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635" windowHeight="7125" tabRatio="903" firstSheet="1" activeTab="3"/>
  </bookViews>
  <sheets>
    <sheet name="盘点数据汇总及业务问题分析" sheetId="5" state="hidden" r:id="rId1"/>
    <sheet name="W1346" sheetId="14" r:id="rId2"/>
    <sheet name="W1345" sheetId="15" r:id="rId3"/>
    <sheet name="差异分析" sheetId="16" r:id="rId4"/>
    <sheet name="发出商品" sheetId="4" state="hidden" r:id="rId5"/>
    <sheet name="库龄" sheetId="13" state="hidden" r:id="rId6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1" hidden="1">'W1346'!$A$2:$BR$86</definedName>
    <definedName name="_xlnm._FilterDatabase" localSheetId="4" hidden="1">发出商品!$A$1:$AD$963</definedName>
    <definedName name="_xlnm._FilterDatabase" localSheetId="2" hidden="1">'W1345'!$AA:$AA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gupen</author>
    <author>QAD_005</author>
  </authors>
  <commentList>
    <comment ref="C2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不需要体现货格</t>
        </r>
      </text>
    </comment>
    <comment ref="Q2" authorId="1">
      <text>
        <r>
          <rPr>
            <b/>
            <sz val="9"/>
            <rFont val="宋体"/>
            <charset val="134"/>
          </rPr>
          <t>QAD_005:</t>
        </r>
        <r>
          <rPr>
            <sz val="9"/>
            <rFont val="宋体"/>
            <charset val="134"/>
          </rPr>
          <t xml:space="preserve">
呆滞物料予以注释：呆滞</t>
        </r>
      </text>
    </comment>
    <comment ref="U2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</t>
        </r>
      </text>
    </comment>
    <comment ref="V2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</t>
        </r>
      </text>
    </comment>
  </commentList>
</comments>
</file>

<file path=xl/comments2.xml><?xml version="1.0" encoding="utf-8"?>
<comments xmlns="http://schemas.openxmlformats.org/spreadsheetml/2006/main">
  <authors>
    <author>gupen</author>
    <author>QAD_005</author>
  </authors>
  <commentList>
    <comment ref="C2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不需要体现货格</t>
        </r>
      </text>
    </comment>
    <comment ref="Q2" authorId="1">
      <text>
        <r>
          <rPr>
            <b/>
            <sz val="9"/>
            <rFont val="宋体"/>
            <charset val="134"/>
          </rPr>
          <t>QAD_005:</t>
        </r>
        <r>
          <rPr>
            <sz val="9"/>
            <rFont val="宋体"/>
            <charset val="134"/>
          </rPr>
          <t xml:space="preserve">
呆滞物料予以注释：呆滞</t>
        </r>
      </text>
    </comment>
    <comment ref="U2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</t>
        </r>
      </text>
    </comment>
    <comment ref="V2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</t>
        </r>
      </text>
    </comment>
  </commentList>
</comments>
</file>

<file path=xl/comments3.xml><?xml version="1.0" encoding="utf-8"?>
<comments xmlns="http://schemas.openxmlformats.org/spreadsheetml/2006/main">
  <authors>
    <author>gupen</author>
    <author>QAD_005</author>
  </authors>
  <commentList>
    <comment ref="K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（含主机厂线上数量）</t>
        </r>
      </text>
    </comment>
    <comment ref="L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主机厂已给使用量，我司未导出结算单且未开票数据&amp;我司已导出结算单，但未开票数据</t>
        </r>
      </text>
    </comment>
    <comment ref="N1" authorId="1">
      <text>
        <r>
          <rPr>
            <b/>
            <sz val="9"/>
            <rFont val="宋体"/>
            <charset val="134"/>
          </rPr>
          <t>QAD_005:</t>
        </r>
        <r>
          <rPr>
            <sz val="9"/>
            <rFont val="宋体"/>
            <charset val="134"/>
          </rPr>
          <t xml:space="preserve">
呆滞物料予以注释：呆滞</t>
        </r>
      </text>
    </comment>
  </commentList>
</comments>
</file>

<file path=xl/sharedStrings.xml><?xml version="1.0" encoding="utf-8"?>
<sst xmlns="http://schemas.openxmlformats.org/spreadsheetml/2006/main" count="920" uniqueCount="672">
  <si>
    <t>20220831盘点差异汇总</t>
  </si>
  <si>
    <t>序
号</t>
  </si>
  <si>
    <t>归集</t>
  </si>
  <si>
    <t>地点</t>
  </si>
  <si>
    <t>车间/区域</t>
  </si>
  <si>
    <t>库位代码</t>
  </si>
  <si>
    <t>盘点项次</t>
  </si>
  <si>
    <t>账面项次</t>
  </si>
  <si>
    <t>不符项次</t>
  </si>
  <si>
    <t>项次
账实相符率</t>
  </si>
  <si>
    <t>盘点金额</t>
  </si>
  <si>
    <t>账面金额</t>
  </si>
  <si>
    <t>盘盈金额</t>
  </si>
  <si>
    <t>盘亏金额</t>
  </si>
  <si>
    <t>综合盈亏</t>
  </si>
  <si>
    <t>金额
账实相符率</t>
  </si>
  <si>
    <t>盘点金额
(万元）</t>
  </si>
  <si>
    <t>账面金额
(万元）</t>
  </si>
  <si>
    <t>盘盈金额
(万元）</t>
  </si>
  <si>
    <t>盘亏金额
(万元）</t>
  </si>
  <si>
    <t>综合盈亏
(万元）</t>
  </si>
  <si>
    <t>综合盈亏占比</t>
  </si>
  <si>
    <t>备注</t>
  </si>
  <si>
    <t>业务反馈差异原因</t>
  </si>
  <si>
    <t>车间</t>
  </si>
  <si>
    <t>视镜组装车间</t>
  </si>
  <si>
    <t>W1141</t>
  </si>
  <si>
    <t>喷涂车间</t>
  </si>
  <si>
    <t>W1142</t>
  </si>
  <si>
    <t>注塑车间</t>
  </si>
  <si>
    <t>W1143</t>
  </si>
  <si>
    <t>缝纫车间</t>
  </si>
  <si>
    <t>W1241</t>
  </si>
  <si>
    <t>发泡车间</t>
  </si>
  <si>
    <t>W1242</t>
  </si>
  <si>
    <t>座椅组装车间</t>
  </si>
  <si>
    <t>W1243</t>
  </si>
  <si>
    <t>H6座椅总装车间</t>
  </si>
  <si>
    <t>W1246</t>
  </si>
  <si>
    <t>弯管车间</t>
  </si>
  <si>
    <t>W1341</t>
  </si>
  <si>
    <t>冲压车间</t>
  </si>
  <si>
    <t>W1342</t>
  </si>
  <si>
    <t>焊接车间</t>
  </si>
  <si>
    <t>W1343</t>
  </si>
  <si>
    <t>电泳车间</t>
  </si>
  <si>
    <t>W1344</t>
  </si>
  <si>
    <t>金属件组装车间</t>
  </si>
  <si>
    <t>W1345</t>
  </si>
  <si>
    <t>H6骨架组装车间</t>
  </si>
  <si>
    <t>w1346</t>
  </si>
  <si>
    <t>车间小计</t>
  </si>
  <si>
    <t>仓库</t>
  </si>
  <si>
    <t>视镜地点</t>
  </si>
  <si>
    <t>/</t>
  </si>
  <si>
    <t>座椅地点</t>
  </si>
  <si>
    <t>金属件地点</t>
  </si>
  <si>
    <t>委外</t>
  </si>
  <si>
    <t>仓库小计</t>
  </si>
  <si>
    <t>成品</t>
  </si>
  <si>
    <t>成品小计</t>
  </si>
  <si>
    <t>厂内小计</t>
  </si>
  <si>
    <t>销售外库</t>
  </si>
  <si>
    <t>湖南</t>
  </si>
  <si>
    <t>C343001</t>
  </si>
  <si>
    <t>前期未开票数据</t>
  </si>
  <si>
    <t>西安荣昌</t>
  </si>
  <si>
    <t>C4000</t>
  </si>
  <si>
    <t>箫驰</t>
  </si>
  <si>
    <t>C413160</t>
  </si>
  <si>
    <t>长沙超卡</t>
  </si>
  <si>
    <t>C443006</t>
  </si>
  <si>
    <t>成都荣昌</t>
  </si>
  <si>
    <t>C8000</t>
  </si>
  <si>
    <t>三方库-广汇</t>
  </si>
  <si>
    <t>T220001</t>
  </si>
  <si>
    <t>济南</t>
  </si>
  <si>
    <t>C437001-C437003，T220003，C435002</t>
  </si>
  <si>
    <t>越野车</t>
  </si>
  <si>
    <t>C411011</t>
  </si>
  <si>
    <t>戴姆勒</t>
  </si>
  <si>
    <t>C411002</t>
  </si>
  <si>
    <t>C411002A</t>
  </si>
  <si>
    <t>戴姆勒保内外</t>
  </si>
  <si>
    <t>C411029</t>
  </si>
  <si>
    <t>长春荣昌</t>
  </si>
  <si>
    <t>C5000</t>
  </si>
  <si>
    <t>长春一汽</t>
  </si>
  <si>
    <t>C422001</t>
  </si>
  <si>
    <t>奥铃配件</t>
  </si>
  <si>
    <t>C437013</t>
  </si>
  <si>
    <t>山东多功能</t>
  </si>
  <si>
    <t>C437009</t>
  </si>
  <si>
    <t>五征</t>
  </si>
  <si>
    <t>C437020、T210005</t>
  </si>
  <si>
    <t>诸城</t>
  </si>
  <si>
    <t>C437012</t>
  </si>
  <si>
    <t>C437014</t>
  </si>
  <si>
    <t>C437044</t>
  </si>
  <si>
    <t>T220005</t>
  </si>
  <si>
    <t>北京安路普</t>
  </si>
  <si>
    <t>C6100</t>
  </si>
  <si>
    <t>简美</t>
  </si>
  <si>
    <t>C443004</t>
  </si>
  <si>
    <t>青岛一汽</t>
  </si>
  <si>
    <t>C437038</t>
  </si>
  <si>
    <t>河南福田智蓝</t>
  </si>
  <si>
    <t>C441001</t>
  </si>
  <si>
    <t>厂外小计</t>
  </si>
  <si>
    <t>合计</t>
  </si>
  <si>
    <t>序号</t>
  </si>
  <si>
    <t>库位代码*</t>
  </si>
  <si>
    <t>库位名称*</t>
  </si>
  <si>
    <t>责任人*</t>
  </si>
  <si>
    <t>QAD代码*</t>
  </si>
  <si>
    <t>QAD名称*</t>
  </si>
  <si>
    <t>产品类型</t>
  </si>
  <si>
    <t>产品类说明</t>
  </si>
  <si>
    <t>规格/型号</t>
  </si>
  <si>
    <t>唯一码</t>
  </si>
  <si>
    <t>计量单位*</t>
  </si>
  <si>
    <t>盘点数量*</t>
  </si>
  <si>
    <t>抽盘数量*</t>
  </si>
  <si>
    <t>实虚仓</t>
  </si>
  <si>
    <t>账龄</t>
  </si>
  <si>
    <t>物料状态</t>
  </si>
  <si>
    <t>呆滞原因</t>
  </si>
  <si>
    <t>盘点数量确认</t>
  </si>
  <si>
    <t>账面数量</t>
  </si>
  <si>
    <t>盘盈数量</t>
  </si>
  <si>
    <t>盘亏数量</t>
  </si>
  <si>
    <t>差异原因</t>
  </si>
  <si>
    <t>标准成本单价</t>
  </si>
  <si>
    <t>差异金额</t>
  </si>
  <si>
    <t>标准件</t>
  </si>
  <si>
    <t>W1346</t>
  </si>
  <si>
    <t>BAS0010005</t>
  </si>
  <si>
    <t>BAS0010006</t>
  </si>
  <si>
    <t>BAS0010007</t>
  </si>
  <si>
    <t>BCL0010023</t>
  </si>
  <si>
    <t>BCL0010019</t>
  </si>
  <si>
    <t>BCL0010020</t>
  </si>
  <si>
    <t>BFA0000003</t>
  </si>
  <si>
    <t>BFA0010021</t>
  </si>
  <si>
    <t>BFA0010022</t>
  </si>
  <si>
    <t>BFA0010023</t>
  </si>
  <si>
    <t>BFA0010025</t>
  </si>
  <si>
    <t>BFA0010026</t>
  </si>
  <si>
    <t>BFA0010027</t>
  </si>
  <si>
    <t>BFA0010037</t>
  </si>
  <si>
    <t>BFA0010040</t>
  </si>
  <si>
    <t>BFA0010081</t>
  </si>
  <si>
    <t>BFA0010096</t>
  </si>
  <si>
    <t>BFA0010097</t>
  </si>
  <si>
    <t>BFA0010105</t>
  </si>
  <si>
    <t>BPC0000019</t>
  </si>
  <si>
    <t>BSP0010007</t>
  </si>
  <si>
    <t>SHT0001973</t>
  </si>
  <si>
    <t>SHT0002457</t>
  </si>
  <si>
    <t>SHT0002458</t>
  </si>
  <si>
    <t>SHT0002459</t>
  </si>
  <si>
    <t>SHT0002460</t>
  </si>
  <si>
    <t>SHT0002461</t>
  </si>
  <si>
    <t>SHT0002463</t>
  </si>
  <si>
    <t>SHT0002465</t>
  </si>
  <si>
    <t>SHT0002471</t>
  </si>
  <si>
    <t>SHT0002474</t>
  </si>
  <si>
    <t>SHT0002475</t>
  </si>
  <si>
    <t>SHT0002476</t>
  </si>
  <si>
    <t>SHT0002477</t>
  </si>
  <si>
    <t>SHT0002478</t>
  </si>
  <si>
    <t>SHT0002479</t>
  </si>
  <si>
    <t>SHT0002480</t>
  </si>
  <si>
    <t>SHT0002774</t>
  </si>
  <si>
    <t>SHT0010128</t>
  </si>
  <si>
    <t>SHT0010202</t>
  </si>
  <si>
    <t>SHT0010218</t>
  </si>
  <si>
    <t>SHT0010219</t>
  </si>
  <si>
    <t>SHT0010230</t>
  </si>
  <si>
    <t>SHT0010231</t>
  </si>
  <si>
    <t>SHT0010286</t>
  </si>
  <si>
    <t>SHT0010307</t>
  </si>
  <si>
    <t>SHT0010313</t>
  </si>
  <si>
    <t>SHT0010314</t>
  </si>
  <si>
    <t>SHT0010315</t>
  </si>
  <si>
    <t>SHT0010319</t>
  </si>
  <si>
    <t>SHT0010383</t>
  </si>
  <si>
    <t>SHT0010816</t>
  </si>
  <si>
    <t>SHT0010829</t>
  </si>
  <si>
    <t>SHT0010843</t>
  </si>
  <si>
    <t>SHT0011056</t>
  </si>
  <si>
    <t>SHT0011396</t>
  </si>
  <si>
    <t>SHT0011500</t>
  </si>
  <si>
    <t>SHT0011594</t>
  </si>
  <si>
    <t>SHT0011934</t>
  </si>
  <si>
    <t>SHT0012172</t>
  </si>
  <si>
    <t>SHT0013705</t>
  </si>
  <si>
    <t>SHT0013932</t>
  </si>
  <si>
    <t>SHT0013995</t>
  </si>
  <si>
    <t>SHT0014932</t>
  </si>
  <si>
    <t>SHT0014990</t>
  </si>
  <si>
    <t>SHT0015000</t>
  </si>
  <si>
    <t>SHT0015001</t>
  </si>
  <si>
    <t>SHT0002462</t>
  </si>
  <si>
    <t>SHT0002469</t>
  </si>
  <si>
    <t>SHT0002456</t>
  </si>
  <si>
    <t>BFA0000010</t>
  </si>
  <si>
    <t>BFA0000285</t>
  </si>
  <si>
    <t>BSP0010011</t>
  </si>
  <si>
    <t>SHT0010811</t>
  </si>
  <si>
    <t>SHT0010203</t>
  </si>
  <si>
    <t>SHT0002470</t>
  </si>
  <si>
    <t>SHT0015973</t>
  </si>
  <si>
    <t>G3 VDC气阀</t>
  </si>
  <si>
    <t>BSP0010012</t>
  </si>
  <si>
    <t>sht0010283</t>
  </si>
  <si>
    <t>BCL0010013</t>
  </si>
  <si>
    <t>卡钣金扎带 / H6</t>
  </si>
  <si>
    <t>SHT0002452</t>
  </si>
  <si>
    <t>座框骨架总成电泳 / H6</t>
  </si>
  <si>
    <t>SHT0002468</t>
  </si>
  <si>
    <t>卷收器固定钣金总成电泳 / H6</t>
  </si>
  <si>
    <t>SHT0010408</t>
  </si>
  <si>
    <t>坐垫翻折支撑轴套 / H6</t>
  </si>
  <si>
    <t>SHT0014511</t>
  </si>
  <si>
    <t>H6阻尼器金属轴套 /</t>
  </si>
  <si>
    <t>sht0001973</t>
  </si>
  <si>
    <t>bcl0010006</t>
  </si>
  <si>
    <t>bfa0000003</t>
  </si>
  <si>
    <t>sht0001145</t>
  </si>
  <si>
    <t>sht0001880</t>
  </si>
  <si>
    <t>bfa0000566</t>
  </si>
  <si>
    <t>sht0012147</t>
  </si>
  <si>
    <t>bfa0010037</t>
  </si>
  <si>
    <t>sht0010517</t>
  </si>
  <si>
    <t>bfa0000021</t>
  </si>
  <si>
    <t>bcl0010010</t>
  </si>
  <si>
    <t>sht0013123</t>
  </si>
  <si>
    <t>bfa0000314</t>
  </si>
  <si>
    <t>bfa0000307</t>
  </si>
  <si>
    <t>bfa0000292</t>
  </si>
  <si>
    <t>bsp0000080</t>
  </si>
  <si>
    <t>sht0001882</t>
  </si>
  <si>
    <t>bfa0000012</t>
  </si>
  <si>
    <t>bfa0000083</t>
  </si>
  <si>
    <t>bfa0000563</t>
  </si>
  <si>
    <t>bfa0000020</t>
  </si>
  <si>
    <t>sht0010515</t>
  </si>
  <si>
    <t>sht0001187</t>
  </si>
  <si>
    <t>sht0010516</t>
  </si>
  <si>
    <t>sht0016730</t>
  </si>
  <si>
    <t>sht0012022</t>
  </si>
  <si>
    <t>sht0016099</t>
  </si>
  <si>
    <t>sht0013256</t>
  </si>
  <si>
    <t>sht0002184</t>
  </si>
  <si>
    <t>slt0010534</t>
  </si>
  <si>
    <t>bcl0010015</t>
  </si>
  <si>
    <t>bfa0010096</t>
  </si>
  <si>
    <t>sht0001013</t>
  </si>
  <si>
    <t>sht0001894</t>
  </si>
  <si>
    <t>bfa0010060</t>
  </si>
  <si>
    <t>sht0001088</t>
  </si>
  <si>
    <t>sht0001887</t>
  </si>
  <si>
    <t>bsp0000077</t>
  </si>
  <si>
    <t>bcl0010014</t>
  </si>
  <si>
    <t>bsp0010024</t>
  </si>
  <si>
    <t>sht0015407</t>
  </si>
  <si>
    <t>sht0015136</t>
  </si>
  <si>
    <t>sht0015126</t>
  </si>
  <si>
    <t>sht0015116</t>
  </si>
  <si>
    <t>sht0015115</t>
  </si>
  <si>
    <t>sht0015125</t>
  </si>
  <si>
    <t>sht0015140</t>
  </si>
  <si>
    <t>bfa0000401</t>
  </si>
  <si>
    <t>sht0015137</t>
  </si>
  <si>
    <t>sht0015127</t>
  </si>
  <si>
    <t>bsp0000050</t>
  </si>
  <si>
    <t>slt0010532</t>
  </si>
  <si>
    <t>bfa0000411</t>
  </si>
  <si>
    <t>bfa0000381</t>
  </si>
  <si>
    <t>sht0001188</t>
  </si>
  <si>
    <t>slt0012031</t>
  </si>
  <si>
    <t>sht0013298</t>
  </si>
  <si>
    <t>bpc0010161</t>
  </si>
  <si>
    <t>slt0010277</t>
  </si>
  <si>
    <t>bfa0010050</t>
  </si>
  <si>
    <t>sht0012092</t>
  </si>
  <si>
    <t>slt0010521</t>
  </si>
  <si>
    <t>sht0010570</t>
  </si>
  <si>
    <t>bpc0010012</t>
  </si>
  <si>
    <t>bfa0000110</t>
  </si>
  <si>
    <t>sht0000534</t>
  </si>
  <si>
    <t>sht0013733</t>
  </si>
  <si>
    <t>bfa0000362</t>
  </si>
  <si>
    <t>bfa0000408</t>
  </si>
  <si>
    <t>bfa0010021</t>
  </si>
  <si>
    <t>slt0010573</t>
  </si>
  <si>
    <t>bfa0000404</t>
  </si>
  <si>
    <t>bfa0000420</t>
  </si>
  <si>
    <t>bfa0000007</t>
  </si>
  <si>
    <t>bfa0000434</t>
  </si>
  <si>
    <t>bas0000038</t>
  </si>
  <si>
    <t>sht0001879</t>
  </si>
  <si>
    <t>sht0001256</t>
  </si>
  <si>
    <t>bfa0000312</t>
  </si>
  <si>
    <t>BFA0000418</t>
  </si>
  <si>
    <t>bfa0000419</t>
  </si>
  <si>
    <t>bsp0000034</t>
  </si>
  <si>
    <t>bfa0000475</t>
  </si>
  <si>
    <t>bfa0000491</t>
  </si>
  <si>
    <t>bfa0000018</t>
  </si>
  <si>
    <t>bfa0000010</t>
  </si>
  <si>
    <t>bfa0000391</t>
  </si>
  <si>
    <t>bfa0000390</t>
  </si>
  <si>
    <t>BAS0000032</t>
  </si>
  <si>
    <t>座垫前倾角定位片衬套 /</t>
  </si>
  <si>
    <t>BAS0000037</t>
  </si>
  <si>
    <t>后安装板固定轴套 /</t>
  </si>
  <si>
    <t>BAS0000041</t>
  </si>
  <si>
    <t>十字叉安装衬套 / GFM-1416-17</t>
  </si>
  <si>
    <t>BAS0000042</t>
  </si>
  <si>
    <t>尼龙衬套 / 气囊/机械</t>
  </si>
  <si>
    <t>BAS0000043</t>
  </si>
  <si>
    <t>尼龙衬套 / 1.0平台气囊</t>
  </si>
  <si>
    <t>BAS0000044</t>
  </si>
  <si>
    <t>压力轴承（前调大孔） / 机械前调</t>
  </si>
  <si>
    <t>BAS0000047</t>
  </si>
  <si>
    <t>调节轴套 / 机械前调</t>
  </si>
  <si>
    <t>BFA0000004</t>
  </si>
  <si>
    <t>4*200扎带 / 4*200</t>
  </si>
  <si>
    <t>BFA0000008</t>
  </si>
  <si>
    <t>φ8弹簧垫(黑色) / 黑色</t>
  </si>
  <si>
    <t>BFA0000017</t>
  </si>
  <si>
    <t>内六角圆柱头螺钉 / M8*20黑</t>
  </si>
  <si>
    <t>BFA0000042</t>
  </si>
  <si>
    <t>M10自锁螺母 /</t>
  </si>
  <si>
    <t>BFA0000129</t>
  </si>
  <si>
    <t>4.2*16十字槽盘头自攻螺钉 / 白锌</t>
  </si>
  <si>
    <t>BFA0000130</t>
  </si>
  <si>
    <t>M8*20六角头螺栓 /</t>
  </si>
  <si>
    <t>开口挡圈 / φ4镀黑锌</t>
  </si>
  <si>
    <t>BFA0000369</t>
  </si>
  <si>
    <t>绞架连接螺栓M10*43 / H4</t>
  </si>
  <si>
    <t>BFA0000372</t>
  </si>
  <si>
    <t>气阀气管固定螺母 / M10*1.0</t>
  </si>
  <si>
    <t>BFA0000379</t>
  </si>
  <si>
    <t>齿板回转轴 / 升降器</t>
  </si>
  <si>
    <t>BFA0000380</t>
  </si>
  <si>
    <t>前支撑固定轴 / 升降器</t>
  </si>
  <si>
    <t>BFA0000383</t>
  </si>
  <si>
    <t>后安装板连接销 /</t>
  </si>
  <si>
    <t>BFA0000387</t>
  </si>
  <si>
    <t>滑块固定板连接销 /</t>
  </si>
  <si>
    <t>BFA0000393</t>
  </si>
  <si>
    <t>连接螺栓1 / 1.0平台</t>
  </si>
  <si>
    <t>BFA0000396</t>
  </si>
  <si>
    <t>内六角圆柱头螺钉 / M6*25镀黑锌</t>
  </si>
  <si>
    <t>BFA0000398</t>
  </si>
  <si>
    <t>六角头螺母 / M8*P1.25黑</t>
  </si>
  <si>
    <t>BFA0000402</t>
  </si>
  <si>
    <t>上框连接螺栓 / 机械减震</t>
  </si>
  <si>
    <t>BFA0000403</t>
  </si>
  <si>
    <t>弹性圆柱销（φ5*25） / 机械减震</t>
  </si>
  <si>
    <t>BFA0000405</t>
  </si>
  <si>
    <t>弹性圆柱销（φ4*20） / 机械减震</t>
  </si>
  <si>
    <t>BFA0000406</t>
  </si>
  <si>
    <t>弹性圆柱销（φ3*25） / 机械减震</t>
  </si>
  <si>
    <t>BFA0000410</t>
  </si>
  <si>
    <t>阻尼器连接螺栓 / 1.0平台</t>
  </si>
  <si>
    <t>BFA0000421</t>
  </si>
  <si>
    <t>十字槽盘头螺钉5*25 /</t>
  </si>
  <si>
    <t>BFA0000561</t>
  </si>
  <si>
    <t>销轴 /</t>
  </si>
  <si>
    <t>BFA0000699</t>
  </si>
  <si>
    <t>内六角平圆头螺钉 / M8*20镀黑锌</t>
  </si>
  <si>
    <t>内六角圆柱头螺钉 / M6*45镀黑锌</t>
  </si>
  <si>
    <t>全金属六角法兰面锁紧螺母 / M6镀黑锌</t>
  </si>
  <si>
    <t>大垫圈 / φ6镀黑锌</t>
  </si>
  <si>
    <t>BFA0010041</t>
  </si>
  <si>
    <t>H6开口挡圈Φ8 / Q43680表面氧化黑色</t>
  </si>
  <si>
    <t>代替物料未改工单</t>
  </si>
  <si>
    <t>BFA0010068</t>
  </si>
  <si>
    <t>六角头螺栓 / M8*45镀黑锌</t>
  </si>
  <si>
    <t>BFA0010072</t>
  </si>
  <si>
    <t>开口挡圈 / Φ22镀黑锌</t>
  </si>
  <si>
    <t>圆柱头内六角全螺纹螺栓 / M6*16</t>
  </si>
  <si>
    <t>BFA0010093</t>
  </si>
  <si>
    <t>六角法兰承面带齿螺栓 /</t>
  </si>
  <si>
    <t>BFA0010107</t>
  </si>
  <si>
    <t>十字槽盘头自攻螺钉 / ST4.2*8</t>
  </si>
  <si>
    <t>BFA0010108</t>
  </si>
  <si>
    <t>外六角法兰螺栓 / M8*10</t>
  </si>
  <si>
    <t>BPC0000001</t>
  </si>
  <si>
    <t>阻尼器总成 / H3000</t>
  </si>
  <si>
    <t>BPC0000002</t>
  </si>
  <si>
    <t>气囊总成 / 带PA气管Φ6*240</t>
  </si>
  <si>
    <t>BPC0000004</t>
  </si>
  <si>
    <t>阻尼器总成 / 欧曼气囊</t>
  </si>
  <si>
    <t>BPC0000039</t>
  </si>
  <si>
    <t>气管PAφ6*4*900 /</t>
  </si>
  <si>
    <t>BSP0000042</t>
  </si>
  <si>
    <t>升降小拉簧 / 升降器</t>
  </si>
  <si>
    <t>BSP0000046</t>
  </si>
  <si>
    <t>减震扣拉簧 /</t>
  </si>
  <si>
    <t>BSP0000048</t>
  </si>
  <si>
    <t>手柄拉簧 / 升降器</t>
  </si>
  <si>
    <t>BSP0000049</t>
  </si>
  <si>
    <t>齿板拉簧 / 升降器</t>
  </si>
  <si>
    <t>BSP0000052</t>
  </si>
  <si>
    <t>大拉簧 / 机械减震</t>
  </si>
  <si>
    <t>BSP0000057</t>
  </si>
  <si>
    <t>C型卡簧φ10 /</t>
  </si>
  <si>
    <t>BSP0010056</t>
  </si>
  <si>
    <t>防护弹簧 / 150mm长</t>
  </si>
  <si>
    <t>SHT0000647</t>
  </si>
  <si>
    <t>欧曼升级橡胶圈 /</t>
  </si>
  <si>
    <t>SHT0000823</t>
  </si>
  <si>
    <t>底支架总成 / 福田H4主驾</t>
  </si>
  <si>
    <t>SHT0000995</t>
  </si>
  <si>
    <t>防尘罩 / M4机械</t>
  </si>
  <si>
    <t>SHT0001062</t>
  </si>
  <si>
    <t>滑轨总成 / 欧曼延伸/M4</t>
  </si>
  <si>
    <t>SHT0001067</t>
  </si>
  <si>
    <t>减震器拉带 / 1.0平台气囊</t>
  </si>
  <si>
    <t>SHT0001102</t>
  </si>
  <si>
    <t>支撑连杆板1衬套 / 升降器</t>
  </si>
  <si>
    <t>SHT0001112</t>
  </si>
  <si>
    <t>牵引板组件 / 机械减震</t>
  </si>
  <si>
    <t>SHT0001126</t>
  </si>
  <si>
    <t>后升降齿板 / 升降器</t>
  </si>
  <si>
    <t>SHT0001128</t>
  </si>
  <si>
    <t>后安装板（右） / 升降器</t>
  </si>
  <si>
    <t>SHT0001129</t>
  </si>
  <si>
    <t>后安装板（左） / 升降器</t>
  </si>
  <si>
    <t>SHT0001141</t>
  </si>
  <si>
    <t>连接杆3 / 1.0平台气囊</t>
  </si>
  <si>
    <t>SHT0001143</t>
  </si>
  <si>
    <t>升降塑罩 / 升降器</t>
  </si>
  <si>
    <t>SHT0001146</t>
  </si>
  <si>
    <t>下限位缓冲块组件 / 1.0平台</t>
  </si>
  <si>
    <t>SHT0001150</t>
  </si>
  <si>
    <t>尼龙滑块 / 升降器</t>
  </si>
  <si>
    <t>SHT0001181</t>
  </si>
  <si>
    <t>调节手轮 / 陕汽机械侧调</t>
  </si>
  <si>
    <t>SHT0001186</t>
  </si>
  <si>
    <t>减震扣塑料手柄 /</t>
  </si>
  <si>
    <t>SHT0001189</t>
  </si>
  <si>
    <t>手轮连接杆 / 机械前调</t>
  </si>
  <si>
    <t>SHT0001190</t>
  </si>
  <si>
    <t>调节螺杆(短) / 机械前调</t>
  </si>
  <si>
    <t>SHT0001191</t>
  </si>
  <si>
    <t>连杆板3电泳 / 升降器</t>
  </si>
  <si>
    <t>SHT0001198</t>
  </si>
  <si>
    <t>垫片 / H3000</t>
  </si>
  <si>
    <t>SHT0001216</t>
  </si>
  <si>
    <t>连杆板1组件短 /</t>
  </si>
  <si>
    <t>SHT0001217</t>
  </si>
  <si>
    <t>连杆板1组件长 /</t>
  </si>
  <si>
    <t>SHT0001249</t>
  </si>
  <si>
    <t>前挂簧板电泳 /</t>
  </si>
  <si>
    <t>SHT0001284</t>
  </si>
  <si>
    <t>主驾前支撑焊接组件电泳 /</t>
  </si>
  <si>
    <t>SHT0001285</t>
  </si>
  <si>
    <t>后支撑焊接组件电泳 / 机械</t>
  </si>
  <si>
    <t>SHT0001310</t>
  </si>
  <si>
    <t>气囊减震器下框组件电泳 / 欧曼</t>
  </si>
  <si>
    <t>SHT0001312</t>
  </si>
  <si>
    <t>外绞架组件电泳 / 欧曼</t>
  </si>
  <si>
    <t>SHT0001323</t>
  </si>
  <si>
    <t>后支撑焊接组件电泳 / 欧曼右舵</t>
  </si>
  <si>
    <t>SHT0001324</t>
  </si>
  <si>
    <t>滑块固定板组件主后电泳 /</t>
  </si>
  <si>
    <t>SHT0001325</t>
  </si>
  <si>
    <t>滑块固定板组件主前电泳 /</t>
  </si>
  <si>
    <t>SHT0001353</t>
  </si>
  <si>
    <t>安全带限位板电泳 /</t>
  </si>
  <si>
    <t>SHT0001357</t>
  </si>
  <si>
    <t>左旋转钣金件总成电泳 /</t>
  </si>
  <si>
    <t>SHT0001358</t>
  </si>
  <si>
    <t>右旋转钣金件总成电泳 /</t>
  </si>
  <si>
    <t>SHT0001396</t>
  </si>
  <si>
    <t>前支撑焊接组件电泳 / H3000气囊</t>
  </si>
  <si>
    <t>SHT0001398</t>
  </si>
  <si>
    <t>压力轴承（侧调小孔） / 机械侧调</t>
  </si>
  <si>
    <t>SHT0001516</t>
  </si>
  <si>
    <t>主驾前支撑焊接组件电泳 / H3改型/M4</t>
  </si>
  <si>
    <t>SHT0001536</t>
  </si>
  <si>
    <t>调节手轮 / 机械前调</t>
  </si>
  <si>
    <t>SHT0001773</t>
  </si>
  <si>
    <t>可变阻尼总成K24501 / 2.0平台</t>
  </si>
  <si>
    <t>SHT0001876</t>
  </si>
  <si>
    <t>旋转块 /</t>
  </si>
  <si>
    <t>SHT0001911</t>
  </si>
  <si>
    <t>限位块 /</t>
  </si>
  <si>
    <t>SHT0001981</t>
  </si>
  <si>
    <t>主驾上框后横梁总成电泳 / 2.0平台</t>
  </si>
  <si>
    <t>SHT0001986</t>
  </si>
  <si>
    <t>旋转片电泳 / 2.0平台</t>
  </si>
  <si>
    <t>SHT0002041</t>
  </si>
  <si>
    <t>防尘罩总成 / M4气囊右舵</t>
  </si>
  <si>
    <t>SHT0002393</t>
  </si>
  <si>
    <t>H3齿板 / H3A电泳件</t>
  </si>
  <si>
    <t>SHT0002512</t>
  </si>
  <si>
    <t>主驾下框焊接组件电泳 / M3000-S</t>
  </si>
  <si>
    <t>SHT0002530</t>
  </si>
  <si>
    <t>M4升降器前手柄电泳 /</t>
  </si>
  <si>
    <t>SHT0002531</t>
  </si>
  <si>
    <t>M4升降器后手柄电泳 /</t>
  </si>
  <si>
    <t>SHT0002605</t>
  </si>
  <si>
    <t>下框前横梁组件电泳 / 1.3平台</t>
  </si>
  <si>
    <t>SHT0002771</t>
  </si>
  <si>
    <t>右侧升降操作手柄（后） / 升降器</t>
  </si>
  <si>
    <t>SHT0002772</t>
  </si>
  <si>
    <t>右侧升降操作手柄（前） / 升降器</t>
  </si>
  <si>
    <t>主驾驾气囊总成 / H6</t>
  </si>
  <si>
    <t>SHT0010373</t>
  </si>
  <si>
    <t>可变阻尼器总成 / H4</t>
  </si>
  <si>
    <t>仰角调节拉线 /</t>
  </si>
  <si>
    <t>SHT0010464</t>
  </si>
  <si>
    <t>固定阻尼器总成 / 2.0平台</t>
  </si>
  <si>
    <t>SHT0010520</t>
  </si>
  <si>
    <t>变阻尼弹簧 / φ0.7Φ5.1（内径）*36</t>
  </si>
  <si>
    <t>SHT0010895</t>
  </si>
  <si>
    <t>开口挡圈 / Φ16镀黑锌</t>
  </si>
  <si>
    <t>右侧压铸压头 / H6</t>
  </si>
  <si>
    <t>SHT0011694</t>
  </si>
  <si>
    <t>IGS尼龙轴套 / GFM-1820-09</t>
  </si>
  <si>
    <t>SHT0011807</t>
  </si>
  <si>
    <t>拉线总成 / 2.0平台</t>
  </si>
  <si>
    <t>SHT0012006</t>
  </si>
  <si>
    <t>升降锁止轴安装卡箍 / 1.3平台</t>
  </si>
  <si>
    <t>SHT0012023</t>
  </si>
  <si>
    <t>升降器拉线总成 / 1.3平台</t>
  </si>
  <si>
    <t>SHT0012033</t>
  </si>
  <si>
    <t>塑料轴套GFM-1214-17 / 1.3平台</t>
  </si>
  <si>
    <t>SHT0012094</t>
  </si>
  <si>
    <t>下限位胶敦 / 1.3平台</t>
  </si>
  <si>
    <t>SHT0012095</t>
  </si>
  <si>
    <t>阻尼器总成 / 1.3平台</t>
  </si>
  <si>
    <t>SHT0012096</t>
  </si>
  <si>
    <t>减震器链接立柱 / 1.3平台</t>
  </si>
  <si>
    <t>SHT0012148</t>
  </si>
  <si>
    <t>后轴固定塑料件 /</t>
  </si>
  <si>
    <t>SHT0012150</t>
  </si>
  <si>
    <t>齿板锁舌 / M3000-S</t>
  </si>
  <si>
    <t>SHT0012881</t>
  </si>
  <si>
    <t>卡板限位塑料件 / 5档卡板</t>
  </si>
  <si>
    <t>SHT0013129</t>
  </si>
  <si>
    <t>防尘罩总成 / M3000-S</t>
  </si>
  <si>
    <t>SHT0013145</t>
  </si>
  <si>
    <t>前升降拉簧 / 1.3平台</t>
  </si>
  <si>
    <t>SHT0013146</t>
  </si>
  <si>
    <t>后升降拉簧 / 1.3平台</t>
  </si>
  <si>
    <t>SHT0013184</t>
  </si>
  <si>
    <t>副驾仰角拉线总成 / 汕德卡</t>
  </si>
  <si>
    <t>SHT0013365</t>
  </si>
  <si>
    <t>悬浮气路总成 / 重汽T5-2.0</t>
  </si>
  <si>
    <t>座椅下限位缓冲块 / H6</t>
  </si>
  <si>
    <t>SHT0013938</t>
  </si>
  <si>
    <t>滑轨总成 / 重汽T5-2.0</t>
  </si>
  <si>
    <t>SHT0014832</t>
  </si>
  <si>
    <t>鱼阀气路总成 / J6L低配</t>
  </si>
  <si>
    <t>SHT0015089</t>
  </si>
  <si>
    <t>VDC阀气路总成 / X5000S</t>
  </si>
  <si>
    <t>SHT0015094</t>
  </si>
  <si>
    <t>下框后横梁组件电泳 /</t>
  </si>
  <si>
    <t>SHT0015119</t>
  </si>
  <si>
    <t>限位块 / 转盘</t>
  </si>
  <si>
    <t>SHT0015138</t>
  </si>
  <si>
    <t>解锁钣金安装螺栓 / M6，转盘</t>
  </si>
  <si>
    <t>SHT0015367</t>
  </si>
  <si>
    <t>上盖板钣金电泳 /</t>
  </si>
  <si>
    <t>SHT0015522</t>
  </si>
  <si>
    <t>下框横梁电泳 /</t>
  </si>
  <si>
    <t>SHT0015751</t>
  </si>
  <si>
    <t>下限位缓冲胶墩 /</t>
  </si>
  <si>
    <t>SHT0015756</t>
  </si>
  <si>
    <t>缓冲块支架组件电泳 /</t>
  </si>
  <si>
    <t>SHT0015934</t>
  </si>
  <si>
    <t>气囊总成 / J6L</t>
  </si>
  <si>
    <t>SHT0016950</t>
  </si>
  <si>
    <t>VDC阀气路总成 / J6新能源</t>
  </si>
  <si>
    <t>SHT0017083</t>
  </si>
  <si>
    <t>气囊总成 / 2.1D</t>
  </si>
  <si>
    <t>SLT0002122</t>
  </si>
  <si>
    <t>驾驶员左侧滑轨总成 /</t>
  </si>
  <si>
    <t>SLT0010296</t>
  </si>
  <si>
    <t>驾驶员左侧滑轨总成 / 一汽轻卡减震</t>
  </si>
  <si>
    <t>SLT0010435</t>
  </si>
  <si>
    <t>右侧手动调角器总成 / 济南轻卡统帅</t>
  </si>
  <si>
    <t>SLT0010574</t>
  </si>
  <si>
    <t>上盖板固定块组件 / 一汽轻卡减震</t>
  </si>
  <si>
    <t>SLT0010680</t>
  </si>
  <si>
    <t>减震器右侧支撑轴套 / 一汽轻卡减震</t>
  </si>
  <si>
    <t>SLT0011656</t>
  </si>
  <si>
    <t>阻尼器总成 / 铁马</t>
  </si>
  <si>
    <t>SLT0012014</t>
  </si>
  <si>
    <t>滑轨铆钉 / 欧马可升级</t>
  </si>
  <si>
    <t>SLT0012015</t>
  </si>
  <si>
    <t>减震款左前地脚电泳 /</t>
  </si>
  <si>
    <t>SLT0012020</t>
  </si>
  <si>
    <t>减震款左后地脚电泳 /</t>
  </si>
  <si>
    <t>SLT0012021</t>
  </si>
  <si>
    <t>减震款右前地脚电泳 /</t>
  </si>
  <si>
    <t>SLT0012022</t>
  </si>
  <si>
    <t>减震款右后地脚电泳 /</t>
  </si>
  <si>
    <t>TMA0000016</t>
  </si>
  <si>
    <t>双面胶 / 30mm宽33m长</t>
  </si>
  <si>
    <t>TST0001581</t>
  </si>
  <si>
    <t>机用拉伸膜 /</t>
  </si>
  <si>
    <t>BSP0000053</t>
  </si>
  <si>
    <t>开口挡圈φ8 /</t>
  </si>
  <si>
    <t>SHT0001133</t>
  </si>
  <si>
    <t>减震垫支撑板组件电泳总成 /</t>
  </si>
  <si>
    <t>差异分析</t>
  </si>
  <si>
    <t>问题</t>
  </si>
  <si>
    <t>原因</t>
  </si>
  <si>
    <t>涉及产品</t>
  </si>
  <si>
    <t>解决措施</t>
  </si>
  <si>
    <t>金额</t>
  </si>
  <si>
    <t>内部交易地点间领料</t>
  </si>
  <si>
    <t>注塑车间账已出，物未发</t>
  </si>
  <si>
    <t>挡块、F扣、滚轮、卡扣、滑块、导向盒体</t>
  </si>
  <si>
    <t>按照减料单领料</t>
  </si>
  <si>
    <t>4.6万</t>
  </si>
  <si>
    <t>以上差异需要进行账务调整，部分走计划外出库，部分移库到差异库，5月底逐步分析完</t>
  </si>
  <si>
    <t>BOM错误</t>
  </si>
  <si>
    <t>项目升级系统未及时变更</t>
  </si>
  <si>
    <t>气囊、防尘罩、胶墩、拉簧</t>
  </si>
  <si>
    <t>生产前将BOM清单核实完再开线生产</t>
  </si>
  <si>
    <t>2.5万</t>
  </si>
  <si>
    <t>地点间自制件替代</t>
  </si>
  <si>
    <t>焊接自制件替代使用未下返修工单</t>
  </si>
  <si>
    <t>上框、下框、座框</t>
  </si>
  <si>
    <t>按照捡料单出库</t>
  </si>
  <si>
    <t>0.45万</t>
  </si>
  <si>
    <t>系统消耗和实物不同步</t>
  </si>
  <si>
    <t>实际消耗金属轴套，系统只搭建了阻尼器总成</t>
  </si>
  <si>
    <t>H6阻尼器金属轴套</t>
  </si>
  <si>
    <t>修改BOM</t>
  </si>
  <si>
    <t>1.1万</t>
  </si>
  <si>
    <t>替代物料未改工单</t>
  </si>
  <si>
    <t>积压阻尼器SHT0010373用再M4气囊底座上  未走系统工单替代</t>
  </si>
  <si>
    <t>阻尼器</t>
  </si>
  <si>
    <t>先走替代工单库房再发料</t>
  </si>
  <si>
    <t>4.5万</t>
  </si>
  <si>
    <t>标准件损耗</t>
  </si>
  <si>
    <t>4条生产线从2023年3月份累计2024年4月份差异</t>
  </si>
  <si>
    <t>所有底座模块化</t>
  </si>
  <si>
    <t>超出千分之五损耗生产线买单</t>
  </si>
  <si>
    <t>2.1万</t>
  </si>
  <si>
    <t>低值易耗品未搭建系统</t>
  </si>
  <si>
    <t>系统未搭建低值易耗品</t>
  </si>
  <si>
    <t>毛毡、扎带</t>
  </si>
  <si>
    <t>0.8万</t>
  </si>
  <si>
    <t>库位名称</t>
  </si>
  <si>
    <t>业务经理*</t>
  </si>
  <si>
    <t>QAD名称</t>
  </si>
  <si>
    <t>规格型号</t>
  </si>
  <si>
    <t>图号</t>
  </si>
  <si>
    <t>单位</t>
  </si>
  <si>
    <t>库位物料
唯一码</t>
  </si>
  <si>
    <t>实物数量*</t>
  </si>
  <si>
    <t>票据在途*</t>
  </si>
  <si>
    <t>发出商品小计</t>
  </si>
  <si>
    <t>实物在途金额</t>
  </si>
  <si>
    <t>票据在途金额</t>
  </si>
  <si>
    <t>1个月</t>
  </si>
  <si>
    <t>2个月</t>
  </si>
  <si>
    <t>3个月</t>
  </si>
  <si>
    <t>3-6个月</t>
  </si>
  <si>
    <t>6个月以上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</si>
</sst>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#,##0_ "/>
    <numFmt numFmtId="178" formatCode="0_);\(0\)"/>
    <numFmt numFmtId="179" formatCode="0_ "/>
    <numFmt numFmtId="180" formatCode="[$-1010804]General"/>
    <numFmt numFmtId="181" formatCode="#,###,##0.0########"/>
    <numFmt numFmtId="182" formatCode="_ * #,##0.0000_ ;_ * \-#,##0.0000_ ;_ * &quot;-&quot;??.00_ ;_ @_ "/>
    <numFmt numFmtId="183" formatCode="0.00_ "/>
    <numFmt numFmtId="184" formatCode="0.0%"/>
  </numFmts>
  <fonts count="36">
    <font>
      <sz val="11"/>
      <color theme="1"/>
      <name val="宋体"/>
      <charset val="134"/>
      <scheme val="minor"/>
    </font>
    <font>
      <b/>
      <sz val="11"/>
      <color theme="1"/>
      <name val="微软雅黑"/>
      <charset val="134"/>
    </font>
    <font>
      <sz val="1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1"/>
      <name val="微软雅黑"/>
      <charset val="134"/>
    </font>
    <font>
      <sz val="9"/>
      <color indexed="8"/>
      <name val="Arial"/>
      <charset val="0"/>
    </font>
    <font>
      <sz val="12"/>
      <color theme="1"/>
      <name val="宋体"/>
      <charset val="134"/>
      <scheme val="minor"/>
    </font>
    <font>
      <sz val="11"/>
      <name val="微软雅黑"/>
      <charset val="134"/>
    </font>
    <font>
      <sz val="11"/>
      <color theme="1"/>
      <name val="微软雅黑"/>
      <charset val="134"/>
    </font>
    <font>
      <sz val="10"/>
      <color rgb="FFFF0000"/>
      <name val="微软雅黑"/>
      <charset val="134"/>
    </font>
    <font>
      <b/>
      <sz val="14"/>
      <color rgb="FFC00000"/>
      <name val="微软雅黑"/>
      <charset val="134"/>
    </font>
    <font>
      <b/>
      <sz val="11"/>
      <color theme="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宋体"/>
      <charset val="134"/>
    </font>
    <font>
      <sz val="10"/>
      <name val="Arial"/>
      <charset val="134"/>
    </font>
    <font>
      <b/>
      <sz val="9"/>
      <name val="宋体"/>
      <charset val="134"/>
    </font>
    <font>
      <sz val="9"/>
      <name val="宋体"/>
      <charset val="134"/>
    </font>
  </fonts>
  <fills count="44">
    <fill>
      <patternFill patternType="none"/>
    </fill>
    <fill>
      <patternFill patternType="gray125"/>
    </fill>
    <fill>
      <patternFill patternType="solid">
        <fgColor theme="9" tint="0.799981688894314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5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8">
    <border>
      <left/>
      <right/>
      <top/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medium">
        <color auto="1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theme="0"/>
      </right>
      <top/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/>
      <diagonal/>
    </border>
    <border>
      <left style="thin">
        <color theme="0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/>
      <bottom style="medium">
        <color auto="1"/>
      </bottom>
      <diagonal/>
    </border>
    <border>
      <left style="thin">
        <color theme="0"/>
      </left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7" borderId="50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51" applyNumberFormat="0" applyFill="0" applyAlignment="0" applyProtection="0">
      <alignment vertical="center"/>
    </xf>
    <xf numFmtId="0" fontId="18" fillId="0" borderId="51" applyNumberFormat="0" applyFill="0" applyAlignment="0" applyProtection="0">
      <alignment vertical="center"/>
    </xf>
    <xf numFmtId="0" fontId="19" fillId="0" borderId="5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18" borderId="53" applyNumberFormat="0" applyAlignment="0" applyProtection="0">
      <alignment vertical="center"/>
    </xf>
    <xf numFmtId="0" fontId="21" fillId="19" borderId="54" applyNumberFormat="0" applyAlignment="0" applyProtection="0">
      <alignment vertical="center"/>
    </xf>
    <xf numFmtId="0" fontId="22" fillId="19" borderId="53" applyNumberFormat="0" applyAlignment="0" applyProtection="0">
      <alignment vertical="center"/>
    </xf>
    <xf numFmtId="0" fontId="23" fillId="20" borderId="55" applyNumberFormat="0" applyAlignment="0" applyProtection="0">
      <alignment vertical="center"/>
    </xf>
    <xf numFmtId="0" fontId="24" fillId="0" borderId="56" applyNumberFormat="0" applyFill="0" applyAlignment="0" applyProtection="0">
      <alignment vertical="center"/>
    </xf>
    <xf numFmtId="0" fontId="25" fillId="0" borderId="57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29" fillId="43" borderId="0" applyNumberFormat="0" applyBorder="0" applyAlignment="0" applyProtection="0">
      <alignment vertical="center"/>
    </xf>
    <xf numFmtId="0" fontId="31" fillId="0" borderId="19" applyNumberFormat="0" applyFill="0" applyBorder="0" applyAlignment="0" applyProtection="0">
      <alignment vertical="center"/>
    </xf>
    <xf numFmtId="0" fontId="32" fillId="0" borderId="0"/>
    <xf numFmtId="0" fontId="0" fillId="0" borderId="0">
      <alignment vertical="center"/>
    </xf>
    <xf numFmtId="0" fontId="33" fillId="0" borderId="0"/>
  </cellStyleXfs>
  <cellXfs count="25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76" fontId="2" fillId="0" borderId="0" xfId="0" applyNumberFormat="1" applyFont="1" applyFill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3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/>
    </xf>
    <xf numFmtId="0" fontId="2" fillId="3" borderId="5" xfId="0" applyNumberFormat="1" applyFont="1" applyFill="1" applyBorder="1" applyAlignment="1">
      <alignment horizontal="center" vertical="center"/>
    </xf>
    <xf numFmtId="0" fontId="2" fillId="0" borderId="5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left" vertical="center"/>
    </xf>
    <xf numFmtId="0" fontId="2" fillId="0" borderId="5" xfId="0" applyNumberFormat="1" applyFont="1" applyFill="1" applyBorder="1" applyAlignment="1">
      <alignment horizontal="left" vertical="center"/>
    </xf>
    <xf numFmtId="0" fontId="1" fillId="2" borderId="2" xfId="0" applyFont="1" applyFill="1" applyBorder="1" applyAlignment="1">
      <alignment vertical="center" wrapText="1"/>
    </xf>
    <xf numFmtId="0" fontId="1" fillId="2" borderId="6" xfId="0" applyFont="1" applyFill="1" applyBorder="1" applyAlignment="1">
      <alignment vertical="center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7" xfId="0" applyFont="1" applyFill="1" applyBorder="1" applyAlignment="1" applyProtection="1">
      <alignment horizontal="center" vertical="center"/>
      <protection locked="0"/>
    </xf>
    <xf numFmtId="177" fontId="2" fillId="3" borderId="4" xfId="0" applyNumberFormat="1" applyFont="1" applyFill="1" applyBorder="1" applyAlignment="1">
      <alignment horizontal="center" vertical="center"/>
    </xf>
    <xf numFmtId="177" fontId="2" fillId="0" borderId="4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left" vertical="center"/>
    </xf>
    <xf numFmtId="177" fontId="2" fillId="3" borderId="5" xfId="0" applyNumberFormat="1" applyFont="1" applyFill="1" applyBorder="1" applyAlignment="1">
      <alignment vertical="center"/>
    </xf>
    <xf numFmtId="0" fontId="2" fillId="3" borderId="8" xfId="0" applyFont="1" applyFill="1" applyBorder="1" applyAlignment="1">
      <alignment horizontal="left" vertical="center"/>
    </xf>
    <xf numFmtId="177" fontId="2" fillId="3" borderId="5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2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 wrapText="1"/>
    </xf>
    <xf numFmtId="0" fontId="1" fillId="5" borderId="9" xfId="0" applyFont="1" applyFill="1" applyBorder="1" applyAlignment="1">
      <alignment vertical="center"/>
    </xf>
    <xf numFmtId="0" fontId="1" fillId="5" borderId="6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177" fontId="2" fillId="0" borderId="5" xfId="0" applyNumberFormat="1" applyFont="1" applyFill="1" applyBorder="1" applyAlignment="1">
      <alignment horizontal="center" vertical="center"/>
    </xf>
    <xf numFmtId="177" fontId="2" fillId="0" borderId="5" xfId="0" applyNumberFormat="1" applyFont="1" applyFill="1" applyBorder="1" applyAlignment="1">
      <alignment vertical="center"/>
    </xf>
    <xf numFmtId="0" fontId="2" fillId="0" borderId="10" xfId="0" applyFont="1" applyFill="1" applyBorder="1" applyAlignment="1">
      <alignment vertical="center" wrapText="1"/>
    </xf>
    <xf numFmtId="43" fontId="2" fillId="0" borderId="3" xfId="0" applyNumberFormat="1" applyFont="1" applyFill="1" applyBorder="1" applyAlignment="1">
      <alignment vertical="center"/>
    </xf>
    <xf numFmtId="43" fontId="2" fillId="0" borderId="4" xfId="0" applyNumberFormat="1" applyFont="1" applyFill="1" applyBorder="1" applyAlignment="1">
      <alignment vertical="center"/>
    </xf>
    <xf numFmtId="0" fontId="2" fillId="0" borderId="11" xfId="0" applyFont="1" applyFill="1" applyBorder="1" applyAlignment="1">
      <alignment vertical="center" wrapText="1"/>
    </xf>
    <xf numFmtId="0" fontId="1" fillId="5" borderId="6" xfId="0" applyFont="1" applyFill="1" applyBorder="1" applyAlignment="1">
      <alignment vertical="center" wrapText="1"/>
    </xf>
    <xf numFmtId="0" fontId="1" fillId="5" borderId="7" xfId="0" applyFont="1" applyFill="1" applyBorder="1" applyAlignment="1">
      <alignment vertical="center"/>
    </xf>
    <xf numFmtId="177" fontId="2" fillId="0" borderId="8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vertical="center"/>
    </xf>
    <xf numFmtId="0" fontId="2" fillId="0" borderId="11" xfId="0" applyFont="1" applyFill="1" applyBorder="1" applyAlignment="1">
      <alignment vertical="center"/>
    </xf>
    <xf numFmtId="0" fontId="2" fillId="0" borderId="5" xfId="0" applyFont="1" applyFill="1" applyBorder="1" applyAlignment="1">
      <alignment horizontal="center" vertical="center"/>
    </xf>
    <xf numFmtId="0" fontId="2" fillId="3" borderId="4" xfId="0" applyNumberFormat="1" applyFont="1" applyFill="1" applyBorder="1" applyAlignment="1">
      <alignment horizontal="left" vertical="center"/>
    </xf>
    <xf numFmtId="0" fontId="2" fillId="3" borderId="5" xfId="0" applyNumberFormat="1" applyFont="1" applyFill="1" applyBorder="1" applyAlignment="1">
      <alignment horizontal="left" vertic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78" fontId="2" fillId="0" borderId="5" xfId="0" applyNumberFormat="1" applyFont="1" applyFill="1" applyBorder="1" applyAlignment="1">
      <alignment horizontal="center" vertical="center"/>
    </xf>
    <xf numFmtId="179" fontId="2" fillId="0" borderId="4" xfId="0" applyNumberFormat="1" applyFont="1" applyFill="1" applyBorder="1" applyAlignment="1">
      <alignment horizontal="left" vertical="center"/>
    </xf>
    <xf numFmtId="179" fontId="2" fillId="0" borderId="5" xfId="0" applyNumberFormat="1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center" vertical="center" wrapText="1"/>
    </xf>
    <xf numFmtId="180" fontId="2" fillId="3" borderId="4" xfId="0" applyNumberFormat="1" applyFont="1" applyFill="1" applyBorder="1" applyAlignment="1">
      <alignment horizontal="center" vertical="center"/>
    </xf>
    <xf numFmtId="180" fontId="2" fillId="3" borderId="5" xfId="0" applyNumberFormat="1" applyFont="1" applyFill="1" applyBorder="1" applyAlignment="1">
      <alignment horizontal="center" vertical="center"/>
    </xf>
    <xf numFmtId="180" fontId="2" fillId="0" borderId="5" xfId="0" applyNumberFormat="1" applyFont="1" applyFill="1" applyBorder="1" applyAlignment="1">
      <alignment horizontal="center" vertical="center"/>
    </xf>
    <xf numFmtId="180" fontId="2" fillId="0" borderId="5" xfId="0" applyNumberFormat="1" applyFont="1" applyFill="1" applyBorder="1" applyAlignment="1">
      <alignment horizontal="left" vertical="center"/>
    </xf>
    <xf numFmtId="179" fontId="2" fillId="3" borderId="5" xfId="0" applyNumberFormat="1" applyFont="1" applyFill="1" applyBorder="1" applyAlignment="1">
      <alignment horizontal="center" vertical="center"/>
    </xf>
    <xf numFmtId="0" fontId="0" fillId="3" borderId="0" xfId="0" applyNumberFormat="1" applyFont="1" applyFill="1" applyBorder="1" applyAlignment="1"/>
    <xf numFmtId="0" fontId="2" fillId="0" borderId="5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41" fontId="2" fillId="0" borderId="5" xfId="0" applyNumberFormat="1" applyFont="1" applyFill="1" applyBorder="1" applyAlignment="1">
      <alignment horizontal="left" vertical="center"/>
    </xf>
    <xf numFmtId="0" fontId="2" fillId="0" borderId="5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left" vertical="center" wrapText="1"/>
    </xf>
    <xf numFmtId="0" fontId="2" fillId="3" borderId="5" xfId="0" applyFont="1" applyFill="1" applyBorder="1" applyAlignment="1">
      <alignment horizontal="center" vertical="center"/>
    </xf>
    <xf numFmtId="41" fontId="2" fillId="0" borderId="5" xfId="0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 applyProtection="1">
      <alignment horizontal="left" vertical="center" wrapText="1"/>
    </xf>
    <xf numFmtId="0" fontId="5" fillId="0" borderId="0" xfId="0" applyFont="1" applyFill="1" applyBorder="1" applyAlignment="1" applyProtection="1">
      <alignment horizontal="left" vertical="center" wrapText="1"/>
    </xf>
    <xf numFmtId="41" fontId="2" fillId="0" borderId="4" xfId="0" applyNumberFormat="1" applyFont="1" applyFill="1" applyBorder="1" applyAlignment="1">
      <alignment horizontal="left" vertical="center"/>
    </xf>
    <xf numFmtId="181" fontId="5" fillId="0" borderId="0" xfId="0" applyNumberFormat="1" applyFont="1" applyFill="1" applyBorder="1" applyAlignment="1" applyProtection="1">
      <alignment horizontal="right" vertical="center" wrapText="1"/>
    </xf>
    <xf numFmtId="0" fontId="3" fillId="0" borderId="14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177" fontId="3" fillId="0" borderId="14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177" fontId="3" fillId="0" borderId="16" xfId="0" applyNumberFormat="1" applyFont="1" applyFill="1" applyBorder="1" applyAlignment="1">
      <alignment vertical="center"/>
    </xf>
    <xf numFmtId="0" fontId="2" fillId="0" borderId="17" xfId="0" applyFont="1" applyFill="1" applyBorder="1" applyAlignment="1">
      <alignment vertical="center"/>
    </xf>
    <xf numFmtId="0" fontId="3" fillId="0" borderId="14" xfId="0" applyFont="1" applyFill="1" applyBorder="1" applyAlignment="1">
      <alignment vertical="center"/>
    </xf>
    <xf numFmtId="0" fontId="3" fillId="0" borderId="16" xfId="0" applyFont="1" applyFill="1" applyBorder="1" applyAlignment="1">
      <alignment vertical="center" wrapText="1"/>
    </xf>
    <xf numFmtId="43" fontId="3" fillId="0" borderId="18" xfId="0" applyNumberFormat="1" applyFont="1" applyFill="1" applyBorder="1" applyAlignment="1">
      <alignment horizontal="center" vertical="center"/>
    </xf>
    <xf numFmtId="43" fontId="3" fillId="0" borderId="14" xfId="0" applyNumberFormat="1" applyFont="1" applyFill="1" applyBorder="1" applyAlignment="1">
      <alignment horizontal="center" vertical="center"/>
    </xf>
    <xf numFmtId="43" fontId="3" fillId="0" borderId="15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9" xfId="0" applyBorder="1">
      <alignment vertical="center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0" fillId="0" borderId="19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/>
    </xf>
    <xf numFmtId="0" fontId="0" fillId="0" borderId="19" xfId="0" applyBorder="1" applyAlignment="1">
      <alignment vertical="center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2" fillId="0" borderId="0" xfId="0" applyFont="1" applyFill="1" applyAlignment="1" applyProtection="1">
      <alignment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vertical="center"/>
    </xf>
    <xf numFmtId="176" fontId="2" fillId="0" borderId="0" xfId="0" applyNumberFormat="1" applyFont="1" applyFill="1" applyAlignment="1" applyProtection="1">
      <alignment vertical="center"/>
      <protection locked="0"/>
    </xf>
    <xf numFmtId="0" fontId="1" fillId="6" borderId="1" xfId="0" applyFont="1" applyFill="1" applyBorder="1" applyAlignment="1" applyProtection="1">
      <alignment horizontal="center" vertical="center"/>
      <protection locked="0"/>
    </xf>
    <xf numFmtId="0" fontId="1" fillId="6" borderId="25" xfId="0" applyFont="1" applyFill="1" applyBorder="1" applyAlignment="1" applyProtection="1">
      <alignment horizontal="center" vertical="center"/>
      <protection locked="0"/>
    </xf>
    <xf numFmtId="0" fontId="1" fillId="6" borderId="2" xfId="0" applyFont="1" applyFill="1" applyBorder="1" applyAlignment="1" applyProtection="1">
      <alignment horizontal="center" vertical="center"/>
      <protection locked="0"/>
    </xf>
    <xf numFmtId="0" fontId="1" fillId="6" borderId="2" xfId="0" applyFont="1" applyFill="1" applyBorder="1" applyAlignment="1" applyProtection="1">
      <alignment horizontal="center" vertical="center" wrapText="1"/>
      <protection locked="0"/>
    </xf>
    <xf numFmtId="0" fontId="2" fillId="0" borderId="26" xfId="0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 applyProtection="1">
      <alignment horizontal="center" vertical="center"/>
      <protection locked="0"/>
    </xf>
    <xf numFmtId="0" fontId="2" fillId="0" borderId="5" xfId="0" applyFont="1" applyFill="1" applyBorder="1" applyAlignment="1" applyProtection="1">
      <alignment horizontal="left" vertical="center"/>
      <protection locked="0"/>
    </xf>
    <xf numFmtId="0" fontId="6" fillId="7" borderId="0" xfId="0" applyFont="1" applyFill="1" applyBorder="1" applyAlignment="1" applyProtection="1">
      <alignment horizontal="center" vertical="center" wrapText="1"/>
      <protection locked="0"/>
    </xf>
    <xf numFmtId="0" fontId="0" fillId="7" borderId="5" xfId="0" applyFont="1" applyFill="1" applyBorder="1" applyAlignment="1" applyProtection="1">
      <alignment horizontal="center" vertical="center" wrapText="1"/>
      <protection locked="0"/>
    </xf>
    <xf numFmtId="0" fontId="0" fillId="0" borderId="5" xfId="0" applyFont="1" applyFill="1" applyBorder="1" applyAlignment="1" applyProtection="1">
      <alignment horizontal="center" vertical="center" wrapText="1"/>
      <protection locked="0"/>
    </xf>
    <xf numFmtId="0" fontId="0" fillId="7" borderId="5" xfId="0" applyFill="1" applyBorder="1" applyAlignment="1" applyProtection="1">
      <alignment horizontal="center" vertical="center"/>
      <protection locked="0"/>
    </xf>
    <xf numFmtId="0" fontId="6" fillId="7" borderId="5" xfId="0" applyFont="1" applyFill="1" applyBorder="1" applyAlignment="1" applyProtection="1">
      <alignment horizontal="center" vertical="center" wrapText="1"/>
      <protection locked="0"/>
    </xf>
    <xf numFmtId="0" fontId="6" fillId="8" borderId="5" xfId="0" applyFont="1" applyFill="1" applyBorder="1" applyAlignment="1" applyProtection="1">
      <alignment horizontal="center" vertical="center" wrapText="1"/>
      <protection locked="0"/>
    </xf>
    <xf numFmtId="0" fontId="0" fillId="8" borderId="5" xfId="0" applyFont="1" applyFill="1" applyBorder="1" applyAlignment="1" applyProtection="1">
      <alignment horizontal="center" vertical="center" wrapText="1"/>
      <protection locked="0"/>
    </xf>
    <xf numFmtId="0" fontId="0" fillId="3" borderId="5" xfId="0" applyFill="1" applyBorder="1" applyAlignment="1" applyProtection="1">
      <alignment horizontal="center" vertical="center"/>
      <protection locked="0"/>
    </xf>
    <xf numFmtId="0" fontId="6" fillId="3" borderId="5" xfId="0" applyFont="1" applyFill="1" applyBorder="1" applyAlignment="1" applyProtection="1">
      <alignment horizontal="center" vertical="center" wrapText="1"/>
      <protection locked="0"/>
    </xf>
    <xf numFmtId="0" fontId="0" fillId="0" borderId="5" xfId="0" applyFill="1" applyBorder="1" applyAlignment="1">
      <alignment horizontal="center" vertical="center"/>
    </xf>
    <xf numFmtId="0" fontId="6" fillId="3" borderId="5" xfId="0" applyFont="1" applyFill="1" applyBorder="1" applyAlignment="1" applyProtection="1">
      <alignment horizontal="center" vertical="center"/>
      <protection locked="0"/>
    </xf>
    <xf numFmtId="0" fontId="1" fillId="6" borderId="2" xfId="0" applyFont="1" applyFill="1" applyBorder="1" applyAlignment="1" applyProtection="1">
      <alignment horizontal="center" vertical="center"/>
    </xf>
    <xf numFmtId="0" fontId="2" fillId="3" borderId="5" xfId="0" applyFont="1" applyFill="1" applyBorder="1" applyAlignment="1" applyProtection="1">
      <alignment horizontal="left" vertical="center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7" fillId="3" borderId="5" xfId="52" applyFont="1" applyFill="1" applyBorder="1" applyAlignment="1" applyProtection="1">
      <alignment horizontal="center" vertical="center"/>
      <protection locked="0"/>
    </xf>
    <xf numFmtId="0" fontId="7" fillId="3" borderId="5" xfId="0" applyFont="1" applyFill="1" applyBorder="1" applyAlignment="1" applyProtection="1">
      <alignment horizontal="center" vertical="center"/>
      <protection locked="0"/>
    </xf>
    <xf numFmtId="0" fontId="8" fillId="3" borderId="5" xfId="0" applyFont="1" applyFill="1" applyBorder="1" applyAlignment="1" applyProtection="1">
      <alignment horizontal="center" vertical="center"/>
      <protection locked="0"/>
    </xf>
    <xf numFmtId="0" fontId="1" fillId="9" borderId="28" xfId="0" applyFont="1" applyFill="1" applyBorder="1" applyAlignment="1" applyProtection="1">
      <alignment horizontal="center" vertical="center"/>
    </xf>
    <xf numFmtId="0" fontId="1" fillId="9" borderId="2" xfId="0" applyFont="1" applyFill="1" applyBorder="1" applyAlignment="1" applyProtection="1">
      <alignment horizontal="center" vertical="center"/>
      <protection locked="0"/>
    </xf>
    <xf numFmtId="0" fontId="1" fillId="9" borderId="29" xfId="0" applyFont="1" applyFill="1" applyBorder="1" applyAlignment="1" applyProtection="1">
      <alignment horizontal="center" vertical="center"/>
    </xf>
    <xf numFmtId="0" fontId="1" fillId="6" borderId="7" xfId="0" applyFont="1" applyFill="1" applyBorder="1" applyAlignment="1" applyProtection="1">
      <alignment horizontal="center" vertical="center"/>
      <protection locked="0"/>
    </xf>
    <xf numFmtId="0" fontId="1" fillId="0" borderId="28" xfId="0" applyFont="1" applyFill="1" applyBorder="1" applyAlignment="1" applyProtection="1">
      <alignment vertical="center"/>
      <protection locked="0"/>
    </xf>
    <xf numFmtId="177" fontId="2" fillId="0" borderId="26" xfId="0" applyNumberFormat="1" applyFont="1" applyFill="1" applyBorder="1" applyAlignment="1" applyProtection="1">
      <alignment horizontal="center" vertical="center"/>
    </xf>
    <xf numFmtId="177" fontId="2" fillId="0" borderId="30" xfId="0" applyNumberFormat="1" applyFont="1" applyFill="1" applyBorder="1" applyAlignment="1" applyProtection="1">
      <alignment horizontal="center" vertical="center"/>
      <protection locked="0"/>
    </xf>
    <xf numFmtId="0" fontId="0" fillId="0" borderId="5" xfId="0" applyBorder="1" applyProtection="1">
      <alignment vertical="center"/>
    </xf>
    <xf numFmtId="0" fontId="2" fillId="0" borderId="31" xfId="0" applyFont="1" applyFill="1" applyBorder="1" applyAlignment="1" applyProtection="1">
      <alignment vertical="center"/>
      <protection locked="0"/>
    </xf>
    <xf numFmtId="182" fontId="2" fillId="0" borderId="26" xfId="0" applyNumberFormat="1" applyFont="1" applyFill="1" applyBorder="1" applyAlignment="1" applyProtection="1">
      <alignment vertical="center"/>
      <protection locked="0"/>
    </xf>
    <xf numFmtId="0" fontId="2" fillId="0" borderId="31" xfId="0" applyFont="1" applyFill="1" applyBorder="1" applyAlignment="1" applyProtection="1">
      <alignment vertical="center" wrapText="1"/>
      <protection locked="0"/>
    </xf>
    <xf numFmtId="43" fontId="2" fillId="0" borderId="0" xfId="0" applyNumberFormat="1" applyFont="1" applyFill="1" applyAlignment="1" applyProtection="1">
      <alignment vertical="center"/>
    </xf>
    <xf numFmtId="0" fontId="1" fillId="10" borderId="32" xfId="0" applyFont="1" applyFill="1" applyBorder="1" applyAlignment="1" applyProtection="1">
      <alignment vertical="center"/>
    </xf>
    <xf numFmtId="0" fontId="1" fillId="10" borderId="29" xfId="0" applyFont="1" applyFill="1" applyBorder="1" applyAlignment="1" applyProtection="1">
      <alignment vertical="center"/>
    </xf>
    <xf numFmtId="0" fontId="1" fillId="10" borderId="33" xfId="0" applyFont="1" applyFill="1" applyBorder="1" applyAlignment="1" applyProtection="1">
      <alignment vertical="center"/>
      <protection locked="0"/>
    </xf>
    <xf numFmtId="0" fontId="1" fillId="10" borderId="7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vertical="center"/>
      <protection locked="0"/>
    </xf>
    <xf numFmtId="183" fontId="2" fillId="0" borderId="27" xfId="0" applyNumberFormat="1" applyFont="1" applyFill="1" applyBorder="1" applyAlignment="1" applyProtection="1">
      <alignment vertical="center"/>
    </xf>
    <xf numFmtId="43" fontId="2" fillId="0" borderId="5" xfId="0" applyNumberFormat="1" applyFont="1" applyFill="1" applyBorder="1" applyAlignment="1" applyProtection="1">
      <alignment vertical="center"/>
    </xf>
    <xf numFmtId="43" fontId="2" fillId="0" borderId="8" xfId="0" applyNumberFormat="1" applyFont="1" applyFill="1" applyBorder="1" applyAlignment="1" applyProtection="1">
      <alignment vertical="center"/>
      <protection locked="0"/>
    </xf>
    <xf numFmtId="0" fontId="2" fillId="0" borderId="7" xfId="0" applyFont="1" applyFill="1" applyBorder="1" applyAlignment="1" applyProtection="1">
      <alignment vertical="center"/>
      <protection locked="0"/>
    </xf>
    <xf numFmtId="43" fontId="2" fillId="0" borderId="30" xfId="0" applyNumberFormat="1" applyFont="1" applyFill="1" applyBorder="1" applyAlignment="1" applyProtection="1">
      <alignment vertical="center"/>
      <protection locked="0"/>
    </xf>
    <xf numFmtId="0" fontId="2" fillId="0" borderId="11" xfId="0" applyFont="1" applyFill="1" applyBorder="1" applyAlignment="1" applyProtection="1">
      <alignment vertical="center"/>
      <protection locked="0"/>
    </xf>
    <xf numFmtId="0" fontId="2" fillId="0" borderId="34" xfId="0" applyFont="1" applyFill="1" applyBorder="1" applyAlignment="1" applyProtection="1">
      <alignment vertical="center"/>
      <protection locked="0"/>
    </xf>
    <xf numFmtId="0" fontId="2" fillId="0" borderId="34" xfId="0" applyFont="1" applyFill="1" applyBorder="1" applyAlignment="1" applyProtection="1">
      <alignment horizontal="center" vertical="center"/>
      <protection locked="0"/>
    </xf>
    <xf numFmtId="0" fontId="2" fillId="11" borderId="0" xfId="0" applyFont="1" applyFill="1" applyAlignment="1" applyProtection="1">
      <alignment horizontal="center" vertical="center"/>
      <protection locked="0"/>
    </xf>
    <xf numFmtId="0" fontId="2" fillId="11" borderId="0" xfId="0" applyFont="1" applyFill="1" applyAlignment="1" applyProtection="1">
      <alignment vertical="center"/>
      <protection locked="0"/>
    </xf>
    <xf numFmtId="0" fontId="2" fillId="0" borderId="34" xfId="0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horizontal="center" vertical="center"/>
      <protection locked="0"/>
    </xf>
    <xf numFmtId="0" fontId="9" fillId="0" borderId="0" xfId="0" applyFont="1" applyFill="1" applyAlignment="1" applyProtection="1">
      <alignment vertical="center"/>
      <protection locked="0"/>
    </xf>
    <xf numFmtId="0" fontId="9" fillId="0" borderId="0" xfId="0" applyFont="1" applyFill="1" applyAlignment="1" applyProtection="1">
      <alignment vertical="center"/>
    </xf>
    <xf numFmtId="0" fontId="9" fillId="0" borderId="34" xfId="0" applyFont="1" applyFill="1" applyBorder="1" applyAlignment="1" applyProtection="1">
      <alignment vertical="center"/>
      <protection locked="0"/>
    </xf>
    <xf numFmtId="177" fontId="9" fillId="0" borderId="26" xfId="0" applyNumberFormat="1" applyFont="1" applyFill="1" applyBorder="1" applyAlignment="1" applyProtection="1">
      <alignment horizontal="center" vertical="center"/>
    </xf>
    <xf numFmtId="0" fontId="0" fillId="0" borderId="0" xfId="0" applyFill="1" applyAlignment="1">
      <alignment horizontal="center" vertical="center"/>
    </xf>
    <xf numFmtId="0" fontId="0" fillId="12" borderId="5" xfId="0" applyFont="1" applyFill="1" applyBorder="1" applyAlignment="1" applyProtection="1">
      <alignment horizontal="center" vertical="center" wrapText="1"/>
      <protection locked="0"/>
    </xf>
    <xf numFmtId="0" fontId="2" fillId="0" borderId="35" xfId="0" applyFont="1" applyFill="1" applyBorder="1" applyAlignment="1" applyProtection="1">
      <alignment horizontal="center" vertical="center"/>
      <protection locked="0"/>
    </xf>
    <xf numFmtId="0" fontId="2" fillId="0" borderId="36" xfId="0" applyFont="1" applyFill="1" applyBorder="1" applyAlignment="1" applyProtection="1">
      <alignment horizontal="center" vertical="center"/>
      <protection locked="0"/>
    </xf>
    <xf numFmtId="0" fontId="2" fillId="3" borderId="37" xfId="0" applyFont="1" applyFill="1" applyBorder="1" applyAlignment="1" applyProtection="1">
      <alignment horizontal="center" vertical="center"/>
      <protection locked="0"/>
    </xf>
    <xf numFmtId="0" fontId="2" fillId="0" borderId="37" xfId="0" applyFont="1" applyFill="1" applyBorder="1" applyAlignment="1" applyProtection="1">
      <alignment horizontal="left" vertical="center"/>
      <protection locked="0"/>
    </xf>
    <xf numFmtId="0" fontId="0" fillId="3" borderId="37" xfId="0" applyFill="1" applyBorder="1" applyAlignment="1" applyProtection="1">
      <alignment horizontal="center" vertical="center"/>
      <protection locked="0"/>
    </xf>
    <xf numFmtId="0" fontId="0" fillId="0" borderId="37" xfId="0" applyFont="1" applyFill="1" applyBorder="1" applyAlignment="1" applyProtection="1">
      <alignment horizontal="center" vertical="center" wrapText="1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3" borderId="19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0" fillId="3" borderId="19" xfId="0" applyFill="1" applyBorder="1" applyAlignment="1" applyProtection="1">
      <alignment horizontal="center" vertical="center"/>
      <protection locked="0"/>
    </xf>
    <xf numFmtId="0" fontId="0" fillId="0" borderId="19" xfId="0" applyFont="1" applyFill="1" applyBorder="1" applyAlignment="1" applyProtection="1">
      <alignment horizontal="center" vertical="center" wrapText="1"/>
      <protection locked="0"/>
    </xf>
    <xf numFmtId="0" fontId="2" fillId="0" borderId="19" xfId="0" applyFont="1" applyFill="1" applyBorder="1" applyAlignment="1" applyProtection="1">
      <alignment vertical="center"/>
      <protection locked="0"/>
    </xf>
    <xf numFmtId="0" fontId="2" fillId="3" borderId="37" xfId="0" applyFont="1" applyFill="1" applyBorder="1" applyAlignment="1" applyProtection="1">
      <alignment horizontal="left" vertical="center"/>
    </xf>
    <xf numFmtId="0" fontId="2" fillId="3" borderId="19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vertical="center"/>
    </xf>
    <xf numFmtId="177" fontId="2" fillId="0" borderId="35" xfId="0" applyNumberFormat="1" applyFont="1" applyFill="1" applyBorder="1" applyAlignment="1" applyProtection="1">
      <alignment horizontal="center" vertical="center"/>
    </xf>
    <xf numFmtId="0" fontId="0" fillId="0" borderId="37" xfId="0" applyBorder="1" applyProtection="1">
      <alignment vertical="center"/>
    </xf>
    <xf numFmtId="0" fontId="2" fillId="0" borderId="38" xfId="0" applyFont="1" applyFill="1" applyBorder="1" applyAlignment="1" applyProtection="1">
      <alignment vertical="center"/>
      <protection locked="0"/>
    </xf>
    <xf numFmtId="182" fontId="2" fillId="0" borderId="35" xfId="0" applyNumberFormat="1" applyFont="1" applyFill="1" applyBorder="1" applyAlignment="1" applyProtection="1">
      <alignment vertical="center"/>
      <protection locked="0"/>
    </xf>
    <xf numFmtId="177" fontId="2" fillId="0" borderId="19" xfId="0" applyNumberFormat="1" applyFont="1" applyFill="1" applyBorder="1" applyAlignment="1" applyProtection="1">
      <alignment horizontal="center" vertical="center"/>
    </xf>
    <xf numFmtId="0" fontId="0" fillId="0" borderId="19" xfId="0" applyBorder="1" applyProtection="1">
      <alignment vertical="center"/>
    </xf>
    <xf numFmtId="182" fontId="2" fillId="0" borderId="19" xfId="0" applyNumberFormat="1" applyFont="1" applyFill="1" applyBorder="1" applyAlignment="1" applyProtection="1">
      <alignment vertical="center"/>
      <protection locked="0"/>
    </xf>
    <xf numFmtId="183" fontId="2" fillId="0" borderId="36" xfId="0" applyNumberFormat="1" applyFont="1" applyFill="1" applyBorder="1" applyAlignment="1" applyProtection="1">
      <alignment vertical="center"/>
    </xf>
    <xf numFmtId="43" fontId="2" fillId="0" borderId="37" xfId="0" applyNumberFormat="1" applyFont="1" applyFill="1" applyBorder="1" applyAlignment="1" applyProtection="1">
      <alignment vertical="center"/>
    </xf>
    <xf numFmtId="43" fontId="2" fillId="0" borderId="39" xfId="0" applyNumberFormat="1" applyFont="1" applyFill="1" applyBorder="1" applyAlignment="1" applyProtection="1">
      <alignment vertical="center"/>
      <protection locked="0"/>
    </xf>
    <xf numFmtId="0" fontId="2" fillId="0" borderId="12" xfId="0" applyFont="1" applyFill="1" applyBorder="1" applyAlignment="1" applyProtection="1">
      <alignment vertical="center"/>
      <protection locked="0"/>
    </xf>
    <xf numFmtId="183" fontId="2" fillId="0" borderId="19" xfId="0" applyNumberFormat="1" applyFont="1" applyFill="1" applyBorder="1" applyAlignment="1" applyProtection="1">
      <alignment vertical="center"/>
    </xf>
    <xf numFmtId="43" fontId="2" fillId="0" borderId="19" xfId="0" applyNumberFormat="1" applyFont="1" applyFill="1" applyBorder="1" applyAlignment="1" applyProtection="1">
      <alignment vertical="center"/>
    </xf>
    <xf numFmtId="43" fontId="2" fillId="0" borderId="19" xfId="0" applyNumberFormat="1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horizontal="left" vertical="center"/>
    </xf>
    <xf numFmtId="0" fontId="11" fillId="13" borderId="40" xfId="0" applyFont="1" applyFill="1" applyBorder="1" applyAlignment="1">
      <alignment horizontal="center" vertical="center" wrapText="1"/>
    </xf>
    <xf numFmtId="0" fontId="11" fillId="13" borderId="41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left" vertical="center"/>
    </xf>
    <xf numFmtId="177" fontId="8" fillId="0" borderId="19" xfId="0" applyNumberFormat="1" applyFont="1" applyFill="1" applyBorder="1" applyAlignment="1">
      <alignment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1" fillId="3" borderId="42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177" fontId="1" fillId="3" borderId="19" xfId="0" applyNumberFormat="1" applyFont="1" applyFill="1" applyBorder="1" applyAlignment="1">
      <alignment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left" vertical="center"/>
    </xf>
    <xf numFmtId="0" fontId="8" fillId="0" borderId="21" xfId="0" applyFont="1" applyFill="1" applyBorder="1" applyAlignment="1">
      <alignment horizontal="left" vertical="center"/>
    </xf>
    <xf numFmtId="0" fontId="8" fillId="14" borderId="22" xfId="0" applyFont="1" applyFill="1" applyBorder="1" applyAlignment="1">
      <alignment horizontal="center" vertical="center"/>
    </xf>
    <xf numFmtId="0" fontId="8" fillId="14" borderId="24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left" vertical="center" wrapText="1"/>
    </xf>
    <xf numFmtId="0" fontId="8" fillId="0" borderId="21" xfId="0" applyFont="1" applyFill="1" applyBorder="1" applyAlignment="1">
      <alignment horizontal="left" vertical="center" wrapText="1"/>
    </xf>
    <xf numFmtId="0" fontId="8" fillId="14" borderId="23" xfId="0" applyFont="1" applyFill="1" applyBorder="1" applyAlignment="1">
      <alignment horizontal="center" vertical="center"/>
    </xf>
    <xf numFmtId="0" fontId="1" fillId="15" borderId="42" xfId="0" applyFont="1" applyFill="1" applyBorder="1" applyAlignment="1">
      <alignment horizontal="center" vertical="center"/>
    </xf>
    <xf numFmtId="0" fontId="1" fillId="15" borderId="19" xfId="0" applyFont="1" applyFill="1" applyBorder="1" applyAlignment="1">
      <alignment horizontal="center" vertical="center"/>
    </xf>
    <xf numFmtId="177" fontId="1" fillId="15" borderId="19" xfId="0" applyNumberFormat="1" applyFont="1" applyFill="1" applyBorder="1" applyAlignment="1">
      <alignment vertical="center"/>
    </xf>
    <xf numFmtId="0" fontId="8" fillId="16" borderId="21" xfId="0" applyFont="1" applyFill="1" applyBorder="1" applyAlignment="1">
      <alignment horizontal="left" vertical="center"/>
    </xf>
    <xf numFmtId="0" fontId="11" fillId="13" borderId="43" xfId="0" applyFont="1" applyFill="1" applyBorder="1" applyAlignment="1">
      <alignment horizontal="center" vertical="center"/>
    </xf>
    <xf numFmtId="0" fontId="11" fillId="13" borderId="44" xfId="0" applyFont="1" applyFill="1" applyBorder="1" applyAlignment="1">
      <alignment horizontal="center" vertical="center"/>
    </xf>
    <xf numFmtId="177" fontId="11" fillId="13" borderId="44" xfId="0" applyNumberFormat="1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11" fillId="13" borderId="41" xfId="0" applyFont="1" applyFill="1" applyBorder="1" applyAlignment="1">
      <alignment horizontal="center" vertical="center" wrapText="1"/>
    </xf>
    <xf numFmtId="184" fontId="8" fillId="0" borderId="19" xfId="3" applyNumberFormat="1" applyFont="1" applyBorder="1">
      <alignment vertical="center"/>
    </xf>
    <xf numFmtId="43" fontId="8" fillId="0" borderId="19" xfId="0" applyNumberFormat="1" applyFont="1" applyFill="1" applyBorder="1" applyAlignment="1">
      <alignment vertical="center"/>
    </xf>
    <xf numFmtId="184" fontId="1" fillId="3" borderId="19" xfId="3" applyNumberFormat="1" applyFont="1" applyFill="1" applyBorder="1">
      <alignment vertical="center"/>
    </xf>
    <xf numFmtId="43" fontId="1" fillId="3" borderId="19" xfId="0" applyNumberFormat="1" applyFont="1" applyFill="1" applyBorder="1" applyAlignment="1">
      <alignment vertical="center"/>
    </xf>
    <xf numFmtId="184" fontId="8" fillId="0" borderId="19" xfId="3" applyNumberFormat="1" applyFont="1" applyFill="1" applyBorder="1">
      <alignment vertical="center"/>
    </xf>
    <xf numFmtId="184" fontId="1" fillId="15" borderId="19" xfId="3" applyNumberFormat="1" applyFont="1" applyFill="1" applyBorder="1">
      <alignment vertical="center"/>
    </xf>
    <xf numFmtId="43" fontId="1" fillId="15" borderId="19" xfId="0" applyNumberFormat="1" applyFont="1" applyFill="1" applyBorder="1" applyAlignment="1">
      <alignment vertical="center"/>
    </xf>
    <xf numFmtId="183" fontId="8" fillId="0" borderId="19" xfId="3" applyNumberFormat="1" applyFont="1" applyFill="1" applyBorder="1" applyAlignment="1">
      <alignment vertical="center"/>
    </xf>
    <xf numFmtId="184" fontId="8" fillId="11" borderId="19" xfId="3" applyNumberFormat="1" applyFont="1" applyFill="1" applyBorder="1">
      <alignment vertical="center"/>
    </xf>
    <xf numFmtId="176" fontId="1" fillId="15" borderId="19" xfId="0" applyNumberFormat="1" applyFont="1" applyFill="1" applyBorder="1" applyAlignment="1">
      <alignment vertical="center"/>
    </xf>
    <xf numFmtId="184" fontId="11" fillId="13" borderId="44" xfId="3" applyNumberFormat="1" applyFont="1" applyFill="1" applyBorder="1">
      <alignment vertical="center"/>
    </xf>
    <xf numFmtId="176" fontId="11" fillId="13" borderId="44" xfId="0" applyNumberFormat="1" applyFont="1" applyFill="1" applyBorder="1" applyAlignment="1">
      <alignment vertical="center"/>
    </xf>
    <xf numFmtId="43" fontId="11" fillId="13" borderId="44" xfId="0" applyNumberFormat="1" applyFont="1" applyFill="1" applyBorder="1" applyAlignment="1">
      <alignment vertical="center"/>
    </xf>
    <xf numFmtId="0" fontId="11" fillId="13" borderId="45" xfId="0" applyFont="1" applyFill="1" applyBorder="1" applyAlignment="1">
      <alignment horizontal="center" vertical="center" wrapText="1"/>
    </xf>
    <xf numFmtId="0" fontId="11" fillId="13" borderId="46" xfId="0" applyFont="1" applyFill="1" applyBorder="1" applyAlignment="1">
      <alignment horizontal="center" vertical="center"/>
    </xf>
    <xf numFmtId="43" fontId="8" fillId="0" borderId="19" xfId="3" applyNumberFormat="1" applyFont="1" applyBorder="1">
      <alignment vertical="center"/>
    </xf>
    <xf numFmtId="184" fontId="8" fillId="0" borderId="20" xfId="3" applyNumberFormat="1" applyFont="1" applyBorder="1">
      <alignment vertical="center"/>
    </xf>
    <xf numFmtId="0" fontId="8" fillId="0" borderId="47" xfId="0" applyFont="1" applyFill="1" applyBorder="1" applyAlignment="1">
      <alignment vertical="center"/>
    </xf>
    <xf numFmtId="43" fontId="1" fillId="3" borderId="19" xfId="3" applyNumberFormat="1" applyFont="1" applyFill="1" applyBorder="1">
      <alignment vertical="center"/>
    </xf>
    <xf numFmtId="184" fontId="1" fillId="3" borderId="20" xfId="3" applyNumberFormat="1" applyFont="1" applyFill="1" applyBorder="1">
      <alignment vertical="center"/>
    </xf>
    <xf numFmtId="0" fontId="1" fillId="3" borderId="47" xfId="0" applyFont="1" applyFill="1" applyBorder="1" applyAlignment="1">
      <alignment vertical="center"/>
    </xf>
    <xf numFmtId="43" fontId="8" fillId="0" borderId="19" xfId="3" applyNumberFormat="1" applyFont="1" applyFill="1" applyBorder="1">
      <alignment vertical="center"/>
    </xf>
    <xf numFmtId="184" fontId="8" fillId="0" borderId="20" xfId="3" applyNumberFormat="1" applyFont="1" applyFill="1" applyBorder="1">
      <alignment vertical="center"/>
    </xf>
    <xf numFmtId="43" fontId="1" fillId="15" borderId="19" xfId="3" applyNumberFormat="1" applyFont="1" applyFill="1" applyBorder="1">
      <alignment vertical="center"/>
    </xf>
    <xf numFmtId="184" fontId="1" fillId="15" borderId="20" xfId="3" applyNumberFormat="1" applyFont="1" applyFill="1" applyBorder="1">
      <alignment vertical="center"/>
    </xf>
    <xf numFmtId="0" fontId="1" fillId="15" borderId="47" xfId="0" applyFont="1" applyFill="1" applyBorder="1" applyAlignment="1">
      <alignment vertical="center"/>
    </xf>
    <xf numFmtId="43" fontId="11" fillId="13" borderId="48" xfId="3" applyNumberFormat="1" applyFont="1" applyFill="1" applyBorder="1">
      <alignment vertical="center"/>
    </xf>
    <xf numFmtId="184" fontId="11" fillId="13" borderId="48" xfId="3" applyNumberFormat="1" applyFont="1" applyFill="1" applyBorder="1">
      <alignment vertical="center"/>
    </xf>
    <xf numFmtId="0" fontId="11" fillId="13" borderId="49" xfId="0" applyFont="1" applyFill="1" applyBorder="1" applyAlignment="1">
      <alignment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BOM_Level_Below3" xfId="49"/>
    <cellStyle name="样式 1 5" xfId="50"/>
    <cellStyle name="常规 5 2" xfId="51"/>
    <cellStyle name="常规 2" xf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2.xml"/><Relationship Id="rId8" Type="http://schemas.openxmlformats.org/officeDocument/2006/relationships/externalLink" Target="externalLinks/externalLink1.xml"/><Relationship Id="rId7" Type="http://schemas.openxmlformats.org/officeDocument/2006/relationships/customXml" Target="../customXml/item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externalLink" Target="externalLinks/externalLink9.xml"/><Relationship Id="rId15" Type="http://schemas.openxmlformats.org/officeDocument/2006/relationships/externalLink" Target="externalLinks/externalLink8.xml"/><Relationship Id="rId14" Type="http://schemas.openxmlformats.org/officeDocument/2006/relationships/externalLink" Target="externalLinks/externalLink7.xml"/><Relationship Id="rId13" Type="http://schemas.openxmlformats.org/officeDocument/2006/relationships/externalLink" Target="externalLinks/externalLink6.xml"/><Relationship Id="rId12" Type="http://schemas.openxmlformats.org/officeDocument/2006/relationships/externalLink" Target="externalLinks/externalLink5.xml"/><Relationship Id="rId11" Type="http://schemas.openxmlformats.org/officeDocument/2006/relationships/externalLink" Target="externalLinks/externalLink4.xml"/><Relationship Id="rId10" Type="http://schemas.openxmlformats.org/officeDocument/2006/relationships/externalLink" Target="externalLinks/externalLink3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ocuments\WeChat%20Files\wxid_g9l3iofrp0qg22\FileStorage\File\2024-04\&#38646;&#20214;&#25104;&#26412;9.1.csv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9579;&#33635;\&#25104;&#26412;&#31867;\4&#12289;&#23384;&#36135;&#30456;&#20851;\2&#12289;&#23384;&#36135;\1&#12289;&#29289;&#26009;&#27983;&#35272;&#30424;&#28857;&#27169;&#26495;&#26102;&#37325;&#26032;&#24341;.csv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9579;&#33635;\&#25104;&#26412;&#31867;\4&#12289;&#23384;&#36135;&#30456;&#20851;\2&#12289;&#23384;&#36135;\2&#12289;&#20135;&#21697;&#31867;&#25253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ocuments\WeChat%20Files\wxid_g9l3iofrp0qg22\FileStorage\File\2024-04\10.1.1.csv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9579;&#33635;\&#25104;&#26412;&#31867;\4&#12289;&#23384;&#36135;&#30456;&#20851;\2&#12289;&#23384;&#36135;\2023.10&#30424;&#28857;\11.1&#26085;&#38646;&#20214;&#25104;&#26412;&#25253;&#3492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cuments\WeChat%20Files\wxid_baxtsiqnxxq222\FileStorage\File\2023-12\10.1.1.csv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cuments\WeChat%20Files\wxid_baxtsiqnxxq222\FileStorage\File\2023-12\12&#26376;w1346&#24213;&#24231;&#32452;&#35013;&#30424;&#28857;&#34920;(1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AppData\Local\Temp\Shell\tmp998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AppData\Local\Temp\Shell\tmp3255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零件成本9.1"/>
    </sheetNames>
    <sheetDataSet>
      <sheetData sheetId="0" refreshError="1">
        <row r="2">
          <cell r="B2" t="str">
            <v>TST0000303</v>
          </cell>
          <cell r="C2" t="str">
            <v>230TST0000303</v>
          </cell>
          <cell r="D2" t="str">
            <v>计量泵</v>
          </cell>
        </row>
        <row r="3">
          <cell r="B3" t="str">
            <v>TST0001886</v>
          </cell>
          <cell r="C3" t="str">
            <v>230TST0001886</v>
          </cell>
          <cell r="D3" t="str">
            <v>瓦格纳流量计</v>
          </cell>
        </row>
        <row r="4">
          <cell r="B4" t="str">
            <v>TST0000912</v>
          </cell>
          <cell r="C4" t="str">
            <v>220TST0000912</v>
          </cell>
          <cell r="D4" t="str">
            <v>齿轮油</v>
          </cell>
        </row>
        <row r="5">
          <cell r="B5" t="str">
            <v>TST0000657</v>
          </cell>
          <cell r="C5" t="str">
            <v>230TST0000657</v>
          </cell>
          <cell r="D5" t="str">
            <v>变频器（水泵用）</v>
          </cell>
        </row>
        <row r="6">
          <cell r="B6" t="str">
            <v>TST0001885</v>
          </cell>
          <cell r="C6" t="str">
            <v>230TST0001885</v>
          </cell>
          <cell r="D6" t="str">
            <v>瓦格纳喷枪</v>
          </cell>
        </row>
        <row r="7">
          <cell r="B7" t="str">
            <v>TST0001781</v>
          </cell>
          <cell r="C7" t="str">
            <v>230TST0001781</v>
          </cell>
          <cell r="D7" t="str">
            <v>油漆背压阀0-8bar</v>
          </cell>
        </row>
        <row r="8">
          <cell r="B8" t="str">
            <v>TST0001766</v>
          </cell>
          <cell r="C8" t="str">
            <v>230TST0001766</v>
          </cell>
          <cell r="D8" t="str">
            <v>隔膜泵ZIP52</v>
          </cell>
        </row>
        <row r="9">
          <cell r="B9" t="str">
            <v>TST0001773</v>
          </cell>
          <cell r="C9" t="str">
            <v>230TST0001773</v>
          </cell>
          <cell r="D9" t="str">
            <v>B组分换色阀维修包DN2.6</v>
          </cell>
        </row>
        <row r="10">
          <cell r="B10" t="str">
            <v>TST0000330</v>
          </cell>
          <cell r="C10" t="str">
            <v>230TST0000330</v>
          </cell>
          <cell r="D10" t="str">
            <v>松下200传感器</v>
          </cell>
        </row>
        <row r="11">
          <cell r="B11" t="str">
            <v>TST0000606</v>
          </cell>
          <cell r="C11" t="str">
            <v>230TST0000606</v>
          </cell>
          <cell r="D11" t="str">
            <v>机器人安全支架夹持器</v>
          </cell>
        </row>
        <row r="12">
          <cell r="B12" t="str">
            <v>TST0001831</v>
          </cell>
          <cell r="C12" t="str">
            <v>230TST0001831</v>
          </cell>
          <cell r="D12" t="str">
            <v>送丝机</v>
          </cell>
        </row>
        <row r="13">
          <cell r="B13" t="str">
            <v>TST0001772</v>
          </cell>
          <cell r="C13" t="str">
            <v>230TST0001772</v>
          </cell>
          <cell r="D13" t="str">
            <v>A组分换色阀维修包DN4.0</v>
          </cell>
        </row>
        <row r="14">
          <cell r="B14" t="str">
            <v>TST0000329</v>
          </cell>
          <cell r="C14" t="str">
            <v>230TST0000329</v>
          </cell>
          <cell r="D14" t="str">
            <v>转销轴160T</v>
          </cell>
        </row>
        <row r="15">
          <cell r="B15" t="str">
            <v>TST0000361</v>
          </cell>
          <cell r="C15" t="str">
            <v>230TST0000361</v>
          </cell>
          <cell r="D15" t="str">
            <v>真空泵</v>
          </cell>
        </row>
        <row r="16">
          <cell r="B16" t="str">
            <v>TST0001834</v>
          </cell>
          <cell r="C16" t="str">
            <v>230TST0001834</v>
          </cell>
          <cell r="D16" t="str">
            <v>机器人送丝机托架总成</v>
          </cell>
        </row>
        <row r="17">
          <cell r="B17" t="str">
            <v>TST0001036</v>
          </cell>
          <cell r="C17" t="str">
            <v>220TST0001036</v>
          </cell>
          <cell r="D17" t="str">
            <v>棘轮扳手</v>
          </cell>
        </row>
        <row r="18">
          <cell r="B18" t="str">
            <v>TST0001036</v>
          </cell>
          <cell r="C18" t="str">
            <v>230TST0001036</v>
          </cell>
          <cell r="D18" t="str">
            <v>棘轮扳手</v>
          </cell>
        </row>
        <row r="19">
          <cell r="B19" t="str">
            <v>SHT0011950</v>
          </cell>
          <cell r="C19" t="str">
            <v>220SHT0011950</v>
          </cell>
          <cell r="D19" t="str">
            <v>驾驶员座椅总成</v>
          </cell>
        </row>
        <row r="20">
          <cell r="B20" t="str">
            <v>TST0001861</v>
          </cell>
          <cell r="C20" t="str">
            <v>230TST0001861</v>
          </cell>
          <cell r="D20" t="str">
            <v>机器人人教器线</v>
          </cell>
        </row>
        <row r="21">
          <cell r="B21" t="str">
            <v>SHT0011949</v>
          </cell>
          <cell r="C21" t="str">
            <v>220SHT0011949</v>
          </cell>
          <cell r="D21" t="str">
            <v>驾驶员座椅总成</v>
          </cell>
        </row>
        <row r="22">
          <cell r="B22" t="str">
            <v>TST0000557</v>
          </cell>
          <cell r="C22" t="str">
            <v>230TST0000557</v>
          </cell>
          <cell r="D22" t="str">
            <v>气缸MGCMF40-600-R</v>
          </cell>
        </row>
        <row r="23">
          <cell r="B23" t="str">
            <v>TST0001782</v>
          </cell>
          <cell r="C23" t="str">
            <v>230TST0001782</v>
          </cell>
          <cell r="D23" t="str">
            <v>油漆背压阀维修包0-8bar</v>
          </cell>
        </row>
        <row r="24">
          <cell r="B24" t="str">
            <v>TST0000702</v>
          </cell>
          <cell r="C24" t="str">
            <v>230TST0000702</v>
          </cell>
          <cell r="D24" t="str">
            <v>立式单极离心泵</v>
          </cell>
        </row>
        <row r="25">
          <cell r="B25" t="str">
            <v>TST0000300</v>
          </cell>
          <cell r="C25" t="str">
            <v>230TST0000300</v>
          </cell>
          <cell r="D25" t="str">
            <v>夹码枪</v>
          </cell>
        </row>
        <row r="26">
          <cell r="B26" t="str">
            <v>SHT0011948</v>
          </cell>
          <cell r="C26" t="str">
            <v>220SHT0011948</v>
          </cell>
          <cell r="D26" t="str">
            <v>驾驶员座椅总成</v>
          </cell>
        </row>
        <row r="27">
          <cell r="B27" t="str">
            <v>TST0001780</v>
          </cell>
          <cell r="C27" t="str">
            <v>230TST0001780</v>
          </cell>
          <cell r="D27" t="str">
            <v>W905喷枪枪针三件套1.0</v>
          </cell>
        </row>
        <row r="28">
          <cell r="B28" t="str">
            <v>SHT0012449</v>
          </cell>
          <cell r="C28" t="str">
            <v>220SHT0012449</v>
          </cell>
          <cell r="D28" t="str">
            <v>驾驶员座椅总成</v>
          </cell>
        </row>
        <row r="29">
          <cell r="B29" t="str">
            <v>SHT0014593</v>
          </cell>
          <cell r="C29" t="str">
            <v>220SHT0014593</v>
          </cell>
          <cell r="D29" t="str">
            <v>副驾驶员座椅总成</v>
          </cell>
        </row>
        <row r="30">
          <cell r="B30" t="str">
            <v>TST0001842</v>
          </cell>
          <cell r="C30" t="str">
            <v>230TST0001842</v>
          </cell>
          <cell r="D30" t="str">
            <v>旁路喷嘴安装座</v>
          </cell>
        </row>
        <row r="31">
          <cell r="B31" t="str">
            <v>SHT0011951</v>
          </cell>
          <cell r="C31" t="str">
            <v>220SHT0011951</v>
          </cell>
          <cell r="D31" t="str">
            <v>副驾驶员座椅总成</v>
          </cell>
        </row>
        <row r="32">
          <cell r="B32" t="str">
            <v>SHT0011947</v>
          </cell>
          <cell r="C32" t="str">
            <v>220SHT0011947</v>
          </cell>
          <cell r="D32" t="str">
            <v>驾驶员座椅总成</v>
          </cell>
        </row>
        <row r="33">
          <cell r="B33" t="str">
            <v>SHT0013188</v>
          </cell>
          <cell r="C33" t="str">
            <v>220SHT0013188</v>
          </cell>
          <cell r="D33" t="str">
            <v>驾驶员座椅总成</v>
          </cell>
        </row>
        <row r="34">
          <cell r="B34" t="str">
            <v>SHT0013589</v>
          </cell>
          <cell r="C34" t="str">
            <v>220SHT0013589</v>
          </cell>
          <cell r="D34" t="str">
            <v>驾驶员座椅总成</v>
          </cell>
        </row>
        <row r="35">
          <cell r="B35" t="str">
            <v>SHT0014186</v>
          </cell>
          <cell r="C35" t="str">
            <v>220SHT0014186</v>
          </cell>
          <cell r="D35" t="str">
            <v>驾驶员座椅总成</v>
          </cell>
        </row>
        <row r="36">
          <cell r="B36" t="str">
            <v>SHT0012450</v>
          </cell>
          <cell r="C36" t="str">
            <v>220SHT0012450</v>
          </cell>
          <cell r="D36" t="str">
            <v>驾驶员座椅总成</v>
          </cell>
        </row>
        <row r="37">
          <cell r="B37" t="str">
            <v>SHT0012914</v>
          </cell>
          <cell r="C37" t="str">
            <v>220SHT0012914</v>
          </cell>
          <cell r="D37" t="str">
            <v>驾驶员座椅总成</v>
          </cell>
        </row>
        <row r="38">
          <cell r="B38" t="str">
            <v>TST0001747</v>
          </cell>
          <cell r="C38" t="str">
            <v>220TST0001747</v>
          </cell>
          <cell r="D38" t="str">
            <v>松线装置</v>
          </cell>
        </row>
        <row r="39">
          <cell r="B39" t="str">
            <v>TSY0000848</v>
          </cell>
          <cell r="C39" t="str">
            <v>220TSY0000848</v>
          </cell>
          <cell r="D39" t="str">
            <v>磨刀石支撑架</v>
          </cell>
        </row>
        <row r="40">
          <cell r="B40" t="str">
            <v>TST0001767</v>
          </cell>
          <cell r="C40" t="str">
            <v>230TST0001767</v>
          </cell>
          <cell r="D40" t="str">
            <v>隔膜泵油漆维修包ZIP52</v>
          </cell>
        </row>
        <row r="41">
          <cell r="B41" t="str">
            <v>SHT0013191</v>
          </cell>
          <cell r="C41" t="str">
            <v>220SHT0013191</v>
          </cell>
          <cell r="D41" t="str">
            <v>副驾驶员座椅总成</v>
          </cell>
        </row>
        <row r="42">
          <cell r="B42" t="str">
            <v>SHT0014018</v>
          </cell>
          <cell r="C42" t="str">
            <v>220SHT0014018</v>
          </cell>
          <cell r="D42" t="str">
            <v>驾驶员座椅总成</v>
          </cell>
        </row>
        <row r="43">
          <cell r="B43" t="str">
            <v>TST0001768</v>
          </cell>
          <cell r="C43" t="str">
            <v>230TST0001768</v>
          </cell>
          <cell r="D43" t="str">
            <v>隔膜泵空气换向组件</v>
          </cell>
        </row>
        <row r="44">
          <cell r="B44" t="str">
            <v>SHT0013189</v>
          </cell>
          <cell r="C44" t="str">
            <v>220SHT0013189</v>
          </cell>
          <cell r="D44" t="str">
            <v>驾驶员座椅总成</v>
          </cell>
        </row>
        <row r="45">
          <cell r="B45" t="str">
            <v>SHT0013192</v>
          </cell>
          <cell r="C45" t="str">
            <v>220SHT0013192</v>
          </cell>
          <cell r="D45" t="str">
            <v>副驾驶员座椅总成</v>
          </cell>
        </row>
        <row r="46">
          <cell r="B46" t="str">
            <v>TST0000907</v>
          </cell>
          <cell r="C46" t="str">
            <v>230TST0000907</v>
          </cell>
          <cell r="D46" t="str">
            <v>电机</v>
          </cell>
        </row>
        <row r="47">
          <cell r="B47" t="str">
            <v>SHT0013591</v>
          </cell>
          <cell r="C47" t="str">
            <v>220SHT0013591</v>
          </cell>
          <cell r="D47" t="str">
            <v>副驾驶员座椅总成</v>
          </cell>
        </row>
        <row r="48">
          <cell r="B48" t="str">
            <v>SHT0013590</v>
          </cell>
          <cell r="C48" t="str">
            <v>220SHT0013590</v>
          </cell>
          <cell r="D48" t="str">
            <v>驾驶员座椅总成</v>
          </cell>
        </row>
        <row r="49">
          <cell r="B49" t="str">
            <v>TST0001725</v>
          </cell>
          <cell r="C49" t="str">
            <v>230TST0001725</v>
          </cell>
          <cell r="D49" t="str">
            <v>机器人专用电缆</v>
          </cell>
        </row>
        <row r="50">
          <cell r="B50" t="str">
            <v>SHT0013190</v>
          </cell>
          <cell r="C50" t="str">
            <v>220SHT0013190</v>
          </cell>
          <cell r="D50" t="str">
            <v>驾驶员座椅总成</v>
          </cell>
        </row>
        <row r="51">
          <cell r="B51" t="str">
            <v>SHT0013939</v>
          </cell>
          <cell r="C51" t="str">
            <v>220SHT0013939</v>
          </cell>
          <cell r="D51" t="str">
            <v>驾驶员座椅总成</v>
          </cell>
        </row>
        <row r="52">
          <cell r="B52" t="str">
            <v>TST0001763</v>
          </cell>
          <cell r="C52" t="str">
            <v>230TST0001763</v>
          </cell>
          <cell r="D52" t="str">
            <v>电子尺TLH-750</v>
          </cell>
        </row>
        <row r="53">
          <cell r="B53" t="str">
            <v>SHT0001561</v>
          </cell>
          <cell r="C53" t="str">
            <v>220SHT0001561</v>
          </cell>
          <cell r="D53" t="str">
            <v>驾驶员座椅总成</v>
          </cell>
        </row>
        <row r="54">
          <cell r="B54" t="str">
            <v>SHT0014069</v>
          </cell>
          <cell r="C54" t="str">
            <v>220SHT0014069</v>
          </cell>
          <cell r="D54" t="str">
            <v>驾驶员座椅总成</v>
          </cell>
        </row>
        <row r="55">
          <cell r="B55" t="str">
            <v>SHT0002390</v>
          </cell>
          <cell r="C55" t="str">
            <v>220SHT0002390</v>
          </cell>
          <cell r="D55" t="str">
            <v>驾驶员座椅总成</v>
          </cell>
        </row>
        <row r="56">
          <cell r="B56" t="str">
            <v>SHT0001560</v>
          </cell>
          <cell r="C56" t="str">
            <v>220SHT0001560</v>
          </cell>
          <cell r="D56" t="str">
            <v>驾驶员座椅总成</v>
          </cell>
        </row>
        <row r="57">
          <cell r="B57" t="str">
            <v>SHT0001559</v>
          </cell>
          <cell r="C57" t="str">
            <v>220SHT0001559</v>
          </cell>
          <cell r="D57" t="str">
            <v>驾驶员座椅总成</v>
          </cell>
        </row>
        <row r="58">
          <cell r="B58" t="str">
            <v>SLT0010202</v>
          </cell>
          <cell r="C58" t="str">
            <v>220SLT0010202</v>
          </cell>
          <cell r="D58" t="str">
            <v>驾驶员座椅总成</v>
          </cell>
        </row>
        <row r="59">
          <cell r="B59" t="str">
            <v>SHT0014051</v>
          </cell>
          <cell r="C59" t="str">
            <v>220SHT0014051</v>
          </cell>
          <cell r="D59" t="str">
            <v>驾驶员座椅总成</v>
          </cell>
        </row>
        <row r="60">
          <cell r="B60" t="str">
            <v>SHT0013812</v>
          </cell>
          <cell r="C60" t="str">
            <v>220SHT0013812</v>
          </cell>
          <cell r="D60" t="str">
            <v>驾驶员座椅总成</v>
          </cell>
        </row>
        <row r="61">
          <cell r="B61" t="str">
            <v>TST0000356</v>
          </cell>
          <cell r="C61" t="str">
            <v>230TST0000356</v>
          </cell>
          <cell r="D61" t="str">
            <v>空滤</v>
          </cell>
        </row>
        <row r="62">
          <cell r="B62" t="str">
            <v>SHT0002389</v>
          </cell>
          <cell r="C62" t="str">
            <v>220SHT0002389</v>
          </cell>
          <cell r="D62" t="str">
            <v>驾驶员座椅总成</v>
          </cell>
        </row>
        <row r="63">
          <cell r="B63" t="str">
            <v>SHT0013198</v>
          </cell>
          <cell r="C63" t="str">
            <v>220SHT0013198</v>
          </cell>
          <cell r="D63" t="str">
            <v>副驾驶员座椅总成</v>
          </cell>
        </row>
        <row r="64">
          <cell r="B64" t="str">
            <v>SHT0014050</v>
          </cell>
          <cell r="C64" t="str">
            <v>220SHT0014050</v>
          </cell>
          <cell r="D64" t="str">
            <v>驾驶员座椅总成</v>
          </cell>
        </row>
        <row r="65">
          <cell r="B65" t="str">
            <v>SHT0014049</v>
          </cell>
          <cell r="C65" t="str">
            <v>220SHT0014049</v>
          </cell>
          <cell r="D65" t="str">
            <v>驾驶员座椅总成</v>
          </cell>
        </row>
        <row r="66">
          <cell r="B66" t="str">
            <v>SHT0002388</v>
          </cell>
          <cell r="C66" t="str">
            <v>220SHT0002388</v>
          </cell>
          <cell r="D66" t="str">
            <v>驾驶员座椅总成</v>
          </cell>
        </row>
        <row r="67">
          <cell r="B67" t="str">
            <v>SHT0013811</v>
          </cell>
          <cell r="C67" t="str">
            <v>220SHT0013811</v>
          </cell>
          <cell r="D67" t="str">
            <v>驾驶员座椅总成</v>
          </cell>
        </row>
        <row r="68">
          <cell r="B68" t="str">
            <v>SHT0012455</v>
          </cell>
          <cell r="C68" t="str">
            <v>220SHT0012455</v>
          </cell>
          <cell r="D68" t="str">
            <v>驾驶员座椅总成</v>
          </cell>
        </row>
        <row r="69">
          <cell r="B69" t="str">
            <v>SHT0013884</v>
          </cell>
          <cell r="C69" t="str">
            <v>220SHT0013884</v>
          </cell>
          <cell r="D69" t="str">
            <v>驾驶员座椅总成</v>
          </cell>
        </row>
        <row r="70">
          <cell r="B70" t="str">
            <v>SHT0010803</v>
          </cell>
          <cell r="C70" t="str">
            <v>230SHT0010803</v>
          </cell>
          <cell r="D70" t="str">
            <v>主驾底座模块化总成</v>
          </cell>
        </row>
        <row r="71">
          <cell r="B71" t="str">
            <v>TST0000823</v>
          </cell>
          <cell r="C71" t="str">
            <v>230TST0000823</v>
          </cell>
          <cell r="D71" t="str">
            <v>吸尘器</v>
          </cell>
        </row>
        <row r="72">
          <cell r="B72" t="str">
            <v>SHT0002411</v>
          </cell>
          <cell r="C72" t="str">
            <v>220SHT0002411</v>
          </cell>
          <cell r="D72" t="str">
            <v>驾驶员座椅总成</v>
          </cell>
        </row>
        <row r="73">
          <cell r="B73" t="str">
            <v>SHT0012454</v>
          </cell>
          <cell r="C73" t="str">
            <v>220SHT0012454</v>
          </cell>
          <cell r="D73" t="str">
            <v>驾驶员座椅总成</v>
          </cell>
        </row>
        <row r="74">
          <cell r="B74" t="str">
            <v>SHT0012456</v>
          </cell>
          <cell r="C74" t="str">
            <v>220SHT0012456</v>
          </cell>
          <cell r="D74" t="str">
            <v>驾驶员座椅总成</v>
          </cell>
        </row>
        <row r="75">
          <cell r="B75" t="str">
            <v>SHT0014048</v>
          </cell>
          <cell r="C75" t="str">
            <v>220SHT0014048</v>
          </cell>
          <cell r="D75" t="str">
            <v>驾驶员座椅总成</v>
          </cell>
        </row>
        <row r="76">
          <cell r="B76" t="str">
            <v>SHT0002412</v>
          </cell>
          <cell r="C76" t="str">
            <v>220SHT0002412</v>
          </cell>
          <cell r="D76" t="str">
            <v>驾驶员座椅总成</v>
          </cell>
        </row>
        <row r="77">
          <cell r="B77" t="str">
            <v>SHT0013813</v>
          </cell>
          <cell r="C77" t="str">
            <v>220SHT0013813</v>
          </cell>
          <cell r="D77" t="str">
            <v>驾驶员座椅总成</v>
          </cell>
        </row>
        <row r="78">
          <cell r="B78" t="str">
            <v>SHT0000908</v>
          </cell>
          <cell r="C78" t="str">
            <v>220SHT0000908</v>
          </cell>
          <cell r="D78" t="str">
            <v>驾驶员座椅总成</v>
          </cell>
        </row>
        <row r="79">
          <cell r="B79" t="str">
            <v>SHT0013197</v>
          </cell>
          <cell r="C79" t="str">
            <v>220SHT0013197</v>
          </cell>
          <cell r="D79" t="str">
            <v>副驾驶员座椅总成</v>
          </cell>
        </row>
        <row r="80">
          <cell r="B80" t="str">
            <v>SHT0000906</v>
          </cell>
          <cell r="C80" t="str">
            <v>220SHT0000906</v>
          </cell>
          <cell r="D80" t="str">
            <v>驾驶员座椅总成</v>
          </cell>
        </row>
        <row r="81">
          <cell r="B81" t="str">
            <v>SHT0002645</v>
          </cell>
          <cell r="C81" t="str">
            <v>220SHT0002645</v>
          </cell>
          <cell r="D81" t="str">
            <v>驾驶员座椅总成标准版</v>
          </cell>
        </row>
        <row r="82">
          <cell r="B82" t="str">
            <v>TST0001771</v>
          </cell>
          <cell r="C82" t="str">
            <v>230TST0001771</v>
          </cell>
          <cell r="D82" t="str">
            <v>调压过滤器维修包FFC</v>
          </cell>
        </row>
        <row r="83">
          <cell r="B83" t="str">
            <v>SHT0013594</v>
          </cell>
          <cell r="C83" t="str">
            <v>220SHT0013594</v>
          </cell>
          <cell r="D83" t="str">
            <v>副驾驶员座椅总成</v>
          </cell>
        </row>
        <row r="84">
          <cell r="B84" t="str">
            <v>SHT0013618</v>
          </cell>
          <cell r="C84" t="str">
            <v>220SHT0013618</v>
          </cell>
          <cell r="D84" t="str">
            <v>驾驶员座椅总成</v>
          </cell>
        </row>
        <row r="85">
          <cell r="B85" t="str">
            <v>SHT0013619</v>
          </cell>
          <cell r="C85" t="str">
            <v>220SHT0013619</v>
          </cell>
          <cell r="D85" t="str">
            <v>驾驶员座椅总成</v>
          </cell>
        </row>
        <row r="86">
          <cell r="B86" t="str">
            <v>SLT0010666</v>
          </cell>
          <cell r="C86" t="str">
            <v>220SLT0010666</v>
          </cell>
          <cell r="D86" t="str">
            <v>驾驶员座椅总成</v>
          </cell>
        </row>
        <row r="87">
          <cell r="B87" t="str">
            <v>SHT0012560</v>
          </cell>
          <cell r="C87" t="str">
            <v>220SHT0012560</v>
          </cell>
          <cell r="D87" t="str">
            <v>驾驶员座椅总成</v>
          </cell>
        </row>
        <row r="88">
          <cell r="B88" t="str">
            <v>SHT0000907</v>
          </cell>
          <cell r="C88" t="str">
            <v>220SHT0000907</v>
          </cell>
          <cell r="D88" t="str">
            <v>驾驶员座椅总成</v>
          </cell>
        </row>
        <row r="89">
          <cell r="B89" t="str">
            <v>SHT0012561</v>
          </cell>
          <cell r="C89" t="str">
            <v>220SHT0012561</v>
          </cell>
          <cell r="D89" t="str">
            <v>驾驶员座椅总成</v>
          </cell>
        </row>
        <row r="90">
          <cell r="B90" t="str">
            <v>SHT0013620</v>
          </cell>
          <cell r="C90" t="str">
            <v>220SHT0013620</v>
          </cell>
          <cell r="D90" t="str">
            <v>驾驶员座椅总成</v>
          </cell>
        </row>
        <row r="91">
          <cell r="B91" t="str">
            <v>SLT0001198</v>
          </cell>
          <cell r="C91" t="str">
            <v>220SLT0001198</v>
          </cell>
          <cell r="D91" t="str">
            <v>乘客一排三人座椅新</v>
          </cell>
        </row>
        <row r="92">
          <cell r="B92" t="str">
            <v>SHT0014647</v>
          </cell>
          <cell r="C92" t="str">
            <v>220SHT0014647</v>
          </cell>
          <cell r="D92" t="str">
            <v>驾驶员座椅总成</v>
          </cell>
        </row>
        <row r="93">
          <cell r="B93" t="str">
            <v>SHT0000846</v>
          </cell>
          <cell r="C93" t="str">
            <v>220SHT0000846</v>
          </cell>
          <cell r="D93" t="str">
            <v>驾驶员座椅总成</v>
          </cell>
        </row>
        <row r="94">
          <cell r="B94" t="str">
            <v>SHT0000841</v>
          </cell>
          <cell r="C94" t="str">
            <v>220SHT0000841</v>
          </cell>
          <cell r="D94" t="str">
            <v>驾驶员座椅总成</v>
          </cell>
        </row>
        <row r="95">
          <cell r="B95" t="str">
            <v>SHT0012452</v>
          </cell>
          <cell r="C95" t="str">
            <v>220SHT0012452</v>
          </cell>
          <cell r="D95" t="str">
            <v>副驾驶员座椅总成</v>
          </cell>
        </row>
        <row r="96">
          <cell r="B96" t="str">
            <v>TST0001135</v>
          </cell>
          <cell r="C96" t="str">
            <v>230TST0001135</v>
          </cell>
          <cell r="D96" t="str">
            <v>手扳阀</v>
          </cell>
        </row>
        <row r="97">
          <cell r="B97" t="str">
            <v>SLT0001812</v>
          </cell>
          <cell r="C97" t="str">
            <v>220SLT0001812</v>
          </cell>
          <cell r="D97" t="str">
            <v>第一排乘客三人连体座椅</v>
          </cell>
        </row>
        <row r="98">
          <cell r="B98" t="str">
            <v>SLT0001257</v>
          </cell>
          <cell r="C98" t="str">
            <v>220SLT0001257</v>
          </cell>
          <cell r="D98" t="str">
            <v>乘客一排三人联体座新</v>
          </cell>
        </row>
        <row r="99">
          <cell r="B99" t="str">
            <v>SHT0001753</v>
          </cell>
          <cell r="C99" t="str">
            <v>220SHT0001753</v>
          </cell>
          <cell r="D99" t="str">
            <v>驾驶员座椅总成</v>
          </cell>
        </row>
        <row r="100">
          <cell r="B100" t="str">
            <v>SLT0001223</v>
          </cell>
          <cell r="C100" t="str">
            <v>220SLT0001223</v>
          </cell>
          <cell r="D100" t="str">
            <v>一排三人</v>
          </cell>
        </row>
        <row r="101">
          <cell r="B101" t="str">
            <v>SHT0014592</v>
          </cell>
          <cell r="C101" t="str">
            <v>220SHT0014592</v>
          </cell>
          <cell r="D101" t="str">
            <v>副驾驶员座椅总成</v>
          </cell>
        </row>
        <row r="102">
          <cell r="B102" t="str">
            <v>SHT0000872</v>
          </cell>
          <cell r="C102" t="str">
            <v>220SHT0000872</v>
          </cell>
          <cell r="D102" t="str">
            <v>驾驶员座椅总成</v>
          </cell>
        </row>
        <row r="103">
          <cell r="B103" t="str">
            <v>SLT0001406</v>
          </cell>
          <cell r="C103" t="str">
            <v>220SLT0001406</v>
          </cell>
          <cell r="D103" t="str">
            <v>一排三人连体右</v>
          </cell>
        </row>
        <row r="104">
          <cell r="B104" t="str">
            <v>SLT0010478</v>
          </cell>
          <cell r="C104" t="str">
            <v>220SLT0010478</v>
          </cell>
          <cell r="D104" t="str">
            <v>轻卡驾驶室主座椅总成</v>
          </cell>
        </row>
        <row r="105">
          <cell r="B105" t="str">
            <v>SBS0010151</v>
          </cell>
          <cell r="C105" t="str">
            <v>220SBS0010151</v>
          </cell>
          <cell r="D105" t="str">
            <v>乘客三人座椅（固定）</v>
          </cell>
        </row>
        <row r="106">
          <cell r="B106" t="str">
            <v>SBS0010081</v>
          </cell>
          <cell r="C106" t="str">
            <v>220SBS0010081</v>
          </cell>
          <cell r="D106" t="str">
            <v>第一排乘客三人连体座椅</v>
          </cell>
        </row>
        <row r="107">
          <cell r="B107" t="str">
            <v>TST0000309</v>
          </cell>
          <cell r="C107" t="str">
            <v>230TST0000309</v>
          </cell>
          <cell r="D107" t="str">
            <v>油水分离器</v>
          </cell>
        </row>
        <row r="108">
          <cell r="B108" t="str">
            <v>SBS0010145</v>
          </cell>
          <cell r="C108" t="str">
            <v>220SBS0010145</v>
          </cell>
          <cell r="D108" t="str">
            <v>乘客三人座椅总成</v>
          </cell>
        </row>
        <row r="109">
          <cell r="B109" t="str">
            <v>SLT0001256</v>
          </cell>
          <cell r="C109" t="str">
            <v>220SLT0001256</v>
          </cell>
          <cell r="D109" t="str">
            <v>一排三人</v>
          </cell>
        </row>
        <row r="110">
          <cell r="B110" t="str">
            <v>SHT0010033</v>
          </cell>
          <cell r="C110" t="str">
            <v>230SHT0010033</v>
          </cell>
          <cell r="D110" t="str">
            <v>主驾底座模块化总成</v>
          </cell>
        </row>
        <row r="111">
          <cell r="B111" t="str">
            <v>SHT0011407</v>
          </cell>
          <cell r="C111" t="str">
            <v>230SHT0011407</v>
          </cell>
          <cell r="D111" t="str">
            <v>副驾底座模块化总成</v>
          </cell>
        </row>
        <row r="112">
          <cell r="B112" t="str">
            <v>TST0001845</v>
          </cell>
          <cell r="C112" t="str">
            <v>230TST0001845</v>
          </cell>
          <cell r="D112" t="str">
            <v>脚轮φ170</v>
          </cell>
        </row>
        <row r="113">
          <cell r="B113" t="str">
            <v>SHT0011952</v>
          </cell>
          <cell r="C113" t="str">
            <v>220SHT0011952</v>
          </cell>
          <cell r="D113" t="str">
            <v>副驾驶员座椅总成</v>
          </cell>
        </row>
        <row r="114">
          <cell r="B114" t="str">
            <v>SHT0012128</v>
          </cell>
          <cell r="C114" t="str">
            <v>220SHT0012128</v>
          </cell>
          <cell r="D114" t="str">
            <v>驾驶员座椅总成</v>
          </cell>
        </row>
        <row r="115">
          <cell r="B115" t="str">
            <v>SHT0013194</v>
          </cell>
          <cell r="C115" t="str">
            <v>220SHT0013194</v>
          </cell>
          <cell r="D115" t="str">
            <v>副驾驶员座椅总成</v>
          </cell>
        </row>
        <row r="116">
          <cell r="B116" t="str">
            <v>SLT0010700</v>
          </cell>
          <cell r="C116" t="str">
            <v>220SLT0010700</v>
          </cell>
          <cell r="D116" t="str">
            <v>轻卡驾驶室主座椅总成</v>
          </cell>
        </row>
        <row r="117">
          <cell r="B117" t="str">
            <v>TST0000732</v>
          </cell>
          <cell r="C117" t="str">
            <v>220TST0000732</v>
          </cell>
          <cell r="D117" t="str">
            <v>磨刀石</v>
          </cell>
        </row>
        <row r="118">
          <cell r="B118" t="str">
            <v>TST0000765</v>
          </cell>
          <cell r="C118" t="str">
            <v>220TST0000765</v>
          </cell>
          <cell r="D118" t="str">
            <v>断布机磨刀石组件</v>
          </cell>
        </row>
        <row r="119">
          <cell r="B119" t="str">
            <v>TST0000561</v>
          </cell>
          <cell r="C119" t="str">
            <v>230TST0000561</v>
          </cell>
          <cell r="D119" t="str">
            <v>滑块</v>
          </cell>
        </row>
        <row r="120">
          <cell r="B120" t="str">
            <v>SHT0000909</v>
          </cell>
          <cell r="C120" t="str">
            <v>220SHT0000909</v>
          </cell>
          <cell r="D120" t="str">
            <v>驾驶员座椅总成</v>
          </cell>
        </row>
        <row r="121">
          <cell r="B121" t="str">
            <v>SLT0001205</v>
          </cell>
          <cell r="C121" t="str">
            <v>220SLT0001205</v>
          </cell>
          <cell r="D121" t="str">
            <v>乘客一排三人</v>
          </cell>
        </row>
        <row r="122">
          <cell r="B122" t="str">
            <v>TST0000305</v>
          </cell>
          <cell r="C122" t="str">
            <v>230TST0000305</v>
          </cell>
          <cell r="D122" t="str">
            <v>主键</v>
          </cell>
        </row>
        <row r="123">
          <cell r="B123" t="str">
            <v>SHT0000851</v>
          </cell>
          <cell r="C123" t="str">
            <v>220SHT0000851</v>
          </cell>
          <cell r="D123" t="str">
            <v>驾驶员座椅总成</v>
          </cell>
        </row>
        <row r="124">
          <cell r="B124" t="str">
            <v>SLT0001258</v>
          </cell>
          <cell r="C124" t="str">
            <v>220SLT0001258</v>
          </cell>
          <cell r="D124" t="str">
            <v>一排三人</v>
          </cell>
        </row>
        <row r="125">
          <cell r="B125" t="str">
            <v>SLT0001217</v>
          </cell>
          <cell r="C125" t="str">
            <v>220SLT0001217</v>
          </cell>
          <cell r="D125" t="str">
            <v>一排四人16座右无头枕</v>
          </cell>
        </row>
        <row r="126">
          <cell r="B126" t="str">
            <v>SLT0001260</v>
          </cell>
          <cell r="C126" t="str">
            <v>220SLT0001260</v>
          </cell>
          <cell r="D126" t="str">
            <v>三排三人</v>
          </cell>
        </row>
        <row r="127">
          <cell r="B127" t="str">
            <v>SHT0013592</v>
          </cell>
          <cell r="C127" t="str">
            <v>220SHT0013592</v>
          </cell>
          <cell r="D127" t="str">
            <v>副驾驶员座椅总成</v>
          </cell>
        </row>
        <row r="128">
          <cell r="B128" t="str">
            <v>SLT0011515</v>
          </cell>
          <cell r="C128" t="str">
            <v>220SLT0011515</v>
          </cell>
          <cell r="D128" t="str">
            <v>驾驶员座椅总成</v>
          </cell>
        </row>
        <row r="129">
          <cell r="B129" t="str">
            <v>SLT0001259</v>
          </cell>
          <cell r="C129" t="str">
            <v>220SLT0001259</v>
          </cell>
          <cell r="D129" t="str">
            <v>二排三人</v>
          </cell>
        </row>
        <row r="130">
          <cell r="B130" t="str">
            <v>SLT0002173</v>
          </cell>
          <cell r="C130" t="str">
            <v>220SLT0002173</v>
          </cell>
          <cell r="D130" t="str">
            <v>驾驶员座总成</v>
          </cell>
        </row>
        <row r="131">
          <cell r="B131" t="str">
            <v>SLT0002436</v>
          </cell>
          <cell r="C131" t="str">
            <v>220SLT0002436</v>
          </cell>
          <cell r="D131" t="str">
            <v>驾驶员座总成</v>
          </cell>
        </row>
        <row r="132">
          <cell r="B132" t="str">
            <v>SHT0000857</v>
          </cell>
          <cell r="C132" t="str">
            <v>220SHT0000857</v>
          </cell>
          <cell r="D132" t="str">
            <v>驾驶员座椅总成</v>
          </cell>
        </row>
        <row r="133">
          <cell r="B133" t="str">
            <v>SHT0000855</v>
          </cell>
          <cell r="C133" t="str">
            <v>220SHT0000855</v>
          </cell>
          <cell r="D133" t="str">
            <v>驾驶员座椅总成</v>
          </cell>
        </row>
        <row r="134">
          <cell r="B134" t="str">
            <v>SLT0001235</v>
          </cell>
          <cell r="C134" t="str">
            <v>220SLT0001235</v>
          </cell>
          <cell r="D134" t="str">
            <v>乘客二排三人带跨坐</v>
          </cell>
        </row>
        <row r="135">
          <cell r="B135" t="str">
            <v>SHT0000888</v>
          </cell>
          <cell r="C135" t="str">
            <v>220SHT0000888</v>
          </cell>
          <cell r="D135" t="str">
            <v>驾驶员座椅总成</v>
          </cell>
        </row>
        <row r="136">
          <cell r="B136" t="str">
            <v>SHT0011407</v>
          </cell>
          <cell r="C136" t="str">
            <v>220SHT0011407</v>
          </cell>
          <cell r="D136" t="str">
            <v>副驾底座模块化总成</v>
          </cell>
        </row>
        <row r="137">
          <cell r="B137" t="str">
            <v>SHT0000109</v>
          </cell>
          <cell r="C137" t="str">
            <v>220SHT0000109</v>
          </cell>
          <cell r="D137" t="str">
            <v>驾驶员座椅总成</v>
          </cell>
        </row>
        <row r="138">
          <cell r="B138" t="str">
            <v>TST0000643</v>
          </cell>
          <cell r="C138" t="str">
            <v>230TST0000643</v>
          </cell>
          <cell r="D138" t="str">
            <v>自愈式低电压并联电容器</v>
          </cell>
        </row>
        <row r="139">
          <cell r="B139" t="str">
            <v>SHT0000858</v>
          </cell>
          <cell r="C139" t="str">
            <v>220SHT0000858</v>
          </cell>
          <cell r="D139" t="str">
            <v>驾驶员座椅总成</v>
          </cell>
        </row>
        <row r="140">
          <cell r="B140" t="str">
            <v>SHT0000110</v>
          </cell>
          <cell r="C140" t="str">
            <v>220SHT0000110</v>
          </cell>
          <cell r="D140" t="str">
            <v>驾驶员座椅总成</v>
          </cell>
        </row>
        <row r="141">
          <cell r="B141" t="str">
            <v>SHT0013976</v>
          </cell>
          <cell r="C141" t="str">
            <v>230SHT0013976</v>
          </cell>
          <cell r="D141" t="str">
            <v>底座模块化总成</v>
          </cell>
        </row>
        <row r="142">
          <cell r="B142" t="str">
            <v>SHT0000936</v>
          </cell>
          <cell r="C142" t="str">
            <v>220SHT0000936</v>
          </cell>
          <cell r="D142" t="str">
            <v>驾驶员座椅总成</v>
          </cell>
        </row>
        <row r="143">
          <cell r="B143" t="str">
            <v>SHT0000937</v>
          </cell>
          <cell r="C143" t="str">
            <v>220SHT0000937</v>
          </cell>
          <cell r="D143" t="str">
            <v>驾驶员座椅总成</v>
          </cell>
        </row>
        <row r="144">
          <cell r="B144" t="str">
            <v>SHT0000963</v>
          </cell>
          <cell r="C144" t="str">
            <v>220SHT0000963</v>
          </cell>
          <cell r="D144" t="str">
            <v>驾驶员座椅总成</v>
          </cell>
        </row>
        <row r="145">
          <cell r="B145" t="str">
            <v>SHT0010033</v>
          </cell>
          <cell r="C145" t="str">
            <v>220SHT0010033</v>
          </cell>
          <cell r="D145" t="str">
            <v>主驾底座模块化总成</v>
          </cell>
        </row>
        <row r="146">
          <cell r="B146" t="str">
            <v>SHT0013976</v>
          </cell>
          <cell r="C146" t="str">
            <v>220SHT0013976</v>
          </cell>
          <cell r="D146" t="str">
            <v>底座模块化总成</v>
          </cell>
        </row>
        <row r="147">
          <cell r="B147" t="str">
            <v>SHT0013262</v>
          </cell>
          <cell r="C147" t="str">
            <v>220SHT0013262</v>
          </cell>
          <cell r="D147" t="str">
            <v>副驾底座模块化总成</v>
          </cell>
        </row>
        <row r="148">
          <cell r="B148" t="str">
            <v>SHT0012451</v>
          </cell>
          <cell r="C148" t="str">
            <v>220SHT0012451</v>
          </cell>
          <cell r="D148" t="str">
            <v>副驾驶员座椅总成</v>
          </cell>
        </row>
        <row r="149">
          <cell r="B149" t="str">
            <v>SHT0013262</v>
          </cell>
          <cell r="C149" t="str">
            <v>230SHT0013262</v>
          </cell>
          <cell r="D149" t="str">
            <v>副驾底座模块化总成</v>
          </cell>
        </row>
        <row r="150">
          <cell r="B150" t="str">
            <v>SHT0000108</v>
          </cell>
          <cell r="C150" t="str">
            <v>220SHT0000108</v>
          </cell>
          <cell r="D150" t="str">
            <v>驾驶员座椅总成</v>
          </cell>
        </row>
        <row r="151">
          <cell r="B151" t="str">
            <v>SLT0001241</v>
          </cell>
          <cell r="C151" t="str">
            <v>220SLT0001241</v>
          </cell>
          <cell r="D151" t="str">
            <v>标准三排三人联体</v>
          </cell>
        </row>
        <row r="152">
          <cell r="B152" t="str">
            <v>SHT0000941</v>
          </cell>
          <cell r="C152" t="str">
            <v>220SHT0000941</v>
          </cell>
          <cell r="D152" t="str">
            <v>后排左座椅总成</v>
          </cell>
        </row>
        <row r="153">
          <cell r="B153" t="str">
            <v>SHT0013231</v>
          </cell>
          <cell r="C153" t="str">
            <v>230SHT0013231</v>
          </cell>
          <cell r="D153" t="str">
            <v>主驾底座模块化总成</v>
          </cell>
        </row>
        <row r="154">
          <cell r="B154" t="str">
            <v>SHT0013231</v>
          </cell>
          <cell r="C154" t="str">
            <v>220SHT0013231</v>
          </cell>
          <cell r="D154" t="str">
            <v>主驾底座模块化总成</v>
          </cell>
        </row>
        <row r="155">
          <cell r="B155" t="str">
            <v>SHT0012258</v>
          </cell>
          <cell r="C155" t="str">
            <v>220SHT0012258</v>
          </cell>
          <cell r="D155" t="str">
            <v>底座模块化总成</v>
          </cell>
        </row>
        <row r="156">
          <cell r="B156" t="str">
            <v>SHT0010998</v>
          </cell>
          <cell r="C156" t="str">
            <v>230SHT0010998</v>
          </cell>
          <cell r="D156" t="str">
            <v>主驾底座模块化总成</v>
          </cell>
        </row>
        <row r="157">
          <cell r="B157" t="str">
            <v>SHT0010998</v>
          </cell>
          <cell r="C157" t="str">
            <v>220SHT0010998</v>
          </cell>
          <cell r="D157" t="str">
            <v>主驾底座模块化总成</v>
          </cell>
        </row>
        <row r="158">
          <cell r="B158" t="str">
            <v>SHT0012258</v>
          </cell>
          <cell r="C158" t="str">
            <v>230SHT0012258</v>
          </cell>
          <cell r="D158" t="str">
            <v>底座模块化总成</v>
          </cell>
        </row>
        <row r="159">
          <cell r="B159" t="str">
            <v>SHT0002542</v>
          </cell>
          <cell r="C159" t="str">
            <v>230SHT0002542</v>
          </cell>
          <cell r="D159" t="str">
            <v>主驾底座模块化总成</v>
          </cell>
        </row>
        <row r="160">
          <cell r="B160" t="str">
            <v>SHT0000877</v>
          </cell>
          <cell r="C160" t="str">
            <v>220SHT0000877</v>
          </cell>
          <cell r="D160" t="str">
            <v>驾驶员座椅总成</v>
          </cell>
        </row>
        <row r="161">
          <cell r="B161" t="str">
            <v>SHT0000946</v>
          </cell>
          <cell r="C161" t="str">
            <v>220SHT0000946</v>
          </cell>
          <cell r="D161" t="str">
            <v>后排左座椅总成</v>
          </cell>
        </row>
        <row r="162">
          <cell r="B162" t="str">
            <v>SHT0000951</v>
          </cell>
          <cell r="C162" t="str">
            <v>220SHT0000951</v>
          </cell>
          <cell r="D162" t="str">
            <v>后排左座椅总成</v>
          </cell>
        </row>
        <row r="163">
          <cell r="B163" t="str">
            <v>SCS0011903</v>
          </cell>
          <cell r="C163" t="str">
            <v>220SCS0011903</v>
          </cell>
          <cell r="D163" t="str">
            <v>后排座椅左总成</v>
          </cell>
        </row>
        <row r="164">
          <cell r="B164" t="str">
            <v>SHT0000947</v>
          </cell>
          <cell r="C164" t="str">
            <v>220SHT0000947</v>
          </cell>
          <cell r="D164" t="str">
            <v>后排左座椅总成</v>
          </cell>
        </row>
        <row r="165">
          <cell r="B165" t="str">
            <v>SHT0000948</v>
          </cell>
          <cell r="C165" t="str">
            <v>220SHT0000948</v>
          </cell>
          <cell r="D165" t="str">
            <v>后排左座椅总成</v>
          </cell>
        </row>
        <row r="166">
          <cell r="B166" t="str">
            <v>SHT0000949</v>
          </cell>
          <cell r="C166" t="str">
            <v>220SHT0000949</v>
          </cell>
          <cell r="D166" t="str">
            <v>后排左座椅总成</v>
          </cell>
        </row>
        <row r="167">
          <cell r="B167" t="str">
            <v>SHT0000950</v>
          </cell>
          <cell r="C167" t="str">
            <v>220SHT0000950</v>
          </cell>
          <cell r="D167" t="str">
            <v>后排左座椅总成</v>
          </cell>
        </row>
        <row r="168">
          <cell r="B168" t="str">
            <v>SBS0010153</v>
          </cell>
          <cell r="C168" t="str">
            <v>220SBS0010153</v>
          </cell>
          <cell r="D168" t="str">
            <v>乘客三人座椅（固定）</v>
          </cell>
        </row>
        <row r="169">
          <cell r="B169" t="str">
            <v>SHT0013195</v>
          </cell>
          <cell r="C169" t="str">
            <v>220SHT0013195</v>
          </cell>
          <cell r="D169" t="str">
            <v>副驾驶员座椅总成</v>
          </cell>
        </row>
        <row r="170">
          <cell r="B170" t="str">
            <v>SBS0010147</v>
          </cell>
          <cell r="C170" t="str">
            <v>220SBS0010147</v>
          </cell>
          <cell r="D170" t="str">
            <v>第三排三人座椅</v>
          </cell>
        </row>
        <row r="171">
          <cell r="B171" t="str">
            <v>SLT0001305</v>
          </cell>
          <cell r="C171" t="str">
            <v>220SLT0001305</v>
          </cell>
          <cell r="D171" t="str">
            <v>后排固定三人（三点式）</v>
          </cell>
        </row>
        <row r="172">
          <cell r="B172" t="str">
            <v>TST0001816</v>
          </cell>
          <cell r="C172" t="str">
            <v>230TST0001816</v>
          </cell>
          <cell r="D172" t="str">
            <v>安全阀</v>
          </cell>
        </row>
        <row r="173">
          <cell r="B173" t="str">
            <v>TST0001846</v>
          </cell>
          <cell r="C173" t="str">
            <v>230TST0001846</v>
          </cell>
          <cell r="D173" t="str">
            <v>脚轮φ130</v>
          </cell>
        </row>
        <row r="174">
          <cell r="B174" t="str">
            <v>SLT0001404</v>
          </cell>
          <cell r="C174" t="str">
            <v>220SLT0001404</v>
          </cell>
          <cell r="D174" t="str">
            <v>右座一排双人马来</v>
          </cell>
        </row>
        <row r="175">
          <cell r="B175" t="str">
            <v>SLT0001225</v>
          </cell>
          <cell r="C175" t="str">
            <v>220SLT0001225</v>
          </cell>
          <cell r="D175" t="str">
            <v>二排双人右</v>
          </cell>
        </row>
        <row r="176">
          <cell r="B176" t="str">
            <v>SLT0001197</v>
          </cell>
          <cell r="C176" t="str">
            <v>220SLT0001197</v>
          </cell>
          <cell r="D176" t="str">
            <v>乘客二排双人</v>
          </cell>
        </row>
        <row r="177">
          <cell r="B177" t="str">
            <v>SLT0001199</v>
          </cell>
          <cell r="C177" t="str">
            <v>220SLT0001199</v>
          </cell>
          <cell r="D177" t="str">
            <v>新乘客第二排双人联体</v>
          </cell>
        </row>
        <row r="178">
          <cell r="B178" t="str">
            <v>SHT0000883</v>
          </cell>
          <cell r="C178" t="str">
            <v>220SHT0000883</v>
          </cell>
          <cell r="D178" t="str">
            <v>驾驶员座椅总成</v>
          </cell>
        </row>
        <row r="179">
          <cell r="B179" t="str">
            <v>SHT0000893</v>
          </cell>
          <cell r="C179" t="str">
            <v>220SHT0000893</v>
          </cell>
          <cell r="D179" t="str">
            <v>驾驶员座椅总成</v>
          </cell>
        </row>
        <row r="180">
          <cell r="B180" t="str">
            <v>SLT0001927</v>
          </cell>
          <cell r="C180" t="str">
            <v>220SLT0001927</v>
          </cell>
          <cell r="D180" t="str">
            <v>乘客一排双人</v>
          </cell>
        </row>
        <row r="181">
          <cell r="B181" t="str">
            <v>SLT0001228</v>
          </cell>
          <cell r="C181" t="str">
            <v>220SLT0001228</v>
          </cell>
          <cell r="D181" t="str">
            <v>右舵乘客二排双人</v>
          </cell>
        </row>
        <row r="182">
          <cell r="B182" t="str">
            <v>SLT0001432</v>
          </cell>
          <cell r="C182" t="str">
            <v>220SLT0001432</v>
          </cell>
          <cell r="D182" t="str">
            <v>三排双人右</v>
          </cell>
        </row>
        <row r="183">
          <cell r="B183" t="str">
            <v>SLT0001412</v>
          </cell>
          <cell r="C183" t="str">
            <v>220SLT0001412</v>
          </cell>
          <cell r="D183" t="str">
            <v>二排双人座右</v>
          </cell>
        </row>
        <row r="184">
          <cell r="B184" t="str">
            <v>SHT0002776</v>
          </cell>
          <cell r="C184" t="str">
            <v>230SHT0002776</v>
          </cell>
          <cell r="D184" t="str">
            <v>主驾底座模块化总成</v>
          </cell>
        </row>
        <row r="185">
          <cell r="B185" t="str">
            <v>SLT0001211</v>
          </cell>
          <cell r="C185" t="str">
            <v>220SLT0001211</v>
          </cell>
          <cell r="D185" t="str">
            <v>二排双人</v>
          </cell>
        </row>
        <row r="186">
          <cell r="B186" t="str">
            <v>SHT0000891</v>
          </cell>
          <cell r="C186" t="str">
            <v>220SHT0000891</v>
          </cell>
          <cell r="D186" t="str">
            <v>驾驶员座椅总成</v>
          </cell>
        </row>
        <row r="187">
          <cell r="B187" t="str">
            <v>SLT0001237</v>
          </cell>
          <cell r="C187" t="str">
            <v>220SLT0001237</v>
          </cell>
          <cell r="D187" t="str">
            <v>乘客三排双人</v>
          </cell>
        </row>
        <row r="188">
          <cell r="B188" t="str">
            <v>SLT0001224</v>
          </cell>
          <cell r="C188" t="str">
            <v>220SLT0001224</v>
          </cell>
          <cell r="D188" t="str">
            <v>一排双人右</v>
          </cell>
        </row>
        <row r="189">
          <cell r="B189" t="str">
            <v>SHT0000940</v>
          </cell>
          <cell r="C189" t="str">
            <v>220SHT0000940</v>
          </cell>
          <cell r="D189" t="str">
            <v>副驾驶员座椅总成</v>
          </cell>
        </row>
        <row r="190">
          <cell r="B190" t="str">
            <v>SHT0000885</v>
          </cell>
          <cell r="C190" t="str">
            <v>220SHT0000885</v>
          </cell>
          <cell r="D190" t="str">
            <v>驾驶员座椅总成</v>
          </cell>
        </row>
        <row r="191">
          <cell r="B191" t="str">
            <v>SHT0012165</v>
          </cell>
          <cell r="C191" t="str">
            <v>230SHT0012165</v>
          </cell>
          <cell r="D191" t="str">
            <v>主驾底座模块化总成</v>
          </cell>
        </row>
        <row r="192">
          <cell r="B192" t="str">
            <v>TST0000474</v>
          </cell>
          <cell r="C192" t="str">
            <v>230TST0000474</v>
          </cell>
          <cell r="D192" t="str">
            <v>千斤顶32T</v>
          </cell>
        </row>
        <row r="193">
          <cell r="B193" t="str">
            <v>SHT0010015</v>
          </cell>
          <cell r="C193" t="str">
            <v>220SHT0010015</v>
          </cell>
          <cell r="D193" t="str">
            <v>主驾底座模块化总成</v>
          </cell>
        </row>
        <row r="194">
          <cell r="B194" t="str">
            <v>SHT0010015</v>
          </cell>
          <cell r="C194" t="str">
            <v>230SHT0010015</v>
          </cell>
          <cell r="D194" t="str">
            <v>主驾底座模块化总成</v>
          </cell>
        </row>
        <row r="195">
          <cell r="B195" t="str">
            <v>SHT0000853</v>
          </cell>
          <cell r="C195" t="str">
            <v>220SHT0000853</v>
          </cell>
          <cell r="D195" t="str">
            <v>驾驶员座椅总成</v>
          </cell>
        </row>
        <row r="196">
          <cell r="B196" t="str">
            <v>SBS0010152</v>
          </cell>
          <cell r="C196" t="str">
            <v>220SBS0010152</v>
          </cell>
          <cell r="D196" t="str">
            <v>乘客双人座椅（固定）</v>
          </cell>
        </row>
        <row r="197">
          <cell r="B197" t="str">
            <v>TST0001141</v>
          </cell>
          <cell r="C197" t="str">
            <v>230TST0001141</v>
          </cell>
          <cell r="D197" t="str">
            <v>潜水泵</v>
          </cell>
        </row>
        <row r="198">
          <cell r="B198" t="str">
            <v>TST0001674</v>
          </cell>
          <cell r="C198" t="str">
            <v>230TST0001674</v>
          </cell>
          <cell r="D198" t="str">
            <v>地牛搬运车总成</v>
          </cell>
        </row>
        <row r="199">
          <cell r="B199" t="str">
            <v>SLT0001195</v>
          </cell>
          <cell r="C199" t="str">
            <v>220SLT0001195</v>
          </cell>
          <cell r="D199" t="str">
            <v>豪华乘客二排双人</v>
          </cell>
        </row>
        <row r="200">
          <cell r="B200" t="str">
            <v>SLT0001209</v>
          </cell>
          <cell r="C200" t="str">
            <v>220SLT0001209</v>
          </cell>
          <cell r="D200" t="str">
            <v>二排双人三点式连体座</v>
          </cell>
        </row>
        <row r="201">
          <cell r="B201" t="str">
            <v>SLT0001181</v>
          </cell>
          <cell r="C201" t="str">
            <v>220SLT0001181</v>
          </cell>
          <cell r="D201" t="str">
            <v>豪华乘客第一排座椅</v>
          </cell>
        </row>
        <row r="202">
          <cell r="B202" t="str">
            <v>SLT0001194</v>
          </cell>
          <cell r="C202" t="str">
            <v>220SLT0001194</v>
          </cell>
          <cell r="D202" t="str">
            <v>豪华乘客一排双人</v>
          </cell>
        </row>
        <row r="203">
          <cell r="B203" t="str">
            <v>SBS0010146</v>
          </cell>
          <cell r="C203" t="str">
            <v>220SBS0010146</v>
          </cell>
          <cell r="D203" t="str">
            <v>乘客双人座椅总成</v>
          </cell>
        </row>
        <row r="204">
          <cell r="B204" t="str">
            <v>SLT0001414</v>
          </cell>
          <cell r="C204" t="str">
            <v>220SLT0001414</v>
          </cell>
          <cell r="D204" t="str">
            <v>右二排双人</v>
          </cell>
        </row>
        <row r="205">
          <cell r="B205" t="str">
            <v>TST0000589</v>
          </cell>
          <cell r="C205" t="str">
            <v>230TST0000589</v>
          </cell>
          <cell r="D205" t="str">
            <v>导轨φ25*600*φ70*40</v>
          </cell>
        </row>
        <row r="206">
          <cell r="B206" t="str">
            <v>SLT0001182</v>
          </cell>
          <cell r="C206" t="str">
            <v>220SLT0001182</v>
          </cell>
          <cell r="D206" t="str">
            <v>豪华乘客第二排座椅</v>
          </cell>
        </row>
        <row r="207">
          <cell r="B207" t="str">
            <v>SHT0000905</v>
          </cell>
          <cell r="C207" t="str">
            <v>220SHT0000905</v>
          </cell>
          <cell r="D207" t="str">
            <v>驾驶员座椅总成</v>
          </cell>
        </row>
        <row r="208">
          <cell r="B208" t="str">
            <v>SHT0012280</v>
          </cell>
          <cell r="C208" t="str">
            <v>220SHT0012280</v>
          </cell>
          <cell r="D208" t="str">
            <v>底座模块化总成</v>
          </cell>
        </row>
        <row r="209">
          <cell r="B209" t="str">
            <v>SHT0012280</v>
          </cell>
          <cell r="C209" t="str">
            <v>230SHT0012280</v>
          </cell>
          <cell r="D209" t="str">
            <v>底座模块化总成</v>
          </cell>
        </row>
        <row r="210">
          <cell r="B210" t="str">
            <v>SHT0000852</v>
          </cell>
          <cell r="C210" t="str">
            <v>220SHT0000852</v>
          </cell>
          <cell r="D210" t="str">
            <v>驾驶员座椅总成</v>
          </cell>
        </row>
        <row r="211">
          <cell r="B211" t="str">
            <v>SCS0000115</v>
          </cell>
          <cell r="C211" t="str">
            <v>220SCS0000115</v>
          </cell>
          <cell r="D211" t="str">
            <v>前排座椅总成-左</v>
          </cell>
        </row>
        <row r="212">
          <cell r="B212" t="str">
            <v>SLT0001413</v>
          </cell>
          <cell r="C212" t="str">
            <v>220SLT0001413</v>
          </cell>
          <cell r="D212" t="str">
            <v>右一排双人</v>
          </cell>
        </row>
        <row r="213">
          <cell r="B213" t="str">
            <v>SHT0001564</v>
          </cell>
          <cell r="C213" t="str">
            <v>220SHT0001564</v>
          </cell>
          <cell r="D213" t="str">
            <v>副驾驶员座椅总成</v>
          </cell>
        </row>
        <row r="214">
          <cell r="B214" t="str">
            <v>SHT0012984</v>
          </cell>
          <cell r="C214" t="str">
            <v>230SHT0012984</v>
          </cell>
          <cell r="D214" t="str">
            <v>座框减震器总成</v>
          </cell>
        </row>
        <row r="215">
          <cell r="B215" t="str">
            <v>SLT0001203</v>
          </cell>
          <cell r="C215" t="str">
            <v>220SLT0001203</v>
          </cell>
          <cell r="D215" t="str">
            <v>一排双人</v>
          </cell>
        </row>
        <row r="216">
          <cell r="B216" t="str">
            <v>SCS0011940</v>
          </cell>
          <cell r="C216" t="str">
            <v>220SCS0011940</v>
          </cell>
          <cell r="D216" t="str">
            <v>后排座椅总成</v>
          </cell>
        </row>
        <row r="217">
          <cell r="B217" t="str">
            <v>SCS0006614</v>
          </cell>
          <cell r="C217" t="str">
            <v>220SCS0006614</v>
          </cell>
          <cell r="D217" t="str">
            <v>后排座椅总成</v>
          </cell>
        </row>
        <row r="218">
          <cell r="B218" t="str">
            <v>SCS0006613</v>
          </cell>
          <cell r="C218" t="str">
            <v>220SCS0006613</v>
          </cell>
          <cell r="D218" t="str">
            <v>后排座椅总成</v>
          </cell>
        </row>
        <row r="219">
          <cell r="B219" t="str">
            <v>SCS0006659</v>
          </cell>
          <cell r="C219" t="str">
            <v>220SCS0006659</v>
          </cell>
          <cell r="D219" t="str">
            <v>后排座椅总成</v>
          </cell>
        </row>
        <row r="220">
          <cell r="B220" t="str">
            <v>SLT0001202</v>
          </cell>
          <cell r="C220" t="str">
            <v>220SLT0001202</v>
          </cell>
          <cell r="D220" t="str">
            <v>乘客一排双人</v>
          </cell>
        </row>
        <row r="221">
          <cell r="B221" t="str">
            <v>SHT0014650</v>
          </cell>
          <cell r="C221" t="str">
            <v>220SHT0014650</v>
          </cell>
          <cell r="D221" t="str">
            <v>主驾底座模块化总成</v>
          </cell>
        </row>
        <row r="222">
          <cell r="B222" t="str">
            <v>SHT0014650</v>
          </cell>
          <cell r="C222" t="str">
            <v>230SHT0014650</v>
          </cell>
          <cell r="D222" t="str">
            <v>主驾底座模块化总成</v>
          </cell>
        </row>
        <row r="223">
          <cell r="B223" t="str">
            <v>SHT0014482</v>
          </cell>
          <cell r="C223" t="str">
            <v>230SHT0014482</v>
          </cell>
          <cell r="D223" t="str">
            <v>主驾底座模块化总成</v>
          </cell>
        </row>
        <row r="224">
          <cell r="B224" t="str">
            <v>SHT0014346</v>
          </cell>
          <cell r="C224" t="str">
            <v>220SHT0014346</v>
          </cell>
          <cell r="D224" t="str">
            <v>卧铺吊带固定座</v>
          </cell>
        </row>
        <row r="225">
          <cell r="B225" t="str">
            <v>SLT0001190</v>
          </cell>
          <cell r="C225" t="str">
            <v>220SLT0001190</v>
          </cell>
          <cell r="D225" t="str">
            <v>标准乘客第三排座椅</v>
          </cell>
        </row>
        <row r="226">
          <cell r="B226" t="str">
            <v>SLT0001210</v>
          </cell>
          <cell r="C226" t="str">
            <v>220SLT0001210</v>
          </cell>
          <cell r="D226" t="str">
            <v>第二排乘客双人连体座椅</v>
          </cell>
        </row>
        <row r="227">
          <cell r="B227" t="str">
            <v>SLT0001391</v>
          </cell>
          <cell r="C227" t="str">
            <v>220SLT0001391</v>
          </cell>
          <cell r="D227" t="str">
            <v>二排双人（三点式）</v>
          </cell>
        </row>
        <row r="228">
          <cell r="B228" t="str">
            <v>SLT0001189</v>
          </cell>
          <cell r="C228" t="str">
            <v>220SLT0001189</v>
          </cell>
          <cell r="D228" t="str">
            <v>标准一排双人</v>
          </cell>
        </row>
        <row r="229">
          <cell r="B229" t="str">
            <v>SLT0001212</v>
          </cell>
          <cell r="C229" t="str">
            <v>220SLT0001212</v>
          </cell>
          <cell r="D229" t="str">
            <v>双人连体乘客座椅</v>
          </cell>
        </row>
        <row r="230">
          <cell r="B230" t="str">
            <v>SLT0001424</v>
          </cell>
          <cell r="C230" t="str">
            <v>220SLT0001424</v>
          </cell>
          <cell r="D230" t="str">
            <v>右座二排双人可调马来</v>
          </cell>
        </row>
        <row r="231">
          <cell r="B231" t="str">
            <v>TST0000683</v>
          </cell>
          <cell r="C231" t="str">
            <v>230TST0000683</v>
          </cell>
          <cell r="D231" t="str">
            <v>滑轨</v>
          </cell>
        </row>
        <row r="232">
          <cell r="B232" t="str">
            <v>SLT0001196</v>
          </cell>
          <cell r="C232" t="str">
            <v>220SLT0001196</v>
          </cell>
          <cell r="D232" t="str">
            <v>豪华乘客四排双人</v>
          </cell>
        </row>
        <row r="233">
          <cell r="B233" t="str">
            <v>SCS0000116</v>
          </cell>
          <cell r="C233" t="str">
            <v>220SCS0000116</v>
          </cell>
          <cell r="D233" t="str">
            <v>前排座椅总成-右</v>
          </cell>
        </row>
        <row r="234">
          <cell r="B234" t="str">
            <v>SHT0002646</v>
          </cell>
          <cell r="C234" t="str">
            <v>220SHT0002646</v>
          </cell>
          <cell r="D234" t="str">
            <v>副驾驶员座椅总成标准版</v>
          </cell>
        </row>
        <row r="235">
          <cell r="B235" t="str">
            <v>SHT0014202</v>
          </cell>
          <cell r="C235" t="str">
            <v>230SHT0014202</v>
          </cell>
          <cell r="D235" t="str">
            <v>座框减震器总成</v>
          </cell>
        </row>
        <row r="236">
          <cell r="B236" t="str">
            <v>TST0001151</v>
          </cell>
          <cell r="C236" t="str">
            <v>230TST0001151</v>
          </cell>
          <cell r="D236" t="str">
            <v>钼丝</v>
          </cell>
        </row>
        <row r="237">
          <cell r="B237" t="str">
            <v>TST0001606</v>
          </cell>
          <cell r="C237" t="str">
            <v>230TST0001606</v>
          </cell>
          <cell r="D237" t="str">
            <v>自吸泵</v>
          </cell>
        </row>
        <row r="238">
          <cell r="B238" t="str">
            <v>SHT0002437</v>
          </cell>
          <cell r="C238" t="str">
            <v>230SHT0002437</v>
          </cell>
          <cell r="D238" t="str">
            <v>主驾座框减震器总成</v>
          </cell>
        </row>
        <row r="239">
          <cell r="B239" t="str">
            <v>SHT0012590</v>
          </cell>
          <cell r="C239" t="str">
            <v>230SHT0012590</v>
          </cell>
          <cell r="D239" t="str">
            <v>主驾底座模块化总成</v>
          </cell>
        </row>
        <row r="240">
          <cell r="B240" t="str">
            <v>SBS0010086</v>
          </cell>
          <cell r="C240" t="str">
            <v>220SBS0010086</v>
          </cell>
          <cell r="D240" t="str">
            <v>后排右侧侧翻乘客座椅总成</v>
          </cell>
        </row>
        <row r="241">
          <cell r="B241" t="str">
            <v>SHT0010376</v>
          </cell>
          <cell r="C241" t="str">
            <v>220SHT0010376</v>
          </cell>
          <cell r="D241" t="str">
            <v>主驾底座模块化总成</v>
          </cell>
        </row>
        <row r="242">
          <cell r="B242" t="str">
            <v>SHT0012473</v>
          </cell>
          <cell r="C242" t="str">
            <v>220SHT0012473</v>
          </cell>
          <cell r="D242" t="str">
            <v>主驾底座模块化总成</v>
          </cell>
        </row>
        <row r="243">
          <cell r="B243" t="str">
            <v>SHT0012473</v>
          </cell>
          <cell r="C243" t="str">
            <v>230SHT0012473</v>
          </cell>
          <cell r="D243" t="str">
            <v>主驾底座模块化总成</v>
          </cell>
        </row>
        <row r="244">
          <cell r="B244" t="str">
            <v>SHT0010376</v>
          </cell>
          <cell r="C244" t="str">
            <v>230SHT0010376</v>
          </cell>
          <cell r="D244" t="str">
            <v>主驾底座模块化总成</v>
          </cell>
        </row>
        <row r="245">
          <cell r="B245" t="str">
            <v>SBS0010085</v>
          </cell>
          <cell r="C245" t="str">
            <v>220SBS0010085</v>
          </cell>
          <cell r="D245" t="str">
            <v>后排左侧侧翻乘客座椅总成</v>
          </cell>
        </row>
        <row r="246">
          <cell r="B246" t="str">
            <v>SBS0010125</v>
          </cell>
          <cell r="C246" t="str">
            <v>220SBS0010125</v>
          </cell>
          <cell r="D246" t="str">
            <v>驾驶员座总成</v>
          </cell>
        </row>
        <row r="247">
          <cell r="B247" t="str">
            <v>SHT0012591</v>
          </cell>
          <cell r="C247" t="str">
            <v>230SHT0012591</v>
          </cell>
          <cell r="D247" t="str">
            <v>主驾底座模块化总成</v>
          </cell>
        </row>
        <row r="248">
          <cell r="B248" t="str">
            <v>SHT0012593</v>
          </cell>
          <cell r="C248" t="str">
            <v>230SHT0012593</v>
          </cell>
          <cell r="D248" t="str">
            <v>主驾底座模块化总成</v>
          </cell>
        </row>
        <row r="249">
          <cell r="B249" t="str">
            <v>SHT0013921</v>
          </cell>
          <cell r="C249" t="str">
            <v>230SHT0013921</v>
          </cell>
          <cell r="D249" t="str">
            <v>主驾底座模块化总成</v>
          </cell>
        </row>
        <row r="250">
          <cell r="B250" t="str">
            <v>SHT0013593</v>
          </cell>
          <cell r="C250" t="str">
            <v>220SHT0013593</v>
          </cell>
          <cell r="D250" t="str">
            <v>副驾驶员座椅总成</v>
          </cell>
        </row>
        <row r="251">
          <cell r="B251" t="str">
            <v>SLT0001244</v>
          </cell>
          <cell r="C251" t="str">
            <v>220SLT0001244</v>
          </cell>
          <cell r="D251" t="str">
            <v>二排三人窄体15座</v>
          </cell>
        </row>
        <row r="252">
          <cell r="B252" t="str">
            <v>SHT0012315</v>
          </cell>
          <cell r="C252" t="str">
            <v>230SHT0012315</v>
          </cell>
          <cell r="D252" t="str">
            <v>底座模块化总成</v>
          </cell>
        </row>
        <row r="253">
          <cell r="B253" t="str">
            <v>SLT0001236</v>
          </cell>
          <cell r="C253" t="str">
            <v>220SLT0001236</v>
          </cell>
          <cell r="D253" t="str">
            <v>二排三人无头枕窄体</v>
          </cell>
        </row>
        <row r="254">
          <cell r="B254" t="str">
            <v>SBS0010082</v>
          </cell>
          <cell r="C254" t="str">
            <v>220SBS0010082</v>
          </cell>
          <cell r="D254" t="str">
            <v>第二排乘客双人连体座椅</v>
          </cell>
        </row>
        <row r="255">
          <cell r="B255" t="str">
            <v>SBS0010087</v>
          </cell>
          <cell r="C255" t="str">
            <v>220SBS0010087</v>
          </cell>
          <cell r="D255" t="str">
            <v>第一排乘客双人连体座椅</v>
          </cell>
        </row>
        <row r="256">
          <cell r="B256" t="str">
            <v>SBS0010088</v>
          </cell>
          <cell r="C256" t="str">
            <v>220SBS0010088</v>
          </cell>
          <cell r="D256" t="str">
            <v>后排靠背可调双人乘客座椅</v>
          </cell>
        </row>
        <row r="257">
          <cell r="B257" t="str">
            <v>SBS0010093</v>
          </cell>
          <cell r="C257" t="str">
            <v>220SBS0010093</v>
          </cell>
          <cell r="D257" t="str">
            <v>第二排乘客双人连体座椅</v>
          </cell>
        </row>
        <row r="258">
          <cell r="B258" t="str">
            <v>SLT0001214</v>
          </cell>
          <cell r="C258" t="str">
            <v>220SLT0001214</v>
          </cell>
          <cell r="D258" t="str">
            <v>K1侧翻右座(豪华)</v>
          </cell>
        </row>
        <row r="259">
          <cell r="B259" t="str">
            <v>TST0000547</v>
          </cell>
          <cell r="C259" t="str">
            <v>220TST0000547</v>
          </cell>
          <cell r="D259" t="str">
            <v>风扳机B1012</v>
          </cell>
        </row>
        <row r="260">
          <cell r="B260" t="str">
            <v>TST0000547</v>
          </cell>
          <cell r="C260" t="str">
            <v>230TST0000547</v>
          </cell>
          <cell r="D260" t="str">
            <v>风扳机B1012</v>
          </cell>
        </row>
        <row r="261">
          <cell r="B261" t="str">
            <v>SLT0001213</v>
          </cell>
          <cell r="C261" t="str">
            <v>220SLT0001213</v>
          </cell>
          <cell r="D261" t="str">
            <v>K1侧翻左座(豪华)</v>
          </cell>
        </row>
        <row r="262">
          <cell r="B262" t="str">
            <v>SBS0010092</v>
          </cell>
          <cell r="C262" t="str">
            <v>220SBS0010092</v>
          </cell>
          <cell r="D262" t="str">
            <v>第一排乘客双人连体座椅</v>
          </cell>
        </row>
        <row r="263">
          <cell r="B263" t="str">
            <v>SHT0001563</v>
          </cell>
          <cell r="C263" t="str">
            <v>220SHT0001563</v>
          </cell>
          <cell r="D263" t="str">
            <v>副驾驶员座椅总成</v>
          </cell>
        </row>
        <row r="264">
          <cell r="B264" t="str">
            <v>SHT0012315</v>
          </cell>
          <cell r="C264" t="str">
            <v>220SHT0012315</v>
          </cell>
          <cell r="D264" t="str">
            <v>底座模块化总成</v>
          </cell>
        </row>
        <row r="265">
          <cell r="B265" t="str">
            <v>SLT0001216</v>
          </cell>
          <cell r="C265" t="str">
            <v>220SLT0001216</v>
          </cell>
          <cell r="D265" t="str">
            <v>侧翻右座</v>
          </cell>
        </row>
        <row r="266">
          <cell r="B266" t="str">
            <v>SHT0002434</v>
          </cell>
          <cell r="C266" t="str">
            <v>230SHT0002434</v>
          </cell>
          <cell r="D266" t="str">
            <v>主驾座框减震器总成</v>
          </cell>
        </row>
        <row r="267">
          <cell r="B267" t="str">
            <v>SHT0000845</v>
          </cell>
          <cell r="C267" t="str">
            <v>220SHT0000845</v>
          </cell>
          <cell r="D267" t="str">
            <v>副驾驶员座椅总成</v>
          </cell>
        </row>
        <row r="268">
          <cell r="B268" t="str">
            <v>SHT0000699</v>
          </cell>
          <cell r="C268" t="str">
            <v>230SHT0000699</v>
          </cell>
          <cell r="D268" t="str">
            <v>主驾底座模块化总成</v>
          </cell>
        </row>
        <row r="269">
          <cell r="B269" t="str">
            <v>SHT0010506</v>
          </cell>
          <cell r="C269" t="str">
            <v>230SHT0010506</v>
          </cell>
          <cell r="D269" t="str">
            <v>主驾底座模块化总成</v>
          </cell>
        </row>
        <row r="270">
          <cell r="B270" t="str">
            <v>SLT0001215</v>
          </cell>
          <cell r="C270" t="str">
            <v>220SLT0001215</v>
          </cell>
          <cell r="D270" t="str">
            <v>三点式侧翻左座</v>
          </cell>
        </row>
        <row r="271">
          <cell r="B271" t="str">
            <v>SHT0013099</v>
          </cell>
          <cell r="C271" t="str">
            <v>230SHT0013099</v>
          </cell>
          <cell r="D271" t="str">
            <v>副驾底座模块化总成</v>
          </cell>
        </row>
        <row r="272">
          <cell r="B272" t="str">
            <v>SHT0001562</v>
          </cell>
          <cell r="C272" t="str">
            <v>220SHT0001562</v>
          </cell>
          <cell r="D272" t="str">
            <v>副驾驶员座椅总成</v>
          </cell>
        </row>
        <row r="273">
          <cell r="B273" t="str">
            <v>SHT0013099</v>
          </cell>
          <cell r="C273" t="str">
            <v>220SHT0013099</v>
          </cell>
          <cell r="D273" t="str">
            <v>副驾底座模块化总成</v>
          </cell>
        </row>
        <row r="274">
          <cell r="B274" t="str">
            <v>SLT0010827</v>
          </cell>
          <cell r="C274" t="str">
            <v>220SLT0010827</v>
          </cell>
          <cell r="D274" t="str">
            <v>底座模块化总成</v>
          </cell>
        </row>
        <row r="275">
          <cell r="B275" t="str">
            <v>SLT0001908</v>
          </cell>
          <cell r="C275" t="str">
            <v>220SLT0001908</v>
          </cell>
          <cell r="D275" t="str">
            <v>二排三人</v>
          </cell>
        </row>
        <row r="276">
          <cell r="B276" t="str">
            <v>SHT0000847</v>
          </cell>
          <cell r="C276" t="str">
            <v>220SHT0000847</v>
          </cell>
          <cell r="D276" t="str">
            <v>副驾驶员座椅总成</v>
          </cell>
        </row>
        <row r="277">
          <cell r="B277" t="str">
            <v>SLT0001813</v>
          </cell>
          <cell r="C277" t="str">
            <v>220SLT0001813</v>
          </cell>
          <cell r="D277" t="str">
            <v>乘客第一排三人连体座</v>
          </cell>
        </row>
        <row r="278">
          <cell r="B278" t="str">
            <v>SLT0001914</v>
          </cell>
          <cell r="C278" t="str">
            <v>220SLT0001914</v>
          </cell>
          <cell r="D278" t="str">
            <v>一排三人</v>
          </cell>
        </row>
        <row r="279">
          <cell r="B279" t="str">
            <v>SLT0010477</v>
          </cell>
          <cell r="C279" t="str">
            <v>220SLT0010477</v>
          </cell>
          <cell r="D279" t="str">
            <v>轻卡驾驶室主座椅总成</v>
          </cell>
        </row>
        <row r="280">
          <cell r="B280" t="str">
            <v>SLT0001232</v>
          </cell>
          <cell r="C280" t="str">
            <v>220SLT0001232</v>
          </cell>
          <cell r="D280" t="str">
            <v>新左大侧翻双人</v>
          </cell>
        </row>
        <row r="281">
          <cell r="B281" t="str">
            <v>TST0000668</v>
          </cell>
          <cell r="C281" t="str">
            <v>230TST0000668</v>
          </cell>
          <cell r="D281" t="str">
            <v>M20上电极AT16-27B-2-022</v>
          </cell>
        </row>
        <row r="282">
          <cell r="B282" t="str">
            <v>SLT0001233</v>
          </cell>
          <cell r="C282" t="str">
            <v>220SLT0001233</v>
          </cell>
          <cell r="D282" t="str">
            <v>标准K1左大侧翻双人</v>
          </cell>
        </row>
        <row r="283">
          <cell r="B283" t="str">
            <v>SHT0000572</v>
          </cell>
          <cell r="C283" t="str">
            <v>220SHT0000572</v>
          </cell>
          <cell r="D283" t="str">
            <v>主驾底座模块化总成</v>
          </cell>
        </row>
        <row r="284">
          <cell r="B284" t="str">
            <v>TST0001601</v>
          </cell>
          <cell r="C284" t="str">
            <v>220TST0001601</v>
          </cell>
          <cell r="D284" t="str">
            <v>冷冻机油</v>
          </cell>
        </row>
        <row r="285">
          <cell r="B285" t="str">
            <v>TST0001601</v>
          </cell>
          <cell r="C285" t="str">
            <v>230TST0001601</v>
          </cell>
          <cell r="D285" t="str">
            <v>冷冻机油</v>
          </cell>
        </row>
        <row r="286">
          <cell r="B286" t="str">
            <v>SHT0002413</v>
          </cell>
          <cell r="C286" t="str">
            <v>220SHT0002413</v>
          </cell>
          <cell r="D286" t="str">
            <v>副驾驶员座椅总成</v>
          </cell>
        </row>
        <row r="287">
          <cell r="B287" t="str">
            <v>SBS0010097</v>
          </cell>
          <cell r="C287" t="str">
            <v>220SBS0010097</v>
          </cell>
          <cell r="D287" t="str">
            <v>靠背不可调双人乘客座椅</v>
          </cell>
        </row>
        <row r="288">
          <cell r="B288" t="str">
            <v>SHT0000557</v>
          </cell>
          <cell r="C288" t="str">
            <v>220SHT0000557</v>
          </cell>
          <cell r="D288" t="str">
            <v>驾驶员底支架总成</v>
          </cell>
        </row>
        <row r="289">
          <cell r="B289" t="str">
            <v>SLT0001204</v>
          </cell>
          <cell r="C289" t="str">
            <v>220SLT0001204</v>
          </cell>
          <cell r="D289" t="str">
            <v>一排三人无头枕窄体15</v>
          </cell>
        </row>
        <row r="290">
          <cell r="B290" t="str">
            <v>SLT0010827</v>
          </cell>
          <cell r="C290" t="str">
            <v>230SLT0010827</v>
          </cell>
          <cell r="D290" t="str">
            <v>底座模块化总成</v>
          </cell>
        </row>
        <row r="291">
          <cell r="B291" t="str">
            <v>SLT0001431</v>
          </cell>
          <cell r="C291" t="str">
            <v>220SLT0001431</v>
          </cell>
          <cell r="D291" t="str">
            <v>前翻三排三人</v>
          </cell>
        </row>
        <row r="292">
          <cell r="B292" t="str">
            <v>SLT0001429</v>
          </cell>
          <cell r="C292" t="str">
            <v>220SLT0001429</v>
          </cell>
          <cell r="D292" t="str">
            <v>前翻三排三人</v>
          </cell>
        </row>
        <row r="293">
          <cell r="B293" t="str">
            <v>SLT0001430</v>
          </cell>
          <cell r="C293" t="str">
            <v>220SLT0001430</v>
          </cell>
          <cell r="D293" t="str">
            <v>前翻三排三人</v>
          </cell>
        </row>
        <row r="294">
          <cell r="B294" t="str">
            <v>SBS0010126</v>
          </cell>
          <cell r="C294" t="str">
            <v>220SBS0010126</v>
          </cell>
          <cell r="D294" t="str">
            <v>副驾驶员座总成</v>
          </cell>
        </row>
        <row r="295">
          <cell r="B295" t="str">
            <v>SHT0014073</v>
          </cell>
          <cell r="C295" t="str">
            <v>220SHT0014073</v>
          </cell>
          <cell r="D295" t="str">
            <v>副驾驶员座椅总成</v>
          </cell>
        </row>
        <row r="296">
          <cell r="B296" t="str">
            <v>SHT0002545</v>
          </cell>
          <cell r="C296" t="str">
            <v>220SHT0002545</v>
          </cell>
          <cell r="D296" t="str">
            <v>座框减震器总成</v>
          </cell>
        </row>
        <row r="297">
          <cell r="B297" t="str">
            <v>SHT0002545</v>
          </cell>
          <cell r="C297" t="str">
            <v>230SHT0002545</v>
          </cell>
          <cell r="D297" t="str">
            <v>座框减震器总成</v>
          </cell>
        </row>
        <row r="298">
          <cell r="B298" t="str">
            <v>SLT0001187</v>
          </cell>
          <cell r="C298" t="str">
            <v>220SLT0001187</v>
          </cell>
          <cell r="D298" t="str">
            <v>前翻滚标准第二排</v>
          </cell>
        </row>
        <row r="299">
          <cell r="B299" t="str">
            <v>SCS0011909</v>
          </cell>
          <cell r="C299" t="str">
            <v>220SCS0011909</v>
          </cell>
          <cell r="D299" t="str">
            <v>后排座椅右总成</v>
          </cell>
        </row>
        <row r="300">
          <cell r="B300" t="str">
            <v>SHT0000958</v>
          </cell>
          <cell r="C300" t="str">
            <v>220SHT0000958</v>
          </cell>
          <cell r="D300" t="str">
            <v>后排右座椅总成</v>
          </cell>
        </row>
        <row r="301">
          <cell r="B301" t="str">
            <v>SHT0000953</v>
          </cell>
          <cell r="C301" t="str">
            <v>220SHT0000953</v>
          </cell>
          <cell r="D301" t="str">
            <v>后排右座椅总成</v>
          </cell>
        </row>
        <row r="302">
          <cell r="B302" t="str">
            <v>SHT0000954</v>
          </cell>
          <cell r="C302" t="str">
            <v>220SHT0000954</v>
          </cell>
          <cell r="D302" t="str">
            <v>后排右座椅总成</v>
          </cell>
        </row>
        <row r="303">
          <cell r="B303" t="str">
            <v>SHT0000956</v>
          </cell>
          <cell r="C303" t="str">
            <v>220SHT0000956</v>
          </cell>
          <cell r="D303" t="str">
            <v>后排右座椅总成</v>
          </cell>
        </row>
        <row r="304">
          <cell r="B304" t="str">
            <v>SHT0000955</v>
          </cell>
          <cell r="C304" t="str">
            <v>220SHT0000955</v>
          </cell>
          <cell r="D304" t="str">
            <v>后排右座椅总成</v>
          </cell>
        </row>
        <row r="305">
          <cell r="B305" t="str">
            <v>SHT0000957</v>
          </cell>
          <cell r="C305" t="str">
            <v>220SHT0000957</v>
          </cell>
          <cell r="D305" t="str">
            <v>后排右座椅总成</v>
          </cell>
        </row>
        <row r="306">
          <cell r="B306" t="str">
            <v>SLT0001243</v>
          </cell>
          <cell r="C306" t="str">
            <v>220SLT0001243</v>
          </cell>
          <cell r="D306" t="str">
            <v>一排三人窄体15座</v>
          </cell>
        </row>
        <row r="307">
          <cell r="B307" t="str">
            <v>SLT0010846</v>
          </cell>
          <cell r="C307" t="str">
            <v>220SLT0010846</v>
          </cell>
          <cell r="D307" t="str">
            <v>2080副座椅总成</v>
          </cell>
        </row>
        <row r="308">
          <cell r="B308" t="str">
            <v>TST0000463</v>
          </cell>
          <cell r="C308" t="str">
            <v>230TST0000463</v>
          </cell>
          <cell r="D308" t="str">
            <v>电磁铁</v>
          </cell>
        </row>
        <row r="309">
          <cell r="B309" t="str">
            <v>SHT0000507</v>
          </cell>
          <cell r="C309" t="str">
            <v>220SHT0000507</v>
          </cell>
          <cell r="D309" t="str">
            <v>H4A升级司机底座总成</v>
          </cell>
        </row>
        <row r="310">
          <cell r="B310" t="str">
            <v>SHT0000507</v>
          </cell>
          <cell r="C310" t="str">
            <v>230SHT0000507</v>
          </cell>
          <cell r="D310" t="str">
            <v>H4A升级司机底座总成</v>
          </cell>
        </row>
        <row r="311">
          <cell r="B311" t="str">
            <v>SHT0014024</v>
          </cell>
          <cell r="C311" t="str">
            <v>220SHT0014024</v>
          </cell>
          <cell r="D311" t="str">
            <v>副驾驶员座椅总成</v>
          </cell>
        </row>
        <row r="312">
          <cell r="B312" t="str">
            <v>TST0000776</v>
          </cell>
          <cell r="C312" t="str">
            <v>210TST0000776</v>
          </cell>
          <cell r="D312" t="str">
            <v>高效过滤器（h13）</v>
          </cell>
        </row>
        <row r="313">
          <cell r="B313" t="str">
            <v>TST0001159</v>
          </cell>
          <cell r="C313" t="str">
            <v>230TST0001159</v>
          </cell>
          <cell r="D313" t="str">
            <v>接触器</v>
          </cell>
        </row>
        <row r="314">
          <cell r="B314" t="str">
            <v>TST0001726</v>
          </cell>
          <cell r="C314" t="str">
            <v>230TST0001726</v>
          </cell>
          <cell r="D314" t="str">
            <v>机器人送丝软管</v>
          </cell>
        </row>
        <row r="315">
          <cell r="B315" t="str">
            <v>TST0001764</v>
          </cell>
          <cell r="C315" t="str">
            <v>230TST0001764</v>
          </cell>
          <cell r="D315" t="str">
            <v>机立安全阀EL24V</v>
          </cell>
        </row>
        <row r="316">
          <cell r="B316" t="str">
            <v>SHT0001572</v>
          </cell>
          <cell r="C316" t="str">
            <v>220SHT0001572</v>
          </cell>
          <cell r="D316" t="str">
            <v>下卧铺总成</v>
          </cell>
        </row>
        <row r="317">
          <cell r="B317" t="str">
            <v>SLT0001206</v>
          </cell>
          <cell r="C317" t="str">
            <v>220SLT0001206</v>
          </cell>
          <cell r="D317" t="str">
            <v>前翻滚一排三人</v>
          </cell>
        </row>
        <row r="318">
          <cell r="B318" t="str">
            <v>TST0000634</v>
          </cell>
          <cell r="C318" t="str">
            <v>230TST0000634</v>
          </cell>
          <cell r="D318" t="str">
            <v>保险块250T</v>
          </cell>
        </row>
        <row r="319">
          <cell r="B319" t="str">
            <v>SLT0010489</v>
          </cell>
          <cell r="C319" t="str">
            <v>220SLT0010489</v>
          </cell>
          <cell r="D319" t="str">
            <v>2080副座椅总成</v>
          </cell>
        </row>
        <row r="320">
          <cell r="B320" t="str">
            <v>SLT0001250</v>
          </cell>
          <cell r="C320" t="str">
            <v>220SLT0001250</v>
          </cell>
          <cell r="D320" t="str">
            <v>四排双人侧翻窄体15座</v>
          </cell>
        </row>
        <row r="321">
          <cell r="B321" t="str">
            <v>SLT0001242</v>
          </cell>
          <cell r="C321" t="str">
            <v>220SLT0001242</v>
          </cell>
          <cell r="D321" t="str">
            <v>经济型前翻三人座</v>
          </cell>
        </row>
        <row r="322">
          <cell r="B322" t="str">
            <v>SLT0001422</v>
          </cell>
          <cell r="C322" t="str">
            <v>220SLT0001422</v>
          </cell>
          <cell r="D322" t="str">
            <v>左四排皮革</v>
          </cell>
        </row>
        <row r="323">
          <cell r="B323" t="str">
            <v>SHT0001568</v>
          </cell>
          <cell r="C323" t="str">
            <v>220SHT0001568</v>
          </cell>
          <cell r="D323" t="str">
            <v>上卧铺总成</v>
          </cell>
        </row>
        <row r="324">
          <cell r="B324" t="str">
            <v>SHT0000873</v>
          </cell>
          <cell r="C324" t="str">
            <v>220SHT0000873</v>
          </cell>
          <cell r="D324" t="str">
            <v>副驾驶员座椅总成</v>
          </cell>
        </row>
        <row r="325">
          <cell r="B325" t="str">
            <v>SHT0012592</v>
          </cell>
          <cell r="C325" t="str">
            <v>230SHT0012592</v>
          </cell>
          <cell r="D325" t="str">
            <v>主驾底座模块化总成</v>
          </cell>
        </row>
        <row r="326">
          <cell r="B326" t="str">
            <v>SLT0001423</v>
          </cell>
          <cell r="C326" t="str">
            <v>220SLT0001423</v>
          </cell>
          <cell r="D326" t="str">
            <v>右四排皮革</v>
          </cell>
        </row>
        <row r="327">
          <cell r="B327" t="str">
            <v>SHT0000901</v>
          </cell>
          <cell r="C327" t="str">
            <v>220SHT0000901</v>
          </cell>
          <cell r="D327" t="str">
            <v>上卧铺总成</v>
          </cell>
        </row>
        <row r="328">
          <cell r="B328" t="str">
            <v>SHT0001569</v>
          </cell>
          <cell r="C328" t="str">
            <v>220SHT0001569</v>
          </cell>
          <cell r="D328" t="str">
            <v>上卧铺总成</v>
          </cell>
        </row>
        <row r="329">
          <cell r="B329" t="str">
            <v>SLT0001229</v>
          </cell>
          <cell r="C329" t="str">
            <v>220SLT0001229</v>
          </cell>
          <cell r="D329" t="str">
            <v>标准四人联体左座</v>
          </cell>
        </row>
        <row r="330">
          <cell r="B330" t="str">
            <v>SHT0010506</v>
          </cell>
          <cell r="C330" t="str">
            <v>220SHT0010506</v>
          </cell>
          <cell r="D330" t="str">
            <v>主驾底座模块化总成</v>
          </cell>
        </row>
        <row r="331">
          <cell r="B331" t="str">
            <v>SLT0001433</v>
          </cell>
          <cell r="C331" t="str">
            <v>220SLT0001433</v>
          </cell>
          <cell r="D331" t="str">
            <v>后排座椅右座</v>
          </cell>
        </row>
        <row r="332">
          <cell r="B332" t="str">
            <v>SLT0001193</v>
          </cell>
          <cell r="C332" t="str">
            <v>220SLT0001193</v>
          </cell>
          <cell r="D332" t="str">
            <v>四排双人右</v>
          </cell>
        </row>
        <row r="333">
          <cell r="B333" t="str">
            <v>SHT0012458</v>
          </cell>
          <cell r="C333" t="str">
            <v>220SHT0012458</v>
          </cell>
          <cell r="D333" t="str">
            <v>副驾驶员座椅总成</v>
          </cell>
        </row>
        <row r="334">
          <cell r="B334" t="str">
            <v>SLT0010699</v>
          </cell>
          <cell r="C334" t="str">
            <v>220SLT0010699</v>
          </cell>
          <cell r="D334" t="str">
            <v>轻卡驾驶室主座椅总成</v>
          </cell>
        </row>
        <row r="335">
          <cell r="B335" t="str">
            <v>SLT0001247</v>
          </cell>
          <cell r="C335" t="str">
            <v>220SLT0001247</v>
          </cell>
          <cell r="D335" t="str">
            <v>乘客第三排双人联体</v>
          </cell>
        </row>
        <row r="336">
          <cell r="B336" t="str">
            <v>SHT0002414</v>
          </cell>
          <cell r="C336" t="str">
            <v>220SHT0002414</v>
          </cell>
          <cell r="D336" t="str">
            <v>副驾驶员座椅总成</v>
          </cell>
        </row>
        <row r="337">
          <cell r="B337" t="str">
            <v>SLT0001246</v>
          </cell>
          <cell r="C337" t="str">
            <v>220SLT0001246</v>
          </cell>
          <cell r="D337" t="str">
            <v>乘客第二排双人联体</v>
          </cell>
        </row>
        <row r="338">
          <cell r="B338" t="str">
            <v>TST0001760</v>
          </cell>
          <cell r="C338" t="str">
            <v>230TST0001760</v>
          </cell>
          <cell r="D338" t="str">
            <v>安全阀安装块（28泵）</v>
          </cell>
        </row>
        <row r="339">
          <cell r="B339" t="str">
            <v>SLT0001419</v>
          </cell>
          <cell r="C339" t="str">
            <v>220SLT0001419</v>
          </cell>
          <cell r="D339" t="str">
            <v>左四排无头枕</v>
          </cell>
        </row>
        <row r="340">
          <cell r="B340" t="str">
            <v>SLT0001188</v>
          </cell>
          <cell r="C340" t="str">
            <v>220SLT0001188</v>
          </cell>
          <cell r="D340" t="str">
            <v>四排双人左</v>
          </cell>
        </row>
        <row r="341">
          <cell r="B341" t="str">
            <v>SLT0001313</v>
          </cell>
          <cell r="C341" t="str">
            <v>220SLT0001313</v>
          </cell>
          <cell r="D341" t="str">
            <v>副驾驶员座椅总成</v>
          </cell>
        </row>
        <row r="342">
          <cell r="B342" t="str">
            <v>SLT0001231</v>
          </cell>
          <cell r="C342" t="str">
            <v>220SLT0001231</v>
          </cell>
          <cell r="D342" t="str">
            <v>左侧翻--新小</v>
          </cell>
        </row>
        <row r="343">
          <cell r="B343" t="str">
            <v>SHT0001570</v>
          </cell>
          <cell r="C343" t="str">
            <v>220SHT0001570</v>
          </cell>
          <cell r="D343" t="str">
            <v>下卧铺总成</v>
          </cell>
        </row>
        <row r="344">
          <cell r="B344" t="str">
            <v>SHT0000840</v>
          </cell>
          <cell r="C344" t="str">
            <v>220SHT0000840</v>
          </cell>
          <cell r="D344" t="str">
            <v>上卧铺总成</v>
          </cell>
        </row>
        <row r="345">
          <cell r="B345" t="str">
            <v>SLT0001420</v>
          </cell>
          <cell r="C345" t="str">
            <v>220SLT0001420</v>
          </cell>
          <cell r="D345" t="str">
            <v>右四排无头枕</v>
          </cell>
        </row>
        <row r="346">
          <cell r="B346" t="str">
            <v>SHT0014651</v>
          </cell>
          <cell r="C346" t="str">
            <v>220SHT0014651</v>
          </cell>
          <cell r="D346" t="str">
            <v>副驾驶员座椅总成</v>
          </cell>
        </row>
        <row r="347">
          <cell r="B347" t="str">
            <v>SLT0001230</v>
          </cell>
          <cell r="C347" t="str">
            <v>220SLT0001230</v>
          </cell>
          <cell r="D347" t="str">
            <v>标准四人联体右座</v>
          </cell>
        </row>
        <row r="348">
          <cell r="B348" t="str">
            <v>SLT0001388</v>
          </cell>
          <cell r="C348" t="str">
            <v>220SLT0001388</v>
          </cell>
          <cell r="D348" t="str">
            <v>新第四排四人右座椅</v>
          </cell>
        </row>
        <row r="349">
          <cell r="B349" t="str">
            <v>SLT0001315</v>
          </cell>
          <cell r="C349" t="str">
            <v>220SLT0001315</v>
          </cell>
          <cell r="D349" t="str">
            <v>副驾驶员座椅总成</v>
          </cell>
        </row>
        <row r="350">
          <cell r="B350" t="str">
            <v>TST0001729</v>
          </cell>
          <cell r="C350" t="str">
            <v>230TST0001729</v>
          </cell>
          <cell r="D350" t="str">
            <v>轴流风机380V</v>
          </cell>
        </row>
        <row r="351">
          <cell r="B351" t="str">
            <v>TST0001852</v>
          </cell>
          <cell r="C351" t="str">
            <v>230TST0001852</v>
          </cell>
          <cell r="D351" t="str">
            <v>尼龙轮</v>
          </cell>
        </row>
        <row r="352">
          <cell r="B352" t="str">
            <v>SHT0000903</v>
          </cell>
          <cell r="C352" t="str">
            <v>220SHT0000903</v>
          </cell>
          <cell r="D352" t="str">
            <v>下卧铺总成</v>
          </cell>
        </row>
        <row r="353">
          <cell r="B353" t="str">
            <v>SHT0000904</v>
          </cell>
          <cell r="C353" t="str">
            <v>220SHT0000904</v>
          </cell>
          <cell r="D353" t="str">
            <v>下卧铺总成</v>
          </cell>
        </row>
        <row r="354">
          <cell r="B354" t="str">
            <v>SHT0001565</v>
          </cell>
          <cell r="C354" t="str">
            <v>220SHT0001565</v>
          </cell>
          <cell r="D354" t="str">
            <v>上卧铺总成</v>
          </cell>
        </row>
        <row r="355">
          <cell r="B355" t="str">
            <v>SHT0001571</v>
          </cell>
          <cell r="C355" t="str">
            <v>220SHT0001571</v>
          </cell>
          <cell r="D355" t="str">
            <v>下卧铺总成</v>
          </cell>
        </row>
        <row r="356">
          <cell r="B356" t="str">
            <v>SHT0000902</v>
          </cell>
          <cell r="C356" t="str">
            <v>220SHT0000902</v>
          </cell>
          <cell r="D356" t="str">
            <v>下卧铺总成</v>
          </cell>
        </row>
        <row r="357">
          <cell r="B357" t="str">
            <v>SLT0001240</v>
          </cell>
          <cell r="C357" t="str">
            <v>220SLT0001240</v>
          </cell>
          <cell r="D357" t="str">
            <v>左侧翻标准小</v>
          </cell>
        </row>
        <row r="358">
          <cell r="B358" t="str">
            <v>SLT0001239</v>
          </cell>
          <cell r="C358" t="str">
            <v>220SLT0001239</v>
          </cell>
          <cell r="D358" t="str">
            <v>经济型前翻二排</v>
          </cell>
        </row>
        <row r="359">
          <cell r="B359" t="str">
            <v>SLT0001879</v>
          </cell>
          <cell r="C359" t="str">
            <v>220SLT0001879</v>
          </cell>
          <cell r="D359" t="str">
            <v>经济型前翻二排</v>
          </cell>
        </row>
        <row r="360">
          <cell r="B360" t="str">
            <v>SHT0000095</v>
          </cell>
          <cell r="C360" t="str">
            <v>220SHT0000095</v>
          </cell>
          <cell r="D360" t="str">
            <v>主驾底座模块化总成</v>
          </cell>
        </row>
        <row r="361">
          <cell r="B361" t="str">
            <v>SLT0001286</v>
          </cell>
          <cell r="C361" t="str">
            <v>220SLT0001286</v>
          </cell>
          <cell r="D361" t="str">
            <v>副驾驶员座椅总成</v>
          </cell>
        </row>
        <row r="362">
          <cell r="B362" t="str">
            <v>SLT0010847</v>
          </cell>
          <cell r="C362" t="str">
            <v>220SLT0010847</v>
          </cell>
          <cell r="D362" t="str">
            <v>1880副座椅总成</v>
          </cell>
        </row>
        <row r="363">
          <cell r="B363" t="str">
            <v>SLT0001288</v>
          </cell>
          <cell r="C363" t="str">
            <v>220SLT0001288</v>
          </cell>
          <cell r="D363" t="str">
            <v>副驾驶员座椅总成</v>
          </cell>
        </row>
        <row r="364">
          <cell r="B364" t="str">
            <v>SLT0001279</v>
          </cell>
          <cell r="C364" t="str">
            <v>220SLT0001279</v>
          </cell>
          <cell r="D364" t="str">
            <v>副驾驶员座椅总成</v>
          </cell>
        </row>
        <row r="365">
          <cell r="B365" t="str">
            <v>SHT0000095</v>
          </cell>
          <cell r="C365" t="str">
            <v>230SHT0000095</v>
          </cell>
          <cell r="D365" t="str">
            <v>主驾底座模块化总成</v>
          </cell>
        </row>
        <row r="366">
          <cell r="B366" t="str">
            <v>TST0000573</v>
          </cell>
          <cell r="C366" t="str">
            <v>230TST0000573</v>
          </cell>
          <cell r="D366" t="str">
            <v>镶件φ26*φ10.5*38</v>
          </cell>
        </row>
        <row r="367">
          <cell r="B367" t="str">
            <v>SLT0001145</v>
          </cell>
          <cell r="C367" t="str">
            <v>220SLT0001145</v>
          </cell>
          <cell r="D367" t="str">
            <v>副驾驶员座椅总成</v>
          </cell>
        </row>
        <row r="368">
          <cell r="B368" t="str">
            <v>SLT0001266</v>
          </cell>
          <cell r="C368" t="str">
            <v>220SLT0001266</v>
          </cell>
          <cell r="D368" t="str">
            <v>右舵驾驶员座椅总成</v>
          </cell>
        </row>
        <row r="369">
          <cell r="B369" t="str">
            <v>SLT0001910</v>
          </cell>
          <cell r="C369" t="str">
            <v>220SLT0001910</v>
          </cell>
          <cell r="D369" t="str">
            <v>四排双人</v>
          </cell>
        </row>
        <row r="370">
          <cell r="B370" t="str">
            <v>SBS0010283</v>
          </cell>
          <cell r="C370" t="str">
            <v>220SBS0010283</v>
          </cell>
          <cell r="D370" t="str">
            <v>副驾驶员座椅总成</v>
          </cell>
        </row>
        <row r="371">
          <cell r="B371" t="str">
            <v>SHT0000844</v>
          </cell>
          <cell r="C371" t="str">
            <v>220SHT0000844</v>
          </cell>
          <cell r="D371" t="str">
            <v>上卧铺总成</v>
          </cell>
        </row>
        <row r="372">
          <cell r="B372" t="str">
            <v>SHT0001567</v>
          </cell>
          <cell r="C372" t="str">
            <v>220SHT0001567</v>
          </cell>
          <cell r="D372" t="str">
            <v>上卧铺总成</v>
          </cell>
        </row>
        <row r="373">
          <cell r="B373" t="str">
            <v>SHT0013018</v>
          </cell>
          <cell r="C373" t="str">
            <v>220SHT0013018</v>
          </cell>
          <cell r="D373" t="str">
            <v>下卧铺总成</v>
          </cell>
        </row>
        <row r="374">
          <cell r="B374" t="str">
            <v>SBS0010273</v>
          </cell>
          <cell r="C374" t="str">
            <v>220SBS0010273</v>
          </cell>
          <cell r="D374" t="str">
            <v>副驾驶员座椅总成</v>
          </cell>
        </row>
        <row r="375">
          <cell r="B375" t="str">
            <v>SBS0010282</v>
          </cell>
          <cell r="C375" t="str">
            <v>220SBS0010282</v>
          </cell>
          <cell r="D375" t="str">
            <v>副驾驶员座椅总成</v>
          </cell>
        </row>
        <row r="376">
          <cell r="B376" t="str">
            <v>SLT0001299</v>
          </cell>
          <cell r="C376" t="str">
            <v>220SLT0001299</v>
          </cell>
          <cell r="D376" t="str">
            <v>副驾驶员座椅总成</v>
          </cell>
        </row>
        <row r="377">
          <cell r="B377" t="str">
            <v>SLT0001400</v>
          </cell>
          <cell r="C377" t="str">
            <v>220SLT0001400</v>
          </cell>
          <cell r="D377" t="str">
            <v>二排双人皮革</v>
          </cell>
        </row>
        <row r="378">
          <cell r="B378" t="str">
            <v>SLT0010592</v>
          </cell>
          <cell r="C378" t="str">
            <v>220SLT0010592</v>
          </cell>
          <cell r="D378" t="str">
            <v>1880副座椅总成（PVC）</v>
          </cell>
        </row>
        <row r="379">
          <cell r="B379" t="str">
            <v>SLT0001234</v>
          </cell>
          <cell r="C379" t="str">
            <v>220SLT0001234</v>
          </cell>
          <cell r="D379" t="str">
            <v>右侧翻--新小</v>
          </cell>
        </row>
        <row r="380">
          <cell r="B380" t="str">
            <v>SLT0001218</v>
          </cell>
          <cell r="C380" t="str">
            <v>220SLT0001218</v>
          </cell>
          <cell r="D380" t="str">
            <v>二排双人16座右无头枕</v>
          </cell>
        </row>
        <row r="381">
          <cell r="B381" t="str">
            <v>SLT0001425</v>
          </cell>
          <cell r="C381" t="str">
            <v>220SLT0001425</v>
          </cell>
          <cell r="D381" t="str">
            <v>靠背不可调双人乘客座椅</v>
          </cell>
        </row>
        <row r="382">
          <cell r="B382" t="str">
            <v>SHT0001566</v>
          </cell>
          <cell r="C382" t="str">
            <v>220SHT0001566</v>
          </cell>
          <cell r="D382" t="str">
            <v>上卧铺总成</v>
          </cell>
        </row>
        <row r="383">
          <cell r="B383" t="str">
            <v>SLT0001221</v>
          </cell>
          <cell r="C383" t="str">
            <v>220SLT0001221</v>
          </cell>
          <cell r="D383" t="str">
            <v>四排连体双人左无头枕</v>
          </cell>
        </row>
        <row r="384">
          <cell r="B384" t="str">
            <v>SLT0001300</v>
          </cell>
          <cell r="C384" t="str">
            <v>220SLT0001300</v>
          </cell>
          <cell r="D384" t="str">
            <v>副驾驶员座椅总成</v>
          </cell>
        </row>
        <row r="385">
          <cell r="B385" t="str">
            <v>SLT0001222</v>
          </cell>
          <cell r="C385" t="str">
            <v>220SLT0001222</v>
          </cell>
          <cell r="D385" t="str">
            <v>四排连体双人右无头枕</v>
          </cell>
        </row>
        <row r="386">
          <cell r="B386" t="str">
            <v>SLT0001426</v>
          </cell>
          <cell r="C386" t="str">
            <v>220SLT0001426</v>
          </cell>
          <cell r="D386" t="str">
            <v>靠背不可调双人乘客座椅</v>
          </cell>
        </row>
        <row r="387">
          <cell r="B387" t="str">
            <v>SHT0000090</v>
          </cell>
          <cell r="C387" t="str">
            <v>230SHT0000090</v>
          </cell>
          <cell r="D387" t="str">
            <v>主驾底座模块化总成</v>
          </cell>
        </row>
        <row r="388">
          <cell r="B388" t="str">
            <v>SHT0000867</v>
          </cell>
          <cell r="C388" t="str">
            <v>220SHT0000867</v>
          </cell>
          <cell r="D388" t="str">
            <v>上卧铺总成</v>
          </cell>
        </row>
        <row r="389">
          <cell r="B389" t="str">
            <v>SLT0002437</v>
          </cell>
          <cell r="C389" t="str">
            <v>220SLT0002437</v>
          </cell>
          <cell r="D389" t="str">
            <v>驾驶员座总成</v>
          </cell>
        </row>
        <row r="390">
          <cell r="B390" t="str">
            <v>SHT0000572</v>
          </cell>
          <cell r="C390" t="str">
            <v>230SHT0000572</v>
          </cell>
          <cell r="D390" t="str">
            <v>主驾底座模块化总成</v>
          </cell>
        </row>
        <row r="391">
          <cell r="B391" t="str">
            <v>SLT0001287</v>
          </cell>
          <cell r="C391" t="str">
            <v>220SLT0001287</v>
          </cell>
          <cell r="D391" t="str">
            <v>副驾驶员座椅总成</v>
          </cell>
        </row>
        <row r="392">
          <cell r="B392" t="str">
            <v>TST0001765</v>
          </cell>
          <cell r="C392" t="str">
            <v>230TST0001765</v>
          </cell>
          <cell r="D392" t="str">
            <v>水质过滤器BTM30</v>
          </cell>
        </row>
        <row r="393">
          <cell r="B393" t="str">
            <v>SHT0000899</v>
          </cell>
          <cell r="C393" t="str">
            <v>220SHT0000899</v>
          </cell>
          <cell r="D393" t="str">
            <v>上卧铺总成</v>
          </cell>
        </row>
        <row r="394">
          <cell r="B394" t="str">
            <v>SLT0001177</v>
          </cell>
          <cell r="C394" t="str">
            <v>220SLT0001177</v>
          </cell>
          <cell r="D394" t="str">
            <v>窄车副司机新</v>
          </cell>
        </row>
        <row r="395">
          <cell r="B395" t="str">
            <v>SLT0001383</v>
          </cell>
          <cell r="C395" t="str">
            <v>220SLT0001383</v>
          </cell>
          <cell r="D395" t="str">
            <v>窄体右舵副司机新</v>
          </cell>
        </row>
        <row r="396">
          <cell r="B396" t="str">
            <v>SLT0001186</v>
          </cell>
          <cell r="C396" t="str">
            <v>220SLT0001186</v>
          </cell>
          <cell r="D396" t="str">
            <v>前翻滚标准前排</v>
          </cell>
        </row>
        <row r="397">
          <cell r="B397" t="str">
            <v>SLT0001878</v>
          </cell>
          <cell r="C397" t="str">
            <v>220SLT0001878</v>
          </cell>
          <cell r="D397" t="str">
            <v>窄车前翻一排</v>
          </cell>
        </row>
        <row r="398">
          <cell r="B398" t="str">
            <v>SLT0001167</v>
          </cell>
          <cell r="C398" t="str">
            <v>220SLT0001167</v>
          </cell>
          <cell r="D398" t="str">
            <v>正司机座椅右</v>
          </cell>
        </row>
        <row r="399">
          <cell r="B399" t="str">
            <v>SLT0001173</v>
          </cell>
          <cell r="C399" t="str">
            <v>220SLT0001173</v>
          </cell>
          <cell r="D399" t="str">
            <v>豪华副司机</v>
          </cell>
        </row>
        <row r="400">
          <cell r="B400" t="str">
            <v>SLT0001168</v>
          </cell>
          <cell r="C400" t="str">
            <v>220SLT0001168</v>
          </cell>
          <cell r="D400" t="str">
            <v>豪华正司机</v>
          </cell>
        </row>
        <row r="401">
          <cell r="B401" t="str">
            <v>SLT0001174</v>
          </cell>
          <cell r="C401" t="str">
            <v>220SLT0001174</v>
          </cell>
          <cell r="D401" t="str">
            <v>副司机座椅右</v>
          </cell>
        </row>
        <row r="402">
          <cell r="B402" t="str">
            <v>SLT0001281</v>
          </cell>
          <cell r="C402" t="str">
            <v>220SLT0001281</v>
          </cell>
          <cell r="D402" t="str">
            <v>副驾驶员座椅总成</v>
          </cell>
        </row>
        <row r="403">
          <cell r="B403" t="str">
            <v>SLT0001238</v>
          </cell>
          <cell r="C403" t="str">
            <v>220SLT0001238</v>
          </cell>
          <cell r="D403" t="str">
            <v>经济型前翻一排</v>
          </cell>
        </row>
        <row r="404">
          <cell r="B404" t="str">
            <v>SLT0002174</v>
          </cell>
          <cell r="C404" t="str">
            <v>220SLT0002174</v>
          </cell>
          <cell r="D404" t="str">
            <v>驾驶员座总成</v>
          </cell>
        </row>
        <row r="405">
          <cell r="B405" t="str">
            <v>SLT0001380</v>
          </cell>
          <cell r="C405" t="str">
            <v>220SLT0001380</v>
          </cell>
          <cell r="D405" t="str">
            <v>窄体右舵正司机新</v>
          </cell>
        </row>
        <row r="406">
          <cell r="B406" t="str">
            <v>SLT0001170</v>
          </cell>
          <cell r="C406" t="str">
            <v>220SLT0001170</v>
          </cell>
          <cell r="D406" t="str">
            <v>窄车正司机新</v>
          </cell>
        </row>
        <row r="407">
          <cell r="B407" t="str">
            <v>SLT0001392</v>
          </cell>
          <cell r="C407" t="str">
            <v>220SLT0001392</v>
          </cell>
          <cell r="D407" t="str">
            <v>乘客第二排双人连体座</v>
          </cell>
        </row>
        <row r="408">
          <cell r="B408" t="str">
            <v>SLT0001393</v>
          </cell>
          <cell r="C408" t="str">
            <v>220SLT0001393</v>
          </cell>
          <cell r="D408" t="str">
            <v>二排双人无头枕</v>
          </cell>
        </row>
        <row r="409">
          <cell r="B409" t="str">
            <v>SLT0001280</v>
          </cell>
          <cell r="C409" t="str">
            <v>220SLT0001280</v>
          </cell>
          <cell r="D409" t="str">
            <v>副驾驶员座椅总成</v>
          </cell>
        </row>
        <row r="410">
          <cell r="B410" t="str">
            <v>SLT0001274</v>
          </cell>
          <cell r="C410" t="str">
            <v>220SLT0001274</v>
          </cell>
          <cell r="D410" t="str">
            <v>副驾驶员座椅总成</v>
          </cell>
        </row>
        <row r="411">
          <cell r="B411" t="str">
            <v>SHT0012562</v>
          </cell>
          <cell r="C411" t="str">
            <v>220SHT0012562</v>
          </cell>
          <cell r="D411" t="str">
            <v>副驾驶员座椅总成</v>
          </cell>
        </row>
        <row r="412">
          <cell r="B412" t="str">
            <v>SLT0001815</v>
          </cell>
          <cell r="C412" t="str">
            <v>220SLT0001815</v>
          </cell>
          <cell r="D412" t="str">
            <v>副驾驶员座椅总成</v>
          </cell>
        </row>
        <row r="413">
          <cell r="B413" t="str">
            <v>SHT0000518</v>
          </cell>
          <cell r="C413" t="str">
            <v>230SHT0000518</v>
          </cell>
          <cell r="D413" t="str">
            <v>主驾底座模块化总成</v>
          </cell>
        </row>
        <row r="414">
          <cell r="B414" t="str">
            <v>SLT0001137</v>
          </cell>
          <cell r="C414" t="str">
            <v>220SLT0001137</v>
          </cell>
          <cell r="D414" t="str">
            <v>驾驶员座椅总成</v>
          </cell>
        </row>
        <row r="415">
          <cell r="B415" t="str">
            <v>SLT0001269</v>
          </cell>
          <cell r="C415" t="str">
            <v>220SLT0001269</v>
          </cell>
          <cell r="D415" t="str">
            <v>驾驶员座椅总成</v>
          </cell>
        </row>
        <row r="416">
          <cell r="B416" t="str">
            <v>SLT0010386</v>
          </cell>
          <cell r="C416" t="str">
            <v>220SLT0010386</v>
          </cell>
          <cell r="D416" t="str">
            <v>轻卡驾驶室主座椅总成</v>
          </cell>
        </row>
        <row r="417">
          <cell r="B417" t="str">
            <v>SHT0012457</v>
          </cell>
          <cell r="C417" t="str">
            <v>220SHT0012457</v>
          </cell>
          <cell r="D417" t="str">
            <v>副驾驶员座椅总成</v>
          </cell>
        </row>
        <row r="418">
          <cell r="B418" t="str">
            <v>SHT0012563</v>
          </cell>
          <cell r="C418" t="str">
            <v>220SHT0012563</v>
          </cell>
          <cell r="D418" t="str">
            <v>副驾驶员座椅总成</v>
          </cell>
        </row>
        <row r="419">
          <cell r="B419" t="str">
            <v>SHT0000090</v>
          </cell>
          <cell r="C419" t="str">
            <v>220SHT0000090</v>
          </cell>
          <cell r="D419" t="str">
            <v>主驾底座模块化总成</v>
          </cell>
        </row>
        <row r="420">
          <cell r="B420" t="str">
            <v>SLT0001140</v>
          </cell>
          <cell r="C420" t="str">
            <v>220SLT0001140</v>
          </cell>
          <cell r="D420" t="str">
            <v>副驾驶员座椅总成</v>
          </cell>
        </row>
        <row r="421">
          <cell r="B421" t="str">
            <v>SHT0012459</v>
          </cell>
          <cell r="C421" t="str">
            <v>220SHT0012459</v>
          </cell>
          <cell r="D421" t="str">
            <v>副驾驶员座椅总成</v>
          </cell>
        </row>
        <row r="422">
          <cell r="B422" t="str">
            <v>SLT0001277</v>
          </cell>
          <cell r="C422" t="str">
            <v>220SLT0001277</v>
          </cell>
          <cell r="D422" t="str">
            <v>副驾驶员座椅总成</v>
          </cell>
        </row>
        <row r="423">
          <cell r="B423" t="str">
            <v>SHT0013019</v>
          </cell>
          <cell r="C423" t="str">
            <v>220SHT0013019</v>
          </cell>
          <cell r="D423" t="str">
            <v>下卧铺总成</v>
          </cell>
        </row>
        <row r="424">
          <cell r="B424" t="str">
            <v>SLT0002776</v>
          </cell>
          <cell r="C424" t="str">
            <v>220SLT0002776</v>
          </cell>
          <cell r="D424" t="str">
            <v>宽车标准副司机座椅</v>
          </cell>
        </row>
        <row r="425">
          <cell r="B425" t="str">
            <v>SBS0010096</v>
          </cell>
          <cell r="C425" t="str">
            <v>220SBS0010096</v>
          </cell>
          <cell r="D425" t="str">
            <v>靠背不可调双人乘客座椅</v>
          </cell>
        </row>
        <row r="426">
          <cell r="B426" t="str">
            <v>SLT0001175</v>
          </cell>
          <cell r="C426" t="str">
            <v>220SLT0001175</v>
          </cell>
          <cell r="D426" t="str">
            <v>标准副司机座椅</v>
          </cell>
        </row>
        <row r="427">
          <cell r="B427" t="str">
            <v>SLT0001381</v>
          </cell>
          <cell r="C427" t="str">
            <v>220SLT0001381</v>
          </cell>
          <cell r="D427" t="str">
            <v>仿皮副司机</v>
          </cell>
        </row>
        <row r="428">
          <cell r="B428" t="str">
            <v>SLT0001166</v>
          </cell>
          <cell r="C428" t="str">
            <v>220SLT0001166</v>
          </cell>
          <cell r="D428" t="str">
            <v>标准正司机座椅</v>
          </cell>
        </row>
        <row r="429">
          <cell r="B429" t="str">
            <v>SLT0001178</v>
          </cell>
          <cell r="C429" t="str">
            <v>220SLT0001178</v>
          </cell>
          <cell r="D429" t="str">
            <v>窄车副司机标准</v>
          </cell>
        </row>
        <row r="430">
          <cell r="B430" t="str">
            <v>SLT0001180</v>
          </cell>
          <cell r="C430" t="str">
            <v>220SLT0001180</v>
          </cell>
          <cell r="D430" t="str">
            <v>窄车副司机</v>
          </cell>
        </row>
        <row r="431">
          <cell r="B431" t="str">
            <v>SLT0002777</v>
          </cell>
          <cell r="C431" t="str">
            <v>220SLT0002777</v>
          </cell>
          <cell r="D431" t="str">
            <v>窄车标准副司机座椅</v>
          </cell>
        </row>
        <row r="432">
          <cell r="B432" t="str">
            <v>SHT0002749</v>
          </cell>
          <cell r="C432" t="str">
            <v>230SHT0002749</v>
          </cell>
          <cell r="D432" t="str">
            <v>右舵标准底座模块化</v>
          </cell>
        </row>
        <row r="433">
          <cell r="B433" t="str">
            <v>SHT0002748</v>
          </cell>
          <cell r="C433" t="str">
            <v>230SHT0002748</v>
          </cell>
          <cell r="D433" t="str">
            <v>11款右舵底座模块化</v>
          </cell>
        </row>
        <row r="434">
          <cell r="B434" t="str">
            <v>TST0000664</v>
          </cell>
          <cell r="C434" t="str">
            <v>230TST0000664</v>
          </cell>
          <cell r="D434" t="str">
            <v>上电极AT16-27B-022</v>
          </cell>
        </row>
        <row r="435">
          <cell r="B435" t="str">
            <v>SLT0001378</v>
          </cell>
          <cell r="C435" t="str">
            <v>220SLT0001378</v>
          </cell>
          <cell r="D435" t="str">
            <v>仿皮正司机</v>
          </cell>
        </row>
        <row r="436">
          <cell r="B436" t="str">
            <v>SLT0001314</v>
          </cell>
          <cell r="C436" t="str">
            <v>220SLT0001314</v>
          </cell>
          <cell r="D436" t="str">
            <v>副驾驶员座椅总成</v>
          </cell>
        </row>
        <row r="437">
          <cell r="B437" t="str">
            <v>SLT0001171</v>
          </cell>
          <cell r="C437" t="str">
            <v>220SLT0001171</v>
          </cell>
          <cell r="D437" t="str">
            <v>窄车正司机标准</v>
          </cell>
        </row>
        <row r="438">
          <cell r="B438" t="str">
            <v>SLT0001877</v>
          </cell>
          <cell r="C438" t="str">
            <v>220SLT0001877</v>
          </cell>
          <cell r="D438" t="str">
            <v>窄车正司机</v>
          </cell>
        </row>
        <row r="439">
          <cell r="B439" t="str">
            <v>TST0000620</v>
          </cell>
          <cell r="C439" t="str">
            <v>230TST0000620</v>
          </cell>
          <cell r="D439" t="str">
            <v>轴流风机400</v>
          </cell>
        </row>
        <row r="440">
          <cell r="B440" t="str">
            <v>SLT0001389</v>
          </cell>
          <cell r="C440" t="str">
            <v>220SLT0001389</v>
          </cell>
          <cell r="D440" t="str">
            <v>乘客第一排三人连体座</v>
          </cell>
        </row>
        <row r="441">
          <cell r="B441" t="str">
            <v>REM0002819</v>
          </cell>
          <cell r="C441" t="str">
            <v>210REM0002819</v>
          </cell>
          <cell r="D441" t="str">
            <v>B80CJ-M01低配右后视镜</v>
          </cell>
        </row>
        <row r="442">
          <cell r="B442" t="str">
            <v>SLT0001954</v>
          </cell>
          <cell r="C442" t="str">
            <v>220SLT0001954</v>
          </cell>
          <cell r="D442" t="str">
            <v>副驶员座椅总成</v>
          </cell>
        </row>
        <row r="443">
          <cell r="B443" t="str">
            <v>SHT0000518</v>
          </cell>
          <cell r="C443" t="str">
            <v>220SHT0000518</v>
          </cell>
          <cell r="D443" t="str">
            <v>主驾底座模块化总成</v>
          </cell>
        </row>
        <row r="444">
          <cell r="B444" t="str">
            <v>SLT0001245</v>
          </cell>
          <cell r="C444" t="str">
            <v>220SLT0001245</v>
          </cell>
          <cell r="D444" t="str">
            <v>三排双人窄体15座</v>
          </cell>
        </row>
        <row r="445">
          <cell r="B445" t="str">
            <v>SHT0013017</v>
          </cell>
          <cell r="C445" t="str">
            <v>220SHT0013017</v>
          </cell>
          <cell r="D445" t="str">
            <v>下卧铺总成</v>
          </cell>
        </row>
        <row r="446">
          <cell r="B446" t="str">
            <v>SLT0001275</v>
          </cell>
          <cell r="C446" t="str">
            <v>220SLT0001275</v>
          </cell>
          <cell r="D446" t="str">
            <v>副驾驶员座椅总成</v>
          </cell>
        </row>
        <row r="447">
          <cell r="B447" t="str">
            <v>SLT0001278</v>
          </cell>
          <cell r="C447" t="str">
            <v>220SLT0001278</v>
          </cell>
          <cell r="D447" t="str">
            <v>副驾驶员座椅总成</v>
          </cell>
        </row>
        <row r="448">
          <cell r="B448" t="str">
            <v>SHT0002748</v>
          </cell>
          <cell r="C448" t="str">
            <v>220SHT0002748</v>
          </cell>
          <cell r="D448" t="str">
            <v>11款右舵底座模块化</v>
          </cell>
        </row>
        <row r="449">
          <cell r="B449" t="str">
            <v>SLT0011539</v>
          </cell>
          <cell r="C449" t="str">
            <v>220SLT0011539</v>
          </cell>
          <cell r="D449" t="str">
            <v>底座模块化总成-低配</v>
          </cell>
        </row>
        <row r="450">
          <cell r="B450" t="str">
            <v>SLT0010200</v>
          </cell>
          <cell r="C450" t="str">
            <v>220SLT0010200</v>
          </cell>
          <cell r="D450" t="str">
            <v>驾驶员座总成</v>
          </cell>
        </row>
        <row r="451">
          <cell r="B451" t="str">
            <v>REM0010296</v>
          </cell>
          <cell r="C451" t="str">
            <v>210REM0010296</v>
          </cell>
          <cell r="D451" t="str">
            <v>B80CJ-E02右外后视镜右舵</v>
          </cell>
        </row>
        <row r="452">
          <cell r="B452" t="str">
            <v>TST0001677</v>
          </cell>
          <cell r="C452" t="str">
            <v>230TST0001677</v>
          </cell>
          <cell r="D452" t="str">
            <v>减压阀SMCAR40-04BG-A</v>
          </cell>
        </row>
        <row r="453">
          <cell r="B453" t="str">
            <v>SHT0000099</v>
          </cell>
          <cell r="C453" t="str">
            <v>230SHT0000099</v>
          </cell>
          <cell r="D453" t="str">
            <v>主驾底座模块化总成</v>
          </cell>
        </row>
        <row r="454">
          <cell r="B454" t="str">
            <v>REM0010295</v>
          </cell>
          <cell r="C454" t="str">
            <v>210REM0010295</v>
          </cell>
          <cell r="D454" t="str">
            <v>B80CJ-E02左外后视镜右舵</v>
          </cell>
        </row>
        <row r="455">
          <cell r="B455" t="str">
            <v>REM0002818</v>
          </cell>
          <cell r="C455" t="str">
            <v>210REM0002818</v>
          </cell>
          <cell r="D455" t="str">
            <v>B80CJ-M01低配左后视镜</v>
          </cell>
        </row>
        <row r="456">
          <cell r="B456" t="str">
            <v>SLT0001276</v>
          </cell>
          <cell r="C456" t="str">
            <v>220SLT0001276</v>
          </cell>
          <cell r="D456" t="str">
            <v>副驾驶员座椅总成</v>
          </cell>
        </row>
        <row r="457">
          <cell r="B457" t="str">
            <v>REM0001523</v>
          </cell>
          <cell r="C457" t="str">
            <v>210REM0001523</v>
          </cell>
          <cell r="D457" t="str">
            <v>B80C-M01低配右外后视镜</v>
          </cell>
        </row>
        <row r="458">
          <cell r="B458" t="str">
            <v>REM0010258</v>
          </cell>
          <cell r="C458" t="str">
            <v>210REM0010258</v>
          </cell>
          <cell r="D458" t="str">
            <v>B80C-M09右外后视镜总成</v>
          </cell>
        </row>
        <row r="459">
          <cell r="B459" t="str">
            <v>REM0010501</v>
          </cell>
          <cell r="C459" t="str">
            <v>210REM0010501</v>
          </cell>
          <cell r="D459" t="str">
            <v>B80C-E24右后视镜</v>
          </cell>
        </row>
        <row r="460">
          <cell r="B460" t="str">
            <v>REM0001518</v>
          </cell>
          <cell r="C460" t="str">
            <v>210REM0001518</v>
          </cell>
          <cell r="D460" t="str">
            <v>B80C-M01低配左外后视镜</v>
          </cell>
        </row>
        <row r="461">
          <cell r="B461" t="str">
            <v>REM0010257</v>
          </cell>
          <cell r="C461" t="str">
            <v>210REM0010257</v>
          </cell>
          <cell r="D461" t="str">
            <v>B80C-M09左外后视镜总成</v>
          </cell>
        </row>
        <row r="462">
          <cell r="B462" t="str">
            <v>REM0010500</v>
          </cell>
          <cell r="C462" t="str">
            <v>210REM0010500</v>
          </cell>
          <cell r="D462" t="str">
            <v>B80C-E24左后视镜</v>
          </cell>
        </row>
        <row r="463">
          <cell r="B463" t="str">
            <v>SHT0000589</v>
          </cell>
          <cell r="C463" t="str">
            <v>230SHT0000589</v>
          </cell>
          <cell r="D463" t="str">
            <v>主驾底座模块化总成</v>
          </cell>
        </row>
        <row r="464">
          <cell r="B464" t="str">
            <v>SBS0010079</v>
          </cell>
          <cell r="C464" t="str">
            <v>220SBS0010079</v>
          </cell>
          <cell r="D464" t="str">
            <v>副驾驶员座椅总成</v>
          </cell>
        </row>
        <row r="465">
          <cell r="B465" t="str">
            <v>SBS0010078</v>
          </cell>
          <cell r="C465" t="str">
            <v>220SBS0010078</v>
          </cell>
          <cell r="D465" t="str">
            <v>驾驶员座椅总成</v>
          </cell>
        </row>
        <row r="466">
          <cell r="B466" t="str">
            <v>SBS0010091</v>
          </cell>
          <cell r="C466" t="str">
            <v>220SBS0010091</v>
          </cell>
          <cell r="D466" t="str">
            <v>副驾驶员座椅总成</v>
          </cell>
        </row>
        <row r="467">
          <cell r="B467" t="str">
            <v>SBS0010090</v>
          </cell>
          <cell r="C467" t="str">
            <v>220SBS0010090</v>
          </cell>
          <cell r="D467" t="str">
            <v>驾驶员座椅总成</v>
          </cell>
        </row>
        <row r="468">
          <cell r="B468" t="str">
            <v>SHT0000099</v>
          </cell>
          <cell r="C468" t="str">
            <v>220SHT0000099</v>
          </cell>
          <cell r="D468" t="str">
            <v>主驾底座模块化总成</v>
          </cell>
        </row>
        <row r="469">
          <cell r="B469" t="str">
            <v>SLT0001909</v>
          </cell>
          <cell r="C469" t="str">
            <v>220SLT0001909</v>
          </cell>
          <cell r="D469" t="str">
            <v>三排双人</v>
          </cell>
        </row>
        <row r="470">
          <cell r="B470" t="str">
            <v>TST0001672</v>
          </cell>
          <cell r="C470" t="str">
            <v>230TST0001672</v>
          </cell>
          <cell r="D470" t="str">
            <v>气缸</v>
          </cell>
        </row>
        <row r="471">
          <cell r="B471" t="str">
            <v>TST0001826</v>
          </cell>
          <cell r="C471" t="str">
            <v>230TST0001826</v>
          </cell>
          <cell r="D471" t="str">
            <v>正极线缆</v>
          </cell>
        </row>
        <row r="472">
          <cell r="B472" t="str">
            <v>SHT0002749</v>
          </cell>
          <cell r="C472" t="str">
            <v>220SHT0002749</v>
          </cell>
          <cell r="D472" t="str">
            <v>右舵标准底座模块化</v>
          </cell>
        </row>
        <row r="473">
          <cell r="B473" t="str">
            <v>SLT0001407</v>
          </cell>
          <cell r="C473" t="str">
            <v>220SLT0001407</v>
          </cell>
          <cell r="D473" t="str">
            <v>右座二排单人马来</v>
          </cell>
        </row>
        <row r="474">
          <cell r="B474" t="str">
            <v>SLT0002528</v>
          </cell>
          <cell r="C474" t="str">
            <v>220SLT0002528</v>
          </cell>
          <cell r="D474" t="str">
            <v>驾驶员座总成</v>
          </cell>
        </row>
        <row r="475">
          <cell r="B475" t="str">
            <v>TST0000682</v>
          </cell>
          <cell r="C475" t="str">
            <v>230TST0000682</v>
          </cell>
          <cell r="D475" t="str">
            <v>气体过滤器</v>
          </cell>
        </row>
        <row r="476">
          <cell r="B476" t="str">
            <v>SLT0011539</v>
          </cell>
          <cell r="C476" t="str">
            <v>230SLT0011539</v>
          </cell>
          <cell r="D476" t="str">
            <v>底座模块化总成-低配</v>
          </cell>
        </row>
        <row r="477">
          <cell r="B477" t="str">
            <v>SHT0013026</v>
          </cell>
          <cell r="C477" t="str">
            <v>220SHT0013026</v>
          </cell>
          <cell r="D477" t="str">
            <v>上卧铺总成</v>
          </cell>
        </row>
        <row r="478">
          <cell r="B478" t="str">
            <v>SLT0011505</v>
          </cell>
          <cell r="C478" t="str">
            <v>220SLT0011505</v>
          </cell>
          <cell r="D478" t="str">
            <v>主靠背总成-前座</v>
          </cell>
        </row>
        <row r="479">
          <cell r="B479" t="str">
            <v>SHT0000589</v>
          </cell>
          <cell r="C479" t="str">
            <v>220SHT0000589</v>
          </cell>
          <cell r="D479" t="str">
            <v>主驾底座模块化总成</v>
          </cell>
        </row>
        <row r="480">
          <cell r="B480" t="str">
            <v>SHT0000898</v>
          </cell>
          <cell r="C480" t="str">
            <v>220SHT0000898</v>
          </cell>
          <cell r="D480" t="str">
            <v>下卧铺总成</v>
          </cell>
        </row>
        <row r="481">
          <cell r="B481" t="str">
            <v>REM0010284</v>
          </cell>
          <cell r="C481" t="str">
            <v>210REM0010284</v>
          </cell>
          <cell r="D481" t="str">
            <v>B80C建国版右外后视镜总成</v>
          </cell>
        </row>
        <row r="482">
          <cell r="B482" t="str">
            <v>REM0010503</v>
          </cell>
          <cell r="C482" t="str">
            <v>210REM0010503</v>
          </cell>
          <cell r="D482" t="str">
            <v>B80C-E24建国版右后视镜</v>
          </cell>
        </row>
        <row r="483">
          <cell r="B483" t="str">
            <v>TST0000482</v>
          </cell>
          <cell r="C483" t="str">
            <v>230TST0000482</v>
          </cell>
          <cell r="D483" t="str">
            <v>空气滤芯（气泵用）</v>
          </cell>
        </row>
        <row r="484">
          <cell r="B484" t="str">
            <v>REM0010283</v>
          </cell>
          <cell r="C484" t="str">
            <v>210REM0010283</v>
          </cell>
          <cell r="D484" t="str">
            <v>B80C建国版左外后视镜总成</v>
          </cell>
        </row>
        <row r="485">
          <cell r="B485" t="str">
            <v>REM0010502</v>
          </cell>
          <cell r="C485" t="str">
            <v>210REM0010502</v>
          </cell>
          <cell r="D485" t="str">
            <v>B80C-E24建国版左后视镜</v>
          </cell>
        </row>
        <row r="486">
          <cell r="B486" t="str">
            <v>SHT0000112</v>
          </cell>
          <cell r="C486" t="str">
            <v>220SHT0000112</v>
          </cell>
          <cell r="D486" t="str">
            <v>副驾驶员座椅总成</v>
          </cell>
        </row>
        <row r="487">
          <cell r="B487" t="str">
            <v>SHT0013623</v>
          </cell>
          <cell r="C487" t="str">
            <v>220SHT0013623</v>
          </cell>
          <cell r="D487" t="str">
            <v>副驾驶员座椅总成</v>
          </cell>
        </row>
        <row r="488">
          <cell r="B488" t="str">
            <v>SLT0001409</v>
          </cell>
          <cell r="C488" t="str">
            <v>220SLT0001409</v>
          </cell>
          <cell r="D488" t="str">
            <v>右座三排单马来</v>
          </cell>
        </row>
        <row r="489">
          <cell r="B489" t="str">
            <v>SHT0013621</v>
          </cell>
          <cell r="C489" t="str">
            <v>220SHT0013621</v>
          </cell>
          <cell r="D489" t="str">
            <v>副驾驶员座椅总成</v>
          </cell>
        </row>
        <row r="490">
          <cell r="B490" t="str">
            <v>SHT0013622</v>
          </cell>
          <cell r="C490" t="str">
            <v>220SHT0013622</v>
          </cell>
          <cell r="D490" t="str">
            <v>副驾驶员座椅总成</v>
          </cell>
        </row>
        <row r="491">
          <cell r="B491" t="str">
            <v>SHT0000111</v>
          </cell>
          <cell r="C491" t="str">
            <v>220SHT0000111</v>
          </cell>
          <cell r="D491" t="str">
            <v>副驾驶员座椅总成</v>
          </cell>
        </row>
        <row r="492">
          <cell r="B492" t="str">
            <v>SHT0013015</v>
          </cell>
          <cell r="C492" t="str">
            <v>220SHT0013015</v>
          </cell>
          <cell r="D492" t="str">
            <v>下卧铺总成</v>
          </cell>
        </row>
        <row r="493">
          <cell r="B493" t="str">
            <v>SLT0001179</v>
          </cell>
          <cell r="C493" t="str">
            <v>220SLT0001179</v>
          </cell>
          <cell r="D493" t="str">
            <v>窄体仿皮副司机</v>
          </cell>
        </row>
        <row r="494">
          <cell r="B494" t="str">
            <v>SLT0001172</v>
          </cell>
          <cell r="C494" t="str">
            <v>220SLT0001172</v>
          </cell>
          <cell r="D494" t="str">
            <v>窄体仿皮正司机</v>
          </cell>
        </row>
        <row r="495">
          <cell r="B495" t="str">
            <v>SLT0002739</v>
          </cell>
          <cell r="C495" t="str">
            <v>220SLT0002739</v>
          </cell>
          <cell r="D495" t="str">
            <v>右座正司机背</v>
          </cell>
        </row>
        <row r="496">
          <cell r="B496" t="str">
            <v>SLT0001226</v>
          </cell>
          <cell r="C496" t="str">
            <v>220SLT0001226</v>
          </cell>
          <cell r="D496" t="str">
            <v>右舵二排单人</v>
          </cell>
        </row>
        <row r="497">
          <cell r="B497" t="str">
            <v>SHT0012077</v>
          </cell>
          <cell r="C497" t="str">
            <v>230SHT0012077</v>
          </cell>
          <cell r="D497" t="str">
            <v>减震器总成</v>
          </cell>
        </row>
        <row r="498">
          <cell r="B498" t="str">
            <v>TST0000534</v>
          </cell>
          <cell r="C498" t="str">
            <v>230TST0000534</v>
          </cell>
          <cell r="D498" t="str">
            <v>扭力扳手0-300N.M</v>
          </cell>
        </row>
        <row r="499">
          <cell r="B499" t="str">
            <v>SHT0013024</v>
          </cell>
          <cell r="C499" t="str">
            <v>220SHT0013024</v>
          </cell>
          <cell r="D499" t="str">
            <v>上卧铺总成</v>
          </cell>
        </row>
        <row r="500">
          <cell r="B500" t="str">
            <v>SHT0000432</v>
          </cell>
          <cell r="C500" t="str">
            <v>230SHT0000432</v>
          </cell>
          <cell r="D500" t="str">
            <v>减震器总成</v>
          </cell>
        </row>
        <row r="501">
          <cell r="B501" t="str">
            <v>SHT0001725</v>
          </cell>
          <cell r="C501" t="str">
            <v>210SHT0001725</v>
          </cell>
          <cell r="D501" t="str">
            <v>窄车吊铺</v>
          </cell>
        </row>
        <row r="502">
          <cell r="B502" t="str">
            <v>SHT0001725</v>
          </cell>
          <cell r="C502" t="str">
            <v>220SHT0001725</v>
          </cell>
          <cell r="D502" t="str">
            <v>窄车吊铺</v>
          </cell>
        </row>
        <row r="503">
          <cell r="B503" t="str">
            <v>SHT0013025</v>
          </cell>
          <cell r="C503" t="str">
            <v>220SHT0013025</v>
          </cell>
          <cell r="D503" t="str">
            <v>上卧铺总成</v>
          </cell>
        </row>
        <row r="504">
          <cell r="B504" t="str">
            <v>TST0000469</v>
          </cell>
          <cell r="C504" t="str">
            <v>230TST0000469</v>
          </cell>
          <cell r="D504" t="str">
            <v>保险块 160T</v>
          </cell>
        </row>
        <row r="505">
          <cell r="B505" t="str">
            <v>TST0000496</v>
          </cell>
          <cell r="C505" t="str">
            <v>230TST0000496</v>
          </cell>
          <cell r="D505" t="str">
            <v>鹅颈（机器人）</v>
          </cell>
        </row>
        <row r="506">
          <cell r="B506" t="str">
            <v>TST0000636</v>
          </cell>
          <cell r="C506" t="str">
            <v>230TST0000636</v>
          </cell>
          <cell r="D506" t="str">
            <v>扭力扳手</v>
          </cell>
        </row>
        <row r="507">
          <cell r="B507" t="str">
            <v>TST0000955</v>
          </cell>
          <cell r="C507" t="str">
            <v>230TST0000955</v>
          </cell>
          <cell r="D507" t="str">
            <v>电熨斗</v>
          </cell>
        </row>
        <row r="508">
          <cell r="B508" t="str">
            <v>REM0003299</v>
          </cell>
          <cell r="C508" t="str">
            <v>210REM0003299</v>
          </cell>
          <cell r="D508" t="str">
            <v>C7左后视镜总成电动老状态</v>
          </cell>
        </row>
        <row r="509">
          <cell r="B509" t="str">
            <v>SLT0001227</v>
          </cell>
          <cell r="C509" t="str">
            <v>220SLT0001227</v>
          </cell>
          <cell r="D509" t="str">
            <v>右舵三排单人</v>
          </cell>
        </row>
        <row r="510">
          <cell r="B510" t="str">
            <v>REM0010282</v>
          </cell>
          <cell r="C510" t="str">
            <v>210REM0010282</v>
          </cell>
          <cell r="D510" t="str">
            <v>B40L建国版右外后视镜镀铬</v>
          </cell>
        </row>
        <row r="511">
          <cell r="B511" t="str">
            <v>REM0010446</v>
          </cell>
          <cell r="C511" t="str">
            <v>210REM0010446</v>
          </cell>
          <cell r="D511" t="str">
            <v>B40L-E40右外后视镜镀铬</v>
          </cell>
        </row>
        <row r="512">
          <cell r="B512" t="str">
            <v>REM0010281</v>
          </cell>
          <cell r="C512" t="str">
            <v>210REM0010281</v>
          </cell>
          <cell r="D512" t="str">
            <v>B40L建国版左外后视镜镀铬</v>
          </cell>
        </row>
        <row r="513">
          <cell r="B513" t="str">
            <v>REM0010445</v>
          </cell>
          <cell r="C513" t="str">
            <v>210REM0010445</v>
          </cell>
          <cell r="D513" t="str">
            <v>B40L-E40左外后视镜镀铬</v>
          </cell>
        </row>
        <row r="514">
          <cell r="B514" t="str">
            <v>SLT0001200</v>
          </cell>
          <cell r="C514" t="str">
            <v>220SLT0001200</v>
          </cell>
          <cell r="D514" t="str">
            <v>新乘客第二排单人</v>
          </cell>
        </row>
        <row r="515">
          <cell r="B515" t="str">
            <v>SLT0001201</v>
          </cell>
          <cell r="C515" t="str">
            <v>220SLT0001201</v>
          </cell>
          <cell r="D515" t="str">
            <v>新乘客第三排单人</v>
          </cell>
        </row>
        <row r="516">
          <cell r="B516" t="str">
            <v>TMA0000575</v>
          </cell>
          <cell r="C516" t="str">
            <v>210TMA0000575</v>
          </cell>
          <cell r="D516" t="str">
            <v>H6主镜内衬</v>
          </cell>
        </row>
        <row r="517">
          <cell r="B517" t="str">
            <v>SHT0000741</v>
          </cell>
          <cell r="C517" t="str">
            <v>220SHT0000741</v>
          </cell>
          <cell r="D517" t="str">
            <v>司机座框减震模块化总成</v>
          </cell>
        </row>
        <row r="518">
          <cell r="B518" t="str">
            <v>SHT0002500</v>
          </cell>
          <cell r="C518" t="str">
            <v>220SHT0002500</v>
          </cell>
          <cell r="D518" t="str">
            <v>副驾驶员座椅总成</v>
          </cell>
        </row>
        <row r="519">
          <cell r="B519" t="str">
            <v>SLT0001297</v>
          </cell>
          <cell r="C519" t="str">
            <v>220SLT0001297</v>
          </cell>
          <cell r="D519" t="str">
            <v>驾驶员座椅总成</v>
          </cell>
        </row>
        <row r="520">
          <cell r="B520" t="str">
            <v>SLT0001415</v>
          </cell>
          <cell r="C520" t="str">
            <v>220SLT0001415</v>
          </cell>
          <cell r="D520" t="str">
            <v>右二排单人</v>
          </cell>
        </row>
        <row r="521">
          <cell r="B521" t="str">
            <v>SLT0001408</v>
          </cell>
          <cell r="C521" t="str">
            <v>220SLT0001408</v>
          </cell>
          <cell r="D521" t="str">
            <v>二排单人座右</v>
          </cell>
        </row>
        <row r="522">
          <cell r="B522" t="str">
            <v>TSY0000470</v>
          </cell>
          <cell r="C522" t="str">
            <v>220TSY0000470</v>
          </cell>
          <cell r="D522" t="str">
            <v>钢丝手套小号</v>
          </cell>
        </row>
        <row r="523">
          <cell r="B523" t="str">
            <v>SLT0001410</v>
          </cell>
          <cell r="C523" t="str">
            <v>220SLT0001410</v>
          </cell>
          <cell r="D523" t="str">
            <v>三排单人座右</v>
          </cell>
        </row>
        <row r="524">
          <cell r="B524" t="str">
            <v>SLT0001207</v>
          </cell>
          <cell r="C524" t="str">
            <v>220SLT0001207</v>
          </cell>
          <cell r="D524" t="str">
            <v>二排单人座</v>
          </cell>
        </row>
        <row r="525">
          <cell r="B525" t="str">
            <v>SHT0013349</v>
          </cell>
          <cell r="C525" t="str">
            <v>230SHT0013349</v>
          </cell>
          <cell r="D525" t="str">
            <v>副驾底座模块化总成</v>
          </cell>
        </row>
        <row r="526">
          <cell r="B526" t="str">
            <v>SLT0001208</v>
          </cell>
          <cell r="C526" t="str">
            <v>220SLT0001208</v>
          </cell>
          <cell r="D526" t="str">
            <v>三排单人座</v>
          </cell>
        </row>
        <row r="527">
          <cell r="B527" t="str">
            <v>SHT0000856</v>
          </cell>
          <cell r="C527" t="str">
            <v>220SHT0000856</v>
          </cell>
          <cell r="D527" t="str">
            <v>副驾驶员座椅总成</v>
          </cell>
        </row>
        <row r="528">
          <cell r="B528" t="str">
            <v>SLT0001416</v>
          </cell>
          <cell r="C528" t="str">
            <v>220SLT0001416</v>
          </cell>
          <cell r="D528" t="str">
            <v>右三排单人</v>
          </cell>
        </row>
        <row r="529">
          <cell r="B529" t="str">
            <v>SHT0000880</v>
          </cell>
          <cell r="C529" t="str">
            <v>220SHT0000880</v>
          </cell>
          <cell r="D529" t="str">
            <v>上卧铺总成</v>
          </cell>
        </row>
        <row r="530">
          <cell r="B530" t="str">
            <v>SLT0002741</v>
          </cell>
          <cell r="C530" t="str">
            <v>220SLT0002741</v>
          </cell>
          <cell r="D530" t="str">
            <v>右欧马可正司机手柄黑靠背</v>
          </cell>
        </row>
        <row r="531">
          <cell r="B531" t="str">
            <v>SLT0001183</v>
          </cell>
          <cell r="C531" t="str">
            <v>220SLT0001183</v>
          </cell>
          <cell r="D531" t="str">
            <v>豪华乘客第二排单人</v>
          </cell>
        </row>
        <row r="532">
          <cell r="B532" t="str">
            <v>SLT0001184</v>
          </cell>
          <cell r="C532" t="str">
            <v>220SLT0001184</v>
          </cell>
          <cell r="D532" t="str">
            <v>豪华乘客第三排单人</v>
          </cell>
        </row>
        <row r="533">
          <cell r="B533" t="str">
            <v>REM0010505</v>
          </cell>
          <cell r="C533" t="str">
            <v>210REM0010505</v>
          </cell>
          <cell r="D533" t="str">
            <v>B40L-E40钢琴黑右后视镜</v>
          </cell>
        </row>
        <row r="534">
          <cell r="B534" t="str">
            <v>REM0010504</v>
          </cell>
          <cell r="C534" t="str">
            <v>210REM0010504</v>
          </cell>
          <cell r="D534" t="str">
            <v>B40L-E40钢琴黑左后视镜</v>
          </cell>
        </row>
        <row r="535">
          <cell r="B535" t="str">
            <v>TST0001833</v>
          </cell>
          <cell r="C535" t="str">
            <v>230TST0001833</v>
          </cell>
          <cell r="D535" t="str">
            <v>机器人压臂总成</v>
          </cell>
        </row>
        <row r="536">
          <cell r="B536" t="str">
            <v>SLT0001252</v>
          </cell>
          <cell r="C536" t="str">
            <v>220SLT0001252</v>
          </cell>
          <cell r="D536" t="str">
            <v>乘客第二排单人座</v>
          </cell>
        </row>
        <row r="537">
          <cell r="B537" t="str">
            <v>REM0010206</v>
          </cell>
          <cell r="C537" t="str">
            <v>210REM0010206</v>
          </cell>
          <cell r="D537" t="str">
            <v>H6右后视镜总成</v>
          </cell>
        </row>
        <row r="538">
          <cell r="B538" t="str">
            <v>SLT0002522</v>
          </cell>
          <cell r="C538" t="str">
            <v>220SLT0002522</v>
          </cell>
          <cell r="D538" t="str">
            <v>副驾驶员座椅总成</v>
          </cell>
        </row>
        <row r="539">
          <cell r="B539" t="str">
            <v>REM0010146</v>
          </cell>
          <cell r="C539" t="str">
            <v>210REM0010146</v>
          </cell>
          <cell r="D539" t="str">
            <v>H6左后视镜总成</v>
          </cell>
        </row>
        <row r="540">
          <cell r="B540" t="str">
            <v>TST0000144</v>
          </cell>
          <cell r="C540" t="str">
            <v>230TST0000144</v>
          </cell>
          <cell r="D540" t="str">
            <v>水钻钻头φ168*450</v>
          </cell>
        </row>
        <row r="541">
          <cell r="B541" t="str">
            <v>SLT0001191</v>
          </cell>
          <cell r="C541" t="str">
            <v>220SLT0001191</v>
          </cell>
          <cell r="D541" t="str">
            <v>乘客第二排单人座椅</v>
          </cell>
        </row>
        <row r="542">
          <cell r="B542" t="str">
            <v>SLT0001192</v>
          </cell>
          <cell r="C542" t="str">
            <v>220SLT0001192</v>
          </cell>
          <cell r="D542" t="str">
            <v>乘客第三排单人座椅</v>
          </cell>
        </row>
        <row r="543">
          <cell r="B543" t="str">
            <v>SLT0001271</v>
          </cell>
          <cell r="C543" t="str">
            <v>220SLT0001271</v>
          </cell>
          <cell r="D543" t="str">
            <v>驾驶员座椅总成</v>
          </cell>
        </row>
        <row r="544">
          <cell r="B544" t="str">
            <v>TST0001825</v>
          </cell>
          <cell r="C544" t="str">
            <v>230TST0001825</v>
          </cell>
          <cell r="D544" t="str">
            <v>电磁起动器</v>
          </cell>
        </row>
        <row r="545">
          <cell r="B545" t="str">
            <v>SLT0010428</v>
          </cell>
          <cell r="C545" t="str">
            <v>220SLT0010428</v>
          </cell>
          <cell r="D545" t="str">
            <v>2080副座椅总成</v>
          </cell>
        </row>
        <row r="546">
          <cell r="B546" t="str">
            <v>SLT0002523</v>
          </cell>
          <cell r="C546" t="str">
            <v>220SLT0002523</v>
          </cell>
          <cell r="D546" t="str">
            <v>副驾驶员座椅总成</v>
          </cell>
        </row>
        <row r="547">
          <cell r="B547" t="str">
            <v>SLT0001459</v>
          </cell>
          <cell r="C547" t="str">
            <v>220SLT0001459</v>
          </cell>
          <cell r="D547" t="str">
            <v>副驾驶员座椅总成</v>
          </cell>
        </row>
        <row r="548">
          <cell r="B548" t="str">
            <v>SLT0001931</v>
          </cell>
          <cell r="C548" t="str">
            <v>220SLT0001931</v>
          </cell>
          <cell r="D548" t="str">
            <v>四排单人右</v>
          </cell>
        </row>
        <row r="549">
          <cell r="B549" t="str">
            <v>SHT0000870</v>
          </cell>
          <cell r="C549" t="str">
            <v>220SHT0000870</v>
          </cell>
          <cell r="D549" t="str">
            <v>下卧铺总成</v>
          </cell>
        </row>
        <row r="550">
          <cell r="B550" t="str">
            <v>SLT0001249</v>
          </cell>
          <cell r="C550" t="str">
            <v>220SLT0001249</v>
          </cell>
          <cell r="D550" t="str">
            <v>乘客第三排单人座</v>
          </cell>
        </row>
        <row r="551">
          <cell r="B551" t="str">
            <v>SLT0001185</v>
          </cell>
          <cell r="C551" t="str">
            <v>220SLT0001185</v>
          </cell>
          <cell r="D551" t="str">
            <v>豪华乘客第四排单人</v>
          </cell>
        </row>
        <row r="552">
          <cell r="B552" t="str">
            <v>SHT0013339</v>
          </cell>
          <cell r="C552" t="str">
            <v>230SHT0013339</v>
          </cell>
          <cell r="D552" t="str">
            <v>主驾底座模块化总成</v>
          </cell>
        </row>
        <row r="553">
          <cell r="B553" t="str">
            <v>SHT0000850</v>
          </cell>
          <cell r="C553" t="str">
            <v>220SHT0000850</v>
          </cell>
          <cell r="D553" t="str">
            <v>下卧铺总成</v>
          </cell>
        </row>
        <row r="554">
          <cell r="B554" t="str">
            <v>SHT0000835</v>
          </cell>
          <cell r="C554" t="str">
            <v>230SHT0000835</v>
          </cell>
          <cell r="D554" t="str">
            <v>气囊减震器总成</v>
          </cell>
        </row>
        <row r="555">
          <cell r="B555" t="str">
            <v>TST0001636</v>
          </cell>
          <cell r="C555" t="str">
            <v>220TST0001636</v>
          </cell>
          <cell r="D555" t="str">
            <v>马路标线漆黄</v>
          </cell>
        </row>
        <row r="556">
          <cell r="B556" t="str">
            <v>SHT0000860</v>
          </cell>
          <cell r="C556" t="str">
            <v>220SHT0000860</v>
          </cell>
          <cell r="D556" t="str">
            <v>上卧铺总成</v>
          </cell>
        </row>
        <row r="557">
          <cell r="B557" t="str">
            <v>TST0000681</v>
          </cell>
          <cell r="C557" t="str">
            <v>230TST0000681</v>
          </cell>
          <cell r="D557" t="str">
            <v>电梯同步皮带</v>
          </cell>
        </row>
        <row r="558">
          <cell r="B558" t="str">
            <v>REM0002468</v>
          </cell>
          <cell r="C558" t="str">
            <v>210REM0002468</v>
          </cell>
          <cell r="D558" t="str">
            <v>C7左后视镜总成(电动)</v>
          </cell>
        </row>
        <row r="559">
          <cell r="B559" t="str">
            <v>REM0002481</v>
          </cell>
          <cell r="C559" t="str">
            <v>210REM0002481</v>
          </cell>
          <cell r="D559" t="str">
            <v>C7右后视镜总成(电动)</v>
          </cell>
        </row>
        <row r="560">
          <cell r="B560" t="str">
            <v>REM0002295</v>
          </cell>
          <cell r="C560" t="str">
            <v>210REM0002295</v>
          </cell>
          <cell r="D560" t="str">
            <v>T7H左后视镜（电动）</v>
          </cell>
        </row>
        <row r="561">
          <cell r="B561" t="str">
            <v>REM0002296</v>
          </cell>
          <cell r="C561" t="str">
            <v>210REM0002296</v>
          </cell>
          <cell r="D561" t="str">
            <v>T7H右后视镜（电动）</v>
          </cell>
        </row>
        <row r="562">
          <cell r="B562" t="str">
            <v>TST0000485</v>
          </cell>
          <cell r="C562" t="str">
            <v>230TST0000485</v>
          </cell>
          <cell r="D562" t="str">
            <v>副键  沧锻80T</v>
          </cell>
        </row>
        <row r="563">
          <cell r="B563" t="str">
            <v>SLT0001291</v>
          </cell>
          <cell r="C563" t="str">
            <v>220SLT0001291</v>
          </cell>
          <cell r="D563" t="str">
            <v>后排座椅总成</v>
          </cell>
        </row>
        <row r="564">
          <cell r="B564" t="str">
            <v>SLT0002781</v>
          </cell>
          <cell r="C564" t="str">
            <v>220SLT0002781</v>
          </cell>
          <cell r="D564" t="str">
            <v>后排座椅总成</v>
          </cell>
        </row>
        <row r="565">
          <cell r="B565" t="str">
            <v>SLT0001219</v>
          </cell>
          <cell r="C565" t="str">
            <v>220SLT0001219</v>
          </cell>
          <cell r="D565" t="str">
            <v>二排单人16座右无头枕</v>
          </cell>
        </row>
        <row r="566">
          <cell r="B566" t="str">
            <v>TST0000680</v>
          </cell>
          <cell r="C566" t="str">
            <v>230TST0000680</v>
          </cell>
          <cell r="D566" t="str">
            <v>板网 40*40</v>
          </cell>
        </row>
        <row r="567">
          <cell r="B567" t="str">
            <v>TST0001255</v>
          </cell>
          <cell r="C567" t="str">
            <v>230TST0001255</v>
          </cell>
          <cell r="D567" t="str">
            <v>铣刀12</v>
          </cell>
        </row>
        <row r="568">
          <cell r="B568" t="str">
            <v>TST0000546</v>
          </cell>
          <cell r="C568" t="str">
            <v>230TST0000546</v>
          </cell>
          <cell r="D568" t="str">
            <v>锯片φ315</v>
          </cell>
        </row>
        <row r="569">
          <cell r="B569" t="str">
            <v>SLT0002524</v>
          </cell>
          <cell r="C569" t="str">
            <v>220SLT0002524</v>
          </cell>
          <cell r="D569" t="str">
            <v>副驾驶员座椅总成</v>
          </cell>
        </row>
        <row r="570">
          <cell r="B570" t="str">
            <v>SLT0001142</v>
          </cell>
          <cell r="C570" t="str">
            <v>220SLT0001142</v>
          </cell>
          <cell r="D570" t="str">
            <v>后排座椅总成</v>
          </cell>
        </row>
        <row r="571">
          <cell r="B571" t="str">
            <v>SLT0001220</v>
          </cell>
          <cell r="C571" t="str">
            <v>220SLT0001220</v>
          </cell>
          <cell r="D571" t="str">
            <v>三排单人16座右无头枕</v>
          </cell>
        </row>
        <row r="572">
          <cell r="B572" t="str">
            <v>SLT0001394</v>
          </cell>
          <cell r="C572" t="str">
            <v>220SLT0001394</v>
          </cell>
          <cell r="D572" t="str">
            <v>乘客第二排单人座</v>
          </cell>
        </row>
        <row r="573">
          <cell r="B573" t="str">
            <v>SLT0001395</v>
          </cell>
          <cell r="C573" t="str">
            <v>220SLT0001395</v>
          </cell>
          <cell r="D573" t="str">
            <v>二排单人无头枕</v>
          </cell>
        </row>
        <row r="574">
          <cell r="B574" t="str">
            <v>SLT0001396</v>
          </cell>
          <cell r="C574" t="str">
            <v>220SLT0001396</v>
          </cell>
          <cell r="D574" t="str">
            <v>乘客第三排单人座</v>
          </cell>
        </row>
        <row r="575">
          <cell r="B575" t="str">
            <v>SLT0001397</v>
          </cell>
          <cell r="C575" t="str">
            <v>220SLT0001397</v>
          </cell>
          <cell r="D575" t="str">
            <v>三排单人无头枕</v>
          </cell>
        </row>
        <row r="576">
          <cell r="B576" t="str">
            <v>SLT0001399</v>
          </cell>
          <cell r="C576" t="str">
            <v>220SLT0001399</v>
          </cell>
          <cell r="D576" t="str">
            <v>一排三人皮革</v>
          </cell>
        </row>
        <row r="577">
          <cell r="B577" t="str">
            <v>SBS0010084</v>
          </cell>
          <cell r="C577" t="str">
            <v>220SBS0010084</v>
          </cell>
          <cell r="D577" t="str">
            <v>第三排乘客单人座椅总成</v>
          </cell>
        </row>
        <row r="578">
          <cell r="B578" t="str">
            <v>SBS0010089</v>
          </cell>
          <cell r="C578" t="str">
            <v>220SBS0010089</v>
          </cell>
          <cell r="D578" t="str">
            <v>后排靠背可调单人乘客座椅</v>
          </cell>
        </row>
        <row r="579">
          <cell r="B579" t="str">
            <v>TST0000510</v>
          </cell>
          <cell r="C579" t="str">
            <v>230TST0000510</v>
          </cell>
          <cell r="D579" t="str">
            <v>电锤</v>
          </cell>
        </row>
        <row r="580">
          <cell r="B580" t="str">
            <v>SBS0010095</v>
          </cell>
          <cell r="C580" t="str">
            <v>220SBS0010095</v>
          </cell>
          <cell r="D580" t="str">
            <v>第三排乘客单人座椅总成</v>
          </cell>
        </row>
        <row r="581">
          <cell r="B581" t="str">
            <v>SBS0010098</v>
          </cell>
          <cell r="C581" t="str">
            <v>220SBS0010098</v>
          </cell>
          <cell r="D581" t="str">
            <v>后排靠背可调单人乘客座椅</v>
          </cell>
        </row>
        <row r="582">
          <cell r="B582" t="str">
            <v>SLT0001390</v>
          </cell>
          <cell r="C582" t="str">
            <v>220SLT0001390</v>
          </cell>
          <cell r="D582" t="str">
            <v>一排三人无头枕</v>
          </cell>
        </row>
        <row r="583">
          <cell r="B583" t="str">
            <v>REM0001527</v>
          </cell>
          <cell r="C583" t="str">
            <v>210REM0001527</v>
          </cell>
          <cell r="D583" t="str">
            <v>B40L-F05中高配外右后视镜</v>
          </cell>
        </row>
        <row r="584">
          <cell r="B584" t="str">
            <v>REM0010268</v>
          </cell>
          <cell r="C584" t="str">
            <v>210REM0010268</v>
          </cell>
          <cell r="D584" t="str">
            <v>B40L右后视镜中高配阿拉伯</v>
          </cell>
        </row>
        <row r="585">
          <cell r="B585" t="str">
            <v>REM0001526</v>
          </cell>
          <cell r="C585" t="str">
            <v>210REM0001526</v>
          </cell>
          <cell r="D585" t="str">
            <v>B40L-F05中高配外左后视镜</v>
          </cell>
        </row>
        <row r="586">
          <cell r="B586" t="str">
            <v>REM0010267</v>
          </cell>
          <cell r="C586" t="str">
            <v>210REM0010267</v>
          </cell>
          <cell r="D586" t="str">
            <v>B40L左后视镜中高配阿拉伯</v>
          </cell>
        </row>
        <row r="587">
          <cell r="B587" t="str">
            <v>SHT0000842</v>
          </cell>
          <cell r="C587" t="str">
            <v>220SHT0000842</v>
          </cell>
          <cell r="D587" t="str">
            <v>下卧铺总成</v>
          </cell>
        </row>
        <row r="588">
          <cell r="B588" t="str">
            <v>REM0003300</v>
          </cell>
          <cell r="C588" t="str">
            <v>210REM0003300</v>
          </cell>
          <cell r="D588" t="str">
            <v>C7右后视镜总成电动老状态</v>
          </cell>
        </row>
        <row r="589">
          <cell r="B589" t="str">
            <v>SHT0000878</v>
          </cell>
          <cell r="C589" t="str">
            <v>220SHT0000878</v>
          </cell>
          <cell r="D589" t="str">
            <v>副驾驶员座椅总成</v>
          </cell>
        </row>
        <row r="590">
          <cell r="B590" t="str">
            <v>SHT0000874</v>
          </cell>
          <cell r="C590" t="str">
            <v>220SHT0000874</v>
          </cell>
          <cell r="D590" t="str">
            <v>副驾驶员座椅总成</v>
          </cell>
        </row>
        <row r="591">
          <cell r="B591" t="str">
            <v>SBS0010094</v>
          </cell>
          <cell r="C591" t="str">
            <v>220SBS0010094</v>
          </cell>
          <cell r="D591" t="str">
            <v>第二排乘客单人座椅总成</v>
          </cell>
        </row>
        <row r="592">
          <cell r="B592" t="str">
            <v>SLT0010591</v>
          </cell>
          <cell r="C592" t="str">
            <v>220SLT0010591</v>
          </cell>
          <cell r="D592" t="str">
            <v>1880副座椅总成</v>
          </cell>
        </row>
        <row r="593">
          <cell r="B593" t="str">
            <v>SHT0000859</v>
          </cell>
          <cell r="C593" t="str">
            <v>220SHT0000859</v>
          </cell>
          <cell r="D593" t="str">
            <v>上卧铺总成</v>
          </cell>
        </row>
        <row r="594">
          <cell r="B594" t="str">
            <v>SLT0001265</v>
          </cell>
          <cell r="C594" t="str">
            <v>220SLT0001265</v>
          </cell>
          <cell r="D594" t="str">
            <v>驾驶员座椅总成</v>
          </cell>
        </row>
        <row r="595">
          <cell r="B595" t="str">
            <v>SHT0013023</v>
          </cell>
          <cell r="C595" t="str">
            <v>220SHT0013023</v>
          </cell>
          <cell r="D595" t="str">
            <v>上卧铺总成</v>
          </cell>
        </row>
        <row r="596">
          <cell r="B596" t="str">
            <v>SHT0013886</v>
          </cell>
          <cell r="C596" t="str">
            <v>220SHT0013886</v>
          </cell>
          <cell r="D596" t="str">
            <v>驾驶员靠背总成</v>
          </cell>
        </row>
        <row r="597">
          <cell r="B597" t="str">
            <v>SHT0002166</v>
          </cell>
          <cell r="C597" t="str">
            <v>220SHT0002166</v>
          </cell>
          <cell r="D597" t="str">
            <v>驾驶员靠背总成</v>
          </cell>
        </row>
        <row r="598">
          <cell r="B598" t="str">
            <v>SLT0001267</v>
          </cell>
          <cell r="C598" t="str">
            <v>220SLT0001267</v>
          </cell>
          <cell r="D598" t="str">
            <v>驾驶员座椅总成</v>
          </cell>
        </row>
        <row r="599">
          <cell r="B599" t="str">
            <v>TST0001142</v>
          </cell>
          <cell r="C599" t="str">
            <v>230TST0001142</v>
          </cell>
          <cell r="D599" t="str">
            <v>气管φ12</v>
          </cell>
        </row>
        <row r="600">
          <cell r="B600" t="str">
            <v>TST0001213</v>
          </cell>
          <cell r="C600" t="str">
            <v>230TST0001213</v>
          </cell>
          <cell r="D600" t="str">
            <v>φ10气管</v>
          </cell>
        </row>
        <row r="601">
          <cell r="B601" t="str">
            <v>SLT0001268</v>
          </cell>
          <cell r="C601" t="str">
            <v>220SLT0001268</v>
          </cell>
          <cell r="D601" t="str">
            <v>驾驶员座椅总成</v>
          </cell>
        </row>
        <row r="602">
          <cell r="B602" t="str">
            <v>SBS0010083</v>
          </cell>
          <cell r="C602" t="str">
            <v>220SBS0010083</v>
          </cell>
          <cell r="D602" t="str">
            <v>第二排乘客单人座椅总成</v>
          </cell>
        </row>
        <row r="603">
          <cell r="B603" t="str">
            <v>SHT0012401</v>
          </cell>
          <cell r="C603" t="str">
            <v>220SHT0012401</v>
          </cell>
          <cell r="D603" t="str">
            <v>扶手底支架安装总成</v>
          </cell>
        </row>
        <row r="604">
          <cell r="B604" t="str">
            <v>SLT0001298</v>
          </cell>
          <cell r="C604" t="str">
            <v>220SLT0001298</v>
          </cell>
          <cell r="D604" t="str">
            <v>副驶员座椅总成</v>
          </cell>
        </row>
        <row r="605">
          <cell r="B605" t="str">
            <v>TST0001738</v>
          </cell>
          <cell r="C605" t="str">
            <v>220TST0001738</v>
          </cell>
          <cell r="D605" t="str">
            <v>气缸</v>
          </cell>
        </row>
        <row r="606">
          <cell r="B606" t="str">
            <v>TST0000906</v>
          </cell>
          <cell r="C606" t="str">
            <v>230TST0000906</v>
          </cell>
          <cell r="D606" t="str">
            <v>电机齿轮</v>
          </cell>
        </row>
        <row r="607">
          <cell r="B607" t="str">
            <v>TST0001096</v>
          </cell>
          <cell r="C607" t="str">
            <v>230TST0001096</v>
          </cell>
          <cell r="D607" t="str">
            <v>LED大灯</v>
          </cell>
        </row>
        <row r="608">
          <cell r="B608" t="str">
            <v>REM0010279</v>
          </cell>
          <cell r="C608" t="str">
            <v>210REM0010279</v>
          </cell>
          <cell r="D608" t="str">
            <v>B40L建国版左后视镜哑光黑</v>
          </cell>
        </row>
        <row r="609">
          <cell r="B609" t="str">
            <v>REM0010489</v>
          </cell>
          <cell r="C609" t="str">
            <v>210REM0010489</v>
          </cell>
          <cell r="D609" t="str">
            <v>B40L-E23右后视镜钢琴黑</v>
          </cell>
        </row>
        <row r="610">
          <cell r="B610" t="str">
            <v>REM0010487</v>
          </cell>
          <cell r="C610" t="str">
            <v>210REM0010487</v>
          </cell>
          <cell r="D610" t="str">
            <v>B40L-E23左后视镜钢琴黑</v>
          </cell>
        </row>
        <row r="611">
          <cell r="B611" t="str">
            <v>SHT0000876</v>
          </cell>
          <cell r="C611" t="str">
            <v>220SHT0000876</v>
          </cell>
          <cell r="D611" t="str">
            <v>副驾驶员座椅总成</v>
          </cell>
        </row>
        <row r="612">
          <cell r="B612" t="str">
            <v>SHT0000882</v>
          </cell>
          <cell r="C612" t="str">
            <v>220SHT0000882</v>
          </cell>
          <cell r="D612" t="str">
            <v>副驾驶员座椅总成</v>
          </cell>
        </row>
        <row r="613">
          <cell r="B613" t="str">
            <v>SHT0012107</v>
          </cell>
          <cell r="C613" t="str">
            <v>230SHT0012107</v>
          </cell>
          <cell r="D613" t="str">
            <v>升降器总成</v>
          </cell>
        </row>
        <row r="614">
          <cell r="B614" t="str">
            <v>TST0000973</v>
          </cell>
          <cell r="C614" t="str">
            <v>230TST0000973</v>
          </cell>
          <cell r="D614" t="str">
            <v>氩弧焊枪</v>
          </cell>
        </row>
        <row r="615">
          <cell r="B615" t="str">
            <v>SLT0001401</v>
          </cell>
          <cell r="C615" t="str">
            <v>220SLT0001401</v>
          </cell>
          <cell r="D615" t="str">
            <v>三排单人皮革</v>
          </cell>
        </row>
        <row r="616">
          <cell r="B616" t="str">
            <v>SHT0000889</v>
          </cell>
          <cell r="C616" t="str">
            <v>220SHT0000889</v>
          </cell>
          <cell r="D616" t="str">
            <v>副驾驶员座椅总成</v>
          </cell>
        </row>
        <row r="617">
          <cell r="B617" t="str">
            <v>TMA0000178</v>
          </cell>
          <cell r="C617" t="str">
            <v>210TMA0000178</v>
          </cell>
          <cell r="D617" t="str">
            <v>9094底涂剂</v>
          </cell>
        </row>
        <row r="618">
          <cell r="B618" t="str">
            <v>SCS0001529</v>
          </cell>
          <cell r="C618" t="str">
            <v>230SCS0001529</v>
          </cell>
          <cell r="D618" t="str">
            <v>MA501主驾座骨架总成电动</v>
          </cell>
        </row>
        <row r="619">
          <cell r="B619" t="str">
            <v>SHT0000848</v>
          </cell>
          <cell r="C619" t="str">
            <v>220SHT0000848</v>
          </cell>
          <cell r="D619" t="str">
            <v>下卧铺总成</v>
          </cell>
        </row>
        <row r="620">
          <cell r="B620" t="str">
            <v>REM0010280</v>
          </cell>
          <cell r="C620" t="str">
            <v>210REM0010280</v>
          </cell>
          <cell r="D620" t="str">
            <v>B40L建国版右后视镜哑光黑</v>
          </cell>
        </row>
        <row r="621">
          <cell r="B621" t="str">
            <v>SLT0011507</v>
          </cell>
          <cell r="C621" t="str">
            <v>220SLT0011507</v>
          </cell>
          <cell r="D621" t="str">
            <v>坐垫总成-前座</v>
          </cell>
        </row>
        <row r="622">
          <cell r="B622" t="str">
            <v>SCS0004067</v>
          </cell>
          <cell r="C622" t="str">
            <v>220SCS0004067</v>
          </cell>
          <cell r="D622" t="str">
            <v>B40司机座框总成</v>
          </cell>
        </row>
        <row r="623">
          <cell r="B623" t="str">
            <v>SCS0004067</v>
          </cell>
          <cell r="C623" t="str">
            <v>230SCS0004067</v>
          </cell>
          <cell r="D623" t="str">
            <v>B40司机座框总成</v>
          </cell>
        </row>
        <row r="624">
          <cell r="B624" t="str">
            <v>REM0002489</v>
          </cell>
          <cell r="C624" t="str">
            <v>210REM0002489</v>
          </cell>
          <cell r="D624" t="str">
            <v>T5G左后视镜窄体、手动</v>
          </cell>
        </row>
        <row r="625">
          <cell r="B625" t="str">
            <v>REM0002498</v>
          </cell>
          <cell r="C625" t="str">
            <v>210REM0002498</v>
          </cell>
          <cell r="D625" t="str">
            <v>T5G右后视镜窄体、手动</v>
          </cell>
        </row>
        <row r="626">
          <cell r="B626" t="str">
            <v>SHT0000184</v>
          </cell>
          <cell r="C626" t="str">
            <v>230SHT0000184</v>
          </cell>
          <cell r="D626" t="str">
            <v>大运减震器总成</v>
          </cell>
        </row>
        <row r="627">
          <cell r="B627" t="str">
            <v>BEC0010024</v>
          </cell>
          <cell r="C627" t="str">
            <v>220BEC0010024</v>
          </cell>
          <cell r="D627" t="str">
            <v>ECU总成</v>
          </cell>
        </row>
        <row r="628">
          <cell r="B628" t="str">
            <v>TAT0010043</v>
          </cell>
          <cell r="C628" t="str">
            <v>220TAT0010043</v>
          </cell>
          <cell r="D628" t="str">
            <v>H6正驾座椅包装箱</v>
          </cell>
        </row>
        <row r="629">
          <cell r="B629" t="str">
            <v>SLT0001285</v>
          </cell>
          <cell r="C629" t="str">
            <v>220SLT0001285</v>
          </cell>
          <cell r="D629" t="str">
            <v>副驾驶员座椅总成</v>
          </cell>
        </row>
        <row r="630">
          <cell r="B630" t="str">
            <v>SCS0001374</v>
          </cell>
          <cell r="C630" t="str">
            <v>230SCS0001374</v>
          </cell>
          <cell r="D630" t="str">
            <v>主驾座骨架总成</v>
          </cell>
        </row>
        <row r="631">
          <cell r="B631" t="str">
            <v>SHT0000864</v>
          </cell>
          <cell r="C631" t="str">
            <v>220SHT0000864</v>
          </cell>
          <cell r="D631" t="str">
            <v>下卧铺总成</v>
          </cell>
        </row>
        <row r="632">
          <cell r="B632" t="str">
            <v>REM0001222</v>
          </cell>
          <cell r="C632" t="str">
            <v>210REM0001222</v>
          </cell>
          <cell r="D632" t="str">
            <v>豪沃豪华型左后视镜</v>
          </cell>
        </row>
        <row r="633">
          <cell r="B633" t="str">
            <v>REM0001209</v>
          </cell>
          <cell r="C633" t="str">
            <v>210REM0001209</v>
          </cell>
          <cell r="D633" t="str">
            <v>新ETX改型电动左后视镜</v>
          </cell>
        </row>
        <row r="634">
          <cell r="B634" t="str">
            <v>SLT0001283</v>
          </cell>
          <cell r="C634" t="str">
            <v>220SLT0001283</v>
          </cell>
          <cell r="D634" t="str">
            <v>副驾驶员座椅总成连体背</v>
          </cell>
        </row>
        <row r="635">
          <cell r="B635" t="str">
            <v>REM0001221</v>
          </cell>
          <cell r="C635" t="str">
            <v>210REM0001221</v>
          </cell>
          <cell r="D635" t="str">
            <v>豪泺右置车右后视镜</v>
          </cell>
        </row>
        <row r="636">
          <cell r="B636" t="str">
            <v>SHT0000822</v>
          </cell>
          <cell r="C636" t="str">
            <v>230SHT0000822</v>
          </cell>
          <cell r="D636" t="str">
            <v>气囊减震器总成</v>
          </cell>
        </row>
        <row r="637">
          <cell r="B637" t="str">
            <v>TST0001841</v>
          </cell>
          <cell r="C637" t="str">
            <v>230TST0001841</v>
          </cell>
          <cell r="D637" t="str">
            <v>W905自动喷枪空气帽螺母</v>
          </cell>
        </row>
        <row r="638">
          <cell r="B638" t="str">
            <v>REM0001211</v>
          </cell>
          <cell r="C638" t="str">
            <v>210REM0001211</v>
          </cell>
          <cell r="D638" t="str">
            <v>新ETX改型电动右后视镜</v>
          </cell>
        </row>
        <row r="639">
          <cell r="B639" t="str">
            <v>REM0001220</v>
          </cell>
          <cell r="C639" t="str">
            <v>210REM0001220</v>
          </cell>
          <cell r="D639" t="str">
            <v>豪泺右置车左后视镜</v>
          </cell>
        </row>
        <row r="640">
          <cell r="B640" t="str">
            <v>SHT0000849</v>
          </cell>
          <cell r="C640" t="str">
            <v>220SHT0000849</v>
          </cell>
          <cell r="D640" t="str">
            <v>下卧铺总成</v>
          </cell>
        </row>
        <row r="641">
          <cell r="B641" t="str">
            <v>SLT0002521</v>
          </cell>
          <cell r="C641" t="str">
            <v>220SLT0002521</v>
          </cell>
          <cell r="D641" t="str">
            <v>驾驶员座椅总成</v>
          </cell>
        </row>
        <row r="642">
          <cell r="B642" t="str">
            <v>SLT0001458</v>
          </cell>
          <cell r="C642" t="str">
            <v>220SLT0001458</v>
          </cell>
          <cell r="D642" t="str">
            <v>驾驶员座椅总成</v>
          </cell>
        </row>
        <row r="643">
          <cell r="B643" t="str">
            <v>SLT0001296</v>
          </cell>
          <cell r="C643" t="str">
            <v>220SLT0001296</v>
          </cell>
          <cell r="D643" t="str">
            <v>驾驶员座椅总成</v>
          </cell>
        </row>
        <row r="644">
          <cell r="B644" t="str">
            <v>REM0001223</v>
          </cell>
          <cell r="C644" t="str">
            <v>210REM0001223</v>
          </cell>
          <cell r="D644" t="str">
            <v>豪沃豪华型右后视镜</v>
          </cell>
        </row>
        <row r="645">
          <cell r="B645" t="str">
            <v>REM0010408</v>
          </cell>
          <cell r="C645" t="str">
            <v>210REM0010408</v>
          </cell>
          <cell r="D645" t="str">
            <v>一汽M46右后视镜总成</v>
          </cell>
        </row>
        <row r="646">
          <cell r="B646" t="str">
            <v>REM0010407</v>
          </cell>
          <cell r="C646" t="str">
            <v>210REM0010407</v>
          </cell>
          <cell r="D646" t="str">
            <v>一汽M46左后视镜总成</v>
          </cell>
        </row>
        <row r="647">
          <cell r="B647" t="str">
            <v>SHT0000871</v>
          </cell>
          <cell r="C647" t="str">
            <v>220SHT0000871</v>
          </cell>
          <cell r="D647" t="str">
            <v>上卧铺总成</v>
          </cell>
        </row>
        <row r="648">
          <cell r="B648" t="str">
            <v>TST0000742</v>
          </cell>
          <cell r="C648" t="str">
            <v>220TST0000742</v>
          </cell>
          <cell r="D648" t="str">
            <v>机油</v>
          </cell>
        </row>
        <row r="649">
          <cell r="B649" t="str">
            <v>TST0001839</v>
          </cell>
          <cell r="C649" t="str">
            <v>230TST0001839</v>
          </cell>
          <cell r="D649" t="str">
            <v>电扭力扳手</v>
          </cell>
        </row>
        <row r="650">
          <cell r="B650" t="str">
            <v>SLT0002757</v>
          </cell>
          <cell r="C650" t="str">
            <v>220SLT0002757</v>
          </cell>
          <cell r="D650" t="str">
            <v>驾驶员正靠背 104</v>
          </cell>
        </row>
        <row r="651">
          <cell r="B651" t="str">
            <v>SHT0000896</v>
          </cell>
          <cell r="C651" t="str">
            <v>220SHT0000896</v>
          </cell>
          <cell r="D651" t="str">
            <v>下卧铺总成</v>
          </cell>
        </row>
        <row r="652">
          <cell r="B652" t="str">
            <v>SLT0001402</v>
          </cell>
          <cell r="C652" t="str">
            <v>220SLT0001402</v>
          </cell>
          <cell r="D652" t="str">
            <v>二排单人皮革</v>
          </cell>
        </row>
        <row r="653">
          <cell r="B653" t="str">
            <v>TST0000618</v>
          </cell>
          <cell r="C653" t="str">
            <v>230TST0000618</v>
          </cell>
          <cell r="D653" t="str">
            <v>交流接触器CJX2-5011</v>
          </cell>
        </row>
        <row r="654">
          <cell r="B654" t="str">
            <v>TST0000572</v>
          </cell>
          <cell r="C654" t="str">
            <v>230TST0000572</v>
          </cell>
          <cell r="D654" t="str">
            <v>子母冲16*13*13.1*9.1*70</v>
          </cell>
        </row>
        <row r="655">
          <cell r="B655" t="str">
            <v>TST0000256</v>
          </cell>
          <cell r="C655" t="str">
            <v>230TST0000256</v>
          </cell>
          <cell r="D655" t="str">
            <v>导柱组件MYAP32-180</v>
          </cell>
        </row>
        <row r="656">
          <cell r="B656" t="str">
            <v>REM0010243</v>
          </cell>
          <cell r="C656" t="str">
            <v>210REM0010243</v>
          </cell>
          <cell r="D656" t="str">
            <v>B40L右舵右外后视镜总成</v>
          </cell>
        </row>
        <row r="657">
          <cell r="B657" t="str">
            <v>REM0010240</v>
          </cell>
          <cell r="C657" t="str">
            <v>210REM0010240</v>
          </cell>
          <cell r="D657" t="str">
            <v>B40L右舵左外后视镜总成</v>
          </cell>
        </row>
        <row r="658">
          <cell r="B658" t="str">
            <v>REM0001229</v>
          </cell>
          <cell r="C658" t="str">
            <v>210REM0001229</v>
          </cell>
          <cell r="D658" t="str">
            <v>矿山车改型后视镜左</v>
          </cell>
        </row>
        <row r="659">
          <cell r="B659" t="str">
            <v>REM0002097</v>
          </cell>
          <cell r="C659" t="str">
            <v>210REM0002097</v>
          </cell>
          <cell r="D659" t="str">
            <v>B40L低配右外后视镜</v>
          </cell>
        </row>
        <row r="660">
          <cell r="B660" t="str">
            <v>REM0002096</v>
          </cell>
          <cell r="C660" t="str">
            <v>210REM0002096</v>
          </cell>
          <cell r="D660" t="str">
            <v>B40L低配左外后视镜</v>
          </cell>
        </row>
        <row r="661">
          <cell r="B661" t="str">
            <v>TST0000691</v>
          </cell>
          <cell r="C661" t="str">
            <v>230TST0000691</v>
          </cell>
          <cell r="D661" t="str">
            <v>M20座框定位块D左</v>
          </cell>
        </row>
        <row r="662">
          <cell r="B662" t="str">
            <v>REM0001493</v>
          </cell>
          <cell r="C662" t="str">
            <v>210REM0001493</v>
          </cell>
          <cell r="D662" t="str">
            <v>ETX改型手动左后视镜</v>
          </cell>
        </row>
        <row r="663">
          <cell r="B663" t="str">
            <v>TST0000325</v>
          </cell>
          <cell r="C663" t="str">
            <v>230TST0000325</v>
          </cell>
          <cell r="D663" t="str">
            <v>轴承</v>
          </cell>
        </row>
        <row r="664">
          <cell r="B664" t="str">
            <v>SHT0013701</v>
          </cell>
          <cell r="C664" t="str">
            <v>230SHT0013701</v>
          </cell>
          <cell r="D664" t="str">
            <v>副驾升降器总成</v>
          </cell>
        </row>
        <row r="665">
          <cell r="B665" t="str">
            <v>SHT0011334</v>
          </cell>
          <cell r="C665" t="str">
            <v>230SHT0011334</v>
          </cell>
          <cell r="D665" t="str">
            <v>一汽缓冲减震器</v>
          </cell>
        </row>
        <row r="666">
          <cell r="B666" t="str">
            <v>TST0000693</v>
          </cell>
          <cell r="C666" t="str">
            <v>230TST0000693</v>
          </cell>
          <cell r="D666" t="str">
            <v>M20座框定位块F左</v>
          </cell>
        </row>
        <row r="667">
          <cell r="B667" t="str">
            <v>TST0000694</v>
          </cell>
          <cell r="C667" t="str">
            <v>230TST0000694</v>
          </cell>
          <cell r="D667" t="str">
            <v>M20座框定位块G右</v>
          </cell>
        </row>
        <row r="668">
          <cell r="B668" t="str">
            <v>TST0000146</v>
          </cell>
          <cell r="C668" t="str">
            <v>230TST0000146</v>
          </cell>
          <cell r="D668" t="str">
            <v>钻头ф28</v>
          </cell>
        </row>
        <row r="669">
          <cell r="B669" t="str">
            <v>REM0001495</v>
          </cell>
          <cell r="C669" t="str">
            <v>210REM0001495</v>
          </cell>
          <cell r="D669" t="str">
            <v>ETX改型手动右后视镜</v>
          </cell>
        </row>
        <row r="670">
          <cell r="B670" t="str">
            <v>TAT0010044</v>
          </cell>
          <cell r="C670" t="str">
            <v>220TAT0010044</v>
          </cell>
          <cell r="D670" t="str">
            <v>H6副驾座椅包装箱</v>
          </cell>
        </row>
        <row r="671">
          <cell r="B671" t="str">
            <v>TMA0000576</v>
          </cell>
          <cell r="C671" t="str">
            <v>210TMA0000576</v>
          </cell>
          <cell r="D671" t="str">
            <v>H6补盲镜内衬</v>
          </cell>
        </row>
        <row r="672">
          <cell r="B672" t="str">
            <v>SHT0000724</v>
          </cell>
          <cell r="C672" t="str">
            <v>220SHT0000724</v>
          </cell>
          <cell r="D672" t="str">
            <v>北奔H06AM下卧铺护面总成</v>
          </cell>
        </row>
        <row r="673">
          <cell r="B673" t="str">
            <v>SHT0000900</v>
          </cell>
          <cell r="C673" t="str">
            <v>220SHT0000900</v>
          </cell>
          <cell r="D673" t="str">
            <v>下卧铺总成加厚</v>
          </cell>
        </row>
        <row r="674">
          <cell r="B674" t="str">
            <v>SLT0001248</v>
          </cell>
          <cell r="C674" t="str">
            <v>220SLT0001248</v>
          </cell>
          <cell r="D674" t="str">
            <v>三排单人窄体15座</v>
          </cell>
        </row>
        <row r="675">
          <cell r="B675" t="str">
            <v>SLT0001814</v>
          </cell>
          <cell r="C675" t="str">
            <v>220SLT0001814</v>
          </cell>
          <cell r="D675" t="str">
            <v>三排单人</v>
          </cell>
        </row>
        <row r="676">
          <cell r="B676" t="str">
            <v>SHT0000024</v>
          </cell>
          <cell r="C676" t="str">
            <v>230SHT0000024</v>
          </cell>
          <cell r="D676" t="str">
            <v>气囊减震器总成</v>
          </cell>
        </row>
        <row r="677">
          <cell r="B677" t="str">
            <v>REM0001208</v>
          </cell>
          <cell r="C677" t="str">
            <v>210REM0001208</v>
          </cell>
          <cell r="D677" t="str">
            <v>ETX新国标改型左(手动)</v>
          </cell>
        </row>
        <row r="678">
          <cell r="B678" t="str">
            <v>SHT0000163</v>
          </cell>
          <cell r="C678" t="str">
            <v>230SHT0000163</v>
          </cell>
          <cell r="D678" t="str">
            <v>气囊减震器总成</v>
          </cell>
        </row>
        <row r="679">
          <cell r="B679" t="str">
            <v>TST0000293</v>
          </cell>
          <cell r="C679" t="str">
            <v>230TST0000293</v>
          </cell>
          <cell r="D679" t="str">
            <v>油污清洁精</v>
          </cell>
        </row>
        <row r="680">
          <cell r="B680" t="str">
            <v>TST0000965</v>
          </cell>
          <cell r="C680" t="str">
            <v>230TST0000965</v>
          </cell>
          <cell r="D680" t="str">
            <v>专用清洗剂</v>
          </cell>
        </row>
        <row r="681">
          <cell r="B681" t="str">
            <v>REM0002795</v>
          </cell>
          <cell r="C681" t="str">
            <v>210REM0002795</v>
          </cell>
          <cell r="D681" t="str">
            <v>豪泺左置(电加热)左</v>
          </cell>
        </row>
        <row r="682">
          <cell r="B682" t="str">
            <v>REM0001210</v>
          </cell>
          <cell r="C682" t="str">
            <v>210REM0001210</v>
          </cell>
          <cell r="D682" t="str">
            <v>ETX新国标改型右(手动)</v>
          </cell>
        </row>
        <row r="683">
          <cell r="B683" t="str">
            <v>SHT0000868</v>
          </cell>
          <cell r="C683" t="str">
            <v>220SHT0000868</v>
          </cell>
          <cell r="D683" t="str">
            <v>下卧铺总成</v>
          </cell>
        </row>
        <row r="684">
          <cell r="B684" t="str">
            <v>REM0001228</v>
          </cell>
          <cell r="C684" t="str">
            <v>210REM0001228</v>
          </cell>
          <cell r="D684" t="str">
            <v>矿山车改型后视镜右</v>
          </cell>
        </row>
        <row r="685">
          <cell r="B685" t="str">
            <v>SHT0001573</v>
          </cell>
          <cell r="C685" t="str">
            <v>220SHT0001573</v>
          </cell>
          <cell r="D685" t="str">
            <v>下卧铺总成</v>
          </cell>
        </row>
        <row r="686">
          <cell r="B686" t="str">
            <v>SHT0002162</v>
          </cell>
          <cell r="C686" t="str">
            <v>220SHT0002162</v>
          </cell>
          <cell r="D686" t="str">
            <v>驾驶员靠背总成</v>
          </cell>
        </row>
        <row r="687">
          <cell r="B687" t="str">
            <v>TST0000454</v>
          </cell>
          <cell r="C687" t="str">
            <v>230TST0000454</v>
          </cell>
          <cell r="D687" t="str">
            <v>铆线模具</v>
          </cell>
        </row>
        <row r="688">
          <cell r="B688" t="str">
            <v>REM0002796</v>
          </cell>
          <cell r="C688" t="str">
            <v>210REM0002796</v>
          </cell>
          <cell r="D688" t="str">
            <v>豪泺左置(电加热)右</v>
          </cell>
        </row>
        <row r="689">
          <cell r="B689" t="str">
            <v>SHT0000255</v>
          </cell>
          <cell r="C689" t="str">
            <v>230SHT0000255</v>
          </cell>
          <cell r="D689" t="str">
            <v>气囊减震器总成</v>
          </cell>
        </row>
        <row r="690">
          <cell r="B690" t="str">
            <v>TST0000328</v>
          </cell>
          <cell r="C690" t="str">
            <v>230TST0000328</v>
          </cell>
          <cell r="D690" t="str">
            <v>主副键尾丙</v>
          </cell>
        </row>
        <row r="691">
          <cell r="B691" t="str">
            <v>SHT0000255</v>
          </cell>
          <cell r="C691" t="str">
            <v>220SHT0000255</v>
          </cell>
          <cell r="D691" t="str">
            <v>气囊减震器总成</v>
          </cell>
        </row>
        <row r="692">
          <cell r="B692" t="str">
            <v>SHT0001999</v>
          </cell>
          <cell r="C692" t="str">
            <v>230SHT0001999</v>
          </cell>
          <cell r="D692" t="str">
            <v>气囊减震器总成</v>
          </cell>
        </row>
        <row r="693">
          <cell r="B693" t="str">
            <v>TST0000903</v>
          </cell>
          <cell r="C693" t="str">
            <v>230TST0000903</v>
          </cell>
          <cell r="D693" t="str">
            <v>电容</v>
          </cell>
        </row>
        <row r="694">
          <cell r="B694" t="str">
            <v>TST0001191</v>
          </cell>
          <cell r="C694" t="str">
            <v>230TST0001191</v>
          </cell>
          <cell r="D694" t="str">
            <v>电瓶</v>
          </cell>
        </row>
        <row r="695">
          <cell r="B695" t="str">
            <v>BEC0010039</v>
          </cell>
          <cell r="C695" t="str">
            <v>220BEC0010039</v>
          </cell>
          <cell r="D695" t="str">
            <v>通风加热控制器ECU</v>
          </cell>
        </row>
        <row r="696">
          <cell r="B696" t="str">
            <v>BEC0010087</v>
          </cell>
          <cell r="C696" t="str">
            <v>220BEC0010087</v>
          </cell>
          <cell r="D696" t="str">
            <v>经济型单通风ECU</v>
          </cell>
        </row>
        <row r="697">
          <cell r="B697" t="str">
            <v>SHT0001999</v>
          </cell>
          <cell r="C697" t="str">
            <v>220SHT0001999</v>
          </cell>
          <cell r="D697" t="str">
            <v>气囊减震器总成</v>
          </cell>
        </row>
        <row r="698">
          <cell r="B698" t="str">
            <v>SHT0000865</v>
          </cell>
          <cell r="C698" t="str">
            <v>220SHT0000865</v>
          </cell>
          <cell r="D698" t="str">
            <v>上卧铺总成</v>
          </cell>
        </row>
        <row r="699">
          <cell r="B699" t="str">
            <v>SHT0002159</v>
          </cell>
          <cell r="C699" t="str">
            <v>220SHT0002159</v>
          </cell>
          <cell r="D699" t="str">
            <v>驾驶员靠背总成</v>
          </cell>
        </row>
        <row r="700">
          <cell r="B700" t="str">
            <v>SHT0001574</v>
          </cell>
          <cell r="C700" t="str">
            <v>220SHT0001574</v>
          </cell>
          <cell r="D700" t="str">
            <v>下卧铺总成</v>
          </cell>
        </row>
        <row r="701">
          <cell r="B701" t="str">
            <v>SLT0001169</v>
          </cell>
          <cell r="C701" t="str">
            <v>220SLT0001169</v>
          </cell>
          <cell r="D701" t="str">
            <v>窄车经济正司机</v>
          </cell>
        </row>
        <row r="702">
          <cell r="B702" t="str">
            <v>SHT0000113</v>
          </cell>
          <cell r="C702" t="str">
            <v>220SHT0000113</v>
          </cell>
          <cell r="D702" t="str">
            <v>卧铺总成</v>
          </cell>
        </row>
        <row r="703">
          <cell r="B703" t="str">
            <v>SHT0000837</v>
          </cell>
          <cell r="C703" t="str">
            <v>220SHT0000837</v>
          </cell>
          <cell r="D703" t="str">
            <v>驾驶员靠背总成</v>
          </cell>
        </row>
        <row r="704">
          <cell r="B704" t="str">
            <v>REM0010337</v>
          </cell>
          <cell r="C704" t="str">
            <v>210REM0010337</v>
          </cell>
          <cell r="D704" t="str">
            <v>B40L-Z37低配右外后视镜</v>
          </cell>
        </row>
        <row r="705">
          <cell r="B705" t="str">
            <v>TSY0000850</v>
          </cell>
          <cell r="C705" t="str">
            <v>220TSY0000850</v>
          </cell>
          <cell r="D705" t="str">
            <v>磨刀石转轮</v>
          </cell>
        </row>
        <row r="706">
          <cell r="B706" t="str">
            <v>TST0001824</v>
          </cell>
          <cell r="C706" t="str">
            <v>230TST0001824</v>
          </cell>
          <cell r="D706" t="str">
            <v>气动拉铆枪</v>
          </cell>
        </row>
        <row r="707">
          <cell r="B707" t="str">
            <v>REM0010335</v>
          </cell>
          <cell r="C707" t="str">
            <v>210REM0010335</v>
          </cell>
          <cell r="D707" t="str">
            <v>B40L-Z37低配左外后视镜</v>
          </cell>
        </row>
        <row r="708">
          <cell r="B708" t="str">
            <v>TST0001775</v>
          </cell>
          <cell r="C708" t="str">
            <v>230TST0001775</v>
          </cell>
          <cell r="D708" t="str">
            <v>混合管搅拌芯6-32E</v>
          </cell>
        </row>
        <row r="709">
          <cell r="B709" t="str">
            <v>TFT0000006</v>
          </cell>
          <cell r="C709" t="str">
            <v>220TFT0000006</v>
          </cell>
          <cell r="D709" t="str">
            <v>无苯胶（强力喷胶）</v>
          </cell>
        </row>
        <row r="710">
          <cell r="B710" t="str">
            <v>SLT0001251</v>
          </cell>
          <cell r="C710" t="str">
            <v>220SLT0001251</v>
          </cell>
          <cell r="D710" t="str">
            <v>四排单人窄体15座</v>
          </cell>
        </row>
        <row r="711">
          <cell r="B711" t="str">
            <v>SHT0000863</v>
          </cell>
          <cell r="C711" t="str">
            <v>220SHT0000863</v>
          </cell>
          <cell r="D711" t="str">
            <v>下卧铺总成</v>
          </cell>
        </row>
        <row r="712">
          <cell r="B712" t="str">
            <v>SLT0001326</v>
          </cell>
          <cell r="C712" t="str">
            <v>220SLT0001326</v>
          </cell>
          <cell r="D712" t="str">
            <v>前翻6人前排座椅</v>
          </cell>
        </row>
        <row r="713">
          <cell r="B713" t="str">
            <v>SHT0000133</v>
          </cell>
          <cell r="C713" t="str">
            <v>230SHT0000133</v>
          </cell>
          <cell r="D713" t="str">
            <v>气囊减震器总成</v>
          </cell>
        </row>
        <row r="714">
          <cell r="B714" t="str">
            <v>SHT0000359</v>
          </cell>
          <cell r="C714" t="str">
            <v>230SHT0000359</v>
          </cell>
          <cell r="D714" t="str">
            <v>气囊减震器总成</v>
          </cell>
        </row>
        <row r="715">
          <cell r="B715" t="str">
            <v>REM0001492</v>
          </cell>
          <cell r="C715" t="str">
            <v>210REM0001492</v>
          </cell>
          <cell r="D715" t="str">
            <v>H4右后视镜总成</v>
          </cell>
        </row>
        <row r="716">
          <cell r="B716" t="str">
            <v>SHT0002177</v>
          </cell>
          <cell r="C716" t="str">
            <v>230SHT0002177</v>
          </cell>
          <cell r="D716" t="str">
            <v>气囊减震器总成</v>
          </cell>
        </row>
        <row r="717">
          <cell r="B717" t="str">
            <v>REM0001491</v>
          </cell>
          <cell r="C717" t="str">
            <v>210REM0001491</v>
          </cell>
          <cell r="D717" t="str">
            <v>H4左后视镜总成</v>
          </cell>
        </row>
        <row r="718">
          <cell r="B718" t="str">
            <v>SHT0010598</v>
          </cell>
          <cell r="C718" t="str">
            <v>230SHT0010598</v>
          </cell>
          <cell r="D718" t="str">
            <v>机械减震器总成</v>
          </cell>
        </row>
        <row r="719">
          <cell r="B719" t="str">
            <v>SHT0000221</v>
          </cell>
          <cell r="C719" t="str">
            <v>230SHT0000221</v>
          </cell>
          <cell r="D719" t="str">
            <v>机械减震器总成</v>
          </cell>
        </row>
        <row r="720">
          <cell r="B720" t="str">
            <v>REM0000214</v>
          </cell>
          <cell r="C720" t="str">
            <v>210REM0000214</v>
          </cell>
          <cell r="D720" t="str">
            <v>C35DB高配左后视镜魅力橙</v>
          </cell>
        </row>
        <row r="721">
          <cell r="B721" t="str">
            <v>SLT0000631</v>
          </cell>
          <cell r="C721" t="str">
            <v>220SLT0000631</v>
          </cell>
          <cell r="D721" t="str">
            <v>窄体三排三人座(三点式）</v>
          </cell>
        </row>
        <row r="722">
          <cell r="B722" t="str">
            <v>TST0001597</v>
          </cell>
          <cell r="C722" t="str">
            <v>220TST0001597</v>
          </cell>
          <cell r="D722" t="str">
            <v>反光漆白</v>
          </cell>
        </row>
        <row r="723">
          <cell r="B723" t="str">
            <v>TST0001598</v>
          </cell>
          <cell r="C723" t="str">
            <v>220TST0001598</v>
          </cell>
          <cell r="D723" t="str">
            <v>反光漆红</v>
          </cell>
        </row>
        <row r="724">
          <cell r="B724" t="str">
            <v>TST0001597</v>
          </cell>
          <cell r="C724" t="str">
            <v>230TST0001597</v>
          </cell>
          <cell r="D724" t="str">
            <v>反光漆白</v>
          </cell>
        </row>
        <row r="725">
          <cell r="B725" t="str">
            <v>TST0001598</v>
          </cell>
          <cell r="C725" t="str">
            <v>230TST0001598</v>
          </cell>
          <cell r="D725" t="str">
            <v>反光漆红</v>
          </cell>
        </row>
        <row r="726">
          <cell r="B726" t="str">
            <v>SCS0006647</v>
          </cell>
          <cell r="C726" t="str">
            <v>220SCS0006647</v>
          </cell>
          <cell r="D726" t="str">
            <v>后排座椅靠背左总成</v>
          </cell>
        </row>
        <row r="727">
          <cell r="B727" t="str">
            <v>SHT0000897</v>
          </cell>
          <cell r="C727" t="str">
            <v>220SHT0000897</v>
          </cell>
          <cell r="D727" t="str">
            <v>下卧铺总成</v>
          </cell>
        </row>
        <row r="728">
          <cell r="B728" t="str">
            <v>SLT0000553</v>
          </cell>
          <cell r="C728" t="str">
            <v>220SLT0000553</v>
          </cell>
          <cell r="D728" t="str">
            <v>一排四人联体坐垫（右舵）</v>
          </cell>
        </row>
        <row r="729">
          <cell r="B729" t="str">
            <v>SHT0000277</v>
          </cell>
          <cell r="C729" t="str">
            <v>230SHT0000277</v>
          </cell>
          <cell r="D729" t="str">
            <v>机械减震器总成</v>
          </cell>
        </row>
        <row r="730">
          <cell r="B730" t="str">
            <v>TST0000649</v>
          </cell>
          <cell r="C730" t="str">
            <v>230TST0000649</v>
          </cell>
          <cell r="D730" t="str">
            <v>皮带S5M550</v>
          </cell>
        </row>
        <row r="731">
          <cell r="B731" t="str">
            <v>SLT0002773</v>
          </cell>
          <cell r="C731" t="str">
            <v>220SLT0002773</v>
          </cell>
          <cell r="D731" t="str">
            <v>副驾靠背总成</v>
          </cell>
        </row>
        <row r="732">
          <cell r="B732" t="str">
            <v>REM0000225</v>
          </cell>
          <cell r="C732" t="str">
            <v>210REM0000225</v>
          </cell>
          <cell r="D732" t="str">
            <v>C35DB高配右后视镜心悦蓝</v>
          </cell>
        </row>
        <row r="733">
          <cell r="B733" t="str">
            <v>SHT0000813</v>
          </cell>
          <cell r="C733" t="str">
            <v>230SHT0000813</v>
          </cell>
          <cell r="D733" t="str">
            <v>气囊减震器总成</v>
          </cell>
        </row>
        <row r="734">
          <cell r="B734" t="str">
            <v>TST0001727</v>
          </cell>
          <cell r="C734" t="str">
            <v>220TST0001727</v>
          </cell>
          <cell r="D734" t="str">
            <v>齿轮</v>
          </cell>
        </row>
        <row r="735">
          <cell r="B735" t="str">
            <v>TST0001727</v>
          </cell>
          <cell r="C735" t="str">
            <v>230TST0001727</v>
          </cell>
          <cell r="D735" t="str">
            <v>齿轮</v>
          </cell>
        </row>
        <row r="736">
          <cell r="B736" t="str">
            <v>SLT0001176</v>
          </cell>
          <cell r="C736" t="str">
            <v>220SLT0001176</v>
          </cell>
          <cell r="D736" t="str">
            <v>窄车经济副司机</v>
          </cell>
        </row>
        <row r="737">
          <cell r="B737" t="str">
            <v>SLT0002737</v>
          </cell>
          <cell r="C737" t="str">
            <v>220SLT0002737</v>
          </cell>
          <cell r="D737" t="str">
            <v>左欧马可正出口手柄灰色</v>
          </cell>
        </row>
        <row r="738">
          <cell r="B738" t="str">
            <v>REM0000223</v>
          </cell>
          <cell r="C738" t="str">
            <v>210REM0000223</v>
          </cell>
          <cell r="D738" t="str">
            <v>C35DB全景左视摄像头总成</v>
          </cell>
        </row>
        <row r="739">
          <cell r="B739" t="str">
            <v>REM0000236</v>
          </cell>
          <cell r="C739" t="str">
            <v>210REM0000236</v>
          </cell>
          <cell r="D739" t="str">
            <v>C35DB全景右视摄像头总成</v>
          </cell>
        </row>
        <row r="740">
          <cell r="B740" t="str">
            <v>SLT0001911</v>
          </cell>
          <cell r="C740" t="str">
            <v>220SLT0001911</v>
          </cell>
          <cell r="D740" t="str">
            <v>四排单人</v>
          </cell>
        </row>
        <row r="741">
          <cell r="B741" t="str">
            <v>SHT0000671</v>
          </cell>
          <cell r="C741" t="str">
            <v>230SHT0000671</v>
          </cell>
          <cell r="D741" t="str">
            <v>机械减震器总成</v>
          </cell>
        </row>
        <row r="742">
          <cell r="B742" t="str">
            <v>SCS0005188</v>
          </cell>
          <cell r="C742" t="str">
            <v>220SCS0005188</v>
          </cell>
          <cell r="D742" t="str">
            <v>后排座椅靠背左总成</v>
          </cell>
        </row>
        <row r="743">
          <cell r="B743" t="str">
            <v>SCS0006648</v>
          </cell>
          <cell r="C743" t="str">
            <v>220SCS0006648</v>
          </cell>
          <cell r="D743" t="str">
            <v>后排座椅靠背左总成</v>
          </cell>
        </row>
        <row r="744">
          <cell r="B744" t="str">
            <v>REM0002536</v>
          </cell>
          <cell r="C744" t="str">
            <v>210REM0002536</v>
          </cell>
          <cell r="D744" t="str">
            <v>2200右后视镜</v>
          </cell>
        </row>
        <row r="745">
          <cell r="B745" t="str">
            <v>REM0001490</v>
          </cell>
          <cell r="C745" t="str">
            <v>210REM0001490</v>
          </cell>
          <cell r="D745" t="str">
            <v>ETX2280右后视镜(新国标)</v>
          </cell>
        </row>
        <row r="746">
          <cell r="B746" t="str">
            <v>SLT0002788</v>
          </cell>
          <cell r="C746" t="str">
            <v>220SLT0002788</v>
          </cell>
          <cell r="D746" t="str">
            <v>出口正司机富康色靠背</v>
          </cell>
        </row>
        <row r="747">
          <cell r="B747" t="str">
            <v>SHT0010756</v>
          </cell>
          <cell r="C747" t="str">
            <v>220SHT0010756</v>
          </cell>
          <cell r="D747" t="str">
            <v>主驾高配靠背骨架总成</v>
          </cell>
        </row>
        <row r="748">
          <cell r="B748" t="str">
            <v>SHT0002164</v>
          </cell>
          <cell r="C748" t="str">
            <v>220SHT0002164</v>
          </cell>
          <cell r="D748" t="str">
            <v>副驾驶员靠背总成</v>
          </cell>
        </row>
        <row r="749">
          <cell r="B749" t="str">
            <v>SHT0000683</v>
          </cell>
          <cell r="C749" t="str">
            <v>220SHT0000683</v>
          </cell>
          <cell r="D749" t="str">
            <v>下卧铺椰棕总成加厚加宽</v>
          </cell>
        </row>
        <row r="750">
          <cell r="B750" t="str">
            <v>REM0001489</v>
          </cell>
          <cell r="C750" t="str">
            <v>210REM0001489</v>
          </cell>
          <cell r="D750" t="str">
            <v>ETX2280右后视镜总成</v>
          </cell>
        </row>
        <row r="751">
          <cell r="B751" t="str">
            <v>REM0001488</v>
          </cell>
          <cell r="C751" t="str">
            <v>210REM0001488</v>
          </cell>
          <cell r="D751" t="str">
            <v>ETX2280左后视镜(新国标)</v>
          </cell>
        </row>
        <row r="752">
          <cell r="B752" t="str">
            <v>SHT0010758</v>
          </cell>
          <cell r="C752" t="str">
            <v>220SHT0010758</v>
          </cell>
          <cell r="D752" t="str">
            <v>主驾低配靠背骨架总成</v>
          </cell>
        </row>
        <row r="753">
          <cell r="B753" t="str">
            <v>SHT0010944</v>
          </cell>
          <cell r="C753" t="str">
            <v>220SHT0010944</v>
          </cell>
          <cell r="D753" t="str">
            <v>副驾高配靠背骨架总成</v>
          </cell>
        </row>
        <row r="754">
          <cell r="B754" t="str">
            <v>SHT0001700</v>
          </cell>
          <cell r="C754" t="str">
            <v>220SHT0001700</v>
          </cell>
          <cell r="D754" t="str">
            <v>下卧铺总成</v>
          </cell>
        </row>
        <row r="755">
          <cell r="B755" t="str">
            <v>REM0001487</v>
          </cell>
          <cell r="C755" t="str">
            <v>210REM0001487</v>
          </cell>
          <cell r="D755" t="str">
            <v>ETX2280左后视镜总成</v>
          </cell>
        </row>
        <row r="756">
          <cell r="B756" t="str">
            <v>SHT0010756</v>
          </cell>
          <cell r="C756" t="str">
            <v>230SHT0010756</v>
          </cell>
          <cell r="D756" t="str">
            <v>主驾高配靠背骨架总成</v>
          </cell>
        </row>
        <row r="757">
          <cell r="B757" t="str">
            <v>TST0000542</v>
          </cell>
          <cell r="C757" t="str">
            <v>230TST0000542</v>
          </cell>
          <cell r="D757" t="str">
            <v>入子φ15*φ10*19.5</v>
          </cell>
        </row>
        <row r="758">
          <cell r="B758" t="str">
            <v>SHT0000671</v>
          </cell>
          <cell r="C758" t="str">
            <v>220SHT0000671</v>
          </cell>
          <cell r="D758" t="str">
            <v>机械减震器总成</v>
          </cell>
        </row>
        <row r="759">
          <cell r="B759" t="str">
            <v>TAT0010051</v>
          </cell>
          <cell r="C759" t="str">
            <v>220TAT0010051</v>
          </cell>
          <cell r="D759" t="str">
            <v>H6正驾单体纸箱</v>
          </cell>
        </row>
        <row r="760">
          <cell r="B760" t="str">
            <v>SHT0000879</v>
          </cell>
          <cell r="C760" t="str">
            <v>220SHT0000879</v>
          </cell>
          <cell r="D760" t="str">
            <v>中间座椅总成</v>
          </cell>
        </row>
        <row r="761">
          <cell r="B761" t="str">
            <v>SLT0011506</v>
          </cell>
          <cell r="C761" t="str">
            <v>220SLT0011506</v>
          </cell>
          <cell r="D761" t="str">
            <v>副靠背总成-前座</v>
          </cell>
        </row>
        <row r="762">
          <cell r="B762" t="str">
            <v>TST0000638</v>
          </cell>
          <cell r="C762" t="str">
            <v>230TST0000638</v>
          </cell>
          <cell r="D762" t="str">
            <v>弹簧秤LTZ-20</v>
          </cell>
        </row>
        <row r="763">
          <cell r="B763" t="str">
            <v>SCS0005187</v>
          </cell>
          <cell r="C763" t="str">
            <v>220SCS0005187</v>
          </cell>
          <cell r="D763" t="str">
            <v>后排座椅靠背左总成</v>
          </cell>
        </row>
        <row r="764">
          <cell r="B764" t="str">
            <v>SHT0013851</v>
          </cell>
          <cell r="C764" t="str">
            <v>220SHT0013851</v>
          </cell>
          <cell r="D764" t="str">
            <v>软垫总成A</v>
          </cell>
        </row>
        <row r="765">
          <cell r="B765" t="str">
            <v>SHT0013853</v>
          </cell>
          <cell r="C765" t="str">
            <v>220SHT0013853</v>
          </cell>
          <cell r="D765" t="str">
            <v>软垫总成B</v>
          </cell>
        </row>
        <row r="766">
          <cell r="B766" t="str">
            <v>SHT0010758</v>
          </cell>
          <cell r="C766" t="str">
            <v>230SHT0010758</v>
          </cell>
          <cell r="D766" t="str">
            <v>主驾低配靠背骨架总成</v>
          </cell>
        </row>
        <row r="767">
          <cell r="B767" t="str">
            <v>SHT0010944</v>
          </cell>
          <cell r="C767" t="str">
            <v>230SHT0010944</v>
          </cell>
          <cell r="D767" t="str">
            <v>副驾高配靠背骨架总成</v>
          </cell>
        </row>
        <row r="768">
          <cell r="B768" t="str">
            <v>SLT0002768</v>
          </cell>
          <cell r="C768" t="str">
            <v>220SLT0002768</v>
          </cell>
          <cell r="D768" t="str">
            <v>驾驶员正靠背 精细化</v>
          </cell>
        </row>
        <row r="769">
          <cell r="B769" t="str">
            <v>SHT0000869</v>
          </cell>
          <cell r="C769" t="str">
            <v>220SHT0000869</v>
          </cell>
          <cell r="D769" t="str">
            <v>下卧铺总成</v>
          </cell>
        </row>
        <row r="770">
          <cell r="B770" t="str">
            <v>REM0001516</v>
          </cell>
          <cell r="C770" t="str">
            <v>210REM0001516</v>
          </cell>
          <cell r="D770" t="str">
            <v>VT新国标右后视镜</v>
          </cell>
        </row>
        <row r="771">
          <cell r="B771" t="str">
            <v>SHT0010941</v>
          </cell>
          <cell r="C771" t="str">
            <v>220SHT0010941</v>
          </cell>
          <cell r="D771" t="str">
            <v>升降速降开关气管总成</v>
          </cell>
        </row>
        <row r="772">
          <cell r="B772" t="str">
            <v>SHT0010941</v>
          </cell>
          <cell r="C772" t="str">
            <v>230SHT0010941</v>
          </cell>
          <cell r="D772" t="str">
            <v>升降速降开关气管总成</v>
          </cell>
        </row>
        <row r="773">
          <cell r="B773" t="str">
            <v>REM0001513</v>
          </cell>
          <cell r="C773" t="str">
            <v>210REM0001513</v>
          </cell>
          <cell r="D773" t="str">
            <v>VT新国标左后视镜</v>
          </cell>
        </row>
        <row r="774">
          <cell r="B774" t="str">
            <v>REM0001473</v>
          </cell>
          <cell r="C774" t="str">
            <v>210REM0001473</v>
          </cell>
          <cell r="D774" t="str">
            <v>B40左外后视镜(高配)</v>
          </cell>
        </row>
        <row r="775">
          <cell r="B775" t="str">
            <v>REM0001474</v>
          </cell>
          <cell r="C775" t="str">
            <v>210REM0001474</v>
          </cell>
          <cell r="D775" t="str">
            <v>B40左后视镜</v>
          </cell>
        </row>
        <row r="776">
          <cell r="B776" t="str">
            <v>TMP5003066</v>
          </cell>
          <cell r="C776" t="str">
            <v>210TMP5003066</v>
          </cell>
          <cell r="D776" t="str">
            <v>阿斯塔蓝色漆126680</v>
          </cell>
        </row>
        <row r="777">
          <cell r="B777" t="str">
            <v>REM0000227</v>
          </cell>
          <cell r="C777" t="str">
            <v>210REM0000227</v>
          </cell>
          <cell r="D777" t="str">
            <v>C35DB高配右后视镜魅力橙</v>
          </cell>
        </row>
        <row r="778">
          <cell r="B778" t="str">
            <v>SLT0001301</v>
          </cell>
          <cell r="C778" t="str">
            <v>220SLT0001301</v>
          </cell>
          <cell r="D778" t="str">
            <v>卧铺总成</v>
          </cell>
        </row>
        <row r="779">
          <cell r="B779" t="str">
            <v>SHT0013021</v>
          </cell>
          <cell r="C779" t="str">
            <v>220SHT0013021</v>
          </cell>
          <cell r="D779" t="str">
            <v>下卧铺护面总成</v>
          </cell>
        </row>
        <row r="780">
          <cell r="B780" t="str">
            <v>TST0000093</v>
          </cell>
          <cell r="C780" t="str">
            <v>230TST0000093</v>
          </cell>
          <cell r="D780" t="str">
            <v>无功率补偿控制器</v>
          </cell>
        </row>
        <row r="781">
          <cell r="B781" t="str">
            <v>REM0002887</v>
          </cell>
          <cell r="C781" t="str">
            <v>210REM0002887</v>
          </cell>
          <cell r="D781" t="str">
            <v>2200右后视镜</v>
          </cell>
        </row>
        <row r="782">
          <cell r="B782" t="str">
            <v>REM0001485</v>
          </cell>
          <cell r="C782" t="str">
            <v>210REM0001485</v>
          </cell>
          <cell r="D782" t="str">
            <v>ETX右后视镜</v>
          </cell>
        </row>
        <row r="783">
          <cell r="B783" t="str">
            <v>REM0002790</v>
          </cell>
          <cell r="C783" t="str">
            <v>210REM0002790</v>
          </cell>
          <cell r="D783" t="str">
            <v>新国标ETX窄车右后视镜</v>
          </cell>
        </row>
        <row r="784">
          <cell r="B784" t="str">
            <v>REM0001476</v>
          </cell>
          <cell r="C784" t="str">
            <v>210REM0001476</v>
          </cell>
          <cell r="D784" t="str">
            <v>B40右外后视镜(高配)</v>
          </cell>
        </row>
        <row r="785">
          <cell r="B785" t="str">
            <v>REM0001477</v>
          </cell>
          <cell r="C785" t="str">
            <v>210REM0001477</v>
          </cell>
          <cell r="D785" t="str">
            <v>B40右后视镜</v>
          </cell>
        </row>
        <row r="786">
          <cell r="B786" t="str">
            <v>REM0001484</v>
          </cell>
          <cell r="C786" t="str">
            <v>210REM0001484</v>
          </cell>
          <cell r="D786" t="str">
            <v>ETX右后视镜</v>
          </cell>
        </row>
        <row r="787">
          <cell r="B787" t="str">
            <v>REM0002789</v>
          </cell>
          <cell r="C787" t="str">
            <v>210REM0002789</v>
          </cell>
          <cell r="D787" t="str">
            <v>新国标ETX窄车左后视镜</v>
          </cell>
        </row>
        <row r="788">
          <cell r="B788" t="str">
            <v>REM0001958</v>
          </cell>
          <cell r="C788" t="str">
            <v>210REM0001958</v>
          </cell>
          <cell r="D788" t="str">
            <v>捷运出口左后视镜电加热</v>
          </cell>
        </row>
        <row r="789">
          <cell r="B789" t="str">
            <v>REM0002888</v>
          </cell>
          <cell r="C789" t="str">
            <v>210REM0002888</v>
          </cell>
          <cell r="D789" t="str">
            <v>2200左后视镜</v>
          </cell>
        </row>
        <row r="790">
          <cell r="B790" t="str">
            <v>REM0001482</v>
          </cell>
          <cell r="C790" t="str">
            <v>210REM0001482</v>
          </cell>
          <cell r="D790" t="str">
            <v>ETX左后视镜</v>
          </cell>
        </row>
        <row r="791">
          <cell r="B791" t="str">
            <v>TST0000708</v>
          </cell>
          <cell r="C791" t="str">
            <v>230TST0000708</v>
          </cell>
          <cell r="D791" t="str">
            <v>镀锌管(米)</v>
          </cell>
        </row>
        <row r="792">
          <cell r="B792" t="str">
            <v>REM0001481</v>
          </cell>
          <cell r="C792" t="str">
            <v>210REM0001481</v>
          </cell>
          <cell r="D792" t="str">
            <v>ETX左后视镜</v>
          </cell>
        </row>
        <row r="793">
          <cell r="B793" t="str">
            <v>REM0001955</v>
          </cell>
          <cell r="C793" t="str">
            <v>210REM0001955</v>
          </cell>
          <cell r="D793" t="str">
            <v>捷运出口右后视镜电加热</v>
          </cell>
        </row>
        <row r="794">
          <cell r="B794" t="str">
            <v>SHT0010636</v>
          </cell>
          <cell r="C794" t="str">
            <v>220SHT0010636</v>
          </cell>
          <cell r="D794" t="str">
            <v>主驾高配安全带总成</v>
          </cell>
        </row>
        <row r="795">
          <cell r="B795" t="str">
            <v>SHT0010808</v>
          </cell>
          <cell r="C795" t="str">
            <v>230SHT0010808</v>
          </cell>
          <cell r="D795" t="str">
            <v>外绞架固定块B</v>
          </cell>
        </row>
        <row r="796">
          <cell r="B796" t="str">
            <v>SCS0004087</v>
          </cell>
          <cell r="C796" t="str">
            <v>220SCS0004087</v>
          </cell>
          <cell r="D796" t="str">
            <v>B40副司机背骨架焊连动杆</v>
          </cell>
        </row>
        <row r="797">
          <cell r="B797" t="str">
            <v>SCS0004087</v>
          </cell>
          <cell r="C797" t="str">
            <v>230SCS0004087</v>
          </cell>
          <cell r="D797" t="str">
            <v>B40副司机背骨架焊连动杆</v>
          </cell>
        </row>
        <row r="798">
          <cell r="B798" t="str">
            <v>SBS0010148</v>
          </cell>
          <cell r="C798" t="str">
            <v>220SBS0010148</v>
          </cell>
          <cell r="D798" t="str">
            <v>窄车一排三人座骨架总成</v>
          </cell>
        </row>
        <row r="799">
          <cell r="B799" t="str">
            <v>REM0001233</v>
          </cell>
          <cell r="C799" t="str">
            <v>210REM0001233</v>
          </cell>
          <cell r="D799" t="str">
            <v>一汽MV3右后视镜(手动)</v>
          </cell>
        </row>
        <row r="800">
          <cell r="B800" t="str">
            <v>REM0003423</v>
          </cell>
          <cell r="C800" t="str">
            <v>210REM0003423</v>
          </cell>
          <cell r="D800" t="str">
            <v>一汽MV3右后视镜手动CL01</v>
          </cell>
        </row>
        <row r="801">
          <cell r="B801" t="str">
            <v>REM0001232</v>
          </cell>
          <cell r="C801" t="str">
            <v>210REM0001232</v>
          </cell>
          <cell r="D801" t="str">
            <v>一汽MV3左后视镜(手动)</v>
          </cell>
        </row>
        <row r="802">
          <cell r="B802" t="str">
            <v>REM0003422</v>
          </cell>
          <cell r="C802" t="str">
            <v>210REM0003422</v>
          </cell>
          <cell r="D802" t="str">
            <v>一汽MV3左后视镜手动CL01</v>
          </cell>
        </row>
        <row r="803">
          <cell r="B803" t="str">
            <v>SHT0000826</v>
          </cell>
          <cell r="C803" t="str">
            <v>220SHT0000826</v>
          </cell>
          <cell r="D803" t="str">
            <v>驾驶员靠背总成</v>
          </cell>
        </row>
        <row r="804">
          <cell r="B804" t="str">
            <v>SHT0000975</v>
          </cell>
          <cell r="C804" t="str">
            <v>220SHT0000975</v>
          </cell>
          <cell r="D804" t="str">
            <v>驾驶员靠背总成</v>
          </cell>
        </row>
        <row r="805">
          <cell r="B805" t="str">
            <v>SLT0000470</v>
          </cell>
          <cell r="C805" t="str">
            <v>220SLT0000470</v>
          </cell>
          <cell r="D805" t="str">
            <v>宽车左舵一排三人座（新）</v>
          </cell>
        </row>
        <row r="806">
          <cell r="B806" t="str">
            <v>REM0001957</v>
          </cell>
          <cell r="C806" t="str">
            <v>210REM0001957</v>
          </cell>
          <cell r="D806" t="str">
            <v>捷运出口左后视镜阿拉伯</v>
          </cell>
        </row>
        <row r="807">
          <cell r="B807" t="str">
            <v>SHT0000701</v>
          </cell>
          <cell r="C807" t="str">
            <v>220SHT0000701</v>
          </cell>
          <cell r="D807" t="str">
            <v>升降速降开关气管总成</v>
          </cell>
        </row>
        <row r="808">
          <cell r="B808" t="str">
            <v>SHT0000701</v>
          </cell>
          <cell r="C808" t="str">
            <v>230SHT0000701</v>
          </cell>
          <cell r="D808" t="str">
            <v>升降速降开关气管总成</v>
          </cell>
        </row>
        <row r="809">
          <cell r="B809" t="str">
            <v>SLT0001302</v>
          </cell>
          <cell r="C809" t="str">
            <v>220SLT0001302</v>
          </cell>
          <cell r="D809" t="str">
            <v>卧铺总成</v>
          </cell>
        </row>
        <row r="810">
          <cell r="B810" t="str">
            <v>TST0000669</v>
          </cell>
          <cell r="C810" t="str">
            <v>230TST0000669</v>
          </cell>
          <cell r="D810" t="str">
            <v>M20下电极AT16-27B-2-022</v>
          </cell>
        </row>
        <row r="811">
          <cell r="B811" t="str">
            <v>TST0000808</v>
          </cell>
          <cell r="C811" t="str">
            <v>220TST0000808</v>
          </cell>
          <cell r="D811" t="str">
            <v>油漆蓝</v>
          </cell>
        </row>
        <row r="812">
          <cell r="B812" t="str">
            <v>TST0000808</v>
          </cell>
          <cell r="C812" t="str">
            <v>230TST0000808</v>
          </cell>
          <cell r="D812" t="str">
            <v>油漆蓝</v>
          </cell>
        </row>
        <row r="813">
          <cell r="B813" t="str">
            <v>SLT0002439</v>
          </cell>
          <cell r="C813" t="str">
            <v>220SLT0002439</v>
          </cell>
          <cell r="D813" t="str">
            <v>主靠背总成-前座</v>
          </cell>
        </row>
        <row r="814">
          <cell r="B814" t="str">
            <v>TST0000508</v>
          </cell>
          <cell r="C814" t="str">
            <v>230TST0000508</v>
          </cell>
          <cell r="D814" t="str">
            <v>电磁钻</v>
          </cell>
        </row>
        <row r="815">
          <cell r="B815" t="str">
            <v>REM0001959</v>
          </cell>
          <cell r="C815" t="str">
            <v>210REM0001959</v>
          </cell>
          <cell r="D815" t="str">
            <v>捷运出口左后视镜改曲率</v>
          </cell>
        </row>
        <row r="816">
          <cell r="B816" t="str">
            <v>SLT0000656</v>
          </cell>
          <cell r="C816" t="str">
            <v>220SLT0000656</v>
          </cell>
          <cell r="D816" t="str">
            <v>窄车加长14人一排三人座</v>
          </cell>
        </row>
        <row r="817">
          <cell r="B817" t="str">
            <v>REM0001954</v>
          </cell>
          <cell r="C817" t="str">
            <v>210REM0001954</v>
          </cell>
          <cell r="D817" t="str">
            <v>捷运出口右后视镜阿拉伯</v>
          </cell>
        </row>
        <row r="818">
          <cell r="B818" t="str">
            <v>SHT0000721</v>
          </cell>
          <cell r="C818" t="str">
            <v>220SHT0000721</v>
          </cell>
          <cell r="D818" t="str">
            <v>北奔H06A下卧铺护面总成</v>
          </cell>
        </row>
        <row r="819">
          <cell r="B819" t="str">
            <v>REM0001956</v>
          </cell>
          <cell r="C819" t="str">
            <v>210REM0001956</v>
          </cell>
          <cell r="D819" t="str">
            <v>捷运出口右后视镜改曲率</v>
          </cell>
        </row>
        <row r="820">
          <cell r="B820" t="str">
            <v>REM0002045</v>
          </cell>
          <cell r="C820" t="str">
            <v>210REM0002045</v>
          </cell>
          <cell r="D820" t="str">
            <v>华菱右后视镜湖南</v>
          </cell>
        </row>
        <row r="821">
          <cell r="B821" t="str">
            <v>REM0001953</v>
          </cell>
          <cell r="C821" t="str">
            <v>210REM0001953</v>
          </cell>
          <cell r="D821" t="str">
            <v>捷运北京左后视镜</v>
          </cell>
        </row>
        <row r="822">
          <cell r="B822" t="str">
            <v>TST0001769</v>
          </cell>
          <cell r="C822" t="str">
            <v>230TST0001769</v>
          </cell>
          <cell r="D822" t="str">
            <v>过滤器滤网100目</v>
          </cell>
        </row>
        <row r="823">
          <cell r="B823" t="str">
            <v>SLT0002755</v>
          </cell>
          <cell r="C823" t="str">
            <v>220SLT0002755</v>
          </cell>
          <cell r="D823" t="str">
            <v>整体地板副出口1800灰座</v>
          </cell>
        </row>
        <row r="824">
          <cell r="B824" t="str">
            <v>SHT0000711</v>
          </cell>
          <cell r="C824" t="str">
            <v>220SHT0000711</v>
          </cell>
          <cell r="D824" t="str">
            <v>北奔H06A上卧铺护面总成</v>
          </cell>
        </row>
        <row r="825">
          <cell r="B825" t="str">
            <v>TST0000538</v>
          </cell>
          <cell r="C825" t="str">
            <v>230TST0000538</v>
          </cell>
          <cell r="D825" t="str">
            <v>焊枪200A</v>
          </cell>
        </row>
        <row r="826">
          <cell r="B826" t="str">
            <v>TST0001160</v>
          </cell>
          <cell r="C826" t="str">
            <v>230TST0001160</v>
          </cell>
          <cell r="D826" t="str">
            <v>角磨机</v>
          </cell>
        </row>
        <row r="827">
          <cell r="B827" t="str">
            <v>REM0000212</v>
          </cell>
          <cell r="C827" t="str">
            <v>210REM0000212</v>
          </cell>
          <cell r="D827" t="str">
            <v>C35DB高配左后视镜心悦蓝</v>
          </cell>
        </row>
        <row r="828">
          <cell r="B828" t="str">
            <v>REM0000216</v>
          </cell>
          <cell r="C828" t="str">
            <v>210REM0000216</v>
          </cell>
          <cell r="D828" t="str">
            <v>C35DB高配左后视镜酷感红</v>
          </cell>
        </row>
        <row r="829">
          <cell r="B829" t="str">
            <v>REM0000229</v>
          </cell>
          <cell r="C829" t="str">
            <v>210REM0000229</v>
          </cell>
          <cell r="D829" t="str">
            <v>C35DB高配右后视镜酷感红</v>
          </cell>
        </row>
        <row r="830">
          <cell r="B830" t="str">
            <v>REM0001952</v>
          </cell>
          <cell r="C830" t="str">
            <v>210REM0001952</v>
          </cell>
          <cell r="D830" t="str">
            <v>捷运北京右后视镜</v>
          </cell>
        </row>
        <row r="831">
          <cell r="B831" t="str">
            <v>SLT0001591</v>
          </cell>
          <cell r="C831" t="str">
            <v>220SLT0001591</v>
          </cell>
          <cell r="D831" t="str">
            <v>一排四人联体坐垫5990</v>
          </cell>
        </row>
        <row r="832">
          <cell r="B832" t="str">
            <v>SHT0000881</v>
          </cell>
          <cell r="C832" t="str">
            <v>220SHT0000881</v>
          </cell>
          <cell r="D832" t="str">
            <v>中间座椅总成</v>
          </cell>
        </row>
        <row r="833">
          <cell r="B833" t="str">
            <v>SCS0006649</v>
          </cell>
          <cell r="C833" t="str">
            <v>220SCS0006649</v>
          </cell>
          <cell r="D833" t="str">
            <v>后排座椅靠背右总成</v>
          </cell>
        </row>
        <row r="834">
          <cell r="B834" t="str">
            <v>REM0002090</v>
          </cell>
          <cell r="C834" t="str">
            <v>210REM0002090</v>
          </cell>
          <cell r="D834" t="str">
            <v>豪泺电加热左后视镜</v>
          </cell>
        </row>
        <row r="835">
          <cell r="B835" t="str">
            <v>TAT0010052</v>
          </cell>
          <cell r="C835" t="str">
            <v>220TAT0010052</v>
          </cell>
          <cell r="D835" t="str">
            <v>H6副驾单体纸箱</v>
          </cell>
        </row>
        <row r="836">
          <cell r="B836" t="str">
            <v>SHT0000398</v>
          </cell>
          <cell r="C836" t="str">
            <v>230SHT0000398</v>
          </cell>
          <cell r="D836" t="str">
            <v>升降器总成</v>
          </cell>
        </row>
        <row r="837">
          <cell r="B837" t="str">
            <v>SLT0002438</v>
          </cell>
          <cell r="C837" t="str">
            <v>220SLT0002438</v>
          </cell>
          <cell r="D837" t="str">
            <v>主靠背总成-前座</v>
          </cell>
        </row>
        <row r="838">
          <cell r="B838" t="str">
            <v>REM0003377</v>
          </cell>
          <cell r="C838" t="str">
            <v>210REM0003377</v>
          </cell>
          <cell r="D838" t="str">
            <v>特种车4M左后视镜</v>
          </cell>
        </row>
        <row r="839">
          <cell r="B839" t="str">
            <v>REM0003378</v>
          </cell>
          <cell r="C839" t="str">
            <v>210REM0003378</v>
          </cell>
          <cell r="D839" t="str">
            <v>特种车4M右后视镜</v>
          </cell>
        </row>
        <row r="840">
          <cell r="B840" t="str">
            <v>REM0002091</v>
          </cell>
          <cell r="C840" t="str">
            <v>210REM0002091</v>
          </cell>
          <cell r="D840" t="str">
            <v>豪泺电加热右后视镜</v>
          </cell>
        </row>
        <row r="841">
          <cell r="B841" t="str">
            <v>REM0001507</v>
          </cell>
          <cell r="C841" t="str">
            <v>210REM0001507</v>
          </cell>
          <cell r="D841" t="str">
            <v>F2400右后视镜</v>
          </cell>
        </row>
        <row r="842">
          <cell r="B842" t="str">
            <v>REM0001187</v>
          </cell>
          <cell r="C842" t="str">
            <v>210REM0001187</v>
          </cell>
          <cell r="D842" t="str">
            <v>华菱H08右驾左后视镜</v>
          </cell>
        </row>
        <row r="843">
          <cell r="B843" t="str">
            <v>TST0000398</v>
          </cell>
          <cell r="C843" t="str">
            <v>230TST0000398</v>
          </cell>
          <cell r="D843" t="str">
            <v>冲头涂层φ10.6*φ13*100</v>
          </cell>
        </row>
        <row r="844">
          <cell r="B844" t="str">
            <v>SCS0001623</v>
          </cell>
          <cell r="C844" t="str">
            <v>220SCS0001623</v>
          </cell>
          <cell r="D844" t="str">
            <v>三排左座椅地脚链接总成</v>
          </cell>
        </row>
        <row r="845">
          <cell r="B845" t="str">
            <v>SCS0001623</v>
          </cell>
          <cell r="C845" t="str">
            <v>230SCS0001623</v>
          </cell>
          <cell r="D845" t="str">
            <v>三排左座椅地脚链接总成</v>
          </cell>
        </row>
        <row r="846">
          <cell r="B846" t="str">
            <v>REM0001194</v>
          </cell>
          <cell r="C846" t="str">
            <v>210REM0001194</v>
          </cell>
          <cell r="D846" t="str">
            <v>出口澳洲后视镜24V</v>
          </cell>
        </row>
        <row r="847">
          <cell r="B847" t="str">
            <v>SLT0002185</v>
          </cell>
          <cell r="C847" t="str">
            <v>220SLT0002185</v>
          </cell>
          <cell r="D847" t="str">
            <v>主靠背总成-前座</v>
          </cell>
        </row>
        <row r="848">
          <cell r="B848" t="str">
            <v>SLT0001592</v>
          </cell>
          <cell r="C848" t="str">
            <v>220SLT0001592</v>
          </cell>
          <cell r="D848" t="str">
            <v>K1窄车右舵一排三人座</v>
          </cell>
        </row>
        <row r="849">
          <cell r="B849" t="str">
            <v>SLT0002428</v>
          </cell>
          <cell r="C849" t="str">
            <v>220SLT0002428</v>
          </cell>
          <cell r="D849" t="str">
            <v>主靠背总成-前座</v>
          </cell>
        </row>
        <row r="850">
          <cell r="B850" t="str">
            <v>REM0000217</v>
          </cell>
          <cell r="C850" t="str">
            <v>210REM0000217</v>
          </cell>
          <cell r="D850" t="str">
            <v>C35DB左后视镜(高配)钛灰</v>
          </cell>
        </row>
        <row r="851">
          <cell r="B851" t="str">
            <v>REM0000218</v>
          </cell>
          <cell r="C851" t="str">
            <v>210REM0000218</v>
          </cell>
          <cell r="D851" t="str">
            <v>C35DB左后视镜高配大漠金</v>
          </cell>
        </row>
        <row r="852">
          <cell r="B852" t="str">
            <v>REM0000230</v>
          </cell>
          <cell r="C852" t="str">
            <v>210REM0000230</v>
          </cell>
          <cell r="D852" t="str">
            <v>C35DB右后视镜(高配)钛灰</v>
          </cell>
        </row>
        <row r="853">
          <cell r="B853" t="str">
            <v>REM0000231</v>
          </cell>
          <cell r="C853" t="str">
            <v>210REM0000231</v>
          </cell>
          <cell r="D853" t="str">
            <v>C35DB右后视镜高配大漠金</v>
          </cell>
        </row>
        <row r="854">
          <cell r="B854" t="str">
            <v>SHT0010399</v>
          </cell>
          <cell r="C854" t="str">
            <v>230SHT0010399</v>
          </cell>
          <cell r="D854" t="str">
            <v>副司机靠背骨架总成</v>
          </cell>
        </row>
        <row r="855">
          <cell r="B855" t="str">
            <v>TST0001770</v>
          </cell>
          <cell r="C855" t="str">
            <v>230TST0001770</v>
          </cell>
          <cell r="D855" t="str">
            <v>调压过滤器滤网100目</v>
          </cell>
        </row>
        <row r="856">
          <cell r="B856" t="str">
            <v>TMI0000075</v>
          </cell>
          <cell r="C856" t="str">
            <v>210TMI0000075</v>
          </cell>
          <cell r="D856" t="str">
            <v>色粉I9045</v>
          </cell>
        </row>
        <row r="857">
          <cell r="B857" t="str">
            <v>TMI0000096</v>
          </cell>
          <cell r="C857" t="str">
            <v>210TMI0000096</v>
          </cell>
          <cell r="D857" t="str">
            <v>色粉H8191</v>
          </cell>
        </row>
        <row r="858">
          <cell r="B858" t="str">
            <v>SLT0002750</v>
          </cell>
          <cell r="C858" t="str">
            <v>220SLT0002750</v>
          </cell>
          <cell r="D858" t="str">
            <v>1800加宽奥铃副司机座垫黑</v>
          </cell>
        </row>
        <row r="859">
          <cell r="B859" t="str">
            <v>SHT0000866</v>
          </cell>
          <cell r="C859" t="str">
            <v>220SHT0000866</v>
          </cell>
          <cell r="D859" t="str">
            <v>下卧铺总成</v>
          </cell>
        </row>
        <row r="860">
          <cell r="B860" t="str">
            <v>SCS0006651</v>
          </cell>
          <cell r="C860" t="str">
            <v>220SCS0006651</v>
          </cell>
          <cell r="D860" t="str">
            <v>后排座椅坐垫总成</v>
          </cell>
        </row>
        <row r="861">
          <cell r="B861" t="str">
            <v>SCS0006652</v>
          </cell>
          <cell r="C861" t="str">
            <v>220SCS0006652</v>
          </cell>
          <cell r="D861" t="str">
            <v>后排座椅坐垫总成</v>
          </cell>
        </row>
        <row r="862">
          <cell r="B862" t="str">
            <v>SHT0010399</v>
          </cell>
          <cell r="C862" t="str">
            <v>220SHT0010399</v>
          </cell>
          <cell r="D862" t="str">
            <v>副司机靠背骨架总成</v>
          </cell>
        </row>
        <row r="863">
          <cell r="B863" t="str">
            <v>SHT0000875</v>
          </cell>
          <cell r="C863" t="str">
            <v>220SHT0000875</v>
          </cell>
          <cell r="D863" t="str">
            <v>中间座椅总成</v>
          </cell>
        </row>
        <row r="864">
          <cell r="B864" t="str">
            <v>TST0000738</v>
          </cell>
          <cell r="C864" t="str">
            <v>220TST0000738</v>
          </cell>
          <cell r="D864" t="str">
            <v>德盛旋梭</v>
          </cell>
        </row>
        <row r="865">
          <cell r="B865" t="str">
            <v>TST0000370</v>
          </cell>
          <cell r="C865" t="str">
            <v>230TST0000370</v>
          </cell>
          <cell r="D865" t="str">
            <v>18#铁丝</v>
          </cell>
        </row>
        <row r="866">
          <cell r="B866" t="str">
            <v>TST0001042</v>
          </cell>
          <cell r="C866" t="str">
            <v>230TST0001042</v>
          </cell>
          <cell r="D866" t="str">
            <v>护套线2*1.5</v>
          </cell>
        </row>
        <row r="867">
          <cell r="B867" t="str">
            <v>TST0001091</v>
          </cell>
          <cell r="C867" t="str">
            <v>230TST0001091</v>
          </cell>
          <cell r="D867" t="str">
            <v>PVC管</v>
          </cell>
        </row>
        <row r="868">
          <cell r="B868" t="str">
            <v>SCS0006650</v>
          </cell>
          <cell r="C868" t="str">
            <v>220SCS0006650</v>
          </cell>
          <cell r="D868" t="str">
            <v>后排座椅靠背右总成</v>
          </cell>
        </row>
        <row r="869">
          <cell r="B869" t="str">
            <v>REM0002564</v>
          </cell>
          <cell r="C869" t="str">
            <v>210REM0002564</v>
          </cell>
          <cell r="D869" t="str">
            <v>F1780窄车右后视镜</v>
          </cell>
        </row>
        <row r="870">
          <cell r="B870" t="str">
            <v>REM0001506</v>
          </cell>
          <cell r="C870" t="str">
            <v>210REM0001506</v>
          </cell>
          <cell r="D870" t="str">
            <v>F2400左后视镜</v>
          </cell>
        </row>
        <row r="871">
          <cell r="B871" t="str">
            <v>SHT0013022</v>
          </cell>
          <cell r="C871" t="str">
            <v>220SHT0013022</v>
          </cell>
          <cell r="D871" t="str">
            <v>下卧铺护面总成</v>
          </cell>
        </row>
        <row r="872">
          <cell r="B872" t="str">
            <v>REM0002900</v>
          </cell>
          <cell r="C872" t="str">
            <v>210REM0002900</v>
          </cell>
          <cell r="D872" t="str">
            <v>C35DB低配左后视镜底漆</v>
          </cell>
        </row>
        <row r="873">
          <cell r="B873" t="str">
            <v>REM0000192</v>
          </cell>
          <cell r="C873" t="str">
            <v>210REM0000192</v>
          </cell>
          <cell r="D873" t="str">
            <v>C35DB中配左后视镜魅力橙</v>
          </cell>
        </row>
        <row r="874">
          <cell r="B874" t="str">
            <v>SLT0001293</v>
          </cell>
          <cell r="C874" t="str">
            <v>220SLT0001293</v>
          </cell>
          <cell r="D874" t="str">
            <v>卧铺总成</v>
          </cell>
        </row>
        <row r="875">
          <cell r="B875" t="str">
            <v>REM0001188</v>
          </cell>
          <cell r="C875" t="str">
            <v>210REM0001188</v>
          </cell>
          <cell r="D875" t="str">
            <v>华菱H08右驾右后视镜</v>
          </cell>
        </row>
        <row r="876">
          <cell r="B876" t="str">
            <v>REM0000203</v>
          </cell>
          <cell r="C876" t="str">
            <v>210REM0000203</v>
          </cell>
          <cell r="D876" t="str">
            <v>C35DB中配右后视镜魅力橙</v>
          </cell>
        </row>
        <row r="877">
          <cell r="B877" t="str">
            <v>SLT0002748</v>
          </cell>
          <cell r="C877" t="str">
            <v>220SLT0002748</v>
          </cell>
          <cell r="D877" t="str">
            <v>1800加宽奥铃副司机大背黑</v>
          </cell>
        </row>
        <row r="878">
          <cell r="B878" t="str">
            <v>TMP5003094</v>
          </cell>
          <cell r="C878" t="str">
            <v>210TMP5003094</v>
          </cell>
          <cell r="D878" t="str">
            <v>L-A5W宝石蓝</v>
          </cell>
        </row>
        <row r="879">
          <cell r="B879" t="str">
            <v>TST0000472</v>
          </cell>
          <cell r="C879" t="str">
            <v>230TST0000472</v>
          </cell>
          <cell r="D879" t="str">
            <v>电热锅</v>
          </cell>
        </row>
        <row r="880">
          <cell r="B880" t="str">
            <v>SLT0002751</v>
          </cell>
          <cell r="C880" t="str">
            <v>220SLT0002751</v>
          </cell>
          <cell r="D880" t="str">
            <v>副驶员海外欧马可棕色背</v>
          </cell>
        </row>
        <row r="881">
          <cell r="B881" t="str">
            <v>SHT0000887</v>
          </cell>
          <cell r="C881" t="str">
            <v>220SHT0000887</v>
          </cell>
          <cell r="D881" t="str">
            <v>中间座椅总成</v>
          </cell>
        </row>
        <row r="882">
          <cell r="B882" t="str">
            <v>TST0000559</v>
          </cell>
          <cell r="C882" t="str">
            <v>230TST0000559</v>
          </cell>
          <cell r="D882" t="str">
            <v>导轨BRC20R0-1-L160</v>
          </cell>
        </row>
        <row r="883">
          <cell r="B883" t="str">
            <v>REM0001216</v>
          </cell>
          <cell r="C883" t="str">
            <v>210REM0001216</v>
          </cell>
          <cell r="D883" t="str">
            <v>低速牵引车左后视镜总成</v>
          </cell>
        </row>
        <row r="884">
          <cell r="B884" t="str">
            <v>SHT0014482</v>
          </cell>
          <cell r="C884" t="str">
            <v>220SHT0014482</v>
          </cell>
          <cell r="D884" t="str">
            <v>主驾底座模块化总成</v>
          </cell>
        </row>
        <row r="885">
          <cell r="B885" t="str">
            <v>SHT0002449</v>
          </cell>
          <cell r="C885" t="str">
            <v>230SHT0002449</v>
          </cell>
          <cell r="D885" t="str">
            <v>副驾靠背骨架焊接总成电泳</v>
          </cell>
        </row>
        <row r="886">
          <cell r="B886" t="str">
            <v>TST0000626</v>
          </cell>
          <cell r="C886" t="str">
            <v>230TST0000626</v>
          </cell>
          <cell r="D886" t="str">
            <v>风扇（机器人用）</v>
          </cell>
        </row>
        <row r="887">
          <cell r="B887" t="str">
            <v>TST0001874</v>
          </cell>
          <cell r="C887" t="str">
            <v>230TST0001874</v>
          </cell>
          <cell r="D887" t="str">
            <v>水流量开关</v>
          </cell>
        </row>
        <row r="888">
          <cell r="B888" t="str">
            <v>SHT0002632</v>
          </cell>
          <cell r="C888" t="str">
            <v>220SHT0002632</v>
          </cell>
          <cell r="D888" t="str">
            <v>副驾靠背护面总成</v>
          </cell>
        </row>
        <row r="889">
          <cell r="B889" t="str">
            <v>TMP5003081</v>
          </cell>
          <cell r="C889" t="str">
            <v>210TMP5003081</v>
          </cell>
          <cell r="D889" t="str">
            <v>溶剂型色漆WLF126681</v>
          </cell>
        </row>
        <row r="890">
          <cell r="B890" t="str">
            <v>REM0002563</v>
          </cell>
          <cell r="C890" t="str">
            <v>210REM0002563</v>
          </cell>
          <cell r="D890" t="str">
            <v>F1780窄车左后视镜</v>
          </cell>
        </row>
        <row r="891">
          <cell r="B891" t="str">
            <v>SHT0002446</v>
          </cell>
          <cell r="C891" t="str">
            <v>230SHT0002446</v>
          </cell>
          <cell r="D891" t="str">
            <v>主驾高配靠背骨架总成电泳</v>
          </cell>
        </row>
        <row r="892">
          <cell r="B892" t="str">
            <v>SCS0005190</v>
          </cell>
          <cell r="C892" t="str">
            <v>220SCS0005190</v>
          </cell>
          <cell r="D892" t="str">
            <v>后排座椅靠背右总成</v>
          </cell>
        </row>
        <row r="893">
          <cell r="B893" t="str">
            <v>SLT0002529</v>
          </cell>
          <cell r="C893" t="str">
            <v>220SLT0002529</v>
          </cell>
          <cell r="D893" t="str">
            <v>主靠背总成-前座</v>
          </cell>
        </row>
        <row r="894">
          <cell r="B894" t="str">
            <v>SLT0001263</v>
          </cell>
          <cell r="C894" t="str">
            <v>220SLT0001263</v>
          </cell>
          <cell r="D894" t="str">
            <v>中间座窄体标准</v>
          </cell>
        </row>
        <row r="895">
          <cell r="B895" t="str">
            <v>SHT0000861</v>
          </cell>
          <cell r="C895" t="str">
            <v>220SHT0000861</v>
          </cell>
          <cell r="D895" t="str">
            <v>下卧铺总成</v>
          </cell>
        </row>
        <row r="896">
          <cell r="B896" t="str">
            <v>REM0002054</v>
          </cell>
          <cell r="C896" t="str">
            <v>210REM0002054</v>
          </cell>
          <cell r="D896" t="str">
            <v>华菱之星高顶右后视镜湖南</v>
          </cell>
        </row>
        <row r="897">
          <cell r="B897" t="str">
            <v>REM0001218</v>
          </cell>
          <cell r="C897" t="str">
            <v>210REM0001218</v>
          </cell>
          <cell r="D897" t="str">
            <v>低速牵引车右后视镜总成</v>
          </cell>
        </row>
        <row r="898">
          <cell r="B898" t="str">
            <v>SLT0002783</v>
          </cell>
          <cell r="C898" t="str">
            <v>220SLT0002783</v>
          </cell>
          <cell r="D898" t="str">
            <v>副驾驶员小靠背总成</v>
          </cell>
        </row>
        <row r="899">
          <cell r="B899" t="str">
            <v>TST0000380</v>
          </cell>
          <cell r="C899" t="str">
            <v>230TST0000380</v>
          </cell>
          <cell r="D899" t="str">
            <v>冲头涂层φ20*φ16.1*64</v>
          </cell>
        </row>
        <row r="900">
          <cell r="B900" t="str">
            <v>SLT0001261</v>
          </cell>
          <cell r="C900" t="str">
            <v>220SLT0001261</v>
          </cell>
          <cell r="D900" t="str">
            <v>窄车中间座新</v>
          </cell>
        </row>
        <row r="901">
          <cell r="B901" t="str">
            <v>SHT0014062</v>
          </cell>
          <cell r="C901" t="str">
            <v>220SHT0014062</v>
          </cell>
          <cell r="D901" t="str">
            <v>K1右舵跨座总成</v>
          </cell>
        </row>
        <row r="902">
          <cell r="B902" t="str">
            <v>SHT0014062</v>
          </cell>
          <cell r="C902" t="str">
            <v>230SHT0014062</v>
          </cell>
          <cell r="D902" t="str">
            <v>K1右舵跨座总成</v>
          </cell>
        </row>
        <row r="903">
          <cell r="B903" t="str">
            <v>REM0001217</v>
          </cell>
          <cell r="C903" t="str">
            <v>210REM0001217</v>
          </cell>
          <cell r="D903" t="str">
            <v>低速牵引车右置左后视镜</v>
          </cell>
        </row>
        <row r="904">
          <cell r="B904" t="str">
            <v>REM0000204</v>
          </cell>
          <cell r="C904" t="str">
            <v>210REM0000204</v>
          </cell>
          <cell r="D904" t="str">
            <v>C35DB中配右后视镜凛冽青</v>
          </cell>
        </row>
        <row r="905">
          <cell r="B905" t="str">
            <v>SLT0002761</v>
          </cell>
          <cell r="C905" t="str">
            <v>220SLT0002761</v>
          </cell>
          <cell r="D905" t="str">
            <v>副驾驶员副大座 112</v>
          </cell>
        </row>
        <row r="906">
          <cell r="B906" t="str">
            <v>SHT0002447</v>
          </cell>
          <cell r="C906" t="str">
            <v>230SHT0002447</v>
          </cell>
          <cell r="D906" t="str">
            <v>主驾低配靠背骨架总成电泳</v>
          </cell>
        </row>
        <row r="907">
          <cell r="B907" t="str">
            <v>SHT0002448</v>
          </cell>
          <cell r="C907" t="str">
            <v>230SHT0002448</v>
          </cell>
          <cell r="D907" t="str">
            <v>副驾高配靠背骨架总成电泳</v>
          </cell>
        </row>
        <row r="908">
          <cell r="B908" t="str">
            <v>REM0000193</v>
          </cell>
          <cell r="C908" t="str">
            <v>210REM0000193</v>
          </cell>
          <cell r="D908" t="str">
            <v>C35DB中配左后视镜凛冽青</v>
          </cell>
        </row>
        <row r="909">
          <cell r="B909" t="str">
            <v>REM0002031</v>
          </cell>
          <cell r="C909" t="str">
            <v>210REM0002031</v>
          </cell>
          <cell r="D909" t="str">
            <v>豪泺左后视镜</v>
          </cell>
        </row>
        <row r="910">
          <cell r="B910" t="str">
            <v>SLT0001032</v>
          </cell>
          <cell r="C910" t="str">
            <v>220SLT0001032</v>
          </cell>
          <cell r="D910" t="str">
            <v>K1一排三人联体座(老)</v>
          </cell>
        </row>
        <row r="911">
          <cell r="B911" t="str">
            <v>SLT0002774</v>
          </cell>
          <cell r="C911" t="str">
            <v>220SLT0002774</v>
          </cell>
          <cell r="D911" t="str">
            <v>中间座靠背总成</v>
          </cell>
        </row>
        <row r="912">
          <cell r="B912" t="str">
            <v>REM0002032</v>
          </cell>
          <cell r="C912" t="str">
            <v>210REM0002032</v>
          </cell>
          <cell r="D912" t="str">
            <v>豪泺右后视镜</v>
          </cell>
        </row>
        <row r="913">
          <cell r="B913" t="str">
            <v>SLT0001294</v>
          </cell>
          <cell r="C913" t="str">
            <v>220SLT0001294</v>
          </cell>
          <cell r="D913" t="str">
            <v>卧铺总成</v>
          </cell>
        </row>
        <row r="914">
          <cell r="B914" t="str">
            <v>SLT0000483</v>
          </cell>
          <cell r="C914" t="str">
            <v>220SLT0000483</v>
          </cell>
          <cell r="D914" t="str">
            <v>K1窄车长轴一排三人座</v>
          </cell>
        </row>
        <row r="915">
          <cell r="B915" t="str">
            <v>SLT0002192</v>
          </cell>
          <cell r="C915" t="str">
            <v>220SLT0002192</v>
          </cell>
          <cell r="D915" t="str">
            <v>坐垫总成-前座</v>
          </cell>
        </row>
        <row r="916">
          <cell r="B916" t="str">
            <v>SHT0013020</v>
          </cell>
          <cell r="C916" t="str">
            <v>220SHT0013020</v>
          </cell>
          <cell r="D916" t="str">
            <v>下卧铺护面总成</v>
          </cell>
        </row>
        <row r="917">
          <cell r="B917" t="str">
            <v>TST0001581</v>
          </cell>
          <cell r="C917" t="str">
            <v>220TST0001581</v>
          </cell>
          <cell r="D917" t="str">
            <v>机用拉伸膜</v>
          </cell>
        </row>
        <row r="918">
          <cell r="B918" t="str">
            <v>TST0001581</v>
          </cell>
          <cell r="C918" t="str">
            <v>230TST0001581</v>
          </cell>
          <cell r="D918" t="str">
            <v>机用拉伸膜</v>
          </cell>
        </row>
        <row r="919">
          <cell r="B919" t="str">
            <v>SLT0002432</v>
          </cell>
          <cell r="C919" t="str">
            <v>220SLT0002432</v>
          </cell>
          <cell r="D919" t="str">
            <v>坐垫总成-前座</v>
          </cell>
        </row>
        <row r="920">
          <cell r="B920" t="str">
            <v>SHT0000862</v>
          </cell>
          <cell r="C920" t="str">
            <v>220SHT0000862</v>
          </cell>
          <cell r="D920" t="str">
            <v>下卧铺总成</v>
          </cell>
        </row>
        <row r="921">
          <cell r="B921" t="str">
            <v>SLT0002782</v>
          </cell>
          <cell r="C921" t="str">
            <v>220SLT0002782</v>
          </cell>
          <cell r="D921" t="str">
            <v>副驾驶员大靠背总成</v>
          </cell>
        </row>
        <row r="922">
          <cell r="B922" t="str">
            <v>TST0001630</v>
          </cell>
          <cell r="C922" t="str">
            <v>220TST0001630</v>
          </cell>
          <cell r="D922" t="str">
            <v>油漆黑</v>
          </cell>
        </row>
        <row r="923">
          <cell r="B923" t="str">
            <v>TST0001630</v>
          </cell>
          <cell r="C923" t="str">
            <v>230TST0001630</v>
          </cell>
          <cell r="D923" t="str">
            <v>油漆黑</v>
          </cell>
        </row>
        <row r="924">
          <cell r="B924" t="str">
            <v>SLT0002764</v>
          </cell>
          <cell r="C924" t="str">
            <v>220SLT0002764</v>
          </cell>
          <cell r="D924" t="str">
            <v>副驾驶员副大座 114</v>
          </cell>
        </row>
        <row r="925">
          <cell r="B925" t="str">
            <v>SHT0010400</v>
          </cell>
          <cell r="C925" t="str">
            <v>230SHT0010400</v>
          </cell>
          <cell r="D925" t="str">
            <v>副司机靠背骨架焊接总成</v>
          </cell>
        </row>
        <row r="926">
          <cell r="B926" t="str">
            <v>SCS0005186</v>
          </cell>
          <cell r="C926" t="str">
            <v>220SCS0005186</v>
          </cell>
          <cell r="D926" t="str">
            <v>后排座椅坐垫总成</v>
          </cell>
        </row>
        <row r="927">
          <cell r="B927" t="str">
            <v>REM0002052</v>
          </cell>
          <cell r="C927" t="str">
            <v>210REM0002052</v>
          </cell>
          <cell r="D927" t="str">
            <v>华菱高顶右后视镜湖南</v>
          </cell>
        </row>
        <row r="928">
          <cell r="B928" t="str">
            <v>SLT0002156</v>
          </cell>
          <cell r="C928" t="str">
            <v>220SLT0002156</v>
          </cell>
          <cell r="D928" t="str">
            <v>坐垫总成-前座</v>
          </cell>
        </row>
        <row r="929">
          <cell r="B929" t="str">
            <v>SLT0010188</v>
          </cell>
          <cell r="C929" t="str">
            <v>220SLT0010188</v>
          </cell>
          <cell r="D929" t="str">
            <v>坐垫总成-前座</v>
          </cell>
        </row>
        <row r="930">
          <cell r="B930" t="str">
            <v>TST0000307</v>
          </cell>
          <cell r="C930" t="str">
            <v>230TST0000307</v>
          </cell>
          <cell r="D930" t="str">
            <v>消防栓阀门</v>
          </cell>
        </row>
        <row r="931">
          <cell r="B931" t="str">
            <v>REM0002048</v>
          </cell>
          <cell r="C931" t="str">
            <v>210REM0002048</v>
          </cell>
          <cell r="D931" t="str">
            <v>华菱之星左后视镜</v>
          </cell>
        </row>
        <row r="932">
          <cell r="B932" t="str">
            <v>TST0001251</v>
          </cell>
          <cell r="C932" t="str">
            <v>230TST0001251</v>
          </cell>
          <cell r="D932" t="str">
            <v>铣刀8</v>
          </cell>
        </row>
        <row r="933">
          <cell r="B933" t="str">
            <v>SLT0002787</v>
          </cell>
          <cell r="C933" t="str">
            <v>220SLT0002787</v>
          </cell>
          <cell r="D933" t="str">
            <v>副驾驶员座垫总成</v>
          </cell>
        </row>
        <row r="934">
          <cell r="B934" t="str">
            <v>SHT0000686</v>
          </cell>
          <cell r="C934" t="str">
            <v>220SHT0000686</v>
          </cell>
          <cell r="D934" t="str">
            <v>上卧铺骨架总成</v>
          </cell>
        </row>
        <row r="935">
          <cell r="B935" t="str">
            <v>SHT0000686</v>
          </cell>
          <cell r="C935" t="str">
            <v>230SHT0000686</v>
          </cell>
          <cell r="D935" t="str">
            <v>上卧铺骨架总成</v>
          </cell>
        </row>
        <row r="936">
          <cell r="B936" t="str">
            <v>SHT0010752</v>
          </cell>
          <cell r="C936" t="str">
            <v>230SHT0010752</v>
          </cell>
          <cell r="D936" t="str">
            <v>主驾高配靠背骨架焊接总成</v>
          </cell>
        </row>
        <row r="937">
          <cell r="B937" t="str">
            <v>SCS0005189</v>
          </cell>
          <cell r="C937" t="str">
            <v>220SCS0005189</v>
          </cell>
          <cell r="D937" t="str">
            <v>后排座椅靠背右总成</v>
          </cell>
        </row>
        <row r="938">
          <cell r="B938" t="str">
            <v>TST0000314</v>
          </cell>
          <cell r="C938" t="str">
            <v>230TST0000314</v>
          </cell>
          <cell r="D938" t="str">
            <v>电磨机</v>
          </cell>
        </row>
        <row r="939">
          <cell r="B939" t="str">
            <v>SHT0000485</v>
          </cell>
          <cell r="C939" t="str">
            <v>220SHT0000485</v>
          </cell>
          <cell r="D939" t="str">
            <v>H4长车身上卧铺骨架总成</v>
          </cell>
        </row>
        <row r="940">
          <cell r="B940" t="str">
            <v>SHT0000485</v>
          </cell>
          <cell r="C940" t="str">
            <v>230SHT0000485</v>
          </cell>
          <cell r="D940" t="str">
            <v>H4长车身上卧铺骨架总成</v>
          </cell>
        </row>
        <row r="941">
          <cell r="B941" t="str">
            <v>SHT0010754</v>
          </cell>
          <cell r="C941" t="str">
            <v>230SHT0010754</v>
          </cell>
          <cell r="D941" t="str">
            <v>主驾低配靠背骨架焊接总成</v>
          </cell>
        </row>
        <row r="942">
          <cell r="B942" t="str">
            <v>SHT0011400</v>
          </cell>
          <cell r="C942" t="str">
            <v>230SHT0011400</v>
          </cell>
          <cell r="D942" t="str">
            <v>副驾高配靠背骨架焊接总成</v>
          </cell>
        </row>
        <row r="943">
          <cell r="B943" t="str">
            <v>SLT0002759</v>
          </cell>
          <cell r="C943" t="str">
            <v>220SLT0002759</v>
          </cell>
          <cell r="D943" t="str">
            <v>副驾驶员副靠背 112</v>
          </cell>
        </row>
        <row r="944">
          <cell r="B944" t="str">
            <v>SLT0002762</v>
          </cell>
          <cell r="C944" t="str">
            <v>220SLT0002762</v>
          </cell>
          <cell r="D944" t="str">
            <v>副驾驶员副靠背 114</v>
          </cell>
        </row>
        <row r="945">
          <cell r="B945" t="str">
            <v>REM0002049</v>
          </cell>
          <cell r="C945" t="str">
            <v>210REM0002049</v>
          </cell>
          <cell r="D945" t="str">
            <v>华菱之星右后视镜湖南</v>
          </cell>
        </row>
        <row r="946">
          <cell r="B946" t="str">
            <v>SCS0004169</v>
          </cell>
          <cell r="C946" t="str">
            <v>220SCS0004169</v>
          </cell>
          <cell r="D946" t="str">
            <v>左座椅座垫骨架总成电泳</v>
          </cell>
        </row>
        <row r="947">
          <cell r="B947" t="str">
            <v>SLT0002767</v>
          </cell>
          <cell r="C947" t="str">
            <v>220SLT0002767</v>
          </cell>
          <cell r="D947" t="str">
            <v>副驾驶员副大座 116</v>
          </cell>
        </row>
        <row r="948">
          <cell r="B948" t="str">
            <v>SHT0000812</v>
          </cell>
          <cell r="C948" t="str">
            <v>220SHT0000812</v>
          </cell>
          <cell r="D948" t="str">
            <v>驾驶员靠背总成</v>
          </cell>
        </row>
        <row r="949">
          <cell r="B949" t="str">
            <v>REM0002569</v>
          </cell>
          <cell r="C949" t="str">
            <v>210REM0002569</v>
          </cell>
          <cell r="D949" t="str">
            <v>左后视镜</v>
          </cell>
        </row>
        <row r="950">
          <cell r="B950" t="str">
            <v>SHT0001308</v>
          </cell>
          <cell r="C950" t="str">
            <v>230SHT0001308</v>
          </cell>
          <cell r="D950" t="str">
            <v>气囊升降器总成</v>
          </cell>
        </row>
        <row r="951">
          <cell r="B951" t="str">
            <v>REM0000194</v>
          </cell>
          <cell r="C951" t="str">
            <v>210REM0000194</v>
          </cell>
          <cell r="D951" t="str">
            <v>C35DB中配左后视镜酷感红</v>
          </cell>
        </row>
        <row r="952">
          <cell r="B952" t="str">
            <v>SLT0001262</v>
          </cell>
          <cell r="C952" t="str">
            <v>220SLT0001262</v>
          </cell>
          <cell r="D952" t="str">
            <v>豪华中间座</v>
          </cell>
        </row>
        <row r="953">
          <cell r="B953" t="str">
            <v>TFT0000004</v>
          </cell>
          <cell r="C953" t="str">
            <v>220TFT0000004</v>
          </cell>
          <cell r="D953" t="str">
            <v>汽车内饰胶</v>
          </cell>
        </row>
        <row r="954">
          <cell r="B954" t="str">
            <v>SHT0001665</v>
          </cell>
          <cell r="C954" t="str">
            <v>230SHT0001665</v>
          </cell>
          <cell r="D954" t="str">
            <v>副驾底座模块化总成</v>
          </cell>
        </row>
        <row r="955">
          <cell r="B955" t="str">
            <v>TMP5003080</v>
          </cell>
          <cell r="C955" t="str">
            <v>210TMP5003080</v>
          </cell>
          <cell r="D955" t="str">
            <v>溶剂型色漆WLF126675</v>
          </cell>
        </row>
        <row r="956">
          <cell r="B956" t="str">
            <v>TST0000371</v>
          </cell>
          <cell r="C956" t="str">
            <v>230TST0000371</v>
          </cell>
          <cell r="D956" t="str">
            <v>φ8气管</v>
          </cell>
        </row>
        <row r="957">
          <cell r="B957" t="str">
            <v>TST0000929</v>
          </cell>
          <cell r="C957" t="str">
            <v>230TST0000929</v>
          </cell>
          <cell r="D957" t="str">
            <v>白料嘴</v>
          </cell>
        </row>
        <row r="958">
          <cell r="B958" t="str">
            <v>SLT0002744</v>
          </cell>
          <cell r="C958" t="str">
            <v>220SLT0002744</v>
          </cell>
          <cell r="D958" t="str">
            <v>80右座副司机小背</v>
          </cell>
        </row>
        <row r="959">
          <cell r="B959" t="str">
            <v>REM0002721</v>
          </cell>
          <cell r="C959" t="str">
            <v>210REM0002721</v>
          </cell>
          <cell r="D959" t="str">
            <v>华菱M左后视镜</v>
          </cell>
        </row>
        <row r="960">
          <cell r="B960" t="str">
            <v>SCS0004169</v>
          </cell>
          <cell r="C960" t="str">
            <v>230SCS0004169</v>
          </cell>
          <cell r="D960" t="str">
            <v>左座椅座垫骨架总成电泳</v>
          </cell>
        </row>
        <row r="961">
          <cell r="B961" t="str">
            <v>SLT0002743</v>
          </cell>
          <cell r="C961" t="str">
            <v>220SLT0002743</v>
          </cell>
          <cell r="D961" t="str">
            <v>80右座副司机大背</v>
          </cell>
        </row>
        <row r="962">
          <cell r="B962" t="str">
            <v>SLT0000497</v>
          </cell>
          <cell r="C962" t="str">
            <v>220SLT0000497</v>
          </cell>
          <cell r="D962" t="str">
            <v>二排双人座骨架5990</v>
          </cell>
        </row>
        <row r="963">
          <cell r="B963" t="str">
            <v>SLT0001062</v>
          </cell>
          <cell r="C963" t="str">
            <v>220SLT0001062</v>
          </cell>
          <cell r="D963" t="str">
            <v>二排双人座骨架右5990</v>
          </cell>
        </row>
        <row r="964">
          <cell r="B964" t="str">
            <v>REM0000205</v>
          </cell>
          <cell r="C964" t="str">
            <v>210REM0000205</v>
          </cell>
          <cell r="D964" t="str">
            <v>C35DB中配右后视镜酷感红</v>
          </cell>
        </row>
        <row r="965">
          <cell r="B965" t="str">
            <v>REM0000195</v>
          </cell>
          <cell r="C965" t="str">
            <v>210REM0000195</v>
          </cell>
          <cell r="D965" t="str">
            <v>C35DB中配左后视镜(钛灰)</v>
          </cell>
        </row>
        <row r="966">
          <cell r="B966" t="str">
            <v>REM0000206</v>
          </cell>
          <cell r="C966" t="str">
            <v>210REM0000206</v>
          </cell>
          <cell r="D966" t="str">
            <v>C35DB中配右后视镜(钛灰)</v>
          </cell>
        </row>
        <row r="967">
          <cell r="B967" t="str">
            <v>SHT0001816</v>
          </cell>
          <cell r="C967" t="str">
            <v>220SHT0001816</v>
          </cell>
          <cell r="D967" t="str">
            <v>驾驶员靠背总成</v>
          </cell>
        </row>
        <row r="968">
          <cell r="B968" t="str">
            <v>SLT0002746</v>
          </cell>
          <cell r="C968" t="str">
            <v>220SLT0002746</v>
          </cell>
          <cell r="D968" t="str">
            <v>右副座和背连体1695靠背</v>
          </cell>
        </row>
        <row r="969">
          <cell r="B969" t="str">
            <v>SHT0001594</v>
          </cell>
          <cell r="C969" t="str">
            <v>220SHT0001594</v>
          </cell>
          <cell r="D969" t="str">
            <v>长车身下卧铺护面总成</v>
          </cell>
        </row>
        <row r="970">
          <cell r="B970" t="str">
            <v>SLT0002753</v>
          </cell>
          <cell r="C970" t="str">
            <v>220SLT0002753</v>
          </cell>
          <cell r="D970" t="str">
            <v>副驶员海外欧马可棕色座</v>
          </cell>
        </row>
        <row r="971">
          <cell r="B971" t="str">
            <v>SLT0001076</v>
          </cell>
          <cell r="C971" t="str">
            <v>220SLT0001076</v>
          </cell>
          <cell r="D971" t="str">
            <v>三排双人座骨架右5990</v>
          </cell>
        </row>
        <row r="972">
          <cell r="B972" t="str">
            <v>TMI0000097</v>
          </cell>
          <cell r="C972" t="str">
            <v>210TMI0000097</v>
          </cell>
          <cell r="D972" t="str">
            <v>色粉H8326</v>
          </cell>
        </row>
        <row r="973">
          <cell r="B973" t="str">
            <v>SLT0000613</v>
          </cell>
          <cell r="C973" t="str">
            <v>220SLT0000613</v>
          </cell>
          <cell r="D973" t="str">
            <v>乘客第三排双人联5990</v>
          </cell>
        </row>
        <row r="974">
          <cell r="B974" t="str">
            <v>SLT0002765</v>
          </cell>
          <cell r="C974" t="str">
            <v>220SLT0002765</v>
          </cell>
          <cell r="D974" t="str">
            <v>副驾驶员副靠背 116</v>
          </cell>
        </row>
        <row r="975">
          <cell r="B975" t="str">
            <v>SLT0002784</v>
          </cell>
          <cell r="C975" t="str">
            <v>220SLT0002784</v>
          </cell>
          <cell r="D975" t="str">
            <v>副驾驶员座垫总成</v>
          </cell>
        </row>
        <row r="976">
          <cell r="B976" t="str">
            <v>REM0001472</v>
          </cell>
          <cell r="C976" t="str">
            <v>210REM0001472</v>
          </cell>
          <cell r="D976" t="str">
            <v>B40左外后视镜(低配)</v>
          </cell>
        </row>
        <row r="977">
          <cell r="B977" t="str">
            <v>SLT0002531</v>
          </cell>
          <cell r="C977" t="str">
            <v>220SLT0002531</v>
          </cell>
          <cell r="D977" t="str">
            <v>坐垫总成-前座</v>
          </cell>
        </row>
        <row r="978">
          <cell r="B978" t="str">
            <v>SHT0011321</v>
          </cell>
          <cell r="C978" t="str">
            <v>220SHT0011321</v>
          </cell>
          <cell r="D978" t="str">
            <v>主驾驶座椅靠背面套总成</v>
          </cell>
        </row>
        <row r="979">
          <cell r="B979" t="str">
            <v>TST0000392</v>
          </cell>
          <cell r="C979" t="str">
            <v>230TST0000392</v>
          </cell>
          <cell r="D979" t="str">
            <v>冲头φ13.6*φ16*100</v>
          </cell>
        </row>
        <row r="980">
          <cell r="B980" t="str">
            <v>TST0000673</v>
          </cell>
          <cell r="C980" t="str">
            <v>230TST0000673</v>
          </cell>
          <cell r="D980" t="str">
            <v>脚踏开关（二档）</v>
          </cell>
        </row>
        <row r="981">
          <cell r="B981" t="str">
            <v>SCS0005042</v>
          </cell>
          <cell r="C981" t="str">
            <v>230SCS0005042</v>
          </cell>
          <cell r="D981" t="str">
            <v>中改左座椅座垫骨架总成</v>
          </cell>
        </row>
        <row r="982">
          <cell r="B982" t="str">
            <v>SBS0010150</v>
          </cell>
          <cell r="C982" t="str">
            <v>220SBS0010150</v>
          </cell>
          <cell r="D982" t="str">
            <v>宽车二排双人座骨架总成</v>
          </cell>
        </row>
        <row r="983">
          <cell r="B983" t="str">
            <v>SLT0002760</v>
          </cell>
          <cell r="C983" t="str">
            <v>220SLT0002760</v>
          </cell>
          <cell r="D983" t="str">
            <v>副驾驶员小靠背 112</v>
          </cell>
        </row>
        <row r="984">
          <cell r="B984" t="str">
            <v>BEC0010141</v>
          </cell>
          <cell r="C984" t="str">
            <v>220BEC0010141</v>
          </cell>
          <cell r="D984" t="str">
            <v>ECU及通风加热线束总成</v>
          </cell>
        </row>
        <row r="985">
          <cell r="B985" t="str">
            <v>SBS0010080</v>
          </cell>
          <cell r="C985" t="str">
            <v>220SBS0010080</v>
          </cell>
          <cell r="D985" t="str">
            <v>前排中间座椅总成</v>
          </cell>
        </row>
        <row r="986">
          <cell r="B986" t="str">
            <v>BEC0010007</v>
          </cell>
          <cell r="C986" t="str">
            <v>220BEC0010007</v>
          </cell>
          <cell r="D986" t="str">
            <v>靠背风扇总成(不含罩壳)</v>
          </cell>
        </row>
        <row r="987">
          <cell r="B987" t="str">
            <v>SLT0002763</v>
          </cell>
          <cell r="C987" t="str">
            <v>220SLT0002763</v>
          </cell>
          <cell r="D987" t="str">
            <v>副驾驶员小靠背 114</v>
          </cell>
        </row>
        <row r="988">
          <cell r="B988" t="str">
            <v>SLT0000657</v>
          </cell>
          <cell r="C988" t="str">
            <v>220SLT0000657</v>
          </cell>
          <cell r="D988" t="str">
            <v>窄车长轴15座一排双人</v>
          </cell>
        </row>
        <row r="989">
          <cell r="B989" t="str">
            <v>REM0000202</v>
          </cell>
          <cell r="C989" t="str">
            <v>210REM0000202</v>
          </cell>
          <cell r="D989" t="str">
            <v>C35DB中配右后视镜珍珠白</v>
          </cell>
        </row>
        <row r="990">
          <cell r="B990" t="str">
            <v>REM0000190</v>
          </cell>
          <cell r="C990" t="str">
            <v>210REM0000190</v>
          </cell>
          <cell r="D990" t="str">
            <v>C35DB中配左后视镜心悦蓝</v>
          </cell>
        </row>
        <row r="991">
          <cell r="B991" t="str">
            <v>REM0000191</v>
          </cell>
          <cell r="C991" t="str">
            <v>210REM0000191</v>
          </cell>
          <cell r="D991" t="str">
            <v>C35DB中配左后视镜珍珠白</v>
          </cell>
        </row>
        <row r="992">
          <cell r="B992" t="str">
            <v>SLT0002756</v>
          </cell>
          <cell r="C992" t="str">
            <v>220SLT0002756</v>
          </cell>
          <cell r="D992" t="str">
            <v>整体地板副出口1800灰大背</v>
          </cell>
        </row>
        <row r="993">
          <cell r="B993" t="str">
            <v>TST0000565</v>
          </cell>
          <cell r="C993" t="str">
            <v>230TST0000565</v>
          </cell>
          <cell r="D993" t="str">
            <v>子母冲φ16*13.1*9.1*90</v>
          </cell>
        </row>
        <row r="994">
          <cell r="B994" t="str">
            <v>REM0000201</v>
          </cell>
          <cell r="C994" t="str">
            <v>210REM0000201</v>
          </cell>
          <cell r="D994" t="str">
            <v>C35DB中配右后视镜心悦蓝</v>
          </cell>
        </row>
        <row r="995">
          <cell r="B995" t="str">
            <v>SCS0001621</v>
          </cell>
          <cell r="C995" t="str">
            <v>220SCS0001621</v>
          </cell>
          <cell r="D995" t="str">
            <v>三排左座椅靠背骨架总成</v>
          </cell>
        </row>
        <row r="996">
          <cell r="B996" t="str">
            <v>SCS0001621</v>
          </cell>
          <cell r="C996" t="str">
            <v>230SCS0001621</v>
          </cell>
          <cell r="D996" t="str">
            <v>三排左座椅靠背骨架总成</v>
          </cell>
        </row>
        <row r="997">
          <cell r="B997" t="str">
            <v>TST0000722</v>
          </cell>
          <cell r="C997" t="str">
            <v>220TST0000722</v>
          </cell>
          <cell r="D997" t="str">
            <v>裁床再覆盖膜</v>
          </cell>
        </row>
        <row r="998">
          <cell r="B998" t="str">
            <v>TST0000635</v>
          </cell>
          <cell r="C998" t="str">
            <v>230TST0000635</v>
          </cell>
          <cell r="D998" t="str">
            <v>直流电源</v>
          </cell>
        </row>
        <row r="999">
          <cell r="B999" t="str">
            <v>BEC0010006</v>
          </cell>
          <cell r="C999" t="str">
            <v>220BEC0010006</v>
          </cell>
          <cell r="D999" t="str">
            <v>坐垫风扇总成(不含罩壳)</v>
          </cell>
        </row>
        <row r="1000">
          <cell r="B1000" t="str">
            <v>TST0000424</v>
          </cell>
          <cell r="C1000" t="str">
            <v>230TST0000424</v>
          </cell>
          <cell r="D1000" t="str">
            <v>冲头φ13*10.1*102</v>
          </cell>
        </row>
        <row r="1001">
          <cell r="B1001" t="str">
            <v>SLT0002190</v>
          </cell>
          <cell r="C1001" t="str">
            <v>220SLT0002190</v>
          </cell>
          <cell r="D1001" t="str">
            <v>副靠背总成-前座</v>
          </cell>
        </row>
        <row r="1002">
          <cell r="B1002" t="str">
            <v>REM0001475</v>
          </cell>
          <cell r="C1002" t="str">
            <v>210REM0001475</v>
          </cell>
          <cell r="D1002" t="str">
            <v>B40右外后视镜(低配)</v>
          </cell>
        </row>
        <row r="1003">
          <cell r="B1003" t="str">
            <v>SLT0002785</v>
          </cell>
          <cell r="C1003" t="str">
            <v>220SLT0002785</v>
          </cell>
          <cell r="D1003" t="str">
            <v>副驾驶员大靠背总成</v>
          </cell>
        </row>
        <row r="1004">
          <cell r="B1004" t="str">
            <v>TMP5003076</v>
          </cell>
          <cell r="C1004" t="str">
            <v>210TMP5003076</v>
          </cell>
          <cell r="D1004" t="str">
            <v>溶剂型色漆WLF126729</v>
          </cell>
        </row>
        <row r="1005">
          <cell r="B1005" t="str">
            <v>SLT0001598</v>
          </cell>
          <cell r="C1005" t="str">
            <v>220SLT0001598</v>
          </cell>
          <cell r="D1005" t="str">
            <v>一排三人座骨架右5990</v>
          </cell>
        </row>
        <row r="1006">
          <cell r="B1006" t="str">
            <v>SLT0000487</v>
          </cell>
          <cell r="C1006" t="str">
            <v>220SLT0000487</v>
          </cell>
          <cell r="D1006" t="str">
            <v>一排三人座骨架5990</v>
          </cell>
        </row>
        <row r="1007">
          <cell r="B1007" t="str">
            <v>SHT0010477</v>
          </cell>
          <cell r="C1007" t="str">
            <v>230SHT0010477</v>
          </cell>
          <cell r="D1007" t="str">
            <v>副驾底座模块化总成</v>
          </cell>
        </row>
        <row r="1008">
          <cell r="B1008" t="str">
            <v>SHT0000594</v>
          </cell>
          <cell r="C1008" t="str">
            <v>220SHT0000594</v>
          </cell>
          <cell r="D1008" t="str">
            <v>2490上卧铺骨架总成</v>
          </cell>
        </row>
        <row r="1009">
          <cell r="B1009" t="str">
            <v>SHT0000594</v>
          </cell>
          <cell r="C1009" t="str">
            <v>230SHT0000594</v>
          </cell>
          <cell r="D1009" t="str">
            <v>2490上卧铺骨架总成</v>
          </cell>
        </row>
        <row r="1010">
          <cell r="B1010" t="str">
            <v>SLT0000658</v>
          </cell>
          <cell r="C1010" t="str">
            <v>220SLT0000658</v>
          </cell>
          <cell r="D1010" t="str">
            <v>窄车长轴15座二排双人</v>
          </cell>
        </row>
        <row r="1011">
          <cell r="B1011" t="str">
            <v>SLT0001147</v>
          </cell>
          <cell r="C1011" t="str">
            <v>220SLT0001147</v>
          </cell>
          <cell r="D1011" t="str">
            <v>卧铺总成</v>
          </cell>
        </row>
        <row r="1012">
          <cell r="B1012" t="str">
            <v>SLT0001941</v>
          </cell>
          <cell r="C1012" t="str">
            <v>220SLT0001941</v>
          </cell>
          <cell r="D1012" t="str">
            <v>卧铺总成</v>
          </cell>
        </row>
        <row r="1013">
          <cell r="B1013" t="str">
            <v>SHT0000890</v>
          </cell>
          <cell r="C1013" t="str">
            <v>220SHT0000890</v>
          </cell>
          <cell r="D1013" t="str">
            <v>下卧铺总成</v>
          </cell>
        </row>
        <row r="1014">
          <cell r="B1014" t="str">
            <v>SLT0002530</v>
          </cell>
          <cell r="C1014" t="str">
            <v>220SLT0002530</v>
          </cell>
          <cell r="D1014" t="str">
            <v>副靠背总成-前座</v>
          </cell>
        </row>
        <row r="1015">
          <cell r="B1015" t="str">
            <v>SLT0001321</v>
          </cell>
          <cell r="C1015" t="str">
            <v>220SLT0001321</v>
          </cell>
          <cell r="D1015" t="str">
            <v>加长15人折合座总</v>
          </cell>
        </row>
        <row r="1016">
          <cell r="B1016" t="str">
            <v>SLT0000635</v>
          </cell>
          <cell r="C1016" t="str">
            <v>220SLT0000635</v>
          </cell>
          <cell r="D1016" t="str">
            <v>窄车左舵一排三人座骨架</v>
          </cell>
        </row>
        <row r="1017">
          <cell r="B1017" t="str">
            <v>SLT0000659</v>
          </cell>
          <cell r="C1017" t="str">
            <v>220SLT0000659</v>
          </cell>
          <cell r="D1017" t="str">
            <v>窄车长轴15座三排双人</v>
          </cell>
        </row>
        <row r="1018">
          <cell r="B1018" t="str">
            <v>SLT0000559</v>
          </cell>
          <cell r="C1018" t="str">
            <v>220SLT0000559</v>
          </cell>
          <cell r="D1018" t="str">
            <v>K1宽车右舵二排双人</v>
          </cell>
        </row>
        <row r="1019">
          <cell r="B1019" t="str">
            <v>SLT0002525</v>
          </cell>
          <cell r="C1019" t="str">
            <v>220SLT0002525</v>
          </cell>
          <cell r="D1019" t="str">
            <v>下卧铺总成</v>
          </cell>
        </row>
        <row r="1020">
          <cell r="B1020" t="str">
            <v>SLT0001447</v>
          </cell>
          <cell r="C1020" t="str">
            <v>220SLT0001447</v>
          </cell>
          <cell r="D1020" t="str">
            <v>卧铺总成</v>
          </cell>
        </row>
        <row r="1021">
          <cell r="B1021" t="str">
            <v>SLT0002147</v>
          </cell>
          <cell r="C1021" t="str">
            <v>220SLT0002147</v>
          </cell>
          <cell r="D1021" t="str">
            <v>副靠背总成-前座</v>
          </cell>
        </row>
        <row r="1022">
          <cell r="B1022" t="str">
            <v>REM0001353</v>
          </cell>
          <cell r="C1022" t="str">
            <v>210REM0001353</v>
          </cell>
          <cell r="D1022" t="str">
            <v>C33DB左外镜中配激情橙</v>
          </cell>
        </row>
        <row r="1023">
          <cell r="B1023" t="str">
            <v>SLT0000636</v>
          </cell>
          <cell r="C1023" t="str">
            <v>220SLT0000636</v>
          </cell>
          <cell r="D1023" t="str">
            <v>窄车左舵二排三人座骨架</v>
          </cell>
        </row>
        <row r="1024">
          <cell r="B1024" t="str">
            <v>TMP5003107</v>
          </cell>
          <cell r="C1024" t="str">
            <v>210TMP5003107</v>
          </cell>
          <cell r="D1024" t="str">
            <v>溶剂型色漆WLF131045</v>
          </cell>
        </row>
        <row r="1025">
          <cell r="B1025" t="str">
            <v>TMP5003072</v>
          </cell>
          <cell r="C1025" t="str">
            <v>210TMP5003072</v>
          </cell>
          <cell r="D1025" t="str">
            <v>溶剂型色漆WLF126730</v>
          </cell>
        </row>
        <row r="1026">
          <cell r="B1026" t="str">
            <v>TMP5003085</v>
          </cell>
          <cell r="C1026" t="str">
            <v>210TMP5003085</v>
          </cell>
          <cell r="D1026" t="str">
            <v>丹霞红BAIC-MN9163</v>
          </cell>
        </row>
        <row r="1027">
          <cell r="B1027" t="str">
            <v>SLT0001318</v>
          </cell>
          <cell r="C1027" t="str">
            <v>220SLT0001318</v>
          </cell>
          <cell r="D1027" t="str">
            <v>卧铺总成</v>
          </cell>
        </row>
        <row r="1028">
          <cell r="B1028" t="str">
            <v>REM0000228</v>
          </cell>
          <cell r="C1028" t="str">
            <v>210REM0000228</v>
          </cell>
          <cell r="D1028" t="str">
            <v>C35DB高配右后视镜凛冽青</v>
          </cell>
        </row>
        <row r="1029">
          <cell r="B1029" t="str">
            <v>SLT0002745</v>
          </cell>
          <cell r="C1029" t="str">
            <v>220SLT0002745</v>
          </cell>
          <cell r="D1029" t="str">
            <v>80右座副司机座</v>
          </cell>
        </row>
        <row r="1030">
          <cell r="B1030" t="str">
            <v>SHT0002607</v>
          </cell>
          <cell r="C1030" t="str">
            <v>230SHT0002607</v>
          </cell>
          <cell r="D1030" t="str">
            <v>座框骨架焊接总成电泳</v>
          </cell>
        </row>
        <row r="1031">
          <cell r="B1031" t="str">
            <v>TMP5003113</v>
          </cell>
          <cell r="C1031" t="str">
            <v>210TMP5003113</v>
          </cell>
          <cell r="D1031" t="str">
            <v>色漆太平洋蓝FO-FVW-A5J</v>
          </cell>
        </row>
        <row r="1032">
          <cell r="B1032" t="str">
            <v>TMP5003106</v>
          </cell>
          <cell r="C1032" t="str">
            <v>210TMP5003106</v>
          </cell>
          <cell r="D1032" t="str">
            <v>溶剂型色漆WLF131169</v>
          </cell>
        </row>
        <row r="1033">
          <cell r="B1033" t="str">
            <v>SHT0000892</v>
          </cell>
          <cell r="C1033" t="str">
            <v>220SHT0000892</v>
          </cell>
          <cell r="D1033" t="str">
            <v>中间座椅总成</v>
          </cell>
        </row>
        <row r="1034">
          <cell r="B1034" t="str">
            <v>SHT0010996</v>
          </cell>
          <cell r="C1034" t="str">
            <v>220SHT0010996</v>
          </cell>
          <cell r="D1034" t="str">
            <v>驾驶员座垫总成</v>
          </cell>
        </row>
        <row r="1035">
          <cell r="B1035" t="str">
            <v>SLT0002526</v>
          </cell>
          <cell r="C1035" t="str">
            <v>220SLT0002526</v>
          </cell>
          <cell r="D1035" t="str">
            <v>下卧铺总成</v>
          </cell>
        </row>
        <row r="1036">
          <cell r="B1036" t="str">
            <v>TST0000094</v>
          </cell>
          <cell r="C1036" t="str">
            <v>230TST0000094</v>
          </cell>
          <cell r="D1036" t="str">
            <v>断路器</v>
          </cell>
        </row>
        <row r="1037">
          <cell r="B1037" t="str">
            <v>SHT0000025</v>
          </cell>
          <cell r="C1037" t="str">
            <v>230SHT0000025</v>
          </cell>
          <cell r="D1037" t="str">
            <v>气囊升降器总成</v>
          </cell>
        </row>
        <row r="1038">
          <cell r="B1038" t="str">
            <v>SLT0002752</v>
          </cell>
          <cell r="C1038" t="str">
            <v>220SLT0002752</v>
          </cell>
          <cell r="D1038" t="str">
            <v>副驶员海外欧马可棕色小背</v>
          </cell>
        </row>
        <row r="1039">
          <cell r="B1039" t="str">
            <v>SHT0011934</v>
          </cell>
          <cell r="C1039" t="str">
            <v>230SHT0011934</v>
          </cell>
          <cell r="D1039" t="str">
            <v>可调阻尼器总成</v>
          </cell>
        </row>
        <row r="1040">
          <cell r="B1040" t="str">
            <v>TST0000357</v>
          </cell>
          <cell r="C1040" t="str">
            <v>230TST0000357</v>
          </cell>
          <cell r="D1040" t="str">
            <v>电磨</v>
          </cell>
        </row>
        <row r="1041">
          <cell r="B1041" t="str">
            <v>SCS0004068</v>
          </cell>
          <cell r="C1041" t="str">
            <v>220SCS0004068</v>
          </cell>
          <cell r="D1041" t="str">
            <v>主驾靠背骨架焊接总成</v>
          </cell>
        </row>
        <row r="1042">
          <cell r="B1042" t="str">
            <v>SCS0004068</v>
          </cell>
          <cell r="C1042" t="str">
            <v>230SCS0004068</v>
          </cell>
          <cell r="D1042" t="str">
            <v>主驾靠背骨架焊接总成</v>
          </cell>
        </row>
        <row r="1043">
          <cell r="B1043" t="str">
            <v>SLT0001264</v>
          </cell>
          <cell r="C1043" t="str">
            <v>220SLT0001264</v>
          </cell>
          <cell r="D1043" t="str">
            <v>革面中间座</v>
          </cell>
        </row>
        <row r="1044">
          <cell r="B1044" t="str">
            <v>SLT0002749</v>
          </cell>
          <cell r="C1044" t="str">
            <v>220SLT0002749</v>
          </cell>
          <cell r="D1044" t="str">
            <v>1800加宽奥铃副司机小背黑</v>
          </cell>
        </row>
        <row r="1045">
          <cell r="B1045" t="str">
            <v>SLT0002036</v>
          </cell>
          <cell r="C1045" t="str">
            <v>220SLT0002036</v>
          </cell>
          <cell r="D1045" t="str">
            <v>K1窄车三人背泡沫</v>
          </cell>
        </row>
        <row r="1046">
          <cell r="B1046" t="str">
            <v>SLT0000576</v>
          </cell>
          <cell r="C1046" t="str">
            <v>220SLT0000576</v>
          </cell>
          <cell r="D1046" t="str">
            <v>宽车右舵一排三人座（新）</v>
          </cell>
        </row>
        <row r="1047">
          <cell r="B1047" t="str">
            <v>SCS0004165</v>
          </cell>
          <cell r="C1047" t="str">
            <v>220SCS0004165</v>
          </cell>
          <cell r="D1047" t="str">
            <v>左座椅靠背骨架焊接总成</v>
          </cell>
        </row>
        <row r="1048">
          <cell r="B1048" t="str">
            <v>REM0002047</v>
          </cell>
          <cell r="C1048" t="str">
            <v>210REM0002047</v>
          </cell>
          <cell r="D1048" t="str">
            <v>华菱左后视镜</v>
          </cell>
        </row>
        <row r="1049">
          <cell r="B1049" t="str">
            <v>SLT0000640</v>
          </cell>
          <cell r="C1049" t="str">
            <v>220SLT0000640</v>
          </cell>
          <cell r="D1049" t="str">
            <v>窄车加长14人三排双人座</v>
          </cell>
        </row>
        <row r="1050">
          <cell r="B1050" t="str">
            <v>SLT0000473</v>
          </cell>
          <cell r="C1050" t="str">
            <v>220SLT0000473</v>
          </cell>
          <cell r="D1050" t="str">
            <v>K1加长11人一排双人座</v>
          </cell>
        </row>
        <row r="1051">
          <cell r="B1051" t="str">
            <v>SHT0002630</v>
          </cell>
          <cell r="C1051" t="str">
            <v>230SHT0002630</v>
          </cell>
          <cell r="D1051" t="str">
            <v>可变阻尼6805462</v>
          </cell>
        </row>
        <row r="1052">
          <cell r="B1052" t="str">
            <v>SHT0010373</v>
          </cell>
          <cell r="C1052" t="str">
            <v>230SHT0010373</v>
          </cell>
          <cell r="D1052" t="str">
            <v>可变阻尼器总成</v>
          </cell>
        </row>
        <row r="1053">
          <cell r="B1053" t="str">
            <v>SLT0000461</v>
          </cell>
          <cell r="C1053" t="str">
            <v>220SLT0000461</v>
          </cell>
          <cell r="D1053" t="str">
            <v>K1四人联体右座（三点式</v>
          </cell>
        </row>
        <row r="1054">
          <cell r="B1054" t="str">
            <v>SLT0000639</v>
          </cell>
          <cell r="C1054" t="str">
            <v>220SLT0000639</v>
          </cell>
          <cell r="D1054" t="str">
            <v>窄车加长14人二排双人座</v>
          </cell>
        </row>
        <row r="1055">
          <cell r="B1055" t="str">
            <v>REM0003420</v>
          </cell>
          <cell r="C1055" t="str">
            <v>210REM0003420</v>
          </cell>
          <cell r="D1055" t="str">
            <v>MV3镜头总成</v>
          </cell>
        </row>
        <row r="1056">
          <cell r="B1056" t="str">
            <v>SCS0001629</v>
          </cell>
          <cell r="C1056" t="str">
            <v>220SCS0001629</v>
          </cell>
          <cell r="D1056" t="str">
            <v>二排六分座骨架主体总成</v>
          </cell>
        </row>
        <row r="1057">
          <cell r="B1057" t="str">
            <v>SCS0001629</v>
          </cell>
          <cell r="C1057" t="str">
            <v>230SCS0001629</v>
          </cell>
          <cell r="D1057" t="str">
            <v>二排六分座骨架主体总成</v>
          </cell>
        </row>
        <row r="1058">
          <cell r="B1058" t="str">
            <v>SLT0002766</v>
          </cell>
          <cell r="C1058" t="str">
            <v>220SLT0002766</v>
          </cell>
          <cell r="D1058" t="str">
            <v>副驾驶员小靠背 116</v>
          </cell>
        </row>
        <row r="1059">
          <cell r="B1059" t="str">
            <v>SLT0002747</v>
          </cell>
          <cell r="C1059" t="str">
            <v>220SLT0002747</v>
          </cell>
          <cell r="D1059" t="str">
            <v>右副座和背连体1695坐垫</v>
          </cell>
        </row>
        <row r="1060">
          <cell r="B1060" t="str">
            <v>SLT0000401</v>
          </cell>
          <cell r="C1060" t="str">
            <v>220SLT0000401</v>
          </cell>
          <cell r="D1060" t="str">
            <v>K1宽车左舵二排双人</v>
          </cell>
        </row>
        <row r="1061">
          <cell r="B1061" t="str">
            <v>SLT0000582</v>
          </cell>
          <cell r="C1061" t="str">
            <v>220SLT0000582</v>
          </cell>
          <cell r="D1061" t="str">
            <v>K1宽车右舵二排双人座</v>
          </cell>
        </row>
        <row r="1062">
          <cell r="B1062" t="str">
            <v>TST0000574</v>
          </cell>
          <cell r="C1062" t="str">
            <v>230TST0000574</v>
          </cell>
          <cell r="D1062" t="str">
            <v>加热棒220V</v>
          </cell>
        </row>
        <row r="1063">
          <cell r="B1063" t="str">
            <v>TST0001856</v>
          </cell>
          <cell r="C1063" t="str">
            <v>230TST0001856</v>
          </cell>
          <cell r="D1063" t="str">
            <v>凸焊电极</v>
          </cell>
        </row>
        <row r="1064">
          <cell r="B1064" t="str">
            <v>SLT0000496</v>
          </cell>
          <cell r="C1064" t="str">
            <v>220SLT0000496</v>
          </cell>
          <cell r="D1064" t="str">
            <v>K1加长11人二排双人座</v>
          </cell>
        </row>
        <row r="1065">
          <cell r="B1065" t="str">
            <v>SLT0000393</v>
          </cell>
          <cell r="C1065" t="str">
            <v>220SLT0000393</v>
          </cell>
          <cell r="D1065" t="str">
            <v>K1宽车左舵一排双人座</v>
          </cell>
        </row>
        <row r="1066">
          <cell r="B1066" t="str">
            <v>TST0000621</v>
          </cell>
          <cell r="C1066" t="str">
            <v>230TST0000621</v>
          </cell>
          <cell r="D1066" t="str">
            <v>脚踏阀</v>
          </cell>
        </row>
        <row r="1067">
          <cell r="B1067" t="str">
            <v>SLT0000448</v>
          </cell>
          <cell r="C1067" t="str">
            <v>220SLT0000448</v>
          </cell>
          <cell r="D1067" t="str">
            <v>K1四人联体座左（三点）</v>
          </cell>
        </row>
        <row r="1068">
          <cell r="B1068" t="str">
            <v>SLT0000637</v>
          </cell>
          <cell r="C1068" t="str">
            <v>220SLT0000637</v>
          </cell>
          <cell r="D1068" t="str">
            <v>K1窄车三排双人座</v>
          </cell>
        </row>
        <row r="1069">
          <cell r="B1069" t="str">
            <v>SCS0004116</v>
          </cell>
          <cell r="C1069" t="str">
            <v>220SCS0004116</v>
          </cell>
          <cell r="D1069" t="str">
            <v>B40V后排座垫骨架总成</v>
          </cell>
        </row>
        <row r="1070">
          <cell r="B1070" t="str">
            <v>SCS0004116</v>
          </cell>
          <cell r="C1070" t="str">
            <v>230SCS0004116</v>
          </cell>
          <cell r="D1070" t="str">
            <v>B40V后排座垫骨架总成</v>
          </cell>
        </row>
        <row r="1071">
          <cell r="B1071" t="str">
            <v>SLT0001061</v>
          </cell>
          <cell r="C1071" t="str">
            <v>220SLT0001061</v>
          </cell>
          <cell r="D1071" t="str">
            <v>K1加长9座二排双人座</v>
          </cell>
        </row>
        <row r="1072">
          <cell r="B1072" t="str">
            <v>SLT0000463</v>
          </cell>
          <cell r="C1072" t="str">
            <v>220SLT0000463</v>
          </cell>
          <cell r="D1072" t="str">
            <v>K1四排双人座</v>
          </cell>
        </row>
        <row r="1073">
          <cell r="B1073" t="str">
            <v>SHT0001773</v>
          </cell>
          <cell r="C1073" t="str">
            <v>220SHT0001773</v>
          </cell>
          <cell r="D1073" t="str">
            <v>可变阻尼总成K24501</v>
          </cell>
        </row>
        <row r="1074">
          <cell r="B1074" t="str">
            <v>SHT0001773</v>
          </cell>
          <cell r="C1074" t="str">
            <v>230SHT0001773</v>
          </cell>
          <cell r="D1074" t="str">
            <v>可变阻尼总成K24501</v>
          </cell>
        </row>
        <row r="1075">
          <cell r="B1075" t="str">
            <v>SHT0013016</v>
          </cell>
          <cell r="C1075" t="str">
            <v>220SHT0013016</v>
          </cell>
          <cell r="D1075" t="str">
            <v>下卧铺护面总成</v>
          </cell>
        </row>
        <row r="1076">
          <cell r="B1076" t="str">
            <v>SLT0000489</v>
          </cell>
          <cell r="C1076" t="str">
            <v>220SLT0000489</v>
          </cell>
          <cell r="D1076" t="str">
            <v>6486前翻10人三人背泡沫</v>
          </cell>
        </row>
        <row r="1077">
          <cell r="B1077" t="str">
            <v>SCS0004165</v>
          </cell>
          <cell r="C1077" t="str">
            <v>230SCS0004165</v>
          </cell>
          <cell r="D1077" t="str">
            <v>左座椅靠背骨架焊接总成</v>
          </cell>
        </row>
        <row r="1078">
          <cell r="B1078" t="str">
            <v>SHT0001592</v>
          </cell>
          <cell r="C1078" t="str">
            <v>220SHT0001592</v>
          </cell>
          <cell r="D1078" t="str">
            <v>长车身下卧铺护面总成</v>
          </cell>
        </row>
        <row r="1079">
          <cell r="B1079" t="str">
            <v>SLT0000498</v>
          </cell>
          <cell r="C1079" t="str">
            <v>220SLT0000498</v>
          </cell>
          <cell r="D1079" t="str">
            <v>K1加长11人三排双人座</v>
          </cell>
        </row>
        <row r="1080">
          <cell r="B1080" t="str">
            <v>TST0000433</v>
          </cell>
          <cell r="C1080" t="str">
            <v>230TST0000433</v>
          </cell>
          <cell r="D1080" t="str">
            <v>凹模</v>
          </cell>
        </row>
        <row r="1081">
          <cell r="B1081" t="str">
            <v>SHT0010512</v>
          </cell>
          <cell r="C1081" t="str">
            <v>220SHT0010512</v>
          </cell>
          <cell r="D1081" t="str">
            <v>升降调节开关总成</v>
          </cell>
        </row>
        <row r="1082">
          <cell r="B1082" t="str">
            <v>SHT0010512</v>
          </cell>
          <cell r="C1082" t="str">
            <v>230SHT0010512</v>
          </cell>
          <cell r="D1082" t="str">
            <v>升降调节开关总成</v>
          </cell>
        </row>
        <row r="1083">
          <cell r="B1083" t="str">
            <v>SLT0002771</v>
          </cell>
          <cell r="C1083" t="str">
            <v>220SLT0002771</v>
          </cell>
          <cell r="D1083" t="str">
            <v>副驾驶员小靠背 精细化</v>
          </cell>
        </row>
        <row r="1084">
          <cell r="B1084" t="str">
            <v>SLT0001932</v>
          </cell>
          <cell r="C1084" t="str">
            <v>220SLT0001932</v>
          </cell>
          <cell r="D1084" t="str">
            <v>K1宽车左舵中间座总成</v>
          </cell>
        </row>
        <row r="1085">
          <cell r="B1085" t="str">
            <v>SHT0013030</v>
          </cell>
          <cell r="C1085" t="str">
            <v>220SHT0013030</v>
          </cell>
          <cell r="D1085" t="str">
            <v>上卧铺护面总成</v>
          </cell>
        </row>
        <row r="1086">
          <cell r="B1086" t="str">
            <v>TMP5003065</v>
          </cell>
          <cell r="C1086" t="str">
            <v>210TMP5003065</v>
          </cell>
          <cell r="D1086" t="str">
            <v>溶剂型色漆WLF126678</v>
          </cell>
        </row>
        <row r="1087">
          <cell r="B1087" t="str">
            <v>SHT0000693</v>
          </cell>
          <cell r="C1087" t="str">
            <v>220SHT0000693</v>
          </cell>
          <cell r="D1087" t="str">
            <v>下卧铺泡沫总成左</v>
          </cell>
        </row>
        <row r="1088">
          <cell r="B1088" t="str">
            <v>SHT0000694</v>
          </cell>
          <cell r="C1088" t="str">
            <v>220SHT0000694</v>
          </cell>
          <cell r="D1088" t="str">
            <v>下卧铺泡沫总成右</v>
          </cell>
        </row>
        <row r="1089">
          <cell r="B1089" t="str">
            <v>SLT0010516</v>
          </cell>
          <cell r="C1089" t="str">
            <v>220SLT0010516</v>
          </cell>
          <cell r="D1089" t="str">
            <v>ECU及通风线束总成</v>
          </cell>
        </row>
        <row r="1090">
          <cell r="B1090" t="str">
            <v>SLT0001295</v>
          </cell>
          <cell r="C1090" t="str">
            <v>220SLT0001295</v>
          </cell>
          <cell r="D1090" t="str">
            <v>卧铺总成</v>
          </cell>
        </row>
        <row r="1091">
          <cell r="B1091" t="str">
            <v>SLT0001040</v>
          </cell>
          <cell r="C1091" t="str">
            <v>220SLT0001040</v>
          </cell>
          <cell r="D1091" t="str">
            <v>K1出口马来一排双人</v>
          </cell>
        </row>
        <row r="1092">
          <cell r="B1092" t="str">
            <v>TST0001176</v>
          </cell>
          <cell r="C1092" t="str">
            <v>230TST0001176</v>
          </cell>
          <cell r="D1092" t="str">
            <v>焊条</v>
          </cell>
        </row>
        <row r="1093">
          <cell r="B1093" t="str">
            <v>SHT0013201</v>
          </cell>
          <cell r="C1093" t="str">
            <v>220SHT0013201</v>
          </cell>
          <cell r="D1093" t="str">
            <v>驾驶员靠背面套总成</v>
          </cell>
        </row>
        <row r="1094">
          <cell r="B1094" t="str">
            <v>SHT0013206</v>
          </cell>
          <cell r="C1094" t="str">
            <v>220SHT0013206</v>
          </cell>
          <cell r="D1094" t="str">
            <v>副驾驶员靠背面套总成</v>
          </cell>
        </row>
        <row r="1095">
          <cell r="B1095" t="str">
            <v>SHT0013209</v>
          </cell>
          <cell r="C1095" t="str">
            <v>220SHT0013209</v>
          </cell>
          <cell r="D1095" t="str">
            <v>副驾驶员靠背面套总成</v>
          </cell>
        </row>
        <row r="1096">
          <cell r="B1096" t="str">
            <v>SHT0013213</v>
          </cell>
          <cell r="C1096" t="str">
            <v>220SHT0013213</v>
          </cell>
          <cell r="D1096" t="str">
            <v>副驾驶员靠背面套总成</v>
          </cell>
        </row>
        <row r="1097">
          <cell r="B1097" t="str">
            <v>SHT0000484</v>
          </cell>
          <cell r="C1097" t="str">
            <v>220SHT0000484</v>
          </cell>
          <cell r="D1097" t="str">
            <v>H4上卧铺护面总成</v>
          </cell>
        </row>
        <row r="1098">
          <cell r="B1098" t="str">
            <v>SHT0000631</v>
          </cell>
          <cell r="C1098" t="str">
            <v>220SHT0000631</v>
          </cell>
          <cell r="D1098" t="str">
            <v>中长车身下卧铺护面总成</v>
          </cell>
        </row>
        <row r="1099">
          <cell r="B1099" t="str">
            <v>REM0003382</v>
          </cell>
          <cell r="C1099" t="str">
            <v>210REM0003382</v>
          </cell>
          <cell r="D1099" t="str">
            <v>华菱M右后视镜</v>
          </cell>
        </row>
        <row r="1100">
          <cell r="B1100" t="str">
            <v>REM0002802</v>
          </cell>
          <cell r="C1100" t="str">
            <v>210REM0002802</v>
          </cell>
          <cell r="D1100" t="str">
            <v>M20改款左外低配格陵兰白</v>
          </cell>
        </row>
        <row r="1101">
          <cell r="B1101" t="str">
            <v>SLT0002754</v>
          </cell>
          <cell r="C1101" t="str">
            <v>220SLT0002754</v>
          </cell>
          <cell r="D1101" t="str">
            <v>整体地板副出口1800灰小背</v>
          </cell>
        </row>
        <row r="1102">
          <cell r="B1102" t="str">
            <v>REM0002813</v>
          </cell>
          <cell r="C1102" t="str">
            <v>210REM0002813</v>
          </cell>
          <cell r="D1102" t="str">
            <v>M20改款右外低配格陵兰白</v>
          </cell>
        </row>
        <row r="1103">
          <cell r="B1103" t="str">
            <v>SHT0013286</v>
          </cell>
          <cell r="C1103" t="str">
            <v>220SHT0013286</v>
          </cell>
          <cell r="D1103" t="str">
            <v>标配主驾靠背面套总成</v>
          </cell>
        </row>
        <row r="1104">
          <cell r="B1104" t="str">
            <v>TMP5003090</v>
          </cell>
          <cell r="C1104" t="str">
            <v>210TMP5003090</v>
          </cell>
          <cell r="D1104" t="str">
            <v>BAIC-M9135-GHRC激情橙</v>
          </cell>
        </row>
        <row r="1105">
          <cell r="B1105" t="str">
            <v>REM0003073</v>
          </cell>
          <cell r="C1105" t="str">
            <v>210REM0003073</v>
          </cell>
          <cell r="D1105" t="str">
            <v>一汽M38右后视镜</v>
          </cell>
        </row>
        <row r="1106">
          <cell r="B1106" t="str">
            <v>REM0002552</v>
          </cell>
          <cell r="C1106" t="str">
            <v>210REM0002552</v>
          </cell>
          <cell r="D1106" t="str">
            <v>F1695右后视镜</v>
          </cell>
        </row>
        <row r="1107">
          <cell r="B1107" t="str">
            <v>RCA0000175</v>
          </cell>
          <cell r="C1107" t="str">
            <v>210RCA0000175</v>
          </cell>
          <cell r="D1107" t="str">
            <v>M31RB牌照板(邮政绿)</v>
          </cell>
        </row>
        <row r="1108">
          <cell r="B1108" t="str">
            <v>REM0002460</v>
          </cell>
          <cell r="C1108" t="str">
            <v>210REM0002460</v>
          </cell>
          <cell r="D1108" t="str">
            <v>M31RB牌照板(格陵兰白)</v>
          </cell>
        </row>
        <row r="1109">
          <cell r="B1109" t="str">
            <v>TMP5003062</v>
          </cell>
          <cell r="C1109" t="str">
            <v>210TMP5003062</v>
          </cell>
          <cell r="D1109" t="str">
            <v>溶剂型色漆WLF126674</v>
          </cell>
        </row>
        <row r="1110">
          <cell r="B1110" t="str">
            <v>SHT0001590</v>
          </cell>
          <cell r="C1110" t="str">
            <v>220SHT0001590</v>
          </cell>
          <cell r="D1110" t="str">
            <v>中长车身上卧铺护面总成</v>
          </cell>
        </row>
        <row r="1111">
          <cell r="B1111" t="str">
            <v>SHT0000672</v>
          </cell>
          <cell r="C1111" t="str">
            <v>230SHT0000672</v>
          </cell>
          <cell r="D1111" t="str">
            <v>升降器总成</v>
          </cell>
        </row>
        <row r="1112">
          <cell r="B1112" t="str">
            <v>SCS0007443</v>
          </cell>
          <cell r="C1112" t="str">
            <v>230SCS0007443</v>
          </cell>
          <cell r="D1112" t="str">
            <v>B40V后排座垫骨架总成</v>
          </cell>
        </row>
        <row r="1113">
          <cell r="B1113" t="str">
            <v>SHT0000696</v>
          </cell>
          <cell r="C1113" t="str">
            <v>220SHT0000696</v>
          </cell>
          <cell r="D1113" t="str">
            <v>加宽加厚下卧铺护面总成</v>
          </cell>
        </row>
        <row r="1114">
          <cell r="B1114" t="str">
            <v>SLT0002786</v>
          </cell>
          <cell r="C1114" t="str">
            <v>220SLT0002786</v>
          </cell>
          <cell r="D1114" t="str">
            <v>副驾驶员小靠背总成</v>
          </cell>
        </row>
        <row r="1115">
          <cell r="B1115" t="str">
            <v>SHT0000895</v>
          </cell>
          <cell r="C1115" t="str">
            <v>220SHT0000895</v>
          </cell>
          <cell r="D1115" t="str">
            <v>中间座椅总成</v>
          </cell>
        </row>
        <row r="1116">
          <cell r="B1116" t="str">
            <v>TST0000692</v>
          </cell>
          <cell r="C1116" t="str">
            <v>230TST0000692</v>
          </cell>
          <cell r="D1116" t="str">
            <v>M20座框定位块E右</v>
          </cell>
        </row>
        <row r="1117">
          <cell r="B1117" t="str">
            <v>SCS0004140</v>
          </cell>
          <cell r="C1117" t="str">
            <v>220SCS0004140</v>
          </cell>
          <cell r="D1117" t="str">
            <v>B40L二排六分座骨架总成</v>
          </cell>
        </row>
        <row r="1118">
          <cell r="B1118" t="str">
            <v>TFT0000066</v>
          </cell>
          <cell r="C1118" t="str">
            <v>220TFT0000066</v>
          </cell>
          <cell r="D1118" t="str">
            <v>催化剂MP-609</v>
          </cell>
        </row>
        <row r="1119">
          <cell r="B1119" t="str">
            <v>SLT0000579</v>
          </cell>
          <cell r="C1119" t="str">
            <v>220SLT0000579</v>
          </cell>
          <cell r="D1119" t="str">
            <v>K1宽车右舵一排双人座</v>
          </cell>
        </row>
        <row r="1120">
          <cell r="B1120" t="str">
            <v>SHT0001593</v>
          </cell>
          <cell r="C1120" t="str">
            <v>220SHT0001593</v>
          </cell>
          <cell r="D1120" t="str">
            <v>长车身下卧铺护面总成</v>
          </cell>
        </row>
        <row r="1121">
          <cell r="B1121" t="str">
            <v>BEC0010191</v>
          </cell>
          <cell r="C1121" t="str">
            <v>220BEC0010191</v>
          </cell>
          <cell r="D1121" t="str">
            <v>ECU及通风线束总成</v>
          </cell>
        </row>
        <row r="1122">
          <cell r="B1122" t="str">
            <v>SHT0000688</v>
          </cell>
          <cell r="C1122" t="str">
            <v>220SHT0000688</v>
          </cell>
          <cell r="D1122" t="str">
            <v>中长车身上卧铺护面总成</v>
          </cell>
        </row>
        <row r="1123">
          <cell r="B1123" t="str">
            <v>SHT0000691</v>
          </cell>
          <cell r="C1123" t="str">
            <v>220SHT0000691</v>
          </cell>
          <cell r="D1123" t="str">
            <v>加宽加厚下卧铺护面总成</v>
          </cell>
        </row>
        <row r="1124">
          <cell r="B1124" t="str">
            <v>TST0000670</v>
          </cell>
          <cell r="C1124" t="str">
            <v>220TST0000670</v>
          </cell>
          <cell r="D1124" t="str">
            <v>行程开关HL-5030</v>
          </cell>
        </row>
        <row r="1125">
          <cell r="B1125" t="str">
            <v>TST0000670</v>
          </cell>
          <cell r="C1125" t="str">
            <v>230TST0000670</v>
          </cell>
          <cell r="D1125" t="str">
            <v>行程开关HL-5030</v>
          </cell>
        </row>
        <row r="1126">
          <cell r="B1126" t="str">
            <v>SHT0013250</v>
          </cell>
          <cell r="C1126" t="str">
            <v>220SHT0013250</v>
          </cell>
          <cell r="D1126" t="str">
            <v>副驾坐垫总成</v>
          </cell>
        </row>
        <row r="1127">
          <cell r="B1127" t="str">
            <v>SLT0002775</v>
          </cell>
          <cell r="C1127" t="str">
            <v>220SLT0002775</v>
          </cell>
          <cell r="D1127" t="str">
            <v>副驾座垫总成</v>
          </cell>
        </row>
        <row r="1128">
          <cell r="B1128" t="str">
            <v>SLT0000474</v>
          </cell>
          <cell r="C1128" t="str">
            <v>220SLT0000474</v>
          </cell>
          <cell r="D1128" t="str">
            <v>一排双人座骨架5990</v>
          </cell>
        </row>
        <row r="1129">
          <cell r="B1129" t="str">
            <v>SLT0001038</v>
          </cell>
          <cell r="C1129" t="str">
            <v>220SLT0001038</v>
          </cell>
          <cell r="D1129" t="str">
            <v>宽车左舵二排双人7251</v>
          </cell>
        </row>
        <row r="1130">
          <cell r="B1130" t="str">
            <v>REM0001470</v>
          </cell>
          <cell r="C1130" t="str">
            <v>210REM0001470</v>
          </cell>
          <cell r="D1130" t="str">
            <v>M31RB左外后视镜钢琴黑</v>
          </cell>
        </row>
        <row r="1131">
          <cell r="B1131" t="str">
            <v>REM0001471</v>
          </cell>
          <cell r="C1131" t="str">
            <v>210REM0001471</v>
          </cell>
          <cell r="D1131" t="str">
            <v>M31RB右外后视镜钢琴黑</v>
          </cell>
        </row>
        <row r="1132">
          <cell r="B1132" t="str">
            <v>SLT0000612</v>
          </cell>
          <cell r="C1132" t="str">
            <v>220SLT0000612</v>
          </cell>
          <cell r="D1132" t="str">
            <v>K1窄车长轴二排三人</v>
          </cell>
        </row>
        <row r="1133">
          <cell r="B1133" t="str">
            <v>SLT0002770</v>
          </cell>
          <cell r="C1133" t="str">
            <v>220SLT0002770</v>
          </cell>
          <cell r="D1133" t="str">
            <v>副驾驶员副靠背 精细化</v>
          </cell>
        </row>
        <row r="1134">
          <cell r="B1134" t="str">
            <v>SHT0013202</v>
          </cell>
          <cell r="C1134" t="str">
            <v>220SHT0013202</v>
          </cell>
          <cell r="D1134" t="str">
            <v>驾驶员靠背面套总成</v>
          </cell>
        </row>
        <row r="1135">
          <cell r="B1135" t="str">
            <v>SCS0004248</v>
          </cell>
          <cell r="C1135" t="str">
            <v>220SCS0004248</v>
          </cell>
          <cell r="D1135" t="str">
            <v>右座椅座垫骨架总成电泳</v>
          </cell>
        </row>
        <row r="1136">
          <cell r="B1136" t="str">
            <v>SHT0000514</v>
          </cell>
          <cell r="C1136" t="str">
            <v>220SHT0000514</v>
          </cell>
          <cell r="D1136" t="str">
            <v>H4下卧铺护面总成</v>
          </cell>
        </row>
        <row r="1137">
          <cell r="B1137" t="str">
            <v>SLT0002734</v>
          </cell>
          <cell r="C1137" t="str">
            <v>220SLT0002734</v>
          </cell>
          <cell r="D1137" t="str">
            <v>驾驶员靠背总成</v>
          </cell>
        </row>
        <row r="1138">
          <cell r="B1138" t="str">
            <v>BEC0010094</v>
          </cell>
          <cell r="C1138" t="str">
            <v>220BEC0010094</v>
          </cell>
          <cell r="D1138" t="str">
            <v>坐垫风扇总成</v>
          </cell>
        </row>
        <row r="1139">
          <cell r="B1139" t="str">
            <v>SLT0001593</v>
          </cell>
          <cell r="C1139" t="str">
            <v>220SLT0001593</v>
          </cell>
          <cell r="D1139" t="str">
            <v>K1窄车右舵二排双人座</v>
          </cell>
        </row>
        <row r="1140">
          <cell r="B1140" t="str">
            <v>SLT0001594</v>
          </cell>
          <cell r="C1140" t="str">
            <v>220SLT0001594</v>
          </cell>
          <cell r="D1140" t="str">
            <v>K1窄车右舵三排双人座</v>
          </cell>
        </row>
        <row r="1141">
          <cell r="B1141" t="str">
            <v>SHT0001587</v>
          </cell>
          <cell r="C1141" t="str">
            <v>220SHT0001587</v>
          </cell>
          <cell r="D1141" t="str">
            <v>长车身上卧铺护面总成</v>
          </cell>
        </row>
        <row r="1142">
          <cell r="B1142" t="str">
            <v>SLT0000607</v>
          </cell>
          <cell r="C1142" t="str">
            <v>220SLT0000607</v>
          </cell>
          <cell r="D1142" t="str">
            <v>K1双人座骨架带折叠座</v>
          </cell>
        </row>
        <row r="1143">
          <cell r="B1143" t="str">
            <v>SCS0004248</v>
          </cell>
          <cell r="C1143" t="str">
            <v>230SCS0004248</v>
          </cell>
          <cell r="D1143" t="str">
            <v>右座椅座垫骨架总成电泳</v>
          </cell>
        </row>
        <row r="1144">
          <cell r="B1144" t="str">
            <v>SHT0000697</v>
          </cell>
          <cell r="C1144" t="str">
            <v>220SHT0000697</v>
          </cell>
          <cell r="D1144" t="str">
            <v>加宽加厚下卧铺护面总成</v>
          </cell>
        </row>
        <row r="1145">
          <cell r="B1145" t="str">
            <v>SHT0001591</v>
          </cell>
          <cell r="C1145" t="str">
            <v>220SHT0001591</v>
          </cell>
          <cell r="D1145" t="str">
            <v>中长车身上卧铺护面总成</v>
          </cell>
        </row>
        <row r="1146">
          <cell r="B1146" t="str">
            <v>SLT0002772</v>
          </cell>
          <cell r="C1146" t="str">
            <v>220SLT0002772</v>
          </cell>
          <cell r="D1146" t="str">
            <v>副驾驶员副大座 精细化</v>
          </cell>
        </row>
        <row r="1147">
          <cell r="B1147" t="str">
            <v>SLT0011534</v>
          </cell>
          <cell r="C1147" t="str">
            <v>220SLT0011534</v>
          </cell>
          <cell r="D1147" t="str">
            <v>坐垫总成-前座1895</v>
          </cell>
        </row>
        <row r="1148">
          <cell r="B1148" t="str">
            <v>SHT0000672</v>
          </cell>
          <cell r="C1148" t="str">
            <v>220SHT0000672</v>
          </cell>
          <cell r="D1148" t="str">
            <v>升降器总成</v>
          </cell>
        </row>
        <row r="1149">
          <cell r="B1149" t="str">
            <v>SCS0005332</v>
          </cell>
          <cell r="C1149" t="str">
            <v>220SCS0005332</v>
          </cell>
          <cell r="D1149" t="str">
            <v>后排座椅坐垫总成</v>
          </cell>
        </row>
        <row r="1150">
          <cell r="B1150" t="str">
            <v>REM0003072</v>
          </cell>
          <cell r="C1150" t="str">
            <v>210REM0003072</v>
          </cell>
          <cell r="D1150" t="str">
            <v>一汽M38左后视镜</v>
          </cell>
        </row>
        <row r="1151">
          <cell r="B1151" t="str">
            <v>SHT0000245</v>
          </cell>
          <cell r="C1151" t="str">
            <v>230SHT0000245</v>
          </cell>
          <cell r="D1151" t="str">
            <v>升降器总成</v>
          </cell>
        </row>
        <row r="1152">
          <cell r="B1152" t="str">
            <v>SHT0000268</v>
          </cell>
          <cell r="C1152" t="str">
            <v>230SHT0000268</v>
          </cell>
          <cell r="D1152" t="str">
            <v>副驾升降器总成</v>
          </cell>
        </row>
        <row r="1153">
          <cell r="B1153" t="str">
            <v>SHT0000165</v>
          </cell>
          <cell r="C1153" t="str">
            <v>230SHT0000165</v>
          </cell>
          <cell r="D1153" t="str">
            <v>气囊升降器总成</v>
          </cell>
        </row>
        <row r="1154">
          <cell r="B1154" t="str">
            <v>TST0000580</v>
          </cell>
          <cell r="C1154" t="str">
            <v>230TST0000580</v>
          </cell>
          <cell r="D1154" t="str">
            <v>皮带轮φ260（二槽）</v>
          </cell>
        </row>
        <row r="1155">
          <cell r="B1155" t="str">
            <v>SHT0014655</v>
          </cell>
          <cell r="C1155" t="str">
            <v>220SHT0014655</v>
          </cell>
          <cell r="D1155" t="str">
            <v>副驾驶员坐垫总成</v>
          </cell>
        </row>
        <row r="1156">
          <cell r="B1156" t="str">
            <v>SHT0012324</v>
          </cell>
          <cell r="C1156" t="str">
            <v>230SHT0012324</v>
          </cell>
          <cell r="D1156" t="str">
            <v>副驾底座焊接总成</v>
          </cell>
        </row>
        <row r="1157">
          <cell r="B1157" t="str">
            <v>TST0000758</v>
          </cell>
          <cell r="C1157" t="str">
            <v>220TST0000758</v>
          </cell>
          <cell r="D1157" t="str">
            <v>缝纫踏板</v>
          </cell>
        </row>
        <row r="1158">
          <cell r="B1158" t="str">
            <v>TST0000319</v>
          </cell>
          <cell r="C1158" t="str">
            <v>230TST0000319</v>
          </cell>
          <cell r="D1158" t="str">
            <v>镇流器</v>
          </cell>
        </row>
        <row r="1159">
          <cell r="B1159" t="str">
            <v>TST0000837</v>
          </cell>
          <cell r="C1159" t="str">
            <v>230TST0000837</v>
          </cell>
          <cell r="D1159" t="str">
            <v>套头</v>
          </cell>
        </row>
        <row r="1160">
          <cell r="B1160" t="str">
            <v>TST0001190</v>
          </cell>
          <cell r="C1160" t="str">
            <v>230TST0001190</v>
          </cell>
          <cell r="D1160" t="str">
            <v>电线</v>
          </cell>
        </row>
        <row r="1161">
          <cell r="B1161" t="str">
            <v>REM0001293</v>
          </cell>
          <cell r="C1161" t="str">
            <v>210REM0001293</v>
          </cell>
          <cell r="D1161" t="str">
            <v>M20改款左外低配底漆</v>
          </cell>
        </row>
        <row r="1162">
          <cell r="B1162" t="str">
            <v>REM0001258</v>
          </cell>
          <cell r="C1162" t="str">
            <v>210REM0001258</v>
          </cell>
          <cell r="D1162" t="str">
            <v>M20改款右外低配底漆</v>
          </cell>
        </row>
        <row r="1163">
          <cell r="B1163" t="str">
            <v>SLT0001063</v>
          </cell>
          <cell r="C1163" t="str">
            <v>220SLT0001063</v>
          </cell>
          <cell r="D1163" t="str">
            <v>K1出口马来二排双人</v>
          </cell>
        </row>
        <row r="1164">
          <cell r="B1164" t="str">
            <v>REM0002551</v>
          </cell>
          <cell r="C1164" t="str">
            <v>210REM0002551</v>
          </cell>
          <cell r="D1164" t="str">
            <v>F1695左后视镜</v>
          </cell>
        </row>
        <row r="1165">
          <cell r="B1165" t="str">
            <v>SHT0002000</v>
          </cell>
          <cell r="C1165" t="str">
            <v>230SHT0002000</v>
          </cell>
          <cell r="D1165" t="str">
            <v>副驾升降器总成</v>
          </cell>
        </row>
        <row r="1166">
          <cell r="B1166" t="str">
            <v>TST0000533</v>
          </cell>
          <cell r="C1166" t="str">
            <v>230TST0000533</v>
          </cell>
          <cell r="D1166" t="str">
            <v>水平尺1000mm</v>
          </cell>
        </row>
        <row r="1167">
          <cell r="B1167" t="str">
            <v>TMP5003083</v>
          </cell>
          <cell r="C1167" t="str">
            <v>210TMP5003083</v>
          </cell>
          <cell r="D1167" t="str">
            <v>烟熏灰WLF128031</v>
          </cell>
        </row>
        <row r="1168">
          <cell r="B1168" t="str">
            <v>TSY0010156</v>
          </cell>
          <cell r="C1168" t="str">
            <v>220TSY0010156</v>
          </cell>
          <cell r="D1168" t="str">
            <v>打孔超纤主2084-950</v>
          </cell>
        </row>
        <row r="1169">
          <cell r="B1169" t="str">
            <v>SHT0002429</v>
          </cell>
          <cell r="C1169" t="str">
            <v>230SHT0002429</v>
          </cell>
          <cell r="D1169" t="str">
            <v>升降器总成</v>
          </cell>
        </row>
        <row r="1170">
          <cell r="B1170" t="str">
            <v>REM0002057</v>
          </cell>
          <cell r="C1170" t="str">
            <v>210REM0002057</v>
          </cell>
          <cell r="D1170" t="str">
            <v>奥铃升级宽车左后视镜</v>
          </cell>
        </row>
        <row r="1171">
          <cell r="B1171" t="str">
            <v>SHT0014686</v>
          </cell>
          <cell r="C1171" t="str">
            <v>230SHT0014686</v>
          </cell>
          <cell r="D1171" t="str">
            <v>主驾座框骨架电泳总成</v>
          </cell>
        </row>
        <row r="1172">
          <cell r="B1172" t="str">
            <v>TST0000378</v>
          </cell>
          <cell r="C1172" t="str">
            <v>230TST0000378</v>
          </cell>
          <cell r="D1172" t="str">
            <v>冲头</v>
          </cell>
        </row>
        <row r="1173">
          <cell r="B1173" t="str">
            <v>TST0000659</v>
          </cell>
          <cell r="C1173" t="str">
            <v>230TST0000659</v>
          </cell>
          <cell r="D1173" t="str">
            <v>变压器BK-150</v>
          </cell>
        </row>
        <row r="1174">
          <cell r="B1174" t="str">
            <v>SHT0000624</v>
          </cell>
          <cell r="C1174" t="str">
            <v>220SHT0000624</v>
          </cell>
          <cell r="D1174" t="str">
            <v>H4-B下卧铺垫</v>
          </cell>
        </row>
        <row r="1175">
          <cell r="B1175" t="str">
            <v>SHT0011481</v>
          </cell>
          <cell r="C1175" t="str">
            <v>220SHT0011481</v>
          </cell>
          <cell r="D1175" t="str">
            <v>驾驶员六孔腰托开关总成</v>
          </cell>
        </row>
        <row r="1176">
          <cell r="B1176" t="str">
            <v>SHT0011484</v>
          </cell>
          <cell r="C1176" t="str">
            <v>220SHT0011484</v>
          </cell>
          <cell r="D1176" t="str">
            <v>副驾靠背调节手柄卡接簧</v>
          </cell>
        </row>
        <row r="1177">
          <cell r="B1177" t="str">
            <v>SHT0013264</v>
          </cell>
          <cell r="C1177" t="str">
            <v>220SHT0013264</v>
          </cell>
          <cell r="D1177" t="str">
            <v>副驾驶员六孔腰托开关总成</v>
          </cell>
        </row>
        <row r="1178">
          <cell r="B1178" t="str">
            <v>SCS0004959</v>
          </cell>
          <cell r="C1178" t="str">
            <v>230SCS0004959</v>
          </cell>
          <cell r="D1178" t="str">
            <v>中改右座椅座垫骨架总成</v>
          </cell>
        </row>
        <row r="1179">
          <cell r="B1179" t="str">
            <v>SHT0012109</v>
          </cell>
          <cell r="C1179" t="str">
            <v>230SHT0012109</v>
          </cell>
          <cell r="D1179" t="str">
            <v>座框骨架焊接总成</v>
          </cell>
        </row>
        <row r="1180">
          <cell r="B1180" t="str">
            <v>SHT0000192</v>
          </cell>
          <cell r="C1180" t="str">
            <v>230SHT0000192</v>
          </cell>
          <cell r="D1180" t="str">
            <v>机械升降器总成</v>
          </cell>
        </row>
        <row r="1181">
          <cell r="B1181" t="str">
            <v>SHT0000615</v>
          </cell>
          <cell r="C1181" t="str">
            <v>220SHT0000615</v>
          </cell>
          <cell r="D1181" t="str">
            <v>福田11款下卧铺加厚椰棕</v>
          </cell>
        </row>
        <row r="1182">
          <cell r="B1182" t="str">
            <v>REM0002058</v>
          </cell>
          <cell r="C1182" t="str">
            <v>210REM0002058</v>
          </cell>
          <cell r="D1182" t="str">
            <v>奥铃升级宽车右后视镜</v>
          </cell>
        </row>
        <row r="1183">
          <cell r="B1183" t="str">
            <v>TST0000963</v>
          </cell>
          <cell r="C1183" t="str">
            <v>230TST0000963</v>
          </cell>
          <cell r="D1183" t="str">
            <v>钻夹头</v>
          </cell>
        </row>
        <row r="1184">
          <cell r="B1184" t="str">
            <v>SHT0002564</v>
          </cell>
          <cell r="C1184" t="str">
            <v>220SHT0002564</v>
          </cell>
          <cell r="D1184" t="str">
            <v>副驾底座焊接总成电泳</v>
          </cell>
        </row>
        <row r="1185">
          <cell r="B1185" t="str">
            <v>SHT0001586</v>
          </cell>
          <cell r="C1185" t="str">
            <v>220SHT0001586</v>
          </cell>
          <cell r="D1185" t="str">
            <v>副驾靠背护面总成</v>
          </cell>
        </row>
        <row r="1186">
          <cell r="B1186" t="str">
            <v>REM0002055</v>
          </cell>
          <cell r="C1186" t="str">
            <v>210REM0002055</v>
          </cell>
          <cell r="D1186" t="str">
            <v>奥铃升级左后视镜</v>
          </cell>
        </row>
        <row r="1187">
          <cell r="B1187" t="str">
            <v>REM0002562</v>
          </cell>
          <cell r="C1187" t="str">
            <v>210REM0002562</v>
          </cell>
          <cell r="D1187" t="str">
            <v>华菱窄体高顶后视镜</v>
          </cell>
        </row>
        <row r="1188">
          <cell r="B1188" t="str">
            <v>SLT0000478</v>
          </cell>
          <cell r="C1188" t="str">
            <v>220SLT0000478</v>
          </cell>
          <cell r="D1188" t="str">
            <v>K1三人背泡沫（窄体）</v>
          </cell>
        </row>
        <row r="1189">
          <cell r="B1189" t="str">
            <v>SHT0002681</v>
          </cell>
          <cell r="C1189" t="str">
            <v>220SHT0002681</v>
          </cell>
          <cell r="D1189" t="str">
            <v>副驾支腿焊接总成喷涂</v>
          </cell>
        </row>
        <row r="1190">
          <cell r="B1190" t="str">
            <v>SHT0002550</v>
          </cell>
          <cell r="C1190" t="str">
            <v>230SHT0002550</v>
          </cell>
          <cell r="D1190" t="str">
            <v>副驾驶员靠背骨架总成</v>
          </cell>
        </row>
        <row r="1191">
          <cell r="B1191" t="str">
            <v>BEC0010013</v>
          </cell>
          <cell r="C1191" t="str">
            <v>220BEC0010013</v>
          </cell>
          <cell r="D1191" t="str">
            <v>DPD</v>
          </cell>
        </row>
        <row r="1192">
          <cell r="B1192" t="str">
            <v>SHT0002688</v>
          </cell>
          <cell r="C1192" t="str">
            <v>230SHT0002688</v>
          </cell>
          <cell r="D1192" t="str">
            <v>副驾座框骨架焊接总成电泳</v>
          </cell>
        </row>
        <row r="1193">
          <cell r="B1193" t="str">
            <v>SHT0014687</v>
          </cell>
          <cell r="C1193" t="str">
            <v>230SHT0014687</v>
          </cell>
          <cell r="D1193" t="str">
            <v>主驾座框骨架焊接总成</v>
          </cell>
        </row>
        <row r="1194">
          <cell r="B1194" t="str">
            <v>SHT0013028</v>
          </cell>
          <cell r="C1194" t="str">
            <v>220SHT0013028</v>
          </cell>
          <cell r="D1194" t="str">
            <v>上卧铺护面总成</v>
          </cell>
        </row>
        <row r="1195">
          <cell r="B1195" t="str">
            <v>TST0001144</v>
          </cell>
          <cell r="C1195" t="str">
            <v>230TST0001144</v>
          </cell>
          <cell r="D1195" t="str">
            <v>气动刻磨笔</v>
          </cell>
        </row>
        <row r="1196">
          <cell r="B1196" t="str">
            <v>SHT0000634</v>
          </cell>
          <cell r="C1196" t="str">
            <v>220SHT0000634</v>
          </cell>
          <cell r="D1196" t="str">
            <v>2490上卧铺骨架总成右舵</v>
          </cell>
        </row>
        <row r="1197">
          <cell r="B1197" t="str">
            <v>SHT0000634</v>
          </cell>
          <cell r="C1197" t="str">
            <v>230SHT0000634</v>
          </cell>
          <cell r="D1197" t="str">
            <v>2490上卧铺骨架总成右舵</v>
          </cell>
        </row>
        <row r="1198">
          <cell r="B1198" t="str">
            <v>SHT0012532</v>
          </cell>
          <cell r="C1198" t="str">
            <v>220SHT0012532</v>
          </cell>
          <cell r="D1198" t="str">
            <v>副驾驶员靠背面套总成</v>
          </cell>
        </row>
        <row r="1199">
          <cell r="B1199" t="str">
            <v>SCS0004089</v>
          </cell>
          <cell r="C1199" t="str">
            <v>220SCS0004089</v>
          </cell>
          <cell r="D1199" t="str">
            <v>新北汽B40副司机座框总成</v>
          </cell>
        </row>
        <row r="1200">
          <cell r="B1200" t="str">
            <v>SCS0004089</v>
          </cell>
          <cell r="C1200" t="str">
            <v>230SCS0004089</v>
          </cell>
          <cell r="D1200" t="str">
            <v>新北汽B40副司机座框总成</v>
          </cell>
        </row>
        <row r="1201">
          <cell r="B1201" t="str">
            <v>SHT0000553</v>
          </cell>
          <cell r="C1201" t="str">
            <v>220SHT0000553</v>
          </cell>
          <cell r="D1201" t="str">
            <v>加宽下卧铺护面总成</v>
          </cell>
        </row>
        <row r="1202">
          <cell r="B1202" t="str">
            <v>SHT0002669</v>
          </cell>
          <cell r="C1202" t="str">
            <v>230SHT0002669</v>
          </cell>
          <cell r="D1202" t="str">
            <v>副驾靠背骨架总成</v>
          </cell>
        </row>
        <row r="1203">
          <cell r="B1203" t="str">
            <v>TST0000134</v>
          </cell>
          <cell r="C1203" t="str">
            <v>230TST0000134</v>
          </cell>
          <cell r="D1203" t="str">
            <v>φ42*1000地脚螺丝</v>
          </cell>
        </row>
        <row r="1204">
          <cell r="B1204" t="str">
            <v>TST0001759</v>
          </cell>
          <cell r="C1204" t="str">
            <v>230TST0001759</v>
          </cell>
          <cell r="D1204" t="str">
            <v>接头EVW42</v>
          </cell>
        </row>
        <row r="1205">
          <cell r="B1205" t="str">
            <v>REM0002056</v>
          </cell>
          <cell r="C1205" t="str">
            <v>210REM0002056</v>
          </cell>
          <cell r="D1205" t="str">
            <v>奥铃升级右后视镜</v>
          </cell>
        </row>
        <row r="1206">
          <cell r="B1206" t="str">
            <v>SHT0002564</v>
          </cell>
          <cell r="C1206" t="str">
            <v>230SHT0002564</v>
          </cell>
          <cell r="D1206" t="str">
            <v>副驾底座焊接总成电泳</v>
          </cell>
        </row>
        <row r="1207">
          <cell r="B1207" t="str">
            <v>SHT0002623</v>
          </cell>
          <cell r="C1207" t="str">
            <v>220SHT0002623</v>
          </cell>
          <cell r="D1207" t="str">
            <v>进口树脂打印碳带100*300</v>
          </cell>
        </row>
        <row r="1208">
          <cell r="B1208" t="str">
            <v>SHT0000618</v>
          </cell>
          <cell r="C1208" t="str">
            <v>220SHT0000618</v>
          </cell>
          <cell r="D1208" t="str">
            <v>2280上卧铺骨架总成</v>
          </cell>
        </row>
        <row r="1209">
          <cell r="B1209" t="str">
            <v>SHT0002680</v>
          </cell>
          <cell r="C1209" t="str">
            <v>220SHT0002680</v>
          </cell>
          <cell r="D1209" t="str">
            <v>主驾支腿焊接总成喷涂</v>
          </cell>
        </row>
        <row r="1210">
          <cell r="B1210" t="str">
            <v>SLT0010579</v>
          </cell>
          <cell r="C1210" t="str">
            <v>220SLT0010579</v>
          </cell>
          <cell r="D1210" t="str">
            <v>副驾靠背骨架焊接总成</v>
          </cell>
        </row>
        <row r="1211">
          <cell r="B1211" t="str">
            <v>SHT0013353</v>
          </cell>
          <cell r="C1211" t="str">
            <v>230SHT0013353</v>
          </cell>
          <cell r="D1211" t="str">
            <v>副驾低配座框总成</v>
          </cell>
        </row>
        <row r="1212">
          <cell r="B1212" t="str">
            <v>REM0001965</v>
          </cell>
          <cell r="C1212" t="str">
            <v>210REM0001965</v>
          </cell>
          <cell r="D1212" t="str">
            <v>捷运窄车左后视镜(山东)</v>
          </cell>
        </row>
        <row r="1213">
          <cell r="B1213" t="str">
            <v>SHT0000886</v>
          </cell>
          <cell r="C1213" t="str">
            <v>220SHT0000886</v>
          </cell>
          <cell r="D1213" t="str">
            <v>下卧铺总成</v>
          </cell>
        </row>
        <row r="1214">
          <cell r="B1214" t="str">
            <v>SHT0000894</v>
          </cell>
          <cell r="C1214" t="str">
            <v>220SHT0000894</v>
          </cell>
          <cell r="D1214" t="str">
            <v>下卧铺总成</v>
          </cell>
        </row>
        <row r="1215">
          <cell r="B1215" t="str">
            <v>SHT0002563</v>
          </cell>
          <cell r="C1215" t="str">
            <v>220SHT0002563</v>
          </cell>
          <cell r="D1215" t="str">
            <v>副驾底座焊接总成电泳</v>
          </cell>
        </row>
        <row r="1216">
          <cell r="B1216" t="str">
            <v>TST0000709</v>
          </cell>
          <cell r="C1216" t="str">
            <v>230TST0000709</v>
          </cell>
          <cell r="D1216" t="str">
            <v>宽座角尺</v>
          </cell>
        </row>
        <row r="1217">
          <cell r="B1217" t="str">
            <v>TMP5003095</v>
          </cell>
          <cell r="C1217" t="str">
            <v>210TMP5003095</v>
          </cell>
          <cell r="D1217" t="str">
            <v>L-B9Z月光银</v>
          </cell>
        </row>
        <row r="1218">
          <cell r="B1218" t="str">
            <v>TFT0000038</v>
          </cell>
          <cell r="C1218" t="str">
            <v>220TFT0000038</v>
          </cell>
          <cell r="D1218" t="str">
            <v>聚氨酯用添加剂C-2</v>
          </cell>
        </row>
        <row r="1219">
          <cell r="B1219" t="str">
            <v>TST0000731</v>
          </cell>
          <cell r="C1219" t="str">
            <v>220TST0000731</v>
          </cell>
          <cell r="D1219" t="str">
            <v>动刀</v>
          </cell>
        </row>
        <row r="1220">
          <cell r="B1220" t="str">
            <v>TST0000639</v>
          </cell>
          <cell r="C1220" t="str">
            <v>230TST0000639</v>
          </cell>
          <cell r="D1220" t="str">
            <v>机械密封</v>
          </cell>
        </row>
        <row r="1221">
          <cell r="B1221" t="str">
            <v>TST0001196</v>
          </cell>
          <cell r="C1221" t="str">
            <v>230TST0001196</v>
          </cell>
          <cell r="D1221" t="str">
            <v>打包机刀</v>
          </cell>
        </row>
        <row r="1222">
          <cell r="B1222" t="str">
            <v>TST0001762</v>
          </cell>
          <cell r="C1222" t="str">
            <v>230TST0001762</v>
          </cell>
          <cell r="D1222" t="str">
            <v>管道TST0001762</v>
          </cell>
        </row>
        <row r="1223">
          <cell r="B1223" t="str">
            <v>SHT0012867</v>
          </cell>
          <cell r="C1223" t="str">
            <v>230SHT0012867</v>
          </cell>
          <cell r="D1223" t="str">
            <v>主驾座框骨架焊接总成</v>
          </cell>
        </row>
        <row r="1224">
          <cell r="B1224" t="str">
            <v>RSM0000166</v>
          </cell>
          <cell r="C1224" t="str">
            <v>210RSM0000166</v>
          </cell>
          <cell r="D1224" t="str">
            <v>H4前下视镜</v>
          </cell>
        </row>
        <row r="1225">
          <cell r="B1225" t="str">
            <v>TMP5003071</v>
          </cell>
          <cell r="C1225" t="str">
            <v>210TMP5003071</v>
          </cell>
          <cell r="D1225" t="str">
            <v>溶剂型色漆WLF126732</v>
          </cell>
        </row>
        <row r="1226">
          <cell r="B1226" t="str">
            <v>TMP5003073</v>
          </cell>
          <cell r="C1226" t="str">
            <v>210TMP5003073</v>
          </cell>
          <cell r="D1226" t="str">
            <v>溶剂型色漆WLF126731</v>
          </cell>
        </row>
        <row r="1227">
          <cell r="B1227" t="str">
            <v>SHT0012753</v>
          </cell>
          <cell r="C1227" t="str">
            <v>220SHT0012753</v>
          </cell>
          <cell r="D1227" t="str">
            <v>驾驶员靠背面套总成</v>
          </cell>
        </row>
        <row r="1228">
          <cell r="B1228" t="str">
            <v>SHT0012249</v>
          </cell>
          <cell r="C1228" t="str">
            <v>220SHT0012249</v>
          </cell>
          <cell r="D1228" t="str">
            <v>驾驶员靠背面套总成</v>
          </cell>
        </row>
        <row r="1229">
          <cell r="B1229" t="str">
            <v>SHT0011193</v>
          </cell>
          <cell r="C1229" t="str">
            <v>220SHT0011193</v>
          </cell>
          <cell r="D1229" t="str">
            <v>驾驶员靠背护面总成</v>
          </cell>
        </row>
        <row r="1230">
          <cell r="B1230" t="str">
            <v>SLT0000421</v>
          </cell>
          <cell r="C1230" t="str">
            <v>220SLT0000421</v>
          </cell>
          <cell r="D1230" t="str">
            <v>6486三点式六人背泡沫</v>
          </cell>
        </row>
        <row r="1231">
          <cell r="B1231" t="str">
            <v>SCS0004247</v>
          </cell>
          <cell r="C1231" t="str">
            <v>220SCS0004247</v>
          </cell>
          <cell r="D1231" t="str">
            <v>右座椅靠背骨架焊接总成</v>
          </cell>
        </row>
        <row r="1232">
          <cell r="B1232" t="str">
            <v>SHT0013749</v>
          </cell>
          <cell r="C1232" t="str">
            <v>230SHT0013749</v>
          </cell>
          <cell r="D1232" t="str">
            <v>副驾座框骨架焊接总成</v>
          </cell>
        </row>
        <row r="1233">
          <cell r="B1233" t="str">
            <v>SHT0000528</v>
          </cell>
          <cell r="C1233" t="str">
            <v>220SHT0000528</v>
          </cell>
          <cell r="D1233" t="str">
            <v>上卧铺护面总成</v>
          </cell>
        </row>
        <row r="1234">
          <cell r="B1234" t="str">
            <v>SHT0000625</v>
          </cell>
          <cell r="C1234" t="str">
            <v>220SHT0000625</v>
          </cell>
          <cell r="D1234" t="str">
            <v>下卧铺护面总成</v>
          </cell>
        </row>
        <row r="1235">
          <cell r="B1235" t="str">
            <v>SLT0011533</v>
          </cell>
          <cell r="C1235" t="str">
            <v>220SLT0011533</v>
          </cell>
          <cell r="D1235" t="str">
            <v>副靠背总成-前座</v>
          </cell>
        </row>
        <row r="1236">
          <cell r="B1236" t="str">
            <v>SHT0000661</v>
          </cell>
          <cell r="C1236" t="str">
            <v>230SHT0000661</v>
          </cell>
          <cell r="D1236" t="str">
            <v>升降器总成</v>
          </cell>
        </row>
        <row r="1237">
          <cell r="B1237" t="str">
            <v>TFT0000013</v>
          </cell>
          <cell r="C1237" t="str">
            <v>220TFT0000013</v>
          </cell>
          <cell r="D1237" t="str">
            <v>催化剂MP-608</v>
          </cell>
        </row>
        <row r="1238">
          <cell r="B1238" t="str">
            <v>SHT0001589</v>
          </cell>
          <cell r="C1238" t="str">
            <v>220SHT0001589</v>
          </cell>
          <cell r="D1238" t="str">
            <v>长车身上卧铺护面总成</v>
          </cell>
        </row>
        <row r="1239">
          <cell r="B1239" t="str">
            <v>SCS0004247</v>
          </cell>
          <cell r="C1239" t="str">
            <v>230SCS0004247</v>
          </cell>
          <cell r="D1239" t="str">
            <v>右座椅靠背骨架焊接总成</v>
          </cell>
        </row>
        <row r="1240">
          <cell r="B1240" t="str">
            <v>SHT0013029</v>
          </cell>
          <cell r="C1240" t="str">
            <v>220SHT0013029</v>
          </cell>
          <cell r="D1240" t="str">
            <v>上卧铺护面总成</v>
          </cell>
        </row>
        <row r="1241">
          <cell r="B1241" t="str">
            <v>SHT0012253</v>
          </cell>
          <cell r="C1241" t="str">
            <v>220SHT0012253</v>
          </cell>
          <cell r="D1241" t="str">
            <v>副驾驶员靠背面套总成</v>
          </cell>
        </row>
        <row r="1242">
          <cell r="B1242" t="str">
            <v>SHT0002687</v>
          </cell>
          <cell r="C1242" t="str">
            <v>230SHT0002687</v>
          </cell>
          <cell r="D1242" t="str">
            <v>主驾座框骨架焊接总成电泳</v>
          </cell>
        </row>
        <row r="1243">
          <cell r="B1243" t="str">
            <v>SHT0002563</v>
          </cell>
          <cell r="C1243" t="str">
            <v>230SHT0002563</v>
          </cell>
          <cell r="D1243" t="str">
            <v>副驾底座焊接总成电泳</v>
          </cell>
        </row>
        <row r="1244">
          <cell r="B1244" t="str">
            <v>SHT0010997</v>
          </cell>
          <cell r="C1244" t="str">
            <v>220SHT0010997</v>
          </cell>
          <cell r="D1244" t="str">
            <v>驾驶员座垫总成</v>
          </cell>
        </row>
        <row r="1245">
          <cell r="B1245" t="str">
            <v>TST0000419</v>
          </cell>
          <cell r="C1245" t="str">
            <v>230TST0000419</v>
          </cell>
          <cell r="D1245" t="str">
            <v>冲头φ13*φ10*90</v>
          </cell>
        </row>
        <row r="1246">
          <cell r="B1246" t="str">
            <v>SHT0001595</v>
          </cell>
          <cell r="C1246" t="str">
            <v>220SHT0001595</v>
          </cell>
          <cell r="D1246" t="str">
            <v>中长车身下卧铺护面总成</v>
          </cell>
        </row>
        <row r="1247">
          <cell r="B1247" t="str">
            <v>SHT0001706</v>
          </cell>
          <cell r="C1247" t="str">
            <v>220SHT0001706</v>
          </cell>
          <cell r="D1247" t="str">
            <v>驾驶员座垫护面总成</v>
          </cell>
        </row>
        <row r="1248">
          <cell r="B1248" t="str">
            <v>REM0003180</v>
          </cell>
          <cell r="C1248" t="str">
            <v>210REM0003180</v>
          </cell>
          <cell r="D1248" t="str">
            <v>C33DB左中配备件后视镜</v>
          </cell>
        </row>
        <row r="1249">
          <cell r="B1249" t="str">
            <v>REM0003181</v>
          </cell>
          <cell r="C1249" t="str">
            <v>210REM0003181</v>
          </cell>
          <cell r="D1249" t="str">
            <v>C33DB右中配备件后视镜</v>
          </cell>
        </row>
        <row r="1250">
          <cell r="B1250" t="str">
            <v>TST0000583</v>
          </cell>
          <cell r="C1250" t="str">
            <v>230TST0000583</v>
          </cell>
          <cell r="D1250" t="str">
            <v>防水行程开关</v>
          </cell>
        </row>
        <row r="1251">
          <cell r="B1251" t="str">
            <v>SHT0012321</v>
          </cell>
          <cell r="C1251" t="str">
            <v>230SHT0012321</v>
          </cell>
          <cell r="D1251" t="str">
            <v>副驾底座焊接总成</v>
          </cell>
        </row>
        <row r="1252">
          <cell r="B1252" t="str">
            <v>SHT0012865</v>
          </cell>
          <cell r="C1252" t="str">
            <v>230SHT0012865</v>
          </cell>
          <cell r="D1252" t="str">
            <v>主驾座框骨架焊接总成</v>
          </cell>
        </row>
        <row r="1253">
          <cell r="B1253" t="str">
            <v>SLT0001067</v>
          </cell>
          <cell r="C1253" t="str">
            <v>220SLT0001067</v>
          </cell>
          <cell r="D1253" t="str">
            <v>G7-10人三排三人座</v>
          </cell>
        </row>
        <row r="1254">
          <cell r="B1254" t="str">
            <v>SLT0001817</v>
          </cell>
          <cell r="C1254" t="str">
            <v>220SLT0001817</v>
          </cell>
          <cell r="D1254" t="str">
            <v>G9-10人三排三人座</v>
          </cell>
        </row>
        <row r="1255">
          <cell r="B1255" t="str">
            <v>TMP5003075</v>
          </cell>
          <cell r="C1255" t="str">
            <v>210TMP5003075</v>
          </cell>
          <cell r="D1255" t="str">
            <v>溶剂型色漆WLF126901</v>
          </cell>
        </row>
        <row r="1256">
          <cell r="B1256" t="str">
            <v>TST0000509</v>
          </cell>
          <cell r="C1256" t="str">
            <v>230TST0000509</v>
          </cell>
          <cell r="D1256" t="str">
            <v>手动打包机</v>
          </cell>
        </row>
        <row r="1257">
          <cell r="B1257" t="str">
            <v>SHT0000134</v>
          </cell>
          <cell r="C1257" t="str">
            <v>230SHT0000134</v>
          </cell>
          <cell r="D1257" t="str">
            <v>气囊升降器总成</v>
          </cell>
        </row>
        <row r="1258">
          <cell r="B1258" t="str">
            <v>SLT0000608</v>
          </cell>
          <cell r="C1258" t="str">
            <v>220SLT0000608</v>
          </cell>
          <cell r="D1258" t="str">
            <v>K1窄车双人背泡沫</v>
          </cell>
        </row>
        <row r="1259">
          <cell r="B1259" t="str">
            <v>SHT0002683</v>
          </cell>
          <cell r="C1259" t="str">
            <v>230SHT0002683</v>
          </cell>
          <cell r="D1259" t="str">
            <v>主驾座框骨架焊接总成电泳</v>
          </cell>
        </row>
        <row r="1260">
          <cell r="B1260" t="str">
            <v>SHT0014653</v>
          </cell>
          <cell r="C1260" t="str">
            <v>220SHT0014653</v>
          </cell>
          <cell r="D1260" t="str">
            <v>副司机底支架总成电泳</v>
          </cell>
        </row>
        <row r="1261">
          <cell r="B1261" t="str">
            <v>SHT0014653</v>
          </cell>
          <cell r="C1261" t="str">
            <v>230SHT0014653</v>
          </cell>
          <cell r="D1261" t="str">
            <v>副司机底支架总成电泳</v>
          </cell>
        </row>
        <row r="1262">
          <cell r="B1262" t="str">
            <v>SCS0004306</v>
          </cell>
          <cell r="C1262" t="str">
            <v>220SCS0004306</v>
          </cell>
          <cell r="D1262" t="str">
            <v>后排座垫泡沫总成</v>
          </cell>
        </row>
        <row r="1263">
          <cell r="B1263" t="str">
            <v>SHT0001588</v>
          </cell>
          <cell r="C1263" t="str">
            <v>220SHT0001588</v>
          </cell>
          <cell r="D1263" t="str">
            <v>长车身上卧铺护面总成</v>
          </cell>
        </row>
        <row r="1264">
          <cell r="B1264" t="str">
            <v>SHT0000549</v>
          </cell>
          <cell r="C1264" t="str">
            <v>220SHT0000549</v>
          </cell>
          <cell r="D1264" t="str">
            <v>H4-S下卧铺护面总成</v>
          </cell>
        </row>
        <row r="1265">
          <cell r="B1265" t="str">
            <v>SLT0002758</v>
          </cell>
          <cell r="C1265" t="str">
            <v>220SLT0002758</v>
          </cell>
          <cell r="D1265" t="str">
            <v>驾驶员正座 104</v>
          </cell>
        </row>
        <row r="1266">
          <cell r="B1266" t="str">
            <v>SLT0010579</v>
          </cell>
          <cell r="C1266" t="str">
            <v>230SLT0010579</v>
          </cell>
          <cell r="D1266" t="str">
            <v>副驾靠背骨架焊接总成</v>
          </cell>
        </row>
        <row r="1267">
          <cell r="B1267" t="str">
            <v>SHT0001580</v>
          </cell>
          <cell r="C1267" t="str">
            <v>220SHT0001580</v>
          </cell>
          <cell r="D1267" t="str">
            <v>驾驶员靠背护面总成</v>
          </cell>
        </row>
        <row r="1268">
          <cell r="B1268" t="str">
            <v>SHT0011194</v>
          </cell>
          <cell r="C1268" t="str">
            <v>220SHT0011194</v>
          </cell>
          <cell r="D1268" t="str">
            <v>司机靠背护面总成</v>
          </cell>
        </row>
        <row r="1269">
          <cell r="B1269" t="str">
            <v>TMP5003092</v>
          </cell>
          <cell r="C1269" t="str">
            <v>210TMP5003092</v>
          </cell>
          <cell r="D1269" t="str">
            <v>L-CIW海贝金</v>
          </cell>
        </row>
        <row r="1270">
          <cell r="B1270" t="str">
            <v>TMP5003024</v>
          </cell>
          <cell r="C1270" t="str">
            <v>210TMP5003024</v>
          </cell>
          <cell r="D1270" t="str">
            <v>靓蓝BAIC-M959</v>
          </cell>
        </row>
        <row r="1271">
          <cell r="B1271" t="str">
            <v>SHT0011523</v>
          </cell>
          <cell r="C1271" t="str">
            <v>220SHT0011523</v>
          </cell>
          <cell r="D1271" t="str">
            <v>上卧铺骨架总成</v>
          </cell>
        </row>
        <row r="1272">
          <cell r="B1272" t="str">
            <v>SHT0010995</v>
          </cell>
          <cell r="C1272" t="str">
            <v>220SHT0010995</v>
          </cell>
          <cell r="D1272" t="str">
            <v>驾驶员座垫总成</v>
          </cell>
        </row>
        <row r="1273">
          <cell r="B1273" t="str">
            <v>SHT0000661</v>
          </cell>
          <cell r="C1273" t="str">
            <v>220SHT0000661</v>
          </cell>
          <cell r="D1273" t="str">
            <v>升降器总成</v>
          </cell>
        </row>
        <row r="1274">
          <cell r="B1274" t="str">
            <v>TCT0000035</v>
          </cell>
          <cell r="C1274" t="str">
            <v>230TCT0000035</v>
          </cell>
          <cell r="D1274" t="str">
            <v>V6559表调剂</v>
          </cell>
        </row>
        <row r="1275">
          <cell r="B1275" t="str">
            <v>TST0000397</v>
          </cell>
          <cell r="C1275" t="str">
            <v>230TST0000397</v>
          </cell>
          <cell r="D1275" t="str">
            <v>冲头（涂层）φ11*φ12*80</v>
          </cell>
        </row>
        <row r="1276">
          <cell r="B1276" t="str">
            <v>SHT0001596</v>
          </cell>
          <cell r="C1276" t="str">
            <v>220SHT0001596</v>
          </cell>
          <cell r="D1276" t="str">
            <v>中长车身下卧铺护面总成</v>
          </cell>
        </row>
        <row r="1277">
          <cell r="B1277" t="str">
            <v>SLT0000117</v>
          </cell>
          <cell r="C1277" t="str">
            <v>220SLT0000117</v>
          </cell>
          <cell r="D1277" t="str">
            <v>M31800二排座</v>
          </cell>
        </row>
        <row r="1278">
          <cell r="B1278" t="str">
            <v>TST0000755</v>
          </cell>
          <cell r="C1278" t="str">
            <v>220TST0000755</v>
          </cell>
          <cell r="D1278" t="str">
            <v>脚踏开关</v>
          </cell>
        </row>
        <row r="1279">
          <cell r="B1279" t="str">
            <v>SHT0010729</v>
          </cell>
          <cell r="C1279" t="str">
            <v>230SHT0010729</v>
          </cell>
          <cell r="D1279" t="str">
            <v>主驾靠背骨架总成电泳</v>
          </cell>
        </row>
        <row r="1280">
          <cell r="B1280" t="str">
            <v>SHT0000816</v>
          </cell>
          <cell r="C1280" t="str">
            <v>220SHT0000816</v>
          </cell>
          <cell r="D1280" t="str">
            <v>驾驶员座垫总成</v>
          </cell>
        </row>
        <row r="1281">
          <cell r="B1281" t="str">
            <v>SHT0000818</v>
          </cell>
          <cell r="C1281" t="str">
            <v>220SHT0000818</v>
          </cell>
          <cell r="D1281" t="str">
            <v>副驾驶员座垫总成</v>
          </cell>
        </row>
        <row r="1282">
          <cell r="B1282" t="str">
            <v>BEC0010008</v>
          </cell>
          <cell r="C1282" t="str">
            <v>220BEC0010008</v>
          </cell>
          <cell r="D1282" t="str">
            <v>加热通风系统线束总成</v>
          </cell>
        </row>
        <row r="1283">
          <cell r="B1283" t="str">
            <v>REM0002561</v>
          </cell>
          <cell r="C1283" t="str">
            <v>210REM0002561</v>
          </cell>
          <cell r="D1283" t="str">
            <v>华菱高顶右后视镜</v>
          </cell>
        </row>
        <row r="1284">
          <cell r="B1284" t="str">
            <v>REM0001375</v>
          </cell>
          <cell r="C1284" t="str">
            <v>210REM0001375</v>
          </cell>
          <cell r="D1284" t="str">
            <v>C33DB右外镜中配珠光白</v>
          </cell>
        </row>
        <row r="1285">
          <cell r="B1285" t="str">
            <v>REM0000215</v>
          </cell>
          <cell r="C1285" t="str">
            <v>210REM0000215</v>
          </cell>
          <cell r="D1285" t="str">
            <v>C35DB高配左后视镜凛冽青</v>
          </cell>
        </row>
        <row r="1286">
          <cell r="B1286" t="str">
            <v>SHT0000815</v>
          </cell>
          <cell r="C1286" t="str">
            <v>230SHT0000815</v>
          </cell>
          <cell r="D1286" t="str">
            <v>升降器总成</v>
          </cell>
        </row>
        <row r="1287">
          <cell r="B1287" t="str">
            <v>SLT0002740</v>
          </cell>
          <cell r="C1287" t="str">
            <v>220SLT0002740</v>
          </cell>
          <cell r="D1287" t="str">
            <v>右座正司机座</v>
          </cell>
        </row>
        <row r="1288">
          <cell r="B1288" t="str">
            <v>SLT0002742</v>
          </cell>
          <cell r="C1288" t="str">
            <v>220SLT0002742</v>
          </cell>
          <cell r="D1288" t="str">
            <v>右欧马可正司机手柄黑坐垫</v>
          </cell>
        </row>
        <row r="1289">
          <cell r="B1289" t="str">
            <v>TST0001628</v>
          </cell>
          <cell r="C1289" t="str">
            <v>230TST0001628</v>
          </cell>
          <cell r="D1289" t="str">
            <v>开口扳手</v>
          </cell>
        </row>
        <row r="1290">
          <cell r="B1290" t="str">
            <v>SHT0011341</v>
          </cell>
          <cell r="C1290" t="str">
            <v>220SHT0011341</v>
          </cell>
          <cell r="D1290" t="str">
            <v>高配坐垫PVC面套总成</v>
          </cell>
        </row>
        <row r="1291">
          <cell r="B1291" t="str">
            <v>BEC0000067</v>
          </cell>
          <cell r="C1291" t="str">
            <v>220BEC0000067</v>
          </cell>
          <cell r="D1291" t="str">
            <v>ECU及通风线束总成</v>
          </cell>
        </row>
        <row r="1292">
          <cell r="B1292" t="str">
            <v>SCS0011393</v>
          </cell>
          <cell r="C1292" t="str">
            <v>220SCS0011393</v>
          </cell>
          <cell r="D1292" t="str">
            <v>后排座垫泡沫总成</v>
          </cell>
        </row>
        <row r="1293">
          <cell r="B1293" t="str">
            <v>TMP5003067</v>
          </cell>
          <cell r="C1293" t="str">
            <v>210TMP5003067</v>
          </cell>
          <cell r="D1293" t="str">
            <v>溶剂型色漆WLF126676</v>
          </cell>
        </row>
        <row r="1294">
          <cell r="B1294" t="str">
            <v>SLT0000153</v>
          </cell>
          <cell r="C1294" t="str">
            <v>220SLT0000153</v>
          </cell>
          <cell r="D1294" t="str">
            <v>副驾驶员座垫泡沫总成</v>
          </cell>
        </row>
        <row r="1295">
          <cell r="B1295" t="str">
            <v>SLT0010151</v>
          </cell>
          <cell r="C1295" t="str">
            <v>220SLT0010151</v>
          </cell>
          <cell r="D1295" t="str">
            <v>副驾驶员座垫泡沫总成</v>
          </cell>
        </row>
        <row r="1296">
          <cell r="B1296" t="str">
            <v>SHT0000623</v>
          </cell>
          <cell r="C1296" t="str">
            <v>220SHT0000623</v>
          </cell>
          <cell r="D1296" t="str">
            <v>上卧铺护面总成</v>
          </cell>
        </row>
        <row r="1297">
          <cell r="B1297" t="str">
            <v>TMP5003108</v>
          </cell>
          <cell r="C1297" t="str">
            <v>210TMP5003108</v>
          </cell>
          <cell r="D1297" t="str">
            <v>色漆JE25-746A</v>
          </cell>
        </row>
        <row r="1298">
          <cell r="B1298" t="str">
            <v>SHT0000106</v>
          </cell>
          <cell r="C1298" t="str">
            <v>220SHT0000106</v>
          </cell>
          <cell r="D1298" t="str">
            <v>下卧铺泡沫总成</v>
          </cell>
        </row>
        <row r="1299">
          <cell r="B1299" t="str">
            <v>REM0001357</v>
          </cell>
          <cell r="C1299" t="str">
            <v>210REM0001357</v>
          </cell>
          <cell r="D1299" t="str">
            <v>C33DB左外镜中配珠光白</v>
          </cell>
        </row>
        <row r="1300">
          <cell r="B1300" t="str">
            <v>SHT0002635</v>
          </cell>
          <cell r="C1300" t="str">
            <v>230SHT0002635</v>
          </cell>
          <cell r="D1300" t="str">
            <v>副驾靠背骨架总成</v>
          </cell>
        </row>
        <row r="1301">
          <cell r="B1301" t="str">
            <v>SHT0002668</v>
          </cell>
          <cell r="C1301" t="str">
            <v>230SHT0002668</v>
          </cell>
          <cell r="D1301" t="str">
            <v>副驾靠背骨架总成</v>
          </cell>
        </row>
        <row r="1302">
          <cell r="B1302" t="str">
            <v>TMP5003104</v>
          </cell>
          <cell r="C1302" t="str">
            <v>210TMP5003104</v>
          </cell>
          <cell r="D1302" t="str">
            <v>色漆KRM晚霞红</v>
          </cell>
        </row>
        <row r="1303">
          <cell r="B1303" t="str">
            <v>SHT0000973</v>
          </cell>
          <cell r="C1303" t="str">
            <v>220SHT0000973</v>
          </cell>
          <cell r="D1303" t="str">
            <v>副驾驶员座垫总成</v>
          </cell>
        </row>
        <row r="1304">
          <cell r="B1304" t="str">
            <v>SHT0002634</v>
          </cell>
          <cell r="C1304" t="str">
            <v>220SHT0002634</v>
          </cell>
          <cell r="D1304" t="str">
            <v>主驾靠背骨架总成</v>
          </cell>
        </row>
        <row r="1305">
          <cell r="B1305" t="str">
            <v>TFT0000039</v>
          </cell>
          <cell r="C1305" t="str">
            <v>220TFT0000039</v>
          </cell>
          <cell r="D1305" t="str">
            <v>聚氨酯用添加剂C-4</v>
          </cell>
        </row>
        <row r="1306">
          <cell r="B1306" t="str">
            <v>TST0000507</v>
          </cell>
          <cell r="C1306" t="str">
            <v>230TST0000507</v>
          </cell>
          <cell r="D1306" t="str">
            <v>机器人用电池</v>
          </cell>
        </row>
        <row r="1307">
          <cell r="B1307" t="str">
            <v>SHT0012960</v>
          </cell>
          <cell r="C1307" t="str">
            <v>220SHT0012960</v>
          </cell>
          <cell r="D1307" t="str">
            <v>上卧铺骨架总成</v>
          </cell>
        </row>
        <row r="1308">
          <cell r="B1308" t="str">
            <v>SLT0010850</v>
          </cell>
          <cell r="C1308" t="str">
            <v>220SLT0010850</v>
          </cell>
          <cell r="D1308" t="str">
            <v>副驾靠背护面总成</v>
          </cell>
        </row>
        <row r="1309">
          <cell r="B1309" t="str">
            <v>SHT0014654</v>
          </cell>
          <cell r="C1309" t="str">
            <v>230SHT0014654</v>
          </cell>
          <cell r="D1309" t="str">
            <v>副司机底支架焊接总成</v>
          </cell>
        </row>
        <row r="1310">
          <cell r="B1310" t="str">
            <v>REM0001997</v>
          </cell>
          <cell r="C1310" t="str">
            <v>210REM0001997</v>
          </cell>
          <cell r="D1310" t="str">
            <v>一汽镜头总成(含附件)</v>
          </cell>
        </row>
        <row r="1311">
          <cell r="B1311" t="str">
            <v>SHT0013337</v>
          </cell>
          <cell r="C1311" t="str">
            <v>220SHT0013337</v>
          </cell>
          <cell r="D1311" t="str">
            <v>H6右侧扶手本体总成橙色</v>
          </cell>
        </row>
        <row r="1312">
          <cell r="B1312" t="str">
            <v>SLT0010507</v>
          </cell>
          <cell r="C1312" t="str">
            <v>230SLT0010507</v>
          </cell>
          <cell r="D1312" t="str">
            <v>驾驶员靠背上骨架焊接总成</v>
          </cell>
        </row>
        <row r="1313">
          <cell r="B1313" t="str">
            <v>TMA0000563</v>
          </cell>
          <cell r="C1313" t="str">
            <v>210TMA0000563</v>
          </cell>
          <cell r="D1313" t="str">
            <v>欧马可不粘胶标牌</v>
          </cell>
        </row>
        <row r="1314">
          <cell r="B1314" t="str">
            <v>TST0000483</v>
          </cell>
          <cell r="C1314" t="str">
            <v>230TST0000483</v>
          </cell>
          <cell r="D1314" t="str">
            <v>欧姆龙限位开关D4N-</v>
          </cell>
        </row>
        <row r="1315">
          <cell r="B1315" t="str">
            <v>TMP5005007</v>
          </cell>
          <cell r="C1315" t="str">
            <v>210TMP5005007</v>
          </cell>
          <cell r="D1315" t="str">
            <v>固化剂Poly Hard BA-40</v>
          </cell>
        </row>
        <row r="1316">
          <cell r="B1316" t="str">
            <v>TST0000403</v>
          </cell>
          <cell r="C1316" t="str">
            <v>230TST0000403</v>
          </cell>
          <cell r="D1316" t="str">
            <v>冲头φ8.1*φ9.6*φ12*56</v>
          </cell>
        </row>
        <row r="1317">
          <cell r="B1317" t="str">
            <v>SLT0010403</v>
          </cell>
          <cell r="C1317" t="str">
            <v>230SLT0010403</v>
          </cell>
          <cell r="D1317" t="str">
            <v>驾驶员靠背上骨架焊接总成</v>
          </cell>
        </row>
        <row r="1318">
          <cell r="B1318" t="str">
            <v>SHT0002425</v>
          </cell>
          <cell r="C1318" t="str">
            <v>230SHT0002425</v>
          </cell>
          <cell r="D1318" t="str">
            <v>主驾靠背骨架焊接总成</v>
          </cell>
        </row>
        <row r="1319">
          <cell r="B1319" t="str">
            <v>TMP5005010</v>
          </cell>
          <cell r="C1319" t="str">
            <v>210TMP5005010</v>
          </cell>
          <cell r="D1319" t="str">
            <v>固化剂SC29-066A</v>
          </cell>
        </row>
        <row r="1320">
          <cell r="B1320" t="str">
            <v>TMP5005011</v>
          </cell>
          <cell r="C1320" t="str">
            <v>210TMP5005011</v>
          </cell>
          <cell r="D1320" t="str">
            <v>固化剂SC29-0160</v>
          </cell>
        </row>
        <row r="1321">
          <cell r="B1321" t="str">
            <v>TMP5003079</v>
          </cell>
          <cell r="C1321" t="str">
            <v>210TMP5003079</v>
          </cell>
          <cell r="D1321" t="str">
            <v>溶剂型色漆WLF127167</v>
          </cell>
        </row>
        <row r="1322">
          <cell r="B1322" t="str">
            <v>SLT0000794</v>
          </cell>
          <cell r="C1322" t="str">
            <v>220SLT0000794</v>
          </cell>
          <cell r="D1322" t="str">
            <v>副驾驶员座垫泡沫总成</v>
          </cell>
        </row>
        <row r="1323">
          <cell r="B1323" t="str">
            <v>SLT0001807</v>
          </cell>
          <cell r="C1323" t="str">
            <v>220SLT0001807</v>
          </cell>
          <cell r="D1323" t="str">
            <v>副驾驶员座垫泡沫总成</v>
          </cell>
        </row>
        <row r="1324">
          <cell r="B1324" t="str">
            <v>SLT0001626</v>
          </cell>
          <cell r="C1324" t="str">
            <v>220SLT0001626</v>
          </cell>
          <cell r="D1324" t="str">
            <v>副驾驶员座垫泡沫总成</v>
          </cell>
        </row>
        <row r="1325">
          <cell r="B1325" t="str">
            <v>SLT0010403</v>
          </cell>
          <cell r="C1325" t="str">
            <v>220SLT0010403</v>
          </cell>
          <cell r="D1325" t="str">
            <v>驾驶员靠背上骨架焊接总成</v>
          </cell>
        </row>
        <row r="1326">
          <cell r="B1326" t="str">
            <v>SLT0010507</v>
          </cell>
          <cell r="C1326" t="str">
            <v>220SLT0010507</v>
          </cell>
          <cell r="D1326" t="str">
            <v>驾驶员靠背上骨架焊接总成</v>
          </cell>
        </row>
        <row r="1327">
          <cell r="B1327" t="str">
            <v>SHT0000550</v>
          </cell>
          <cell r="C1327" t="str">
            <v>220SHT0000550</v>
          </cell>
          <cell r="D1327" t="str">
            <v>下卧铺泡沫总成加宽左</v>
          </cell>
        </row>
        <row r="1328">
          <cell r="B1328" t="str">
            <v>TST0001018</v>
          </cell>
          <cell r="C1328" t="str">
            <v>230TST0001018</v>
          </cell>
          <cell r="D1328" t="str">
            <v>老虎钳子</v>
          </cell>
        </row>
        <row r="1329">
          <cell r="B1329" t="str">
            <v>TST0001858</v>
          </cell>
          <cell r="C1329" t="str">
            <v>230TST0001858</v>
          </cell>
          <cell r="D1329" t="str">
            <v>电铃</v>
          </cell>
        </row>
        <row r="1330">
          <cell r="B1330" t="str">
            <v>REM0001967</v>
          </cell>
          <cell r="C1330" t="str">
            <v>210REM0001967</v>
          </cell>
          <cell r="D1330" t="str">
            <v>康瑞H3宽车左后视镜</v>
          </cell>
        </row>
        <row r="1331">
          <cell r="B1331" t="str">
            <v>SCS0005579</v>
          </cell>
          <cell r="C1331" t="str">
            <v>230SCS0005579</v>
          </cell>
          <cell r="D1331" t="str">
            <v>升降离合器</v>
          </cell>
        </row>
        <row r="1332">
          <cell r="B1332" t="str">
            <v>TST0000619</v>
          </cell>
          <cell r="C1332" t="str">
            <v>230TST0000619</v>
          </cell>
          <cell r="D1332" t="str">
            <v>磨床砂轮350（灰）</v>
          </cell>
        </row>
        <row r="1333">
          <cell r="B1333" t="str">
            <v>TSY0000432</v>
          </cell>
          <cell r="C1333" t="str">
            <v>220TSY0000432</v>
          </cell>
          <cell r="D1333" t="str">
            <v>GTL灰色PU面料NM101</v>
          </cell>
        </row>
        <row r="1334">
          <cell r="B1334" t="str">
            <v>SHT0014648</v>
          </cell>
          <cell r="C1334" t="str">
            <v>220SHT0014648</v>
          </cell>
          <cell r="D1334" t="str">
            <v>驾驶员靠背面套总成</v>
          </cell>
        </row>
        <row r="1335">
          <cell r="B1335" t="str">
            <v>TMP5005005</v>
          </cell>
          <cell r="C1335" t="str">
            <v>210TMP5005005</v>
          </cell>
          <cell r="D1335" t="str">
            <v>固化剂WLF125492</v>
          </cell>
        </row>
        <row r="1336">
          <cell r="B1336" t="str">
            <v>SHT0000551</v>
          </cell>
          <cell r="C1336" t="str">
            <v>220SHT0000551</v>
          </cell>
          <cell r="D1336" t="str">
            <v>下卧铺泡沫总成加宽右</v>
          </cell>
        </row>
        <row r="1337">
          <cell r="B1337" t="str">
            <v>REM0002041</v>
          </cell>
          <cell r="C1337" t="str">
            <v>210REM0002041</v>
          </cell>
          <cell r="D1337" t="str">
            <v>奥驰A左后视镜</v>
          </cell>
        </row>
        <row r="1338">
          <cell r="B1338" t="str">
            <v>SHT0002161</v>
          </cell>
          <cell r="C1338" t="str">
            <v>220SHT0002161</v>
          </cell>
          <cell r="D1338" t="str">
            <v>驾驶员座垫总成</v>
          </cell>
        </row>
        <row r="1339">
          <cell r="B1339" t="str">
            <v>TMP5003063</v>
          </cell>
          <cell r="C1339" t="str">
            <v>210TMP5003063</v>
          </cell>
          <cell r="D1339" t="str">
            <v>溶剂型色漆WLF126677</v>
          </cell>
        </row>
        <row r="1340">
          <cell r="B1340" t="str">
            <v>SHT0000685</v>
          </cell>
          <cell r="C1340" t="str">
            <v>220SHT0000685</v>
          </cell>
          <cell r="D1340" t="str">
            <v>H4西南吊铺护面总成</v>
          </cell>
        </row>
        <row r="1341">
          <cell r="B1341" t="str">
            <v>SLT0002789</v>
          </cell>
          <cell r="C1341" t="str">
            <v>220SLT0002789</v>
          </cell>
          <cell r="D1341" t="str">
            <v>出口正司机富康色座垫</v>
          </cell>
        </row>
        <row r="1342">
          <cell r="B1342" t="str">
            <v>REM0003401</v>
          </cell>
          <cell r="C1342" t="str">
            <v>210REM0003401</v>
          </cell>
          <cell r="D1342" t="str">
            <v>F1780右后视镜总成</v>
          </cell>
        </row>
        <row r="1343">
          <cell r="B1343" t="str">
            <v>REM0002042</v>
          </cell>
          <cell r="C1343" t="str">
            <v>210REM0002042</v>
          </cell>
          <cell r="D1343" t="str">
            <v>奥驰A右后视镜</v>
          </cell>
        </row>
        <row r="1344">
          <cell r="B1344" t="str">
            <v>SLT0002738</v>
          </cell>
          <cell r="C1344" t="str">
            <v>220SLT0002738</v>
          </cell>
          <cell r="D1344" t="str">
            <v>左欧马可正出口手柄灰色座</v>
          </cell>
        </row>
        <row r="1345">
          <cell r="B1345" t="str">
            <v>REM0000162</v>
          </cell>
          <cell r="C1345" t="str">
            <v>210REM0000162</v>
          </cell>
          <cell r="D1345" t="str">
            <v>C35DB右后视镜低配魅力橙</v>
          </cell>
        </row>
        <row r="1346">
          <cell r="B1346" t="str">
            <v>REM0001969</v>
          </cell>
          <cell r="C1346" t="str">
            <v>210REM0001969</v>
          </cell>
          <cell r="D1346" t="str">
            <v>康瑞H3左后视镜</v>
          </cell>
        </row>
        <row r="1347">
          <cell r="B1347" t="str">
            <v>SHT0002644</v>
          </cell>
          <cell r="C1347" t="str">
            <v>230SHT0002644</v>
          </cell>
          <cell r="D1347" t="str">
            <v>副驾底座焊接总成电泳</v>
          </cell>
        </row>
        <row r="1348">
          <cell r="B1348" t="str">
            <v>TMP5004025</v>
          </cell>
          <cell r="C1348" t="str">
            <v>210TMP5004025</v>
          </cell>
          <cell r="D1348" t="str">
            <v>固化剂DSH-650</v>
          </cell>
        </row>
        <row r="1349">
          <cell r="B1349" t="str">
            <v>SLT0010714</v>
          </cell>
          <cell r="C1349" t="str">
            <v>230SLT0010714</v>
          </cell>
          <cell r="D1349" t="str">
            <v>驾驶员靠背上骨架焊接总成</v>
          </cell>
        </row>
        <row r="1350">
          <cell r="B1350" t="str">
            <v>TST0000248</v>
          </cell>
          <cell r="C1350" t="str">
            <v>230TST0000248</v>
          </cell>
          <cell r="D1350" t="str">
            <v>ф20*180</v>
          </cell>
        </row>
        <row r="1351">
          <cell r="B1351" t="str">
            <v>SLT0000546</v>
          </cell>
          <cell r="C1351" t="str">
            <v>220SLT0000546</v>
          </cell>
          <cell r="D1351" t="str">
            <v>一排四人连体座泡沫总成</v>
          </cell>
        </row>
        <row r="1352">
          <cell r="B1352" t="str">
            <v>SLT0002034</v>
          </cell>
          <cell r="C1352" t="str">
            <v>220SLT0002034</v>
          </cell>
          <cell r="D1352" t="str">
            <v>K1右舵四人联体座泡沫</v>
          </cell>
        </row>
        <row r="1353">
          <cell r="B1353" t="str">
            <v>BEC0010122</v>
          </cell>
          <cell r="C1353" t="str">
            <v>220BEC0010122</v>
          </cell>
          <cell r="D1353" t="str">
            <v>通风加热控制器ECU</v>
          </cell>
        </row>
        <row r="1354">
          <cell r="B1354" t="str">
            <v>TMP5003103</v>
          </cell>
          <cell r="C1354" t="str">
            <v>210TMP5003103</v>
          </cell>
          <cell r="D1354" t="str">
            <v>色漆KRM天空蓝</v>
          </cell>
        </row>
        <row r="1355">
          <cell r="B1355" t="str">
            <v>SLT0000492</v>
          </cell>
          <cell r="C1355" t="str">
            <v>220SLT0000492</v>
          </cell>
          <cell r="D1355" t="str">
            <v>G9-10人一排三人座</v>
          </cell>
        </row>
        <row r="1356">
          <cell r="B1356" t="str">
            <v>REM0001966</v>
          </cell>
          <cell r="C1356" t="str">
            <v>210REM0001966</v>
          </cell>
          <cell r="D1356" t="str">
            <v>康瑞H3宽车右后视镜</v>
          </cell>
        </row>
        <row r="1357">
          <cell r="B1357" t="str">
            <v>SHT0010728</v>
          </cell>
          <cell r="C1357" t="str">
            <v>230SHT0010728</v>
          </cell>
          <cell r="D1357" t="str">
            <v>主驾靠背骨架总成电泳</v>
          </cell>
        </row>
        <row r="1358">
          <cell r="B1358" t="str">
            <v>SHT0002107</v>
          </cell>
          <cell r="C1358" t="str">
            <v>220SHT0002107</v>
          </cell>
          <cell r="D1358" t="str">
            <v>副驾驶员座垫总成</v>
          </cell>
        </row>
        <row r="1359">
          <cell r="B1359" t="str">
            <v>SHT0013249</v>
          </cell>
          <cell r="C1359" t="str">
            <v>220SHT0013249</v>
          </cell>
          <cell r="D1359" t="str">
            <v>副驾坐垫总成</v>
          </cell>
        </row>
        <row r="1360">
          <cell r="B1360" t="str">
            <v>REM0003170</v>
          </cell>
          <cell r="C1360" t="str">
            <v>210REM0003170</v>
          </cell>
          <cell r="D1360" t="str">
            <v>奥驰W58右后视镜</v>
          </cell>
        </row>
        <row r="1361">
          <cell r="B1361" t="str">
            <v>SLT0010713</v>
          </cell>
          <cell r="C1361" t="str">
            <v>230SLT0010713</v>
          </cell>
          <cell r="D1361" t="str">
            <v>驾驶员靠背上骨架焊接总成</v>
          </cell>
        </row>
        <row r="1362">
          <cell r="B1362" t="str">
            <v>SLT0010713</v>
          </cell>
          <cell r="C1362" t="str">
            <v>220SLT0010713</v>
          </cell>
          <cell r="D1362" t="str">
            <v>驾驶员靠背上骨架焊接总成</v>
          </cell>
        </row>
        <row r="1363">
          <cell r="B1363" t="str">
            <v>SLT0010714</v>
          </cell>
          <cell r="C1363" t="str">
            <v>220SLT0010714</v>
          </cell>
          <cell r="D1363" t="str">
            <v>驾驶员靠背上骨架焊接总成</v>
          </cell>
        </row>
        <row r="1364">
          <cell r="B1364" t="str">
            <v>SHT0013252</v>
          </cell>
          <cell r="C1364" t="str">
            <v>220SHT0013252</v>
          </cell>
          <cell r="D1364" t="str">
            <v>副驾驶员坐垫总成</v>
          </cell>
        </row>
        <row r="1365">
          <cell r="B1365" t="str">
            <v>SHT0002634</v>
          </cell>
          <cell r="C1365" t="str">
            <v>230SHT0002634</v>
          </cell>
          <cell r="D1365" t="str">
            <v>主驾靠背骨架总成</v>
          </cell>
        </row>
        <row r="1366">
          <cell r="B1366" t="str">
            <v>TMP5003101</v>
          </cell>
          <cell r="C1366" t="str">
            <v>210TMP5003101</v>
          </cell>
          <cell r="D1366" t="str">
            <v>钢琴黑色漆WLF130589</v>
          </cell>
        </row>
        <row r="1367">
          <cell r="B1367" t="str">
            <v>SLT0000813</v>
          </cell>
          <cell r="C1367" t="str">
            <v>220SLT0000813</v>
          </cell>
          <cell r="D1367" t="str">
            <v>副驾驶员座垫泡沫总成</v>
          </cell>
        </row>
        <row r="1368">
          <cell r="B1368" t="str">
            <v>REM0003410</v>
          </cell>
          <cell r="C1368" t="str">
            <v>210REM0003410</v>
          </cell>
          <cell r="D1368" t="str">
            <v>M31RB牌照板毛坯件</v>
          </cell>
        </row>
        <row r="1369">
          <cell r="B1369" t="str">
            <v>SHT0013336</v>
          </cell>
          <cell r="C1369" t="str">
            <v>220SHT0013336</v>
          </cell>
          <cell r="D1369" t="str">
            <v>H6左侧扶手本体总成橙色</v>
          </cell>
        </row>
        <row r="1370">
          <cell r="B1370" t="str">
            <v>TMP5003050</v>
          </cell>
          <cell r="C1370" t="str">
            <v>210TMP5003050</v>
          </cell>
          <cell r="D1370" t="str">
            <v>邮政绿</v>
          </cell>
        </row>
        <row r="1371">
          <cell r="B1371" t="str">
            <v>SHT0014571</v>
          </cell>
          <cell r="C1371" t="str">
            <v>220SHT0014571</v>
          </cell>
          <cell r="D1371" t="str">
            <v>司机六孔腰托开关总成</v>
          </cell>
        </row>
        <row r="1372">
          <cell r="B1372" t="str">
            <v>SLT0000627</v>
          </cell>
          <cell r="C1372" t="str">
            <v>220SLT0000627</v>
          </cell>
          <cell r="D1372" t="str">
            <v>K1窄车三排三人背泡沫</v>
          </cell>
        </row>
        <row r="1373">
          <cell r="B1373" t="str">
            <v>REM0001968</v>
          </cell>
          <cell r="C1373" t="str">
            <v>210REM0001968</v>
          </cell>
          <cell r="D1373" t="str">
            <v>康瑞H3右后视镜</v>
          </cell>
        </row>
        <row r="1374">
          <cell r="B1374" t="str">
            <v>SHT0011480</v>
          </cell>
          <cell r="C1374" t="str">
            <v>220SHT0011480</v>
          </cell>
          <cell r="D1374" t="str">
            <v>驾驶员四孔腰托开关总成</v>
          </cell>
        </row>
        <row r="1375">
          <cell r="B1375" t="str">
            <v>SHT0011506</v>
          </cell>
          <cell r="C1375" t="str">
            <v>220SHT0011506</v>
          </cell>
          <cell r="D1375" t="str">
            <v>副驾驶四孔腰托开关总成</v>
          </cell>
        </row>
        <row r="1376">
          <cell r="B1376" t="str">
            <v>SLT0001052</v>
          </cell>
          <cell r="C1376" t="str">
            <v>220SLT0001052</v>
          </cell>
          <cell r="D1376" t="str">
            <v>K1出口马来二排单人</v>
          </cell>
        </row>
        <row r="1377">
          <cell r="B1377" t="str">
            <v>TST0000333</v>
          </cell>
          <cell r="C1377" t="str">
            <v>230TST0000333</v>
          </cell>
          <cell r="D1377" t="str">
            <v>支撑座（天辰80T）</v>
          </cell>
        </row>
        <row r="1378">
          <cell r="B1378" t="str">
            <v>SLT0010196</v>
          </cell>
          <cell r="C1378" t="str">
            <v>230SLT0010196</v>
          </cell>
          <cell r="D1378" t="str">
            <v>驾驶员靠背上骨架焊接总成</v>
          </cell>
        </row>
        <row r="1379">
          <cell r="B1379" t="str">
            <v>SLT0000547</v>
          </cell>
          <cell r="C1379" t="str">
            <v>220SLT0000547</v>
          </cell>
          <cell r="D1379" t="str">
            <v>一排四人连体三人背泡沫</v>
          </cell>
        </row>
        <row r="1380">
          <cell r="B1380" t="str">
            <v>SLT0002035</v>
          </cell>
          <cell r="C1380" t="str">
            <v>220SLT0002035</v>
          </cell>
          <cell r="D1380" t="str">
            <v>K1右舵三人联体背泡沫</v>
          </cell>
        </row>
        <row r="1381">
          <cell r="B1381" t="str">
            <v>SLT0010594</v>
          </cell>
          <cell r="C1381" t="str">
            <v>220SLT0010594</v>
          </cell>
          <cell r="D1381" t="str">
            <v>副驾靠背护面总成</v>
          </cell>
        </row>
        <row r="1382">
          <cell r="B1382" t="str">
            <v>REM0003440</v>
          </cell>
          <cell r="C1382" t="str">
            <v>210REM0003440</v>
          </cell>
          <cell r="D1382" t="str">
            <v>ETX主镜头分总成</v>
          </cell>
        </row>
        <row r="1383">
          <cell r="B1383" t="str">
            <v>SLT0002527</v>
          </cell>
          <cell r="C1383" t="str">
            <v>220SLT0002527</v>
          </cell>
          <cell r="D1383" t="str">
            <v>二排三排双人靠背泡沫总成</v>
          </cell>
        </row>
        <row r="1384">
          <cell r="B1384" t="str">
            <v>SLT0011486</v>
          </cell>
          <cell r="C1384" t="str">
            <v>220SLT0011486</v>
          </cell>
          <cell r="D1384" t="str">
            <v>副驾靠背骨架装配总成</v>
          </cell>
        </row>
        <row r="1385">
          <cell r="B1385" t="str">
            <v>SLT0010612</v>
          </cell>
          <cell r="C1385" t="str">
            <v>220SLT0010612</v>
          </cell>
          <cell r="D1385" t="str">
            <v>副驾座垫泡沫总成</v>
          </cell>
        </row>
        <row r="1386">
          <cell r="B1386" t="str">
            <v>SLT0010196</v>
          </cell>
          <cell r="C1386" t="str">
            <v>220SLT0010196</v>
          </cell>
          <cell r="D1386" t="str">
            <v>驾驶员靠背上骨架焊接总成</v>
          </cell>
        </row>
        <row r="1387">
          <cell r="B1387" t="str">
            <v>TMP5001013</v>
          </cell>
          <cell r="C1387" t="str">
            <v>210TMP5001013</v>
          </cell>
          <cell r="D1387" t="str">
            <v>底漆DSB-3016</v>
          </cell>
        </row>
        <row r="1388">
          <cell r="B1388" t="str">
            <v>TMP5005009</v>
          </cell>
          <cell r="C1388" t="str">
            <v>210TMP5005009</v>
          </cell>
          <cell r="D1388" t="str">
            <v>底漆固化剂DSH-750</v>
          </cell>
        </row>
        <row r="1389">
          <cell r="B1389" t="str">
            <v>SLT0000626</v>
          </cell>
          <cell r="C1389" t="str">
            <v>220SLT0000626</v>
          </cell>
          <cell r="D1389" t="str">
            <v>K1窄车三排三人座泡沫</v>
          </cell>
        </row>
        <row r="1390">
          <cell r="B1390" t="str">
            <v>SLT0002477</v>
          </cell>
          <cell r="C1390" t="str">
            <v>220SLT0002477</v>
          </cell>
          <cell r="D1390" t="str">
            <v>副驾驶员座垫泡沫总成</v>
          </cell>
        </row>
        <row r="1391">
          <cell r="B1391" t="str">
            <v>SHT0014652</v>
          </cell>
          <cell r="C1391" t="str">
            <v>220SHT0014652</v>
          </cell>
          <cell r="D1391" t="str">
            <v>副驾驶员靠背面套总成</v>
          </cell>
        </row>
        <row r="1392">
          <cell r="B1392" t="str">
            <v>REM0000163</v>
          </cell>
          <cell r="C1392" t="str">
            <v>210REM0000163</v>
          </cell>
          <cell r="D1392" t="str">
            <v>C35DB右后视镜低配凛冽青</v>
          </cell>
        </row>
        <row r="1393">
          <cell r="B1393" t="str">
            <v>SHT0000461</v>
          </cell>
          <cell r="C1393" t="str">
            <v>230SHT0000461</v>
          </cell>
          <cell r="D1393" t="str">
            <v>主驾靠背骨架总成电泳</v>
          </cell>
        </row>
        <row r="1394">
          <cell r="B1394" t="str">
            <v>RSM0000254</v>
          </cell>
          <cell r="C1394" t="str">
            <v>210RSM0000254</v>
          </cell>
          <cell r="D1394" t="str">
            <v>曼项目右置车前下视镜</v>
          </cell>
        </row>
        <row r="1395">
          <cell r="B1395" t="str">
            <v>SHT0013253</v>
          </cell>
          <cell r="C1395" t="str">
            <v>220SHT0013253</v>
          </cell>
          <cell r="D1395" t="str">
            <v>副驾驶员坐垫总成</v>
          </cell>
        </row>
        <row r="1396">
          <cell r="B1396" t="str">
            <v>SHT0002618</v>
          </cell>
          <cell r="C1396" t="str">
            <v>230SHT0002618</v>
          </cell>
          <cell r="D1396" t="str">
            <v>副驾座框焊接总成电泳</v>
          </cell>
        </row>
        <row r="1397">
          <cell r="B1397" t="str">
            <v>SHT0013251</v>
          </cell>
          <cell r="C1397" t="str">
            <v>220SHT0013251</v>
          </cell>
          <cell r="D1397" t="str">
            <v>副驾坐垫总成</v>
          </cell>
        </row>
        <row r="1398">
          <cell r="B1398" t="str">
            <v>TST0000570</v>
          </cell>
          <cell r="C1398" t="str">
            <v>230TST0000570</v>
          </cell>
          <cell r="D1398" t="str">
            <v>子母冲φ13*φ10.3*70</v>
          </cell>
        </row>
        <row r="1399">
          <cell r="B1399" t="str">
            <v>TST0000815</v>
          </cell>
          <cell r="C1399" t="str">
            <v>230TST0000815</v>
          </cell>
          <cell r="D1399" t="str">
            <v>氩弧焊减压器</v>
          </cell>
        </row>
        <row r="1400">
          <cell r="B1400" t="str">
            <v>SHT0012393</v>
          </cell>
          <cell r="C1400" t="str">
            <v>220SHT0012393</v>
          </cell>
          <cell r="D1400" t="str">
            <v>肘枕总成</v>
          </cell>
        </row>
        <row r="1401">
          <cell r="B1401" t="str">
            <v>REM0000131</v>
          </cell>
          <cell r="C1401" t="str">
            <v>210REM0000131</v>
          </cell>
          <cell r="D1401" t="str">
            <v>C35DB左后视镜低配凛冽青</v>
          </cell>
        </row>
        <row r="1402">
          <cell r="B1402" t="str">
            <v>SLT0002180</v>
          </cell>
          <cell r="C1402" t="str">
            <v>230SLT0002180</v>
          </cell>
          <cell r="D1402" t="str">
            <v>驾驶员靠背上骨架焊接总成</v>
          </cell>
        </row>
        <row r="1403">
          <cell r="B1403" t="str">
            <v>SLT0000634</v>
          </cell>
          <cell r="C1403" t="str">
            <v>220SLT0000634</v>
          </cell>
          <cell r="D1403" t="str">
            <v>G7-10人一排三人座</v>
          </cell>
        </row>
        <row r="1404">
          <cell r="B1404" t="str">
            <v>TST0001148</v>
          </cell>
          <cell r="C1404" t="str">
            <v>220TST0001148</v>
          </cell>
          <cell r="D1404" t="str">
            <v>喷漆枪</v>
          </cell>
        </row>
        <row r="1405">
          <cell r="B1405" t="str">
            <v>TST0001737</v>
          </cell>
          <cell r="C1405" t="str">
            <v>220TST0001737</v>
          </cell>
          <cell r="D1405" t="str">
            <v>同步带</v>
          </cell>
        </row>
        <row r="1406">
          <cell r="B1406" t="str">
            <v>TSY0000851</v>
          </cell>
          <cell r="C1406" t="str">
            <v>220TSY0000851</v>
          </cell>
          <cell r="D1406" t="str">
            <v>磨刀石轴承</v>
          </cell>
        </row>
        <row r="1407">
          <cell r="B1407" t="str">
            <v>TST0001148</v>
          </cell>
          <cell r="C1407" t="str">
            <v>230TST0001148</v>
          </cell>
          <cell r="D1407" t="str">
            <v>喷漆枪</v>
          </cell>
        </row>
        <row r="1408">
          <cell r="B1408" t="str">
            <v>TST0001832</v>
          </cell>
          <cell r="C1408" t="str">
            <v>230TST0001832</v>
          </cell>
          <cell r="D1408" t="str">
            <v>机床工作灯总成</v>
          </cell>
        </row>
        <row r="1409">
          <cell r="B1409" t="str">
            <v>SHT0011320</v>
          </cell>
          <cell r="C1409" t="str">
            <v>220SHT0011320</v>
          </cell>
          <cell r="D1409" t="str">
            <v>标配主驾靠背面套总成</v>
          </cell>
        </row>
        <row r="1410">
          <cell r="B1410" t="str">
            <v>SHT0011602</v>
          </cell>
          <cell r="C1410" t="str">
            <v>220SHT0011602</v>
          </cell>
          <cell r="D1410" t="str">
            <v>标配副驾靠背面套总成</v>
          </cell>
        </row>
        <row r="1411">
          <cell r="B1411" t="str">
            <v>SCS0001533</v>
          </cell>
          <cell r="C1411" t="str">
            <v>230SCS0001533</v>
          </cell>
          <cell r="D1411" t="str">
            <v>MA501副驾座骨架总成</v>
          </cell>
        </row>
        <row r="1412">
          <cell r="B1412" t="str">
            <v>SLT0010217</v>
          </cell>
          <cell r="C1412" t="str">
            <v>220SLT0010217</v>
          </cell>
          <cell r="D1412" t="str">
            <v>驾驶员靠背焊接骨架总成</v>
          </cell>
        </row>
        <row r="1413">
          <cell r="B1413" t="str">
            <v>SLT0002180</v>
          </cell>
          <cell r="C1413" t="str">
            <v>220SLT0002180</v>
          </cell>
          <cell r="D1413" t="str">
            <v>驾驶员靠背上骨架焊接总成</v>
          </cell>
        </row>
        <row r="1414">
          <cell r="B1414" t="str">
            <v>REM0002403</v>
          </cell>
          <cell r="C1414" t="str">
            <v>210REM0002403</v>
          </cell>
          <cell r="D1414" t="str">
            <v>华菱H08左后视镜</v>
          </cell>
        </row>
        <row r="1415">
          <cell r="B1415" t="str">
            <v>REM0002404</v>
          </cell>
          <cell r="C1415" t="str">
            <v>210REM0002404</v>
          </cell>
          <cell r="D1415" t="str">
            <v>华菱H08右后视镜</v>
          </cell>
        </row>
        <row r="1416">
          <cell r="B1416" t="str">
            <v>SHT0000836</v>
          </cell>
          <cell r="C1416" t="str">
            <v>220SHT0000836</v>
          </cell>
          <cell r="D1416" t="str">
            <v>驾驶员座垫总成</v>
          </cell>
        </row>
        <row r="1417">
          <cell r="B1417" t="str">
            <v>SHT0000970</v>
          </cell>
          <cell r="C1417" t="str">
            <v>220SHT0000970</v>
          </cell>
          <cell r="D1417" t="str">
            <v>驾驶员座垫总成</v>
          </cell>
        </row>
        <row r="1418">
          <cell r="B1418" t="str">
            <v>SLT0000820</v>
          </cell>
          <cell r="C1418" t="str">
            <v>220SLT0000820</v>
          </cell>
          <cell r="D1418" t="str">
            <v>卧铺泡沫总成</v>
          </cell>
        </row>
        <row r="1419">
          <cell r="B1419" t="str">
            <v>TMP5003112</v>
          </cell>
          <cell r="C1419" t="str">
            <v>210TMP5003112</v>
          </cell>
          <cell r="D1419" t="str">
            <v>单涂黑DSM-0220</v>
          </cell>
        </row>
        <row r="1420">
          <cell r="B1420" t="str">
            <v>SLT0011525</v>
          </cell>
          <cell r="C1420" t="str">
            <v>220SLT0011525</v>
          </cell>
          <cell r="D1420" t="str">
            <v>驾驶员靠背焊接骨架总成</v>
          </cell>
        </row>
        <row r="1421">
          <cell r="B1421" t="str">
            <v>TMP5005002</v>
          </cell>
          <cell r="C1421" t="str">
            <v>210TMP5005002</v>
          </cell>
          <cell r="D1421" t="str">
            <v>固化剂822AE-JJS-158</v>
          </cell>
        </row>
        <row r="1422">
          <cell r="B1422" t="str">
            <v>SHT0013330</v>
          </cell>
          <cell r="C1422" t="str">
            <v>230SHT0013330</v>
          </cell>
          <cell r="D1422" t="str">
            <v>副驾驶调角器总成</v>
          </cell>
        </row>
        <row r="1423">
          <cell r="B1423" t="str">
            <v>REM0001358</v>
          </cell>
          <cell r="C1423" t="str">
            <v>210REM0001358</v>
          </cell>
          <cell r="D1423" t="str">
            <v>C33DB左外镜中配丹霞红</v>
          </cell>
        </row>
        <row r="1424">
          <cell r="B1424" t="str">
            <v>SHT0013371</v>
          </cell>
          <cell r="C1424" t="str">
            <v>230SHT0013371</v>
          </cell>
          <cell r="D1424" t="str">
            <v>副司机底座焊接总成</v>
          </cell>
        </row>
        <row r="1425">
          <cell r="B1425" t="str">
            <v>TMP5003088</v>
          </cell>
          <cell r="C1425" t="str">
            <v>210TMP5003088</v>
          </cell>
          <cell r="D1425" t="str">
            <v>哑光黑色漆</v>
          </cell>
        </row>
        <row r="1426">
          <cell r="B1426" t="str">
            <v>SHT0013803</v>
          </cell>
          <cell r="C1426" t="str">
            <v>230SHT0013803</v>
          </cell>
          <cell r="D1426" t="str">
            <v>主驾靠背骨架装配总成</v>
          </cell>
        </row>
        <row r="1427">
          <cell r="B1427" t="str">
            <v>SHT0000542</v>
          </cell>
          <cell r="C1427" t="str">
            <v>220SHT0000542</v>
          </cell>
          <cell r="D1427" t="str">
            <v>H4副司机底座总成</v>
          </cell>
        </row>
        <row r="1428">
          <cell r="B1428" t="str">
            <v>SHT0002106</v>
          </cell>
          <cell r="C1428" t="str">
            <v>220SHT0002106</v>
          </cell>
          <cell r="D1428" t="str">
            <v>驾驶员座垫总成</v>
          </cell>
        </row>
        <row r="1429">
          <cell r="B1429" t="str">
            <v>TMP5005008</v>
          </cell>
          <cell r="C1429" t="str">
            <v>210TMP5005008</v>
          </cell>
          <cell r="D1429" t="str">
            <v>GA930固化剂</v>
          </cell>
        </row>
        <row r="1430">
          <cell r="B1430" t="str">
            <v>TST0000368</v>
          </cell>
          <cell r="C1430" t="str">
            <v>230TST0000368</v>
          </cell>
          <cell r="D1430" t="str">
            <v>风钻FD-8F1∕2</v>
          </cell>
        </row>
        <row r="1431">
          <cell r="B1431" t="str">
            <v>TSY0000443</v>
          </cell>
          <cell r="C1431" t="str">
            <v>220TSY0000443</v>
          </cell>
          <cell r="D1431" t="str">
            <v>GTL蓝色PU面料NM100</v>
          </cell>
        </row>
        <row r="1432">
          <cell r="B1432" t="str">
            <v>SLT0010195</v>
          </cell>
          <cell r="C1432" t="str">
            <v>230SLT0010195</v>
          </cell>
          <cell r="D1432" t="str">
            <v>驾驶员靠背上骨架焊接总成</v>
          </cell>
        </row>
        <row r="1433">
          <cell r="B1433" t="str">
            <v>SLT0010195</v>
          </cell>
          <cell r="C1433" t="str">
            <v>220SLT0010195</v>
          </cell>
          <cell r="D1433" t="str">
            <v>驾驶员靠背上骨架焊接总成</v>
          </cell>
        </row>
        <row r="1434">
          <cell r="B1434" t="str">
            <v>SHT0000130</v>
          </cell>
          <cell r="C1434" t="str">
            <v>230SHT0000130</v>
          </cell>
          <cell r="D1434" t="str">
            <v>主驾靠背骨架总成</v>
          </cell>
        </row>
        <row r="1435">
          <cell r="B1435" t="str">
            <v>REM0000132</v>
          </cell>
          <cell r="C1435" t="str">
            <v>210REM0000132</v>
          </cell>
          <cell r="D1435" t="str">
            <v>C35DB左后视镜低配酷感红</v>
          </cell>
        </row>
        <row r="1436">
          <cell r="B1436" t="str">
            <v>SHT0013330</v>
          </cell>
          <cell r="C1436" t="str">
            <v>220SHT0013330</v>
          </cell>
          <cell r="D1436" t="str">
            <v>副驾驶调角器总成</v>
          </cell>
        </row>
        <row r="1437">
          <cell r="B1437" t="str">
            <v>SHT0002427</v>
          </cell>
          <cell r="C1437" t="str">
            <v>230SHT0002427</v>
          </cell>
          <cell r="D1437" t="str">
            <v>主驾靠背骨架焊接总成</v>
          </cell>
        </row>
        <row r="1438">
          <cell r="B1438" t="str">
            <v>REM0000164</v>
          </cell>
          <cell r="C1438" t="str">
            <v>210REM0000164</v>
          </cell>
          <cell r="D1438" t="str">
            <v>C35DB右后视镜低配酷感红</v>
          </cell>
        </row>
        <row r="1439">
          <cell r="B1439" t="str">
            <v>REM0000130</v>
          </cell>
          <cell r="C1439" t="str">
            <v>210REM0000130</v>
          </cell>
          <cell r="D1439" t="str">
            <v>C35DB左后视镜低配魅力橙</v>
          </cell>
        </row>
        <row r="1440">
          <cell r="B1440" t="str">
            <v>SHT0000687</v>
          </cell>
          <cell r="C1440" t="str">
            <v>220SHT0000687</v>
          </cell>
          <cell r="D1440" t="str">
            <v>上卧铺泡沫总成</v>
          </cell>
        </row>
        <row r="1441">
          <cell r="B1441" t="str">
            <v>SHT0000657</v>
          </cell>
          <cell r="C1441" t="str">
            <v>220SHT0000657</v>
          </cell>
          <cell r="D1441" t="str">
            <v>2490椰棕上卧铺护面总成</v>
          </cell>
        </row>
        <row r="1442">
          <cell r="B1442" t="str">
            <v>SLT0001058</v>
          </cell>
          <cell r="C1442" t="str">
            <v>220SLT0001058</v>
          </cell>
          <cell r="D1442" t="str">
            <v>K1出口马来三排单人</v>
          </cell>
        </row>
        <row r="1443">
          <cell r="B1443" t="str">
            <v>REM0001376</v>
          </cell>
          <cell r="C1443" t="str">
            <v>210REM0001376</v>
          </cell>
          <cell r="D1443" t="str">
            <v>C33DB右外镜中配丹霞红</v>
          </cell>
        </row>
        <row r="1444">
          <cell r="B1444" t="str">
            <v>SLT0011486</v>
          </cell>
          <cell r="C1444" t="str">
            <v>230SLT0011486</v>
          </cell>
          <cell r="D1444" t="str">
            <v>副驾靠背骨架装配总成</v>
          </cell>
        </row>
        <row r="1445">
          <cell r="B1445" t="str">
            <v>SCS0004138</v>
          </cell>
          <cell r="C1445" t="str">
            <v>220SCS0004138</v>
          </cell>
          <cell r="D1445" t="str">
            <v>B40L六分靠背骨架总成</v>
          </cell>
        </row>
        <row r="1446">
          <cell r="B1446" t="str">
            <v>REM0002555</v>
          </cell>
          <cell r="C1446" t="str">
            <v>210REM0002555</v>
          </cell>
          <cell r="D1446" t="str">
            <v>欧曼右后视镜</v>
          </cell>
        </row>
        <row r="1447">
          <cell r="B1447" t="str">
            <v>SHT0001472</v>
          </cell>
          <cell r="C1447" t="str">
            <v>220SHT0001472</v>
          </cell>
          <cell r="D1447" t="str">
            <v>驾驶员座垫总成</v>
          </cell>
        </row>
        <row r="1448">
          <cell r="B1448" t="str">
            <v>SLT0001312</v>
          </cell>
          <cell r="C1448" t="str">
            <v>220SLT0001312</v>
          </cell>
          <cell r="D1448" t="str">
            <v>卧铺总成</v>
          </cell>
        </row>
        <row r="1449">
          <cell r="B1449" t="str">
            <v>SHT0013624</v>
          </cell>
          <cell r="C1449" t="str">
            <v>220SHT0013624</v>
          </cell>
          <cell r="D1449" t="str">
            <v>副驾坐垫总成</v>
          </cell>
        </row>
        <row r="1450">
          <cell r="B1450" t="str">
            <v>SHT0013625</v>
          </cell>
          <cell r="C1450" t="str">
            <v>220SHT0013625</v>
          </cell>
          <cell r="D1450" t="str">
            <v>副驾坐垫总成</v>
          </cell>
        </row>
        <row r="1451">
          <cell r="B1451" t="str">
            <v>SBS0010142</v>
          </cell>
          <cell r="C1451" t="str">
            <v>220SBS0010142</v>
          </cell>
          <cell r="D1451" t="str">
            <v>副驾靠背上骨架焊接总成</v>
          </cell>
        </row>
        <row r="1452">
          <cell r="B1452" t="str">
            <v>SHT0002270</v>
          </cell>
          <cell r="C1452" t="str">
            <v>230SHT0002270</v>
          </cell>
          <cell r="D1452" t="str">
            <v>主驾靠背骨架焊接总成</v>
          </cell>
        </row>
        <row r="1453">
          <cell r="B1453" t="str">
            <v>SLT0000563</v>
          </cell>
          <cell r="C1453" t="str">
            <v>220SLT0000563</v>
          </cell>
          <cell r="D1453" t="str">
            <v>K1宽车右舵二排单人座</v>
          </cell>
        </row>
        <row r="1454">
          <cell r="B1454" t="str">
            <v>SLT0000493</v>
          </cell>
          <cell r="C1454" t="str">
            <v>220SLT0000493</v>
          </cell>
          <cell r="D1454" t="str">
            <v>K1二排单人座（5990</v>
          </cell>
        </row>
        <row r="1455">
          <cell r="B1455" t="str">
            <v>SLT0001595</v>
          </cell>
          <cell r="C1455" t="str">
            <v>220SLT0001595</v>
          </cell>
          <cell r="D1455" t="str">
            <v>K1窄车右舵二排单人座</v>
          </cell>
        </row>
        <row r="1456">
          <cell r="B1456" t="str">
            <v>SLT0001057</v>
          </cell>
          <cell r="C1456" t="str">
            <v>220SLT0001057</v>
          </cell>
          <cell r="D1456" t="str">
            <v>二排单人座右舵（5990</v>
          </cell>
        </row>
        <row r="1457">
          <cell r="B1457" t="str">
            <v>SLT0000824</v>
          </cell>
          <cell r="C1457" t="str">
            <v>220SLT0000824</v>
          </cell>
          <cell r="D1457" t="str">
            <v>卧铺泡沫总成</v>
          </cell>
        </row>
        <row r="1458">
          <cell r="B1458" t="str">
            <v>TMI0000110</v>
          </cell>
          <cell r="C1458" t="str">
            <v>210TMI0000110</v>
          </cell>
          <cell r="D1458" t="str">
            <v>POM+TPFE本色</v>
          </cell>
        </row>
        <row r="1459">
          <cell r="B1459" t="str">
            <v>SHT0013060</v>
          </cell>
          <cell r="C1459" t="str">
            <v>230SHT0013060</v>
          </cell>
          <cell r="D1459" t="str">
            <v>副驾座框焊接总成</v>
          </cell>
        </row>
        <row r="1460">
          <cell r="B1460" t="str">
            <v>REM0000161</v>
          </cell>
          <cell r="C1460" t="str">
            <v>210REM0000161</v>
          </cell>
          <cell r="D1460" t="str">
            <v>C35DB右后视镜低配珍珠白</v>
          </cell>
        </row>
        <row r="1461">
          <cell r="B1461" t="str">
            <v>SLT0001596</v>
          </cell>
          <cell r="C1461" t="str">
            <v>220SLT0001596</v>
          </cell>
          <cell r="D1461" t="str">
            <v>K1窄车右舵四排单人座</v>
          </cell>
        </row>
        <row r="1462">
          <cell r="B1462" t="str">
            <v>SLT0000495</v>
          </cell>
          <cell r="C1462" t="str">
            <v>220SLT0000495</v>
          </cell>
          <cell r="D1462" t="str">
            <v>K1三排单人座（5990</v>
          </cell>
        </row>
        <row r="1463">
          <cell r="B1463" t="str">
            <v>SLT0000654</v>
          </cell>
          <cell r="C1463" t="str">
            <v>220SLT0000654</v>
          </cell>
          <cell r="D1463" t="str">
            <v>窄车加长14人二排单人座</v>
          </cell>
        </row>
        <row r="1464">
          <cell r="B1464" t="str">
            <v>SLT0001060</v>
          </cell>
          <cell r="C1464" t="str">
            <v>220SLT0001060</v>
          </cell>
          <cell r="D1464" t="str">
            <v>三排单人座右舵（5990</v>
          </cell>
        </row>
        <row r="1465">
          <cell r="B1465" t="str">
            <v>SLT0010217</v>
          </cell>
          <cell r="C1465" t="str">
            <v>230SLT0010217</v>
          </cell>
          <cell r="D1465" t="str">
            <v>驾驶员靠背焊接骨架总成</v>
          </cell>
        </row>
        <row r="1466">
          <cell r="B1466" t="str">
            <v>SHT0002426</v>
          </cell>
          <cell r="C1466" t="str">
            <v>230SHT0002426</v>
          </cell>
          <cell r="D1466" t="str">
            <v>主驾靠背骨架焊接总成</v>
          </cell>
        </row>
        <row r="1467">
          <cell r="B1467" t="str">
            <v>SCS0004115</v>
          </cell>
          <cell r="C1467" t="str">
            <v>230SCS0004115</v>
          </cell>
          <cell r="D1467" t="str">
            <v>B40V后排靠背骨架总成</v>
          </cell>
        </row>
        <row r="1468">
          <cell r="B1468" t="str">
            <v>REM0002044</v>
          </cell>
          <cell r="C1468" t="str">
            <v>210REM0002044</v>
          </cell>
          <cell r="D1468" t="str">
            <v>奥驰V右后视镜</v>
          </cell>
        </row>
        <row r="1469">
          <cell r="B1469" t="str">
            <v>SHT0011019</v>
          </cell>
          <cell r="C1469" t="str">
            <v>220SHT0011019</v>
          </cell>
          <cell r="D1469" t="str">
            <v>低配副司机靠背护面总成</v>
          </cell>
        </row>
        <row r="1470">
          <cell r="B1470" t="str">
            <v>SHT0000019</v>
          </cell>
          <cell r="C1470" t="str">
            <v>230SHT0000019</v>
          </cell>
          <cell r="D1470" t="str">
            <v>副驾靠背骨架焊接总成电泳</v>
          </cell>
        </row>
        <row r="1471">
          <cell r="B1471" t="str">
            <v>SHT0000017</v>
          </cell>
          <cell r="C1471" t="str">
            <v>230SHT0000017</v>
          </cell>
          <cell r="D1471" t="str">
            <v>副驾靠背骨架总成电泳</v>
          </cell>
        </row>
        <row r="1472">
          <cell r="B1472" t="str">
            <v>SHT0000018</v>
          </cell>
          <cell r="C1472" t="str">
            <v>230SHT0000018</v>
          </cell>
          <cell r="D1472" t="str">
            <v>主驾靠背骨架总成电泳</v>
          </cell>
        </row>
        <row r="1473">
          <cell r="B1473" t="str">
            <v>SLT0011525</v>
          </cell>
          <cell r="C1473" t="str">
            <v>230SLT0011525</v>
          </cell>
          <cell r="D1473" t="str">
            <v>驾驶员靠背焊接骨架总成</v>
          </cell>
        </row>
        <row r="1474">
          <cell r="B1474" t="str">
            <v>SHT0002640</v>
          </cell>
          <cell r="C1474" t="str">
            <v>220SHT0002640</v>
          </cell>
          <cell r="D1474" t="str">
            <v>副驾底支架焊接总成电泳</v>
          </cell>
        </row>
        <row r="1475">
          <cell r="B1475" t="str">
            <v>TST0001100</v>
          </cell>
          <cell r="C1475" t="str">
            <v>230TST0001100</v>
          </cell>
          <cell r="D1475" t="str">
            <v>铜线2.5</v>
          </cell>
        </row>
        <row r="1476">
          <cell r="B1476" t="str">
            <v>TST0001656</v>
          </cell>
          <cell r="C1476" t="str">
            <v>230TST0001656</v>
          </cell>
          <cell r="D1476" t="str">
            <v>电磁阀24V-1寸</v>
          </cell>
        </row>
        <row r="1477">
          <cell r="B1477" t="str">
            <v>TST0001872</v>
          </cell>
          <cell r="C1477" t="str">
            <v>230TST0001872</v>
          </cell>
          <cell r="D1477" t="str">
            <v>电极底座</v>
          </cell>
        </row>
        <row r="1478">
          <cell r="B1478" t="str">
            <v>BEC0010014</v>
          </cell>
          <cell r="C1478" t="str">
            <v>220BEC0010014</v>
          </cell>
          <cell r="D1478" t="str">
            <v>加热通风系统线束总成</v>
          </cell>
        </row>
        <row r="1479">
          <cell r="B1479" t="str">
            <v>TST0000311</v>
          </cell>
          <cell r="C1479" t="str">
            <v>230TST0000311</v>
          </cell>
          <cell r="D1479" t="str">
            <v>千斤顶5T</v>
          </cell>
        </row>
        <row r="1480">
          <cell r="B1480" t="str">
            <v>SHT0000059</v>
          </cell>
          <cell r="C1480" t="str">
            <v>230SHT0000059</v>
          </cell>
          <cell r="D1480" t="str">
            <v>主驾调角器总成</v>
          </cell>
        </row>
        <row r="1481">
          <cell r="B1481" t="str">
            <v>SLT0002121</v>
          </cell>
          <cell r="C1481" t="str">
            <v>220SLT0002121</v>
          </cell>
          <cell r="D1481" t="str">
            <v>驾驶员靠背上骨架焊接总成</v>
          </cell>
        </row>
        <row r="1482">
          <cell r="B1482" t="str">
            <v>SLT0002121</v>
          </cell>
          <cell r="C1482" t="str">
            <v>230SLT0002121</v>
          </cell>
          <cell r="D1482" t="str">
            <v>驾驶员靠背上骨架焊接总成</v>
          </cell>
        </row>
        <row r="1483">
          <cell r="B1483" t="str">
            <v>SBS0010019</v>
          </cell>
          <cell r="C1483" t="str">
            <v>220SBS0010019</v>
          </cell>
          <cell r="D1483" t="str">
            <v>一排三人座垫护面总成左舵</v>
          </cell>
        </row>
        <row r="1484">
          <cell r="B1484" t="str">
            <v>SLT0000571</v>
          </cell>
          <cell r="C1484" t="str">
            <v>220SLT0000571</v>
          </cell>
          <cell r="D1484" t="str">
            <v>K1右舵一排三人座泡沫改型</v>
          </cell>
        </row>
        <row r="1485">
          <cell r="B1485" t="str">
            <v>SHT0000633</v>
          </cell>
          <cell r="C1485" t="str">
            <v>220SHT0000633</v>
          </cell>
          <cell r="D1485" t="str">
            <v>上卧铺护面总成</v>
          </cell>
        </row>
        <row r="1486">
          <cell r="B1486" t="str">
            <v>REM0000128</v>
          </cell>
          <cell r="C1486" t="str">
            <v>210REM0000128</v>
          </cell>
          <cell r="D1486" t="str">
            <v>C35DB左后视镜低配心悦蓝</v>
          </cell>
        </row>
        <row r="1487">
          <cell r="B1487" t="str">
            <v>SBS0010142</v>
          </cell>
          <cell r="C1487" t="str">
            <v>230SBS0010142</v>
          </cell>
          <cell r="D1487" t="str">
            <v>副驾靠背上骨架焊接总成</v>
          </cell>
        </row>
        <row r="1488">
          <cell r="B1488" t="str">
            <v>REM0000160</v>
          </cell>
          <cell r="C1488" t="str">
            <v>210REM0000160</v>
          </cell>
          <cell r="D1488" t="str">
            <v>C35DB右后视镜低配心悦蓝</v>
          </cell>
        </row>
        <row r="1489">
          <cell r="B1489" t="str">
            <v>BEC0010093</v>
          </cell>
          <cell r="C1489" t="str">
            <v>220BEC0010093</v>
          </cell>
          <cell r="D1489" t="str">
            <v>靠背风扇总成</v>
          </cell>
        </row>
        <row r="1490">
          <cell r="B1490" t="str">
            <v>REM0001366</v>
          </cell>
          <cell r="C1490" t="str">
            <v>210REM0001366</v>
          </cell>
          <cell r="D1490" t="str">
            <v>C33DB右外镜高配珠光白</v>
          </cell>
        </row>
        <row r="1491">
          <cell r="B1491" t="str">
            <v>SHT0002456</v>
          </cell>
          <cell r="C1491" t="str">
            <v>230SHT0002456</v>
          </cell>
          <cell r="D1491" t="str">
            <v>绞架总成VDC电泳</v>
          </cell>
        </row>
        <row r="1492">
          <cell r="B1492" t="str">
            <v>SHT0001475</v>
          </cell>
          <cell r="C1492" t="str">
            <v>220SHT0001475</v>
          </cell>
          <cell r="D1492" t="str">
            <v>驾驶员坐垫总成</v>
          </cell>
        </row>
        <row r="1493">
          <cell r="B1493" t="str">
            <v>SHT0001817</v>
          </cell>
          <cell r="C1493" t="str">
            <v>220SHT0001817</v>
          </cell>
          <cell r="D1493" t="str">
            <v>驾驶员座垫总成</v>
          </cell>
        </row>
        <row r="1494">
          <cell r="B1494" t="str">
            <v>SHT0000058</v>
          </cell>
          <cell r="C1494" t="str">
            <v>230SHT0000058</v>
          </cell>
          <cell r="D1494" t="str">
            <v>副驾调角器总成</v>
          </cell>
        </row>
        <row r="1495">
          <cell r="B1495" t="str">
            <v>TST0000566</v>
          </cell>
          <cell r="C1495" t="str">
            <v>230TST0000566</v>
          </cell>
          <cell r="D1495" t="str">
            <v>A冲φ8*6.15*3.65*80</v>
          </cell>
        </row>
        <row r="1496">
          <cell r="B1496" t="str">
            <v>SHT0002506</v>
          </cell>
          <cell r="C1496" t="str">
            <v>220SHT0002506</v>
          </cell>
          <cell r="D1496" t="str">
            <v>驾驶员靠背骨架总成</v>
          </cell>
        </row>
        <row r="1497">
          <cell r="B1497" t="str">
            <v>REM0001368</v>
          </cell>
          <cell r="C1497" t="str">
            <v>210REM0001368</v>
          </cell>
          <cell r="D1497" t="str">
            <v>C33DB右外镜总成中配靓蓝</v>
          </cell>
        </row>
        <row r="1498">
          <cell r="B1498" t="str">
            <v>SCS0004115</v>
          </cell>
          <cell r="C1498" t="str">
            <v>220SCS0004115</v>
          </cell>
          <cell r="D1498" t="str">
            <v>B40V后排靠背骨架总成</v>
          </cell>
        </row>
        <row r="1499">
          <cell r="B1499" t="str">
            <v>REM0001348</v>
          </cell>
          <cell r="C1499" t="str">
            <v>210REM0001348</v>
          </cell>
          <cell r="D1499" t="str">
            <v>C33DB左外镜高配珠光白</v>
          </cell>
        </row>
        <row r="1500">
          <cell r="B1500" t="str">
            <v>SHT0002703</v>
          </cell>
          <cell r="C1500" t="str">
            <v>230SHT0002703</v>
          </cell>
          <cell r="D1500" t="str">
            <v>主驾座框焊接总成电泳</v>
          </cell>
        </row>
        <row r="1501">
          <cell r="B1501" t="str">
            <v>SHT0012354</v>
          </cell>
          <cell r="C1501" t="str">
            <v>220SHT0012354</v>
          </cell>
          <cell r="D1501" t="str">
            <v>驾驶员靠背面套总成</v>
          </cell>
        </row>
        <row r="1502">
          <cell r="B1502" t="str">
            <v>SHT0012822</v>
          </cell>
          <cell r="C1502" t="str">
            <v>220SHT0012822</v>
          </cell>
          <cell r="D1502" t="str">
            <v>副驾靠背面套总成</v>
          </cell>
        </row>
        <row r="1503">
          <cell r="B1503" t="str">
            <v>SLT0010351</v>
          </cell>
          <cell r="C1503" t="str">
            <v>230SLT0010351</v>
          </cell>
          <cell r="D1503" t="str">
            <v>副驾靠背骨架焊接总成</v>
          </cell>
        </row>
        <row r="1504">
          <cell r="B1504" t="str">
            <v>REM0001350</v>
          </cell>
          <cell r="C1504" t="str">
            <v>210REM0001350</v>
          </cell>
          <cell r="D1504" t="str">
            <v>C33DB左外镜总成中配靓蓝</v>
          </cell>
        </row>
        <row r="1505">
          <cell r="B1505" t="str">
            <v>SHT0002506</v>
          </cell>
          <cell r="C1505" t="str">
            <v>230SHT0002506</v>
          </cell>
          <cell r="D1505" t="str">
            <v>驾驶员靠背骨架总成</v>
          </cell>
        </row>
        <row r="1506">
          <cell r="B1506" t="str">
            <v>SHT0002640</v>
          </cell>
          <cell r="C1506" t="str">
            <v>230SHT0002640</v>
          </cell>
          <cell r="D1506" t="str">
            <v>副驾底支架焊接总成电泳</v>
          </cell>
        </row>
        <row r="1507">
          <cell r="B1507" t="str">
            <v>SHT0002453</v>
          </cell>
          <cell r="C1507" t="str">
            <v>220SHT0002453</v>
          </cell>
          <cell r="D1507" t="str">
            <v>副司机底座焊接总成电泳</v>
          </cell>
        </row>
        <row r="1508">
          <cell r="B1508" t="str">
            <v>SLT0010351</v>
          </cell>
          <cell r="C1508" t="str">
            <v>220SLT0010351</v>
          </cell>
          <cell r="D1508" t="str">
            <v>副驾靠背骨架焊接总成</v>
          </cell>
        </row>
        <row r="1509">
          <cell r="B1509" t="str">
            <v>TMP5003102</v>
          </cell>
          <cell r="C1509" t="str">
            <v>210TMP5003102</v>
          </cell>
          <cell r="D1509" t="str">
            <v>清漆WLF130591</v>
          </cell>
        </row>
        <row r="1510">
          <cell r="B1510" t="str">
            <v>SHT0000819</v>
          </cell>
          <cell r="C1510" t="str">
            <v>230SHT0000819</v>
          </cell>
          <cell r="D1510" t="str">
            <v>主驾调角器总成</v>
          </cell>
        </row>
        <row r="1511">
          <cell r="B1511" t="str">
            <v>TMP5001012</v>
          </cell>
          <cell r="C1511" t="str">
            <v>210TMP5001012</v>
          </cell>
          <cell r="D1511" t="str">
            <v>溶剂型色漆WLF126903</v>
          </cell>
        </row>
        <row r="1512">
          <cell r="B1512" t="str">
            <v>TMP5003078</v>
          </cell>
          <cell r="C1512" t="str">
            <v>210TMP5003078</v>
          </cell>
          <cell r="D1512" t="str">
            <v>溶剂型色漆WLF126904</v>
          </cell>
        </row>
        <row r="1513">
          <cell r="B1513" t="str">
            <v>SHT0000612</v>
          </cell>
          <cell r="C1513" t="str">
            <v>220SHT0000612</v>
          </cell>
          <cell r="D1513" t="str">
            <v>福田11款下卧铺椰棕总成</v>
          </cell>
        </row>
        <row r="1514">
          <cell r="B1514" t="str">
            <v>REM0001934</v>
          </cell>
          <cell r="C1514" t="str">
            <v>210REM0001934</v>
          </cell>
          <cell r="D1514" t="str">
            <v>济南轻卡右后视镜</v>
          </cell>
        </row>
        <row r="1515">
          <cell r="B1515" t="str">
            <v>SHT0012956</v>
          </cell>
          <cell r="C1515" t="str">
            <v>220SHT0012956</v>
          </cell>
          <cell r="D1515" t="str">
            <v>主驾驶调角器总成</v>
          </cell>
        </row>
        <row r="1516">
          <cell r="B1516" t="str">
            <v>TMP5005012</v>
          </cell>
          <cell r="C1516" t="str">
            <v>210TMP5005012</v>
          </cell>
          <cell r="D1516" t="str">
            <v>A602固化剂</v>
          </cell>
        </row>
        <row r="1517">
          <cell r="B1517" t="str">
            <v>TMP5005003</v>
          </cell>
          <cell r="C1517" t="str">
            <v>210TMP5005003</v>
          </cell>
          <cell r="D1517" t="str">
            <v>A604固化剂</v>
          </cell>
        </row>
        <row r="1518">
          <cell r="B1518" t="str">
            <v>SHT0002513</v>
          </cell>
          <cell r="C1518" t="str">
            <v>230SHT0002513</v>
          </cell>
          <cell r="D1518" t="str">
            <v>主驾座框骨架焊接总成电泳</v>
          </cell>
        </row>
        <row r="1519">
          <cell r="B1519" t="str">
            <v>SHT0001633</v>
          </cell>
          <cell r="C1519" t="str">
            <v>220SHT0001633</v>
          </cell>
          <cell r="D1519" t="str">
            <v>驾驶员座垫总成</v>
          </cell>
        </row>
        <row r="1520">
          <cell r="B1520" t="str">
            <v>REM0001371</v>
          </cell>
          <cell r="C1520" t="str">
            <v>210REM0001371</v>
          </cell>
          <cell r="D1520" t="str">
            <v>C33DB右外镜中配激情橙</v>
          </cell>
        </row>
        <row r="1521">
          <cell r="B1521" t="str">
            <v>SHT0002269</v>
          </cell>
          <cell r="C1521" t="str">
            <v>230SHT0002269</v>
          </cell>
          <cell r="D1521" t="str">
            <v>副驾靠背骨架焊接总成</v>
          </cell>
        </row>
        <row r="1522">
          <cell r="B1522" t="str">
            <v>SHT0002585</v>
          </cell>
          <cell r="C1522" t="str">
            <v>230SHT0002585</v>
          </cell>
          <cell r="D1522" t="str">
            <v>副驾靠背骨架焊接总成</v>
          </cell>
        </row>
        <row r="1523">
          <cell r="B1523" t="str">
            <v>SLT0000552</v>
          </cell>
          <cell r="C1523" t="str">
            <v>220SLT0000552</v>
          </cell>
          <cell r="D1523" t="str">
            <v>K1一排四人三人靠背</v>
          </cell>
        </row>
        <row r="1524">
          <cell r="B1524" t="str">
            <v>SLT0000131</v>
          </cell>
          <cell r="C1524" t="str">
            <v>220SLT0000131</v>
          </cell>
          <cell r="D1524" t="str">
            <v>M31800时代二排</v>
          </cell>
        </row>
        <row r="1525">
          <cell r="B1525" t="str">
            <v>TST0000564</v>
          </cell>
          <cell r="C1525" t="str">
            <v>230TST0000564</v>
          </cell>
          <cell r="D1525" t="str">
            <v>子母冲φ13*φ9.1*90</v>
          </cell>
        </row>
        <row r="1526">
          <cell r="B1526" t="str">
            <v>SCS0004066</v>
          </cell>
          <cell r="C1526" t="str">
            <v>220SCS0004066</v>
          </cell>
          <cell r="D1526" t="str">
            <v>B40司机滑轨总成</v>
          </cell>
        </row>
        <row r="1527">
          <cell r="B1527" t="str">
            <v>SCS0004088</v>
          </cell>
          <cell r="C1527" t="str">
            <v>220SCS0004088</v>
          </cell>
          <cell r="D1527" t="str">
            <v>副驾驶员滑轨总成</v>
          </cell>
        </row>
        <row r="1528">
          <cell r="B1528" t="str">
            <v>SCS0004066</v>
          </cell>
          <cell r="C1528" t="str">
            <v>230SCS0004066</v>
          </cell>
          <cell r="D1528" t="str">
            <v>B40司机滑轨总成</v>
          </cell>
        </row>
        <row r="1529">
          <cell r="B1529" t="str">
            <v>SCS0004088</v>
          </cell>
          <cell r="C1529" t="str">
            <v>230SCS0004088</v>
          </cell>
          <cell r="D1529" t="str">
            <v>副驾驶员滑轨总成</v>
          </cell>
        </row>
        <row r="1530">
          <cell r="B1530" t="str">
            <v>SBS0010137</v>
          </cell>
          <cell r="C1530" t="str">
            <v>230SBS0010137</v>
          </cell>
          <cell r="D1530" t="str">
            <v>副驾支腿焊接总成</v>
          </cell>
        </row>
        <row r="1531">
          <cell r="B1531" t="str">
            <v>SCS0007442</v>
          </cell>
          <cell r="C1531" t="str">
            <v>230SCS0007442</v>
          </cell>
          <cell r="D1531" t="str">
            <v>B40V后排靠背骨架总成</v>
          </cell>
        </row>
        <row r="1532">
          <cell r="B1532" t="str">
            <v>TST0000766</v>
          </cell>
          <cell r="C1532" t="str">
            <v>220TST0000766</v>
          </cell>
          <cell r="D1532" t="str">
            <v>绕线器组件</v>
          </cell>
        </row>
        <row r="1533">
          <cell r="B1533" t="str">
            <v>TST0001202</v>
          </cell>
          <cell r="C1533" t="str">
            <v>230TST0001202</v>
          </cell>
          <cell r="D1533" t="str">
            <v>插座</v>
          </cell>
        </row>
        <row r="1534">
          <cell r="B1534" t="str">
            <v>TSY0000425</v>
          </cell>
          <cell r="C1534" t="str">
            <v>220TSY0000425</v>
          </cell>
          <cell r="D1534" t="str">
            <v>GTL灰色PU面料EM19</v>
          </cell>
        </row>
        <row r="1535">
          <cell r="B1535" t="str">
            <v>SHT0002617</v>
          </cell>
          <cell r="C1535" t="str">
            <v>230SHT0002617</v>
          </cell>
          <cell r="D1535" t="str">
            <v>主驾座框总成电泳</v>
          </cell>
        </row>
        <row r="1536">
          <cell r="B1536" t="str">
            <v>SHT0002621</v>
          </cell>
          <cell r="C1536" t="str">
            <v>230SHT0002621</v>
          </cell>
          <cell r="D1536" t="str">
            <v>主驾座框骨架焊接总成电泳</v>
          </cell>
        </row>
        <row r="1537">
          <cell r="B1537" t="str">
            <v>SHT0013980</v>
          </cell>
          <cell r="C1537" t="str">
            <v>230SHT0013980</v>
          </cell>
          <cell r="D1537" t="str">
            <v>驾驶员调角器总成</v>
          </cell>
        </row>
        <row r="1538">
          <cell r="B1538" t="str">
            <v>SHT0000830</v>
          </cell>
          <cell r="C1538" t="str">
            <v>230SHT0000830</v>
          </cell>
          <cell r="D1538" t="str">
            <v>副驾调角器总成</v>
          </cell>
        </row>
        <row r="1539">
          <cell r="B1539" t="str">
            <v>SHT0011517</v>
          </cell>
          <cell r="C1539" t="str">
            <v>230SHT0011517</v>
          </cell>
          <cell r="D1539" t="str">
            <v>绞架总成VDC</v>
          </cell>
        </row>
        <row r="1540">
          <cell r="B1540" t="str">
            <v>SHT0013867</v>
          </cell>
          <cell r="C1540" t="str">
            <v>230SHT0013867</v>
          </cell>
          <cell r="D1540" t="str">
            <v>副驾调角器总成</v>
          </cell>
        </row>
        <row r="1541">
          <cell r="B1541" t="str">
            <v>SLT0000718</v>
          </cell>
          <cell r="C1541" t="str">
            <v>220SLT0000718</v>
          </cell>
          <cell r="D1541" t="str">
            <v>副驾驶员座垫泡沫总成</v>
          </cell>
        </row>
        <row r="1542">
          <cell r="B1542" t="str">
            <v>SHT0012158</v>
          </cell>
          <cell r="C1542" t="str">
            <v>230SHT0012158</v>
          </cell>
          <cell r="D1542" t="str">
            <v>主驾座框骨架焊接总成</v>
          </cell>
        </row>
        <row r="1543">
          <cell r="B1543" t="str">
            <v>TST0000421</v>
          </cell>
          <cell r="C1543" t="str">
            <v>230TST0000421</v>
          </cell>
          <cell r="D1543" t="str">
            <v>冲头φ13*φ12.1*9.1*68</v>
          </cell>
        </row>
        <row r="1544">
          <cell r="B1544" t="str">
            <v>TST0000569</v>
          </cell>
          <cell r="C1544" t="str">
            <v>230TST0000569</v>
          </cell>
          <cell r="D1544" t="str">
            <v>子母冲φ10*φ7.2*70</v>
          </cell>
        </row>
        <row r="1545">
          <cell r="B1545" t="str">
            <v>TST0000590</v>
          </cell>
          <cell r="C1545" t="str">
            <v>230TST0000590</v>
          </cell>
          <cell r="D1545" t="str">
            <v>气缸φ50*50-B-加长</v>
          </cell>
        </row>
        <row r="1546">
          <cell r="B1546" t="str">
            <v>TST0001210</v>
          </cell>
          <cell r="C1546" t="str">
            <v>230TST0001210</v>
          </cell>
          <cell r="D1546" t="str">
            <v>按钮开关</v>
          </cell>
        </row>
        <row r="1547">
          <cell r="B1547" t="str">
            <v>SHT0000819</v>
          </cell>
          <cell r="C1547" t="str">
            <v>220SHT0000819</v>
          </cell>
          <cell r="D1547" t="str">
            <v>主驾调角器总成</v>
          </cell>
        </row>
        <row r="1548">
          <cell r="B1548" t="str">
            <v>SHT0013039</v>
          </cell>
          <cell r="C1548" t="str">
            <v>220SHT0013039</v>
          </cell>
          <cell r="D1548" t="str">
            <v>副驾驶调角器总成</v>
          </cell>
        </row>
        <row r="1549">
          <cell r="B1549" t="str">
            <v>SHT0013039</v>
          </cell>
          <cell r="C1549" t="str">
            <v>230SHT0013039</v>
          </cell>
          <cell r="D1549" t="str">
            <v>副驾驶调角器总成</v>
          </cell>
        </row>
        <row r="1550">
          <cell r="B1550" t="str">
            <v>TST0001583</v>
          </cell>
          <cell r="C1550" t="str">
            <v>210TST0001583</v>
          </cell>
          <cell r="D1550" t="str">
            <v>保护膜400</v>
          </cell>
        </row>
        <row r="1551">
          <cell r="B1551" t="str">
            <v>TST0001583</v>
          </cell>
          <cell r="C1551" t="str">
            <v>220TST0001583</v>
          </cell>
          <cell r="D1551" t="str">
            <v>保护膜400</v>
          </cell>
        </row>
        <row r="1552">
          <cell r="B1552" t="str">
            <v>SHT0000515</v>
          </cell>
          <cell r="C1552" t="str">
            <v>220SHT0000515</v>
          </cell>
          <cell r="D1552" t="str">
            <v>下卧铺泡沫总成右</v>
          </cell>
        </row>
        <row r="1553">
          <cell r="B1553" t="str">
            <v>SBS0010136</v>
          </cell>
          <cell r="C1553" t="str">
            <v>230SBS0010136</v>
          </cell>
          <cell r="D1553" t="str">
            <v>主驾支腿焊接总成</v>
          </cell>
        </row>
        <row r="1554">
          <cell r="B1554" t="str">
            <v>SLT0000409</v>
          </cell>
          <cell r="C1554" t="str">
            <v>220SLT0000409</v>
          </cell>
          <cell r="D1554" t="str">
            <v>K1二排单人座（宽车）</v>
          </cell>
        </row>
        <row r="1555">
          <cell r="B1555" t="str">
            <v>SHT0000830</v>
          </cell>
          <cell r="C1555" t="str">
            <v>220SHT0000830</v>
          </cell>
          <cell r="D1555" t="str">
            <v>副驾调角器总成</v>
          </cell>
        </row>
        <row r="1556">
          <cell r="B1556" t="str">
            <v>SHT0000596</v>
          </cell>
          <cell r="C1556" t="str">
            <v>220SHT0000596</v>
          </cell>
          <cell r="D1556" t="str">
            <v>2490上卧铺护面总成</v>
          </cell>
        </row>
        <row r="1557">
          <cell r="B1557" t="str">
            <v>SHT0012531</v>
          </cell>
          <cell r="C1557" t="str">
            <v>230SHT0012531</v>
          </cell>
          <cell r="D1557" t="str">
            <v>副司机靠背骨架焊接总成</v>
          </cell>
        </row>
        <row r="1558">
          <cell r="B1558" t="str">
            <v>SLT0001611</v>
          </cell>
          <cell r="C1558" t="str">
            <v>220SLT0001611</v>
          </cell>
          <cell r="D1558" t="str">
            <v>K1宽车右舵四排单人座</v>
          </cell>
        </row>
        <row r="1559">
          <cell r="B1559" t="str">
            <v>SLT0001816</v>
          </cell>
          <cell r="C1559" t="str">
            <v>220SLT0001816</v>
          </cell>
          <cell r="D1559" t="str">
            <v>K1窄车右舵三排单人座</v>
          </cell>
        </row>
        <row r="1560">
          <cell r="B1560" t="str">
            <v>SLT0000566</v>
          </cell>
          <cell r="C1560" t="str">
            <v>220SLT0000566</v>
          </cell>
          <cell r="D1560" t="str">
            <v>K1宽车右舵三排单人座</v>
          </cell>
        </row>
        <row r="1561">
          <cell r="B1561" t="str">
            <v>SLT0000412</v>
          </cell>
          <cell r="C1561" t="str">
            <v>220SLT0000412</v>
          </cell>
          <cell r="D1561" t="str">
            <v>K1三排单人座（宽车）</v>
          </cell>
        </row>
        <row r="1562">
          <cell r="B1562" t="str">
            <v>SLT0000413</v>
          </cell>
          <cell r="C1562" t="str">
            <v>220SLT0000413</v>
          </cell>
          <cell r="D1562" t="str">
            <v>K1四排单人座(宽车）</v>
          </cell>
        </row>
        <row r="1563">
          <cell r="B1563" t="str">
            <v>SHT0011649</v>
          </cell>
          <cell r="C1563" t="str">
            <v>220SHT0011649</v>
          </cell>
          <cell r="D1563" t="str">
            <v>主驾低配安全带总成</v>
          </cell>
        </row>
        <row r="1564">
          <cell r="B1564" t="str">
            <v>SHT0011651</v>
          </cell>
          <cell r="C1564" t="str">
            <v>220SHT0011651</v>
          </cell>
          <cell r="D1564" t="str">
            <v>副驾安全带总成</v>
          </cell>
        </row>
        <row r="1565">
          <cell r="B1565" t="str">
            <v>TST0000772</v>
          </cell>
          <cell r="C1565" t="str">
            <v>210TST0000772</v>
          </cell>
          <cell r="D1565" t="str">
            <v>中效袋式过滤器</v>
          </cell>
        </row>
        <row r="1566">
          <cell r="B1566" t="str">
            <v>SHT0013327</v>
          </cell>
          <cell r="C1566" t="str">
            <v>230SHT0013327</v>
          </cell>
          <cell r="D1566" t="str">
            <v>副驾底支架焊接总成</v>
          </cell>
        </row>
        <row r="1567">
          <cell r="B1567" t="str">
            <v>SLT0002294</v>
          </cell>
          <cell r="C1567" t="str">
            <v>220SLT0002294</v>
          </cell>
          <cell r="D1567" t="str">
            <v>2019款1995卧铺</v>
          </cell>
        </row>
        <row r="1568">
          <cell r="B1568" t="str">
            <v>SHT0002453</v>
          </cell>
          <cell r="C1568" t="str">
            <v>230SHT0002453</v>
          </cell>
          <cell r="D1568" t="str">
            <v>副司机底座焊接总成电泳</v>
          </cell>
        </row>
        <row r="1569">
          <cell r="B1569" t="str">
            <v>SHT0013059</v>
          </cell>
          <cell r="C1569" t="str">
            <v>230SHT0013059</v>
          </cell>
          <cell r="D1569" t="str">
            <v>主驾座框焊接总成</v>
          </cell>
        </row>
        <row r="1570">
          <cell r="B1570" t="str">
            <v>SHT0002586</v>
          </cell>
          <cell r="C1570" t="str">
            <v>230SHT0002586</v>
          </cell>
          <cell r="D1570" t="str">
            <v>主驾靠背骨架焊接总成</v>
          </cell>
        </row>
        <row r="1571">
          <cell r="B1571" t="str">
            <v>SHT0012236</v>
          </cell>
          <cell r="C1571" t="str">
            <v>220SHT0012236</v>
          </cell>
          <cell r="D1571" t="str">
            <v>副驾驶员座靠背焊接总成</v>
          </cell>
        </row>
        <row r="1572">
          <cell r="B1572" t="str">
            <v>SHT0012236</v>
          </cell>
          <cell r="C1572" t="str">
            <v>230SHT0012236</v>
          </cell>
          <cell r="D1572" t="str">
            <v>副驾驶员座靠背焊接总成</v>
          </cell>
        </row>
        <row r="1573">
          <cell r="B1573" t="str">
            <v>SLT0000653</v>
          </cell>
          <cell r="C1573" t="str">
            <v>220SLT0000653</v>
          </cell>
          <cell r="D1573" t="str">
            <v>K1窄车四排单人座</v>
          </cell>
        </row>
        <row r="1574">
          <cell r="B1574" t="str">
            <v>SLT0000647</v>
          </cell>
          <cell r="C1574" t="str">
            <v>220SLT0000647</v>
          </cell>
          <cell r="D1574" t="str">
            <v>K1窄车三排单人座</v>
          </cell>
        </row>
        <row r="1575">
          <cell r="B1575" t="str">
            <v>SLT0000437</v>
          </cell>
          <cell r="C1575" t="str">
            <v>220SLT0000437</v>
          </cell>
          <cell r="D1575" t="str">
            <v>G9-6座二排双人垫</v>
          </cell>
        </row>
        <row r="1576">
          <cell r="B1576" t="str">
            <v>SLT0000621</v>
          </cell>
          <cell r="C1576" t="str">
            <v>220SLT0000621</v>
          </cell>
          <cell r="D1576" t="str">
            <v>K1-G7二排双人垫</v>
          </cell>
        </row>
        <row r="1577">
          <cell r="B1577" t="str">
            <v>SHT0013334</v>
          </cell>
          <cell r="C1577" t="str">
            <v>220SHT0013334</v>
          </cell>
          <cell r="D1577" t="str">
            <v>升降速降开关气路总成</v>
          </cell>
        </row>
        <row r="1578">
          <cell r="B1578" t="str">
            <v>SHT0001644</v>
          </cell>
          <cell r="C1578" t="str">
            <v>220SHT0001644</v>
          </cell>
          <cell r="D1578" t="str">
            <v>主驾驶调角器总成</v>
          </cell>
        </row>
        <row r="1579">
          <cell r="B1579" t="str">
            <v>SHT0001644</v>
          </cell>
          <cell r="C1579" t="str">
            <v>230SHT0001644</v>
          </cell>
          <cell r="D1579" t="str">
            <v>主驾驶调角器总成</v>
          </cell>
        </row>
        <row r="1580">
          <cell r="B1580" t="str">
            <v>SHT0001666</v>
          </cell>
          <cell r="C1580" t="str">
            <v>230SHT0001666</v>
          </cell>
          <cell r="D1580" t="str">
            <v>副驾调角器总成</v>
          </cell>
        </row>
        <row r="1581">
          <cell r="B1581" t="str">
            <v>SHT0000107</v>
          </cell>
          <cell r="C1581" t="str">
            <v>220SHT0000107</v>
          </cell>
          <cell r="D1581" t="str">
            <v>卧铺护面总成</v>
          </cell>
        </row>
        <row r="1582">
          <cell r="B1582" t="str">
            <v>SHT0013980</v>
          </cell>
          <cell r="C1582" t="str">
            <v>220SHT0013980</v>
          </cell>
          <cell r="D1582" t="str">
            <v>驾驶员调角器总成</v>
          </cell>
        </row>
        <row r="1583">
          <cell r="B1583" t="str">
            <v>SHT0012956</v>
          </cell>
          <cell r="C1583" t="str">
            <v>230SHT0012956</v>
          </cell>
          <cell r="D1583" t="str">
            <v>主驾驶调角器总成</v>
          </cell>
        </row>
        <row r="1584">
          <cell r="B1584" t="str">
            <v>SHT0001701</v>
          </cell>
          <cell r="C1584" t="str">
            <v>220SHT0001701</v>
          </cell>
          <cell r="D1584" t="str">
            <v>中长车身下卧铺护面总成</v>
          </cell>
        </row>
        <row r="1585">
          <cell r="B1585" t="str">
            <v>SHT0011613</v>
          </cell>
          <cell r="C1585" t="str">
            <v>220SHT0011613</v>
          </cell>
          <cell r="D1585" t="str">
            <v>H6右侧扶手本体总成黑色</v>
          </cell>
        </row>
        <row r="1586">
          <cell r="B1586" t="str">
            <v>SHT0011613</v>
          </cell>
          <cell r="C1586" t="str">
            <v>230SHT0011613</v>
          </cell>
          <cell r="D1586" t="str">
            <v>H6右侧扶手本体总成黑色</v>
          </cell>
        </row>
        <row r="1587">
          <cell r="B1587" t="str">
            <v>SHT0013027</v>
          </cell>
          <cell r="C1587" t="str">
            <v>220SHT0013027</v>
          </cell>
          <cell r="D1587" t="str">
            <v>上卧铺护面总成</v>
          </cell>
        </row>
        <row r="1588">
          <cell r="B1588" t="str">
            <v>TST0000523</v>
          </cell>
          <cell r="C1588" t="str">
            <v>230TST0000523</v>
          </cell>
          <cell r="D1588" t="str">
            <v>喷火枪</v>
          </cell>
        </row>
        <row r="1589">
          <cell r="B1589" t="str">
            <v>TMP5003096</v>
          </cell>
          <cell r="C1589" t="str">
            <v>210TMP5003096</v>
          </cell>
          <cell r="D1589" t="str">
            <v>BAIC-SN842哑黑</v>
          </cell>
        </row>
        <row r="1590">
          <cell r="B1590" t="str">
            <v>TMP5003111</v>
          </cell>
          <cell r="C1590" t="str">
            <v>210TMP5003111</v>
          </cell>
          <cell r="D1590" t="str">
            <v>BAIC-SN842哑黑</v>
          </cell>
        </row>
        <row r="1591">
          <cell r="B1591" t="str">
            <v>SHT0000516</v>
          </cell>
          <cell r="C1591" t="str">
            <v>220SHT0000516</v>
          </cell>
          <cell r="D1591" t="str">
            <v>下卧铺泡沫总成左</v>
          </cell>
        </row>
        <row r="1592">
          <cell r="B1592" t="str">
            <v>SLT0001129</v>
          </cell>
          <cell r="C1592" t="str">
            <v>220SLT0001129</v>
          </cell>
          <cell r="D1592" t="str">
            <v>K1窄车右舵三人座发泡总成</v>
          </cell>
        </row>
        <row r="1593">
          <cell r="B1593" t="str">
            <v>SLT0001863</v>
          </cell>
          <cell r="C1593" t="str">
            <v>220SLT0001863</v>
          </cell>
          <cell r="D1593" t="str">
            <v>K1窄车右舵三人座泡沫</v>
          </cell>
        </row>
        <row r="1594">
          <cell r="B1594" t="str">
            <v>TMP5001015</v>
          </cell>
          <cell r="C1594" t="str">
            <v>210TMP5001015</v>
          </cell>
          <cell r="D1594" t="str">
            <v>底漆123179Q</v>
          </cell>
        </row>
        <row r="1595">
          <cell r="B1595" t="str">
            <v>SHT0013664</v>
          </cell>
          <cell r="C1595" t="str">
            <v>220SHT0013664</v>
          </cell>
          <cell r="D1595" t="str">
            <v>副驾驶员靠背骨架焊接总成</v>
          </cell>
        </row>
        <row r="1596">
          <cell r="B1596" t="str">
            <v>SHT0013664</v>
          </cell>
          <cell r="C1596" t="str">
            <v>230SHT0013664</v>
          </cell>
          <cell r="D1596" t="str">
            <v>副驾驶员靠背骨架焊接总成</v>
          </cell>
        </row>
        <row r="1597">
          <cell r="B1597" t="str">
            <v>SHT0013204</v>
          </cell>
          <cell r="C1597" t="str">
            <v>220SHT0013204</v>
          </cell>
          <cell r="D1597" t="str">
            <v>坐垫面套总成</v>
          </cell>
        </row>
        <row r="1598">
          <cell r="B1598" t="str">
            <v>SHT0000620</v>
          </cell>
          <cell r="C1598" t="str">
            <v>220SHT0000620</v>
          </cell>
          <cell r="D1598" t="str">
            <v>下卧铺椰棕垫总成</v>
          </cell>
        </row>
        <row r="1599">
          <cell r="B1599" t="str">
            <v>SHT0000910</v>
          </cell>
          <cell r="C1599" t="str">
            <v>220SHT0000910</v>
          </cell>
          <cell r="D1599" t="str">
            <v>下卧铺总成</v>
          </cell>
        </row>
        <row r="1600">
          <cell r="B1600" t="str">
            <v>SLT0002769</v>
          </cell>
          <cell r="C1600" t="str">
            <v>220SLT0002769</v>
          </cell>
          <cell r="D1600" t="str">
            <v>驾驶员正座 精细化</v>
          </cell>
        </row>
        <row r="1601">
          <cell r="B1601" t="str">
            <v>TMP5003061</v>
          </cell>
          <cell r="C1601" t="str">
            <v>210TMP5003061</v>
          </cell>
          <cell r="D1601" t="str">
            <v>溶剂型清漆WLF125478</v>
          </cell>
        </row>
        <row r="1602">
          <cell r="B1602" t="str">
            <v>SHT0002557</v>
          </cell>
          <cell r="C1602" t="str">
            <v>220SHT0002557</v>
          </cell>
          <cell r="D1602" t="str">
            <v>驾驶员靠背焊接总成电泳</v>
          </cell>
        </row>
        <row r="1603">
          <cell r="B1603" t="str">
            <v>SHT0002420</v>
          </cell>
          <cell r="C1603" t="str">
            <v>220SHT0002420</v>
          </cell>
          <cell r="D1603" t="str">
            <v>驾驶员靠背护面总成</v>
          </cell>
        </row>
        <row r="1604">
          <cell r="B1604" t="str">
            <v>SHT0002422</v>
          </cell>
          <cell r="C1604" t="str">
            <v>220SHT0002422</v>
          </cell>
          <cell r="D1604" t="str">
            <v>副驾驶员靠背护面总成</v>
          </cell>
        </row>
        <row r="1605">
          <cell r="B1605" t="str">
            <v>SHT0013283</v>
          </cell>
          <cell r="C1605" t="str">
            <v>220SHT0013283</v>
          </cell>
          <cell r="D1605" t="str">
            <v>副司机靠背骨架焊接总成</v>
          </cell>
        </row>
        <row r="1606">
          <cell r="B1606" t="str">
            <v>SHT0013283</v>
          </cell>
          <cell r="C1606" t="str">
            <v>230SHT0013283</v>
          </cell>
          <cell r="D1606" t="str">
            <v>副司机靠背骨架焊接总成</v>
          </cell>
        </row>
        <row r="1607">
          <cell r="B1607" t="str">
            <v>SHT0002165</v>
          </cell>
          <cell r="C1607" t="str">
            <v>220SHT0002165</v>
          </cell>
          <cell r="D1607" t="str">
            <v>驾驶员座垫总成</v>
          </cell>
        </row>
        <row r="1608">
          <cell r="B1608" t="str">
            <v>SHT0013287</v>
          </cell>
          <cell r="C1608" t="str">
            <v>220SHT0013287</v>
          </cell>
          <cell r="D1608" t="str">
            <v>标配坐垫织物面套总成</v>
          </cell>
        </row>
        <row r="1609">
          <cell r="B1609" t="str">
            <v>SHT0012130</v>
          </cell>
          <cell r="C1609" t="str">
            <v>220SHT0012130</v>
          </cell>
          <cell r="D1609" t="str">
            <v>升降速降开关气路总成</v>
          </cell>
        </row>
        <row r="1610">
          <cell r="B1610" t="str">
            <v>SLT0010277</v>
          </cell>
          <cell r="C1610" t="str">
            <v>230SLT0010277</v>
          </cell>
          <cell r="D1610" t="str">
            <v>轻卡座椅气囊总成</v>
          </cell>
        </row>
        <row r="1611">
          <cell r="B1611" t="str">
            <v>TMP5003051</v>
          </cell>
          <cell r="C1611" t="str">
            <v>210TMP5003051</v>
          </cell>
          <cell r="D1611" t="str">
            <v>906AE-BJS-0354B40钢琴黑</v>
          </cell>
        </row>
        <row r="1612">
          <cell r="B1612" t="str">
            <v>TMP5003068</v>
          </cell>
          <cell r="C1612" t="str">
            <v>210TMP5003068</v>
          </cell>
          <cell r="D1612" t="str">
            <v>M31RB钢琴黑色漆</v>
          </cell>
        </row>
        <row r="1613">
          <cell r="B1613" t="str">
            <v>SHT0000684</v>
          </cell>
          <cell r="C1613" t="str">
            <v>220SHT0000684</v>
          </cell>
          <cell r="D1613" t="str">
            <v>加宽加厚下卧铺护面总成</v>
          </cell>
        </row>
        <row r="1614">
          <cell r="B1614" t="str">
            <v>SLT0010848</v>
          </cell>
          <cell r="C1614" t="str">
            <v>220SLT0010848</v>
          </cell>
          <cell r="D1614" t="str">
            <v>副驾靠背护面总成</v>
          </cell>
        </row>
        <row r="1615">
          <cell r="B1615" t="str">
            <v>SHT0012828</v>
          </cell>
          <cell r="C1615" t="str">
            <v>230SHT0012828</v>
          </cell>
          <cell r="D1615" t="str">
            <v>主驾坐框焊接总成</v>
          </cell>
        </row>
        <row r="1616">
          <cell r="B1616" t="str">
            <v>TST0010010</v>
          </cell>
          <cell r="C1616" t="str">
            <v>230TST0010010</v>
          </cell>
          <cell r="D1616" t="str">
            <v>乙炔</v>
          </cell>
        </row>
        <row r="1617">
          <cell r="B1617" t="str">
            <v>TST0001748</v>
          </cell>
          <cell r="C1617" t="str">
            <v>220TST0001748</v>
          </cell>
          <cell r="D1617" t="str">
            <v>绣花机定刀</v>
          </cell>
        </row>
        <row r="1618">
          <cell r="B1618" t="str">
            <v>TST0000611</v>
          </cell>
          <cell r="C1618" t="str">
            <v>230TST0000611</v>
          </cell>
          <cell r="D1618" t="str">
            <v>卤钨灯400W</v>
          </cell>
        </row>
        <row r="1619">
          <cell r="B1619" t="str">
            <v>TST0000699</v>
          </cell>
          <cell r="C1619" t="str">
            <v>230TST0000699</v>
          </cell>
          <cell r="D1619" t="str">
            <v>管钳子</v>
          </cell>
        </row>
        <row r="1620">
          <cell r="B1620" t="str">
            <v>TST0001053</v>
          </cell>
          <cell r="C1620" t="str">
            <v>230TST0001053</v>
          </cell>
          <cell r="D1620" t="str">
            <v>断路器3P-100A</v>
          </cell>
        </row>
        <row r="1621">
          <cell r="B1621" t="str">
            <v>TST0001115</v>
          </cell>
          <cell r="C1621" t="str">
            <v>230TST0001115</v>
          </cell>
          <cell r="D1621" t="str">
            <v>油管</v>
          </cell>
        </row>
        <row r="1622">
          <cell r="B1622" t="str">
            <v>TST0001784</v>
          </cell>
          <cell r="C1622" t="str">
            <v>230TST0001784</v>
          </cell>
          <cell r="D1622" t="str">
            <v>油漆管10*8</v>
          </cell>
        </row>
        <row r="1623">
          <cell r="B1623" t="str">
            <v>SHT0011982</v>
          </cell>
          <cell r="C1623" t="str">
            <v>220SHT0011982</v>
          </cell>
          <cell r="D1623" t="str">
            <v>升降速降开关气路总成</v>
          </cell>
        </row>
        <row r="1624">
          <cell r="B1624" t="str">
            <v>SHT0011982</v>
          </cell>
          <cell r="C1624" t="str">
            <v>230SHT0011982</v>
          </cell>
          <cell r="D1624" t="str">
            <v>升降速降开关气路总成</v>
          </cell>
        </row>
        <row r="1625">
          <cell r="B1625" t="str">
            <v>SLT0000429</v>
          </cell>
          <cell r="C1625" t="str">
            <v>220SLT0000429</v>
          </cell>
          <cell r="D1625" t="str">
            <v>G9-6座一排双人垫</v>
          </cell>
        </row>
        <row r="1626">
          <cell r="B1626" t="str">
            <v>SLT0000618</v>
          </cell>
          <cell r="C1626" t="str">
            <v>220SLT0000618</v>
          </cell>
          <cell r="D1626" t="str">
            <v>K1-G7一排双人垫</v>
          </cell>
        </row>
        <row r="1627">
          <cell r="B1627" t="str">
            <v>REM0002043</v>
          </cell>
          <cell r="C1627" t="str">
            <v>210REM0002043</v>
          </cell>
          <cell r="D1627" t="str">
            <v>奥驰V左后视镜</v>
          </cell>
        </row>
        <row r="1628">
          <cell r="B1628" t="str">
            <v>SHT0010231</v>
          </cell>
          <cell r="C1628" t="str">
            <v>230SHT0010231</v>
          </cell>
          <cell r="D1628" t="str">
            <v>3.0平台防尘罩总成</v>
          </cell>
        </row>
        <row r="1629">
          <cell r="B1629" t="str">
            <v>REM0001944</v>
          </cell>
          <cell r="C1629" t="str">
            <v>210REM0001944</v>
          </cell>
          <cell r="D1629" t="str">
            <v>济南轻卡左舵右后视镜</v>
          </cell>
        </row>
        <row r="1630">
          <cell r="B1630" t="str">
            <v>SHT0012157</v>
          </cell>
          <cell r="C1630" t="str">
            <v>230SHT0012157</v>
          </cell>
          <cell r="D1630" t="str">
            <v>主驾座框骨架焊接总成</v>
          </cell>
        </row>
        <row r="1631">
          <cell r="B1631" t="str">
            <v>SHT0000825</v>
          </cell>
          <cell r="C1631" t="str">
            <v>220SHT0000825</v>
          </cell>
          <cell r="D1631" t="str">
            <v>驾驶员座垫总成</v>
          </cell>
        </row>
        <row r="1632">
          <cell r="B1632" t="str">
            <v>SHT0000978</v>
          </cell>
          <cell r="C1632" t="str">
            <v>220SHT0000978</v>
          </cell>
          <cell r="D1632" t="str">
            <v>驾驶员座垫总成</v>
          </cell>
        </row>
        <row r="1633">
          <cell r="B1633" t="str">
            <v>SLT0000488</v>
          </cell>
          <cell r="C1633" t="str">
            <v>220SLT0000488</v>
          </cell>
          <cell r="D1633" t="str">
            <v>6486前翻10人三人座泡沫</v>
          </cell>
        </row>
        <row r="1634">
          <cell r="B1634" t="str">
            <v>SHT0011612</v>
          </cell>
          <cell r="C1634" t="str">
            <v>220SHT0011612</v>
          </cell>
          <cell r="D1634" t="str">
            <v>H6左侧扶手本体总成黑色</v>
          </cell>
        </row>
        <row r="1635">
          <cell r="B1635" t="str">
            <v>SHT0011612</v>
          </cell>
          <cell r="C1635" t="str">
            <v>230SHT0011612</v>
          </cell>
          <cell r="D1635" t="str">
            <v>H6左侧扶手本体总成黑色</v>
          </cell>
        </row>
        <row r="1636">
          <cell r="B1636" t="str">
            <v>REM0000129</v>
          </cell>
          <cell r="C1636" t="str">
            <v>210REM0000129</v>
          </cell>
          <cell r="D1636" t="str">
            <v>C35DB左后视镜低配珍珠白</v>
          </cell>
        </row>
        <row r="1637">
          <cell r="B1637" t="str">
            <v>SCS0004043</v>
          </cell>
          <cell r="C1637" t="str">
            <v>230SCS0004043</v>
          </cell>
          <cell r="D1637" t="str">
            <v>四分座垫骨架总成</v>
          </cell>
        </row>
        <row r="1638">
          <cell r="B1638" t="str">
            <v>TMP5001016</v>
          </cell>
          <cell r="C1638" t="str">
            <v>210TMP5001016</v>
          </cell>
          <cell r="D1638" t="str">
            <v>深灰色底漆WLF128908</v>
          </cell>
        </row>
        <row r="1639">
          <cell r="B1639" t="str">
            <v>SHT0002724</v>
          </cell>
          <cell r="C1639" t="str">
            <v>220SHT0002724</v>
          </cell>
          <cell r="D1639" t="str">
            <v>靠背杂物盒总成</v>
          </cell>
        </row>
        <row r="1640">
          <cell r="B1640" t="str">
            <v>SLT0000123</v>
          </cell>
          <cell r="C1640" t="str">
            <v>220SLT0000123</v>
          </cell>
          <cell r="D1640" t="str">
            <v>二排靠背泡沫总成</v>
          </cell>
        </row>
        <row r="1641">
          <cell r="B1641" t="str">
            <v>SCS0004122</v>
          </cell>
          <cell r="C1641" t="str">
            <v>220SCS0004122</v>
          </cell>
          <cell r="D1641" t="str">
            <v>后排靠背泡沫总成</v>
          </cell>
        </row>
        <row r="1642">
          <cell r="B1642" t="str">
            <v>SHT0012434</v>
          </cell>
          <cell r="C1642" t="str">
            <v>220SHT0012434</v>
          </cell>
          <cell r="D1642" t="str">
            <v>副驾驶员滑轨总成</v>
          </cell>
        </row>
        <row r="1643">
          <cell r="B1643" t="str">
            <v>SHT0012434</v>
          </cell>
          <cell r="C1643" t="str">
            <v>230SHT0012434</v>
          </cell>
          <cell r="D1643" t="str">
            <v>副驾驶员滑轨总成</v>
          </cell>
        </row>
        <row r="1644">
          <cell r="B1644" t="str">
            <v>TST0000625</v>
          </cell>
          <cell r="C1644" t="str">
            <v>230TST0000625</v>
          </cell>
          <cell r="D1644" t="str">
            <v>子母冲φ10*φ16*90</v>
          </cell>
        </row>
        <row r="1645">
          <cell r="B1645" t="str">
            <v>SHT0000601</v>
          </cell>
          <cell r="C1645" t="str">
            <v>220SHT0000601</v>
          </cell>
          <cell r="D1645" t="str">
            <v>VT2490吊铺</v>
          </cell>
        </row>
        <row r="1646">
          <cell r="B1646" t="str">
            <v>SHT0010427</v>
          </cell>
          <cell r="C1646" t="str">
            <v>230SHT0010427</v>
          </cell>
          <cell r="D1646" t="str">
            <v>副司机底座焊接总成</v>
          </cell>
        </row>
        <row r="1647">
          <cell r="B1647" t="str">
            <v>TST0000317</v>
          </cell>
          <cell r="C1647" t="str">
            <v>230TST0000317</v>
          </cell>
          <cell r="D1647" t="str">
            <v>接触器CJX2-</v>
          </cell>
        </row>
        <row r="1648">
          <cell r="B1648" t="str">
            <v>SLT0010444</v>
          </cell>
          <cell r="C1648" t="str">
            <v>220SLT0010444</v>
          </cell>
          <cell r="D1648" t="str">
            <v>副驾靠背护面总成</v>
          </cell>
        </row>
        <row r="1649">
          <cell r="B1649" t="str">
            <v>TMI0000106</v>
          </cell>
          <cell r="C1649" t="str">
            <v>210TMI0000106</v>
          </cell>
          <cell r="D1649" t="str">
            <v>PPS-6345A  4HD9050</v>
          </cell>
        </row>
        <row r="1650">
          <cell r="B1650" t="str">
            <v>SHT0000489</v>
          </cell>
          <cell r="C1650" t="str">
            <v>220SHT0000489</v>
          </cell>
          <cell r="D1650" t="str">
            <v>上卧铺泡沫总成</v>
          </cell>
        </row>
        <row r="1651">
          <cell r="B1651" t="str">
            <v>TST0000253</v>
          </cell>
          <cell r="C1651" t="str">
            <v>230TST0000253</v>
          </cell>
          <cell r="D1651" t="str">
            <v>导柱φ38*φ50*160带套</v>
          </cell>
        </row>
        <row r="1652">
          <cell r="B1652" t="str">
            <v>SLT0000630</v>
          </cell>
          <cell r="C1652" t="str">
            <v>220SLT0000630</v>
          </cell>
          <cell r="D1652" t="str">
            <v>K1窄车左舵三排三人背</v>
          </cell>
        </row>
        <row r="1653">
          <cell r="B1653" t="str">
            <v>REM0002535</v>
          </cell>
          <cell r="C1653" t="str">
            <v>210REM0002535</v>
          </cell>
          <cell r="D1653" t="str">
            <v>2200左后视镜</v>
          </cell>
        </row>
        <row r="1654">
          <cell r="B1654" t="str">
            <v>TSY0000679</v>
          </cell>
          <cell r="C1654" t="str">
            <v>220TSY0000679</v>
          </cell>
          <cell r="D1654" t="str">
            <v>主料08003</v>
          </cell>
        </row>
        <row r="1655">
          <cell r="B1655" t="str">
            <v>SHT0002557</v>
          </cell>
          <cell r="C1655" t="str">
            <v>230SHT0002557</v>
          </cell>
          <cell r="D1655" t="str">
            <v>驾驶员靠背焊接总成电泳</v>
          </cell>
        </row>
        <row r="1656">
          <cell r="B1656" t="str">
            <v>SLT0000467</v>
          </cell>
          <cell r="C1656" t="str">
            <v>220SLT0000467</v>
          </cell>
          <cell r="D1656" t="str">
            <v>K1加长14人三人座泡沫</v>
          </cell>
        </row>
        <row r="1657">
          <cell r="B1657" t="str">
            <v>SHT0013662</v>
          </cell>
          <cell r="C1657" t="str">
            <v>230SHT0013662</v>
          </cell>
          <cell r="D1657" t="str">
            <v>副驾气囊总成</v>
          </cell>
        </row>
        <row r="1658">
          <cell r="B1658" t="str">
            <v>SBS0010016</v>
          </cell>
          <cell r="C1658" t="str">
            <v>220SBS0010016</v>
          </cell>
          <cell r="D1658" t="str">
            <v>四人联体左背护面总成</v>
          </cell>
        </row>
        <row r="1659">
          <cell r="B1659" t="str">
            <v>SHT0013665</v>
          </cell>
          <cell r="C1659" t="str">
            <v>220SHT0013665</v>
          </cell>
          <cell r="D1659" t="str">
            <v>副司机靠背骨架焊接总成</v>
          </cell>
        </row>
        <row r="1660">
          <cell r="B1660" t="str">
            <v>SHT0000545</v>
          </cell>
          <cell r="C1660" t="str">
            <v>220SHT0000545</v>
          </cell>
          <cell r="D1660" t="str">
            <v>驾驶员靠背护面总成</v>
          </cell>
        </row>
        <row r="1661">
          <cell r="B1661" t="str">
            <v>SHT0011613</v>
          </cell>
          <cell r="C1661" t="str">
            <v>210SHT0011613</v>
          </cell>
          <cell r="D1661" t="str">
            <v>H6右侧扶手本体总成黑色</v>
          </cell>
        </row>
        <row r="1662">
          <cell r="B1662" t="str">
            <v>TST0000563</v>
          </cell>
          <cell r="C1662" t="str">
            <v>230TST0000563</v>
          </cell>
          <cell r="D1662" t="str">
            <v>子母冲φ10*φ9.1*90</v>
          </cell>
        </row>
        <row r="1663">
          <cell r="B1663" t="str">
            <v>REM0000596</v>
          </cell>
          <cell r="C1663" t="str">
            <v>210REM0000596</v>
          </cell>
          <cell r="D1663" t="str">
            <v>豪泺右置大镜体哑光黑右</v>
          </cell>
        </row>
        <row r="1664">
          <cell r="B1664" t="str">
            <v>TAT0010103</v>
          </cell>
          <cell r="C1664" t="str">
            <v>230TAT0010103</v>
          </cell>
          <cell r="D1664" t="str">
            <v>H6副驾底支架隔板</v>
          </cell>
        </row>
        <row r="1665">
          <cell r="B1665" t="str">
            <v>SLT0002621</v>
          </cell>
          <cell r="C1665" t="str">
            <v>220SLT0002621</v>
          </cell>
          <cell r="D1665" t="str">
            <v>k1窄车三排三人背布套</v>
          </cell>
        </row>
        <row r="1666">
          <cell r="B1666" t="str">
            <v>SHT0013337</v>
          </cell>
          <cell r="C1666" t="str">
            <v>210SHT0013337</v>
          </cell>
          <cell r="D1666" t="str">
            <v>H6右侧扶手本体总成橙色</v>
          </cell>
        </row>
        <row r="1667">
          <cell r="B1667" t="str">
            <v>SCS0005396</v>
          </cell>
          <cell r="C1667" t="str">
            <v>230SCS0005396</v>
          </cell>
          <cell r="D1667" t="str">
            <v>主驾左侧调角器总成</v>
          </cell>
        </row>
        <row r="1668">
          <cell r="B1668" t="str">
            <v>SLT0010571</v>
          </cell>
          <cell r="C1668" t="str">
            <v>230SLT0010571</v>
          </cell>
          <cell r="D1668" t="str">
            <v>绞架焊接总成电泳</v>
          </cell>
        </row>
        <row r="1669">
          <cell r="B1669" t="str">
            <v>REM0000592</v>
          </cell>
          <cell r="C1669" t="str">
            <v>210REM0000592</v>
          </cell>
          <cell r="D1669" t="str">
            <v>豪泺右置大镜体哑光黑左</v>
          </cell>
        </row>
        <row r="1670">
          <cell r="B1670" t="str">
            <v>TMA0000551</v>
          </cell>
          <cell r="C1670" t="str">
            <v>210TMA0000551</v>
          </cell>
          <cell r="D1670" t="str">
            <v>树脂基碳带</v>
          </cell>
        </row>
        <row r="1671">
          <cell r="B1671" t="str">
            <v>SLT0002420</v>
          </cell>
          <cell r="C1671" t="str">
            <v>220SLT0002420</v>
          </cell>
          <cell r="D1671" t="str">
            <v>风扇</v>
          </cell>
        </row>
        <row r="1672">
          <cell r="B1672" t="str">
            <v>SLT0000726</v>
          </cell>
          <cell r="C1672" t="str">
            <v>220SLT0000726</v>
          </cell>
          <cell r="D1672" t="str">
            <v>副驾驶员座垫泡沫总成</v>
          </cell>
        </row>
        <row r="1673">
          <cell r="B1673" t="str">
            <v>RSM0000193</v>
          </cell>
          <cell r="C1673" t="str">
            <v>210RSM0000193</v>
          </cell>
          <cell r="D1673" t="str">
            <v>ETX改型平顶前下视镜</v>
          </cell>
        </row>
        <row r="1674">
          <cell r="B1674" t="str">
            <v>RSM0000192</v>
          </cell>
          <cell r="C1674" t="str">
            <v>210RSM0000192</v>
          </cell>
          <cell r="D1674" t="str">
            <v>ETX改型高顶前下视镜</v>
          </cell>
        </row>
        <row r="1675">
          <cell r="B1675" t="str">
            <v>TST0000367</v>
          </cell>
          <cell r="C1675" t="str">
            <v>230TST0000367</v>
          </cell>
          <cell r="D1675" t="str">
            <v>胶木棒</v>
          </cell>
        </row>
        <row r="1676">
          <cell r="B1676" t="str">
            <v>TST0001749</v>
          </cell>
          <cell r="C1676" t="str">
            <v>220TST0001749</v>
          </cell>
          <cell r="D1676" t="str">
            <v>绣花机动刀</v>
          </cell>
        </row>
        <row r="1677">
          <cell r="B1677" t="str">
            <v>TST0000479</v>
          </cell>
          <cell r="C1677" t="str">
            <v>230TST0000479</v>
          </cell>
          <cell r="D1677" t="str">
            <v>φ50金属软管</v>
          </cell>
        </row>
        <row r="1678">
          <cell r="B1678" t="str">
            <v>SCS0005388</v>
          </cell>
          <cell r="C1678" t="str">
            <v>230SCS0005388</v>
          </cell>
          <cell r="D1678" t="str">
            <v>主驾左侧调角器总成</v>
          </cell>
        </row>
        <row r="1679">
          <cell r="B1679" t="str">
            <v>SHT0013134</v>
          </cell>
          <cell r="C1679" t="str">
            <v>230SHT0013134</v>
          </cell>
          <cell r="D1679" t="str">
            <v>2.0气囊总成</v>
          </cell>
        </row>
        <row r="1680">
          <cell r="B1680" t="str">
            <v>SLT0000705</v>
          </cell>
          <cell r="C1680" t="str">
            <v>220SLT0000705</v>
          </cell>
          <cell r="D1680" t="str">
            <v>M3出口1800副座布套</v>
          </cell>
        </row>
        <row r="1681">
          <cell r="B1681" t="str">
            <v>SHT0013282</v>
          </cell>
          <cell r="C1681" t="str">
            <v>230SHT0013282</v>
          </cell>
          <cell r="D1681" t="str">
            <v>主驾靠背焊接总成电泳</v>
          </cell>
        </row>
        <row r="1682">
          <cell r="B1682" t="str">
            <v>SLT0010562</v>
          </cell>
          <cell r="C1682" t="str">
            <v>230SLT0010562</v>
          </cell>
          <cell r="D1682" t="str">
            <v>绞架焊接总成</v>
          </cell>
        </row>
        <row r="1683">
          <cell r="B1683" t="str">
            <v>TMP5001004</v>
          </cell>
          <cell r="C1683" t="str">
            <v>210TMP5001004</v>
          </cell>
          <cell r="D1683" t="str">
            <v>底漆820AE-BJS-1143</v>
          </cell>
        </row>
        <row r="1684">
          <cell r="B1684" t="str">
            <v>SBS0010121</v>
          </cell>
          <cell r="C1684" t="str">
            <v>220SBS0010121</v>
          </cell>
          <cell r="D1684" t="str">
            <v>驾驶员靠背护面总成</v>
          </cell>
        </row>
        <row r="1685">
          <cell r="B1685" t="str">
            <v>SHT0000614</v>
          </cell>
          <cell r="C1685" t="str">
            <v>220SHT0000614</v>
          </cell>
          <cell r="D1685" t="str">
            <v>椰棕卧铺护面加厚VT面料</v>
          </cell>
        </row>
        <row r="1686">
          <cell r="B1686" t="str">
            <v>SHT0012205</v>
          </cell>
          <cell r="C1686" t="str">
            <v>230SHT0012205</v>
          </cell>
          <cell r="D1686" t="str">
            <v>副驾气囊总成</v>
          </cell>
        </row>
        <row r="1687">
          <cell r="B1687" t="str">
            <v>SCS0005389</v>
          </cell>
          <cell r="C1687" t="str">
            <v>230SCS0005389</v>
          </cell>
          <cell r="D1687" t="str">
            <v>主驾右侧调角器总成</v>
          </cell>
        </row>
        <row r="1688">
          <cell r="B1688" t="str">
            <v>SLT0000137</v>
          </cell>
          <cell r="C1688" t="str">
            <v>220SLT0000137</v>
          </cell>
          <cell r="D1688" t="str">
            <v>副驾驶员座垫泡沫总成</v>
          </cell>
        </row>
        <row r="1689">
          <cell r="B1689" t="str">
            <v>SLT0000770</v>
          </cell>
          <cell r="C1689" t="str">
            <v>220SLT0000770</v>
          </cell>
          <cell r="D1689" t="str">
            <v>M31995卧铺布套</v>
          </cell>
        </row>
        <row r="1690">
          <cell r="B1690" t="str">
            <v>TMP5001014</v>
          </cell>
          <cell r="C1690" t="str">
            <v>210TMP5001014</v>
          </cell>
          <cell r="D1690" t="str">
            <v>底漆JC71-921A</v>
          </cell>
        </row>
        <row r="1691">
          <cell r="B1691" t="str">
            <v>SHT0010230</v>
          </cell>
          <cell r="C1691" t="str">
            <v>230SHT0010230</v>
          </cell>
          <cell r="D1691" t="str">
            <v>主驾驾气囊总成</v>
          </cell>
        </row>
        <row r="1692">
          <cell r="B1692" t="str">
            <v>TFT0000067</v>
          </cell>
          <cell r="C1692" t="str">
            <v>220TFT0000067</v>
          </cell>
          <cell r="D1692" t="str">
            <v>硅油SIL1103</v>
          </cell>
        </row>
        <row r="1693">
          <cell r="B1693" t="str">
            <v>TFT0000068</v>
          </cell>
          <cell r="C1693" t="str">
            <v>220TFT0000068</v>
          </cell>
          <cell r="D1693" t="str">
            <v>硅油EPK127</v>
          </cell>
        </row>
        <row r="1694">
          <cell r="B1694" t="str">
            <v>SLT0000124</v>
          </cell>
          <cell r="C1694" t="str">
            <v>220SLT0000124</v>
          </cell>
          <cell r="D1694" t="str">
            <v>二排座垫泡沫总成</v>
          </cell>
        </row>
        <row r="1695">
          <cell r="B1695" t="str">
            <v>REM0003365</v>
          </cell>
          <cell r="C1695" t="str">
            <v>210REM0003365</v>
          </cell>
          <cell r="D1695" t="str">
            <v>豪泺左置大镜体哑光黑左</v>
          </cell>
        </row>
        <row r="1696">
          <cell r="B1696" t="str">
            <v>SLT0000111</v>
          </cell>
          <cell r="C1696" t="str">
            <v>220SLT0000111</v>
          </cell>
          <cell r="D1696" t="str">
            <v>二排座垫泡沫总成</v>
          </cell>
        </row>
        <row r="1697">
          <cell r="B1697" t="str">
            <v>SHT0011612</v>
          </cell>
          <cell r="C1697" t="str">
            <v>210SHT0011612</v>
          </cell>
          <cell r="D1697" t="str">
            <v>H6左侧扶手本体总成黑色</v>
          </cell>
        </row>
        <row r="1698">
          <cell r="B1698" t="str">
            <v>SHT0013336</v>
          </cell>
          <cell r="C1698" t="str">
            <v>210SHT0013336</v>
          </cell>
          <cell r="D1698" t="str">
            <v>H6左侧扶手本体总成橙色</v>
          </cell>
        </row>
        <row r="1699">
          <cell r="B1699" t="str">
            <v>SHT0010958</v>
          </cell>
          <cell r="C1699" t="str">
            <v>220SHT0010958</v>
          </cell>
          <cell r="D1699" t="str">
            <v>风扇</v>
          </cell>
        </row>
        <row r="1700">
          <cell r="B1700" t="str">
            <v>TST0000571</v>
          </cell>
          <cell r="C1700" t="str">
            <v>230TST0000571</v>
          </cell>
          <cell r="D1700" t="str">
            <v>子母冲φ13*φ9.1*70</v>
          </cell>
        </row>
        <row r="1701">
          <cell r="B1701" t="str">
            <v>REM0002030</v>
          </cell>
          <cell r="C1701" t="str">
            <v>210REM0002030</v>
          </cell>
          <cell r="D1701" t="str">
            <v>1780带下视右后视镜</v>
          </cell>
        </row>
        <row r="1702">
          <cell r="B1702" t="str">
            <v>TMP5001011</v>
          </cell>
          <cell r="C1702" t="str">
            <v>210TMP5001011</v>
          </cell>
          <cell r="D1702" t="str">
            <v>灰底SN8622</v>
          </cell>
        </row>
        <row r="1703">
          <cell r="B1703" t="str">
            <v>TMP5003082</v>
          </cell>
          <cell r="C1703" t="str">
            <v>210TMP5003082</v>
          </cell>
          <cell r="D1703" t="str">
            <v>清漆WLF76939</v>
          </cell>
        </row>
        <row r="1704">
          <cell r="B1704" t="str">
            <v>SHT0013626</v>
          </cell>
          <cell r="C1704" t="str">
            <v>220SHT0013626</v>
          </cell>
          <cell r="D1704" t="str">
            <v>副驾驶员坐垫总成</v>
          </cell>
        </row>
        <row r="1705">
          <cell r="B1705" t="str">
            <v>SHT0014344</v>
          </cell>
          <cell r="C1705" t="str">
            <v>220SHT0014344</v>
          </cell>
          <cell r="D1705" t="str">
            <v>驾驶员靠背骨架装配总成</v>
          </cell>
        </row>
        <row r="1706">
          <cell r="B1706" t="str">
            <v>SLT0000110</v>
          </cell>
          <cell r="C1706" t="str">
            <v>220SLT0000110</v>
          </cell>
          <cell r="D1706" t="str">
            <v>二排靠背泡沫总成</v>
          </cell>
        </row>
        <row r="1707">
          <cell r="B1707" t="str">
            <v>TST0000331</v>
          </cell>
          <cell r="C1707" t="str">
            <v>230TST0000331</v>
          </cell>
          <cell r="D1707" t="str">
            <v>电磁阀</v>
          </cell>
        </row>
        <row r="1708">
          <cell r="B1708" t="str">
            <v>TST0000576</v>
          </cell>
          <cell r="C1708" t="str">
            <v>230TST0000576</v>
          </cell>
          <cell r="D1708" t="str">
            <v>轴承6312</v>
          </cell>
        </row>
        <row r="1709">
          <cell r="B1709" t="str">
            <v>SHT0002316</v>
          </cell>
          <cell r="C1709" t="str">
            <v>220SHT0002316</v>
          </cell>
          <cell r="D1709" t="str">
            <v>H4出口司机滑轨总成</v>
          </cell>
        </row>
        <row r="1710">
          <cell r="B1710" t="str">
            <v>SHT0002316</v>
          </cell>
          <cell r="C1710" t="str">
            <v>230SHT0002316</v>
          </cell>
          <cell r="D1710" t="str">
            <v>H4出口司机滑轨总成</v>
          </cell>
        </row>
        <row r="1711">
          <cell r="B1711" t="str">
            <v>SHT0013938</v>
          </cell>
          <cell r="C1711" t="str">
            <v>230SHT0013938</v>
          </cell>
          <cell r="D1711" t="str">
            <v>滑轨总成</v>
          </cell>
        </row>
        <row r="1712">
          <cell r="B1712" t="str">
            <v>SLT0000644</v>
          </cell>
          <cell r="C1712" t="str">
            <v>220SLT0000644</v>
          </cell>
          <cell r="D1712" t="str">
            <v>K1窄车单人背泡沫</v>
          </cell>
        </row>
        <row r="1713">
          <cell r="B1713" t="str">
            <v>SHT0000103</v>
          </cell>
          <cell r="C1713" t="str">
            <v>220SHT0000103</v>
          </cell>
          <cell r="D1713" t="str">
            <v>副驾底座总成</v>
          </cell>
        </row>
        <row r="1714">
          <cell r="B1714" t="str">
            <v>SHT0000104</v>
          </cell>
          <cell r="C1714" t="str">
            <v>220SHT0000104</v>
          </cell>
          <cell r="D1714" t="str">
            <v>副驾底座总成</v>
          </cell>
        </row>
        <row r="1715">
          <cell r="B1715" t="str">
            <v>SHT0012427</v>
          </cell>
          <cell r="C1715" t="str">
            <v>220SHT0012427</v>
          </cell>
          <cell r="D1715" t="str">
            <v>腰托三联阀开关总成</v>
          </cell>
        </row>
        <row r="1716">
          <cell r="B1716" t="str">
            <v>SHT0012224</v>
          </cell>
          <cell r="C1716" t="str">
            <v>230SHT0012224</v>
          </cell>
          <cell r="D1716" t="str">
            <v>驾驶员靠背焊接总成</v>
          </cell>
        </row>
        <row r="1717">
          <cell r="B1717" t="str">
            <v>RSM0000161</v>
          </cell>
          <cell r="C1717" t="str">
            <v>210RSM0000161</v>
          </cell>
          <cell r="D1717" t="str">
            <v>A7补盲镜</v>
          </cell>
        </row>
        <row r="1718">
          <cell r="B1718" t="str">
            <v>SHT0000613</v>
          </cell>
          <cell r="C1718" t="str">
            <v>220SHT0000613</v>
          </cell>
          <cell r="D1718" t="str">
            <v>椰棕卧铺护面薄VT面料</v>
          </cell>
        </row>
        <row r="1719">
          <cell r="B1719" t="str">
            <v>RSM0000201</v>
          </cell>
          <cell r="C1719" t="str">
            <v>210RSM0000201</v>
          </cell>
          <cell r="D1719" t="str">
            <v>C7补盲镜</v>
          </cell>
        </row>
        <row r="1720">
          <cell r="B1720" t="str">
            <v>SHT0002635</v>
          </cell>
          <cell r="C1720" t="str">
            <v>220SHT0002635</v>
          </cell>
          <cell r="D1720" t="str">
            <v>副驾靠背骨架总成</v>
          </cell>
        </row>
        <row r="1721">
          <cell r="B1721" t="str">
            <v>SHT0002668</v>
          </cell>
          <cell r="C1721" t="str">
            <v>220SHT0002668</v>
          </cell>
          <cell r="D1721" t="str">
            <v>副驾靠背骨架总成</v>
          </cell>
        </row>
        <row r="1722">
          <cell r="B1722" t="str">
            <v>SHT0000098</v>
          </cell>
          <cell r="C1722" t="str">
            <v>220SHT0000098</v>
          </cell>
          <cell r="D1722" t="str">
            <v>气控升降手柄总成</v>
          </cell>
        </row>
        <row r="1723">
          <cell r="B1723" t="str">
            <v>SHT0013923</v>
          </cell>
          <cell r="C1723" t="str">
            <v>230SHT0013923</v>
          </cell>
          <cell r="D1723" t="str">
            <v>驾驶员靠背焊接总成</v>
          </cell>
        </row>
        <row r="1724">
          <cell r="B1724" t="str">
            <v>SHT0012240</v>
          </cell>
          <cell r="C1724" t="str">
            <v>220SHT0012240</v>
          </cell>
          <cell r="D1724" t="str">
            <v>驾驶员靠背护面总成</v>
          </cell>
        </row>
        <row r="1725">
          <cell r="B1725" t="str">
            <v>SCS0004777</v>
          </cell>
          <cell r="C1725" t="str">
            <v>230SCS0004777</v>
          </cell>
          <cell r="D1725" t="str">
            <v>升降离合器</v>
          </cell>
        </row>
        <row r="1726">
          <cell r="B1726" t="str">
            <v>REM0001936</v>
          </cell>
          <cell r="C1726" t="str">
            <v>210REM0001936</v>
          </cell>
          <cell r="D1726" t="str">
            <v>济南轻卡左后视镜</v>
          </cell>
        </row>
        <row r="1727">
          <cell r="B1727" t="str">
            <v>BEC0010221</v>
          </cell>
          <cell r="C1727" t="str">
            <v>220BEC0010221</v>
          </cell>
          <cell r="D1727" t="str">
            <v>坐垫加热垫总成</v>
          </cell>
        </row>
        <row r="1728">
          <cell r="B1728" t="str">
            <v>RSM0000014</v>
          </cell>
          <cell r="C1728" t="str">
            <v>210RSM0000014</v>
          </cell>
          <cell r="D1728" t="str">
            <v>H4补盲镜</v>
          </cell>
        </row>
        <row r="1729">
          <cell r="B1729" t="str">
            <v>SHT0013656</v>
          </cell>
          <cell r="C1729" t="str">
            <v>230SHT0013656</v>
          </cell>
          <cell r="D1729" t="str">
            <v>副驾VDC阀气路总成</v>
          </cell>
        </row>
        <row r="1730">
          <cell r="B1730" t="str">
            <v>SHT0012021</v>
          </cell>
          <cell r="C1730" t="str">
            <v>220SHT0012021</v>
          </cell>
          <cell r="D1730" t="str">
            <v>气囊气路总成</v>
          </cell>
        </row>
        <row r="1731">
          <cell r="B1731" t="str">
            <v>SHT0012021</v>
          </cell>
          <cell r="C1731" t="str">
            <v>230SHT0012021</v>
          </cell>
          <cell r="D1731" t="str">
            <v>气囊气路总成</v>
          </cell>
        </row>
        <row r="1732">
          <cell r="B1732" t="str">
            <v>SHT0000144</v>
          </cell>
          <cell r="C1732" t="str">
            <v>220SHT0000144</v>
          </cell>
          <cell r="D1732" t="str">
            <v>H3改型气控升降手柄总成</v>
          </cell>
        </row>
        <row r="1733">
          <cell r="B1733" t="str">
            <v>SHT0000144</v>
          </cell>
          <cell r="C1733" t="str">
            <v>230SHT0000144</v>
          </cell>
          <cell r="D1733" t="str">
            <v>H3改型气控升降手柄总成</v>
          </cell>
        </row>
        <row r="1734">
          <cell r="B1734" t="str">
            <v>SHT0012133</v>
          </cell>
          <cell r="C1734" t="str">
            <v>220SHT0012133</v>
          </cell>
          <cell r="D1734" t="str">
            <v>副驾底座骨架总成</v>
          </cell>
        </row>
        <row r="1735">
          <cell r="B1735" t="str">
            <v>SLT0010362</v>
          </cell>
          <cell r="C1735" t="str">
            <v>230SLT0010362</v>
          </cell>
          <cell r="D1735" t="str">
            <v>中间靠背骨架焊接总成</v>
          </cell>
        </row>
        <row r="1736">
          <cell r="B1736" t="str">
            <v>SHT0011579</v>
          </cell>
          <cell r="C1736" t="str">
            <v>220SHT0011579</v>
          </cell>
          <cell r="D1736" t="str">
            <v>气囊总成</v>
          </cell>
        </row>
        <row r="1737">
          <cell r="B1737" t="str">
            <v>SHT0011579</v>
          </cell>
          <cell r="C1737" t="str">
            <v>230SHT0011579</v>
          </cell>
          <cell r="D1737" t="str">
            <v>气囊总成</v>
          </cell>
        </row>
        <row r="1738">
          <cell r="B1738" t="str">
            <v>REM0003367</v>
          </cell>
          <cell r="C1738" t="str">
            <v>210REM0003367</v>
          </cell>
          <cell r="D1738" t="str">
            <v>豪泺左置大镜体哑光黑右</v>
          </cell>
        </row>
        <row r="1739">
          <cell r="B1739" t="str">
            <v>TMP5003064</v>
          </cell>
          <cell r="C1739" t="str">
            <v>210TMP5003064</v>
          </cell>
          <cell r="D1739" t="str">
            <v>溶剂型色漆WLF125475</v>
          </cell>
        </row>
        <row r="1740">
          <cell r="B1740" t="str">
            <v>TST0000486</v>
          </cell>
          <cell r="C1740" t="str">
            <v>230TST0000486</v>
          </cell>
          <cell r="D1740" t="str">
            <v>二氧化碳气表螺杆</v>
          </cell>
        </row>
        <row r="1741">
          <cell r="B1741" t="str">
            <v>SLT0000558</v>
          </cell>
          <cell r="C1741" t="str">
            <v>220SLT0000558</v>
          </cell>
          <cell r="D1741" t="str">
            <v>K1第二排双人连体背</v>
          </cell>
        </row>
        <row r="1742">
          <cell r="B1742" t="str">
            <v>SHT0014369</v>
          </cell>
          <cell r="C1742" t="str">
            <v>230SHT0014369</v>
          </cell>
          <cell r="D1742" t="str">
            <v>驾驶员靠背焊接总成电泳</v>
          </cell>
        </row>
        <row r="1743">
          <cell r="B1743" t="str">
            <v>SLT0010362</v>
          </cell>
          <cell r="C1743" t="str">
            <v>220SLT0010362</v>
          </cell>
          <cell r="D1743" t="str">
            <v>中间靠背骨架焊接总成</v>
          </cell>
        </row>
        <row r="1744">
          <cell r="B1744" t="str">
            <v>REM0002567</v>
          </cell>
          <cell r="C1744" t="str">
            <v>210REM0002567</v>
          </cell>
          <cell r="D1744" t="str">
            <v>F1695B右后视镜</v>
          </cell>
        </row>
        <row r="1745">
          <cell r="B1745" t="str">
            <v>TST0000971</v>
          </cell>
          <cell r="C1745" t="str">
            <v>230TST0000971</v>
          </cell>
          <cell r="D1745" t="str">
            <v>氩气</v>
          </cell>
        </row>
        <row r="1746">
          <cell r="B1746" t="str">
            <v>SHT0013333</v>
          </cell>
          <cell r="C1746" t="str">
            <v>220SHT0013333</v>
          </cell>
          <cell r="D1746" t="str">
            <v>坐垫面套总成</v>
          </cell>
        </row>
        <row r="1747">
          <cell r="B1747" t="str">
            <v>SHT0012242</v>
          </cell>
          <cell r="C1747" t="str">
            <v>220SHT0012242</v>
          </cell>
          <cell r="D1747" t="str">
            <v>副驾驶员靠背护面总成</v>
          </cell>
        </row>
        <row r="1748">
          <cell r="B1748" t="str">
            <v>SHT0013929</v>
          </cell>
          <cell r="C1748" t="str">
            <v>230SHT0013929</v>
          </cell>
          <cell r="D1748" t="str">
            <v>副驾靠背骨架焊接总成</v>
          </cell>
        </row>
        <row r="1749">
          <cell r="B1749" t="str">
            <v>TFT0000014</v>
          </cell>
          <cell r="C1749" t="str">
            <v>220TFT0000014</v>
          </cell>
          <cell r="D1749" t="str">
            <v>催化剂33LSI</v>
          </cell>
        </row>
        <row r="1750">
          <cell r="B1750" t="str">
            <v>TST0001580</v>
          </cell>
          <cell r="C1750" t="str">
            <v>210TST0001580</v>
          </cell>
          <cell r="D1750" t="str">
            <v>碳带</v>
          </cell>
        </row>
        <row r="1751">
          <cell r="B1751" t="str">
            <v>TST0001635</v>
          </cell>
          <cell r="C1751" t="str">
            <v>220TST0001635</v>
          </cell>
          <cell r="D1751" t="str">
            <v>硝基稀料</v>
          </cell>
        </row>
        <row r="1752">
          <cell r="B1752" t="str">
            <v>TST0001127</v>
          </cell>
          <cell r="C1752" t="str">
            <v>230TST0001127</v>
          </cell>
          <cell r="D1752" t="str">
            <v>调气阀</v>
          </cell>
        </row>
        <row r="1753">
          <cell r="B1753" t="str">
            <v>TST0001183</v>
          </cell>
          <cell r="C1753" t="str">
            <v>230TST0001183</v>
          </cell>
          <cell r="D1753" t="str">
            <v>防冻液</v>
          </cell>
        </row>
        <row r="1754">
          <cell r="B1754" t="str">
            <v>TST0001871</v>
          </cell>
          <cell r="C1754" t="str">
            <v>230TST0001871</v>
          </cell>
          <cell r="D1754" t="str">
            <v>行程开关</v>
          </cell>
        </row>
        <row r="1755">
          <cell r="B1755" t="str">
            <v>TST0001873</v>
          </cell>
          <cell r="C1755" t="str">
            <v>230TST0001873</v>
          </cell>
          <cell r="D1755" t="str">
            <v>上电极</v>
          </cell>
        </row>
        <row r="1756">
          <cell r="B1756" t="str">
            <v>TST0001634</v>
          </cell>
          <cell r="C1756" t="str">
            <v>220TST0001634</v>
          </cell>
          <cell r="D1756" t="str">
            <v>黑硝基磁漆</v>
          </cell>
        </row>
        <row r="1757">
          <cell r="B1757" t="str">
            <v>TST0001634</v>
          </cell>
          <cell r="C1757" t="str">
            <v>230TST0001634</v>
          </cell>
          <cell r="D1757" t="str">
            <v>黑硝基磁漆</v>
          </cell>
        </row>
        <row r="1758">
          <cell r="B1758" t="str">
            <v>TST0001209</v>
          </cell>
          <cell r="C1758" t="str">
            <v>230TST0001209</v>
          </cell>
          <cell r="D1758" t="str">
            <v>百分表</v>
          </cell>
        </row>
        <row r="1759">
          <cell r="B1759" t="str">
            <v>TST0000092</v>
          </cell>
          <cell r="C1759" t="str">
            <v>230TST0000092</v>
          </cell>
          <cell r="D1759" t="str">
            <v>接触器</v>
          </cell>
        </row>
        <row r="1760">
          <cell r="B1760" t="str">
            <v>SCS0004209</v>
          </cell>
          <cell r="C1760" t="str">
            <v>220SCS0004209</v>
          </cell>
          <cell r="D1760" t="str">
            <v>六分靠背泡沫总成</v>
          </cell>
        </row>
        <row r="1761">
          <cell r="B1761" t="str">
            <v>TMP5003110</v>
          </cell>
          <cell r="C1761" t="str">
            <v>210TMP5003110</v>
          </cell>
          <cell r="D1761" t="str">
            <v>清漆JF71-010A</v>
          </cell>
        </row>
        <row r="1762">
          <cell r="B1762" t="str">
            <v>REM0002559</v>
          </cell>
          <cell r="C1762" t="str">
            <v>210REM0002559</v>
          </cell>
          <cell r="D1762" t="str">
            <v>华菱左后视镜</v>
          </cell>
        </row>
        <row r="1763">
          <cell r="B1763" t="str">
            <v>REM0002808</v>
          </cell>
          <cell r="C1763" t="str">
            <v>210REM0002808</v>
          </cell>
          <cell r="D1763" t="str">
            <v>M20改款右后视镜低配亮银</v>
          </cell>
        </row>
        <row r="1764">
          <cell r="B1764" t="str">
            <v>SHT0001346</v>
          </cell>
          <cell r="C1764" t="str">
            <v>230SHT0001346</v>
          </cell>
          <cell r="D1764" t="str">
            <v>主驾座框骨架焊接总成电泳</v>
          </cell>
        </row>
        <row r="1765">
          <cell r="B1765" t="str">
            <v>SHT0012875</v>
          </cell>
          <cell r="C1765" t="str">
            <v>230SHT0012875</v>
          </cell>
          <cell r="D1765" t="str">
            <v>驾驶员滑轨总成</v>
          </cell>
        </row>
        <row r="1766">
          <cell r="B1766" t="str">
            <v>SHT0012496</v>
          </cell>
          <cell r="C1766" t="str">
            <v>230SHT0012496</v>
          </cell>
          <cell r="D1766" t="str">
            <v>驾驶员滑轨总成</v>
          </cell>
        </row>
        <row r="1767">
          <cell r="B1767" t="str">
            <v>SLT0001035</v>
          </cell>
          <cell r="C1767" t="str">
            <v>220SLT0001035</v>
          </cell>
          <cell r="D1767" t="str">
            <v>宽车一排三人联体背无头枕</v>
          </cell>
        </row>
        <row r="1768">
          <cell r="B1768" t="str">
            <v>BEC0010040</v>
          </cell>
          <cell r="C1768" t="str">
            <v>220BEC0010040</v>
          </cell>
          <cell r="D1768" t="str">
            <v>靠背风扇总成（不含罩壳）</v>
          </cell>
        </row>
        <row r="1769">
          <cell r="B1769" t="str">
            <v>SLT0000422</v>
          </cell>
          <cell r="C1769" t="str">
            <v>220SLT0000422</v>
          </cell>
          <cell r="D1769" t="str">
            <v>6486三点式六人座泡沫</v>
          </cell>
        </row>
        <row r="1770">
          <cell r="B1770" t="str">
            <v>SHT0001585</v>
          </cell>
          <cell r="C1770" t="str">
            <v>220SHT0001585</v>
          </cell>
          <cell r="D1770" t="str">
            <v>副驾座垫护面总成</v>
          </cell>
        </row>
        <row r="1771">
          <cell r="B1771" t="str">
            <v>SHT0013708</v>
          </cell>
          <cell r="C1771" t="str">
            <v>230SHT0013708</v>
          </cell>
          <cell r="D1771" t="str">
            <v>驾驶员靠背焊接总成</v>
          </cell>
        </row>
        <row r="1772">
          <cell r="B1772" t="str">
            <v>SHT0000823</v>
          </cell>
          <cell r="C1772" t="str">
            <v>220SHT0000823</v>
          </cell>
          <cell r="D1772" t="str">
            <v>底支架总成</v>
          </cell>
        </row>
        <row r="1773">
          <cell r="B1773" t="str">
            <v>SHT0000823</v>
          </cell>
          <cell r="C1773" t="str">
            <v>230SHT0000823</v>
          </cell>
          <cell r="D1773" t="str">
            <v>底支架总成</v>
          </cell>
        </row>
        <row r="1774">
          <cell r="B1774" t="str">
            <v>REM0002797</v>
          </cell>
          <cell r="C1774" t="str">
            <v>210REM0002797</v>
          </cell>
          <cell r="D1774" t="str">
            <v>M20改款左后视镜低配亮银</v>
          </cell>
        </row>
        <row r="1775">
          <cell r="B1775" t="str">
            <v>REM0002034</v>
          </cell>
          <cell r="C1775" t="str">
            <v>210REM0002034</v>
          </cell>
          <cell r="D1775" t="str">
            <v>奥铃右后视镜68(山东)</v>
          </cell>
        </row>
        <row r="1776">
          <cell r="B1776" t="str">
            <v>SLT0002613</v>
          </cell>
          <cell r="C1776" t="str">
            <v>220SLT0002613</v>
          </cell>
          <cell r="D1776" t="str">
            <v>k1一排四人座（新面料）</v>
          </cell>
        </row>
        <row r="1777">
          <cell r="B1777" t="str">
            <v>SLT0011326</v>
          </cell>
          <cell r="C1777" t="str">
            <v>220SLT0011326</v>
          </cell>
          <cell r="D1777" t="str">
            <v>驾驶员靠背护面总成</v>
          </cell>
        </row>
        <row r="1778">
          <cell r="B1778" t="str">
            <v>SLT0011327</v>
          </cell>
          <cell r="C1778" t="str">
            <v>220SLT0011327</v>
          </cell>
          <cell r="D1778" t="str">
            <v>驾驶员靠背护面总成</v>
          </cell>
        </row>
        <row r="1779">
          <cell r="B1779" t="str">
            <v>SHT0002606</v>
          </cell>
          <cell r="C1779" t="str">
            <v>230SHT0002606</v>
          </cell>
          <cell r="D1779" t="str">
            <v>绞架总成电泳</v>
          </cell>
        </row>
        <row r="1780">
          <cell r="B1780" t="str">
            <v>SHT0010937</v>
          </cell>
          <cell r="C1780" t="str">
            <v>220SHT0010937</v>
          </cell>
          <cell r="D1780" t="str">
            <v>驾驶员座垫护面总成</v>
          </cell>
        </row>
        <row r="1781">
          <cell r="B1781" t="str">
            <v>RSM0000154</v>
          </cell>
          <cell r="C1781" t="str">
            <v>210RSM0000154</v>
          </cell>
          <cell r="D1781" t="str">
            <v>VT高顶前下视镜</v>
          </cell>
        </row>
        <row r="1782">
          <cell r="B1782" t="str">
            <v>REM0001993</v>
          </cell>
          <cell r="C1782" t="str">
            <v>210REM0001993</v>
          </cell>
          <cell r="D1782" t="str">
            <v>1580右后视镜</v>
          </cell>
        </row>
        <row r="1783">
          <cell r="B1783" t="str">
            <v>SHT0011761</v>
          </cell>
          <cell r="C1783" t="str">
            <v>230SHT0011761</v>
          </cell>
          <cell r="D1783" t="str">
            <v>滑轨总成</v>
          </cell>
        </row>
        <row r="1784">
          <cell r="B1784" t="str">
            <v>SHT0001071</v>
          </cell>
          <cell r="C1784" t="str">
            <v>230SHT0001071</v>
          </cell>
          <cell r="D1784" t="str">
            <v>气囊总成</v>
          </cell>
        </row>
        <row r="1785">
          <cell r="B1785" t="str">
            <v>RSM0000157</v>
          </cell>
          <cell r="C1785" t="str">
            <v>210RSM0000157</v>
          </cell>
          <cell r="D1785" t="str">
            <v>曼项目左置前下视镜</v>
          </cell>
        </row>
        <row r="1786">
          <cell r="B1786" t="str">
            <v>TSY0010046</v>
          </cell>
          <cell r="C1786" t="str">
            <v>220TSY0010046</v>
          </cell>
          <cell r="D1786" t="str">
            <v>仿麂皮绒主面料</v>
          </cell>
        </row>
        <row r="1787">
          <cell r="B1787" t="str">
            <v>RSM0000155</v>
          </cell>
          <cell r="C1787" t="str">
            <v>210RSM0000155</v>
          </cell>
          <cell r="D1787" t="str">
            <v>VT平顶前下视镜</v>
          </cell>
        </row>
        <row r="1788">
          <cell r="B1788" t="str">
            <v>SLT0000638</v>
          </cell>
          <cell r="C1788" t="str">
            <v>220SLT0000638</v>
          </cell>
          <cell r="D1788" t="str">
            <v>K1窄车二排双人联体背</v>
          </cell>
        </row>
        <row r="1789">
          <cell r="B1789" t="str">
            <v>TST0000186</v>
          </cell>
          <cell r="C1789" t="str">
            <v>230TST0000186</v>
          </cell>
          <cell r="D1789" t="str">
            <v>ф26.1*80冲针</v>
          </cell>
        </row>
        <row r="1790">
          <cell r="B1790" t="str">
            <v>TST0000381</v>
          </cell>
          <cell r="C1790" t="str">
            <v>230TST0000381</v>
          </cell>
          <cell r="D1790" t="str">
            <v>冲头φ16*φ15.2*10.1*54</v>
          </cell>
        </row>
        <row r="1791">
          <cell r="B1791" t="str">
            <v>SHT0002704</v>
          </cell>
          <cell r="C1791" t="str">
            <v>230SHT0002704</v>
          </cell>
          <cell r="D1791" t="str">
            <v>驾驶员靠背焊接总成电泳</v>
          </cell>
        </row>
        <row r="1792">
          <cell r="B1792" t="str">
            <v>REM0010317</v>
          </cell>
          <cell r="C1792" t="str">
            <v>210REM0010317</v>
          </cell>
          <cell r="D1792" t="str">
            <v>H6右下镜臂分总成</v>
          </cell>
        </row>
        <row r="1793">
          <cell r="B1793" t="str">
            <v>SHT0014344</v>
          </cell>
          <cell r="C1793" t="str">
            <v>230SHT0014344</v>
          </cell>
          <cell r="D1793" t="str">
            <v>驾驶员靠背骨架装配总成</v>
          </cell>
        </row>
        <row r="1794">
          <cell r="B1794" t="str">
            <v>SHT0000605</v>
          </cell>
          <cell r="C1794" t="str">
            <v>220SHT0000605</v>
          </cell>
          <cell r="D1794" t="str">
            <v>2490下卧铺护面总成</v>
          </cell>
        </row>
        <row r="1795">
          <cell r="B1795" t="str">
            <v>TMP5003029</v>
          </cell>
          <cell r="C1795" t="str">
            <v>210TMP5003029</v>
          </cell>
          <cell r="D1795" t="str">
            <v>05-10165N-SFESC-165清漆</v>
          </cell>
        </row>
        <row r="1796">
          <cell r="B1796" t="str">
            <v>TST0000413</v>
          </cell>
          <cell r="C1796" t="str">
            <v>230TST0000413</v>
          </cell>
          <cell r="D1796" t="str">
            <v>冲头φ8*φ10*89</v>
          </cell>
        </row>
        <row r="1797">
          <cell r="B1797" t="str">
            <v>TST0000568</v>
          </cell>
          <cell r="C1797" t="str">
            <v>230TST0000568</v>
          </cell>
          <cell r="D1797" t="str">
            <v>引导冲φ8*22.8</v>
          </cell>
        </row>
        <row r="1798">
          <cell r="B1798" t="str">
            <v>REM0000593</v>
          </cell>
          <cell r="C1798" t="str">
            <v>210REM0000593</v>
          </cell>
          <cell r="D1798" t="str">
            <v>豪泺右置小镜体哑光黑左</v>
          </cell>
        </row>
        <row r="1799">
          <cell r="B1799" t="str">
            <v>REM0002782</v>
          </cell>
          <cell r="C1799" t="str">
            <v>210REM0002782</v>
          </cell>
          <cell r="D1799" t="str">
            <v>豪泺右置小镜体哑光黑右</v>
          </cell>
        </row>
        <row r="1800">
          <cell r="B1800" t="str">
            <v>SHT0013977</v>
          </cell>
          <cell r="C1800" t="str">
            <v>230SHT0013977</v>
          </cell>
          <cell r="D1800" t="str">
            <v>驾驶员靠背焊接总成</v>
          </cell>
        </row>
        <row r="1801">
          <cell r="B1801" t="str">
            <v>SHT0014071</v>
          </cell>
          <cell r="C1801" t="str">
            <v>220SHT0014071</v>
          </cell>
          <cell r="D1801" t="str">
            <v>驾驶员靠背护面总成</v>
          </cell>
        </row>
        <row r="1802">
          <cell r="B1802" t="str">
            <v>REM0010315</v>
          </cell>
          <cell r="C1802" t="str">
            <v>210REM0010315</v>
          </cell>
          <cell r="D1802" t="str">
            <v>H6左下镜臂分总成</v>
          </cell>
        </row>
        <row r="1803">
          <cell r="B1803" t="str">
            <v>SHT0001668</v>
          </cell>
          <cell r="C1803" t="str">
            <v>230SHT0001668</v>
          </cell>
          <cell r="D1803" t="str">
            <v>副驾靠背骨架总成电泳</v>
          </cell>
        </row>
        <row r="1804">
          <cell r="B1804" t="str">
            <v>SCS0001627</v>
          </cell>
          <cell r="C1804" t="str">
            <v>220SCS0001627</v>
          </cell>
          <cell r="D1804" t="str">
            <v>三排右座椅地脚链接总成</v>
          </cell>
        </row>
        <row r="1805">
          <cell r="B1805" t="str">
            <v>SCS0001627</v>
          </cell>
          <cell r="C1805" t="str">
            <v>230SCS0001627</v>
          </cell>
          <cell r="D1805" t="str">
            <v>三排右座椅地脚链接总成</v>
          </cell>
        </row>
        <row r="1806">
          <cell r="B1806" t="str">
            <v>SHT0000682</v>
          </cell>
          <cell r="C1806" t="str">
            <v>220SHT0000682</v>
          </cell>
          <cell r="D1806" t="str">
            <v>2490加厚下卧铺护面总成</v>
          </cell>
        </row>
        <row r="1807">
          <cell r="B1807" t="str">
            <v>TST0000148</v>
          </cell>
          <cell r="C1807" t="str">
            <v>230TST0000148</v>
          </cell>
          <cell r="D1807" t="str">
            <v>钻头</v>
          </cell>
        </row>
        <row r="1808">
          <cell r="B1808" t="str">
            <v>SLT0000449</v>
          </cell>
          <cell r="C1808" t="str">
            <v>220SLT0000449</v>
          </cell>
          <cell r="D1808" t="str">
            <v>K1四人联体背左（三点）</v>
          </cell>
        </row>
        <row r="1809">
          <cell r="B1809" t="str">
            <v>SLT0000462</v>
          </cell>
          <cell r="C1809" t="str">
            <v>220SLT0000462</v>
          </cell>
          <cell r="D1809" t="str">
            <v>K1四人联体背右（三点）</v>
          </cell>
        </row>
        <row r="1810">
          <cell r="B1810" t="str">
            <v>SLT0000479</v>
          </cell>
          <cell r="C1810" t="str">
            <v>220SLT0000479</v>
          </cell>
          <cell r="D1810" t="str">
            <v>K1窄车三人座泡沫</v>
          </cell>
        </row>
        <row r="1811">
          <cell r="B1811" t="str">
            <v>SHT0001643</v>
          </cell>
          <cell r="C1811" t="str">
            <v>230SHT0001643</v>
          </cell>
          <cell r="D1811" t="str">
            <v>主驾靠背骨架总成电泳</v>
          </cell>
        </row>
        <row r="1812">
          <cell r="B1812" t="str">
            <v>SHT0000628</v>
          </cell>
          <cell r="C1812" t="str">
            <v>220SHT0000628</v>
          </cell>
          <cell r="D1812" t="str">
            <v>下卧铺泡沫总成右</v>
          </cell>
        </row>
        <row r="1813">
          <cell r="B1813" t="str">
            <v>SHT0000630</v>
          </cell>
          <cell r="C1813" t="str">
            <v>220SHT0000630</v>
          </cell>
          <cell r="D1813" t="str">
            <v>下卧铺泡沫总成左</v>
          </cell>
        </row>
        <row r="1814">
          <cell r="B1814" t="str">
            <v>TST0000434</v>
          </cell>
          <cell r="C1814" t="str">
            <v>230TST0000434</v>
          </cell>
          <cell r="D1814" t="str">
            <v>万向刹车轮-125</v>
          </cell>
        </row>
        <row r="1815">
          <cell r="B1815" t="str">
            <v>SCS0004120</v>
          </cell>
          <cell r="C1815" t="str">
            <v>220SCS0004120</v>
          </cell>
          <cell r="D1815" t="str">
            <v>后排座垫泡沫总成</v>
          </cell>
        </row>
        <row r="1816">
          <cell r="B1816" t="str">
            <v>SHT0002025</v>
          </cell>
          <cell r="C1816" t="str">
            <v>230SHT0002025</v>
          </cell>
          <cell r="D1816" t="str">
            <v>副驾靠背骨架焊接总成</v>
          </cell>
        </row>
        <row r="1817">
          <cell r="B1817" t="str">
            <v>TST0001060</v>
          </cell>
          <cell r="C1817" t="str">
            <v>230TST0001060</v>
          </cell>
          <cell r="D1817" t="str">
            <v>桥架100*50</v>
          </cell>
        </row>
        <row r="1818">
          <cell r="B1818" t="str">
            <v>TFT0000042</v>
          </cell>
          <cell r="C1818" t="str">
            <v>220TFT0000042</v>
          </cell>
          <cell r="D1818" t="str">
            <v>聚氨酯用添加剂SL-7</v>
          </cell>
        </row>
        <row r="1819">
          <cell r="B1819" t="str">
            <v>SHT0000785</v>
          </cell>
          <cell r="C1819" t="str">
            <v>220SHT0000785</v>
          </cell>
          <cell r="D1819" t="str">
            <v>2490椰棕下卧铺护面总成</v>
          </cell>
        </row>
        <row r="1820">
          <cell r="B1820" t="str">
            <v>SHT0001529</v>
          </cell>
          <cell r="C1820" t="str">
            <v>230SHT0001529</v>
          </cell>
          <cell r="D1820" t="str">
            <v>主驾座框骨架焊接总成</v>
          </cell>
        </row>
        <row r="1821">
          <cell r="B1821" t="str">
            <v>SHT0014831</v>
          </cell>
          <cell r="C1821" t="str">
            <v>230SHT0014831</v>
          </cell>
          <cell r="D1821" t="str">
            <v>VDC阀气路总成</v>
          </cell>
        </row>
        <row r="1822">
          <cell r="B1822" t="str">
            <v>REM0003366</v>
          </cell>
          <cell r="C1822" t="str">
            <v>210REM0003366</v>
          </cell>
          <cell r="D1822" t="str">
            <v>豪泺左置小镜体哑光黑左</v>
          </cell>
        </row>
        <row r="1823">
          <cell r="B1823" t="str">
            <v>REM0002029</v>
          </cell>
          <cell r="C1823" t="str">
            <v>210REM0002029</v>
          </cell>
          <cell r="D1823" t="str">
            <v>1780右后视镜</v>
          </cell>
        </row>
        <row r="1824">
          <cell r="B1824" t="str">
            <v>REM0003368</v>
          </cell>
          <cell r="C1824" t="str">
            <v>210REM0003368</v>
          </cell>
          <cell r="D1824" t="str">
            <v>豪泺左置小镜体哑光黑右</v>
          </cell>
        </row>
        <row r="1825">
          <cell r="B1825" t="str">
            <v>TMP5001010</v>
          </cell>
          <cell r="C1825" t="str">
            <v>210TMP5001010</v>
          </cell>
          <cell r="D1825" t="str">
            <v>极地白底漆128604</v>
          </cell>
        </row>
        <row r="1826">
          <cell r="B1826" t="str">
            <v>SLT0010401</v>
          </cell>
          <cell r="C1826" t="str">
            <v>220SLT0010401</v>
          </cell>
          <cell r="D1826" t="str">
            <v>驾驶员靠背护面总成</v>
          </cell>
        </row>
        <row r="1827">
          <cell r="B1827" t="str">
            <v>SLT0010705</v>
          </cell>
          <cell r="C1827" t="str">
            <v>220SLT0010705</v>
          </cell>
          <cell r="D1827" t="str">
            <v>驾驶员靠背护面总成</v>
          </cell>
        </row>
        <row r="1828">
          <cell r="B1828" t="str">
            <v>SLT0010853</v>
          </cell>
          <cell r="C1828" t="str">
            <v>220SLT0010853</v>
          </cell>
          <cell r="D1828" t="str">
            <v>驾驶员靠背护面总成</v>
          </cell>
        </row>
        <row r="1829">
          <cell r="B1829" t="str">
            <v>SBS0010009</v>
          </cell>
          <cell r="C1829" t="str">
            <v>220SBS0010009</v>
          </cell>
          <cell r="D1829" t="str">
            <v>侧翻右座椅背护面总成</v>
          </cell>
        </row>
        <row r="1830">
          <cell r="B1830" t="str">
            <v>SBS0010030</v>
          </cell>
          <cell r="C1830" t="str">
            <v>220SBS0010030</v>
          </cell>
          <cell r="D1830" t="str">
            <v>侧翻左座椅背护面总成</v>
          </cell>
        </row>
        <row r="1831">
          <cell r="B1831" t="str">
            <v>SHT0002498</v>
          </cell>
          <cell r="C1831" t="str">
            <v>220SHT0002498</v>
          </cell>
          <cell r="D1831" t="str">
            <v>副司机底座总成</v>
          </cell>
        </row>
        <row r="1832">
          <cell r="B1832" t="str">
            <v>SHT0002498</v>
          </cell>
          <cell r="C1832" t="str">
            <v>230SHT0002498</v>
          </cell>
          <cell r="D1832" t="str">
            <v>副司机底座总成</v>
          </cell>
        </row>
        <row r="1833">
          <cell r="B1833" t="str">
            <v>SHT0014074</v>
          </cell>
          <cell r="C1833" t="str">
            <v>220SHT0014074</v>
          </cell>
          <cell r="D1833" t="str">
            <v>副驾靠背护面总成</v>
          </cell>
        </row>
        <row r="1834">
          <cell r="B1834" t="str">
            <v>TMA0000561</v>
          </cell>
          <cell r="C1834" t="str">
            <v>210TMA0000561</v>
          </cell>
          <cell r="D1834" t="str">
            <v>无尘纸</v>
          </cell>
        </row>
        <row r="1835">
          <cell r="B1835" t="str">
            <v>SHT0013978</v>
          </cell>
          <cell r="C1835" t="str">
            <v>230SHT0013978</v>
          </cell>
          <cell r="D1835" t="str">
            <v>副驾靠背骨架焊接总成</v>
          </cell>
        </row>
        <row r="1836">
          <cell r="B1836" t="str">
            <v>TMA0000571</v>
          </cell>
          <cell r="C1836" t="str">
            <v>210TMA0000571</v>
          </cell>
          <cell r="D1836" t="str">
            <v>包装带15*1.6</v>
          </cell>
        </row>
        <row r="1837">
          <cell r="B1837" t="str">
            <v>SCS0004104</v>
          </cell>
          <cell r="C1837" t="str">
            <v>220SCS0004104</v>
          </cell>
          <cell r="D1837" t="str">
            <v>B40V后排快拆折叠机构</v>
          </cell>
        </row>
        <row r="1838">
          <cell r="B1838" t="str">
            <v>TST0000735</v>
          </cell>
          <cell r="C1838" t="str">
            <v>220TST0000735</v>
          </cell>
          <cell r="D1838" t="str">
            <v>推力压脚</v>
          </cell>
        </row>
        <row r="1839">
          <cell r="B1839" t="str">
            <v>TST0000809</v>
          </cell>
          <cell r="C1839" t="str">
            <v>230TST0000809</v>
          </cell>
          <cell r="D1839" t="str">
            <v>油泵</v>
          </cell>
        </row>
        <row r="1840">
          <cell r="B1840" t="str">
            <v>TST0001139</v>
          </cell>
          <cell r="C1840" t="str">
            <v>230TST0001139</v>
          </cell>
          <cell r="D1840" t="str">
            <v>热电偶</v>
          </cell>
        </row>
        <row r="1841">
          <cell r="B1841" t="str">
            <v>TST0001822</v>
          </cell>
          <cell r="C1841" t="str">
            <v>230TST0001822</v>
          </cell>
          <cell r="D1841" t="str">
            <v>抱箍</v>
          </cell>
        </row>
        <row r="1842">
          <cell r="B1842" t="str">
            <v>RSM0000158</v>
          </cell>
          <cell r="C1842" t="str">
            <v>210RSM0000158</v>
          </cell>
          <cell r="D1842" t="str">
            <v>曼项目右置补盲镜</v>
          </cell>
        </row>
        <row r="1843">
          <cell r="B1843" t="str">
            <v>SHT0014529</v>
          </cell>
          <cell r="C1843" t="str">
            <v>230SHT0014529</v>
          </cell>
          <cell r="D1843" t="str">
            <v>驾驶员靠背焊接总成</v>
          </cell>
        </row>
        <row r="1844">
          <cell r="B1844" t="str">
            <v>SHT0002024</v>
          </cell>
          <cell r="C1844" t="str">
            <v>230SHT0002024</v>
          </cell>
          <cell r="D1844" t="str">
            <v>主驾靠背骨架焊接总成</v>
          </cell>
        </row>
        <row r="1845">
          <cell r="B1845" t="str">
            <v>TMI0000105</v>
          </cell>
          <cell r="C1845" t="str">
            <v>210TMI0000105</v>
          </cell>
          <cell r="D1845" t="str">
            <v>色粉4944</v>
          </cell>
        </row>
        <row r="1846">
          <cell r="B1846" t="str">
            <v>SHT0012086</v>
          </cell>
          <cell r="C1846" t="str">
            <v>230SHT0012086</v>
          </cell>
          <cell r="D1846" t="str">
            <v>绞架总成</v>
          </cell>
        </row>
        <row r="1847">
          <cell r="B1847" t="str">
            <v>SCS0004143</v>
          </cell>
          <cell r="C1847" t="str">
            <v>220SCS0004143</v>
          </cell>
          <cell r="D1847" t="str">
            <v>六分座垫泡沫总成</v>
          </cell>
        </row>
        <row r="1848">
          <cell r="B1848" t="str">
            <v>SLT0000568</v>
          </cell>
          <cell r="C1848" t="str">
            <v>220SLT0000568</v>
          </cell>
          <cell r="D1848" t="str">
            <v>K1四人连体左背无头枕</v>
          </cell>
        </row>
        <row r="1849">
          <cell r="B1849" t="str">
            <v>SLT0000569</v>
          </cell>
          <cell r="C1849" t="str">
            <v>220SLT0000569</v>
          </cell>
          <cell r="D1849" t="str">
            <v>K1四人连体右背（无头枕</v>
          </cell>
        </row>
        <row r="1850">
          <cell r="B1850" t="str">
            <v>SCS0011426</v>
          </cell>
          <cell r="C1850" t="str">
            <v>220SCS0011426</v>
          </cell>
          <cell r="D1850" t="str">
            <v>六分靠背泡沫总成</v>
          </cell>
        </row>
        <row r="1851">
          <cell r="B1851" t="str">
            <v>SCS0004307</v>
          </cell>
          <cell r="C1851" t="str">
            <v>220SCS0004307</v>
          </cell>
          <cell r="D1851" t="str">
            <v>六分靠背泡沫总成</v>
          </cell>
        </row>
        <row r="1852">
          <cell r="B1852" t="str">
            <v>SLT0010849</v>
          </cell>
          <cell r="C1852" t="str">
            <v>220SLT0010849</v>
          </cell>
          <cell r="D1852" t="str">
            <v>副驾座垫护面总成</v>
          </cell>
        </row>
        <row r="1853">
          <cell r="B1853" t="str">
            <v>SLT0000054</v>
          </cell>
          <cell r="C1853" t="str">
            <v>220SLT0000054</v>
          </cell>
          <cell r="D1853" t="str">
            <v>M3右舵司机背滑轨(被)</v>
          </cell>
        </row>
        <row r="1854">
          <cell r="B1854" t="str">
            <v>SCS0004146</v>
          </cell>
          <cell r="C1854" t="str">
            <v>220SCS0004146</v>
          </cell>
          <cell r="D1854" t="str">
            <v>六分靠背泡沫总成</v>
          </cell>
        </row>
        <row r="1855">
          <cell r="B1855" t="str">
            <v>SLT0000005</v>
          </cell>
          <cell r="C1855" t="str">
            <v>220SLT0000005</v>
          </cell>
          <cell r="D1855" t="str">
            <v>副驾驶员分体座垫泡沫总成</v>
          </cell>
        </row>
        <row r="1856">
          <cell r="B1856" t="str">
            <v>BEC0010159</v>
          </cell>
          <cell r="C1856" t="str">
            <v>220BEC0010159</v>
          </cell>
          <cell r="D1856" t="str">
            <v>坐垫风扇总成</v>
          </cell>
        </row>
        <row r="1857">
          <cell r="B1857" t="str">
            <v>SLT0002178</v>
          </cell>
          <cell r="C1857" t="str">
            <v>220SLT0002178</v>
          </cell>
          <cell r="D1857" t="str">
            <v>驾驶员靠背护面总成</v>
          </cell>
        </row>
        <row r="1858">
          <cell r="B1858" t="str">
            <v>TST0001071</v>
          </cell>
          <cell r="C1858" t="str">
            <v>230TST0001071</v>
          </cell>
          <cell r="D1858" t="str">
            <v>插排</v>
          </cell>
        </row>
        <row r="1859">
          <cell r="B1859" t="str">
            <v>SLT0002187</v>
          </cell>
          <cell r="C1859" t="str">
            <v>220SLT0002187</v>
          </cell>
          <cell r="D1859" t="str">
            <v>前座副靠背护面总成</v>
          </cell>
        </row>
        <row r="1860">
          <cell r="B1860" t="str">
            <v>SHT0000505</v>
          </cell>
          <cell r="C1860" t="str">
            <v>220SHT0000505</v>
          </cell>
          <cell r="D1860" t="str">
            <v>H4A升降调节开关总成</v>
          </cell>
        </row>
        <row r="1861">
          <cell r="B1861" t="str">
            <v>SHT0000505</v>
          </cell>
          <cell r="C1861" t="str">
            <v>230SHT0000505</v>
          </cell>
          <cell r="D1861" t="str">
            <v>H4A升降调节开关总成</v>
          </cell>
        </row>
        <row r="1862">
          <cell r="B1862" t="str">
            <v>RSM0000068</v>
          </cell>
          <cell r="C1862" t="str">
            <v>210RSM0000068</v>
          </cell>
          <cell r="D1862" t="str">
            <v>豪泺路面镜</v>
          </cell>
        </row>
        <row r="1863">
          <cell r="B1863" t="str">
            <v>RCA0000081</v>
          </cell>
          <cell r="C1863" t="str">
            <v>210RCA0000081</v>
          </cell>
          <cell r="D1863" t="str">
            <v>M31RB牌照板格林兰白</v>
          </cell>
        </row>
        <row r="1864">
          <cell r="B1864" t="str">
            <v>RCA0000178</v>
          </cell>
          <cell r="C1864" t="str">
            <v>210RCA0000178</v>
          </cell>
          <cell r="D1864" t="str">
            <v>M31RB牌照板邮政绿</v>
          </cell>
        </row>
        <row r="1865">
          <cell r="B1865" t="str">
            <v>SCS0004732</v>
          </cell>
          <cell r="C1865" t="str">
            <v>230SCS0004732</v>
          </cell>
          <cell r="D1865" t="str">
            <v>左侧调角器星盘</v>
          </cell>
        </row>
        <row r="1866">
          <cell r="B1866" t="str">
            <v>SCS0004733</v>
          </cell>
          <cell r="C1866" t="str">
            <v>230SCS0004733</v>
          </cell>
          <cell r="D1866" t="str">
            <v>右侧调角器星盘</v>
          </cell>
        </row>
        <row r="1867">
          <cell r="B1867" t="str">
            <v>SLT0002569</v>
          </cell>
          <cell r="C1867" t="str">
            <v>220SLT0002569</v>
          </cell>
          <cell r="D1867" t="str">
            <v>驾驶员靠背护面总成</v>
          </cell>
        </row>
        <row r="1868">
          <cell r="B1868" t="str">
            <v>SBS0010018</v>
          </cell>
          <cell r="C1868" t="str">
            <v>220SBS0010018</v>
          </cell>
          <cell r="D1868" t="str">
            <v>四人联体左座垫护面总成</v>
          </cell>
        </row>
        <row r="1869">
          <cell r="B1869" t="str">
            <v>REM0002525</v>
          </cell>
          <cell r="C1869" t="str">
            <v>210REM0002525</v>
          </cell>
          <cell r="D1869" t="str">
            <v>F1695B左后视镜</v>
          </cell>
        </row>
        <row r="1870">
          <cell r="B1870" t="str">
            <v>SLT0000821</v>
          </cell>
          <cell r="C1870" t="str">
            <v>220SLT0000821</v>
          </cell>
          <cell r="D1870" t="str">
            <v>卧铺护面总成</v>
          </cell>
        </row>
        <row r="1871">
          <cell r="B1871" t="str">
            <v>TMP5003086</v>
          </cell>
          <cell r="C1871" t="str">
            <v>210TMP5003086</v>
          </cell>
          <cell r="D1871" t="str">
            <v>珠光白BAIC-M031-GHRC</v>
          </cell>
        </row>
        <row r="1872">
          <cell r="B1872" t="str">
            <v>SCS0004210</v>
          </cell>
          <cell r="C1872" t="str">
            <v>220SCS0004210</v>
          </cell>
          <cell r="D1872" t="str">
            <v>六分座垫泡沫总成</v>
          </cell>
        </row>
        <row r="1873">
          <cell r="B1873" t="str">
            <v>SLT0002429</v>
          </cell>
          <cell r="C1873" t="str">
            <v>220SLT0002429</v>
          </cell>
          <cell r="D1873" t="str">
            <v>前座副靠背护面总成</v>
          </cell>
        </row>
        <row r="1874">
          <cell r="B1874" t="str">
            <v>TFT0000040</v>
          </cell>
          <cell r="C1874" t="str">
            <v>220TFT0000040</v>
          </cell>
          <cell r="D1874" t="str">
            <v>聚氨酯用添加剂3415</v>
          </cell>
        </row>
        <row r="1875">
          <cell r="B1875" t="str">
            <v>TFT0000041</v>
          </cell>
          <cell r="C1875" t="str">
            <v>220TFT0000041</v>
          </cell>
          <cell r="D1875" t="str">
            <v>聚氨酯用添加剂3555</v>
          </cell>
        </row>
        <row r="1876">
          <cell r="B1876" t="str">
            <v>SLT0000182</v>
          </cell>
          <cell r="C1876" t="str">
            <v>220SLT0000182</v>
          </cell>
          <cell r="D1876" t="str">
            <v>6486副司机座泡沫</v>
          </cell>
        </row>
        <row r="1877">
          <cell r="B1877" t="str">
            <v>SLT0000169</v>
          </cell>
          <cell r="C1877" t="str">
            <v>220SLT0000169</v>
          </cell>
          <cell r="D1877" t="str">
            <v>6486司机座泡沫</v>
          </cell>
        </row>
        <row r="1878">
          <cell r="B1878" t="str">
            <v>SHT0011323</v>
          </cell>
          <cell r="C1878" t="str">
            <v>220SHT0011323</v>
          </cell>
          <cell r="D1878" t="str">
            <v>驾驶员靠背泡沫总成</v>
          </cell>
        </row>
        <row r="1879">
          <cell r="B1879" t="str">
            <v>SHT0011385</v>
          </cell>
          <cell r="C1879" t="str">
            <v>220SHT0011385</v>
          </cell>
          <cell r="D1879" t="str">
            <v>副驾驶员靠背泡沫总成</v>
          </cell>
        </row>
        <row r="1880">
          <cell r="B1880" t="str">
            <v>SHT0011399</v>
          </cell>
          <cell r="C1880" t="str">
            <v>220SHT0011399</v>
          </cell>
          <cell r="D1880" t="str">
            <v>润滑脂</v>
          </cell>
        </row>
        <row r="1881">
          <cell r="B1881" t="str">
            <v>SHT0011399</v>
          </cell>
          <cell r="C1881" t="str">
            <v>230SHT0011399</v>
          </cell>
          <cell r="D1881" t="str">
            <v>润滑脂</v>
          </cell>
        </row>
        <row r="1882">
          <cell r="B1882" t="str">
            <v>SHT0000275</v>
          </cell>
          <cell r="C1882" t="str">
            <v>220SHT0000275</v>
          </cell>
          <cell r="D1882" t="str">
            <v>陕汽机械靠背骨架总成</v>
          </cell>
        </row>
        <row r="1883">
          <cell r="B1883" t="str">
            <v>SCS0005175</v>
          </cell>
          <cell r="C1883" t="str">
            <v>220SCS0005175</v>
          </cell>
          <cell r="D1883" t="str">
            <v>六分靠背骨架总成</v>
          </cell>
        </row>
        <row r="1884">
          <cell r="B1884" t="str">
            <v>SCS0005175</v>
          </cell>
          <cell r="C1884" t="str">
            <v>230SCS0005175</v>
          </cell>
          <cell r="D1884" t="str">
            <v>六分靠背骨架总成</v>
          </cell>
        </row>
        <row r="1885">
          <cell r="B1885" t="str">
            <v>SCS0001609</v>
          </cell>
          <cell r="C1885" t="str">
            <v>220SCS0001609</v>
          </cell>
          <cell r="D1885" t="str">
            <v>二排四分座骨架主体总成</v>
          </cell>
        </row>
        <row r="1886">
          <cell r="B1886" t="str">
            <v>SCS0001609</v>
          </cell>
          <cell r="C1886" t="str">
            <v>230SCS0001609</v>
          </cell>
          <cell r="D1886" t="str">
            <v>二排四分座骨架主体总成</v>
          </cell>
        </row>
        <row r="1887">
          <cell r="B1887" t="str">
            <v>SHT0001712</v>
          </cell>
          <cell r="C1887" t="str">
            <v>230SHT0001712</v>
          </cell>
          <cell r="D1887" t="str">
            <v>主驾座框骨架焊接总成</v>
          </cell>
        </row>
        <row r="1888">
          <cell r="B1888" t="str">
            <v>SLT0000439</v>
          </cell>
          <cell r="C1888" t="str">
            <v>220SLT0000439</v>
          </cell>
          <cell r="D1888" t="str">
            <v>K1-G9-6座翻滚</v>
          </cell>
        </row>
        <row r="1889">
          <cell r="B1889" t="str">
            <v>SHT0000983</v>
          </cell>
          <cell r="C1889" t="str">
            <v>230SHT0000983</v>
          </cell>
          <cell r="D1889" t="str">
            <v>主驾座框骨架焊接总成电泳</v>
          </cell>
        </row>
        <row r="1890">
          <cell r="B1890" t="str">
            <v>SHT0001693</v>
          </cell>
          <cell r="C1890" t="str">
            <v>230SHT0001693</v>
          </cell>
          <cell r="D1890" t="str">
            <v>副驾靠背骨架总成电泳</v>
          </cell>
        </row>
        <row r="1891">
          <cell r="B1891" t="str">
            <v>SHT0002262</v>
          </cell>
          <cell r="C1891" t="str">
            <v>230SHT0002262</v>
          </cell>
          <cell r="D1891" t="str">
            <v>座框骨架焊接总成电泳</v>
          </cell>
        </row>
        <row r="1892">
          <cell r="B1892" t="str">
            <v>SHT0001335</v>
          </cell>
          <cell r="C1892" t="str">
            <v>230SHT0001335</v>
          </cell>
          <cell r="D1892" t="str">
            <v>副驾座框骨架焊接总成电泳</v>
          </cell>
        </row>
        <row r="1893">
          <cell r="B1893" t="str">
            <v>SHT0002263</v>
          </cell>
          <cell r="C1893" t="str">
            <v>230SHT0002263</v>
          </cell>
          <cell r="D1893" t="str">
            <v>座框骨架焊接总成</v>
          </cell>
        </row>
        <row r="1894">
          <cell r="B1894" t="str">
            <v>SCS0001375</v>
          </cell>
          <cell r="C1894" t="str">
            <v>230SCS0001375</v>
          </cell>
          <cell r="D1894" t="str">
            <v>副驾座骨架总成</v>
          </cell>
        </row>
        <row r="1895">
          <cell r="B1895" t="str">
            <v>SHT0012251</v>
          </cell>
          <cell r="C1895" t="str">
            <v>220SHT0012251</v>
          </cell>
          <cell r="D1895" t="str">
            <v>坐垫面套总成</v>
          </cell>
        </row>
        <row r="1896">
          <cell r="B1896" t="str">
            <v>REM0002023</v>
          </cell>
          <cell r="C1896" t="str">
            <v>210REM0002023</v>
          </cell>
          <cell r="D1896" t="str">
            <v>奥铃右后视镜(山东)</v>
          </cell>
        </row>
        <row r="1897">
          <cell r="B1897" t="str">
            <v>TFT0000079</v>
          </cell>
          <cell r="C1897" t="str">
            <v>220TFT0000079</v>
          </cell>
          <cell r="D1897" t="str">
            <v>硅油K54</v>
          </cell>
        </row>
        <row r="1898">
          <cell r="B1898" t="str">
            <v>TST0000247</v>
          </cell>
          <cell r="C1898" t="str">
            <v>230TST0000247</v>
          </cell>
          <cell r="D1898" t="str">
            <v>ф38*200</v>
          </cell>
        </row>
        <row r="1899">
          <cell r="B1899" t="str">
            <v>REM0001994</v>
          </cell>
          <cell r="C1899" t="str">
            <v>210REM0001994</v>
          </cell>
          <cell r="D1899" t="str">
            <v>1580左后视镜</v>
          </cell>
        </row>
        <row r="1900">
          <cell r="B1900" t="str">
            <v>TST0000229</v>
          </cell>
          <cell r="C1900" t="str">
            <v>230TST0000229</v>
          </cell>
          <cell r="D1900" t="str">
            <v>SWB30-80矩形螺旋弹簧</v>
          </cell>
        </row>
        <row r="1901">
          <cell r="B1901" t="str">
            <v>SHT0001418</v>
          </cell>
          <cell r="C1901" t="str">
            <v>230SHT0001418</v>
          </cell>
          <cell r="D1901" t="str">
            <v>主驾座框骨架焊接总成</v>
          </cell>
        </row>
        <row r="1902">
          <cell r="B1902" t="str">
            <v>SHT0010283</v>
          </cell>
          <cell r="C1902" t="str">
            <v>230SHT0010283</v>
          </cell>
          <cell r="D1902" t="str">
            <v>滑轨本体</v>
          </cell>
        </row>
        <row r="1903">
          <cell r="B1903" t="str">
            <v>TST0000341</v>
          </cell>
          <cell r="C1903" t="str">
            <v>230TST0000341</v>
          </cell>
          <cell r="D1903" t="str">
            <v>次定位销RA1409030100-01</v>
          </cell>
        </row>
        <row r="1904">
          <cell r="B1904" t="str">
            <v>SLT0000759</v>
          </cell>
          <cell r="C1904" t="str">
            <v>220SLT0000759</v>
          </cell>
          <cell r="D1904" t="str">
            <v>M3奥铃升级海外出口副座</v>
          </cell>
        </row>
        <row r="1905">
          <cell r="B1905" t="str">
            <v>SHT0011355</v>
          </cell>
          <cell r="C1905" t="str">
            <v>220SHT0011355</v>
          </cell>
          <cell r="D1905" t="str">
            <v>驾驶员靠背泡沫总成</v>
          </cell>
        </row>
        <row r="1906">
          <cell r="B1906" t="str">
            <v>SLT0010595</v>
          </cell>
          <cell r="C1906" t="str">
            <v>220SLT0010595</v>
          </cell>
          <cell r="D1906" t="str">
            <v>副驾靠背泡沫总成</v>
          </cell>
        </row>
        <row r="1907">
          <cell r="B1907" t="str">
            <v>SLT0000089</v>
          </cell>
          <cell r="C1907" t="str">
            <v>220SLT0000089</v>
          </cell>
          <cell r="D1907" t="str">
            <v>副驾驶员座垫泡沫总成</v>
          </cell>
        </row>
        <row r="1908">
          <cell r="B1908" t="str">
            <v>SHT0013150</v>
          </cell>
          <cell r="C1908" t="str">
            <v>220SHT0013150</v>
          </cell>
          <cell r="D1908" t="str">
            <v>副驾坐垫面套总成</v>
          </cell>
        </row>
        <row r="1909">
          <cell r="B1909" t="str">
            <v>BMM0000034</v>
          </cell>
          <cell r="C1909" t="str">
            <v>210BMM0000034</v>
          </cell>
          <cell r="D1909" t="str">
            <v>H6电动大调整机构左</v>
          </cell>
        </row>
        <row r="1910">
          <cell r="B1910" t="str">
            <v>BMM0000035</v>
          </cell>
          <cell r="C1910" t="str">
            <v>210BMM0000035</v>
          </cell>
          <cell r="D1910" t="str">
            <v>H6电动大调整机构右</v>
          </cell>
        </row>
        <row r="1911">
          <cell r="B1911" t="str">
            <v>SHT0012350</v>
          </cell>
          <cell r="C1911" t="str">
            <v>220SHT0012350</v>
          </cell>
          <cell r="D1911" t="str">
            <v>坐垫面套总成</v>
          </cell>
        </row>
        <row r="1912">
          <cell r="B1912" t="str">
            <v>SHT0014370</v>
          </cell>
          <cell r="C1912" t="str">
            <v>230SHT0014370</v>
          </cell>
          <cell r="D1912" t="str">
            <v>副驾靠背骨架焊接总成电泳</v>
          </cell>
        </row>
        <row r="1913">
          <cell r="B1913" t="str">
            <v>REM0002028</v>
          </cell>
          <cell r="C1913" t="str">
            <v>210REM0002028</v>
          </cell>
          <cell r="D1913" t="str">
            <v>1780左后视镜</v>
          </cell>
        </row>
        <row r="1914">
          <cell r="B1914" t="str">
            <v>SHT0000611</v>
          </cell>
          <cell r="C1914" t="str">
            <v>220SHT0000611</v>
          </cell>
          <cell r="D1914" t="str">
            <v>下卧铺护面总成</v>
          </cell>
        </row>
        <row r="1915">
          <cell r="B1915" t="str">
            <v>SHT0002320</v>
          </cell>
          <cell r="C1915" t="str">
            <v>230SHT0002320</v>
          </cell>
          <cell r="D1915" t="str">
            <v>主驾坐框焊接总成电泳</v>
          </cell>
        </row>
        <row r="1916">
          <cell r="B1916" t="str">
            <v>SHT0012928</v>
          </cell>
          <cell r="C1916" t="str">
            <v>230SHT0012928</v>
          </cell>
          <cell r="D1916" t="str">
            <v>驾驶员靠背焊接总成</v>
          </cell>
        </row>
        <row r="1917">
          <cell r="B1917" t="str">
            <v>BEC0010009</v>
          </cell>
          <cell r="C1917" t="str">
            <v>220BEC0010009</v>
          </cell>
          <cell r="D1917" t="str">
            <v>加热系统线束总成</v>
          </cell>
        </row>
        <row r="1918">
          <cell r="B1918" t="str">
            <v>TST0001785</v>
          </cell>
          <cell r="C1918" t="str">
            <v>230TST0001785</v>
          </cell>
          <cell r="D1918" t="str">
            <v>油漆管8*6</v>
          </cell>
        </row>
        <row r="1919">
          <cell r="B1919" t="str">
            <v>SHT0013602</v>
          </cell>
          <cell r="C1919" t="str">
            <v>220SHT0013602</v>
          </cell>
          <cell r="D1919" t="str">
            <v>坐垫面套总成</v>
          </cell>
        </row>
        <row r="1920">
          <cell r="B1920" t="str">
            <v>SHT0001411</v>
          </cell>
          <cell r="C1920" t="str">
            <v>230SHT0001411</v>
          </cell>
          <cell r="D1920" t="str">
            <v>主驾座框骨架焊接总成电泳</v>
          </cell>
        </row>
        <row r="1921">
          <cell r="B1921" t="str">
            <v>TSY0010048</v>
          </cell>
          <cell r="C1921" t="str">
            <v>220TSY0010048</v>
          </cell>
          <cell r="D1921" t="str">
            <v>皮革（复合2mmPE）</v>
          </cell>
        </row>
        <row r="1922">
          <cell r="B1922" t="str">
            <v>SCS0004127</v>
          </cell>
          <cell r="C1922" t="str">
            <v>220SCS0004127</v>
          </cell>
          <cell r="D1922" t="str">
            <v>B40L安全带卷轴器</v>
          </cell>
        </row>
        <row r="1923">
          <cell r="B1923" t="str">
            <v>SHT0001990</v>
          </cell>
          <cell r="C1923" t="str">
            <v>230SHT0001990</v>
          </cell>
          <cell r="D1923" t="str">
            <v>主驾坐框焊接总成电泳</v>
          </cell>
        </row>
        <row r="1924">
          <cell r="B1924" t="str">
            <v>SLT0002620</v>
          </cell>
          <cell r="C1924" t="str">
            <v>220SLT0002620</v>
          </cell>
          <cell r="D1924" t="str">
            <v>k1窄车三排三人座布套</v>
          </cell>
        </row>
        <row r="1925">
          <cell r="B1925" t="str">
            <v>RSM0010035</v>
          </cell>
          <cell r="C1925" t="str">
            <v>210RSM0010035</v>
          </cell>
          <cell r="D1925" t="str">
            <v>H6补盲视镜总成</v>
          </cell>
        </row>
        <row r="1926">
          <cell r="B1926" t="str">
            <v>SHT0010244</v>
          </cell>
          <cell r="C1926" t="str">
            <v>220SHT0010244</v>
          </cell>
          <cell r="D1926" t="str">
            <v>副驾靠背骨架焊接总成</v>
          </cell>
        </row>
        <row r="1927">
          <cell r="B1927" t="str">
            <v>REM0002526</v>
          </cell>
          <cell r="C1927" t="str">
            <v>210REM0002526</v>
          </cell>
          <cell r="D1927" t="str">
            <v>1695B右后视镜</v>
          </cell>
        </row>
        <row r="1928">
          <cell r="B1928" t="str">
            <v>SLT0000053</v>
          </cell>
          <cell r="C1928" t="str">
            <v>220SLT0000053</v>
          </cell>
          <cell r="D1928" t="str">
            <v>M3右舵司机背滑轨(主)</v>
          </cell>
        </row>
        <row r="1929">
          <cell r="B1929" t="str">
            <v>SCS0006036</v>
          </cell>
          <cell r="C1929" t="str">
            <v>230SCS0006036</v>
          </cell>
          <cell r="D1929" t="str">
            <v>滑轨电机总成</v>
          </cell>
        </row>
        <row r="1930">
          <cell r="B1930" t="str">
            <v>TST0000147</v>
          </cell>
          <cell r="C1930" t="str">
            <v>230TST0000147</v>
          </cell>
          <cell r="D1930" t="str">
            <v>内方螺丝20*40</v>
          </cell>
        </row>
        <row r="1931">
          <cell r="B1931" t="str">
            <v>TST0000591</v>
          </cell>
          <cell r="C1931" t="str">
            <v>230TST0000591</v>
          </cell>
          <cell r="D1931" t="str">
            <v>气缸φ32*100</v>
          </cell>
        </row>
        <row r="1932">
          <cell r="B1932" t="str">
            <v>SHT0001528</v>
          </cell>
          <cell r="C1932" t="str">
            <v>230SHT0001528</v>
          </cell>
          <cell r="D1932" t="str">
            <v>主驾座框骨架焊接总成电泳</v>
          </cell>
        </row>
        <row r="1933">
          <cell r="B1933" t="str">
            <v>SHT0000275</v>
          </cell>
          <cell r="C1933" t="str">
            <v>230SHT0000275</v>
          </cell>
          <cell r="D1933" t="str">
            <v>陕汽机械靠背骨架总成</v>
          </cell>
        </row>
        <row r="1934">
          <cell r="B1934" t="str">
            <v>SHT0001321</v>
          </cell>
          <cell r="C1934" t="str">
            <v>230SHT0001321</v>
          </cell>
          <cell r="D1934" t="str">
            <v>主驾座框骨架焊接总成电泳</v>
          </cell>
        </row>
        <row r="1935">
          <cell r="B1935" t="str">
            <v>SLT0002290</v>
          </cell>
          <cell r="C1935" t="str">
            <v>220SLT0002290</v>
          </cell>
          <cell r="D1935" t="str">
            <v>副驾驶员座垫护面总成</v>
          </cell>
        </row>
        <row r="1936">
          <cell r="B1936" t="str">
            <v>SHT0000552</v>
          </cell>
          <cell r="C1936" t="str">
            <v>220SHT0000552</v>
          </cell>
          <cell r="D1936" t="str">
            <v>加宽下卧铺护面总成</v>
          </cell>
        </row>
        <row r="1937">
          <cell r="B1937" t="str">
            <v>SHT0002271</v>
          </cell>
          <cell r="C1937" t="str">
            <v>230SHT0002271</v>
          </cell>
          <cell r="D1937" t="str">
            <v>副驾座框骨架焊接总成电泳</v>
          </cell>
        </row>
        <row r="1938">
          <cell r="B1938" t="str">
            <v>SHT0001993</v>
          </cell>
          <cell r="C1938" t="str">
            <v>230SHT0001993</v>
          </cell>
          <cell r="D1938" t="str">
            <v>副驾坐框焊接总成电泳</v>
          </cell>
        </row>
        <row r="1939">
          <cell r="B1939" t="str">
            <v>SHT0002312</v>
          </cell>
          <cell r="C1939" t="str">
            <v>230SHT0002312</v>
          </cell>
          <cell r="D1939" t="str">
            <v>主驾座框骨架焊接总成</v>
          </cell>
        </row>
        <row r="1940">
          <cell r="B1940" t="str">
            <v>SHT0002512</v>
          </cell>
          <cell r="C1940" t="str">
            <v>230SHT0002512</v>
          </cell>
          <cell r="D1940" t="str">
            <v>主驾下框焊接组件电泳</v>
          </cell>
        </row>
        <row r="1941">
          <cell r="B1941" t="str">
            <v>SHT0002272</v>
          </cell>
          <cell r="C1941" t="str">
            <v>230SHT0002272</v>
          </cell>
          <cell r="D1941" t="str">
            <v>副驾座框骨架焊接总成</v>
          </cell>
        </row>
        <row r="1942">
          <cell r="B1942" t="str">
            <v>TSY0010246</v>
          </cell>
          <cell r="C1942" t="str">
            <v>220TSY0010246</v>
          </cell>
          <cell r="D1942" t="str">
            <v>PVC辅料</v>
          </cell>
        </row>
        <row r="1943">
          <cell r="B1943" t="str">
            <v>TSY0010157</v>
          </cell>
          <cell r="C1943" t="str">
            <v>220TSY0010157</v>
          </cell>
          <cell r="D1943" t="str">
            <v>PVC辅料2070-002</v>
          </cell>
        </row>
        <row r="1944">
          <cell r="B1944" t="str">
            <v>SHT0001246</v>
          </cell>
          <cell r="C1944" t="str">
            <v>230SHT0001246</v>
          </cell>
          <cell r="D1944" t="str">
            <v>主驾座框骨架焊接总成</v>
          </cell>
        </row>
        <row r="1945">
          <cell r="B1945" t="str">
            <v>SHT0013340</v>
          </cell>
          <cell r="C1945" t="str">
            <v>230SHT0013340</v>
          </cell>
          <cell r="D1945" t="str">
            <v>主驾座框焊接总成电泳</v>
          </cell>
        </row>
        <row r="1946">
          <cell r="B1946" t="str">
            <v>SHT0001534</v>
          </cell>
          <cell r="C1946" t="str">
            <v>230SHT0001534</v>
          </cell>
          <cell r="D1946" t="str">
            <v>副驾座框骨架焊接总成</v>
          </cell>
        </row>
        <row r="1947">
          <cell r="B1947" t="str">
            <v>SHT0001839</v>
          </cell>
          <cell r="C1947" t="str">
            <v>220SHT0001839</v>
          </cell>
          <cell r="D1947" t="str">
            <v>主驾副边调角器总成</v>
          </cell>
        </row>
        <row r="1948">
          <cell r="B1948" t="str">
            <v>SHT0001368</v>
          </cell>
          <cell r="C1948" t="str">
            <v>230SHT0001368</v>
          </cell>
          <cell r="D1948" t="str">
            <v>主驾坐框焊接总成</v>
          </cell>
        </row>
        <row r="1949">
          <cell r="B1949" t="str">
            <v>REM0002522</v>
          </cell>
          <cell r="C1949" t="str">
            <v>210REM0002522</v>
          </cell>
          <cell r="D1949" t="str">
            <v>仿丰田右舵左后视镜</v>
          </cell>
        </row>
        <row r="1950">
          <cell r="B1950" t="str">
            <v>SHT0013350</v>
          </cell>
          <cell r="C1950" t="str">
            <v>230SHT0013350</v>
          </cell>
          <cell r="D1950" t="str">
            <v>副驾座框焊接总成电泳</v>
          </cell>
        </row>
        <row r="1951">
          <cell r="B1951" t="str">
            <v>SHT0012305</v>
          </cell>
          <cell r="C1951" t="str">
            <v>220SHT0012305</v>
          </cell>
          <cell r="D1951" t="str">
            <v>靠背骨架焊接总成</v>
          </cell>
        </row>
        <row r="1952">
          <cell r="B1952" t="str">
            <v>SLT0000755</v>
          </cell>
          <cell r="C1952" t="str">
            <v>220SLT0000755</v>
          </cell>
          <cell r="D1952" t="str">
            <v>M3副座1800加宽布套</v>
          </cell>
        </row>
        <row r="1953">
          <cell r="B1953" t="str">
            <v>SHT0002311</v>
          </cell>
          <cell r="C1953" t="str">
            <v>230SHT0002311</v>
          </cell>
          <cell r="D1953" t="str">
            <v>主驾座框骨架焊接总成电泳</v>
          </cell>
        </row>
        <row r="1954">
          <cell r="B1954" t="str">
            <v>SHT0013940</v>
          </cell>
          <cell r="C1954" t="str">
            <v>230SHT0013940</v>
          </cell>
          <cell r="D1954" t="str">
            <v>驾驶员靠背焊接总成</v>
          </cell>
        </row>
        <row r="1955">
          <cell r="B1955" t="str">
            <v>TMP5003034</v>
          </cell>
          <cell r="C1955" t="str">
            <v>210TMP5003034</v>
          </cell>
          <cell r="D1955" t="str">
            <v>格陵兰白色漆wsz-114</v>
          </cell>
        </row>
        <row r="1956">
          <cell r="B1956" t="str">
            <v>SLT0002451</v>
          </cell>
          <cell r="C1956" t="str">
            <v>220SLT0002451</v>
          </cell>
          <cell r="D1956" t="str">
            <v>升级1800副司机座布套</v>
          </cell>
        </row>
        <row r="1957">
          <cell r="B1957" t="str">
            <v>SHT0001326</v>
          </cell>
          <cell r="C1957" t="str">
            <v>230SHT0001326</v>
          </cell>
          <cell r="D1957" t="str">
            <v>主驾座框骨架焊接总成</v>
          </cell>
        </row>
        <row r="1958">
          <cell r="B1958" t="str">
            <v>SLT0002037</v>
          </cell>
          <cell r="C1958" t="str">
            <v>220SLT0002037</v>
          </cell>
          <cell r="D1958" t="str">
            <v>K1四人联体右背布套</v>
          </cell>
        </row>
        <row r="1959">
          <cell r="B1959" t="str">
            <v>SLT0002038</v>
          </cell>
          <cell r="C1959" t="str">
            <v>220SLT0002038</v>
          </cell>
          <cell r="D1959" t="str">
            <v>K1四人联体左背布套</v>
          </cell>
        </row>
        <row r="1960">
          <cell r="B1960" t="str">
            <v>TFT0000080</v>
          </cell>
          <cell r="C1960" t="str">
            <v>220TFT0000080</v>
          </cell>
          <cell r="D1960" t="str">
            <v>硅油K31</v>
          </cell>
        </row>
        <row r="1961">
          <cell r="B1961" t="str">
            <v>TST0001072</v>
          </cell>
          <cell r="C1961" t="str">
            <v>230TST0001072</v>
          </cell>
          <cell r="D1961" t="str">
            <v>变径接头</v>
          </cell>
        </row>
        <row r="1962">
          <cell r="B1962" t="str">
            <v>SLT0000168</v>
          </cell>
          <cell r="C1962" t="str">
            <v>220SLT0000168</v>
          </cell>
          <cell r="D1962" t="str">
            <v>6486司机背泡沫</v>
          </cell>
        </row>
        <row r="1963">
          <cell r="B1963" t="str">
            <v>SHT0002507</v>
          </cell>
          <cell r="C1963" t="str">
            <v>220SHT0002507</v>
          </cell>
          <cell r="D1963" t="str">
            <v>副驾驶员靠背骨架总成</v>
          </cell>
        </row>
        <row r="1964">
          <cell r="B1964" t="str">
            <v>SHT0000086</v>
          </cell>
          <cell r="C1964" t="str">
            <v>220SHT0000086</v>
          </cell>
          <cell r="D1964" t="str">
            <v>驾驶员靠背护面总成</v>
          </cell>
        </row>
        <row r="1965">
          <cell r="B1965" t="str">
            <v>SHT0001363</v>
          </cell>
          <cell r="C1965" t="str">
            <v>230SHT0001363</v>
          </cell>
          <cell r="D1965" t="str">
            <v>主驾座框骨架焊接总成</v>
          </cell>
        </row>
        <row r="1966">
          <cell r="B1966" t="str">
            <v>SHT0000576</v>
          </cell>
          <cell r="C1966" t="str">
            <v>220SHT0000576</v>
          </cell>
          <cell r="D1966" t="str">
            <v>H3改型副司机底座骨架总成</v>
          </cell>
        </row>
        <row r="1967">
          <cell r="B1967" t="str">
            <v>SHT0001635</v>
          </cell>
          <cell r="C1967" t="str">
            <v>220SHT0001635</v>
          </cell>
          <cell r="D1967" t="str">
            <v>上卧铺防护网总成</v>
          </cell>
        </row>
        <row r="1968">
          <cell r="B1968" t="str">
            <v>SHT0013503</v>
          </cell>
          <cell r="C1968" t="str">
            <v>230SHT0013503</v>
          </cell>
          <cell r="D1968" t="str">
            <v>司机靠背骨架焊接总成</v>
          </cell>
        </row>
        <row r="1969">
          <cell r="B1969" t="str">
            <v>SHT0001757</v>
          </cell>
          <cell r="C1969" t="str">
            <v>230SHT0001757</v>
          </cell>
          <cell r="D1969" t="str">
            <v>主驾靠背骨架总成电泳</v>
          </cell>
        </row>
        <row r="1970">
          <cell r="B1970" t="str">
            <v>SCS0005987</v>
          </cell>
          <cell r="C1970" t="str">
            <v>230SCS0005987</v>
          </cell>
          <cell r="D1970" t="str">
            <v>左侧电动调角器焊接总成</v>
          </cell>
        </row>
        <row r="1971">
          <cell r="B1971" t="str">
            <v>SCS0005990</v>
          </cell>
          <cell r="C1971" t="str">
            <v>230SCS0005990</v>
          </cell>
          <cell r="D1971" t="str">
            <v>右侧电动调角器焊接总成</v>
          </cell>
        </row>
        <row r="1972">
          <cell r="B1972" t="str">
            <v>SHT0002639</v>
          </cell>
          <cell r="C1972" t="str">
            <v>220SHT0002639</v>
          </cell>
          <cell r="D1972" t="str">
            <v>副司机座框总成电泳</v>
          </cell>
        </row>
        <row r="1973">
          <cell r="B1973" t="str">
            <v>SLT0000652</v>
          </cell>
          <cell r="C1973" t="str">
            <v>220SLT0000652</v>
          </cell>
          <cell r="D1973" t="str">
            <v>K1窄车后排单人背泡沫</v>
          </cell>
        </row>
        <row r="1974">
          <cell r="B1974" t="str">
            <v>TST0000377</v>
          </cell>
          <cell r="C1974" t="str">
            <v>230TST0000377</v>
          </cell>
          <cell r="D1974" t="str">
            <v>凹模φ25*φ7.2*45</v>
          </cell>
        </row>
        <row r="1975">
          <cell r="B1975" t="str">
            <v>SLT0002607</v>
          </cell>
          <cell r="C1975" t="str">
            <v>220SLT0002607</v>
          </cell>
          <cell r="D1975" t="str">
            <v>k1窄车一排三人座布套</v>
          </cell>
        </row>
        <row r="1976">
          <cell r="B1976" t="str">
            <v>SHT0012954</v>
          </cell>
          <cell r="C1976" t="str">
            <v>230SHT0012954</v>
          </cell>
          <cell r="D1976" t="str">
            <v>靠背骨架焊接总成</v>
          </cell>
        </row>
        <row r="1977">
          <cell r="B1977" t="str">
            <v>SHT0001578</v>
          </cell>
          <cell r="C1977" t="str">
            <v>220SHT0001578</v>
          </cell>
          <cell r="D1977" t="str">
            <v>驾驶员靠背护面总成</v>
          </cell>
        </row>
        <row r="1978">
          <cell r="B1978" t="str">
            <v>BPC0000065</v>
          </cell>
          <cell r="C1978" t="str">
            <v>220BPC0000065</v>
          </cell>
          <cell r="D1978" t="str">
            <v>联腰拖开关</v>
          </cell>
        </row>
        <row r="1979">
          <cell r="B1979" t="str">
            <v>SHT0012168</v>
          </cell>
          <cell r="C1979" t="str">
            <v>230SHT0012168</v>
          </cell>
          <cell r="D1979" t="str">
            <v>主驾下框焊接组件</v>
          </cell>
        </row>
        <row r="1980">
          <cell r="B1980" t="str">
            <v>SHT0002743</v>
          </cell>
          <cell r="C1980" t="str">
            <v>230SHT0002743</v>
          </cell>
          <cell r="D1980" t="str">
            <v>大运靠背骨架焊接总成</v>
          </cell>
        </row>
        <row r="1981">
          <cell r="B1981" t="str">
            <v>SHT0001584</v>
          </cell>
          <cell r="C1981" t="str">
            <v>220SHT0001584</v>
          </cell>
          <cell r="D1981" t="str">
            <v>副驾靠背护面总成</v>
          </cell>
        </row>
        <row r="1982">
          <cell r="B1982" t="str">
            <v>TST0000661</v>
          </cell>
          <cell r="C1982" t="str">
            <v>230TST0000661</v>
          </cell>
          <cell r="D1982" t="str">
            <v>轴承6310</v>
          </cell>
        </row>
        <row r="1983">
          <cell r="B1983" t="str">
            <v>SHT0013341</v>
          </cell>
          <cell r="C1983" t="str">
            <v>230SHT0013341</v>
          </cell>
          <cell r="D1983" t="str">
            <v>主驾座框焊接总成</v>
          </cell>
        </row>
        <row r="1984">
          <cell r="B1984" t="str">
            <v>SHT0001839</v>
          </cell>
          <cell r="C1984" t="str">
            <v>230SHT0001839</v>
          </cell>
          <cell r="D1984" t="str">
            <v>主驾副边调角器总成</v>
          </cell>
        </row>
        <row r="1985">
          <cell r="B1985" t="str">
            <v>SHT0010547</v>
          </cell>
          <cell r="C1985" t="str">
            <v>220SHT0010547</v>
          </cell>
          <cell r="D1985" t="str">
            <v>驾驶员靠背护面总成</v>
          </cell>
        </row>
        <row r="1986">
          <cell r="B1986" t="str">
            <v>BMM0000012</v>
          </cell>
          <cell r="C1986" t="str">
            <v>210BMM0000012</v>
          </cell>
          <cell r="D1986" t="str">
            <v>24V依顿电动调整机构</v>
          </cell>
        </row>
        <row r="1987">
          <cell r="B1987" t="str">
            <v>SLT0010216</v>
          </cell>
          <cell r="C1987" t="str">
            <v>220SLT0010216</v>
          </cell>
          <cell r="D1987" t="str">
            <v>驾驶员靠背护面总成</v>
          </cell>
        </row>
        <row r="1988">
          <cell r="B1988" t="str">
            <v>SLT0000444</v>
          </cell>
          <cell r="C1988" t="str">
            <v>220SLT0000444</v>
          </cell>
          <cell r="D1988" t="str">
            <v>K1四人联体左座泡沫</v>
          </cell>
        </row>
        <row r="1989">
          <cell r="B1989" t="str">
            <v>SHT0000705</v>
          </cell>
          <cell r="C1989" t="str">
            <v>220SHT0000705</v>
          </cell>
          <cell r="D1989" t="str">
            <v>驾驶员靠背护面总成</v>
          </cell>
        </row>
        <row r="1990">
          <cell r="B1990" t="str">
            <v>TCT0000039</v>
          </cell>
          <cell r="C1990" t="str">
            <v>230TCT0000039</v>
          </cell>
          <cell r="D1990" t="str">
            <v>H7102镍添加剂</v>
          </cell>
        </row>
        <row r="1991">
          <cell r="B1991" t="str">
            <v>SHT0010243</v>
          </cell>
          <cell r="C1991" t="str">
            <v>230SHT0010243</v>
          </cell>
          <cell r="D1991" t="str">
            <v>主驾靠背骨架焊接总成</v>
          </cell>
        </row>
        <row r="1992">
          <cell r="B1992" t="str">
            <v>SLT0000580</v>
          </cell>
          <cell r="C1992" t="str">
            <v>220SLT0000580</v>
          </cell>
          <cell r="D1992" t="str">
            <v>K1右舵双人座泡沫</v>
          </cell>
        </row>
        <row r="1993">
          <cell r="B1993" t="str">
            <v>SLT0000164</v>
          </cell>
          <cell r="C1993" t="str">
            <v>220SLT0000164</v>
          </cell>
          <cell r="D1993" t="str">
            <v>95右舵卧铺泡沫</v>
          </cell>
        </row>
        <row r="1994">
          <cell r="B1994" t="str">
            <v>SLT0000743</v>
          </cell>
          <cell r="C1994" t="str">
            <v>220SLT0000743</v>
          </cell>
          <cell r="D1994" t="str">
            <v>副驾驶员座垫泡沫总成</v>
          </cell>
        </row>
        <row r="1995">
          <cell r="B1995" t="str">
            <v>SHT0000791</v>
          </cell>
          <cell r="C1995" t="str">
            <v>220SHT0000791</v>
          </cell>
          <cell r="D1995" t="str">
            <v>副驾驶靠背护面总成</v>
          </cell>
        </row>
        <row r="1996">
          <cell r="B1996" t="str">
            <v>SHT0001354</v>
          </cell>
          <cell r="C1996" t="str">
            <v>230SHT0001354</v>
          </cell>
          <cell r="D1996" t="str">
            <v>主驾座框骨架焊接总成电泳</v>
          </cell>
        </row>
        <row r="1997">
          <cell r="B1997" t="str">
            <v>SLT0000710</v>
          </cell>
          <cell r="C1997" t="str">
            <v>220SLT0000710</v>
          </cell>
          <cell r="D1997" t="str">
            <v>副驾连体靠背泡沫总成</v>
          </cell>
        </row>
        <row r="1998">
          <cell r="B1998" t="str">
            <v>SHT0010631</v>
          </cell>
          <cell r="C1998" t="str">
            <v>230SHT0010631</v>
          </cell>
          <cell r="D1998" t="str">
            <v>主驾靠背骨架总成电泳</v>
          </cell>
        </row>
        <row r="1999">
          <cell r="B1999" t="str">
            <v>SHT0001756</v>
          </cell>
          <cell r="C1999" t="str">
            <v>230SHT0001756</v>
          </cell>
          <cell r="D1999" t="str">
            <v>主驾坐框焊接总成</v>
          </cell>
        </row>
        <row r="2000">
          <cell r="B2000" t="str">
            <v>SHT0013256</v>
          </cell>
          <cell r="C2000" t="str">
            <v>230SHT0013256</v>
          </cell>
          <cell r="D2000" t="str">
            <v>防尘罩</v>
          </cell>
        </row>
        <row r="2001">
          <cell r="B2001" t="str">
            <v>BPC0000038</v>
          </cell>
          <cell r="C2001" t="str">
            <v>220BPC0000038</v>
          </cell>
          <cell r="D2001" t="str">
            <v>气悬浮总成</v>
          </cell>
        </row>
        <row r="2002">
          <cell r="B2002" t="str">
            <v>BPC0000038</v>
          </cell>
          <cell r="C2002" t="str">
            <v>230BPC0000038</v>
          </cell>
          <cell r="D2002" t="str">
            <v>气悬浮总成</v>
          </cell>
        </row>
        <row r="2003">
          <cell r="B2003" t="str">
            <v>SLT0002612</v>
          </cell>
          <cell r="C2003" t="str">
            <v>220SLT0002612</v>
          </cell>
          <cell r="D2003" t="str">
            <v>k1一排四人背（新面料）</v>
          </cell>
        </row>
        <row r="2004">
          <cell r="B2004" t="str">
            <v>SLT0001045</v>
          </cell>
          <cell r="C2004" t="str">
            <v>220SLT0001045</v>
          </cell>
          <cell r="D2004" t="str">
            <v>K1右舵双人座泡沫</v>
          </cell>
        </row>
        <row r="2005">
          <cell r="B2005" t="str">
            <v>SLT0000573</v>
          </cell>
          <cell r="C2005" t="str">
            <v>220SLT0000573</v>
          </cell>
          <cell r="D2005" t="str">
            <v>k1右舵一排三人座布套</v>
          </cell>
        </row>
        <row r="2006">
          <cell r="B2006" t="str">
            <v>SLT0002591</v>
          </cell>
          <cell r="C2006" t="str">
            <v>220SLT0002591</v>
          </cell>
          <cell r="D2006" t="str">
            <v>k1宽车左一排三人座布套</v>
          </cell>
        </row>
        <row r="2007">
          <cell r="B2007" t="str">
            <v>SHT0000599</v>
          </cell>
          <cell r="C2007" t="str">
            <v>220SHT0000599</v>
          </cell>
          <cell r="D2007" t="str">
            <v>福田11款吊铺椰棕总成</v>
          </cell>
        </row>
        <row r="2008">
          <cell r="B2008" t="str">
            <v>REM0002033</v>
          </cell>
          <cell r="C2008" t="str">
            <v>210REM0002033</v>
          </cell>
          <cell r="D2008" t="str">
            <v>奥铃左后视镜67(山东)</v>
          </cell>
        </row>
        <row r="2009">
          <cell r="B2009" t="str">
            <v>SHT0013351</v>
          </cell>
          <cell r="C2009" t="str">
            <v>230SHT0013351</v>
          </cell>
          <cell r="D2009" t="str">
            <v>副驾座框焊接总成</v>
          </cell>
        </row>
        <row r="2010">
          <cell r="B2010" t="str">
            <v>BPC0010221</v>
          </cell>
          <cell r="C2010" t="str">
            <v>220BPC0010221</v>
          </cell>
          <cell r="D2010" t="str">
            <v>腰托二联阀开关总成</v>
          </cell>
        </row>
        <row r="2011">
          <cell r="B2011" t="str">
            <v>SLT0000825</v>
          </cell>
          <cell r="C2011" t="str">
            <v>220SLT0000825</v>
          </cell>
          <cell r="D2011" t="str">
            <v>卧铺护面总成</v>
          </cell>
        </row>
        <row r="2012">
          <cell r="B2012" t="str">
            <v>SHT0002027</v>
          </cell>
          <cell r="C2012" t="str">
            <v>230SHT0002027</v>
          </cell>
          <cell r="D2012" t="str">
            <v>副驾靠背骨架焊接总成</v>
          </cell>
        </row>
        <row r="2013">
          <cell r="B2013" t="str">
            <v>SLT0000387</v>
          </cell>
          <cell r="C2013" t="str">
            <v>220SLT0000387</v>
          </cell>
          <cell r="D2013" t="str">
            <v>K1双人座泡沫</v>
          </cell>
        </row>
        <row r="2014">
          <cell r="B2014" t="str">
            <v>SLT0002567</v>
          </cell>
          <cell r="C2014" t="str">
            <v>220SLT0002567</v>
          </cell>
          <cell r="D2014" t="str">
            <v>K1一排三座</v>
          </cell>
        </row>
        <row r="2015">
          <cell r="B2015" t="str">
            <v>SLT0000532</v>
          </cell>
          <cell r="C2015" t="str">
            <v>220SLT0000532</v>
          </cell>
          <cell r="D2015" t="str">
            <v>K1侧翻右座泡沫</v>
          </cell>
        </row>
        <row r="2016">
          <cell r="B2016" t="str">
            <v>SHT0001783</v>
          </cell>
          <cell r="C2016" t="str">
            <v>230SHT0001783</v>
          </cell>
          <cell r="D2016" t="str">
            <v>副驾坐框焊接总成</v>
          </cell>
        </row>
        <row r="2017">
          <cell r="B2017" t="str">
            <v>SHT0001778</v>
          </cell>
          <cell r="C2017" t="str">
            <v>230SHT0001778</v>
          </cell>
          <cell r="D2017" t="str">
            <v>主驾坐框焊接总成</v>
          </cell>
        </row>
        <row r="2018">
          <cell r="B2018" t="str">
            <v>SLT0002608</v>
          </cell>
          <cell r="C2018" t="str">
            <v>220SLT0002608</v>
          </cell>
          <cell r="D2018" t="str">
            <v>k1窄车一排三人背布套</v>
          </cell>
        </row>
        <row r="2019">
          <cell r="B2019" t="str">
            <v>SLT0010454</v>
          </cell>
          <cell r="C2019" t="str">
            <v>220SLT0010454</v>
          </cell>
          <cell r="D2019" t="str">
            <v>副驾座垫护面总成</v>
          </cell>
        </row>
        <row r="2020">
          <cell r="B2020" t="str">
            <v>REM0002838</v>
          </cell>
          <cell r="C2020" t="str">
            <v>210REM0002838</v>
          </cell>
          <cell r="D2020" t="str">
            <v>右置车豪泺大镜头(右)</v>
          </cell>
        </row>
        <row r="2021">
          <cell r="B2021" t="str">
            <v>SHT0010244</v>
          </cell>
          <cell r="C2021" t="str">
            <v>230SHT0010244</v>
          </cell>
          <cell r="D2021" t="str">
            <v>副驾靠背骨架焊接总成</v>
          </cell>
        </row>
        <row r="2022">
          <cell r="B2022" t="str">
            <v>SHT0014656</v>
          </cell>
          <cell r="C2022" t="str">
            <v>220SHT0014656</v>
          </cell>
          <cell r="D2022" t="str">
            <v>坐垫面套总成</v>
          </cell>
        </row>
        <row r="2023">
          <cell r="B2023" t="str">
            <v>TMP5001006</v>
          </cell>
          <cell r="C2023" t="str">
            <v>210TMP5001006</v>
          </cell>
          <cell r="D2023" t="str">
            <v>溶剂型底漆WLF125480</v>
          </cell>
        </row>
        <row r="2024">
          <cell r="B2024" t="str">
            <v>SHT0014530</v>
          </cell>
          <cell r="C2024" t="str">
            <v>230SHT0014530</v>
          </cell>
          <cell r="D2024" t="str">
            <v>副驾靠背骨架焊接总成</v>
          </cell>
        </row>
        <row r="2025">
          <cell r="B2025" t="str">
            <v>SHT0001768</v>
          </cell>
          <cell r="C2025" t="str">
            <v>220SHT0001768</v>
          </cell>
          <cell r="D2025" t="str">
            <v>悬浮机构总成</v>
          </cell>
        </row>
        <row r="2026">
          <cell r="B2026" t="str">
            <v>SHT0001768</v>
          </cell>
          <cell r="C2026" t="str">
            <v>230SHT0001768</v>
          </cell>
          <cell r="D2026" t="str">
            <v>悬浮机构总成</v>
          </cell>
        </row>
        <row r="2027">
          <cell r="B2027" t="str">
            <v>SHT0014879</v>
          </cell>
          <cell r="C2027" t="str">
            <v>230SHT0014879</v>
          </cell>
          <cell r="D2027" t="str">
            <v>减震器下框电泳总成</v>
          </cell>
        </row>
        <row r="2028">
          <cell r="B2028" t="str">
            <v>SHT0002558</v>
          </cell>
          <cell r="C2028" t="str">
            <v>230SHT0002558</v>
          </cell>
          <cell r="D2028" t="str">
            <v>减震器下框焊接组件电泳</v>
          </cell>
        </row>
        <row r="2029">
          <cell r="B2029" t="str">
            <v>RIM0000012</v>
          </cell>
          <cell r="C2029" t="str">
            <v>210RIM0000012</v>
          </cell>
          <cell r="D2029" t="str">
            <v>18D室内镜</v>
          </cell>
        </row>
        <row r="2030">
          <cell r="B2030" t="str">
            <v>SHT0002639</v>
          </cell>
          <cell r="C2030" t="str">
            <v>230SHT0002639</v>
          </cell>
          <cell r="D2030" t="str">
            <v>副司机座框总成电泳</v>
          </cell>
        </row>
        <row r="2031">
          <cell r="B2031" t="str">
            <v>SHT0011020</v>
          </cell>
          <cell r="C2031" t="str">
            <v>220SHT0011020</v>
          </cell>
          <cell r="D2031" t="str">
            <v>副驾驶员靠背泡沫总成</v>
          </cell>
        </row>
        <row r="2032">
          <cell r="B2032" t="str">
            <v>SHT0012172</v>
          </cell>
          <cell r="C2032" t="str">
            <v>230SHT0012172</v>
          </cell>
          <cell r="D2032" t="str">
            <v>主驾驾VDC气阀总成</v>
          </cell>
        </row>
        <row r="2033">
          <cell r="B2033" t="str">
            <v>SBS0010156</v>
          </cell>
          <cell r="C2033" t="str">
            <v>220SBS0010156</v>
          </cell>
          <cell r="D2033" t="str">
            <v>k1标准窄车三排三人背</v>
          </cell>
        </row>
        <row r="2034">
          <cell r="B2034" t="str">
            <v>SBS0010155</v>
          </cell>
          <cell r="C2034" t="str">
            <v>220SBS0010155</v>
          </cell>
          <cell r="D2034" t="str">
            <v>k1标准窄车三排三人座</v>
          </cell>
        </row>
        <row r="2035">
          <cell r="B2035" t="str">
            <v>SHT0001265</v>
          </cell>
          <cell r="C2035" t="str">
            <v>230SHT0001265</v>
          </cell>
          <cell r="D2035" t="str">
            <v>主驾坐框焊接总成电泳</v>
          </cell>
        </row>
        <row r="2036">
          <cell r="B2036" t="str">
            <v>TMA0000581</v>
          </cell>
          <cell r="C2036" t="str">
            <v>210TMA0000581</v>
          </cell>
          <cell r="D2036" t="str">
            <v>MS930胶（硬包）</v>
          </cell>
        </row>
        <row r="2037">
          <cell r="B2037" t="str">
            <v>SLT0010851</v>
          </cell>
          <cell r="C2037" t="str">
            <v>220SLT0010851</v>
          </cell>
          <cell r="D2037" t="str">
            <v>副驾座垫护面总成</v>
          </cell>
        </row>
        <row r="2038">
          <cell r="B2038" t="str">
            <v>REM0002836</v>
          </cell>
          <cell r="C2038" t="str">
            <v>210REM0002836</v>
          </cell>
          <cell r="D2038" t="str">
            <v>右置车豪泺大镜头(左)</v>
          </cell>
        </row>
        <row r="2039">
          <cell r="B2039" t="str">
            <v>SLT0000484</v>
          </cell>
          <cell r="C2039" t="str">
            <v>220SLT0000484</v>
          </cell>
          <cell r="D2039" t="str">
            <v>K1宽车5990双人座泡沫</v>
          </cell>
        </row>
        <row r="2040">
          <cell r="B2040" t="str">
            <v>SHT0013342</v>
          </cell>
          <cell r="C2040" t="str">
            <v>230SHT0013342</v>
          </cell>
          <cell r="D2040" t="str">
            <v>减震器下框焊接总成电泳</v>
          </cell>
        </row>
        <row r="2041">
          <cell r="B2041" t="str">
            <v>SLT0000530</v>
          </cell>
          <cell r="C2041" t="str">
            <v>220SLT0000530</v>
          </cell>
          <cell r="D2041" t="str">
            <v>K1侧翻右折叠板</v>
          </cell>
        </row>
        <row r="2042">
          <cell r="B2042" t="str">
            <v>SLT0000508</v>
          </cell>
          <cell r="C2042" t="str">
            <v>220SLT0000508</v>
          </cell>
          <cell r="D2042" t="str">
            <v>K1侧翻左折叠板</v>
          </cell>
        </row>
        <row r="2043">
          <cell r="B2043" t="str">
            <v>SCS0010801</v>
          </cell>
          <cell r="C2043" t="str">
            <v>220SCS0010801</v>
          </cell>
          <cell r="D2043" t="str">
            <v>六分座垫泡沫总成</v>
          </cell>
        </row>
        <row r="2044">
          <cell r="B2044" t="str">
            <v>TST0000276</v>
          </cell>
          <cell r="C2044" t="str">
            <v>230TST0000276</v>
          </cell>
          <cell r="D2044" t="str">
            <v>丝锥ф20</v>
          </cell>
        </row>
        <row r="2045">
          <cell r="B2045" t="str">
            <v>RSM0000250</v>
          </cell>
          <cell r="C2045" t="str">
            <v>210RSM0000250</v>
          </cell>
          <cell r="D2045" t="str">
            <v>北奔改型前下视镜</v>
          </cell>
        </row>
        <row r="2046">
          <cell r="B2046" t="str">
            <v>SLT0002158</v>
          </cell>
          <cell r="C2046" t="str">
            <v>220SLT0002158</v>
          </cell>
          <cell r="D2046" t="str">
            <v>副驾座垫护面总成</v>
          </cell>
        </row>
        <row r="2047">
          <cell r="B2047" t="str">
            <v>SHT0002619</v>
          </cell>
          <cell r="C2047" t="str">
            <v>230SHT0002619</v>
          </cell>
          <cell r="D2047" t="str">
            <v>内绞架电泳</v>
          </cell>
        </row>
        <row r="2048">
          <cell r="B2048" t="str">
            <v>BMM0000010</v>
          </cell>
          <cell r="C2048" t="str">
            <v>210BMM0000010</v>
          </cell>
          <cell r="D2048" t="str">
            <v>B80C调整机构左20</v>
          </cell>
        </row>
        <row r="2049">
          <cell r="B2049" t="str">
            <v>BMM0000011</v>
          </cell>
          <cell r="C2049" t="str">
            <v>210BMM0000011</v>
          </cell>
          <cell r="D2049" t="str">
            <v>B80C调整机构右19</v>
          </cell>
        </row>
        <row r="2050">
          <cell r="B2050" t="str">
            <v>SLT0002433</v>
          </cell>
          <cell r="C2050" t="str">
            <v>220SLT0002433</v>
          </cell>
          <cell r="D2050" t="str">
            <v>副驾座垫护面总成</v>
          </cell>
        </row>
        <row r="2051">
          <cell r="B2051" t="str">
            <v>SLT0000784</v>
          </cell>
          <cell r="C2051" t="str">
            <v>220SLT0000784</v>
          </cell>
          <cell r="D2051" t="str">
            <v>M4滑轨总成</v>
          </cell>
        </row>
        <row r="2052">
          <cell r="B2052" t="str">
            <v>SLT0000518</v>
          </cell>
          <cell r="C2052" t="str">
            <v>220SLT0000518</v>
          </cell>
          <cell r="D2052" t="str">
            <v>K1侧翻座（左）</v>
          </cell>
        </row>
        <row r="2053">
          <cell r="B2053" t="str">
            <v>SLT0000536</v>
          </cell>
          <cell r="C2053" t="str">
            <v>220SLT0000536</v>
          </cell>
          <cell r="D2053" t="str">
            <v>K1侧翻座（右）</v>
          </cell>
        </row>
        <row r="2054">
          <cell r="B2054" t="str">
            <v>SLT0000556</v>
          </cell>
          <cell r="C2054" t="str">
            <v>220SLT0000556</v>
          </cell>
          <cell r="D2054" t="str">
            <v>K1四人联体右背泡沫</v>
          </cell>
        </row>
        <row r="2055">
          <cell r="B2055" t="str">
            <v>SLT0000443</v>
          </cell>
          <cell r="C2055" t="str">
            <v>220SLT0000443</v>
          </cell>
          <cell r="D2055" t="str">
            <v>K1四人联体左背泡沫</v>
          </cell>
        </row>
        <row r="2056">
          <cell r="B2056" t="str">
            <v>SLT0010396</v>
          </cell>
          <cell r="C2056" t="str">
            <v>220SLT0010396</v>
          </cell>
          <cell r="D2056" t="str">
            <v>副驾座垫泡沫总成</v>
          </cell>
        </row>
        <row r="2057">
          <cell r="B2057" t="str">
            <v>SHT0000443</v>
          </cell>
          <cell r="C2057" t="str">
            <v>220SHT0000443</v>
          </cell>
          <cell r="D2057" t="str">
            <v>滑轨总成</v>
          </cell>
        </row>
        <row r="2058">
          <cell r="B2058" t="str">
            <v>SHT0000443</v>
          </cell>
          <cell r="C2058" t="str">
            <v>230SHT0000443</v>
          </cell>
          <cell r="D2058" t="str">
            <v>滑轨总成</v>
          </cell>
        </row>
        <row r="2059">
          <cell r="B2059" t="str">
            <v>SHT0013663</v>
          </cell>
          <cell r="C2059" t="str">
            <v>220SHT0013663</v>
          </cell>
          <cell r="D2059" t="str">
            <v>副驾靠背骨架焊接总成</v>
          </cell>
        </row>
        <row r="2060">
          <cell r="B2060" t="str">
            <v>SLT0000851</v>
          </cell>
          <cell r="C2060" t="str">
            <v>220SLT0000851</v>
          </cell>
          <cell r="D2060" t="str">
            <v>k1标准窄车三排三人背</v>
          </cell>
        </row>
        <row r="2061">
          <cell r="B2061" t="str">
            <v>SHT0013663</v>
          </cell>
          <cell r="C2061" t="str">
            <v>230SHT0013663</v>
          </cell>
          <cell r="D2061" t="str">
            <v>副驾靠背骨架焊接总成</v>
          </cell>
        </row>
        <row r="2062">
          <cell r="B2062" t="str">
            <v>TST0000339</v>
          </cell>
          <cell r="C2062" t="str">
            <v>230TST0000339</v>
          </cell>
          <cell r="D2062" t="str">
            <v>进口气动定扭扳手</v>
          </cell>
        </row>
        <row r="2063">
          <cell r="B2063" t="str">
            <v>TST0000460</v>
          </cell>
          <cell r="C2063" t="str">
            <v>230TST0000460</v>
          </cell>
          <cell r="D2063" t="str">
            <v>二氧化碳流量表  松下</v>
          </cell>
        </row>
        <row r="2064">
          <cell r="B2064" t="str">
            <v>TST0000517</v>
          </cell>
          <cell r="C2064" t="str">
            <v>230TST0000517</v>
          </cell>
          <cell r="D2064" t="str">
            <v>刮制水平仪</v>
          </cell>
        </row>
        <row r="2065">
          <cell r="B2065" t="str">
            <v>TST0000981</v>
          </cell>
          <cell r="C2065" t="str">
            <v>230TST0000981</v>
          </cell>
          <cell r="D2065" t="str">
            <v>微动开关WZ0210-D4C</v>
          </cell>
        </row>
        <row r="2066">
          <cell r="B2066" t="str">
            <v>SHT0014169</v>
          </cell>
          <cell r="C2066" t="str">
            <v>230SHT0014169</v>
          </cell>
          <cell r="D2066" t="str">
            <v>VDC阀气路总成</v>
          </cell>
        </row>
        <row r="2067">
          <cell r="B2067" t="str">
            <v>SLT0001658</v>
          </cell>
          <cell r="C2067" t="str">
            <v>220SLT0001658</v>
          </cell>
          <cell r="D2067" t="str">
            <v>副驾连体背泡沫总成</v>
          </cell>
        </row>
        <row r="2068">
          <cell r="B2068" t="str">
            <v>SHT0002560</v>
          </cell>
          <cell r="C2068" t="str">
            <v>230SHT0002560</v>
          </cell>
          <cell r="D2068" t="str">
            <v>下框组件电泳</v>
          </cell>
        </row>
        <row r="2069">
          <cell r="B2069" t="str">
            <v>SCS0011422</v>
          </cell>
          <cell r="C2069" t="str">
            <v>220SCS0011422</v>
          </cell>
          <cell r="D2069" t="str">
            <v>四分靠背泡沫总成</v>
          </cell>
        </row>
        <row r="2070">
          <cell r="B2070" t="str">
            <v>SHT0001695</v>
          </cell>
          <cell r="C2070" t="str">
            <v>220SHT0001695</v>
          </cell>
          <cell r="D2070" t="str">
            <v>副驾驶员靠背护面总成</v>
          </cell>
        </row>
        <row r="2071">
          <cell r="B2071" t="str">
            <v>REM0000235</v>
          </cell>
          <cell r="C2071" t="str">
            <v>210REM0000235</v>
          </cell>
          <cell r="D2071" t="str">
            <v>C35DB镜壳高配右</v>
          </cell>
        </row>
        <row r="2072">
          <cell r="B2072" t="str">
            <v>SHT0010554</v>
          </cell>
          <cell r="C2072" t="str">
            <v>230SHT0010554</v>
          </cell>
          <cell r="D2072" t="str">
            <v>副驾靠背骨架总成电泳</v>
          </cell>
        </row>
        <row r="2073">
          <cell r="B2073" t="str">
            <v>TST0000359</v>
          </cell>
          <cell r="C2073" t="str">
            <v>230TST0000359</v>
          </cell>
          <cell r="D2073" t="str">
            <v>钻套</v>
          </cell>
        </row>
        <row r="2074">
          <cell r="B2074" t="str">
            <v>REM0002844</v>
          </cell>
          <cell r="C2074" t="str">
            <v>210REM0002844</v>
          </cell>
          <cell r="D2074" t="str">
            <v>豪泺左置车大镜体左</v>
          </cell>
        </row>
        <row r="2075">
          <cell r="B2075" t="str">
            <v>SLT0000761</v>
          </cell>
          <cell r="C2075" t="str">
            <v>220SLT0000761</v>
          </cell>
          <cell r="D2075" t="str">
            <v>升级1995副司机背布套</v>
          </cell>
        </row>
        <row r="2076">
          <cell r="B2076" t="str">
            <v>SHT0014832</v>
          </cell>
          <cell r="C2076" t="str">
            <v>230SHT0014832</v>
          </cell>
          <cell r="D2076" t="str">
            <v>鱼阀气路总成</v>
          </cell>
        </row>
        <row r="2077">
          <cell r="B2077" t="str">
            <v>SHT0002026</v>
          </cell>
          <cell r="C2077" t="str">
            <v>230SHT0002026</v>
          </cell>
          <cell r="D2077" t="str">
            <v>主驾靠背骨架焊接总成</v>
          </cell>
        </row>
        <row r="2078">
          <cell r="B2078" t="str">
            <v>TST0000581</v>
          </cell>
          <cell r="C2078" t="str">
            <v>230TST0000581</v>
          </cell>
          <cell r="D2078" t="str">
            <v>压力表1.6wpa</v>
          </cell>
        </row>
        <row r="2079">
          <cell r="B2079" t="str">
            <v>TST0001629</v>
          </cell>
          <cell r="C2079" t="str">
            <v>230TST0001629</v>
          </cell>
          <cell r="D2079" t="str">
            <v>活扳手</v>
          </cell>
        </row>
        <row r="2080">
          <cell r="B2080" t="str">
            <v>TST0001730</v>
          </cell>
          <cell r="C2080" t="str">
            <v>230TST0001730</v>
          </cell>
          <cell r="D2080" t="str">
            <v>镇流器150W</v>
          </cell>
        </row>
        <row r="2081">
          <cell r="B2081" t="str">
            <v>TSY0010287</v>
          </cell>
          <cell r="C2081" t="str">
            <v>220TSY0010287</v>
          </cell>
          <cell r="D2081" t="str">
            <v>浅蓝色PVC单体PAQ0022-U0</v>
          </cell>
        </row>
        <row r="2082">
          <cell r="B2082" t="str">
            <v>TST0000425</v>
          </cell>
          <cell r="C2082" t="str">
            <v>230TST0000425</v>
          </cell>
          <cell r="D2082" t="str">
            <v>凹模φ25*φ14.35*20</v>
          </cell>
        </row>
        <row r="2083">
          <cell r="B2083" t="str">
            <v>SBS0010185</v>
          </cell>
          <cell r="C2083" t="str">
            <v>220SBS0010185</v>
          </cell>
          <cell r="D2083" t="str">
            <v>一排三人座垫护面总成</v>
          </cell>
        </row>
        <row r="2084">
          <cell r="B2084" t="str">
            <v>SHT0000617</v>
          </cell>
          <cell r="C2084" t="str">
            <v>220SHT0000617</v>
          </cell>
          <cell r="D2084" t="str">
            <v>福田11款2280吊铺椰棕</v>
          </cell>
        </row>
        <row r="2085">
          <cell r="B2085" t="str">
            <v>SLT0000752</v>
          </cell>
          <cell r="C2085" t="str">
            <v>220SLT0000752</v>
          </cell>
          <cell r="D2085" t="str">
            <v>副驾驶员座垫泡沫总成</v>
          </cell>
        </row>
        <row r="2086">
          <cell r="B2086" t="str">
            <v>SHT0012173</v>
          </cell>
          <cell r="C2086" t="str">
            <v>230SHT0012173</v>
          </cell>
          <cell r="D2086" t="str">
            <v>副驾VDC气阀总成</v>
          </cell>
        </row>
        <row r="2087">
          <cell r="B2087" t="str">
            <v>SLT0010696</v>
          </cell>
          <cell r="C2087" t="str">
            <v>220SLT0010696</v>
          </cell>
          <cell r="D2087" t="str">
            <v>扶手总成</v>
          </cell>
        </row>
        <row r="2088">
          <cell r="B2088" t="str">
            <v>SLT0002160</v>
          </cell>
          <cell r="C2088" t="str">
            <v>220SLT0002160</v>
          </cell>
          <cell r="D2088" t="str">
            <v>副驾座垫护面总成</v>
          </cell>
        </row>
        <row r="2089">
          <cell r="B2089" t="str">
            <v>SHT0013102</v>
          </cell>
          <cell r="C2089" t="str">
            <v>230SHT0013102</v>
          </cell>
          <cell r="D2089" t="str">
            <v>内绞架</v>
          </cell>
        </row>
        <row r="2090">
          <cell r="B2090" t="str">
            <v>BPC0000002</v>
          </cell>
          <cell r="C2090" t="str">
            <v>220BPC0000002</v>
          </cell>
          <cell r="D2090" t="str">
            <v>气囊总成</v>
          </cell>
        </row>
        <row r="2091">
          <cell r="B2091" t="str">
            <v>BPC0000002</v>
          </cell>
          <cell r="C2091" t="str">
            <v>230BPC0000002</v>
          </cell>
          <cell r="D2091" t="str">
            <v>气囊总成</v>
          </cell>
        </row>
        <row r="2092">
          <cell r="B2092" t="str">
            <v>SHT0000640</v>
          </cell>
          <cell r="C2092" t="str">
            <v>220SHT0000640</v>
          </cell>
          <cell r="D2092" t="str">
            <v>H3升级副司机底座骨架</v>
          </cell>
        </row>
        <row r="2093">
          <cell r="B2093" t="str">
            <v>SBS0010008</v>
          </cell>
          <cell r="C2093" t="str">
            <v>220SBS0010008</v>
          </cell>
          <cell r="D2093" t="str">
            <v>侧翻右座椅座护面总成</v>
          </cell>
        </row>
        <row r="2094">
          <cell r="B2094" t="str">
            <v>SBS0010029</v>
          </cell>
          <cell r="C2094" t="str">
            <v>220SBS0010029</v>
          </cell>
          <cell r="D2094" t="str">
            <v>侧翻左座椅座护面总成</v>
          </cell>
        </row>
        <row r="2095">
          <cell r="B2095" t="str">
            <v>SLT0010189</v>
          </cell>
          <cell r="C2095" t="str">
            <v>220SLT0010189</v>
          </cell>
          <cell r="D2095" t="str">
            <v>副驾座垫护面总成</v>
          </cell>
        </row>
        <row r="2096">
          <cell r="B2096" t="str">
            <v>SHT0012306</v>
          </cell>
          <cell r="C2096" t="str">
            <v>220SHT0012306</v>
          </cell>
          <cell r="D2096" t="str">
            <v>驾驶员靠背面套总成</v>
          </cell>
        </row>
        <row r="2097">
          <cell r="B2097" t="str">
            <v>SHT0012555</v>
          </cell>
          <cell r="C2097" t="str">
            <v>220SHT0012555</v>
          </cell>
          <cell r="D2097" t="str">
            <v>副驾驶员靠背面套总成</v>
          </cell>
        </row>
        <row r="2098">
          <cell r="B2098" t="str">
            <v>SLT0000072</v>
          </cell>
          <cell r="C2098" t="str">
            <v>220SLT0000072</v>
          </cell>
          <cell r="D2098" t="str">
            <v>副驾驶员座垫泡沫总成</v>
          </cell>
        </row>
        <row r="2099">
          <cell r="B2099" t="str">
            <v>TST0000665</v>
          </cell>
          <cell r="C2099" t="str">
            <v>230TST0000665</v>
          </cell>
          <cell r="D2099" t="str">
            <v>上电极AT16-27B-021</v>
          </cell>
        </row>
        <row r="2100">
          <cell r="B2100" t="str">
            <v>SHT0000512</v>
          </cell>
          <cell r="C2100" t="str">
            <v>220SHT0000512</v>
          </cell>
          <cell r="D2100" t="str">
            <v>H4A升级靠背骨架焊接总成</v>
          </cell>
        </row>
        <row r="2101">
          <cell r="B2101" t="str">
            <v>SHT0000512</v>
          </cell>
          <cell r="C2101" t="str">
            <v>230SHT0000512</v>
          </cell>
          <cell r="D2101" t="str">
            <v>H4A升级靠背骨架焊接总成</v>
          </cell>
        </row>
        <row r="2102">
          <cell r="B2102" t="str">
            <v>SLT0002623</v>
          </cell>
          <cell r="C2102" t="str">
            <v>220SLT0002623</v>
          </cell>
          <cell r="D2102" t="str">
            <v>K1窄车右舵第一排三人座</v>
          </cell>
        </row>
        <row r="2103">
          <cell r="B2103" t="str">
            <v>SHT0000491</v>
          </cell>
          <cell r="C2103" t="str">
            <v>220SHT0000491</v>
          </cell>
          <cell r="D2103" t="str">
            <v>驾驶员靠背泡沫总成</v>
          </cell>
        </row>
        <row r="2104">
          <cell r="B2104" t="str">
            <v>SHT0000531</v>
          </cell>
          <cell r="C2104" t="str">
            <v>220SHT0000531</v>
          </cell>
          <cell r="D2104" t="str">
            <v>副驾驶员靠背泡沫总成</v>
          </cell>
        </row>
        <row r="2105">
          <cell r="B2105" t="str">
            <v>SHT0013517</v>
          </cell>
          <cell r="C2105" t="str">
            <v>220SHT0013517</v>
          </cell>
          <cell r="D2105" t="str">
            <v>司机座靠背泡沫总成</v>
          </cell>
        </row>
        <row r="2106">
          <cell r="B2106" t="str">
            <v>REM0003431</v>
          </cell>
          <cell r="C2106" t="str">
            <v>210REM0003431</v>
          </cell>
          <cell r="D2106" t="str">
            <v>MV3右镜杆及座</v>
          </cell>
        </row>
        <row r="2107">
          <cell r="B2107" t="str">
            <v>SHT0011062</v>
          </cell>
          <cell r="C2107" t="str">
            <v>220SHT0011062</v>
          </cell>
          <cell r="D2107" t="str">
            <v>副驾驶员靠背泡沫总成</v>
          </cell>
        </row>
        <row r="2108">
          <cell r="B2108" t="str">
            <v>TST0000767</v>
          </cell>
          <cell r="C2108" t="str">
            <v>220TST0000767</v>
          </cell>
          <cell r="D2108" t="str">
            <v>硅油桶</v>
          </cell>
        </row>
        <row r="2109">
          <cell r="B2109" t="str">
            <v>SHT0012259</v>
          </cell>
          <cell r="C2109" t="str">
            <v>230SHT0012259</v>
          </cell>
          <cell r="D2109" t="str">
            <v>减震器下框焊接总成</v>
          </cell>
        </row>
        <row r="2110">
          <cell r="B2110" t="str">
            <v>SHT0014878</v>
          </cell>
          <cell r="C2110" t="str">
            <v>230SHT0014878</v>
          </cell>
          <cell r="D2110" t="str">
            <v>减震器下框焊接总成</v>
          </cell>
        </row>
        <row r="2111">
          <cell r="B2111" t="str">
            <v>SHT0002474</v>
          </cell>
          <cell r="C2111" t="str">
            <v>230SHT0002474</v>
          </cell>
          <cell r="D2111" t="str">
            <v>主驾座框骨架焊接总成电泳</v>
          </cell>
        </row>
        <row r="2112">
          <cell r="B2112" t="str">
            <v>SHT0002478</v>
          </cell>
          <cell r="C2112" t="str">
            <v>230SHT0002478</v>
          </cell>
          <cell r="D2112" t="str">
            <v>副驾座框骨架焊接总成电泳</v>
          </cell>
        </row>
        <row r="2113">
          <cell r="B2113" t="str">
            <v>SHT0002397</v>
          </cell>
          <cell r="C2113" t="str">
            <v>230SHT0002397</v>
          </cell>
          <cell r="D2113" t="str">
            <v>主驾靠背骨架焊接总成</v>
          </cell>
        </row>
        <row r="2114">
          <cell r="B2114" t="str">
            <v>SHT0002765</v>
          </cell>
          <cell r="C2114" t="str">
            <v>230SHT0002765</v>
          </cell>
          <cell r="D2114" t="str">
            <v>靠背骨架焊接总成</v>
          </cell>
        </row>
        <row r="2115">
          <cell r="B2115" t="str">
            <v>RIM0000001</v>
          </cell>
          <cell r="C2115" t="str">
            <v>210RIM0000001</v>
          </cell>
          <cell r="D2115" t="str">
            <v>3GD室内镜</v>
          </cell>
        </row>
        <row r="2116">
          <cell r="B2116" t="str">
            <v>SHT0001576</v>
          </cell>
          <cell r="C2116" t="str">
            <v>220SHT0001576</v>
          </cell>
          <cell r="D2116" t="str">
            <v>驾驶员靠背护面总成</v>
          </cell>
        </row>
        <row r="2117">
          <cell r="B2117" t="str">
            <v>REM0002811</v>
          </cell>
          <cell r="C2117" t="str">
            <v>210REM0002811</v>
          </cell>
          <cell r="D2117" t="str">
            <v>M20改款右外低配闪电蓝</v>
          </cell>
        </row>
        <row r="2118">
          <cell r="B2118" t="str">
            <v>SLT0000699</v>
          </cell>
          <cell r="C2118" t="str">
            <v>220SLT0000699</v>
          </cell>
          <cell r="D2118" t="str">
            <v>M3奥铃升级海外出口正背</v>
          </cell>
        </row>
        <row r="2119">
          <cell r="B2119" t="str">
            <v>SLT0002288</v>
          </cell>
          <cell r="C2119" t="str">
            <v>220SLT0002288</v>
          </cell>
          <cell r="D2119" t="str">
            <v>副驾驶员大背护面总成</v>
          </cell>
        </row>
        <row r="2120">
          <cell r="B2120" t="str">
            <v>REM0003430</v>
          </cell>
          <cell r="C2120" t="str">
            <v>210REM0003430</v>
          </cell>
          <cell r="D2120" t="str">
            <v>MV3左镜杆及座</v>
          </cell>
        </row>
        <row r="2121">
          <cell r="B2121" t="str">
            <v>SHT0013343</v>
          </cell>
          <cell r="C2121" t="str">
            <v>230SHT0013343</v>
          </cell>
          <cell r="D2121" t="str">
            <v>减震器下框焊接总成</v>
          </cell>
        </row>
        <row r="2122">
          <cell r="B2122" t="str">
            <v>TCT0000032</v>
          </cell>
          <cell r="C2122" t="str">
            <v>230TCT0000032</v>
          </cell>
          <cell r="D2122" t="str">
            <v>GBA H7354/1表面活性剂</v>
          </cell>
        </row>
        <row r="2123">
          <cell r="B2123" t="str">
            <v>SHT0001582</v>
          </cell>
          <cell r="C2123" t="str">
            <v>220SHT0001582</v>
          </cell>
          <cell r="D2123" t="str">
            <v>副驾靠背护面总成</v>
          </cell>
        </row>
        <row r="2124">
          <cell r="B2124" t="str">
            <v>SHT0001829</v>
          </cell>
          <cell r="C2124" t="str">
            <v>220SHT0001829</v>
          </cell>
          <cell r="D2124" t="str">
            <v>右侧扶手总成KGC-1-R</v>
          </cell>
        </row>
        <row r="2125">
          <cell r="B2125" t="str">
            <v>SHT0001830</v>
          </cell>
          <cell r="C2125" t="str">
            <v>220SHT0001830</v>
          </cell>
          <cell r="D2125" t="str">
            <v>左侧扶手总成KGC-1-L</v>
          </cell>
        </row>
        <row r="2126">
          <cell r="B2126" t="str">
            <v>REM0002800</v>
          </cell>
          <cell r="C2126" t="str">
            <v>210REM0002800</v>
          </cell>
          <cell r="D2126" t="str">
            <v>M20改款左外低配闪电蓝</v>
          </cell>
        </row>
        <row r="2127">
          <cell r="B2127" t="str">
            <v>SLT0002259</v>
          </cell>
          <cell r="C2127" t="str">
            <v>220SLT0002259</v>
          </cell>
          <cell r="D2127" t="str">
            <v>副驾驶员底座总成</v>
          </cell>
        </row>
        <row r="2128">
          <cell r="B2128" t="str">
            <v>SHT0013298</v>
          </cell>
          <cell r="C2128" t="str">
            <v>230SHT0013298</v>
          </cell>
          <cell r="D2128" t="str">
            <v>1.0升级平台气囊总成</v>
          </cell>
        </row>
        <row r="2129">
          <cell r="B2129" t="str">
            <v>SCS0005510</v>
          </cell>
          <cell r="C2129" t="str">
            <v>230SCS0005510</v>
          </cell>
          <cell r="D2129" t="str">
            <v>副驾右侧调角器总成</v>
          </cell>
        </row>
        <row r="2130">
          <cell r="B2130" t="str">
            <v>SLT0000511</v>
          </cell>
          <cell r="C2130" t="str">
            <v>220SLT0000511</v>
          </cell>
          <cell r="D2130" t="str">
            <v>K1侧翻左背泡沫</v>
          </cell>
        </row>
        <row r="2131">
          <cell r="B2131" t="str">
            <v>SHT0012223</v>
          </cell>
          <cell r="C2131" t="str">
            <v>220SHT0012223</v>
          </cell>
          <cell r="D2131" t="str">
            <v>副驾驶员靠背泡沫总成</v>
          </cell>
        </row>
        <row r="2132">
          <cell r="B2132" t="str">
            <v>SHT0012219</v>
          </cell>
          <cell r="C2132" t="str">
            <v>220SHT0012219</v>
          </cell>
          <cell r="D2132" t="str">
            <v>驾驶员靠背泡沫总成</v>
          </cell>
        </row>
        <row r="2133">
          <cell r="B2133" t="str">
            <v>SHT0012441</v>
          </cell>
          <cell r="C2133" t="str">
            <v>220SHT0012441</v>
          </cell>
          <cell r="D2133" t="str">
            <v>副驾驶员靠背泡沫总成</v>
          </cell>
        </row>
        <row r="2134">
          <cell r="B2134" t="str">
            <v>SHT0013276</v>
          </cell>
          <cell r="C2134" t="str">
            <v>220SHT0013276</v>
          </cell>
          <cell r="D2134" t="str">
            <v>驾驶员靠背泡沫总成</v>
          </cell>
        </row>
        <row r="2135">
          <cell r="B2135" t="str">
            <v>SHT0013280</v>
          </cell>
          <cell r="C2135" t="str">
            <v>220SHT0013280</v>
          </cell>
          <cell r="D2135" t="str">
            <v>副驾驶员靠背泡沫总成</v>
          </cell>
        </row>
        <row r="2136">
          <cell r="B2136" t="str">
            <v>SHT0013956</v>
          </cell>
          <cell r="C2136" t="str">
            <v>220SHT0013956</v>
          </cell>
          <cell r="D2136" t="str">
            <v>副驾驶员靠背泡沫总成</v>
          </cell>
        </row>
        <row r="2137">
          <cell r="B2137" t="str">
            <v>SHT0013958</v>
          </cell>
          <cell r="C2137" t="str">
            <v>220SHT0013958</v>
          </cell>
          <cell r="D2137" t="str">
            <v>副驾驶员靠背泡沫总成</v>
          </cell>
        </row>
        <row r="2138">
          <cell r="B2138" t="str">
            <v>RSM0000190</v>
          </cell>
          <cell r="C2138" t="str">
            <v>210RSM0000190</v>
          </cell>
          <cell r="D2138" t="str">
            <v>华菱H08右驾高顶前下视镜</v>
          </cell>
        </row>
        <row r="2139">
          <cell r="B2139" t="str">
            <v>SLT0000533</v>
          </cell>
          <cell r="C2139" t="str">
            <v>220SLT0000533</v>
          </cell>
          <cell r="D2139" t="str">
            <v>K1侧翻右背泡沫</v>
          </cell>
        </row>
        <row r="2140">
          <cell r="B2140" t="str">
            <v>SHT0012022</v>
          </cell>
          <cell r="C2140" t="str">
            <v>220SHT0012022</v>
          </cell>
          <cell r="D2140" t="str">
            <v>悬浮气路总成</v>
          </cell>
        </row>
        <row r="2141">
          <cell r="B2141" t="str">
            <v>SHT0012022</v>
          </cell>
          <cell r="C2141" t="str">
            <v>230SHT0012022</v>
          </cell>
          <cell r="D2141" t="str">
            <v>悬浮气路总成</v>
          </cell>
        </row>
        <row r="2142">
          <cell r="B2142" t="str">
            <v>SHT0013354</v>
          </cell>
          <cell r="C2142" t="str">
            <v>230SHT0013354</v>
          </cell>
          <cell r="D2142" t="str">
            <v>低配下框焊接总成电泳</v>
          </cell>
        </row>
        <row r="2143">
          <cell r="B2143" t="str">
            <v>TST0000502</v>
          </cell>
          <cell r="C2143" t="str">
            <v>230TST0000502</v>
          </cell>
          <cell r="D2143" t="str">
            <v>快速夹钳36330M</v>
          </cell>
        </row>
        <row r="2144">
          <cell r="B2144" t="str">
            <v>SHT0012270</v>
          </cell>
          <cell r="C2144" t="str">
            <v>220SHT0012270</v>
          </cell>
          <cell r="D2144" t="str">
            <v>驾驶员靠背泡沫总成通风</v>
          </cell>
        </row>
        <row r="2145">
          <cell r="B2145" t="str">
            <v>SHT0013278</v>
          </cell>
          <cell r="C2145" t="str">
            <v>220SHT0013278</v>
          </cell>
          <cell r="D2145" t="str">
            <v>驾驶员靠背泡沫总成通风</v>
          </cell>
        </row>
        <row r="2146">
          <cell r="B2146" t="str">
            <v>RSM0000252</v>
          </cell>
          <cell r="C2146" t="str">
            <v>210RSM0000252</v>
          </cell>
          <cell r="D2146" t="str">
            <v>一汽MV3补盲镜</v>
          </cell>
        </row>
        <row r="2147">
          <cell r="B2147" t="str">
            <v>SLT0000753</v>
          </cell>
          <cell r="C2147" t="str">
            <v>220SLT0000753</v>
          </cell>
          <cell r="D2147" t="str">
            <v>M3奥铃升级海外出口副背</v>
          </cell>
        </row>
        <row r="2148">
          <cell r="B2148" t="str">
            <v>SHT0012465</v>
          </cell>
          <cell r="C2148" t="str">
            <v>220SHT0012465</v>
          </cell>
          <cell r="D2148" t="str">
            <v>轩德E6驾驶员靠背护面总成</v>
          </cell>
        </row>
        <row r="2149">
          <cell r="B2149" t="str">
            <v>REM0002020</v>
          </cell>
          <cell r="C2149" t="str">
            <v>210REM0002020</v>
          </cell>
          <cell r="D2149" t="str">
            <v>K1左后视镜</v>
          </cell>
        </row>
        <row r="2150">
          <cell r="B2150" t="str">
            <v>REM0002021</v>
          </cell>
          <cell r="C2150" t="str">
            <v>210REM0002021</v>
          </cell>
          <cell r="D2150" t="str">
            <v>K1右后视镜</v>
          </cell>
        </row>
        <row r="2151">
          <cell r="B2151" t="str">
            <v>SHT0013299</v>
          </cell>
          <cell r="C2151" t="str">
            <v>230SHT0013299</v>
          </cell>
          <cell r="D2151" t="str">
            <v>副司机座框总成</v>
          </cell>
        </row>
        <row r="2152">
          <cell r="B2152" t="str">
            <v>TST0000400</v>
          </cell>
          <cell r="C2152" t="str">
            <v>230TST0000400</v>
          </cell>
          <cell r="D2152" t="str">
            <v>冲头φ18*φ14.1*71</v>
          </cell>
        </row>
        <row r="2153">
          <cell r="B2153" t="str">
            <v>TAT0010047</v>
          </cell>
          <cell r="C2153" t="str">
            <v>220TAT0010047</v>
          </cell>
          <cell r="D2153" t="str">
            <v>奥杰主驾座椅纸箱</v>
          </cell>
        </row>
        <row r="2154">
          <cell r="B2154" t="str">
            <v>TAT0010048</v>
          </cell>
          <cell r="C2154" t="str">
            <v>220TAT0010048</v>
          </cell>
          <cell r="D2154" t="str">
            <v>奥杰副驾座椅纸箱</v>
          </cell>
        </row>
        <row r="2155">
          <cell r="B2155" t="str">
            <v>TAT0010047</v>
          </cell>
          <cell r="C2155" t="str">
            <v>230TAT0010047</v>
          </cell>
          <cell r="D2155" t="str">
            <v>奥杰主驾座椅纸箱</v>
          </cell>
        </row>
        <row r="2156">
          <cell r="B2156" t="str">
            <v>TST0000495</v>
          </cell>
          <cell r="C2156" t="str">
            <v>230TST0000495</v>
          </cell>
          <cell r="D2156" t="str">
            <v>机器人送丝簧</v>
          </cell>
        </row>
        <row r="2157">
          <cell r="B2157" t="str">
            <v>SHT0011878</v>
          </cell>
          <cell r="C2157" t="str">
            <v>230SHT0011878</v>
          </cell>
          <cell r="D2157" t="str">
            <v>副司机座椅底支架总成</v>
          </cell>
        </row>
        <row r="2158">
          <cell r="B2158" t="str">
            <v>SLT0002568</v>
          </cell>
          <cell r="C2158" t="str">
            <v>220SLT0002568</v>
          </cell>
          <cell r="D2158" t="str">
            <v>K1一排三人背</v>
          </cell>
        </row>
        <row r="2159">
          <cell r="B2159" t="str">
            <v>REM0002809</v>
          </cell>
          <cell r="C2159" t="str">
            <v>210REM0002809</v>
          </cell>
          <cell r="D2159" t="str">
            <v>M20改款右外镜低配玛瑙红</v>
          </cell>
        </row>
        <row r="2160">
          <cell r="B2160" t="str">
            <v>SHT0012566</v>
          </cell>
          <cell r="C2160" t="str">
            <v>230SHT0012566</v>
          </cell>
          <cell r="D2160" t="str">
            <v>下框组件</v>
          </cell>
        </row>
        <row r="2161">
          <cell r="B2161" t="str">
            <v>SLT0000557</v>
          </cell>
          <cell r="C2161" t="str">
            <v>220SLT0000557</v>
          </cell>
          <cell r="D2161" t="str">
            <v>K1四人联体右座泡沫</v>
          </cell>
        </row>
        <row r="2162">
          <cell r="B2162" t="str">
            <v>SHT0002301</v>
          </cell>
          <cell r="C2162" t="str">
            <v>230SHT0002301</v>
          </cell>
          <cell r="D2162" t="str">
            <v>主驾座框骨架焊接总成</v>
          </cell>
        </row>
        <row r="2163">
          <cell r="B2163" t="str">
            <v>SHT0000616</v>
          </cell>
          <cell r="C2163" t="str">
            <v>220SHT0000616</v>
          </cell>
          <cell r="D2163" t="str">
            <v>2280吊铺护面（革）</v>
          </cell>
        </row>
        <row r="2164">
          <cell r="B2164" t="str">
            <v>SLT0000517</v>
          </cell>
          <cell r="C2164" t="str">
            <v>220SLT0000517</v>
          </cell>
          <cell r="D2164" t="str">
            <v>K1侧翻背（新）大侧翻背</v>
          </cell>
        </row>
        <row r="2165">
          <cell r="B2165" t="str">
            <v>SHT0014026</v>
          </cell>
          <cell r="C2165" t="str">
            <v>220SHT0014026</v>
          </cell>
          <cell r="D2165" t="str">
            <v>副驾靠背护面总成</v>
          </cell>
        </row>
        <row r="2166">
          <cell r="B2166" t="str">
            <v>SCS0005503</v>
          </cell>
          <cell r="C2166" t="str">
            <v>230SCS0005503</v>
          </cell>
          <cell r="D2166" t="str">
            <v>主驾左侧调角器总成</v>
          </cell>
        </row>
        <row r="2167">
          <cell r="B2167" t="str">
            <v>SCS0005514</v>
          </cell>
          <cell r="C2167" t="str">
            <v>230SCS0005514</v>
          </cell>
          <cell r="D2167" t="str">
            <v>副驾右侧调角器总成</v>
          </cell>
        </row>
        <row r="2168">
          <cell r="B2168" t="str">
            <v>SHT0001840</v>
          </cell>
          <cell r="C2168" t="str">
            <v>220SHT0001840</v>
          </cell>
          <cell r="D2168" t="str">
            <v>驾驶员座垫面套总成</v>
          </cell>
        </row>
        <row r="2169">
          <cell r="B2169" t="str">
            <v>SLT0001857</v>
          </cell>
          <cell r="C2169" t="str">
            <v>220SLT0001857</v>
          </cell>
          <cell r="D2169" t="str">
            <v>K1窄车侧翻右背泡沫15人</v>
          </cell>
        </row>
        <row r="2170">
          <cell r="B2170" t="str">
            <v>REM0002595</v>
          </cell>
          <cell r="C2170" t="str">
            <v>210REM0002595</v>
          </cell>
          <cell r="D2170" t="str">
            <v>奥驰左镜头总成</v>
          </cell>
        </row>
        <row r="2171">
          <cell r="B2171" t="str">
            <v>SLT0000233</v>
          </cell>
          <cell r="C2171" t="str">
            <v>220SLT0000233</v>
          </cell>
          <cell r="D2171" t="str">
            <v>K1二排折叠座骨架跨座</v>
          </cell>
        </row>
        <row r="2172">
          <cell r="B2172" t="str">
            <v>REM0000172</v>
          </cell>
          <cell r="C2172" t="str">
            <v>210REM0000172</v>
          </cell>
          <cell r="D2172" t="str">
            <v>C35DB面罩酷感红右</v>
          </cell>
        </row>
        <row r="2173">
          <cell r="B2173" t="str">
            <v>REM0000140</v>
          </cell>
          <cell r="C2173" t="str">
            <v>210REM0000140</v>
          </cell>
          <cell r="D2173" t="str">
            <v>C35DB面罩酷感红左</v>
          </cell>
        </row>
        <row r="2174">
          <cell r="B2174" t="str">
            <v>SHT0013365</v>
          </cell>
          <cell r="C2174" t="str">
            <v>230SHT0013365</v>
          </cell>
          <cell r="D2174" t="str">
            <v>悬浮气路总成</v>
          </cell>
        </row>
        <row r="2175">
          <cell r="B2175" t="str">
            <v>TST0000254</v>
          </cell>
          <cell r="C2175" t="str">
            <v>230TST0000254</v>
          </cell>
          <cell r="D2175" t="str">
            <v>导柱φ32*250</v>
          </cell>
        </row>
        <row r="2176">
          <cell r="B2176" t="str">
            <v>REM0002798</v>
          </cell>
          <cell r="C2176" t="str">
            <v>210REM0002798</v>
          </cell>
          <cell r="D2176" t="str">
            <v>M20改款左外镜低配玛瑙红</v>
          </cell>
        </row>
        <row r="2177">
          <cell r="B2177" t="str">
            <v>REM0002807</v>
          </cell>
          <cell r="C2177" t="str">
            <v>210REM0002807</v>
          </cell>
          <cell r="D2177" t="str">
            <v>M20改型左外镜低配星辰粽</v>
          </cell>
        </row>
        <row r="2178">
          <cell r="B2178" t="str">
            <v>SHT0000700</v>
          </cell>
          <cell r="C2178" t="str">
            <v>220SHT0000700</v>
          </cell>
          <cell r="D2178" t="str">
            <v>驾驶员靠背护面总成</v>
          </cell>
        </row>
        <row r="2179">
          <cell r="B2179" t="str">
            <v>SHT0013888</v>
          </cell>
          <cell r="C2179" t="str">
            <v>220SHT0013888</v>
          </cell>
          <cell r="D2179" t="str">
            <v>司机靠背护面总成</v>
          </cell>
        </row>
        <row r="2180">
          <cell r="B2180" t="str">
            <v>SCS0004073</v>
          </cell>
          <cell r="C2180" t="str">
            <v>220SCS0004073</v>
          </cell>
          <cell r="D2180" t="str">
            <v>驾驶员靠背泡沫总成</v>
          </cell>
        </row>
        <row r="2181">
          <cell r="B2181" t="str">
            <v>SHT0012307</v>
          </cell>
          <cell r="C2181" t="str">
            <v>220SHT0012307</v>
          </cell>
          <cell r="D2181" t="str">
            <v>驾驶员靠背泡沫总成</v>
          </cell>
        </row>
        <row r="2182">
          <cell r="B2182" t="str">
            <v>SLT0002625</v>
          </cell>
          <cell r="C2182" t="str">
            <v>220SLT0002625</v>
          </cell>
          <cell r="D2182" t="str">
            <v>K1窄车右舵一排三人背</v>
          </cell>
        </row>
        <row r="2183">
          <cell r="B2183" t="str">
            <v>SLT0010611</v>
          </cell>
          <cell r="C2183" t="str">
            <v>220SLT0010611</v>
          </cell>
          <cell r="D2183" t="str">
            <v>副驾座垫护面总成</v>
          </cell>
        </row>
        <row r="2184">
          <cell r="B2184" t="str">
            <v>REM0002022</v>
          </cell>
          <cell r="C2184" t="str">
            <v>210REM0002022</v>
          </cell>
          <cell r="D2184" t="str">
            <v>奥铃左后视镜(山东)</v>
          </cell>
        </row>
        <row r="2185">
          <cell r="B2185" t="str">
            <v>SHT0000787</v>
          </cell>
          <cell r="C2185" t="str">
            <v>220SHT0000787</v>
          </cell>
          <cell r="D2185" t="str">
            <v>副驾靠背护面总成</v>
          </cell>
        </row>
        <row r="2186">
          <cell r="B2186" t="str">
            <v>REM0001103</v>
          </cell>
          <cell r="C2186" t="str">
            <v>210REM0001103</v>
          </cell>
          <cell r="D2186" t="str">
            <v>B40L左镜壳1</v>
          </cell>
        </row>
        <row r="2187">
          <cell r="B2187" t="str">
            <v>REM0001119</v>
          </cell>
          <cell r="C2187" t="str">
            <v>210REM0001119</v>
          </cell>
          <cell r="D2187" t="str">
            <v>B40L右镜壳1</v>
          </cell>
        </row>
        <row r="2188">
          <cell r="B2188" t="str">
            <v>REM0001139</v>
          </cell>
          <cell r="C2188" t="str">
            <v>210REM0001139</v>
          </cell>
          <cell r="D2188" t="str">
            <v>B80C-左镜壳2</v>
          </cell>
        </row>
        <row r="2189">
          <cell r="B2189" t="str">
            <v>REM0001161</v>
          </cell>
          <cell r="C2189" t="str">
            <v>210REM0001161</v>
          </cell>
          <cell r="D2189" t="str">
            <v>B80C-右镜壳2</v>
          </cell>
        </row>
        <row r="2190">
          <cell r="B2190" t="str">
            <v>SLT0000510</v>
          </cell>
          <cell r="C2190" t="str">
            <v>220SLT0000510</v>
          </cell>
          <cell r="D2190" t="str">
            <v>K1侧翻左座泡沫</v>
          </cell>
        </row>
        <row r="2191">
          <cell r="B2191" t="str">
            <v>SLT0002716</v>
          </cell>
          <cell r="C2191" t="str">
            <v>230SLT0002716</v>
          </cell>
          <cell r="D2191" t="str">
            <v>副司机小背骨架总成</v>
          </cell>
        </row>
        <row r="2192">
          <cell r="B2192" t="str">
            <v>SHT0002620</v>
          </cell>
          <cell r="C2192" t="str">
            <v>230SHT0002620</v>
          </cell>
          <cell r="D2192" t="str">
            <v>外绞架电泳</v>
          </cell>
        </row>
        <row r="2193">
          <cell r="B2193" t="str">
            <v>REM0002846</v>
          </cell>
          <cell r="C2193" t="str">
            <v>210REM0002846</v>
          </cell>
          <cell r="D2193" t="str">
            <v>豪泺左置车大镜体右</v>
          </cell>
        </row>
        <row r="2194">
          <cell r="B2194" t="str">
            <v>SHT0010844</v>
          </cell>
          <cell r="C2194" t="str">
            <v>230SHT0010844</v>
          </cell>
          <cell r="D2194" t="str">
            <v>司机座椅底支架总成</v>
          </cell>
        </row>
        <row r="2195">
          <cell r="B2195" t="str">
            <v>REM0001981</v>
          </cell>
          <cell r="C2195" t="str">
            <v>210REM0001981</v>
          </cell>
          <cell r="D2195" t="str">
            <v>欧马可右舵右后视镜</v>
          </cell>
        </row>
        <row r="2196">
          <cell r="B2196" t="str">
            <v>TMA0000286</v>
          </cell>
          <cell r="C2196" t="str">
            <v>210TMA0000286</v>
          </cell>
          <cell r="D2196" t="str">
            <v>手用拉伸膜</v>
          </cell>
        </row>
        <row r="2197">
          <cell r="B2197" t="str">
            <v>SLT0002445</v>
          </cell>
          <cell r="C2197" t="str">
            <v>220SLT0002445</v>
          </cell>
          <cell r="D2197" t="str">
            <v>前座副靠背护面总成</v>
          </cell>
        </row>
        <row r="2198">
          <cell r="B2198" t="str">
            <v>SHT0000083</v>
          </cell>
          <cell r="C2198" t="str">
            <v>220SHT0000083</v>
          </cell>
          <cell r="D2198" t="str">
            <v>驾驶员靠背泡沫总成</v>
          </cell>
        </row>
        <row r="2199">
          <cell r="B2199" t="str">
            <v>BPC0000047</v>
          </cell>
          <cell r="C2199" t="str">
            <v>220BPC0000047</v>
          </cell>
          <cell r="D2199" t="str">
            <v>气囊总成</v>
          </cell>
        </row>
        <row r="2200">
          <cell r="B2200" t="str">
            <v>BPC0000047</v>
          </cell>
          <cell r="C2200" t="str">
            <v>230BPC0000047</v>
          </cell>
          <cell r="D2200" t="str">
            <v>气囊总成</v>
          </cell>
        </row>
        <row r="2201">
          <cell r="B2201" t="str">
            <v>SLT0000756</v>
          </cell>
          <cell r="C2201" t="str">
            <v>220SLT0000756</v>
          </cell>
          <cell r="D2201" t="str">
            <v>1800加宽副座骨架</v>
          </cell>
        </row>
        <row r="2202">
          <cell r="B2202" t="str">
            <v>SLT0000326</v>
          </cell>
          <cell r="C2202" t="str">
            <v>220SLT0000326</v>
          </cell>
          <cell r="D2202" t="str">
            <v>K1宽体正司机左内滑轨B</v>
          </cell>
        </row>
        <row r="2203">
          <cell r="B2203" t="str">
            <v>SLT0000327</v>
          </cell>
          <cell r="C2203" t="str">
            <v>220SLT0000327</v>
          </cell>
          <cell r="D2203" t="str">
            <v>K1宽体正司机左外滑轨B</v>
          </cell>
        </row>
        <row r="2204">
          <cell r="B2204" t="str">
            <v>SLT0000350</v>
          </cell>
          <cell r="C2204" t="str">
            <v>220SLT0000350</v>
          </cell>
          <cell r="D2204" t="str">
            <v>K1窄车正司机左内滑轨</v>
          </cell>
        </row>
        <row r="2205">
          <cell r="B2205" t="str">
            <v>SLT0000351</v>
          </cell>
          <cell r="C2205" t="str">
            <v>220SLT0000351</v>
          </cell>
          <cell r="D2205" t="str">
            <v>K1窄车正司机左外滑轨</v>
          </cell>
        </row>
        <row r="2206">
          <cell r="B2206" t="str">
            <v>SLT0000361</v>
          </cell>
          <cell r="C2206" t="str">
            <v>220SLT0000361</v>
          </cell>
          <cell r="D2206" t="str">
            <v>K1宽体副司机右内滑轨B</v>
          </cell>
        </row>
        <row r="2207">
          <cell r="B2207" t="str">
            <v>SLT0000362</v>
          </cell>
          <cell r="C2207" t="str">
            <v>220SLT0000362</v>
          </cell>
          <cell r="D2207" t="str">
            <v>K1宽体副司机右外滑轨B</v>
          </cell>
        </row>
        <row r="2208">
          <cell r="B2208" t="str">
            <v>SLT0000370</v>
          </cell>
          <cell r="C2208" t="str">
            <v>220SLT0000370</v>
          </cell>
          <cell r="D2208" t="str">
            <v>K1窄车副司机右内滑轨</v>
          </cell>
        </row>
        <row r="2209">
          <cell r="B2209" t="str">
            <v>SLT0000371</v>
          </cell>
          <cell r="C2209" t="str">
            <v>220SLT0000371</v>
          </cell>
          <cell r="D2209" t="str">
            <v>K1窄车副司机右外滑轨</v>
          </cell>
        </row>
        <row r="2210">
          <cell r="B2210" t="str">
            <v>SHT0001062</v>
          </cell>
          <cell r="C2210" t="str">
            <v>230SHT0001062</v>
          </cell>
          <cell r="D2210" t="str">
            <v>滑轨总成</v>
          </cell>
        </row>
        <row r="2211">
          <cell r="B2211" t="str">
            <v>SHT0000579</v>
          </cell>
          <cell r="C2211" t="str">
            <v>220SHT0000579</v>
          </cell>
          <cell r="D2211" t="str">
            <v>副驾驶员靠背泡沫总成</v>
          </cell>
        </row>
        <row r="2212">
          <cell r="B2212" t="str">
            <v>SHT0000592</v>
          </cell>
          <cell r="C2212" t="str">
            <v>220SHT0000592</v>
          </cell>
          <cell r="D2212" t="str">
            <v>驾驶员靠背泡沫总成</v>
          </cell>
        </row>
        <row r="2213">
          <cell r="B2213" t="str">
            <v>SLT0000812</v>
          </cell>
          <cell r="C2213" t="str">
            <v>220SLT0000812</v>
          </cell>
          <cell r="D2213" t="str">
            <v>副驾驶员座垫护面总成</v>
          </cell>
        </row>
        <row r="2214">
          <cell r="B2214" t="str">
            <v>TST0000666</v>
          </cell>
          <cell r="C2214" t="str">
            <v>230TST0000666</v>
          </cell>
          <cell r="D2214" t="str">
            <v>上电极AT16-27B-020</v>
          </cell>
        </row>
        <row r="2215">
          <cell r="B2215" t="str">
            <v>BTM0000004</v>
          </cell>
          <cell r="C2215" t="str">
            <v>210BTM0000004</v>
          </cell>
          <cell r="D2215" t="str">
            <v>B40左后视镜电折叠机构</v>
          </cell>
        </row>
        <row r="2216">
          <cell r="B2216" t="str">
            <v>BTM0000005</v>
          </cell>
          <cell r="C2216" t="str">
            <v>210BTM0000005</v>
          </cell>
          <cell r="D2216" t="str">
            <v>B40右后视镜电折叠机构</v>
          </cell>
        </row>
        <row r="2217">
          <cell r="B2217" t="str">
            <v>TAT0010102</v>
          </cell>
          <cell r="C2217" t="str">
            <v>230TAT0010102</v>
          </cell>
          <cell r="D2217" t="str">
            <v>H6正驾底支架隔板</v>
          </cell>
        </row>
        <row r="2218">
          <cell r="B2218" t="str">
            <v>SLT0000050</v>
          </cell>
          <cell r="C2218" t="str">
            <v>230SLT0000050</v>
          </cell>
          <cell r="D2218" t="str">
            <v>M3右舵司机背</v>
          </cell>
        </row>
        <row r="2219">
          <cell r="B2219" t="str">
            <v>REM0002724</v>
          </cell>
          <cell r="C2219" t="str">
            <v>210REM0002724</v>
          </cell>
          <cell r="D2219" t="str">
            <v>奥驰右镜头总成</v>
          </cell>
        </row>
        <row r="2220">
          <cell r="B2220" t="str">
            <v>SHT0001826</v>
          </cell>
          <cell r="C2220" t="str">
            <v>220SHT0001826</v>
          </cell>
          <cell r="D2220" t="str">
            <v>驾驶员靠背护面总成</v>
          </cell>
        </row>
        <row r="2221">
          <cell r="B2221" t="str">
            <v>SLT0000097</v>
          </cell>
          <cell r="C2221" t="str">
            <v>220SLT0000097</v>
          </cell>
          <cell r="D2221" t="str">
            <v>右舵1800副小背出口</v>
          </cell>
        </row>
        <row r="2222">
          <cell r="B2222" t="str">
            <v>SLT0000097</v>
          </cell>
          <cell r="C2222" t="str">
            <v>230SLT0000097</v>
          </cell>
          <cell r="D2222" t="str">
            <v>右舵1800副小背出口</v>
          </cell>
        </row>
        <row r="2223">
          <cell r="B2223" t="str">
            <v>TST0001814</v>
          </cell>
          <cell r="C2223" t="str">
            <v>230TST0001814</v>
          </cell>
          <cell r="D2223" t="str">
            <v>滤芯</v>
          </cell>
        </row>
        <row r="2224">
          <cell r="B2224" t="str">
            <v>SLT0000767</v>
          </cell>
          <cell r="C2224" t="str">
            <v>220SLT0000767</v>
          </cell>
          <cell r="D2224" t="str">
            <v>升级1995卧铺泡沫</v>
          </cell>
        </row>
        <row r="2225">
          <cell r="B2225" t="str">
            <v>SLT0002387</v>
          </cell>
          <cell r="C2225" t="str">
            <v>230SLT0002387</v>
          </cell>
          <cell r="D2225" t="str">
            <v>副司机大背骨架总成</v>
          </cell>
        </row>
        <row r="2226">
          <cell r="B2226" t="str">
            <v>SHT0014630</v>
          </cell>
          <cell r="C2226" t="str">
            <v>220SHT0014630</v>
          </cell>
          <cell r="D2226" t="str">
            <v>靠背泡棉总成</v>
          </cell>
        </row>
        <row r="2227">
          <cell r="B2227" t="str">
            <v>SHT0000548</v>
          </cell>
          <cell r="C2227" t="str">
            <v>220SHT0000548</v>
          </cell>
          <cell r="D2227" t="str">
            <v>副驾驶员靠背护面总成</v>
          </cell>
        </row>
        <row r="2228">
          <cell r="B2228" t="str">
            <v>SHT0002398</v>
          </cell>
          <cell r="C2228" t="str">
            <v>230SHT0002398</v>
          </cell>
          <cell r="D2228" t="str">
            <v>副驾靠背骨架焊接总成</v>
          </cell>
        </row>
        <row r="2229">
          <cell r="B2229" t="str">
            <v>SHT0013359</v>
          </cell>
          <cell r="C2229" t="str">
            <v>230SHT0013359</v>
          </cell>
          <cell r="D2229" t="str">
            <v>副驾低配座框焊接总成电泳</v>
          </cell>
        </row>
        <row r="2230">
          <cell r="B2230" t="str">
            <v>SLT0010311</v>
          </cell>
          <cell r="C2230" t="str">
            <v>220SLT0010311</v>
          </cell>
          <cell r="D2230" t="str">
            <v>驾驶员座垫护面总成</v>
          </cell>
        </row>
        <row r="2231">
          <cell r="B2231" t="str">
            <v>SHT0013536</v>
          </cell>
          <cell r="C2231" t="str">
            <v>220SHT0013536</v>
          </cell>
          <cell r="D2231" t="str">
            <v>靠背泡棉总成（通风）</v>
          </cell>
        </row>
        <row r="2232">
          <cell r="B2232" t="str">
            <v>SLT0000816</v>
          </cell>
          <cell r="C2232" t="str">
            <v>220SLT0000816</v>
          </cell>
          <cell r="D2232" t="str">
            <v>副驾驶员座垫护面总成</v>
          </cell>
        </row>
        <row r="2233">
          <cell r="B2233" t="str">
            <v>SHT0000779</v>
          </cell>
          <cell r="C2233" t="str">
            <v>220SHT0000779</v>
          </cell>
          <cell r="D2233" t="str">
            <v>副驾地板连接支座</v>
          </cell>
        </row>
        <row r="2234">
          <cell r="B2234" t="str">
            <v>RSM0000064</v>
          </cell>
          <cell r="C2234" t="str">
            <v>210RSM0000064</v>
          </cell>
          <cell r="D2234" t="str">
            <v>奥驰前下视镜</v>
          </cell>
        </row>
        <row r="2235">
          <cell r="B2235" t="str">
            <v>SLT0000604</v>
          </cell>
          <cell r="C2235" t="str">
            <v>220SLT0000604</v>
          </cell>
          <cell r="D2235" t="str">
            <v>K1侧翻背1.5侧翻右背</v>
          </cell>
        </row>
        <row r="2236">
          <cell r="B2236" t="str">
            <v>REM0001982</v>
          </cell>
          <cell r="C2236" t="str">
            <v>210REM0001982</v>
          </cell>
          <cell r="D2236" t="str">
            <v>欧马可右舵左后视镜</v>
          </cell>
        </row>
        <row r="2237">
          <cell r="B2237" t="str">
            <v>SHT0013103</v>
          </cell>
          <cell r="C2237" t="str">
            <v>230SHT0013103</v>
          </cell>
          <cell r="D2237" t="str">
            <v>外绞架</v>
          </cell>
        </row>
        <row r="2238">
          <cell r="B2238" t="str">
            <v>BMM0000008</v>
          </cell>
          <cell r="C2238" t="str">
            <v>210BMM0000008</v>
          </cell>
          <cell r="D2238" t="str">
            <v>ETX改型电动调整机构</v>
          </cell>
        </row>
        <row r="2239">
          <cell r="B2239" t="str">
            <v>TST0000095</v>
          </cell>
          <cell r="C2239" t="str">
            <v>230TST0000095</v>
          </cell>
          <cell r="D2239" t="str">
            <v>配电柜电流表</v>
          </cell>
        </row>
        <row r="2240">
          <cell r="B2240" t="str">
            <v>TST0000399</v>
          </cell>
          <cell r="C2240" t="str">
            <v>230TST0000399</v>
          </cell>
          <cell r="D2240" t="str">
            <v>冲头φ20*φ16.1*95</v>
          </cell>
        </row>
        <row r="2241">
          <cell r="B2241" t="str">
            <v>TST0000429</v>
          </cell>
          <cell r="C2241" t="str">
            <v>230TST0000429</v>
          </cell>
          <cell r="D2241" t="str">
            <v>凹模φ25*φ14.8*20</v>
          </cell>
        </row>
        <row r="2242">
          <cell r="B2242" t="str">
            <v>TST0000430</v>
          </cell>
          <cell r="C2242" t="str">
            <v>230TST0000430</v>
          </cell>
          <cell r="D2242" t="str">
            <v>凹模φ25*φ8.8*25</v>
          </cell>
        </row>
        <row r="2243">
          <cell r="B2243" t="str">
            <v>TST0000432</v>
          </cell>
          <cell r="C2243" t="str">
            <v>230TST0000432</v>
          </cell>
          <cell r="D2243" t="str">
            <v>凹模φ16*φ6.7*35</v>
          </cell>
        </row>
        <row r="2244">
          <cell r="B2244" t="str">
            <v>SHT0000648</v>
          </cell>
          <cell r="C2244" t="str">
            <v>220SHT0000648</v>
          </cell>
          <cell r="D2244" t="str">
            <v>副驾靠背护面总成</v>
          </cell>
        </row>
        <row r="2245">
          <cell r="B2245" t="str">
            <v>REM0002658</v>
          </cell>
          <cell r="C2245" t="str">
            <v>210REM0002658</v>
          </cell>
          <cell r="D2245" t="str">
            <v>右置车豪泺小镜头(左)</v>
          </cell>
        </row>
        <row r="2246">
          <cell r="B2246" t="str">
            <v>REM0002659</v>
          </cell>
          <cell r="C2246" t="str">
            <v>210REM0002659</v>
          </cell>
          <cell r="D2246" t="str">
            <v>右置车豪泺小镜头(右)</v>
          </cell>
        </row>
        <row r="2247">
          <cell r="B2247" t="str">
            <v>SLT0000096</v>
          </cell>
          <cell r="C2247" t="str">
            <v>230SLT0000096</v>
          </cell>
          <cell r="D2247" t="str">
            <v>右舵1800副大背出口</v>
          </cell>
        </row>
        <row r="2248">
          <cell r="B2248" t="str">
            <v>SHT0012554</v>
          </cell>
          <cell r="C2248" t="str">
            <v>220SHT0012554</v>
          </cell>
          <cell r="D2248" t="str">
            <v>副驾驶员靠背面套总成</v>
          </cell>
        </row>
        <row r="2249">
          <cell r="B2249" t="str">
            <v>SHT0012557</v>
          </cell>
          <cell r="C2249" t="str">
            <v>220SHT0012557</v>
          </cell>
          <cell r="D2249" t="str">
            <v>驾驶员靠背面套总成</v>
          </cell>
        </row>
        <row r="2250">
          <cell r="B2250" t="str">
            <v>SCS0005182</v>
          </cell>
          <cell r="C2250" t="str">
            <v>220SCS0005182</v>
          </cell>
          <cell r="D2250" t="str">
            <v>四分靠背骨架总成</v>
          </cell>
        </row>
        <row r="2251">
          <cell r="B2251" t="str">
            <v>SCS0005182</v>
          </cell>
          <cell r="C2251" t="str">
            <v>230SCS0005182</v>
          </cell>
          <cell r="D2251" t="str">
            <v>四分靠背骨架总成</v>
          </cell>
        </row>
        <row r="2252">
          <cell r="B2252" t="str">
            <v>TMA0000519</v>
          </cell>
          <cell r="C2252" t="str">
            <v>210TMA0000519</v>
          </cell>
          <cell r="D2252" t="str">
            <v>MS930胶(软包)</v>
          </cell>
        </row>
        <row r="2253">
          <cell r="B2253" t="str">
            <v>TST0000332</v>
          </cell>
          <cell r="C2253" t="str">
            <v>230TST0000332</v>
          </cell>
          <cell r="D2253" t="str">
            <v>电磁阀</v>
          </cell>
        </row>
        <row r="2254">
          <cell r="B2254" t="str">
            <v>TST0000652</v>
          </cell>
          <cell r="C2254" t="str">
            <v>230TST0000652</v>
          </cell>
          <cell r="D2254" t="str">
            <v>光电开关</v>
          </cell>
        </row>
        <row r="2255">
          <cell r="B2255" t="str">
            <v>TST0000663</v>
          </cell>
          <cell r="C2255" t="str">
            <v>230TST0000663</v>
          </cell>
          <cell r="D2255" t="str">
            <v>波纹管</v>
          </cell>
        </row>
        <row r="2256">
          <cell r="B2256" t="str">
            <v>TST0001130</v>
          </cell>
          <cell r="C2256" t="str">
            <v>230TST0001130</v>
          </cell>
          <cell r="D2256" t="str">
            <v>送丝轮</v>
          </cell>
        </row>
        <row r="2257">
          <cell r="B2257" t="str">
            <v>TST0001848</v>
          </cell>
          <cell r="C2257" t="str">
            <v>230TST0001848</v>
          </cell>
          <cell r="D2257" t="str">
            <v>消防应急照明灯</v>
          </cell>
        </row>
        <row r="2258">
          <cell r="B2258" t="str">
            <v>SLT0000004</v>
          </cell>
          <cell r="C2258" t="str">
            <v>220SLT0000004</v>
          </cell>
          <cell r="D2258" t="str">
            <v>副驾驶员大背泡沫总成</v>
          </cell>
        </row>
        <row r="2259">
          <cell r="B2259" t="str">
            <v>SHT0013355</v>
          </cell>
          <cell r="C2259" t="str">
            <v>230SHT0013355</v>
          </cell>
          <cell r="D2259" t="str">
            <v>副驾低配下框焊接总成</v>
          </cell>
        </row>
        <row r="2260">
          <cell r="B2260" t="str">
            <v>REM0002581</v>
          </cell>
          <cell r="C2260" t="str">
            <v>210REM0002581</v>
          </cell>
          <cell r="D2260" t="str">
            <v>M20改款右外镜低配星辰棕</v>
          </cell>
        </row>
        <row r="2261">
          <cell r="B2261" t="str">
            <v>REM0001995</v>
          </cell>
          <cell r="C2261" t="str">
            <v>210REM0001995</v>
          </cell>
          <cell r="D2261" t="str">
            <v>新驭菱右后视镜</v>
          </cell>
        </row>
        <row r="2262">
          <cell r="B2262" t="str">
            <v>REM0001996</v>
          </cell>
          <cell r="C2262" t="str">
            <v>210REM0001996</v>
          </cell>
          <cell r="D2262" t="str">
            <v>新驭菱左后视镜</v>
          </cell>
        </row>
        <row r="2263">
          <cell r="B2263" t="str">
            <v>SLT0000594</v>
          </cell>
          <cell r="C2263" t="str">
            <v>220SLT0000594</v>
          </cell>
          <cell r="D2263" t="str">
            <v>K1侧翻座（左）（小）</v>
          </cell>
        </row>
        <row r="2264">
          <cell r="B2264" t="str">
            <v>SLT0000605</v>
          </cell>
          <cell r="C2264" t="str">
            <v>220SLT0000605</v>
          </cell>
          <cell r="D2264" t="str">
            <v>K1侧翻座（右）（小）</v>
          </cell>
        </row>
        <row r="2265">
          <cell r="B2265" t="str">
            <v>SHT0010836</v>
          </cell>
          <cell r="C2265" t="str">
            <v>230SHT0010836</v>
          </cell>
          <cell r="D2265" t="str">
            <v>主驾座框骨架焊接总成</v>
          </cell>
        </row>
        <row r="2266">
          <cell r="B2266" t="str">
            <v>SHT0011418</v>
          </cell>
          <cell r="C2266" t="str">
            <v>230SHT0011418</v>
          </cell>
          <cell r="D2266" t="str">
            <v>副司机座框骨架焊接总成</v>
          </cell>
        </row>
        <row r="2267">
          <cell r="B2267" t="str">
            <v>SLT0000145</v>
          </cell>
          <cell r="C2267" t="str">
            <v>230SLT0000145</v>
          </cell>
          <cell r="D2267" t="str">
            <v>右舵1995副大背出口</v>
          </cell>
        </row>
        <row r="2268">
          <cell r="B2268" t="str">
            <v>SLT0000772</v>
          </cell>
          <cell r="C2268" t="str">
            <v>220SLT0000772</v>
          </cell>
          <cell r="D2268" t="str">
            <v>M3出口1995卧铺布套</v>
          </cell>
        </row>
        <row r="2269">
          <cell r="B2269" t="str">
            <v>SHT0012551</v>
          </cell>
          <cell r="C2269" t="str">
            <v>220SHT0012551</v>
          </cell>
          <cell r="D2269" t="str">
            <v>副驾驶员靠背泡沫总成</v>
          </cell>
        </row>
        <row r="2270">
          <cell r="B2270" t="str">
            <v>SLT0000852</v>
          </cell>
          <cell r="C2270" t="str">
            <v>220SLT0000852</v>
          </cell>
          <cell r="D2270" t="str">
            <v>k1标准窄车三排三人座</v>
          </cell>
        </row>
        <row r="2271">
          <cell r="B2271" t="str">
            <v>SLT0000050</v>
          </cell>
          <cell r="C2271" t="str">
            <v>220SLT0000050</v>
          </cell>
          <cell r="D2271" t="str">
            <v>M3右舵司机背</v>
          </cell>
        </row>
        <row r="2272">
          <cell r="B2272" t="str">
            <v>SLT0010383</v>
          </cell>
          <cell r="C2272" t="str">
            <v>220SLT0010383</v>
          </cell>
          <cell r="D2272" t="str">
            <v>驾驶员左侧滑轨总成</v>
          </cell>
        </row>
        <row r="2273">
          <cell r="B2273" t="str">
            <v>SLT0010384</v>
          </cell>
          <cell r="C2273" t="str">
            <v>220SLT0010384</v>
          </cell>
          <cell r="D2273" t="str">
            <v>驾驶员右侧滑轨总成</v>
          </cell>
        </row>
        <row r="2274">
          <cell r="B2274" t="str">
            <v>SLT0010383</v>
          </cell>
          <cell r="C2274" t="str">
            <v>230SLT0010383</v>
          </cell>
          <cell r="D2274" t="str">
            <v>驾驶员左侧滑轨总成</v>
          </cell>
        </row>
        <row r="2275">
          <cell r="B2275" t="str">
            <v>SLT0010384</v>
          </cell>
          <cell r="C2275" t="str">
            <v>230SLT0010384</v>
          </cell>
          <cell r="D2275" t="str">
            <v>驾驶员右侧滑轨总成</v>
          </cell>
        </row>
        <row r="2276">
          <cell r="B2276" t="str">
            <v>TST0000501</v>
          </cell>
          <cell r="C2276" t="str">
            <v>230TST0000501</v>
          </cell>
          <cell r="D2276" t="str">
            <v>快速夹钳10247</v>
          </cell>
        </row>
        <row r="2277">
          <cell r="B2277" t="str">
            <v>SCS0004033</v>
          </cell>
          <cell r="C2277" t="str">
            <v>230SCS0004033</v>
          </cell>
          <cell r="D2277" t="str">
            <v>四分靠背骨架总成</v>
          </cell>
        </row>
        <row r="2278">
          <cell r="B2278" t="str">
            <v>TST0000545</v>
          </cell>
          <cell r="C2278" t="str">
            <v>230TST0000545</v>
          </cell>
          <cell r="D2278" t="str">
            <v>钠灯灯芯150W</v>
          </cell>
        </row>
        <row r="2279">
          <cell r="B2279" t="str">
            <v>BEC0010160</v>
          </cell>
          <cell r="C2279" t="str">
            <v>220BEC0010160</v>
          </cell>
          <cell r="D2279" t="str">
            <v>坐垫加热垫总成</v>
          </cell>
        </row>
        <row r="2280">
          <cell r="B2280" t="str">
            <v>SLT0002186</v>
          </cell>
          <cell r="C2280" t="str">
            <v>220SLT0002186</v>
          </cell>
          <cell r="D2280" t="str">
            <v>前座副背骨架焊接总成</v>
          </cell>
        </row>
        <row r="2281">
          <cell r="B2281" t="str">
            <v>SHT0002300</v>
          </cell>
          <cell r="C2281" t="str">
            <v>230SHT0002300</v>
          </cell>
          <cell r="D2281" t="str">
            <v>主驾座框骨架焊接总成电泳</v>
          </cell>
        </row>
        <row r="2282">
          <cell r="B2282" t="str">
            <v>SLT0002385</v>
          </cell>
          <cell r="C2282" t="str">
            <v>230SLT0002385</v>
          </cell>
          <cell r="D2282" t="str">
            <v>司机靠背骨架总成</v>
          </cell>
        </row>
        <row r="2283">
          <cell r="B2283" t="str">
            <v>SHT0000532</v>
          </cell>
          <cell r="C2283" t="str">
            <v>220SHT0000532</v>
          </cell>
          <cell r="D2283" t="str">
            <v>H4A升级副司机背骨架总成</v>
          </cell>
        </row>
        <row r="2284">
          <cell r="B2284" t="str">
            <v>SHT0000532</v>
          </cell>
          <cell r="C2284" t="str">
            <v>230SHT0000532</v>
          </cell>
          <cell r="D2284" t="str">
            <v>H4A升级副司机背骨架总成</v>
          </cell>
        </row>
        <row r="2285">
          <cell r="B2285" t="str">
            <v>BMM0000028</v>
          </cell>
          <cell r="C2285" t="str">
            <v>210BMM0000028</v>
          </cell>
          <cell r="D2285" t="str">
            <v>T5G左电动大调整机构2006</v>
          </cell>
        </row>
        <row r="2286">
          <cell r="B2286" t="str">
            <v>BMM0000029</v>
          </cell>
          <cell r="C2286" t="str">
            <v>210BMM0000029</v>
          </cell>
          <cell r="D2286" t="str">
            <v>T5G右电动大调整机构2008</v>
          </cell>
        </row>
        <row r="2287">
          <cell r="B2287" t="str">
            <v>TST0000183</v>
          </cell>
          <cell r="C2287" t="str">
            <v>230TST0000183</v>
          </cell>
          <cell r="D2287" t="str">
            <v>ф32*80冲针</v>
          </cell>
        </row>
        <row r="2288">
          <cell r="B2288" t="str">
            <v>REM0002568</v>
          </cell>
          <cell r="C2288" t="str">
            <v>210REM0002568</v>
          </cell>
          <cell r="D2288" t="str">
            <v>康瑞H3下视镜</v>
          </cell>
        </row>
        <row r="2289">
          <cell r="B2289" t="str">
            <v>TSY0010484</v>
          </cell>
          <cell r="C2289" t="str">
            <v>220TSY0010484</v>
          </cell>
          <cell r="D2289" t="str">
            <v>织物主料NM202</v>
          </cell>
        </row>
        <row r="2290">
          <cell r="B2290" t="str">
            <v>SLT0000324</v>
          </cell>
          <cell r="C2290" t="str">
            <v>220SLT0000324</v>
          </cell>
          <cell r="D2290" t="str">
            <v>K1宽车正司机背</v>
          </cell>
        </row>
        <row r="2291">
          <cell r="B2291" t="str">
            <v>REM0002621</v>
          </cell>
          <cell r="C2291" t="str">
            <v>210REM0002621</v>
          </cell>
          <cell r="D2291" t="str">
            <v>北汽八一左迎宾灯总成</v>
          </cell>
        </row>
        <row r="2292">
          <cell r="B2292" t="str">
            <v>REM0002622</v>
          </cell>
          <cell r="C2292" t="str">
            <v>210REM0002622</v>
          </cell>
          <cell r="D2292" t="str">
            <v>北汽八一右迎宾灯总成</v>
          </cell>
        </row>
        <row r="2293">
          <cell r="B2293" t="str">
            <v>REM0010301</v>
          </cell>
          <cell r="C2293" t="str">
            <v>210REM0010301</v>
          </cell>
          <cell r="D2293" t="str">
            <v>B80C右舵迎宾灯左</v>
          </cell>
        </row>
        <row r="2294">
          <cell r="B2294" t="str">
            <v>REM0010302</v>
          </cell>
          <cell r="C2294" t="str">
            <v>210REM0010302</v>
          </cell>
          <cell r="D2294" t="str">
            <v>B80C右舵迎宾灯右</v>
          </cell>
        </row>
        <row r="2295">
          <cell r="B2295" t="str">
            <v>TST0000711</v>
          </cell>
          <cell r="C2295" t="str">
            <v>220TST0000711</v>
          </cell>
          <cell r="D2295" t="str">
            <v>断布机刀片</v>
          </cell>
        </row>
        <row r="2296">
          <cell r="B2296" t="str">
            <v>TST0000323</v>
          </cell>
          <cell r="C2296" t="str">
            <v>230TST0000323</v>
          </cell>
          <cell r="D2296" t="str">
            <v>前导轮</v>
          </cell>
        </row>
        <row r="2297">
          <cell r="B2297" t="str">
            <v>REM0002845</v>
          </cell>
          <cell r="C2297" t="str">
            <v>210REM0002845</v>
          </cell>
          <cell r="D2297" t="str">
            <v>豪泺左置车小镜体左</v>
          </cell>
        </row>
        <row r="2298">
          <cell r="B2298" t="str">
            <v>SLT0001131</v>
          </cell>
          <cell r="C2298" t="str">
            <v>220SLT0001131</v>
          </cell>
          <cell r="D2298" t="str">
            <v>K1窄车右舵双人座泡沫</v>
          </cell>
        </row>
        <row r="2299">
          <cell r="B2299" t="str">
            <v>SHT0000494</v>
          </cell>
          <cell r="C2299" t="str">
            <v>220SHT0000494</v>
          </cell>
          <cell r="D2299" t="str">
            <v>H4驾驶员安全带总成</v>
          </cell>
        </row>
        <row r="2300">
          <cell r="B2300" t="str">
            <v>SHT0000536</v>
          </cell>
          <cell r="C2300" t="str">
            <v>220SHT0000536</v>
          </cell>
          <cell r="D2300" t="str">
            <v>H4副驾驶员安全带总成</v>
          </cell>
        </row>
        <row r="2301">
          <cell r="B2301" t="str">
            <v>SCS0004238</v>
          </cell>
          <cell r="C2301" t="str">
            <v>220SCS0004238</v>
          </cell>
          <cell r="D2301" t="str">
            <v>四分座垫泡沫总成</v>
          </cell>
        </row>
        <row r="2302">
          <cell r="B2302" t="str">
            <v>TSY0010066</v>
          </cell>
          <cell r="C2302" t="str">
            <v>220TSY0010066</v>
          </cell>
          <cell r="D2302" t="str">
            <v>机织主面料</v>
          </cell>
        </row>
        <row r="2303">
          <cell r="B2303" t="str">
            <v>TSY0010072</v>
          </cell>
          <cell r="C2303" t="str">
            <v>220TSY0010072</v>
          </cell>
          <cell r="D2303" t="str">
            <v>机织主面料</v>
          </cell>
        </row>
        <row r="2304">
          <cell r="B2304" t="str">
            <v>REM0002588</v>
          </cell>
          <cell r="C2304" t="str">
            <v>210REM0002588</v>
          </cell>
          <cell r="D2304" t="str">
            <v>1780-32镜座及杆</v>
          </cell>
        </row>
        <row r="2305">
          <cell r="B2305" t="str">
            <v>SHT0002454</v>
          </cell>
          <cell r="C2305" t="str">
            <v>230SHT0002454</v>
          </cell>
          <cell r="D2305" t="str">
            <v>副驾底支架焊接总成</v>
          </cell>
        </row>
        <row r="2306">
          <cell r="B2306" t="str">
            <v>REM0000597</v>
          </cell>
          <cell r="C2306" t="str">
            <v>210REM0000597</v>
          </cell>
          <cell r="D2306" t="str">
            <v>豪泺左置车小镜体右</v>
          </cell>
        </row>
        <row r="2307">
          <cell r="B2307" t="str">
            <v>SLT0011521</v>
          </cell>
          <cell r="C2307" t="str">
            <v>220SLT0011521</v>
          </cell>
          <cell r="D2307" t="str">
            <v>驾驶员靠背护面</v>
          </cell>
        </row>
        <row r="2308">
          <cell r="B2308" t="str">
            <v>SLT0000777</v>
          </cell>
          <cell r="C2308" t="str">
            <v>220SLT0000777</v>
          </cell>
          <cell r="D2308" t="str">
            <v>驾驶员靠背泡沫总成</v>
          </cell>
        </row>
        <row r="2309">
          <cell r="B2309" t="str">
            <v>SCS0000952</v>
          </cell>
          <cell r="C2309" t="str">
            <v>230SCS0000952</v>
          </cell>
          <cell r="D2309" t="str">
            <v>中排左侧座椅折叠器</v>
          </cell>
        </row>
        <row r="2310">
          <cell r="B2310" t="str">
            <v>TST0000427</v>
          </cell>
          <cell r="C2310" t="str">
            <v>230TST0000427</v>
          </cell>
          <cell r="D2310" t="str">
            <v>凹模φ22*φ8.5*45</v>
          </cell>
        </row>
        <row r="2311">
          <cell r="B2311" t="str">
            <v>TST0001178</v>
          </cell>
          <cell r="C2311" t="str">
            <v>230TST0001178</v>
          </cell>
          <cell r="D2311" t="str">
            <v>高压液压管</v>
          </cell>
        </row>
        <row r="2312">
          <cell r="B2312" t="str">
            <v>SLT0002606</v>
          </cell>
          <cell r="C2312" t="str">
            <v>220SLT0002606</v>
          </cell>
          <cell r="D2312" t="str">
            <v>k1窄车左侧翻背布套</v>
          </cell>
        </row>
        <row r="2313">
          <cell r="B2313" t="str">
            <v>SHT0012176</v>
          </cell>
          <cell r="C2313" t="str">
            <v>230SHT0012176</v>
          </cell>
          <cell r="D2313" t="str">
            <v>滑轨总成</v>
          </cell>
        </row>
        <row r="2314">
          <cell r="B2314" t="str">
            <v>REM0003303</v>
          </cell>
          <cell r="C2314" t="str">
            <v>210REM0003303</v>
          </cell>
          <cell r="D2314" t="str">
            <v>奥驰A右镜杆及座</v>
          </cell>
        </row>
        <row r="2315">
          <cell r="B2315" t="str">
            <v>SLT0000080</v>
          </cell>
          <cell r="C2315" t="str">
            <v>220SLT0000080</v>
          </cell>
          <cell r="D2315" t="str">
            <v>M3-1800分体座骨架</v>
          </cell>
        </row>
        <row r="2316">
          <cell r="B2316" t="str">
            <v>TST0000473</v>
          </cell>
          <cell r="C2316" t="str">
            <v>230TST0000473</v>
          </cell>
          <cell r="D2316" t="str">
            <v>冲床加油器</v>
          </cell>
        </row>
        <row r="2317">
          <cell r="B2317" t="str">
            <v>SHT0013900</v>
          </cell>
          <cell r="C2317" t="str">
            <v>220SHT0013900</v>
          </cell>
          <cell r="D2317" t="str">
            <v>驾驶员靠背泡沫总成</v>
          </cell>
        </row>
        <row r="2318">
          <cell r="B2318" t="str">
            <v>SCS0004308</v>
          </cell>
          <cell r="C2318" t="str">
            <v>220SCS0004308</v>
          </cell>
          <cell r="D2318" t="str">
            <v>四分靠背泡沫总成</v>
          </cell>
        </row>
        <row r="2319">
          <cell r="B2319" t="str">
            <v>SHT0013360</v>
          </cell>
          <cell r="C2319" t="str">
            <v>230SHT0013360</v>
          </cell>
          <cell r="D2319" t="str">
            <v>副驾低配座框焊接总成</v>
          </cell>
        </row>
        <row r="2320">
          <cell r="B2320" t="str">
            <v>SHT0000190</v>
          </cell>
          <cell r="C2320" t="str">
            <v>220SHT0000190</v>
          </cell>
          <cell r="D2320" t="str">
            <v>H3000靠背面套总成114</v>
          </cell>
        </row>
        <row r="2321">
          <cell r="B2321" t="str">
            <v>TSY0010387</v>
          </cell>
          <cell r="C2321" t="str">
            <v>220TSY0010387</v>
          </cell>
          <cell r="D2321" t="str">
            <v>织物主料</v>
          </cell>
        </row>
        <row r="2322">
          <cell r="B2322" t="str">
            <v>SHT0000884</v>
          </cell>
          <cell r="C2322" t="str">
            <v>220SHT0000884</v>
          </cell>
          <cell r="D2322" t="str">
            <v>下卧铺总成</v>
          </cell>
        </row>
        <row r="2323">
          <cell r="B2323" t="str">
            <v>TAT0010061</v>
          </cell>
          <cell r="C2323" t="str">
            <v>220TAT0010061</v>
          </cell>
          <cell r="D2323" t="str">
            <v>统帅副驾座椅纸箱</v>
          </cell>
        </row>
        <row r="2324">
          <cell r="B2324" t="str">
            <v>TST0000121</v>
          </cell>
          <cell r="C2324" t="str">
            <v>230TST0000121</v>
          </cell>
          <cell r="D2324" t="str">
            <v>ф27×250（压板螺丝）</v>
          </cell>
        </row>
        <row r="2325">
          <cell r="B2325" t="str">
            <v>TST0000159</v>
          </cell>
          <cell r="C2325" t="str">
            <v>230TST0000159</v>
          </cell>
          <cell r="D2325" t="str">
            <v>ф26*80冲针</v>
          </cell>
        </row>
        <row r="2326">
          <cell r="B2326" t="str">
            <v>TST0000340</v>
          </cell>
          <cell r="C2326" t="str">
            <v>230TST0000340</v>
          </cell>
          <cell r="D2326" t="str">
            <v>主定位销RA149030100-02</v>
          </cell>
        </row>
        <row r="2327">
          <cell r="B2327" t="str">
            <v>BEC0010195</v>
          </cell>
          <cell r="C2327" t="str">
            <v>220BEC0010195</v>
          </cell>
          <cell r="D2327" t="str">
            <v>SBR总成</v>
          </cell>
        </row>
        <row r="2328">
          <cell r="B2328" t="str">
            <v>SHT0014664</v>
          </cell>
          <cell r="C2328" t="str">
            <v>220SHT0014664</v>
          </cell>
          <cell r="D2328" t="str">
            <v>驾驶员靠背泡沫总成</v>
          </cell>
        </row>
        <row r="2329">
          <cell r="B2329" t="str">
            <v>SLT0000104</v>
          </cell>
          <cell r="C2329" t="str">
            <v>220SLT0000104</v>
          </cell>
          <cell r="D2329" t="str">
            <v>M3-1800整体座骨架</v>
          </cell>
        </row>
        <row r="2330">
          <cell r="B2330" t="str">
            <v>SLT0001647</v>
          </cell>
          <cell r="C2330" t="str">
            <v>220SLT0001647</v>
          </cell>
          <cell r="D2330" t="str">
            <v>驾驶员靠背护面总成</v>
          </cell>
        </row>
        <row r="2331">
          <cell r="B2331" t="str">
            <v>TST0000219</v>
          </cell>
          <cell r="C2331" t="str">
            <v>230TST0000219</v>
          </cell>
          <cell r="D2331" t="str">
            <v>冲针φ25.1*110</v>
          </cell>
        </row>
        <row r="2332">
          <cell r="B2332" t="str">
            <v>RSM0000200</v>
          </cell>
          <cell r="C2332" t="str">
            <v>210RSM0000200</v>
          </cell>
          <cell r="D2332" t="str">
            <v>A7前下视镜</v>
          </cell>
        </row>
        <row r="2333">
          <cell r="B2333" t="str">
            <v>SHT0011542</v>
          </cell>
          <cell r="C2333" t="str">
            <v>220SHT0011542</v>
          </cell>
          <cell r="D2333" t="str">
            <v>上卧铺硬质棉A</v>
          </cell>
        </row>
        <row r="2334">
          <cell r="B2334" t="str">
            <v>SHT0012994</v>
          </cell>
          <cell r="C2334" t="str">
            <v>220SHT0012994</v>
          </cell>
          <cell r="D2334" t="str">
            <v>上卧铺硬质棉B</v>
          </cell>
        </row>
        <row r="2335">
          <cell r="B2335" t="str">
            <v>SLT0002443</v>
          </cell>
          <cell r="C2335" t="str">
            <v>220SLT0002443</v>
          </cell>
          <cell r="D2335" t="str">
            <v>驾驶员靠背护面总成</v>
          </cell>
        </row>
        <row r="2336">
          <cell r="B2336" t="str">
            <v>SCS0001362</v>
          </cell>
          <cell r="C2336" t="str">
            <v>220SCS0001362</v>
          </cell>
          <cell r="D2336" t="str">
            <v>H32B靠背座垫电加热系统</v>
          </cell>
        </row>
        <row r="2337">
          <cell r="B2337" t="str">
            <v>BTM0000006</v>
          </cell>
          <cell r="C2337" t="str">
            <v>210BTM0000006</v>
          </cell>
          <cell r="D2337" t="str">
            <v>B80C左折叠机构</v>
          </cell>
        </row>
        <row r="2338">
          <cell r="B2338" t="str">
            <v>BTM0000007</v>
          </cell>
          <cell r="C2338" t="str">
            <v>210BTM0000007</v>
          </cell>
          <cell r="D2338" t="str">
            <v>B80C右折叠机构</v>
          </cell>
        </row>
        <row r="2339">
          <cell r="B2339" t="str">
            <v>REM0003302</v>
          </cell>
          <cell r="C2339" t="str">
            <v>210REM0003302</v>
          </cell>
          <cell r="D2339" t="str">
            <v>奥驰A左镜杆及座</v>
          </cell>
        </row>
        <row r="2340">
          <cell r="B2340" t="str">
            <v>SLT0002119</v>
          </cell>
          <cell r="C2340" t="str">
            <v>220SLT0002119</v>
          </cell>
          <cell r="D2340" t="str">
            <v>驾驶员靠背护面总成</v>
          </cell>
        </row>
        <row r="2341">
          <cell r="B2341" t="str">
            <v>SHT0013272</v>
          </cell>
          <cell r="C2341" t="str">
            <v>220SHT0013272</v>
          </cell>
          <cell r="D2341" t="str">
            <v>主驾升降调节机构总成</v>
          </cell>
        </row>
        <row r="2342">
          <cell r="B2342" t="str">
            <v>BEC0010041</v>
          </cell>
          <cell r="C2342" t="str">
            <v>220BEC0010041</v>
          </cell>
          <cell r="D2342" t="str">
            <v>坐垫风扇总成（不含罩壳）</v>
          </cell>
        </row>
        <row r="2343">
          <cell r="B2343" t="str">
            <v>SCS0004125</v>
          </cell>
          <cell r="C2343" t="str">
            <v>220SCS0004125</v>
          </cell>
          <cell r="D2343" t="str">
            <v>B40L六分右折叠器总成</v>
          </cell>
        </row>
        <row r="2344">
          <cell r="B2344" t="str">
            <v>SCS0004131</v>
          </cell>
          <cell r="C2344" t="str">
            <v>220SCS0004131</v>
          </cell>
          <cell r="D2344" t="str">
            <v>B40L六分左折叠器总成</v>
          </cell>
        </row>
        <row r="2345">
          <cell r="B2345" t="str">
            <v>SCS0004125</v>
          </cell>
          <cell r="C2345" t="str">
            <v>230SCS0004125</v>
          </cell>
          <cell r="D2345" t="str">
            <v>B40L六分右折叠器总成</v>
          </cell>
        </row>
        <row r="2346">
          <cell r="B2346" t="str">
            <v>SCS0004131</v>
          </cell>
          <cell r="C2346" t="str">
            <v>230SCS0004131</v>
          </cell>
          <cell r="D2346" t="str">
            <v>B40L六分左折叠器总成</v>
          </cell>
        </row>
        <row r="2347">
          <cell r="B2347" t="str">
            <v>SCS0007499</v>
          </cell>
          <cell r="C2347" t="str">
            <v>220SCS0007499</v>
          </cell>
          <cell r="D2347" t="str">
            <v>后排头枕总成（带面套）</v>
          </cell>
        </row>
        <row r="2348">
          <cell r="B2348" t="str">
            <v>SLT0002717</v>
          </cell>
          <cell r="C2348" t="str">
            <v>230SLT0002717</v>
          </cell>
          <cell r="D2348" t="str">
            <v>副司机大背骨架总成</v>
          </cell>
        </row>
        <row r="2349">
          <cell r="B2349" t="str">
            <v>SHT0000650</v>
          </cell>
          <cell r="C2349" t="str">
            <v>220SHT0000650</v>
          </cell>
          <cell r="D2349" t="str">
            <v>新重卡右舵豪华司机背骨架</v>
          </cell>
        </row>
        <row r="2350">
          <cell r="B2350" t="str">
            <v>SHT0000668</v>
          </cell>
          <cell r="C2350" t="str">
            <v>220SHT0000668</v>
          </cell>
          <cell r="D2350" t="str">
            <v>欧曼右舵标准型靠背骨架</v>
          </cell>
        </row>
        <row r="2351">
          <cell r="B2351" t="str">
            <v>SHT0000650</v>
          </cell>
          <cell r="C2351" t="str">
            <v>230SHT0000650</v>
          </cell>
          <cell r="D2351" t="str">
            <v>新重卡右舵豪华司机背骨架</v>
          </cell>
        </row>
        <row r="2352">
          <cell r="B2352" t="str">
            <v>SHT0000668</v>
          </cell>
          <cell r="C2352" t="str">
            <v>230SHT0000668</v>
          </cell>
          <cell r="D2352" t="str">
            <v>欧曼右舵标准型靠背骨架</v>
          </cell>
        </row>
        <row r="2353">
          <cell r="B2353" t="str">
            <v>SHT0000105</v>
          </cell>
          <cell r="C2353" t="str">
            <v>220SHT0000105</v>
          </cell>
          <cell r="D2353" t="str">
            <v>卧铺木板</v>
          </cell>
        </row>
        <row r="2354">
          <cell r="B2354" t="str">
            <v>SCS0004526</v>
          </cell>
          <cell r="C2354" t="str">
            <v>220SCS0004526</v>
          </cell>
          <cell r="D2354" t="str">
            <v>主驾左滑轨总成</v>
          </cell>
        </row>
        <row r="2355">
          <cell r="B2355" t="str">
            <v>SCS0004526</v>
          </cell>
          <cell r="C2355" t="str">
            <v>230SCS0004526</v>
          </cell>
          <cell r="D2355" t="str">
            <v>主驾左滑轨总成</v>
          </cell>
        </row>
        <row r="2356">
          <cell r="B2356" t="str">
            <v>SCS0004529</v>
          </cell>
          <cell r="C2356" t="str">
            <v>230SCS0004529</v>
          </cell>
          <cell r="D2356" t="str">
            <v>副驾右滑轨总成</v>
          </cell>
        </row>
        <row r="2357">
          <cell r="B2357" t="str">
            <v>SHT0014649</v>
          </cell>
          <cell r="C2357" t="str">
            <v>220SHT0014649</v>
          </cell>
          <cell r="D2357" t="str">
            <v>驾驶员坐垫面套</v>
          </cell>
        </row>
        <row r="2358">
          <cell r="B2358" t="str">
            <v>SHT0001687</v>
          </cell>
          <cell r="C2358" t="str">
            <v>220SHT0001687</v>
          </cell>
          <cell r="D2358" t="str">
            <v>驾驶员靠背泡沫总成</v>
          </cell>
        </row>
        <row r="2359">
          <cell r="B2359" t="str">
            <v>SHT0001692</v>
          </cell>
          <cell r="C2359" t="str">
            <v>220SHT0001692</v>
          </cell>
          <cell r="D2359" t="str">
            <v>副驾驶员靠背泡沫总成</v>
          </cell>
        </row>
        <row r="2360">
          <cell r="B2360" t="str">
            <v>SCS0005504</v>
          </cell>
          <cell r="C2360" t="str">
            <v>230SCS0005504</v>
          </cell>
          <cell r="D2360" t="str">
            <v>主驾右侧调角器总成</v>
          </cell>
        </row>
        <row r="2361">
          <cell r="B2361" t="str">
            <v>SCS0005509</v>
          </cell>
          <cell r="C2361" t="str">
            <v>230SCS0005509</v>
          </cell>
          <cell r="D2361" t="str">
            <v>副驾左侧调角器总成</v>
          </cell>
        </row>
        <row r="2362">
          <cell r="B2362" t="str">
            <v>SHT0000669</v>
          </cell>
          <cell r="C2362" t="str">
            <v>220SHT0000669</v>
          </cell>
          <cell r="D2362" t="str">
            <v>滑轨总成</v>
          </cell>
        </row>
        <row r="2363">
          <cell r="B2363" t="str">
            <v>SHT0000669</v>
          </cell>
          <cell r="C2363" t="str">
            <v>230SHT0000669</v>
          </cell>
          <cell r="D2363" t="str">
            <v>滑轨总成</v>
          </cell>
        </row>
        <row r="2364">
          <cell r="B2364" t="str">
            <v>SLT0002039</v>
          </cell>
          <cell r="C2364" t="str">
            <v>220SLT0002039</v>
          </cell>
          <cell r="D2364" t="str">
            <v>深灰仿皮四人联体右座</v>
          </cell>
        </row>
        <row r="2365">
          <cell r="B2365" t="str">
            <v>SLT0002040</v>
          </cell>
          <cell r="C2365" t="str">
            <v>220SLT0002040</v>
          </cell>
          <cell r="D2365" t="str">
            <v>K1四人联体左座布套</v>
          </cell>
        </row>
        <row r="2366">
          <cell r="B2366" t="str">
            <v>SLT0000725</v>
          </cell>
          <cell r="C2366" t="str">
            <v>220SLT0000725</v>
          </cell>
          <cell r="D2366" t="str">
            <v>副驾驶员大背泡沫总成</v>
          </cell>
        </row>
        <row r="2367">
          <cell r="B2367" t="str">
            <v>SHT0001094</v>
          </cell>
          <cell r="C2367" t="str">
            <v>230SHT0001094</v>
          </cell>
          <cell r="D2367" t="str">
            <v>防尘罩</v>
          </cell>
        </row>
        <row r="2368">
          <cell r="B2368" t="str">
            <v>SLT0000205</v>
          </cell>
          <cell r="C2368" t="str">
            <v>220SLT0000205</v>
          </cell>
          <cell r="D2368" t="str">
            <v>6486跨背泡沫</v>
          </cell>
        </row>
        <row r="2369">
          <cell r="B2369" t="str">
            <v>TST0001192</v>
          </cell>
          <cell r="C2369" t="str">
            <v>220TST0001192</v>
          </cell>
          <cell r="D2369" t="str">
            <v>电缆桥架</v>
          </cell>
        </row>
        <row r="2370">
          <cell r="B2370" t="str">
            <v>TST0001192</v>
          </cell>
          <cell r="C2370" t="str">
            <v>230TST0001192</v>
          </cell>
          <cell r="D2370" t="str">
            <v>电缆桥架</v>
          </cell>
        </row>
        <row r="2371">
          <cell r="B2371" t="str">
            <v>TST0001655</v>
          </cell>
          <cell r="C2371" t="str">
            <v>230TST0001655</v>
          </cell>
          <cell r="D2371" t="str">
            <v>保鲜膜（喷漆车间用）</v>
          </cell>
        </row>
        <row r="2372">
          <cell r="B2372" t="str">
            <v>REM0001943</v>
          </cell>
          <cell r="C2372" t="str">
            <v>210REM0001943</v>
          </cell>
          <cell r="D2372" t="str">
            <v>济南轻卡左舵下视镜换镜头</v>
          </cell>
        </row>
        <row r="2373">
          <cell r="B2373" t="str">
            <v>SLT0001046</v>
          </cell>
          <cell r="C2373" t="str">
            <v>220SLT0001046</v>
          </cell>
          <cell r="D2373" t="str">
            <v>双人座垫护面总成</v>
          </cell>
        </row>
        <row r="2374">
          <cell r="B2374" t="str">
            <v>TMI0000008</v>
          </cell>
          <cell r="C2374" t="str">
            <v>210TMI0000008</v>
          </cell>
          <cell r="D2374" t="str">
            <v>PC+ASA</v>
          </cell>
        </row>
        <row r="2375">
          <cell r="B2375" t="str">
            <v>TMI0000009</v>
          </cell>
          <cell r="C2375" t="str">
            <v>210TMI0000009</v>
          </cell>
          <cell r="D2375" t="str">
            <v>PC+ASA</v>
          </cell>
        </row>
        <row r="2376">
          <cell r="B2376" t="str">
            <v>SHT0002450</v>
          </cell>
          <cell r="C2376" t="str">
            <v>230SHT0002450</v>
          </cell>
          <cell r="D2376" t="str">
            <v>司机座椅底支架焊接总成</v>
          </cell>
        </row>
        <row r="2377">
          <cell r="B2377" t="str">
            <v>SLT0002480</v>
          </cell>
          <cell r="C2377" t="str">
            <v>220SLT0002480</v>
          </cell>
          <cell r="D2377" t="str">
            <v>1730副司机座布套</v>
          </cell>
        </row>
        <row r="2378">
          <cell r="B2378" t="str">
            <v>SCS0004239</v>
          </cell>
          <cell r="C2378" t="str">
            <v>220SCS0004239</v>
          </cell>
          <cell r="D2378" t="str">
            <v>四分靠背泡沫总成</v>
          </cell>
        </row>
        <row r="2379">
          <cell r="B2379" t="str">
            <v>SLT0000146</v>
          </cell>
          <cell r="C2379" t="str">
            <v>220SLT0000146</v>
          </cell>
          <cell r="D2379" t="str">
            <v>右舵1995副小背出口</v>
          </cell>
        </row>
        <row r="2380">
          <cell r="B2380" t="str">
            <v>TAT0010060</v>
          </cell>
          <cell r="C2380" t="str">
            <v>220TAT0010060</v>
          </cell>
          <cell r="D2380" t="str">
            <v>统帅正驾座椅纸箱</v>
          </cell>
        </row>
        <row r="2381">
          <cell r="B2381" t="str">
            <v>SCS0004527</v>
          </cell>
          <cell r="C2381" t="str">
            <v>230SCS0004527</v>
          </cell>
          <cell r="D2381" t="str">
            <v>主驾右滑轨总成</v>
          </cell>
        </row>
        <row r="2382">
          <cell r="B2382" t="str">
            <v>SCS0004528</v>
          </cell>
          <cell r="C2382" t="str">
            <v>230SCS0004528</v>
          </cell>
          <cell r="D2382" t="str">
            <v>副驾左滑轨总成</v>
          </cell>
        </row>
        <row r="2383">
          <cell r="B2383" t="str">
            <v>SCS0010802</v>
          </cell>
          <cell r="C2383" t="str">
            <v>220SCS0010802</v>
          </cell>
          <cell r="D2383" t="str">
            <v>四分座垫泡沫总成</v>
          </cell>
        </row>
        <row r="2384">
          <cell r="B2384" t="str">
            <v>SHT0013273</v>
          </cell>
          <cell r="C2384" t="str">
            <v>220SHT0013273</v>
          </cell>
          <cell r="D2384" t="str">
            <v>副驾升降调节机构总成</v>
          </cell>
        </row>
        <row r="2385">
          <cell r="B2385" t="str">
            <v>SHT0002699</v>
          </cell>
          <cell r="C2385" t="str">
            <v>230SHT0002699</v>
          </cell>
          <cell r="D2385" t="str">
            <v>下框焊接总成电泳</v>
          </cell>
        </row>
        <row r="2386">
          <cell r="B2386" t="str">
            <v>SLT0000146</v>
          </cell>
          <cell r="C2386" t="str">
            <v>230SLT0000146</v>
          </cell>
          <cell r="D2386" t="str">
            <v>右舵1995副小背出口</v>
          </cell>
        </row>
        <row r="2387">
          <cell r="B2387" t="str">
            <v>SHT0013908</v>
          </cell>
          <cell r="C2387" t="str">
            <v>220SHT0013908</v>
          </cell>
          <cell r="D2387" t="str">
            <v>驾驶员靠背泡沫总成</v>
          </cell>
        </row>
        <row r="2388">
          <cell r="B2388" t="str">
            <v>REM0010316</v>
          </cell>
          <cell r="C2388" t="str">
            <v>210REM0010316</v>
          </cell>
          <cell r="D2388" t="str">
            <v>H6右上镜臂分总成</v>
          </cell>
        </row>
        <row r="2389">
          <cell r="B2389" t="str">
            <v>TST0000389</v>
          </cell>
          <cell r="C2389" t="str">
            <v>230TST0000389</v>
          </cell>
          <cell r="D2389" t="str">
            <v>冲头φ16*13*10.5*76</v>
          </cell>
        </row>
        <row r="2390">
          <cell r="B2390" t="str">
            <v>SLT0000690</v>
          </cell>
          <cell r="C2390" t="str">
            <v>220SLT0000690</v>
          </cell>
          <cell r="D2390" t="str">
            <v>驾驶员靠背泡沫总成</v>
          </cell>
        </row>
        <row r="2391">
          <cell r="B2391" t="str">
            <v>SHT0001689</v>
          </cell>
          <cell r="C2391" t="str">
            <v>230SHT0001689</v>
          </cell>
          <cell r="D2391" t="str">
            <v>防尘罩总成</v>
          </cell>
        </row>
        <row r="2392">
          <cell r="B2392" t="str">
            <v>SHT0002184</v>
          </cell>
          <cell r="C2392" t="str">
            <v>230SHT0002184</v>
          </cell>
          <cell r="D2392" t="str">
            <v>防尘罩</v>
          </cell>
        </row>
        <row r="2393">
          <cell r="B2393" t="str">
            <v>REM0001133</v>
          </cell>
          <cell r="C2393" t="str">
            <v>210REM0001133</v>
          </cell>
          <cell r="D2393" t="str">
            <v>B80C迎宾灯合件左</v>
          </cell>
        </row>
        <row r="2394">
          <cell r="B2394" t="str">
            <v>REM0001156</v>
          </cell>
          <cell r="C2394" t="str">
            <v>210REM0001156</v>
          </cell>
          <cell r="D2394" t="str">
            <v>B80C迎宾灯合件右</v>
          </cell>
        </row>
        <row r="2395">
          <cell r="B2395" t="str">
            <v>REM0010261</v>
          </cell>
          <cell r="C2395" t="str">
            <v>210REM0010261</v>
          </cell>
          <cell r="D2395" t="str">
            <v>B80C-M9左迎宾灯(建国版)</v>
          </cell>
        </row>
        <row r="2396">
          <cell r="B2396" t="str">
            <v>REM0010262</v>
          </cell>
          <cell r="C2396" t="str">
            <v>210REM0010262</v>
          </cell>
          <cell r="D2396" t="str">
            <v>B80C-M9右迎宾灯(建国版)</v>
          </cell>
        </row>
        <row r="2397">
          <cell r="B2397" t="str">
            <v>SLT0000609</v>
          </cell>
          <cell r="C2397" t="str">
            <v>220SLT0000609</v>
          </cell>
          <cell r="D2397" t="str">
            <v>K1窄车双人座泡沫</v>
          </cell>
        </row>
        <row r="2398">
          <cell r="B2398" t="str">
            <v>SLT0000655</v>
          </cell>
          <cell r="C2398" t="str">
            <v>220SLT0000655</v>
          </cell>
          <cell r="D2398" t="str">
            <v>K1标准窄车一排三人座</v>
          </cell>
        </row>
        <row r="2399">
          <cell r="B2399" t="str">
            <v>SLT0000328</v>
          </cell>
          <cell r="C2399" t="str">
            <v>220SLT0000328</v>
          </cell>
          <cell r="D2399" t="str">
            <v>K1正司机调角器主动</v>
          </cell>
        </row>
        <row r="2400">
          <cell r="B2400" t="str">
            <v>SLT0000363</v>
          </cell>
          <cell r="C2400" t="str">
            <v>220SLT0000363</v>
          </cell>
          <cell r="D2400" t="str">
            <v>K1副司机调角器主动</v>
          </cell>
        </row>
        <row r="2401">
          <cell r="B2401" t="str">
            <v>TAT0000081</v>
          </cell>
          <cell r="C2401" t="str">
            <v>210TAT0000081</v>
          </cell>
          <cell r="D2401" t="str">
            <v>色带（宽11）</v>
          </cell>
        </row>
        <row r="2402">
          <cell r="B2402" t="str">
            <v>SHT0002615</v>
          </cell>
          <cell r="C2402" t="str">
            <v>230SHT0002615</v>
          </cell>
          <cell r="D2402" t="str">
            <v>内绞架电泳</v>
          </cell>
        </row>
        <row r="2403">
          <cell r="B2403" t="str">
            <v>SLT0002639</v>
          </cell>
          <cell r="C2403" t="str">
            <v>220SLT0002639</v>
          </cell>
          <cell r="D2403" t="str">
            <v>G7窄车前翻一排三人背</v>
          </cell>
        </row>
        <row r="2404">
          <cell r="B2404" t="str">
            <v>SLT0001585</v>
          </cell>
          <cell r="C2404" t="str">
            <v>220SLT0001585</v>
          </cell>
          <cell r="D2404" t="str">
            <v>驾驶员靠背护面总成</v>
          </cell>
        </row>
        <row r="2405">
          <cell r="B2405" t="str">
            <v>SLT0000165</v>
          </cell>
          <cell r="C2405" t="str">
            <v>220SLT0000165</v>
          </cell>
          <cell r="D2405" t="str">
            <v>卧铺护面总成</v>
          </cell>
        </row>
        <row r="2406">
          <cell r="B2406" t="str">
            <v>SLT0000349</v>
          </cell>
          <cell r="C2406" t="str">
            <v>220SLT0000349</v>
          </cell>
          <cell r="D2406" t="str">
            <v>K1窄车正司机背</v>
          </cell>
        </row>
        <row r="2407">
          <cell r="B2407" t="str">
            <v>SHT0001627</v>
          </cell>
          <cell r="C2407" t="str">
            <v>220SHT0001627</v>
          </cell>
          <cell r="D2407" t="str">
            <v>驾驶员靠背护面总成</v>
          </cell>
        </row>
        <row r="2408">
          <cell r="B2408" t="str">
            <v>SLT0000145</v>
          </cell>
          <cell r="C2408" t="str">
            <v>220SLT0000145</v>
          </cell>
          <cell r="D2408" t="str">
            <v>右舵1995副大背出口</v>
          </cell>
        </row>
        <row r="2409">
          <cell r="B2409" t="str">
            <v>SHT0012888</v>
          </cell>
          <cell r="C2409" t="str">
            <v>230SHT0012888</v>
          </cell>
          <cell r="D2409" t="str">
            <v>上框焊接组件</v>
          </cell>
        </row>
        <row r="2410">
          <cell r="B2410" t="str">
            <v>REM0002570</v>
          </cell>
          <cell r="C2410" t="str">
            <v>210REM0002570</v>
          </cell>
          <cell r="D2410" t="str">
            <v>右后视镜</v>
          </cell>
        </row>
        <row r="2411">
          <cell r="B2411" t="str">
            <v>REM0010314</v>
          </cell>
          <cell r="C2411" t="str">
            <v>210REM0010314</v>
          </cell>
          <cell r="D2411" t="str">
            <v>H6左上镜臂分总成</v>
          </cell>
        </row>
        <row r="2412">
          <cell r="B2412" t="str">
            <v>TSY0010288</v>
          </cell>
          <cell r="C2412" t="str">
            <v>220TSY0010288</v>
          </cell>
          <cell r="D2412" t="str">
            <v>蓝色PVC PAQ0012-U0A1</v>
          </cell>
        </row>
        <row r="2413">
          <cell r="B2413" t="str">
            <v>SLT0002344</v>
          </cell>
          <cell r="C2413" t="str">
            <v>220SLT0002344</v>
          </cell>
          <cell r="D2413" t="str">
            <v>M380联体靠背</v>
          </cell>
        </row>
        <row r="2414">
          <cell r="B2414" t="str">
            <v>TST0000169</v>
          </cell>
          <cell r="C2414" t="str">
            <v>230TST0000169</v>
          </cell>
          <cell r="D2414" t="str">
            <v>ф9.5*80冲针</v>
          </cell>
        </row>
        <row r="2415">
          <cell r="B2415" t="str">
            <v>SHT0002482</v>
          </cell>
          <cell r="C2415" t="str">
            <v>220SHT0002482</v>
          </cell>
          <cell r="D2415" t="str">
            <v>泡沫样块</v>
          </cell>
        </row>
        <row r="2416">
          <cell r="B2416" t="str">
            <v>SHT0000149</v>
          </cell>
          <cell r="C2416" t="str">
            <v>220SHT0000149</v>
          </cell>
          <cell r="D2416" t="str">
            <v>H3升级司机靠背骨架无喷涂</v>
          </cell>
        </row>
        <row r="2417">
          <cell r="B2417" t="str">
            <v>SHT0000149</v>
          </cell>
          <cell r="C2417" t="str">
            <v>230SHT0000149</v>
          </cell>
          <cell r="D2417" t="str">
            <v>H3升级司机靠背骨架无喷涂</v>
          </cell>
        </row>
        <row r="2418">
          <cell r="B2418" t="str">
            <v>SLT0000096</v>
          </cell>
          <cell r="C2418" t="str">
            <v>220SLT0000096</v>
          </cell>
          <cell r="D2418" t="str">
            <v>右舵1800副大背出口</v>
          </cell>
        </row>
        <row r="2419">
          <cell r="B2419" t="str">
            <v>SLT0000116</v>
          </cell>
          <cell r="C2419" t="str">
            <v>220SLT0000116</v>
          </cell>
          <cell r="D2419" t="str">
            <v>M31800后排背</v>
          </cell>
        </row>
        <row r="2420">
          <cell r="B2420" t="str">
            <v>SHT0000150</v>
          </cell>
          <cell r="C2420" t="str">
            <v>220SHT0000150</v>
          </cell>
          <cell r="D2420" t="str">
            <v>驾驶员靠背泡沫总成</v>
          </cell>
        </row>
        <row r="2421">
          <cell r="B2421" t="str">
            <v>SLT0000795</v>
          </cell>
          <cell r="C2421" t="str">
            <v>220SLT0000795</v>
          </cell>
          <cell r="D2421" t="str">
            <v>副驾驶员大背泡沫总成</v>
          </cell>
        </row>
        <row r="2422">
          <cell r="B2422" t="str">
            <v>TSY0010047</v>
          </cell>
          <cell r="C2422" t="str">
            <v>220TSY0010047</v>
          </cell>
          <cell r="D2422" t="str">
            <v>机织辅料</v>
          </cell>
        </row>
        <row r="2423">
          <cell r="B2423" t="str">
            <v>SLT0002175</v>
          </cell>
          <cell r="C2423" t="str">
            <v>220SLT0002175</v>
          </cell>
          <cell r="D2423" t="str">
            <v>驾驶员靠背泡沫总成</v>
          </cell>
        </row>
        <row r="2424">
          <cell r="B2424" t="str">
            <v>SLT0002176</v>
          </cell>
          <cell r="C2424" t="str">
            <v>220SLT0002176</v>
          </cell>
          <cell r="D2424" t="str">
            <v>驾驶员靠背泡沫总成</v>
          </cell>
        </row>
        <row r="2425">
          <cell r="B2425" t="str">
            <v>SLT0002603</v>
          </cell>
          <cell r="C2425" t="str">
            <v>220SLT0002603</v>
          </cell>
          <cell r="D2425" t="str">
            <v>k1窄车双人背布套新面料</v>
          </cell>
        </row>
        <row r="2426">
          <cell r="B2426" t="str">
            <v>SCS0004071</v>
          </cell>
          <cell r="C2426" t="str">
            <v>220SCS0004071</v>
          </cell>
          <cell r="D2426" t="str">
            <v>驾驶员座垫泡沫总成</v>
          </cell>
        </row>
        <row r="2427">
          <cell r="B2427" t="str">
            <v>SLT0002721</v>
          </cell>
          <cell r="C2427" t="str">
            <v>220SLT0002721</v>
          </cell>
          <cell r="D2427" t="str">
            <v>k1左舵四人联体左背布套</v>
          </cell>
        </row>
        <row r="2428">
          <cell r="B2428" t="str">
            <v>TST0001066</v>
          </cell>
          <cell r="C2428" t="str">
            <v>230TST0001066</v>
          </cell>
          <cell r="D2428" t="str">
            <v>刀杆φ16</v>
          </cell>
        </row>
        <row r="2429">
          <cell r="B2429" t="str">
            <v>REM0002556</v>
          </cell>
          <cell r="C2429" t="str">
            <v>210REM0002556</v>
          </cell>
          <cell r="D2429" t="str">
            <v>时代H1左后视镜</v>
          </cell>
        </row>
        <row r="2430">
          <cell r="B2430" t="str">
            <v>SLT0002630</v>
          </cell>
          <cell r="C2430" t="str">
            <v>220SLT0002630</v>
          </cell>
          <cell r="D2430" t="str">
            <v>G7窄车前翻双人背窄车</v>
          </cell>
        </row>
        <row r="2431">
          <cell r="B2431" t="str">
            <v>SLT0010358</v>
          </cell>
          <cell r="C2431" t="str">
            <v>220SLT0010358</v>
          </cell>
          <cell r="D2431" t="str">
            <v>副驾靠背泡沫总成</v>
          </cell>
        </row>
        <row r="2432">
          <cell r="B2432" t="str">
            <v>SHT0002755</v>
          </cell>
          <cell r="C2432" t="str">
            <v>220SHT0002755</v>
          </cell>
          <cell r="D2432" t="str">
            <v>驾驶员安全带总成</v>
          </cell>
        </row>
        <row r="2433">
          <cell r="B2433" t="str">
            <v>SHT0002756</v>
          </cell>
          <cell r="C2433" t="str">
            <v>220SHT0002756</v>
          </cell>
          <cell r="D2433" t="str">
            <v>副驾驶员安全带总成</v>
          </cell>
        </row>
        <row r="2434">
          <cell r="B2434" t="str">
            <v>RSM0000069</v>
          </cell>
          <cell r="C2434" t="str">
            <v>210RSM0000069</v>
          </cell>
          <cell r="D2434" t="str">
            <v>奥铃升级补盲镜</v>
          </cell>
        </row>
        <row r="2435">
          <cell r="B2435" t="str">
            <v>SLT0002597</v>
          </cell>
          <cell r="C2435" t="str">
            <v>220SLT0002597</v>
          </cell>
          <cell r="D2435" t="str">
            <v>k1左舵四人联体左座布套</v>
          </cell>
        </row>
        <row r="2436">
          <cell r="B2436" t="str">
            <v>SLT0002598</v>
          </cell>
          <cell r="C2436" t="str">
            <v>220SLT0002598</v>
          </cell>
          <cell r="D2436" t="str">
            <v>k1左舵四人联体左背布套</v>
          </cell>
        </row>
        <row r="2437">
          <cell r="B2437" t="str">
            <v>TST0000304</v>
          </cell>
          <cell r="C2437" t="str">
            <v>230TST0000304</v>
          </cell>
          <cell r="D2437" t="str">
            <v>高铬铜棒</v>
          </cell>
        </row>
        <row r="2438">
          <cell r="B2438" t="str">
            <v>SHT0013129</v>
          </cell>
          <cell r="C2438" t="str">
            <v>230SHT0013129</v>
          </cell>
          <cell r="D2438" t="str">
            <v>防尘罩总成</v>
          </cell>
        </row>
        <row r="2439">
          <cell r="B2439" t="str">
            <v>REM0003310</v>
          </cell>
          <cell r="C2439" t="str">
            <v>210REM0003310</v>
          </cell>
          <cell r="D2439" t="str">
            <v>B80C右转向灯分总成</v>
          </cell>
        </row>
        <row r="2440">
          <cell r="B2440" t="str">
            <v>SLT0002723</v>
          </cell>
          <cell r="C2440" t="str">
            <v>220SLT0002723</v>
          </cell>
          <cell r="D2440" t="str">
            <v>k1左舵四人联体左座布套</v>
          </cell>
        </row>
        <row r="2441">
          <cell r="B2441" t="str">
            <v>SLT0000070</v>
          </cell>
          <cell r="C2441" t="str">
            <v>220SLT0000070</v>
          </cell>
          <cell r="D2441" t="str">
            <v>副驾驶员大背泡沫总成</v>
          </cell>
        </row>
        <row r="2442">
          <cell r="B2442" t="str">
            <v>SLT0000649</v>
          </cell>
          <cell r="C2442" t="str">
            <v>220SLT0000649</v>
          </cell>
          <cell r="D2442" t="str">
            <v>K1窄车侧翻左背泡沫15人</v>
          </cell>
        </row>
        <row r="2443">
          <cell r="B2443" t="str">
            <v>SLT0000711</v>
          </cell>
          <cell r="C2443" t="str">
            <v>220SLT0000711</v>
          </cell>
          <cell r="D2443" t="str">
            <v>副驾驶员座垫泡沫总成</v>
          </cell>
        </row>
        <row r="2444">
          <cell r="B2444" t="str">
            <v>TST0000406</v>
          </cell>
          <cell r="C2444" t="str">
            <v>230TST0000406</v>
          </cell>
          <cell r="D2444" t="str">
            <v>冲头φ20*φ16.23*59</v>
          </cell>
        </row>
        <row r="2445">
          <cell r="B2445" t="str">
            <v>SLT0002595</v>
          </cell>
          <cell r="C2445" t="str">
            <v>220SLT0002595</v>
          </cell>
          <cell r="D2445" t="str">
            <v>k1左舵四人联体右座布套</v>
          </cell>
        </row>
        <row r="2446">
          <cell r="B2446" t="str">
            <v>SLT0002596</v>
          </cell>
          <cell r="C2446" t="str">
            <v>220SLT0002596</v>
          </cell>
          <cell r="D2446" t="str">
            <v>k1左舵四人联体右背布套</v>
          </cell>
        </row>
        <row r="2447">
          <cell r="B2447" t="str">
            <v>BEC0010184</v>
          </cell>
          <cell r="C2447" t="str">
            <v>220BEC0010184</v>
          </cell>
          <cell r="D2447" t="str">
            <v>靠背加热垫总成</v>
          </cell>
        </row>
        <row r="2448">
          <cell r="B2448" t="str">
            <v>SHT0011116</v>
          </cell>
          <cell r="C2448" t="str">
            <v>220SHT0011116</v>
          </cell>
          <cell r="D2448" t="str">
            <v>主驾带扣总成</v>
          </cell>
        </row>
        <row r="2449">
          <cell r="B2449" t="str">
            <v>SHT0011652</v>
          </cell>
          <cell r="C2449" t="str">
            <v>220SHT0011652</v>
          </cell>
          <cell r="D2449" t="str">
            <v>副驾高配带扣总成</v>
          </cell>
        </row>
        <row r="2450">
          <cell r="B2450" t="str">
            <v>SBS0010259</v>
          </cell>
          <cell r="C2450" t="str">
            <v>220SBS0010259</v>
          </cell>
          <cell r="D2450" t="str">
            <v>驾驶员靠背泡沫总成</v>
          </cell>
        </row>
        <row r="2451">
          <cell r="B2451" t="str">
            <v>SCS0001109</v>
          </cell>
          <cell r="C2451" t="str">
            <v>230SCS0001109</v>
          </cell>
          <cell r="D2451" t="str">
            <v>主驾左侧调角器总成</v>
          </cell>
        </row>
        <row r="2452">
          <cell r="B2452" t="str">
            <v>REM0002587</v>
          </cell>
          <cell r="C2452" t="str">
            <v>210REM0002587</v>
          </cell>
          <cell r="D2452" t="str">
            <v>1780-31镜座及杆</v>
          </cell>
        </row>
        <row r="2453">
          <cell r="B2453" t="str">
            <v>TST0000567</v>
          </cell>
          <cell r="C2453" t="str">
            <v>230TST0000567</v>
          </cell>
          <cell r="D2453" t="str">
            <v>A冲φ10*φ8.1*80</v>
          </cell>
        </row>
        <row r="2454">
          <cell r="B2454" t="str">
            <v>SHT0012295</v>
          </cell>
          <cell r="C2454" t="str">
            <v>220SHT0012295</v>
          </cell>
          <cell r="D2454" t="str">
            <v>驾驶员靠背泡沫总成</v>
          </cell>
        </row>
        <row r="2455">
          <cell r="B2455" t="str">
            <v>SHT0012440</v>
          </cell>
          <cell r="C2455" t="str">
            <v>220SHT0012440</v>
          </cell>
          <cell r="D2455" t="str">
            <v>副驾驶员靠背泡沫总成</v>
          </cell>
        </row>
        <row r="2456">
          <cell r="B2456" t="str">
            <v>TST0001691</v>
          </cell>
          <cell r="C2456" t="str">
            <v>220TST0001691</v>
          </cell>
          <cell r="D2456" t="str">
            <v>11寸大剪刀</v>
          </cell>
        </row>
        <row r="2457">
          <cell r="B2457" t="str">
            <v>TST0000152</v>
          </cell>
          <cell r="C2457" t="str">
            <v>230TST0000152</v>
          </cell>
          <cell r="D2457" t="str">
            <v>尼龙棒</v>
          </cell>
        </row>
        <row r="2458">
          <cell r="B2458" t="str">
            <v>TST0000294</v>
          </cell>
          <cell r="C2458" t="str">
            <v>230TST0000294</v>
          </cell>
          <cell r="D2458" t="str">
            <v>弯头</v>
          </cell>
        </row>
        <row r="2459">
          <cell r="B2459" t="str">
            <v>TST0000856</v>
          </cell>
          <cell r="C2459" t="str">
            <v>230TST0000856</v>
          </cell>
          <cell r="D2459" t="str">
            <v>梅花扳手</v>
          </cell>
        </row>
        <row r="2460">
          <cell r="B2460" t="str">
            <v>TST0001843</v>
          </cell>
          <cell r="C2460" t="str">
            <v>230TST0001843</v>
          </cell>
          <cell r="D2460" t="str">
            <v>耐震压力表</v>
          </cell>
        </row>
        <row r="2461">
          <cell r="B2461" t="str">
            <v>SHT0000695</v>
          </cell>
          <cell r="C2461" t="str">
            <v>220SHT0000695</v>
          </cell>
          <cell r="D2461" t="str">
            <v>下卧铺泡沫总成中</v>
          </cell>
        </row>
        <row r="2462">
          <cell r="B2462" t="str">
            <v>TST0000257</v>
          </cell>
          <cell r="C2462" t="str">
            <v>230TST0000257</v>
          </cell>
          <cell r="D2462" t="str">
            <v>导柱32*200</v>
          </cell>
        </row>
        <row r="2463">
          <cell r="B2463" t="str">
            <v>SHT0012294</v>
          </cell>
          <cell r="C2463" t="str">
            <v>220SHT0012294</v>
          </cell>
          <cell r="D2463" t="str">
            <v>靠背骨架焊接总成</v>
          </cell>
        </row>
        <row r="2464">
          <cell r="B2464" t="str">
            <v>TMI0000011</v>
          </cell>
          <cell r="C2464" t="str">
            <v>210TMI0000011</v>
          </cell>
          <cell r="D2464" t="str">
            <v>POM-黑K300L0</v>
          </cell>
        </row>
        <row r="2465">
          <cell r="B2465" t="str">
            <v>SHT0013957</v>
          </cell>
          <cell r="C2465" t="str">
            <v>220SHT0013957</v>
          </cell>
          <cell r="D2465" t="str">
            <v>副驾驶员靠背泡沫总成</v>
          </cell>
        </row>
        <row r="2466">
          <cell r="B2466" t="str">
            <v>TST0000393</v>
          </cell>
          <cell r="C2466" t="str">
            <v>230TST0000393</v>
          </cell>
          <cell r="D2466" t="str">
            <v>冲头φ16.1*φ20*64</v>
          </cell>
        </row>
        <row r="2467">
          <cell r="B2467" t="str">
            <v>SLT0002732</v>
          </cell>
          <cell r="C2467" t="str">
            <v>220SLT0002732</v>
          </cell>
          <cell r="D2467" t="str">
            <v>K1标准头枕总成</v>
          </cell>
        </row>
        <row r="2468">
          <cell r="B2468" t="str">
            <v>REM0003290</v>
          </cell>
          <cell r="C2468" t="str">
            <v>210REM0003290</v>
          </cell>
          <cell r="D2468" t="str">
            <v>BC316面罩右(高亮黑)</v>
          </cell>
        </row>
        <row r="2469">
          <cell r="B2469" t="str">
            <v>REM0003294</v>
          </cell>
          <cell r="C2469" t="str">
            <v>210REM0003294</v>
          </cell>
          <cell r="D2469" t="str">
            <v>BC316面罩左(高亮黑)</v>
          </cell>
        </row>
        <row r="2470">
          <cell r="B2470" t="str">
            <v>REM0003267</v>
          </cell>
          <cell r="C2470" t="str">
            <v>210REM0003267</v>
          </cell>
          <cell r="D2470" t="str">
            <v>BC316面罩左(锰石灰)</v>
          </cell>
        </row>
        <row r="2471">
          <cell r="B2471" t="str">
            <v>REM0003288</v>
          </cell>
          <cell r="C2471" t="str">
            <v>210REM0003288</v>
          </cell>
          <cell r="D2471" t="str">
            <v>BC316面罩右(锰石灰)</v>
          </cell>
        </row>
        <row r="2472">
          <cell r="B2472" t="str">
            <v>SCS0004027</v>
          </cell>
          <cell r="C2472" t="str">
            <v>220SCS0004027</v>
          </cell>
          <cell r="D2472" t="str">
            <v>四分座垫泡沫总成</v>
          </cell>
        </row>
        <row r="2473">
          <cell r="B2473" t="str">
            <v>TST0000428</v>
          </cell>
          <cell r="C2473" t="str">
            <v>230TST0000428</v>
          </cell>
          <cell r="D2473" t="str">
            <v>下模φ20*φ7.5*15.5</v>
          </cell>
        </row>
        <row r="2474">
          <cell r="B2474" t="str">
            <v>SLT0002719</v>
          </cell>
          <cell r="C2474" t="str">
            <v>230SLT0002719</v>
          </cell>
          <cell r="D2474" t="str">
            <v>副司机小背骨架总成</v>
          </cell>
        </row>
        <row r="2475">
          <cell r="B2475" t="str">
            <v>SLT0000019</v>
          </cell>
          <cell r="C2475" t="str">
            <v>220SLT0000019</v>
          </cell>
          <cell r="D2475" t="str">
            <v>驾驶员靠背泡沫总成</v>
          </cell>
        </row>
        <row r="2476">
          <cell r="B2476" t="str">
            <v>SLT0000031</v>
          </cell>
          <cell r="C2476" t="str">
            <v>220SLT0000031</v>
          </cell>
          <cell r="D2476" t="str">
            <v>驾驶员靠背泡沫总成</v>
          </cell>
        </row>
        <row r="2477">
          <cell r="B2477" t="str">
            <v>SLT0001053</v>
          </cell>
          <cell r="C2477" t="str">
            <v>220SLT0001053</v>
          </cell>
          <cell r="D2477" t="str">
            <v>K1右舵单人座泡沫</v>
          </cell>
        </row>
        <row r="2478">
          <cell r="B2478" t="str">
            <v>SCS0010577</v>
          </cell>
          <cell r="C2478" t="str">
            <v>230SCS0010577</v>
          </cell>
          <cell r="D2478" t="str">
            <v>主驾左侧调角器总成</v>
          </cell>
        </row>
        <row r="2479">
          <cell r="B2479" t="str">
            <v>SLT0000329</v>
          </cell>
          <cell r="C2479" t="str">
            <v>220SLT0000329</v>
          </cell>
          <cell r="D2479" t="str">
            <v>K1正司机调角器被动</v>
          </cell>
        </row>
        <row r="2480">
          <cell r="B2480" t="str">
            <v>SLT0000364</v>
          </cell>
          <cell r="C2480" t="str">
            <v>220SLT0000364</v>
          </cell>
          <cell r="D2480" t="str">
            <v>K1副司机调角器被动</v>
          </cell>
        </row>
        <row r="2481">
          <cell r="B2481" t="str">
            <v>SHT0010251</v>
          </cell>
          <cell r="C2481" t="str">
            <v>220SHT0010251</v>
          </cell>
          <cell r="D2481" t="str">
            <v>主驾高度调节机构总成</v>
          </cell>
        </row>
        <row r="2482">
          <cell r="B2482" t="str">
            <v>SHT0011509</v>
          </cell>
          <cell r="C2482" t="str">
            <v>220SHT0011509</v>
          </cell>
          <cell r="D2482" t="str">
            <v>副驾高度调节机构总成</v>
          </cell>
        </row>
        <row r="2483">
          <cell r="B2483" t="str">
            <v>SLT0002581</v>
          </cell>
          <cell r="C2483" t="str">
            <v>220SLT0002581</v>
          </cell>
          <cell r="D2483" t="str">
            <v>k1左侧翻背布套新面料</v>
          </cell>
        </row>
        <row r="2484">
          <cell r="B2484" t="str">
            <v>SLT0002583</v>
          </cell>
          <cell r="C2484" t="str">
            <v>220SLT0002583</v>
          </cell>
          <cell r="D2484" t="str">
            <v>k1右侧翻背布套新面料</v>
          </cell>
        </row>
        <row r="2485">
          <cell r="B2485" t="str">
            <v>TST0000407</v>
          </cell>
          <cell r="C2485" t="str">
            <v>230TST0000407</v>
          </cell>
          <cell r="D2485" t="str">
            <v>冲头φ16*φ15.55*79</v>
          </cell>
        </row>
        <row r="2486">
          <cell r="B2486" t="str">
            <v>TST0000408</v>
          </cell>
          <cell r="C2486" t="str">
            <v>230TST0000408</v>
          </cell>
          <cell r="D2486" t="str">
            <v>冲头φ16*φ14.15*90</v>
          </cell>
        </row>
        <row r="2487">
          <cell r="B2487" t="str">
            <v>TST0000418</v>
          </cell>
          <cell r="C2487" t="str">
            <v>230TST0000418</v>
          </cell>
          <cell r="D2487" t="str">
            <v>冲头φ13*φ10.1*102</v>
          </cell>
        </row>
        <row r="2488">
          <cell r="B2488" t="str">
            <v>TST0001320</v>
          </cell>
          <cell r="C2488" t="str">
            <v>230TST0001320</v>
          </cell>
          <cell r="D2488" t="str">
            <v>直导套</v>
          </cell>
        </row>
        <row r="2489">
          <cell r="B2489" t="str">
            <v>RSM0000063</v>
          </cell>
          <cell r="C2489" t="str">
            <v>210RSM0000063</v>
          </cell>
          <cell r="D2489" t="str">
            <v>奥驰补盲镜</v>
          </cell>
        </row>
        <row r="2490">
          <cell r="B2490" t="str">
            <v>SHT0000305</v>
          </cell>
          <cell r="C2490" t="str">
            <v>220SHT0000305</v>
          </cell>
          <cell r="D2490" t="str">
            <v>靠背护面组件</v>
          </cell>
        </row>
        <row r="2491">
          <cell r="B2491" t="str">
            <v>TSY0000423</v>
          </cell>
          <cell r="C2491" t="str">
            <v>220TSY0000423</v>
          </cell>
          <cell r="D2491" t="str">
            <v>GTL织物主料NM109</v>
          </cell>
        </row>
        <row r="2492">
          <cell r="B2492" t="str">
            <v>SHT0010667</v>
          </cell>
          <cell r="C2492" t="str">
            <v>220SHT0010667</v>
          </cell>
          <cell r="D2492" t="str">
            <v>高配安全带出口罩壳</v>
          </cell>
        </row>
        <row r="2493">
          <cell r="B2493" t="str">
            <v>SLT0000601</v>
          </cell>
          <cell r="C2493" t="str">
            <v>220SLT0000601</v>
          </cell>
          <cell r="D2493" t="str">
            <v>窄车左舵12人侧翻左座泡沫</v>
          </cell>
        </row>
        <row r="2494">
          <cell r="B2494" t="str">
            <v>SHT0013234</v>
          </cell>
          <cell r="C2494" t="str">
            <v>230SHT0013234</v>
          </cell>
          <cell r="D2494" t="str">
            <v>内绞架</v>
          </cell>
        </row>
        <row r="2495">
          <cell r="B2495" t="str">
            <v>RSM0000251</v>
          </cell>
          <cell r="C2495" t="str">
            <v>210RSM0000251</v>
          </cell>
          <cell r="D2495" t="str">
            <v>济南轻卡补盲镜</v>
          </cell>
        </row>
        <row r="2496">
          <cell r="B2496" t="str">
            <v>SHT0001838</v>
          </cell>
          <cell r="C2496" t="str">
            <v>220SHT0001838</v>
          </cell>
          <cell r="D2496" t="str">
            <v>主驾主边调角器总成</v>
          </cell>
        </row>
        <row r="2497">
          <cell r="B2497" t="str">
            <v>SLT0002447</v>
          </cell>
          <cell r="C2497" t="str">
            <v>220SLT0002447</v>
          </cell>
          <cell r="D2497" t="str">
            <v>前座副靠背护面总成</v>
          </cell>
        </row>
        <row r="2498">
          <cell r="B2498" t="str">
            <v>SHT0000652</v>
          </cell>
          <cell r="C2498" t="str">
            <v>220SHT0000652</v>
          </cell>
          <cell r="D2498" t="str">
            <v>重卡右舵副司机底座骨架</v>
          </cell>
        </row>
        <row r="2499">
          <cell r="B2499" t="str">
            <v>TMA0000550</v>
          </cell>
          <cell r="C2499" t="str">
            <v>210TMA0000550</v>
          </cell>
          <cell r="D2499" t="str">
            <v>保护膜200</v>
          </cell>
        </row>
        <row r="2500">
          <cell r="B2500" t="str">
            <v>SCS0004178</v>
          </cell>
          <cell r="C2500" t="str">
            <v>220SCS0004178</v>
          </cell>
          <cell r="D2500" t="str">
            <v>B40L中改中间安全带总成</v>
          </cell>
        </row>
        <row r="2501">
          <cell r="B2501" t="str">
            <v>SLT0000589</v>
          </cell>
          <cell r="C2501" t="str">
            <v>220SLT0000589</v>
          </cell>
          <cell r="D2501" t="str">
            <v>窄车左舵12人侧翻右背泡沫</v>
          </cell>
        </row>
        <row r="2502">
          <cell r="B2502" t="str">
            <v>SLT0000395</v>
          </cell>
          <cell r="C2502" t="str">
            <v>220SLT0000395</v>
          </cell>
          <cell r="D2502" t="str">
            <v>K1双人右背（三点式）</v>
          </cell>
        </row>
        <row r="2503">
          <cell r="B2503" t="str">
            <v>SLT0000025</v>
          </cell>
          <cell r="C2503" t="str">
            <v>220SLT0000025</v>
          </cell>
          <cell r="D2503" t="str">
            <v>M3长沙右舵正司机背</v>
          </cell>
        </row>
        <row r="2504">
          <cell r="B2504" t="str">
            <v>SLT0000600</v>
          </cell>
          <cell r="C2504" t="str">
            <v>220SLT0000600</v>
          </cell>
          <cell r="D2504" t="str">
            <v>窄车左舵12人侧翻左背泡沫</v>
          </cell>
        </row>
        <row r="2505">
          <cell r="B2505" t="str">
            <v>SCS0004934</v>
          </cell>
          <cell r="C2505" t="str">
            <v>230SCS0004934</v>
          </cell>
          <cell r="D2505" t="str">
            <v>副驾左侧调角器总成</v>
          </cell>
        </row>
        <row r="2506">
          <cell r="B2506" t="str">
            <v>SHT0012874</v>
          </cell>
          <cell r="C2506" t="str">
            <v>230SHT0012874</v>
          </cell>
          <cell r="D2506" t="str">
            <v>下框连接梁焊接总成</v>
          </cell>
        </row>
        <row r="2507">
          <cell r="B2507" t="str">
            <v>SHT0002686</v>
          </cell>
          <cell r="C2507" t="str">
            <v>230SHT0002686</v>
          </cell>
          <cell r="D2507" t="str">
            <v>上框焊接组件电泳</v>
          </cell>
        </row>
        <row r="2508">
          <cell r="B2508" t="str">
            <v>SLT0002616</v>
          </cell>
          <cell r="C2508" t="str">
            <v>220SLT0002616</v>
          </cell>
          <cell r="D2508" t="str">
            <v>k11.5左侧翻背布套</v>
          </cell>
        </row>
        <row r="2509">
          <cell r="B2509" t="str">
            <v>SLT0002577</v>
          </cell>
          <cell r="C2509" t="str">
            <v>220SLT0002577</v>
          </cell>
          <cell r="D2509" t="str">
            <v>k1右舵双人座布套新面料</v>
          </cell>
        </row>
        <row r="2510">
          <cell r="B2510" t="str">
            <v>SLT0002622</v>
          </cell>
          <cell r="C2510" t="str">
            <v>220SLT0002622</v>
          </cell>
          <cell r="D2510" t="str">
            <v>K1窄车右舵双人座垫护面</v>
          </cell>
        </row>
        <row r="2511">
          <cell r="B2511" t="str">
            <v>REM0000903</v>
          </cell>
          <cell r="C2511" t="str">
            <v>210REM0000903</v>
          </cell>
          <cell r="D2511" t="str">
            <v>M31RB面罩钢琴黑 左</v>
          </cell>
        </row>
        <row r="2512">
          <cell r="B2512" t="str">
            <v>REM0000907</v>
          </cell>
          <cell r="C2512" t="str">
            <v>210REM0000907</v>
          </cell>
          <cell r="D2512" t="str">
            <v>M31RB面罩钢琴黑 右</v>
          </cell>
        </row>
        <row r="2513">
          <cell r="B2513" t="str">
            <v>SCS0010660</v>
          </cell>
          <cell r="C2513" t="str">
            <v>230SCS0010660</v>
          </cell>
          <cell r="D2513" t="str">
            <v>副驾右侧调角器总成</v>
          </cell>
        </row>
        <row r="2514">
          <cell r="B2514" t="str">
            <v>SLT0001661</v>
          </cell>
          <cell r="C2514" t="str">
            <v>220SLT0001661</v>
          </cell>
          <cell r="D2514" t="str">
            <v>M31RB主驾坐垫泡沫总成</v>
          </cell>
        </row>
        <row r="2515">
          <cell r="B2515" t="str">
            <v>REM0010478</v>
          </cell>
          <cell r="C2515" t="str">
            <v>210REM0010478</v>
          </cell>
          <cell r="D2515" t="str">
            <v>BC316面罩左(太平洋蓝)</v>
          </cell>
        </row>
        <row r="2516">
          <cell r="B2516" t="str">
            <v>REM0010482</v>
          </cell>
          <cell r="C2516" t="str">
            <v>210REM0010482</v>
          </cell>
          <cell r="D2516" t="str">
            <v>BC316面罩右(太平洋蓝)</v>
          </cell>
        </row>
        <row r="2517">
          <cell r="B2517" t="str">
            <v>TSY0010433</v>
          </cell>
          <cell r="C2517" t="str">
            <v>220TSY0010433</v>
          </cell>
          <cell r="D2517" t="str">
            <v>织物主料6257</v>
          </cell>
        </row>
        <row r="2518">
          <cell r="B2518" t="str">
            <v>TST0000656</v>
          </cell>
          <cell r="C2518" t="str">
            <v>230TST0000656</v>
          </cell>
          <cell r="D2518" t="str">
            <v>轴承6209</v>
          </cell>
        </row>
        <row r="2519">
          <cell r="B2519" t="str">
            <v>SHT0000456</v>
          </cell>
          <cell r="C2519" t="str">
            <v>220SHT0000456</v>
          </cell>
          <cell r="D2519" t="str">
            <v>变阻尼机构总成</v>
          </cell>
        </row>
        <row r="2520">
          <cell r="B2520" t="str">
            <v>SHT0000456</v>
          </cell>
          <cell r="C2520" t="str">
            <v>230SHT0000456</v>
          </cell>
          <cell r="D2520" t="str">
            <v>变阻尼机构总成</v>
          </cell>
        </row>
        <row r="2521">
          <cell r="B2521" t="str">
            <v>SLT0001629</v>
          </cell>
          <cell r="C2521" t="str">
            <v>220SLT0001629</v>
          </cell>
          <cell r="D2521" t="str">
            <v>前座副靠背泡沫总成</v>
          </cell>
        </row>
        <row r="2522">
          <cell r="B2522" t="str">
            <v>SLT0002118</v>
          </cell>
          <cell r="C2522" t="str">
            <v>220SLT0002118</v>
          </cell>
          <cell r="D2522" t="str">
            <v>驾驶员靠背泡沫总成</v>
          </cell>
        </row>
        <row r="2523">
          <cell r="B2523" t="str">
            <v>SLT0001628</v>
          </cell>
          <cell r="C2523" t="str">
            <v>220SLT0001628</v>
          </cell>
          <cell r="D2523" t="str">
            <v>驾驶员靠背泡沫总成</v>
          </cell>
        </row>
        <row r="2524">
          <cell r="B2524" t="str">
            <v>SLT0001663</v>
          </cell>
          <cell r="C2524" t="str">
            <v>220SLT0001663</v>
          </cell>
          <cell r="D2524" t="str">
            <v>副驾驶员座垫泡沫总成</v>
          </cell>
        </row>
        <row r="2525">
          <cell r="B2525" t="str">
            <v>REM0002236</v>
          </cell>
          <cell r="C2525" t="str">
            <v>210REM0002236</v>
          </cell>
          <cell r="D2525" t="str">
            <v>BC316面罩爱琴蓝左</v>
          </cell>
        </row>
        <row r="2526">
          <cell r="B2526" t="str">
            <v>REM0002237</v>
          </cell>
          <cell r="C2526" t="str">
            <v>210REM0002237</v>
          </cell>
          <cell r="D2526" t="str">
            <v>BC316面罩爱琴蓝右</v>
          </cell>
        </row>
        <row r="2527">
          <cell r="B2527" t="str">
            <v>SHT0012262</v>
          </cell>
          <cell r="C2527" t="str">
            <v>220SHT0012262</v>
          </cell>
          <cell r="D2527" t="str">
            <v>驾驶员靠背护面总成</v>
          </cell>
        </row>
        <row r="2528">
          <cell r="B2528" t="str">
            <v>SHT0012264</v>
          </cell>
          <cell r="C2528" t="str">
            <v>220SHT0012264</v>
          </cell>
          <cell r="D2528" t="str">
            <v>副驾靠背护面总成</v>
          </cell>
        </row>
        <row r="2529">
          <cell r="B2529" t="str">
            <v>SLT0001118</v>
          </cell>
          <cell r="C2529" t="str">
            <v>220SLT0001118</v>
          </cell>
          <cell r="D2529" t="str">
            <v>三人靠背骨架总成</v>
          </cell>
        </row>
        <row r="2530">
          <cell r="B2530" t="str">
            <v>SLT0002427</v>
          </cell>
          <cell r="C2530" t="str">
            <v>220SLT0002427</v>
          </cell>
          <cell r="D2530" t="str">
            <v>驾驶员座垫护面总成</v>
          </cell>
        </row>
        <row r="2531">
          <cell r="B2531" t="str">
            <v>SLT0002602</v>
          </cell>
          <cell r="C2531" t="str">
            <v>220SLT0002602</v>
          </cell>
          <cell r="D2531" t="str">
            <v>k1窄车双人座布套</v>
          </cell>
        </row>
        <row r="2532">
          <cell r="B2532" t="str">
            <v>SHT0011025</v>
          </cell>
          <cell r="C2532" t="str">
            <v>220SHT0011025</v>
          </cell>
          <cell r="D2532" t="str">
            <v>低配副司机座垫护面总成</v>
          </cell>
        </row>
        <row r="2533">
          <cell r="B2533" t="str">
            <v>SLT0010150</v>
          </cell>
          <cell r="C2533" t="str">
            <v>220SLT0010150</v>
          </cell>
          <cell r="D2533" t="str">
            <v>前座副靠背泡沫总成</v>
          </cell>
        </row>
        <row r="2534">
          <cell r="B2534" t="str">
            <v>REM0000220</v>
          </cell>
          <cell r="C2534" t="str">
            <v>210REM0000220</v>
          </cell>
          <cell r="D2534" t="str">
            <v>C35DB高配镜片总成(左)</v>
          </cell>
        </row>
        <row r="2535">
          <cell r="B2535" t="str">
            <v>SLT0011523</v>
          </cell>
          <cell r="C2535" t="str">
            <v>220SLT0011523</v>
          </cell>
          <cell r="D2535" t="str">
            <v>驾驶员座垫护面总成</v>
          </cell>
        </row>
        <row r="2536">
          <cell r="B2536" t="str">
            <v>SLT0000151</v>
          </cell>
          <cell r="C2536" t="str">
            <v>220SLT0000151</v>
          </cell>
          <cell r="D2536" t="str">
            <v>副驾驶员大背泡沫总成</v>
          </cell>
        </row>
        <row r="2537">
          <cell r="B2537" t="str">
            <v>SLT0000317</v>
          </cell>
          <cell r="C2537" t="str">
            <v>220SLT0000317</v>
          </cell>
          <cell r="D2537" t="str">
            <v>K1司机座泡沫</v>
          </cell>
        </row>
        <row r="2538">
          <cell r="B2538" t="str">
            <v>SHT0002553</v>
          </cell>
          <cell r="C2538" t="str">
            <v>230SHT0002553</v>
          </cell>
          <cell r="D2538" t="str">
            <v>旋转座框焊接总成电泳</v>
          </cell>
        </row>
        <row r="2539">
          <cell r="B2539" t="str">
            <v>SLT0002424</v>
          </cell>
          <cell r="C2539" t="str">
            <v>220SLT0002424</v>
          </cell>
          <cell r="D2539" t="str">
            <v>驾驶员座垫护面总成</v>
          </cell>
        </row>
        <row r="2540">
          <cell r="B2540" t="str">
            <v>SLT0001586</v>
          </cell>
          <cell r="C2540" t="str">
            <v>220SLT0001586</v>
          </cell>
          <cell r="D2540" t="str">
            <v>副驾驶员大背护面总成</v>
          </cell>
        </row>
        <row r="2541">
          <cell r="B2541" t="str">
            <v>SLT0002188</v>
          </cell>
          <cell r="C2541" t="str">
            <v>220SLT0002188</v>
          </cell>
          <cell r="D2541" t="str">
            <v>前座副靠背泡沫总成</v>
          </cell>
        </row>
        <row r="2542">
          <cell r="B2542" t="str">
            <v>SHT0011689</v>
          </cell>
          <cell r="C2542" t="str">
            <v>220SHT0011689</v>
          </cell>
          <cell r="D2542" t="str">
            <v>主驾中配安全带总成</v>
          </cell>
        </row>
        <row r="2543">
          <cell r="B2543" t="str">
            <v>SHT0001983</v>
          </cell>
          <cell r="C2543" t="str">
            <v>230SHT0001983</v>
          </cell>
          <cell r="D2543" t="str">
            <v>内绞架组件电泳</v>
          </cell>
        </row>
        <row r="2544">
          <cell r="B2544" t="str">
            <v>SHT0002550</v>
          </cell>
          <cell r="C2544" t="str">
            <v>220SHT0002550</v>
          </cell>
          <cell r="D2544" t="str">
            <v>副驾驶员靠背骨架总成</v>
          </cell>
        </row>
        <row r="2545">
          <cell r="B2545" t="str">
            <v>SHT0002669</v>
          </cell>
          <cell r="C2545" t="str">
            <v>220SHT0002669</v>
          </cell>
          <cell r="D2545" t="str">
            <v>副驾靠背骨架总成</v>
          </cell>
        </row>
        <row r="2546">
          <cell r="B2546" t="str">
            <v>SHT0000642</v>
          </cell>
          <cell r="C2546" t="str">
            <v>220SHT0000642</v>
          </cell>
          <cell r="D2546" t="str">
            <v>副驾靠背护面总成</v>
          </cell>
        </row>
        <row r="2547">
          <cell r="B2547" t="str">
            <v>REM0003309</v>
          </cell>
          <cell r="C2547" t="str">
            <v>210REM0003309</v>
          </cell>
          <cell r="D2547" t="str">
            <v>B80C左转向灯分总成</v>
          </cell>
        </row>
        <row r="2548">
          <cell r="B2548" t="str">
            <v>REM0003269</v>
          </cell>
          <cell r="C2548" t="str">
            <v>210REM0003269</v>
          </cell>
          <cell r="D2548" t="str">
            <v>BC316面罩左(铂金灰)</v>
          </cell>
        </row>
        <row r="2549">
          <cell r="B2549" t="str">
            <v>REM0003289</v>
          </cell>
          <cell r="C2549" t="str">
            <v>210REM0003289</v>
          </cell>
          <cell r="D2549" t="str">
            <v>BC316面罩右(铂金灰)</v>
          </cell>
        </row>
        <row r="2550">
          <cell r="B2550" t="str">
            <v>SLT0011514</v>
          </cell>
          <cell r="C2550" t="str">
            <v>220SLT0011514</v>
          </cell>
          <cell r="D2550" t="str">
            <v>副驾驶员座垫护面总成</v>
          </cell>
        </row>
        <row r="2551">
          <cell r="B2551" t="str">
            <v>SHT0013107</v>
          </cell>
          <cell r="C2551" t="str">
            <v>230SHT0013107</v>
          </cell>
          <cell r="D2551" t="str">
            <v>气弹簧</v>
          </cell>
        </row>
        <row r="2552">
          <cell r="B2552" t="str">
            <v>TWT0000073</v>
          </cell>
          <cell r="C2552" t="str">
            <v>210TWT0000073</v>
          </cell>
          <cell r="D2552" t="str">
            <v>焊锡丝(0.8Φ)</v>
          </cell>
        </row>
        <row r="2553">
          <cell r="B2553" t="str">
            <v>TST0000624</v>
          </cell>
          <cell r="C2553" t="str">
            <v>230TST0000624</v>
          </cell>
          <cell r="D2553" t="str">
            <v>交流接触器CJX2-1801</v>
          </cell>
        </row>
        <row r="2554">
          <cell r="B2554" t="str">
            <v>TST0000936</v>
          </cell>
          <cell r="C2554" t="str">
            <v>230TST0000936</v>
          </cell>
          <cell r="D2554" t="str">
            <v>LED灯</v>
          </cell>
        </row>
        <row r="2555">
          <cell r="B2555" t="str">
            <v>TST0001776</v>
          </cell>
          <cell r="C2555" t="str">
            <v>230TST0001776</v>
          </cell>
          <cell r="D2555" t="str">
            <v>内置过滤器滤网100目</v>
          </cell>
        </row>
        <row r="2556">
          <cell r="B2556" t="str">
            <v>TST0001828</v>
          </cell>
          <cell r="C2556" t="str">
            <v>230TST0001828</v>
          </cell>
          <cell r="D2556" t="str">
            <v>警示灯</v>
          </cell>
        </row>
        <row r="2557">
          <cell r="B2557" t="str">
            <v>REM0000008</v>
          </cell>
          <cell r="C2557" t="str">
            <v>210REM0000008</v>
          </cell>
          <cell r="D2557" t="str">
            <v>BC316面罩柠檬金左</v>
          </cell>
        </row>
        <row r="2558">
          <cell r="B2558" t="str">
            <v>REM0000039</v>
          </cell>
          <cell r="C2558" t="str">
            <v>210REM0000039</v>
          </cell>
          <cell r="D2558" t="str">
            <v>BC316面罩柠檬金右</v>
          </cell>
        </row>
        <row r="2559">
          <cell r="B2559" t="str">
            <v>TSY0000239</v>
          </cell>
          <cell r="C2559" t="str">
            <v>220TSY0000239</v>
          </cell>
          <cell r="D2559" t="str">
            <v>辅料DQ0250</v>
          </cell>
        </row>
        <row r="2560">
          <cell r="B2560" t="str">
            <v>REM0010480</v>
          </cell>
          <cell r="C2560" t="str">
            <v>210REM0010480</v>
          </cell>
          <cell r="D2560" t="str">
            <v>BC316面罩左(海贝金)</v>
          </cell>
        </row>
        <row r="2561">
          <cell r="B2561" t="str">
            <v>REM0010484</v>
          </cell>
          <cell r="C2561" t="str">
            <v>210REM0010484</v>
          </cell>
          <cell r="D2561" t="str">
            <v>BC316面罩右(海贝金)</v>
          </cell>
        </row>
        <row r="2562">
          <cell r="B2562" t="str">
            <v>SLT0010296</v>
          </cell>
          <cell r="C2562" t="str">
            <v>230SLT0010296</v>
          </cell>
          <cell r="D2562" t="str">
            <v>驾驶员左侧滑轨总成</v>
          </cell>
        </row>
        <row r="2563">
          <cell r="B2563" t="str">
            <v>SLT0001041</v>
          </cell>
          <cell r="C2563" t="str">
            <v>220SLT0001041</v>
          </cell>
          <cell r="D2563" t="str">
            <v>K1出口马来西亚左背骨架</v>
          </cell>
        </row>
        <row r="2564">
          <cell r="B2564" t="str">
            <v>SLT0001042</v>
          </cell>
          <cell r="C2564" t="str">
            <v>220SLT0001042</v>
          </cell>
          <cell r="D2564" t="str">
            <v>K1出口马来西亚右背骨架</v>
          </cell>
        </row>
        <row r="2565">
          <cell r="B2565" t="str">
            <v>SLT0002640</v>
          </cell>
          <cell r="C2565" t="str">
            <v>220SLT0002640</v>
          </cell>
          <cell r="D2565" t="str">
            <v>G7窄车前翻一排三人座</v>
          </cell>
        </row>
        <row r="2566">
          <cell r="B2566" t="str">
            <v>SLT0002641</v>
          </cell>
          <cell r="C2566" t="str">
            <v>220SLT0002641</v>
          </cell>
          <cell r="D2566" t="str">
            <v>G7窄车前翻三排三人座</v>
          </cell>
        </row>
        <row r="2567">
          <cell r="B2567" t="str">
            <v>SLT0002643</v>
          </cell>
          <cell r="C2567" t="str">
            <v>220SLT0002643</v>
          </cell>
          <cell r="D2567" t="str">
            <v>G9宽车前翻一排三人座</v>
          </cell>
        </row>
        <row r="2568">
          <cell r="B2568" t="str">
            <v>SLT0002644</v>
          </cell>
          <cell r="C2568" t="str">
            <v>220SLT0002644</v>
          </cell>
          <cell r="D2568" t="str">
            <v>G9宽车前三排三人座</v>
          </cell>
        </row>
        <row r="2569">
          <cell r="B2569" t="str">
            <v>REM0000693</v>
          </cell>
          <cell r="C2569" t="str">
            <v>210REM0000693</v>
          </cell>
          <cell r="D2569" t="str">
            <v>M20改型面罩格陵兰白左</v>
          </cell>
        </row>
        <row r="2570">
          <cell r="B2570" t="str">
            <v>REM0002651</v>
          </cell>
          <cell r="C2570" t="str">
            <v>210REM0002651</v>
          </cell>
          <cell r="D2570" t="str">
            <v>M20改型面罩格陵兰白右</v>
          </cell>
        </row>
        <row r="2571">
          <cell r="B2571" t="str">
            <v>SLT0000590</v>
          </cell>
          <cell r="C2571" t="str">
            <v>220SLT0000590</v>
          </cell>
          <cell r="D2571" t="str">
            <v>窄车左舵12人侧翻右座泡沫</v>
          </cell>
        </row>
        <row r="2572">
          <cell r="B2572" t="str">
            <v>SLT0000135</v>
          </cell>
          <cell r="C2572" t="str">
            <v>220SLT0000135</v>
          </cell>
          <cell r="D2572" t="str">
            <v>副驾驶员大背泡沫总成</v>
          </cell>
        </row>
        <row r="2573">
          <cell r="B2573" t="str">
            <v>TST0000402</v>
          </cell>
          <cell r="C2573" t="str">
            <v>230TST0000402</v>
          </cell>
          <cell r="D2573" t="str">
            <v>冲头φ10*φ7*φ3.65*70</v>
          </cell>
        </row>
        <row r="2574">
          <cell r="B2574" t="str">
            <v>SLT0001106</v>
          </cell>
          <cell r="C2574" t="str">
            <v>220SLT0001106</v>
          </cell>
          <cell r="D2574" t="str">
            <v>K1窄车三人背骨架</v>
          </cell>
        </row>
        <row r="2575">
          <cell r="B2575" t="str">
            <v>SLT0010349</v>
          </cell>
          <cell r="C2575" t="str">
            <v>220SLT0010349</v>
          </cell>
          <cell r="D2575" t="str">
            <v>驾驶员靠背泡沫总成</v>
          </cell>
        </row>
        <row r="2576">
          <cell r="B2576" t="str">
            <v>SHT0012296</v>
          </cell>
          <cell r="C2576" t="str">
            <v>220SHT0012296</v>
          </cell>
          <cell r="D2576" t="str">
            <v>驾驶员靠背面套总成</v>
          </cell>
        </row>
        <row r="2577">
          <cell r="B2577" t="str">
            <v>SHT0012823</v>
          </cell>
          <cell r="C2577" t="str">
            <v>220SHT0012823</v>
          </cell>
          <cell r="D2577" t="str">
            <v>副驾靠背面套总成</v>
          </cell>
        </row>
        <row r="2578">
          <cell r="B2578" t="str">
            <v>SHT0010667</v>
          </cell>
          <cell r="C2578" t="str">
            <v>210SHT0010667</v>
          </cell>
          <cell r="D2578" t="str">
            <v>高配安全带出口罩壳</v>
          </cell>
        </row>
        <row r="2579">
          <cell r="B2579" t="str">
            <v>SHT0000577</v>
          </cell>
          <cell r="C2579" t="str">
            <v>220SHT0000577</v>
          </cell>
          <cell r="D2579" t="str">
            <v>H3改型副司机背骨架总成</v>
          </cell>
        </row>
        <row r="2580">
          <cell r="B2580" t="str">
            <v>SHT0000577</v>
          </cell>
          <cell r="C2580" t="str">
            <v>230SHT0000577</v>
          </cell>
          <cell r="D2580" t="str">
            <v>H3改型副司机背骨架总成</v>
          </cell>
        </row>
        <row r="2581">
          <cell r="B2581" t="str">
            <v>SLT0000708</v>
          </cell>
          <cell r="C2581" t="str">
            <v>220SLT0000708</v>
          </cell>
          <cell r="D2581" t="str">
            <v>M3出口1995副座布套</v>
          </cell>
        </row>
        <row r="2582">
          <cell r="B2582" t="str">
            <v>BEC0010108</v>
          </cell>
          <cell r="C2582" t="str">
            <v>220BEC0010108</v>
          </cell>
          <cell r="D2582" t="str">
            <v>通风加热线束总成</v>
          </cell>
        </row>
        <row r="2583">
          <cell r="B2583" t="str">
            <v>SHT0010668</v>
          </cell>
          <cell r="C2583" t="str">
            <v>220SHT0010668</v>
          </cell>
          <cell r="D2583" t="str">
            <v>标配安全带出口罩壳</v>
          </cell>
        </row>
        <row r="2584">
          <cell r="B2584" t="str">
            <v>SHT0010674</v>
          </cell>
          <cell r="C2584" t="str">
            <v>220SHT0010674</v>
          </cell>
          <cell r="D2584" t="str">
            <v>副驾驶安全带出口罩壳</v>
          </cell>
        </row>
        <row r="2585">
          <cell r="B2585" t="str">
            <v>TSY0010388</v>
          </cell>
          <cell r="C2585" t="str">
            <v>220TSY0010388</v>
          </cell>
          <cell r="D2585" t="str">
            <v>织物主料</v>
          </cell>
        </row>
        <row r="2586">
          <cell r="B2586" t="str">
            <v>TMI0000133</v>
          </cell>
          <cell r="C2586" t="str">
            <v>210TMI0000133</v>
          </cell>
          <cell r="D2586" t="str">
            <v>PC-365K(ABS+PC)</v>
          </cell>
        </row>
        <row r="2587">
          <cell r="B2587" t="str">
            <v>TST0001337</v>
          </cell>
          <cell r="C2587" t="str">
            <v>230TST0001337</v>
          </cell>
          <cell r="D2587" t="str">
            <v>导柱32*160</v>
          </cell>
        </row>
        <row r="2588">
          <cell r="B2588" t="str">
            <v>SHT0000676</v>
          </cell>
          <cell r="C2588" t="str">
            <v>220SHT0000676</v>
          </cell>
          <cell r="D2588" t="str">
            <v>重卡副司机底座骨架</v>
          </cell>
        </row>
        <row r="2589">
          <cell r="B2589" t="str">
            <v>SCS0001081</v>
          </cell>
          <cell r="C2589" t="str">
            <v>230SCS0001081</v>
          </cell>
          <cell r="D2589" t="str">
            <v>副驾右侧调角器总成</v>
          </cell>
        </row>
        <row r="2590">
          <cell r="B2590" t="str">
            <v>SCS0001619</v>
          </cell>
          <cell r="C2590" t="str">
            <v>220SCS0001619</v>
          </cell>
          <cell r="D2590" t="str">
            <v>三排左座椅坐垫骨架总成</v>
          </cell>
        </row>
        <row r="2591">
          <cell r="B2591" t="str">
            <v>SCS0001619</v>
          </cell>
          <cell r="C2591" t="str">
            <v>230SCS0001619</v>
          </cell>
          <cell r="D2591" t="str">
            <v>三排左座椅坐垫骨架总成</v>
          </cell>
        </row>
        <row r="2592">
          <cell r="B2592" t="str">
            <v>RSM0000183</v>
          </cell>
          <cell r="C2592" t="str">
            <v>210RSM0000183</v>
          </cell>
          <cell r="D2592" t="str">
            <v>ETX高顶前下视镜</v>
          </cell>
        </row>
        <row r="2593">
          <cell r="B2593" t="str">
            <v>REM0010155</v>
          </cell>
          <cell r="C2593" t="str">
            <v>210REM0010155</v>
          </cell>
          <cell r="D2593" t="str">
            <v>H6左镜体</v>
          </cell>
        </row>
        <row r="2594">
          <cell r="B2594" t="str">
            <v>SHT0002336</v>
          </cell>
          <cell r="C2594" t="str">
            <v>210SHT0002336</v>
          </cell>
          <cell r="D2594" t="str">
            <v>支撑架</v>
          </cell>
        </row>
        <row r="2595">
          <cell r="B2595" t="str">
            <v>SHT0010464</v>
          </cell>
          <cell r="C2595" t="str">
            <v>220SHT0010464</v>
          </cell>
          <cell r="D2595" t="str">
            <v>固定阻尼器总成</v>
          </cell>
        </row>
        <row r="2596">
          <cell r="B2596" t="str">
            <v>SHT0001849</v>
          </cell>
          <cell r="C2596" t="str">
            <v>230SHT0001849</v>
          </cell>
          <cell r="D2596" t="str">
            <v>支撑垫块</v>
          </cell>
        </row>
        <row r="2597">
          <cell r="B2597" t="str">
            <v>SHT0010464</v>
          </cell>
          <cell r="C2597" t="str">
            <v>230SHT0010464</v>
          </cell>
          <cell r="D2597" t="str">
            <v>固定阻尼器总成</v>
          </cell>
        </row>
        <row r="2598">
          <cell r="B2598" t="str">
            <v>TST0000647</v>
          </cell>
          <cell r="C2598" t="str">
            <v>230TST0000647</v>
          </cell>
          <cell r="D2598" t="str">
            <v>轴承.64904</v>
          </cell>
        </row>
        <row r="2599">
          <cell r="B2599" t="str">
            <v>SLT0002588</v>
          </cell>
          <cell r="C2599" t="str">
            <v>220SLT0002588</v>
          </cell>
          <cell r="D2599" t="str">
            <v>k1宽车左舵双人座布套</v>
          </cell>
        </row>
        <row r="2600">
          <cell r="B2600" t="str">
            <v>SHT0000678</v>
          </cell>
          <cell r="C2600" t="str">
            <v>220SHT0000678</v>
          </cell>
          <cell r="D2600" t="str">
            <v>2280下卧铺护面总成</v>
          </cell>
        </row>
        <row r="2601">
          <cell r="B2601" t="str">
            <v>SHT0011282</v>
          </cell>
          <cell r="C2601" t="str">
            <v>220SHT0011282</v>
          </cell>
          <cell r="D2601" t="str">
            <v>驾驶员靠背泡沫总成</v>
          </cell>
        </row>
        <row r="2602">
          <cell r="B2602" t="str">
            <v>SLT0000051</v>
          </cell>
          <cell r="C2602" t="str">
            <v>230SLT0000051</v>
          </cell>
          <cell r="D2602" t="str">
            <v>M3右舵座框</v>
          </cell>
        </row>
        <row r="2603">
          <cell r="B2603" t="str">
            <v>RSM0000087</v>
          </cell>
          <cell r="C2603" t="str">
            <v>210RSM0000087</v>
          </cell>
          <cell r="D2603" t="str">
            <v>奥铃升级下视镜</v>
          </cell>
        </row>
        <row r="2604">
          <cell r="B2604" t="str">
            <v>SLT0000691</v>
          </cell>
          <cell r="C2604" t="str">
            <v>220SLT0000691</v>
          </cell>
          <cell r="D2604" t="str">
            <v>驾驶员座垫泡沫总成</v>
          </cell>
        </row>
        <row r="2605">
          <cell r="B2605" t="str">
            <v>SLT0000578</v>
          </cell>
          <cell r="C2605" t="str">
            <v>220SLT0000578</v>
          </cell>
          <cell r="D2605" t="str">
            <v>K1双人右置左背带安全盒</v>
          </cell>
        </row>
        <row r="2606">
          <cell r="B2606" t="str">
            <v>SLT0010149</v>
          </cell>
          <cell r="C2606" t="str">
            <v>220SLT0010149</v>
          </cell>
          <cell r="D2606" t="str">
            <v>驾驶员座垫泡沫总成</v>
          </cell>
        </row>
        <row r="2607">
          <cell r="B2607" t="str">
            <v>SLT0010473</v>
          </cell>
          <cell r="C2607" t="str">
            <v>220SLT0010473</v>
          </cell>
          <cell r="D2607" t="str">
            <v>驾驶员靠背泡沫总成通风</v>
          </cell>
        </row>
        <row r="2608">
          <cell r="B2608" t="str">
            <v>SLT0010707</v>
          </cell>
          <cell r="C2608" t="str">
            <v>220SLT0010707</v>
          </cell>
          <cell r="D2608" t="str">
            <v>驾驶员靠背泡沫总成</v>
          </cell>
        </row>
        <row r="2609">
          <cell r="B2609" t="str">
            <v>SLT0010708</v>
          </cell>
          <cell r="C2609" t="str">
            <v>220SLT0010708</v>
          </cell>
          <cell r="D2609" t="str">
            <v>驾驶员靠背泡沫总成</v>
          </cell>
        </row>
        <row r="2610">
          <cell r="B2610" t="str">
            <v>REM0000233</v>
          </cell>
          <cell r="C2610" t="str">
            <v>210REM0000233</v>
          </cell>
          <cell r="D2610" t="str">
            <v>C35DB高配镜片总成(右)</v>
          </cell>
        </row>
        <row r="2611">
          <cell r="B2611" t="str">
            <v>SHT0000084</v>
          </cell>
          <cell r="C2611" t="str">
            <v>220SHT0000084</v>
          </cell>
          <cell r="D2611" t="str">
            <v>驾驶员座垫泡沫总成</v>
          </cell>
        </row>
        <row r="2612">
          <cell r="B2612" t="str">
            <v>SLT0010299</v>
          </cell>
          <cell r="C2612" t="str">
            <v>220SLT0010299</v>
          </cell>
          <cell r="D2612" t="str">
            <v>驾驶员座垫泡沫总成</v>
          </cell>
        </row>
        <row r="2613">
          <cell r="B2613" t="str">
            <v>SHT0013338</v>
          </cell>
          <cell r="C2613" t="str">
            <v>230SHT0013338</v>
          </cell>
          <cell r="D2613" t="str">
            <v>主边调角器总成</v>
          </cell>
        </row>
        <row r="2614">
          <cell r="B2614" t="str">
            <v>SLT0000051</v>
          </cell>
          <cell r="C2614" t="str">
            <v>220SLT0000051</v>
          </cell>
          <cell r="D2614" t="str">
            <v>M3右舵座框</v>
          </cell>
        </row>
        <row r="2615">
          <cell r="B2615" t="str">
            <v>SHT0012024</v>
          </cell>
          <cell r="C2615" t="str">
            <v>230SHT0012024</v>
          </cell>
          <cell r="D2615" t="str">
            <v>悬浮阀总成</v>
          </cell>
        </row>
        <row r="2616">
          <cell r="B2616" t="str">
            <v>SLT0002142</v>
          </cell>
          <cell r="C2616" t="str">
            <v>220SLT0002142</v>
          </cell>
          <cell r="D2616" t="str">
            <v>前座副背骨架焊接总成</v>
          </cell>
        </row>
        <row r="2617">
          <cell r="B2617" t="str">
            <v>SLT0000345</v>
          </cell>
          <cell r="C2617" t="str">
            <v>220SLT0000345</v>
          </cell>
          <cell r="D2617" t="str">
            <v>K1窄车司机背泡沫</v>
          </cell>
        </row>
        <row r="2618">
          <cell r="B2618" t="str">
            <v>SHT0000591</v>
          </cell>
          <cell r="C2618" t="str">
            <v>220SHT0000591</v>
          </cell>
          <cell r="D2618" t="str">
            <v>H3改型司机背骨架焊接总成</v>
          </cell>
        </row>
        <row r="2619">
          <cell r="B2619" t="str">
            <v>SHT0000591</v>
          </cell>
          <cell r="C2619" t="str">
            <v>230SHT0000591</v>
          </cell>
          <cell r="D2619" t="str">
            <v>H3改型司机背骨架焊接总成</v>
          </cell>
        </row>
        <row r="2620">
          <cell r="B2620" t="str">
            <v>SLT0000717</v>
          </cell>
          <cell r="C2620" t="str">
            <v>220SLT0000717</v>
          </cell>
          <cell r="D2620" t="str">
            <v>M3左舵1695副司机背</v>
          </cell>
        </row>
        <row r="2621">
          <cell r="B2621" t="str">
            <v>SLT0000316</v>
          </cell>
          <cell r="C2621" t="str">
            <v>220SLT0000316</v>
          </cell>
          <cell r="D2621" t="str">
            <v>K1司机背泡沫</v>
          </cell>
        </row>
        <row r="2622">
          <cell r="B2622" t="str">
            <v>REM0002586</v>
          </cell>
          <cell r="C2622" t="str">
            <v>210REM0002586</v>
          </cell>
          <cell r="D2622" t="str">
            <v>1780-30镜座及杆</v>
          </cell>
        </row>
        <row r="2623">
          <cell r="B2623" t="str">
            <v>REM0001984</v>
          </cell>
          <cell r="C2623" t="str">
            <v>210REM0001984</v>
          </cell>
          <cell r="D2623" t="str">
            <v>欧马可右置右后视镜</v>
          </cell>
        </row>
        <row r="2624">
          <cell r="B2624" t="str">
            <v>SLT0000344</v>
          </cell>
          <cell r="C2624" t="str">
            <v>220SLT0000344</v>
          </cell>
          <cell r="D2624" t="str">
            <v>K1窄车司机座泡沫</v>
          </cell>
        </row>
        <row r="2625">
          <cell r="B2625" t="str">
            <v>TST0000587</v>
          </cell>
          <cell r="C2625" t="str">
            <v>230TST0000587</v>
          </cell>
          <cell r="D2625" t="str">
            <v>接近开关LJ12A3-4</v>
          </cell>
        </row>
        <row r="2626">
          <cell r="B2626" t="str">
            <v>SCS0001080</v>
          </cell>
          <cell r="C2626" t="str">
            <v>230SCS0001080</v>
          </cell>
          <cell r="D2626" t="str">
            <v>副驾左侧调角器总成</v>
          </cell>
        </row>
        <row r="2627">
          <cell r="B2627" t="str">
            <v>REM0001129</v>
          </cell>
          <cell r="C2627" t="str">
            <v>210REM0001129</v>
          </cell>
          <cell r="D2627" t="str">
            <v>B80C底座护盖钢琴黑左</v>
          </cell>
        </row>
        <row r="2628">
          <cell r="B2628" t="str">
            <v>REM0001153</v>
          </cell>
          <cell r="C2628" t="str">
            <v>210REM0001153</v>
          </cell>
          <cell r="D2628" t="str">
            <v>B80C底座护盖钢琴黑右</v>
          </cell>
        </row>
        <row r="2629">
          <cell r="B2629" t="str">
            <v>REM0010215</v>
          </cell>
          <cell r="C2629" t="str">
            <v>210REM0010215</v>
          </cell>
          <cell r="D2629" t="str">
            <v>H6右镜体</v>
          </cell>
        </row>
        <row r="2630">
          <cell r="B2630" t="str">
            <v>REM0000011</v>
          </cell>
          <cell r="C2630" t="str">
            <v>210REM0000011</v>
          </cell>
          <cell r="D2630" t="str">
            <v>BC316面罩玛瑙红左</v>
          </cell>
        </row>
        <row r="2631">
          <cell r="B2631" t="str">
            <v>REM0000042</v>
          </cell>
          <cell r="C2631" t="str">
            <v>210REM0000042</v>
          </cell>
          <cell r="D2631" t="str">
            <v>BC316面罩玛瑙红右</v>
          </cell>
        </row>
        <row r="2632">
          <cell r="B2632" t="str">
            <v>SCS0004932</v>
          </cell>
          <cell r="C2632" t="str">
            <v>230SCS0004932</v>
          </cell>
          <cell r="D2632" t="str">
            <v>副驾右侧调角器总成</v>
          </cell>
        </row>
        <row r="2633">
          <cell r="B2633" t="str">
            <v>SCS0004935</v>
          </cell>
          <cell r="C2633" t="str">
            <v>230SCS0004935</v>
          </cell>
          <cell r="D2633" t="str">
            <v>主驾右侧调角器总成</v>
          </cell>
        </row>
        <row r="2634">
          <cell r="B2634" t="str">
            <v>TSY0000238</v>
          </cell>
          <cell r="C2634" t="str">
            <v>220TSY0000238</v>
          </cell>
          <cell r="D2634" t="str">
            <v>复合布料主料KQ0197</v>
          </cell>
        </row>
        <row r="2635">
          <cell r="B2635" t="str">
            <v>SHT0002291</v>
          </cell>
          <cell r="C2635" t="str">
            <v>230SHT0002291</v>
          </cell>
          <cell r="D2635" t="str">
            <v>副驾减震器总成电泳</v>
          </cell>
        </row>
        <row r="2636">
          <cell r="B2636" t="str">
            <v>TSY0010243</v>
          </cell>
          <cell r="C2636" t="str">
            <v>220TSY0010243</v>
          </cell>
          <cell r="D2636" t="str">
            <v>织物主料</v>
          </cell>
        </row>
        <row r="2637">
          <cell r="B2637" t="str">
            <v>SHT0001759</v>
          </cell>
          <cell r="C2637" t="str">
            <v>230SHT0001759</v>
          </cell>
          <cell r="D2637" t="str">
            <v>内绞架组件</v>
          </cell>
        </row>
        <row r="2638">
          <cell r="B2638" t="str">
            <v>SLT0000863</v>
          </cell>
          <cell r="C2638" t="str">
            <v>220SLT0000863</v>
          </cell>
          <cell r="D2638" t="str">
            <v>1800卧铺泡沫</v>
          </cell>
        </row>
        <row r="2639">
          <cell r="B2639" t="str">
            <v>REM0010207</v>
          </cell>
          <cell r="C2639" t="str">
            <v>210REM0010207</v>
          </cell>
          <cell r="D2639" t="str">
            <v>H6右主镜托分总成(电动）</v>
          </cell>
        </row>
        <row r="2640">
          <cell r="B2640" t="str">
            <v>SHT0001838</v>
          </cell>
          <cell r="C2640" t="str">
            <v>230SHT0001838</v>
          </cell>
          <cell r="D2640" t="str">
            <v>主驾主边调角器总成</v>
          </cell>
        </row>
        <row r="2641">
          <cell r="B2641" t="str">
            <v>SCS0010659</v>
          </cell>
          <cell r="C2641" t="str">
            <v>230SCS0010659</v>
          </cell>
          <cell r="D2641" t="str">
            <v>副驾左侧调角器总成</v>
          </cell>
        </row>
        <row r="2642">
          <cell r="B2642" t="str">
            <v>SHT0000556</v>
          </cell>
          <cell r="C2642" t="str">
            <v>220SHT0000556</v>
          </cell>
          <cell r="D2642" t="str">
            <v>驾驶员靠背骨架总成</v>
          </cell>
        </row>
        <row r="2643">
          <cell r="B2643" t="str">
            <v>SHT0000675</v>
          </cell>
          <cell r="C2643" t="str">
            <v>220SHT0000675</v>
          </cell>
          <cell r="D2643" t="str">
            <v>驾驶员靠背骨架总成</v>
          </cell>
        </row>
        <row r="2644">
          <cell r="B2644" t="str">
            <v>SHT0000556</v>
          </cell>
          <cell r="C2644" t="str">
            <v>230SHT0000556</v>
          </cell>
          <cell r="D2644" t="str">
            <v>驾驶员靠背骨架总成</v>
          </cell>
        </row>
        <row r="2645">
          <cell r="B2645" t="str">
            <v>SHT0000675</v>
          </cell>
          <cell r="C2645" t="str">
            <v>230SHT0000675</v>
          </cell>
          <cell r="D2645" t="str">
            <v>驾驶员靠背骨架总成</v>
          </cell>
        </row>
        <row r="2646">
          <cell r="B2646" t="str">
            <v>SCS0001336</v>
          </cell>
          <cell r="C2646" t="str">
            <v>220SCS0001336</v>
          </cell>
          <cell r="D2646" t="str">
            <v>副驾左侧调角器</v>
          </cell>
        </row>
        <row r="2647">
          <cell r="B2647" t="str">
            <v>SCS0001336</v>
          </cell>
          <cell r="C2647" t="str">
            <v>230SCS0001336</v>
          </cell>
          <cell r="D2647" t="str">
            <v>副驾左侧调角器</v>
          </cell>
        </row>
        <row r="2648">
          <cell r="B2648" t="str">
            <v>SHT0011060</v>
          </cell>
          <cell r="C2648" t="str">
            <v>220SHT0011060</v>
          </cell>
          <cell r="D2648" t="str">
            <v>副驾驶员座垫泡沫总成</v>
          </cell>
        </row>
        <row r="2649">
          <cell r="B2649" t="str">
            <v>SHT0011281</v>
          </cell>
          <cell r="C2649" t="str">
            <v>220SHT0011281</v>
          </cell>
          <cell r="D2649" t="str">
            <v>驾驶员座垫泡沫总成</v>
          </cell>
        </row>
        <row r="2650">
          <cell r="B2650" t="str">
            <v>SHT0012237</v>
          </cell>
          <cell r="C2650" t="str">
            <v>230SHT0012237</v>
          </cell>
          <cell r="D2650" t="str">
            <v>旋转座框焊接总成</v>
          </cell>
        </row>
        <row r="2651">
          <cell r="B2651" t="str">
            <v>SHT0014691</v>
          </cell>
          <cell r="C2651" t="str">
            <v>230SHT0014691</v>
          </cell>
          <cell r="D2651" t="str">
            <v>下框焊接总成电泳</v>
          </cell>
        </row>
        <row r="2652">
          <cell r="B2652" t="str">
            <v>REM0010147</v>
          </cell>
          <cell r="C2652" t="str">
            <v>210REM0010147</v>
          </cell>
          <cell r="D2652" t="str">
            <v>H6左主镜托分总成(电动）</v>
          </cell>
        </row>
        <row r="2653">
          <cell r="B2653" t="str">
            <v>SCS0001335</v>
          </cell>
          <cell r="C2653" t="str">
            <v>220SCS0001335</v>
          </cell>
          <cell r="D2653" t="str">
            <v>副驾右侧调角器带气囊</v>
          </cell>
        </row>
        <row r="2654">
          <cell r="B2654" t="str">
            <v>SCS0001335</v>
          </cell>
          <cell r="C2654" t="str">
            <v>230SCS0001335</v>
          </cell>
          <cell r="D2654" t="str">
            <v>副驾右侧调角器带气囊</v>
          </cell>
        </row>
        <row r="2655">
          <cell r="B2655" t="str">
            <v>SHT0010519</v>
          </cell>
          <cell r="C2655" t="str">
            <v>220SHT0010519</v>
          </cell>
          <cell r="D2655" t="str">
            <v>驾驶员座垫泡沫总成</v>
          </cell>
        </row>
        <row r="2656">
          <cell r="B2656" t="str">
            <v>SCS0004557</v>
          </cell>
          <cell r="C2656" t="str">
            <v>220SCS0004557</v>
          </cell>
          <cell r="D2656" t="str">
            <v>主驾右滑轨总成</v>
          </cell>
        </row>
        <row r="2657">
          <cell r="B2657" t="str">
            <v>SCS0004558</v>
          </cell>
          <cell r="C2657" t="str">
            <v>220SCS0004558</v>
          </cell>
          <cell r="D2657" t="str">
            <v>副驾左滑轨总成</v>
          </cell>
        </row>
        <row r="2658">
          <cell r="B2658" t="str">
            <v>SCS0004557</v>
          </cell>
          <cell r="C2658" t="str">
            <v>230SCS0004557</v>
          </cell>
          <cell r="D2658" t="str">
            <v>主驾右滑轨总成</v>
          </cell>
        </row>
        <row r="2659">
          <cell r="B2659" t="str">
            <v>SCS0004558</v>
          </cell>
          <cell r="C2659" t="str">
            <v>230SCS0004558</v>
          </cell>
          <cell r="D2659" t="str">
            <v>副驾左滑轨总成</v>
          </cell>
        </row>
        <row r="2660">
          <cell r="B2660" t="str">
            <v>SHT0011013</v>
          </cell>
          <cell r="C2660" t="str">
            <v>230SHT0011013</v>
          </cell>
          <cell r="D2660" t="str">
            <v>主驾下框焊接组件电泳</v>
          </cell>
        </row>
        <row r="2661">
          <cell r="B2661" t="str">
            <v>RSM0000242</v>
          </cell>
          <cell r="C2661" t="str">
            <v>210RSM0000242</v>
          </cell>
          <cell r="D2661" t="str">
            <v>A2路面镜(新)</v>
          </cell>
        </row>
        <row r="2662">
          <cell r="B2662" t="str">
            <v>TMI0000113</v>
          </cell>
          <cell r="C2662" t="str">
            <v>210TMI0000113</v>
          </cell>
          <cell r="D2662" t="str">
            <v>PA66-RN130本色</v>
          </cell>
        </row>
        <row r="2663">
          <cell r="B2663" t="str">
            <v>TSY0010244</v>
          </cell>
          <cell r="C2663" t="str">
            <v>220TSY0010244</v>
          </cell>
          <cell r="D2663" t="str">
            <v>辅料PVC CM700</v>
          </cell>
        </row>
        <row r="2664">
          <cell r="B2664" t="str">
            <v>TST0001198</v>
          </cell>
          <cell r="C2664" t="str">
            <v>230TST0001198</v>
          </cell>
          <cell r="D2664" t="str">
            <v>吹尘枪</v>
          </cell>
        </row>
        <row r="2665">
          <cell r="B2665" t="str">
            <v>SLT0000047</v>
          </cell>
          <cell r="C2665" t="str">
            <v>220SLT0000047</v>
          </cell>
          <cell r="D2665" t="str">
            <v>驾驶员座垫泡沫总成</v>
          </cell>
        </row>
        <row r="2666">
          <cell r="B2666" t="str">
            <v>SLT0000032</v>
          </cell>
          <cell r="C2666" t="str">
            <v>220SLT0000032</v>
          </cell>
          <cell r="D2666" t="str">
            <v>驾驶员座垫泡沫总成</v>
          </cell>
        </row>
        <row r="2667">
          <cell r="B2667" t="str">
            <v>SLT0010148</v>
          </cell>
          <cell r="C2667" t="str">
            <v>220SLT0010148</v>
          </cell>
          <cell r="D2667" t="str">
            <v>驾驶员靠背泡沫总成</v>
          </cell>
        </row>
        <row r="2668">
          <cell r="B2668" t="str">
            <v>REM0001095</v>
          </cell>
          <cell r="C2668" t="str">
            <v>210REM0001095</v>
          </cell>
          <cell r="D2668" t="str">
            <v>B40L三角座钢琴黑左</v>
          </cell>
        </row>
        <row r="2669">
          <cell r="B2669" t="str">
            <v>REM0001112</v>
          </cell>
          <cell r="C2669" t="str">
            <v>210REM0001112</v>
          </cell>
          <cell r="D2669" t="str">
            <v>B40L三角座钢琴黑右</v>
          </cell>
        </row>
        <row r="2670">
          <cell r="B2670" t="str">
            <v>SLT0010510</v>
          </cell>
          <cell r="C2670" t="str">
            <v>230SLT0010510</v>
          </cell>
          <cell r="D2670" t="str">
            <v>靠背下连接板总成</v>
          </cell>
        </row>
        <row r="2671">
          <cell r="B2671" t="str">
            <v>SHT0000573</v>
          </cell>
          <cell r="C2671" t="str">
            <v>220SHT0000573</v>
          </cell>
          <cell r="D2671" t="str">
            <v>H3改型副司机靠背护面</v>
          </cell>
        </row>
        <row r="2672">
          <cell r="B2672" t="str">
            <v>SHT0000588</v>
          </cell>
          <cell r="C2672" t="str">
            <v>220SHT0000588</v>
          </cell>
          <cell r="D2672" t="str">
            <v>H3改型司机靠背护面总成</v>
          </cell>
        </row>
        <row r="2673">
          <cell r="B2673" t="str">
            <v>SHT0010668</v>
          </cell>
          <cell r="C2673" t="str">
            <v>210SHT0010668</v>
          </cell>
          <cell r="D2673" t="str">
            <v>标配安全带出口罩壳</v>
          </cell>
        </row>
        <row r="2674">
          <cell r="B2674" t="str">
            <v>SHT0010674</v>
          </cell>
          <cell r="C2674" t="str">
            <v>210SHT0010674</v>
          </cell>
          <cell r="D2674" t="str">
            <v>副驾驶安全带出口罩壳</v>
          </cell>
        </row>
        <row r="2675">
          <cell r="B2675" t="str">
            <v>REM0000009</v>
          </cell>
          <cell r="C2675" t="str">
            <v>210REM0000009</v>
          </cell>
          <cell r="D2675" t="str">
            <v>BC316面罩月光银左</v>
          </cell>
        </row>
        <row r="2676">
          <cell r="B2676" t="str">
            <v>REM0000040</v>
          </cell>
          <cell r="C2676" t="str">
            <v>210REM0000040</v>
          </cell>
          <cell r="D2676" t="str">
            <v>BC316面罩月光银右</v>
          </cell>
        </row>
        <row r="2677">
          <cell r="B2677" t="str">
            <v>SCS0010580</v>
          </cell>
          <cell r="C2677" t="str">
            <v>230SCS0010580</v>
          </cell>
          <cell r="D2677" t="str">
            <v>主驾右侧调角器总成</v>
          </cell>
        </row>
        <row r="2678">
          <cell r="B2678" t="str">
            <v>REM0000012</v>
          </cell>
          <cell r="C2678" t="str">
            <v>210REM0000012</v>
          </cell>
          <cell r="D2678" t="str">
            <v>BC316面罩烟薰灰色左</v>
          </cell>
        </row>
        <row r="2679">
          <cell r="B2679" t="str">
            <v>REM0000043</v>
          </cell>
          <cell r="C2679" t="str">
            <v>210REM0000043</v>
          </cell>
          <cell r="D2679" t="str">
            <v>BC316面罩烟薰灰色右</v>
          </cell>
        </row>
        <row r="2680">
          <cell r="B2680" t="str">
            <v>SLT0002631</v>
          </cell>
          <cell r="C2680" t="str">
            <v>220SLT0002631</v>
          </cell>
          <cell r="D2680" t="str">
            <v>G7窄车前翻三排双人座</v>
          </cell>
        </row>
        <row r="2681">
          <cell r="B2681" t="str">
            <v>SLT0002632</v>
          </cell>
          <cell r="C2681" t="str">
            <v>220SLT0002632</v>
          </cell>
          <cell r="D2681" t="str">
            <v>G7窄车前翻二排双人座</v>
          </cell>
        </row>
        <row r="2682">
          <cell r="B2682" t="str">
            <v>SLT0002637</v>
          </cell>
          <cell r="C2682" t="str">
            <v>220SLT0002637</v>
          </cell>
          <cell r="D2682" t="str">
            <v>G9宽车前翻二排双人座</v>
          </cell>
        </row>
        <row r="2683">
          <cell r="B2683" t="str">
            <v>SLT0002638</v>
          </cell>
          <cell r="C2683" t="str">
            <v>220SLT0002638</v>
          </cell>
          <cell r="D2683" t="str">
            <v>G9宽车前翻三排双人座</v>
          </cell>
        </row>
        <row r="2684">
          <cell r="B2684" t="str">
            <v>TST0000391</v>
          </cell>
          <cell r="C2684" t="str">
            <v>230TST0000391</v>
          </cell>
          <cell r="D2684" t="str">
            <v>冲头</v>
          </cell>
        </row>
        <row r="2685">
          <cell r="B2685" t="str">
            <v>BEC0010161</v>
          </cell>
          <cell r="C2685" t="str">
            <v>220BEC0010161</v>
          </cell>
          <cell r="D2685" t="str">
            <v>通风加热线束</v>
          </cell>
        </row>
        <row r="2686">
          <cell r="B2686" t="str">
            <v>SHT0001843</v>
          </cell>
          <cell r="C2686" t="str">
            <v>220SHT0001843</v>
          </cell>
          <cell r="D2686" t="str">
            <v>驾驶员靠背面套总成</v>
          </cell>
        </row>
        <row r="2687">
          <cell r="B2687" t="str">
            <v>TSY0000240</v>
          </cell>
          <cell r="C2687" t="str">
            <v>220TSY0000240</v>
          </cell>
          <cell r="D2687" t="str">
            <v>辅料DQ0133</v>
          </cell>
        </row>
        <row r="2688">
          <cell r="B2688" t="str">
            <v>SLT0002243</v>
          </cell>
          <cell r="C2688" t="str">
            <v>220SLT0002243</v>
          </cell>
          <cell r="D2688" t="str">
            <v>M31RB副驾上端座盆总成</v>
          </cell>
        </row>
        <row r="2689">
          <cell r="B2689" t="str">
            <v>SLT0002243</v>
          </cell>
          <cell r="C2689" t="str">
            <v>230SLT0002243</v>
          </cell>
          <cell r="D2689" t="str">
            <v>M31RB副驾上端座盆总成</v>
          </cell>
        </row>
        <row r="2690">
          <cell r="B2690" t="str">
            <v>SHT0002616</v>
          </cell>
          <cell r="C2690" t="str">
            <v>230SHT0002616</v>
          </cell>
          <cell r="D2690" t="str">
            <v>外绞架电泳</v>
          </cell>
        </row>
        <row r="2691">
          <cell r="B2691" t="str">
            <v>REM0003197</v>
          </cell>
          <cell r="C2691" t="str">
            <v>210REM0003197</v>
          </cell>
          <cell r="D2691" t="str">
            <v>奥驰V右镜杆及座</v>
          </cell>
        </row>
        <row r="2692">
          <cell r="B2692" t="str">
            <v>REM0000089</v>
          </cell>
          <cell r="C2692" t="str">
            <v>210REM0000089</v>
          </cell>
          <cell r="D2692" t="str">
            <v>BC311面罩玛雅红左</v>
          </cell>
        </row>
        <row r="2693">
          <cell r="B2693" t="str">
            <v>REM0000117</v>
          </cell>
          <cell r="C2693" t="str">
            <v>210REM0000117</v>
          </cell>
          <cell r="D2693" t="str">
            <v>BC311面罩玛雅红右</v>
          </cell>
        </row>
        <row r="2694">
          <cell r="B2694" t="str">
            <v>SHT0013331</v>
          </cell>
          <cell r="C2694" t="str">
            <v>220SHT0013331</v>
          </cell>
          <cell r="D2694" t="str">
            <v>坐垫泡沫总成</v>
          </cell>
        </row>
        <row r="2695">
          <cell r="B2695" t="str">
            <v>SHT0013962</v>
          </cell>
          <cell r="C2695" t="str">
            <v>220SHT0013962</v>
          </cell>
          <cell r="D2695" t="str">
            <v>坐垫泡沫总成</v>
          </cell>
        </row>
        <row r="2696">
          <cell r="B2696" t="str">
            <v>SLT0001116</v>
          </cell>
          <cell r="C2696" t="str">
            <v>220SLT0001116</v>
          </cell>
          <cell r="D2696" t="str">
            <v>双人靠背骨架总成</v>
          </cell>
        </row>
        <row r="2697">
          <cell r="B2697" t="str">
            <v>REM0003307</v>
          </cell>
          <cell r="C2697" t="str">
            <v>210REM0003307</v>
          </cell>
          <cell r="D2697" t="str">
            <v>B40L左转向灯分总成</v>
          </cell>
        </row>
        <row r="2698">
          <cell r="B2698" t="str">
            <v>REM0003308</v>
          </cell>
          <cell r="C2698" t="str">
            <v>210REM0003308</v>
          </cell>
          <cell r="D2698" t="str">
            <v>B40L右转向灯分总成</v>
          </cell>
        </row>
        <row r="2699">
          <cell r="B2699" t="str">
            <v>SCS0005284</v>
          </cell>
          <cell r="C2699" t="str">
            <v>230SCS0005284</v>
          </cell>
          <cell r="D2699" t="str">
            <v>滑槽总成NO.2</v>
          </cell>
        </row>
        <row r="2700">
          <cell r="B2700" t="str">
            <v>SLT0001662</v>
          </cell>
          <cell r="C2700" t="str">
            <v>220SLT0001662</v>
          </cell>
          <cell r="D2700" t="str">
            <v>驾驶员靠背泡沫总成</v>
          </cell>
        </row>
        <row r="2701">
          <cell r="B2701" t="str">
            <v>SLT0001664</v>
          </cell>
          <cell r="C2701" t="str">
            <v>220SLT0001664</v>
          </cell>
          <cell r="D2701" t="str">
            <v>副驾驶员靠背泡沫总成</v>
          </cell>
        </row>
        <row r="2702">
          <cell r="B2702" t="str">
            <v>REM0001985</v>
          </cell>
          <cell r="C2702" t="str">
            <v>210REM0001985</v>
          </cell>
          <cell r="D2702" t="str">
            <v>欧马可右置左后视镜</v>
          </cell>
        </row>
        <row r="2703">
          <cell r="B2703" t="str">
            <v>SHT0000439</v>
          </cell>
          <cell r="C2703" t="str">
            <v>220SHT0000439</v>
          </cell>
          <cell r="D2703" t="str">
            <v>驾驶员座垫泡沫总成</v>
          </cell>
        </row>
        <row r="2704">
          <cell r="B2704" t="str">
            <v>SHT0010466</v>
          </cell>
          <cell r="C2704" t="str">
            <v>230SHT0010466</v>
          </cell>
          <cell r="D2704" t="str">
            <v>副驾减震器焊接总成</v>
          </cell>
        </row>
        <row r="2705">
          <cell r="B2705" t="str">
            <v>SCS0006027</v>
          </cell>
          <cell r="C2705" t="str">
            <v>230SCS0006027</v>
          </cell>
          <cell r="D2705" t="str">
            <v>主驾左滑轨总成</v>
          </cell>
        </row>
        <row r="2706">
          <cell r="B2706" t="str">
            <v>SCS0006028</v>
          </cell>
          <cell r="C2706" t="str">
            <v>230SCS0006028</v>
          </cell>
          <cell r="D2706" t="str">
            <v>主驾右滑轨总成</v>
          </cell>
        </row>
        <row r="2707">
          <cell r="B2707" t="str">
            <v>SLT0002720</v>
          </cell>
          <cell r="C2707" t="str">
            <v>220SLT0002720</v>
          </cell>
          <cell r="D2707" t="str">
            <v>k1左舵四人联体右背布套</v>
          </cell>
        </row>
        <row r="2708">
          <cell r="B2708" t="str">
            <v>SLT0002722</v>
          </cell>
          <cell r="C2708" t="str">
            <v>220SLT0002722</v>
          </cell>
          <cell r="D2708" t="str">
            <v>k1左舵四人联体右座布套</v>
          </cell>
        </row>
        <row r="2709">
          <cell r="B2709" t="str">
            <v>SLT0001627</v>
          </cell>
          <cell r="C2709" t="str">
            <v>220SLT0001627</v>
          </cell>
          <cell r="D2709" t="str">
            <v>驾驶员座垫泡沫总成</v>
          </cell>
        </row>
        <row r="2710">
          <cell r="B2710" t="str">
            <v>SLT0002127</v>
          </cell>
          <cell r="C2710" t="str">
            <v>220SLT0002127</v>
          </cell>
          <cell r="D2710" t="str">
            <v>驾驶员座垫泡沫总成</v>
          </cell>
        </row>
        <row r="2711">
          <cell r="B2711" t="str">
            <v>SLT0000688</v>
          </cell>
          <cell r="C2711" t="str">
            <v>220SLT0000688</v>
          </cell>
          <cell r="D2711" t="str">
            <v>M3驾驶员滑轨总成左主动</v>
          </cell>
        </row>
        <row r="2712">
          <cell r="B2712" t="str">
            <v>SLT0002444</v>
          </cell>
          <cell r="C2712" t="str">
            <v>220SLT0002444</v>
          </cell>
          <cell r="D2712" t="str">
            <v>驾驶员座垫护面总成</v>
          </cell>
        </row>
        <row r="2713">
          <cell r="B2713" t="str">
            <v>SLT0000018</v>
          </cell>
          <cell r="C2713" t="str">
            <v>220SLT0000018</v>
          </cell>
          <cell r="D2713" t="str">
            <v>驾驶员座垫泡沫总成</v>
          </cell>
        </row>
        <row r="2714">
          <cell r="B2714" t="str">
            <v>SLT0000776</v>
          </cell>
          <cell r="C2714" t="str">
            <v>220SLT0000776</v>
          </cell>
          <cell r="D2714" t="str">
            <v>驾驶员座垫泡沫总成</v>
          </cell>
        </row>
        <row r="2715">
          <cell r="B2715" t="str">
            <v>SLT0010719</v>
          </cell>
          <cell r="C2715" t="str">
            <v>220SLT0010719</v>
          </cell>
          <cell r="D2715" t="str">
            <v>驾驶员靠背泡沫总成</v>
          </cell>
        </row>
        <row r="2716">
          <cell r="B2716" t="str">
            <v>SHT0013504</v>
          </cell>
          <cell r="C2716" t="str">
            <v>220SHT0013504</v>
          </cell>
          <cell r="D2716" t="str">
            <v>驾驶员安全带总成</v>
          </cell>
        </row>
        <row r="2717">
          <cell r="B2717" t="str">
            <v>SHT0013505</v>
          </cell>
          <cell r="C2717" t="str">
            <v>220SHT0013505</v>
          </cell>
          <cell r="D2717" t="str">
            <v>副驾驶员安全带总成</v>
          </cell>
        </row>
        <row r="2718">
          <cell r="B2718" t="str">
            <v>SLT0010545</v>
          </cell>
          <cell r="C2718" t="str">
            <v>230SLT0010545</v>
          </cell>
          <cell r="D2718" t="str">
            <v>减震器下底板</v>
          </cell>
        </row>
        <row r="2719">
          <cell r="B2719" t="str">
            <v>TST0000235</v>
          </cell>
          <cell r="C2719" t="str">
            <v>230TST0000235</v>
          </cell>
          <cell r="D2719" t="str">
            <v>ф22铣刀</v>
          </cell>
        </row>
        <row r="2720">
          <cell r="B2720" t="str">
            <v>TST0000536</v>
          </cell>
          <cell r="C2720" t="str">
            <v>230TST0000536</v>
          </cell>
          <cell r="D2720" t="str">
            <v>微电脑充电器</v>
          </cell>
        </row>
        <row r="2721">
          <cell r="B2721" t="str">
            <v>SBS0010122</v>
          </cell>
          <cell r="C2721" t="str">
            <v>220SBS0010122</v>
          </cell>
          <cell r="D2721" t="str">
            <v>驾驶员座垫护面总成</v>
          </cell>
        </row>
        <row r="2722">
          <cell r="B2722" t="str">
            <v>TMI0000087</v>
          </cell>
          <cell r="C2722" t="str">
            <v>210TMI0000087</v>
          </cell>
          <cell r="D2722" t="str">
            <v>PA66+GF35尼龙料S1685黑色</v>
          </cell>
        </row>
        <row r="2723">
          <cell r="B2723" t="str">
            <v>SHT0000643</v>
          </cell>
          <cell r="C2723" t="str">
            <v>220SHT0000643</v>
          </cell>
          <cell r="D2723" t="str">
            <v>重卡中间座垫骨架总成</v>
          </cell>
        </row>
        <row r="2724">
          <cell r="B2724" t="str">
            <v>SHT0000656</v>
          </cell>
          <cell r="C2724" t="str">
            <v>220SHT0000656</v>
          </cell>
          <cell r="D2724" t="str">
            <v>右舵1B220中间座垫骨架</v>
          </cell>
        </row>
        <row r="2725">
          <cell r="B2725" t="str">
            <v>SLT0010347</v>
          </cell>
          <cell r="C2725" t="str">
            <v>220SLT0010347</v>
          </cell>
          <cell r="D2725" t="str">
            <v>扶手总成</v>
          </cell>
        </row>
        <row r="2726">
          <cell r="B2726" t="str">
            <v>TST0000730</v>
          </cell>
          <cell r="C2726" t="str">
            <v>220TST0000730</v>
          </cell>
          <cell r="D2726" t="str">
            <v>定刀</v>
          </cell>
        </row>
        <row r="2727">
          <cell r="B2727" t="str">
            <v>TST0001734</v>
          </cell>
          <cell r="C2727" t="str">
            <v>220TST0001734</v>
          </cell>
          <cell r="D2727" t="str">
            <v>机针22号</v>
          </cell>
        </row>
        <row r="2728">
          <cell r="B2728" t="str">
            <v>TST0001740</v>
          </cell>
          <cell r="C2728" t="str">
            <v>220TST0001740</v>
          </cell>
          <cell r="D2728" t="str">
            <v>定位钩</v>
          </cell>
        </row>
        <row r="2729">
          <cell r="B2729" t="str">
            <v>TST0000599</v>
          </cell>
          <cell r="C2729" t="str">
            <v>230TST0000599</v>
          </cell>
          <cell r="D2729" t="str">
            <v>时间继电器</v>
          </cell>
        </row>
        <row r="2730">
          <cell r="B2730" t="str">
            <v>TST0000653</v>
          </cell>
          <cell r="C2730" t="str">
            <v>230TST0000653</v>
          </cell>
          <cell r="D2730" t="str">
            <v>压力表</v>
          </cell>
        </row>
        <row r="2731">
          <cell r="B2731" t="str">
            <v>TST0000655</v>
          </cell>
          <cell r="C2731" t="str">
            <v>230TST0000655</v>
          </cell>
          <cell r="D2731" t="str">
            <v>轴承207</v>
          </cell>
        </row>
        <row r="2732">
          <cell r="B2732" t="str">
            <v>TST0000671</v>
          </cell>
          <cell r="C2732" t="str">
            <v>230TST0000671</v>
          </cell>
          <cell r="D2732" t="str">
            <v>浮球阀（1吋）</v>
          </cell>
        </row>
        <row r="2733">
          <cell r="B2733" t="str">
            <v>TST0001017</v>
          </cell>
          <cell r="C2733" t="str">
            <v>230TST0001017</v>
          </cell>
          <cell r="D2733" t="str">
            <v>漏电保护器2P/32A</v>
          </cell>
        </row>
        <row r="2734">
          <cell r="B2734" t="str">
            <v>TST0001731</v>
          </cell>
          <cell r="C2734" t="str">
            <v>230TST0001731</v>
          </cell>
          <cell r="D2734" t="str">
            <v>（紫外线）灯管150W</v>
          </cell>
        </row>
        <row r="2735">
          <cell r="B2735" t="str">
            <v>TST0001813</v>
          </cell>
          <cell r="C2735" t="str">
            <v>230TST0001813</v>
          </cell>
          <cell r="D2735" t="str">
            <v>脚踏开关</v>
          </cell>
        </row>
        <row r="2736">
          <cell r="B2736" t="str">
            <v>TST0000312</v>
          </cell>
          <cell r="C2736" t="str">
            <v>230TST0000312</v>
          </cell>
          <cell r="D2736" t="str">
            <v>钢丝管</v>
          </cell>
        </row>
        <row r="2737">
          <cell r="B2737" t="str">
            <v>SHT0010601</v>
          </cell>
          <cell r="C2737" t="str">
            <v>220SHT0010601</v>
          </cell>
          <cell r="D2737" t="str">
            <v>安全带高调器总成</v>
          </cell>
        </row>
        <row r="2738">
          <cell r="B2738" t="str">
            <v>TSY0010386</v>
          </cell>
          <cell r="C2738" t="str">
            <v>220TSY0010386</v>
          </cell>
          <cell r="D2738" t="str">
            <v>黑色同色织物辅料</v>
          </cell>
        </row>
        <row r="2739">
          <cell r="B2739" t="str">
            <v>SLT0000651</v>
          </cell>
          <cell r="C2739" t="str">
            <v>220SLT0000651</v>
          </cell>
          <cell r="D2739" t="str">
            <v>K1侧翻背左（不带头枕）</v>
          </cell>
        </row>
        <row r="2740">
          <cell r="B2740" t="str">
            <v>SLT0002128</v>
          </cell>
          <cell r="C2740" t="str">
            <v>220SLT0002128</v>
          </cell>
          <cell r="D2740" t="str">
            <v>驾驶员座垫护面总成</v>
          </cell>
        </row>
        <row r="2741">
          <cell r="B2741" t="str">
            <v>SHT0000985</v>
          </cell>
          <cell r="C2741" t="str">
            <v>230SHT0000985</v>
          </cell>
          <cell r="D2741" t="str">
            <v>机械减震上框组件电泳</v>
          </cell>
        </row>
        <row r="2742">
          <cell r="B2742" t="str">
            <v>REM0000010</v>
          </cell>
          <cell r="C2742" t="str">
            <v>210REM0000010</v>
          </cell>
          <cell r="D2742" t="str">
            <v>DYBC316面罩极地白左</v>
          </cell>
        </row>
        <row r="2743">
          <cell r="B2743" t="str">
            <v>REM0000041</v>
          </cell>
          <cell r="C2743" t="str">
            <v>210REM0000041</v>
          </cell>
          <cell r="D2743" t="str">
            <v>DYBC316面罩极地白右</v>
          </cell>
        </row>
        <row r="2744">
          <cell r="B2744" t="str">
            <v>SHT0000578</v>
          </cell>
          <cell r="C2744" t="str">
            <v>220SHT0000578</v>
          </cell>
          <cell r="D2744" t="str">
            <v>副驾驶员座垫泡沫总成</v>
          </cell>
        </row>
        <row r="2745">
          <cell r="B2745" t="str">
            <v>SHT0000593</v>
          </cell>
          <cell r="C2745" t="str">
            <v>220SHT0000593</v>
          </cell>
          <cell r="D2745" t="str">
            <v>驾驶员座垫泡沫总成</v>
          </cell>
        </row>
        <row r="2746">
          <cell r="B2746" t="str">
            <v>SHT0000490</v>
          </cell>
          <cell r="C2746" t="str">
            <v>220SHT0000490</v>
          </cell>
          <cell r="D2746" t="str">
            <v>驾驶员座垫泡沫总成</v>
          </cell>
        </row>
        <row r="2747">
          <cell r="B2747" t="str">
            <v>SHT0000530</v>
          </cell>
          <cell r="C2747" t="str">
            <v>220SHT0000530</v>
          </cell>
          <cell r="D2747" t="str">
            <v>副驾驶员座垫泡沫总成</v>
          </cell>
        </row>
        <row r="2748">
          <cell r="B2748" t="str">
            <v>SHT0010938</v>
          </cell>
          <cell r="C2748" t="str">
            <v>220SHT0010938</v>
          </cell>
          <cell r="D2748" t="str">
            <v>驾驶员座垫泡沫总成</v>
          </cell>
        </row>
        <row r="2749">
          <cell r="B2749" t="str">
            <v>SLT0000087</v>
          </cell>
          <cell r="C2749" t="str">
            <v>220SLT0000087</v>
          </cell>
          <cell r="D2749" t="str">
            <v>副驾驶员大背泡沫总成</v>
          </cell>
        </row>
        <row r="2750">
          <cell r="B2750" t="str">
            <v>TSY0000196</v>
          </cell>
          <cell r="C2750" t="str">
            <v>220TSY0000196</v>
          </cell>
          <cell r="D2750" t="str">
            <v>新H3000辅料97741</v>
          </cell>
        </row>
        <row r="2751">
          <cell r="B2751" t="str">
            <v>TST0000631</v>
          </cell>
          <cell r="C2751" t="str">
            <v>230TST0000631</v>
          </cell>
          <cell r="D2751" t="str">
            <v>大滑块</v>
          </cell>
        </row>
        <row r="2752">
          <cell r="B2752" t="str">
            <v>REM0002523</v>
          </cell>
          <cell r="C2752" t="str">
            <v>210REM0002523</v>
          </cell>
          <cell r="D2752" t="str">
            <v>仿丰田右舵右后视镜</v>
          </cell>
        </row>
        <row r="2753">
          <cell r="B2753" t="str">
            <v>SHT0012355</v>
          </cell>
          <cell r="C2753" t="str">
            <v>220SHT0012355</v>
          </cell>
          <cell r="D2753" t="str">
            <v>驾驶员靠背面套总成</v>
          </cell>
        </row>
        <row r="2754">
          <cell r="B2754" t="str">
            <v>SHT0012824</v>
          </cell>
          <cell r="C2754" t="str">
            <v>220SHT0012824</v>
          </cell>
          <cell r="D2754" t="str">
            <v>副驾靠背面套总成</v>
          </cell>
        </row>
        <row r="2755">
          <cell r="B2755" t="str">
            <v>SLT0001043</v>
          </cell>
          <cell r="C2755" t="str">
            <v>220SLT0001043</v>
          </cell>
          <cell r="D2755" t="str">
            <v>K1右舵双人左靠背泡沫</v>
          </cell>
        </row>
        <row r="2756">
          <cell r="B2756" t="str">
            <v>SLT0001044</v>
          </cell>
          <cell r="C2756" t="str">
            <v>220SLT0001044</v>
          </cell>
          <cell r="D2756" t="str">
            <v>K1右舵双人右靠背泡沫</v>
          </cell>
        </row>
        <row r="2757">
          <cell r="B2757" t="str">
            <v>TSY0000190</v>
          </cell>
          <cell r="C2757" t="str">
            <v>220TSY0000190</v>
          </cell>
          <cell r="D2757" t="str">
            <v>主料OM-ZY9</v>
          </cell>
        </row>
        <row r="2758">
          <cell r="B2758" t="str">
            <v>TSY0000201</v>
          </cell>
          <cell r="C2758" t="str">
            <v>220TSY0000201</v>
          </cell>
          <cell r="D2758" t="str">
            <v>主料OM-ZY4</v>
          </cell>
        </row>
        <row r="2759">
          <cell r="B2759" t="str">
            <v>TSY0010143</v>
          </cell>
          <cell r="C2759" t="str">
            <v>220TSY0010143</v>
          </cell>
          <cell r="D2759" t="str">
            <v>织物主料TR5216压花</v>
          </cell>
        </row>
        <row r="2760">
          <cell r="B2760" t="str">
            <v>SCS0001011</v>
          </cell>
          <cell r="C2760" t="str">
            <v>230SCS0001011</v>
          </cell>
          <cell r="D2760" t="str">
            <v>副驾右侧调角器总成</v>
          </cell>
        </row>
        <row r="2761">
          <cell r="B2761" t="str">
            <v>SLT0000386</v>
          </cell>
          <cell r="C2761" t="str">
            <v>220SLT0000386</v>
          </cell>
          <cell r="D2761" t="str">
            <v>K1双人左背泡沫</v>
          </cell>
        </row>
        <row r="2762">
          <cell r="B2762" t="str">
            <v>SLT0000572</v>
          </cell>
          <cell r="C2762" t="str">
            <v>220SLT0000572</v>
          </cell>
          <cell r="D2762" t="str">
            <v>K1右舵双人右背泡沫</v>
          </cell>
        </row>
        <row r="2763">
          <cell r="B2763" t="str">
            <v>SCS0001079</v>
          </cell>
          <cell r="C2763" t="str">
            <v>230SCS0001079</v>
          </cell>
          <cell r="D2763" t="str">
            <v>主驾右侧调角器总成</v>
          </cell>
        </row>
        <row r="2764">
          <cell r="B2764" t="str">
            <v>SLT0010350</v>
          </cell>
          <cell r="C2764" t="str">
            <v>220SLT0010350</v>
          </cell>
          <cell r="D2764" t="str">
            <v>驾驶员座垫泡沫总成</v>
          </cell>
        </row>
        <row r="2765">
          <cell r="B2765" t="str">
            <v>REM0000091</v>
          </cell>
          <cell r="C2765" t="str">
            <v>210REM0000091</v>
          </cell>
          <cell r="D2765" t="str">
            <v>BC311面罩宝石蓝左</v>
          </cell>
        </row>
        <row r="2766">
          <cell r="B2766" t="str">
            <v>REM0000119</v>
          </cell>
          <cell r="C2766" t="str">
            <v>210REM0000119</v>
          </cell>
          <cell r="D2766" t="str">
            <v>BC311面罩宝石蓝右</v>
          </cell>
        </row>
        <row r="2767">
          <cell r="B2767" t="str">
            <v>SLT0002711</v>
          </cell>
          <cell r="C2767" t="str">
            <v>230SLT0002711</v>
          </cell>
          <cell r="D2767" t="str">
            <v>靠背下连接板总成电泳</v>
          </cell>
        </row>
        <row r="2768">
          <cell r="B2768" t="str">
            <v>SLT0000388</v>
          </cell>
          <cell r="C2768" t="str">
            <v>220SLT0000388</v>
          </cell>
          <cell r="D2768" t="str">
            <v>K1双人右背泡沫（安）</v>
          </cell>
        </row>
        <row r="2769">
          <cell r="B2769" t="str">
            <v>SHT0002452</v>
          </cell>
          <cell r="C2769" t="str">
            <v>220SHT0002452</v>
          </cell>
          <cell r="D2769" t="str">
            <v>座框骨架总成电泳</v>
          </cell>
        </row>
        <row r="2770">
          <cell r="B2770" t="str">
            <v>SHT0002321</v>
          </cell>
          <cell r="C2770" t="str">
            <v>230SHT0002321</v>
          </cell>
          <cell r="D2770" t="str">
            <v>主驾下框焊接组件电泳</v>
          </cell>
        </row>
        <row r="2771">
          <cell r="B2771" t="str">
            <v>SHT0000604</v>
          </cell>
          <cell r="C2771" t="str">
            <v>220SHT0000604</v>
          </cell>
          <cell r="D2771" t="str">
            <v>重卡卧铺木板标准型</v>
          </cell>
        </row>
        <row r="2772">
          <cell r="B2772" t="str">
            <v>SHT0000621</v>
          </cell>
          <cell r="C2772" t="str">
            <v>220SHT0000621</v>
          </cell>
          <cell r="D2772" t="str">
            <v>下卧铺木板总成</v>
          </cell>
        </row>
        <row r="2773">
          <cell r="B2773" t="str">
            <v>SHT0011065</v>
          </cell>
          <cell r="C2773" t="str">
            <v>220SHT0011065</v>
          </cell>
          <cell r="D2773" t="str">
            <v>预埋钢丝A</v>
          </cell>
        </row>
        <row r="2774">
          <cell r="B2774" t="str">
            <v>SHT0001416</v>
          </cell>
          <cell r="C2774" t="str">
            <v>230SHT0001416</v>
          </cell>
          <cell r="D2774" t="str">
            <v>机械减震上框组件电泳</v>
          </cell>
        </row>
        <row r="2775">
          <cell r="B2775" t="str">
            <v>REM0003194</v>
          </cell>
          <cell r="C2775" t="str">
            <v>210REM0003194</v>
          </cell>
          <cell r="D2775" t="str">
            <v>L0821-177A0镜杆及座</v>
          </cell>
        </row>
        <row r="2776">
          <cell r="B2776" t="str">
            <v>REM0002589</v>
          </cell>
          <cell r="C2776" t="str">
            <v>210REM0002589</v>
          </cell>
          <cell r="D2776" t="str">
            <v>1580-310镜座及杆</v>
          </cell>
        </row>
        <row r="2777">
          <cell r="B2777" t="str">
            <v>TST0000255</v>
          </cell>
          <cell r="C2777" t="str">
            <v>230TST0000255</v>
          </cell>
          <cell r="D2777" t="str">
            <v>导柱φ45*220</v>
          </cell>
        </row>
        <row r="2778">
          <cell r="B2778" t="str">
            <v>RSM0000074</v>
          </cell>
          <cell r="C2778" t="str">
            <v>210RSM0000074</v>
          </cell>
          <cell r="D2778" t="str">
            <v>济南轻卡右舵下视镜</v>
          </cell>
        </row>
        <row r="2779">
          <cell r="B2779" t="str">
            <v>SLT0000684</v>
          </cell>
          <cell r="C2779" t="str">
            <v>220SLT0000684</v>
          </cell>
          <cell r="D2779" t="str">
            <v>M3出口80正司机背布套</v>
          </cell>
        </row>
        <row r="2780">
          <cell r="B2780" t="str">
            <v>SHT0002376</v>
          </cell>
          <cell r="C2780" t="str">
            <v>220SHT0002376</v>
          </cell>
          <cell r="D2780" t="str">
            <v>驾驶员通风座垫泡沫总成</v>
          </cell>
        </row>
        <row r="2781">
          <cell r="B2781" t="str">
            <v>SLT0011328</v>
          </cell>
          <cell r="C2781" t="str">
            <v>220SLT0011328</v>
          </cell>
          <cell r="D2781" t="str">
            <v>驾驶员座垫护面总成</v>
          </cell>
        </row>
        <row r="2782">
          <cell r="B2782" t="str">
            <v>SHT0000584</v>
          </cell>
          <cell r="C2782" t="str">
            <v>220SHT0000584</v>
          </cell>
          <cell r="D2782" t="str">
            <v>主驾靠背护面总成</v>
          </cell>
        </row>
        <row r="2783">
          <cell r="B2783" t="str">
            <v>TSY0000198</v>
          </cell>
          <cell r="C2783" t="str">
            <v>220TSY0000198</v>
          </cell>
          <cell r="D2783" t="str">
            <v>辅料GM200</v>
          </cell>
        </row>
        <row r="2784">
          <cell r="B2784" t="str">
            <v>SHT0011322</v>
          </cell>
          <cell r="C2784" t="str">
            <v>220SHT0011322</v>
          </cell>
          <cell r="D2784" t="str">
            <v>驾驶员座垫泡沫总成</v>
          </cell>
        </row>
        <row r="2785">
          <cell r="B2785" t="str">
            <v>SHT0012366</v>
          </cell>
          <cell r="C2785" t="str">
            <v>220SHT0012366</v>
          </cell>
          <cell r="D2785" t="str">
            <v>主驾驶座垫泡沫总成</v>
          </cell>
        </row>
        <row r="2786">
          <cell r="B2786" t="str">
            <v>SHT0012340</v>
          </cell>
          <cell r="C2786" t="str">
            <v>220SHT0012340</v>
          </cell>
          <cell r="D2786" t="str">
            <v>主驾驶座垫泡沫总成</v>
          </cell>
        </row>
        <row r="2787">
          <cell r="B2787" t="str">
            <v>SHT0012345</v>
          </cell>
          <cell r="C2787" t="str">
            <v>220SHT0012345</v>
          </cell>
          <cell r="D2787" t="str">
            <v>副驾驶座垫泡沫总成</v>
          </cell>
        </row>
        <row r="2788">
          <cell r="B2788" t="str">
            <v>SHT0012288</v>
          </cell>
          <cell r="C2788" t="str">
            <v>220SHT0012288</v>
          </cell>
          <cell r="D2788" t="str">
            <v>驾驶员座垫泡沫总成</v>
          </cell>
        </row>
        <row r="2789">
          <cell r="B2789" t="str">
            <v>SHT0012220</v>
          </cell>
          <cell r="C2789" t="str">
            <v>220SHT0012220</v>
          </cell>
          <cell r="D2789" t="str">
            <v>驾驶员座垫泡沫总成</v>
          </cell>
        </row>
        <row r="2790">
          <cell r="B2790" t="str">
            <v>SHT0012222</v>
          </cell>
          <cell r="C2790" t="str">
            <v>220SHT0012222</v>
          </cell>
          <cell r="D2790" t="str">
            <v>驾驶员座垫泡沫总成通风</v>
          </cell>
        </row>
        <row r="2791">
          <cell r="B2791" t="str">
            <v>SCS0004559</v>
          </cell>
          <cell r="C2791" t="str">
            <v>220SCS0004559</v>
          </cell>
          <cell r="D2791" t="str">
            <v>副驾右滑轨总成</v>
          </cell>
        </row>
        <row r="2792">
          <cell r="B2792" t="str">
            <v>SCS0004556</v>
          </cell>
          <cell r="C2792" t="str">
            <v>230SCS0004556</v>
          </cell>
          <cell r="D2792" t="str">
            <v>主驾左滑轨总成</v>
          </cell>
        </row>
        <row r="2793">
          <cell r="B2793" t="str">
            <v>SCS0004559</v>
          </cell>
          <cell r="C2793" t="str">
            <v>230SCS0004559</v>
          </cell>
          <cell r="D2793" t="str">
            <v>副驾右滑轨总成</v>
          </cell>
        </row>
        <row r="2794">
          <cell r="B2794" t="str">
            <v>SBS0010186</v>
          </cell>
          <cell r="C2794" t="str">
            <v>220SBS0010186</v>
          </cell>
          <cell r="D2794" t="str">
            <v>双人座垫护面总成</v>
          </cell>
        </row>
        <row r="2795">
          <cell r="B2795" t="str">
            <v>TST0000326</v>
          </cell>
          <cell r="C2795" t="str">
            <v>210TST0000326</v>
          </cell>
          <cell r="D2795" t="str">
            <v>手动拉铆枪</v>
          </cell>
        </row>
        <row r="2796">
          <cell r="B2796" t="str">
            <v>TST0000326</v>
          </cell>
          <cell r="C2796" t="str">
            <v>230TST0000326</v>
          </cell>
          <cell r="D2796" t="str">
            <v>手动拉铆枪</v>
          </cell>
        </row>
        <row r="2797">
          <cell r="B2797" t="str">
            <v>SHT0010036</v>
          </cell>
          <cell r="C2797" t="str">
            <v>230SHT0010036</v>
          </cell>
          <cell r="D2797" t="str">
            <v>坐盆骨架总成</v>
          </cell>
        </row>
        <row r="2798">
          <cell r="B2798" t="str">
            <v>REM0010156</v>
          </cell>
          <cell r="C2798" t="str">
            <v>210REM0010156</v>
          </cell>
          <cell r="D2798" t="str">
            <v>H6左后盖ASA</v>
          </cell>
        </row>
        <row r="2799">
          <cell r="B2799" t="str">
            <v>SLT0002384</v>
          </cell>
          <cell r="C2799" t="str">
            <v>230SLT0002384</v>
          </cell>
          <cell r="D2799" t="str">
            <v>司机座垫骨架总成</v>
          </cell>
        </row>
        <row r="2800">
          <cell r="B2800" t="str">
            <v>SLT0010162</v>
          </cell>
          <cell r="C2800" t="str">
            <v>220SLT0010162</v>
          </cell>
          <cell r="D2800" t="str">
            <v>虎V正司机背布套</v>
          </cell>
        </row>
        <row r="2801">
          <cell r="B2801" t="str">
            <v>SLT0000394</v>
          </cell>
          <cell r="C2801" t="str">
            <v>220SLT0000394</v>
          </cell>
          <cell r="D2801" t="str">
            <v>K1双人左背</v>
          </cell>
        </row>
        <row r="2802">
          <cell r="B2802" t="str">
            <v>SLT0010178</v>
          </cell>
          <cell r="C2802" t="str">
            <v>220SLT0010178</v>
          </cell>
          <cell r="D2802" t="str">
            <v>虎V副司机座布套</v>
          </cell>
        </row>
        <row r="2803">
          <cell r="B2803" t="str">
            <v>SLT0002123</v>
          </cell>
          <cell r="C2803" t="str">
            <v>220SLT0002123</v>
          </cell>
          <cell r="D2803" t="str">
            <v>驾驶员右侧滑轨总成</v>
          </cell>
        </row>
        <row r="2804">
          <cell r="B2804" t="str">
            <v>TMP5004016</v>
          </cell>
          <cell r="C2804" t="str">
            <v>210TMP5004016</v>
          </cell>
          <cell r="D2804" t="str">
            <v>稀释剂A/T#570THINNER</v>
          </cell>
        </row>
        <row r="2805">
          <cell r="B2805" t="str">
            <v>SHT0002701</v>
          </cell>
          <cell r="C2805" t="str">
            <v>220SHT0002701</v>
          </cell>
          <cell r="D2805" t="str">
            <v>2490上卧铺骨架木板</v>
          </cell>
        </row>
        <row r="2806">
          <cell r="B2806" t="str">
            <v>SLT0002122</v>
          </cell>
          <cell r="C2806" t="str">
            <v>220SLT0002122</v>
          </cell>
          <cell r="D2806" t="str">
            <v>驾驶员左侧滑轨总成</v>
          </cell>
        </row>
        <row r="2807">
          <cell r="B2807" t="str">
            <v>TSY0000834</v>
          </cell>
          <cell r="C2807" t="str">
            <v>220TSY0000834</v>
          </cell>
          <cell r="D2807" t="str">
            <v>轩德6PVC皮革单层</v>
          </cell>
        </row>
        <row r="2808">
          <cell r="B2808" t="str">
            <v>SLT0010539</v>
          </cell>
          <cell r="C2808" t="str">
            <v>230SLT0010539</v>
          </cell>
          <cell r="D2808" t="str">
            <v>减震器上盖板</v>
          </cell>
        </row>
        <row r="2809">
          <cell r="B2809" t="str">
            <v>TST0000409</v>
          </cell>
          <cell r="C2809" t="str">
            <v>230TST0000409</v>
          </cell>
          <cell r="D2809" t="str">
            <v>冲头φ11.1*φ14*76</v>
          </cell>
        </row>
        <row r="2810">
          <cell r="B2810" t="str">
            <v>SCS0001010</v>
          </cell>
          <cell r="C2810" t="str">
            <v>230SCS0001010</v>
          </cell>
          <cell r="D2810" t="str">
            <v>主驾左侧调角器总成</v>
          </cell>
        </row>
        <row r="2811">
          <cell r="B2811" t="str">
            <v>SCS0001312</v>
          </cell>
          <cell r="C2811" t="str">
            <v>230SCS0001312</v>
          </cell>
          <cell r="D2811" t="str">
            <v>主驾右侧调角器总成</v>
          </cell>
        </row>
        <row r="2812">
          <cell r="B2812" t="str">
            <v>SCS0001311</v>
          </cell>
          <cell r="C2812" t="str">
            <v>230SCS0001311</v>
          </cell>
          <cell r="D2812" t="str">
            <v>主驾左侧调角器总成</v>
          </cell>
        </row>
        <row r="2813">
          <cell r="B2813" t="str">
            <v>SCS0001314</v>
          </cell>
          <cell r="C2813" t="str">
            <v>230SCS0001314</v>
          </cell>
          <cell r="D2813" t="str">
            <v>副驾右侧调角器总成</v>
          </cell>
        </row>
        <row r="2814">
          <cell r="B2814" t="str">
            <v>SCS0001315</v>
          </cell>
          <cell r="C2814" t="str">
            <v>230SCS0001315</v>
          </cell>
          <cell r="D2814" t="str">
            <v>副驾左侧调角器总成</v>
          </cell>
        </row>
        <row r="2815">
          <cell r="B2815" t="str">
            <v>SHT0013235</v>
          </cell>
          <cell r="C2815" t="str">
            <v>230SHT0013235</v>
          </cell>
          <cell r="D2815" t="str">
            <v>外绞架</v>
          </cell>
        </row>
        <row r="2816">
          <cell r="B2816" t="str">
            <v>SLT0001686</v>
          </cell>
          <cell r="C2816" t="str">
            <v>220SLT0001686</v>
          </cell>
          <cell r="D2816" t="str">
            <v>M31RB副驾左侧滑轨总成</v>
          </cell>
        </row>
        <row r="2817">
          <cell r="B2817" t="str">
            <v>SLT0001688</v>
          </cell>
          <cell r="C2817" t="str">
            <v>220SLT0001688</v>
          </cell>
          <cell r="D2817" t="str">
            <v>主驾右侧滑轨总成</v>
          </cell>
        </row>
        <row r="2818">
          <cell r="B2818" t="str">
            <v>RSM0000180</v>
          </cell>
          <cell r="C2818" t="str">
            <v>210RSM0000180</v>
          </cell>
          <cell r="D2818" t="str">
            <v>欧马可出口车用路面镜</v>
          </cell>
        </row>
        <row r="2819">
          <cell r="B2819" t="str">
            <v>TST0000401</v>
          </cell>
          <cell r="C2819" t="str">
            <v>230TST0000401</v>
          </cell>
          <cell r="D2819" t="str">
            <v>冲头φ12*φ8.1*71</v>
          </cell>
        </row>
        <row r="2820">
          <cell r="B2820" t="str">
            <v>REM0000087</v>
          </cell>
          <cell r="C2820" t="str">
            <v>210REM0000087</v>
          </cell>
          <cell r="D2820" t="str">
            <v>BC311面罩月光银左</v>
          </cell>
        </row>
        <row r="2821">
          <cell r="B2821" t="str">
            <v>REM0000115</v>
          </cell>
          <cell r="C2821" t="str">
            <v>210REM0000115</v>
          </cell>
          <cell r="D2821" t="str">
            <v>BC311面罩月光银右</v>
          </cell>
        </row>
        <row r="2822">
          <cell r="B2822" t="str">
            <v>REM0002542</v>
          </cell>
          <cell r="C2822" t="str">
            <v>210REM0002542</v>
          </cell>
          <cell r="D2822" t="str">
            <v>1600右后视镜</v>
          </cell>
        </row>
        <row r="2823">
          <cell r="B2823" t="str">
            <v>SHT0000413</v>
          </cell>
          <cell r="C2823" t="str">
            <v>220SHT0000413</v>
          </cell>
          <cell r="D2823" t="str">
            <v>驾驶员靠背骨架总成</v>
          </cell>
        </row>
        <row r="2824">
          <cell r="B2824" t="str">
            <v>SHT0000413</v>
          </cell>
          <cell r="C2824" t="str">
            <v>230SHT0000413</v>
          </cell>
          <cell r="D2824" t="str">
            <v>驾驶员靠背骨架总成</v>
          </cell>
        </row>
        <row r="2825">
          <cell r="B2825" t="str">
            <v>SHT0012241</v>
          </cell>
          <cell r="C2825" t="str">
            <v>220SHT0012241</v>
          </cell>
          <cell r="D2825" t="str">
            <v>驾驶员座垫护面总成</v>
          </cell>
        </row>
        <row r="2826">
          <cell r="B2826" t="str">
            <v>SLT0010474</v>
          </cell>
          <cell r="C2826" t="str">
            <v>220SLT0010474</v>
          </cell>
          <cell r="D2826" t="str">
            <v>驾驶员座垫泡沫总成通风</v>
          </cell>
        </row>
        <row r="2827">
          <cell r="B2827" t="str">
            <v>REM0010216</v>
          </cell>
          <cell r="C2827" t="str">
            <v>210REM0010216</v>
          </cell>
          <cell r="D2827" t="str">
            <v>H6右后盖ASA</v>
          </cell>
        </row>
        <row r="2828">
          <cell r="B2828" t="str">
            <v>REM0000090</v>
          </cell>
          <cell r="C2828" t="str">
            <v>210REM0000090</v>
          </cell>
          <cell r="D2828" t="str">
            <v>BC311面罩海贝金左</v>
          </cell>
        </row>
        <row r="2829">
          <cell r="B2829" t="str">
            <v>REM0000118</v>
          </cell>
          <cell r="C2829" t="str">
            <v>210REM0000118</v>
          </cell>
          <cell r="D2829" t="str">
            <v>BC311面罩海贝金右</v>
          </cell>
        </row>
        <row r="2830">
          <cell r="B2830" t="str">
            <v>SHT0014692</v>
          </cell>
          <cell r="C2830" t="str">
            <v>230SHT0014692</v>
          </cell>
          <cell r="D2830" t="str">
            <v>下框焊接总成-拉带</v>
          </cell>
        </row>
        <row r="2831">
          <cell r="B2831" t="str">
            <v>RSM0000153</v>
          </cell>
          <cell r="C2831" t="str">
            <v>210RSM0000153</v>
          </cell>
          <cell r="D2831" t="str">
            <v>ETX补盲镜(新国标)</v>
          </cell>
        </row>
        <row r="2832">
          <cell r="B2832" t="str">
            <v>SHT0012243</v>
          </cell>
          <cell r="C2832" t="str">
            <v>220SHT0012243</v>
          </cell>
          <cell r="D2832" t="str">
            <v>副驾驶员座垫护面总成</v>
          </cell>
        </row>
        <row r="2833">
          <cell r="B2833" t="str">
            <v>SLT0000048</v>
          </cell>
          <cell r="C2833" t="str">
            <v>220SLT0000048</v>
          </cell>
          <cell r="D2833" t="str">
            <v>M3右舵80司机背布套</v>
          </cell>
        </row>
        <row r="2834">
          <cell r="B2834" t="str">
            <v>SCS0005283</v>
          </cell>
          <cell r="C2834" t="str">
            <v>230SCS0005283</v>
          </cell>
          <cell r="D2834" t="str">
            <v>滑槽总成NO.1</v>
          </cell>
        </row>
        <row r="2835">
          <cell r="B2835" t="str">
            <v>SHT0011026</v>
          </cell>
          <cell r="C2835" t="str">
            <v>220SHT0011026</v>
          </cell>
          <cell r="D2835" t="str">
            <v>副驾驶员座垫泡沫总成</v>
          </cell>
        </row>
        <row r="2836">
          <cell r="B2836" t="str">
            <v>SHT0001650</v>
          </cell>
          <cell r="C2836" t="str">
            <v>220SHT0001650</v>
          </cell>
          <cell r="D2836" t="str">
            <v>驾驶员座垫泡沫总成</v>
          </cell>
        </row>
        <row r="2837">
          <cell r="B2837" t="str">
            <v>TSY0010514</v>
          </cell>
          <cell r="C2837" t="str">
            <v>220TSY0010514</v>
          </cell>
          <cell r="D2837" t="str">
            <v>面套主料</v>
          </cell>
        </row>
        <row r="2838">
          <cell r="B2838" t="str">
            <v>TST0000435</v>
          </cell>
          <cell r="C2838" t="str">
            <v>230TST0000435</v>
          </cell>
          <cell r="D2838" t="str">
            <v>定向工装车轮5”</v>
          </cell>
        </row>
        <row r="2839">
          <cell r="B2839" t="str">
            <v>RSM0000062</v>
          </cell>
          <cell r="C2839" t="str">
            <v>210RSM0000062</v>
          </cell>
          <cell r="D2839" t="str">
            <v>华菱补盲镜</v>
          </cell>
        </row>
        <row r="2840">
          <cell r="B2840" t="str">
            <v>SHT0000525</v>
          </cell>
          <cell r="C2840" t="str">
            <v>220SHT0000525</v>
          </cell>
          <cell r="D2840" t="str">
            <v>驾驶员座垫泡沫总成</v>
          </cell>
        </row>
        <row r="2841">
          <cell r="B2841" t="str">
            <v>SLT0000404</v>
          </cell>
          <cell r="C2841" t="str">
            <v>220SLT0000404</v>
          </cell>
          <cell r="D2841" t="str">
            <v>K1单人座泡沫</v>
          </cell>
        </row>
        <row r="2842">
          <cell r="B2842" t="str">
            <v>TSY0000430</v>
          </cell>
          <cell r="C2842" t="str">
            <v>220TSY0000430</v>
          </cell>
          <cell r="D2842" t="str">
            <v>GTL织物主料NM104</v>
          </cell>
        </row>
        <row r="2843">
          <cell r="B2843" t="str">
            <v>SLT0001130</v>
          </cell>
          <cell r="C2843" t="str">
            <v>220SLT0001130</v>
          </cell>
          <cell r="D2843" t="str">
            <v>K1窄车右舵单人座泡沫</v>
          </cell>
        </row>
        <row r="2844">
          <cell r="B2844" t="str">
            <v>SLT0011512</v>
          </cell>
          <cell r="C2844" t="str">
            <v>220SLT0011512</v>
          </cell>
          <cell r="D2844" t="str">
            <v>前座副靠背面套总成</v>
          </cell>
        </row>
        <row r="2845">
          <cell r="B2845" t="str">
            <v>TSY0000473</v>
          </cell>
          <cell r="C2845" t="str">
            <v>220TSY0000473</v>
          </cell>
          <cell r="D2845" t="str">
            <v>布料ZQ0243</v>
          </cell>
        </row>
        <row r="2846">
          <cell r="B2846" t="str">
            <v>SLT0002626</v>
          </cell>
          <cell r="C2846" t="str">
            <v>220SLT0002626</v>
          </cell>
          <cell r="D2846" t="str">
            <v>K1窄车右舵双人背</v>
          </cell>
        </row>
        <row r="2847">
          <cell r="B2847" t="str">
            <v>TST0000475</v>
          </cell>
          <cell r="C2847" t="str">
            <v>230TST0000475</v>
          </cell>
          <cell r="D2847" t="str">
            <v>氧气</v>
          </cell>
        </row>
        <row r="2848">
          <cell r="B2848" t="str">
            <v>SLT0000698</v>
          </cell>
          <cell r="C2848" t="str">
            <v>220SLT0000698</v>
          </cell>
          <cell r="D2848" t="str">
            <v>M3奥铃升级海外出口正座</v>
          </cell>
        </row>
        <row r="2849">
          <cell r="B2849" t="str">
            <v>REM0000088</v>
          </cell>
          <cell r="C2849" t="str">
            <v>210REM0000088</v>
          </cell>
          <cell r="D2849" t="str">
            <v>BC311面罩极地白左</v>
          </cell>
        </row>
        <row r="2850">
          <cell r="B2850" t="str">
            <v>REM0000116</v>
          </cell>
          <cell r="C2850" t="str">
            <v>210REM0000116</v>
          </cell>
          <cell r="D2850" t="str">
            <v>BC311面罩极地白右</v>
          </cell>
        </row>
        <row r="2851">
          <cell r="B2851" t="str">
            <v>TWT0000070</v>
          </cell>
          <cell r="C2851" t="str">
            <v>230TWT0000070</v>
          </cell>
          <cell r="D2851" t="str">
            <v>角铁</v>
          </cell>
        </row>
        <row r="2852">
          <cell r="B2852" t="str">
            <v>SLT0000140</v>
          </cell>
          <cell r="C2852" t="str">
            <v>220SLT0000140</v>
          </cell>
          <cell r="D2852" t="str">
            <v>M3右舵1995副座布套</v>
          </cell>
        </row>
        <row r="2853">
          <cell r="B2853" t="str">
            <v>SCS0005016</v>
          </cell>
          <cell r="C2853" t="str">
            <v>230SCS0005016</v>
          </cell>
          <cell r="D2853" t="str">
            <v>前排靠背管架电泳</v>
          </cell>
        </row>
        <row r="2854">
          <cell r="B2854" t="str">
            <v>SLT0000090</v>
          </cell>
          <cell r="C2854" t="str">
            <v>220SLT0000090</v>
          </cell>
          <cell r="D2854" t="str">
            <v>M3右舵80副座布套</v>
          </cell>
        </row>
        <row r="2855">
          <cell r="B2855" t="str">
            <v>SHT0011653</v>
          </cell>
          <cell r="C2855" t="str">
            <v>220SHT0011653</v>
          </cell>
          <cell r="D2855" t="str">
            <v>安全带带扣总成</v>
          </cell>
        </row>
        <row r="2856">
          <cell r="B2856" t="str">
            <v>SHT0002677</v>
          </cell>
          <cell r="C2856" t="str">
            <v>230SHT0002677</v>
          </cell>
          <cell r="D2856" t="str">
            <v>主驾靠背下连接板总成</v>
          </cell>
        </row>
        <row r="2857">
          <cell r="B2857" t="str">
            <v>SHT0010943</v>
          </cell>
          <cell r="C2857" t="str">
            <v>230SHT0010943</v>
          </cell>
          <cell r="D2857" t="str">
            <v>主驾下框焊接组件</v>
          </cell>
        </row>
        <row r="2858">
          <cell r="B2858" t="str">
            <v>REM0001102</v>
          </cell>
          <cell r="C2858" t="str">
            <v>210REM0001102</v>
          </cell>
          <cell r="D2858" t="str">
            <v>B40L镜框钢琴黑左</v>
          </cell>
        </row>
        <row r="2859">
          <cell r="B2859" t="str">
            <v>REM0001118</v>
          </cell>
          <cell r="C2859" t="str">
            <v>210REM0001118</v>
          </cell>
          <cell r="D2859" t="str">
            <v>B40L镜框钢琴黑右</v>
          </cell>
        </row>
        <row r="2860">
          <cell r="B2860" t="str">
            <v>TST0001857</v>
          </cell>
          <cell r="C2860" t="str">
            <v>230TST0001857</v>
          </cell>
          <cell r="D2860" t="str">
            <v>丝杠ф24</v>
          </cell>
        </row>
        <row r="2861">
          <cell r="B2861" t="str">
            <v>SLT0002653</v>
          </cell>
          <cell r="C2861" t="str">
            <v>220SLT0002653</v>
          </cell>
          <cell r="D2861" t="str">
            <v>K1标准双人座布套</v>
          </cell>
        </row>
        <row r="2862">
          <cell r="B2862" t="str">
            <v>SHT0001846</v>
          </cell>
          <cell r="C2862" t="str">
            <v>230SHT0001846</v>
          </cell>
          <cell r="D2862" t="str">
            <v>主驾下框焊接组件</v>
          </cell>
        </row>
        <row r="2863">
          <cell r="B2863" t="str">
            <v>SLT0001687</v>
          </cell>
          <cell r="C2863" t="str">
            <v>220SLT0001687</v>
          </cell>
          <cell r="D2863" t="str">
            <v>M31RB副驾右侧滑轨总成</v>
          </cell>
        </row>
        <row r="2864">
          <cell r="B2864" t="str">
            <v>SLT0001689</v>
          </cell>
          <cell r="C2864" t="str">
            <v>220SLT0001689</v>
          </cell>
          <cell r="D2864" t="str">
            <v>主驾左侧滑轨总成</v>
          </cell>
        </row>
        <row r="2865">
          <cell r="B2865" t="str">
            <v>SLT0010174</v>
          </cell>
          <cell r="C2865" t="str">
            <v>220SLT0010174</v>
          </cell>
          <cell r="D2865" t="str">
            <v>虎V副司机背布套</v>
          </cell>
        </row>
        <row r="2866">
          <cell r="B2866" t="str">
            <v>SHT0002768</v>
          </cell>
          <cell r="C2866" t="str">
            <v>220SHT0002768</v>
          </cell>
          <cell r="D2866" t="str">
            <v>驾驶员安全带卷轴器总成</v>
          </cell>
        </row>
        <row r="2867">
          <cell r="B2867" t="str">
            <v>SHT0002769</v>
          </cell>
          <cell r="C2867" t="str">
            <v>220SHT0002769</v>
          </cell>
          <cell r="D2867" t="str">
            <v>副驾安全带卷轴器总成</v>
          </cell>
        </row>
        <row r="2868">
          <cell r="B2868" t="str">
            <v>TSY0000293</v>
          </cell>
          <cell r="C2868" t="str">
            <v>220TSY0000293</v>
          </cell>
          <cell r="D2868" t="str">
            <v>辅料9008</v>
          </cell>
        </row>
        <row r="2869">
          <cell r="B2869" t="str">
            <v>TSY0000294</v>
          </cell>
          <cell r="C2869" t="str">
            <v>220TSY0000294</v>
          </cell>
          <cell r="D2869" t="str">
            <v>主料9007</v>
          </cell>
        </row>
        <row r="2870">
          <cell r="B2870" t="str">
            <v>SHT0002278</v>
          </cell>
          <cell r="C2870" t="str">
            <v>220SHT0002278</v>
          </cell>
          <cell r="D2870" t="str">
            <v>H4出口西班牙司机纸箱</v>
          </cell>
        </row>
        <row r="2871">
          <cell r="B2871" t="str">
            <v>SHT0002278</v>
          </cell>
          <cell r="C2871" t="str">
            <v>230SHT0002278</v>
          </cell>
          <cell r="D2871" t="str">
            <v>H4出口西班牙司机纸箱</v>
          </cell>
        </row>
        <row r="2872">
          <cell r="B2872" t="str">
            <v>SHT0001280</v>
          </cell>
          <cell r="C2872" t="str">
            <v>230SHT0001280</v>
          </cell>
          <cell r="D2872" t="str">
            <v>机械减震上框组件</v>
          </cell>
        </row>
        <row r="2873">
          <cell r="B2873" t="str">
            <v>SHT0000063</v>
          </cell>
          <cell r="C2873" t="str">
            <v>220SHT0000063</v>
          </cell>
          <cell r="D2873" t="str">
            <v>驾驶员座垫泡沫总成</v>
          </cell>
        </row>
        <row r="2874">
          <cell r="B2874" t="str">
            <v>SHT0000064</v>
          </cell>
          <cell r="C2874" t="str">
            <v>220SHT0000064</v>
          </cell>
          <cell r="D2874" t="str">
            <v>驾驶员座垫泡沫总成</v>
          </cell>
        </row>
        <row r="2875">
          <cell r="B2875" t="str">
            <v>TSY0000437</v>
          </cell>
          <cell r="C2875" t="str">
            <v>220TSY0000437</v>
          </cell>
          <cell r="D2875" t="str">
            <v>GTL织物主料NM108</v>
          </cell>
        </row>
        <row r="2876">
          <cell r="B2876" t="str">
            <v>SHT0012095</v>
          </cell>
          <cell r="C2876" t="str">
            <v>230SHT0012095</v>
          </cell>
          <cell r="D2876" t="str">
            <v>阻尼器总成</v>
          </cell>
        </row>
        <row r="2877">
          <cell r="B2877" t="str">
            <v>SHT0001991</v>
          </cell>
          <cell r="C2877" t="str">
            <v>230SHT0001991</v>
          </cell>
          <cell r="D2877" t="str">
            <v>副驾减震器总成电泳</v>
          </cell>
        </row>
        <row r="2878">
          <cell r="B2878" t="str">
            <v>SLT0010630</v>
          </cell>
          <cell r="C2878" t="str">
            <v>220SLT0010630</v>
          </cell>
          <cell r="D2878" t="str">
            <v>座框钢丝支撑焊接总成</v>
          </cell>
        </row>
        <row r="2879">
          <cell r="B2879" t="str">
            <v>REM0003195</v>
          </cell>
          <cell r="C2879" t="str">
            <v>210REM0003195</v>
          </cell>
          <cell r="D2879" t="str">
            <v>L0821-178A0镜杆及座</v>
          </cell>
        </row>
        <row r="2880">
          <cell r="B2880" t="str">
            <v>SLT0000408</v>
          </cell>
          <cell r="C2880" t="str">
            <v>220SLT0000408</v>
          </cell>
          <cell r="D2880" t="str">
            <v>K1单人背（带头枕）</v>
          </cell>
        </row>
        <row r="2881">
          <cell r="B2881" t="str">
            <v>SHT0002452</v>
          </cell>
          <cell r="C2881" t="str">
            <v>230SHT0002452</v>
          </cell>
          <cell r="D2881" t="str">
            <v>座框骨架总成电泳</v>
          </cell>
        </row>
        <row r="2882">
          <cell r="B2882" t="str">
            <v>SHT0012428</v>
          </cell>
          <cell r="C2882" t="str">
            <v>220SHT0012428</v>
          </cell>
          <cell r="D2882" t="str">
            <v>驾驶员安全带总成</v>
          </cell>
        </row>
        <row r="2883">
          <cell r="B2883" t="str">
            <v>SHT0012430</v>
          </cell>
          <cell r="C2883" t="str">
            <v>220SHT0012430</v>
          </cell>
          <cell r="D2883" t="str">
            <v>副驾驶员安全带总成</v>
          </cell>
        </row>
        <row r="2884">
          <cell r="B2884" t="str">
            <v>SLT0002699</v>
          </cell>
          <cell r="C2884" t="str">
            <v>220SLT0002699</v>
          </cell>
          <cell r="D2884" t="str">
            <v>出口1995卧铺发泡</v>
          </cell>
        </row>
        <row r="2885">
          <cell r="B2885" t="str">
            <v>TCT0000027</v>
          </cell>
          <cell r="C2885" t="str">
            <v>220TCT0000027</v>
          </cell>
          <cell r="D2885" t="str">
            <v>硅烷陶化剂</v>
          </cell>
        </row>
        <row r="2886">
          <cell r="B2886" t="str">
            <v>TST0001669</v>
          </cell>
          <cell r="C2886" t="str">
            <v>230TST0001669</v>
          </cell>
          <cell r="D2886" t="str">
            <v>定位销.KRPN-8P</v>
          </cell>
        </row>
        <row r="2887">
          <cell r="B2887" t="str">
            <v>RSM0000205</v>
          </cell>
          <cell r="C2887" t="str">
            <v>210RSM0000205</v>
          </cell>
          <cell r="D2887" t="str">
            <v>A2路面镜</v>
          </cell>
        </row>
        <row r="2888">
          <cell r="B2888" t="str">
            <v>SLT0000405</v>
          </cell>
          <cell r="C2888" t="str">
            <v>220SLT0000405</v>
          </cell>
          <cell r="D2888" t="str">
            <v>K1单人背泡沫</v>
          </cell>
        </row>
        <row r="2889">
          <cell r="B2889" t="str">
            <v>SHT0001443</v>
          </cell>
          <cell r="C2889" t="str">
            <v>230SHT0001443</v>
          </cell>
          <cell r="D2889" t="str">
            <v>机械减震上框组件</v>
          </cell>
        </row>
        <row r="2890">
          <cell r="B2890" t="str">
            <v>TST0000851</v>
          </cell>
          <cell r="C2890" t="str">
            <v>230TST0000851</v>
          </cell>
          <cell r="D2890" t="str">
            <v>配电箱</v>
          </cell>
        </row>
        <row r="2891">
          <cell r="B2891" t="str">
            <v>TST0000295</v>
          </cell>
          <cell r="C2891" t="str">
            <v>230TST0000295</v>
          </cell>
          <cell r="D2891" t="str">
            <v>车轮5＇＇</v>
          </cell>
        </row>
        <row r="2892">
          <cell r="B2892" t="str">
            <v>SCS0004781</v>
          </cell>
          <cell r="C2892" t="str">
            <v>230SCS0004781</v>
          </cell>
          <cell r="D2892" t="str">
            <v>调角器右被动6804032</v>
          </cell>
        </row>
        <row r="2893">
          <cell r="B2893" t="str">
            <v>SCS0004782</v>
          </cell>
          <cell r="C2893" t="str">
            <v>230SCS0004782</v>
          </cell>
          <cell r="D2893" t="str">
            <v>调角器右主动6904031</v>
          </cell>
        </row>
        <row r="2894">
          <cell r="B2894" t="str">
            <v>SCS0004783</v>
          </cell>
          <cell r="C2894" t="str">
            <v>230SCS0004783</v>
          </cell>
          <cell r="D2894" t="str">
            <v>调角器左被动6904032</v>
          </cell>
        </row>
        <row r="2895">
          <cell r="B2895" t="str">
            <v>SCS0004784</v>
          </cell>
          <cell r="C2895" t="str">
            <v>230SCS0004784</v>
          </cell>
          <cell r="D2895" t="str">
            <v>调角器左主动6804031</v>
          </cell>
        </row>
        <row r="2896">
          <cell r="B2896" t="str">
            <v>SHT0011340</v>
          </cell>
          <cell r="C2896" t="str">
            <v>220SHT0011340</v>
          </cell>
          <cell r="D2896" t="str">
            <v>标配坐垫织物面套总成</v>
          </cell>
        </row>
        <row r="2897">
          <cell r="B2897" t="str">
            <v>SBS0010260</v>
          </cell>
          <cell r="C2897" t="str">
            <v>220SBS0010260</v>
          </cell>
          <cell r="D2897" t="str">
            <v>驾驶员座垫泡沫总成</v>
          </cell>
        </row>
        <row r="2898">
          <cell r="B2898" t="str">
            <v>SLT0002181</v>
          </cell>
          <cell r="C2898" t="str">
            <v>220SLT0002181</v>
          </cell>
          <cell r="D2898" t="str">
            <v>驾驶员座垫泡沫总成</v>
          </cell>
        </row>
        <row r="2899">
          <cell r="B2899" t="str">
            <v>SLT0002182</v>
          </cell>
          <cell r="C2899" t="str">
            <v>220SLT0002182</v>
          </cell>
          <cell r="D2899" t="str">
            <v>驾驶员座垫泡沫总成</v>
          </cell>
        </row>
        <row r="2900">
          <cell r="B2900" t="str">
            <v>SHT0013655</v>
          </cell>
          <cell r="C2900" t="str">
            <v>230SHT0013655</v>
          </cell>
          <cell r="D2900" t="str">
            <v>VDC阀气路总成</v>
          </cell>
        </row>
        <row r="2901">
          <cell r="B2901" t="str">
            <v>SLT0001047</v>
          </cell>
          <cell r="C2901" t="str">
            <v>220SLT0001047</v>
          </cell>
          <cell r="D2901" t="str">
            <v>左靠背护面总成（有背板）</v>
          </cell>
        </row>
        <row r="2902">
          <cell r="B2902" t="str">
            <v>SLT0001048</v>
          </cell>
          <cell r="C2902" t="str">
            <v>220SLT0001048</v>
          </cell>
          <cell r="D2902" t="str">
            <v>右靠背护面总成（有背板）</v>
          </cell>
        </row>
        <row r="2903">
          <cell r="B2903" t="str">
            <v>SLT0000138</v>
          </cell>
          <cell r="C2903" t="str">
            <v>220SLT0000138</v>
          </cell>
          <cell r="D2903" t="str">
            <v>M3右舵1995副背布套</v>
          </cell>
        </row>
        <row r="2904">
          <cell r="B2904" t="str">
            <v>SHT0001913</v>
          </cell>
          <cell r="C2904" t="str">
            <v>230SHT0001913</v>
          </cell>
          <cell r="D2904" t="str">
            <v>副驾减震器焊接总成</v>
          </cell>
        </row>
        <row r="2905">
          <cell r="B2905" t="str">
            <v>TSY0000767</v>
          </cell>
          <cell r="C2905" t="str">
            <v>220TSY0000767</v>
          </cell>
          <cell r="D2905" t="str">
            <v>主料FDZQ0297BG0A1</v>
          </cell>
        </row>
        <row r="2906">
          <cell r="B2906" t="str">
            <v>TCT0000031</v>
          </cell>
          <cell r="C2906" t="str">
            <v>230TCT0000031</v>
          </cell>
          <cell r="D2906" t="str">
            <v>PPGsolvent-03/186K-C1溶</v>
          </cell>
        </row>
        <row r="2907">
          <cell r="B2907" t="str">
            <v>SHT0000555</v>
          </cell>
          <cell r="C2907" t="str">
            <v>220SHT0000555</v>
          </cell>
          <cell r="D2907" t="str">
            <v>驾驶员靠背护面总成</v>
          </cell>
        </row>
        <row r="2908">
          <cell r="B2908" t="str">
            <v>SHT0012447</v>
          </cell>
          <cell r="C2908" t="str">
            <v>220SHT0012447</v>
          </cell>
          <cell r="D2908" t="str">
            <v>升降调节开关总成</v>
          </cell>
        </row>
        <row r="2909">
          <cell r="B2909" t="str">
            <v>SHT0012447</v>
          </cell>
          <cell r="C2909" t="str">
            <v>230SHT0012447</v>
          </cell>
          <cell r="D2909" t="str">
            <v>升降调节开关总成</v>
          </cell>
        </row>
        <row r="2910">
          <cell r="B2910" t="str">
            <v>SHT0000463</v>
          </cell>
          <cell r="C2910" t="str">
            <v>220SHT0000463</v>
          </cell>
          <cell r="D2910" t="str">
            <v>驾驶员座垫泡沫总成</v>
          </cell>
        </row>
        <row r="2911">
          <cell r="B2911" t="str">
            <v>SHT0001651</v>
          </cell>
          <cell r="C2911" t="str">
            <v>220SHT0001651</v>
          </cell>
          <cell r="D2911" t="str">
            <v>坐盆总成</v>
          </cell>
        </row>
        <row r="2912">
          <cell r="B2912" t="str">
            <v>SLT0001685</v>
          </cell>
          <cell r="C2912" t="str">
            <v>220SLT0001685</v>
          </cell>
          <cell r="D2912" t="str">
            <v>主驾靠背骨架总成</v>
          </cell>
        </row>
        <row r="2913">
          <cell r="B2913" t="str">
            <v>SLT0000551</v>
          </cell>
          <cell r="C2913" t="str">
            <v>220SLT0000551</v>
          </cell>
          <cell r="D2913" t="str">
            <v>K1单人背（无头枕）</v>
          </cell>
        </row>
        <row r="2914">
          <cell r="B2914" t="str">
            <v>SLT0001059</v>
          </cell>
          <cell r="C2914" t="str">
            <v>220SLT0001059</v>
          </cell>
          <cell r="D2914" t="str">
            <v>左靠背护面总成（无背板）</v>
          </cell>
        </row>
        <row r="2915">
          <cell r="B2915" t="str">
            <v>SLT0001064</v>
          </cell>
          <cell r="C2915" t="str">
            <v>220SLT0001064</v>
          </cell>
          <cell r="D2915" t="str">
            <v>右靠背护面总成（无背板）</v>
          </cell>
        </row>
        <row r="2916">
          <cell r="B2916" t="str">
            <v>RSM0010067</v>
          </cell>
          <cell r="C2916" t="str">
            <v>210RSM0010067</v>
          </cell>
          <cell r="D2916" t="str">
            <v>一汽M46前下视镜总成</v>
          </cell>
        </row>
        <row r="2917">
          <cell r="B2917" t="str">
            <v>SLT0000561</v>
          </cell>
          <cell r="C2917" t="str">
            <v>220SLT0000561</v>
          </cell>
          <cell r="D2917" t="str">
            <v>K1右舵单人座泡沫</v>
          </cell>
        </row>
        <row r="2918">
          <cell r="B2918" t="str">
            <v>SHT0000276</v>
          </cell>
          <cell r="C2918" t="str">
            <v>220SHT0000276</v>
          </cell>
          <cell r="D2918" t="str">
            <v>金王子司机背泡沫</v>
          </cell>
        </row>
        <row r="2919">
          <cell r="B2919" t="str">
            <v>SLT0000595</v>
          </cell>
          <cell r="C2919" t="str">
            <v>220SLT0000595</v>
          </cell>
          <cell r="D2919" t="str">
            <v>K1-1.5侧翻左背</v>
          </cell>
        </row>
        <row r="2920">
          <cell r="B2920" t="str">
            <v>SCS0004933</v>
          </cell>
          <cell r="C2920" t="str">
            <v>230SCS0004933</v>
          </cell>
          <cell r="D2920" t="str">
            <v>主驾左侧调角器总成</v>
          </cell>
        </row>
        <row r="2921">
          <cell r="B2921" t="str">
            <v>SHT0000226</v>
          </cell>
          <cell r="C2921" t="str">
            <v>220SHT0000226</v>
          </cell>
          <cell r="D2921" t="str">
            <v>驾驶员坐垫护面总成</v>
          </cell>
        </row>
        <row r="2922">
          <cell r="B2922" t="str">
            <v>SLT0010421</v>
          </cell>
          <cell r="C2922" t="str">
            <v>220SLT0010421</v>
          </cell>
          <cell r="D2922" t="str">
            <v>驾驶员座垫护面总成</v>
          </cell>
        </row>
        <row r="2923">
          <cell r="B2923" t="str">
            <v>TSY0000438</v>
          </cell>
          <cell r="C2923" t="str">
            <v>220TSY0000438</v>
          </cell>
          <cell r="D2923" t="str">
            <v>GTL织物辅料NM106</v>
          </cell>
        </row>
        <row r="2924">
          <cell r="B2924" t="str">
            <v>TSY0000442</v>
          </cell>
          <cell r="C2924" t="str">
            <v>220TSY0000442</v>
          </cell>
          <cell r="D2924" t="str">
            <v>GTL织物主料NM102</v>
          </cell>
        </row>
        <row r="2925">
          <cell r="B2925" t="str">
            <v>TMP5009001</v>
          </cell>
          <cell r="C2925" t="str">
            <v>210TMP5009001</v>
          </cell>
          <cell r="D2925" t="str">
            <v>粘尘剂</v>
          </cell>
        </row>
        <row r="2926">
          <cell r="B2926" t="str">
            <v>TSY0000283</v>
          </cell>
          <cell r="C2926" t="str">
            <v>220TSY0000283</v>
          </cell>
          <cell r="D2926" t="str">
            <v>黑色PVC复合料辅料</v>
          </cell>
        </row>
        <row r="2927">
          <cell r="B2927" t="str">
            <v>TST0001111</v>
          </cell>
          <cell r="C2927" t="str">
            <v>230TST0001111</v>
          </cell>
          <cell r="D2927" t="str">
            <v>油石</v>
          </cell>
        </row>
        <row r="2928">
          <cell r="B2928" t="str">
            <v>REM0010285</v>
          </cell>
          <cell r="C2928" t="str">
            <v>210REM0010285</v>
          </cell>
          <cell r="D2928" t="str">
            <v>B80C镜壳钢琴黑左</v>
          </cell>
        </row>
        <row r="2929">
          <cell r="B2929" t="str">
            <v>REM0010286</v>
          </cell>
          <cell r="C2929" t="str">
            <v>210REM0010286</v>
          </cell>
          <cell r="D2929" t="str">
            <v>B80C镜壳钢琴黑右</v>
          </cell>
        </row>
        <row r="2930">
          <cell r="B2930" t="str">
            <v>SHT0002404</v>
          </cell>
          <cell r="C2930" t="str">
            <v>230SHT0002404</v>
          </cell>
          <cell r="D2930" t="str">
            <v>主驾下框焊接组件电泳</v>
          </cell>
        </row>
        <row r="2931">
          <cell r="B2931" t="str">
            <v>BPC0000003</v>
          </cell>
          <cell r="C2931" t="str">
            <v>220BPC0000003</v>
          </cell>
          <cell r="D2931" t="str">
            <v>陕汽气阀气管总成</v>
          </cell>
        </row>
        <row r="2932">
          <cell r="B2932" t="str">
            <v>BPC0000003</v>
          </cell>
          <cell r="C2932" t="str">
            <v>230BPC0000003</v>
          </cell>
          <cell r="D2932" t="str">
            <v>陕汽气阀气管总成</v>
          </cell>
        </row>
        <row r="2933">
          <cell r="B2933" t="str">
            <v>REM0000848</v>
          </cell>
          <cell r="C2933" t="str">
            <v>210REM0000848</v>
          </cell>
          <cell r="D2933" t="str">
            <v>M50N面罩左格林兰白</v>
          </cell>
        </row>
        <row r="2934">
          <cell r="B2934" t="str">
            <v>REM0000874</v>
          </cell>
          <cell r="C2934" t="str">
            <v>210REM0000874</v>
          </cell>
          <cell r="D2934" t="str">
            <v>M50N面罩右格林兰白</v>
          </cell>
        </row>
        <row r="2935">
          <cell r="B2935" t="str">
            <v>SLT0011329</v>
          </cell>
          <cell r="C2935" t="str">
            <v>220SLT0011329</v>
          </cell>
          <cell r="D2935" t="str">
            <v>中间座靠背护面总成</v>
          </cell>
        </row>
        <row r="2936">
          <cell r="B2936" t="str">
            <v>TST0000417</v>
          </cell>
          <cell r="C2936" t="str">
            <v>230TST0000417</v>
          </cell>
          <cell r="D2936" t="str">
            <v>冲头φ8.14*φ10*52.2</v>
          </cell>
        </row>
        <row r="2937">
          <cell r="B2937" t="str">
            <v>SLT0001077</v>
          </cell>
          <cell r="C2937" t="str">
            <v>220SLT0001077</v>
          </cell>
          <cell r="D2937" t="str">
            <v>K1标准1.5窄车侧翻右背布</v>
          </cell>
        </row>
        <row r="2938">
          <cell r="B2938" t="str">
            <v>REM0010277</v>
          </cell>
          <cell r="C2938" t="str">
            <v>210REM0010277</v>
          </cell>
          <cell r="D2938" t="str">
            <v>B80C镜壳亚光黑左</v>
          </cell>
        </row>
        <row r="2939">
          <cell r="B2939" t="str">
            <v>REM0010278</v>
          </cell>
          <cell r="C2939" t="str">
            <v>210REM0010278</v>
          </cell>
          <cell r="D2939" t="str">
            <v>B80C镜壳亚光黑右</v>
          </cell>
        </row>
        <row r="2940">
          <cell r="B2940" t="str">
            <v>REM0010336</v>
          </cell>
          <cell r="C2940" t="str">
            <v>210REM0010336</v>
          </cell>
          <cell r="D2940" t="str">
            <v>B40L镜壳钢琴黑左</v>
          </cell>
        </row>
        <row r="2941">
          <cell r="B2941" t="str">
            <v>REM0010338</v>
          </cell>
          <cell r="C2941" t="str">
            <v>210REM0010338</v>
          </cell>
          <cell r="D2941" t="str">
            <v>B40L镜壳钢琴黑右</v>
          </cell>
        </row>
        <row r="2942">
          <cell r="B2942" t="str">
            <v>SHT0002679</v>
          </cell>
          <cell r="C2942" t="str">
            <v>230SHT0002679</v>
          </cell>
          <cell r="D2942" t="str">
            <v>副驾靠背下连接板总成</v>
          </cell>
        </row>
        <row r="2943">
          <cell r="B2943" t="str">
            <v>RCA0000121</v>
          </cell>
          <cell r="C2943" t="str">
            <v>210RCA0000121</v>
          </cell>
          <cell r="D2943" t="str">
            <v>M31RB后牌照装饰板钢琴黑</v>
          </cell>
        </row>
        <row r="2944">
          <cell r="B2944" t="str">
            <v>SCS0004035</v>
          </cell>
          <cell r="C2944" t="str">
            <v>220SCS0004035</v>
          </cell>
          <cell r="D2944" t="str">
            <v>四分靠背泡沫总成</v>
          </cell>
        </row>
        <row r="2945">
          <cell r="B2945" t="str">
            <v>SHT0011357</v>
          </cell>
          <cell r="C2945" t="str">
            <v>220SHT0011357</v>
          </cell>
          <cell r="D2945" t="str">
            <v>驾驶员座垫泡沫总成</v>
          </cell>
        </row>
        <row r="2946">
          <cell r="B2946" t="str">
            <v>SLT0000541</v>
          </cell>
          <cell r="C2946" t="str">
            <v>220SLT0000541</v>
          </cell>
          <cell r="D2946" t="str">
            <v>K1宽车标准侧翻右背布套</v>
          </cell>
        </row>
        <row r="2947">
          <cell r="B2947" t="str">
            <v>SLT0002655</v>
          </cell>
          <cell r="C2947" t="str">
            <v>220SLT0002655</v>
          </cell>
          <cell r="D2947" t="str">
            <v>K1宽车标准侧翻左背布套</v>
          </cell>
        </row>
        <row r="2948">
          <cell r="B2948" t="str">
            <v>BEC0010043</v>
          </cell>
          <cell r="C2948" t="str">
            <v>220BEC0010043</v>
          </cell>
          <cell r="D2948" t="str">
            <v>坐垫加热垫总成</v>
          </cell>
        </row>
        <row r="2949">
          <cell r="B2949" t="str">
            <v>SLT0010563</v>
          </cell>
          <cell r="C2949" t="str">
            <v>230SLT0010563</v>
          </cell>
          <cell r="D2949" t="str">
            <v>阻尼器总成</v>
          </cell>
        </row>
        <row r="2950">
          <cell r="B2950" t="str">
            <v>SLT0002601</v>
          </cell>
          <cell r="C2950" t="str">
            <v>220SLT0002601</v>
          </cell>
          <cell r="D2950" t="str">
            <v>k1窄车460副背布套</v>
          </cell>
        </row>
        <row r="2951">
          <cell r="B2951" t="str">
            <v>SLT0002130</v>
          </cell>
          <cell r="C2951" t="str">
            <v>220SLT0002130</v>
          </cell>
          <cell r="D2951" t="str">
            <v>驾驶员座垫骨架总成</v>
          </cell>
        </row>
        <row r="2952">
          <cell r="B2952" t="str">
            <v>TST0000216</v>
          </cell>
          <cell r="C2952" t="str">
            <v>230TST0000216</v>
          </cell>
          <cell r="D2952" t="str">
            <v>冲针φ10.2*16*18*80</v>
          </cell>
        </row>
        <row r="2953">
          <cell r="B2953" t="str">
            <v>TST0000353</v>
          </cell>
          <cell r="C2953" t="str">
            <v>230TST0000353</v>
          </cell>
          <cell r="D2953" t="str">
            <v>直边倒角机KCD-R100</v>
          </cell>
        </row>
        <row r="2954">
          <cell r="B2954" t="str">
            <v>TST0000532</v>
          </cell>
          <cell r="C2954" t="str">
            <v>230TST0000532</v>
          </cell>
          <cell r="D2954" t="str">
            <v>摞子400</v>
          </cell>
        </row>
        <row r="2955">
          <cell r="B2955" t="str">
            <v>SLT0001646</v>
          </cell>
          <cell r="C2955" t="str">
            <v>220SLT0001646</v>
          </cell>
          <cell r="D2955" t="str">
            <v>驾驶员座垫护面总成</v>
          </cell>
        </row>
        <row r="2956">
          <cell r="B2956" t="str">
            <v>REM0003466</v>
          </cell>
          <cell r="C2956" t="str">
            <v>210REM0003466</v>
          </cell>
          <cell r="D2956" t="str">
            <v>MV3主镜片镜托合件(配件)</v>
          </cell>
        </row>
        <row r="2957">
          <cell r="B2957" t="str">
            <v>SLT0000733</v>
          </cell>
          <cell r="C2957" t="str">
            <v>220SLT0000733</v>
          </cell>
          <cell r="D2957" t="str">
            <v>M3副司机靠背骨架</v>
          </cell>
        </row>
        <row r="2958">
          <cell r="B2958" t="str">
            <v>TSY0000708</v>
          </cell>
          <cell r="C2958" t="str">
            <v>220TSY0000708</v>
          </cell>
          <cell r="D2958" t="str">
            <v>主料T796</v>
          </cell>
        </row>
        <row r="2959">
          <cell r="B2959" t="str">
            <v>TSY0000710</v>
          </cell>
          <cell r="C2959" t="str">
            <v>220TSY0000710</v>
          </cell>
          <cell r="D2959" t="str">
            <v>主料5369</v>
          </cell>
        </row>
        <row r="2960">
          <cell r="B2960" t="str">
            <v>TSY0000711</v>
          </cell>
          <cell r="C2960" t="str">
            <v>220TSY0000711</v>
          </cell>
          <cell r="D2960" t="str">
            <v>主料T796-1</v>
          </cell>
        </row>
        <row r="2961">
          <cell r="B2961" t="str">
            <v>SHT0002279</v>
          </cell>
          <cell r="C2961" t="str">
            <v>220SHT0002279</v>
          </cell>
          <cell r="D2961" t="str">
            <v>副驾驶员安全带卷轴器</v>
          </cell>
        </row>
        <row r="2962">
          <cell r="B2962" t="str">
            <v>SHT0002281</v>
          </cell>
          <cell r="C2962" t="str">
            <v>220SHT0002281</v>
          </cell>
          <cell r="D2962" t="str">
            <v>H4驾驶员安全带卷轴器</v>
          </cell>
        </row>
        <row r="2963">
          <cell r="B2963" t="str">
            <v>TSY0010144</v>
          </cell>
          <cell r="C2963" t="str">
            <v>220TSY0010144</v>
          </cell>
          <cell r="D2963" t="str">
            <v>织物辅料TR5216</v>
          </cell>
        </row>
        <row r="2964">
          <cell r="B2964" t="str">
            <v>SHT0012132</v>
          </cell>
          <cell r="C2964" t="str">
            <v>230SHT0012132</v>
          </cell>
          <cell r="D2964" t="str">
            <v>主驾加强版底支架总成</v>
          </cell>
        </row>
        <row r="2965">
          <cell r="B2965" t="str">
            <v>TSY0000759</v>
          </cell>
          <cell r="C2965" t="str">
            <v>220TSY0000759</v>
          </cell>
          <cell r="D2965" t="str">
            <v>主料T805</v>
          </cell>
        </row>
        <row r="2966">
          <cell r="B2966" t="str">
            <v>SLT0000519</v>
          </cell>
          <cell r="C2966" t="str">
            <v>220SLT0000519</v>
          </cell>
          <cell r="D2966" t="str">
            <v>K1侧翻左调角器主动</v>
          </cell>
        </row>
        <row r="2967">
          <cell r="B2967" t="str">
            <v>SLT0000542</v>
          </cell>
          <cell r="C2967" t="str">
            <v>220SLT0000542</v>
          </cell>
          <cell r="D2967" t="str">
            <v>K1侧翻右调角器主动</v>
          </cell>
        </row>
        <row r="2968">
          <cell r="B2968" t="str">
            <v>SBS0010124</v>
          </cell>
          <cell r="C2968" t="str">
            <v>220SBS0010124</v>
          </cell>
          <cell r="D2968" t="str">
            <v>驾驶员滑轨总成</v>
          </cell>
        </row>
        <row r="2969">
          <cell r="B2969" t="str">
            <v>TMI0000063</v>
          </cell>
          <cell r="C2969" t="str">
            <v>210TMI0000063</v>
          </cell>
          <cell r="D2969" t="str">
            <v>PA66-G50-BK110</v>
          </cell>
        </row>
        <row r="2970">
          <cell r="B2970" t="str">
            <v>SLT0000719</v>
          </cell>
          <cell r="C2970" t="str">
            <v>220SLT0000719</v>
          </cell>
          <cell r="D2970" t="str">
            <v>M3右舵1695副背布套</v>
          </cell>
        </row>
        <row r="2971">
          <cell r="B2971" t="str">
            <v>TSY0000200</v>
          </cell>
          <cell r="C2971" t="str">
            <v>220TSY0000200</v>
          </cell>
          <cell r="D2971" t="str">
            <v>辅料OM-ZY5</v>
          </cell>
        </row>
        <row r="2972">
          <cell r="B2972" t="str">
            <v>TSY0000424</v>
          </cell>
          <cell r="C2972" t="str">
            <v>220TSY0000424</v>
          </cell>
          <cell r="D2972" t="str">
            <v>GTL织物辅料NM110</v>
          </cell>
        </row>
        <row r="2973">
          <cell r="B2973" t="str">
            <v>TSY0000440</v>
          </cell>
          <cell r="C2973" t="str">
            <v>220TSY0000440</v>
          </cell>
          <cell r="D2973" t="str">
            <v>GTL织物主料NM113</v>
          </cell>
        </row>
        <row r="2974">
          <cell r="B2974" t="str">
            <v>REM0002905</v>
          </cell>
          <cell r="C2974" t="str">
            <v>210REM0002905</v>
          </cell>
          <cell r="D2974" t="str">
            <v>BC316面罩底漆左</v>
          </cell>
        </row>
        <row r="2975">
          <cell r="B2975" t="str">
            <v>REM0002906</v>
          </cell>
          <cell r="C2975" t="str">
            <v>210REM0002906</v>
          </cell>
          <cell r="D2975" t="str">
            <v>BC316面罩底漆右</v>
          </cell>
        </row>
        <row r="2976">
          <cell r="B2976" t="str">
            <v>TSY0000692</v>
          </cell>
          <cell r="C2976" t="str">
            <v>220TSY0000692</v>
          </cell>
          <cell r="D2976" t="str">
            <v>辅料FAWML5011</v>
          </cell>
        </row>
        <row r="2977">
          <cell r="B2977" t="str">
            <v>SLT0000520</v>
          </cell>
          <cell r="C2977" t="str">
            <v>220SLT0000520</v>
          </cell>
          <cell r="D2977" t="str">
            <v>K1侧翻左调角器被动</v>
          </cell>
        </row>
        <row r="2978">
          <cell r="B2978" t="str">
            <v>SLT0000543</v>
          </cell>
          <cell r="C2978" t="str">
            <v>220SLT0000543</v>
          </cell>
          <cell r="D2978" t="str">
            <v>K1侧翻右调角器被动</v>
          </cell>
        </row>
        <row r="2979">
          <cell r="B2979" t="str">
            <v>TST0000290</v>
          </cell>
          <cell r="C2979" t="str">
            <v>230TST0000290</v>
          </cell>
          <cell r="D2979" t="str">
            <v>3.2焊条</v>
          </cell>
        </row>
        <row r="2980">
          <cell r="B2980" t="str">
            <v>TMA0000549</v>
          </cell>
          <cell r="C2980" t="str">
            <v>210TMA0000549</v>
          </cell>
          <cell r="D2980" t="str">
            <v>保护膜140</v>
          </cell>
        </row>
        <row r="2981">
          <cell r="B2981" t="str">
            <v>TST0001690</v>
          </cell>
          <cell r="C2981" t="str">
            <v>220TST0001690</v>
          </cell>
          <cell r="D2981" t="str">
            <v>单边压脚</v>
          </cell>
        </row>
        <row r="2982">
          <cell r="B2982" t="str">
            <v>TST0000481</v>
          </cell>
          <cell r="C2982" t="str">
            <v>230TST0000481</v>
          </cell>
          <cell r="D2982" t="str">
            <v>防爆接线盒（三通）</v>
          </cell>
        </row>
        <row r="2983">
          <cell r="B2983" t="str">
            <v>TST0000918</v>
          </cell>
          <cell r="C2983" t="str">
            <v>230TST0000918</v>
          </cell>
          <cell r="D2983" t="str">
            <v>补芯</v>
          </cell>
        </row>
        <row r="2984">
          <cell r="B2984" t="str">
            <v>TST0001869</v>
          </cell>
          <cell r="C2984" t="str">
            <v>230TST0001869</v>
          </cell>
          <cell r="D2984" t="str">
            <v>调压阀4分</v>
          </cell>
        </row>
        <row r="2985">
          <cell r="B2985" t="str">
            <v>SLT0000689</v>
          </cell>
          <cell r="C2985" t="str">
            <v>220SLT0000689</v>
          </cell>
          <cell r="D2985" t="str">
            <v>M3驾驶员调角器（左）</v>
          </cell>
        </row>
        <row r="2986">
          <cell r="B2986" t="str">
            <v>SLT0000783</v>
          </cell>
          <cell r="C2986" t="str">
            <v>220SLT0000783</v>
          </cell>
          <cell r="D2986" t="str">
            <v>M4调角器总成</v>
          </cell>
        </row>
        <row r="2987">
          <cell r="B2987" t="str">
            <v>TST0000387</v>
          </cell>
          <cell r="C2987" t="str">
            <v>230TST0000387</v>
          </cell>
          <cell r="D2987" t="str">
            <v>冲头φ12*φ11*76</v>
          </cell>
        </row>
        <row r="2988">
          <cell r="B2988" t="str">
            <v>REM0002592</v>
          </cell>
          <cell r="C2988" t="str">
            <v>210REM0002592</v>
          </cell>
          <cell r="D2988" t="str">
            <v>1580-300镜座及杆</v>
          </cell>
        </row>
        <row r="2989">
          <cell r="B2989" t="str">
            <v>TSY0010158</v>
          </cell>
          <cell r="C2989" t="str">
            <v>220TSY0010158</v>
          </cell>
          <cell r="D2989" t="str">
            <v>织物主料1T638</v>
          </cell>
        </row>
        <row r="2990">
          <cell r="B2990" t="str">
            <v>TSY0010145</v>
          </cell>
          <cell r="C2990" t="str">
            <v>220TSY0010145</v>
          </cell>
          <cell r="D2990" t="str">
            <v>辅料93323-5</v>
          </cell>
        </row>
        <row r="2991">
          <cell r="B2991" t="str">
            <v>SLT0002481</v>
          </cell>
          <cell r="C2991" t="str">
            <v>220SLT0002481</v>
          </cell>
          <cell r="D2991" t="str">
            <v>小背骨架总成</v>
          </cell>
        </row>
        <row r="2992">
          <cell r="B2992" t="str">
            <v>SHT0002421</v>
          </cell>
          <cell r="C2992" t="str">
            <v>220SHT0002421</v>
          </cell>
          <cell r="D2992" t="str">
            <v>驾驶员座垫护面总成</v>
          </cell>
        </row>
        <row r="2993">
          <cell r="B2993" t="str">
            <v>SHT0002423</v>
          </cell>
          <cell r="C2993" t="str">
            <v>220SHT0002423</v>
          </cell>
          <cell r="D2993" t="str">
            <v>副驾驶员座垫护面总成</v>
          </cell>
        </row>
        <row r="2994">
          <cell r="B2994" t="str">
            <v>SLT0000037</v>
          </cell>
          <cell r="C2994" t="str">
            <v>220SLT0000037</v>
          </cell>
          <cell r="D2994" t="str">
            <v>M3驾驶员靠背骨架（左）</v>
          </cell>
        </row>
        <row r="2995">
          <cell r="B2995" t="str">
            <v>TMP5004021</v>
          </cell>
          <cell r="C2995" t="str">
            <v>210TMP5004021</v>
          </cell>
          <cell r="D2995" t="str">
            <v>稀释剂WLF130590</v>
          </cell>
        </row>
        <row r="2996">
          <cell r="B2996" t="str">
            <v>SLT0000643</v>
          </cell>
          <cell r="C2996" t="str">
            <v>220SLT0000643</v>
          </cell>
          <cell r="D2996" t="str">
            <v>K1窄车单人座泡沫</v>
          </cell>
        </row>
        <row r="2997">
          <cell r="B2997" t="str">
            <v>SLT0001104</v>
          </cell>
          <cell r="C2997" t="str">
            <v>220SLT0001104</v>
          </cell>
          <cell r="D2997" t="str">
            <v>K1窄车双人背（骨架）</v>
          </cell>
        </row>
        <row r="2998">
          <cell r="B2998" t="str">
            <v>TST0000241</v>
          </cell>
          <cell r="C2998" t="str">
            <v>230TST0000241</v>
          </cell>
          <cell r="D2998" t="str">
            <v>可调铰刀19-21</v>
          </cell>
        </row>
        <row r="2999">
          <cell r="B2999" t="str">
            <v>SLT0000385</v>
          </cell>
          <cell r="C2999" t="str">
            <v>220SLT0000385</v>
          </cell>
          <cell r="D2999" t="str">
            <v>K1三点式安全带左</v>
          </cell>
        </row>
        <row r="3000">
          <cell r="B3000" t="str">
            <v>SLT0000396</v>
          </cell>
          <cell r="C3000" t="str">
            <v>220SLT0000396</v>
          </cell>
          <cell r="D3000" t="str">
            <v>K1通用左主动调角器</v>
          </cell>
        </row>
        <row r="3001">
          <cell r="B3001" t="str">
            <v>SLT0000398</v>
          </cell>
          <cell r="C3001" t="str">
            <v>220SLT0000398</v>
          </cell>
          <cell r="D3001" t="str">
            <v>K1通用右主动调角器</v>
          </cell>
        </row>
        <row r="3002">
          <cell r="B3002" t="str">
            <v>SLT0000782</v>
          </cell>
          <cell r="C3002" t="str">
            <v>220SLT0000782</v>
          </cell>
          <cell r="D3002" t="str">
            <v>M4正司机背</v>
          </cell>
        </row>
        <row r="3003">
          <cell r="B3003" t="str">
            <v>SCS0004730</v>
          </cell>
          <cell r="C3003" t="str">
            <v>230SCS0004730</v>
          </cell>
          <cell r="D3003" t="str">
            <v>三排右座椅调角器圆盘</v>
          </cell>
        </row>
        <row r="3004">
          <cell r="B3004" t="str">
            <v>SCS0004731</v>
          </cell>
          <cell r="C3004" t="str">
            <v>230SCS0004731</v>
          </cell>
          <cell r="D3004" t="str">
            <v>三排左座椅调角器圆盘</v>
          </cell>
        </row>
        <row r="3005">
          <cell r="B3005" t="str">
            <v>SHT0002625</v>
          </cell>
          <cell r="C3005" t="str">
            <v>230SHT0002625</v>
          </cell>
          <cell r="D3005" t="str">
            <v>副驾右侧主动调角器星盘</v>
          </cell>
        </row>
        <row r="3006">
          <cell r="B3006" t="str">
            <v>SHT0002629</v>
          </cell>
          <cell r="C3006" t="str">
            <v>230SHT0002629</v>
          </cell>
          <cell r="D3006" t="str">
            <v>主驾左侧主动调角器星盘</v>
          </cell>
        </row>
        <row r="3007">
          <cell r="B3007" t="str">
            <v>TST0000236</v>
          </cell>
          <cell r="C3007" t="str">
            <v>230TST0000236</v>
          </cell>
          <cell r="D3007" t="str">
            <v>ф14铰刀</v>
          </cell>
        </row>
        <row r="3008">
          <cell r="B3008" t="str">
            <v>TST0000630</v>
          </cell>
          <cell r="C3008" t="str">
            <v>230TST0000630</v>
          </cell>
          <cell r="D3008" t="str">
            <v>缠绕管10mm</v>
          </cell>
        </row>
        <row r="3009">
          <cell r="B3009" t="str">
            <v>SLT0000397</v>
          </cell>
          <cell r="C3009" t="str">
            <v>220SLT0000397</v>
          </cell>
          <cell r="D3009" t="str">
            <v>K1左舵双人左背右被动</v>
          </cell>
        </row>
        <row r="3010">
          <cell r="B3010" t="str">
            <v>SLT0000399</v>
          </cell>
          <cell r="C3010" t="str">
            <v>220SLT0000399</v>
          </cell>
          <cell r="D3010" t="str">
            <v>左舵双人右背左被动调角器</v>
          </cell>
        </row>
        <row r="3011">
          <cell r="B3011" t="str">
            <v>SLT0000410</v>
          </cell>
          <cell r="C3011" t="str">
            <v>220SLT0000410</v>
          </cell>
          <cell r="D3011" t="str">
            <v>K1左舵单人右被动调角器</v>
          </cell>
        </row>
        <row r="3012">
          <cell r="B3012" t="str">
            <v>SLT0001050</v>
          </cell>
          <cell r="C3012" t="str">
            <v>220SLT0001050</v>
          </cell>
          <cell r="D3012" t="str">
            <v>右舵双人左背右被动调角器</v>
          </cell>
        </row>
        <row r="3013">
          <cell r="B3013" t="str">
            <v>SLT0001051</v>
          </cell>
          <cell r="C3013" t="str">
            <v>220SLT0001051</v>
          </cell>
          <cell r="D3013" t="str">
            <v>K1右舵双人右背左被动</v>
          </cell>
        </row>
        <row r="3014">
          <cell r="B3014" t="str">
            <v>SLT0001054</v>
          </cell>
          <cell r="C3014" t="str">
            <v>220SLT0001054</v>
          </cell>
          <cell r="D3014" t="str">
            <v>K1右舵单人左被动调角器</v>
          </cell>
        </row>
        <row r="3015">
          <cell r="B3015" t="str">
            <v>SHT0002256</v>
          </cell>
          <cell r="C3015" t="str">
            <v>230SHT0002256</v>
          </cell>
          <cell r="D3015" t="str">
            <v>内十字支撑绞架总成电泳</v>
          </cell>
        </row>
        <row r="3016">
          <cell r="B3016" t="str">
            <v>TMI0000099</v>
          </cell>
          <cell r="C3016" t="str">
            <v>210TMI0000099</v>
          </cell>
          <cell r="D3016" t="str">
            <v>ASA 978W</v>
          </cell>
        </row>
        <row r="3017">
          <cell r="B3017" t="str">
            <v>SLT0000796</v>
          </cell>
          <cell r="C3017" t="str">
            <v>220SLT0000796</v>
          </cell>
          <cell r="D3017" t="str">
            <v>副驾驶员小背泡沫总成</v>
          </cell>
        </row>
        <row r="3018">
          <cell r="B3018" t="str">
            <v>SHT0001381</v>
          </cell>
          <cell r="C3018" t="str">
            <v>230SHT0001381</v>
          </cell>
          <cell r="D3018" t="str">
            <v>内十字支撑绞架总成电泳</v>
          </cell>
        </row>
        <row r="3019">
          <cell r="B3019" t="str">
            <v>RSM0000179</v>
          </cell>
          <cell r="C3019" t="str">
            <v>210RSM0000179</v>
          </cell>
          <cell r="D3019" t="str">
            <v>捷运侧下视镜</v>
          </cell>
        </row>
        <row r="3020">
          <cell r="B3020" t="str">
            <v>TST0000277</v>
          </cell>
          <cell r="C3020" t="str">
            <v>230TST0000277</v>
          </cell>
          <cell r="D3020" t="str">
            <v>丝锥7/16-20</v>
          </cell>
        </row>
        <row r="3021">
          <cell r="B3021" t="str">
            <v>SHT0010646</v>
          </cell>
          <cell r="C3021" t="str">
            <v>230SHT0010646</v>
          </cell>
          <cell r="D3021" t="str">
            <v>主驾下框焊接组件</v>
          </cell>
        </row>
        <row r="3022">
          <cell r="B3022" t="str">
            <v>SCS0004774</v>
          </cell>
          <cell r="C3022" t="str">
            <v>230SCS0004774</v>
          </cell>
          <cell r="D3022" t="str">
            <v>前排靠背管架</v>
          </cell>
        </row>
        <row r="3023">
          <cell r="B3023" t="str">
            <v>RSM0000163</v>
          </cell>
          <cell r="C3023" t="str">
            <v>210RSM0000163</v>
          </cell>
          <cell r="D3023" t="str">
            <v>ETX路面镜</v>
          </cell>
        </row>
        <row r="3024">
          <cell r="B3024" t="str">
            <v>TST0000394</v>
          </cell>
          <cell r="C3024" t="str">
            <v>230TST0000394</v>
          </cell>
          <cell r="D3024" t="str">
            <v>冲头φ11*φ12*80</v>
          </cell>
        </row>
        <row r="3025">
          <cell r="B3025" t="str">
            <v>REM0000702</v>
          </cell>
          <cell r="C3025" t="str">
            <v>210REM0000702</v>
          </cell>
          <cell r="D3025" t="str">
            <v>M20改型面罩底漆左</v>
          </cell>
        </row>
        <row r="3026">
          <cell r="B3026" t="str">
            <v>REM0000725</v>
          </cell>
          <cell r="C3026" t="str">
            <v>210REM0000725</v>
          </cell>
          <cell r="D3026" t="str">
            <v>M20改型面罩底漆右</v>
          </cell>
        </row>
        <row r="3027">
          <cell r="B3027" t="str">
            <v>SCS0004079</v>
          </cell>
          <cell r="C3027" t="str">
            <v>220SCS0004079</v>
          </cell>
          <cell r="D3027" t="str">
            <v>B40L前排锁扣总成带线</v>
          </cell>
        </row>
        <row r="3028">
          <cell r="B3028" t="str">
            <v>RIM0000113</v>
          </cell>
          <cell r="C3028" t="str">
            <v>210RIM0000113</v>
          </cell>
          <cell r="D3028" t="str">
            <v>6486内视镜</v>
          </cell>
        </row>
        <row r="3029">
          <cell r="B3029" t="str">
            <v>REM0000466</v>
          </cell>
          <cell r="C3029" t="str">
            <v>210REM0000466</v>
          </cell>
          <cell r="D3029" t="str">
            <v>ETX改型左后视镜镜体</v>
          </cell>
        </row>
        <row r="3030">
          <cell r="B3030" t="str">
            <v>TST0000505</v>
          </cell>
          <cell r="C3030" t="str">
            <v>230TST0000505</v>
          </cell>
          <cell r="D3030" t="str">
            <v>快速夹钳36092M</v>
          </cell>
        </row>
        <row r="3031">
          <cell r="B3031" t="str">
            <v>TST0001854</v>
          </cell>
          <cell r="C3031" t="str">
            <v>230TST0001854</v>
          </cell>
          <cell r="D3031" t="str">
            <v>铜管</v>
          </cell>
        </row>
        <row r="3032">
          <cell r="B3032" t="str">
            <v>REM0010211</v>
          </cell>
          <cell r="C3032" t="str">
            <v>210REM0010211</v>
          </cell>
          <cell r="D3032" t="str">
            <v>H6右广角镜托分总成</v>
          </cell>
        </row>
        <row r="3033">
          <cell r="B3033" t="str">
            <v>TST0000275</v>
          </cell>
          <cell r="C3033" t="str">
            <v>230TST0000275</v>
          </cell>
          <cell r="D3033" t="str">
            <v>丝锥ф16</v>
          </cell>
        </row>
        <row r="3034">
          <cell r="B3034" t="str">
            <v>TST0000650</v>
          </cell>
          <cell r="C3034" t="str">
            <v>230TST0000650</v>
          </cell>
          <cell r="D3034" t="str">
            <v>接近开关SN04-Y1</v>
          </cell>
        </row>
        <row r="3035">
          <cell r="B3035" t="str">
            <v>TST0000662</v>
          </cell>
          <cell r="C3035" t="str">
            <v>230TST0000662</v>
          </cell>
          <cell r="D3035" t="str">
            <v>丝杆M27</v>
          </cell>
        </row>
        <row r="3036">
          <cell r="B3036" t="str">
            <v>TST0000562</v>
          </cell>
          <cell r="C3036" t="str">
            <v>230TST0000562</v>
          </cell>
          <cell r="D3036" t="str">
            <v>接头φ6*φ2.5*20</v>
          </cell>
        </row>
        <row r="3037">
          <cell r="B3037" t="str">
            <v>REM0002164</v>
          </cell>
          <cell r="C3037" t="str">
            <v>210REM0002164</v>
          </cell>
          <cell r="D3037" t="str">
            <v>B40左后视镜镜体</v>
          </cell>
        </row>
        <row r="3038">
          <cell r="B3038" t="str">
            <v>REM0002165</v>
          </cell>
          <cell r="C3038" t="str">
            <v>210REM0002165</v>
          </cell>
          <cell r="D3038" t="str">
            <v>B40右后视镜镜体</v>
          </cell>
        </row>
        <row r="3039">
          <cell r="B3039" t="str">
            <v>REM0010151</v>
          </cell>
          <cell r="C3039" t="str">
            <v>210REM0010151</v>
          </cell>
          <cell r="D3039" t="str">
            <v>H6左广角镜托分总成</v>
          </cell>
        </row>
        <row r="3040">
          <cell r="B3040" t="str">
            <v>SLT0000819</v>
          </cell>
          <cell r="C3040" t="str">
            <v>220SLT0000819</v>
          </cell>
          <cell r="D3040" t="str">
            <v>2060卧铺多层板</v>
          </cell>
        </row>
        <row r="3041">
          <cell r="B3041" t="str">
            <v>SLT0000823</v>
          </cell>
          <cell r="C3041" t="str">
            <v>220SLT0000823</v>
          </cell>
          <cell r="D3041" t="str">
            <v>1880卧铺多层板</v>
          </cell>
        </row>
        <row r="3042">
          <cell r="B3042" t="str">
            <v>RSM0000181</v>
          </cell>
          <cell r="C3042" t="str">
            <v>210RSM0000181</v>
          </cell>
          <cell r="D3042" t="str">
            <v>前下视镜</v>
          </cell>
        </row>
        <row r="3043">
          <cell r="B3043" t="str">
            <v>REM0001937</v>
          </cell>
          <cell r="C3043" t="str">
            <v>210REM0001937</v>
          </cell>
          <cell r="D3043" t="str">
            <v>济南轻卡右舵左镜座总成</v>
          </cell>
        </row>
        <row r="3044">
          <cell r="B3044" t="str">
            <v>SLT0002289</v>
          </cell>
          <cell r="C3044" t="str">
            <v>220SLT0002289</v>
          </cell>
          <cell r="D3044" t="str">
            <v>副驾驶员小背护面总成</v>
          </cell>
        </row>
        <row r="3045">
          <cell r="B3045" t="str">
            <v>SHT0010689</v>
          </cell>
          <cell r="C3045" t="str">
            <v>230SHT0010689</v>
          </cell>
          <cell r="D3045" t="str">
            <v>副驾座框骨架总成</v>
          </cell>
        </row>
        <row r="3046">
          <cell r="B3046" t="str">
            <v>SLT0002450</v>
          </cell>
          <cell r="C3046" t="str">
            <v>220SLT0002450</v>
          </cell>
          <cell r="D3046" t="str">
            <v>升级1800小背布套</v>
          </cell>
        </row>
        <row r="3047">
          <cell r="B3047" t="str">
            <v>SLT0001806</v>
          </cell>
          <cell r="C3047" t="str">
            <v>220SLT0001806</v>
          </cell>
          <cell r="D3047" t="str">
            <v>中间座靠背泡沫总成</v>
          </cell>
        </row>
        <row r="3048">
          <cell r="B3048" t="str">
            <v>SLT0002150</v>
          </cell>
          <cell r="C3048" t="str">
            <v>220SLT0002150</v>
          </cell>
          <cell r="D3048" t="str">
            <v>中间座靠背泡沫总成</v>
          </cell>
        </row>
        <row r="3049">
          <cell r="B3049" t="str">
            <v>SLT0000814</v>
          </cell>
          <cell r="C3049" t="str">
            <v>220SLT0000814</v>
          </cell>
          <cell r="D3049" t="str">
            <v>副驾驶员小背泡沫总成</v>
          </cell>
        </row>
        <row r="3050">
          <cell r="B3050" t="str">
            <v>TSY0000193</v>
          </cell>
          <cell r="C3050" t="str">
            <v>220TSY0000193</v>
          </cell>
          <cell r="D3050" t="str">
            <v>主料OM-ZY6</v>
          </cell>
        </row>
        <row r="3051">
          <cell r="B3051" t="str">
            <v>TST0000416</v>
          </cell>
          <cell r="C3051" t="str">
            <v>230TST0000416</v>
          </cell>
          <cell r="D3051" t="str">
            <v>冲头φ8*φ5.1*90</v>
          </cell>
        </row>
        <row r="3052">
          <cell r="B3052" t="str">
            <v>SHT0000088</v>
          </cell>
          <cell r="C3052" t="str">
            <v>220SHT0000088</v>
          </cell>
          <cell r="D3052" t="str">
            <v>司机靠背骨架总成</v>
          </cell>
        </row>
        <row r="3053">
          <cell r="B3053" t="str">
            <v>SHT0002676</v>
          </cell>
          <cell r="C3053" t="str">
            <v>230SHT0002676</v>
          </cell>
          <cell r="D3053" t="str">
            <v>主驾靠背下连接板总成电泳</v>
          </cell>
        </row>
        <row r="3054">
          <cell r="B3054" t="str">
            <v>REM0002541</v>
          </cell>
          <cell r="C3054" t="str">
            <v>210REM0002541</v>
          </cell>
          <cell r="D3054" t="str">
            <v>1600左后视镜</v>
          </cell>
        </row>
        <row r="3055">
          <cell r="B3055" t="str">
            <v>REM0000483</v>
          </cell>
          <cell r="C3055" t="str">
            <v>210REM0000483</v>
          </cell>
          <cell r="D3055" t="str">
            <v>ETX改型右后视镜镜体</v>
          </cell>
        </row>
        <row r="3056">
          <cell r="B3056" t="str">
            <v>SLT0000136</v>
          </cell>
          <cell r="C3056" t="str">
            <v>220SLT0000136</v>
          </cell>
          <cell r="D3056" t="str">
            <v>副驾驶员小背泡沫总成</v>
          </cell>
        </row>
        <row r="3057">
          <cell r="B3057" t="str">
            <v>BEC0000037</v>
          </cell>
          <cell r="C3057" t="str">
            <v>220BEC0000037</v>
          </cell>
          <cell r="D3057" t="str">
            <v>驾驶员座垫加热垫总成</v>
          </cell>
        </row>
        <row r="3058">
          <cell r="B3058" t="str">
            <v>SHT0000993</v>
          </cell>
          <cell r="C3058" t="str">
            <v>230SHT0000993</v>
          </cell>
          <cell r="D3058" t="str">
            <v>底座支架总成</v>
          </cell>
        </row>
        <row r="3059">
          <cell r="B3059" t="str">
            <v>TST0000422</v>
          </cell>
          <cell r="C3059" t="str">
            <v>230TST0000422</v>
          </cell>
          <cell r="D3059" t="str">
            <v>冲头φ6.1**10*80</v>
          </cell>
        </row>
        <row r="3060">
          <cell r="B3060" t="str">
            <v>TMI0000101</v>
          </cell>
          <cell r="C3060" t="str">
            <v>210TMI0000101</v>
          </cell>
          <cell r="D3060" t="str">
            <v>PA6+GF30%</v>
          </cell>
        </row>
        <row r="3061">
          <cell r="B3061" t="str">
            <v>SHT0001982</v>
          </cell>
          <cell r="C3061" t="str">
            <v>230SHT0001982</v>
          </cell>
          <cell r="D3061" t="str">
            <v>主驾下框焊接组件电泳</v>
          </cell>
        </row>
        <row r="3062">
          <cell r="B3062" t="str">
            <v>SLT0002582</v>
          </cell>
          <cell r="C3062" t="str">
            <v>220SLT0002582</v>
          </cell>
          <cell r="D3062" t="str">
            <v>k1左侧翻座布套新面料</v>
          </cell>
        </row>
        <row r="3063">
          <cell r="B3063" t="str">
            <v>SLT0002584</v>
          </cell>
          <cell r="C3063" t="str">
            <v>220SLT0002584</v>
          </cell>
          <cell r="D3063" t="str">
            <v>k1右侧翻座布套新面料</v>
          </cell>
        </row>
        <row r="3064">
          <cell r="B3064" t="str">
            <v>TST0000411</v>
          </cell>
          <cell r="C3064" t="str">
            <v>230TST0000411</v>
          </cell>
          <cell r="D3064" t="str">
            <v>冲头φ5.35*φ7*φ10*76</v>
          </cell>
        </row>
        <row r="3065">
          <cell r="B3065" t="str">
            <v>TST0000415</v>
          </cell>
          <cell r="C3065" t="str">
            <v>230TST0000415</v>
          </cell>
          <cell r="D3065" t="str">
            <v>冲头φ14*φ16*56</v>
          </cell>
        </row>
        <row r="3066">
          <cell r="B3066" t="str">
            <v>SHT0000587</v>
          </cell>
          <cell r="C3066" t="str">
            <v>220SHT0000587</v>
          </cell>
          <cell r="D3066" t="str">
            <v>H3改型司机座垫护面总成</v>
          </cell>
        </row>
        <row r="3067">
          <cell r="B3067" t="str">
            <v>SHT0000575</v>
          </cell>
          <cell r="C3067" t="str">
            <v>220SHT0000575</v>
          </cell>
          <cell r="D3067" t="str">
            <v>H3改型副司机座垫护面</v>
          </cell>
        </row>
        <row r="3068">
          <cell r="B3068" t="str">
            <v>TSY0010286</v>
          </cell>
          <cell r="C3068" t="str">
            <v>220TSY0010286</v>
          </cell>
          <cell r="D3068" t="str">
            <v>灰绒辅料TR5249</v>
          </cell>
        </row>
        <row r="3069">
          <cell r="B3069" t="str">
            <v>SHT0000603</v>
          </cell>
          <cell r="C3069" t="str">
            <v>220SHT0000603</v>
          </cell>
          <cell r="D3069" t="str">
            <v>重卡标准型卧铺硬质棉</v>
          </cell>
        </row>
        <row r="3070">
          <cell r="B3070" t="str">
            <v>TMP5004026</v>
          </cell>
          <cell r="C3070" t="str">
            <v>210TMP5004026</v>
          </cell>
          <cell r="D3070" t="str">
            <v>色漆稀释剂PPGSOLVENT-02</v>
          </cell>
        </row>
        <row r="3071">
          <cell r="B3071" t="str">
            <v>SLT0000766</v>
          </cell>
          <cell r="C3071" t="str">
            <v>220SLT0000766</v>
          </cell>
          <cell r="D3071" t="str">
            <v>1995升级卧铺板</v>
          </cell>
        </row>
        <row r="3072">
          <cell r="B3072" t="str">
            <v>SLT0000771</v>
          </cell>
          <cell r="C3072" t="str">
            <v>220SLT0000771</v>
          </cell>
          <cell r="D3072" t="str">
            <v>1995卧铺板出口8个孔</v>
          </cell>
        </row>
        <row r="3073">
          <cell r="B3073" t="str">
            <v>TST0000410</v>
          </cell>
          <cell r="C3073" t="str">
            <v>230TST0000410</v>
          </cell>
          <cell r="D3073" t="str">
            <v>冲头φ3.75*φ8*φ10*72</v>
          </cell>
        </row>
        <row r="3074">
          <cell r="B3074" t="str">
            <v>TST0000414</v>
          </cell>
          <cell r="C3074" t="str">
            <v>230TST0000414</v>
          </cell>
          <cell r="D3074" t="str">
            <v>冲头φ6.1*φ12*74</v>
          </cell>
        </row>
        <row r="3075">
          <cell r="B3075" t="str">
            <v>TST0000420</v>
          </cell>
          <cell r="C3075" t="str">
            <v>230TST0000420</v>
          </cell>
          <cell r="D3075" t="str">
            <v>冲头φ6*φ3.6*60</v>
          </cell>
        </row>
        <row r="3076">
          <cell r="B3076" t="str">
            <v>TST0000512</v>
          </cell>
          <cell r="C3076" t="str">
            <v>230TST0000512</v>
          </cell>
          <cell r="D3076" t="str">
            <v>方尺25cm</v>
          </cell>
        </row>
        <row r="3077">
          <cell r="B3077" t="str">
            <v>TMP5008001</v>
          </cell>
          <cell r="C3077" t="str">
            <v>210TMP5008001</v>
          </cell>
          <cell r="D3077" t="str">
            <v>杀菌剂5008001</v>
          </cell>
        </row>
        <row r="3078">
          <cell r="B3078" t="str">
            <v>SHT0000298</v>
          </cell>
          <cell r="C3078" t="str">
            <v>220SHT0000298</v>
          </cell>
          <cell r="D3078" t="str">
            <v>中间座靠背泡沫总成</v>
          </cell>
        </row>
        <row r="3079">
          <cell r="B3079" t="str">
            <v>SHT0000236</v>
          </cell>
          <cell r="C3079" t="str">
            <v>220SHT0000236</v>
          </cell>
          <cell r="D3079" t="str">
            <v>中间座座垫泡沫总成</v>
          </cell>
        </row>
        <row r="3080">
          <cell r="B3080" t="str">
            <v>RSM0000066</v>
          </cell>
          <cell r="C3080" t="str">
            <v>210RSM0000066</v>
          </cell>
          <cell r="D3080" t="str">
            <v>A2下视镜</v>
          </cell>
        </row>
        <row r="3081">
          <cell r="B3081" t="str">
            <v>SHT0010936</v>
          </cell>
          <cell r="C3081" t="str">
            <v>220SHT0010936</v>
          </cell>
          <cell r="D3081" t="str">
            <v>驾驶员座垫护面总成</v>
          </cell>
        </row>
        <row r="3082">
          <cell r="B3082" t="str">
            <v>REM0002903</v>
          </cell>
          <cell r="C3082" t="str">
            <v>210REM0002903</v>
          </cell>
          <cell r="D3082" t="str">
            <v>BC311面罩底漆左</v>
          </cell>
        </row>
        <row r="3083">
          <cell r="B3083" t="str">
            <v>REM0002904</v>
          </cell>
          <cell r="C3083" t="str">
            <v>210REM0002904</v>
          </cell>
          <cell r="D3083" t="str">
            <v>BC311面罩底漆右</v>
          </cell>
        </row>
        <row r="3084">
          <cell r="B3084" t="str">
            <v>SLT0000152</v>
          </cell>
          <cell r="C3084" t="str">
            <v>220SLT0000152</v>
          </cell>
          <cell r="D3084" t="str">
            <v>副驾驶员小背泡沫总成</v>
          </cell>
        </row>
        <row r="3085">
          <cell r="B3085" t="str">
            <v>RSM0000269</v>
          </cell>
          <cell r="C3085" t="str">
            <v>210RSM0000269</v>
          </cell>
          <cell r="D3085" t="str">
            <v>奥驰下视镜镜头</v>
          </cell>
        </row>
        <row r="3086">
          <cell r="B3086" t="str">
            <v>TSY0000854</v>
          </cell>
          <cell r="C3086" t="str">
            <v>220TSY0000854</v>
          </cell>
          <cell r="D3086" t="str">
            <v>M30棕色皮革主</v>
          </cell>
        </row>
        <row r="3087">
          <cell r="B3087" t="str">
            <v>TSY0000846</v>
          </cell>
          <cell r="C3087" t="str">
            <v>220TSY0000846</v>
          </cell>
          <cell r="D3087" t="str">
            <v>绣花机梭壳</v>
          </cell>
        </row>
        <row r="3088">
          <cell r="B3088" t="str">
            <v>TST0000308</v>
          </cell>
          <cell r="C3088" t="str">
            <v>230TST0000308</v>
          </cell>
          <cell r="D3088" t="str">
            <v>抛光片</v>
          </cell>
        </row>
        <row r="3089">
          <cell r="B3089" t="str">
            <v>TST0000500</v>
          </cell>
          <cell r="C3089" t="str">
            <v>230TST0000500</v>
          </cell>
          <cell r="D3089" t="str">
            <v>快速夹钳20235</v>
          </cell>
        </row>
        <row r="3090">
          <cell r="B3090" t="str">
            <v>TST0000528</v>
          </cell>
          <cell r="C3090" t="str">
            <v>230TST0000528</v>
          </cell>
          <cell r="D3090" t="str">
            <v>大力钳子</v>
          </cell>
        </row>
        <row r="3091">
          <cell r="B3091" t="str">
            <v>TST0000577</v>
          </cell>
          <cell r="C3091" t="str">
            <v>230TST0000577</v>
          </cell>
          <cell r="D3091" t="str">
            <v>轴承6307</v>
          </cell>
        </row>
        <row r="3092">
          <cell r="B3092" t="str">
            <v>TST0000700</v>
          </cell>
          <cell r="C3092" t="str">
            <v>230TST0000700</v>
          </cell>
          <cell r="D3092" t="str">
            <v>触发器</v>
          </cell>
        </row>
        <row r="3093">
          <cell r="B3093" t="str">
            <v>TST0001610</v>
          </cell>
          <cell r="C3093" t="str">
            <v>230TST0001610</v>
          </cell>
          <cell r="D3093" t="str">
            <v>螺母电极盖KPN-C8-C</v>
          </cell>
        </row>
        <row r="3094">
          <cell r="B3094" t="str">
            <v>TST0001611</v>
          </cell>
          <cell r="C3094" t="str">
            <v>230TST0001611</v>
          </cell>
          <cell r="D3094" t="str">
            <v>螺母电极盖KPN-C10-C</v>
          </cell>
        </row>
        <row r="3095">
          <cell r="B3095" t="str">
            <v>TST0001670</v>
          </cell>
          <cell r="C3095" t="str">
            <v>230TST0001670</v>
          </cell>
          <cell r="D3095" t="str">
            <v>螺母电极盖.KPN-C127-C</v>
          </cell>
        </row>
        <row r="3096">
          <cell r="B3096" t="str">
            <v>SLT0000078</v>
          </cell>
          <cell r="C3096" t="str">
            <v>220SLT0000078</v>
          </cell>
          <cell r="D3096" t="str">
            <v>M3-1800副司机背</v>
          </cell>
        </row>
        <row r="3097">
          <cell r="B3097" t="str">
            <v>REM0003454</v>
          </cell>
          <cell r="C3097" t="str">
            <v>210REM0003454</v>
          </cell>
          <cell r="D3097" t="str">
            <v>H6左后盖ASA</v>
          </cell>
        </row>
        <row r="3098">
          <cell r="B3098" t="str">
            <v>SHT0000677</v>
          </cell>
          <cell r="C3098" t="str">
            <v>220SHT0000677</v>
          </cell>
          <cell r="D3098" t="str">
            <v>下卧铺硬质棉</v>
          </cell>
        </row>
        <row r="3099">
          <cell r="B3099" t="str">
            <v>TFT0000002</v>
          </cell>
          <cell r="C3099" t="str">
            <v>220TFT0000002</v>
          </cell>
          <cell r="D3099" t="str">
            <v>白料</v>
          </cell>
        </row>
        <row r="3100">
          <cell r="B3100" t="str">
            <v>REM0000925</v>
          </cell>
          <cell r="C3100" t="str">
            <v>210REM0000925</v>
          </cell>
          <cell r="D3100" t="str">
            <v>B40左转向灯分总成</v>
          </cell>
        </row>
        <row r="3101">
          <cell r="B3101" t="str">
            <v>SCS0000972</v>
          </cell>
          <cell r="C3101" t="str">
            <v>230SCS0000972</v>
          </cell>
          <cell r="D3101" t="str">
            <v>左椅外滑轨总成</v>
          </cell>
        </row>
        <row r="3102">
          <cell r="B3102" t="str">
            <v>SCS0000973</v>
          </cell>
          <cell r="C3102" t="str">
            <v>230SCS0000973</v>
          </cell>
          <cell r="D3102" t="str">
            <v>左椅内滑轨总成</v>
          </cell>
        </row>
        <row r="3103">
          <cell r="B3103" t="str">
            <v>SCS0000974</v>
          </cell>
          <cell r="C3103" t="str">
            <v>230SCS0000974</v>
          </cell>
          <cell r="D3103" t="str">
            <v>右椅内滑轨总成</v>
          </cell>
        </row>
        <row r="3104">
          <cell r="B3104" t="str">
            <v>SCS0000975</v>
          </cell>
          <cell r="C3104" t="str">
            <v>230SCS0000975</v>
          </cell>
          <cell r="D3104" t="str">
            <v>右椅外滑轨总成</v>
          </cell>
        </row>
        <row r="3105">
          <cell r="B3105" t="str">
            <v>RSM0000188</v>
          </cell>
          <cell r="C3105" t="str">
            <v>210RSM0000188</v>
          </cell>
          <cell r="D3105" t="str">
            <v>华菱下视镜头</v>
          </cell>
        </row>
        <row r="3106">
          <cell r="B3106" t="str">
            <v>SHT0000168</v>
          </cell>
          <cell r="C3106" t="str">
            <v>220SHT0000168</v>
          </cell>
          <cell r="D3106" t="str">
            <v>陕汽重卡正司机主边调角器</v>
          </cell>
        </row>
        <row r="3107">
          <cell r="B3107" t="str">
            <v>SHT0000181</v>
          </cell>
          <cell r="C3107" t="str">
            <v>220SHT0000181</v>
          </cell>
          <cell r="D3107" t="str">
            <v>重卡副司机主边调角器</v>
          </cell>
        </row>
        <row r="3108">
          <cell r="B3108" t="str">
            <v>SHT0000582</v>
          </cell>
          <cell r="C3108" t="str">
            <v>220SHT0000582</v>
          </cell>
          <cell r="D3108" t="str">
            <v>H3升级司机主边调角器总成</v>
          </cell>
        </row>
        <row r="3109">
          <cell r="B3109" t="str">
            <v>SHT0000730</v>
          </cell>
          <cell r="C3109" t="str">
            <v>220SHT0000730</v>
          </cell>
          <cell r="D3109" t="str">
            <v>H3升级副司机主边调角器</v>
          </cell>
        </row>
        <row r="3110">
          <cell r="B3110" t="str">
            <v>SLT0000832</v>
          </cell>
          <cell r="C3110" t="str">
            <v>220SLT0000832</v>
          </cell>
          <cell r="D3110" t="str">
            <v>司机主边调角器总成</v>
          </cell>
        </row>
        <row r="3111">
          <cell r="B3111" t="str">
            <v>SLT0000835</v>
          </cell>
          <cell r="C3111" t="str">
            <v>220SLT0000835</v>
          </cell>
          <cell r="D3111" t="str">
            <v>副司机主边调角器总成</v>
          </cell>
        </row>
        <row r="3112">
          <cell r="B3112" t="str">
            <v>SHT0000168</v>
          </cell>
          <cell r="C3112" t="str">
            <v>230SHT0000168</v>
          </cell>
          <cell r="D3112" t="str">
            <v>陕汽重卡正司机主边调角器</v>
          </cell>
        </row>
        <row r="3113">
          <cell r="B3113" t="str">
            <v>SHT0000181</v>
          </cell>
          <cell r="C3113" t="str">
            <v>230SHT0000181</v>
          </cell>
          <cell r="D3113" t="str">
            <v>重卡副司机主边调角器</v>
          </cell>
        </row>
        <row r="3114">
          <cell r="B3114" t="str">
            <v>SHT0000582</v>
          </cell>
          <cell r="C3114" t="str">
            <v>230SHT0000582</v>
          </cell>
          <cell r="D3114" t="str">
            <v>H3升级司机主边调角器总成</v>
          </cell>
        </row>
        <row r="3115">
          <cell r="B3115" t="str">
            <v>SHT0000730</v>
          </cell>
          <cell r="C3115" t="str">
            <v>230SHT0000730</v>
          </cell>
          <cell r="D3115" t="str">
            <v>H3升级副司机主边调角器</v>
          </cell>
        </row>
        <row r="3116">
          <cell r="B3116" t="str">
            <v>SLT0000832</v>
          </cell>
          <cell r="C3116" t="str">
            <v>230SLT0000832</v>
          </cell>
          <cell r="D3116" t="str">
            <v>司机主边调角器总成</v>
          </cell>
        </row>
        <row r="3117">
          <cell r="B3117" t="str">
            <v>SLT0000835</v>
          </cell>
          <cell r="C3117" t="str">
            <v>230SLT0000835</v>
          </cell>
          <cell r="D3117" t="str">
            <v>副司机主边调角器总成</v>
          </cell>
        </row>
        <row r="3118">
          <cell r="B3118" t="str">
            <v>TCT0000026</v>
          </cell>
          <cell r="C3118" t="str">
            <v>230TCT0000026</v>
          </cell>
          <cell r="D3118" t="str">
            <v>电泳漆混合料</v>
          </cell>
        </row>
        <row r="3119">
          <cell r="B3119" t="str">
            <v>TSY0010159</v>
          </cell>
          <cell r="C3119" t="str">
            <v>220TSY0010159</v>
          </cell>
          <cell r="D3119" t="str">
            <v>织物辅料103333</v>
          </cell>
        </row>
        <row r="3120">
          <cell r="B3120" t="str">
            <v>SLT0000026</v>
          </cell>
          <cell r="C3120" t="str">
            <v>220SLT0000026</v>
          </cell>
          <cell r="D3120" t="str">
            <v>M3右舵司机调角器</v>
          </cell>
        </row>
        <row r="3121">
          <cell r="B3121" t="str">
            <v>SLT0000043</v>
          </cell>
          <cell r="C3121" t="str">
            <v>220SLT0000043</v>
          </cell>
          <cell r="D3121" t="str">
            <v>欧马可司机调角器</v>
          </cell>
        </row>
        <row r="3122">
          <cell r="B3122" t="str">
            <v>SLT0002571</v>
          </cell>
          <cell r="C3122" t="str">
            <v>220SLT0002571</v>
          </cell>
          <cell r="D3122" t="str">
            <v>k1正司机背布套新面料</v>
          </cell>
        </row>
        <row r="3123">
          <cell r="B3123" t="str">
            <v>SLT0002149</v>
          </cell>
          <cell r="C3123" t="str">
            <v>220SLT0002149</v>
          </cell>
          <cell r="D3123" t="str">
            <v>中间座靠背骨架总成</v>
          </cell>
        </row>
        <row r="3124">
          <cell r="B3124" t="str">
            <v>TSY0000211</v>
          </cell>
          <cell r="C3124" t="str">
            <v>220TSY0000211</v>
          </cell>
          <cell r="D3124" t="str">
            <v>主料DQ0280</v>
          </cell>
        </row>
        <row r="3125">
          <cell r="B3125" t="str">
            <v>SLT0010451</v>
          </cell>
          <cell r="C3125" t="str">
            <v>220SLT0010451</v>
          </cell>
          <cell r="D3125" t="str">
            <v>中间座靠背护面总成</v>
          </cell>
        </row>
        <row r="3126">
          <cell r="B3126" t="str">
            <v>SLT0000540</v>
          </cell>
          <cell r="C3126" t="str">
            <v>220SLT0000540</v>
          </cell>
          <cell r="D3126" t="str">
            <v>K1宽车标准侧翻右座布套</v>
          </cell>
        </row>
        <row r="3127">
          <cell r="B3127" t="str">
            <v>SLT0002654</v>
          </cell>
          <cell r="C3127" t="str">
            <v>220SLT0002654</v>
          </cell>
          <cell r="D3127" t="str">
            <v>K1宽车标准侧翻左座布套</v>
          </cell>
        </row>
        <row r="3128">
          <cell r="B3128" t="str">
            <v>SLT0000623</v>
          </cell>
          <cell r="C3128" t="str">
            <v>220SLT0000623</v>
          </cell>
          <cell r="D3128" t="str">
            <v>K1-G7翻滚</v>
          </cell>
        </row>
        <row r="3129">
          <cell r="B3129" t="str">
            <v>SHT0002178</v>
          </cell>
          <cell r="C3129" t="str">
            <v>220SHT0002178</v>
          </cell>
          <cell r="D3129" t="str">
            <v>定值阻尼器总成</v>
          </cell>
        </row>
        <row r="3130">
          <cell r="B3130" t="str">
            <v>SHT0002178</v>
          </cell>
          <cell r="C3130" t="str">
            <v>230SHT0002178</v>
          </cell>
          <cell r="D3130" t="str">
            <v>定值阻尼器总成</v>
          </cell>
        </row>
        <row r="3131">
          <cell r="B3131" t="str">
            <v>REM0003458</v>
          </cell>
          <cell r="C3131" t="str">
            <v>210REM0003458</v>
          </cell>
          <cell r="D3131" t="str">
            <v>H6右后盖ASA</v>
          </cell>
        </row>
        <row r="3132">
          <cell r="B3132" t="str">
            <v>SLT0000707</v>
          </cell>
          <cell r="C3132" t="str">
            <v>220SLT0000707</v>
          </cell>
          <cell r="D3132" t="str">
            <v>M3出口1995副背布套</v>
          </cell>
        </row>
        <row r="3133">
          <cell r="B3133" t="str">
            <v>REM0001992</v>
          </cell>
          <cell r="C3133" t="str">
            <v>210REM0001992</v>
          </cell>
          <cell r="D3133" t="str">
            <v>M31RB牌照板</v>
          </cell>
        </row>
        <row r="3134">
          <cell r="B3134" t="str">
            <v>SHT0002609</v>
          </cell>
          <cell r="C3134" t="str">
            <v>230SHT0002609</v>
          </cell>
          <cell r="D3134" t="str">
            <v>下框焊接总成电泳</v>
          </cell>
        </row>
        <row r="3135">
          <cell r="B3135" t="str">
            <v>SHT0000523</v>
          </cell>
          <cell r="C3135" t="str">
            <v>220SHT0000523</v>
          </cell>
          <cell r="D3135" t="str">
            <v>H2副驾靠背护面总成</v>
          </cell>
        </row>
        <row r="3136">
          <cell r="B3136" t="str">
            <v>REM0001935</v>
          </cell>
          <cell r="C3136" t="str">
            <v>210REM0001935</v>
          </cell>
          <cell r="D3136" t="str">
            <v>济南轻卡右舵右镜座总成</v>
          </cell>
        </row>
        <row r="3137">
          <cell r="B3137" t="str">
            <v>SHT0000651</v>
          </cell>
          <cell r="C3137" t="str">
            <v>220SHT0000651</v>
          </cell>
          <cell r="D3137" t="str">
            <v>重卡司机底座支架</v>
          </cell>
        </row>
        <row r="3138">
          <cell r="B3138" t="str">
            <v>SHT0001125</v>
          </cell>
          <cell r="C3138" t="str">
            <v>230SHT0001125</v>
          </cell>
          <cell r="D3138" t="str">
            <v>底座支架总成</v>
          </cell>
        </row>
        <row r="3139">
          <cell r="B3139" t="str">
            <v>REM0003467</v>
          </cell>
          <cell r="C3139" t="str">
            <v>210REM0003467</v>
          </cell>
          <cell r="D3139" t="str">
            <v>MV3广角镜片镜托合件(配件</v>
          </cell>
        </row>
        <row r="3140">
          <cell r="B3140" t="str">
            <v>BEC0010136</v>
          </cell>
          <cell r="C3140" t="str">
            <v>220BEC0010136</v>
          </cell>
          <cell r="D3140" t="str">
            <v>坐垫加热垫总成</v>
          </cell>
        </row>
        <row r="3141">
          <cell r="B3141" t="str">
            <v>SHT0001275</v>
          </cell>
          <cell r="C3141" t="str">
            <v>230SHT0001275</v>
          </cell>
          <cell r="D3141" t="str">
            <v>机械减震外绞架组件电泳</v>
          </cell>
        </row>
        <row r="3142">
          <cell r="B3142" t="str">
            <v>TMP5004009</v>
          </cell>
          <cell r="C3142" t="str">
            <v>210TMP5004009</v>
          </cell>
          <cell r="D3142" t="str">
            <v>稀释剂WLF126679</v>
          </cell>
        </row>
        <row r="3143">
          <cell r="B3143" t="str">
            <v>TMP5004010</v>
          </cell>
          <cell r="C3143" t="str">
            <v>210TMP5004010</v>
          </cell>
          <cell r="D3143" t="str">
            <v>稀释剂WLF126673</v>
          </cell>
        </row>
        <row r="3144">
          <cell r="B3144" t="str">
            <v>TMP5004011</v>
          </cell>
          <cell r="C3144" t="str">
            <v>210TMP5004011</v>
          </cell>
          <cell r="D3144" t="str">
            <v>稀释剂WLF126682</v>
          </cell>
        </row>
        <row r="3145">
          <cell r="B3145" t="str">
            <v>SHT0001268</v>
          </cell>
          <cell r="C3145" t="str">
            <v>230SHT0001268</v>
          </cell>
          <cell r="D3145" t="str">
            <v>内十字支撑绞架总成</v>
          </cell>
        </row>
        <row r="3146">
          <cell r="B3146" t="str">
            <v>SLT0000159</v>
          </cell>
          <cell r="C3146" t="str">
            <v>220SLT0000159</v>
          </cell>
          <cell r="D3146" t="str">
            <v>M3-1995副司机大背</v>
          </cell>
        </row>
        <row r="3147">
          <cell r="B3147" t="str">
            <v>TMI0000064</v>
          </cell>
          <cell r="C3147" t="str">
            <v>210TMI0000064</v>
          </cell>
          <cell r="D3147" t="str">
            <v>TPEE1007</v>
          </cell>
        </row>
        <row r="3148">
          <cell r="B3148" t="str">
            <v>TSY0000768</v>
          </cell>
          <cell r="C3148" t="str">
            <v>220TSY0000768</v>
          </cell>
          <cell r="D3148" t="str">
            <v>辅料FDDQ0346BG0A1</v>
          </cell>
        </row>
        <row r="3149">
          <cell r="B3149" t="str">
            <v>SLT0000662</v>
          </cell>
          <cell r="C3149" t="str">
            <v>220SLT0000662</v>
          </cell>
          <cell r="D3149" t="str">
            <v>K1窄车中间背泡沫</v>
          </cell>
        </row>
        <row r="3150">
          <cell r="B3150" t="str">
            <v>SLT0000671</v>
          </cell>
          <cell r="C3150" t="str">
            <v>220SLT0000671</v>
          </cell>
          <cell r="D3150" t="str">
            <v>欧曼中间背泡沫</v>
          </cell>
        </row>
        <row r="3151">
          <cell r="B3151" t="str">
            <v>SHT0000237</v>
          </cell>
          <cell r="C3151" t="str">
            <v>220SHT0000237</v>
          </cell>
          <cell r="D3151" t="str">
            <v>中间座靠背泡沫总成</v>
          </cell>
        </row>
        <row r="3152">
          <cell r="B3152" t="str">
            <v>SHT0001583</v>
          </cell>
          <cell r="C3152" t="str">
            <v>220SHT0001583</v>
          </cell>
          <cell r="D3152" t="str">
            <v>副驾座垫护面总成</v>
          </cell>
        </row>
        <row r="3153">
          <cell r="B3153" t="str">
            <v>SLT0000661</v>
          </cell>
          <cell r="C3153" t="str">
            <v>220SLT0000661</v>
          </cell>
          <cell r="D3153" t="str">
            <v>K1窄车中间座泡沫</v>
          </cell>
        </row>
        <row r="3154">
          <cell r="B3154" t="str">
            <v>TSY0000761</v>
          </cell>
          <cell r="C3154" t="str">
            <v>220TSY0000761</v>
          </cell>
          <cell r="D3154" t="str">
            <v>辅料0118</v>
          </cell>
        </row>
        <row r="3155">
          <cell r="B3155" t="str">
            <v>SLT0010518</v>
          </cell>
          <cell r="C3155" t="str">
            <v>220SLT0010518</v>
          </cell>
          <cell r="D3155" t="str">
            <v>坐垫加热垫总成</v>
          </cell>
        </row>
        <row r="3156">
          <cell r="B3156" t="str">
            <v>TMA0000171</v>
          </cell>
          <cell r="C3156" t="str">
            <v>210TMA0000171</v>
          </cell>
          <cell r="D3156" t="str">
            <v>出口捷运(七层)带小盒</v>
          </cell>
        </row>
        <row r="3157">
          <cell r="B3157" t="str">
            <v>TMA0000171</v>
          </cell>
          <cell r="C3157" t="str">
            <v>230TMA0000171</v>
          </cell>
          <cell r="D3157" t="str">
            <v>出口捷运(七层)带小盒</v>
          </cell>
        </row>
        <row r="3158">
          <cell r="B3158" t="str">
            <v>SLT0000163</v>
          </cell>
          <cell r="C3158" t="str">
            <v>220SLT0000163</v>
          </cell>
          <cell r="D3158" t="str">
            <v>1995木板右舵6个孔</v>
          </cell>
        </row>
        <row r="3159">
          <cell r="B3159" t="str">
            <v>TCT0000029</v>
          </cell>
          <cell r="C3159" t="str">
            <v>230TCT0000029</v>
          </cell>
          <cell r="D3159" t="str">
            <v>CP524C/250K-C1色浆</v>
          </cell>
        </row>
        <row r="3160">
          <cell r="B3160" t="str">
            <v>TAT0010058</v>
          </cell>
          <cell r="C3160" t="str">
            <v>220TAT0010058</v>
          </cell>
          <cell r="D3160" t="str">
            <v>一汽轻卡减震主驾座椅纸箱</v>
          </cell>
        </row>
        <row r="3161">
          <cell r="B3161" t="str">
            <v>SHT0012284</v>
          </cell>
          <cell r="C3161" t="str">
            <v>220SHT0012284</v>
          </cell>
          <cell r="D3161" t="str">
            <v>驾驶员主边调角器总成</v>
          </cell>
        </row>
        <row r="3162">
          <cell r="B3162" t="str">
            <v>SHT0012319</v>
          </cell>
          <cell r="C3162" t="str">
            <v>220SHT0012319</v>
          </cell>
          <cell r="D3162" t="str">
            <v>副驾驶员主边调角器</v>
          </cell>
        </row>
        <row r="3163">
          <cell r="B3163" t="str">
            <v>SLT0002415</v>
          </cell>
          <cell r="C3163" t="str">
            <v>220SLT0002415</v>
          </cell>
          <cell r="D3163" t="str">
            <v>驾驶员座垫框架总成</v>
          </cell>
        </row>
        <row r="3164">
          <cell r="B3164" t="str">
            <v>SHT0002626</v>
          </cell>
          <cell r="C3164" t="str">
            <v>230SHT0002626</v>
          </cell>
          <cell r="D3164" t="str">
            <v>主驾右侧从动调角器圆盘</v>
          </cell>
        </row>
        <row r="3165">
          <cell r="B3165" t="str">
            <v>SHT0002627</v>
          </cell>
          <cell r="C3165" t="str">
            <v>230SHT0002627</v>
          </cell>
          <cell r="D3165" t="str">
            <v>副驾左侧从动调角器圆盘</v>
          </cell>
        </row>
        <row r="3166">
          <cell r="B3166" t="str">
            <v>TST0000176</v>
          </cell>
          <cell r="C3166" t="str">
            <v>230TST0000176</v>
          </cell>
          <cell r="D3166" t="str">
            <v>ф22.2*80冲针</v>
          </cell>
        </row>
        <row r="3167">
          <cell r="B3167" t="str">
            <v>SHT0013899</v>
          </cell>
          <cell r="C3167" t="str">
            <v>220SHT0013899</v>
          </cell>
          <cell r="D3167" t="str">
            <v>通风坐垫泡沫总成</v>
          </cell>
        </row>
        <row r="3168">
          <cell r="B3168" t="str">
            <v>BEC0010042</v>
          </cell>
          <cell r="C3168" t="str">
            <v>220BEC0010042</v>
          </cell>
          <cell r="D3168" t="str">
            <v>靠背加热垫总成</v>
          </cell>
        </row>
        <row r="3169">
          <cell r="B3169" t="str">
            <v>SHT0002662</v>
          </cell>
          <cell r="C3169" t="str">
            <v>230SHT0002662</v>
          </cell>
          <cell r="D3169" t="str">
            <v>后升降连杆总成电泳</v>
          </cell>
        </row>
        <row r="3170">
          <cell r="B3170" t="str">
            <v>REM0010167</v>
          </cell>
          <cell r="C3170" t="str">
            <v>210REM0010167</v>
          </cell>
          <cell r="D3170" t="str">
            <v>H6左下安装座装饰盖ASA</v>
          </cell>
        </row>
        <row r="3171">
          <cell r="B3171" t="str">
            <v>REM0010227</v>
          </cell>
          <cell r="C3171" t="str">
            <v>210REM0010227</v>
          </cell>
          <cell r="D3171" t="str">
            <v>H6右下安装座装饰盖ASA</v>
          </cell>
        </row>
        <row r="3172">
          <cell r="B3172" t="str">
            <v>TST0000600</v>
          </cell>
          <cell r="C3172" t="str">
            <v>230TST0000600</v>
          </cell>
          <cell r="D3172" t="str">
            <v>功率继电器676B-1114P</v>
          </cell>
        </row>
        <row r="3173">
          <cell r="B3173" t="str">
            <v>TST0000529</v>
          </cell>
          <cell r="C3173" t="str">
            <v>230TST0000529</v>
          </cell>
          <cell r="D3173" t="str">
            <v>内方扳手（套）</v>
          </cell>
        </row>
        <row r="3174">
          <cell r="B3174" t="str">
            <v>TSY0000762</v>
          </cell>
          <cell r="C3174" t="str">
            <v>220TSY0000762</v>
          </cell>
          <cell r="D3174" t="str">
            <v>织物化纤复合面料</v>
          </cell>
        </row>
        <row r="3175">
          <cell r="B3175" t="str">
            <v>SLT0000720</v>
          </cell>
          <cell r="C3175" t="str">
            <v>220SLT0000720</v>
          </cell>
          <cell r="D3175" t="str">
            <v>M3右舵1695副座布套</v>
          </cell>
        </row>
        <row r="3176">
          <cell r="B3176" t="str">
            <v>SLT0000727</v>
          </cell>
          <cell r="C3176" t="str">
            <v>220SLT0000727</v>
          </cell>
          <cell r="D3176" t="str">
            <v>副驾驶员小背泡沫总成</v>
          </cell>
        </row>
        <row r="3177">
          <cell r="B3177" t="str">
            <v>SLT0000789</v>
          </cell>
          <cell r="C3177" t="str">
            <v>220SLT0000789</v>
          </cell>
          <cell r="D3177" t="str">
            <v>驾驶员座垫护面总成</v>
          </cell>
        </row>
        <row r="3178">
          <cell r="B3178" t="str">
            <v>SLT0002576</v>
          </cell>
          <cell r="C3178" t="str">
            <v>220SLT0002576</v>
          </cell>
          <cell r="D3178" t="str">
            <v>k1右舵二三中间背布套</v>
          </cell>
        </row>
        <row r="3179">
          <cell r="B3179" t="str">
            <v>SLT0002600</v>
          </cell>
          <cell r="C3179" t="str">
            <v>220SLT0002600</v>
          </cell>
          <cell r="D3179" t="str">
            <v>k1窄车460司机背布套</v>
          </cell>
        </row>
        <row r="3180">
          <cell r="B3180" t="str">
            <v>SLT0002575</v>
          </cell>
          <cell r="C3180" t="str">
            <v>220SLT0002575</v>
          </cell>
          <cell r="D3180" t="str">
            <v>k1右舵二三上小背布套</v>
          </cell>
        </row>
        <row r="3181">
          <cell r="B3181" t="str">
            <v>SHT0000667</v>
          </cell>
          <cell r="C3181" t="str">
            <v>220SHT0000667</v>
          </cell>
          <cell r="D3181" t="str">
            <v>下卧铺护面总成</v>
          </cell>
        </row>
        <row r="3182">
          <cell r="B3182" t="str">
            <v>SHT0001667</v>
          </cell>
          <cell r="C3182" t="str">
            <v>220SHT0001667</v>
          </cell>
          <cell r="D3182" t="str">
            <v>坐盆总成</v>
          </cell>
        </row>
        <row r="3183">
          <cell r="B3183" t="str">
            <v>SLT0002589</v>
          </cell>
          <cell r="C3183" t="str">
            <v>220SLT0002589</v>
          </cell>
          <cell r="D3183" t="str">
            <v>k1左舵二三上小背布套</v>
          </cell>
        </row>
        <row r="3184">
          <cell r="B3184" t="str">
            <v>SLT0002590</v>
          </cell>
          <cell r="C3184" t="str">
            <v>220SLT0002590</v>
          </cell>
          <cell r="D3184" t="str">
            <v>k1左舵二三中间背布套</v>
          </cell>
        </row>
        <row r="3185">
          <cell r="B3185" t="str">
            <v>SLT0000088</v>
          </cell>
          <cell r="C3185" t="str">
            <v>220SLT0000088</v>
          </cell>
          <cell r="D3185" t="str">
            <v>副驾驶员小背泡沫总成</v>
          </cell>
        </row>
        <row r="3186">
          <cell r="B3186" t="str">
            <v>SLT0000071</v>
          </cell>
          <cell r="C3186" t="str">
            <v>220SLT0000071</v>
          </cell>
          <cell r="D3186" t="str">
            <v>副驾驶员小背泡沫总成</v>
          </cell>
        </row>
        <row r="3187">
          <cell r="B3187" t="str">
            <v>REM0001715</v>
          </cell>
          <cell r="C3187" t="str">
            <v>210REM0001715</v>
          </cell>
          <cell r="D3187" t="str">
            <v>奥驰左镜体</v>
          </cell>
        </row>
        <row r="3188">
          <cell r="B3188" t="str">
            <v>SHT0002678</v>
          </cell>
          <cell r="C3188" t="str">
            <v>230SHT0002678</v>
          </cell>
          <cell r="D3188" t="str">
            <v>副驾靠背下连接板总成电泳</v>
          </cell>
        </row>
        <row r="3189">
          <cell r="B3189" t="str">
            <v>SLT0000091</v>
          </cell>
          <cell r="C3189" t="str">
            <v>220SLT0000091</v>
          </cell>
          <cell r="D3189" t="str">
            <v>M3右舵80副背布套</v>
          </cell>
        </row>
        <row r="3190">
          <cell r="B3190" t="str">
            <v>SHT0001984</v>
          </cell>
          <cell r="C3190" t="str">
            <v>230SHT0001984</v>
          </cell>
          <cell r="D3190" t="str">
            <v>外绞架组件电泳</v>
          </cell>
        </row>
        <row r="3191">
          <cell r="B3191" t="str">
            <v>SHT0001858</v>
          </cell>
          <cell r="C3191" t="str">
            <v>230SHT0001858</v>
          </cell>
          <cell r="D3191" t="str">
            <v>主驾下框焊接组件</v>
          </cell>
        </row>
        <row r="3192">
          <cell r="B3192" t="str">
            <v>REM0000987</v>
          </cell>
          <cell r="C3192" t="str">
            <v>210REM0000987</v>
          </cell>
          <cell r="D3192" t="str">
            <v>H4镜杆左</v>
          </cell>
        </row>
        <row r="3193">
          <cell r="B3193" t="str">
            <v>REM0001003</v>
          </cell>
          <cell r="C3193" t="str">
            <v>210REM0001003</v>
          </cell>
          <cell r="D3193" t="str">
            <v>H4镜杆右</v>
          </cell>
        </row>
        <row r="3194">
          <cell r="B3194" t="str">
            <v>REM0000987</v>
          </cell>
          <cell r="C3194" t="str">
            <v>230REM0000987</v>
          </cell>
          <cell r="D3194" t="str">
            <v>H4镜杆左</v>
          </cell>
        </row>
        <row r="3195">
          <cell r="B3195" t="str">
            <v>REM0001003</v>
          </cell>
          <cell r="C3195" t="str">
            <v>230REM0001003</v>
          </cell>
          <cell r="D3195" t="str">
            <v>H4镜杆右</v>
          </cell>
        </row>
        <row r="3196">
          <cell r="B3196" t="str">
            <v>REM0002603</v>
          </cell>
          <cell r="C3196" t="str">
            <v>210REM0002603</v>
          </cell>
          <cell r="D3196" t="str">
            <v>133A0镜杆及座</v>
          </cell>
        </row>
        <row r="3197">
          <cell r="B3197" t="str">
            <v>TCT0000028</v>
          </cell>
          <cell r="C3197" t="str">
            <v>230TCT0000028</v>
          </cell>
          <cell r="D3197" t="str">
            <v>CR681/1000K-C1树脂</v>
          </cell>
        </row>
        <row r="3198">
          <cell r="B3198" t="str">
            <v>TMI0000084</v>
          </cell>
          <cell r="C3198" t="str">
            <v>210TMI0000084</v>
          </cell>
          <cell r="D3198" t="str">
            <v>PA66-RN230十字横梁料</v>
          </cell>
        </row>
        <row r="3199">
          <cell r="B3199" t="str">
            <v>SHT0000085</v>
          </cell>
          <cell r="C3199" t="str">
            <v>220SHT0000085</v>
          </cell>
          <cell r="D3199" t="str">
            <v>驾驶员座垫护面总成</v>
          </cell>
        </row>
        <row r="3200">
          <cell r="B3200" t="str">
            <v>SLT0000704</v>
          </cell>
          <cell r="C3200" t="str">
            <v>220SLT0000704</v>
          </cell>
          <cell r="D3200" t="str">
            <v>M3出口1800副背布套</v>
          </cell>
        </row>
        <row r="3201">
          <cell r="B3201" t="str">
            <v>SHT0000768</v>
          </cell>
          <cell r="C3201" t="str">
            <v>220SHT0000768</v>
          </cell>
          <cell r="D3201" t="str">
            <v>上卧铺支撑座灰色</v>
          </cell>
        </row>
        <row r="3202">
          <cell r="B3202" t="str">
            <v>SHT0000768</v>
          </cell>
          <cell r="C3202" t="str">
            <v>230SHT0000768</v>
          </cell>
          <cell r="D3202" t="str">
            <v>上卧铺支撑座灰色</v>
          </cell>
        </row>
        <row r="3203">
          <cell r="B3203" t="str">
            <v>SLT0000742</v>
          </cell>
          <cell r="C3203" t="str">
            <v>220SLT0000742</v>
          </cell>
          <cell r="D3203" t="str">
            <v>副驾驶员小背泡沫总成</v>
          </cell>
        </row>
        <row r="3204">
          <cell r="B3204" t="str">
            <v>SHT0000769</v>
          </cell>
          <cell r="C3204" t="str">
            <v>220SHT0000769</v>
          </cell>
          <cell r="D3204" t="str">
            <v>上卧铺支撑座黄色</v>
          </cell>
        </row>
        <row r="3205">
          <cell r="B3205" t="str">
            <v>SHT0000769</v>
          </cell>
          <cell r="C3205" t="str">
            <v>230SHT0000769</v>
          </cell>
          <cell r="D3205" t="str">
            <v>上卧铺支撑座黄色</v>
          </cell>
        </row>
        <row r="3206">
          <cell r="B3206" t="str">
            <v>SHT0002051</v>
          </cell>
          <cell r="C3206" t="str">
            <v>220SHT0002051</v>
          </cell>
          <cell r="D3206" t="str">
            <v>中间座靠背泡沫总成</v>
          </cell>
        </row>
        <row r="3207">
          <cell r="B3207" t="str">
            <v>SHT0011205</v>
          </cell>
          <cell r="C3207" t="str">
            <v>220SHT0011205</v>
          </cell>
          <cell r="D3207" t="str">
            <v>驾驶员座垫护面总成</v>
          </cell>
        </row>
        <row r="3208">
          <cell r="B3208" t="str">
            <v>SHT0014096</v>
          </cell>
          <cell r="C3208" t="str">
            <v>220SHT0014096</v>
          </cell>
          <cell r="D3208" t="str">
            <v>驾驶员坐垫护面总成</v>
          </cell>
        </row>
        <row r="3209">
          <cell r="B3209" t="str">
            <v>TST0000426</v>
          </cell>
          <cell r="C3209" t="str">
            <v>230TST0000426</v>
          </cell>
          <cell r="D3209" t="str">
            <v>凹模φ20*φ6.5*45</v>
          </cell>
        </row>
        <row r="3210">
          <cell r="B3210" t="str">
            <v>SLT0000348</v>
          </cell>
          <cell r="C3210" t="str">
            <v>220SLT0000348</v>
          </cell>
          <cell r="D3210" t="str">
            <v>K1窄体座盆</v>
          </cell>
        </row>
        <row r="3211">
          <cell r="B3211" t="str">
            <v>SHT0001283</v>
          </cell>
          <cell r="C3211" t="str">
            <v>230SHT0001283</v>
          </cell>
          <cell r="D3211" t="str">
            <v>机械减震外绞架组件</v>
          </cell>
        </row>
        <row r="3212">
          <cell r="B3212" t="str">
            <v>BPC0000045</v>
          </cell>
          <cell r="C3212" t="str">
            <v>230BPC0000045</v>
          </cell>
          <cell r="D3212" t="str">
            <v>防尘罩</v>
          </cell>
        </row>
        <row r="3213">
          <cell r="B3213" t="str">
            <v>SHT0000995</v>
          </cell>
          <cell r="C3213" t="str">
            <v>230SHT0000995</v>
          </cell>
          <cell r="D3213" t="str">
            <v>防尘罩</v>
          </cell>
        </row>
        <row r="3214">
          <cell r="B3214" t="str">
            <v>SHT0001121</v>
          </cell>
          <cell r="C3214" t="str">
            <v>230SHT0001121</v>
          </cell>
          <cell r="D3214" t="str">
            <v>防尘罩</v>
          </cell>
        </row>
        <row r="3215">
          <cell r="B3215" t="str">
            <v>SHT0001122</v>
          </cell>
          <cell r="C3215" t="str">
            <v>230SHT0001122</v>
          </cell>
          <cell r="D3215" t="str">
            <v>防尘罩</v>
          </cell>
        </row>
        <row r="3216">
          <cell r="B3216" t="str">
            <v>SHT0002041</v>
          </cell>
          <cell r="C3216" t="str">
            <v>230SHT0002041</v>
          </cell>
          <cell r="D3216" t="str">
            <v>防尘罩总成</v>
          </cell>
        </row>
        <row r="3217">
          <cell r="B3217" t="str">
            <v>SHT0002118</v>
          </cell>
          <cell r="C3217" t="str">
            <v>230SHT0002118</v>
          </cell>
          <cell r="D3217" t="str">
            <v>防尘罩</v>
          </cell>
        </row>
        <row r="3218">
          <cell r="B3218" t="str">
            <v>SHT0012568</v>
          </cell>
          <cell r="C3218" t="str">
            <v>230SHT0012568</v>
          </cell>
          <cell r="D3218" t="str">
            <v>侧置机械减震防尘罩开孔</v>
          </cell>
        </row>
        <row r="3219">
          <cell r="B3219" t="str">
            <v>SLT0000802</v>
          </cell>
          <cell r="C3219" t="str">
            <v>220SLT0000802</v>
          </cell>
          <cell r="D3219" t="str">
            <v>M4副司机背</v>
          </cell>
        </row>
        <row r="3220">
          <cell r="B3220" t="str">
            <v>SHT0002259</v>
          </cell>
          <cell r="C3220" t="str">
            <v>230SHT0002259</v>
          </cell>
          <cell r="D3220" t="str">
            <v>内十字支撑绞架总成</v>
          </cell>
        </row>
        <row r="3221">
          <cell r="B3221" t="str">
            <v>SHT0000569</v>
          </cell>
          <cell r="C3221" t="str">
            <v>220SHT0000569</v>
          </cell>
          <cell r="D3221" t="str">
            <v>中间座座垫护面总成</v>
          </cell>
        </row>
        <row r="3222">
          <cell r="B3222" t="str">
            <v>REM0002256</v>
          </cell>
          <cell r="C3222" t="str">
            <v>210REM0002256</v>
          </cell>
          <cell r="D3222" t="str">
            <v>T5G镜体左</v>
          </cell>
        </row>
        <row r="3223">
          <cell r="B3223" t="str">
            <v>REM0002284</v>
          </cell>
          <cell r="C3223" t="str">
            <v>210REM0002284</v>
          </cell>
          <cell r="D3223" t="str">
            <v>T5G镜体右</v>
          </cell>
        </row>
        <row r="3224">
          <cell r="B3224" t="str">
            <v>REM0001669</v>
          </cell>
          <cell r="C3224" t="str">
            <v>210REM0001669</v>
          </cell>
          <cell r="D3224" t="str">
            <v>1780-32右镜杆喷涂</v>
          </cell>
        </row>
        <row r="3225">
          <cell r="B3225" t="str">
            <v>SLT0002605</v>
          </cell>
          <cell r="C3225" t="str">
            <v>220SLT0002605</v>
          </cell>
          <cell r="D3225" t="str">
            <v>k1窄车三排单人背布套</v>
          </cell>
        </row>
        <row r="3226">
          <cell r="B3226" t="str">
            <v>RSM0000345</v>
          </cell>
          <cell r="C3226" t="str">
            <v>210RSM0000345</v>
          </cell>
          <cell r="D3226" t="str">
            <v>A7前下视镜头分总成</v>
          </cell>
        </row>
        <row r="3227">
          <cell r="B3227" t="str">
            <v>REM0003315</v>
          </cell>
          <cell r="C3227" t="str">
            <v>210REM0003315</v>
          </cell>
          <cell r="D3227" t="str">
            <v>T5G电动主镜片镜托合件R</v>
          </cell>
        </row>
        <row r="3228">
          <cell r="B3228" t="str">
            <v>SHT0014079</v>
          </cell>
          <cell r="C3228" t="str">
            <v>220SHT0014079</v>
          </cell>
          <cell r="D3228" t="str">
            <v>副驾座垫护面总成</v>
          </cell>
        </row>
        <row r="3229">
          <cell r="B3229" t="str">
            <v>TST0000388</v>
          </cell>
          <cell r="C3229" t="str">
            <v>230TST0000388</v>
          </cell>
          <cell r="D3229" t="str">
            <v>冲头φ13*φ10.5*66</v>
          </cell>
        </row>
        <row r="3230">
          <cell r="B3230" t="str">
            <v>REM0001941</v>
          </cell>
          <cell r="C3230" t="str">
            <v>210REM0001941</v>
          </cell>
          <cell r="D3230" t="str">
            <v>济南轻卡左舵下视镜</v>
          </cell>
        </row>
        <row r="3231">
          <cell r="B3231" t="str">
            <v>REM0003317</v>
          </cell>
          <cell r="C3231" t="str">
            <v>210REM0003317</v>
          </cell>
          <cell r="D3231" t="str">
            <v>T5G电动主镜片镜托合件L</v>
          </cell>
        </row>
        <row r="3232">
          <cell r="B3232" t="str">
            <v>SHT0001282</v>
          </cell>
          <cell r="C3232" t="str">
            <v>230SHT0001282</v>
          </cell>
          <cell r="D3232" t="str">
            <v>机械减震内绞架组件电泳</v>
          </cell>
        </row>
        <row r="3233">
          <cell r="B3233" t="str">
            <v>TST0001671</v>
          </cell>
          <cell r="C3233" t="str">
            <v>230TST0001671</v>
          </cell>
          <cell r="D3233" t="str">
            <v>螺母电极盖.KPN-C5-C</v>
          </cell>
        </row>
        <row r="3234">
          <cell r="B3234" t="str">
            <v>SHT0001331</v>
          </cell>
          <cell r="C3234" t="str">
            <v>230SHT0001331</v>
          </cell>
          <cell r="D3234" t="str">
            <v>气囊减震器下框组件电泳</v>
          </cell>
        </row>
        <row r="3235">
          <cell r="B3235" t="str">
            <v>TST0000719</v>
          </cell>
          <cell r="C3235" t="str">
            <v>220TST0000719</v>
          </cell>
          <cell r="D3235" t="str">
            <v>刀片(裁床）</v>
          </cell>
        </row>
        <row r="3236">
          <cell r="B3236" t="str">
            <v>TST0000996</v>
          </cell>
          <cell r="C3236" t="str">
            <v>230TST0000996</v>
          </cell>
          <cell r="D3236" t="str">
            <v>水口钳子</v>
          </cell>
        </row>
        <row r="3237">
          <cell r="B3237" t="str">
            <v>SCS0005629</v>
          </cell>
          <cell r="C3237" t="str">
            <v>230SCS0005629</v>
          </cell>
          <cell r="D3237" t="str">
            <v>副驾右侧手动调角器总成</v>
          </cell>
        </row>
        <row r="3238">
          <cell r="B3238" t="str">
            <v>SCS0005986</v>
          </cell>
          <cell r="C3238" t="str">
            <v>230SCS0005986</v>
          </cell>
          <cell r="D3238" t="str">
            <v>主驾左侧手动调角器总成</v>
          </cell>
        </row>
        <row r="3239">
          <cell r="B3239" t="str">
            <v>REM0002257</v>
          </cell>
          <cell r="C3239" t="str">
            <v>210REM0002257</v>
          </cell>
          <cell r="D3239" t="str">
            <v>T5G后盖左</v>
          </cell>
        </row>
        <row r="3240">
          <cell r="B3240" t="str">
            <v>RSM0000268</v>
          </cell>
          <cell r="C3240" t="str">
            <v>210RSM0000268</v>
          </cell>
          <cell r="D3240" t="str">
            <v>奥驰补盲镜镜头</v>
          </cell>
        </row>
        <row r="3241">
          <cell r="B3241" t="str">
            <v>SHT0002002</v>
          </cell>
          <cell r="C3241" t="str">
            <v>220SHT0002002</v>
          </cell>
          <cell r="D3241" t="str">
            <v>H2驾驶员靠背护面总成</v>
          </cell>
        </row>
        <row r="3242">
          <cell r="B3242" t="str">
            <v>TSY0000237</v>
          </cell>
          <cell r="C3242" t="str">
            <v>220TSY0000237</v>
          </cell>
          <cell r="D3242" t="str">
            <v>主料w807</v>
          </cell>
        </row>
        <row r="3243">
          <cell r="B3243" t="str">
            <v>REM0002092</v>
          </cell>
          <cell r="C3243" t="str">
            <v>210REM0002092</v>
          </cell>
          <cell r="D3243" t="str">
            <v>奥铃镜头总成(含附件)</v>
          </cell>
        </row>
        <row r="3244">
          <cell r="B3244" t="str">
            <v>REM0001998</v>
          </cell>
          <cell r="C3244" t="str">
            <v>210REM0001998</v>
          </cell>
          <cell r="D3244" t="str">
            <v>驭菱右舵右后视镜</v>
          </cell>
        </row>
        <row r="3245">
          <cell r="B3245" t="str">
            <v>TMI0000127</v>
          </cell>
          <cell r="C3245" t="str">
            <v>210TMI0000127</v>
          </cell>
          <cell r="D3245" t="str">
            <v>ASA-S778T-SPF30</v>
          </cell>
        </row>
        <row r="3246">
          <cell r="B3246" t="str">
            <v>TSY0010184</v>
          </cell>
          <cell r="C3246" t="str">
            <v>220TSY0010184</v>
          </cell>
          <cell r="D3246" t="str">
            <v>辅料TR5190</v>
          </cell>
        </row>
        <row r="3247">
          <cell r="B3247" t="str">
            <v>REM0002540</v>
          </cell>
          <cell r="C3247" t="str">
            <v>210REM0002540</v>
          </cell>
          <cell r="D3247" t="str">
            <v>1B20082100205</v>
          </cell>
        </row>
        <row r="3248">
          <cell r="B3248" t="str">
            <v>RSM0000072</v>
          </cell>
          <cell r="C3248" t="str">
            <v>210RSM0000072</v>
          </cell>
          <cell r="D3248" t="str">
            <v>捷运下视镜</v>
          </cell>
        </row>
        <row r="3249">
          <cell r="B3249" t="str">
            <v>TMP5004028</v>
          </cell>
          <cell r="C3249" t="str">
            <v>210TMP5004028</v>
          </cell>
          <cell r="D3249" t="str">
            <v>底漆稀释剂DSS-260</v>
          </cell>
        </row>
        <row r="3250">
          <cell r="B3250" t="str">
            <v>REM0002285</v>
          </cell>
          <cell r="C3250" t="str">
            <v>210REM0002285</v>
          </cell>
          <cell r="D3250" t="str">
            <v>T5G后盖右</v>
          </cell>
        </row>
        <row r="3251">
          <cell r="B3251" t="str">
            <v>REM0000558</v>
          </cell>
          <cell r="C3251" t="str">
            <v>210REM0000558</v>
          </cell>
          <cell r="D3251" t="str">
            <v>MV3后视镜镜体</v>
          </cell>
        </row>
        <row r="3252">
          <cell r="B3252" t="str">
            <v>REM0002596</v>
          </cell>
          <cell r="C3252" t="str">
            <v>210REM0002596</v>
          </cell>
          <cell r="D3252" t="str">
            <v>126A0镜杆及座</v>
          </cell>
        </row>
        <row r="3253">
          <cell r="B3253" t="str">
            <v>SLT0001684</v>
          </cell>
          <cell r="C3253" t="str">
            <v>220SLT0001684</v>
          </cell>
          <cell r="D3253" t="str">
            <v>副驾靠背骨架总成</v>
          </cell>
        </row>
        <row r="3254">
          <cell r="B3254" t="str">
            <v>REM0010320</v>
          </cell>
          <cell r="C3254" t="str">
            <v>210REM0010320</v>
          </cell>
          <cell r="D3254" t="str">
            <v>一汽M38线束</v>
          </cell>
        </row>
        <row r="3255">
          <cell r="B3255" t="str">
            <v>REM0010412</v>
          </cell>
          <cell r="C3255" t="str">
            <v>210REM0010412</v>
          </cell>
          <cell r="D3255" t="str">
            <v>一汽M46线束</v>
          </cell>
        </row>
        <row r="3256">
          <cell r="B3256" t="str">
            <v>SCS0004091</v>
          </cell>
          <cell r="C3256" t="str">
            <v>220SCS0004091</v>
          </cell>
          <cell r="D3256" t="str">
            <v>安全报警装置SBR</v>
          </cell>
        </row>
        <row r="3257">
          <cell r="B3257" t="str">
            <v>SHT0001525</v>
          </cell>
          <cell r="C3257" t="str">
            <v>230SHT0001525</v>
          </cell>
          <cell r="D3257" t="str">
            <v>气囊减震器上框组件电泳</v>
          </cell>
        </row>
        <row r="3258">
          <cell r="B3258" t="str">
            <v>SHT0000563</v>
          </cell>
          <cell r="C3258" t="str">
            <v>220SHT0000563</v>
          </cell>
          <cell r="D3258" t="str">
            <v>中间座座垫泡沫总成</v>
          </cell>
        </row>
        <row r="3259">
          <cell r="B3259" t="str">
            <v>SHT0000561</v>
          </cell>
          <cell r="C3259" t="str">
            <v>220SHT0000561</v>
          </cell>
          <cell r="D3259" t="str">
            <v>中间座靠背泡沫总成</v>
          </cell>
        </row>
        <row r="3260">
          <cell r="B3260" t="str">
            <v>SHT0001350</v>
          </cell>
          <cell r="C3260" t="str">
            <v>230SHT0001350</v>
          </cell>
          <cell r="D3260" t="str">
            <v>气囊减震器上框组件电泳</v>
          </cell>
        </row>
        <row r="3261">
          <cell r="B3261" t="str">
            <v>SHT0000629</v>
          </cell>
          <cell r="C3261" t="str">
            <v>220SHT0000629</v>
          </cell>
          <cell r="D3261" t="str">
            <v>下卧铺翻转块泡沫</v>
          </cell>
        </row>
        <row r="3262">
          <cell r="B3262" t="str">
            <v>TSY0010487</v>
          </cell>
          <cell r="C3262" t="str">
            <v>220TSY0010487</v>
          </cell>
          <cell r="D3262" t="str">
            <v>辅面料1</v>
          </cell>
        </row>
        <row r="3263">
          <cell r="B3263" t="str">
            <v>SHT0001831</v>
          </cell>
          <cell r="C3263" t="str">
            <v>220SHT0001831</v>
          </cell>
          <cell r="D3263" t="str">
            <v>驾驶员座垫护面总成</v>
          </cell>
        </row>
        <row r="3264">
          <cell r="B3264" t="str">
            <v>TST0000379</v>
          </cell>
          <cell r="C3264" t="str">
            <v>230TST0000379</v>
          </cell>
          <cell r="D3264" t="str">
            <v>冲头φ8*φ3.65*70</v>
          </cell>
        </row>
        <row r="3265">
          <cell r="B3265" t="str">
            <v>SHT0001373</v>
          </cell>
          <cell r="C3265" t="str">
            <v>230SHT0001373</v>
          </cell>
          <cell r="D3265" t="str">
            <v>外十字绞架总成电泳</v>
          </cell>
        </row>
        <row r="3266">
          <cell r="B3266" t="str">
            <v>SLT0001691</v>
          </cell>
          <cell r="C3266" t="str">
            <v>220SLT0001691</v>
          </cell>
          <cell r="D3266" t="str">
            <v>主驾左侧调角器总成</v>
          </cell>
        </row>
        <row r="3267">
          <cell r="B3267" t="str">
            <v>SLT0010371</v>
          </cell>
          <cell r="C3267" t="str">
            <v>220SLT0010371</v>
          </cell>
          <cell r="D3267" t="str">
            <v>中间座靠背泡沫总成</v>
          </cell>
        </row>
        <row r="3268">
          <cell r="B3268" t="str">
            <v>SHT0012135</v>
          </cell>
          <cell r="C3268" t="str">
            <v>230SHT0012135</v>
          </cell>
          <cell r="D3268" t="str">
            <v>下框焊接总成</v>
          </cell>
        </row>
        <row r="3269">
          <cell r="B3269" t="str">
            <v>SHT0001274</v>
          </cell>
          <cell r="C3269" t="str">
            <v>230SHT0001274</v>
          </cell>
          <cell r="D3269" t="str">
            <v>机械减震内绞架组件</v>
          </cell>
        </row>
        <row r="3270">
          <cell r="B3270" t="str">
            <v>REM0001999</v>
          </cell>
          <cell r="C3270" t="str">
            <v>210REM0001999</v>
          </cell>
          <cell r="D3270" t="str">
            <v>驭菱右舵左后视镜</v>
          </cell>
        </row>
        <row r="3271">
          <cell r="B3271" t="str">
            <v>SLT0001644</v>
          </cell>
          <cell r="C3271" t="str">
            <v>220SLT0001644</v>
          </cell>
          <cell r="D3271" t="str">
            <v>副驾驶员座垫护面总成</v>
          </cell>
        </row>
        <row r="3272">
          <cell r="B3272" t="str">
            <v>TMP5005013</v>
          </cell>
          <cell r="C3272" t="str">
            <v>210TMP5005013</v>
          </cell>
          <cell r="D3272" t="str">
            <v>稀释剂DSS-741</v>
          </cell>
        </row>
        <row r="3273">
          <cell r="B3273" t="str">
            <v>SHT0002602</v>
          </cell>
          <cell r="C3273" t="str">
            <v>230SHT0002602</v>
          </cell>
          <cell r="D3273" t="str">
            <v>上框焊接总成电泳</v>
          </cell>
        </row>
        <row r="3274">
          <cell r="B3274" t="str">
            <v>SHT0002613</v>
          </cell>
          <cell r="C3274" t="str">
            <v>230SHT0002613</v>
          </cell>
          <cell r="D3274" t="str">
            <v>上框焊接总成电泳</v>
          </cell>
        </row>
        <row r="3275">
          <cell r="B3275" t="str">
            <v>SHT0000498</v>
          </cell>
          <cell r="C3275" t="str">
            <v>220SHT0000498</v>
          </cell>
          <cell r="D3275" t="str">
            <v>H4司机腰部调节总成</v>
          </cell>
        </row>
        <row r="3276">
          <cell r="B3276" t="str">
            <v>SHT0000498</v>
          </cell>
          <cell r="C3276" t="str">
            <v>230SHT0000498</v>
          </cell>
          <cell r="D3276" t="str">
            <v>H4司机腰部调节总成</v>
          </cell>
        </row>
        <row r="3277">
          <cell r="B3277" t="str">
            <v>SHT0011659</v>
          </cell>
          <cell r="C3277" t="str">
            <v>220SHT0011659</v>
          </cell>
          <cell r="D3277" t="str">
            <v>坐垫舒适性海绵中</v>
          </cell>
        </row>
        <row r="3278">
          <cell r="B3278" t="str">
            <v>SHT0001518</v>
          </cell>
          <cell r="C3278" t="str">
            <v>230SHT0001518</v>
          </cell>
          <cell r="D3278" t="str">
            <v>外十字绞架总成电泳</v>
          </cell>
        </row>
        <row r="3279">
          <cell r="B3279" t="str">
            <v>SCS0004107</v>
          </cell>
          <cell r="C3279" t="str">
            <v>220SCS0004107</v>
          </cell>
          <cell r="D3279" t="str">
            <v>后座椅安全带双搭扣总成</v>
          </cell>
        </row>
        <row r="3280">
          <cell r="B3280" t="str">
            <v>SLT0002478</v>
          </cell>
          <cell r="C3280" t="str">
            <v>220SLT0002478</v>
          </cell>
          <cell r="D3280" t="str">
            <v>副驾驶员小背泡沫总成</v>
          </cell>
        </row>
        <row r="3281">
          <cell r="B3281" t="str">
            <v>SLT0001845</v>
          </cell>
          <cell r="C3281" t="str">
            <v>220SLT0001845</v>
          </cell>
          <cell r="D3281" t="str">
            <v>副司机座骨架总成</v>
          </cell>
        </row>
        <row r="3282">
          <cell r="B3282" t="str">
            <v>TSY0000194</v>
          </cell>
          <cell r="C3282" t="str">
            <v>220TSY0000194</v>
          </cell>
          <cell r="D3282" t="str">
            <v>复合料主料T590-1</v>
          </cell>
        </row>
        <row r="3283">
          <cell r="B3283" t="str">
            <v>SLT0001078</v>
          </cell>
          <cell r="C3283" t="str">
            <v>220SLT0001078</v>
          </cell>
          <cell r="D3283" t="str">
            <v>K1标准1.5窄车侧翻右座布</v>
          </cell>
        </row>
        <row r="3284">
          <cell r="B3284" t="str">
            <v>TSY0010160</v>
          </cell>
          <cell r="C3284" t="str">
            <v>220TSY0010160</v>
          </cell>
          <cell r="D3284" t="str">
            <v>织物主料2W956</v>
          </cell>
        </row>
        <row r="3285">
          <cell r="B3285" t="str">
            <v>SHT0001526</v>
          </cell>
          <cell r="C3285" t="str">
            <v>230SHT0001526</v>
          </cell>
          <cell r="D3285" t="str">
            <v>气囊减震器下框组件电泳</v>
          </cell>
        </row>
        <row r="3286">
          <cell r="B3286" t="str">
            <v>TMA0000554</v>
          </cell>
          <cell r="C3286" t="str">
            <v>210TMA0000554</v>
          </cell>
          <cell r="D3286" t="str">
            <v>碧丽珠地板护理蜡</v>
          </cell>
        </row>
        <row r="3287">
          <cell r="B3287" t="str">
            <v>TMI0000125</v>
          </cell>
          <cell r="C3287" t="str">
            <v>210TMI0000125</v>
          </cell>
          <cell r="D3287" t="str">
            <v>POM-M90-88</v>
          </cell>
        </row>
        <row r="3288">
          <cell r="B3288" t="str">
            <v>TST0000764</v>
          </cell>
          <cell r="C3288" t="str">
            <v>220TST0000764</v>
          </cell>
          <cell r="D3288" t="str">
            <v>工作灯缝纫用</v>
          </cell>
        </row>
        <row r="3289">
          <cell r="B3289" t="str">
            <v>TST0001863</v>
          </cell>
          <cell r="C3289" t="str">
            <v>220TST0001863</v>
          </cell>
          <cell r="D3289" t="str">
            <v>包绳拉筒</v>
          </cell>
        </row>
        <row r="3290">
          <cell r="B3290" t="str">
            <v>TST0000342</v>
          </cell>
          <cell r="C3290" t="str">
            <v>230TST0000342</v>
          </cell>
          <cell r="D3290" t="str">
            <v>吊装带</v>
          </cell>
        </row>
        <row r="3291">
          <cell r="B3291" t="str">
            <v>TST0001166</v>
          </cell>
          <cell r="C3291" t="str">
            <v>230TST0001166</v>
          </cell>
          <cell r="D3291" t="str">
            <v>加热圈42*35</v>
          </cell>
        </row>
        <row r="3292">
          <cell r="B3292" t="str">
            <v>TST0001605</v>
          </cell>
          <cell r="C3292" t="str">
            <v>230TST0001605</v>
          </cell>
          <cell r="D3292" t="str">
            <v>漏电保护器</v>
          </cell>
        </row>
        <row r="3293">
          <cell r="B3293" t="str">
            <v>TST0001818</v>
          </cell>
          <cell r="C3293" t="str">
            <v>230TST0001818</v>
          </cell>
          <cell r="D3293" t="str">
            <v>轴承6205</v>
          </cell>
        </row>
        <row r="3294">
          <cell r="B3294" t="str">
            <v>TST0001836</v>
          </cell>
          <cell r="C3294" t="str">
            <v>230TST0001836</v>
          </cell>
          <cell r="D3294" t="str">
            <v>传感器ZSB30A-01-N-L</v>
          </cell>
        </row>
        <row r="3295">
          <cell r="B3295" t="str">
            <v>TSY0000763</v>
          </cell>
          <cell r="C3295" t="str">
            <v>220TSY0000763</v>
          </cell>
          <cell r="D3295" t="str">
            <v>织物高性能复合面料</v>
          </cell>
        </row>
        <row r="3296">
          <cell r="B3296" t="str">
            <v>SHT0012468</v>
          </cell>
          <cell r="C3296" t="str">
            <v>220SHT0012468</v>
          </cell>
          <cell r="D3296" t="str">
            <v>轩德E6中间座垫护面总成</v>
          </cell>
        </row>
        <row r="3297">
          <cell r="B3297" t="str">
            <v>SHT0001762</v>
          </cell>
          <cell r="C3297" t="str">
            <v>230SHT0001762</v>
          </cell>
          <cell r="D3297" t="str">
            <v>外绞架组件</v>
          </cell>
        </row>
        <row r="3298">
          <cell r="B3298" t="str">
            <v>SHT0014371</v>
          </cell>
          <cell r="C3298" t="str">
            <v>230SHT0014371</v>
          </cell>
          <cell r="D3298" t="str">
            <v>减震器下框电泳总成</v>
          </cell>
        </row>
        <row r="3299">
          <cell r="B3299" t="str">
            <v>SHT0012057</v>
          </cell>
          <cell r="C3299" t="str">
            <v>230SHT0012057</v>
          </cell>
          <cell r="D3299" t="str">
            <v>后升降连接杆总成</v>
          </cell>
        </row>
        <row r="3300">
          <cell r="B3300" t="str">
            <v>TSY0000210</v>
          </cell>
          <cell r="C3300" t="str">
            <v>220TSY0000210</v>
          </cell>
          <cell r="D3300" t="str">
            <v>辅料DQ0182</v>
          </cell>
        </row>
        <row r="3301">
          <cell r="B3301" t="str">
            <v>SLT0000325</v>
          </cell>
          <cell r="C3301" t="str">
            <v>220SLT0000325</v>
          </cell>
          <cell r="D3301" t="str">
            <v>K1宽车座盆</v>
          </cell>
        </row>
        <row r="3302">
          <cell r="B3302" t="str">
            <v>TMI0000109</v>
          </cell>
          <cell r="C3302" t="str">
            <v>210TMI0000109</v>
          </cell>
          <cell r="D3302" t="str">
            <v>PC 345kz(ABC+PC)</v>
          </cell>
        </row>
        <row r="3303">
          <cell r="B3303" t="str">
            <v>SHT0013151</v>
          </cell>
          <cell r="C3303" t="str">
            <v>220SHT0013151</v>
          </cell>
          <cell r="D3303" t="str">
            <v>副驾坐垫面套总成</v>
          </cell>
        </row>
        <row r="3304">
          <cell r="B3304" t="str">
            <v>SLT0000228</v>
          </cell>
          <cell r="C3304" t="str">
            <v>220SLT0000228</v>
          </cell>
          <cell r="D3304" t="str">
            <v>6486跨座泡沫</v>
          </cell>
        </row>
        <row r="3305">
          <cell r="B3305" t="str">
            <v>SHT0012290</v>
          </cell>
          <cell r="C3305" t="str">
            <v>220SHT0012290</v>
          </cell>
          <cell r="D3305" t="str">
            <v>坐垫面套总成</v>
          </cell>
        </row>
        <row r="3306">
          <cell r="B3306" t="str">
            <v>SHT0001332</v>
          </cell>
          <cell r="C3306" t="str">
            <v>230SHT0001332</v>
          </cell>
          <cell r="D3306" t="str">
            <v>气囊减震器下框组件</v>
          </cell>
        </row>
        <row r="3307">
          <cell r="B3307" t="str">
            <v>SHT0000414</v>
          </cell>
          <cell r="C3307" t="str">
            <v>220SHT0000414</v>
          </cell>
          <cell r="D3307" t="str">
            <v>重卡副背骨架总成无喷涂</v>
          </cell>
        </row>
        <row r="3308">
          <cell r="B3308" t="str">
            <v>SHT0000414</v>
          </cell>
          <cell r="C3308" t="str">
            <v>230SHT0000414</v>
          </cell>
          <cell r="D3308" t="str">
            <v>重卡副背骨架总成无喷涂</v>
          </cell>
        </row>
        <row r="3309">
          <cell r="B3309" t="str">
            <v>RSM0000113</v>
          </cell>
          <cell r="C3309" t="str">
            <v>210RSM0000113</v>
          </cell>
          <cell r="D3309" t="str">
            <v>H4前下视镜铝骨架</v>
          </cell>
        </row>
        <row r="3310">
          <cell r="B3310" t="str">
            <v>RSM0000113</v>
          </cell>
          <cell r="C3310" t="str">
            <v>230RSM0000113</v>
          </cell>
          <cell r="D3310" t="str">
            <v>H4前下视镜铝骨架</v>
          </cell>
        </row>
        <row r="3311">
          <cell r="B3311" t="str">
            <v>SHT0000662</v>
          </cell>
          <cell r="C3311" t="str">
            <v>220SHT0000662</v>
          </cell>
          <cell r="D3311" t="str">
            <v>欧曼升极右舵豪华防尘罩</v>
          </cell>
        </row>
        <row r="3312">
          <cell r="B3312" t="str">
            <v>SHT0000670</v>
          </cell>
          <cell r="C3312" t="str">
            <v>220SHT0000670</v>
          </cell>
          <cell r="D3312" t="str">
            <v>欧曼升极右舵标准防尘罩</v>
          </cell>
        </row>
        <row r="3313">
          <cell r="B3313" t="str">
            <v>SHT0000662</v>
          </cell>
          <cell r="C3313" t="str">
            <v>230SHT0000662</v>
          </cell>
          <cell r="D3313" t="str">
            <v>欧曼升极右舵豪华防尘罩</v>
          </cell>
        </row>
        <row r="3314">
          <cell r="B3314" t="str">
            <v>SHT0000670</v>
          </cell>
          <cell r="C3314" t="str">
            <v>230SHT0000670</v>
          </cell>
          <cell r="D3314" t="str">
            <v>欧曼升极右舵标准防尘罩</v>
          </cell>
        </row>
        <row r="3315">
          <cell r="B3315" t="str">
            <v>SHT0013153</v>
          </cell>
          <cell r="C3315" t="str">
            <v>220SHT0013153</v>
          </cell>
          <cell r="D3315" t="str">
            <v>副驾坐垫面套总成</v>
          </cell>
        </row>
        <row r="3316">
          <cell r="B3316" t="str">
            <v>REM0002002</v>
          </cell>
          <cell r="C3316" t="str">
            <v>210REM0002002</v>
          </cell>
          <cell r="D3316" t="str">
            <v>1029镜头总成(含附件)</v>
          </cell>
        </row>
        <row r="3317">
          <cell r="B3317" t="str">
            <v>SLT0002594</v>
          </cell>
          <cell r="C3317" t="str">
            <v>220SLT0002594</v>
          </cell>
          <cell r="D3317" t="str">
            <v>k1左舵二三排单人背布套</v>
          </cell>
        </row>
        <row r="3318">
          <cell r="B3318" t="str">
            <v>SLT0002580</v>
          </cell>
          <cell r="C3318" t="str">
            <v>220SLT0002580</v>
          </cell>
          <cell r="D3318" t="str">
            <v>k1右舵二三排单人背布套</v>
          </cell>
        </row>
        <row r="3319">
          <cell r="B3319" t="str">
            <v>SLT0002611</v>
          </cell>
          <cell r="C3319" t="str">
            <v>220SLT0002611</v>
          </cell>
          <cell r="D3319" t="str">
            <v>k1四排单人背</v>
          </cell>
        </row>
        <row r="3320">
          <cell r="B3320" t="str">
            <v>SLT0002614</v>
          </cell>
          <cell r="C3320" t="str">
            <v>220SLT0002614</v>
          </cell>
          <cell r="D3320" t="str">
            <v>k1四排双人上小背</v>
          </cell>
        </row>
        <row r="3321">
          <cell r="B3321" t="str">
            <v>SLT0002615</v>
          </cell>
          <cell r="C3321" t="str">
            <v>220SLT0002615</v>
          </cell>
          <cell r="D3321" t="str">
            <v>K1四排双人中间背布套</v>
          </cell>
        </row>
        <row r="3322">
          <cell r="B3322" t="str">
            <v>SHT0010561</v>
          </cell>
          <cell r="C3322" t="str">
            <v>220SHT0010561</v>
          </cell>
          <cell r="D3322" t="str">
            <v>驾驶员座垫护面总成</v>
          </cell>
        </row>
        <row r="3323">
          <cell r="B3323" t="str">
            <v>SHT0000654</v>
          </cell>
          <cell r="C3323" t="str">
            <v>220SHT0000654</v>
          </cell>
          <cell r="D3323" t="str">
            <v>中间座座垫护面总成</v>
          </cell>
        </row>
        <row r="3324">
          <cell r="B3324" t="str">
            <v>SHT0011031</v>
          </cell>
          <cell r="C3324" t="str">
            <v>230SHT0011031</v>
          </cell>
          <cell r="D3324" t="str">
            <v>副司机座椅底支架上板</v>
          </cell>
        </row>
        <row r="3325">
          <cell r="B3325" t="str">
            <v>SHT0001393</v>
          </cell>
          <cell r="C3325" t="str">
            <v>230SHT0001393</v>
          </cell>
          <cell r="D3325" t="str">
            <v>气囊减震器上框组件</v>
          </cell>
        </row>
        <row r="3326">
          <cell r="B3326" t="str">
            <v>SLT0000055</v>
          </cell>
          <cell r="C3326" t="str">
            <v>220SLT0000055</v>
          </cell>
          <cell r="D3326" t="str">
            <v>M3右舵1033座垫</v>
          </cell>
        </row>
        <row r="3327">
          <cell r="B3327" t="str">
            <v>SLT0002627</v>
          </cell>
          <cell r="C3327" t="str">
            <v>220SLT0002627</v>
          </cell>
          <cell r="D3327" t="str">
            <v>K1窄车右舵单人背</v>
          </cell>
        </row>
        <row r="3328">
          <cell r="B3328" t="str">
            <v>SLT0000864</v>
          </cell>
          <cell r="C3328" t="str">
            <v>220SLT0000864</v>
          </cell>
          <cell r="D3328" t="str">
            <v>1800卧铺板6个孔</v>
          </cell>
        </row>
        <row r="3329">
          <cell r="B3329" t="str">
            <v>BPC0000052</v>
          </cell>
          <cell r="C3329" t="str">
            <v>230BPC0000052</v>
          </cell>
          <cell r="D3329" t="str">
            <v>进口旋转块</v>
          </cell>
        </row>
        <row r="3330">
          <cell r="B3330" t="str">
            <v>RIM0000081</v>
          </cell>
          <cell r="C3330" t="str">
            <v>210RIM0000081</v>
          </cell>
          <cell r="D3330" t="str">
            <v>M20内视镜</v>
          </cell>
        </row>
        <row r="3331">
          <cell r="B3331" t="str">
            <v>TSY0010245</v>
          </cell>
          <cell r="C3331" t="str">
            <v>220TSY0010245</v>
          </cell>
          <cell r="D3331" t="str">
            <v>织物主料</v>
          </cell>
        </row>
        <row r="3332">
          <cell r="B3332" t="str">
            <v>SLT0000758</v>
          </cell>
          <cell r="C3332" t="str">
            <v>220SLT0000758</v>
          </cell>
          <cell r="D3332" t="str">
            <v>M3奥铃升级海外出口小背</v>
          </cell>
        </row>
        <row r="3333">
          <cell r="B3333" t="str">
            <v>TST0001119</v>
          </cell>
          <cell r="C3333" t="str">
            <v>230TST0001119</v>
          </cell>
          <cell r="D3333" t="str">
            <v>旋转锉</v>
          </cell>
        </row>
        <row r="3334">
          <cell r="B3334" t="str">
            <v>SHT0000148</v>
          </cell>
          <cell r="C3334" t="str">
            <v>220SHT0000148</v>
          </cell>
          <cell r="D3334" t="str">
            <v>H3腰部调节机构总成</v>
          </cell>
        </row>
        <row r="3335">
          <cell r="B3335" t="str">
            <v>SHT0001417</v>
          </cell>
          <cell r="C3335" t="str">
            <v>230SHT0001417</v>
          </cell>
          <cell r="D3335" t="str">
            <v>机械减震下框组件电泳</v>
          </cell>
        </row>
        <row r="3336">
          <cell r="B3336" t="str">
            <v>TST0000439</v>
          </cell>
          <cell r="C3336" t="str">
            <v>230TST0000439</v>
          </cell>
          <cell r="D3336" t="str">
            <v>轴承6306</v>
          </cell>
        </row>
        <row r="3337">
          <cell r="B3337" t="str">
            <v>RSM0000344</v>
          </cell>
          <cell r="C3337" t="str">
            <v>210RSM0000344</v>
          </cell>
          <cell r="D3337" t="str">
            <v>A2前下视镜杆分总成</v>
          </cell>
        </row>
        <row r="3338">
          <cell r="B3338" t="str">
            <v>REM0000600</v>
          </cell>
          <cell r="C3338" t="str">
            <v>210REM0000600</v>
          </cell>
          <cell r="D3338" t="str">
            <v>矿山车镜杆左喷涂</v>
          </cell>
        </row>
        <row r="3339">
          <cell r="B3339" t="str">
            <v>SLT0010517</v>
          </cell>
          <cell r="C3339" t="str">
            <v>220SLT0010517</v>
          </cell>
          <cell r="D3339" t="str">
            <v>靠背加热垫总成</v>
          </cell>
        </row>
        <row r="3340">
          <cell r="B3340" t="str">
            <v>SCS0001625</v>
          </cell>
          <cell r="C3340" t="str">
            <v>220SCS0001625</v>
          </cell>
          <cell r="D3340" t="str">
            <v>三排右座椅坐垫骨架总成</v>
          </cell>
        </row>
        <row r="3341">
          <cell r="B3341" t="str">
            <v>SCS0001625</v>
          </cell>
          <cell r="C3341" t="str">
            <v>230SCS0001625</v>
          </cell>
          <cell r="D3341" t="str">
            <v>三排右座椅坐垫骨架总成</v>
          </cell>
        </row>
        <row r="3342">
          <cell r="B3342" t="str">
            <v>REM0002607</v>
          </cell>
          <cell r="C3342" t="str">
            <v>210REM0002607</v>
          </cell>
          <cell r="D3342" t="str">
            <v>210A0镜杆及座</v>
          </cell>
        </row>
        <row r="3343">
          <cell r="B3343" t="str">
            <v>SHT0001577</v>
          </cell>
          <cell r="C3343" t="str">
            <v>220SHT0001577</v>
          </cell>
          <cell r="D3343" t="str">
            <v>驾驶员坐垫护面总成</v>
          </cell>
        </row>
        <row r="3344">
          <cell r="B3344" t="str">
            <v>TSY0010161</v>
          </cell>
          <cell r="C3344" t="str">
            <v>220TSY0010161</v>
          </cell>
          <cell r="D3344" t="str">
            <v>织物辅料2 W625</v>
          </cell>
        </row>
        <row r="3345">
          <cell r="B3345" t="str">
            <v>SHT0000653</v>
          </cell>
          <cell r="C3345" t="str">
            <v>220SHT0000653</v>
          </cell>
          <cell r="D3345" t="str">
            <v>中间座靠背护面总成</v>
          </cell>
        </row>
        <row r="3346">
          <cell r="B3346" t="str">
            <v>REM0000996</v>
          </cell>
          <cell r="C3346" t="str">
            <v>210REM0000996</v>
          </cell>
          <cell r="D3346" t="str">
            <v>H4右镜盖(大保护盖)</v>
          </cell>
        </row>
        <row r="3347">
          <cell r="B3347" t="str">
            <v>SLT0011536</v>
          </cell>
          <cell r="C3347" t="str">
            <v>220SLT0011536</v>
          </cell>
          <cell r="D3347" t="str">
            <v>副驾驶员座垫护面总成</v>
          </cell>
        </row>
        <row r="3348">
          <cell r="B3348" t="str">
            <v>SLT0000012</v>
          </cell>
          <cell r="C3348" t="str">
            <v>220SLT0000012</v>
          </cell>
          <cell r="D3348" t="str">
            <v>M3右舵1695副司机背</v>
          </cell>
        </row>
        <row r="3349">
          <cell r="B3349" t="str">
            <v>SLT0000098</v>
          </cell>
          <cell r="C3349" t="str">
            <v>220SLT0000098</v>
          </cell>
          <cell r="D3349" t="str">
            <v>M3右舵1800副座</v>
          </cell>
        </row>
        <row r="3350">
          <cell r="B3350" t="str">
            <v>SLT0000144</v>
          </cell>
          <cell r="C3350" t="str">
            <v>220SLT0000144</v>
          </cell>
          <cell r="D3350" t="str">
            <v>M3右舵1995副座</v>
          </cell>
        </row>
        <row r="3351">
          <cell r="B3351" t="str">
            <v>REM0000940</v>
          </cell>
          <cell r="C3351" t="str">
            <v>210REM0000940</v>
          </cell>
          <cell r="D3351" t="str">
            <v>B40右转向灯分总成</v>
          </cell>
        </row>
        <row r="3352">
          <cell r="B3352" t="str">
            <v>REM0000339</v>
          </cell>
          <cell r="C3352" t="str">
            <v>210REM0000339</v>
          </cell>
          <cell r="D3352" t="str">
            <v>出口澳洲大镜体(电动)</v>
          </cell>
        </row>
        <row r="3353">
          <cell r="B3353" t="str">
            <v>TST0000385</v>
          </cell>
          <cell r="C3353" t="str">
            <v>230TST0000385</v>
          </cell>
          <cell r="D3353" t="str">
            <v>冲头φ10*φ7*76</v>
          </cell>
        </row>
        <row r="3354">
          <cell r="B3354" t="str">
            <v>SHT0001360</v>
          </cell>
          <cell r="C3354" t="str">
            <v>230SHT0001360</v>
          </cell>
          <cell r="D3354" t="str">
            <v>气囊减震器上框组件</v>
          </cell>
        </row>
        <row r="3355">
          <cell r="B3355" t="str">
            <v>REM0002074</v>
          </cell>
          <cell r="C3355" t="str">
            <v>210REM0002074</v>
          </cell>
          <cell r="D3355" t="str">
            <v>奥铃升级大镜头总成</v>
          </cell>
        </row>
        <row r="3356">
          <cell r="B3356" t="str">
            <v>SHT0001345</v>
          </cell>
          <cell r="C3356" t="str">
            <v>230SHT0001345</v>
          </cell>
          <cell r="D3356" t="str">
            <v>气囊减震器下框组件电泳</v>
          </cell>
        </row>
        <row r="3357">
          <cell r="B3357" t="str">
            <v>BEC0010135</v>
          </cell>
          <cell r="C3357" t="str">
            <v>220BEC0010135</v>
          </cell>
          <cell r="D3357" t="str">
            <v>靠背加热垫总成</v>
          </cell>
        </row>
        <row r="3358">
          <cell r="B3358" t="str">
            <v>TMA0000584</v>
          </cell>
          <cell r="C3358" t="str">
            <v>210TMA0000584</v>
          </cell>
          <cell r="D3358" t="str">
            <v>540*340*3单瓦楞纸隔板</v>
          </cell>
        </row>
        <row r="3359">
          <cell r="B3359" t="str">
            <v>BPC0000001</v>
          </cell>
          <cell r="C3359" t="str">
            <v>220BPC0000001</v>
          </cell>
          <cell r="D3359" t="str">
            <v>阻尼器总成</v>
          </cell>
        </row>
        <row r="3360">
          <cell r="B3360" t="str">
            <v>BPC0000036</v>
          </cell>
          <cell r="C3360" t="str">
            <v>220BPC0000036</v>
          </cell>
          <cell r="D3360" t="str">
            <v>固定阻尼器总成</v>
          </cell>
        </row>
        <row r="3361">
          <cell r="B3361" t="str">
            <v>BPC0000037</v>
          </cell>
          <cell r="C3361" t="str">
            <v>220BPC0000037</v>
          </cell>
          <cell r="D3361" t="str">
            <v>阻尼器总成</v>
          </cell>
        </row>
        <row r="3362">
          <cell r="B3362" t="str">
            <v>SHT0001808</v>
          </cell>
          <cell r="C3362" t="str">
            <v>220SHT0001808</v>
          </cell>
          <cell r="D3362" t="str">
            <v>固定阻尼器总成</v>
          </cell>
        </row>
        <row r="3363">
          <cell r="B3363" t="str">
            <v>TSY0000709</v>
          </cell>
          <cell r="C3363" t="str">
            <v>220TSY0000709</v>
          </cell>
          <cell r="D3363" t="str">
            <v>辅料5368</v>
          </cell>
        </row>
        <row r="3364">
          <cell r="B3364" t="str">
            <v>BPC0000001</v>
          </cell>
          <cell r="C3364" t="str">
            <v>230BPC0000001</v>
          </cell>
          <cell r="D3364" t="str">
            <v>阻尼器总成</v>
          </cell>
        </row>
        <row r="3365">
          <cell r="B3365" t="str">
            <v>BPC0000004</v>
          </cell>
          <cell r="C3365" t="str">
            <v>230BPC0000004</v>
          </cell>
          <cell r="D3365" t="str">
            <v>阻尼器总成</v>
          </cell>
        </row>
        <row r="3366">
          <cell r="B3366" t="str">
            <v>BPC0000005</v>
          </cell>
          <cell r="C3366" t="str">
            <v>230BPC0000005</v>
          </cell>
          <cell r="D3366" t="str">
            <v>定值阻尼器总成</v>
          </cell>
        </row>
        <row r="3367">
          <cell r="B3367" t="str">
            <v>BPC0000036</v>
          </cell>
          <cell r="C3367" t="str">
            <v>230BPC0000036</v>
          </cell>
          <cell r="D3367" t="str">
            <v>固定阻尼器总成</v>
          </cell>
        </row>
        <row r="3368">
          <cell r="B3368" t="str">
            <v>BPC0000037</v>
          </cell>
          <cell r="C3368" t="str">
            <v>230BPC0000037</v>
          </cell>
          <cell r="D3368" t="str">
            <v>阻尼器总成</v>
          </cell>
        </row>
        <row r="3369">
          <cell r="B3369" t="str">
            <v>BPC0000042</v>
          </cell>
          <cell r="C3369" t="str">
            <v>230BPC0000042</v>
          </cell>
          <cell r="D3369" t="str">
            <v>阻尼器总成</v>
          </cell>
        </row>
        <row r="3370">
          <cell r="B3370" t="str">
            <v>BPC0000049</v>
          </cell>
          <cell r="C3370" t="str">
            <v>230BPC0000049</v>
          </cell>
          <cell r="D3370" t="str">
            <v>阻尼器总成</v>
          </cell>
        </row>
        <row r="3371">
          <cell r="B3371" t="str">
            <v>TST0000109</v>
          </cell>
          <cell r="C3371" t="str">
            <v>230TST0000109</v>
          </cell>
          <cell r="D3371" t="str">
            <v>ф16冲击钻头</v>
          </cell>
        </row>
        <row r="3372">
          <cell r="B3372" t="str">
            <v>SHT0001053</v>
          </cell>
          <cell r="C3372" t="str">
            <v>230SHT0001053</v>
          </cell>
          <cell r="D3372" t="str">
            <v>主驾左星盘 2534832X有轴</v>
          </cell>
        </row>
        <row r="3373">
          <cell r="B3373" t="str">
            <v>SHT0001076</v>
          </cell>
          <cell r="C3373" t="str">
            <v>230SHT0001076</v>
          </cell>
          <cell r="D3373" t="str">
            <v>副驾右星盘 2534834X有轴</v>
          </cell>
        </row>
        <row r="3374">
          <cell r="B3374" t="str">
            <v>SHT0000547</v>
          </cell>
          <cell r="C3374" t="str">
            <v>220SHT0000547</v>
          </cell>
          <cell r="D3374" t="str">
            <v>副驾驶员座垫护面总成</v>
          </cell>
        </row>
        <row r="3375">
          <cell r="B3375" t="str">
            <v>REM0003157</v>
          </cell>
          <cell r="C3375" t="str">
            <v>210REM0003157</v>
          </cell>
          <cell r="D3375" t="str">
            <v>1780-32右镜杆</v>
          </cell>
        </row>
        <row r="3376">
          <cell r="B3376" t="str">
            <v>SHT0000984</v>
          </cell>
          <cell r="C3376" t="str">
            <v>230SHT0000984</v>
          </cell>
          <cell r="D3376" t="str">
            <v>机械减震下框组件电泳</v>
          </cell>
        </row>
        <row r="3377">
          <cell r="B3377" t="str">
            <v>TST0000644</v>
          </cell>
          <cell r="C3377" t="str">
            <v>230TST0000644</v>
          </cell>
          <cell r="D3377" t="str">
            <v>多功能继电器WJ1-6/4</v>
          </cell>
        </row>
        <row r="3378">
          <cell r="B3378" t="str">
            <v>SHT0014851</v>
          </cell>
          <cell r="C3378" t="str">
            <v>210SHT0014851</v>
          </cell>
          <cell r="D3378" t="str">
            <v>驾驶员靠背调节手柄移印</v>
          </cell>
        </row>
        <row r="3379">
          <cell r="B3379" t="str">
            <v>TSY0000191</v>
          </cell>
          <cell r="C3379" t="str">
            <v>220TSY0000191</v>
          </cell>
          <cell r="D3379" t="str">
            <v>辅料OM-ZY8</v>
          </cell>
        </row>
        <row r="3380">
          <cell r="B3380" t="str">
            <v>REM0000290</v>
          </cell>
          <cell r="C3380" t="str">
            <v>210REM0000290</v>
          </cell>
          <cell r="D3380" t="str">
            <v>ETX大镜体(ETX主镜体)</v>
          </cell>
        </row>
        <row r="3381">
          <cell r="B3381" t="str">
            <v>SCS0004409</v>
          </cell>
          <cell r="C3381" t="str">
            <v>230SCS0004409</v>
          </cell>
          <cell r="D3381" t="str">
            <v>中改左座椅左侧调角器组合</v>
          </cell>
        </row>
        <row r="3382">
          <cell r="B3382" t="str">
            <v>SCS0004410</v>
          </cell>
          <cell r="C3382" t="str">
            <v>230SCS0004410</v>
          </cell>
          <cell r="D3382" t="str">
            <v>中改右座椅右侧调角器组合</v>
          </cell>
        </row>
        <row r="3383">
          <cell r="B3383" t="str">
            <v>SHT0002015</v>
          </cell>
          <cell r="C3383" t="str">
            <v>230SHT0002015</v>
          </cell>
          <cell r="D3383" t="str">
            <v>主驾左星盘 2577814X有轴</v>
          </cell>
        </row>
        <row r="3384">
          <cell r="B3384" t="str">
            <v>SHT0002016</v>
          </cell>
          <cell r="C3384" t="str">
            <v>230SHT0002016</v>
          </cell>
          <cell r="D3384" t="str">
            <v>副驾右星盘 2577815X有轴</v>
          </cell>
        </row>
        <row r="3385">
          <cell r="B3385" t="str">
            <v>SHT0010297</v>
          </cell>
          <cell r="C3385" t="str">
            <v>230SHT0010297</v>
          </cell>
          <cell r="D3385" t="str">
            <v>主驾驶主动侧圆盘</v>
          </cell>
        </row>
        <row r="3386">
          <cell r="B3386" t="str">
            <v>SHT0010406</v>
          </cell>
          <cell r="C3386" t="str">
            <v>230SHT0010406</v>
          </cell>
          <cell r="D3386" t="str">
            <v>副驾驶主动侧圆盘总成</v>
          </cell>
        </row>
        <row r="3387">
          <cell r="B3387" t="str">
            <v>REM0002597</v>
          </cell>
          <cell r="C3387" t="str">
            <v>210REM0002597</v>
          </cell>
          <cell r="D3387" t="str">
            <v>203A0镜杆及座</v>
          </cell>
        </row>
        <row r="3388">
          <cell r="B3388" t="str">
            <v>SLT0010169</v>
          </cell>
          <cell r="C3388" t="str">
            <v>220SLT0010169</v>
          </cell>
          <cell r="D3388" t="str">
            <v>虎V正司机座布套</v>
          </cell>
        </row>
        <row r="3389">
          <cell r="B3389" t="str">
            <v>SLT0001675</v>
          </cell>
          <cell r="C3389" t="str">
            <v>220SLT0001675</v>
          </cell>
          <cell r="D3389" t="str">
            <v>副驾下端座盆</v>
          </cell>
        </row>
        <row r="3390">
          <cell r="B3390" t="str">
            <v>SHT0001309</v>
          </cell>
          <cell r="C3390" t="str">
            <v>230SHT0001309</v>
          </cell>
          <cell r="D3390" t="str">
            <v>气囊减震器上框组件电泳</v>
          </cell>
        </row>
        <row r="3391">
          <cell r="B3391" t="str">
            <v>TCT0000030</v>
          </cell>
          <cell r="C3391" t="str">
            <v>230TCT0000030</v>
          </cell>
          <cell r="D3391" t="str">
            <v>ADD-01/16K-C1PH调节剂</v>
          </cell>
        </row>
        <row r="3392">
          <cell r="B3392" t="str">
            <v>REM0002153</v>
          </cell>
          <cell r="C3392" t="str">
            <v>210REM0002153</v>
          </cell>
          <cell r="D3392" t="str">
            <v>M31RB三角座(钢琴黑)左</v>
          </cell>
        </row>
        <row r="3393">
          <cell r="B3393" t="str">
            <v>REM0002154</v>
          </cell>
          <cell r="C3393" t="str">
            <v>210REM0002154</v>
          </cell>
          <cell r="D3393" t="str">
            <v>M31RB三角座(钢琴黑)右</v>
          </cell>
        </row>
        <row r="3394">
          <cell r="B3394" t="str">
            <v>BEC0000002</v>
          </cell>
          <cell r="C3394" t="str">
            <v>220BEC0000002</v>
          </cell>
          <cell r="D3394" t="str">
            <v>座椅靠背电加热系统</v>
          </cell>
        </row>
        <row r="3395">
          <cell r="B3395" t="str">
            <v>BEC0000003</v>
          </cell>
          <cell r="C3395" t="str">
            <v>220BEC0000003</v>
          </cell>
          <cell r="D3395" t="str">
            <v>座椅座垫电加热系统</v>
          </cell>
        </row>
        <row r="3396">
          <cell r="B3396" t="str">
            <v>TST0000110</v>
          </cell>
          <cell r="C3396" t="str">
            <v>230TST0000110</v>
          </cell>
          <cell r="D3396" t="str">
            <v>ф38（钻头）</v>
          </cell>
        </row>
        <row r="3397">
          <cell r="B3397" t="str">
            <v>TST0000369</v>
          </cell>
          <cell r="C3397" t="str">
            <v>230TST0000369</v>
          </cell>
          <cell r="D3397" t="str">
            <v>继电器保护板（LDJ-1）</v>
          </cell>
        </row>
        <row r="3398">
          <cell r="B3398" t="str">
            <v>TST0000527</v>
          </cell>
          <cell r="C3398" t="str">
            <v>230TST0000527</v>
          </cell>
          <cell r="D3398" t="str">
            <v>板牙7/16-20</v>
          </cell>
        </row>
        <row r="3399">
          <cell r="B3399" t="str">
            <v>SHT0010336</v>
          </cell>
          <cell r="C3399" t="str">
            <v>210SHT0010336</v>
          </cell>
          <cell r="D3399" t="str">
            <v>驾驶员靠背调节手柄</v>
          </cell>
        </row>
        <row r="3400">
          <cell r="B3400" t="str">
            <v>SCS0003305</v>
          </cell>
          <cell r="C3400" t="str">
            <v>210SCS0003305</v>
          </cell>
          <cell r="D3400" t="str">
            <v>U201四分座垫底部护罩</v>
          </cell>
        </row>
        <row r="3401">
          <cell r="B3401" t="str">
            <v>RSM0000073</v>
          </cell>
          <cell r="C3401" t="str">
            <v>210RSM0000073</v>
          </cell>
          <cell r="D3401" t="str">
            <v>2200下视镜</v>
          </cell>
        </row>
        <row r="3402">
          <cell r="B3402" t="str">
            <v>REM0003196</v>
          </cell>
          <cell r="C3402" t="str">
            <v>210REM0003196</v>
          </cell>
          <cell r="D3402" t="str">
            <v>奥驰V左镜杆及座</v>
          </cell>
        </row>
        <row r="3403">
          <cell r="B3403" t="str">
            <v>REM0000916</v>
          </cell>
          <cell r="C3403" t="str">
            <v>210REM0000916</v>
          </cell>
          <cell r="D3403" t="str">
            <v>B40三角座左(镜座)</v>
          </cell>
        </row>
        <row r="3404">
          <cell r="B3404" t="str">
            <v>SHT0011378</v>
          </cell>
          <cell r="C3404" t="str">
            <v>210SHT0011378</v>
          </cell>
          <cell r="D3404" t="str">
            <v>H6右侧扶手发泡面</v>
          </cell>
        </row>
        <row r="3405">
          <cell r="B3405" t="str">
            <v>REM0000980</v>
          </cell>
          <cell r="C3405" t="str">
            <v>210REM0000980</v>
          </cell>
          <cell r="D3405" t="str">
            <v>H4左镜盖(大保护盖)</v>
          </cell>
        </row>
        <row r="3406">
          <cell r="B3406" t="str">
            <v>SHT0012466</v>
          </cell>
          <cell r="C3406" t="str">
            <v>220SHT0012466</v>
          </cell>
          <cell r="D3406" t="str">
            <v>轩德E6驾驶员座垫护面总成</v>
          </cell>
        </row>
        <row r="3407">
          <cell r="B3407" t="str">
            <v>TST0000286</v>
          </cell>
          <cell r="C3407" t="str">
            <v>230TST0000286</v>
          </cell>
          <cell r="D3407" t="str">
            <v>标准杆ф20</v>
          </cell>
        </row>
        <row r="3408">
          <cell r="B3408" t="str">
            <v>TMI0000010</v>
          </cell>
          <cell r="C3408" t="str">
            <v>210TMI0000010</v>
          </cell>
          <cell r="D3408" t="str">
            <v>黑色母</v>
          </cell>
        </row>
        <row r="3409">
          <cell r="B3409" t="str">
            <v>TMI0000080</v>
          </cell>
          <cell r="C3409" t="str">
            <v>210TMI0000080</v>
          </cell>
          <cell r="D3409" t="str">
            <v>PA66+C2020增强尼龙料</v>
          </cell>
        </row>
        <row r="3410">
          <cell r="B3410" t="str">
            <v>TMI0000095</v>
          </cell>
          <cell r="C3410" t="str">
            <v>210TMI0000095</v>
          </cell>
          <cell r="D3410" t="str">
            <v>苯领ABS</v>
          </cell>
        </row>
        <row r="3411">
          <cell r="B3411" t="str">
            <v>TMI0000053</v>
          </cell>
          <cell r="C3411" t="str">
            <v>210TMI0000053</v>
          </cell>
          <cell r="D3411" t="str">
            <v>PC透明</v>
          </cell>
        </row>
        <row r="3412">
          <cell r="B3412" t="str">
            <v>TST0000404</v>
          </cell>
          <cell r="C3412" t="str">
            <v>230TST0000404</v>
          </cell>
          <cell r="D3412" t="str">
            <v>冲头φ8.6*φ10*56</v>
          </cell>
        </row>
        <row r="3413">
          <cell r="B3413" t="str">
            <v>SLT0000524</v>
          </cell>
          <cell r="C3413" t="str">
            <v>220SLT0000524</v>
          </cell>
          <cell r="D3413" t="str">
            <v>K1宽车左后旋转支架总成</v>
          </cell>
        </row>
        <row r="3414">
          <cell r="B3414" t="str">
            <v>SLT0000537</v>
          </cell>
          <cell r="C3414" t="str">
            <v>220SLT0000537</v>
          </cell>
          <cell r="D3414" t="str">
            <v>K1宽车右后旋转支架总成</v>
          </cell>
        </row>
        <row r="3415">
          <cell r="B3415" t="str">
            <v>SLT0000597</v>
          </cell>
          <cell r="C3415" t="str">
            <v>220SLT0000597</v>
          </cell>
          <cell r="D3415" t="str">
            <v>K1窄车左后旋转支架</v>
          </cell>
        </row>
        <row r="3416">
          <cell r="B3416" t="str">
            <v>SHT0001519</v>
          </cell>
          <cell r="C3416" t="str">
            <v>230SHT0001519</v>
          </cell>
          <cell r="D3416" t="str">
            <v>外十字绞架总成</v>
          </cell>
        </row>
        <row r="3417">
          <cell r="B3417" t="str">
            <v>RSM0000202</v>
          </cell>
          <cell r="C3417" t="str">
            <v>210RSM0000202</v>
          </cell>
          <cell r="D3417" t="str">
            <v>N07前下视镜总成(右置)</v>
          </cell>
        </row>
        <row r="3418">
          <cell r="B3418" t="str">
            <v>SHT0001395</v>
          </cell>
          <cell r="C3418" t="str">
            <v>230SHT0001395</v>
          </cell>
          <cell r="D3418" t="str">
            <v>气囊减震器下框组件</v>
          </cell>
        </row>
        <row r="3419">
          <cell r="B3419" t="str">
            <v>REM0000416</v>
          </cell>
          <cell r="C3419" t="str">
            <v>210REM0000416</v>
          </cell>
          <cell r="D3419" t="str">
            <v>H4左右镜体</v>
          </cell>
        </row>
        <row r="3420">
          <cell r="B3420" t="str">
            <v>RCA0000032</v>
          </cell>
          <cell r="C3420" t="str">
            <v>210RCA0000032</v>
          </cell>
          <cell r="D3420" t="str">
            <v>VT车左前围铰链扶手总成</v>
          </cell>
        </row>
        <row r="3421">
          <cell r="B3421" t="str">
            <v>RCA0000033</v>
          </cell>
          <cell r="C3421" t="str">
            <v>210RCA0000033</v>
          </cell>
          <cell r="D3421" t="str">
            <v>VT车右前围铰链扶手总成</v>
          </cell>
        </row>
        <row r="3422">
          <cell r="B3422" t="str">
            <v>BMM0000025</v>
          </cell>
          <cell r="C3422" t="str">
            <v>210BMM0000025</v>
          </cell>
          <cell r="D3422" t="str">
            <v>豪泺调整机构</v>
          </cell>
        </row>
        <row r="3423">
          <cell r="B3423" t="str">
            <v>REM0003313</v>
          </cell>
          <cell r="C3423" t="str">
            <v>210REM0003313</v>
          </cell>
          <cell r="D3423" t="str">
            <v>H4左主镜片镜托合件</v>
          </cell>
        </row>
        <row r="3424">
          <cell r="B3424" t="str">
            <v>DCL0000281</v>
          </cell>
          <cell r="C3424" t="str">
            <v>210DCL0000281</v>
          </cell>
          <cell r="D3424" t="str">
            <v>油墨</v>
          </cell>
        </row>
        <row r="3425">
          <cell r="B3425" t="str">
            <v>TMA0000562</v>
          </cell>
          <cell r="C3425" t="str">
            <v>210TMA0000562</v>
          </cell>
          <cell r="D3425" t="str">
            <v>油墨</v>
          </cell>
        </row>
        <row r="3426">
          <cell r="B3426" t="str">
            <v>TSY0000226</v>
          </cell>
          <cell r="C3426" t="str">
            <v>220TSY0000226</v>
          </cell>
          <cell r="D3426" t="str">
            <v>VT主料OM-WP2</v>
          </cell>
        </row>
        <row r="3427">
          <cell r="B3427" t="str">
            <v>TST0000233</v>
          </cell>
          <cell r="C3427" t="str">
            <v>230TST0000233</v>
          </cell>
          <cell r="D3427" t="str">
            <v>矩形簧ф40*300红色</v>
          </cell>
        </row>
        <row r="3428">
          <cell r="B3428" t="str">
            <v>SLT0001643</v>
          </cell>
          <cell r="C3428" t="str">
            <v>220SLT0001643</v>
          </cell>
          <cell r="D3428" t="str">
            <v>副驾驶员靠背护面总成</v>
          </cell>
        </row>
        <row r="3429">
          <cell r="B3429" t="str">
            <v>SHT0012078</v>
          </cell>
          <cell r="C3429" t="str">
            <v>230SHT0012078</v>
          </cell>
          <cell r="D3429" t="str">
            <v>上框焊接总成</v>
          </cell>
        </row>
        <row r="3430">
          <cell r="B3430" t="str">
            <v>SHT0012074</v>
          </cell>
          <cell r="C3430" t="str">
            <v>230SHT0012074</v>
          </cell>
          <cell r="D3430" t="str">
            <v>上框焊接总成-拉带</v>
          </cell>
        </row>
        <row r="3431">
          <cell r="B3431" t="str">
            <v>SHT0000792</v>
          </cell>
          <cell r="C3431" t="str">
            <v>220SHT0000792</v>
          </cell>
          <cell r="D3431" t="str">
            <v>副驾驶座垫护面总成</v>
          </cell>
        </row>
        <row r="3432">
          <cell r="B3432" t="str">
            <v>REM0000979</v>
          </cell>
          <cell r="C3432" t="str">
            <v>210REM0000979</v>
          </cell>
          <cell r="D3432" t="str">
            <v>ETX2280主镜杆（喷涂）</v>
          </cell>
        </row>
        <row r="3433">
          <cell r="B3433" t="str">
            <v>SCS0004206</v>
          </cell>
          <cell r="C3433" t="str">
            <v>220SCS0004206</v>
          </cell>
          <cell r="D3433" t="str">
            <v>后排扶手泡沫总成</v>
          </cell>
        </row>
        <row r="3434">
          <cell r="B3434" t="str">
            <v>BEC0000038</v>
          </cell>
          <cell r="C3434" t="str">
            <v>220BEC0000038</v>
          </cell>
          <cell r="D3434" t="str">
            <v>驾驶员靠背加热垫总成</v>
          </cell>
        </row>
        <row r="3435">
          <cell r="B3435" t="str">
            <v>SHT0012467</v>
          </cell>
          <cell r="C3435" t="str">
            <v>220SHT0012467</v>
          </cell>
          <cell r="D3435" t="str">
            <v>轩德E6中间靠背护面总成</v>
          </cell>
        </row>
        <row r="3436">
          <cell r="B3436" t="str">
            <v>REM0003311</v>
          </cell>
          <cell r="C3436" t="str">
            <v>210REM0003311</v>
          </cell>
          <cell r="D3436" t="str">
            <v>H4右主镜片镜托合件</v>
          </cell>
        </row>
        <row r="3437">
          <cell r="B3437" t="str">
            <v>TMI0000016</v>
          </cell>
          <cell r="C3437" t="str">
            <v>210TMI0000016</v>
          </cell>
          <cell r="D3437" t="str">
            <v>PA66+GF45</v>
          </cell>
        </row>
        <row r="3438">
          <cell r="B3438" t="str">
            <v>TMI0000048</v>
          </cell>
          <cell r="C3438" t="str">
            <v>210TMI0000048</v>
          </cell>
          <cell r="D3438" t="str">
            <v>PA6+GF45</v>
          </cell>
        </row>
        <row r="3439">
          <cell r="B3439" t="str">
            <v>SHT0011206</v>
          </cell>
          <cell r="C3439" t="str">
            <v>220SHT0011206</v>
          </cell>
          <cell r="D3439" t="str">
            <v>司机座坐垫护面总成</v>
          </cell>
        </row>
        <row r="3440">
          <cell r="B3440" t="str">
            <v>REM0000933</v>
          </cell>
          <cell r="C3440" t="str">
            <v>210REM0000933</v>
          </cell>
          <cell r="D3440" t="str">
            <v>B40三角座右(镜座)</v>
          </cell>
        </row>
        <row r="3441">
          <cell r="B3441" t="str">
            <v>REM0002103</v>
          </cell>
          <cell r="C3441" t="str">
            <v>210REM0002103</v>
          </cell>
          <cell r="D3441" t="str">
            <v>ETX小镜头</v>
          </cell>
        </row>
        <row r="3442">
          <cell r="B3442" t="str">
            <v>SHT0010935</v>
          </cell>
          <cell r="C3442" t="str">
            <v>220SHT0010935</v>
          </cell>
          <cell r="D3442" t="str">
            <v>驾驶员座垫护面总成</v>
          </cell>
        </row>
        <row r="3443">
          <cell r="B3443" t="str">
            <v>SHT0000089</v>
          </cell>
          <cell r="C3443" t="str">
            <v>220SHT0000089</v>
          </cell>
          <cell r="D3443" t="str">
            <v>座盆组件</v>
          </cell>
        </row>
        <row r="3444">
          <cell r="B3444" t="str">
            <v>TSY0000206</v>
          </cell>
          <cell r="C3444" t="str">
            <v>220TSY0000206</v>
          </cell>
          <cell r="D3444" t="str">
            <v>主料EM200</v>
          </cell>
        </row>
        <row r="3445">
          <cell r="B3445" t="str">
            <v>TSY0000225</v>
          </cell>
          <cell r="C3445" t="str">
            <v>220TSY0000225</v>
          </cell>
          <cell r="D3445" t="str">
            <v>VT主料(山东金达）</v>
          </cell>
        </row>
        <row r="3446">
          <cell r="B3446" t="str">
            <v>SHT0001581</v>
          </cell>
          <cell r="C3446" t="str">
            <v>220SHT0001581</v>
          </cell>
          <cell r="D3446" t="str">
            <v>副驾座垫护面总成</v>
          </cell>
        </row>
        <row r="3447">
          <cell r="B3447" t="str">
            <v>REM0002075</v>
          </cell>
          <cell r="C3447" t="str">
            <v>210REM0002075</v>
          </cell>
          <cell r="D3447" t="str">
            <v>奥铃升级广角镜头总成</v>
          </cell>
        </row>
        <row r="3448">
          <cell r="B3448" t="str">
            <v>SHT0002403</v>
          </cell>
          <cell r="C3448" t="str">
            <v>230SHT0002403</v>
          </cell>
          <cell r="D3448" t="str">
            <v>主驾上框焊接组件电泳</v>
          </cell>
        </row>
        <row r="3449">
          <cell r="B3449" t="str">
            <v>SHT0001264</v>
          </cell>
          <cell r="C3449" t="str">
            <v>230SHT0001264</v>
          </cell>
          <cell r="D3449" t="str">
            <v>外十字绞架总成</v>
          </cell>
        </row>
        <row r="3450">
          <cell r="B3450" t="str">
            <v>SLT0002649</v>
          </cell>
          <cell r="C3450" t="str">
            <v>220SLT0002649</v>
          </cell>
          <cell r="D3450" t="str">
            <v>K1标准窄车副司机背布套</v>
          </cell>
        </row>
        <row r="3451">
          <cell r="B3451" t="str">
            <v>SLT0000754</v>
          </cell>
          <cell r="C3451" t="str">
            <v>220SLT0000754</v>
          </cell>
          <cell r="D3451" t="str">
            <v>M3小背1800加宽布套</v>
          </cell>
        </row>
        <row r="3452">
          <cell r="B3452" t="str">
            <v>TST0000382</v>
          </cell>
          <cell r="C3452" t="str">
            <v>230TST0000382</v>
          </cell>
          <cell r="D3452" t="str">
            <v>冲头φ8*φ7.5*70</v>
          </cell>
        </row>
        <row r="3453">
          <cell r="B3453" t="str">
            <v>SHT0014027</v>
          </cell>
          <cell r="C3453" t="str">
            <v>220SHT0014027</v>
          </cell>
          <cell r="D3453" t="str">
            <v>副驾座垫护面总成</v>
          </cell>
        </row>
        <row r="3454">
          <cell r="B3454" t="str">
            <v>TST0000526</v>
          </cell>
          <cell r="C3454" t="str">
            <v>230TST0000526</v>
          </cell>
          <cell r="D3454" t="str">
            <v>板牙φ14</v>
          </cell>
        </row>
        <row r="3455">
          <cell r="B3455" t="str">
            <v>SHT0000622</v>
          </cell>
          <cell r="C3455" t="str">
            <v>220SHT0000622</v>
          </cell>
          <cell r="D3455" t="str">
            <v>下卧铺护面总成</v>
          </cell>
        </row>
        <row r="3456">
          <cell r="B3456" t="str">
            <v>SHT0013154</v>
          </cell>
          <cell r="C3456" t="str">
            <v>220SHT0013154</v>
          </cell>
          <cell r="D3456" t="str">
            <v>副驾坐垫面套总成</v>
          </cell>
        </row>
        <row r="3457">
          <cell r="B3457" t="str">
            <v>SLT0001068</v>
          </cell>
          <cell r="C3457" t="str">
            <v>220SLT0001068</v>
          </cell>
          <cell r="D3457" t="str">
            <v>G7-10人三排座支腿</v>
          </cell>
        </row>
        <row r="3458">
          <cell r="B3458" t="str">
            <v>SLT0001947</v>
          </cell>
          <cell r="C3458" t="str">
            <v>220SLT0001947</v>
          </cell>
          <cell r="D3458" t="str">
            <v>G9-10人三排座支腿</v>
          </cell>
        </row>
        <row r="3459">
          <cell r="B3459" t="str">
            <v>SLT0001676</v>
          </cell>
          <cell r="C3459" t="str">
            <v>220SLT0001676</v>
          </cell>
          <cell r="D3459" t="str">
            <v>驾座座盆总成</v>
          </cell>
        </row>
        <row r="3460">
          <cell r="B3460" t="str">
            <v>SHT0001649</v>
          </cell>
          <cell r="C3460" t="str">
            <v>220SHT0001649</v>
          </cell>
          <cell r="D3460" t="str">
            <v>驾驶员坐垫护面总成</v>
          </cell>
        </row>
        <row r="3461">
          <cell r="B3461" t="str">
            <v>TST0000324</v>
          </cell>
          <cell r="C3461" t="str">
            <v>230TST0000324</v>
          </cell>
          <cell r="D3461" t="str">
            <v>后导轮</v>
          </cell>
        </row>
        <row r="3462">
          <cell r="B3462" t="str">
            <v>SHT0013152</v>
          </cell>
          <cell r="C3462" t="str">
            <v>220SHT0013152</v>
          </cell>
          <cell r="D3462" t="str">
            <v>副驾坐垫面套总成</v>
          </cell>
        </row>
        <row r="3463">
          <cell r="B3463" t="str">
            <v>SHT0013036</v>
          </cell>
          <cell r="C3463" t="str">
            <v>230SHT0013036</v>
          </cell>
          <cell r="D3463" t="str">
            <v>气囊减震防尘罩</v>
          </cell>
        </row>
        <row r="3464">
          <cell r="B3464" t="str">
            <v>REM0001671</v>
          </cell>
          <cell r="C3464" t="str">
            <v>210REM0001671</v>
          </cell>
          <cell r="D3464" t="str">
            <v>1780-31右镜杆喷涂</v>
          </cell>
        </row>
        <row r="3465">
          <cell r="B3465" t="str">
            <v>SHT0001371</v>
          </cell>
          <cell r="C3465" t="str">
            <v>230SHT0001371</v>
          </cell>
          <cell r="D3465" t="str">
            <v>减震器下框总成电泳</v>
          </cell>
        </row>
        <row r="3466">
          <cell r="B3466" t="str">
            <v>SHT0000781</v>
          </cell>
          <cell r="C3466" t="str">
            <v>220SHT0000781</v>
          </cell>
          <cell r="D3466" t="str">
            <v>上卧铺铸钢支撑板右</v>
          </cell>
        </row>
        <row r="3467">
          <cell r="B3467" t="str">
            <v>SHT0000782</v>
          </cell>
          <cell r="C3467" t="str">
            <v>220SHT0000782</v>
          </cell>
          <cell r="D3467" t="str">
            <v>上卧铺支承板左</v>
          </cell>
        </row>
        <row r="3468">
          <cell r="B3468" t="str">
            <v>SHT0000783</v>
          </cell>
          <cell r="C3468" t="str">
            <v>220SHT0000783</v>
          </cell>
          <cell r="D3468" t="str">
            <v>上卧铺左支撑总成</v>
          </cell>
        </row>
        <row r="3469">
          <cell r="B3469" t="str">
            <v>SHT0000784</v>
          </cell>
          <cell r="C3469" t="str">
            <v>220SHT0000784</v>
          </cell>
          <cell r="D3469" t="str">
            <v>上卧铺右支撑总成</v>
          </cell>
        </row>
        <row r="3470">
          <cell r="B3470" t="str">
            <v>SLT0000624</v>
          </cell>
          <cell r="C3470" t="str">
            <v>220SLT0000624</v>
          </cell>
          <cell r="D3470" t="str">
            <v>标准窄车侧翻左背布套</v>
          </cell>
        </row>
        <row r="3471">
          <cell r="B3471" t="str">
            <v>SLT0000747</v>
          </cell>
          <cell r="C3471" t="str">
            <v>220SLT0000747</v>
          </cell>
          <cell r="D3471" t="str">
            <v>1800不加宽骨架</v>
          </cell>
        </row>
        <row r="3472">
          <cell r="B3472" t="str">
            <v>SCS0005627</v>
          </cell>
          <cell r="C3472" t="str">
            <v>230SCS0005627</v>
          </cell>
          <cell r="D3472" t="str">
            <v>主驾右侧手动调角器总成</v>
          </cell>
        </row>
        <row r="3473">
          <cell r="B3473" t="str">
            <v>SCS0005628</v>
          </cell>
          <cell r="C3473" t="str">
            <v>230SCS0005628</v>
          </cell>
          <cell r="D3473" t="str">
            <v>副驾左侧手动调角器总成</v>
          </cell>
        </row>
        <row r="3474">
          <cell r="B3474" t="str">
            <v>SHT0000781</v>
          </cell>
          <cell r="C3474" t="str">
            <v>230SHT0000781</v>
          </cell>
          <cell r="D3474" t="str">
            <v>上卧铺铸钢支撑板右</v>
          </cell>
        </row>
        <row r="3475">
          <cell r="B3475" t="str">
            <v>SHT0000782</v>
          </cell>
          <cell r="C3475" t="str">
            <v>230SHT0000782</v>
          </cell>
          <cell r="D3475" t="str">
            <v>上卧铺支承板左</v>
          </cell>
        </row>
        <row r="3476">
          <cell r="B3476" t="str">
            <v>SHT0000783</v>
          </cell>
          <cell r="C3476" t="str">
            <v>230SHT0000783</v>
          </cell>
          <cell r="D3476" t="str">
            <v>上卧铺左支撑总成</v>
          </cell>
        </row>
        <row r="3477">
          <cell r="B3477" t="str">
            <v>SHT0000784</v>
          </cell>
          <cell r="C3477" t="str">
            <v>230SHT0000784</v>
          </cell>
          <cell r="D3477" t="str">
            <v>上卧铺右支撑总成</v>
          </cell>
        </row>
        <row r="3478">
          <cell r="B3478" t="str">
            <v>TST0000405</v>
          </cell>
          <cell r="C3478" t="str">
            <v>230TST0000405</v>
          </cell>
          <cell r="D3478" t="str">
            <v>冲头φ8.1*φ10*56</v>
          </cell>
        </row>
        <row r="3479">
          <cell r="B3479" t="str">
            <v>SHT0012351</v>
          </cell>
          <cell r="C3479" t="str">
            <v>220SHT0012351</v>
          </cell>
          <cell r="D3479" t="str">
            <v>坐垫面套总成</v>
          </cell>
        </row>
        <row r="3480">
          <cell r="B3480" t="str">
            <v>TST0000250</v>
          </cell>
          <cell r="C3480" t="str">
            <v>230TST0000250</v>
          </cell>
          <cell r="D3480" t="str">
            <v>ф25*160</v>
          </cell>
        </row>
        <row r="3481">
          <cell r="B3481" t="str">
            <v>SLT0000139</v>
          </cell>
          <cell r="C3481" t="str">
            <v>220SLT0000139</v>
          </cell>
          <cell r="D3481" t="str">
            <v>M3右舵1995小背布套</v>
          </cell>
        </row>
        <row r="3482">
          <cell r="B3482" t="str">
            <v>SLT0001102</v>
          </cell>
          <cell r="C3482" t="str">
            <v>220SLT0001102</v>
          </cell>
          <cell r="D3482" t="str">
            <v>K1窄车单人背（骨架）</v>
          </cell>
        </row>
        <row r="3483">
          <cell r="B3483" t="str">
            <v>SHT0001626</v>
          </cell>
          <cell r="C3483" t="str">
            <v>220SHT0001626</v>
          </cell>
          <cell r="D3483" t="str">
            <v>驾驶员座垫护面总成</v>
          </cell>
        </row>
        <row r="3484">
          <cell r="B3484" t="str">
            <v>REM0000467</v>
          </cell>
          <cell r="C3484" t="str">
            <v>210REM0000467</v>
          </cell>
          <cell r="D3484" t="str">
            <v>ETX改型左后视镜大保护盖</v>
          </cell>
        </row>
        <row r="3485">
          <cell r="B3485" t="str">
            <v>SHT0001314</v>
          </cell>
          <cell r="C3485" t="str">
            <v>230SHT0001314</v>
          </cell>
          <cell r="D3485" t="str">
            <v>气囊减震器上框组件</v>
          </cell>
        </row>
        <row r="3486">
          <cell r="B3486" t="str">
            <v>RCA0000217</v>
          </cell>
          <cell r="C3486" t="str">
            <v>210RCA0000217</v>
          </cell>
          <cell r="D3486" t="str">
            <v>备胎紧固器</v>
          </cell>
        </row>
        <row r="3487">
          <cell r="B3487" t="str">
            <v>SHT0000788</v>
          </cell>
          <cell r="C3487" t="str">
            <v>220SHT0000788</v>
          </cell>
          <cell r="D3487" t="str">
            <v>副驾座垫护面总成</v>
          </cell>
        </row>
        <row r="3488">
          <cell r="B3488" t="str">
            <v>SLT0000606</v>
          </cell>
          <cell r="C3488" t="str">
            <v>220SLT0000606</v>
          </cell>
          <cell r="D3488" t="str">
            <v>K1窄车右后旋转支架</v>
          </cell>
        </row>
        <row r="3489">
          <cell r="B3489" t="str">
            <v>SLT0010397</v>
          </cell>
          <cell r="C3489" t="str">
            <v>220SLT0010397</v>
          </cell>
          <cell r="D3489" t="str">
            <v>副驾座垫骨架总成</v>
          </cell>
        </row>
        <row r="3490">
          <cell r="B3490" t="str">
            <v>SHT0012121</v>
          </cell>
          <cell r="C3490" t="str">
            <v>220SHT0012121</v>
          </cell>
          <cell r="D3490" t="str">
            <v>驾驶员座垫护面总成</v>
          </cell>
        </row>
        <row r="3491">
          <cell r="B3491" t="str">
            <v>SCS0003471</v>
          </cell>
          <cell r="C3491" t="str">
            <v>220SCS0003471</v>
          </cell>
          <cell r="D3491" t="str">
            <v>副驾驶员座垫泡沫总成</v>
          </cell>
        </row>
        <row r="3492">
          <cell r="B3492" t="str">
            <v>SHT0001340</v>
          </cell>
          <cell r="C3492" t="str">
            <v>230SHT0001340</v>
          </cell>
          <cell r="D3492" t="str">
            <v>气囊减震器下框组件</v>
          </cell>
        </row>
        <row r="3493">
          <cell r="B3493" t="str">
            <v>SHT0001306</v>
          </cell>
          <cell r="C3493" t="str">
            <v>230SHT0001306</v>
          </cell>
          <cell r="D3493" t="str">
            <v>机械减震下框组件电泳</v>
          </cell>
        </row>
        <row r="3494">
          <cell r="B3494" t="str">
            <v>SHT0000780</v>
          </cell>
          <cell r="C3494" t="str">
            <v>220SHT0000780</v>
          </cell>
          <cell r="D3494" t="str">
            <v>气弹簧总成</v>
          </cell>
        </row>
        <row r="3495">
          <cell r="B3495" t="str">
            <v>SHT0011728</v>
          </cell>
          <cell r="C3495" t="str">
            <v>230SHT0011728</v>
          </cell>
          <cell r="D3495" t="str">
            <v>车身安装支架总成</v>
          </cell>
        </row>
        <row r="3496">
          <cell r="B3496" t="str">
            <v>TST0000499</v>
          </cell>
          <cell r="C3496" t="str">
            <v>230TST0000499</v>
          </cell>
          <cell r="D3496" t="str">
            <v>快速夹钳36204M</v>
          </cell>
        </row>
        <row r="3497">
          <cell r="B3497" t="str">
            <v>SHT0014203</v>
          </cell>
          <cell r="C3497" t="str">
            <v>230SHT0014203</v>
          </cell>
          <cell r="D3497" t="str">
            <v>减震器下框焊接总成</v>
          </cell>
        </row>
        <row r="3498">
          <cell r="B3498" t="str">
            <v>TMI0000061</v>
          </cell>
          <cell r="C3498" t="str">
            <v>210TMI0000061</v>
          </cell>
          <cell r="D3498" t="str">
            <v>ASA-778T</v>
          </cell>
        </row>
        <row r="3499">
          <cell r="B3499" t="str">
            <v>SLT0010319</v>
          </cell>
          <cell r="C3499" t="str">
            <v>220SLT0010319</v>
          </cell>
          <cell r="D3499" t="str">
            <v>驾驶员座垫护面总成</v>
          </cell>
        </row>
        <row r="3500">
          <cell r="B3500" t="str">
            <v>SBS0010058</v>
          </cell>
          <cell r="C3500" t="str">
            <v>220SBS0010058</v>
          </cell>
          <cell r="D3500" t="str">
            <v>K1侧翻座骨架罩壳右火山黑</v>
          </cell>
        </row>
        <row r="3501">
          <cell r="B3501" t="str">
            <v>SLT0000526</v>
          </cell>
          <cell r="C3501" t="str">
            <v>220SLT0000526</v>
          </cell>
          <cell r="D3501" t="str">
            <v>K1侧翻座骨架罩壳右副</v>
          </cell>
        </row>
        <row r="3502">
          <cell r="B3502" t="str">
            <v>TCT0000037</v>
          </cell>
          <cell r="C3502" t="str">
            <v>230TCT0000037</v>
          </cell>
          <cell r="D3502" t="str">
            <v>2600E4磷化补充剂</v>
          </cell>
        </row>
        <row r="3503">
          <cell r="B3503" t="str">
            <v>REM0002909</v>
          </cell>
          <cell r="C3503" t="str">
            <v>210REM0002909</v>
          </cell>
          <cell r="D3503" t="str">
            <v>江淮装饰玻璃</v>
          </cell>
        </row>
        <row r="3504">
          <cell r="B3504" t="str">
            <v>SHT0001361</v>
          </cell>
          <cell r="C3504" t="str">
            <v>230SHT0001361</v>
          </cell>
          <cell r="D3504" t="str">
            <v>气囊减震器下框组件</v>
          </cell>
        </row>
        <row r="3505">
          <cell r="B3505" t="str">
            <v>SHT0000655</v>
          </cell>
          <cell r="C3505" t="str">
            <v>220SHT0000655</v>
          </cell>
          <cell r="D3505" t="str">
            <v>中间座折叠板左侧右舵</v>
          </cell>
        </row>
        <row r="3506">
          <cell r="B3506" t="str">
            <v>SLT0000668</v>
          </cell>
          <cell r="C3506" t="str">
            <v>220SLT0000668</v>
          </cell>
          <cell r="D3506" t="str">
            <v>K1窄体中间座</v>
          </cell>
        </row>
        <row r="3507">
          <cell r="B3507" t="str">
            <v>TFT0000018</v>
          </cell>
          <cell r="C3507" t="str">
            <v>220TFT0000018</v>
          </cell>
          <cell r="D3507" t="str">
            <v>开孔剂（发泡）</v>
          </cell>
        </row>
        <row r="3508">
          <cell r="B3508" t="str">
            <v>TST0001679</v>
          </cell>
          <cell r="C3508" t="str">
            <v>220TST0001679</v>
          </cell>
          <cell r="D3508" t="str">
            <v>防锈剂LS-C-301</v>
          </cell>
        </row>
        <row r="3509">
          <cell r="B3509" t="str">
            <v>SLT0010515</v>
          </cell>
          <cell r="C3509" t="str">
            <v>220SLT0010515</v>
          </cell>
          <cell r="D3509" t="str">
            <v>驾驶员通风加热开关</v>
          </cell>
        </row>
        <row r="3510">
          <cell r="B3510" t="str">
            <v>REM0001723</v>
          </cell>
          <cell r="C3510" t="str">
            <v>210REM0001723</v>
          </cell>
          <cell r="D3510" t="str">
            <v>奥驰右镜杆(喷涂)</v>
          </cell>
        </row>
        <row r="3511">
          <cell r="B3511" t="str">
            <v>TST0000249</v>
          </cell>
          <cell r="C3511" t="str">
            <v>230TST0000249</v>
          </cell>
          <cell r="D3511" t="str">
            <v>ф25*180</v>
          </cell>
        </row>
        <row r="3512">
          <cell r="B3512" t="str">
            <v>RSM0000070</v>
          </cell>
          <cell r="C3512" t="str">
            <v>210RSM0000070</v>
          </cell>
          <cell r="D3512" t="str">
            <v>4005下视镜</v>
          </cell>
        </row>
        <row r="3513">
          <cell r="B3513" t="str">
            <v>SHT0000567</v>
          </cell>
          <cell r="C3513" t="str">
            <v>220SHT0000567</v>
          </cell>
          <cell r="D3513" t="str">
            <v>中间座靠背护面总成</v>
          </cell>
        </row>
        <row r="3514">
          <cell r="B3514" t="str">
            <v>SBS0010157</v>
          </cell>
          <cell r="C3514" t="str">
            <v>220SBS0010157</v>
          </cell>
          <cell r="D3514" t="str">
            <v>K1标准（上小背）布套</v>
          </cell>
        </row>
        <row r="3515">
          <cell r="B3515" t="str">
            <v>SBS0010158</v>
          </cell>
          <cell r="C3515" t="str">
            <v>220SBS0010158</v>
          </cell>
          <cell r="D3515" t="str">
            <v>K1标准（中间背）布套</v>
          </cell>
        </row>
        <row r="3516">
          <cell r="B3516" t="str">
            <v>TSY0010120</v>
          </cell>
          <cell r="C3516" t="str">
            <v>220TSY0010120</v>
          </cell>
          <cell r="D3516" t="str">
            <v>通风织物</v>
          </cell>
        </row>
        <row r="3517">
          <cell r="B3517" t="str">
            <v>BMM0000041</v>
          </cell>
          <cell r="C3517" t="str">
            <v>210BMM0000041</v>
          </cell>
          <cell r="D3517" t="str">
            <v>奥威调整机构H6状态</v>
          </cell>
        </row>
        <row r="3518">
          <cell r="B3518" t="str">
            <v>SHT0002451</v>
          </cell>
          <cell r="C3518" t="str">
            <v>220SHT0002451</v>
          </cell>
          <cell r="D3518" t="str">
            <v>坐盆钣金电泳</v>
          </cell>
        </row>
        <row r="3519">
          <cell r="B3519" t="str">
            <v>SHT0001351</v>
          </cell>
          <cell r="C3519" t="str">
            <v>230SHT0001351</v>
          </cell>
          <cell r="D3519" t="str">
            <v>气囊减震器下框组件电泳</v>
          </cell>
        </row>
        <row r="3520">
          <cell r="B3520" t="str">
            <v>SLT0001111</v>
          </cell>
          <cell r="C3520" t="str">
            <v>220SLT0001111</v>
          </cell>
          <cell r="D3520" t="str">
            <v>6486司机座骨架</v>
          </cell>
        </row>
        <row r="3521">
          <cell r="B3521" t="str">
            <v>SLT0001112</v>
          </cell>
          <cell r="C3521" t="str">
            <v>220SLT0001112</v>
          </cell>
          <cell r="D3521" t="str">
            <v>6486副司机座垫（骨架）</v>
          </cell>
        </row>
        <row r="3522">
          <cell r="B3522" t="str">
            <v>SHT0000435</v>
          </cell>
          <cell r="C3522" t="str">
            <v>210SHT0000435</v>
          </cell>
          <cell r="D3522" t="str">
            <v>M3000主驾左大护板不带孔</v>
          </cell>
        </row>
        <row r="3523">
          <cell r="B3523" t="str">
            <v>SLT0000176</v>
          </cell>
          <cell r="C3523" t="str">
            <v>220SLT0000176</v>
          </cell>
          <cell r="D3523" t="str">
            <v>6486司机调角器(主动</v>
          </cell>
        </row>
        <row r="3524">
          <cell r="B3524" t="str">
            <v>SLT0000183</v>
          </cell>
          <cell r="C3524" t="str">
            <v>220SLT0000183</v>
          </cell>
          <cell r="D3524" t="str">
            <v>6486副司机调角器主动</v>
          </cell>
        </row>
        <row r="3525">
          <cell r="B3525" t="str">
            <v>SHT0000660</v>
          </cell>
          <cell r="C3525" t="str">
            <v>220SHT0000660</v>
          </cell>
          <cell r="D3525" t="str">
            <v>中间座座垫护面总成右舵</v>
          </cell>
        </row>
        <row r="3526">
          <cell r="B3526" t="str">
            <v>SLT0002421</v>
          </cell>
          <cell r="C3526" t="str">
            <v>220SLT0002421</v>
          </cell>
          <cell r="D3526" t="str">
            <v>靠背通风袋体</v>
          </cell>
        </row>
        <row r="3527">
          <cell r="B3527" t="str">
            <v>REM0010169</v>
          </cell>
          <cell r="C3527" t="str">
            <v>210REM0010169</v>
          </cell>
          <cell r="D3527" t="str">
            <v>H6左镜杆</v>
          </cell>
        </row>
        <row r="3528">
          <cell r="B3528" t="str">
            <v>REM0010229</v>
          </cell>
          <cell r="C3528" t="str">
            <v>210REM0010229</v>
          </cell>
          <cell r="D3528" t="str">
            <v>H6右镜杆</v>
          </cell>
        </row>
        <row r="3529">
          <cell r="B3529" t="str">
            <v>BMM0000007</v>
          </cell>
          <cell r="C3529" t="str">
            <v>210BMM0000007</v>
          </cell>
          <cell r="D3529" t="str">
            <v>奥威调整机构</v>
          </cell>
        </row>
        <row r="3530">
          <cell r="B3530" t="str">
            <v>SLT0010389</v>
          </cell>
          <cell r="C3530" t="str">
            <v>220SLT0010389</v>
          </cell>
          <cell r="D3530" t="str">
            <v>驾驶员头枕护面总成</v>
          </cell>
        </row>
        <row r="3531">
          <cell r="B3531" t="str">
            <v>TST0000156</v>
          </cell>
          <cell r="C3531" t="str">
            <v>230TST0000156</v>
          </cell>
          <cell r="D3531" t="str">
            <v>ф20.5*80冲针</v>
          </cell>
        </row>
        <row r="3532">
          <cell r="B3532" t="str">
            <v>SLT0002599</v>
          </cell>
          <cell r="C3532" t="str">
            <v>220SLT0002599</v>
          </cell>
          <cell r="D3532" t="str">
            <v>k1窄车460司机座布套</v>
          </cell>
        </row>
        <row r="3533">
          <cell r="B3533" t="str">
            <v>SBS0010062</v>
          </cell>
          <cell r="C3533" t="str">
            <v>220SBS0010062</v>
          </cell>
          <cell r="D3533" t="str">
            <v>K1侧翻座骨架罩壳左火山黑</v>
          </cell>
        </row>
        <row r="3534">
          <cell r="B3534" t="str">
            <v>SLT0000499</v>
          </cell>
          <cell r="C3534" t="str">
            <v>220SLT0000499</v>
          </cell>
          <cell r="D3534" t="str">
            <v>K1侧翻座骨架罩壳左正</v>
          </cell>
        </row>
        <row r="3535">
          <cell r="B3535" t="str">
            <v>SHT0001648</v>
          </cell>
          <cell r="C3535" t="str">
            <v>210SHT0001648</v>
          </cell>
          <cell r="D3535" t="str">
            <v>X3000主驾驶员靠背饰板</v>
          </cell>
        </row>
        <row r="3536">
          <cell r="B3536" t="str">
            <v>SLT0002579</v>
          </cell>
          <cell r="C3536" t="str">
            <v>220SLT0002579</v>
          </cell>
          <cell r="D3536" t="str">
            <v>k1右舵三排单人座布套</v>
          </cell>
        </row>
        <row r="3537">
          <cell r="B3537" t="str">
            <v>SLT0002604</v>
          </cell>
          <cell r="C3537" t="str">
            <v>220SLT0002604</v>
          </cell>
          <cell r="D3537" t="str">
            <v>k1窄车三排单人座布套</v>
          </cell>
        </row>
        <row r="3538">
          <cell r="B3538" t="str">
            <v>SHT0012120</v>
          </cell>
          <cell r="C3538" t="str">
            <v>220SHT0012120</v>
          </cell>
          <cell r="D3538" t="str">
            <v>驾驶员座垫护面总成</v>
          </cell>
        </row>
        <row r="3539">
          <cell r="B3539" t="str">
            <v>SLT0002031</v>
          </cell>
          <cell r="C3539" t="str">
            <v>220SLT0002031</v>
          </cell>
          <cell r="D3539" t="str">
            <v>窄车单人靠背骨架总成</v>
          </cell>
        </row>
        <row r="3540">
          <cell r="B3540" t="str">
            <v>SLT0002578</v>
          </cell>
          <cell r="C3540" t="str">
            <v>220SLT0002578</v>
          </cell>
          <cell r="D3540" t="str">
            <v>k1右舵二排单人座布套</v>
          </cell>
        </row>
        <row r="3541">
          <cell r="B3541" t="str">
            <v>SLT0000781</v>
          </cell>
          <cell r="C3541" t="str">
            <v>220SLT0000781</v>
          </cell>
          <cell r="D3541" t="str">
            <v>M4司机座框总成</v>
          </cell>
        </row>
        <row r="3542">
          <cell r="B3542" t="str">
            <v>TWT0000069</v>
          </cell>
          <cell r="C3542" t="str">
            <v>230TWT0000069</v>
          </cell>
          <cell r="D3542" t="str">
            <v>方管不锈钢</v>
          </cell>
        </row>
        <row r="3543">
          <cell r="B3543" t="str">
            <v>REM0000484</v>
          </cell>
          <cell r="C3543" t="str">
            <v>210REM0000484</v>
          </cell>
          <cell r="D3543" t="str">
            <v>ETX改型右后视镜大保护盖</v>
          </cell>
        </row>
        <row r="3544">
          <cell r="B3544" t="str">
            <v>SHT0002292</v>
          </cell>
          <cell r="C3544" t="str">
            <v>210SHT0002292</v>
          </cell>
          <cell r="D3544" t="str">
            <v>备胎紧固器总成</v>
          </cell>
        </row>
        <row r="3545">
          <cell r="B3545" t="str">
            <v>TCT0000007</v>
          </cell>
          <cell r="C3545" t="str">
            <v>230TCT0000007</v>
          </cell>
          <cell r="D3545" t="str">
            <v>表调剂碱</v>
          </cell>
        </row>
        <row r="3546">
          <cell r="B3546" t="str">
            <v>SHT0002339</v>
          </cell>
          <cell r="C3546" t="str">
            <v>210SHT0002339</v>
          </cell>
          <cell r="D3546" t="str">
            <v>左前围扶手及铰链总成</v>
          </cell>
        </row>
        <row r="3547">
          <cell r="B3547" t="str">
            <v>SHT0002340</v>
          </cell>
          <cell r="C3547" t="str">
            <v>210SHT0002340</v>
          </cell>
          <cell r="D3547" t="str">
            <v>右前围扶手及铰链总成</v>
          </cell>
        </row>
        <row r="3548">
          <cell r="B3548" t="str">
            <v>SCS0004171</v>
          </cell>
          <cell r="C3548" t="str">
            <v>220SCS0004171</v>
          </cell>
          <cell r="D3548" t="str">
            <v>B40L中改右侧地锁总成</v>
          </cell>
        </row>
        <row r="3549">
          <cell r="B3549" t="str">
            <v>SCS0004175</v>
          </cell>
          <cell r="C3549" t="str">
            <v>220SCS0004175</v>
          </cell>
          <cell r="D3549" t="str">
            <v>B40L中改左侧地锁总成</v>
          </cell>
        </row>
        <row r="3550">
          <cell r="B3550" t="str">
            <v>SHT0012233</v>
          </cell>
          <cell r="C3550" t="str">
            <v>220SHT0012233</v>
          </cell>
          <cell r="D3550" t="str">
            <v>气弹簧总成</v>
          </cell>
        </row>
        <row r="3551">
          <cell r="B3551" t="str">
            <v>TST0000161</v>
          </cell>
          <cell r="C3551" t="str">
            <v>230TST0000161</v>
          </cell>
          <cell r="D3551" t="str">
            <v>ф17.5*80冲针</v>
          </cell>
        </row>
        <row r="3552">
          <cell r="B3552" t="str">
            <v>TST0000162</v>
          </cell>
          <cell r="C3552" t="str">
            <v>230TST0000162</v>
          </cell>
          <cell r="D3552" t="str">
            <v>ф18*80冲针</v>
          </cell>
        </row>
        <row r="3553">
          <cell r="B3553" t="str">
            <v>TST0000173</v>
          </cell>
          <cell r="C3553" t="str">
            <v>230TST0000173</v>
          </cell>
          <cell r="D3553" t="str">
            <v>ф17.2*60冲针</v>
          </cell>
        </row>
        <row r="3554">
          <cell r="B3554" t="str">
            <v>TST0000252</v>
          </cell>
          <cell r="C3554" t="str">
            <v>230TST0000252</v>
          </cell>
          <cell r="D3554" t="str">
            <v>ф22*250</v>
          </cell>
        </row>
        <row r="3555">
          <cell r="B3555" t="str">
            <v>TST0000441</v>
          </cell>
          <cell r="C3555" t="str">
            <v>230TST0000441</v>
          </cell>
          <cell r="D3555" t="str">
            <v>轴承HK253222</v>
          </cell>
        </row>
        <row r="3556">
          <cell r="B3556" t="str">
            <v>TST0000461</v>
          </cell>
          <cell r="C3556" t="str">
            <v>230TST0000461</v>
          </cell>
          <cell r="D3556" t="str">
            <v>接触器CN16</v>
          </cell>
        </row>
        <row r="3557">
          <cell r="B3557" t="str">
            <v>TST0000511</v>
          </cell>
          <cell r="C3557" t="str">
            <v>230TST0000511</v>
          </cell>
          <cell r="D3557" t="str">
            <v>方尺20cm</v>
          </cell>
        </row>
        <row r="3558">
          <cell r="B3558" t="str">
            <v>SHT0001450</v>
          </cell>
          <cell r="C3558" t="str">
            <v>230SHT0001450</v>
          </cell>
          <cell r="D3558" t="str">
            <v>机械减震下框组件</v>
          </cell>
        </row>
        <row r="3559">
          <cell r="B3559" t="str">
            <v>SLT0000430</v>
          </cell>
          <cell r="C3559" t="str">
            <v>220SLT0000430</v>
          </cell>
          <cell r="D3559" t="str">
            <v>K1-G9-6座一排支腿</v>
          </cell>
        </row>
        <row r="3560">
          <cell r="B3560" t="str">
            <v>SLT0000438</v>
          </cell>
          <cell r="C3560" t="str">
            <v>220SLT0000438</v>
          </cell>
          <cell r="D3560" t="str">
            <v>K1-G9-6座二排支腿</v>
          </cell>
        </row>
        <row r="3561">
          <cell r="B3561" t="str">
            <v>SLT0000619</v>
          </cell>
          <cell r="C3561" t="str">
            <v>220SLT0000619</v>
          </cell>
          <cell r="D3561" t="str">
            <v>K1-G7一排支腿</v>
          </cell>
        </row>
        <row r="3562">
          <cell r="B3562" t="str">
            <v>SLT0000622</v>
          </cell>
          <cell r="C3562" t="str">
            <v>220SLT0000622</v>
          </cell>
          <cell r="D3562" t="str">
            <v>K1-G7二排支腿</v>
          </cell>
        </row>
        <row r="3563">
          <cell r="B3563" t="str">
            <v>SHT0000689</v>
          </cell>
          <cell r="C3563" t="str">
            <v>220SHT0000689</v>
          </cell>
          <cell r="D3563" t="str">
            <v>气弹簧总成</v>
          </cell>
        </row>
        <row r="3564">
          <cell r="B3564" t="str">
            <v>TST0000390</v>
          </cell>
          <cell r="C3564" t="str">
            <v>230TST0000390</v>
          </cell>
          <cell r="D3564" t="str">
            <v>冲头φ5.5*φ8.05*54</v>
          </cell>
        </row>
        <row r="3565">
          <cell r="B3565" t="str">
            <v>REM0003172</v>
          </cell>
          <cell r="C3565" t="str">
            <v>210REM0003172</v>
          </cell>
          <cell r="D3565" t="str">
            <v>奥驰W58右镜杆喷涂</v>
          </cell>
        </row>
        <row r="3566">
          <cell r="B3566" t="str">
            <v>RIM0000038</v>
          </cell>
          <cell r="C3566" t="str">
            <v>210RIM0000038</v>
          </cell>
          <cell r="D3566" t="str">
            <v>16A0室内镜</v>
          </cell>
        </row>
        <row r="3567">
          <cell r="B3567" t="str">
            <v>RIM0000042</v>
          </cell>
          <cell r="C3567" t="str">
            <v>210RIM0000042</v>
          </cell>
          <cell r="D3567" t="str">
            <v>1B1783-01内视镜</v>
          </cell>
        </row>
        <row r="3568">
          <cell r="B3568" t="str">
            <v>SHT0000773</v>
          </cell>
          <cell r="C3568" t="str">
            <v>220SHT0000773</v>
          </cell>
          <cell r="D3568" t="str">
            <v>H4下卧铺护网总成</v>
          </cell>
        </row>
        <row r="3569">
          <cell r="B3569" t="str">
            <v>TST0000265</v>
          </cell>
          <cell r="C3569" t="str">
            <v>230TST0000265</v>
          </cell>
          <cell r="D3569" t="str">
            <v>ф25×120导柱销</v>
          </cell>
        </row>
        <row r="3570">
          <cell r="B3570" t="str">
            <v>SHT0000649</v>
          </cell>
          <cell r="C3570" t="str">
            <v>220SHT0000649</v>
          </cell>
          <cell r="D3570" t="str">
            <v>驾驶员座垫护面总成</v>
          </cell>
        </row>
        <row r="3571">
          <cell r="B3571" t="str">
            <v>SLT0001674</v>
          </cell>
          <cell r="C3571" t="str">
            <v>220SLT0001674</v>
          </cell>
          <cell r="D3571" t="str">
            <v>副司机座钢丝</v>
          </cell>
        </row>
        <row r="3572">
          <cell r="B3572" t="str">
            <v>TMI0000135</v>
          </cell>
          <cell r="C3572" t="str">
            <v>210TMI0000135</v>
          </cell>
          <cell r="D3572" t="str">
            <v>PA6-GF30北鸿科</v>
          </cell>
        </row>
        <row r="3573">
          <cell r="B3573" t="str">
            <v>SLT0002646</v>
          </cell>
          <cell r="C3573" t="str">
            <v>220SLT0002646</v>
          </cell>
          <cell r="D3573" t="str">
            <v>K1标准宽车司机背布套</v>
          </cell>
        </row>
        <row r="3574">
          <cell r="B3574" t="str">
            <v>TSY0000199</v>
          </cell>
          <cell r="C3574" t="str">
            <v>220TSY0000199</v>
          </cell>
          <cell r="D3574" t="str">
            <v>PVC辅料GM100</v>
          </cell>
        </row>
        <row r="3575">
          <cell r="B3575" t="str">
            <v>TSY0000205</v>
          </cell>
          <cell r="C3575" t="str">
            <v>220TSY0000205</v>
          </cell>
          <cell r="D3575" t="str">
            <v>辅料皮革EM100</v>
          </cell>
        </row>
        <row r="3576">
          <cell r="B3576" t="str">
            <v>TMP5004023</v>
          </cell>
          <cell r="C3576" t="str">
            <v>210TMP5004023</v>
          </cell>
          <cell r="D3576" t="str">
            <v>色漆稀释剂SV13-068A</v>
          </cell>
        </row>
        <row r="3577">
          <cell r="B3577" t="str">
            <v>TMP5004024</v>
          </cell>
          <cell r="C3577" t="str">
            <v>210TMP5004024</v>
          </cell>
          <cell r="D3577" t="str">
            <v>清漆稀释剂SV41-038A</v>
          </cell>
        </row>
        <row r="3578">
          <cell r="B3578" t="str">
            <v>TST0001708</v>
          </cell>
          <cell r="C3578" t="str">
            <v>230TST0001708</v>
          </cell>
          <cell r="D3578" t="str">
            <v>钻头6.9</v>
          </cell>
        </row>
        <row r="3579">
          <cell r="B3579" t="str">
            <v>SHT0011367</v>
          </cell>
          <cell r="C3579" t="str">
            <v>210SHT0011367</v>
          </cell>
          <cell r="D3579" t="str">
            <v>H6左侧扶手发泡面</v>
          </cell>
        </row>
        <row r="3580">
          <cell r="B3580" t="str">
            <v>SHT0001980</v>
          </cell>
          <cell r="C3580" t="str">
            <v>230SHT0001980</v>
          </cell>
          <cell r="D3580" t="str">
            <v>主驾上框焊接组件电泳</v>
          </cell>
        </row>
        <row r="3581">
          <cell r="B3581" t="str">
            <v>REM0001713</v>
          </cell>
          <cell r="C3581" t="str">
            <v>210REM0001713</v>
          </cell>
          <cell r="D3581" t="str">
            <v>奥驰左镜杆(喷涂)</v>
          </cell>
        </row>
        <row r="3582">
          <cell r="B3582" t="str">
            <v>RSM0000114</v>
          </cell>
          <cell r="C3582" t="str">
            <v>210RSM0000114</v>
          </cell>
          <cell r="D3582" t="str">
            <v>ETX改型高顶前下镜杆</v>
          </cell>
        </row>
        <row r="3583">
          <cell r="B3583" t="str">
            <v>RSM0000115</v>
          </cell>
          <cell r="C3583" t="str">
            <v>210RSM0000115</v>
          </cell>
          <cell r="D3583" t="str">
            <v>ETX改型平顶前下镜杆</v>
          </cell>
        </row>
        <row r="3584">
          <cell r="B3584" t="str">
            <v>TST0000363</v>
          </cell>
          <cell r="C3584" t="str">
            <v>230TST0000363</v>
          </cell>
          <cell r="D3584" t="str">
            <v>尼龙草</v>
          </cell>
        </row>
        <row r="3585">
          <cell r="B3585" t="str">
            <v>TST0001892</v>
          </cell>
          <cell r="C3585" t="str">
            <v>230TST0001892</v>
          </cell>
          <cell r="D3585" t="str">
            <v>铝锭</v>
          </cell>
        </row>
        <row r="3586">
          <cell r="B3586" t="str">
            <v>TST0000396</v>
          </cell>
          <cell r="C3586" t="str">
            <v>230TST0000396</v>
          </cell>
          <cell r="D3586" t="str">
            <v>冲头φ8.15*φ10*54</v>
          </cell>
        </row>
        <row r="3587">
          <cell r="B3587" t="str">
            <v>RSM0000065</v>
          </cell>
          <cell r="C3587" t="str">
            <v>210RSM0000065</v>
          </cell>
          <cell r="D3587" t="str">
            <v>捷运高顶下视镜</v>
          </cell>
        </row>
        <row r="3588">
          <cell r="B3588" t="str">
            <v>SHT0000600</v>
          </cell>
          <cell r="C3588" t="str">
            <v>220SHT0000600</v>
          </cell>
          <cell r="D3588" t="str">
            <v>11款椰棕吊铺下面硬质棉</v>
          </cell>
        </row>
        <row r="3589">
          <cell r="B3589" t="str">
            <v>SHT0000595</v>
          </cell>
          <cell r="C3589" t="str">
            <v>220SHT0000595</v>
          </cell>
          <cell r="D3589" t="str">
            <v>重卡吊铺上面硬质棉</v>
          </cell>
        </row>
        <row r="3590">
          <cell r="B3590" t="str">
            <v>SLT0000674</v>
          </cell>
          <cell r="C3590" t="str">
            <v>220SLT0000674</v>
          </cell>
          <cell r="D3590" t="str">
            <v>K1宽车中间座</v>
          </cell>
        </row>
        <row r="3591">
          <cell r="B3591" t="str">
            <v>RSM0000189</v>
          </cell>
          <cell r="C3591" t="str">
            <v>210RSM0000189</v>
          </cell>
          <cell r="D3591" t="str">
            <v>华菱H08右驾平顶前下视镜</v>
          </cell>
        </row>
        <row r="3592">
          <cell r="B3592" t="str">
            <v>REM0000887</v>
          </cell>
          <cell r="C3592" t="str">
            <v>210REM0000887</v>
          </cell>
          <cell r="D3592" t="str">
            <v>1580镜杆右喷涂</v>
          </cell>
        </row>
        <row r="3593">
          <cell r="B3593" t="str">
            <v>SLT0002045</v>
          </cell>
          <cell r="C3593" t="str">
            <v>220SLT0002045</v>
          </cell>
          <cell r="D3593" t="str">
            <v>左舵深灰仿皮二排单人座</v>
          </cell>
        </row>
        <row r="3594">
          <cell r="B3594" t="str">
            <v>SHT0001075</v>
          </cell>
          <cell r="C3594" t="str">
            <v>230SHT0001075</v>
          </cell>
          <cell r="D3594" t="str">
            <v>主驾右星盘 1222086X无轴</v>
          </cell>
        </row>
        <row r="3595">
          <cell r="B3595" t="str">
            <v>SCS0004408</v>
          </cell>
          <cell r="C3595" t="str">
            <v>230SCS0004408</v>
          </cell>
          <cell r="D3595" t="str">
            <v>中改左座椅右侧调角器组合</v>
          </cell>
        </row>
        <row r="3596">
          <cell r="B3596" t="str">
            <v>SCS0004411</v>
          </cell>
          <cell r="C3596" t="str">
            <v>230SCS0004411</v>
          </cell>
          <cell r="D3596" t="str">
            <v>中改右座椅左侧调角器组合</v>
          </cell>
        </row>
        <row r="3597">
          <cell r="B3597" t="str">
            <v>SHT0001074</v>
          </cell>
          <cell r="C3597" t="str">
            <v>230SHT0001074</v>
          </cell>
          <cell r="D3597" t="str">
            <v>副驾左星盘 122087X无轴</v>
          </cell>
        </row>
        <row r="3598">
          <cell r="B3598" t="str">
            <v>SHT0010300</v>
          </cell>
          <cell r="C3598" t="str">
            <v>230SHT0010300</v>
          </cell>
          <cell r="D3598" t="str">
            <v>主驾驶从动侧圆盘</v>
          </cell>
        </row>
        <row r="3599">
          <cell r="B3599" t="str">
            <v>SHT0010412</v>
          </cell>
          <cell r="C3599" t="str">
            <v>230SHT0010412</v>
          </cell>
          <cell r="D3599" t="str">
            <v>副驾驶从动侧圆盘总成</v>
          </cell>
        </row>
        <row r="3600">
          <cell r="B3600" t="str">
            <v>SHT0000544</v>
          </cell>
          <cell r="C3600" t="str">
            <v>220SHT0000544</v>
          </cell>
          <cell r="D3600" t="str">
            <v>H4副司机座框总成</v>
          </cell>
        </row>
        <row r="3601">
          <cell r="B3601" t="str">
            <v>SHT0000544</v>
          </cell>
          <cell r="C3601" t="str">
            <v>230SHT0000544</v>
          </cell>
          <cell r="D3601" t="str">
            <v>H4副司机座框总成</v>
          </cell>
        </row>
        <row r="3602">
          <cell r="B3602" t="str">
            <v>SLT0002430</v>
          </cell>
          <cell r="C3602" t="str">
            <v>220SLT0002430</v>
          </cell>
          <cell r="D3602" t="str">
            <v>前座中间靠背护面总成</v>
          </cell>
        </row>
        <row r="3603">
          <cell r="B3603" t="str">
            <v>TFT0000069</v>
          </cell>
          <cell r="C3603" t="str">
            <v>220TFT0000069</v>
          </cell>
          <cell r="D3603" t="str">
            <v>黑料MDI-S3815</v>
          </cell>
        </row>
        <row r="3604">
          <cell r="B3604" t="str">
            <v>TMP5004014</v>
          </cell>
          <cell r="C3604" t="str">
            <v>210TMP5004014</v>
          </cell>
          <cell r="D3604" t="str">
            <v>色漆稀释剂A634</v>
          </cell>
        </row>
        <row r="3605">
          <cell r="B3605" t="str">
            <v>TMP5004015</v>
          </cell>
          <cell r="C3605" t="str">
            <v>210TMP5004015</v>
          </cell>
          <cell r="D3605" t="str">
            <v>清漆稀释剂A633-64</v>
          </cell>
        </row>
        <row r="3606">
          <cell r="B3606" t="str">
            <v>TST0000310</v>
          </cell>
          <cell r="C3606" t="str">
            <v>230TST0000310</v>
          </cell>
          <cell r="D3606" t="str">
            <v>压紧器304F</v>
          </cell>
        </row>
        <row r="3607">
          <cell r="B3607" t="str">
            <v>TST0000506</v>
          </cell>
          <cell r="C3607" t="str">
            <v>230TST0000506</v>
          </cell>
          <cell r="D3607" t="str">
            <v>快速夹钳305</v>
          </cell>
        </row>
        <row r="3608">
          <cell r="B3608" t="str">
            <v>REM0002019</v>
          </cell>
          <cell r="C3608" t="str">
            <v>210REM0002019</v>
          </cell>
          <cell r="D3608" t="str">
            <v>H3广角镜头总成</v>
          </cell>
        </row>
        <row r="3609">
          <cell r="B3609" t="str">
            <v>SHT0010452</v>
          </cell>
          <cell r="C3609" t="str">
            <v>230SHT0010452</v>
          </cell>
          <cell r="D3609" t="str">
            <v>主驾上框焊接组件</v>
          </cell>
        </row>
        <row r="3610">
          <cell r="B3610" t="str">
            <v>REM0010157</v>
          </cell>
          <cell r="C3610" t="str">
            <v>210REM0010157</v>
          </cell>
          <cell r="D3610" t="str">
            <v>H6左后盖装饰盖ASA</v>
          </cell>
        </row>
        <row r="3611">
          <cell r="B3611" t="str">
            <v>SLT0001055</v>
          </cell>
          <cell r="C3611" t="str">
            <v>220SLT0001055</v>
          </cell>
          <cell r="D3611" t="str">
            <v>二排单人座垫护面总成</v>
          </cell>
        </row>
        <row r="3612">
          <cell r="B3612" t="str">
            <v>REM0002326</v>
          </cell>
          <cell r="C3612" t="str">
            <v>210REM0002326</v>
          </cell>
          <cell r="D3612" t="str">
            <v>济南重汽轻卡右镜座</v>
          </cell>
        </row>
        <row r="3613">
          <cell r="B3613" t="str">
            <v>RIM0000048</v>
          </cell>
          <cell r="C3613" t="str">
            <v>210RIM0000048</v>
          </cell>
          <cell r="D3613" t="str">
            <v>1B178-02室内镜</v>
          </cell>
        </row>
        <row r="3614">
          <cell r="B3614" t="str">
            <v>REM0010217</v>
          </cell>
          <cell r="C3614" t="str">
            <v>210REM0010217</v>
          </cell>
          <cell r="D3614" t="str">
            <v>H6右后盖装饰盖ASA</v>
          </cell>
        </row>
        <row r="3615">
          <cell r="B3615" t="str">
            <v>RSM0000028</v>
          </cell>
          <cell r="C3615" t="str">
            <v>210RSM0000028</v>
          </cell>
          <cell r="D3615" t="str">
            <v>奥驰下视镜头</v>
          </cell>
        </row>
        <row r="3616">
          <cell r="B3616" t="str">
            <v>TMA0000026</v>
          </cell>
          <cell r="C3616" t="str">
            <v>210TMA0000026</v>
          </cell>
          <cell r="D3616" t="str">
            <v>M31RB包装箱</v>
          </cell>
        </row>
        <row r="3617">
          <cell r="B3617" t="str">
            <v>TMA0000026</v>
          </cell>
          <cell r="C3617" t="str">
            <v>230TMA0000026</v>
          </cell>
          <cell r="D3617" t="str">
            <v>M31RB包装箱</v>
          </cell>
        </row>
        <row r="3618">
          <cell r="B3618" t="str">
            <v>SHT0002451</v>
          </cell>
          <cell r="C3618" t="str">
            <v>230SHT0002451</v>
          </cell>
          <cell r="D3618" t="str">
            <v>坐盆钣金电泳</v>
          </cell>
        </row>
        <row r="3619">
          <cell r="B3619" t="str">
            <v>TSY0000195</v>
          </cell>
          <cell r="C3619" t="str">
            <v>220TSY0000195</v>
          </cell>
          <cell r="D3619" t="str">
            <v>辅料EM800</v>
          </cell>
        </row>
        <row r="3620">
          <cell r="B3620" t="str">
            <v>SHT0010587</v>
          </cell>
          <cell r="C3620" t="str">
            <v>220SHT0010587</v>
          </cell>
          <cell r="D3620" t="str">
            <v>中间座靠背护面总成</v>
          </cell>
        </row>
        <row r="3621">
          <cell r="B3621" t="str">
            <v>TST0000383</v>
          </cell>
          <cell r="C3621" t="str">
            <v>230TST0000383</v>
          </cell>
          <cell r="D3621" t="str">
            <v>冲头φ10*φ9.5*70</v>
          </cell>
        </row>
        <row r="3622">
          <cell r="B3622" t="str">
            <v>SLT0002651</v>
          </cell>
          <cell r="C3622" t="str">
            <v>220SLT0002651</v>
          </cell>
          <cell r="D3622" t="str">
            <v>K1标准（上小背）布套</v>
          </cell>
        </row>
        <row r="3623">
          <cell r="B3623" t="str">
            <v>SLT0002652</v>
          </cell>
          <cell r="C3623" t="str">
            <v>220SLT0002652</v>
          </cell>
          <cell r="D3623" t="str">
            <v>K1标准（中间背）布套</v>
          </cell>
        </row>
        <row r="3624">
          <cell r="B3624" t="str">
            <v>RIM0000047</v>
          </cell>
          <cell r="C3624" t="str">
            <v>210RIM0000047</v>
          </cell>
          <cell r="D3624" t="str">
            <v>1B178-03室内镜</v>
          </cell>
        </row>
        <row r="3625">
          <cell r="B3625" t="str">
            <v>SLT0002572</v>
          </cell>
          <cell r="C3625" t="str">
            <v>220SLT0002572</v>
          </cell>
          <cell r="D3625" t="str">
            <v>k1司机座布套（新面料）</v>
          </cell>
        </row>
        <row r="3626">
          <cell r="B3626" t="str">
            <v>RIM0000115</v>
          </cell>
          <cell r="C3626" t="str">
            <v>210RIM0000115</v>
          </cell>
          <cell r="D3626" t="str">
            <v>1B17837110071</v>
          </cell>
        </row>
        <row r="3627">
          <cell r="B3627" t="str">
            <v>SHT0001316</v>
          </cell>
          <cell r="C3627" t="str">
            <v>230SHT0001316</v>
          </cell>
          <cell r="D3627" t="str">
            <v>气囊减震器下框组件</v>
          </cell>
        </row>
        <row r="3628">
          <cell r="B3628" t="str">
            <v>SLT0000453</v>
          </cell>
          <cell r="C3628" t="str">
            <v>220SLT0000453</v>
          </cell>
          <cell r="D3628" t="str">
            <v>K1标准二三排单人背布套</v>
          </cell>
        </row>
        <row r="3629">
          <cell r="B3629" t="str">
            <v>RIM0000049</v>
          </cell>
          <cell r="C3629" t="str">
            <v>210RIM0000049</v>
          </cell>
          <cell r="D3629" t="str">
            <v>1B169-71室内镜</v>
          </cell>
        </row>
        <row r="3630">
          <cell r="B3630" t="str">
            <v>SLT0002519</v>
          </cell>
          <cell r="C3630" t="str">
            <v>220SLT0002519</v>
          </cell>
          <cell r="D3630" t="str">
            <v>副驾驶员座椅座垫骨架总成</v>
          </cell>
        </row>
        <row r="3631">
          <cell r="B3631" t="str">
            <v>TFT0000072</v>
          </cell>
          <cell r="C3631" t="str">
            <v>220TFT0000072</v>
          </cell>
          <cell r="D3631" t="str">
            <v>脱模剂FDC-82</v>
          </cell>
        </row>
        <row r="3632">
          <cell r="B3632" t="str">
            <v>SHT0000658</v>
          </cell>
          <cell r="C3632" t="str">
            <v>220SHT0000658</v>
          </cell>
          <cell r="D3632" t="str">
            <v>中间座靠背护面总成右舵</v>
          </cell>
        </row>
        <row r="3633">
          <cell r="B3633" t="str">
            <v>SHT0011788</v>
          </cell>
          <cell r="C3633" t="str">
            <v>220SHT0011788</v>
          </cell>
          <cell r="D3633" t="str">
            <v>主驾驶靠背四气袋腰托总成</v>
          </cell>
        </row>
        <row r="3634">
          <cell r="B3634" t="str">
            <v>SHT0011788</v>
          </cell>
          <cell r="C3634" t="str">
            <v>230SHT0011788</v>
          </cell>
          <cell r="D3634" t="str">
            <v>主驾驶靠背四气袋腰托总成</v>
          </cell>
        </row>
        <row r="3635">
          <cell r="B3635" t="str">
            <v>REM0003325</v>
          </cell>
          <cell r="C3635" t="str">
            <v>210REM0003325</v>
          </cell>
          <cell r="D3635" t="str">
            <v>T5G手动主镜片镜托合件R</v>
          </cell>
        </row>
        <row r="3636">
          <cell r="B3636" t="str">
            <v>SLT0002152</v>
          </cell>
          <cell r="C3636" t="str">
            <v>220SLT0002152</v>
          </cell>
          <cell r="D3636" t="str">
            <v>前座中间靠背护面总成</v>
          </cell>
        </row>
        <row r="3637">
          <cell r="B3637" t="str">
            <v>SHT0011429</v>
          </cell>
          <cell r="C3637" t="str">
            <v>220SHT0011429</v>
          </cell>
          <cell r="D3637" t="str">
            <v>坐垫舒适性海绵中</v>
          </cell>
        </row>
        <row r="3638">
          <cell r="B3638" t="str">
            <v>SHT0001310</v>
          </cell>
          <cell r="C3638" t="str">
            <v>230SHT0001310</v>
          </cell>
          <cell r="D3638" t="str">
            <v>气囊减震器下框组件电泳</v>
          </cell>
        </row>
        <row r="3639">
          <cell r="B3639" t="str">
            <v>RIM0000050</v>
          </cell>
          <cell r="C3639" t="str">
            <v>210RIM0000050</v>
          </cell>
          <cell r="D3639" t="str">
            <v>1B169-15室内镜</v>
          </cell>
        </row>
        <row r="3640">
          <cell r="B3640" t="str">
            <v>SLT0001573</v>
          </cell>
          <cell r="C3640" t="str">
            <v>220SLT0001573</v>
          </cell>
          <cell r="D3640" t="str">
            <v>J6F小背折叠器</v>
          </cell>
        </row>
        <row r="3641">
          <cell r="B3641" t="str">
            <v>REM0003327</v>
          </cell>
          <cell r="C3641" t="str">
            <v>210REM0003327</v>
          </cell>
          <cell r="D3641" t="str">
            <v>T5G手动主镜片镜托合件L</v>
          </cell>
        </row>
        <row r="3642">
          <cell r="B3642" t="str">
            <v>TMI0000039</v>
          </cell>
          <cell r="C3642" t="str">
            <v>210TMI0000039</v>
          </cell>
          <cell r="D3642" t="str">
            <v>ABS+PC(S1624黑）</v>
          </cell>
        </row>
        <row r="3643">
          <cell r="B3643" t="str">
            <v>TST0000187</v>
          </cell>
          <cell r="C3643" t="str">
            <v>230TST0000187</v>
          </cell>
          <cell r="D3643" t="str">
            <v>ф16.1*80冲针</v>
          </cell>
        </row>
        <row r="3644">
          <cell r="B3644" t="str">
            <v>REM0003322</v>
          </cell>
          <cell r="C3644" t="str">
            <v>210REM0003322</v>
          </cell>
          <cell r="D3644" t="str">
            <v>MV3主镜片镜托合件</v>
          </cell>
        </row>
        <row r="3645">
          <cell r="B3645" t="str">
            <v>SLT0000833</v>
          </cell>
          <cell r="C3645" t="str">
            <v>220SLT0000833</v>
          </cell>
          <cell r="D3645" t="str">
            <v>右侧副边调角器总成</v>
          </cell>
        </row>
        <row r="3646">
          <cell r="B3646" t="str">
            <v>SLT0000833</v>
          </cell>
          <cell r="C3646" t="str">
            <v>230SLT0000833</v>
          </cell>
          <cell r="D3646" t="str">
            <v>右侧副边调角器总成</v>
          </cell>
        </row>
        <row r="3647">
          <cell r="B3647" t="str">
            <v>SHT0002511</v>
          </cell>
          <cell r="C3647" t="str">
            <v>230SHT0002511</v>
          </cell>
          <cell r="D3647" t="str">
            <v>主驾上框焊接组件电泳</v>
          </cell>
        </row>
        <row r="3648">
          <cell r="B3648" t="str">
            <v>SHT0000554</v>
          </cell>
          <cell r="C3648" t="str">
            <v>220SHT0000554</v>
          </cell>
          <cell r="D3648" t="str">
            <v>驾驶员座垫护面总成</v>
          </cell>
        </row>
        <row r="3649">
          <cell r="B3649" t="str">
            <v>TST0001723</v>
          </cell>
          <cell r="C3649" t="str">
            <v>210TST0001723</v>
          </cell>
          <cell r="D3649" t="str">
            <v>异丙醇</v>
          </cell>
        </row>
        <row r="3650">
          <cell r="B3650" t="str">
            <v>BEC0010196</v>
          </cell>
          <cell r="C3650" t="str">
            <v>220BEC0010196</v>
          </cell>
          <cell r="D3650" t="str">
            <v>H6减震座椅SBR线束总成</v>
          </cell>
        </row>
        <row r="3651">
          <cell r="B3651" t="str">
            <v>BEC0010197</v>
          </cell>
          <cell r="C3651" t="str">
            <v>220BEC0010197</v>
          </cell>
          <cell r="D3651" t="str">
            <v>副驾SBR线束总成</v>
          </cell>
        </row>
        <row r="3652">
          <cell r="B3652" t="str">
            <v>TST0000150</v>
          </cell>
          <cell r="C3652" t="str">
            <v>230TST0000150</v>
          </cell>
          <cell r="D3652" t="str">
            <v>单向阀及附件总成</v>
          </cell>
        </row>
        <row r="3653">
          <cell r="B3653" t="str">
            <v>TST0000165</v>
          </cell>
          <cell r="C3653" t="str">
            <v>230TST0000165</v>
          </cell>
          <cell r="D3653" t="str">
            <v>ф17*80冲针</v>
          </cell>
        </row>
        <row r="3654">
          <cell r="B3654" t="str">
            <v>TST0000174</v>
          </cell>
          <cell r="C3654" t="str">
            <v>230TST0000174</v>
          </cell>
          <cell r="D3654" t="str">
            <v>ф16.2*80冲针</v>
          </cell>
        </row>
        <row r="3655">
          <cell r="B3655" t="str">
            <v>TST0000350</v>
          </cell>
          <cell r="C3655" t="str">
            <v>230TST0000350</v>
          </cell>
          <cell r="D3655" t="str">
            <v>减震垫铁JS78-10-160</v>
          </cell>
        </row>
        <row r="3656">
          <cell r="B3656" t="str">
            <v>TST0000445</v>
          </cell>
          <cell r="C3656" t="str">
            <v>230TST0000445</v>
          </cell>
          <cell r="D3656" t="str">
            <v>机床床垫</v>
          </cell>
        </row>
        <row r="3657">
          <cell r="B3657" t="str">
            <v>TST0000516</v>
          </cell>
          <cell r="C3657" t="str">
            <v>230TST0000516</v>
          </cell>
          <cell r="D3657" t="str">
            <v>剪树剪子</v>
          </cell>
        </row>
        <row r="3658">
          <cell r="B3658" t="str">
            <v>TST0000531</v>
          </cell>
          <cell r="C3658" t="str">
            <v>230TST0000531</v>
          </cell>
          <cell r="D3658" t="str">
            <v>扳手套头φ19</v>
          </cell>
        </row>
        <row r="3659">
          <cell r="B3659" t="str">
            <v>RCA0000024</v>
          </cell>
          <cell r="C3659" t="str">
            <v>210RCA0000024</v>
          </cell>
          <cell r="D3659" t="str">
            <v>左前围铰链扶手</v>
          </cell>
        </row>
        <row r="3660">
          <cell r="B3660" t="str">
            <v>RCA0000025</v>
          </cell>
          <cell r="C3660" t="str">
            <v>210RCA0000025</v>
          </cell>
          <cell r="D3660" t="str">
            <v>右前围铰链扶手</v>
          </cell>
        </row>
        <row r="3661">
          <cell r="B3661" t="str">
            <v>SLT0000804</v>
          </cell>
          <cell r="C3661" t="str">
            <v>220SLT0000804</v>
          </cell>
          <cell r="D3661" t="str">
            <v>M4小背折叠器</v>
          </cell>
        </row>
        <row r="3662">
          <cell r="B3662" t="str">
            <v>SLT0000803</v>
          </cell>
          <cell r="C3662" t="str">
            <v>220SLT0000803</v>
          </cell>
          <cell r="D3662" t="str">
            <v>M4大背折叠器</v>
          </cell>
        </row>
        <row r="3663">
          <cell r="B3663" t="str">
            <v>SHT0012119</v>
          </cell>
          <cell r="C3663" t="str">
            <v>220SHT0012119</v>
          </cell>
          <cell r="D3663" t="str">
            <v>驾驶员座垫护面总成</v>
          </cell>
        </row>
        <row r="3664">
          <cell r="B3664" t="str">
            <v>SHT0001672</v>
          </cell>
          <cell r="C3664" t="str">
            <v>210SHT0001672</v>
          </cell>
          <cell r="D3664" t="str">
            <v>X3000副驾驶员靠背饰板</v>
          </cell>
        </row>
        <row r="3665">
          <cell r="B3665" t="str">
            <v>TSY0000224</v>
          </cell>
          <cell r="C3665" t="str">
            <v>220TSY0000224</v>
          </cell>
          <cell r="D3665" t="str">
            <v>VT辅料OM-ZY3</v>
          </cell>
        </row>
        <row r="3666">
          <cell r="B3666" t="str">
            <v>TST0000386</v>
          </cell>
          <cell r="C3666" t="str">
            <v>230TST0000386</v>
          </cell>
          <cell r="D3666" t="str">
            <v>冲头φ8*φ5.2*76</v>
          </cell>
        </row>
        <row r="3667">
          <cell r="B3667" t="str">
            <v>REM0003105</v>
          </cell>
          <cell r="C3667" t="str">
            <v>210REM0003105</v>
          </cell>
          <cell r="D3667" t="str">
            <v>矿山车左主镜杆</v>
          </cell>
        </row>
        <row r="3668">
          <cell r="B3668" t="str">
            <v>SLT0001572</v>
          </cell>
          <cell r="C3668" t="str">
            <v>220SLT0001572</v>
          </cell>
          <cell r="D3668" t="str">
            <v>J6F大背折叠器</v>
          </cell>
        </row>
        <row r="3669">
          <cell r="B3669" t="str">
            <v>REM0002940</v>
          </cell>
          <cell r="C3669" t="str">
            <v>210REM0002940</v>
          </cell>
          <cell r="D3669" t="str">
            <v>1780-31右镜杆</v>
          </cell>
        </row>
        <row r="3670">
          <cell r="B3670" t="str">
            <v>SBS0010022</v>
          </cell>
          <cell r="C3670" t="str">
            <v>220SBS0010022</v>
          </cell>
          <cell r="D3670" t="str">
            <v>单人座垫护面总成（左舵）</v>
          </cell>
        </row>
        <row r="3671">
          <cell r="B3671" t="str">
            <v>SBS0010028</v>
          </cell>
          <cell r="C3671" t="str">
            <v>220SBS0010028</v>
          </cell>
          <cell r="D3671" t="str">
            <v>单人座垫护面总成（右舵）</v>
          </cell>
        </row>
        <row r="3672">
          <cell r="B3672" t="str">
            <v>SLT0002628</v>
          </cell>
          <cell r="C3672" t="str">
            <v>220SLT0002628</v>
          </cell>
          <cell r="D3672" t="str">
            <v>K1窄车右舵单人二排座</v>
          </cell>
        </row>
        <row r="3673">
          <cell r="B3673" t="str">
            <v>TSY0000192</v>
          </cell>
          <cell r="C3673" t="str">
            <v>220TSY0000192</v>
          </cell>
          <cell r="D3673" t="str">
            <v>辅料OM-ZY7</v>
          </cell>
        </row>
        <row r="3674">
          <cell r="B3674" t="str">
            <v>TSY0000197</v>
          </cell>
          <cell r="C3674" t="str">
            <v>220TSY0000197</v>
          </cell>
          <cell r="D3674" t="str">
            <v>辅料GM700</v>
          </cell>
        </row>
        <row r="3675">
          <cell r="B3675" t="str">
            <v>TCT0000036</v>
          </cell>
          <cell r="C3675" t="str">
            <v>230TCT0000036</v>
          </cell>
          <cell r="D3675" t="str">
            <v>2600TA磷化开缸剂</v>
          </cell>
        </row>
        <row r="3676">
          <cell r="B3676" t="str">
            <v>RCA0000147</v>
          </cell>
          <cell r="C3676" t="str">
            <v>210RCA0000147</v>
          </cell>
          <cell r="D3676" t="str">
            <v>后翼子板支架总成</v>
          </cell>
        </row>
        <row r="3677">
          <cell r="B3677" t="str">
            <v>RCA0000147</v>
          </cell>
          <cell r="C3677" t="str">
            <v>220RCA0000147</v>
          </cell>
          <cell r="D3677" t="str">
            <v>后翼子板支架总成</v>
          </cell>
        </row>
        <row r="3678">
          <cell r="B3678" t="str">
            <v>SHT0012263</v>
          </cell>
          <cell r="C3678" t="str">
            <v>220SHT0012263</v>
          </cell>
          <cell r="D3678" t="str">
            <v>驾驶员座垫护面总成</v>
          </cell>
        </row>
        <row r="3679">
          <cell r="B3679" t="str">
            <v>TFT0000001</v>
          </cell>
          <cell r="C3679" t="str">
            <v>220TFT0000001</v>
          </cell>
          <cell r="D3679" t="str">
            <v>泡沫成型（黑料）W7025</v>
          </cell>
        </row>
        <row r="3680">
          <cell r="B3680" t="str">
            <v>TMI0000060</v>
          </cell>
          <cell r="C3680" t="str">
            <v>210TMI0000060</v>
          </cell>
          <cell r="D3680" t="str">
            <v>ABS-HH106</v>
          </cell>
        </row>
        <row r="3681">
          <cell r="B3681" t="str">
            <v>REM0003236</v>
          </cell>
          <cell r="C3681" t="str">
            <v>210REM0003236</v>
          </cell>
          <cell r="D3681" t="str">
            <v>低速牵引车左镜杆(喷涂)</v>
          </cell>
        </row>
        <row r="3682">
          <cell r="B3682" t="str">
            <v>SLT0000038</v>
          </cell>
          <cell r="C3682" t="str">
            <v>220SLT0000038</v>
          </cell>
          <cell r="D3682" t="str">
            <v>M3驾驶员座垫骨架座框</v>
          </cell>
        </row>
        <row r="3683">
          <cell r="B3683" t="str">
            <v>TSY0000223</v>
          </cell>
          <cell r="C3683" t="str">
            <v>220TSY0000223</v>
          </cell>
          <cell r="D3683" t="str">
            <v>VT辅料OM-ZY3</v>
          </cell>
        </row>
        <row r="3684">
          <cell r="B3684" t="str">
            <v>TSY0000235</v>
          </cell>
          <cell r="C3684" t="str">
            <v>220TSY0000235</v>
          </cell>
          <cell r="D3684" t="str">
            <v>辅料w864</v>
          </cell>
        </row>
        <row r="3685">
          <cell r="B3685" t="str">
            <v>SBS0010058</v>
          </cell>
          <cell r="C3685" t="str">
            <v>210SBS0010058</v>
          </cell>
          <cell r="D3685" t="str">
            <v>K1侧翻座骨架罩壳右火山黑</v>
          </cell>
        </row>
        <row r="3686">
          <cell r="B3686" t="str">
            <v>SLT0000526</v>
          </cell>
          <cell r="C3686" t="str">
            <v>210SLT0000526</v>
          </cell>
          <cell r="D3686" t="str">
            <v>K1侧翻座骨架罩壳右副</v>
          </cell>
        </row>
        <row r="3687">
          <cell r="B3687" t="str">
            <v>SHT0001338</v>
          </cell>
          <cell r="C3687" t="str">
            <v>230SHT0001338</v>
          </cell>
          <cell r="D3687" t="str">
            <v>机械减震下框组件</v>
          </cell>
        </row>
        <row r="3688">
          <cell r="B3688" t="str">
            <v>SHT0000574</v>
          </cell>
          <cell r="C3688" t="str">
            <v>220SHT0000574</v>
          </cell>
          <cell r="D3688" t="str">
            <v>H3改型座盆组件</v>
          </cell>
        </row>
        <row r="3689">
          <cell r="B3689" t="str">
            <v>TST0001038</v>
          </cell>
          <cell r="C3689" t="str">
            <v>230TST0001038</v>
          </cell>
          <cell r="D3689" t="str">
            <v>活扳手300mm</v>
          </cell>
        </row>
        <row r="3690">
          <cell r="B3690" t="str">
            <v>TST0001692</v>
          </cell>
          <cell r="C3690" t="str">
            <v>220TST0001692</v>
          </cell>
          <cell r="D3690" t="str">
            <v>海菱原厂压脚</v>
          </cell>
        </row>
        <row r="3691">
          <cell r="B3691" t="str">
            <v>TST0000358</v>
          </cell>
          <cell r="C3691" t="str">
            <v>230TST0000358</v>
          </cell>
          <cell r="D3691" t="str">
            <v>断路器</v>
          </cell>
        </row>
        <row r="3692">
          <cell r="B3692" t="str">
            <v>TST0000550</v>
          </cell>
          <cell r="C3692" t="str">
            <v>230TST0000550</v>
          </cell>
          <cell r="D3692" t="str">
            <v>空开（断路器）3P63A</v>
          </cell>
        </row>
        <row r="3693">
          <cell r="B3693" t="str">
            <v>TST0000558</v>
          </cell>
          <cell r="C3693" t="str">
            <v>230TST0000558</v>
          </cell>
          <cell r="D3693" t="str">
            <v>轴承51307</v>
          </cell>
        </row>
        <row r="3694">
          <cell r="B3694" t="str">
            <v>TST0000836</v>
          </cell>
          <cell r="C3694" t="str">
            <v>230TST0000836</v>
          </cell>
          <cell r="D3694" t="str">
            <v>H6套头</v>
          </cell>
        </row>
        <row r="3695">
          <cell r="B3695" t="str">
            <v>TST0000930</v>
          </cell>
          <cell r="C3695" t="str">
            <v>230TST0000930</v>
          </cell>
          <cell r="D3695" t="str">
            <v>T5灯管</v>
          </cell>
        </row>
        <row r="3696">
          <cell r="B3696" t="str">
            <v>TST0000935</v>
          </cell>
          <cell r="C3696" t="str">
            <v>230TST0000935</v>
          </cell>
          <cell r="D3696" t="str">
            <v>LED圆头灯</v>
          </cell>
        </row>
        <row r="3697">
          <cell r="B3697" t="str">
            <v>TST0001079</v>
          </cell>
          <cell r="C3697" t="str">
            <v>230TST0001079</v>
          </cell>
          <cell r="D3697" t="str">
            <v>PVC油任</v>
          </cell>
        </row>
        <row r="3698">
          <cell r="B3698" t="str">
            <v>TST0001172</v>
          </cell>
          <cell r="C3698" t="str">
            <v>230TST0001172</v>
          </cell>
          <cell r="D3698" t="str">
            <v>合页</v>
          </cell>
        </row>
        <row r="3699">
          <cell r="B3699" t="str">
            <v>TST0001561</v>
          </cell>
          <cell r="C3699" t="str">
            <v>230TST0001561</v>
          </cell>
          <cell r="D3699" t="str">
            <v>CR12</v>
          </cell>
        </row>
        <row r="3700">
          <cell r="B3700" t="str">
            <v>TST0001608</v>
          </cell>
          <cell r="C3700" t="str">
            <v>230TST0001608</v>
          </cell>
          <cell r="D3700" t="str">
            <v>PVC胶</v>
          </cell>
        </row>
        <row r="3701">
          <cell r="B3701" t="str">
            <v>SHT0012265</v>
          </cell>
          <cell r="C3701" t="str">
            <v>220SHT0012265</v>
          </cell>
          <cell r="D3701" t="str">
            <v>副驾座垫护面总成</v>
          </cell>
        </row>
        <row r="3702">
          <cell r="B3702" t="str">
            <v>REM0003105</v>
          </cell>
          <cell r="C3702" t="str">
            <v>230REM0003105</v>
          </cell>
          <cell r="D3702" t="str">
            <v>矿山车左主镜杆</v>
          </cell>
        </row>
        <row r="3703">
          <cell r="B3703" t="str">
            <v>SLT0000587</v>
          </cell>
          <cell r="C3703" t="str">
            <v>220SLT0000587</v>
          </cell>
          <cell r="D3703" t="str">
            <v>K1窄车骨架罩壳左</v>
          </cell>
        </row>
        <row r="3704">
          <cell r="B3704" t="str">
            <v>SLT0000598</v>
          </cell>
          <cell r="C3704" t="str">
            <v>220SLT0000598</v>
          </cell>
          <cell r="D3704" t="str">
            <v>K1窄车骨架罩壳右</v>
          </cell>
        </row>
        <row r="3705">
          <cell r="B3705" t="str">
            <v>REM0003448</v>
          </cell>
          <cell r="C3705" t="str">
            <v>210REM0003448</v>
          </cell>
          <cell r="D3705" t="str">
            <v>H3右上镜座分总成</v>
          </cell>
        </row>
        <row r="3706">
          <cell r="B3706" t="str">
            <v>TSY0000325</v>
          </cell>
          <cell r="C3706" t="str">
            <v>220TSY0000325</v>
          </cell>
          <cell r="D3706" t="str">
            <v>W864出口布料</v>
          </cell>
        </row>
        <row r="3707">
          <cell r="B3707" t="str">
            <v>SHT0000659</v>
          </cell>
          <cell r="C3707" t="str">
            <v>220SHT0000659</v>
          </cell>
          <cell r="D3707" t="str">
            <v>中间座骨架总成</v>
          </cell>
        </row>
        <row r="3708">
          <cell r="B3708" t="str">
            <v>SHT0000674</v>
          </cell>
          <cell r="C3708" t="str">
            <v>220SHT0000674</v>
          </cell>
          <cell r="D3708" t="str">
            <v>重卡中间座垫骨架总成</v>
          </cell>
        </row>
        <row r="3709">
          <cell r="B3709" t="str">
            <v>TSY0000345</v>
          </cell>
          <cell r="C3709" t="str">
            <v>220TSY0000345</v>
          </cell>
          <cell r="D3709" t="str">
            <v>主料9001</v>
          </cell>
        </row>
        <row r="3710">
          <cell r="B3710" t="str">
            <v>TSY0000347</v>
          </cell>
          <cell r="C3710" t="str">
            <v>220TSY0000347</v>
          </cell>
          <cell r="D3710" t="str">
            <v>布料9002</v>
          </cell>
        </row>
        <row r="3711">
          <cell r="B3711" t="str">
            <v>SHT0001370</v>
          </cell>
          <cell r="C3711" t="str">
            <v>230SHT0001370</v>
          </cell>
          <cell r="D3711" t="str">
            <v>减震器上框总成电泳</v>
          </cell>
        </row>
        <row r="3712">
          <cell r="B3712" t="str">
            <v>SHT0000698</v>
          </cell>
          <cell r="C3712" t="str">
            <v>220SHT0000698</v>
          </cell>
          <cell r="D3712" t="str">
            <v>驾驶员座垫护面总成</v>
          </cell>
        </row>
        <row r="3713">
          <cell r="B3713" t="str">
            <v>TSY0000608</v>
          </cell>
          <cell r="C3713" t="str">
            <v>220TSY0000608</v>
          </cell>
          <cell r="D3713" t="str">
            <v>主料T656-1</v>
          </cell>
        </row>
        <row r="3714">
          <cell r="B3714" t="str">
            <v>REM0003447</v>
          </cell>
          <cell r="C3714" t="str">
            <v>210REM0003447</v>
          </cell>
          <cell r="D3714" t="str">
            <v>H3左上镜座分总成</v>
          </cell>
        </row>
        <row r="3715">
          <cell r="B3715" t="str">
            <v>SHT0001641</v>
          </cell>
          <cell r="C3715" t="str">
            <v>220SHT0001641</v>
          </cell>
          <cell r="D3715" t="str">
            <v>阻尼器调节机构总成</v>
          </cell>
        </row>
        <row r="3716">
          <cell r="B3716" t="str">
            <v>SHT0001641</v>
          </cell>
          <cell r="C3716" t="str">
            <v>230SHT0001641</v>
          </cell>
          <cell r="D3716" t="str">
            <v>阻尼器调节机构总成</v>
          </cell>
        </row>
        <row r="3717">
          <cell r="B3717" t="str">
            <v>REM0003157</v>
          </cell>
          <cell r="C3717" t="str">
            <v>230REM0003157</v>
          </cell>
          <cell r="D3717" t="str">
            <v>1780-32右镜杆</v>
          </cell>
        </row>
        <row r="3718">
          <cell r="B3718" t="str">
            <v>SLT0002648</v>
          </cell>
          <cell r="C3718" t="str">
            <v>220SLT0002648</v>
          </cell>
          <cell r="D3718" t="str">
            <v>K1标准窄车司机背布套</v>
          </cell>
        </row>
        <row r="3719">
          <cell r="B3719" t="str">
            <v>REM0003316</v>
          </cell>
          <cell r="C3719" t="str">
            <v>210REM0003316</v>
          </cell>
          <cell r="D3719" t="str">
            <v>T5G电动广角镜片镜托合件R</v>
          </cell>
        </row>
        <row r="3720">
          <cell r="B3720" t="str">
            <v>REM0003318</v>
          </cell>
          <cell r="C3720" t="str">
            <v>210REM0003318</v>
          </cell>
          <cell r="D3720" t="str">
            <v>T5G电动广角镜片镜托合件L</v>
          </cell>
        </row>
        <row r="3721">
          <cell r="B3721" t="str">
            <v>SCS0000789</v>
          </cell>
          <cell r="C3721" t="str">
            <v>220SCS0000789</v>
          </cell>
          <cell r="D3721" t="str">
            <v>驾驶员座椅底板</v>
          </cell>
        </row>
        <row r="3722">
          <cell r="B3722" t="str">
            <v>SCS0000789</v>
          </cell>
          <cell r="C3722" t="str">
            <v>230SCS0000789</v>
          </cell>
          <cell r="D3722" t="str">
            <v>驾驶员座椅底板</v>
          </cell>
        </row>
        <row r="3723">
          <cell r="B3723" t="str">
            <v>SHT0011046</v>
          </cell>
          <cell r="C3723" t="str">
            <v>220SHT0011046</v>
          </cell>
          <cell r="D3723" t="str">
            <v>阻尼器调节机构</v>
          </cell>
        </row>
        <row r="3724">
          <cell r="B3724" t="str">
            <v>SCS0004567</v>
          </cell>
          <cell r="C3724" t="str">
            <v>230SCS0004567</v>
          </cell>
          <cell r="D3724" t="str">
            <v>主驾调角器核心件R</v>
          </cell>
        </row>
        <row r="3725">
          <cell r="B3725" t="str">
            <v>SCS0004569</v>
          </cell>
          <cell r="C3725" t="str">
            <v>230SCS0004569</v>
          </cell>
          <cell r="D3725" t="str">
            <v>副驾调角器圆盘总成R</v>
          </cell>
        </row>
        <row r="3726">
          <cell r="B3726" t="str">
            <v>SCS0004571</v>
          </cell>
          <cell r="C3726" t="str">
            <v>230SCS0004571</v>
          </cell>
          <cell r="D3726" t="str">
            <v>副驾调角器核心件L</v>
          </cell>
        </row>
        <row r="3727">
          <cell r="B3727" t="str">
            <v>SCS0004573</v>
          </cell>
          <cell r="C3727" t="str">
            <v>230SCS0004573</v>
          </cell>
          <cell r="D3727" t="str">
            <v>主驾调角器圆盘总成L</v>
          </cell>
        </row>
        <row r="3728">
          <cell r="B3728" t="str">
            <v>SHT0001261</v>
          </cell>
          <cell r="C3728" t="str">
            <v>230SHT0001261</v>
          </cell>
          <cell r="D3728" t="str">
            <v>减震器下框总成</v>
          </cell>
        </row>
        <row r="3729">
          <cell r="B3729" t="str">
            <v>SLT0000160</v>
          </cell>
          <cell r="C3729" t="str">
            <v>220SLT0000160</v>
          </cell>
          <cell r="D3729" t="str">
            <v>M3-1995副司机小背</v>
          </cell>
        </row>
        <row r="3730">
          <cell r="B3730" t="str">
            <v>TST0000108</v>
          </cell>
          <cell r="C3730" t="str">
            <v>230TST0000108</v>
          </cell>
          <cell r="D3730" t="str">
            <v>ф12.1（钻头）</v>
          </cell>
        </row>
        <row r="3731">
          <cell r="B3731" t="str">
            <v>SBS0010062</v>
          </cell>
          <cell r="C3731" t="str">
            <v>210SBS0010062</v>
          </cell>
          <cell r="D3731" t="str">
            <v>K1侧翻座骨架罩壳左火山黑</v>
          </cell>
        </row>
        <row r="3732">
          <cell r="B3732" t="str">
            <v>SLT0000499</v>
          </cell>
          <cell r="C3732" t="str">
            <v>210SLT0000499</v>
          </cell>
          <cell r="D3732" t="str">
            <v>K1侧翻座骨架罩壳左正</v>
          </cell>
        </row>
        <row r="3733">
          <cell r="B3733" t="str">
            <v>TST0000143</v>
          </cell>
          <cell r="C3733" t="str">
            <v>230TST0000143</v>
          </cell>
          <cell r="D3733" t="str">
            <v>φ25冲击钻头</v>
          </cell>
        </row>
        <row r="3734">
          <cell r="B3734" t="str">
            <v>TMA0000129</v>
          </cell>
          <cell r="C3734" t="str">
            <v>210TMA0000129</v>
          </cell>
          <cell r="D3734" t="str">
            <v>MV3后视镜纸箱左</v>
          </cell>
        </row>
        <row r="3735">
          <cell r="B3735" t="str">
            <v>TMA0000130</v>
          </cell>
          <cell r="C3735" t="str">
            <v>210TMA0000130</v>
          </cell>
          <cell r="D3735" t="str">
            <v>MV3后视镜纸箱右</v>
          </cell>
        </row>
        <row r="3736">
          <cell r="B3736" t="str">
            <v>TMA0000129</v>
          </cell>
          <cell r="C3736" t="str">
            <v>230TMA0000129</v>
          </cell>
          <cell r="D3736" t="str">
            <v>MV3后视镜纸箱左</v>
          </cell>
        </row>
        <row r="3737">
          <cell r="B3737" t="str">
            <v>TMA0000130</v>
          </cell>
          <cell r="C3737" t="str">
            <v>230TMA0000130</v>
          </cell>
          <cell r="D3737" t="str">
            <v>MV3后视镜纸箱右</v>
          </cell>
        </row>
        <row r="3738">
          <cell r="B3738" t="str">
            <v>RCA0000153</v>
          </cell>
          <cell r="C3738" t="str">
            <v>210RCA0000153</v>
          </cell>
          <cell r="D3738" t="str">
            <v>重卡内扶手右瑞沃灰单孔</v>
          </cell>
        </row>
        <row r="3739">
          <cell r="B3739" t="str">
            <v>REM0001734</v>
          </cell>
          <cell r="C3739" t="str">
            <v>210REM0001734</v>
          </cell>
          <cell r="D3739" t="str">
            <v>奥驰V右镜杆喷涂</v>
          </cell>
        </row>
        <row r="3740">
          <cell r="B3740" t="str">
            <v>SCS0004325</v>
          </cell>
          <cell r="C3740" t="str">
            <v>220SCS0004325</v>
          </cell>
          <cell r="D3740" t="str">
            <v>后排座垫骨架总成</v>
          </cell>
        </row>
        <row r="3741">
          <cell r="B3741" t="str">
            <v>SCS0004325</v>
          </cell>
          <cell r="C3741" t="str">
            <v>230SCS0004325</v>
          </cell>
          <cell r="D3741" t="str">
            <v>后排座垫骨架总成</v>
          </cell>
        </row>
        <row r="3742">
          <cell r="B3742" t="str">
            <v>SLT0000811</v>
          </cell>
          <cell r="C3742" t="str">
            <v>220SLT0000811</v>
          </cell>
          <cell r="D3742" t="str">
            <v>副驾驶员小背护面总成</v>
          </cell>
        </row>
        <row r="3743">
          <cell r="B3743" t="str">
            <v>SHT0011438</v>
          </cell>
          <cell r="C3743" t="str">
            <v>220SHT0011438</v>
          </cell>
          <cell r="D3743" t="str">
            <v>靠背舒适性海绵中</v>
          </cell>
        </row>
        <row r="3744">
          <cell r="B3744" t="str">
            <v>SHT0001281</v>
          </cell>
          <cell r="C3744" t="str">
            <v>230SHT0001281</v>
          </cell>
          <cell r="D3744" t="str">
            <v>机械减震下框组件</v>
          </cell>
        </row>
        <row r="3745">
          <cell r="B3745" t="str">
            <v>REM0010409</v>
          </cell>
          <cell r="C3745" t="str">
            <v>210REM0010409</v>
          </cell>
          <cell r="D3745" t="str">
            <v>一汽M46主镜片</v>
          </cell>
        </row>
        <row r="3746">
          <cell r="B3746" t="str">
            <v>TST0000943</v>
          </cell>
          <cell r="C3746" t="str">
            <v>230TST0000943</v>
          </cell>
          <cell r="D3746" t="str">
            <v>铜接头</v>
          </cell>
        </row>
        <row r="3747">
          <cell r="B3747" t="str">
            <v>REM0002945</v>
          </cell>
          <cell r="C3747" t="str">
            <v>210REM0002945</v>
          </cell>
          <cell r="D3747" t="str">
            <v>奥驰A右镜杆</v>
          </cell>
        </row>
        <row r="3748">
          <cell r="B3748" t="str">
            <v>SHT0014645</v>
          </cell>
          <cell r="C3748" t="str">
            <v>220SHT0014645</v>
          </cell>
          <cell r="D3748" t="str">
            <v>阻尼器调节机构</v>
          </cell>
        </row>
        <row r="3749">
          <cell r="B3749" t="str">
            <v>SBS0010077</v>
          </cell>
          <cell r="C3749" t="str">
            <v>220SBS0010077</v>
          </cell>
          <cell r="D3749" t="str">
            <v>杂物箱总成</v>
          </cell>
        </row>
        <row r="3750">
          <cell r="B3750" t="str">
            <v>SLT0000669</v>
          </cell>
          <cell r="C3750" t="str">
            <v>220SLT0000669</v>
          </cell>
          <cell r="D3750" t="str">
            <v>K1 A2杂物箱</v>
          </cell>
        </row>
        <row r="3751">
          <cell r="B3751" t="str">
            <v>TST0000423</v>
          </cell>
          <cell r="C3751" t="str">
            <v>230TST0000423</v>
          </cell>
          <cell r="D3751" t="str">
            <v>冲头φ8*5.1*60</v>
          </cell>
        </row>
        <row r="3752">
          <cell r="B3752" t="str">
            <v>TST0001526</v>
          </cell>
          <cell r="C3752" t="str">
            <v>230TST0001526</v>
          </cell>
          <cell r="D3752" t="str">
            <v>钻头8.8</v>
          </cell>
        </row>
        <row r="3753">
          <cell r="B3753" t="str">
            <v>TST0000202</v>
          </cell>
          <cell r="C3753" t="str">
            <v>230TST0000202</v>
          </cell>
          <cell r="D3753" t="str">
            <v>冲针φ8.6*68</v>
          </cell>
        </row>
        <row r="3754">
          <cell r="B3754" t="str">
            <v>SHT0012958</v>
          </cell>
          <cell r="C3754" t="str">
            <v>220SHT0012958</v>
          </cell>
          <cell r="D3754" t="str">
            <v>阻尼器调节机构</v>
          </cell>
        </row>
        <row r="3755">
          <cell r="B3755" t="str">
            <v>SHT0001852</v>
          </cell>
          <cell r="C3755" t="str">
            <v>230SHT0001852</v>
          </cell>
          <cell r="D3755" t="str">
            <v>主驾上框焊接组件</v>
          </cell>
        </row>
        <row r="3756">
          <cell r="B3756" t="str">
            <v>SLT0000785</v>
          </cell>
          <cell r="C3756" t="str">
            <v>220SLT0000785</v>
          </cell>
          <cell r="D3756" t="str">
            <v>M4司机座盆</v>
          </cell>
        </row>
        <row r="3757">
          <cell r="B3757" t="str">
            <v>SHT0012218</v>
          </cell>
          <cell r="C3757" t="str">
            <v>220SHT0012218</v>
          </cell>
          <cell r="D3757" t="str">
            <v>主驾驶靠背四气袋腰托总成</v>
          </cell>
        </row>
        <row r="3758">
          <cell r="B3758" t="str">
            <v>SHT0013265</v>
          </cell>
          <cell r="C3758" t="str">
            <v>220SHT0013265</v>
          </cell>
          <cell r="D3758" t="str">
            <v>副驾驶靠背四气袋腰托总成</v>
          </cell>
        </row>
        <row r="3759">
          <cell r="B3759" t="str">
            <v>SHT0012218</v>
          </cell>
          <cell r="C3759" t="str">
            <v>230SHT0012218</v>
          </cell>
          <cell r="D3759" t="str">
            <v>主驾驶靠背四气袋腰托总成</v>
          </cell>
        </row>
        <row r="3760">
          <cell r="B3760" t="str">
            <v>SHT0000767</v>
          </cell>
          <cell r="C3760" t="str">
            <v>210SHT0000767</v>
          </cell>
          <cell r="D3760" t="str">
            <v>窄车铰链</v>
          </cell>
        </row>
        <row r="3761">
          <cell r="B3761" t="str">
            <v>TMI0000100</v>
          </cell>
          <cell r="C3761" t="str">
            <v>210TMI0000100</v>
          </cell>
          <cell r="D3761" t="str">
            <v>Pa6+GF50%</v>
          </cell>
        </row>
        <row r="3762">
          <cell r="B3762" t="str">
            <v>REM0001694</v>
          </cell>
          <cell r="C3762" t="str">
            <v>210REM0001694</v>
          </cell>
          <cell r="D3762" t="str">
            <v>H3宽车左镜杆喷涂</v>
          </cell>
        </row>
        <row r="3763">
          <cell r="B3763" t="str">
            <v>SLT0002585</v>
          </cell>
          <cell r="C3763" t="str">
            <v>220SLT0002585</v>
          </cell>
          <cell r="D3763" t="str">
            <v>k1窄车中间背布套新面料</v>
          </cell>
        </row>
        <row r="3764">
          <cell r="B3764" t="str">
            <v>REM0003237</v>
          </cell>
          <cell r="C3764" t="str">
            <v>210REM0003237</v>
          </cell>
          <cell r="D3764" t="str">
            <v>低速牵引车右镜杆(喷涂)</v>
          </cell>
        </row>
        <row r="3765">
          <cell r="B3765" t="str">
            <v>SHT0012167</v>
          </cell>
          <cell r="C3765" t="str">
            <v>230SHT0012167</v>
          </cell>
          <cell r="D3765" t="str">
            <v>主驾上框焊接组件</v>
          </cell>
        </row>
        <row r="3766">
          <cell r="B3766" t="str">
            <v>TSY0010270</v>
          </cell>
          <cell r="C3766" t="str">
            <v>220TSY0010270</v>
          </cell>
          <cell r="D3766" t="str">
            <v>织物辅料</v>
          </cell>
        </row>
        <row r="3767">
          <cell r="B3767" t="str">
            <v>SLT0001975</v>
          </cell>
          <cell r="C3767" t="str">
            <v>230SLT0001975</v>
          </cell>
          <cell r="D3767" t="str">
            <v>副驾调角器总成</v>
          </cell>
        </row>
        <row r="3768">
          <cell r="B3768" t="str">
            <v>TST0000160</v>
          </cell>
          <cell r="C3768" t="str">
            <v>230TST0000160</v>
          </cell>
          <cell r="D3768" t="str">
            <v>ф3.6*6*7*100冲针</v>
          </cell>
        </row>
        <row r="3769">
          <cell r="B3769" t="str">
            <v>TST0000200</v>
          </cell>
          <cell r="C3769" t="str">
            <v>230TST0000200</v>
          </cell>
          <cell r="D3769" t="str">
            <v>冲针φ3.8*6*7*80</v>
          </cell>
        </row>
        <row r="3770">
          <cell r="B3770" t="str">
            <v>TST0000246</v>
          </cell>
          <cell r="C3770" t="str">
            <v>230TST0000246</v>
          </cell>
          <cell r="D3770" t="str">
            <v>ф38*160</v>
          </cell>
        </row>
        <row r="3771">
          <cell r="B3771" t="str">
            <v>TST0000489</v>
          </cell>
          <cell r="C3771" t="str">
            <v>230TST0000489</v>
          </cell>
          <cell r="D3771" t="str">
            <v>法兰球阀DN65</v>
          </cell>
        </row>
        <row r="3772">
          <cell r="B3772" t="str">
            <v>SHT0001330</v>
          </cell>
          <cell r="C3772" t="str">
            <v>230SHT0001330</v>
          </cell>
          <cell r="D3772" t="str">
            <v>气囊减震器下框组件</v>
          </cell>
        </row>
        <row r="3773">
          <cell r="B3773" t="str">
            <v>SCS0006621</v>
          </cell>
          <cell r="C3773" t="str">
            <v>220SCS0006621</v>
          </cell>
          <cell r="D3773" t="str">
            <v>B40V后排安全带双搭扣</v>
          </cell>
        </row>
        <row r="3774">
          <cell r="B3774" t="str">
            <v>REM0000617</v>
          </cell>
          <cell r="C3774" t="str">
            <v>210REM0000617</v>
          </cell>
          <cell r="D3774" t="str">
            <v>矿山车左下支杆喷涂</v>
          </cell>
        </row>
        <row r="3775">
          <cell r="B3775" t="str">
            <v>REM0002121</v>
          </cell>
          <cell r="C3775" t="str">
            <v>210REM0002121</v>
          </cell>
          <cell r="D3775" t="str">
            <v>矿山车右下支杆喷涂</v>
          </cell>
        </row>
        <row r="3776">
          <cell r="B3776" t="str">
            <v>SLT0000081</v>
          </cell>
          <cell r="C3776" t="str">
            <v>220SLT0000081</v>
          </cell>
          <cell r="D3776" t="str">
            <v>M3欧马可大折（副司机）</v>
          </cell>
        </row>
        <row r="3777">
          <cell r="B3777" t="str">
            <v>TSY0000284</v>
          </cell>
          <cell r="C3777" t="str">
            <v>220TSY0000284</v>
          </cell>
          <cell r="D3777" t="str">
            <v>辅料黑色织物</v>
          </cell>
        </row>
        <row r="3778">
          <cell r="B3778" t="str">
            <v>REM0001725</v>
          </cell>
          <cell r="C3778" t="str">
            <v>210REM0001725</v>
          </cell>
          <cell r="D3778" t="str">
            <v>奥驰右镜体</v>
          </cell>
        </row>
        <row r="3779">
          <cell r="B3779" t="str">
            <v>REM0002073</v>
          </cell>
          <cell r="C3779" t="str">
            <v>210REM0002073</v>
          </cell>
          <cell r="D3779" t="str">
            <v>1780镜头总成(含附件)</v>
          </cell>
        </row>
        <row r="3780">
          <cell r="B3780" t="str">
            <v>SLT0011513</v>
          </cell>
          <cell r="C3780" t="str">
            <v>220SLT0011513</v>
          </cell>
          <cell r="D3780" t="str">
            <v>中间座靠背护面总成</v>
          </cell>
        </row>
        <row r="3781">
          <cell r="B3781" t="str">
            <v>REM0001659</v>
          </cell>
          <cell r="C3781" t="str">
            <v>210REM0001659</v>
          </cell>
          <cell r="D3781" t="str">
            <v>1780-03左镜杆喷涂</v>
          </cell>
        </row>
        <row r="3782">
          <cell r="B3782" t="str">
            <v>RCA0000028</v>
          </cell>
          <cell r="C3782" t="str">
            <v>210RCA0000028</v>
          </cell>
          <cell r="D3782" t="str">
            <v>ETX前围扶手及铰链左总成</v>
          </cell>
        </row>
        <row r="3783">
          <cell r="B3783" t="str">
            <v>RCA0000029</v>
          </cell>
          <cell r="C3783" t="str">
            <v>210RCA0000029</v>
          </cell>
          <cell r="D3783" t="str">
            <v>ETX前围扶手及铰链右总成</v>
          </cell>
        </row>
        <row r="3784">
          <cell r="B3784" t="str">
            <v>REM0000213</v>
          </cell>
          <cell r="C3784" t="str">
            <v>210REM0000213</v>
          </cell>
          <cell r="D3784" t="str">
            <v>C35DB高配左后视镜珍珠白</v>
          </cell>
        </row>
        <row r="3785">
          <cell r="B3785" t="str">
            <v>SLT0002656</v>
          </cell>
          <cell r="C3785" t="str">
            <v>220SLT0002656</v>
          </cell>
          <cell r="D3785" t="str">
            <v>k1窄车中间背布套</v>
          </cell>
        </row>
        <row r="3786">
          <cell r="B3786" t="str">
            <v>SHT0001537</v>
          </cell>
          <cell r="C3786" t="str">
            <v>230SHT0001537</v>
          </cell>
          <cell r="D3786" t="str">
            <v>气囊减震器下框组件电泳</v>
          </cell>
        </row>
        <row r="3787">
          <cell r="B3787" t="str">
            <v>TST0001866</v>
          </cell>
          <cell r="C3787" t="str">
            <v>230TST0001866</v>
          </cell>
          <cell r="D3787" t="str">
            <v>卡簧钳子</v>
          </cell>
        </row>
        <row r="3788">
          <cell r="B3788" t="str">
            <v>REM0002944</v>
          </cell>
          <cell r="C3788" t="str">
            <v>210REM0002944</v>
          </cell>
          <cell r="D3788" t="str">
            <v>奥驰A左镜杆</v>
          </cell>
        </row>
        <row r="3789">
          <cell r="B3789" t="str">
            <v>BMM0000005</v>
          </cell>
          <cell r="C3789" t="str">
            <v>210BMM0000005</v>
          </cell>
          <cell r="D3789" t="str">
            <v>B40左电调整机构</v>
          </cell>
        </row>
        <row r="3790">
          <cell r="B3790" t="str">
            <v>BMM0000006</v>
          </cell>
          <cell r="C3790" t="str">
            <v>210BMM0000006</v>
          </cell>
          <cell r="D3790" t="str">
            <v>B40右电调整机构</v>
          </cell>
        </row>
        <row r="3791">
          <cell r="B3791" t="str">
            <v>TST0000354</v>
          </cell>
          <cell r="C3791" t="str">
            <v>230TST0000354</v>
          </cell>
          <cell r="D3791" t="str">
            <v>塞尺</v>
          </cell>
        </row>
        <row r="3792">
          <cell r="B3792" t="str">
            <v>REM0003171</v>
          </cell>
          <cell r="C3792" t="str">
            <v>210REM0003171</v>
          </cell>
          <cell r="D3792" t="str">
            <v>奥驰W58右镜杆</v>
          </cell>
        </row>
        <row r="3793">
          <cell r="B3793" t="str">
            <v>SHT0000644</v>
          </cell>
          <cell r="C3793" t="str">
            <v>220SHT0000644</v>
          </cell>
          <cell r="D3793" t="str">
            <v>中间座座垫护面总成</v>
          </cell>
        </row>
        <row r="3794">
          <cell r="B3794" t="str">
            <v>REM0001742</v>
          </cell>
          <cell r="C3794" t="str">
            <v>210REM0001742</v>
          </cell>
          <cell r="D3794" t="str">
            <v>奥铃18右镜杆喷涂</v>
          </cell>
        </row>
        <row r="3795">
          <cell r="B3795" t="str">
            <v>REM0002018</v>
          </cell>
          <cell r="C3795" t="str">
            <v>210REM0002018</v>
          </cell>
          <cell r="D3795" t="str">
            <v>H3大镜头总成</v>
          </cell>
        </row>
        <row r="3796">
          <cell r="B3796" t="str">
            <v>BEC0010110</v>
          </cell>
          <cell r="C3796" t="str">
            <v>220BEC0010110</v>
          </cell>
          <cell r="D3796" t="str">
            <v>加热开关</v>
          </cell>
        </row>
        <row r="3797">
          <cell r="B3797" t="str">
            <v>SHT0000238</v>
          </cell>
          <cell r="C3797" t="str">
            <v>220SHT0000238</v>
          </cell>
          <cell r="D3797" t="str">
            <v>欧曼右置车杂物箱</v>
          </cell>
        </row>
        <row r="3798">
          <cell r="B3798" t="str">
            <v>SHT0012285</v>
          </cell>
          <cell r="C3798" t="str">
            <v>220SHT0012285</v>
          </cell>
          <cell r="D3798" t="str">
            <v>驾驶员副边调角器总成</v>
          </cell>
        </row>
        <row r="3799">
          <cell r="B3799" t="str">
            <v>SHT0012320</v>
          </cell>
          <cell r="C3799" t="str">
            <v>220SHT0012320</v>
          </cell>
          <cell r="D3799" t="str">
            <v>副驾驶员副边调角器</v>
          </cell>
        </row>
        <row r="3800">
          <cell r="B3800" t="str">
            <v>SHT0012285</v>
          </cell>
          <cell r="C3800" t="str">
            <v>230SHT0012285</v>
          </cell>
          <cell r="D3800" t="str">
            <v>驾驶员副边调角器总成</v>
          </cell>
        </row>
        <row r="3801">
          <cell r="B3801" t="str">
            <v>SHT0012320</v>
          </cell>
          <cell r="C3801" t="str">
            <v>230SHT0012320</v>
          </cell>
          <cell r="D3801" t="str">
            <v>副驾驶员副边调角器</v>
          </cell>
        </row>
        <row r="3802">
          <cell r="B3802" t="str">
            <v>SLT0002586</v>
          </cell>
          <cell r="C3802" t="str">
            <v>220SLT0002586</v>
          </cell>
          <cell r="D3802" t="str">
            <v>k1窄车中间座布套新</v>
          </cell>
        </row>
        <row r="3803">
          <cell r="B3803" t="str">
            <v>SCS0004037</v>
          </cell>
          <cell r="C3803" t="str">
            <v>220SCS0004037</v>
          </cell>
          <cell r="D3803" t="str">
            <v>B40L后排边头枕泡沫总成</v>
          </cell>
        </row>
        <row r="3804">
          <cell r="B3804" t="str">
            <v>SHT0001575</v>
          </cell>
          <cell r="C3804" t="str">
            <v>220SHT0001575</v>
          </cell>
          <cell r="D3804" t="str">
            <v>驾驶员坐垫护面总成</v>
          </cell>
        </row>
        <row r="3805">
          <cell r="B3805" t="str">
            <v>SLT0010435</v>
          </cell>
          <cell r="C3805" t="str">
            <v>230SLT0010435</v>
          </cell>
          <cell r="D3805" t="str">
            <v>右侧手动调角器总成</v>
          </cell>
        </row>
        <row r="3806">
          <cell r="B3806" t="str">
            <v>TCT0000003</v>
          </cell>
          <cell r="C3806" t="str">
            <v>230TCT0000003</v>
          </cell>
          <cell r="D3806" t="str">
            <v>阴极电泳助剂（溶剂）</v>
          </cell>
        </row>
        <row r="3807">
          <cell r="B3807" t="str">
            <v>SLT0010177</v>
          </cell>
          <cell r="C3807" t="str">
            <v>220SLT0010177</v>
          </cell>
          <cell r="D3807" t="str">
            <v>虎V副中间背布套小背</v>
          </cell>
        </row>
        <row r="3808">
          <cell r="B3808" t="str">
            <v>REM0002325</v>
          </cell>
          <cell r="C3808" t="str">
            <v>210REM0002325</v>
          </cell>
          <cell r="D3808" t="str">
            <v>济南重汽轻卡左镜座</v>
          </cell>
        </row>
        <row r="3809">
          <cell r="B3809" t="str">
            <v>SHT0013271</v>
          </cell>
          <cell r="C3809" t="str">
            <v>220SHT0013271</v>
          </cell>
          <cell r="D3809" t="str">
            <v>副驾阻尼调节手柄总成</v>
          </cell>
        </row>
        <row r="3810">
          <cell r="B3810" t="str">
            <v>SLT0010514</v>
          </cell>
          <cell r="C3810" t="str">
            <v>220SLT0010514</v>
          </cell>
          <cell r="D3810" t="str">
            <v>坐垫通风袋体</v>
          </cell>
        </row>
        <row r="3811">
          <cell r="B3811" t="str">
            <v>SLT0000815</v>
          </cell>
          <cell r="C3811" t="str">
            <v>220SLT0000815</v>
          </cell>
          <cell r="D3811" t="str">
            <v>副驾驶员小背护面总成</v>
          </cell>
        </row>
        <row r="3812">
          <cell r="B3812" t="str">
            <v>SCS0001618</v>
          </cell>
          <cell r="C3812" t="str">
            <v>220SCS0001618</v>
          </cell>
          <cell r="D3812" t="str">
            <v>四分靠背饺链连接总成</v>
          </cell>
        </row>
        <row r="3813">
          <cell r="B3813" t="str">
            <v>SCS0001618</v>
          </cell>
          <cell r="C3813" t="str">
            <v>230SCS0001618</v>
          </cell>
          <cell r="D3813" t="str">
            <v>四分靠背饺链连接总成</v>
          </cell>
        </row>
        <row r="3814">
          <cell r="B3814" t="str">
            <v>REM0001754</v>
          </cell>
          <cell r="C3814" t="str">
            <v>210REM0001754</v>
          </cell>
          <cell r="D3814" t="str">
            <v>奥铃升级主镜体(镜片铬背)</v>
          </cell>
        </row>
        <row r="3815">
          <cell r="B3815" t="str">
            <v>SHT0013937</v>
          </cell>
          <cell r="C3815" t="str">
            <v>220SHT0013937</v>
          </cell>
          <cell r="D3815" t="str">
            <v>安全带锁扣总成</v>
          </cell>
        </row>
        <row r="3816">
          <cell r="B3816" t="str">
            <v>SCS0004105</v>
          </cell>
          <cell r="C3816" t="str">
            <v>220SCS0004105</v>
          </cell>
          <cell r="D3816" t="str">
            <v>B40V后排背折叠机构总成L</v>
          </cell>
        </row>
        <row r="3817">
          <cell r="B3817" t="str">
            <v>SCS0004106</v>
          </cell>
          <cell r="C3817" t="str">
            <v>220SCS0004106</v>
          </cell>
          <cell r="D3817" t="str">
            <v>B40V后排背折叠机构总成R</v>
          </cell>
        </row>
        <row r="3818">
          <cell r="B3818" t="str">
            <v>SCS0004105</v>
          </cell>
          <cell r="C3818" t="str">
            <v>230SCS0004105</v>
          </cell>
          <cell r="D3818" t="str">
            <v>B40V后排背折叠机构总成L</v>
          </cell>
        </row>
        <row r="3819">
          <cell r="B3819" t="str">
            <v>SCS0004106</v>
          </cell>
          <cell r="C3819" t="str">
            <v>230SCS0004106</v>
          </cell>
          <cell r="D3819" t="str">
            <v>B40V后排背折叠机构总成R</v>
          </cell>
        </row>
        <row r="3820">
          <cell r="B3820" t="str">
            <v>SLT0000685</v>
          </cell>
          <cell r="C3820" t="str">
            <v>220SLT0000685</v>
          </cell>
          <cell r="D3820" t="str">
            <v>M3出口80正司机座布套</v>
          </cell>
        </row>
        <row r="3821">
          <cell r="B3821" t="str">
            <v>TST0000107</v>
          </cell>
          <cell r="C3821" t="str">
            <v>230TST0000107</v>
          </cell>
          <cell r="D3821" t="str">
            <v>ф12（钻头）</v>
          </cell>
        </row>
        <row r="3822">
          <cell r="B3822" t="str">
            <v>SLT0002657</v>
          </cell>
          <cell r="C3822" t="str">
            <v>220SLT0002657</v>
          </cell>
          <cell r="D3822" t="str">
            <v>k1窄车中间座布套</v>
          </cell>
        </row>
        <row r="3823">
          <cell r="B3823" t="str">
            <v>SHT0000645</v>
          </cell>
          <cell r="C3823" t="str">
            <v>220SHT0000645</v>
          </cell>
          <cell r="D3823" t="str">
            <v>中间座靠背护面总成</v>
          </cell>
        </row>
        <row r="3824">
          <cell r="B3824" t="str">
            <v>TSY0000472</v>
          </cell>
          <cell r="C3824" t="str">
            <v>220TSY0000472</v>
          </cell>
          <cell r="D3824" t="str">
            <v>布料9003</v>
          </cell>
        </row>
        <row r="3825">
          <cell r="B3825" t="str">
            <v>TST0000218</v>
          </cell>
          <cell r="C3825" t="str">
            <v>230TST0000218</v>
          </cell>
          <cell r="D3825" t="str">
            <v>冲针φ5.5*8*9*60</v>
          </cell>
        </row>
        <row r="3826">
          <cell r="B3826" t="str">
            <v>TST0000278</v>
          </cell>
          <cell r="C3826" t="str">
            <v>230TST0000278</v>
          </cell>
          <cell r="D3826" t="str">
            <v>丝锥φ10*1.25</v>
          </cell>
        </row>
        <row r="3827">
          <cell r="B3827" t="str">
            <v>TST0000362</v>
          </cell>
          <cell r="C3827" t="str">
            <v>210TST0000362</v>
          </cell>
          <cell r="D3827" t="str">
            <v>螺纹锁固厌氧胶</v>
          </cell>
        </row>
        <row r="3828">
          <cell r="B3828" t="str">
            <v>TFT0000065</v>
          </cell>
          <cell r="C3828" t="str">
            <v>220TFT0000065</v>
          </cell>
          <cell r="D3828" t="str">
            <v>黑料WWANNA-8007</v>
          </cell>
        </row>
        <row r="3829">
          <cell r="B3829" t="str">
            <v>TST0000362</v>
          </cell>
          <cell r="C3829" t="str">
            <v>230TST0000362</v>
          </cell>
          <cell r="D3829" t="str">
            <v>螺纹锁固厌氧胶</v>
          </cell>
        </row>
        <row r="3830">
          <cell r="B3830" t="str">
            <v>SLT0002418</v>
          </cell>
          <cell r="C3830" t="str">
            <v>220SLT0002418</v>
          </cell>
          <cell r="D3830" t="str">
            <v>6486前翻10人三人背骨架</v>
          </cell>
        </row>
        <row r="3831">
          <cell r="B3831" t="str">
            <v>SHT0001339</v>
          </cell>
          <cell r="C3831" t="str">
            <v>230SHT0001339</v>
          </cell>
          <cell r="D3831" t="str">
            <v>气囊减震器上框组件电泳</v>
          </cell>
        </row>
        <row r="3832">
          <cell r="B3832" t="str">
            <v>SLT0002593</v>
          </cell>
          <cell r="C3832" t="str">
            <v>220SLT0002593</v>
          </cell>
          <cell r="D3832" t="str">
            <v>k1左舵三排单人座布套</v>
          </cell>
        </row>
        <row r="3833">
          <cell r="B3833" t="str">
            <v>SHT0011878</v>
          </cell>
          <cell r="C3833" t="str">
            <v>220SHT0011878</v>
          </cell>
          <cell r="D3833" t="str">
            <v>副司机座椅底支架总成</v>
          </cell>
        </row>
        <row r="3834">
          <cell r="B3834" t="str">
            <v>SLT0001110</v>
          </cell>
          <cell r="C3834" t="str">
            <v>220SLT0001110</v>
          </cell>
          <cell r="D3834" t="str">
            <v>6486司机背（骨架）</v>
          </cell>
        </row>
        <row r="3835">
          <cell r="B3835" t="str">
            <v>REM0001681</v>
          </cell>
          <cell r="C3835" t="str">
            <v>210REM0001681</v>
          </cell>
          <cell r="D3835" t="str">
            <v>H3窄车左镜杆喷涂</v>
          </cell>
        </row>
        <row r="3836">
          <cell r="B3836" t="str">
            <v>REM0000170</v>
          </cell>
          <cell r="C3836" t="str">
            <v>210REM0000170</v>
          </cell>
          <cell r="D3836" t="str">
            <v>C35DB面罩(魅力橙)右</v>
          </cell>
        </row>
        <row r="3837">
          <cell r="B3837" t="str">
            <v>TMA0000436</v>
          </cell>
          <cell r="C3837" t="str">
            <v>210TMA0000436</v>
          </cell>
          <cell r="D3837" t="str">
            <v>曼项目前下视镜包装箱</v>
          </cell>
        </row>
        <row r="3838">
          <cell r="B3838" t="str">
            <v>TMA0000436</v>
          </cell>
          <cell r="C3838" t="str">
            <v>230TMA0000436</v>
          </cell>
          <cell r="D3838" t="str">
            <v>曼项目前下视镜包装箱</v>
          </cell>
        </row>
        <row r="3839">
          <cell r="B3839" t="str">
            <v>SLT0002592</v>
          </cell>
          <cell r="C3839" t="str">
            <v>220SLT0002592</v>
          </cell>
          <cell r="D3839" t="str">
            <v>k1左舵二排单人座布套</v>
          </cell>
        </row>
        <row r="3840">
          <cell r="B3840" t="str">
            <v>SLT0000342</v>
          </cell>
          <cell r="C3840" t="str">
            <v>220SLT0000342</v>
          </cell>
          <cell r="D3840" t="str">
            <v>K1司机经济型滑轨</v>
          </cell>
        </row>
        <row r="3841">
          <cell r="B3841" t="str">
            <v>SLT0000343</v>
          </cell>
          <cell r="C3841" t="str">
            <v>220SLT0000343</v>
          </cell>
          <cell r="D3841" t="str">
            <v>K1副司机经济型滑轨</v>
          </cell>
        </row>
        <row r="3842">
          <cell r="B3842" t="str">
            <v>BEC0010011</v>
          </cell>
          <cell r="C3842" t="str">
            <v>220BEC0010011</v>
          </cell>
          <cell r="D3842" t="str">
            <v>加热开关总成</v>
          </cell>
        </row>
        <row r="3843">
          <cell r="B3843" t="str">
            <v>BEC0010012</v>
          </cell>
          <cell r="C3843" t="str">
            <v>220BEC0010012</v>
          </cell>
          <cell r="D3843" t="str">
            <v>通风开关总成</v>
          </cell>
        </row>
        <row r="3844">
          <cell r="B3844" t="str">
            <v>REM0002678</v>
          </cell>
          <cell r="C3844" t="str">
            <v>210REM0002678</v>
          </cell>
          <cell r="D3844" t="str">
            <v>1580右镜杆总成</v>
          </cell>
        </row>
        <row r="3845">
          <cell r="B3845" t="str">
            <v>SHT0000238</v>
          </cell>
          <cell r="C3845" t="str">
            <v>210SHT0000238</v>
          </cell>
          <cell r="D3845" t="str">
            <v>欧曼右置车杂物箱</v>
          </cell>
        </row>
        <row r="3846">
          <cell r="B3846" t="str">
            <v>SHT0011430</v>
          </cell>
          <cell r="C3846" t="str">
            <v>220SHT0011430</v>
          </cell>
          <cell r="D3846" t="str">
            <v>坐垫3D网格中</v>
          </cell>
        </row>
        <row r="3847">
          <cell r="B3847" t="str">
            <v>BEC0010109</v>
          </cell>
          <cell r="C3847" t="str">
            <v>220BEC0010109</v>
          </cell>
          <cell r="D3847" t="str">
            <v>通风开关</v>
          </cell>
        </row>
        <row r="3848">
          <cell r="B3848" t="str">
            <v>REM0000169</v>
          </cell>
          <cell r="C3848" t="str">
            <v>210REM0000169</v>
          </cell>
          <cell r="D3848" t="str">
            <v>C35DB面罩珍珠白右</v>
          </cell>
        </row>
        <row r="3849">
          <cell r="B3849" t="str">
            <v>TST0000230</v>
          </cell>
          <cell r="C3849" t="str">
            <v>230TST0000230</v>
          </cell>
          <cell r="D3849" t="str">
            <v>矩形螺旋弹簧SWH30-70</v>
          </cell>
        </row>
        <row r="3850">
          <cell r="B3850" t="str">
            <v>REM0002940</v>
          </cell>
          <cell r="C3850" t="str">
            <v>230REM0002940</v>
          </cell>
          <cell r="D3850" t="str">
            <v>1780-31右镜杆</v>
          </cell>
        </row>
        <row r="3851">
          <cell r="B3851" t="str">
            <v>SHT0000299</v>
          </cell>
          <cell r="C3851" t="str">
            <v>210SHT0000299</v>
          </cell>
          <cell r="D3851" t="str">
            <v>欧曼右舵重卡杂物箱黑色</v>
          </cell>
        </row>
        <row r="3852">
          <cell r="B3852" t="str">
            <v>SHT0001311</v>
          </cell>
          <cell r="C3852" t="str">
            <v>230SHT0001311</v>
          </cell>
          <cell r="D3852" t="str">
            <v>内绞架组件电泳</v>
          </cell>
        </row>
        <row r="3853">
          <cell r="B3853" t="str">
            <v>TST0000628</v>
          </cell>
          <cell r="C3853" t="str">
            <v>220TST0000628</v>
          </cell>
          <cell r="D3853" t="str">
            <v>尖嘴钳子</v>
          </cell>
        </row>
        <row r="3854">
          <cell r="B3854" t="str">
            <v>TST0001197</v>
          </cell>
          <cell r="C3854" t="str">
            <v>220TST0001197</v>
          </cell>
          <cell r="D3854" t="str">
            <v>锤子</v>
          </cell>
        </row>
        <row r="3855">
          <cell r="B3855" t="str">
            <v>TST0001733</v>
          </cell>
          <cell r="C3855" t="str">
            <v>220TST0001733</v>
          </cell>
          <cell r="D3855" t="str">
            <v>除垢剂2#</v>
          </cell>
        </row>
        <row r="3856">
          <cell r="B3856" t="str">
            <v>TST0000515</v>
          </cell>
          <cell r="C3856" t="str">
            <v>230TST0000515</v>
          </cell>
          <cell r="D3856" t="str">
            <v>尖咀钳子</v>
          </cell>
        </row>
        <row r="3857">
          <cell r="B3857" t="str">
            <v>TST0000592</v>
          </cell>
          <cell r="C3857" t="str">
            <v>230TST0000592</v>
          </cell>
          <cell r="D3857" t="str">
            <v>轴承UC205</v>
          </cell>
        </row>
        <row r="3858">
          <cell r="B3858" t="str">
            <v>TST0000628</v>
          </cell>
          <cell r="C3858" t="str">
            <v>230TST0000628</v>
          </cell>
          <cell r="D3858" t="str">
            <v>尖嘴钳子</v>
          </cell>
        </row>
        <row r="3859">
          <cell r="B3859" t="str">
            <v>TST0000975</v>
          </cell>
          <cell r="C3859" t="str">
            <v>230TST0000975</v>
          </cell>
          <cell r="D3859" t="str">
            <v>斜口钳子</v>
          </cell>
        </row>
        <row r="3860">
          <cell r="B3860" t="str">
            <v>TST0001039</v>
          </cell>
          <cell r="C3860" t="str">
            <v>230TST0001039</v>
          </cell>
          <cell r="D3860" t="str">
            <v>活扳手250mm</v>
          </cell>
        </row>
        <row r="3861">
          <cell r="B3861" t="str">
            <v>TST0001085</v>
          </cell>
          <cell r="C3861" t="str">
            <v>230TST0001085</v>
          </cell>
          <cell r="D3861" t="str">
            <v>PVC弯头</v>
          </cell>
        </row>
        <row r="3862">
          <cell r="B3862" t="str">
            <v>TST0001197</v>
          </cell>
          <cell r="C3862" t="str">
            <v>230TST0001197</v>
          </cell>
          <cell r="D3862" t="str">
            <v>锤子</v>
          </cell>
        </row>
        <row r="3863">
          <cell r="B3863" t="str">
            <v>SCS0004608</v>
          </cell>
          <cell r="C3863" t="str">
            <v>230SCS0004608</v>
          </cell>
          <cell r="D3863" t="str">
            <v>主驾调角器圆盘总成R</v>
          </cell>
        </row>
        <row r="3864">
          <cell r="B3864" t="str">
            <v>SCS0004609</v>
          </cell>
          <cell r="C3864" t="str">
            <v>230SCS0004609</v>
          </cell>
          <cell r="D3864" t="str">
            <v>副驾调角器圆盘总成R</v>
          </cell>
        </row>
        <row r="3865">
          <cell r="B3865" t="str">
            <v>SCS0004610</v>
          </cell>
          <cell r="C3865" t="str">
            <v>230SCS0004610</v>
          </cell>
          <cell r="D3865" t="str">
            <v>副驾调角器圆盘总成L</v>
          </cell>
        </row>
        <row r="3866">
          <cell r="B3866" t="str">
            <v>SCS0004611</v>
          </cell>
          <cell r="C3866" t="str">
            <v>230SCS0004611</v>
          </cell>
          <cell r="D3866" t="str">
            <v>主架调角器圆盘总成L</v>
          </cell>
        </row>
        <row r="3867">
          <cell r="B3867" t="str">
            <v>SHT0001260</v>
          </cell>
          <cell r="C3867" t="str">
            <v>230SHT0001260</v>
          </cell>
          <cell r="D3867" t="str">
            <v>减震器上框总成</v>
          </cell>
        </row>
        <row r="3868">
          <cell r="B3868" t="str">
            <v>SLT0002419</v>
          </cell>
          <cell r="C3868" t="str">
            <v>220SLT0002419</v>
          </cell>
          <cell r="D3868" t="str">
            <v>6486三点式六人背骨架</v>
          </cell>
        </row>
        <row r="3869">
          <cell r="B3869" t="str">
            <v>REM0002544</v>
          </cell>
          <cell r="C3869" t="str">
            <v>210REM0002544</v>
          </cell>
          <cell r="D3869" t="str">
            <v>1540右后视镜</v>
          </cell>
        </row>
        <row r="3870">
          <cell r="B3870" t="str">
            <v>SLT0000587</v>
          </cell>
          <cell r="C3870" t="str">
            <v>210SLT0000587</v>
          </cell>
          <cell r="D3870" t="str">
            <v>K1窄车骨架罩壳左</v>
          </cell>
        </row>
        <row r="3871">
          <cell r="B3871" t="str">
            <v>SLT0000598</v>
          </cell>
          <cell r="C3871" t="str">
            <v>210SLT0000598</v>
          </cell>
          <cell r="D3871" t="str">
            <v>K1窄车骨架罩壳右</v>
          </cell>
        </row>
        <row r="3872">
          <cell r="B3872" t="str">
            <v>SLT0002696</v>
          </cell>
          <cell r="C3872" t="str">
            <v>220SLT0002696</v>
          </cell>
          <cell r="D3872" t="str">
            <v>副驾驶员座椅座垫骨架总成</v>
          </cell>
        </row>
        <row r="3873">
          <cell r="B3873" t="str">
            <v>SLT0002501</v>
          </cell>
          <cell r="C3873" t="str">
            <v>220SLT0002501</v>
          </cell>
          <cell r="D3873" t="str">
            <v>副驾驶员座椅座垫骨架总成</v>
          </cell>
        </row>
        <row r="3874">
          <cell r="B3874" t="str">
            <v>REM0002480</v>
          </cell>
          <cell r="C3874" t="str">
            <v>210REM0002480</v>
          </cell>
          <cell r="D3874" t="str">
            <v>T5G线束合件(含插接器)</v>
          </cell>
        </row>
        <row r="3875">
          <cell r="B3875" t="str">
            <v>BEC0010142</v>
          </cell>
          <cell r="C3875" t="str">
            <v>220BEC0010142</v>
          </cell>
          <cell r="D3875" t="str">
            <v>加热开关总成</v>
          </cell>
        </row>
        <row r="3876">
          <cell r="B3876" t="str">
            <v>REM0010410</v>
          </cell>
          <cell r="C3876" t="str">
            <v>210REM0010410</v>
          </cell>
          <cell r="D3876" t="str">
            <v>一汽M46广角镜片</v>
          </cell>
        </row>
        <row r="3877">
          <cell r="B3877" t="str">
            <v>REM0010208</v>
          </cell>
          <cell r="C3877" t="str">
            <v>210REM0010208</v>
          </cell>
          <cell r="D3877" t="str">
            <v>H6右主镜镜托</v>
          </cell>
        </row>
        <row r="3878">
          <cell r="B3878" t="str">
            <v>TST0000395</v>
          </cell>
          <cell r="C3878" t="str">
            <v>230TST0000395</v>
          </cell>
          <cell r="D3878" t="str">
            <v>冲头φ7.1*φ12*80</v>
          </cell>
        </row>
        <row r="3879">
          <cell r="B3879" t="str">
            <v>SHT0001352</v>
          </cell>
          <cell r="C3879" t="str">
            <v>230SHT0001352</v>
          </cell>
          <cell r="D3879" t="str">
            <v>外十字支撑架组件电泳</v>
          </cell>
        </row>
        <row r="3880">
          <cell r="B3880" t="str">
            <v>SLT0000049</v>
          </cell>
          <cell r="C3880" t="str">
            <v>220SLT0000049</v>
          </cell>
          <cell r="D3880" t="str">
            <v>M3右舵80司机座布套</v>
          </cell>
        </row>
        <row r="3881">
          <cell r="B3881" t="str">
            <v>REM0010168</v>
          </cell>
          <cell r="C3881" t="str">
            <v>210REM0010168</v>
          </cell>
          <cell r="D3881" t="str">
            <v>H6线束合件</v>
          </cell>
        </row>
        <row r="3882">
          <cell r="B3882" t="str">
            <v>REM0000337</v>
          </cell>
          <cell r="C3882" t="str">
            <v>210REM0000337</v>
          </cell>
          <cell r="D3882" t="str">
            <v>重卡大镜体(新)</v>
          </cell>
        </row>
        <row r="3883">
          <cell r="B3883" t="str">
            <v>REM0001755</v>
          </cell>
          <cell r="C3883" t="str">
            <v>210REM0001755</v>
          </cell>
          <cell r="D3883" t="str">
            <v>奥铃升级广角镜体镜片铬背</v>
          </cell>
        </row>
        <row r="3884">
          <cell r="B3884" t="str">
            <v>SLT0000454</v>
          </cell>
          <cell r="C3884" t="str">
            <v>220SLT0000454</v>
          </cell>
          <cell r="D3884" t="str">
            <v>K1标准二排单人座布套</v>
          </cell>
        </row>
        <row r="3885">
          <cell r="B3885" t="str">
            <v>SLT0000455</v>
          </cell>
          <cell r="C3885" t="str">
            <v>220SLT0000455</v>
          </cell>
          <cell r="D3885" t="str">
            <v>K1标准三排单人座布套</v>
          </cell>
        </row>
        <row r="3886">
          <cell r="B3886" t="str">
            <v>TST0001403</v>
          </cell>
          <cell r="C3886" t="str">
            <v>230TST0001403</v>
          </cell>
          <cell r="D3886" t="str">
            <v>小磨头</v>
          </cell>
        </row>
        <row r="3887">
          <cell r="B3887" t="str">
            <v>SLT0000734</v>
          </cell>
          <cell r="C3887" t="str">
            <v>220SLT0000734</v>
          </cell>
          <cell r="D3887" t="str">
            <v>M3-1995小背骨架</v>
          </cell>
        </row>
        <row r="3888">
          <cell r="B3888" t="str">
            <v>REM0010148</v>
          </cell>
          <cell r="C3888" t="str">
            <v>210REM0010148</v>
          </cell>
          <cell r="D3888" t="str">
            <v>H6左主镜镜托</v>
          </cell>
        </row>
        <row r="3889">
          <cell r="B3889" t="str">
            <v>SCS0004568</v>
          </cell>
          <cell r="C3889" t="str">
            <v>230SCS0004568</v>
          </cell>
          <cell r="D3889" t="str">
            <v>主驾调角器核心件R</v>
          </cell>
        </row>
        <row r="3890">
          <cell r="B3890" t="str">
            <v>SCS0004570</v>
          </cell>
          <cell r="C3890" t="str">
            <v>230SCS0004570</v>
          </cell>
          <cell r="D3890" t="str">
            <v>副驾调角器圆盘总成R</v>
          </cell>
        </row>
        <row r="3891">
          <cell r="B3891" t="str">
            <v>SCS0004572</v>
          </cell>
          <cell r="C3891" t="str">
            <v>230SCS0004572</v>
          </cell>
          <cell r="D3891" t="str">
            <v>副驾调角器核心件L</v>
          </cell>
        </row>
        <row r="3892">
          <cell r="B3892" t="str">
            <v>SCS0004574</v>
          </cell>
          <cell r="C3892" t="str">
            <v>230SCS0004574</v>
          </cell>
          <cell r="D3892" t="str">
            <v>主驾调角器圆盘总成L</v>
          </cell>
        </row>
        <row r="3893">
          <cell r="B3893" t="str">
            <v>SLT0000099</v>
          </cell>
          <cell r="C3893" t="str">
            <v>220SLT0000099</v>
          </cell>
          <cell r="D3893" t="str">
            <v>欧马可右舵大折</v>
          </cell>
        </row>
        <row r="3894">
          <cell r="B3894" t="str">
            <v>SCS0004660</v>
          </cell>
          <cell r="C3894" t="str">
            <v>230SCS0004660</v>
          </cell>
          <cell r="D3894" t="str">
            <v>调角器圆盘总成R</v>
          </cell>
        </row>
        <row r="3895">
          <cell r="B3895" t="str">
            <v>SCS0004661</v>
          </cell>
          <cell r="C3895" t="str">
            <v>230SCS0004661</v>
          </cell>
          <cell r="D3895" t="str">
            <v>调角器圆盘总成L</v>
          </cell>
        </row>
        <row r="3896">
          <cell r="B3896" t="str">
            <v>TMI0000088</v>
          </cell>
          <cell r="C3896" t="str">
            <v>210TMI0000088</v>
          </cell>
          <cell r="D3896" t="str">
            <v>Pa66原包料</v>
          </cell>
        </row>
        <row r="3897">
          <cell r="B3897" t="str">
            <v>TFT0000081</v>
          </cell>
          <cell r="C3897" t="str">
            <v>220TFT0000081</v>
          </cell>
          <cell r="D3897" t="str">
            <v>黑料4885</v>
          </cell>
        </row>
        <row r="3898">
          <cell r="B3898" t="str">
            <v>REM0010165</v>
          </cell>
          <cell r="C3898" t="str">
            <v>210REM0010165</v>
          </cell>
          <cell r="D3898" t="str">
            <v>H6左上安装座装饰盖ASA</v>
          </cell>
        </row>
        <row r="3899">
          <cell r="B3899" t="str">
            <v>BEC0010212</v>
          </cell>
          <cell r="C3899" t="str">
            <v>220BEC0010212</v>
          </cell>
          <cell r="D3899" t="str">
            <v>K1副驾座椅SBR</v>
          </cell>
        </row>
        <row r="3900">
          <cell r="B3900" t="str">
            <v>SHT0001344</v>
          </cell>
          <cell r="C3900" t="str">
            <v>230SHT0001344</v>
          </cell>
          <cell r="D3900" t="str">
            <v>气囊减震器上框组件</v>
          </cell>
        </row>
        <row r="3901">
          <cell r="B3901" t="str">
            <v>SLT0002426</v>
          </cell>
          <cell r="C3901" t="str">
            <v>220SLT0002426</v>
          </cell>
          <cell r="D3901" t="str">
            <v>坐垫通风袋体及转接风道</v>
          </cell>
        </row>
        <row r="3902">
          <cell r="B3902" t="str">
            <v>SLT0002441</v>
          </cell>
          <cell r="C3902" t="str">
            <v>220SLT0002441</v>
          </cell>
          <cell r="D3902" t="str">
            <v>靠背通风袋体</v>
          </cell>
        </row>
        <row r="3903">
          <cell r="B3903" t="str">
            <v>REM0010225</v>
          </cell>
          <cell r="C3903" t="str">
            <v>210REM0010225</v>
          </cell>
          <cell r="D3903" t="str">
            <v>H6右上安装座装饰盖ASA</v>
          </cell>
        </row>
        <row r="3904">
          <cell r="B3904" t="str">
            <v>REM0002272</v>
          </cell>
          <cell r="C3904" t="str">
            <v>210REM0002272</v>
          </cell>
          <cell r="D3904" t="str">
            <v>T7H线束合件(含插接器)</v>
          </cell>
        </row>
        <row r="3905">
          <cell r="B3905" t="str">
            <v>TFT0000003</v>
          </cell>
          <cell r="C3905" t="str">
            <v>220TFT0000003</v>
          </cell>
          <cell r="D3905" t="str">
            <v>脱模剂（JC3041）</v>
          </cell>
        </row>
        <row r="3906">
          <cell r="B3906" t="str">
            <v>TMI0000132</v>
          </cell>
          <cell r="C3906" t="str">
            <v>210TMI0000132</v>
          </cell>
          <cell r="D3906" t="str">
            <v>PA6+GF50%</v>
          </cell>
        </row>
        <row r="3907">
          <cell r="B3907" t="str">
            <v>RCA0000122</v>
          </cell>
          <cell r="C3907" t="str">
            <v>210RCA0000122</v>
          </cell>
          <cell r="D3907" t="str">
            <v>M31RB手扣(钢琴黑)</v>
          </cell>
        </row>
        <row r="3908">
          <cell r="B3908" t="str">
            <v>REM0000137</v>
          </cell>
          <cell r="C3908" t="str">
            <v>210REM0000137</v>
          </cell>
          <cell r="D3908" t="str">
            <v>C35DB面罩珍珠白左</v>
          </cell>
        </row>
        <row r="3909">
          <cell r="B3909" t="str">
            <v>REM0003323</v>
          </cell>
          <cell r="C3909" t="str">
            <v>210REM0003323</v>
          </cell>
          <cell r="D3909" t="str">
            <v>B40L左镜片镜托合件</v>
          </cell>
        </row>
        <row r="3910">
          <cell r="B3910" t="str">
            <v>REM0003324</v>
          </cell>
          <cell r="C3910" t="str">
            <v>210REM0003324</v>
          </cell>
          <cell r="D3910" t="str">
            <v>B40L右镜片镜托合件</v>
          </cell>
        </row>
        <row r="3911">
          <cell r="B3911" t="str">
            <v>SHT0014636</v>
          </cell>
          <cell r="C3911" t="str">
            <v>230SHT0014636</v>
          </cell>
          <cell r="D3911" t="str">
            <v>右圆盘总成</v>
          </cell>
        </row>
        <row r="3912">
          <cell r="B3912" t="str">
            <v>SLT0000079</v>
          </cell>
          <cell r="C3912" t="str">
            <v>220SLT0000079</v>
          </cell>
          <cell r="D3912" t="str">
            <v>M3-1800加宽小背</v>
          </cell>
        </row>
        <row r="3913">
          <cell r="B3913" t="str">
            <v>SHT0000440</v>
          </cell>
          <cell r="C3913" t="str">
            <v>220SHT0000440</v>
          </cell>
          <cell r="D3913" t="str">
            <v>H4A升级司机座座盆总成</v>
          </cell>
        </row>
        <row r="3914">
          <cell r="B3914" t="str">
            <v>REM0002118</v>
          </cell>
          <cell r="C3914" t="str">
            <v>210REM0002118</v>
          </cell>
          <cell r="D3914" t="str">
            <v>ETX改型后视镜镜头骨架</v>
          </cell>
        </row>
        <row r="3915">
          <cell r="B3915" t="str">
            <v>SHT0000546</v>
          </cell>
          <cell r="C3915" t="str">
            <v>220SHT0000546</v>
          </cell>
          <cell r="D3915" t="str">
            <v>H4A升级司机座椅坐垫护面</v>
          </cell>
        </row>
        <row r="3916">
          <cell r="B3916" t="str">
            <v>SHT0000538</v>
          </cell>
          <cell r="C3916" t="str">
            <v>220SHT0000538</v>
          </cell>
          <cell r="D3916" t="str">
            <v>H4副司机座盆总成</v>
          </cell>
        </row>
        <row r="3917">
          <cell r="B3917" t="str">
            <v>SLT0011497</v>
          </cell>
          <cell r="C3917" t="str">
            <v>230SLT0011497</v>
          </cell>
          <cell r="D3917" t="str">
            <v>调角器下连接板电泳总成</v>
          </cell>
        </row>
        <row r="3918">
          <cell r="B3918" t="str">
            <v>SCS0004025</v>
          </cell>
          <cell r="C3918" t="str">
            <v>220SCS0004025</v>
          </cell>
          <cell r="D3918" t="str">
            <v>B40后排垫地锁总成L</v>
          </cell>
        </row>
        <row r="3919">
          <cell r="B3919" t="str">
            <v>SCS0004032</v>
          </cell>
          <cell r="C3919" t="str">
            <v>220SCS0004032</v>
          </cell>
          <cell r="D3919" t="str">
            <v>B40后排垫地锁总成R</v>
          </cell>
        </row>
        <row r="3920">
          <cell r="B3920" t="str">
            <v>REM0001745</v>
          </cell>
          <cell r="C3920" t="str">
            <v>210REM0001745</v>
          </cell>
          <cell r="D3920" t="str">
            <v>200镜体</v>
          </cell>
        </row>
        <row r="3921">
          <cell r="B3921" t="str">
            <v>TST0000221</v>
          </cell>
          <cell r="C3921" t="str">
            <v>230TST0000221</v>
          </cell>
          <cell r="D3921" t="str">
            <v>冲针φ9.1*68</v>
          </cell>
        </row>
        <row r="3922">
          <cell r="B3922" t="str">
            <v>BEC0010050</v>
          </cell>
          <cell r="C3922" t="str">
            <v>220BEC0010050</v>
          </cell>
          <cell r="D3922" t="str">
            <v>通风加热开关</v>
          </cell>
        </row>
        <row r="3923">
          <cell r="B3923" t="str">
            <v>SHT0000581</v>
          </cell>
          <cell r="C3923" t="str">
            <v>220SHT0000581</v>
          </cell>
          <cell r="D3923" t="str">
            <v>驾驶员座垫护面总成</v>
          </cell>
        </row>
        <row r="3924">
          <cell r="B3924" t="str">
            <v>TMA0000123</v>
          </cell>
          <cell r="C3924" t="str">
            <v>210TMA0000123</v>
          </cell>
          <cell r="D3924" t="str">
            <v>矿山车纸箱</v>
          </cell>
        </row>
        <row r="3925">
          <cell r="B3925" t="str">
            <v>TMA0000123</v>
          </cell>
          <cell r="C3925" t="str">
            <v>230TMA0000123</v>
          </cell>
          <cell r="D3925" t="str">
            <v>矿山车纸箱</v>
          </cell>
        </row>
        <row r="3926">
          <cell r="B3926" t="str">
            <v>SLT0000686</v>
          </cell>
          <cell r="C3926" t="str">
            <v>220SLT0000686</v>
          </cell>
          <cell r="D3926" t="str">
            <v>M3欧马可司机座盆</v>
          </cell>
        </row>
        <row r="3927">
          <cell r="B3927" t="str">
            <v>REM0002655</v>
          </cell>
          <cell r="C3927" t="str">
            <v>210REM0002655</v>
          </cell>
          <cell r="D3927" t="str">
            <v>北奔/捷运重卡大镜体</v>
          </cell>
        </row>
        <row r="3928">
          <cell r="B3928" t="str">
            <v>REM0001142</v>
          </cell>
          <cell r="C3928" t="str">
            <v>210REM0001142</v>
          </cell>
          <cell r="D3928" t="str">
            <v>B80C左线束合件</v>
          </cell>
        </row>
        <row r="3929">
          <cell r="B3929" t="str">
            <v>REM0001164</v>
          </cell>
          <cell r="C3929" t="str">
            <v>210REM0001164</v>
          </cell>
          <cell r="D3929" t="str">
            <v>B80C右线束合件</v>
          </cell>
        </row>
        <row r="3930">
          <cell r="B3930" t="str">
            <v>SLT0002479</v>
          </cell>
          <cell r="C3930" t="str">
            <v>220SLT0002479</v>
          </cell>
          <cell r="D3930" t="str">
            <v>1730小背布套</v>
          </cell>
        </row>
        <row r="3931">
          <cell r="B3931" t="str">
            <v>REM0002943</v>
          </cell>
          <cell r="C3931" t="str">
            <v>210REM0002943</v>
          </cell>
          <cell r="D3931" t="str">
            <v>奥驰V右镜杆</v>
          </cell>
        </row>
        <row r="3932">
          <cell r="B3932" t="str">
            <v>SLT0002545</v>
          </cell>
          <cell r="C3932" t="str">
            <v>230SLT0002545</v>
          </cell>
          <cell r="D3932" t="str">
            <v>左侧手动调角器总成含芯轴</v>
          </cell>
        </row>
        <row r="3933">
          <cell r="B3933" t="str">
            <v>SLT0010589</v>
          </cell>
          <cell r="C3933" t="str">
            <v>230SLT0010589</v>
          </cell>
          <cell r="D3933" t="str">
            <v>右侧手动调角器总成</v>
          </cell>
        </row>
        <row r="3934">
          <cell r="B3934" t="str">
            <v>BEC0010010</v>
          </cell>
          <cell r="C3934" t="str">
            <v>220BEC0010010</v>
          </cell>
          <cell r="D3934" t="str">
            <v>安全带扣延长线束</v>
          </cell>
        </row>
        <row r="3935">
          <cell r="B3935" t="str">
            <v>SHT0000096</v>
          </cell>
          <cell r="C3935" t="str">
            <v>220SHT0000096</v>
          </cell>
          <cell r="D3935" t="str">
            <v>左侧副边调角器总成</v>
          </cell>
        </row>
        <row r="3936">
          <cell r="B3936" t="str">
            <v>SHT0000096</v>
          </cell>
          <cell r="C3936" t="str">
            <v>230SHT0000096</v>
          </cell>
          <cell r="D3936" t="str">
            <v>左侧副边调角器总成</v>
          </cell>
        </row>
        <row r="3937">
          <cell r="B3937" t="str">
            <v>TST0001256</v>
          </cell>
          <cell r="C3937" t="str">
            <v>230TST0001256</v>
          </cell>
          <cell r="D3937" t="str">
            <v>铣刀10</v>
          </cell>
        </row>
        <row r="3938">
          <cell r="B3938" t="str">
            <v>SHT0000138</v>
          </cell>
          <cell r="C3938" t="str">
            <v>230SHT0000138</v>
          </cell>
          <cell r="D3938" t="str">
            <v>右侧副边调角器总成</v>
          </cell>
        </row>
        <row r="3939">
          <cell r="B3939" t="str">
            <v>TSY0000599</v>
          </cell>
          <cell r="C3939" t="str">
            <v>220TSY0000599</v>
          </cell>
          <cell r="D3939" t="str">
            <v>布料T068H</v>
          </cell>
        </row>
        <row r="3940">
          <cell r="B3940" t="str">
            <v>RCA0000009</v>
          </cell>
          <cell r="C3940" t="str">
            <v>210RCA0000009</v>
          </cell>
          <cell r="D3940" t="str">
            <v>瑞沃车身铰链扶手2200右</v>
          </cell>
        </row>
        <row r="3941">
          <cell r="B3941" t="str">
            <v>REM0001695</v>
          </cell>
          <cell r="C3941" t="str">
            <v>210REM0001695</v>
          </cell>
          <cell r="D3941" t="str">
            <v>H3宽车右镜杆喷涂</v>
          </cell>
        </row>
        <row r="3942">
          <cell r="B3942" t="str">
            <v>REM0002941</v>
          </cell>
          <cell r="C3942" t="str">
            <v>210REM0002941</v>
          </cell>
          <cell r="D3942" t="str">
            <v>1780-03左镜杆</v>
          </cell>
        </row>
        <row r="3943">
          <cell r="B3943" t="str">
            <v>TMI0000014</v>
          </cell>
          <cell r="C3943" t="str">
            <v>210TMI0000014</v>
          </cell>
          <cell r="D3943" t="str">
            <v>ABS757</v>
          </cell>
        </row>
        <row r="3944">
          <cell r="B3944" t="str">
            <v>TST0000648</v>
          </cell>
          <cell r="C3944" t="str">
            <v>230TST0000648</v>
          </cell>
          <cell r="D3944" t="str">
            <v>尼龙棒20*</v>
          </cell>
        </row>
        <row r="3945">
          <cell r="B3945" t="str">
            <v>TST0001051</v>
          </cell>
          <cell r="C3945" t="str">
            <v>230TST0001051</v>
          </cell>
          <cell r="D3945" t="str">
            <v>法兰</v>
          </cell>
        </row>
        <row r="3946">
          <cell r="B3946" t="str">
            <v>TST0001615</v>
          </cell>
          <cell r="C3946" t="str">
            <v>230TST0001615</v>
          </cell>
          <cell r="D3946" t="str">
            <v>水咀</v>
          </cell>
        </row>
        <row r="3947">
          <cell r="B3947" t="str">
            <v>SHT0002517</v>
          </cell>
          <cell r="C3947" t="str">
            <v>230SHT0002517</v>
          </cell>
          <cell r="D3947" t="str">
            <v>扶手支架总成电泳</v>
          </cell>
        </row>
        <row r="3948">
          <cell r="B3948" t="str">
            <v>SLT0010315</v>
          </cell>
          <cell r="C3948" t="str">
            <v>220SLT0010315</v>
          </cell>
          <cell r="D3948" t="str">
            <v>安全带插锁总成</v>
          </cell>
        </row>
        <row r="3949">
          <cell r="B3949" t="str">
            <v>REM0000577</v>
          </cell>
          <cell r="C3949" t="str">
            <v>210REM0000577</v>
          </cell>
          <cell r="D3949" t="str">
            <v>豪泺大镜片</v>
          </cell>
        </row>
        <row r="3950">
          <cell r="B3950" t="str">
            <v>TST0000188</v>
          </cell>
          <cell r="C3950" t="str">
            <v>230TST0000188</v>
          </cell>
          <cell r="D3950" t="str">
            <v>冲针φ15.5*80</v>
          </cell>
        </row>
        <row r="3951">
          <cell r="B3951" t="str">
            <v>TST0000199</v>
          </cell>
          <cell r="C3951" t="str">
            <v>230TST0000199</v>
          </cell>
          <cell r="D3951" t="str">
            <v>冲针φ15.6*80</v>
          </cell>
        </row>
        <row r="3952">
          <cell r="B3952" t="str">
            <v>TST0000205</v>
          </cell>
          <cell r="C3952" t="str">
            <v>230TST0000205</v>
          </cell>
          <cell r="D3952" t="str">
            <v>冲针φ5.5*8*10*80</v>
          </cell>
        </row>
        <row r="3953">
          <cell r="B3953" t="str">
            <v>TST0000412</v>
          </cell>
          <cell r="C3953" t="str">
            <v>230TST0000412</v>
          </cell>
          <cell r="D3953" t="str">
            <v>冲头φ5.5*φ8*68</v>
          </cell>
        </row>
        <row r="3954">
          <cell r="B3954" t="str">
            <v>TST0000457</v>
          </cell>
          <cell r="C3954" t="str">
            <v>230TST0000457</v>
          </cell>
          <cell r="D3954" t="str">
            <v>脱料皮子红色</v>
          </cell>
        </row>
        <row r="3955">
          <cell r="B3955" t="str">
            <v>TST0000514</v>
          </cell>
          <cell r="C3955" t="str">
            <v>230TST0000514</v>
          </cell>
          <cell r="D3955" t="str">
            <v>方尺15*30</v>
          </cell>
        </row>
        <row r="3956">
          <cell r="B3956" t="str">
            <v>TST0000825</v>
          </cell>
          <cell r="C3956" t="str">
            <v>230TST0000825</v>
          </cell>
          <cell r="D3956" t="str">
            <v>筒夹</v>
          </cell>
        </row>
        <row r="3957">
          <cell r="B3957" t="str">
            <v>TST0000883</v>
          </cell>
          <cell r="C3957" t="str">
            <v>230TST0000883</v>
          </cell>
          <cell r="D3957" t="str">
            <v>混合气</v>
          </cell>
        </row>
        <row r="3958">
          <cell r="B3958" t="str">
            <v>TST0001246</v>
          </cell>
          <cell r="C3958" t="str">
            <v>230TST0001246</v>
          </cell>
          <cell r="D3958" t="str">
            <v>钨钢刀</v>
          </cell>
        </row>
        <row r="3959">
          <cell r="B3959" t="str">
            <v>REM0001850</v>
          </cell>
          <cell r="C3959" t="str">
            <v>210REM0001850</v>
          </cell>
          <cell r="D3959" t="str">
            <v>华菱下视镜体</v>
          </cell>
        </row>
        <row r="3960">
          <cell r="B3960" t="str">
            <v>REM0001771</v>
          </cell>
          <cell r="C3960" t="str">
            <v>210REM0001771</v>
          </cell>
          <cell r="D3960" t="str">
            <v>奥铃升级宽车右镜杆(喷涂)</v>
          </cell>
        </row>
        <row r="3961">
          <cell r="B3961" t="str">
            <v>SHT0000161</v>
          </cell>
          <cell r="C3961" t="str">
            <v>220SHT0000161</v>
          </cell>
          <cell r="D3961" t="str">
            <v>左侧副边调角器总成</v>
          </cell>
        </row>
        <row r="3962">
          <cell r="B3962" t="str">
            <v>SHT0000257</v>
          </cell>
          <cell r="C3962" t="str">
            <v>220SHT0000257</v>
          </cell>
          <cell r="D3962" t="str">
            <v>右侧副边调角器总成</v>
          </cell>
        </row>
        <row r="3963">
          <cell r="B3963" t="str">
            <v>SHT0000161</v>
          </cell>
          <cell r="C3963" t="str">
            <v>230SHT0000161</v>
          </cell>
          <cell r="D3963" t="str">
            <v>左侧副边调角器总成</v>
          </cell>
        </row>
        <row r="3964">
          <cell r="B3964" t="str">
            <v>SHT0000257</v>
          </cell>
          <cell r="C3964" t="str">
            <v>230SHT0000257</v>
          </cell>
          <cell r="D3964" t="str">
            <v>右侧副边调角器总成</v>
          </cell>
        </row>
        <row r="3965">
          <cell r="B3965" t="str">
            <v>SHT0011599</v>
          </cell>
          <cell r="C3965" t="str">
            <v>230SHT0011599</v>
          </cell>
          <cell r="D3965" t="str">
            <v>滑轨解锁结构分总成</v>
          </cell>
        </row>
        <row r="3966">
          <cell r="B3966" t="str">
            <v>SCS0004788</v>
          </cell>
          <cell r="C3966" t="str">
            <v>230SCS0004788</v>
          </cell>
          <cell r="D3966" t="str">
            <v>副司机左旁接板总成</v>
          </cell>
        </row>
        <row r="3967">
          <cell r="B3967" t="str">
            <v>TSY0000776</v>
          </cell>
          <cell r="C3967" t="str">
            <v>220TSY0000776</v>
          </cell>
          <cell r="D3967" t="str">
            <v>2019款EST正司机座绣花片</v>
          </cell>
        </row>
        <row r="3968">
          <cell r="B3968" t="str">
            <v>TSY0000777</v>
          </cell>
          <cell r="C3968" t="str">
            <v>220TSY0000777</v>
          </cell>
          <cell r="D3968" t="str">
            <v>2019款EST副司机座绣花片</v>
          </cell>
        </row>
        <row r="3969">
          <cell r="B3969" t="str">
            <v>SLT0001128</v>
          </cell>
          <cell r="C3969" t="str">
            <v>220SLT0001128</v>
          </cell>
          <cell r="D3969" t="str">
            <v>副驾驶员座椅座垫骨架总成</v>
          </cell>
        </row>
        <row r="3970">
          <cell r="B3970" t="str">
            <v>SLT0001128</v>
          </cell>
          <cell r="C3970" t="str">
            <v>230SLT0001128</v>
          </cell>
          <cell r="D3970" t="str">
            <v>副驾驶员座椅座垫骨架总成</v>
          </cell>
        </row>
        <row r="3971">
          <cell r="B3971" t="str">
            <v>TSY0000774</v>
          </cell>
          <cell r="C3971" t="str">
            <v>220TSY0000774</v>
          </cell>
          <cell r="D3971" t="str">
            <v>2019款EST正司机背绣花片</v>
          </cell>
        </row>
        <row r="3972">
          <cell r="B3972" t="str">
            <v>TSY0000775</v>
          </cell>
          <cell r="C3972" t="str">
            <v>220TSY0000775</v>
          </cell>
          <cell r="D3972" t="str">
            <v>2019款EST副司机背绣花片</v>
          </cell>
        </row>
        <row r="3973">
          <cell r="B3973" t="str">
            <v>RSM0000221</v>
          </cell>
          <cell r="C3973" t="str">
            <v>210RSM0000221</v>
          </cell>
          <cell r="D3973" t="str">
            <v>ETX平顶下视镜头</v>
          </cell>
        </row>
        <row r="3974">
          <cell r="B3974" t="str">
            <v>RSM0000226</v>
          </cell>
          <cell r="C3974" t="str">
            <v>210RSM0000226</v>
          </cell>
          <cell r="D3974" t="str">
            <v>A7前下视镜体1030</v>
          </cell>
        </row>
        <row r="3975">
          <cell r="B3975" t="str">
            <v>REM0001878</v>
          </cell>
          <cell r="C3975" t="str">
            <v>210REM0001878</v>
          </cell>
          <cell r="D3975" t="str">
            <v>济南轻卡右舵镜杆右</v>
          </cell>
        </row>
        <row r="3976">
          <cell r="B3976" t="str">
            <v>REM0003108</v>
          </cell>
          <cell r="C3976" t="str">
            <v>210REM0003108</v>
          </cell>
          <cell r="D3976" t="str">
            <v>矿山车左下支架</v>
          </cell>
        </row>
        <row r="3977">
          <cell r="B3977" t="str">
            <v>REM0003119</v>
          </cell>
          <cell r="C3977" t="str">
            <v>210REM0003119</v>
          </cell>
          <cell r="D3977" t="str">
            <v>矿山车右下支架</v>
          </cell>
        </row>
        <row r="3978">
          <cell r="B3978" t="str">
            <v>REM0003108</v>
          </cell>
          <cell r="C3978" t="str">
            <v>230REM0003108</v>
          </cell>
          <cell r="D3978" t="str">
            <v>矿山车左下支架</v>
          </cell>
        </row>
        <row r="3979">
          <cell r="B3979" t="str">
            <v>REM0003119</v>
          </cell>
          <cell r="C3979" t="str">
            <v>230REM0003119</v>
          </cell>
          <cell r="D3979" t="str">
            <v>矿山车右下支架</v>
          </cell>
        </row>
        <row r="3980">
          <cell r="B3980" t="str">
            <v>REM0001770</v>
          </cell>
          <cell r="C3980" t="str">
            <v>210REM0001770</v>
          </cell>
          <cell r="D3980" t="str">
            <v>奥铃升级宽车左镜杆(喷涂)</v>
          </cell>
        </row>
        <row r="3981">
          <cell r="B3981" t="str">
            <v>SHT0000170</v>
          </cell>
          <cell r="C3981" t="str">
            <v>230SHT0000170</v>
          </cell>
          <cell r="D3981" t="str">
            <v>右侧副边调角器总成</v>
          </cell>
        </row>
        <row r="3982">
          <cell r="B3982" t="str">
            <v>SHT0000182</v>
          </cell>
          <cell r="C3982" t="str">
            <v>230SHT0000182</v>
          </cell>
          <cell r="D3982" t="str">
            <v>左侧副边调角器总成</v>
          </cell>
        </row>
        <row r="3983">
          <cell r="B3983" t="str">
            <v>REM0000097</v>
          </cell>
          <cell r="C3983" t="str">
            <v>210REM0000097</v>
          </cell>
          <cell r="D3983" t="str">
            <v>BC311三角座-左</v>
          </cell>
        </row>
        <row r="3984">
          <cell r="B3984" t="str">
            <v>SLT0000882</v>
          </cell>
          <cell r="C3984" t="str">
            <v>220SLT0000882</v>
          </cell>
          <cell r="D3984" t="str">
            <v>M3座椅安全带报警器</v>
          </cell>
        </row>
        <row r="3985">
          <cell r="B3985" t="str">
            <v>SLT0001124</v>
          </cell>
          <cell r="C3985" t="str">
            <v>220SLT0001124</v>
          </cell>
          <cell r="D3985" t="str">
            <v>奥铃升级1995钢丝座</v>
          </cell>
        </row>
        <row r="3986">
          <cell r="B3986" t="str">
            <v>RIM0000120</v>
          </cell>
          <cell r="C3986" t="str">
            <v>210RIM0000120</v>
          </cell>
          <cell r="D3986" t="str">
            <v>一汽MV3内视镜</v>
          </cell>
        </row>
        <row r="3987">
          <cell r="B3987" t="str">
            <v>REM0000125</v>
          </cell>
          <cell r="C3987" t="str">
            <v>210REM0000125</v>
          </cell>
          <cell r="D3987" t="str">
            <v>BC311三角座-右</v>
          </cell>
        </row>
        <row r="3988">
          <cell r="B3988" t="str">
            <v>REM0000894</v>
          </cell>
          <cell r="C3988" t="str">
            <v>210REM0000894</v>
          </cell>
          <cell r="D3988" t="str">
            <v>1580镜杆左喷涂</v>
          </cell>
        </row>
        <row r="3989">
          <cell r="B3989" t="str">
            <v>TST0000244</v>
          </cell>
          <cell r="C3989" t="str">
            <v>230TST0000244</v>
          </cell>
          <cell r="D3989" t="str">
            <v>ф25×120</v>
          </cell>
        </row>
        <row r="3990">
          <cell r="B3990" t="str">
            <v>RIM0000080</v>
          </cell>
          <cell r="C3990" t="str">
            <v>210RIM0000080</v>
          </cell>
          <cell r="D3990" t="str">
            <v>K1室内镜</v>
          </cell>
        </row>
        <row r="3991">
          <cell r="B3991" t="str">
            <v>SLT0002690</v>
          </cell>
          <cell r="C3991" t="str">
            <v>220SLT0002690</v>
          </cell>
          <cell r="D3991" t="str">
            <v>虎威2060小背骨架</v>
          </cell>
        </row>
        <row r="3992">
          <cell r="B3992" t="str">
            <v>REM0002945</v>
          </cell>
          <cell r="C3992" t="str">
            <v>230REM0002945</v>
          </cell>
          <cell r="D3992" t="str">
            <v>奥驰A右镜杆</v>
          </cell>
        </row>
        <row r="3993">
          <cell r="B3993" t="str">
            <v>REM0001799</v>
          </cell>
          <cell r="C3993" t="str">
            <v>210REM0001799</v>
          </cell>
          <cell r="D3993" t="str">
            <v>豪泺大镜体</v>
          </cell>
        </row>
        <row r="3994">
          <cell r="B3994" t="str">
            <v>SHT0001318</v>
          </cell>
          <cell r="C3994" t="str">
            <v>230SHT0001318</v>
          </cell>
          <cell r="D3994" t="str">
            <v>内绞架组件</v>
          </cell>
        </row>
        <row r="3995">
          <cell r="B3995" t="str">
            <v>SHT0001312</v>
          </cell>
          <cell r="C3995" t="str">
            <v>230SHT0001312</v>
          </cell>
          <cell r="D3995" t="str">
            <v>外绞架组件电泳</v>
          </cell>
        </row>
        <row r="3996">
          <cell r="B3996" t="str">
            <v>TCT0000033</v>
          </cell>
          <cell r="C3996" t="str">
            <v>230TCT0000033</v>
          </cell>
          <cell r="D3996" t="str">
            <v>5176脱脂剂</v>
          </cell>
        </row>
        <row r="3997">
          <cell r="B3997" t="str">
            <v>SHT0012429</v>
          </cell>
          <cell r="C3997" t="str">
            <v>220SHT0012429</v>
          </cell>
          <cell r="D3997" t="str">
            <v>驾驶员锁扣总成</v>
          </cell>
        </row>
        <row r="3998">
          <cell r="B3998" t="str">
            <v>SHT0001319</v>
          </cell>
          <cell r="C3998" t="str">
            <v>230SHT0001319</v>
          </cell>
          <cell r="D3998" t="str">
            <v>外绞架组件</v>
          </cell>
        </row>
        <row r="3999">
          <cell r="B3999" t="str">
            <v>TST0001735</v>
          </cell>
          <cell r="C3999" t="str">
            <v>220TST0001735</v>
          </cell>
          <cell r="D3999" t="str">
            <v>样板纸 1.25cm*1.5m</v>
          </cell>
        </row>
        <row r="4000">
          <cell r="B4000" t="str">
            <v>REM0001691</v>
          </cell>
          <cell r="C4000" t="str">
            <v>210REM0001691</v>
          </cell>
          <cell r="D4000" t="str">
            <v>H3窄车右镜杆喷涂</v>
          </cell>
        </row>
        <row r="4001">
          <cell r="B4001" t="str">
            <v>REM0003312</v>
          </cell>
          <cell r="C4001" t="str">
            <v>210REM0003312</v>
          </cell>
          <cell r="D4001" t="str">
            <v>H4右广角镜片镜托合件</v>
          </cell>
        </row>
        <row r="4002">
          <cell r="B4002" t="str">
            <v>REM0003314</v>
          </cell>
          <cell r="C4002" t="str">
            <v>210REM0003314</v>
          </cell>
          <cell r="D4002" t="str">
            <v>H4左广角镜片镜托合件</v>
          </cell>
        </row>
        <row r="4003">
          <cell r="B4003" t="str">
            <v>REM0000052</v>
          </cell>
          <cell r="C4003" t="str">
            <v>210REM0000052</v>
          </cell>
          <cell r="D4003" t="str">
            <v>BC316三角座-右</v>
          </cell>
        </row>
        <row r="4004">
          <cell r="B4004" t="str">
            <v>TCT0000040</v>
          </cell>
          <cell r="C4004" t="str">
            <v>230TCT0000040</v>
          </cell>
          <cell r="D4004" t="str">
            <v>H7107磷化添加剂</v>
          </cell>
        </row>
        <row r="4005">
          <cell r="B4005" t="str">
            <v>REM0000023</v>
          </cell>
          <cell r="C4005" t="str">
            <v>210REM0000023</v>
          </cell>
          <cell r="D4005" t="str">
            <v>BC316三角座-左</v>
          </cell>
        </row>
        <row r="4006">
          <cell r="B4006" t="str">
            <v>RCA0000012</v>
          </cell>
          <cell r="C4006" t="str">
            <v>210RCA0000012</v>
          </cell>
          <cell r="D4006" t="str">
            <v>瑞沃车身铰链扶手2200左</v>
          </cell>
        </row>
        <row r="4007">
          <cell r="B4007" t="str">
            <v>REM0002652</v>
          </cell>
          <cell r="C4007" t="str">
            <v>210REM0002652</v>
          </cell>
          <cell r="D4007" t="str">
            <v>M20改型面罩星辰棕左</v>
          </cell>
        </row>
        <row r="4008">
          <cell r="B4008" t="str">
            <v>RCA0000162</v>
          </cell>
          <cell r="C4008" t="str">
            <v>230RCA0000162</v>
          </cell>
          <cell r="D4008" t="str">
            <v>瑞沃扶手铰链左</v>
          </cell>
        </row>
        <row r="4009">
          <cell r="B4009" t="str">
            <v>RCA0000163</v>
          </cell>
          <cell r="C4009" t="str">
            <v>230RCA0000163</v>
          </cell>
          <cell r="D4009" t="str">
            <v>瑞沃扶手铰链右</v>
          </cell>
        </row>
        <row r="4010">
          <cell r="B4010" t="str">
            <v>SHT0014635</v>
          </cell>
          <cell r="C4010" t="str">
            <v>230SHT0014635</v>
          </cell>
          <cell r="D4010" t="str">
            <v>左圆盘总成</v>
          </cell>
        </row>
        <row r="4011">
          <cell r="B4011" t="str">
            <v>REM0003449</v>
          </cell>
          <cell r="C4011" t="str">
            <v>210REM0003449</v>
          </cell>
          <cell r="D4011" t="str">
            <v>H3下镜座分总成</v>
          </cell>
        </row>
        <row r="4012">
          <cell r="B4012" t="str">
            <v>TMA0000469</v>
          </cell>
          <cell r="C4012" t="str">
            <v>210TMA0000469</v>
          </cell>
          <cell r="D4012" t="str">
            <v>A2(1995)补盲镜纸箱</v>
          </cell>
        </row>
        <row r="4013">
          <cell r="B4013" t="str">
            <v>TMA0000473</v>
          </cell>
          <cell r="C4013" t="str">
            <v>210TMA0000473</v>
          </cell>
          <cell r="D4013" t="str">
            <v>M20外后视镜包装箱箱体右</v>
          </cell>
        </row>
        <row r="4014">
          <cell r="B4014" t="str">
            <v>TMA0000474</v>
          </cell>
          <cell r="C4014" t="str">
            <v>210TMA0000474</v>
          </cell>
          <cell r="D4014" t="str">
            <v>M20外后视镜包装箱箱体左</v>
          </cell>
        </row>
        <row r="4015">
          <cell r="B4015" t="str">
            <v>TMA0000469</v>
          </cell>
          <cell r="C4015" t="str">
            <v>230TMA0000469</v>
          </cell>
          <cell r="D4015" t="str">
            <v>A2(1995)补盲镜纸箱</v>
          </cell>
        </row>
        <row r="4016">
          <cell r="B4016" t="str">
            <v>TMA0000473</v>
          </cell>
          <cell r="C4016" t="str">
            <v>230TMA0000473</v>
          </cell>
          <cell r="D4016" t="str">
            <v>M20外后视镜包装箱箱体右</v>
          </cell>
        </row>
        <row r="4017">
          <cell r="B4017" t="str">
            <v>TMA0000474</v>
          </cell>
          <cell r="C4017" t="str">
            <v>230TMA0000474</v>
          </cell>
          <cell r="D4017" t="str">
            <v>M20外后视镜包装箱箱体左</v>
          </cell>
        </row>
        <row r="4018">
          <cell r="B4018" t="str">
            <v>SHT0010036</v>
          </cell>
          <cell r="C4018" t="str">
            <v>220SHT0010036</v>
          </cell>
          <cell r="D4018" t="str">
            <v>坐盆骨架总成</v>
          </cell>
        </row>
        <row r="4019">
          <cell r="B4019" t="str">
            <v>SHT0001362</v>
          </cell>
          <cell r="C4019" t="str">
            <v>230SHT0001362</v>
          </cell>
          <cell r="D4019" t="str">
            <v>外十字支撑架组件</v>
          </cell>
        </row>
        <row r="4020">
          <cell r="B4020" t="str">
            <v>TFT0000028</v>
          </cell>
          <cell r="C4020" t="str">
            <v>220TFT0000028</v>
          </cell>
          <cell r="D4020" t="str">
            <v>聚醚多元醇3600</v>
          </cell>
        </row>
        <row r="4021">
          <cell r="B4021" t="str">
            <v>TFT0000056</v>
          </cell>
          <cell r="C4021" t="str">
            <v>220TFT0000056</v>
          </cell>
          <cell r="D4021" t="str">
            <v>TPOP-93/28</v>
          </cell>
        </row>
        <row r="4022">
          <cell r="B4022" t="str">
            <v>REM0002939</v>
          </cell>
          <cell r="C4022" t="str">
            <v>210REM0002939</v>
          </cell>
          <cell r="D4022" t="str">
            <v>奥铃镜杆18</v>
          </cell>
        </row>
        <row r="4023">
          <cell r="B4023" t="str">
            <v>SHT0012352</v>
          </cell>
          <cell r="C4023" t="str">
            <v>220SHT0012352</v>
          </cell>
          <cell r="D4023" t="str">
            <v>头枕面套总成</v>
          </cell>
        </row>
        <row r="4024">
          <cell r="B4024" t="str">
            <v>SLT0010222</v>
          </cell>
          <cell r="C4024" t="str">
            <v>230SLT0010222</v>
          </cell>
          <cell r="D4024" t="str">
            <v>调角器下连接板焊接总成</v>
          </cell>
        </row>
        <row r="4025">
          <cell r="B4025" t="str">
            <v>RSM0000148</v>
          </cell>
          <cell r="C4025" t="str">
            <v>210RSM0000148</v>
          </cell>
          <cell r="D4025" t="str">
            <v>H4前下视镜铝支臂</v>
          </cell>
        </row>
        <row r="4026">
          <cell r="B4026" t="str">
            <v>RSM0000148</v>
          </cell>
          <cell r="C4026" t="str">
            <v>230RSM0000148</v>
          </cell>
          <cell r="D4026" t="str">
            <v>H4前下视镜铝支臂</v>
          </cell>
        </row>
        <row r="4027">
          <cell r="B4027" t="str">
            <v>SLT0002645</v>
          </cell>
          <cell r="C4027" t="str">
            <v>220SLT0002645</v>
          </cell>
          <cell r="D4027" t="str">
            <v>K1标准宽车司机座布套</v>
          </cell>
        </row>
        <row r="4028">
          <cell r="B4028" t="str">
            <v>BEC0000066</v>
          </cell>
          <cell r="C4028" t="str">
            <v>220BEC0000066</v>
          </cell>
          <cell r="D4028" t="str">
            <v>J7F驾驶员通风开关</v>
          </cell>
        </row>
        <row r="4029">
          <cell r="B4029" t="str">
            <v>SHT0010954</v>
          </cell>
          <cell r="C4029" t="str">
            <v>220SHT0010954</v>
          </cell>
          <cell r="D4029" t="str">
            <v>驾驶员通风开关</v>
          </cell>
        </row>
        <row r="4030">
          <cell r="B4030" t="str">
            <v>REM0002124</v>
          </cell>
          <cell r="C4030" t="str">
            <v>210REM0002124</v>
          </cell>
          <cell r="D4030" t="str">
            <v>矿山车镜杆右喷涂</v>
          </cell>
        </row>
        <row r="4031">
          <cell r="B4031" t="str">
            <v>REM0002678</v>
          </cell>
          <cell r="C4031" t="str">
            <v>230REM0002678</v>
          </cell>
          <cell r="D4031" t="str">
            <v>1580右镜杆总成</v>
          </cell>
        </row>
        <row r="4032">
          <cell r="B4032" t="str">
            <v>SHT0010569</v>
          </cell>
          <cell r="C4032" t="str">
            <v>220SHT0010569</v>
          </cell>
          <cell r="D4032" t="str">
            <v>中间座座垫护面总成</v>
          </cell>
        </row>
        <row r="4033">
          <cell r="B4033" t="str">
            <v>REM0002944</v>
          </cell>
          <cell r="C4033" t="str">
            <v>230REM0002944</v>
          </cell>
          <cell r="D4033" t="str">
            <v>奥驰A左镜杆</v>
          </cell>
        </row>
        <row r="4034">
          <cell r="B4034" t="str">
            <v>SHT0000568</v>
          </cell>
          <cell r="C4034" t="str">
            <v>210SHT0000568</v>
          </cell>
          <cell r="D4034" t="str">
            <v>重卡中间座杂物箱浅灰</v>
          </cell>
        </row>
        <row r="4035">
          <cell r="B4035" t="str">
            <v>SHT0000568</v>
          </cell>
          <cell r="C4035" t="str">
            <v>220SHT0000568</v>
          </cell>
          <cell r="D4035" t="str">
            <v>重卡中间座杂物箱浅灰</v>
          </cell>
        </row>
        <row r="4036">
          <cell r="B4036" t="str">
            <v>REM0003171</v>
          </cell>
          <cell r="C4036" t="str">
            <v>230REM0003171</v>
          </cell>
          <cell r="D4036" t="str">
            <v>奥驰W58右镜杆</v>
          </cell>
        </row>
        <row r="4037">
          <cell r="B4037" t="str">
            <v>SHT0000911</v>
          </cell>
          <cell r="C4037" t="str">
            <v>220SHT0000911</v>
          </cell>
          <cell r="D4037" t="str">
            <v>下卧铺总成薄</v>
          </cell>
        </row>
        <row r="4038">
          <cell r="B4038" t="str">
            <v>SCS0004816</v>
          </cell>
          <cell r="C4038" t="str">
            <v>230SCS0004816</v>
          </cell>
          <cell r="D4038" t="str">
            <v>左座椅座垫前管</v>
          </cell>
        </row>
        <row r="4039">
          <cell r="B4039" t="str">
            <v>BMM0000002</v>
          </cell>
          <cell r="C4039" t="str">
            <v>210BMM0000002</v>
          </cell>
          <cell r="D4039" t="str">
            <v>电动镜面驱动器左</v>
          </cell>
        </row>
        <row r="4040">
          <cell r="B4040" t="str">
            <v>BMM0000003</v>
          </cell>
          <cell r="C4040" t="str">
            <v>210BMM0000003</v>
          </cell>
          <cell r="D4040" t="str">
            <v>电动镜面驱动器右</v>
          </cell>
        </row>
        <row r="4041">
          <cell r="B4041" t="str">
            <v>BMM0000032</v>
          </cell>
          <cell r="C4041" t="str">
            <v>210BMM0000032</v>
          </cell>
          <cell r="D4041" t="str">
            <v>09款电动镜面驱动器左005</v>
          </cell>
        </row>
        <row r="4042">
          <cell r="B4042" t="str">
            <v>BMM0000033</v>
          </cell>
          <cell r="C4042" t="str">
            <v>210BMM0000033</v>
          </cell>
          <cell r="D4042" t="str">
            <v>09款电动镜面驱动器右006</v>
          </cell>
        </row>
        <row r="4043">
          <cell r="B4043" t="str">
            <v>REM0003326</v>
          </cell>
          <cell r="C4043" t="str">
            <v>210REM0003326</v>
          </cell>
          <cell r="D4043" t="str">
            <v>T5G手动广角镜片镜托合件R</v>
          </cell>
        </row>
        <row r="4044">
          <cell r="B4044" t="str">
            <v>REM0003328</v>
          </cell>
          <cell r="C4044" t="str">
            <v>210REM0003328</v>
          </cell>
          <cell r="D4044" t="str">
            <v>T5G手动广角镜片镜托合件L</v>
          </cell>
        </row>
        <row r="4045">
          <cell r="B4045" t="str">
            <v>TST0000269</v>
          </cell>
          <cell r="C4045" t="str">
            <v>230TST0000269</v>
          </cell>
          <cell r="D4045" t="str">
            <v>丝锥ф3</v>
          </cell>
        </row>
        <row r="4046">
          <cell r="B4046" t="str">
            <v>TFT0000015</v>
          </cell>
          <cell r="C4046" t="str">
            <v>220TFT0000015</v>
          </cell>
          <cell r="D4046" t="str">
            <v>二乙醇胺(含水50%)</v>
          </cell>
        </row>
        <row r="4047">
          <cell r="B4047" t="str">
            <v>TST0000867</v>
          </cell>
          <cell r="C4047" t="str">
            <v>230TST0000867</v>
          </cell>
          <cell r="D4047" t="str">
            <v>角带B-2718</v>
          </cell>
        </row>
        <row r="4048">
          <cell r="B4048" t="str">
            <v>TST0000924</v>
          </cell>
          <cell r="C4048" t="str">
            <v>230TST0000924</v>
          </cell>
          <cell r="D4048" t="str">
            <v>扳牙架</v>
          </cell>
        </row>
        <row r="4049">
          <cell r="B4049" t="str">
            <v>TST0001823</v>
          </cell>
          <cell r="C4049" t="str">
            <v>230TST0001823</v>
          </cell>
          <cell r="D4049" t="str">
            <v>单向阀CV-02</v>
          </cell>
        </row>
        <row r="4050">
          <cell r="B4050" t="str">
            <v>TFT0000024</v>
          </cell>
          <cell r="C4050" t="str">
            <v>220TFT0000024</v>
          </cell>
          <cell r="D4050" t="str">
            <v>二乙醇胺(不含水)</v>
          </cell>
        </row>
        <row r="4051">
          <cell r="B4051" t="str">
            <v>SLT0000132</v>
          </cell>
          <cell r="C4051" t="str">
            <v>220SLT0000132</v>
          </cell>
          <cell r="D4051" t="str">
            <v>M3-1995杂物箱底右</v>
          </cell>
        </row>
        <row r="4052">
          <cell r="B4052" t="str">
            <v>SLT0000133</v>
          </cell>
          <cell r="C4052" t="str">
            <v>220SLT0000133</v>
          </cell>
          <cell r="D4052" t="str">
            <v>M3-1995杂物箱盖右</v>
          </cell>
        </row>
        <row r="4053">
          <cell r="B4053" t="str">
            <v>REM0000710</v>
          </cell>
          <cell r="C4053" t="str">
            <v>210REM0000710</v>
          </cell>
          <cell r="D4053" t="str">
            <v>M20右三角座</v>
          </cell>
        </row>
        <row r="4054">
          <cell r="B4054" t="str">
            <v>REM0001736</v>
          </cell>
          <cell r="C4054" t="str">
            <v>210REM0001736</v>
          </cell>
          <cell r="D4054" t="str">
            <v>奥铃镜头</v>
          </cell>
        </row>
        <row r="4055">
          <cell r="B4055" t="str">
            <v>SLT0010354</v>
          </cell>
          <cell r="C4055" t="str">
            <v>230SLT0010354</v>
          </cell>
          <cell r="D4055" t="str">
            <v>副驾靠背主管</v>
          </cell>
        </row>
        <row r="4056">
          <cell r="B4056" t="str">
            <v>TMA0000552</v>
          </cell>
          <cell r="C4056" t="str">
            <v>210TMA0000552</v>
          </cell>
          <cell r="D4056" t="str">
            <v>色带（树脂）</v>
          </cell>
        </row>
        <row r="4057">
          <cell r="B4057" t="str">
            <v>TMA0000421</v>
          </cell>
          <cell r="C4057" t="str">
            <v>210TMA0000421</v>
          </cell>
          <cell r="D4057" t="str">
            <v>VT后视镜纸箱</v>
          </cell>
        </row>
        <row r="4058">
          <cell r="B4058" t="str">
            <v>TMA0000421</v>
          </cell>
          <cell r="C4058" t="str">
            <v>230TMA0000421</v>
          </cell>
          <cell r="D4058" t="str">
            <v>VT后视镜纸箱</v>
          </cell>
        </row>
        <row r="4059">
          <cell r="B4059" t="str">
            <v>BMM0000027</v>
          </cell>
          <cell r="C4059" t="str">
            <v>210BMM0000027</v>
          </cell>
          <cell r="D4059" t="str">
            <v>T5G电动调整机构(小)</v>
          </cell>
        </row>
        <row r="4060">
          <cell r="B4060" t="str">
            <v>SLT0002633</v>
          </cell>
          <cell r="C4060" t="str">
            <v>220SLT0002633</v>
          </cell>
          <cell r="D4060" t="str">
            <v>K1经济型司机背布套</v>
          </cell>
        </row>
        <row r="4061">
          <cell r="B4061" t="str">
            <v>RSM0000199</v>
          </cell>
          <cell r="C4061" t="str">
            <v>210RSM0000199</v>
          </cell>
          <cell r="D4061" t="str">
            <v>码头车前下视镜</v>
          </cell>
        </row>
        <row r="4062">
          <cell r="B4062" t="str">
            <v>TMI0000126</v>
          </cell>
          <cell r="C4062" t="str">
            <v>210TMI0000126</v>
          </cell>
          <cell r="D4062" t="str">
            <v>PA6-G50</v>
          </cell>
        </row>
        <row r="4063">
          <cell r="B4063" t="str">
            <v>TST0000190</v>
          </cell>
          <cell r="C4063" t="str">
            <v>230TST0000190</v>
          </cell>
          <cell r="D4063" t="str">
            <v>冲针φ14.2*80</v>
          </cell>
        </row>
        <row r="4064">
          <cell r="B4064" t="str">
            <v>REM0000288</v>
          </cell>
          <cell r="C4064" t="str">
            <v>210REM0000288</v>
          </cell>
          <cell r="D4064" t="str">
            <v>华菱H08右置左镜杆(喷涂)</v>
          </cell>
        </row>
        <row r="4065">
          <cell r="B4065" t="str">
            <v>TST0000491</v>
          </cell>
          <cell r="C4065" t="str">
            <v>230TST0000491</v>
          </cell>
          <cell r="D4065" t="str">
            <v>喷咀（直型）</v>
          </cell>
        </row>
        <row r="4066">
          <cell r="B4066" t="str">
            <v>REM0001676</v>
          </cell>
          <cell r="C4066" t="str">
            <v>210REM0001676</v>
          </cell>
          <cell r="D4066" t="str">
            <v>H3广角镜体</v>
          </cell>
        </row>
        <row r="4067">
          <cell r="B4067" t="str">
            <v>REM0003026</v>
          </cell>
          <cell r="C4067" t="str">
            <v>210REM0003026</v>
          </cell>
          <cell r="D4067" t="str">
            <v>低速牵引车左镜杆</v>
          </cell>
        </row>
        <row r="4068">
          <cell r="B4068" t="str">
            <v>TST0000204</v>
          </cell>
          <cell r="C4068" t="str">
            <v>230TST0000204</v>
          </cell>
          <cell r="D4068" t="str">
            <v>冲针φ6.5*9*10*60</v>
          </cell>
        </row>
        <row r="4069">
          <cell r="B4069" t="str">
            <v>REM0001808</v>
          </cell>
          <cell r="C4069" t="str">
            <v>210REM0001808</v>
          </cell>
          <cell r="D4069" t="str">
            <v>豪泺镜杆左喷涂</v>
          </cell>
        </row>
        <row r="4070">
          <cell r="B4070" t="str">
            <v>SLT0001692</v>
          </cell>
          <cell r="C4070" t="str">
            <v>220SLT0001692</v>
          </cell>
          <cell r="D4070" t="str">
            <v>M31RB前排头枕总成</v>
          </cell>
        </row>
        <row r="4071">
          <cell r="B4071" t="str">
            <v>SHT0010883</v>
          </cell>
          <cell r="C4071" t="str">
            <v>220SHT0010883</v>
          </cell>
          <cell r="D4071" t="str">
            <v>标配安全带出口罩壳底座</v>
          </cell>
        </row>
        <row r="4072">
          <cell r="B4072" t="str">
            <v>SHT0011030</v>
          </cell>
          <cell r="C4072" t="str">
            <v>220SHT0011030</v>
          </cell>
          <cell r="D4072" t="str">
            <v>副驾驶安全带出口罩壳底座</v>
          </cell>
        </row>
        <row r="4073">
          <cell r="B4073" t="str">
            <v>REM0002648</v>
          </cell>
          <cell r="C4073" t="str">
            <v>210REM0002648</v>
          </cell>
          <cell r="D4073" t="str">
            <v>M20改型面罩星辰棕右</v>
          </cell>
        </row>
        <row r="4074">
          <cell r="B4074" t="str">
            <v>SHT0002460</v>
          </cell>
          <cell r="C4074" t="str">
            <v>230SHT0002460</v>
          </cell>
          <cell r="D4074" t="str">
            <v>仰角连杆3焊接总成电泳</v>
          </cell>
        </row>
        <row r="4075">
          <cell r="B4075" t="str">
            <v>SHT0002476</v>
          </cell>
          <cell r="C4075" t="str">
            <v>230SHT0002476</v>
          </cell>
          <cell r="D4075" t="str">
            <v>副驾仰角连杆3总成电泳</v>
          </cell>
        </row>
        <row r="4076">
          <cell r="B4076" t="str">
            <v>SLT0002242</v>
          </cell>
          <cell r="C4076" t="str">
            <v>220SLT0002242</v>
          </cell>
          <cell r="D4076" t="str">
            <v>副驾驶员座椅座垫骨架总成</v>
          </cell>
        </row>
        <row r="4077">
          <cell r="B4077" t="str">
            <v>SLT0002242</v>
          </cell>
          <cell r="C4077" t="str">
            <v>230SLT0002242</v>
          </cell>
          <cell r="D4077" t="str">
            <v>副驾驶员座椅座垫骨架总成</v>
          </cell>
        </row>
        <row r="4078">
          <cell r="B4078" t="str">
            <v>SBS0010246</v>
          </cell>
          <cell r="C4078" t="str">
            <v>230SBS0010246</v>
          </cell>
          <cell r="D4078" t="str">
            <v>左侧手动调角器总成</v>
          </cell>
        </row>
        <row r="4079">
          <cell r="B4079" t="str">
            <v>REM0010414</v>
          </cell>
          <cell r="C4079" t="str">
            <v>230REM0010414</v>
          </cell>
          <cell r="D4079" t="str">
            <v>一汽M46右镜杆喷涂状态</v>
          </cell>
        </row>
        <row r="4080">
          <cell r="B4080" t="str">
            <v>REM0010414</v>
          </cell>
          <cell r="C4080" t="str">
            <v>210REM0010414</v>
          </cell>
          <cell r="D4080" t="str">
            <v>一汽M46右镜杆喷涂状态</v>
          </cell>
        </row>
        <row r="4081">
          <cell r="B4081" t="str">
            <v>SLT0002610</v>
          </cell>
          <cell r="C4081" t="str">
            <v>220SLT0002610</v>
          </cell>
          <cell r="D4081" t="str">
            <v>k1跨坐布套（新面料）</v>
          </cell>
        </row>
        <row r="4082">
          <cell r="B4082" t="str">
            <v>SCS0007062</v>
          </cell>
          <cell r="C4082" t="str">
            <v>230SCS0007062</v>
          </cell>
          <cell r="D4082" t="str">
            <v>后排靠背上管架</v>
          </cell>
        </row>
        <row r="4083">
          <cell r="B4083" t="str">
            <v>RIM0000119</v>
          </cell>
          <cell r="C4083" t="str">
            <v>210RIM0000119</v>
          </cell>
          <cell r="D4083" t="str">
            <v>华菱内视镜</v>
          </cell>
        </row>
        <row r="4084">
          <cell r="B4084" t="str">
            <v>SCS0005180</v>
          </cell>
          <cell r="C4084" t="str">
            <v>220SCS0005180</v>
          </cell>
          <cell r="D4084" t="str">
            <v>C50E二排头枕总成织物黑</v>
          </cell>
        </row>
        <row r="4085">
          <cell r="B4085" t="str">
            <v>REM0000639</v>
          </cell>
          <cell r="C4085" t="str">
            <v>210REM0000639</v>
          </cell>
          <cell r="D4085" t="str">
            <v>MV3右镜杆</v>
          </cell>
        </row>
        <row r="4086">
          <cell r="B4086" t="str">
            <v>REM0000639</v>
          </cell>
          <cell r="C4086" t="str">
            <v>230REM0000639</v>
          </cell>
          <cell r="D4086" t="str">
            <v>MV3右镜杆</v>
          </cell>
        </row>
        <row r="4087">
          <cell r="B4087" t="str">
            <v>SHT0000169</v>
          </cell>
          <cell r="C4087" t="str">
            <v>220SHT0000169</v>
          </cell>
          <cell r="D4087" t="str">
            <v>重卡座盆组件</v>
          </cell>
        </row>
        <row r="4088">
          <cell r="B4088" t="str">
            <v>RSM0010068</v>
          </cell>
          <cell r="C4088" t="str">
            <v>210RSM0010068</v>
          </cell>
          <cell r="D4088" t="str">
            <v>一汽M46前下视镜镜杆喷涂</v>
          </cell>
        </row>
        <row r="4089">
          <cell r="B4089" t="str">
            <v>BPC0010243</v>
          </cell>
          <cell r="C4089" t="str">
            <v>220BPC0010243</v>
          </cell>
          <cell r="D4089" t="str">
            <v>驾驶员靠背腰托总成</v>
          </cell>
        </row>
        <row r="4090">
          <cell r="B4090" t="str">
            <v>REM0003319</v>
          </cell>
          <cell r="C4090" t="str">
            <v>210REM0003319</v>
          </cell>
          <cell r="D4090" t="str">
            <v>ETX改型左镜片镜托合件</v>
          </cell>
        </row>
        <row r="4091">
          <cell r="B4091" t="str">
            <v>REM0002946</v>
          </cell>
          <cell r="C4091" t="str">
            <v>210REM0002946</v>
          </cell>
          <cell r="D4091" t="str">
            <v>H3改型宽车左镜杆</v>
          </cell>
        </row>
        <row r="4092">
          <cell r="B4092" t="str">
            <v>REM0002946</v>
          </cell>
          <cell r="C4092" t="str">
            <v>230REM0002946</v>
          </cell>
          <cell r="D4092" t="str">
            <v>H3改型宽车左镜杆</v>
          </cell>
        </row>
        <row r="4093">
          <cell r="B4093" t="str">
            <v>SHT0013431</v>
          </cell>
          <cell r="C4093" t="str">
            <v>220SHT0013431</v>
          </cell>
          <cell r="D4093" t="str">
            <v>驾驶员锁扣总成</v>
          </cell>
        </row>
        <row r="4094">
          <cell r="B4094" t="str">
            <v>SLT0000660</v>
          </cell>
          <cell r="C4094" t="str">
            <v>220SLT0000660</v>
          </cell>
          <cell r="D4094" t="str">
            <v>K1 A2折叠板窄车直把</v>
          </cell>
        </row>
        <row r="4095">
          <cell r="B4095" t="str">
            <v>SLT0000670</v>
          </cell>
          <cell r="C4095" t="str">
            <v>220SLT0000670</v>
          </cell>
          <cell r="D4095" t="str">
            <v>K1 A2折叠板宽车弯把</v>
          </cell>
        </row>
        <row r="4096">
          <cell r="B4096" t="str">
            <v>REM0000616</v>
          </cell>
          <cell r="C4096" t="str">
            <v>210REM0000616</v>
          </cell>
          <cell r="D4096" t="str">
            <v>矿山车左上支杆喷涂</v>
          </cell>
        </row>
        <row r="4097">
          <cell r="B4097" t="str">
            <v>REM0002120</v>
          </cell>
          <cell r="C4097" t="str">
            <v>210REM0002120</v>
          </cell>
          <cell r="D4097" t="str">
            <v>矿山车右上支杆喷涂</v>
          </cell>
        </row>
        <row r="4098">
          <cell r="B4098" t="str">
            <v>REM0003320</v>
          </cell>
          <cell r="C4098" t="str">
            <v>210REM0003320</v>
          </cell>
          <cell r="D4098" t="str">
            <v>ETX改型右镜片镜托合件</v>
          </cell>
        </row>
        <row r="4099">
          <cell r="B4099" t="str">
            <v>SHT0010907</v>
          </cell>
          <cell r="C4099" t="str">
            <v>220SHT0010907</v>
          </cell>
          <cell r="D4099" t="str">
            <v>阻尼调节机构总成</v>
          </cell>
        </row>
        <row r="4100">
          <cell r="B4100" t="str">
            <v>REM0001658</v>
          </cell>
          <cell r="C4100" t="str">
            <v>210REM0001658</v>
          </cell>
          <cell r="D4100" t="str">
            <v>1780镜头</v>
          </cell>
        </row>
        <row r="4101">
          <cell r="B4101" t="str">
            <v>REM0000684</v>
          </cell>
          <cell r="C4101" t="str">
            <v>210REM0000684</v>
          </cell>
          <cell r="D4101" t="str">
            <v>M20左三角座</v>
          </cell>
        </row>
        <row r="4102">
          <cell r="B4102" t="str">
            <v>SHT0010511</v>
          </cell>
          <cell r="C4102" t="str">
            <v>220SHT0010511</v>
          </cell>
          <cell r="D4102" t="str">
            <v>驾驶员座垫护面总成</v>
          </cell>
        </row>
        <row r="4103">
          <cell r="B4103" t="str">
            <v>SLT0000801</v>
          </cell>
          <cell r="C4103" t="str">
            <v>220SLT0000801</v>
          </cell>
          <cell r="D4103" t="str">
            <v>M4小背骨架(2060)</v>
          </cell>
        </row>
        <row r="4104">
          <cell r="B4104" t="str">
            <v>REM0010411</v>
          </cell>
          <cell r="C4104" t="str">
            <v>230REM0010411</v>
          </cell>
          <cell r="D4104" t="str">
            <v>一汽M46左镜杆喷涂状态</v>
          </cell>
        </row>
        <row r="4105">
          <cell r="B4105" t="str">
            <v>REM0010411</v>
          </cell>
          <cell r="C4105" t="str">
            <v>210REM0010411</v>
          </cell>
          <cell r="D4105" t="str">
            <v>一汽M46左镜杆喷涂状态</v>
          </cell>
        </row>
        <row r="4106">
          <cell r="B4106" t="str">
            <v>SLT0002423</v>
          </cell>
          <cell r="C4106" t="str">
            <v>220SLT0002423</v>
          </cell>
          <cell r="D4106" t="str">
            <v>安全带插锁总成</v>
          </cell>
        </row>
        <row r="4107">
          <cell r="B4107" t="str">
            <v>REM0001654</v>
          </cell>
          <cell r="C4107" t="str">
            <v>210REM0001654</v>
          </cell>
          <cell r="D4107" t="str">
            <v>1029后视镜头</v>
          </cell>
        </row>
        <row r="4108">
          <cell r="B4108" t="str">
            <v>SHT0012431</v>
          </cell>
          <cell r="C4108" t="str">
            <v>220SHT0012431</v>
          </cell>
          <cell r="D4108" t="str">
            <v>副驾驶员锁扣总成</v>
          </cell>
        </row>
        <row r="4109">
          <cell r="B4109" t="str">
            <v>SLT0010588</v>
          </cell>
          <cell r="C4109" t="str">
            <v>230SLT0010588</v>
          </cell>
          <cell r="D4109" t="str">
            <v>左侧手动调角器总成</v>
          </cell>
        </row>
        <row r="4110">
          <cell r="B4110" t="str">
            <v>TST0000231</v>
          </cell>
          <cell r="C4110" t="str">
            <v>230TST0000231</v>
          </cell>
          <cell r="D4110" t="str">
            <v>矩形簧ф20*300蓝色</v>
          </cell>
        </row>
        <row r="4111">
          <cell r="B4111" t="str">
            <v>TMA0000254</v>
          </cell>
          <cell r="C4111" t="str">
            <v>210TMA0000254</v>
          </cell>
          <cell r="D4111" t="str">
            <v>出口捷运(七层)</v>
          </cell>
        </row>
        <row r="4112">
          <cell r="B4112" t="str">
            <v>SLT0002078</v>
          </cell>
          <cell r="C4112" t="str">
            <v>210SLT0002078</v>
          </cell>
          <cell r="D4112" t="str">
            <v>右后视镜大镜头</v>
          </cell>
        </row>
        <row r="4113">
          <cell r="B4113" t="str">
            <v>REM0002632</v>
          </cell>
          <cell r="C4113" t="str">
            <v>210REM0002632</v>
          </cell>
          <cell r="D4113" t="str">
            <v>H4补盲镜座</v>
          </cell>
        </row>
        <row r="4114">
          <cell r="B4114" t="str">
            <v>REM0002632</v>
          </cell>
          <cell r="C4114" t="str">
            <v>230REM0002632</v>
          </cell>
          <cell r="D4114" t="str">
            <v>H4补盲镜座</v>
          </cell>
        </row>
        <row r="4115">
          <cell r="B4115" t="str">
            <v>REM0000942</v>
          </cell>
          <cell r="C4115" t="str">
            <v>210REM0000942</v>
          </cell>
          <cell r="D4115" t="str">
            <v>6486泡棉胶条</v>
          </cell>
        </row>
        <row r="4116">
          <cell r="B4116" t="str">
            <v>BPC0000008</v>
          </cell>
          <cell r="C4116" t="str">
            <v>220BPC0000008</v>
          </cell>
          <cell r="D4116" t="str">
            <v>气阀气管总成</v>
          </cell>
        </row>
        <row r="4117">
          <cell r="B4117" t="str">
            <v>BPC0000008</v>
          </cell>
          <cell r="C4117" t="str">
            <v>230BPC0000008</v>
          </cell>
          <cell r="D4117" t="str">
            <v>气阀气管总成</v>
          </cell>
        </row>
        <row r="4118">
          <cell r="B4118" t="str">
            <v>SLT0010581</v>
          </cell>
          <cell r="C4118" t="str">
            <v>230SLT0010581</v>
          </cell>
          <cell r="D4118" t="str">
            <v>副驾靠背主管</v>
          </cell>
        </row>
        <row r="4119">
          <cell r="B4119" t="str">
            <v>SLT0002650</v>
          </cell>
          <cell r="C4119" t="str">
            <v>220SLT0002650</v>
          </cell>
          <cell r="D4119" t="str">
            <v>K1标准窄车司机座布套</v>
          </cell>
        </row>
        <row r="4120">
          <cell r="B4120" t="str">
            <v>REM0002949</v>
          </cell>
          <cell r="C4120" t="str">
            <v>230REM0002949</v>
          </cell>
          <cell r="D4120" t="str">
            <v>H3改型窄车右镜杆</v>
          </cell>
        </row>
        <row r="4121">
          <cell r="B4121" t="str">
            <v>SHT0010038</v>
          </cell>
          <cell r="C4121" t="str">
            <v>230SHT0010038</v>
          </cell>
          <cell r="D4121" t="str">
            <v>坐盆钣金</v>
          </cell>
        </row>
        <row r="4122">
          <cell r="B4122" t="str">
            <v>REM0002943</v>
          </cell>
          <cell r="C4122" t="str">
            <v>230REM0002943</v>
          </cell>
          <cell r="D4122" t="str">
            <v>奥驰V右镜杆</v>
          </cell>
        </row>
        <row r="4123">
          <cell r="B4123" t="str">
            <v>REM0000632</v>
          </cell>
          <cell r="C4123" t="str">
            <v>210REM0000632</v>
          </cell>
          <cell r="D4123" t="str">
            <v>MV3左镜杆</v>
          </cell>
        </row>
        <row r="4124">
          <cell r="B4124" t="str">
            <v>REM0000632</v>
          </cell>
          <cell r="C4124" t="str">
            <v>230REM0000632</v>
          </cell>
          <cell r="D4124" t="str">
            <v>MV3左镜杆</v>
          </cell>
        </row>
        <row r="4125">
          <cell r="B4125" t="str">
            <v>SLT0002700</v>
          </cell>
          <cell r="C4125" t="str">
            <v>220SLT0002700</v>
          </cell>
          <cell r="D4125" t="str">
            <v>K1侧翻纸箱</v>
          </cell>
        </row>
        <row r="4126">
          <cell r="B4126" t="str">
            <v>SLT0010407</v>
          </cell>
          <cell r="C4126" t="str">
            <v>230SLT0010407</v>
          </cell>
          <cell r="D4126" t="str">
            <v>驾驶员座垫右侧安装板总成</v>
          </cell>
        </row>
        <row r="4127">
          <cell r="B4127" t="str">
            <v>RSM0000258</v>
          </cell>
          <cell r="C4127" t="str">
            <v>210RSM0000258</v>
          </cell>
          <cell r="D4127" t="str">
            <v>MV3补盲镜座</v>
          </cell>
        </row>
        <row r="4128">
          <cell r="B4128" t="str">
            <v>SHT0011067</v>
          </cell>
          <cell r="C4128" t="str">
            <v>220SHT0011067</v>
          </cell>
          <cell r="D4128" t="str">
            <v>靠背泡沫预埋钢丝3</v>
          </cell>
        </row>
        <row r="4129">
          <cell r="B4129" t="str">
            <v>RSM0000258</v>
          </cell>
          <cell r="C4129" t="str">
            <v>230RSM0000258</v>
          </cell>
          <cell r="D4129" t="str">
            <v>MV3补盲镜座</v>
          </cell>
        </row>
        <row r="4130">
          <cell r="B4130" t="str">
            <v>SCS0004787</v>
          </cell>
          <cell r="C4130" t="str">
            <v>230SCS0004787</v>
          </cell>
          <cell r="D4130" t="str">
            <v>副司机右旁接板总成</v>
          </cell>
        </row>
        <row r="4131">
          <cell r="B4131" t="str">
            <v>SLT0011498</v>
          </cell>
          <cell r="C4131" t="str">
            <v>230SLT0011498</v>
          </cell>
          <cell r="D4131" t="str">
            <v>驾驶员座垫右侧安装板电泳</v>
          </cell>
        </row>
        <row r="4132">
          <cell r="B4132" t="str">
            <v>REM0001877</v>
          </cell>
          <cell r="C4132" t="str">
            <v>210REM0001877</v>
          </cell>
          <cell r="D4132" t="str">
            <v>济南轻卡右舵镜杆左</v>
          </cell>
        </row>
        <row r="4133">
          <cell r="B4133" t="str">
            <v>REM0001816</v>
          </cell>
          <cell r="C4133" t="str">
            <v>210REM0001816</v>
          </cell>
          <cell r="D4133" t="str">
            <v>豪泺镜杆右喷涂</v>
          </cell>
        </row>
        <row r="4134">
          <cell r="B4134" t="str">
            <v>SHT0010224</v>
          </cell>
          <cell r="C4134" t="str">
            <v>230SHT0010224</v>
          </cell>
          <cell r="D4134" t="str">
            <v>仰角连杆3焊接总成</v>
          </cell>
        </row>
        <row r="4135">
          <cell r="B4135" t="str">
            <v>SHT0011414</v>
          </cell>
          <cell r="C4135" t="str">
            <v>230SHT0011414</v>
          </cell>
          <cell r="D4135" t="str">
            <v>副驾仰角连杆3焊接总成</v>
          </cell>
        </row>
        <row r="4136">
          <cell r="B4136" t="str">
            <v>SLT0000673</v>
          </cell>
          <cell r="C4136" t="str">
            <v>220SLT0000673</v>
          </cell>
          <cell r="D4136" t="str">
            <v>k1宽车中间背布套新面料</v>
          </cell>
        </row>
        <row r="4137">
          <cell r="B4137" t="str">
            <v>REM0002668</v>
          </cell>
          <cell r="C4137" t="str">
            <v>210REM0002668</v>
          </cell>
          <cell r="D4137" t="str">
            <v>捷运/北奔重卡大镜片托</v>
          </cell>
        </row>
        <row r="4138">
          <cell r="B4138" t="str">
            <v>REM0003331</v>
          </cell>
          <cell r="C4138" t="str">
            <v>210REM0003331</v>
          </cell>
          <cell r="D4138" t="str">
            <v>B40左镜片镜托合件</v>
          </cell>
        </row>
        <row r="4139">
          <cell r="B4139" t="str">
            <v>REM0003332</v>
          </cell>
          <cell r="C4139" t="str">
            <v>210REM0003332</v>
          </cell>
          <cell r="D4139" t="str">
            <v>B40右镜片镜托合件</v>
          </cell>
        </row>
        <row r="4140">
          <cell r="B4140" t="str">
            <v>SLT0000648</v>
          </cell>
          <cell r="C4140" t="str">
            <v>220SLT0000648</v>
          </cell>
          <cell r="D4140" t="str">
            <v>窄车前旋转支架左无头枕</v>
          </cell>
        </row>
        <row r="4141">
          <cell r="B4141" t="str">
            <v>SHT0002185</v>
          </cell>
          <cell r="C4141" t="str">
            <v>220SHT0002185</v>
          </cell>
          <cell r="D4141" t="str">
            <v>H4护网（1400mm)</v>
          </cell>
        </row>
        <row r="4142">
          <cell r="B4142" t="str">
            <v>TMA0000285</v>
          </cell>
          <cell r="C4142" t="str">
            <v>210TMA0000285</v>
          </cell>
          <cell r="D4142" t="str">
            <v>固特灵硅胶专用胶</v>
          </cell>
        </row>
        <row r="4143">
          <cell r="B4143" t="str">
            <v>TMI0000111</v>
          </cell>
          <cell r="C4143" t="str">
            <v>210TMI0000111</v>
          </cell>
          <cell r="D4143" t="str">
            <v>PA6+GF35</v>
          </cell>
        </row>
        <row r="4144">
          <cell r="B4144" t="str">
            <v>TST0001694</v>
          </cell>
          <cell r="C4144" t="str">
            <v>210TST0001694</v>
          </cell>
          <cell r="D4144" t="str">
            <v>阻漆网50t*1m（W）</v>
          </cell>
        </row>
        <row r="4145">
          <cell r="B4145" t="str">
            <v>SHT0002665</v>
          </cell>
          <cell r="C4145" t="str">
            <v>220SHT0002665</v>
          </cell>
          <cell r="D4145" t="str">
            <v>司机座椅纸箱</v>
          </cell>
        </row>
        <row r="4146">
          <cell r="B4146" t="str">
            <v>TST0000723</v>
          </cell>
          <cell r="C4146" t="str">
            <v>220TST0000723</v>
          </cell>
          <cell r="D4146" t="str">
            <v>轴承604</v>
          </cell>
        </row>
        <row r="4147">
          <cell r="B4147" t="str">
            <v>TST0001743</v>
          </cell>
          <cell r="C4147" t="str">
            <v>220TST0001743</v>
          </cell>
          <cell r="D4147" t="str">
            <v>剪线簧片0.3m</v>
          </cell>
        </row>
        <row r="4148">
          <cell r="B4148" t="str">
            <v>TSY0000849</v>
          </cell>
          <cell r="C4148" t="str">
            <v>220TSY0000849</v>
          </cell>
          <cell r="D4148" t="str">
            <v>磨刀石胶圈</v>
          </cell>
        </row>
        <row r="4149">
          <cell r="B4149" t="str">
            <v>TST0000336</v>
          </cell>
          <cell r="C4149" t="str">
            <v>230TST0000336</v>
          </cell>
          <cell r="D4149" t="str">
            <v>玻璃胶</v>
          </cell>
        </row>
        <row r="4150">
          <cell r="B4150" t="str">
            <v>TST0000338</v>
          </cell>
          <cell r="C4150" t="str">
            <v>230TST0000338</v>
          </cell>
          <cell r="D4150" t="str">
            <v>法兰止回阀</v>
          </cell>
        </row>
        <row r="4151">
          <cell r="B4151" t="str">
            <v>TST0000440</v>
          </cell>
          <cell r="C4151" t="str">
            <v>230TST0000440</v>
          </cell>
          <cell r="D4151" t="str">
            <v>轴承NU206EM</v>
          </cell>
        </row>
        <row r="4152">
          <cell r="B4152" t="str">
            <v>TST0000492</v>
          </cell>
          <cell r="C4152" t="str">
            <v>230TST0000492</v>
          </cell>
          <cell r="D4152" t="str">
            <v>喷咀（锥型）</v>
          </cell>
        </row>
        <row r="4153">
          <cell r="B4153" t="str">
            <v>TST0000555</v>
          </cell>
          <cell r="C4153" t="str">
            <v>230TST0000555</v>
          </cell>
          <cell r="D4153" t="str">
            <v>轴承51306</v>
          </cell>
        </row>
        <row r="4154">
          <cell r="B4154" t="str">
            <v>TST0000684</v>
          </cell>
          <cell r="C4154" t="str">
            <v>230TST0000684</v>
          </cell>
          <cell r="D4154" t="str">
            <v>指示牌</v>
          </cell>
        </row>
        <row r="4155">
          <cell r="B4155" t="str">
            <v>TST0001034</v>
          </cell>
          <cell r="C4155" t="str">
            <v>230TST0001034</v>
          </cell>
          <cell r="D4155" t="str">
            <v>加热带</v>
          </cell>
        </row>
        <row r="4156">
          <cell r="B4156" t="str">
            <v>TST0001068</v>
          </cell>
          <cell r="C4156" t="str">
            <v>230TST0001068</v>
          </cell>
          <cell r="D4156" t="str">
            <v>插座（五孔）</v>
          </cell>
        </row>
        <row r="4157">
          <cell r="B4157" t="str">
            <v>TST0001154</v>
          </cell>
          <cell r="C4157" t="str">
            <v>230TST0001154</v>
          </cell>
          <cell r="D4157" t="str">
            <v>连接头</v>
          </cell>
        </row>
        <row r="4158">
          <cell r="B4158" t="str">
            <v>TST0001161</v>
          </cell>
          <cell r="C4158" t="str">
            <v>230TST0001161</v>
          </cell>
          <cell r="D4158" t="str">
            <v>角带</v>
          </cell>
        </row>
        <row r="4159">
          <cell r="B4159" t="str">
            <v>TST0001619</v>
          </cell>
          <cell r="C4159" t="str">
            <v>230TST0001619</v>
          </cell>
          <cell r="D4159" t="str">
            <v>铜球阀4分</v>
          </cell>
        </row>
        <row r="4160">
          <cell r="B4160" t="str">
            <v>TST0001819</v>
          </cell>
          <cell r="C4160" t="str">
            <v>230TST0001819</v>
          </cell>
          <cell r="D4160" t="str">
            <v>弹簧（台钻用）</v>
          </cell>
        </row>
        <row r="4161">
          <cell r="B4161" t="str">
            <v>TST0001860</v>
          </cell>
          <cell r="C4161" t="str">
            <v>230TST0001860</v>
          </cell>
          <cell r="D4161" t="str">
            <v>中间继电器</v>
          </cell>
        </row>
        <row r="4162">
          <cell r="B4162" t="str">
            <v>TST0001867</v>
          </cell>
          <cell r="C4162" t="str">
            <v>230TST0001867</v>
          </cell>
          <cell r="D4162" t="str">
            <v>流量计</v>
          </cell>
        </row>
        <row r="4163">
          <cell r="B4163" t="str">
            <v>TST0001868</v>
          </cell>
          <cell r="C4163" t="str">
            <v>230TST0001868</v>
          </cell>
          <cell r="D4163" t="str">
            <v>减压阀</v>
          </cell>
        </row>
        <row r="4164">
          <cell r="B4164" t="str">
            <v>TST0000280</v>
          </cell>
          <cell r="C4164" t="str">
            <v>230TST0000280</v>
          </cell>
          <cell r="D4164" t="str">
            <v>丝杠ф20</v>
          </cell>
        </row>
        <row r="4165">
          <cell r="B4165" t="str">
            <v>SHT0010883</v>
          </cell>
          <cell r="C4165" t="str">
            <v>210SHT0010883</v>
          </cell>
          <cell r="D4165" t="str">
            <v>标配安全带出口罩壳底座</v>
          </cell>
        </row>
        <row r="4166">
          <cell r="B4166" t="str">
            <v>SHT0011030</v>
          </cell>
          <cell r="C4166" t="str">
            <v>210SHT0011030</v>
          </cell>
          <cell r="D4166" t="str">
            <v>副驾驶安全带出口罩壳底座</v>
          </cell>
        </row>
        <row r="4167">
          <cell r="B4167" t="str">
            <v>SCS0004813</v>
          </cell>
          <cell r="C4167" t="str">
            <v>230SCS0004813</v>
          </cell>
          <cell r="D4167" t="str">
            <v>左座椅座垫后方管</v>
          </cell>
        </row>
        <row r="4168">
          <cell r="B4168" t="str">
            <v>TST0001732</v>
          </cell>
          <cell r="C4168" t="str">
            <v>220TST0001732</v>
          </cell>
          <cell r="D4168" t="str">
            <v>中和剂</v>
          </cell>
        </row>
        <row r="4169">
          <cell r="B4169" t="str">
            <v>SHT0010395</v>
          </cell>
          <cell r="C4169" t="str">
            <v>230SHT0010395</v>
          </cell>
          <cell r="D4169" t="str">
            <v>H6副驾安全带固定钣金</v>
          </cell>
        </row>
        <row r="4170">
          <cell r="B4170" t="str">
            <v>SCS0004208</v>
          </cell>
          <cell r="C4170" t="str">
            <v>220SCS0004208</v>
          </cell>
          <cell r="D4170" t="str">
            <v>后排中间头枕泡沫总成</v>
          </cell>
        </row>
        <row r="4171">
          <cell r="B4171" t="str">
            <v>SLT0002353</v>
          </cell>
          <cell r="C4171" t="str">
            <v>220SLT0002353</v>
          </cell>
          <cell r="D4171" t="str">
            <v>窄车前旋转支架右无头枕</v>
          </cell>
        </row>
        <row r="4172">
          <cell r="B4172" t="str">
            <v>TST0001101</v>
          </cell>
          <cell r="C4172" t="str">
            <v>220TST0001101</v>
          </cell>
          <cell r="D4172" t="str">
            <v>丝锥架</v>
          </cell>
        </row>
        <row r="4173">
          <cell r="B4173" t="str">
            <v>TST0001050</v>
          </cell>
          <cell r="C4173" t="str">
            <v>230TST0001050</v>
          </cell>
          <cell r="D4173" t="str">
            <v>防锈剂</v>
          </cell>
        </row>
        <row r="4174">
          <cell r="B4174" t="str">
            <v>TST0001101</v>
          </cell>
          <cell r="C4174" t="str">
            <v>230TST0001101</v>
          </cell>
          <cell r="D4174" t="str">
            <v>丝锥架</v>
          </cell>
        </row>
        <row r="4175">
          <cell r="B4175" t="str">
            <v>RCA0000212</v>
          </cell>
          <cell r="C4175" t="str">
            <v>210RCA0000212</v>
          </cell>
          <cell r="D4175" t="str">
            <v>副水箱支架</v>
          </cell>
        </row>
        <row r="4176">
          <cell r="B4176" t="str">
            <v>SLT0001066</v>
          </cell>
          <cell r="C4176" t="str">
            <v>220SLT0001066</v>
          </cell>
          <cell r="D4176" t="str">
            <v>K1窄车三排三人翻滚支架</v>
          </cell>
        </row>
        <row r="4177">
          <cell r="B4177" t="str">
            <v>TSY0000147</v>
          </cell>
          <cell r="C4177" t="str">
            <v>220TSY0000147</v>
          </cell>
          <cell r="D4177" t="str">
            <v>H4网-护网1762mm</v>
          </cell>
        </row>
        <row r="4178">
          <cell r="B4178" t="str">
            <v>SLT0002693</v>
          </cell>
          <cell r="C4178" t="str">
            <v>220SLT0002693</v>
          </cell>
          <cell r="D4178" t="str">
            <v>驾驶员头枕泡沫</v>
          </cell>
        </row>
        <row r="4179">
          <cell r="B4179" t="str">
            <v>SLT0010153</v>
          </cell>
          <cell r="C4179" t="str">
            <v>220SLT0010153</v>
          </cell>
          <cell r="D4179" t="str">
            <v>虎V-2020头枕泡沫</v>
          </cell>
        </row>
        <row r="4180">
          <cell r="B4180" t="str">
            <v>REM0002948</v>
          </cell>
          <cell r="C4180" t="str">
            <v>210REM0002948</v>
          </cell>
          <cell r="D4180" t="str">
            <v>H3改型窄车左镜杆</v>
          </cell>
        </row>
        <row r="4181">
          <cell r="B4181" t="str">
            <v>REM0002948</v>
          </cell>
          <cell r="C4181" t="str">
            <v>230REM0002948</v>
          </cell>
          <cell r="D4181" t="str">
            <v>H3改型窄车左镜杆</v>
          </cell>
        </row>
        <row r="4182">
          <cell r="B4182" t="str">
            <v>REM0002941</v>
          </cell>
          <cell r="C4182" t="str">
            <v>230REM0002941</v>
          </cell>
          <cell r="D4182" t="str">
            <v>1780-03左镜杆</v>
          </cell>
        </row>
        <row r="4183">
          <cell r="B4183" t="str">
            <v>SLT0000817</v>
          </cell>
          <cell r="C4183" t="str">
            <v>220SLT0000817</v>
          </cell>
          <cell r="D4183" t="str">
            <v>M4小背骨架(1880)</v>
          </cell>
        </row>
        <row r="4184">
          <cell r="B4184" t="str">
            <v>RIM0000046</v>
          </cell>
          <cell r="C4184" t="str">
            <v>210RIM0000046</v>
          </cell>
          <cell r="D4184" t="str">
            <v>1B180-201室内镜</v>
          </cell>
        </row>
        <row r="4185">
          <cell r="B4185" t="str">
            <v>SHT0000524</v>
          </cell>
          <cell r="C4185" t="str">
            <v>220SHT0000524</v>
          </cell>
          <cell r="D4185" t="str">
            <v>驾驶员座垫护面总成</v>
          </cell>
        </row>
        <row r="4186">
          <cell r="B4186" t="str">
            <v>REM0003026</v>
          </cell>
          <cell r="C4186" t="str">
            <v>230REM0003026</v>
          </cell>
          <cell r="D4186" t="str">
            <v>低速牵引车左镜杆</v>
          </cell>
        </row>
        <row r="4187">
          <cell r="B4187" t="str">
            <v>SCS0004134</v>
          </cell>
          <cell r="C4187" t="str">
            <v>220SCS0004134</v>
          </cell>
          <cell r="D4187" t="str">
            <v>B40L安全带锁扣</v>
          </cell>
        </row>
        <row r="4188">
          <cell r="B4188" t="str">
            <v>SLT0010408</v>
          </cell>
          <cell r="C4188" t="str">
            <v>230SLT0010408</v>
          </cell>
          <cell r="D4188" t="str">
            <v>驾驶员座垫右侧安装板</v>
          </cell>
        </row>
        <row r="4189">
          <cell r="B4189" t="str">
            <v>TST0000184</v>
          </cell>
          <cell r="C4189" t="str">
            <v>230TST0000184</v>
          </cell>
          <cell r="D4189" t="str">
            <v>ф13.6*80冲针</v>
          </cell>
        </row>
        <row r="4190">
          <cell r="B4190" t="str">
            <v>TST0000234</v>
          </cell>
          <cell r="C4190" t="str">
            <v>230TST0000234</v>
          </cell>
          <cell r="D4190" t="str">
            <v>可调绞刀</v>
          </cell>
        </row>
        <row r="4191">
          <cell r="B4191" t="str">
            <v>TST0000521</v>
          </cell>
          <cell r="C4191" t="str">
            <v>230TST0000521</v>
          </cell>
          <cell r="D4191" t="str">
            <v>板牙架φ10</v>
          </cell>
        </row>
        <row r="4192">
          <cell r="B4192" t="str">
            <v>REM0000224</v>
          </cell>
          <cell r="C4192" t="str">
            <v>210REM0000224</v>
          </cell>
          <cell r="D4192" t="str">
            <v>C35DB左高配线束合件</v>
          </cell>
        </row>
        <row r="4193">
          <cell r="B4193" t="str">
            <v>REM0000237</v>
          </cell>
          <cell r="C4193" t="str">
            <v>210REM0000237</v>
          </cell>
          <cell r="D4193" t="str">
            <v>C35DB右高配线束合件</v>
          </cell>
        </row>
        <row r="4194">
          <cell r="B4194" t="str">
            <v>SCS0004207</v>
          </cell>
          <cell r="C4194" t="str">
            <v>220SCS0004207</v>
          </cell>
          <cell r="D4194" t="str">
            <v>后排外侧头枕泡棉骨架组合</v>
          </cell>
        </row>
        <row r="4195">
          <cell r="B4195" t="str">
            <v>REM0002677</v>
          </cell>
          <cell r="C4195" t="str">
            <v>210REM0002677</v>
          </cell>
          <cell r="D4195" t="str">
            <v>1580左镜杆总成</v>
          </cell>
        </row>
        <row r="4196">
          <cell r="B4196" t="str">
            <v>TCT0000038</v>
          </cell>
          <cell r="C4196" t="str">
            <v>230TCT0000038</v>
          </cell>
          <cell r="D4196" t="str">
            <v>H7101磷化添加剂(30KG)</v>
          </cell>
        </row>
        <row r="4197">
          <cell r="B4197" t="str">
            <v>BMM0000009</v>
          </cell>
          <cell r="C4197" t="str">
            <v>210BMM0000009</v>
          </cell>
          <cell r="D4197" t="str">
            <v>M50N电动调整机构</v>
          </cell>
        </row>
        <row r="4198">
          <cell r="B4198" t="str">
            <v>BMM0000020</v>
          </cell>
          <cell r="C4198" t="str">
            <v>210BMM0000020</v>
          </cell>
          <cell r="D4198" t="str">
            <v>C30D电调整机构</v>
          </cell>
        </row>
        <row r="4199">
          <cell r="B4199" t="str">
            <v>SBS0010250</v>
          </cell>
          <cell r="C4199" t="str">
            <v>220SBS0010250</v>
          </cell>
          <cell r="D4199" t="str">
            <v>副驾支腿遮蔽护板总成</v>
          </cell>
        </row>
        <row r="4200">
          <cell r="B4200" t="str">
            <v>TST0000153</v>
          </cell>
          <cell r="C4200" t="str">
            <v>230TST0000153</v>
          </cell>
          <cell r="D4200" t="str">
            <v>ф10.1*80冲针</v>
          </cell>
        </row>
        <row r="4201">
          <cell r="B4201" t="str">
            <v>TST0000518</v>
          </cell>
          <cell r="C4201" t="str">
            <v>230TST0000518</v>
          </cell>
          <cell r="D4201" t="str">
            <v>锤子（小）</v>
          </cell>
        </row>
        <row r="4202">
          <cell r="B4202" t="str">
            <v>TSY0010289</v>
          </cell>
          <cell r="C4202" t="str">
            <v>220TSY0010289</v>
          </cell>
          <cell r="D4202" t="str">
            <v>福田刺绣标识</v>
          </cell>
        </row>
        <row r="4203">
          <cell r="B4203" t="str">
            <v>SHT0011333</v>
          </cell>
          <cell r="C4203" t="str">
            <v>230SHT0011333</v>
          </cell>
          <cell r="D4203" t="str">
            <v>扶手支架总成</v>
          </cell>
        </row>
        <row r="4204">
          <cell r="B4204" t="str">
            <v>RSM0000111</v>
          </cell>
          <cell r="C4204" t="str">
            <v>210RSM0000111</v>
          </cell>
          <cell r="D4204" t="str">
            <v>VT高顶镜杆喷涂</v>
          </cell>
        </row>
        <row r="4205">
          <cell r="B4205" t="str">
            <v>TCT0000001</v>
          </cell>
          <cell r="C4205" t="str">
            <v>230TCT0000001</v>
          </cell>
          <cell r="D4205" t="str">
            <v>KNT826CF色浆（黑）</v>
          </cell>
        </row>
        <row r="4206">
          <cell r="B4206" t="str">
            <v>TCT0000002</v>
          </cell>
          <cell r="C4206" t="str">
            <v>230TCT0000002</v>
          </cell>
          <cell r="D4206" t="str">
            <v>KNT826LF乳液</v>
          </cell>
        </row>
        <row r="4207">
          <cell r="B4207" t="str">
            <v>SLT0000723</v>
          </cell>
          <cell r="C4207" t="str">
            <v>220SLT0000723</v>
          </cell>
          <cell r="D4207" t="str">
            <v>M3 1995杂物箱底</v>
          </cell>
        </row>
        <row r="4208">
          <cell r="B4208" t="str">
            <v>SLT0000750</v>
          </cell>
          <cell r="C4208" t="str">
            <v>220SLT0000750</v>
          </cell>
          <cell r="D4208" t="str">
            <v>M3-1995杂物箱底</v>
          </cell>
        </row>
        <row r="4209">
          <cell r="B4209" t="str">
            <v>TST0000543</v>
          </cell>
          <cell r="C4209" t="str">
            <v>230TST0000543</v>
          </cell>
          <cell r="D4209" t="str">
            <v>导电杆（机器人用）</v>
          </cell>
        </row>
        <row r="4210">
          <cell r="B4210" t="str">
            <v>TST0000279</v>
          </cell>
          <cell r="C4210" t="str">
            <v>230TST0000279</v>
          </cell>
          <cell r="D4210" t="str">
            <v>丝杠ф16</v>
          </cell>
        </row>
        <row r="4211">
          <cell r="B4211" t="str">
            <v>TST0000602</v>
          </cell>
          <cell r="C4211" t="str">
            <v>230TST0000602</v>
          </cell>
          <cell r="D4211" t="str">
            <v>铜球阀3/8</v>
          </cell>
        </row>
        <row r="4212">
          <cell r="B4212" t="str">
            <v>TST0000609</v>
          </cell>
          <cell r="C4212" t="str">
            <v>230TST0000609</v>
          </cell>
          <cell r="D4212" t="str">
            <v>直尺500mm</v>
          </cell>
        </row>
        <row r="4213">
          <cell r="B4213" t="str">
            <v>SHT0012961</v>
          </cell>
          <cell r="C4213" t="str">
            <v>220SHT0012961</v>
          </cell>
          <cell r="D4213" t="str">
            <v>上卧铺护网总成</v>
          </cell>
        </row>
        <row r="4214">
          <cell r="B4214" t="str">
            <v>SHT0013432</v>
          </cell>
          <cell r="C4214" t="str">
            <v>220SHT0013432</v>
          </cell>
          <cell r="D4214" t="str">
            <v>副驾驶员锁扣总成</v>
          </cell>
        </row>
        <row r="4215">
          <cell r="B4215" t="str">
            <v>REM0000291</v>
          </cell>
          <cell r="C4215" t="str">
            <v>210REM0000291</v>
          </cell>
          <cell r="D4215" t="str">
            <v>ETX大保护盖</v>
          </cell>
        </row>
        <row r="4216">
          <cell r="B4216" t="str">
            <v>SLT0000672</v>
          </cell>
          <cell r="C4216" t="str">
            <v>220SLT0000672</v>
          </cell>
          <cell r="D4216" t="str">
            <v>k1宽车中间座布套新面料</v>
          </cell>
        </row>
        <row r="4217">
          <cell r="B4217" t="str">
            <v>SLT0010191</v>
          </cell>
          <cell r="C4217" t="str">
            <v>220SLT0010191</v>
          </cell>
          <cell r="D4217" t="str">
            <v>安全带插锁总成</v>
          </cell>
        </row>
        <row r="4218">
          <cell r="B4218" t="str">
            <v>SLT0010614</v>
          </cell>
          <cell r="C4218" t="str">
            <v>220SLT0010614</v>
          </cell>
          <cell r="D4218" t="str">
            <v>副驾座垫骨架总成</v>
          </cell>
        </row>
        <row r="4219">
          <cell r="B4219" t="str">
            <v>SLT0002274</v>
          </cell>
          <cell r="C4219" t="str">
            <v>220SLT0002274</v>
          </cell>
          <cell r="D4219" t="str">
            <v>副驾驶座钢丝</v>
          </cell>
        </row>
        <row r="4220">
          <cell r="B4220" t="str">
            <v>SHT0010331</v>
          </cell>
          <cell r="C4220" t="str">
            <v>220SHT0010331</v>
          </cell>
          <cell r="D4220" t="str">
            <v>驾驶员左侧罩壳</v>
          </cell>
        </row>
        <row r="4221">
          <cell r="B4221" t="str">
            <v>SHT0011462</v>
          </cell>
          <cell r="C4221" t="str">
            <v>220SHT0011462</v>
          </cell>
          <cell r="D4221" t="str">
            <v>副驾驶高配右侧罩壳</v>
          </cell>
        </row>
        <row r="4222">
          <cell r="B4222" t="str">
            <v>REM0002531</v>
          </cell>
          <cell r="C4222" t="str">
            <v>210REM0002531</v>
          </cell>
          <cell r="D4222" t="str">
            <v>3052下视镜</v>
          </cell>
        </row>
        <row r="4223">
          <cell r="B4223" t="str">
            <v>REM0002939</v>
          </cell>
          <cell r="C4223" t="str">
            <v>230REM0002939</v>
          </cell>
          <cell r="D4223" t="str">
            <v>奥铃镜杆18</v>
          </cell>
        </row>
        <row r="4224">
          <cell r="B4224" t="str">
            <v>SLT0010557</v>
          </cell>
          <cell r="C4224" t="str">
            <v>230SLT0010557</v>
          </cell>
          <cell r="D4224" t="str">
            <v>外绞架支撑板组件</v>
          </cell>
        </row>
        <row r="4225">
          <cell r="B4225" t="str">
            <v>RIM0000014</v>
          </cell>
          <cell r="C4225" t="str">
            <v>210RIM0000014</v>
          </cell>
          <cell r="D4225" t="str">
            <v>18D卡框合件</v>
          </cell>
        </row>
        <row r="4226">
          <cell r="B4226" t="str">
            <v>SCS0006180</v>
          </cell>
          <cell r="C4226" t="str">
            <v>220SCS0006180</v>
          </cell>
          <cell r="D4226" t="str">
            <v>独立座前翻脚架总成左</v>
          </cell>
        </row>
        <row r="4227">
          <cell r="B4227" t="str">
            <v>SCS0006180</v>
          </cell>
          <cell r="C4227" t="str">
            <v>230SCS0006180</v>
          </cell>
          <cell r="D4227" t="str">
            <v>独立座前翻脚架总成左</v>
          </cell>
        </row>
        <row r="4228">
          <cell r="B4228" t="str">
            <v>SLT0010230</v>
          </cell>
          <cell r="C4228" t="str">
            <v>230SLT0010230</v>
          </cell>
          <cell r="D4228" t="str">
            <v>驾驶员座垫右侧安装板总成</v>
          </cell>
        </row>
        <row r="4229">
          <cell r="B4229" t="str">
            <v>BEC0010190</v>
          </cell>
          <cell r="C4229" t="str">
            <v>220BEC0010190</v>
          </cell>
          <cell r="D4229" t="str">
            <v>安全带插锁线延长线</v>
          </cell>
        </row>
        <row r="4230">
          <cell r="B4230" t="str">
            <v>SHT0012545</v>
          </cell>
          <cell r="C4230" t="str">
            <v>220SHT0012545</v>
          </cell>
          <cell r="D4230" t="str">
            <v>靠背3D网格</v>
          </cell>
        </row>
        <row r="4231">
          <cell r="B4231" t="str">
            <v>TST0000525</v>
          </cell>
          <cell r="C4231" t="str">
            <v>230TST0000525</v>
          </cell>
          <cell r="D4231" t="str">
            <v>板牙φ12</v>
          </cell>
        </row>
        <row r="4232">
          <cell r="B4232" t="str">
            <v>TST0001383</v>
          </cell>
          <cell r="C4232" t="str">
            <v>230TST0001383</v>
          </cell>
          <cell r="D4232" t="str">
            <v>冲针10*60</v>
          </cell>
        </row>
        <row r="4233">
          <cell r="B4233" t="str">
            <v>SHT0010333</v>
          </cell>
          <cell r="C4233" t="str">
            <v>220SHT0010333</v>
          </cell>
          <cell r="D4233" t="str">
            <v>驾驶员右侧罩壳</v>
          </cell>
        </row>
        <row r="4234">
          <cell r="B4234" t="str">
            <v>SHT0011463</v>
          </cell>
          <cell r="C4234" t="str">
            <v>220SHT0011463</v>
          </cell>
          <cell r="D4234" t="str">
            <v>副驾驶高配左侧罩壳</v>
          </cell>
        </row>
        <row r="4235">
          <cell r="B4235" t="str">
            <v>REM0002646</v>
          </cell>
          <cell r="C4235" t="str">
            <v>210REM0002646</v>
          </cell>
          <cell r="D4235" t="str">
            <v>M20改型面罩亮银左</v>
          </cell>
        </row>
        <row r="4236">
          <cell r="B4236" t="str">
            <v>TMI0000102</v>
          </cell>
          <cell r="C4236" t="str">
            <v>210TMI0000102</v>
          </cell>
          <cell r="D4236" t="str">
            <v>PP</v>
          </cell>
        </row>
        <row r="4237">
          <cell r="B4237" t="str">
            <v>SHT0001657</v>
          </cell>
          <cell r="C4237" t="str">
            <v>220SHT0001657</v>
          </cell>
          <cell r="D4237" t="str">
            <v>安全带锁扣总成</v>
          </cell>
        </row>
        <row r="4238">
          <cell r="B4238" t="str">
            <v>SLT0000442</v>
          </cell>
          <cell r="C4238" t="str">
            <v>220SLT0000442</v>
          </cell>
          <cell r="D4238" t="str">
            <v>K1 四人连体绝缘板</v>
          </cell>
        </row>
        <row r="4239">
          <cell r="B4239" t="str">
            <v>TSY0000691</v>
          </cell>
          <cell r="C4239" t="str">
            <v>220TSY0000691</v>
          </cell>
          <cell r="D4239" t="str">
            <v>主料FAWML5010</v>
          </cell>
        </row>
        <row r="4240">
          <cell r="B4240" t="str">
            <v>SLT0000706</v>
          </cell>
          <cell r="C4240" t="str">
            <v>220SLT0000706</v>
          </cell>
          <cell r="D4240" t="str">
            <v>M3出口1800小背布套</v>
          </cell>
        </row>
        <row r="4241">
          <cell r="B4241" t="str">
            <v>REM0002647</v>
          </cell>
          <cell r="C4241" t="str">
            <v>210REM0002647</v>
          </cell>
          <cell r="D4241" t="str">
            <v>M20改型面罩亮银右</v>
          </cell>
        </row>
        <row r="4242">
          <cell r="B4242" t="str">
            <v>RSM0000112</v>
          </cell>
          <cell r="C4242" t="str">
            <v>210RSM0000112</v>
          </cell>
          <cell r="D4242" t="str">
            <v>VT平顶镜杆喷涂</v>
          </cell>
        </row>
        <row r="4243">
          <cell r="B4243" t="str">
            <v>SLT0000066</v>
          </cell>
          <cell r="C4243" t="str">
            <v>220SLT0000066</v>
          </cell>
          <cell r="D4243" t="str">
            <v>M3 1800杂物箱底右</v>
          </cell>
        </row>
        <row r="4244">
          <cell r="B4244" t="str">
            <v>REM0003084</v>
          </cell>
          <cell r="C4244" t="str">
            <v>210REM0003084</v>
          </cell>
          <cell r="D4244" t="str">
            <v>低速牵引车右镜杆</v>
          </cell>
        </row>
        <row r="4245">
          <cell r="B4245" t="str">
            <v>REM0003084</v>
          </cell>
          <cell r="C4245" t="str">
            <v>230REM0003084</v>
          </cell>
          <cell r="D4245" t="str">
            <v>低速牵引车右镜杆</v>
          </cell>
        </row>
        <row r="4246">
          <cell r="B4246" t="str">
            <v>SHT0010882</v>
          </cell>
          <cell r="C4246" t="str">
            <v>220SHT0010882</v>
          </cell>
          <cell r="D4246" t="str">
            <v>高配安全带出口罩壳底座</v>
          </cell>
        </row>
        <row r="4247">
          <cell r="B4247" t="str">
            <v>SHT0002470</v>
          </cell>
          <cell r="C4247" t="str">
            <v>230SHT0002470</v>
          </cell>
          <cell r="D4247" t="str">
            <v>气囊下支撑钣金总成电泳</v>
          </cell>
        </row>
        <row r="4248">
          <cell r="B4248" t="str">
            <v>RSM0010031</v>
          </cell>
          <cell r="C4248" t="str">
            <v>210RSM0010031</v>
          </cell>
          <cell r="D4248" t="str">
            <v>H6补盲镜片</v>
          </cell>
        </row>
        <row r="4249">
          <cell r="B4249" t="str">
            <v>TMI0000092</v>
          </cell>
          <cell r="C4249" t="str">
            <v>210TMI0000092</v>
          </cell>
          <cell r="D4249" t="str">
            <v>AS93V</v>
          </cell>
        </row>
        <row r="4250">
          <cell r="B4250" t="str">
            <v>TST0001241</v>
          </cell>
          <cell r="C4250" t="str">
            <v>210TST0001241</v>
          </cell>
          <cell r="D4250" t="str">
            <v>黄油</v>
          </cell>
        </row>
        <row r="4251">
          <cell r="B4251" t="str">
            <v>SHT0002666</v>
          </cell>
          <cell r="C4251" t="str">
            <v>220SHT0002666</v>
          </cell>
          <cell r="D4251" t="str">
            <v>副司机座椅纸箱</v>
          </cell>
        </row>
        <row r="4252">
          <cell r="B4252" t="str">
            <v>TST0000627</v>
          </cell>
          <cell r="C4252" t="str">
            <v>230TST0000627</v>
          </cell>
          <cell r="D4252" t="str">
            <v>墙壁开关</v>
          </cell>
        </row>
        <row r="4253">
          <cell r="B4253" t="str">
            <v>TST0001026</v>
          </cell>
          <cell r="C4253" t="str">
            <v>230TST0001026</v>
          </cell>
          <cell r="D4253" t="str">
            <v>角带B-2540</v>
          </cell>
        </row>
        <row r="4254">
          <cell r="B4254" t="str">
            <v>RIM0000129</v>
          </cell>
          <cell r="C4254" t="str">
            <v>210RIM0000129</v>
          </cell>
          <cell r="D4254" t="str">
            <v>G082300000001</v>
          </cell>
        </row>
        <row r="4255">
          <cell r="B4255" t="str">
            <v>SLT0002153</v>
          </cell>
          <cell r="C4255" t="str">
            <v>220SLT0002153</v>
          </cell>
          <cell r="D4255" t="str">
            <v>1730小背置物盒</v>
          </cell>
        </row>
        <row r="4256">
          <cell r="B4256" t="str">
            <v>SLT0002153</v>
          </cell>
          <cell r="C4256" t="str">
            <v>210SLT0002153</v>
          </cell>
          <cell r="D4256" t="str">
            <v>1730小背置物盒</v>
          </cell>
        </row>
        <row r="4257">
          <cell r="B4257" t="str">
            <v>REM0000802</v>
          </cell>
          <cell r="C4257" t="str">
            <v>210REM0000802</v>
          </cell>
          <cell r="D4257" t="str">
            <v>C33DB面罩丹霞红左</v>
          </cell>
        </row>
        <row r="4258">
          <cell r="B4258" t="str">
            <v>SLT0002634</v>
          </cell>
          <cell r="C4258" t="str">
            <v>220SLT0002634</v>
          </cell>
          <cell r="D4258" t="str">
            <v>K1经济型司机座布套</v>
          </cell>
        </row>
        <row r="4259">
          <cell r="B4259" t="str">
            <v>SLT0010370</v>
          </cell>
          <cell r="C4259" t="str">
            <v>210SLT0010370</v>
          </cell>
          <cell r="D4259" t="str">
            <v>统帅杂物箱底</v>
          </cell>
        </row>
        <row r="4260">
          <cell r="B4260" t="str">
            <v>SLT0010370</v>
          </cell>
          <cell r="C4260" t="str">
            <v>220SLT0010370</v>
          </cell>
          <cell r="D4260" t="str">
            <v>统帅杂物箱底</v>
          </cell>
        </row>
        <row r="4261">
          <cell r="B4261" t="str">
            <v>REM0000700</v>
          </cell>
          <cell r="C4261" t="str">
            <v>210REM0000700</v>
          </cell>
          <cell r="D4261" t="str">
            <v>M20改型左镜壳</v>
          </cell>
        </row>
        <row r="4262">
          <cell r="B4262" t="str">
            <v>REM0000723</v>
          </cell>
          <cell r="C4262" t="str">
            <v>210REM0000723</v>
          </cell>
          <cell r="D4262" t="str">
            <v>M20改型右镜壳</v>
          </cell>
        </row>
        <row r="4263">
          <cell r="B4263" t="str">
            <v>SBS0010249</v>
          </cell>
          <cell r="C4263" t="str">
            <v>220SBS0010249</v>
          </cell>
          <cell r="D4263" t="str">
            <v>主驾遮蔽护板总成</v>
          </cell>
        </row>
        <row r="4264">
          <cell r="B4264" t="str">
            <v>REM0003333</v>
          </cell>
          <cell r="C4264" t="str">
            <v>210REM0003333</v>
          </cell>
          <cell r="D4264" t="str">
            <v>L0821-07A0镜杆分总成</v>
          </cell>
        </row>
        <row r="4265">
          <cell r="B4265" t="str">
            <v>REM0002471</v>
          </cell>
          <cell r="C4265" t="str">
            <v>210REM0002471</v>
          </cell>
          <cell r="D4265" t="str">
            <v>T5G下镜臂右</v>
          </cell>
        </row>
        <row r="4266">
          <cell r="B4266" t="str">
            <v>REM0002473</v>
          </cell>
          <cell r="C4266" t="str">
            <v>210REM0002473</v>
          </cell>
          <cell r="D4266" t="str">
            <v>T5G下镜臂左</v>
          </cell>
        </row>
        <row r="4267">
          <cell r="B4267" t="str">
            <v>REM0010292</v>
          </cell>
          <cell r="C4267" t="str">
            <v>210REM0010292</v>
          </cell>
          <cell r="D4267" t="str">
            <v>T5G上镜臂左</v>
          </cell>
        </row>
        <row r="4268">
          <cell r="B4268" t="str">
            <v>REM0010293</v>
          </cell>
          <cell r="C4268" t="str">
            <v>210REM0010293</v>
          </cell>
          <cell r="D4268" t="str">
            <v>T5G上镜臂右</v>
          </cell>
        </row>
        <row r="4269">
          <cell r="B4269" t="str">
            <v>SHT0002466</v>
          </cell>
          <cell r="C4269" t="str">
            <v>230SHT0002466</v>
          </cell>
          <cell r="D4269" t="str">
            <v>上框后横梁焊接总成电泳</v>
          </cell>
        </row>
        <row r="4270">
          <cell r="B4270" t="str">
            <v>SLT0000092</v>
          </cell>
          <cell r="C4270" t="str">
            <v>220SLT0000092</v>
          </cell>
          <cell r="D4270" t="str">
            <v>M3右舵80小背布套</v>
          </cell>
        </row>
        <row r="4271">
          <cell r="B4271" t="str">
            <v>SLT0002442</v>
          </cell>
          <cell r="C4271" t="str">
            <v>220SLT0002442</v>
          </cell>
          <cell r="D4271" t="str">
            <v>驾驶员头枕护面总成</v>
          </cell>
        </row>
        <row r="4272">
          <cell r="B4272" t="str">
            <v>TSY0000701</v>
          </cell>
          <cell r="C4272" t="str">
            <v>220TSY0000701</v>
          </cell>
          <cell r="D4272" t="str">
            <v>棕色压花通风主料</v>
          </cell>
        </row>
        <row r="4273">
          <cell r="B4273" t="str">
            <v>TST0001205</v>
          </cell>
          <cell r="C4273" t="str">
            <v>230TST0001205</v>
          </cell>
          <cell r="D4273" t="str">
            <v>变径套</v>
          </cell>
        </row>
        <row r="4274">
          <cell r="B4274" t="str">
            <v>SHT0010391</v>
          </cell>
          <cell r="C4274" t="str">
            <v>230SHT0010391</v>
          </cell>
          <cell r="D4274" t="str">
            <v>H6右侧立板</v>
          </cell>
        </row>
        <row r="4275">
          <cell r="B4275" t="str">
            <v>SHT0010392</v>
          </cell>
          <cell r="C4275" t="str">
            <v>230SHT0010392</v>
          </cell>
          <cell r="D4275" t="str">
            <v>H6左侧立板</v>
          </cell>
        </row>
        <row r="4276">
          <cell r="B4276" t="str">
            <v>SLT0011519</v>
          </cell>
          <cell r="C4276" t="str">
            <v>220SLT0011519</v>
          </cell>
          <cell r="D4276" t="str">
            <v>驾驶员头枕护面总成</v>
          </cell>
        </row>
        <row r="4277">
          <cell r="B4277" t="str">
            <v>REM0000296</v>
          </cell>
          <cell r="C4277" t="str">
            <v>210REM0000296</v>
          </cell>
          <cell r="D4277" t="str">
            <v>ETX大镜片托架</v>
          </cell>
        </row>
        <row r="4278">
          <cell r="B4278" t="str">
            <v>SLT0011350</v>
          </cell>
          <cell r="C4278" t="str">
            <v>210SLT0011350</v>
          </cell>
          <cell r="D4278" t="str">
            <v>1730小背置物盒黑色</v>
          </cell>
        </row>
        <row r="4279">
          <cell r="B4279" t="str">
            <v>SBS0010017</v>
          </cell>
          <cell r="C4279" t="str">
            <v>220SBS0010017</v>
          </cell>
          <cell r="D4279" t="str">
            <v>四人联体右座垫护面总成</v>
          </cell>
        </row>
        <row r="4280">
          <cell r="B4280" t="str">
            <v>SLT0000724</v>
          </cell>
          <cell r="C4280" t="str">
            <v>220SLT0000724</v>
          </cell>
          <cell r="D4280" t="str">
            <v>M3 1995杂物箱盖</v>
          </cell>
        </row>
        <row r="4281">
          <cell r="B4281" t="str">
            <v>SLT0000751</v>
          </cell>
          <cell r="C4281" t="str">
            <v>220SLT0000751</v>
          </cell>
          <cell r="D4281" t="str">
            <v>M3-1995杂物箱盖</v>
          </cell>
        </row>
        <row r="4282">
          <cell r="B4282" t="str">
            <v>TST0000540</v>
          </cell>
          <cell r="C4282" t="str">
            <v>230TST0000540</v>
          </cell>
          <cell r="D4282" t="str">
            <v>板牙M24</v>
          </cell>
        </row>
        <row r="4283">
          <cell r="B4283" t="str">
            <v>REM0001131</v>
          </cell>
          <cell r="C4283" t="str">
            <v>210REM0001131</v>
          </cell>
          <cell r="D4283" t="str">
            <v>B40L左电折基板</v>
          </cell>
        </row>
        <row r="4284">
          <cell r="B4284" t="str">
            <v>REM0001150</v>
          </cell>
          <cell r="C4284" t="str">
            <v>210REM0001150</v>
          </cell>
          <cell r="D4284" t="str">
            <v>B40L右电折基板</v>
          </cell>
        </row>
        <row r="4285">
          <cell r="B4285" t="str">
            <v>SBS0010075</v>
          </cell>
          <cell r="C4285" t="str">
            <v>210SBS0010075</v>
          </cell>
          <cell r="D4285" t="str">
            <v>K1座椅左装饰罩火山黑</v>
          </cell>
        </row>
        <row r="4286">
          <cell r="B4286" t="str">
            <v>SLT0000400</v>
          </cell>
          <cell r="C4286" t="str">
            <v>210SLT0000400</v>
          </cell>
          <cell r="D4286" t="str">
            <v>K1座椅左装饰罩</v>
          </cell>
        </row>
        <row r="4287">
          <cell r="B4287" t="str">
            <v>SLT0000100</v>
          </cell>
          <cell r="C4287" t="str">
            <v>220SLT0000100</v>
          </cell>
          <cell r="D4287" t="str">
            <v>M3欧马可右舵小背折叠板</v>
          </cell>
        </row>
        <row r="4288">
          <cell r="B4288" t="str">
            <v>SLT0000100</v>
          </cell>
          <cell r="C4288" t="str">
            <v>230SLT0000100</v>
          </cell>
          <cell r="D4288" t="str">
            <v>M3欧马可右舵小背折叠板</v>
          </cell>
        </row>
        <row r="4289">
          <cell r="B4289" t="str">
            <v>REM0000019</v>
          </cell>
          <cell r="C4289" t="str">
            <v>210REM0000019</v>
          </cell>
          <cell r="D4289" t="str">
            <v>BC316面罩左</v>
          </cell>
        </row>
        <row r="4290">
          <cell r="B4290" t="str">
            <v>REM0000048</v>
          </cell>
          <cell r="C4290" t="str">
            <v>210REM0000048</v>
          </cell>
          <cell r="D4290" t="str">
            <v>BC316面罩右</v>
          </cell>
        </row>
        <row r="4291">
          <cell r="B4291" t="str">
            <v>SBS0010076</v>
          </cell>
          <cell r="C4291" t="str">
            <v>210SBS0010076</v>
          </cell>
          <cell r="D4291" t="str">
            <v>K1座椅右装饰罩火山黑</v>
          </cell>
        </row>
        <row r="4292">
          <cell r="B4292" t="str">
            <v>SLT0000411</v>
          </cell>
          <cell r="C4292" t="str">
            <v>210SLT0000411</v>
          </cell>
          <cell r="D4292" t="str">
            <v>K1座椅右装饰罩</v>
          </cell>
        </row>
        <row r="4293">
          <cell r="B4293" t="str">
            <v>SHT0011377</v>
          </cell>
          <cell r="C4293" t="str">
            <v>210SHT0011377</v>
          </cell>
          <cell r="D4293" t="str">
            <v>H6右侧扶手上盖总成</v>
          </cell>
        </row>
        <row r="4294">
          <cell r="B4294" t="str">
            <v>REM0001749</v>
          </cell>
          <cell r="C4294" t="str">
            <v>210REM0001749</v>
          </cell>
          <cell r="D4294" t="str">
            <v>奥铃升级窄车左镜杆(喷涂)</v>
          </cell>
        </row>
        <row r="4295">
          <cell r="B4295" t="str">
            <v>REM0001763</v>
          </cell>
          <cell r="C4295" t="str">
            <v>210REM0001763</v>
          </cell>
          <cell r="D4295" t="str">
            <v>奥铃升级窄车右镜杆(喷涂)</v>
          </cell>
        </row>
        <row r="4296">
          <cell r="B4296" t="str">
            <v>SLT0000746</v>
          </cell>
          <cell r="C4296" t="str">
            <v>220SLT0000746</v>
          </cell>
          <cell r="D4296" t="str">
            <v>M3-1800不加宽小背</v>
          </cell>
        </row>
        <row r="4297">
          <cell r="B4297" t="str">
            <v>TMA0000269</v>
          </cell>
          <cell r="C4297" t="str">
            <v>210TMA0000269</v>
          </cell>
          <cell r="D4297" t="str">
            <v>奥铃升级后视镜左包装箱</v>
          </cell>
        </row>
        <row r="4298">
          <cell r="B4298" t="str">
            <v>TMA0000270</v>
          </cell>
          <cell r="C4298" t="str">
            <v>210TMA0000270</v>
          </cell>
          <cell r="D4298" t="str">
            <v>奥铃升级后视镜右包装箱</v>
          </cell>
        </row>
        <row r="4299">
          <cell r="B4299" t="str">
            <v>TMA0000271</v>
          </cell>
          <cell r="C4299" t="str">
            <v>210TMA0000271</v>
          </cell>
          <cell r="D4299" t="str">
            <v>奥铃升级宽车左包装箱</v>
          </cell>
        </row>
        <row r="4300">
          <cell r="B4300" t="str">
            <v>TMA0000272</v>
          </cell>
          <cell r="C4300" t="str">
            <v>210TMA0000272</v>
          </cell>
          <cell r="D4300" t="str">
            <v>奥铃升级宽车右包装箱</v>
          </cell>
        </row>
        <row r="4301">
          <cell r="B4301" t="str">
            <v>TMA0000269</v>
          </cell>
          <cell r="C4301" t="str">
            <v>230TMA0000269</v>
          </cell>
          <cell r="D4301" t="str">
            <v>奥铃升级后视镜左包装箱</v>
          </cell>
        </row>
        <row r="4302">
          <cell r="B4302" t="str">
            <v>TMA0000270</v>
          </cell>
          <cell r="C4302" t="str">
            <v>230TMA0000270</v>
          </cell>
          <cell r="D4302" t="str">
            <v>奥铃升级后视镜右包装箱</v>
          </cell>
        </row>
        <row r="4303">
          <cell r="B4303" t="str">
            <v>SHT0011462</v>
          </cell>
          <cell r="C4303" t="str">
            <v>210SHT0011462</v>
          </cell>
          <cell r="D4303" t="str">
            <v>副驾驶高配右侧罩壳</v>
          </cell>
        </row>
        <row r="4304">
          <cell r="B4304" t="str">
            <v>SCS0000991</v>
          </cell>
          <cell r="C4304" t="str">
            <v>220SCS0000991</v>
          </cell>
          <cell r="D4304" t="str">
            <v>独立座前翻脚架总成右</v>
          </cell>
        </row>
        <row r="4305">
          <cell r="B4305" t="str">
            <v>SCS0000991</v>
          </cell>
          <cell r="C4305" t="str">
            <v>230SCS0000991</v>
          </cell>
          <cell r="D4305" t="str">
            <v>独立座前翻脚架总成右</v>
          </cell>
        </row>
        <row r="4306">
          <cell r="B4306" t="str">
            <v>REM0002657</v>
          </cell>
          <cell r="C4306" t="str">
            <v>210REM0002657</v>
          </cell>
          <cell r="D4306" t="str">
            <v>重卡大镜托</v>
          </cell>
        </row>
        <row r="4307">
          <cell r="B4307" t="str">
            <v>SHT0000059</v>
          </cell>
          <cell r="C4307" t="str">
            <v>220SHT0000059</v>
          </cell>
          <cell r="D4307" t="str">
            <v>主驾调角器总成</v>
          </cell>
        </row>
        <row r="4308">
          <cell r="B4308" t="str">
            <v>SHT0014803</v>
          </cell>
          <cell r="C4308" t="str">
            <v>230SHT0014803</v>
          </cell>
          <cell r="D4308" t="str">
            <v>轻卡座椅悬浮阀总成无腰托</v>
          </cell>
        </row>
        <row r="4309">
          <cell r="B4309" t="str">
            <v>SHT0011709</v>
          </cell>
          <cell r="C4309" t="str">
            <v>230SHT0011709</v>
          </cell>
          <cell r="D4309" t="str">
            <v>连接梁总成</v>
          </cell>
        </row>
        <row r="4310">
          <cell r="B4310" t="str">
            <v>SHT0011366</v>
          </cell>
          <cell r="C4310" t="str">
            <v>210SHT0011366</v>
          </cell>
          <cell r="D4310" t="str">
            <v>H6左侧扶手上盖总成</v>
          </cell>
        </row>
        <row r="4311">
          <cell r="B4311" t="str">
            <v>RSM0000067</v>
          </cell>
          <cell r="C4311" t="str">
            <v>210RSM0000067</v>
          </cell>
          <cell r="D4311" t="str">
            <v>F1780下视镜</v>
          </cell>
        </row>
        <row r="4312">
          <cell r="B4312" t="str">
            <v>TMA0000275</v>
          </cell>
          <cell r="C4312" t="str">
            <v>210TMA0000275</v>
          </cell>
          <cell r="D4312" t="str">
            <v>新驭菱左包装箱</v>
          </cell>
        </row>
        <row r="4313">
          <cell r="B4313" t="str">
            <v>TMA0000276</v>
          </cell>
          <cell r="C4313" t="str">
            <v>210TMA0000276</v>
          </cell>
          <cell r="D4313" t="str">
            <v>新驭菱右包装箱</v>
          </cell>
        </row>
        <row r="4314">
          <cell r="B4314" t="str">
            <v>TCT0000041</v>
          </cell>
          <cell r="C4314" t="str">
            <v>230TCT0000041</v>
          </cell>
          <cell r="D4314" t="str">
            <v>H7256氟硅酸根添加剂(25kg</v>
          </cell>
        </row>
        <row r="4315">
          <cell r="B4315" t="str">
            <v>TST0000203</v>
          </cell>
          <cell r="C4315" t="str">
            <v>230TST0000203</v>
          </cell>
          <cell r="D4315" t="str">
            <v>冲针φ10.1*12*14*70</v>
          </cell>
        </row>
        <row r="4316">
          <cell r="B4316" t="str">
            <v>TST0000210</v>
          </cell>
          <cell r="C4316" t="str">
            <v>230TST0000210</v>
          </cell>
          <cell r="D4316" t="str">
            <v>冲针φ4.5*7*8*60</v>
          </cell>
        </row>
        <row r="4317">
          <cell r="B4317" t="str">
            <v>TST0000267</v>
          </cell>
          <cell r="C4317" t="str">
            <v>230TST0000267</v>
          </cell>
          <cell r="D4317" t="str">
            <v>ф22*100导柱销</v>
          </cell>
        </row>
        <row r="4318">
          <cell r="B4318" t="str">
            <v>TST0000302</v>
          </cell>
          <cell r="C4318" t="str">
            <v>230TST0000302</v>
          </cell>
          <cell r="D4318" t="str">
            <v>气表螺母</v>
          </cell>
        </row>
        <row r="4319">
          <cell r="B4319" t="str">
            <v>TST0000442</v>
          </cell>
          <cell r="C4319" t="str">
            <v>230TST0000442</v>
          </cell>
          <cell r="D4319" t="str">
            <v>轴承51304</v>
          </cell>
        </row>
        <row r="4320">
          <cell r="B4320" t="str">
            <v>TST0000541</v>
          </cell>
          <cell r="C4320" t="str">
            <v>230TST0000541</v>
          </cell>
          <cell r="D4320" t="str">
            <v>板牙φ16</v>
          </cell>
        </row>
        <row r="4321">
          <cell r="B4321" t="str">
            <v>SLT0000809</v>
          </cell>
          <cell r="C4321" t="str">
            <v>210SLT0000809</v>
          </cell>
          <cell r="D4321" t="str">
            <v>M4杂物箱底(灰色)</v>
          </cell>
        </row>
        <row r="4322">
          <cell r="B4322" t="str">
            <v>SLT0000809</v>
          </cell>
          <cell r="C4322" t="str">
            <v>220SLT0000809</v>
          </cell>
          <cell r="D4322" t="str">
            <v>M4杂物箱底(灰色)</v>
          </cell>
        </row>
        <row r="4323">
          <cell r="B4323" t="str">
            <v>REM0001675</v>
          </cell>
          <cell r="C4323" t="str">
            <v>210REM0001675</v>
          </cell>
          <cell r="D4323" t="str">
            <v>H3主镜体</v>
          </cell>
        </row>
        <row r="4324">
          <cell r="B4324" t="str">
            <v>SLT0000808</v>
          </cell>
          <cell r="C4324" t="str">
            <v>210SLT0000808</v>
          </cell>
          <cell r="D4324" t="str">
            <v>M4杂物箱盖(灰色)</v>
          </cell>
        </row>
        <row r="4325">
          <cell r="B4325" t="str">
            <v>SLT0000808</v>
          </cell>
          <cell r="C4325" t="str">
            <v>220SLT0000808</v>
          </cell>
          <cell r="D4325" t="str">
            <v>M4杂物箱盖(灰色)</v>
          </cell>
        </row>
        <row r="4326">
          <cell r="B4326" t="str">
            <v>REM0002262</v>
          </cell>
          <cell r="C4326" t="str">
            <v>210REM0002262</v>
          </cell>
          <cell r="D4326" t="str">
            <v>T7H左上镜臂</v>
          </cell>
        </row>
        <row r="4327">
          <cell r="B4327" t="str">
            <v>REM0002264</v>
          </cell>
          <cell r="C4327" t="str">
            <v>210REM0002264</v>
          </cell>
          <cell r="D4327" t="str">
            <v>T7H左下镜臂</v>
          </cell>
        </row>
        <row r="4328">
          <cell r="B4328" t="str">
            <v>REM0010346</v>
          </cell>
          <cell r="C4328" t="str">
            <v>210REM0010346</v>
          </cell>
          <cell r="D4328" t="str">
            <v>T7H右上镜臂</v>
          </cell>
        </row>
        <row r="4329">
          <cell r="B4329" t="str">
            <v>REM0010347</v>
          </cell>
          <cell r="C4329" t="str">
            <v>210REM0010347</v>
          </cell>
          <cell r="D4329" t="str">
            <v>T7H右下镜臂</v>
          </cell>
        </row>
        <row r="4330">
          <cell r="B4330" t="str">
            <v>TST0000185</v>
          </cell>
          <cell r="C4330" t="str">
            <v>230TST0000185</v>
          </cell>
          <cell r="D4330" t="str">
            <v>ф15.1*60冲针</v>
          </cell>
        </row>
        <row r="4331">
          <cell r="B4331" t="str">
            <v>RSM0000001</v>
          </cell>
          <cell r="C4331" t="str">
            <v>210RSM0000001</v>
          </cell>
          <cell r="D4331" t="str">
            <v>H4补盲镜体</v>
          </cell>
        </row>
        <row r="4332">
          <cell r="B4332" t="str">
            <v>RIM0000002</v>
          </cell>
          <cell r="C4332" t="str">
            <v>210RIM0000002</v>
          </cell>
          <cell r="D4332" t="str">
            <v>3GD卡框合件</v>
          </cell>
        </row>
        <row r="4333">
          <cell r="B4333" t="str">
            <v>RIM0000105</v>
          </cell>
          <cell r="C4333" t="str">
            <v>210RIM0000105</v>
          </cell>
          <cell r="D4333" t="str">
            <v>1B169-70内视镜</v>
          </cell>
        </row>
        <row r="4334">
          <cell r="B4334" t="str">
            <v>REM0000147</v>
          </cell>
          <cell r="C4334" t="str">
            <v>210REM0000147</v>
          </cell>
          <cell r="D4334" t="str">
            <v>C35DB面罩左</v>
          </cell>
        </row>
        <row r="4335">
          <cell r="B4335" t="str">
            <v>REM0000179</v>
          </cell>
          <cell r="C4335" t="str">
            <v>210REM0000179</v>
          </cell>
          <cell r="D4335" t="str">
            <v>C35DB面罩右</v>
          </cell>
        </row>
        <row r="4336">
          <cell r="B4336" t="str">
            <v>SHT0010882</v>
          </cell>
          <cell r="C4336" t="str">
            <v>210SHT0010882</v>
          </cell>
          <cell r="D4336" t="str">
            <v>高配安全带出口罩壳底座</v>
          </cell>
        </row>
        <row r="4337">
          <cell r="B4337" t="str">
            <v>TST0000097</v>
          </cell>
          <cell r="C4337" t="str">
            <v>230TST0000097</v>
          </cell>
          <cell r="D4337" t="str">
            <v>ф4（钻头）</v>
          </cell>
        </row>
        <row r="4338">
          <cell r="B4338" t="str">
            <v>TST0000284</v>
          </cell>
          <cell r="C4338" t="str">
            <v>230TST0000284</v>
          </cell>
          <cell r="D4338" t="str">
            <v>标准杆ф14</v>
          </cell>
        </row>
        <row r="4339">
          <cell r="B4339" t="str">
            <v>SLT0000875</v>
          </cell>
          <cell r="C4339" t="str">
            <v>210SLT0000875</v>
          </cell>
          <cell r="D4339" t="str">
            <v>M4杂物箱底(黑色)</v>
          </cell>
        </row>
        <row r="4340">
          <cell r="B4340" t="str">
            <v>SLT0000875</v>
          </cell>
          <cell r="C4340" t="str">
            <v>220SLT0000875</v>
          </cell>
          <cell r="D4340" t="str">
            <v>M4杂物箱底(黑色)</v>
          </cell>
        </row>
        <row r="4341">
          <cell r="B4341" t="str">
            <v>SLT0000874</v>
          </cell>
          <cell r="C4341" t="str">
            <v>210SLT0000874</v>
          </cell>
          <cell r="D4341" t="str">
            <v>M4杂物箱盖(黑色)</v>
          </cell>
        </row>
        <row r="4342">
          <cell r="B4342" t="str">
            <v>SLT0000874</v>
          </cell>
          <cell r="C4342" t="str">
            <v>220SLT0000874</v>
          </cell>
          <cell r="D4342" t="str">
            <v>M4杂物箱盖(黑色)</v>
          </cell>
        </row>
        <row r="4343">
          <cell r="B4343" t="str">
            <v>REM0002947</v>
          </cell>
          <cell r="C4343" t="str">
            <v>210REM0002947</v>
          </cell>
          <cell r="D4343" t="str">
            <v>H3改型宽车右镜杆</v>
          </cell>
        </row>
        <row r="4344">
          <cell r="B4344" t="str">
            <v>REM0002947</v>
          </cell>
          <cell r="C4344" t="str">
            <v>230REM0002947</v>
          </cell>
          <cell r="D4344" t="str">
            <v>H3改型宽车右镜杆</v>
          </cell>
        </row>
        <row r="4345">
          <cell r="B4345" t="str">
            <v>SHT0010676</v>
          </cell>
          <cell r="C4345" t="str">
            <v>220SHT0010676</v>
          </cell>
          <cell r="D4345" t="str">
            <v>副驾驶员主边罩壳</v>
          </cell>
        </row>
        <row r="4346">
          <cell r="B4346" t="str">
            <v>SCS0005306</v>
          </cell>
          <cell r="C4346" t="str">
            <v>220SCS0005306</v>
          </cell>
          <cell r="D4346" t="str">
            <v>扶手骨架组合</v>
          </cell>
        </row>
        <row r="4347">
          <cell r="B4347" t="str">
            <v>SCS0005306</v>
          </cell>
          <cell r="C4347" t="str">
            <v>230SCS0005306</v>
          </cell>
          <cell r="D4347" t="str">
            <v>扶手骨架组合</v>
          </cell>
        </row>
        <row r="4348">
          <cell r="B4348" t="str">
            <v>SHT0012970</v>
          </cell>
          <cell r="C4348" t="str">
            <v>230SHT0012970</v>
          </cell>
          <cell r="D4348" t="str">
            <v>靠背钢管骨架</v>
          </cell>
        </row>
        <row r="4349">
          <cell r="B4349" t="str">
            <v>SHT0012972</v>
          </cell>
          <cell r="C4349" t="str">
            <v>230SHT0012972</v>
          </cell>
          <cell r="D4349" t="str">
            <v>副驾驶靠背钢管骨架</v>
          </cell>
        </row>
        <row r="4350">
          <cell r="B4350" t="str">
            <v>REM0010212</v>
          </cell>
          <cell r="C4350" t="str">
            <v>210REM0010212</v>
          </cell>
          <cell r="D4350" t="str">
            <v>H6右广角镜镜托</v>
          </cell>
        </row>
        <row r="4351">
          <cell r="B4351" t="str">
            <v>SHT0011646</v>
          </cell>
          <cell r="C4351" t="str">
            <v>220SHT0011646</v>
          </cell>
          <cell r="D4351" t="str">
            <v>靠背舒适性海绵中下</v>
          </cell>
        </row>
        <row r="4352">
          <cell r="B4352" t="str">
            <v>SHT0010818</v>
          </cell>
          <cell r="C4352" t="str">
            <v>230SHT0010818</v>
          </cell>
          <cell r="D4352" t="str">
            <v>上框后横梁焊接总成</v>
          </cell>
        </row>
        <row r="4353">
          <cell r="B4353" t="str">
            <v>REM0002630</v>
          </cell>
          <cell r="C4353" t="str">
            <v>210REM0002630</v>
          </cell>
          <cell r="D4353" t="str">
            <v>新奥驰A镜座左(喷涂)</v>
          </cell>
        </row>
        <row r="4354">
          <cell r="B4354" t="str">
            <v>REM0002631</v>
          </cell>
          <cell r="C4354" t="str">
            <v>210REM0002631</v>
          </cell>
          <cell r="D4354" t="str">
            <v>新奥驰A镜座右(喷涂)</v>
          </cell>
        </row>
        <row r="4355">
          <cell r="B4355" t="str">
            <v>REM0001613</v>
          </cell>
          <cell r="C4355" t="str">
            <v>210REM0001613</v>
          </cell>
          <cell r="D4355" t="str">
            <v>重卡下视镜头</v>
          </cell>
        </row>
        <row r="4356">
          <cell r="B4356" t="str">
            <v>REM0002001</v>
          </cell>
          <cell r="C4356" t="str">
            <v>210REM0002001</v>
          </cell>
          <cell r="D4356" t="str">
            <v>1475左后视镜</v>
          </cell>
        </row>
        <row r="4357">
          <cell r="B4357" t="str">
            <v>REM0010152</v>
          </cell>
          <cell r="C4357" t="str">
            <v>210REM0010152</v>
          </cell>
          <cell r="D4357" t="str">
            <v>H6左广角镜镜托</v>
          </cell>
        </row>
        <row r="4358">
          <cell r="B4358" t="str">
            <v>BEC0000004</v>
          </cell>
          <cell r="C4358" t="str">
            <v>220BEC0000004</v>
          </cell>
          <cell r="D4358" t="str">
            <v>SBR（H32B）</v>
          </cell>
        </row>
        <row r="4359">
          <cell r="B4359" t="str">
            <v>REM0000333</v>
          </cell>
          <cell r="C4359" t="str">
            <v>210REM0000333</v>
          </cell>
          <cell r="D4359" t="str">
            <v>重卡小镜体矿山车</v>
          </cell>
        </row>
        <row r="4360">
          <cell r="B4360" t="str">
            <v>RIM0000037</v>
          </cell>
          <cell r="C4360" t="str">
            <v>210RIM0000037</v>
          </cell>
          <cell r="D4360" t="str">
            <v>15A0室内镜</v>
          </cell>
        </row>
        <row r="4361">
          <cell r="B4361" t="str">
            <v>TFT0000029</v>
          </cell>
          <cell r="C4361" t="str">
            <v>220TFT0000029</v>
          </cell>
          <cell r="D4361" t="str">
            <v>聚合物U-3630</v>
          </cell>
        </row>
        <row r="4362">
          <cell r="B4362" t="str">
            <v>BPC0010177</v>
          </cell>
          <cell r="C4362" t="str">
            <v>220BPC0010177</v>
          </cell>
          <cell r="D4362" t="str">
            <v>速降调节机构总成</v>
          </cell>
        </row>
        <row r="4363">
          <cell r="B4363" t="str">
            <v>REM0002664</v>
          </cell>
          <cell r="C4363" t="str">
            <v>210REM0002664</v>
          </cell>
          <cell r="D4363" t="str">
            <v>北奔/捷运重卡小镜体</v>
          </cell>
        </row>
        <row r="4364">
          <cell r="B4364" t="str">
            <v>SLT0010054</v>
          </cell>
          <cell r="C4364" t="str">
            <v>220SLT0010054</v>
          </cell>
          <cell r="D4364" t="str">
            <v>J6F小背储物盒下盒</v>
          </cell>
        </row>
        <row r="4365">
          <cell r="B4365" t="str">
            <v>SLT0010054</v>
          </cell>
          <cell r="C4365" t="str">
            <v>210SLT0010054</v>
          </cell>
          <cell r="D4365" t="str">
            <v>J6F小背储物盒下盒</v>
          </cell>
        </row>
        <row r="4366">
          <cell r="B4366" t="str">
            <v>SHT0002614</v>
          </cell>
          <cell r="C4366" t="str">
            <v>220SHT0002614</v>
          </cell>
          <cell r="D4366" t="str">
            <v>扶手支架总成电泳</v>
          </cell>
        </row>
        <row r="4367">
          <cell r="B4367" t="str">
            <v>RIM0000043</v>
          </cell>
          <cell r="C4367" t="str">
            <v>210RIM0000043</v>
          </cell>
          <cell r="D4367" t="str">
            <v>1B158-01室内镜</v>
          </cell>
        </row>
        <row r="4368">
          <cell r="B4368" t="str">
            <v>SHT0002667</v>
          </cell>
          <cell r="C4368" t="str">
            <v>220SHT0002667</v>
          </cell>
          <cell r="D4368" t="str">
            <v>H3司机座椅纸箱</v>
          </cell>
        </row>
        <row r="4369">
          <cell r="B4369" t="str">
            <v>TST0000438</v>
          </cell>
          <cell r="C4369" t="str">
            <v>230TST0000438</v>
          </cell>
          <cell r="D4369" t="str">
            <v>送丝簧0.8mm</v>
          </cell>
        </row>
        <row r="4370">
          <cell r="B4370" t="str">
            <v>TST0000677</v>
          </cell>
          <cell r="C4370" t="str">
            <v>230TST0000677</v>
          </cell>
          <cell r="D4370" t="str">
            <v>轴承6305</v>
          </cell>
        </row>
        <row r="4371">
          <cell r="B4371" t="str">
            <v>REM0002949</v>
          </cell>
          <cell r="C4371" t="str">
            <v>210REM0002949</v>
          </cell>
          <cell r="D4371" t="str">
            <v>H3改型窄车右镜杆</v>
          </cell>
        </row>
        <row r="4372">
          <cell r="B4372" t="str">
            <v>TST0000242</v>
          </cell>
          <cell r="C4372" t="str">
            <v>230TST0000242</v>
          </cell>
          <cell r="D4372" t="str">
            <v>ф20×120</v>
          </cell>
        </row>
        <row r="4373">
          <cell r="B4373" t="str">
            <v>SHT0010675</v>
          </cell>
          <cell r="C4373" t="str">
            <v>220SHT0010675</v>
          </cell>
          <cell r="D4373" t="str">
            <v>副驾驶员副边罩壳</v>
          </cell>
        </row>
        <row r="4374">
          <cell r="B4374" t="str">
            <v>TMI0000108</v>
          </cell>
          <cell r="C4374" t="str">
            <v>210TMI0000108</v>
          </cell>
          <cell r="D4374" t="str">
            <v>GFPP-30</v>
          </cell>
        </row>
        <row r="4375">
          <cell r="B4375" t="str">
            <v>REM0002598</v>
          </cell>
          <cell r="C4375" t="str">
            <v>210REM0002598</v>
          </cell>
          <cell r="D4375" t="str">
            <v>小欧曼下视镜头总成</v>
          </cell>
        </row>
        <row r="4376">
          <cell r="B4376" t="str">
            <v>TMA0000426</v>
          </cell>
          <cell r="C4376" t="str">
            <v>210TMA0000426</v>
          </cell>
          <cell r="D4376" t="str">
            <v>VT平顶前下视镜包装箱</v>
          </cell>
        </row>
        <row r="4377">
          <cell r="B4377" t="str">
            <v>TMA0000426</v>
          </cell>
          <cell r="C4377" t="str">
            <v>230TMA0000426</v>
          </cell>
          <cell r="D4377" t="str">
            <v>VT平顶前下视镜包装箱</v>
          </cell>
        </row>
        <row r="4378">
          <cell r="B4378" t="str">
            <v>RIM0000035</v>
          </cell>
          <cell r="C4378" t="str">
            <v>210RIM0000035</v>
          </cell>
          <cell r="D4378" t="str">
            <v>14A0室内镜</v>
          </cell>
        </row>
        <row r="4379">
          <cell r="B4379" t="str">
            <v>RCA0000106</v>
          </cell>
          <cell r="C4379" t="str">
            <v>210RCA0000106</v>
          </cell>
          <cell r="D4379" t="str">
            <v>扶手</v>
          </cell>
        </row>
        <row r="4380">
          <cell r="B4380" t="str">
            <v>SHT0002343</v>
          </cell>
          <cell r="C4380" t="str">
            <v>210SHT0002343</v>
          </cell>
          <cell r="D4380" t="str">
            <v>扶手</v>
          </cell>
        </row>
        <row r="4381">
          <cell r="B4381" t="str">
            <v>SHT0002344</v>
          </cell>
          <cell r="C4381" t="str">
            <v>210SHT0002344</v>
          </cell>
          <cell r="D4381" t="str">
            <v>扶手</v>
          </cell>
        </row>
        <row r="4382">
          <cell r="B4382" t="str">
            <v>REM0001825</v>
          </cell>
          <cell r="C4382" t="str">
            <v>210REM0001825</v>
          </cell>
          <cell r="D4382" t="str">
            <v>华菱大镜体</v>
          </cell>
        </row>
        <row r="4383">
          <cell r="B4383" t="str">
            <v>TMA0000425</v>
          </cell>
          <cell r="C4383" t="str">
            <v>210TMA0000425</v>
          </cell>
          <cell r="D4383" t="str">
            <v>VT高顶前下视镜包装箱</v>
          </cell>
        </row>
        <row r="4384">
          <cell r="B4384" t="str">
            <v>TMA0000425</v>
          </cell>
          <cell r="C4384" t="str">
            <v>230TMA0000425</v>
          </cell>
          <cell r="D4384" t="str">
            <v>VT高顶前下视镜包装箱</v>
          </cell>
        </row>
        <row r="4385">
          <cell r="B4385" t="str">
            <v>SLT0000471</v>
          </cell>
          <cell r="C4385" t="str">
            <v>220SLT0000471</v>
          </cell>
          <cell r="D4385" t="str">
            <v>K1右背左调角器连接板</v>
          </cell>
        </row>
        <row r="4386">
          <cell r="B4386" t="str">
            <v>SLT0000588</v>
          </cell>
          <cell r="C4386" t="str">
            <v>220SLT0000588</v>
          </cell>
          <cell r="D4386" t="str">
            <v>1.5小侧翻窄车左前支架</v>
          </cell>
        </row>
        <row r="4387">
          <cell r="B4387" t="str">
            <v>SLT0000599</v>
          </cell>
          <cell r="C4387" t="str">
            <v>220SLT0000599</v>
          </cell>
          <cell r="D4387" t="str">
            <v>1.5小侧翻窄车右前支架</v>
          </cell>
        </row>
        <row r="4388">
          <cell r="B4388" t="str">
            <v>SCS0004391</v>
          </cell>
          <cell r="C4388" t="str">
            <v>230SCS0004391</v>
          </cell>
          <cell r="D4388" t="str">
            <v>左侧地脚固定板组合</v>
          </cell>
        </row>
        <row r="4389">
          <cell r="B4389" t="str">
            <v>SCS0004392</v>
          </cell>
          <cell r="C4389" t="str">
            <v>230SCS0004392</v>
          </cell>
          <cell r="D4389" t="str">
            <v>右侧地脚固定板组合</v>
          </cell>
        </row>
        <row r="4390">
          <cell r="B4390" t="str">
            <v>SCS0004393</v>
          </cell>
          <cell r="C4390" t="str">
            <v>230SCS0004393</v>
          </cell>
          <cell r="D4390" t="str">
            <v>中改地脚固定板组合</v>
          </cell>
        </row>
        <row r="4391">
          <cell r="B4391" t="str">
            <v>REM0010164</v>
          </cell>
          <cell r="C4391" t="str">
            <v>210REM0010164</v>
          </cell>
          <cell r="D4391" t="str">
            <v>H6左上安装座</v>
          </cell>
        </row>
        <row r="4392">
          <cell r="B4392" t="str">
            <v>REM0010224</v>
          </cell>
          <cell r="C4392" t="str">
            <v>210REM0010224</v>
          </cell>
          <cell r="D4392" t="str">
            <v>H6右上安装座</v>
          </cell>
        </row>
        <row r="4393">
          <cell r="B4393" t="str">
            <v>REM0000292</v>
          </cell>
          <cell r="C4393" t="str">
            <v>210REM0000292</v>
          </cell>
          <cell r="D4393" t="str">
            <v>ETX小镜体</v>
          </cell>
        </row>
        <row r="4394">
          <cell r="B4394" t="str">
            <v>SCS0007441</v>
          </cell>
          <cell r="C4394" t="str">
            <v>230SCS0007441</v>
          </cell>
          <cell r="D4394" t="str">
            <v>后排座横梁</v>
          </cell>
        </row>
        <row r="4395">
          <cell r="B4395" t="str">
            <v>SCS0004064</v>
          </cell>
          <cell r="C4395" t="str">
            <v>220SCS0004064</v>
          </cell>
          <cell r="D4395" t="str">
            <v>B40前排内脚架</v>
          </cell>
        </row>
        <row r="4396">
          <cell r="B4396" t="str">
            <v>REM0003100</v>
          </cell>
          <cell r="C4396" t="str">
            <v>210REM0003100</v>
          </cell>
          <cell r="D4396" t="str">
            <v>矿山车左上支架</v>
          </cell>
        </row>
        <row r="4397">
          <cell r="B4397" t="str">
            <v>REM0003114</v>
          </cell>
          <cell r="C4397" t="str">
            <v>210REM0003114</v>
          </cell>
          <cell r="D4397" t="str">
            <v>矿山车右上支架</v>
          </cell>
        </row>
        <row r="4398">
          <cell r="B4398" t="str">
            <v>REM0003100</v>
          </cell>
          <cell r="C4398" t="str">
            <v>230REM0003100</v>
          </cell>
          <cell r="D4398" t="str">
            <v>矿山车左上支架</v>
          </cell>
        </row>
        <row r="4399">
          <cell r="B4399" t="str">
            <v>REM0003114</v>
          </cell>
          <cell r="C4399" t="str">
            <v>230REM0003114</v>
          </cell>
          <cell r="D4399" t="str">
            <v>矿山车右上支架</v>
          </cell>
        </row>
        <row r="4400">
          <cell r="B4400" t="str">
            <v>SLT0000675</v>
          </cell>
          <cell r="C4400" t="str">
            <v>220SLT0000675</v>
          </cell>
          <cell r="D4400" t="str">
            <v>K1中间背（宽车）</v>
          </cell>
        </row>
        <row r="4401">
          <cell r="B4401" t="str">
            <v>REM0000123</v>
          </cell>
          <cell r="C4401" t="str">
            <v>210REM0000123</v>
          </cell>
          <cell r="D4401" t="str">
            <v>BC311基板-右</v>
          </cell>
        </row>
        <row r="4402">
          <cell r="B4402" t="str">
            <v>REM0003255</v>
          </cell>
          <cell r="C4402" t="str">
            <v>210REM0003255</v>
          </cell>
          <cell r="D4402" t="str">
            <v>奥铃升级宽车右镜杆</v>
          </cell>
        </row>
        <row r="4403">
          <cell r="B4403" t="str">
            <v>REM0003255</v>
          </cell>
          <cell r="C4403" t="str">
            <v>230REM0003255</v>
          </cell>
          <cell r="D4403" t="str">
            <v>奥铃升级宽车右镜杆</v>
          </cell>
        </row>
        <row r="4404">
          <cell r="B4404" t="str">
            <v>TMA0000195</v>
          </cell>
          <cell r="C4404" t="str">
            <v>210TMA0000195</v>
          </cell>
          <cell r="D4404" t="str">
            <v>A2下视纸箱</v>
          </cell>
        </row>
        <row r="4405">
          <cell r="B4405" t="str">
            <v>TMA0000195</v>
          </cell>
          <cell r="C4405" t="str">
            <v>230TMA0000195</v>
          </cell>
          <cell r="D4405" t="str">
            <v>A2下视纸箱</v>
          </cell>
        </row>
        <row r="4406">
          <cell r="B4406" t="str">
            <v>RSM0000341</v>
          </cell>
          <cell r="C4406" t="str">
            <v>210RSM0000341</v>
          </cell>
          <cell r="D4406" t="str">
            <v>奥驰前下视镜支架</v>
          </cell>
        </row>
        <row r="4407">
          <cell r="B4407" t="str">
            <v>TST0000264</v>
          </cell>
          <cell r="C4407" t="str">
            <v>230TST0000264</v>
          </cell>
          <cell r="D4407" t="str">
            <v>ф25×150导柱销</v>
          </cell>
        </row>
        <row r="4408">
          <cell r="B4408" t="str">
            <v>REM0000095</v>
          </cell>
          <cell r="C4408" t="str">
            <v>210REM0000095</v>
          </cell>
          <cell r="D4408" t="str">
            <v>BC311基板-左</v>
          </cell>
        </row>
        <row r="4409">
          <cell r="B4409" t="str">
            <v>REM0000200</v>
          </cell>
          <cell r="C4409" t="str">
            <v>210REM0000200</v>
          </cell>
          <cell r="D4409" t="str">
            <v>C35DB左线束合件中配</v>
          </cell>
        </row>
        <row r="4410">
          <cell r="B4410" t="str">
            <v>REM0000211</v>
          </cell>
          <cell r="C4410" t="str">
            <v>210REM0000211</v>
          </cell>
          <cell r="D4410" t="str">
            <v>C35DB右线束合件中配</v>
          </cell>
        </row>
        <row r="4411">
          <cell r="B4411" t="str">
            <v>REM0003305</v>
          </cell>
          <cell r="C4411" t="str">
            <v>210REM0003305</v>
          </cell>
          <cell r="D4411" t="str">
            <v>出口澳洲大镜片(带包装)</v>
          </cell>
        </row>
        <row r="4412">
          <cell r="B4412" t="str">
            <v>REM0002991</v>
          </cell>
          <cell r="C4412" t="str">
            <v>210REM0002991</v>
          </cell>
          <cell r="D4412" t="str">
            <v>一汽MV3右后视镜镜杆</v>
          </cell>
        </row>
        <row r="4413">
          <cell r="B4413" t="str">
            <v>REM0002991</v>
          </cell>
          <cell r="C4413" t="str">
            <v>230REM0002991</v>
          </cell>
          <cell r="D4413" t="str">
            <v>一汽MV3右后视镜镜杆</v>
          </cell>
        </row>
        <row r="4414">
          <cell r="B4414" t="str">
            <v>SBS0010021</v>
          </cell>
          <cell r="C4414" t="str">
            <v>220SBS0010021</v>
          </cell>
          <cell r="D4414" t="str">
            <v>双人座垫护面总成(左舵）</v>
          </cell>
        </row>
        <row r="4415">
          <cell r="B4415" t="str">
            <v>SBS0010026</v>
          </cell>
          <cell r="C4415" t="str">
            <v>220SBS0010026</v>
          </cell>
          <cell r="D4415" t="str">
            <v>双人座垫护面总成（右舵）</v>
          </cell>
        </row>
        <row r="4416">
          <cell r="B4416" t="str">
            <v>SLT0000709</v>
          </cell>
          <cell r="C4416" t="str">
            <v>220SLT0000709</v>
          </cell>
          <cell r="D4416" t="str">
            <v>M3出口1995小背布套</v>
          </cell>
        </row>
        <row r="4417">
          <cell r="B4417" t="str">
            <v>RSM0000343</v>
          </cell>
          <cell r="C4417" t="str">
            <v>210RSM0000343</v>
          </cell>
          <cell r="D4417" t="str">
            <v>一汽M46前下视镜镜杆焊接</v>
          </cell>
        </row>
        <row r="4418">
          <cell r="B4418" t="str">
            <v>RSM0000343</v>
          </cell>
          <cell r="C4418" t="str">
            <v>230RSM0000343</v>
          </cell>
          <cell r="D4418" t="str">
            <v>一汽M46前下视镜镜杆焊接</v>
          </cell>
        </row>
        <row r="4419">
          <cell r="B4419" t="str">
            <v>SHT0011482</v>
          </cell>
          <cell r="C4419" t="str">
            <v>210SHT0011482</v>
          </cell>
          <cell r="D4419" t="str">
            <v>副驾驶塑料件支撑板</v>
          </cell>
        </row>
        <row r="4420">
          <cell r="B4420" t="str">
            <v>REM0003252</v>
          </cell>
          <cell r="C4420" t="str">
            <v>210REM0003252</v>
          </cell>
          <cell r="D4420" t="str">
            <v>奥铃升级宽车左镜杆</v>
          </cell>
        </row>
        <row r="4421">
          <cell r="B4421" t="str">
            <v>REM0003252</v>
          </cell>
          <cell r="C4421" t="str">
            <v>230REM0003252</v>
          </cell>
          <cell r="D4421" t="str">
            <v>奥铃升级宽车左镜杆</v>
          </cell>
        </row>
        <row r="4422">
          <cell r="B4422" t="str">
            <v>SHT0010676</v>
          </cell>
          <cell r="C4422" t="str">
            <v>210SHT0010676</v>
          </cell>
          <cell r="D4422" t="str">
            <v>副驾驶员主边罩壳</v>
          </cell>
        </row>
        <row r="4423">
          <cell r="B4423" t="str">
            <v>TST0000313</v>
          </cell>
          <cell r="C4423" t="str">
            <v>230TST0000313</v>
          </cell>
          <cell r="D4423" t="str">
            <v>水桶</v>
          </cell>
        </row>
        <row r="4424">
          <cell r="B4424" t="str">
            <v>TST0000243</v>
          </cell>
          <cell r="C4424" t="str">
            <v>230TST0000243</v>
          </cell>
          <cell r="D4424" t="str">
            <v>ф20×140</v>
          </cell>
        </row>
        <row r="4425">
          <cell r="B4425" t="str">
            <v>REM0002677</v>
          </cell>
          <cell r="C4425" t="str">
            <v>230REM0002677</v>
          </cell>
          <cell r="D4425" t="str">
            <v>1580左镜杆总成</v>
          </cell>
        </row>
        <row r="4426">
          <cell r="B4426" t="str">
            <v>TMA0000558</v>
          </cell>
          <cell r="C4426" t="str">
            <v>210TMA0000558</v>
          </cell>
          <cell r="D4426" t="str">
            <v>649胶水</v>
          </cell>
        </row>
        <row r="4427">
          <cell r="B4427" t="str">
            <v>SLT0002790</v>
          </cell>
          <cell r="C4427" t="str">
            <v>230SLT0002790</v>
          </cell>
          <cell r="D4427" t="str">
            <v>驾驶员靠背弯管总成</v>
          </cell>
        </row>
        <row r="4428">
          <cell r="B4428" t="str">
            <v>SLT0002547</v>
          </cell>
          <cell r="C4428" t="str">
            <v>230SLT0002547</v>
          </cell>
          <cell r="D4428" t="str">
            <v>主驾靠背弯管总成</v>
          </cell>
        </row>
        <row r="4429">
          <cell r="B4429" t="str">
            <v>SHT0000295</v>
          </cell>
          <cell r="C4429" t="str">
            <v>220SHT0000295</v>
          </cell>
          <cell r="D4429" t="str">
            <v>重卡右舵中间背骨架总成</v>
          </cell>
        </row>
        <row r="4430">
          <cell r="B4430" t="str">
            <v>SHT0000295</v>
          </cell>
          <cell r="C4430" t="str">
            <v>230SHT0000295</v>
          </cell>
          <cell r="D4430" t="str">
            <v>重卡右舵中间背骨架总成</v>
          </cell>
        </row>
        <row r="4431">
          <cell r="B4431" t="str">
            <v>SHT0000540</v>
          </cell>
          <cell r="C4431" t="str">
            <v>210SHT0000540</v>
          </cell>
          <cell r="D4431" t="str">
            <v>H4副司机坐垫底部护板</v>
          </cell>
        </row>
        <row r="4432">
          <cell r="B4432" t="str">
            <v>SHT0014060</v>
          </cell>
          <cell r="C4432" t="str">
            <v>210SHT0014060</v>
          </cell>
          <cell r="D4432" t="str">
            <v>座垫底部护板</v>
          </cell>
        </row>
        <row r="4433">
          <cell r="B4433" t="str">
            <v>SHT0000540</v>
          </cell>
          <cell r="C4433" t="str">
            <v>220SHT0000540</v>
          </cell>
          <cell r="D4433" t="str">
            <v>H4副司机坐垫底部护板</v>
          </cell>
        </row>
        <row r="4434">
          <cell r="B4434" t="str">
            <v>SHT0014060</v>
          </cell>
          <cell r="C4434" t="str">
            <v>220SHT0014060</v>
          </cell>
          <cell r="D4434" t="str">
            <v>座垫底部护板</v>
          </cell>
        </row>
        <row r="4435">
          <cell r="B4435" t="str">
            <v>SHT0011331</v>
          </cell>
          <cell r="C4435" t="str">
            <v>220SHT0011331</v>
          </cell>
          <cell r="D4435" t="str">
            <v>主驾驶靠背两气袋腰托总成</v>
          </cell>
        </row>
        <row r="4436">
          <cell r="B4436" t="str">
            <v>SHT0011779</v>
          </cell>
          <cell r="C4436" t="str">
            <v>220SHT0011779</v>
          </cell>
          <cell r="D4436" t="str">
            <v>副驾驶靠背两气袋腰托总成</v>
          </cell>
        </row>
        <row r="4437">
          <cell r="B4437" t="str">
            <v>SLT0010828</v>
          </cell>
          <cell r="C4437" t="str">
            <v>220SLT0010828</v>
          </cell>
          <cell r="D4437" t="str">
            <v>驾驶员靠背腰托总成</v>
          </cell>
        </row>
        <row r="4438">
          <cell r="B4438" t="str">
            <v>SHT0011331</v>
          </cell>
          <cell r="C4438" t="str">
            <v>230SHT0011331</v>
          </cell>
          <cell r="D4438" t="str">
            <v>主驾驶靠背两气袋腰托总成</v>
          </cell>
        </row>
        <row r="4439">
          <cell r="B4439" t="str">
            <v>SHT0013393</v>
          </cell>
          <cell r="C4439" t="str">
            <v>230SHT0013393</v>
          </cell>
          <cell r="D4439" t="str">
            <v>升降调节右前侧组件</v>
          </cell>
        </row>
        <row r="4440">
          <cell r="B4440" t="str">
            <v>SHT0013420</v>
          </cell>
          <cell r="C4440" t="str">
            <v>230SHT0013420</v>
          </cell>
          <cell r="D4440" t="str">
            <v>升降调节右后侧组件</v>
          </cell>
        </row>
        <row r="4441">
          <cell r="B4441" t="str">
            <v>TST0000376</v>
          </cell>
          <cell r="C4441" t="str">
            <v>230TST0000376</v>
          </cell>
          <cell r="D4441" t="str">
            <v>PVC阀门</v>
          </cell>
        </row>
        <row r="4442">
          <cell r="B4442" t="str">
            <v>TMA0000472</v>
          </cell>
          <cell r="C4442" t="str">
            <v>210TMA0000472</v>
          </cell>
          <cell r="D4442" t="str">
            <v>北奔改型前下视镜纸箱</v>
          </cell>
        </row>
        <row r="4443">
          <cell r="B4443" t="str">
            <v>TMA0000472</v>
          </cell>
          <cell r="C4443" t="str">
            <v>230TMA0000472</v>
          </cell>
          <cell r="D4443" t="str">
            <v>北奔改型前下视镜纸箱</v>
          </cell>
        </row>
        <row r="4444">
          <cell r="B4444" t="str">
            <v>SHT0000566</v>
          </cell>
          <cell r="C4444" t="str">
            <v>220SHT0000566</v>
          </cell>
          <cell r="D4444" t="str">
            <v>重卡中间靠背骨架总成</v>
          </cell>
        </row>
        <row r="4445">
          <cell r="B4445" t="str">
            <v>SHT0000566</v>
          </cell>
          <cell r="C4445" t="str">
            <v>230SHT0000566</v>
          </cell>
          <cell r="D4445" t="str">
            <v>重卡中间靠背骨架总成</v>
          </cell>
        </row>
        <row r="4446">
          <cell r="B4446" t="str">
            <v>TST0000553</v>
          </cell>
          <cell r="C4446" t="str">
            <v>230TST0000553</v>
          </cell>
          <cell r="D4446" t="str">
            <v>聚氨酯</v>
          </cell>
        </row>
        <row r="4447">
          <cell r="B4447" t="str">
            <v>REM0003426</v>
          </cell>
          <cell r="C4447" t="str">
            <v>210REM0003426</v>
          </cell>
          <cell r="D4447" t="str">
            <v>一汽M46左镜杆焊接</v>
          </cell>
        </row>
        <row r="4448">
          <cell r="B4448" t="str">
            <v>REM0003427</v>
          </cell>
          <cell r="C4448" t="str">
            <v>210REM0003427</v>
          </cell>
          <cell r="D4448" t="str">
            <v>一汽M46右镜杆焊接</v>
          </cell>
        </row>
        <row r="4449">
          <cell r="B4449" t="str">
            <v>REM0003426</v>
          </cell>
          <cell r="C4449" t="str">
            <v>230REM0003426</v>
          </cell>
          <cell r="D4449" t="str">
            <v>一汽M46左镜杆焊接</v>
          </cell>
        </row>
        <row r="4450">
          <cell r="B4450" t="str">
            <v>REM0003427</v>
          </cell>
          <cell r="C4450" t="str">
            <v>230REM0003427</v>
          </cell>
          <cell r="D4450" t="str">
            <v>一汽M46右镜杆焊接</v>
          </cell>
        </row>
        <row r="4451">
          <cell r="B4451" t="str">
            <v>REM0000801</v>
          </cell>
          <cell r="C4451" t="str">
            <v>210REM0000801</v>
          </cell>
          <cell r="D4451" t="str">
            <v>C33DB面罩珠光白左</v>
          </cell>
        </row>
        <row r="4452">
          <cell r="B4452" t="str">
            <v>SHT0011463</v>
          </cell>
          <cell r="C4452" t="str">
            <v>210SHT0011463</v>
          </cell>
          <cell r="D4452" t="str">
            <v>副驾驶高配左侧罩壳</v>
          </cell>
        </row>
        <row r="4453">
          <cell r="B4453" t="str">
            <v>SHT0001926</v>
          </cell>
          <cell r="C4453" t="str">
            <v>230SHT0001926</v>
          </cell>
          <cell r="D4453" t="str">
            <v>靠背主体管</v>
          </cell>
        </row>
        <row r="4454">
          <cell r="B4454" t="str">
            <v>TSY0000280</v>
          </cell>
          <cell r="C4454" t="str">
            <v>220TSY0000280</v>
          </cell>
          <cell r="D4454" t="str">
            <v>M2672蓝色明线20#3股</v>
          </cell>
        </row>
        <row r="4455">
          <cell r="B4455" t="str">
            <v>TSY0000467</v>
          </cell>
          <cell r="C4455" t="str">
            <v>220TSY0000467</v>
          </cell>
          <cell r="D4455" t="str">
            <v>特多龙30#黑色CH071</v>
          </cell>
        </row>
        <row r="4456">
          <cell r="B4456" t="str">
            <v>TSY0000766</v>
          </cell>
          <cell r="C4456" t="str">
            <v>220TSY0000766</v>
          </cell>
          <cell r="D4456" t="str">
            <v>丝光明线3股20#橙黄色</v>
          </cell>
        </row>
        <row r="4457">
          <cell r="B4457" t="str">
            <v>SBS0010015</v>
          </cell>
          <cell r="C4457" t="str">
            <v>220SBS0010015</v>
          </cell>
          <cell r="D4457" t="str">
            <v>四人联体右背护面总成</v>
          </cell>
        </row>
        <row r="4458">
          <cell r="B4458" t="str">
            <v>SHT0010981</v>
          </cell>
          <cell r="C4458" t="str">
            <v>210SHT0010981</v>
          </cell>
          <cell r="D4458" t="str">
            <v>驾驶员塑料件支撑板</v>
          </cell>
        </row>
        <row r="4459">
          <cell r="B4459" t="str">
            <v>RSM0000214</v>
          </cell>
          <cell r="C4459" t="str">
            <v>210RSM0000214</v>
          </cell>
          <cell r="D4459" t="str">
            <v>H4前下视镜体</v>
          </cell>
        </row>
        <row r="4460">
          <cell r="B4460" t="str">
            <v>SHT0010826</v>
          </cell>
          <cell r="C4460" t="str">
            <v>230SHT0010826</v>
          </cell>
          <cell r="D4460" t="str">
            <v>气囊下支撑钣金焊接总成</v>
          </cell>
        </row>
        <row r="4461">
          <cell r="B4461" t="str">
            <v>SLT0002561</v>
          </cell>
          <cell r="C4461" t="str">
            <v>230SLT0002561</v>
          </cell>
          <cell r="D4461" t="str">
            <v>驾驶员靠背弯管总成</v>
          </cell>
        </row>
        <row r="4462">
          <cell r="B4462" t="str">
            <v>TST0000130</v>
          </cell>
          <cell r="C4462" t="str">
            <v>230TST0000130</v>
          </cell>
          <cell r="D4462" t="str">
            <v>φ30*160外方螺丝</v>
          </cell>
        </row>
        <row r="4463">
          <cell r="B4463" t="str">
            <v>TST0000154</v>
          </cell>
          <cell r="C4463" t="str">
            <v>230TST0000154</v>
          </cell>
          <cell r="D4463" t="str">
            <v>ф12.3*80冲针</v>
          </cell>
        </row>
        <row r="4464">
          <cell r="B4464" t="str">
            <v>TST0000189</v>
          </cell>
          <cell r="C4464" t="str">
            <v>230TST0000189</v>
          </cell>
          <cell r="D4464" t="str">
            <v>冲针φ15*60</v>
          </cell>
        </row>
        <row r="4465">
          <cell r="B4465" t="str">
            <v>TST0000192</v>
          </cell>
          <cell r="C4465" t="str">
            <v>230TST0000192</v>
          </cell>
          <cell r="D4465" t="str">
            <v>冲针φ12.7*80</v>
          </cell>
        </row>
        <row r="4466">
          <cell r="B4466" t="str">
            <v>TST0000193</v>
          </cell>
          <cell r="C4466" t="str">
            <v>230TST0000193</v>
          </cell>
          <cell r="D4466" t="str">
            <v>冲针φ12.5*80</v>
          </cell>
        </row>
        <row r="4467">
          <cell r="B4467" t="str">
            <v>TST0000195</v>
          </cell>
          <cell r="C4467" t="str">
            <v>230TST0000195</v>
          </cell>
          <cell r="D4467" t="str">
            <v>冲针φ12.2*80</v>
          </cell>
        </row>
        <row r="4468">
          <cell r="B4468" t="str">
            <v>TST0000196</v>
          </cell>
          <cell r="C4468" t="str">
            <v>230TST0000196</v>
          </cell>
          <cell r="D4468" t="str">
            <v>冲针φ12.1*80</v>
          </cell>
        </row>
        <row r="4469">
          <cell r="B4469" t="str">
            <v>TST0000228</v>
          </cell>
          <cell r="C4469" t="str">
            <v>230TST0000228</v>
          </cell>
          <cell r="D4469" t="str">
            <v>矩形簧ф18*300（红）</v>
          </cell>
        </row>
        <row r="4470">
          <cell r="B4470" t="str">
            <v>TST0000232</v>
          </cell>
          <cell r="C4470" t="str">
            <v>230TST0000232</v>
          </cell>
          <cell r="D4470" t="str">
            <v>矩形簧ф20*300红色</v>
          </cell>
        </row>
        <row r="4471">
          <cell r="B4471" t="str">
            <v>TST0000266</v>
          </cell>
          <cell r="C4471" t="str">
            <v>230TST0000266</v>
          </cell>
          <cell r="D4471" t="str">
            <v>ф18*120导柱销</v>
          </cell>
        </row>
        <row r="4472">
          <cell r="B4472" t="str">
            <v>REM0001980</v>
          </cell>
          <cell r="C4472" t="str">
            <v>210REM0001980</v>
          </cell>
          <cell r="D4472" t="str">
            <v>欧马可右舵改左镜杆喷涂</v>
          </cell>
        </row>
        <row r="4473">
          <cell r="B4473" t="str">
            <v>SLT0010053</v>
          </cell>
          <cell r="C4473" t="str">
            <v>220SLT0010053</v>
          </cell>
          <cell r="D4473" t="str">
            <v>J6F小背储物盒上盒</v>
          </cell>
        </row>
        <row r="4474">
          <cell r="B4474" t="str">
            <v>SLT0010053</v>
          </cell>
          <cell r="C4474" t="str">
            <v>210SLT0010053</v>
          </cell>
          <cell r="D4474" t="str">
            <v>J6F小背储物盒上盒</v>
          </cell>
        </row>
        <row r="4475">
          <cell r="B4475" t="str">
            <v>BPC0000046</v>
          </cell>
          <cell r="C4475" t="str">
            <v>230BPC0000046</v>
          </cell>
          <cell r="D4475" t="str">
            <v>国产气阀</v>
          </cell>
        </row>
        <row r="4476">
          <cell r="B4476" t="str">
            <v>REM0003455</v>
          </cell>
          <cell r="C4476" t="str">
            <v>210REM0003455</v>
          </cell>
          <cell r="D4476" t="str">
            <v>H6左后盖装饰盖ASA</v>
          </cell>
        </row>
        <row r="4477">
          <cell r="B4477" t="str">
            <v>REM0010166</v>
          </cell>
          <cell r="C4477" t="str">
            <v>210REM0010166</v>
          </cell>
          <cell r="D4477" t="str">
            <v>H6左下安装座</v>
          </cell>
        </row>
        <row r="4478">
          <cell r="B4478" t="str">
            <v>REM0010226</v>
          </cell>
          <cell r="C4478" t="str">
            <v>210REM0010226</v>
          </cell>
          <cell r="D4478" t="str">
            <v>H6右下安装座</v>
          </cell>
        </row>
        <row r="4479">
          <cell r="B4479" t="str">
            <v>SCS0004065</v>
          </cell>
          <cell r="C4479" t="str">
            <v>220SCS0004065</v>
          </cell>
          <cell r="D4479" t="str">
            <v>B40前排外脚架</v>
          </cell>
        </row>
        <row r="4480">
          <cell r="B4480" t="str">
            <v>REM0003459</v>
          </cell>
          <cell r="C4480" t="str">
            <v>210REM0003459</v>
          </cell>
          <cell r="D4480" t="str">
            <v>H6右后盖装饰盖ASA</v>
          </cell>
        </row>
        <row r="4481">
          <cell r="B4481" t="str">
            <v>SHT0010675</v>
          </cell>
          <cell r="C4481" t="str">
            <v>210SHT0010675</v>
          </cell>
          <cell r="D4481" t="str">
            <v>副驾驶员副边罩壳</v>
          </cell>
        </row>
        <row r="4482">
          <cell r="B4482" t="str">
            <v>REM0001979</v>
          </cell>
          <cell r="C4482" t="str">
            <v>210REM0001979</v>
          </cell>
          <cell r="D4482" t="str">
            <v>欧马可右舵改右镜杆喷涂</v>
          </cell>
        </row>
        <row r="4483">
          <cell r="B4483" t="str">
            <v>REM0000582</v>
          </cell>
          <cell r="C4483" t="str">
            <v>210REM0000582</v>
          </cell>
          <cell r="D4483" t="str">
            <v>豪泺大镜片托架</v>
          </cell>
        </row>
        <row r="4484">
          <cell r="B4484" t="str">
            <v>REM0002989</v>
          </cell>
          <cell r="C4484" t="str">
            <v>210REM0002989</v>
          </cell>
          <cell r="D4484" t="str">
            <v>一汽MV3左后视镜镜杆</v>
          </cell>
        </row>
        <row r="4485">
          <cell r="B4485" t="str">
            <v>REM0002989</v>
          </cell>
          <cell r="C4485" t="str">
            <v>230REM0002989</v>
          </cell>
          <cell r="D4485" t="str">
            <v>一汽MV3左后视镜镜杆</v>
          </cell>
        </row>
        <row r="4486">
          <cell r="B4486" t="str">
            <v>REM0001891</v>
          </cell>
          <cell r="C4486" t="str">
            <v>210REM0001891</v>
          </cell>
          <cell r="D4486" t="str">
            <v>一汽军车大镜片托</v>
          </cell>
        </row>
        <row r="4487">
          <cell r="B4487" t="str">
            <v>SHT0002642</v>
          </cell>
          <cell r="C4487" t="str">
            <v>220SHT0002642</v>
          </cell>
          <cell r="D4487" t="str">
            <v>驾驶员座垫前横梁总成电泳</v>
          </cell>
        </row>
        <row r="4488">
          <cell r="B4488" t="str">
            <v>SHT0002642</v>
          </cell>
          <cell r="C4488" t="str">
            <v>230SHT0002642</v>
          </cell>
          <cell r="D4488" t="str">
            <v>驾驶员座垫前横梁总成电泳</v>
          </cell>
        </row>
        <row r="4489">
          <cell r="B4489" t="str">
            <v>SHT0011575</v>
          </cell>
          <cell r="C4489" t="str">
            <v>220SHT0011575</v>
          </cell>
          <cell r="D4489" t="str">
            <v>高调器下滑盖</v>
          </cell>
        </row>
        <row r="4490">
          <cell r="B4490" t="str">
            <v>BPC0000063</v>
          </cell>
          <cell r="C4490" t="str">
            <v>220BPC0000063</v>
          </cell>
          <cell r="D4490" t="str">
            <v>驾驶员靠背腰托总成</v>
          </cell>
        </row>
        <row r="4491">
          <cell r="B4491" t="str">
            <v>SHT0012464</v>
          </cell>
          <cell r="C4491" t="str">
            <v>220SHT0012464</v>
          </cell>
          <cell r="D4491" t="str">
            <v>两气袋腰托总成</v>
          </cell>
        </row>
        <row r="4492">
          <cell r="B4492" t="str">
            <v>SHT0012464</v>
          </cell>
          <cell r="C4492" t="str">
            <v>230SHT0012464</v>
          </cell>
          <cell r="D4492" t="str">
            <v>两气袋腰托总成</v>
          </cell>
        </row>
        <row r="4493">
          <cell r="B4493" t="str">
            <v>TMI0000045</v>
          </cell>
          <cell r="C4493" t="str">
            <v>210TMI0000045</v>
          </cell>
          <cell r="D4493" t="str">
            <v>PMMA/VH001(PMMA)(白)</v>
          </cell>
        </row>
        <row r="4494">
          <cell r="B4494" t="str">
            <v>TMI0000081</v>
          </cell>
          <cell r="C4494" t="str">
            <v>210TMI0000081</v>
          </cell>
          <cell r="D4494" t="str">
            <v>PA6尼龙切片</v>
          </cell>
        </row>
        <row r="4495">
          <cell r="B4495" t="str">
            <v>RSM0000080</v>
          </cell>
          <cell r="C4495" t="str">
            <v>210RSM0000080</v>
          </cell>
          <cell r="D4495" t="str">
            <v>曼项目前下镜体6656</v>
          </cell>
        </row>
        <row r="4496">
          <cell r="B4496" t="str">
            <v>SLT0010558</v>
          </cell>
          <cell r="C4496" t="str">
            <v>230SLT0010558</v>
          </cell>
          <cell r="D4496" t="str">
            <v>右调角器焊接组件</v>
          </cell>
        </row>
        <row r="4497">
          <cell r="B4497" t="str">
            <v>TMA0000462</v>
          </cell>
          <cell r="C4497" t="str">
            <v>210TMA0000462</v>
          </cell>
          <cell r="D4497" t="str">
            <v>H4补盲纸箱</v>
          </cell>
        </row>
        <row r="4498">
          <cell r="B4498" t="str">
            <v>TMA0000462</v>
          </cell>
          <cell r="C4498" t="str">
            <v>230TMA0000462</v>
          </cell>
          <cell r="D4498" t="str">
            <v>H4补盲纸箱</v>
          </cell>
        </row>
        <row r="4499">
          <cell r="B4499" t="str">
            <v>SHT0010331</v>
          </cell>
          <cell r="C4499" t="str">
            <v>210SHT0010331</v>
          </cell>
          <cell r="D4499" t="str">
            <v>驾驶员左侧罩壳</v>
          </cell>
        </row>
        <row r="4500">
          <cell r="B4500" t="str">
            <v>SCS0005559</v>
          </cell>
          <cell r="C4500" t="str">
            <v>230SCS0005559</v>
          </cell>
          <cell r="D4500" t="str">
            <v>靠背管架C</v>
          </cell>
        </row>
        <row r="4501">
          <cell r="B4501" t="str">
            <v>SLT0010411</v>
          </cell>
          <cell r="C4501" t="str">
            <v>230SLT0010411</v>
          </cell>
          <cell r="D4501" t="str">
            <v>驾驶员座垫前横梁总成</v>
          </cell>
        </row>
        <row r="4502">
          <cell r="B4502" t="str">
            <v>SHT0010878</v>
          </cell>
          <cell r="C4502" t="str">
            <v>220SHT0010878</v>
          </cell>
          <cell r="D4502" t="str">
            <v>安全带高调解锁按钮底座</v>
          </cell>
        </row>
        <row r="4503">
          <cell r="B4503" t="str">
            <v>RSM0000035</v>
          </cell>
          <cell r="C4503" t="str">
            <v>210RSM0000035</v>
          </cell>
          <cell r="D4503" t="str">
            <v>奥铃升级下视镜杆喷涂</v>
          </cell>
        </row>
        <row r="4504">
          <cell r="B4504" t="str">
            <v>REM0010220</v>
          </cell>
          <cell r="C4504" t="str">
            <v>210REM0010220</v>
          </cell>
          <cell r="D4504" t="str">
            <v>H6右上镜臂</v>
          </cell>
        </row>
        <row r="4505">
          <cell r="B4505" t="str">
            <v>REM0003116</v>
          </cell>
          <cell r="C4505" t="str">
            <v>210REM0003116</v>
          </cell>
          <cell r="D4505" t="str">
            <v>矿山车右主镜杆</v>
          </cell>
        </row>
        <row r="4506">
          <cell r="B4506" t="str">
            <v>TMI0000059</v>
          </cell>
          <cell r="C4506" t="str">
            <v>210TMI0000059</v>
          </cell>
          <cell r="D4506" t="str">
            <v>色粉H8162</v>
          </cell>
        </row>
        <row r="4507">
          <cell r="B4507" t="str">
            <v>TMI0000078</v>
          </cell>
          <cell r="C4507" t="str">
            <v>210TMI0000078</v>
          </cell>
          <cell r="D4507" t="str">
            <v>色粉H8152</v>
          </cell>
        </row>
        <row r="4508">
          <cell r="B4508" t="str">
            <v>TMI0000068</v>
          </cell>
          <cell r="C4508" t="str">
            <v>210TMI0000068</v>
          </cell>
          <cell r="D4508" t="str">
            <v>PA6+GF30(短纤)</v>
          </cell>
        </row>
        <row r="4509">
          <cell r="B4509" t="str">
            <v>TMI0000076</v>
          </cell>
          <cell r="C4509" t="str">
            <v>210TMI0000076</v>
          </cell>
          <cell r="D4509" t="str">
            <v>色粉H8178</v>
          </cell>
        </row>
        <row r="4510">
          <cell r="B4510" t="str">
            <v>TMI0000077</v>
          </cell>
          <cell r="C4510" t="str">
            <v>210TMI0000077</v>
          </cell>
          <cell r="D4510" t="str">
            <v>色粉H8167</v>
          </cell>
        </row>
        <row r="4511">
          <cell r="B4511" t="str">
            <v>REM0003457</v>
          </cell>
          <cell r="C4511" t="str">
            <v>210REM0003457</v>
          </cell>
          <cell r="D4511" t="str">
            <v>H6左下安装座装饰盖ASA</v>
          </cell>
        </row>
        <row r="4512">
          <cell r="B4512" t="str">
            <v>REM0003461</v>
          </cell>
          <cell r="C4512" t="str">
            <v>210REM0003461</v>
          </cell>
          <cell r="D4512" t="str">
            <v>H6右下安装座装饰盖ASA</v>
          </cell>
        </row>
        <row r="4513">
          <cell r="B4513" t="str">
            <v>REM0000871</v>
          </cell>
          <cell r="C4513" t="str">
            <v>210REM0000871</v>
          </cell>
          <cell r="D4513" t="str">
            <v>M50N右三角护罩</v>
          </cell>
        </row>
        <row r="4514">
          <cell r="B4514" t="str">
            <v>REM0003256</v>
          </cell>
          <cell r="C4514" t="str">
            <v>230REM0003256</v>
          </cell>
          <cell r="D4514" t="str">
            <v>奥铃升级宽车右镜杆管</v>
          </cell>
        </row>
        <row r="4515">
          <cell r="B4515" t="str">
            <v>REM0001889</v>
          </cell>
          <cell r="C4515" t="str">
            <v>210REM0001889</v>
          </cell>
          <cell r="D4515" t="str">
            <v>一汽军车镜体</v>
          </cell>
        </row>
        <row r="4516">
          <cell r="B4516" t="str">
            <v>SHT0002007</v>
          </cell>
          <cell r="C4516" t="str">
            <v>230SHT0002007</v>
          </cell>
          <cell r="D4516" t="str">
            <v>靠背主体管</v>
          </cell>
        </row>
        <row r="4517">
          <cell r="B4517" t="str">
            <v>SLT0000065</v>
          </cell>
          <cell r="C4517" t="str">
            <v>220SLT0000065</v>
          </cell>
          <cell r="D4517" t="str">
            <v>M3 1800杂物箱盖右</v>
          </cell>
        </row>
        <row r="4518">
          <cell r="B4518" t="str">
            <v>REM0002134</v>
          </cell>
          <cell r="C4518" t="str">
            <v>230REM0002134</v>
          </cell>
          <cell r="D4518" t="str">
            <v>豪骏镜座</v>
          </cell>
        </row>
        <row r="4519">
          <cell r="B4519" t="str">
            <v>REM0002148</v>
          </cell>
          <cell r="C4519" t="str">
            <v>210REM0002148</v>
          </cell>
          <cell r="D4519" t="str">
            <v>ETX改型左后视镜下镜臂</v>
          </cell>
        </row>
        <row r="4520">
          <cell r="B4520" t="str">
            <v>REM0002150</v>
          </cell>
          <cell r="C4520" t="str">
            <v>210REM0002150</v>
          </cell>
          <cell r="D4520" t="str">
            <v>ETX改型右后视镜下镜臂</v>
          </cell>
        </row>
        <row r="4521">
          <cell r="B4521" t="str">
            <v>REM0002148</v>
          </cell>
          <cell r="C4521" t="str">
            <v>230REM0002148</v>
          </cell>
          <cell r="D4521" t="str">
            <v>ETX改型左后视镜下镜臂</v>
          </cell>
        </row>
        <row r="4522">
          <cell r="B4522" t="str">
            <v>REM0002150</v>
          </cell>
          <cell r="C4522" t="str">
            <v>230REM0002150</v>
          </cell>
          <cell r="D4522" t="str">
            <v>ETX改型右后视镜下镜臂</v>
          </cell>
        </row>
        <row r="4523">
          <cell r="B4523" t="str">
            <v>SHT0002728</v>
          </cell>
          <cell r="C4523" t="str">
            <v>230SHT0002728</v>
          </cell>
          <cell r="D4523" t="str">
            <v>扶手支架总成电泳</v>
          </cell>
        </row>
        <row r="4524">
          <cell r="B4524" t="str">
            <v>REM0000471</v>
          </cell>
          <cell r="C4524" t="str">
            <v>210REM0000471</v>
          </cell>
          <cell r="D4524" t="str">
            <v>ETX改型左后视镜上镜臂</v>
          </cell>
        </row>
        <row r="4525">
          <cell r="B4525" t="str">
            <v>REM0000488</v>
          </cell>
          <cell r="C4525" t="str">
            <v>210REM0000488</v>
          </cell>
          <cell r="D4525" t="str">
            <v>ETX改型右后视镜上镜臂</v>
          </cell>
        </row>
        <row r="4526">
          <cell r="B4526" t="str">
            <v>RSM0000338</v>
          </cell>
          <cell r="C4526" t="str">
            <v>210RSM0000338</v>
          </cell>
          <cell r="D4526" t="str">
            <v>大欧曼镜头分总成</v>
          </cell>
        </row>
        <row r="4527">
          <cell r="B4527" t="str">
            <v>TMA0000437</v>
          </cell>
          <cell r="C4527" t="str">
            <v>210TMA0000437</v>
          </cell>
          <cell r="D4527" t="str">
            <v>豪泺纸箱</v>
          </cell>
        </row>
        <row r="4528">
          <cell r="B4528" t="str">
            <v>TMA0000437</v>
          </cell>
          <cell r="C4528" t="str">
            <v>230TMA0000437</v>
          </cell>
          <cell r="D4528" t="str">
            <v>豪泺纸箱</v>
          </cell>
        </row>
        <row r="4529">
          <cell r="B4529" t="str">
            <v>TST0000720</v>
          </cell>
          <cell r="C4529" t="str">
            <v>220TST0000720</v>
          </cell>
          <cell r="D4529" t="str">
            <v>卷尺20米</v>
          </cell>
        </row>
        <row r="4530">
          <cell r="B4530" t="str">
            <v>TST0000739</v>
          </cell>
          <cell r="C4530" t="str">
            <v>220TST0000739</v>
          </cell>
          <cell r="D4530" t="str">
            <v>机针DP*5*14KN</v>
          </cell>
        </row>
        <row r="4531">
          <cell r="B4531" t="str">
            <v>TST0001663</v>
          </cell>
          <cell r="C4531" t="str">
            <v>220TST0001663</v>
          </cell>
          <cell r="D4531" t="str">
            <v>阀门</v>
          </cell>
        </row>
        <row r="4532">
          <cell r="B4532" t="str">
            <v>TST0000346</v>
          </cell>
          <cell r="C4532" t="str">
            <v>230TST0000346</v>
          </cell>
          <cell r="D4532" t="str">
            <v>开孔器</v>
          </cell>
        </row>
        <row r="4533">
          <cell r="B4533" t="str">
            <v>TST0000480</v>
          </cell>
          <cell r="C4533" t="str">
            <v>230TST0000480</v>
          </cell>
          <cell r="D4533" t="str">
            <v>防水盒</v>
          </cell>
        </row>
        <row r="4534">
          <cell r="B4534" t="str">
            <v>TST0000498</v>
          </cell>
          <cell r="C4534" t="str">
            <v>230TST0000498</v>
          </cell>
          <cell r="D4534" t="str">
            <v>快速夹钳225-D</v>
          </cell>
        </row>
        <row r="4535">
          <cell r="B4535" t="str">
            <v>TST0000685</v>
          </cell>
          <cell r="C4535" t="str">
            <v>230TST0000685</v>
          </cell>
          <cell r="D4535" t="str">
            <v>地槽线</v>
          </cell>
        </row>
        <row r="4536">
          <cell r="B4536" t="str">
            <v>TST0000778</v>
          </cell>
          <cell r="C4536" t="str">
            <v>230TST0000778</v>
          </cell>
          <cell r="D4536" t="str">
            <v>45#圆板</v>
          </cell>
        </row>
        <row r="4537">
          <cell r="B4537" t="str">
            <v>TST0000869</v>
          </cell>
          <cell r="C4537" t="str">
            <v>230TST0000869</v>
          </cell>
          <cell r="D4537" t="str">
            <v>角带B-1450</v>
          </cell>
        </row>
        <row r="4538">
          <cell r="B4538" t="str">
            <v>TST0001092</v>
          </cell>
          <cell r="C4538" t="str">
            <v>230TST0001092</v>
          </cell>
          <cell r="D4538" t="str">
            <v>PVC法兰</v>
          </cell>
        </row>
        <row r="4539">
          <cell r="B4539" t="str">
            <v>TST0001663</v>
          </cell>
          <cell r="C4539" t="str">
            <v>230TST0001663</v>
          </cell>
          <cell r="D4539" t="str">
            <v>阀门</v>
          </cell>
        </row>
        <row r="4540">
          <cell r="B4540" t="str">
            <v>TST0001820</v>
          </cell>
          <cell r="C4540" t="str">
            <v>230TST0001820</v>
          </cell>
          <cell r="D4540" t="str">
            <v>轴承6206</v>
          </cell>
        </row>
        <row r="4541">
          <cell r="B4541" t="str">
            <v>SHT0011380</v>
          </cell>
          <cell r="C4541" t="str">
            <v>210SHT0011380</v>
          </cell>
          <cell r="D4541" t="str">
            <v>H6扶手底座</v>
          </cell>
        </row>
        <row r="4542">
          <cell r="B4542" t="str">
            <v>REM0003253</v>
          </cell>
          <cell r="C4542" t="str">
            <v>230REM0003253</v>
          </cell>
          <cell r="D4542" t="str">
            <v>奥铃升级宽车左镜杆管</v>
          </cell>
        </row>
        <row r="4543">
          <cell r="B4543" t="str">
            <v>SHT0001794</v>
          </cell>
          <cell r="C4543" t="str">
            <v>230SHT0001794</v>
          </cell>
          <cell r="D4543" t="str">
            <v>主驾安全带导向钢丝组件</v>
          </cell>
        </row>
        <row r="4544">
          <cell r="B4544" t="str">
            <v>SHT0002584</v>
          </cell>
          <cell r="C4544" t="str">
            <v>230SHT0002584</v>
          </cell>
          <cell r="D4544" t="str">
            <v>副驾安全带导向钢丝组件</v>
          </cell>
        </row>
        <row r="4545">
          <cell r="B4545" t="str">
            <v>SHT0000560</v>
          </cell>
          <cell r="C4545" t="str">
            <v>220SHT0000560</v>
          </cell>
          <cell r="D4545" t="str">
            <v>中间座折叠板右侧左舵</v>
          </cell>
        </row>
        <row r="4546">
          <cell r="B4546" t="str">
            <v>SHT0000560</v>
          </cell>
          <cell r="C4546" t="str">
            <v>230SHT0000560</v>
          </cell>
          <cell r="D4546" t="str">
            <v>中间座折叠板右侧左舵</v>
          </cell>
        </row>
        <row r="4547">
          <cell r="B4547" t="str">
            <v>REM0000093</v>
          </cell>
          <cell r="C4547" t="str">
            <v>210REM0000093</v>
          </cell>
          <cell r="D4547" t="str">
            <v>BC311面罩左</v>
          </cell>
        </row>
        <row r="4548">
          <cell r="B4548" t="str">
            <v>REM0000121</v>
          </cell>
          <cell r="C4548" t="str">
            <v>210REM0000121</v>
          </cell>
          <cell r="D4548" t="str">
            <v>BC311面罩右</v>
          </cell>
        </row>
        <row r="4549">
          <cell r="B4549" t="str">
            <v>SLT0001710</v>
          </cell>
          <cell r="C4549" t="str">
            <v>210SLT0001710</v>
          </cell>
          <cell r="D4549" t="str">
            <v>M31RB背饰板本体</v>
          </cell>
        </row>
        <row r="4550">
          <cell r="B4550" t="str">
            <v>SLT0001710</v>
          </cell>
          <cell r="C4550" t="str">
            <v>220SLT0001710</v>
          </cell>
          <cell r="D4550" t="str">
            <v>M31RB背饰板本体</v>
          </cell>
        </row>
        <row r="4551">
          <cell r="B4551" t="str">
            <v>SLT0000735</v>
          </cell>
          <cell r="C4551" t="str">
            <v>220SLT0000735</v>
          </cell>
          <cell r="D4551" t="str">
            <v>M3小背折叠器总成副司机</v>
          </cell>
        </row>
        <row r="4552">
          <cell r="B4552" t="str">
            <v>SLT0000681</v>
          </cell>
          <cell r="C4552" t="str">
            <v>220SLT0000681</v>
          </cell>
          <cell r="D4552" t="str">
            <v>k1窄车中间头枕布套</v>
          </cell>
        </row>
        <row r="4553">
          <cell r="B4553" t="str">
            <v>TST0000344</v>
          </cell>
          <cell r="C4553" t="str">
            <v>230TST0000344</v>
          </cell>
          <cell r="D4553" t="str">
            <v>弯脖</v>
          </cell>
        </row>
        <row r="4554">
          <cell r="B4554" t="str">
            <v>REM0001800</v>
          </cell>
          <cell r="C4554" t="str">
            <v>210REM0001800</v>
          </cell>
          <cell r="D4554" t="str">
            <v>豪泺大保护盖左</v>
          </cell>
        </row>
        <row r="4555">
          <cell r="B4555" t="str">
            <v>REM0001811</v>
          </cell>
          <cell r="C4555" t="str">
            <v>210REM0001811</v>
          </cell>
          <cell r="D4555" t="str">
            <v>豪泺大保护盖右</v>
          </cell>
        </row>
        <row r="4556">
          <cell r="B4556" t="str">
            <v>REM0001920</v>
          </cell>
          <cell r="C4556" t="str">
            <v>210REM0001920</v>
          </cell>
          <cell r="D4556" t="str">
            <v>驭菱左镜体</v>
          </cell>
        </row>
        <row r="4557">
          <cell r="B4557" t="str">
            <v>REM0001926</v>
          </cell>
          <cell r="C4557" t="str">
            <v>210REM0001926</v>
          </cell>
          <cell r="D4557" t="str">
            <v>驭菱右镜体</v>
          </cell>
        </row>
        <row r="4558">
          <cell r="B4558" t="str">
            <v>SHT0010981</v>
          </cell>
          <cell r="C4558" t="str">
            <v>220SHT0010981</v>
          </cell>
          <cell r="D4558" t="str">
            <v>驾驶员塑料件支撑板</v>
          </cell>
        </row>
        <row r="4559">
          <cell r="B4559" t="str">
            <v>SHT0011482</v>
          </cell>
          <cell r="C4559" t="str">
            <v>220SHT0011482</v>
          </cell>
          <cell r="D4559" t="str">
            <v>副驾驶塑料件支撑板</v>
          </cell>
        </row>
        <row r="4560">
          <cell r="B4560" t="str">
            <v>SLT0000509</v>
          </cell>
          <cell r="C4560" t="str">
            <v>220SLT0000509</v>
          </cell>
          <cell r="D4560" t="str">
            <v>K1前悬转支架左宽车</v>
          </cell>
        </row>
        <row r="4561">
          <cell r="B4561" t="str">
            <v>SLT0000531</v>
          </cell>
          <cell r="C4561" t="str">
            <v>220SLT0000531</v>
          </cell>
          <cell r="D4561" t="str">
            <v>K1前悬转支架右宽车</v>
          </cell>
        </row>
        <row r="4562">
          <cell r="B4562" t="str">
            <v>SHT0013303</v>
          </cell>
          <cell r="C4562" t="str">
            <v>230SHT0013303</v>
          </cell>
          <cell r="D4562" t="str">
            <v>座框右边板总成</v>
          </cell>
        </row>
        <row r="4563">
          <cell r="B4563" t="str">
            <v>SHT0002614</v>
          </cell>
          <cell r="C4563" t="str">
            <v>230SHT0002614</v>
          </cell>
          <cell r="D4563" t="str">
            <v>扶手支架总成电泳</v>
          </cell>
        </row>
        <row r="4564">
          <cell r="B4564" t="str">
            <v>REM0000844</v>
          </cell>
          <cell r="C4564" t="str">
            <v>210REM0000844</v>
          </cell>
          <cell r="D4564" t="str">
            <v>M50N左三角护罩</v>
          </cell>
        </row>
        <row r="4565">
          <cell r="B4565" t="str">
            <v>REM0001177</v>
          </cell>
          <cell r="C4565" t="str">
            <v>210REM0001177</v>
          </cell>
          <cell r="D4565" t="str">
            <v>M50N左面罩</v>
          </cell>
        </row>
        <row r="4566">
          <cell r="B4566" t="str">
            <v>REM0001178</v>
          </cell>
          <cell r="C4566" t="str">
            <v>210REM0001178</v>
          </cell>
          <cell r="D4566" t="str">
            <v>M50N右面罩</v>
          </cell>
        </row>
        <row r="4567">
          <cell r="B4567" t="str">
            <v>SHT0002337</v>
          </cell>
          <cell r="C4567" t="str">
            <v>210SHT0002337</v>
          </cell>
          <cell r="D4567" t="str">
            <v>左前支柱扶手</v>
          </cell>
        </row>
        <row r="4568">
          <cell r="B4568" t="str">
            <v>SHT0002338</v>
          </cell>
          <cell r="C4568" t="str">
            <v>210SHT0002338</v>
          </cell>
          <cell r="D4568" t="str">
            <v>右前支柱扶手</v>
          </cell>
        </row>
        <row r="4569">
          <cell r="B4569" t="str">
            <v>REM0001660</v>
          </cell>
          <cell r="C4569" t="str">
            <v>210REM0001660</v>
          </cell>
          <cell r="D4569" t="str">
            <v>1780左镜座</v>
          </cell>
        </row>
        <row r="4570">
          <cell r="B4570" t="str">
            <v>SHT0002341</v>
          </cell>
          <cell r="C4570" t="str">
            <v>210SHT0002341</v>
          </cell>
          <cell r="D4570" t="str">
            <v>左前支柱扶手总成-新</v>
          </cell>
        </row>
        <row r="4571">
          <cell r="B4571" t="str">
            <v>SHT0002342</v>
          </cell>
          <cell r="C4571" t="str">
            <v>210SHT0002342</v>
          </cell>
          <cell r="D4571" t="str">
            <v>右前支柱扶手总成-新</v>
          </cell>
        </row>
        <row r="4572">
          <cell r="B4572" t="str">
            <v>REM0000973</v>
          </cell>
          <cell r="C4572" t="str">
            <v>210REM0000973</v>
          </cell>
          <cell r="D4572" t="str">
            <v>ETX窄车主镜杆</v>
          </cell>
        </row>
        <row r="4573">
          <cell r="B4573" t="str">
            <v>REM0010160</v>
          </cell>
          <cell r="C4573" t="str">
            <v>210REM0010160</v>
          </cell>
          <cell r="D4573" t="str">
            <v>H6左上镜臂</v>
          </cell>
        </row>
        <row r="4574">
          <cell r="B4574" t="str">
            <v>REM0000562</v>
          </cell>
          <cell r="C4574" t="str">
            <v>210REM0000562</v>
          </cell>
          <cell r="D4574" t="str">
            <v>MV3后视镜片托</v>
          </cell>
        </row>
        <row r="4575">
          <cell r="B4575" t="str">
            <v>RSM0010030</v>
          </cell>
          <cell r="C4575" t="str">
            <v>210RSM0010030</v>
          </cell>
          <cell r="D4575" t="str">
            <v>H6补盲镜壳</v>
          </cell>
        </row>
        <row r="4576">
          <cell r="B4576" t="str">
            <v>RSM0000132</v>
          </cell>
          <cell r="C4576" t="str">
            <v>210RSM0000132</v>
          </cell>
          <cell r="D4576" t="str">
            <v>曼项目补盲镜镜座</v>
          </cell>
        </row>
        <row r="4577">
          <cell r="B4577" t="str">
            <v>RSM0000132</v>
          </cell>
          <cell r="C4577" t="str">
            <v>230RSM0000132</v>
          </cell>
          <cell r="D4577" t="str">
            <v>曼项目补盲镜镜座</v>
          </cell>
        </row>
        <row r="4578">
          <cell r="B4578" t="str">
            <v>SLT0000082</v>
          </cell>
          <cell r="C4578" t="str">
            <v>220SLT0000082</v>
          </cell>
          <cell r="D4578" t="str">
            <v>欧马可小折（副司机）</v>
          </cell>
        </row>
        <row r="4579">
          <cell r="B4579" t="str">
            <v>REM0003018</v>
          </cell>
          <cell r="C4579" t="str">
            <v>210REM0003018</v>
          </cell>
          <cell r="D4579" t="str">
            <v>豪泺左镜杆</v>
          </cell>
        </row>
        <row r="4580">
          <cell r="B4580" t="str">
            <v>REM0003018</v>
          </cell>
          <cell r="C4580" t="str">
            <v>230REM0003018</v>
          </cell>
          <cell r="D4580" t="str">
            <v>豪泺左镜杆</v>
          </cell>
        </row>
        <row r="4581">
          <cell r="B4581" t="str">
            <v>TMA0000432</v>
          </cell>
          <cell r="C4581" t="str">
            <v>210TMA0000432</v>
          </cell>
          <cell r="D4581" t="str">
            <v>济南重汽轻卡补盲镜纸箱</v>
          </cell>
        </row>
        <row r="4582">
          <cell r="B4582" t="str">
            <v>TMA0000432</v>
          </cell>
          <cell r="C4582" t="str">
            <v>230TMA0000432</v>
          </cell>
          <cell r="D4582" t="str">
            <v>济南重汽轻卡补盲镜纸箱</v>
          </cell>
        </row>
        <row r="4583">
          <cell r="B4583" t="str">
            <v>TMI0000134</v>
          </cell>
          <cell r="C4583" t="str">
            <v>210TMI0000134</v>
          </cell>
          <cell r="D4583" t="str">
            <v>PP-T20(PIM4R-DZ01)</v>
          </cell>
        </row>
        <row r="4584">
          <cell r="B4584" t="str">
            <v>REM0001171</v>
          </cell>
          <cell r="C4584" t="str">
            <v>210REM0001171</v>
          </cell>
          <cell r="D4584" t="str">
            <v>C30D面罩左</v>
          </cell>
        </row>
        <row r="4585">
          <cell r="B4585" t="str">
            <v>REM0001172</v>
          </cell>
          <cell r="C4585" t="str">
            <v>210REM0001172</v>
          </cell>
          <cell r="D4585" t="str">
            <v>C30D面罩右</v>
          </cell>
        </row>
        <row r="4586">
          <cell r="B4586" t="str">
            <v>SHT0000487</v>
          </cell>
          <cell r="C4586" t="str">
            <v>220SHT0000487</v>
          </cell>
          <cell r="D4586" t="str">
            <v>H4上卧铺拉带总成</v>
          </cell>
        </row>
        <row r="4587">
          <cell r="B4587" t="str">
            <v>SHT0011556</v>
          </cell>
          <cell r="C4587" t="str">
            <v>220SHT0011556</v>
          </cell>
          <cell r="D4587" t="str">
            <v>副驾驶员后部罩壳</v>
          </cell>
        </row>
        <row r="4588">
          <cell r="B4588" t="str">
            <v>SLT0000663</v>
          </cell>
          <cell r="C4588" t="str">
            <v>220SLT0000663</v>
          </cell>
          <cell r="D4588" t="str">
            <v>KI中间座头枕泡沫</v>
          </cell>
        </row>
        <row r="4589">
          <cell r="B4589" t="str">
            <v>RSM0000281</v>
          </cell>
          <cell r="C4589" t="str">
            <v>210RSM0000281</v>
          </cell>
          <cell r="D4589" t="str">
            <v>VT前下视镜镜杆（高顶）</v>
          </cell>
        </row>
        <row r="4590">
          <cell r="B4590" t="str">
            <v>REM0003116</v>
          </cell>
          <cell r="C4590" t="str">
            <v>230REM0003116</v>
          </cell>
          <cell r="D4590" t="str">
            <v>矿山车右主镜杆</v>
          </cell>
        </row>
        <row r="4591">
          <cell r="B4591" t="str">
            <v>TST0000240</v>
          </cell>
          <cell r="C4591" t="str">
            <v>230TST0000240</v>
          </cell>
          <cell r="D4591" t="str">
            <v>大切割片</v>
          </cell>
        </row>
        <row r="4592">
          <cell r="B4592" t="str">
            <v>RSM0000210</v>
          </cell>
          <cell r="C4592" t="str">
            <v>210RSM0000210</v>
          </cell>
          <cell r="D4592" t="str">
            <v>北奔前下视镜支座</v>
          </cell>
        </row>
        <row r="4593">
          <cell r="B4593" t="str">
            <v>REM0000050</v>
          </cell>
          <cell r="C4593" t="str">
            <v>210REM0000050</v>
          </cell>
          <cell r="D4593" t="str">
            <v>BC316基板-右</v>
          </cell>
        </row>
        <row r="4594">
          <cell r="B4594" t="str">
            <v>TMA0000427</v>
          </cell>
          <cell r="C4594" t="str">
            <v>210TMA0000427</v>
          </cell>
          <cell r="D4594" t="str">
            <v>H4前下视镜包装箱</v>
          </cell>
        </row>
        <row r="4595">
          <cell r="B4595" t="str">
            <v>TMA0000427</v>
          </cell>
          <cell r="C4595" t="str">
            <v>230TMA0000427</v>
          </cell>
          <cell r="D4595" t="str">
            <v>H4前下视镜包装箱</v>
          </cell>
        </row>
        <row r="4596">
          <cell r="B4596" t="str">
            <v>REM0001670</v>
          </cell>
          <cell r="C4596" t="str">
            <v>210REM0001670</v>
          </cell>
          <cell r="D4596" t="str">
            <v>1780右镜座</v>
          </cell>
        </row>
        <row r="4597">
          <cell r="B4597" t="str">
            <v>REM0001670</v>
          </cell>
          <cell r="C4597" t="str">
            <v>230REM0001670</v>
          </cell>
          <cell r="D4597" t="str">
            <v>1780右镜座</v>
          </cell>
        </row>
        <row r="4598">
          <cell r="B4598" t="str">
            <v>TMA0000206</v>
          </cell>
          <cell r="C4598" t="str">
            <v>210TMA0000206</v>
          </cell>
          <cell r="D4598" t="str">
            <v>1780-32纸箱</v>
          </cell>
        </row>
        <row r="4599">
          <cell r="B4599" t="str">
            <v>REM0000021</v>
          </cell>
          <cell r="C4599" t="str">
            <v>210REM0000021</v>
          </cell>
          <cell r="D4599" t="str">
            <v>BC316基板-左</v>
          </cell>
        </row>
        <row r="4600">
          <cell r="B4600" t="str">
            <v>SLT0002245</v>
          </cell>
          <cell r="C4600" t="str">
            <v>220SLT0002245</v>
          </cell>
          <cell r="D4600" t="str">
            <v>KI头枕（泡沫）</v>
          </cell>
        </row>
        <row r="4601">
          <cell r="B4601" t="str">
            <v>REM0003027</v>
          </cell>
          <cell r="C4601" t="str">
            <v>230REM0003027</v>
          </cell>
          <cell r="D4601" t="str">
            <v>低速牵引车左镜杆管</v>
          </cell>
        </row>
        <row r="4602">
          <cell r="B4602" t="str">
            <v>SHT0010657</v>
          </cell>
          <cell r="C4602" t="str">
            <v>220SHT0010657</v>
          </cell>
          <cell r="D4602" t="str">
            <v>驾驶员后侧罩壳</v>
          </cell>
        </row>
        <row r="4603">
          <cell r="B4603" t="str">
            <v>TST0001105</v>
          </cell>
          <cell r="C4603" t="str">
            <v>230TST0001105</v>
          </cell>
          <cell r="D4603" t="str">
            <v>丝杠ф10</v>
          </cell>
        </row>
        <row r="4604">
          <cell r="B4604" t="str">
            <v>SLT0000667</v>
          </cell>
          <cell r="C4604" t="str">
            <v>220SLT0000667</v>
          </cell>
          <cell r="D4604" t="str">
            <v>K1窄体中间背不带木板</v>
          </cell>
        </row>
        <row r="4605">
          <cell r="B4605" t="str">
            <v>RSM0000260</v>
          </cell>
          <cell r="C4605" t="str">
            <v>210RSM0000260</v>
          </cell>
          <cell r="D4605" t="str">
            <v>曼项目右置前下镜座安装臂</v>
          </cell>
        </row>
        <row r="4606">
          <cell r="B4606" t="str">
            <v>RSM0000260</v>
          </cell>
          <cell r="C4606" t="str">
            <v>230RSM0000260</v>
          </cell>
          <cell r="D4606" t="str">
            <v>曼项目右置前下镜座安装臂</v>
          </cell>
        </row>
        <row r="4607">
          <cell r="B4607" t="str">
            <v>REM0000965</v>
          </cell>
          <cell r="C4607" t="str">
            <v>210REM0000965</v>
          </cell>
          <cell r="D4607" t="str">
            <v>ETX镜杆(喷涂)</v>
          </cell>
        </row>
        <row r="4608">
          <cell r="B4608" t="str">
            <v>REM0000981</v>
          </cell>
          <cell r="C4608" t="str">
            <v>210REM0000981</v>
          </cell>
          <cell r="D4608" t="str">
            <v>H4左主镜片</v>
          </cell>
        </row>
        <row r="4609">
          <cell r="B4609" t="str">
            <v>SHT0000479</v>
          </cell>
          <cell r="C4609" t="str">
            <v>220SHT0000479</v>
          </cell>
          <cell r="D4609" t="str">
            <v>H4上卧铺防护网支撑管</v>
          </cell>
        </row>
        <row r="4610">
          <cell r="B4610" t="str">
            <v>SHT0000479</v>
          </cell>
          <cell r="C4610" t="str">
            <v>230SHT0000479</v>
          </cell>
          <cell r="D4610" t="str">
            <v>H4上卧铺防护网支撑管</v>
          </cell>
        </row>
        <row r="4611">
          <cell r="B4611" t="str">
            <v>TMA0000218</v>
          </cell>
          <cell r="C4611" t="str">
            <v>210TMA0000218</v>
          </cell>
          <cell r="D4611" t="str">
            <v>1580纸箱右</v>
          </cell>
        </row>
        <row r="4612">
          <cell r="B4612" t="str">
            <v>SCS0007064</v>
          </cell>
          <cell r="C4612" t="str">
            <v>230SCS0007064</v>
          </cell>
          <cell r="D4612" t="str">
            <v>后排座管架</v>
          </cell>
        </row>
        <row r="4613">
          <cell r="B4613" t="str">
            <v>SCS0004818</v>
          </cell>
          <cell r="C4613" t="str">
            <v>230SCS0004818</v>
          </cell>
          <cell r="D4613" t="str">
            <v>左座椅靠背主管</v>
          </cell>
        </row>
        <row r="4614">
          <cell r="B4614" t="str">
            <v>SHT0014013</v>
          </cell>
          <cell r="C4614" t="str">
            <v>220SHT0014013</v>
          </cell>
          <cell r="D4614" t="str">
            <v>H4装车接头总成</v>
          </cell>
        </row>
        <row r="4615">
          <cell r="B4615" t="str">
            <v>SHT0013121</v>
          </cell>
          <cell r="C4615" t="str">
            <v>230SHT0013121</v>
          </cell>
          <cell r="D4615" t="str">
            <v>扶手支架总成</v>
          </cell>
        </row>
        <row r="4616">
          <cell r="B4616" t="str">
            <v>REM0002951</v>
          </cell>
          <cell r="C4616" t="str">
            <v>230REM0002951</v>
          </cell>
          <cell r="D4616" t="str">
            <v>欧马可右舵右后视镜杆</v>
          </cell>
        </row>
        <row r="4617">
          <cell r="B4617" t="str">
            <v>REM0010222</v>
          </cell>
          <cell r="C4617" t="str">
            <v>210REM0010222</v>
          </cell>
          <cell r="D4617" t="str">
            <v>H6右下镜臂</v>
          </cell>
        </row>
        <row r="4618">
          <cell r="B4618" t="str">
            <v>SHT0011643</v>
          </cell>
          <cell r="C4618" t="str">
            <v>220SHT0011643</v>
          </cell>
          <cell r="D4618" t="str">
            <v>靠背支撑板</v>
          </cell>
        </row>
        <row r="4619">
          <cell r="B4619" t="str">
            <v>SHT0002475</v>
          </cell>
          <cell r="C4619" t="str">
            <v>230SHT0002475</v>
          </cell>
          <cell r="D4619" t="str">
            <v>上框后横梁焊接总成电泳</v>
          </cell>
        </row>
        <row r="4620">
          <cell r="B4620" t="str">
            <v>SHT0002774</v>
          </cell>
          <cell r="C4620" t="str">
            <v>230SHT0002774</v>
          </cell>
          <cell r="D4620" t="str">
            <v>副驾上框后横梁电泳总成</v>
          </cell>
        </row>
        <row r="4621">
          <cell r="B4621" t="str">
            <v>RSM0000046</v>
          </cell>
          <cell r="C4621" t="str">
            <v>210RSM0000046</v>
          </cell>
          <cell r="D4621" t="str">
            <v>豪泺路面镜镜体</v>
          </cell>
        </row>
        <row r="4622">
          <cell r="B4622" t="str">
            <v>SHT0011645</v>
          </cell>
          <cell r="C4622" t="str">
            <v>220SHT0011645</v>
          </cell>
          <cell r="D4622" t="str">
            <v>靠背舒适性海绵中上</v>
          </cell>
        </row>
        <row r="4623">
          <cell r="B4623" t="str">
            <v>SLT0001982</v>
          </cell>
          <cell r="C4623" t="str">
            <v>230SLT0001982</v>
          </cell>
          <cell r="D4623" t="str">
            <v>靠背边管</v>
          </cell>
        </row>
        <row r="4624">
          <cell r="B4624" t="str">
            <v>REM0003022</v>
          </cell>
          <cell r="C4624" t="str">
            <v>210REM0003022</v>
          </cell>
          <cell r="D4624" t="str">
            <v>豪泺右镜杆</v>
          </cell>
        </row>
        <row r="4625">
          <cell r="B4625" t="str">
            <v>REM0003022</v>
          </cell>
          <cell r="C4625" t="str">
            <v>230REM0003022</v>
          </cell>
          <cell r="D4625" t="str">
            <v>豪泺右镜杆</v>
          </cell>
        </row>
        <row r="4626">
          <cell r="B4626" t="str">
            <v>RSM0000280</v>
          </cell>
          <cell r="C4626" t="str">
            <v>210RSM0000280</v>
          </cell>
          <cell r="D4626" t="str">
            <v>VT前下视镜镜杆（平顶）</v>
          </cell>
        </row>
        <row r="4627">
          <cell r="B4627" t="str">
            <v>DCL0000430</v>
          </cell>
          <cell r="C4627" t="str">
            <v>210DCL0000430</v>
          </cell>
          <cell r="D4627" t="str">
            <v>PEC低密度聚乙烯北京</v>
          </cell>
        </row>
        <row r="4628">
          <cell r="B4628" t="str">
            <v>DCL0000431</v>
          </cell>
          <cell r="C4628" t="str">
            <v>210DCL0000431</v>
          </cell>
          <cell r="D4628" t="str">
            <v>改型PP（本色）北京</v>
          </cell>
        </row>
        <row r="4629">
          <cell r="B4629" t="str">
            <v>TMI0000130</v>
          </cell>
          <cell r="C4629" t="str">
            <v>210TMI0000130</v>
          </cell>
          <cell r="D4629" t="str">
            <v>PEC低密度聚乙烯北京</v>
          </cell>
        </row>
        <row r="4630">
          <cell r="B4630" t="str">
            <v>TMI0000131</v>
          </cell>
          <cell r="C4630" t="str">
            <v>210TMI0000131</v>
          </cell>
          <cell r="D4630" t="str">
            <v>改型PP（本色）北京</v>
          </cell>
        </row>
        <row r="4631">
          <cell r="B4631" t="str">
            <v>SHT0002280</v>
          </cell>
          <cell r="C4631" t="str">
            <v>220SHT0002280</v>
          </cell>
          <cell r="D4631" t="str">
            <v>驾驶员安全带锁扣</v>
          </cell>
        </row>
        <row r="4632">
          <cell r="B4632" t="str">
            <v>SHT0002770</v>
          </cell>
          <cell r="C4632" t="str">
            <v>220SHT0002770</v>
          </cell>
          <cell r="D4632" t="str">
            <v>副驾安全带锁扣总成</v>
          </cell>
        </row>
        <row r="4633">
          <cell r="B4633" t="str">
            <v>SCS0004133</v>
          </cell>
          <cell r="C4633" t="str">
            <v>220SCS0004133</v>
          </cell>
          <cell r="D4633" t="str">
            <v>B40L六分安全带出口罩壳</v>
          </cell>
        </row>
        <row r="4634">
          <cell r="B4634" t="str">
            <v>REM0002980</v>
          </cell>
          <cell r="C4634" t="str">
            <v>230REM0002980</v>
          </cell>
          <cell r="D4634" t="str">
            <v>豪俊镜座</v>
          </cell>
        </row>
        <row r="4635">
          <cell r="B4635" t="str">
            <v>REM0003439</v>
          </cell>
          <cell r="C4635" t="str">
            <v>230REM0003439</v>
          </cell>
          <cell r="D4635" t="str">
            <v>豪骏镜座毛坯件</v>
          </cell>
        </row>
        <row r="4636">
          <cell r="B4636" t="str">
            <v>SBS0010116</v>
          </cell>
          <cell r="C4636" t="str">
            <v>230SBS0010116</v>
          </cell>
          <cell r="D4636" t="str">
            <v>主驾左支腿前轴套</v>
          </cell>
        </row>
        <row r="4637">
          <cell r="B4637" t="str">
            <v>SHT0012058</v>
          </cell>
          <cell r="C4637" t="str">
            <v>230SHT0012058</v>
          </cell>
          <cell r="D4637" t="str">
            <v>后长杆总成</v>
          </cell>
        </row>
        <row r="4638">
          <cell r="B4638" t="str">
            <v>SHT0012082</v>
          </cell>
          <cell r="C4638" t="str">
            <v>230SHT0012082</v>
          </cell>
          <cell r="D4638" t="str">
            <v>前长杆总成</v>
          </cell>
        </row>
        <row r="4639">
          <cell r="B4639" t="str">
            <v>TST0000261</v>
          </cell>
          <cell r="C4639" t="str">
            <v>230TST0000261</v>
          </cell>
          <cell r="D4639" t="str">
            <v>ф18×100</v>
          </cell>
        </row>
        <row r="4640">
          <cell r="B4640" t="str">
            <v>TST0000351</v>
          </cell>
          <cell r="C4640" t="str">
            <v>230TST0000351</v>
          </cell>
          <cell r="D4640" t="str">
            <v>齿型带</v>
          </cell>
        </row>
        <row r="4641">
          <cell r="B4641" t="str">
            <v>TST0000629</v>
          </cell>
          <cell r="C4641" t="str">
            <v>230TST0000629</v>
          </cell>
          <cell r="D4641" t="str">
            <v>轴承RN307E</v>
          </cell>
        </row>
        <row r="4642">
          <cell r="B4642" t="str">
            <v>REM0001114</v>
          </cell>
          <cell r="C4642" t="str">
            <v>210REM0001114</v>
          </cell>
          <cell r="D4642" t="str">
            <v>B40L右手折基板</v>
          </cell>
        </row>
        <row r="4643">
          <cell r="B4643" t="str">
            <v>REM0000293</v>
          </cell>
          <cell r="C4643" t="str">
            <v>210REM0000293</v>
          </cell>
          <cell r="D4643" t="str">
            <v>ETX小保护盖</v>
          </cell>
        </row>
        <row r="4644">
          <cell r="B4644" t="str">
            <v>RSM0010033</v>
          </cell>
          <cell r="C4644" t="str">
            <v>210RSM0010033</v>
          </cell>
          <cell r="D4644" t="str">
            <v>H6补盲镜臂</v>
          </cell>
        </row>
        <row r="4645">
          <cell r="B4645" t="str">
            <v>TMA0000435</v>
          </cell>
          <cell r="C4645" t="str">
            <v>210TMA0000435</v>
          </cell>
          <cell r="D4645" t="str">
            <v>ETX路面镜纸箱</v>
          </cell>
        </row>
        <row r="4646">
          <cell r="B4646" t="str">
            <v>TMA0000435</v>
          </cell>
          <cell r="C4646" t="str">
            <v>230TMA0000435</v>
          </cell>
          <cell r="D4646" t="str">
            <v>ETX路面镜纸箱</v>
          </cell>
        </row>
        <row r="4647">
          <cell r="B4647" t="str">
            <v>REM0001179</v>
          </cell>
          <cell r="C4647" t="str">
            <v>210REM0001179</v>
          </cell>
          <cell r="D4647" t="str">
            <v>B80C右底座护罩</v>
          </cell>
        </row>
        <row r="4648">
          <cell r="B4648" t="str">
            <v>REM0001182</v>
          </cell>
          <cell r="C4648" t="str">
            <v>210REM0001182</v>
          </cell>
          <cell r="D4648" t="str">
            <v>B80C左底座护罩</v>
          </cell>
        </row>
        <row r="4649">
          <cell r="B4649" t="str">
            <v>SHT0001786</v>
          </cell>
          <cell r="C4649" t="str">
            <v>230SHT0001786</v>
          </cell>
          <cell r="D4649" t="str">
            <v>靠背主管</v>
          </cell>
        </row>
        <row r="4650">
          <cell r="B4650" t="str">
            <v>REM0001922</v>
          </cell>
          <cell r="C4650" t="str">
            <v>210REM0001922</v>
          </cell>
          <cell r="D4650" t="str">
            <v>驭菱左镜座</v>
          </cell>
        </row>
        <row r="4651">
          <cell r="B4651" t="str">
            <v>REM0001928</v>
          </cell>
          <cell r="C4651" t="str">
            <v>210REM0001928</v>
          </cell>
          <cell r="D4651" t="str">
            <v>驭菱右镜座</v>
          </cell>
        </row>
        <row r="4652">
          <cell r="B4652" t="str">
            <v>SHT0011442</v>
          </cell>
          <cell r="C4652" t="str">
            <v>220SHT0011442</v>
          </cell>
          <cell r="D4652" t="str">
            <v>靠背3D网格中下</v>
          </cell>
        </row>
        <row r="4653">
          <cell r="B4653" t="str">
            <v>TMA0000213</v>
          </cell>
          <cell r="C4653" t="str">
            <v>210TMA0000213</v>
          </cell>
          <cell r="D4653" t="str">
            <v>华菱大下视镜头纸箱</v>
          </cell>
        </row>
        <row r="4654">
          <cell r="B4654" t="str">
            <v>TMA0000213</v>
          </cell>
          <cell r="C4654" t="str">
            <v>230TMA0000213</v>
          </cell>
          <cell r="D4654" t="str">
            <v>华菱大下视镜头纸箱</v>
          </cell>
        </row>
        <row r="4655">
          <cell r="B4655" t="str">
            <v>REM0000983</v>
          </cell>
          <cell r="C4655" t="str">
            <v>210REM0000983</v>
          </cell>
          <cell r="D4655" t="str">
            <v>H4改型左后镜片托</v>
          </cell>
        </row>
        <row r="4656">
          <cell r="B4656" t="str">
            <v>REM0000999</v>
          </cell>
          <cell r="C4656" t="str">
            <v>210REM0000999</v>
          </cell>
          <cell r="D4656" t="str">
            <v>H4改型右后镜片托</v>
          </cell>
        </row>
        <row r="4657">
          <cell r="B4657" t="str">
            <v>SHT0012153</v>
          </cell>
          <cell r="C4657" t="str">
            <v>230SHT0012153</v>
          </cell>
          <cell r="D4657" t="str">
            <v>左侧边框分总成</v>
          </cell>
        </row>
        <row r="4658">
          <cell r="B4658" t="str">
            <v>SHT0012154</v>
          </cell>
          <cell r="C4658" t="str">
            <v>230SHT0012154</v>
          </cell>
          <cell r="D4658" t="str">
            <v>右侧边框分总成</v>
          </cell>
        </row>
        <row r="4659">
          <cell r="B4659" t="str">
            <v>REM0003329</v>
          </cell>
          <cell r="C4659" t="str">
            <v>210REM0003329</v>
          </cell>
          <cell r="D4659" t="str">
            <v>华菱H08右置左镜杆(焊接)</v>
          </cell>
        </row>
        <row r="4660">
          <cell r="B4660" t="str">
            <v>REM0001097</v>
          </cell>
          <cell r="C4660" t="str">
            <v>210REM0001097</v>
          </cell>
          <cell r="D4660" t="str">
            <v>B40L左手折基板</v>
          </cell>
        </row>
        <row r="4661">
          <cell r="B4661" t="str">
            <v>TST0000137</v>
          </cell>
          <cell r="C4661" t="str">
            <v>230TST0000137</v>
          </cell>
          <cell r="D4661" t="str">
            <v>φ10.1钻头</v>
          </cell>
        </row>
        <row r="4662">
          <cell r="B4662" t="str">
            <v>REM0010162</v>
          </cell>
          <cell r="C4662" t="str">
            <v>210REM0010162</v>
          </cell>
          <cell r="D4662" t="str">
            <v>H6左下镜臂</v>
          </cell>
        </row>
        <row r="4663">
          <cell r="B4663" t="str">
            <v>TMI0000070</v>
          </cell>
          <cell r="C4663" t="str">
            <v>210TMI0000070</v>
          </cell>
          <cell r="D4663" t="str">
            <v>TP15本色</v>
          </cell>
        </row>
        <row r="4664">
          <cell r="B4664" t="str">
            <v>REM0001790</v>
          </cell>
          <cell r="C4664" t="str">
            <v>210REM0001790</v>
          </cell>
          <cell r="D4664" t="str">
            <v>出口捷运小镜片托(2杠)</v>
          </cell>
        </row>
        <row r="4665">
          <cell r="B4665" t="str">
            <v>REM0003010</v>
          </cell>
          <cell r="C4665" t="str">
            <v>210REM0003010</v>
          </cell>
          <cell r="D4665" t="str">
            <v>奥驰左镜座</v>
          </cell>
        </row>
        <row r="4666">
          <cell r="B4666" t="str">
            <v>REM0003014</v>
          </cell>
          <cell r="C4666" t="str">
            <v>210REM0003014</v>
          </cell>
          <cell r="D4666" t="str">
            <v>奥驰右镜座</v>
          </cell>
        </row>
        <row r="4667">
          <cell r="B4667" t="str">
            <v>REM0003010</v>
          </cell>
          <cell r="C4667" t="str">
            <v>230REM0003010</v>
          </cell>
          <cell r="D4667" t="str">
            <v>奥驰左镜座</v>
          </cell>
        </row>
        <row r="4668">
          <cell r="B4668" t="str">
            <v>REM0003014</v>
          </cell>
          <cell r="C4668" t="str">
            <v>230REM0003014</v>
          </cell>
          <cell r="D4668" t="str">
            <v>奥驰右镜座</v>
          </cell>
        </row>
        <row r="4669">
          <cell r="B4669" t="str">
            <v>REM0002238</v>
          </cell>
          <cell r="C4669" t="str">
            <v>210REM0002238</v>
          </cell>
          <cell r="D4669" t="str">
            <v>BC316高配基板-左</v>
          </cell>
        </row>
        <row r="4670">
          <cell r="B4670" t="str">
            <v>REM0002239</v>
          </cell>
          <cell r="C4670" t="str">
            <v>210REM0002239</v>
          </cell>
          <cell r="D4670" t="str">
            <v>BC316高配基板-右</v>
          </cell>
        </row>
        <row r="4671">
          <cell r="B4671" t="str">
            <v>BPC0010060</v>
          </cell>
          <cell r="C4671" t="str">
            <v>220BPC0010060</v>
          </cell>
          <cell r="D4671" t="str">
            <v>座椅速升速降阀</v>
          </cell>
        </row>
        <row r="4672">
          <cell r="B4672" t="str">
            <v>SHT0011556</v>
          </cell>
          <cell r="C4672" t="str">
            <v>210SHT0011556</v>
          </cell>
          <cell r="D4672" t="str">
            <v>副驾驶员后部罩壳</v>
          </cell>
        </row>
        <row r="4673">
          <cell r="B4673" t="str">
            <v>TMI0000120</v>
          </cell>
          <cell r="C4673" t="str">
            <v>210TMI0000120</v>
          </cell>
          <cell r="D4673" t="str">
            <v>PA6+短纤</v>
          </cell>
        </row>
        <row r="4674">
          <cell r="B4674" t="str">
            <v>REM0002475</v>
          </cell>
          <cell r="C4674" t="str">
            <v>210REM0002475</v>
          </cell>
          <cell r="D4674" t="str">
            <v>T5G上安装座左</v>
          </cell>
        </row>
        <row r="4675">
          <cell r="B4675" t="str">
            <v>REM0002484</v>
          </cell>
          <cell r="C4675" t="str">
            <v>210REM0002484</v>
          </cell>
          <cell r="D4675" t="str">
            <v>T5G上安装座右</v>
          </cell>
        </row>
        <row r="4676">
          <cell r="B4676" t="str">
            <v>SHT0011574</v>
          </cell>
          <cell r="C4676" t="str">
            <v>220SHT0011574</v>
          </cell>
          <cell r="D4676" t="str">
            <v>高调器上滑盖</v>
          </cell>
        </row>
        <row r="4677">
          <cell r="B4677" t="str">
            <v>RSM0000235</v>
          </cell>
          <cell r="C4677" t="str">
            <v>210RSM0000235</v>
          </cell>
          <cell r="D4677" t="str">
            <v>右置曼项目前下镜体6030</v>
          </cell>
        </row>
        <row r="4678">
          <cell r="B4678" t="str">
            <v>REM0000926</v>
          </cell>
          <cell r="C4678" t="str">
            <v>210REM0000926</v>
          </cell>
          <cell r="D4678" t="str">
            <v>B40左后视镜镜体塑件</v>
          </cell>
        </row>
        <row r="4679">
          <cell r="B4679" t="str">
            <v>REM0000941</v>
          </cell>
          <cell r="C4679" t="str">
            <v>210REM0000941</v>
          </cell>
          <cell r="D4679" t="str">
            <v>B40右后视镜镜体塑件</v>
          </cell>
        </row>
        <row r="4680">
          <cell r="B4680" t="str">
            <v>RSM0000224</v>
          </cell>
          <cell r="C4680" t="str">
            <v>210RSM0000224</v>
          </cell>
          <cell r="D4680" t="str">
            <v>ETX补盲镜镜体新国标</v>
          </cell>
        </row>
        <row r="4681">
          <cell r="B4681" t="str">
            <v>SLT0000149</v>
          </cell>
          <cell r="C4681" t="str">
            <v>220SLT0000149</v>
          </cell>
          <cell r="D4681" t="str">
            <v>M3 1995大杂物箱底</v>
          </cell>
        </row>
        <row r="4682">
          <cell r="B4682" t="str">
            <v>SLT0000150</v>
          </cell>
          <cell r="C4682" t="str">
            <v>220SLT0000150</v>
          </cell>
          <cell r="D4682" t="str">
            <v>M3 1995大杂物箱盖</v>
          </cell>
        </row>
        <row r="4683">
          <cell r="B4683" t="str">
            <v>REM0002962</v>
          </cell>
          <cell r="C4683" t="str">
            <v>230REM0002962</v>
          </cell>
          <cell r="D4683" t="str">
            <v>H3改型宽车左镜杆主管</v>
          </cell>
        </row>
        <row r="4684">
          <cell r="B4684" t="str">
            <v>REM0002966</v>
          </cell>
          <cell r="C4684" t="str">
            <v>230REM0002966</v>
          </cell>
          <cell r="D4684" t="str">
            <v>H3改型宽车右镜杆主管</v>
          </cell>
        </row>
        <row r="4685">
          <cell r="B4685" t="str">
            <v>REM0002267</v>
          </cell>
          <cell r="C4685" t="str">
            <v>210REM0002267</v>
          </cell>
          <cell r="D4685" t="str">
            <v>T7H下安装座左</v>
          </cell>
        </row>
        <row r="4686">
          <cell r="B4686" t="str">
            <v>REM0002291</v>
          </cell>
          <cell r="C4686" t="str">
            <v>210REM0002291</v>
          </cell>
          <cell r="D4686" t="str">
            <v>T7H下安装座右</v>
          </cell>
        </row>
        <row r="4687">
          <cell r="B4687" t="str">
            <v>REM0000559</v>
          </cell>
          <cell r="C4687" t="str">
            <v>210REM0000559</v>
          </cell>
          <cell r="D4687" t="str">
            <v>MV3后视镜后盖</v>
          </cell>
        </row>
        <row r="4688">
          <cell r="B4688" t="str">
            <v>REM0002951</v>
          </cell>
          <cell r="C4688" t="str">
            <v>210REM0002951</v>
          </cell>
          <cell r="D4688" t="str">
            <v>欧马可右舵右后视镜杆</v>
          </cell>
        </row>
        <row r="4689">
          <cell r="B4689" t="str">
            <v>TSY0000635</v>
          </cell>
          <cell r="C4689" t="str">
            <v>220TSY0000635</v>
          </cell>
          <cell r="D4689" t="str">
            <v>胶膜2.1M</v>
          </cell>
        </row>
        <row r="4690">
          <cell r="B4690" t="str">
            <v>TST0000272</v>
          </cell>
          <cell r="C4690" t="str">
            <v>230TST0000272</v>
          </cell>
          <cell r="D4690" t="str">
            <v>丝锥ф8</v>
          </cell>
        </row>
        <row r="4691">
          <cell r="B4691" t="str">
            <v>TST0000301</v>
          </cell>
          <cell r="C4691" t="str">
            <v>230TST0000301</v>
          </cell>
          <cell r="D4691" t="str">
            <v>电焊帽子</v>
          </cell>
        </row>
        <row r="4692">
          <cell r="B4692" t="str">
            <v>TST0000306</v>
          </cell>
          <cell r="C4692" t="str">
            <v>230TST0000306</v>
          </cell>
          <cell r="D4692" t="str">
            <v>送丝轮 0.8mm</v>
          </cell>
        </row>
        <row r="4693">
          <cell r="B4693" t="str">
            <v>TST0001604</v>
          </cell>
          <cell r="C4693" t="str">
            <v>230TST0001604</v>
          </cell>
          <cell r="D4693" t="str">
            <v>灯管</v>
          </cell>
        </row>
        <row r="4694">
          <cell r="B4694" t="str">
            <v>REM0010153</v>
          </cell>
          <cell r="C4694" t="str">
            <v>210REM0010153</v>
          </cell>
          <cell r="D4694" t="str">
            <v>H6左广角镜镜片</v>
          </cell>
        </row>
        <row r="4695">
          <cell r="B4695" t="str">
            <v>REM0010213</v>
          </cell>
          <cell r="C4695" t="str">
            <v>210REM0010213</v>
          </cell>
          <cell r="D4695" t="str">
            <v>H6右广角镜镜片</v>
          </cell>
        </row>
        <row r="4696">
          <cell r="B4696" t="str">
            <v>REM0003106</v>
          </cell>
          <cell r="C4696" t="str">
            <v>230REM0003106</v>
          </cell>
          <cell r="D4696" t="str">
            <v>左主镜杆管</v>
          </cell>
        </row>
        <row r="4697">
          <cell r="B4697" t="str">
            <v>RSM0000121</v>
          </cell>
          <cell r="C4697" t="str">
            <v>210RSM0000121</v>
          </cell>
          <cell r="D4697" t="str">
            <v>北奔前下视镜镜座</v>
          </cell>
        </row>
        <row r="4698">
          <cell r="B4698" t="str">
            <v>REM0002661</v>
          </cell>
          <cell r="C4698" t="str">
            <v>210REM0002661</v>
          </cell>
          <cell r="D4698" t="str">
            <v>M20左面罩</v>
          </cell>
        </row>
        <row r="4699">
          <cell r="B4699" t="str">
            <v>REM0002662</v>
          </cell>
          <cell r="C4699" t="str">
            <v>210REM0002662</v>
          </cell>
          <cell r="D4699" t="str">
            <v>M20右面罩</v>
          </cell>
        </row>
        <row r="4700">
          <cell r="B4700" t="str">
            <v>REM0003085</v>
          </cell>
          <cell r="C4700" t="str">
            <v>230REM0003085</v>
          </cell>
          <cell r="D4700" t="str">
            <v>低速牵引车右镜杆主管</v>
          </cell>
        </row>
        <row r="4701">
          <cell r="B4701" t="str">
            <v>RIM0000116</v>
          </cell>
          <cell r="C4701" t="str">
            <v>210RIM0000116</v>
          </cell>
          <cell r="D4701" t="str">
            <v>1B18082110005</v>
          </cell>
        </row>
        <row r="4702">
          <cell r="B4702" t="str">
            <v>REM0003175</v>
          </cell>
          <cell r="C4702" t="str">
            <v>230REM0003175</v>
          </cell>
          <cell r="D4702" t="str">
            <v>奥驰A 镜座总成新</v>
          </cell>
        </row>
        <row r="4703">
          <cell r="B4703" t="str">
            <v>SHT0010657</v>
          </cell>
          <cell r="C4703" t="str">
            <v>210SHT0010657</v>
          </cell>
          <cell r="D4703" t="str">
            <v>驾驶员后侧罩壳</v>
          </cell>
        </row>
        <row r="4704">
          <cell r="B4704" t="str">
            <v>REM0002950</v>
          </cell>
          <cell r="C4704" t="str">
            <v>230REM0002950</v>
          </cell>
          <cell r="D4704" t="str">
            <v>欧马可右舵左后视镜杆</v>
          </cell>
        </row>
        <row r="4705">
          <cell r="B4705" t="str">
            <v>REM0002927</v>
          </cell>
          <cell r="C4705" t="str">
            <v>210REM0002927</v>
          </cell>
          <cell r="D4705" t="str">
            <v>A7主镜片左</v>
          </cell>
        </row>
        <row r="4706">
          <cell r="B4706" t="str">
            <v>REM0002928</v>
          </cell>
          <cell r="C4706" t="str">
            <v>210REM0002928</v>
          </cell>
          <cell r="D4706" t="str">
            <v>A7主镜片右</v>
          </cell>
        </row>
        <row r="4707">
          <cell r="B4707" t="str">
            <v>REM0002656</v>
          </cell>
          <cell r="C4707" t="str">
            <v>210REM0002656</v>
          </cell>
          <cell r="D4707" t="str">
            <v>出口捷运小镜片托(1杠)</v>
          </cell>
        </row>
        <row r="4708">
          <cell r="B4708" t="str">
            <v>SCS0004145</v>
          </cell>
          <cell r="C4708" t="str">
            <v>220SCS0004145</v>
          </cell>
          <cell r="D4708" t="str">
            <v>B40L六分扶手泡沫总成新</v>
          </cell>
        </row>
        <row r="4709">
          <cell r="B4709" t="str">
            <v>REM0003321</v>
          </cell>
          <cell r="C4709" t="str">
            <v>210REM0003321</v>
          </cell>
          <cell r="D4709" t="str">
            <v>ETX改型广角镜片镜托合件</v>
          </cell>
        </row>
        <row r="4710">
          <cell r="B4710" t="str">
            <v>SHT0013304</v>
          </cell>
          <cell r="C4710" t="str">
            <v>230SHT0013304</v>
          </cell>
          <cell r="D4710" t="str">
            <v>座框右边板</v>
          </cell>
        </row>
        <row r="4711">
          <cell r="B4711" t="str">
            <v>REM0010149</v>
          </cell>
          <cell r="C4711" t="str">
            <v>210REM0010149</v>
          </cell>
          <cell r="D4711" t="str">
            <v>H6左主镜镜片</v>
          </cell>
        </row>
        <row r="4712">
          <cell r="B4712" t="str">
            <v>REM0010209</v>
          </cell>
          <cell r="C4712" t="str">
            <v>210REM0010209</v>
          </cell>
          <cell r="D4712" t="str">
            <v>H6右主镜镜片</v>
          </cell>
        </row>
        <row r="4713">
          <cell r="B4713" t="str">
            <v>REM0001180</v>
          </cell>
          <cell r="C4713" t="str">
            <v>210REM0001180</v>
          </cell>
          <cell r="D4713" t="str">
            <v>B40L三角底座护罩右</v>
          </cell>
        </row>
        <row r="4714">
          <cell r="B4714" t="str">
            <v>REM0001183</v>
          </cell>
          <cell r="C4714" t="str">
            <v>210REM0001183</v>
          </cell>
          <cell r="D4714" t="str">
            <v>B40L三角底座护罩左</v>
          </cell>
        </row>
        <row r="4715">
          <cell r="B4715" t="str">
            <v>REM0010289</v>
          </cell>
          <cell r="C4715" t="str">
            <v>210REM0010289</v>
          </cell>
          <cell r="D4715" t="str">
            <v>B40L三角座亚光黑左</v>
          </cell>
        </row>
        <row r="4716">
          <cell r="B4716" t="str">
            <v>REM0000570</v>
          </cell>
          <cell r="C4716" t="str">
            <v>210REM0000570</v>
          </cell>
          <cell r="D4716" t="str">
            <v>豪泺豪华左下镜座</v>
          </cell>
        </row>
        <row r="4717">
          <cell r="B4717" t="str">
            <v>REM0000584</v>
          </cell>
          <cell r="C4717" t="str">
            <v>210REM0000584</v>
          </cell>
          <cell r="D4717" t="str">
            <v>豪泺豪华右下镜座</v>
          </cell>
        </row>
        <row r="4718">
          <cell r="B4718" t="str">
            <v>REM0000570</v>
          </cell>
          <cell r="C4718" t="str">
            <v>230REM0000570</v>
          </cell>
          <cell r="D4718" t="str">
            <v>豪泺豪华左下镜座</v>
          </cell>
        </row>
        <row r="4719">
          <cell r="B4719" t="str">
            <v>REM0000584</v>
          </cell>
          <cell r="C4719" t="str">
            <v>230REM0000584</v>
          </cell>
          <cell r="D4719" t="str">
            <v>豪泺豪华右下镜座</v>
          </cell>
        </row>
        <row r="4720">
          <cell r="B4720" t="str">
            <v>REM0003117</v>
          </cell>
          <cell r="C4720" t="str">
            <v>230REM0003117</v>
          </cell>
          <cell r="D4720" t="str">
            <v>右主镜杆管</v>
          </cell>
        </row>
        <row r="4721">
          <cell r="B4721" t="str">
            <v>REM0002970</v>
          </cell>
          <cell r="C4721" t="str">
            <v>230REM0002970</v>
          </cell>
          <cell r="D4721" t="str">
            <v>H3改型窄车右镜杆主管</v>
          </cell>
        </row>
        <row r="4722">
          <cell r="B4722" t="str">
            <v>TSY0000422</v>
          </cell>
          <cell r="C4722" t="str">
            <v>220TSY0000422</v>
          </cell>
          <cell r="D4722" t="str">
            <v>灰革66022</v>
          </cell>
        </row>
        <row r="4723">
          <cell r="B4723" t="str">
            <v>TST0001379</v>
          </cell>
          <cell r="C4723" t="str">
            <v>230TST0001379</v>
          </cell>
          <cell r="D4723" t="str">
            <v>ф14*80冲针</v>
          </cell>
        </row>
        <row r="4724">
          <cell r="B4724" t="str">
            <v>SLT0010647</v>
          </cell>
          <cell r="C4724" t="str">
            <v>230SLT0010647</v>
          </cell>
          <cell r="D4724" t="str">
            <v>副驾靠背支撑钢丝焊接总成</v>
          </cell>
        </row>
        <row r="4725">
          <cell r="B4725" t="str">
            <v>REM0002738</v>
          </cell>
          <cell r="C4725" t="str">
            <v>210REM0002738</v>
          </cell>
          <cell r="D4725" t="str">
            <v>重卡小镜托(无杠)</v>
          </cell>
        </row>
        <row r="4726">
          <cell r="B4726" t="str">
            <v>REM0010275</v>
          </cell>
          <cell r="C4726" t="str">
            <v>210REM0010275</v>
          </cell>
          <cell r="D4726" t="str">
            <v>B40L-左线束合件(建国版)</v>
          </cell>
        </row>
        <row r="4727">
          <cell r="B4727" t="str">
            <v>REM0010276</v>
          </cell>
          <cell r="C4727" t="str">
            <v>210REM0010276</v>
          </cell>
          <cell r="D4727" t="str">
            <v>B40L-右线束合件(建国版)</v>
          </cell>
        </row>
        <row r="4728">
          <cell r="B4728" t="str">
            <v>SCS0007063</v>
          </cell>
          <cell r="C4728" t="str">
            <v>230SCS0007063</v>
          </cell>
          <cell r="D4728" t="str">
            <v>后排靠背下管架</v>
          </cell>
        </row>
        <row r="4729">
          <cell r="B4729" t="str">
            <v>SHT0010214</v>
          </cell>
          <cell r="C4729" t="str">
            <v>230SHT0010214</v>
          </cell>
          <cell r="D4729" t="str">
            <v>上框后横梁焊接总成</v>
          </cell>
        </row>
        <row r="4730">
          <cell r="B4730" t="str">
            <v>SHT0011415</v>
          </cell>
          <cell r="C4730" t="str">
            <v>230SHT0011415</v>
          </cell>
          <cell r="D4730" t="str">
            <v>副驾上框后横梁焊接总成</v>
          </cell>
        </row>
        <row r="4731">
          <cell r="B4731" t="str">
            <v>REM0000073</v>
          </cell>
          <cell r="C4731" t="str">
            <v>210REM0000073</v>
          </cell>
          <cell r="D4731" t="str">
            <v>BC316中配下镜壳-右</v>
          </cell>
        </row>
        <row r="4732">
          <cell r="B4732" t="str">
            <v>RCA0000001</v>
          </cell>
          <cell r="C4732" t="str">
            <v>210RCA0000001</v>
          </cell>
          <cell r="D4732" t="str">
            <v>K1左内扣盖总成</v>
          </cell>
        </row>
        <row r="4733">
          <cell r="B4733" t="str">
            <v>RCA0000002</v>
          </cell>
          <cell r="C4733" t="str">
            <v>210RCA0000002</v>
          </cell>
          <cell r="D4733" t="str">
            <v>K1右内扣盖总成</v>
          </cell>
        </row>
        <row r="4734">
          <cell r="B4734" t="str">
            <v>SHT0013323</v>
          </cell>
          <cell r="C4734" t="str">
            <v>230SHT0013323</v>
          </cell>
          <cell r="D4734" t="str">
            <v>座框主管</v>
          </cell>
        </row>
        <row r="4735">
          <cell r="B4735" t="str">
            <v>REM0000063</v>
          </cell>
          <cell r="C4735" t="str">
            <v>210REM0000063</v>
          </cell>
          <cell r="D4735" t="str">
            <v>BC316中配下镜壳-左</v>
          </cell>
        </row>
        <row r="4736">
          <cell r="B4736" t="str">
            <v>SHT0010846</v>
          </cell>
          <cell r="C4736" t="str">
            <v>230SHT0010846</v>
          </cell>
          <cell r="D4736" t="str">
            <v>支架左边板</v>
          </cell>
        </row>
        <row r="4737">
          <cell r="B4737" t="str">
            <v>SHT0010848</v>
          </cell>
          <cell r="C4737" t="str">
            <v>230SHT0010848</v>
          </cell>
          <cell r="D4737" t="str">
            <v>支架右边板</v>
          </cell>
        </row>
        <row r="4738">
          <cell r="B4738" t="str">
            <v>SCS0004185</v>
          </cell>
          <cell r="C4738" t="str">
            <v>220SCS0004185</v>
          </cell>
          <cell r="D4738" t="str">
            <v>后排安全带搭扣（白）</v>
          </cell>
        </row>
        <row r="4739">
          <cell r="B4739" t="str">
            <v>TST0000607</v>
          </cell>
          <cell r="C4739" t="str">
            <v>230TST0000607</v>
          </cell>
          <cell r="D4739" t="str">
            <v>直角尺500*250</v>
          </cell>
        </row>
        <row r="4740">
          <cell r="B4740" t="str">
            <v>SHT0001670</v>
          </cell>
          <cell r="C4740" t="str">
            <v>220SHT0001670</v>
          </cell>
          <cell r="D4740" t="str">
            <v>副驾驶员安全带锁扣总成</v>
          </cell>
        </row>
        <row r="4741">
          <cell r="B4741" t="str">
            <v>RIM0000036</v>
          </cell>
          <cell r="C4741" t="str">
            <v>210RIM0000036</v>
          </cell>
          <cell r="D4741" t="str">
            <v>1B190-08室内镜</v>
          </cell>
        </row>
        <row r="4742">
          <cell r="B4742" t="str">
            <v>SBS0010175</v>
          </cell>
          <cell r="C4742" t="str">
            <v>220SBS0010175</v>
          </cell>
          <cell r="D4742" t="str">
            <v>K1背板</v>
          </cell>
        </row>
        <row r="4743">
          <cell r="B4743" t="str">
            <v>SLT0000383</v>
          </cell>
          <cell r="C4743" t="str">
            <v>220SLT0000383</v>
          </cell>
          <cell r="D4743" t="str">
            <v>K1背板</v>
          </cell>
        </row>
        <row r="4744">
          <cell r="B4744" t="str">
            <v>TMI0000094</v>
          </cell>
          <cell r="C4744" t="str">
            <v>210TMI0000094</v>
          </cell>
          <cell r="D4744" t="str">
            <v>PP改性料(深灰)64</v>
          </cell>
        </row>
        <row r="4745">
          <cell r="B4745" t="str">
            <v>REM0002129</v>
          </cell>
          <cell r="C4745" t="str">
            <v>210REM0002129</v>
          </cell>
          <cell r="D4745" t="str">
            <v>B40L右底座</v>
          </cell>
        </row>
        <row r="4746">
          <cell r="B4746" t="str">
            <v>REM0002130</v>
          </cell>
          <cell r="C4746" t="str">
            <v>210REM0002130</v>
          </cell>
          <cell r="D4746" t="str">
            <v>B40左后视镜镜座</v>
          </cell>
        </row>
        <row r="4747">
          <cell r="B4747" t="str">
            <v>REM0002129</v>
          </cell>
          <cell r="C4747" t="str">
            <v>230REM0002129</v>
          </cell>
          <cell r="D4747" t="str">
            <v>B40L右底座</v>
          </cell>
        </row>
        <row r="4748">
          <cell r="B4748" t="str">
            <v>REM0002130</v>
          </cell>
          <cell r="C4748" t="str">
            <v>230REM0002130</v>
          </cell>
          <cell r="D4748" t="str">
            <v>B40左后视镜镜座</v>
          </cell>
        </row>
        <row r="4749">
          <cell r="B4749" t="str">
            <v>SHT0012546</v>
          </cell>
          <cell r="C4749" t="str">
            <v>220SHT0012546</v>
          </cell>
          <cell r="D4749" t="str">
            <v>靠背下舒适性海绵</v>
          </cell>
        </row>
        <row r="4750">
          <cell r="B4750" t="str">
            <v>REM0000020</v>
          </cell>
          <cell r="C4750" t="str">
            <v>210REM0000020</v>
          </cell>
          <cell r="D4750" t="str">
            <v>BC316低配下镜壳-左</v>
          </cell>
        </row>
        <row r="4751">
          <cell r="B4751" t="str">
            <v>TMP5007001</v>
          </cell>
          <cell r="C4751" t="str">
            <v>210TMP5007001</v>
          </cell>
          <cell r="D4751" t="str">
            <v>水枪清洗剂</v>
          </cell>
        </row>
        <row r="4752">
          <cell r="B4752" t="str">
            <v>SHT0014179</v>
          </cell>
          <cell r="C4752" t="str">
            <v>230SHT0014179</v>
          </cell>
          <cell r="D4752" t="str">
            <v>扶手支架总成</v>
          </cell>
        </row>
        <row r="4753">
          <cell r="B4753" t="str">
            <v>REM0002950</v>
          </cell>
          <cell r="C4753" t="str">
            <v>210REM0002950</v>
          </cell>
          <cell r="D4753" t="str">
            <v>欧马可右舵左后视镜杆</v>
          </cell>
        </row>
        <row r="4754">
          <cell r="B4754" t="str">
            <v>SCS0004072</v>
          </cell>
          <cell r="C4754" t="str">
            <v>220SCS0004072</v>
          </cell>
          <cell r="D4754" t="str">
            <v>B40前排头枕泡沫总成</v>
          </cell>
        </row>
        <row r="4755">
          <cell r="B4755" t="str">
            <v>REM0003257</v>
          </cell>
          <cell r="C4755" t="str">
            <v>210REM0003257</v>
          </cell>
          <cell r="D4755" t="str">
            <v>奥铃升级窄车左镜杆</v>
          </cell>
        </row>
        <row r="4756">
          <cell r="B4756" t="str">
            <v>REM0003259</v>
          </cell>
          <cell r="C4756" t="str">
            <v>210REM0003259</v>
          </cell>
          <cell r="D4756" t="str">
            <v>奥铃升级窄车右镜杆</v>
          </cell>
        </row>
        <row r="4757">
          <cell r="B4757" t="str">
            <v>REM0003257</v>
          </cell>
          <cell r="C4757" t="str">
            <v>230REM0003257</v>
          </cell>
          <cell r="D4757" t="str">
            <v>奥铃升级窄车左镜杆</v>
          </cell>
        </row>
        <row r="4758">
          <cell r="B4758" t="str">
            <v>REM0003259</v>
          </cell>
          <cell r="C4758" t="str">
            <v>230REM0003259</v>
          </cell>
          <cell r="D4758" t="str">
            <v>奥铃升级窄车右镜杆</v>
          </cell>
        </row>
        <row r="4759">
          <cell r="B4759" t="str">
            <v>SCS0005536</v>
          </cell>
          <cell r="C4759" t="str">
            <v>230SCS0005536</v>
          </cell>
          <cell r="D4759" t="str">
            <v>左上连接板总成</v>
          </cell>
        </row>
        <row r="4760">
          <cell r="B4760" t="str">
            <v>SHT0010690</v>
          </cell>
          <cell r="C4760" t="str">
            <v>230SHT0010690</v>
          </cell>
          <cell r="D4760" t="str">
            <v>座框主管</v>
          </cell>
        </row>
        <row r="4761">
          <cell r="B4761" t="str">
            <v>REM0000049</v>
          </cell>
          <cell r="C4761" t="str">
            <v>210REM0000049</v>
          </cell>
          <cell r="D4761" t="str">
            <v>BC316低配下镜壳-右</v>
          </cell>
        </row>
        <row r="4762">
          <cell r="B4762" t="str">
            <v>REM0002629</v>
          </cell>
          <cell r="C4762" t="str">
            <v>210REM0002629</v>
          </cell>
          <cell r="D4762" t="str">
            <v>N07下视镜杆喷涂</v>
          </cell>
        </row>
        <row r="4763">
          <cell r="B4763" t="str">
            <v>SHT0011661</v>
          </cell>
          <cell r="C4763" t="str">
            <v>230SHT0011661</v>
          </cell>
          <cell r="D4763" t="str">
            <v>气囊下支架焊接组件</v>
          </cell>
        </row>
        <row r="4764">
          <cell r="B4764" t="str">
            <v>TST0000458</v>
          </cell>
          <cell r="C4764" t="str">
            <v>230TST0000458</v>
          </cell>
          <cell r="D4764" t="str">
            <v>脱料皮子黑色</v>
          </cell>
        </row>
        <row r="4765">
          <cell r="B4765" t="str">
            <v>TCT0000056</v>
          </cell>
          <cell r="C4765" t="str">
            <v>230TCT0000056</v>
          </cell>
          <cell r="D4765" t="str">
            <v>GCD P4325酸洗液</v>
          </cell>
        </row>
        <row r="4766">
          <cell r="B4766" t="str">
            <v>SCS0007059</v>
          </cell>
          <cell r="C4766" t="str">
            <v>230SCS0007059</v>
          </cell>
          <cell r="D4766" t="str">
            <v>后排座旁接板L</v>
          </cell>
        </row>
        <row r="4767">
          <cell r="B4767" t="str">
            <v>SCS0007060</v>
          </cell>
          <cell r="C4767" t="str">
            <v>230SCS0007060</v>
          </cell>
          <cell r="D4767" t="str">
            <v>后排座旁接板R</v>
          </cell>
        </row>
        <row r="4768">
          <cell r="B4768" t="str">
            <v>RSM0000278</v>
          </cell>
          <cell r="C4768" t="str">
            <v>210RSM0000278</v>
          </cell>
          <cell r="D4768" t="str">
            <v>奥铃下视镜镜杆</v>
          </cell>
        </row>
        <row r="4769">
          <cell r="B4769" t="str">
            <v>SLT0001056</v>
          </cell>
          <cell r="C4769" t="str">
            <v>220SLT0001056</v>
          </cell>
          <cell r="D4769" t="str">
            <v>K1背板新小</v>
          </cell>
        </row>
        <row r="4770">
          <cell r="B4770" t="str">
            <v>TMA0000250</v>
          </cell>
          <cell r="C4770" t="str">
            <v>210TMA0000250</v>
          </cell>
          <cell r="D4770" t="str">
            <v>捷运纸箱</v>
          </cell>
        </row>
        <row r="4771">
          <cell r="B4771" t="str">
            <v>TMA0000250</v>
          </cell>
          <cell r="C4771" t="str">
            <v>230TMA0000250</v>
          </cell>
          <cell r="D4771" t="str">
            <v>捷运纸箱</v>
          </cell>
        </row>
        <row r="4772">
          <cell r="B4772" t="str">
            <v>SHT0011370</v>
          </cell>
          <cell r="C4772" t="str">
            <v>210SHT0011370</v>
          </cell>
          <cell r="D4772" t="str">
            <v>H6扶手调节手轮黑色</v>
          </cell>
        </row>
        <row r="4773">
          <cell r="B4773" t="str">
            <v>SHT0013335</v>
          </cell>
          <cell r="C4773" t="str">
            <v>210SHT0013335</v>
          </cell>
          <cell r="D4773" t="str">
            <v>H6扶手调节手轮橙色</v>
          </cell>
        </row>
        <row r="4774">
          <cell r="B4774" t="str">
            <v>REM0000530</v>
          </cell>
          <cell r="C4774" t="str">
            <v>210REM0000530</v>
          </cell>
          <cell r="D4774" t="str">
            <v>北奔下镜座</v>
          </cell>
        </row>
        <row r="4775">
          <cell r="B4775" t="str">
            <v>SLT0000418</v>
          </cell>
          <cell r="C4775" t="str">
            <v>220SLT0000418</v>
          </cell>
          <cell r="D4775" t="str">
            <v>座椅地板锁锁栓</v>
          </cell>
        </row>
        <row r="4776">
          <cell r="B4776" t="str">
            <v>SCS0004083</v>
          </cell>
          <cell r="C4776" t="str">
            <v>210SCS0004083</v>
          </cell>
          <cell r="D4776" t="str">
            <v>B40L司机侧围护盖</v>
          </cell>
        </row>
        <row r="4777">
          <cell r="B4777" t="str">
            <v>SCS0004083</v>
          </cell>
          <cell r="C4777" t="str">
            <v>220SCS0004083</v>
          </cell>
          <cell r="D4777" t="str">
            <v>B40L司机侧围护盖</v>
          </cell>
        </row>
        <row r="4778">
          <cell r="B4778" t="str">
            <v>REM0010470</v>
          </cell>
          <cell r="C4778" t="str">
            <v>210REM0010470</v>
          </cell>
          <cell r="D4778" t="str">
            <v>316MP2高配下镜壳-左</v>
          </cell>
        </row>
        <row r="4779">
          <cell r="B4779" t="str">
            <v>REM0010471</v>
          </cell>
          <cell r="C4779" t="str">
            <v>210REM0010471</v>
          </cell>
          <cell r="D4779" t="str">
            <v>316MP2高配下镜壳-右</v>
          </cell>
        </row>
        <row r="4780">
          <cell r="B4780" t="str">
            <v>REM0010472</v>
          </cell>
          <cell r="C4780" t="str">
            <v>210REM0010472</v>
          </cell>
          <cell r="D4780" t="str">
            <v>316MP2顶配下镜壳-左</v>
          </cell>
        </row>
        <row r="4781">
          <cell r="B4781" t="str">
            <v>REM0010473</v>
          </cell>
          <cell r="C4781" t="str">
            <v>210REM0010473</v>
          </cell>
          <cell r="D4781" t="str">
            <v>316MP2顶配下镜壳-右</v>
          </cell>
        </row>
        <row r="4782">
          <cell r="B4782" t="str">
            <v>REM0000468</v>
          </cell>
          <cell r="C4782" t="str">
            <v>210REM0000468</v>
          </cell>
          <cell r="D4782" t="str">
            <v>ETX改型左后视镜大镜片托</v>
          </cell>
        </row>
        <row r="4783">
          <cell r="B4783" t="str">
            <v>REM0002968</v>
          </cell>
          <cell r="C4783" t="str">
            <v>230REM0002968</v>
          </cell>
          <cell r="D4783" t="str">
            <v>H3改型窄车左镜杆主管</v>
          </cell>
        </row>
        <row r="4784">
          <cell r="B4784" t="str">
            <v>SHT0000765</v>
          </cell>
          <cell r="C4784" t="str">
            <v>210SHT0000765</v>
          </cell>
          <cell r="D4784" t="str">
            <v>铰链</v>
          </cell>
        </row>
        <row r="4785">
          <cell r="B4785" t="str">
            <v>SHT0000766</v>
          </cell>
          <cell r="C4785" t="str">
            <v>210SHT0000766</v>
          </cell>
          <cell r="D4785" t="str">
            <v>铰链</v>
          </cell>
        </row>
        <row r="4786">
          <cell r="B4786" t="str">
            <v>SHT0000765</v>
          </cell>
          <cell r="C4786" t="str">
            <v>220SHT0000765</v>
          </cell>
          <cell r="D4786" t="str">
            <v>铰链</v>
          </cell>
        </row>
        <row r="4787">
          <cell r="B4787" t="str">
            <v>SHT0000766</v>
          </cell>
          <cell r="C4787" t="str">
            <v>220SHT0000766</v>
          </cell>
          <cell r="D4787" t="str">
            <v>铰链</v>
          </cell>
        </row>
        <row r="4788">
          <cell r="B4788" t="str">
            <v>REM0010288</v>
          </cell>
          <cell r="C4788" t="str">
            <v>210REM0010288</v>
          </cell>
          <cell r="D4788" t="str">
            <v>B40L镜框亚光黑右</v>
          </cell>
        </row>
        <row r="4789">
          <cell r="B4789" t="str">
            <v>REM0002266</v>
          </cell>
          <cell r="C4789" t="str">
            <v>210REM0002266</v>
          </cell>
          <cell r="D4789" t="str">
            <v>T7H上安装座左</v>
          </cell>
        </row>
        <row r="4790">
          <cell r="B4790" t="str">
            <v>REM0002290</v>
          </cell>
          <cell r="C4790" t="str">
            <v>210REM0002290</v>
          </cell>
          <cell r="D4790" t="str">
            <v>T7H上安装座右</v>
          </cell>
        </row>
        <row r="4791">
          <cell r="B4791" t="str">
            <v>REM0002000</v>
          </cell>
          <cell r="C4791" t="str">
            <v>210REM0002000</v>
          </cell>
          <cell r="D4791" t="str">
            <v>1475右后视镜</v>
          </cell>
        </row>
        <row r="4792">
          <cell r="B4792" t="str">
            <v>SLT0002609</v>
          </cell>
          <cell r="C4792" t="str">
            <v>220SLT0002609</v>
          </cell>
          <cell r="D4792" t="str">
            <v>k1跨背布套（新面料）</v>
          </cell>
        </row>
        <row r="4793">
          <cell r="B4793" t="str">
            <v>SHT0013392</v>
          </cell>
          <cell r="C4793" t="str">
            <v>230SHT0013392</v>
          </cell>
          <cell r="D4793" t="str">
            <v>升降调节左侧组件</v>
          </cell>
        </row>
        <row r="4794">
          <cell r="B4794" t="str">
            <v>RSM0000217</v>
          </cell>
          <cell r="C4794" t="str">
            <v>210RSM0000217</v>
          </cell>
          <cell r="D4794" t="str">
            <v>A7路面镜镜片托(新)</v>
          </cell>
        </row>
        <row r="4795">
          <cell r="B4795" t="str">
            <v>REM0002663</v>
          </cell>
          <cell r="C4795" t="str">
            <v>210REM0002663</v>
          </cell>
          <cell r="D4795" t="str">
            <v>豪泺旋转底座</v>
          </cell>
        </row>
        <row r="4796">
          <cell r="B4796" t="str">
            <v>TSY0000469</v>
          </cell>
          <cell r="C4796" t="str">
            <v>220TSY0000469</v>
          </cell>
          <cell r="D4796" t="str">
            <v>胶膜</v>
          </cell>
        </row>
        <row r="4797">
          <cell r="B4797" t="str">
            <v>SHT0013407</v>
          </cell>
          <cell r="C4797" t="str">
            <v>220SHT0013407</v>
          </cell>
          <cell r="D4797" t="str">
            <v>2.0座椅右舵右侧罩壳</v>
          </cell>
        </row>
        <row r="4798">
          <cell r="B4798" t="str">
            <v>REM0000485</v>
          </cell>
          <cell r="C4798" t="str">
            <v>210REM0000485</v>
          </cell>
          <cell r="D4798" t="str">
            <v>ETX改型右后视镜大镜片托</v>
          </cell>
        </row>
        <row r="4799">
          <cell r="B4799" t="str">
            <v>SLT0011535</v>
          </cell>
          <cell r="C4799" t="str">
            <v>220SLT0011535</v>
          </cell>
          <cell r="D4799" t="str">
            <v>中间座靠背护面总成</v>
          </cell>
        </row>
        <row r="4800">
          <cell r="B4800" t="str">
            <v>SHT0000474</v>
          </cell>
          <cell r="C4800" t="str">
            <v>220SHT0000474</v>
          </cell>
          <cell r="D4800" t="str">
            <v>欧曼升级重卡豪华扶手泡沫</v>
          </cell>
        </row>
        <row r="4801">
          <cell r="B4801" t="str">
            <v>SHT0002099</v>
          </cell>
          <cell r="C4801" t="str">
            <v>220SHT0002099</v>
          </cell>
          <cell r="D4801" t="str">
            <v>左侧重卡扶手泡沫</v>
          </cell>
        </row>
        <row r="4802">
          <cell r="B4802" t="str">
            <v>SHT0010080</v>
          </cell>
          <cell r="C4802" t="str">
            <v>230SHT0010080</v>
          </cell>
          <cell r="D4802" t="str">
            <v>气囊下支撑板金</v>
          </cell>
        </row>
        <row r="4803">
          <cell r="B4803" t="str">
            <v>SHT0014852</v>
          </cell>
          <cell r="C4803" t="str">
            <v>210SHT0014852</v>
          </cell>
          <cell r="D4803" t="str">
            <v>副驾高配靠背调节手柄移印</v>
          </cell>
        </row>
        <row r="4804">
          <cell r="B4804" t="str">
            <v>TSY0000426</v>
          </cell>
          <cell r="C4804" t="str">
            <v>220TSY0000426</v>
          </cell>
          <cell r="D4804" t="str">
            <v>GTL毛毡布260g/㎡</v>
          </cell>
        </row>
        <row r="4805">
          <cell r="B4805" t="str">
            <v>TMI0000090</v>
          </cell>
          <cell r="C4805" t="str">
            <v>210TMI0000090</v>
          </cell>
          <cell r="D4805" t="str">
            <v>PP+EPDM-T20</v>
          </cell>
        </row>
        <row r="4806">
          <cell r="B4806" t="str">
            <v>SHT0013274</v>
          </cell>
          <cell r="C4806" t="str">
            <v>220SHT0013274</v>
          </cell>
          <cell r="D4806" t="str">
            <v>气弹簧升降手柄总成</v>
          </cell>
        </row>
        <row r="4807">
          <cell r="B4807" t="str">
            <v>REM0003155</v>
          </cell>
          <cell r="C4807" t="str">
            <v>230REM0003155</v>
          </cell>
          <cell r="D4807" t="str">
            <v>1780镜座右总成</v>
          </cell>
        </row>
        <row r="4808">
          <cell r="B4808" t="str">
            <v>REM0003156</v>
          </cell>
          <cell r="C4808" t="str">
            <v>230REM0003156</v>
          </cell>
          <cell r="D4808" t="str">
            <v>1780左旋转轴总成</v>
          </cell>
        </row>
        <row r="4809">
          <cell r="B4809" t="str">
            <v>REM0002273</v>
          </cell>
          <cell r="C4809" t="str">
            <v>210REM0002273</v>
          </cell>
          <cell r="D4809" t="str">
            <v>T5G镜杆</v>
          </cell>
        </row>
        <row r="4810">
          <cell r="B4810" t="str">
            <v>SCS0004095</v>
          </cell>
          <cell r="C4810" t="str">
            <v>210SCS0004095</v>
          </cell>
          <cell r="D4810" t="str">
            <v>B40副司机侧围护盖</v>
          </cell>
        </row>
        <row r="4811">
          <cell r="B4811" t="str">
            <v>SCS0004095</v>
          </cell>
          <cell r="C4811" t="str">
            <v>220SCS0004095</v>
          </cell>
          <cell r="D4811" t="str">
            <v>B40副司机侧围护盖</v>
          </cell>
        </row>
        <row r="4812">
          <cell r="B4812" t="str">
            <v>SHT0011726</v>
          </cell>
          <cell r="C4812" t="str">
            <v>230SHT0011726</v>
          </cell>
          <cell r="D4812" t="str">
            <v>左边板</v>
          </cell>
        </row>
        <row r="4813">
          <cell r="B4813" t="str">
            <v>SHT0011727</v>
          </cell>
          <cell r="C4813" t="str">
            <v>230SHT0011727</v>
          </cell>
          <cell r="D4813" t="str">
            <v>右边板</v>
          </cell>
        </row>
        <row r="4814">
          <cell r="B4814" t="str">
            <v>RIM0000039</v>
          </cell>
          <cell r="C4814" t="str">
            <v>210RIM0000039</v>
          </cell>
          <cell r="D4814" t="str">
            <v>济南轻卡室内镜</v>
          </cell>
        </row>
        <row r="4815">
          <cell r="B4815" t="str">
            <v>RSM0000215</v>
          </cell>
          <cell r="C4815" t="str">
            <v>210RSM0000215</v>
          </cell>
          <cell r="D4815" t="str">
            <v>A7路面镜主镜体(1040)</v>
          </cell>
        </row>
        <row r="4816">
          <cell r="B4816" t="str">
            <v>RSM0000228</v>
          </cell>
          <cell r="C4816" t="str">
            <v>210RSM0000228</v>
          </cell>
          <cell r="D4816" t="str">
            <v>C7补盲镜体(1041)</v>
          </cell>
        </row>
        <row r="4817">
          <cell r="B4817" t="str">
            <v>RIM0000031</v>
          </cell>
          <cell r="C4817" t="str">
            <v>210RIM0000031</v>
          </cell>
          <cell r="D4817" t="str">
            <v>L0371-120A0室内镜</v>
          </cell>
        </row>
        <row r="4818">
          <cell r="B4818" t="str">
            <v>SHT0013111</v>
          </cell>
          <cell r="C4818" t="str">
            <v>230SHT0013111</v>
          </cell>
          <cell r="D4818" t="str">
            <v>气弹簧上固定钣金</v>
          </cell>
        </row>
        <row r="4819">
          <cell r="B4819" t="str">
            <v>SHT0013118</v>
          </cell>
          <cell r="C4819" t="str">
            <v>230SHT0013118</v>
          </cell>
          <cell r="D4819" t="str">
            <v>气弹簧下固定钣金</v>
          </cell>
        </row>
        <row r="4820">
          <cell r="B4820" t="str">
            <v>SLT0010437</v>
          </cell>
          <cell r="C4820" t="str">
            <v>230SLT0010437</v>
          </cell>
          <cell r="D4820" t="str">
            <v>副驾靠背头枕支撑杆</v>
          </cell>
        </row>
        <row r="4821">
          <cell r="B4821" t="str">
            <v>TST0000172</v>
          </cell>
          <cell r="C4821" t="str">
            <v>230TST0000172</v>
          </cell>
          <cell r="D4821" t="str">
            <v>ф11.2*80冲针</v>
          </cell>
        </row>
        <row r="4822">
          <cell r="B4822" t="str">
            <v>TST0000520</v>
          </cell>
          <cell r="C4822" t="str">
            <v>230TST0000520</v>
          </cell>
          <cell r="D4822" t="str">
            <v>板牙架φ5</v>
          </cell>
        </row>
        <row r="4823">
          <cell r="B4823" t="str">
            <v>REM0000051</v>
          </cell>
          <cell r="C4823" t="str">
            <v>210REM0000051</v>
          </cell>
          <cell r="D4823" t="str">
            <v>BC316三角护罩-右</v>
          </cell>
        </row>
        <row r="4824">
          <cell r="B4824" t="str">
            <v>SHT0012959</v>
          </cell>
          <cell r="C4824" t="str">
            <v>210SHT0012959</v>
          </cell>
          <cell r="D4824" t="str">
            <v>2.0座椅左侧罩壳</v>
          </cell>
        </row>
        <row r="4825">
          <cell r="B4825" t="str">
            <v>TSY0000135</v>
          </cell>
          <cell r="C4825" t="str">
            <v>220TSY0000135</v>
          </cell>
          <cell r="D4825" t="str">
            <v>1B2490上卧铺防护网总成</v>
          </cell>
        </row>
        <row r="4826">
          <cell r="B4826" t="str">
            <v>SLT0000507</v>
          </cell>
          <cell r="C4826" t="str">
            <v>220SLT0000507</v>
          </cell>
          <cell r="D4826" t="str">
            <v>K1侧翻锁扣</v>
          </cell>
        </row>
        <row r="4827">
          <cell r="B4827" t="str">
            <v>REM0000997</v>
          </cell>
          <cell r="C4827" t="str">
            <v>210REM0000997</v>
          </cell>
          <cell r="D4827" t="str">
            <v>H4右主镜片</v>
          </cell>
        </row>
        <row r="4828">
          <cell r="B4828" t="str">
            <v>SCS0004193</v>
          </cell>
          <cell r="C4828" t="str">
            <v>220SCS0004193</v>
          </cell>
          <cell r="D4828" t="str">
            <v>后排安全带搭扣（黑）</v>
          </cell>
        </row>
        <row r="4829">
          <cell r="B4829" t="str">
            <v>SHT0012895</v>
          </cell>
          <cell r="C4829" t="str">
            <v>220SHT0012895</v>
          </cell>
          <cell r="D4829" t="str">
            <v>2.0座椅右舵左侧罩壳</v>
          </cell>
        </row>
        <row r="4830">
          <cell r="B4830" t="str">
            <v>REM0010221</v>
          </cell>
          <cell r="C4830" t="str">
            <v>210REM0010221</v>
          </cell>
          <cell r="D4830" t="str">
            <v>H6右上镜臂盖</v>
          </cell>
        </row>
        <row r="4831">
          <cell r="B4831" t="str">
            <v>REM0000178</v>
          </cell>
          <cell r="C4831" t="str">
            <v>210REM0000178</v>
          </cell>
          <cell r="D4831" t="str">
            <v>C35DB卡框右</v>
          </cell>
        </row>
        <row r="4832">
          <cell r="B4832" t="str">
            <v>REM0001963</v>
          </cell>
          <cell r="C4832" t="str">
            <v>210REM0001963</v>
          </cell>
          <cell r="D4832" t="str">
            <v>捷运前下视镜杆喷涂</v>
          </cell>
        </row>
        <row r="4833">
          <cell r="B4833" t="str">
            <v>REM0001750</v>
          </cell>
          <cell r="C4833" t="str">
            <v>210REM0001750</v>
          </cell>
          <cell r="D4833" t="str">
            <v>奥铃左长支杆喷涂</v>
          </cell>
        </row>
        <row r="4834">
          <cell r="B4834" t="str">
            <v>REM0001764</v>
          </cell>
          <cell r="C4834" t="str">
            <v>210REM0001764</v>
          </cell>
          <cell r="D4834" t="str">
            <v>奥铃右长支杆喷涂</v>
          </cell>
        </row>
        <row r="4835">
          <cell r="B4835" t="str">
            <v>SHT0011971</v>
          </cell>
          <cell r="C4835" t="str">
            <v>220SHT0011971</v>
          </cell>
          <cell r="D4835" t="str">
            <v>2.0座椅左侧罩壳</v>
          </cell>
        </row>
        <row r="4836">
          <cell r="B4836" t="str">
            <v>SHT0012903</v>
          </cell>
          <cell r="C4836" t="str">
            <v>220SHT0012903</v>
          </cell>
          <cell r="D4836" t="str">
            <v>2.0座椅右舵右侧罩壳</v>
          </cell>
        </row>
        <row r="4837">
          <cell r="B4837" t="str">
            <v>SHT0010051</v>
          </cell>
          <cell r="C4837" t="str">
            <v>230SHT0010051</v>
          </cell>
          <cell r="D4837" t="str">
            <v>气囊支撑钣金</v>
          </cell>
        </row>
        <row r="4838">
          <cell r="B4838" t="str">
            <v>REM0000022</v>
          </cell>
          <cell r="C4838" t="str">
            <v>210REM0000022</v>
          </cell>
          <cell r="D4838" t="str">
            <v>BC316三角护罩-左</v>
          </cell>
        </row>
        <row r="4839">
          <cell r="B4839" t="str">
            <v>RSM0000233</v>
          </cell>
          <cell r="C4839" t="str">
            <v>210RSM0000233</v>
          </cell>
          <cell r="D4839" t="str">
            <v>欧马可出口车用路面镜体</v>
          </cell>
        </row>
        <row r="4840">
          <cell r="B4840" t="str">
            <v>SCS0005243</v>
          </cell>
          <cell r="C4840" t="str">
            <v>230SCS0005243</v>
          </cell>
          <cell r="D4840" t="str">
            <v>左侧上连接板总成</v>
          </cell>
        </row>
        <row r="4841">
          <cell r="B4841" t="str">
            <v>SHT0010879</v>
          </cell>
          <cell r="C4841" t="str">
            <v>220SHT0010879</v>
          </cell>
          <cell r="D4841" t="str">
            <v>安全带高调解锁按钮</v>
          </cell>
        </row>
        <row r="4842">
          <cell r="B4842" t="str">
            <v>SLT0002032</v>
          </cell>
          <cell r="C4842" t="str">
            <v>210SLT0002032</v>
          </cell>
          <cell r="D4842" t="str">
            <v>长沙右舵副座纸箱</v>
          </cell>
        </row>
        <row r="4843">
          <cell r="B4843" t="str">
            <v>TSY0000833</v>
          </cell>
          <cell r="C4843" t="str">
            <v>220TSY0000833</v>
          </cell>
          <cell r="D4843" t="str">
            <v>轩德6皮革复合</v>
          </cell>
        </row>
        <row r="4844">
          <cell r="B4844" t="str">
            <v>SCS0004272</v>
          </cell>
          <cell r="C4844" t="str">
            <v>220SCS0004272</v>
          </cell>
          <cell r="D4844" t="str">
            <v>中间头枕骨架组合</v>
          </cell>
        </row>
        <row r="4845">
          <cell r="B4845" t="str">
            <v>SHT0011508</v>
          </cell>
          <cell r="C4845" t="str">
            <v>210SHT0011508</v>
          </cell>
          <cell r="D4845" t="str">
            <v>副驾驶高配靠背调节手柄</v>
          </cell>
        </row>
        <row r="4846">
          <cell r="B4846" t="str">
            <v>REM0001898</v>
          </cell>
          <cell r="C4846" t="str">
            <v>210REM0001898</v>
          </cell>
          <cell r="D4846" t="str">
            <v>捷运连接杆左喷涂</v>
          </cell>
        </row>
        <row r="4847">
          <cell r="B4847" t="str">
            <v>REM0001907</v>
          </cell>
          <cell r="C4847" t="str">
            <v>210REM0001907</v>
          </cell>
          <cell r="D4847" t="str">
            <v>捷运连接杆右喷涂</v>
          </cell>
        </row>
        <row r="4848">
          <cell r="B4848" t="str">
            <v>TST0000736</v>
          </cell>
          <cell r="C4848" t="str">
            <v>220TST0000736</v>
          </cell>
          <cell r="D4848" t="str">
            <v>剪刀中大</v>
          </cell>
        </row>
        <row r="4849">
          <cell r="B4849" t="str">
            <v>TST0001621</v>
          </cell>
          <cell r="C4849" t="str">
            <v>220TST0001621</v>
          </cell>
          <cell r="D4849" t="str">
            <v>门锁</v>
          </cell>
        </row>
        <row r="4850">
          <cell r="B4850" t="str">
            <v>TST0000273</v>
          </cell>
          <cell r="C4850" t="str">
            <v>230TST0000273</v>
          </cell>
          <cell r="D4850" t="str">
            <v>丝锥ф10</v>
          </cell>
        </row>
        <row r="4851">
          <cell r="B4851" t="str">
            <v>TST0000893</v>
          </cell>
          <cell r="C4851" t="str">
            <v>230TST0000893</v>
          </cell>
          <cell r="D4851" t="str">
            <v>固体继电器</v>
          </cell>
        </row>
        <row r="4852">
          <cell r="B4852" t="str">
            <v>TST0001621</v>
          </cell>
          <cell r="C4852" t="str">
            <v>230TST0001621</v>
          </cell>
          <cell r="D4852" t="str">
            <v>门锁</v>
          </cell>
        </row>
        <row r="4853">
          <cell r="B4853" t="str">
            <v>TST0001835</v>
          </cell>
          <cell r="C4853" t="str">
            <v>230TST0001835</v>
          </cell>
          <cell r="D4853" t="str">
            <v>铝箔胶带</v>
          </cell>
        </row>
        <row r="4854">
          <cell r="B4854" t="str">
            <v>REM0001895</v>
          </cell>
          <cell r="C4854" t="str">
            <v>210REM0001895</v>
          </cell>
          <cell r="D4854" t="str">
            <v>捷运13AO镜杆喷涂</v>
          </cell>
        </row>
        <row r="4855">
          <cell r="B4855" t="str">
            <v>REM0001906</v>
          </cell>
          <cell r="C4855" t="str">
            <v>210REM0001906</v>
          </cell>
          <cell r="D4855" t="str">
            <v>捷运14AO镜杆喷涂</v>
          </cell>
        </row>
        <row r="4856">
          <cell r="B4856" t="str">
            <v>TST0000283</v>
          </cell>
          <cell r="C4856" t="str">
            <v>230TST0000283</v>
          </cell>
          <cell r="D4856" t="str">
            <v>标准杆ф12</v>
          </cell>
        </row>
        <row r="4857">
          <cell r="B4857" t="str">
            <v>SHT0011330</v>
          </cell>
          <cell r="C4857" t="str">
            <v>220SHT0011330</v>
          </cell>
          <cell r="D4857" t="str">
            <v>H6扶手外盖</v>
          </cell>
        </row>
        <row r="4858">
          <cell r="B4858" t="str">
            <v>SHT0011330</v>
          </cell>
          <cell r="C4858" t="str">
            <v>230SHT0011330</v>
          </cell>
          <cell r="D4858" t="str">
            <v>H6扶手外盖</v>
          </cell>
        </row>
        <row r="4859">
          <cell r="B4859" t="str">
            <v>SHT0002572</v>
          </cell>
          <cell r="C4859" t="str">
            <v>220SHT0002572</v>
          </cell>
          <cell r="D4859" t="str">
            <v>扶手支架焊接总成电泳</v>
          </cell>
        </row>
        <row r="4860">
          <cell r="B4860" t="str">
            <v>SHT0002572</v>
          </cell>
          <cell r="C4860" t="str">
            <v>230SHT0002572</v>
          </cell>
          <cell r="D4860" t="str">
            <v>扶手支架焊接总成电泳</v>
          </cell>
        </row>
        <row r="4861">
          <cell r="B4861" t="str">
            <v>REM0000262</v>
          </cell>
          <cell r="C4861" t="str">
            <v>210REM0000262</v>
          </cell>
          <cell r="D4861" t="str">
            <v>BC316顶配带灯下镜壳-左</v>
          </cell>
        </row>
        <row r="4862">
          <cell r="B4862" t="str">
            <v>REM0000630</v>
          </cell>
          <cell r="C4862" t="str">
            <v>210REM0000630</v>
          </cell>
          <cell r="D4862" t="str">
            <v>一汽MV3左上镜座</v>
          </cell>
        </row>
        <row r="4863">
          <cell r="B4863" t="str">
            <v>REM0000637</v>
          </cell>
          <cell r="C4863" t="str">
            <v>210REM0000637</v>
          </cell>
          <cell r="D4863" t="str">
            <v>一汽MV3右上镜座</v>
          </cell>
        </row>
        <row r="4864">
          <cell r="B4864" t="str">
            <v>REM0000630</v>
          </cell>
          <cell r="C4864" t="str">
            <v>230REM0000630</v>
          </cell>
          <cell r="D4864" t="str">
            <v>一汽MV3左上镜座</v>
          </cell>
        </row>
        <row r="4865">
          <cell r="B4865" t="str">
            <v>REM0000637</v>
          </cell>
          <cell r="C4865" t="str">
            <v>230REM0000637</v>
          </cell>
          <cell r="D4865" t="str">
            <v>一汽MV3右上镜座</v>
          </cell>
        </row>
        <row r="4866">
          <cell r="B4866" t="str">
            <v>SHT0011961</v>
          </cell>
          <cell r="C4866" t="str">
            <v>220SHT0011961</v>
          </cell>
          <cell r="D4866" t="str">
            <v>2.0座椅右侧罩壳</v>
          </cell>
        </row>
        <row r="4867">
          <cell r="B4867" t="str">
            <v>REM0000279</v>
          </cell>
          <cell r="C4867" t="str">
            <v>210REM0000279</v>
          </cell>
          <cell r="D4867" t="str">
            <v>BC316顶配带灯下镜壳-右</v>
          </cell>
        </row>
        <row r="4868">
          <cell r="B4868" t="str">
            <v>RSM0000031</v>
          </cell>
          <cell r="C4868" t="str">
            <v>210RSM0000031</v>
          </cell>
          <cell r="D4868" t="str">
            <v>奥驰前下视镜杆喷涂</v>
          </cell>
        </row>
        <row r="4869">
          <cell r="B4869" t="str">
            <v>RIM0000033</v>
          </cell>
          <cell r="C4869" t="str">
            <v>210RIM0000033</v>
          </cell>
          <cell r="D4869" t="str">
            <v>901A0室内镜山东出口</v>
          </cell>
        </row>
        <row r="4870">
          <cell r="B4870" t="str">
            <v>REM0003159</v>
          </cell>
          <cell r="C4870" t="str">
            <v>230REM0003159</v>
          </cell>
          <cell r="D4870" t="str">
            <v>奥驰V右旋转轴总成</v>
          </cell>
        </row>
        <row r="4871">
          <cell r="B4871" t="str">
            <v>SLT0000367</v>
          </cell>
          <cell r="C4871" t="str">
            <v>220SLT0000367</v>
          </cell>
          <cell r="D4871" t="str">
            <v>K1副司机经济型支架右</v>
          </cell>
        </row>
        <row r="4872">
          <cell r="B4872" t="str">
            <v>SLT0000367</v>
          </cell>
          <cell r="C4872" t="str">
            <v>230SLT0000367</v>
          </cell>
          <cell r="D4872" t="str">
            <v>K1副司机经济型支架右</v>
          </cell>
        </row>
        <row r="4873">
          <cell r="B4873" t="str">
            <v>RSM0000281</v>
          </cell>
          <cell r="C4873" t="str">
            <v>230RSM0000281</v>
          </cell>
          <cell r="D4873" t="str">
            <v>VT前下视镜镜杆（高顶）</v>
          </cell>
        </row>
        <row r="4874">
          <cell r="B4874" t="str">
            <v>REM0010161</v>
          </cell>
          <cell r="C4874" t="str">
            <v>210REM0010161</v>
          </cell>
          <cell r="D4874" t="str">
            <v>H6左上镜臂盖</v>
          </cell>
        </row>
        <row r="4875">
          <cell r="B4875" t="str">
            <v>BEC0000068</v>
          </cell>
          <cell r="C4875" t="str">
            <v>220BEC0000068</v>
          </cell>
          <cell r="D4875" t="str">
            <v>风扇延长线</v>
          </cell>
        </row>
        <row r="4876">
          <cell r="B4876" t="str">
            <v>SHT0012068</v>
          </cell>
          <cell r="C4876" t="str">
            <v>230SHT0012068</v>
          </cell>
          <cell r="D4876" t="str">
            <v>右侧后升降锁止焊接总成</v>
          </cell>
        </row>
        <row r="4877">
          <cell r="B4877" t="str">
            <v>REM0000991</v>
          </cell>
          <cell r="C4877" t="str">
            <v>210REM0000991</v>
          </cell>
          <cell r="D4877" t="str">
            <v>H4B左下镜座</v>
          </cell>
        </row>
        <row r="4878">
          <cell r="B4878" t="str">
            <v>REM0001005</v>
          </cell>
          <cell r="C4878" t="str">
            <v>210REM0001005</v>
          </cell>
          <cell r="D4878" t="str">
            <v>H4B右下镜座</v>
          </cell>
        </row>
        <row r="4879">
          <cell r="B4879" t="str">
            <v>REM0000096</v>
          </cell>
          <cell r="C4879" t="str">
            <v>210REM0000096</v>
          </cell>
          <cell r="D4879" t="str">
            <v>BC311三角护罩-左</v>
          </cell>
        </row>
        <row r="4880">
          <cell r="B4880" t="str">
            <v>REM0003258</v>
          </cell>
          <cell r="C4880" t="str">
            <v>230REM0003258</v>
          </cell>
          <cell r="D4880" t="str">
            <v>奥铃升级窄车左镜杆管</v>
          </cell>
        </row>
        <row r="4881">
          <cell r="B4881" t="str">
            <v>REM0003260</v>
          </cell>
          <cell r="C4881" t="str">
            <v>230REM0003260</v>
          </cell>
          <cell r="D4881" t="str">
            <v>奥铃升级窄车右镜杆管</v>
          </cell>
        </row>
        <row r="4882">
          <cell r="B4882" t="str">
            <v>SLT0002125</v>
          </cell>
          <cell r="C4882" t="str">
            <v>220SLT0002125</v>
          </cell>
          <cell r="D4882" t="str">
            <v>驾驶员座垫前横梁总成电泳</v>
          </cell>
        </row>
        <row r="4883">
          <cell r="B4883" t="str">
            <v>SLT0002125</v>
          </cell>
          <cell r="C4883" t="str">
            <v>230SLT0002125</v>
          </cell>
          <cell r="D4883" t="str">
            <v>驾驶员座垫前横梁总成电泳</v>
          </cell>
        </row>
        <row r="4884">
          <cell r="B4884" t="str">
            <v>SHT0010215</v>
          </cell>
          <cell r="C4884" t="str">
            <v>230SHT0010215</v>
          </cell>
          <cell r="D4884" t="str">
            <v>减震器上框后横梁</v>
          </cell>
        </row>
        <row r="4885">
          <cell r="B4885" t="str">
            <v>SLT0001690</v>
          </cell>
          <cell r="C4885" t="str">
            <v>220SLT0001690</v>
          </cell>
          <cell r="D4885" t="str">
            <v>主驾右侧调角器总成</v>
          </cell>
        </row>
        <row r="4886">
          <cell r="B4886" t="str">
            <v>REM0000631</v>
          </cell>
          <cell r="C4886" t="str">
            <v>210REM0000631</v>
          </cell>
          <cell r="D4886" t="str">
            <v>一汽MV3左下镜座</v>
          </cell>
        </row>
        <row r="4887">
          <cell r="B4887" t="str">
            <v>REM0000638</v>
          </cell>
          <cell r="C4887" t="str">
            <v>210REM0000638</v>
          </cell>
          <cell r="D4887" t="str">
            <v>一汽MV3右下镜座</v>
          </cell>
        </row>
        <row r="4888">
          <cell r="B4888" t="str">
            <v>REM0000631</v>
          </cell>
          <cell r="C4888" t="str">
            <v>230REM0000631</v>
          </cell>
          <cell r="D4888" t="str">
            <v>一汽MV3左下镜座</v>
          </cell>
        </row>
        <row r="4889">
          <cell r="B4889" t="str">
            <v>REM0000638</v>
          </cell>
          <cell r="C4889" t="str">
            <v>230REM0000638</v>
          </cell>
          <cell r="D4889" t="str">
            <v>一汽MV3右下镜座</v>
          </cell>
        </row>
        <row r="4890">
          <cell r="B4890" t="str">
            <v>TMA0000267</v>
          </cell>
          <cell r="C4890" t="str">
            <v>210TMA0000267</v>
          </cell>
          <cell r="D4890" t="str">
            <v>H3宽车左包装箱</v>
          </cell>
        </row>
        <row r="4891">
          <cell r="B4891" t="str">
            <v>TMA0000268</v>
          </cell>
          <cell r="C4891" t="str">
            <v>210TMA0000268</v>
          </cell>
          <cell r="D4891" t="str">
            <v>H3宽车右包装箱</v>
          </cell>
        </row>
        <row r="4892">
          <cell r="B4892" t="str">
            <v>TMA0000267</v>
          </cell>
          <cell r="C4892" t="str">
            <v>230TMA0000267</v>
          </cell>
          <cell r="D4892" t="str">
            <v>H3宽车左包装箱</v>
          </cell>
        </row>
        <row r="4893">
          <cell r="B4893" t="str">
            <v>TMA0000268</v>
          </cell>
          <cell r="C4893" t="str">
            <v>230TMA0000268</v>
          </cell>
          <cell r="D4893" t="str">
            <v>H3宽车右包装箱</v>
          </cell>
        </row>
        <row r="4894">
          <cell r="B4894" t="str">
            <v>REM0001146</v>
          </cell>
          <cell r="C4894" t="str">
            <v>210REM0001146</v>
          </cell>
          <cell r="D4894" t="str">
            <v>B40L高配左线束合件</v>
          </cell>
        </row>
        <row r="4895">
          <cell r="B4895" t="str">
            <v>REM0001152</v>
          </cell>
          <cell r="C4895" t="str">
            <v>210REM0001152</v>
          </cell>
          <cell r="D4895" t="str">
            <v>B40L高配右线束合件</v>
          </cell>
        </row>
        <row r="4896">
          <cell r="B4896" t="str">
            <v>REM0000783</v>
          </cell>
          <cell r="C4896" t="str">
            <v>210REM0000783</v>
          </cell>
          <cell r="D4896" t="str">
            <v>C30D三角座左</v>
          </cell>
        </row>
        <row r="4897">
          <cell r="B4897" t="str">
            <v>REM0000812</v>
          </cell>
          <cell r="C4897" t="str">
            <v>210REM0000812</v>
          </cell>
          <cell r="D4897" t="str">
            <v>C30D三角座右</v>
          </cell>
        </row>
        <row r="4898">
          <cell r="B4898" t="str">
            <v>SCS0001110</v>
          </cell>
          <cell r="C4898" t="str">
            <v>220SCS0001110</v>
          </cell>
          <cell r="D4898" t="str">
            <v>后排靠背中间脚架总成</v>
          </cell>
        </row>
        <row r="4899">
          <cell r="B4899" t="str">
            <v>SCS0001110</v>
          </cell>
          <cell r="C4899" t="str">
            <v>230SCS0001110</v>
          </cell>
          <cell r="D4899" t="str">
            <v>后排靠背中间脚架总成</v>
          </cell>
        </row>
        <row r="4900">
          <cell r="B4900" t="str">
            <v>REM0001962</v>
          </cell>
          <cell r="C4900" t="str">
            <v>210REM0001962</v>
          </cell>
          <cell r="D4900" t="str">
            <v>捷运前下视高顶镜杆喷涂</v>
          </cell>
        </row>
        <row r="4901">
          <cell r="B4901" t="str">
            <v>REM0002476</v>
          </cell>
          <cell r="C4901" t="str">
            <v>210REM0002476</v>
          </cell>
          <cell r="D4901" t="str">
            <v>T5G下安装座左</v>
          </cell>
        </row>
        <row r="4902">
          <cell r="B4902" t="str">
            <v>REM0002485</v>
          </cell>
          <cell r="C4902" t="str">
            <v>210REM0002485</v>
          </cell>
          <cell r="D4902" t="str">
            <v>T5G下安装座右</v>
          </cell>
        </row>
        <row r="4903">
          <cell r="B4903" t="str">
            <v>RSM0000055</v>
          </cell>
          <cell r="C4903" t="str">
            <v>210RSM0000055</v>
          </cell>
          <cell r="D4903" t="str">
            <v>济南轻卡左舵下视镜杆</v>
          </cell>
        </row>
        <row r="4904">
          <cell r="B4904" t="str">
            <v>REM0010223</v>
          </cell>
          <cell r="C4904" t="str">
            <v>210REM0010223</v>
          </cell>
          <cell r="D4904" t="str">
            <v>H6右下镜臂盖</v>
          </cell>
        </row>
        <row r="4905">
          <cell r="B4905" t="str">
            <v>SCS0004271</v>
          </cell>
          <cell r="C4905" t="str">
            <v>220SCS0004271</v>
          </cell>
          <cell r="D4905" t="str">
            <v>外侧头枕骨架组合</v>
          </cell>
        </row>
        <row r="4906">
          <cell r="B4906" t="str">
            <v>SHT0014851</v>
          </cell>
          <cell r="C4906" t="str">
            <v>220SHT0014851</v>
          </cell>
          <cell r="D4906" t="str">
            <v>驾驶员靠背调节手柄移印</v>
          </cell>
        </row>
        <row r="4907">
          <cell r="B4907" t="str">
            <v>SHT0014852</v>
          </cell>
          <cell r="C4907" t="str">
            <v>220SHT0014852</v>
          </cell>
          <cell r="D4907" t="str">
            <v>副驾高配靠背调节手柄移印</v>
          </cell>
        </row>
        <row r="4908">
          <cell r="B4908" t="str">
            <v>SHT0014853</v>
          </cell>
          <cell r="C4908" t="str">
            <v>220SHT0014853</v>
          </cell>
          <cell r="D4908" t="str">
            <v>副驾标配靠背调节手柄移印</v>
          </cell>
        </row>
        <row r="4909">
          <cell r="B4909" t="str">
            <v>SLT0010364</v>
          </cell>
          <cell r="C4909" t="str">
            <v>230SLT0010364</v>
          </cell>
          <cell r="D4909" t="str">
            <v>中间靠背主管</v>
          </cell>
        </row>
        <row r="4910">
          <cell r="B4910" t="str">
            <v>SHT0013407</v>
          </cell>
          <cell r="C4910" t="str">
            <v>210SHT0013407</v>
          </cell>
          <cell r="D4910" t="str">
            <v>2.0座椅右舵右侧罩壳</v>
          </cell>
        </row>
        <row r="4911">
          <cell r="B4911" t="str">
            <v>REM0000985</v>
          </cell>
          <cell r="C4911" t="str">
            <v>210REM0000985</v>
          </cell>
          <cell r="D4911" t="str">
            <v>H4(上)左镜座</v>
          </cell>
        </row>
        <row r="4912">
          <cell r="B4912" t="str">
            <v>SCS0000907</v>
          </cell>
          <cell r="C4912" t="str">
            <v>220SCS0000907</v>
          </cell>
          <cell r="D4912" t="str">
            <v>主驾安全带固定板总成</v>
          </cell>
        </row>
        <row r="4913">
          <cell r="B4913" t="str">
            <v>SCS0000907</v>
          </cell>
          <cell r="C4913" t="str">
            <v>230SCS0000907</v>
          </cell>
          <cell r="D4913" t="str">
            <v>主驾安全带固定板总成</v>
          </cell>
        </row>
        <row r="4914">
          <cell r="B4914" t="str">
            <v>REM0001672</v>
          </cell>
          <cell r="C4914" t="str">
            <v>210REM0001672</v>
          </cell>
          <cell r="D4914" t="str">
            <v>A2下视镜杆新喷涂</v>
          </cell>
        </row>
        <row r="4915">
          <cell r="B4915" t="str">
            <v>RSM0000075</v>
          </cell>
          <cell r="C4915" t="str">
            <v>210RSM0000075</v>
          </cell>
          <cell r="D4915" t="str">
            <v>J6K补盲镜镜体</v>
          </cell>
        </row>
        <row r="4916">
          <cell r="B4916" t="str">
            <v>RSM0000150</v>
          </cell>
          <cell r="C4916" t="str">
            <v>210RSM0000150</v>
          </cell>
          <cell r="D4916" t="str">
            <v>曼项目补盲底盖(纸箱)</v>
          </cell>
        </row>
        <row r="4917">
          <cell r="B4917" t="str">
            <v>RSM0000150</v>
          </cell>
          <cell r="C4917" t="str">
            <v>230RSM0000150</v>
          </cell>
          <cell r="D4917" t="str">
            <v>曼项目补盲底盖(纸箱)</v>
          </cell>
        </row>
        <row r="4918">
          <cell r="B4918" t="str">
            <v>SLT0010375</v>
          </cell>
          <cell r="C4918" t="str">
            <v>220SLT0010375</v>
          </cell>
          <cell r="D4918" t="str">
            <v>中间固定支架焊接总成</v>
          </cell>
        </row>
        <row r="4919">
          <cell r="B4919" t="str">
            <v>BFA0000607</v>
          </cell>
          <cell r="C4919" t="str">
            <v>230BFA0000607</v>
          </cell>
          <cell r="D4919" t="str">
            <v>内方螺丝φ20*180</v>
          </cell>
        </row>
        <row r="4920">
          <cell r="B4920" t="str">
            <v>SHT0012065</v>
          </cell>
          <cell r="C4920" t="str">
            <v>230SHT0012065</v>
          </cell>
          <cell r="D4920" t="str">
            <v>右侧前升降锁止焊接总成</v>
          </cell>
        </row>
        <row r="4921">
          <cell r="B4921" t="str">
            <v>TST0000487</v>
          </cell>
          <cell r="C4921" t="str">
            <v>230TST0000487</v>
          </cell>
          <cell r="D4921" t="str">
            <v>气压开关（气泵用）</v>
          </cell>
        </row>
        <row r="4922">
          <cell r="B4922" t="str">
            <v>REM0000563</v>
          </cell>
          <cell r="C4922" t="str">
            <v>210REM0000563</v>
          </cell>
          <cell r="D4922" t="str">
            <v>MV3广角镜片托</v>
          </cell>
        </row>
        <row r="4923">
          <cell r="B4923" t="str">
            <v>REM0001726</v>
          </cell>
          <cell r="C4923" t="str">
            <v>210REM0001726</v>
          </cell>
          <cell r="D4923" t="str">
            <v>奥驰右镜框</v>
          </cell>
        </row>
        <row r="4924">
          <cell r="B4924" t="str">
            <v>REM0000124</v>
          </cell>
          <cell r="C4924" t="str">
            <v>210REM0000124</v>
          </cell>
          <cell r="D4924" t="str">
            <v>BC311三角护罩-右</v>
          </cell>
        </row>
        <row r="4925">
          <cell r="B4925" t="str">
            <v>REM0001001</v>
          </cell>
          <cell r="C4925" t="str">
            <v>210REM0001001</v>
          </cell>
          <cell r="D4925" t="str">
            <v>H4(上)右镜座</v>
          </cell>
        </row>
        <row r="4926">
          <cell r="B4926" t="str">
            <v>SHT0011439</v>
          </cell>
          <cell r="C4926" t="str">
            <v>220SHT0011439</v>
          </cell>
          <cell r="D4926" t="str">
            <v>靠背3D网格中上</v>
          </cell>
        </row>
        <row r="4927">
          <cell r="B4927" t="str">
            <v>SHT0011972</v>
          </cell>
          <cell r="C4927" t="str">
            <v>220SHT0011972</v>
          </cell>
          <cell r="D4927" t="str">
            <v>调角器左罩壳</v>
          </cell>
        </row>
        <row r="4928">
          <cell r="B4928" t="str">
            <v>REM0000923</v>
          </cell>
          <cell r="C4928" t="str">
            <v>210REM0000923</v>
          </cell>
          <cell r="D4928" t="str">
            <v>B40左骨架(高配)</v>
          </cell>
        </row>
        <row r="4929">
          <cell r="B4929" t="str">
            <v>REM0000939</v>
          </cell>
          <cell r="C4929" t="str">
            <v>210REM0000939</v>
          </cell>
          <cell r="D4929" t="str">
            <v>B40右骨架(高配)</v>
          </cell>
        </row>
        <row r="4930">
          <cell r="B4930" t="str">
            <v>SCS0005610</v>
          </cell>
          <cell r="C4930" t="str">
            <v>230SCS0005610</v>
          </cell>
          <cell r="D4930" t="str">
            <v>大旋转支架总成</v>
          </cell>
        </row>
        <row r="4931">
          <cell r="B4931" t="str">
            <v>REM0001163</v>
          </cell>
          <cell r="C4931" t="str">
            <v>210REM0001163</v>
          </cell>
          <cell r="D4931" t="str">
            <v>B80C右转向灯灯罩</v>
          </cell>
        </row>
        <row r="4932">
          <cell r="B4932" t="str">
            <v>SHT0013301</v>
          </cell>
          <cell r="C4932" t="str">
            <v>230SHT0013301</v>
          </cell>
          <cell r="D4932" t="str">
            <v>座框左边板总成</v>
          </cell>
        </row>
        <row r="4933">
          <cell r="B4933" t="str">
            <v>SHT0014853</v>
          </cell>
          <cell r="C4933" t="str">
            <v>210SHT0014853</v>
          </cell>
          <cell r="D4933" t="str">
            <v>副驾标配靠背调节手柄移印</v>
          </cell>
        </row>
        <row r="4934">
          <cell r="B4934" t="str">
            <v>SCS0006430</v>
          </cell>
          <cell r="C4934" t="str">
            <v>220SCS0006430</v>
          </cell>
          <cell r="D4934" t="str">
            <v>头枕骨架总成</v>
          </cell>
        </row>
        <row r="4935">
          <cell r="B4935" t="str">
            <v>REM0003166</v>
          </cell>
          <cell r="C4935" t="str">
            <v>210REM0003166</v>
          </cell>
          <cell r="D4935" t="str">
            <v>一汽MV3左上镜座（毛坯）</v>
          </cell>
        </row>
        <row r="4936">
          <cell r="B4936" t="str">
            <v>REM0003168</v>
          </cell>
          <cell r="C4936" t="str">
            <v>210REM0003168</v>
          </cell>
          <cell r="D4936" t="str">
            <v>一汽MV3右上镜座（毛坯）</v>
          </cell>
        </row>
        <row r="4937">
          <cell r="B4937" t="str">
            <v>SLT0000577</v>
          </cell>
          <cell r="C4937" t="str">
            <v>220SLT0000577</v>
          </cell>
          <cell r="D4937" t="str">
            <v>K1连接板（右舵）</v>
          </cell>
        </row>
        <row r="4938">
          <cell r="B4938" t="str">
            <v>SHT0011961</v>
          </cell>
          <cell r="C4938" t="str">
            <v>210SHT0011961</v>
          </cell>
          <cell r="D4938" t="str">
            <v>2.0座椅右侧罩壳</v>
          </cell>
        </row>
        <row r="4939">
          <cell r="B4939" t="str">
            <v>SLT0011025</v>
          </cell>
          <cell r="C4939" t="str">
            <v>220SLT0011025</v>
          </cell>
          <cell r="D4939" t="str">
            <v>前排安全带锁扣总成</v>
          </cell>
        </row>
        <row r="4940">
          <cell r="B4940" t="str">
            <v>SHT0012895</v>
          </cell>
          <cell r="C4940" t="str">
            <v>210SHT0012895</v>
          </cell>
          <cell r="D4940" t="str">
            <v>2.0座椅右舵左侧罩壳</v>
          </cell>
        </row>
        <row r="4941">
          <cell r="B4941" t="str">
            <v>TST0000260</v>
          </cell>
          <cell r="C4941" t="str">
            <v>230TST0000260</v>
          </cell>
          <cell r="D4941" t="str">
            <v>ф16×120</v>
          </cell>
        </row>
        <row r="4942">
          <cell r="B4942" t="str">
            <v>SHT0012500</v>
          </cell>
          <cell r="C4942" t="str">
            <v>210SHT0012500</v>
          </cell>
          <cell r="D4942" t="str">
            <v>2.0座椅左侧罩壳</v>
          </cell>
        </row>
        <row r="4943">
          <cell r="B4943" t="str">
            <v>SLT0001979</v>
          </cell>
          <cell r="C4943" t="str">
            <v>230SLT0001979</v>
          </cell>
          <cell r="D4943" t="str">
            <v>窄车大背主管</v>
          </cell>
        </row>
        <row r="4944">
          <cell r="B4944" t="str">
            <v>SHT0011971</v>
          </cell>
          <cell r="C4944" t="str">
            <v>210SHT0011971</v>
          </cell>
          <cell r="D4944" t="str">
            <v>2.0座椅左侧罩壳</v>
          </cell>
        </row>
        <row r="4945">
          <cell r="B4945" t="str">
            <v>SHT0012903</v>
          </cell>
          <cell r="C4945" t="str">
            <v>210SHT0012903</v>
          </cell>
          <cell r="D4945" t="str">
            <v>2.0座椅右舵右侧罩壳</v>
          </cell>
        </row>
        <row r="4946">
          <cell r="B4946" t="str">
            <v>SHT0000091</v>
          </cell>
          <cell r="C4946" t="str">
            <v>210SHT0000091</v>
          </cell>
          <cell r="D4946" t="str">
            <v>M4右舵主边罩壳</v>
          </cell>
        </row>
        <row r="4947">
          <cell r="B4947" t="str">
            <v>SHT0014002</v>
          </cell>
          <cell r="C4947" t="str">
            <v>210SHT0014002</v>
          </cell>
          <cell r="D4947" t="str">
            <v>2.0座椅左侧罩壳</v>
          </cell>
        </row>
        <row r="4948">
          <cell r="B4948" t="str">
            <v>SHT0000091</v>
          </cell>
          <cell r="C4948" t="str">
            <v>220SHT0000091</v>
          </cell>
          <cell r="D4948" t="str">
            <v>M4右舵主边罩壳</v>
          </cell>
        </row>
        <row r="4949">
          <cell r="B4949" t="str">
            <v>SLT0002550</v>
          </cell>
          <cell r="C4949" t="str">
            <v>230SLT0002550</v>
          </cell>
          <cell r="D4949" t="str">
            <v>驾驶员座垫右侧安装板总成</v>
          </cell>
        </row>
        <row r="4950">
          <cell r="B4950" t="str">
            <v>SHT0012907</v>
          </cell>
          <cell r="C4950" t="str">
            <v>210SHT0012907</v>
          </cell>
          <cell r="D4950" t="str">
            <v>2.0座椅右舵右侧罩壳</v>
          </cell>
        </row>
        <row r="4951">
          <cell r="B4951" t="str">
            <v>REM0010163</v>
          </cell>
          <cell r="C4951" t="str">
            <v>210REM0010163</v>
          </cell>
          <cell r="D4951" t="str">
            <v>H6左下镜臂盖</v>
          </cell>
        </row>
        <row r="4952">
          <cell r="B4952" t="str">
            <v>SLT0001980</v>
          </cell>
          <cell r="C4952" t="str">
            <v>230SLT0001980</v>
          </cell>
          <cell r="D4952" t="str">
            <v>座垫主管</v>
          </cell>
        </row>
        <row r="4953">
          <cell r="B4953" t="str">
            <v>SHT0012906</v>
          </cell>
          <cell r="C4953" t="str">
            <v>210SHT0012906</v>
          </cell>
          <cell r="D4953" t="str">
            <v>2.0座椅右舵右侧罩壳</v>
          </cell>
        </row>
        <row r="4954">
          <cell r="B4954" t="str">
            <v>SCS0001127</v>
          </cell>
          <cell r="C4954" t="str">
            <v>230SCS0001127</v>
          </cell>
          <cell r="D4954" t="str">
            <v>后排靠背右连接板总成</v>
          </cell>
        </row>
        <row r="4955">
          <cell r="B4955" t="str">
            <v>RCA0000014</v>
          </cell>
          <cell r="C4955" t="str">
            <v>210RCA0000014</v>
          </cell>
          <cell r="D4955" t="str">
            <v>瑞沃灰内扶手手动(右)</v>
          </cell>
        </row>
        <row r="4956">
          <cell r="B4956" t="str">
            <v>RSM0000229</v>
          </cell>
          <cell r="C4956" t="str">
            <v>210RSM0000229</v>
          </cell>
          <cell r="D4956" t="str">
            <v>C7补盲镜片托</v>
          </cell>
        </row>
        <row r="4957">
          <cell r="B4957" t="str">
            <v>RSM0000049</v>
          </cell>
          <cell r="C4957" t="str">
            <v>210RSM0000049</v>
          </cell>
          <cell r="D4957" t="str">
            <v>华菱补盲镜镜体</v>
          </cell>
        </row>
        <row r="4958">
          <cell r="B4958" t="str">
            <v>SHT0002738</v>
          </cell>
          <cell r="C4958" t="str">
            <v>230SHT0002738</v>
          </cell>
          <cell r="D4958" t="str">
            <v>大运靠背主管</v>
          </cell>
        </row>
        <row r="4959">
          <cell r="B4959" t="str">
            <v>REM0001604</v>
          </cell>
          <cell r="C4959" t="str">
            <v>210REM0001604</v>
          </cell>
          <cell r="D4959" t="str">
            <v>德龙大镜体</v>
          </cell>
        </row>
        <row r="4960">
          <cell r="B4960" t="str">
            <v>REM0000018</v>
          </cell>
          <cell r="C4960" t="str">
            <v>210REM0000018</v>
          </cell>
          <cell r="D4960" t="str">
            <v>BC316卡框-左</v>
          </cell>
        </row>
        <row r="4961">
          <cell r="B4961" t="str">
            <v>REM0002601</v>
          </cell>
          <cell r="C4961" t="str">
            <v>210REM0002601</v>
          </cell>
          <cell r="D4961" t="str">
            <v>203A0上镜座</v>
          </cell>
        </row>
        <row r="4962">
          <cell r="B4962" t="str">
            <v>SHT0011330</v>
          </cell>
          <cell r="C4962" t="str">
            <v>210SHT0011330</v>
          </cell>
          <cell r="D4962" t="str">
            <v>H6扶手外盖</v>
          </cell>
        </row>
        <row r="4963">
          <cell r="B4963" t="str">
            <v>TMA0000497</v>
          </cell>
          <cell r="C4963" t="str">
            <v>210TMA0000497</v>
          </cell>
          <cell r="D4963" t="str">
            <v>M20室内镜纸箱</v>
          </cell>
        </row>
        <row r="4964">
          <cell r="B4964" t="str">
            <v>TMA0000497</v>
          </cell>
          <cell r="C4964" t="str">
            <v>230TMA0000497</v>
          </cell>
          <cell r="D4964" t="str">
            <v>M20室内镜纸箱</v>
          </cell>
        </row>
        <row r="4965">
          <cell r="B4965" t="str">
            <v>TMI0000051</v>
          </cell>
          <cell r="C4965" t="str">
            <v>210TMI0000051</v>
          </cell>
          <cell r="D4965" t="str">
            <v>K8303</v>
          </cell>
        </row>
        <row r="4966">
          <cell r="B4966" t="str">
            <v>REM0003167</v>
          </cell>
          <cell r="C4966" t="str">
            <v>210REM0003167</v>
          </cell>
          <cell r="D4966" t="str">
            <v>一汽MV3左下镜座（毛坯）</v>
          </cell>
        </row>
        <row r="4967">
          <cell r="B4967" t="str">
            <v>REM0003169</v>
          </cell>
          <cell r="C4967" t="str">
            <v>210REM0003169</v>
          </cell>
          <cell r="D4967" t="str">
            <v>一汽MV3右下镜座（毛坯）</v>
          </cell>
        </row>
        <row r="4968">
          <cell r="B4968" t="str">
            <v>RSM0000085</v>
          </cell>
          <cell r="C4968" t="str">
            <v>210RSM0000085</v>
          </cell>
          <cell r="D4968" t="str">
            <v>ETX改型前下视镜体</v>
          </cell>
        </row>
        <row r="4969">
          <cell r="B4969" t="str">
            <v>SHT0012904</v>
          </cell>
          <cell r="C4969" t="str">
            <v>210SHT0012904</v>
          </cell>
          <cell r="D4969" t="str">
            <v>2.0座椅右舵右侧罩壳</v>
          </cell>
        </row>
        <row r="4970">
          <cell r="B4970" t="str">
            <v>TMA0000323</v>
          </cell>
          <cell r="C4970" t="str">
            <v>210TMA0000323</v>
          </cell>
          <cell r="D4970" t="str">
            <v>一汽军车纸箱</v>
          </cell>
        </row>
        <row r="4971">
          <cell r="B4971" t="str">
            <v>TMA0000323</v>
          </cell>
          <cell r="C4971" t="str">
            <v>230TMA0000323</v>
          </cell>
          <cell r="D4971" t="str">
            <v>一汽军车纸箱</v>
          </cell>
        </row>
        <row r="4972">
          <cell r="B4972" t="str">
            <v>REM0002978</v>
          </cell>
          <cell r="C4972" t="str">
            <v>230REM0002978</v>
          </cell>
          <cell r="D4972" t="str">
            <v>奥驰A镜杆铸件</v>
          </cell>
        </row>
        <row r="4973">
          <cell r="B4973" t="str">
            <v>TST0001710</v>
          </cell>
          <cell r="C4973" t="str">
            <v>220TST0001710</v>
          </cell>
          <cell r="D4973" t="str">
            <v>钻头</v>
          </cell>
        </row>
        <row r="4974">
          <cell r="B4974" t="str">
            <v>TST0001710</v>
          </cell>
          <cell r="C4974" t="str">
            <v>230TST0001710</v>
          </cell>
          <cell r="D4974" t="str">
            <v>钻头</v>
          </cell>
        </row>
        <row r="4975">
          <cell r="B4975" t="str">
            <v>SLT0010346</v>
          </cell>
          <cell r="C4975" t="str">
            <v>220SLT0010346</v>
          </cell>
          <cell r="D4975" t="str">
            <v>驾驶员左侧护板</v>
          </cell>
        </row>
        <row r="4976">
          <cell r="B4976" t="str">
            <v>SHT0010677</v>
          </cell>
          <cell r="C4976" t="str">
            <v>210SHT0010677</v>
          </cell>
          <cell r="D4976" t="str">
            <v>副驾标配靠背调节手柄</v>
          </cell>
        </row>
        <row r="4977">
          <cell r="B4977" t="str">
            <v>SLT0010733</v>
          </cell>
          <cell r="C4977" t="str">
            <v>220SLT0010733</v>
          </cell>
          <cell r="D4977" t="str">
            <v>驾驶员左侧护板</v>
          </cell>
        </row>
        <row r="4978">
          <cell r="B4978" t="str">
            <v>TSY0000713</v>
          </cell>
          <cell r="C4978" t="str">
            <v>220TSY0000713</v>
          </cell>
          <cell r="D4978" t="str">
            <v>M31RB黑仿皮/复合革</v>
          </cell>
        </row>
        <row r="4979">
          <cell r="B4979" t="str">
            <v>TSY0000852</v>
          </cell>
          <cell r="C4979" t="str">
            <v>220TSY0000852</v>
          </cell>
          <cell r="D4979" t="str">
            <v>M20棕黄皮复合革</v>
          </cell>
        </row>
        <row r="4980">
          <cell r="B4980" t="str">
            <v>TSY0000853</v>
          </cell>
          <cell r="C4980" t="str">
            <v>220TSY0000853</v>
          </cell>
          <cell r="D4980" t="str">
            <v>M20棕黄皮革</v>
          </cell>
        </row>
        <row r="4981">
          <cell r="B4981" t="str">
            <v>TSY0000855</v>
          </cell>
          <cell r="C4981" t="str">
            <v>220TSY0000855</v>
          </cell>
          <cell r="D4981" t="str">
            <v>M30棕色复合革主</v>
          </cell>
        </row>
        <row r="4982">
          <cell r="B4982" t="str">
            <v>REM0001756</v>
          </cell>
          <cell r="C4982" t="str">
            <v>210REM0001756</v>
          </cell>
          <cell r="D4982" t="str">
            <v>ETX镜座右</v>
          </cell>
        </row>
        <row r="4983">
          <cell r="B4983" t="str">
            <v>SLT0010544</v>
          </cell>
          <cell r="C4983" t="str">
            <v>230SLT0010544</v>
          </cell>
          <cell r="D4983" t="str">
            <v>滑轨右连接板1</v>
          </cell>
        </row>
        <row r="4984">
          <cell r="B4984" t="str">
            <v>TMA0000045</v>
          </cell>
          <cell r="C4984" t="str">
            <v>210TMA0000045</v>
          </cell>
          <cell r="D4984" t="str">
            <v>ETX2280右新国标纸箱</v>
          </cell>
        </row>
        <row r="4985">
          <cell r="B4985" t="str">
            <v>TMA0000045</v>
          </cell>
          <cell r="C4985" t="str">
            <v>230TMA0000045</v>
          </cell>
          <cell r="D4985" t="str">
            <v>ETX2280右新国标纸箱</v>
          </cell>
        </row>
        <row r="4986">
          <cell r="B4986" t="str">
            <v>RCA0000013</v>
          </cell>
          <cell r="C4986" t="str">
            <v>210RCA0000013</v>
          </cell>
          <cell r="D4986" t="str">
            <v>瑞沃灰内扶手手动(左)</v>
          </cell>
        </row>
        <row r="4987">
          <cell r="B4987" t="str">
            <v>SLT0000417</v>
          </cell>
          <cell r="C4987" t="str">
            <v>220SLT0000417</v>
          </cell>
          <cell r="D4987" t="str">
            <v>K1经济型锁扣后排用</v>
          </cell>
        </row>
        <row r="4988">
          <cell r="B4988" t="str">
            <v>SHT0012564</v>
          </cell>
          <cell r="C4988" t="str">
            <v>230SHT0012564</v>
          </cell>
          <cell r="D4988" t="str">
            <v>扶手支架焊接总成</v>
          </cell>
        </row>
        <row r="4989">
          <cell r="B4989" t="str">
            <v>REM0001649</v>
          </cell>
          <cell r="C4989" t="str">
            <v>210REM0001649</v>
          </cell>
          <cell r="D4989" t="str">
            <v>1580左镜座</v>
          </cell>
        </row>
        <row r="4990">
          <cell r="B4990" t="str">
            <v>REM0001657</v>
          </cell>
          <cell r="C4990" t="str">
            <v>210REM0001657</v>
          </cell>
          <cell r="D4990" t="str">
            <v>1580右镜座</v>
          </cell>
        </row>
        <row r="4991">
          <cell r="B4991" t="str">
            <v>REM0001649</v>
          </cell>
          <cell r="C4991" t="str">
            <v>230REM0001649</v>
          </cell>
          <cell r="D4991" t="str">
            <v>1580左镜座</v>
          </cell>
        </row>
        <row r="4992">
          <cell r="B4992" t="str">
            <v>REM0001657</v>
          </cell>
          <cell r="C4992" t="str">
            <v>230REM0001657</v>
          </cell>
          <cell r="D4992" t="str">
            <v>1580右镜座</v>
          </cell>
        </row>
        <row r="4993">
          <cell r="B4993" t="str">
            <v>RSM0000077</v>
          </cell>
          <cell r="C4993" t="str">
            <v>210RSM0000077</v>
          </cell>
          <cell r="D4993" t="str">
            <v>曼项目欧标补盲镜体</v>
          </cell>
        </row>
        <row r="4994">
          <cell r="B4994" t="str">
            <v>SHT0010333</v>
          </cell>
          <cell r="C4994" t="str">
            <v>210SHT0010333</v>
          </cell>
          <cell r="D4994" t="str">
            <v>驾驶员右侧罩壳</v>
          </cell>
        </row>
        <row r="4995">
          <cell r="B4995" t="str">
            <v>REM0003428</v>
          </cell>
          <cell r="C4995" t="str">
            <v>230REM0003428</v>
          </cell>
          <cell r="D4995" t="str">
            <v>一汽M46左镜杆单管</v>
          </cell>
        </row>
        <row r="4996">
          <cell r="B4996" t="str">
            <v>REM0003429</v>
          </cell>
          <cell r="C4996" t="str">
            <v>230REM0003429</v>
          </cell>
          <cell r="D4996" t="str">
            <v>一汽M46右镜杆单管</v>
          </cell>
        </row>
        <row r="4997">
          <cell r="B4997" t="str">
            <v>SLT0000506</v>
          </cell>
          <cell r="C4997" t="str">
            <v>220SLT0000506</v>
          </cell>
          <cell r="D4997" t="str">
            <v>K1侧翻三点式安全带</v>
          </cell>
        </row>
        <row r="4998">
          <cell r="B4998" t="str">
            <v>SLT0010556</v>
          </cell>
          <cell r="C4998" t="str">
            <v>230SLT0010556</v>
          </cell>
          <cell r="D4998" t="str">
            <v>内绞架支撑板组件</v>
          </cell>
        </row>
        <row r="4999">
          <cell r="B4999" t="str">
            <v>REM0001696</v>
          </cell>
          <cell r="C4999" t="str">
            <v>210REM0001696</v>
          </cell>
          <cell r="D4999" t="str">
            <v>K1镜体左</v>
          </cell>
        </row>
        <row r="5000">
          <cell r="B5000" t="str">
            <v>REM0001706</v>
          </cell>
          <cell r="C5000" t="str">
            <v>210REM0001706</v>
          </cell>
          <cell r="D5000" t="str">
            <v>K1镜体右</v>
          </cell>
        </row>
        <row r="5001">
          <cell r="B5001" t="str">
            <v>REM0002635</v>
          </cell>
          <cell r="C5001" t="str">
            <v>210REM0002635</v>
          </cell>
          <cell r="D5001" t="str">
            <v>北奔路面镜镜座</v>
          </cell>
        </row>
        <row r="5002">
          <cell r="B5002" t="str">
            <v>REM0000984</v>
          </cell>
          <cell r="C5002" t="str">
            <v>210REM0000984</v>
          </cell>
          <cell r="D5002" t="str">
            <v>H4改型左广角镜片托</v>
          </cell>
        </row>
        <row r="5003">
          <cell r="B5003" t="str">
            <v>REM0001000</v>
          </cell>
          <cell r="C5003" t="str">
            <v>210REM0001000</v>
          </cell>
          <cell r="D5003" t="str">
            <v>H4改型右广角镜片托</v>
          </cell>
        </row>
        <row r="5004">
          <cell r="B5004" t="str">
            <v>REM0000047</v>
          </cell>
          <cell r="C5004" t="str">
            <v>210REM0000047</v>
          </cell>
          <cell r="D5004" t="str">
            <v>BC316卡框-右</v>
          </cell>
        </row>
        <row r="5005">
          <cell r="B5005" t="str">
            <v>TMA0000434</v>
          </cell>
          <cell r="C5005" t="str">
            <v>210TMA0000434</v>
          </cell>
          <cell r="D5005" t="str">
            <v>6486室内镜纸箱</v>
          </cell>
        </row>
        <row r="5006">
          <cell r="B5006" t="str">
            <v>TMA0000434</v>
          </cell>
          <cell r="C5006" t="str">
            <v>230TMA0000434</v>
          </cell>
          <cell r="D5006" t="str">
            <v>6486室内镜纸箱</v>
          </cell>
        </row>
        <row r="5007">
          <cell r="B5007" t="str">
            <v>TMA0000417</v>
          </cell>
          <cell r="C5007" t="str">
            <v>210TMA0000417</v>
          </cell>
          <cell r="D5007" t="str">
            <v>出口七层捷运前下视纸箱</v>
          </cell>
        </row>
        <row r="5008">
          <cell r="B5008" t="str">
            <v>SLT0000366</v>
          </cell>
          <cell r="C5008" t="str">
            <v>220SLT0000366</v>
          </cell>
          <cell r="D5008" t="str">
            <v>K1副司机经济型支架左</v>
          </cell>
        </row>
        <row r="5009">
          <cell r="B5009" t="str">
            <v>SLT0000366</v>
          </cell>
          <cell r="C5009" t="str">
            <v>230SLT0000366</v>
          </cell>
          <cell r="D5009" t="str">
            <v>K1副司机经济型支架左</v>
          </cell>
        </row>
        <row r="5010">
          <cell r="B5010" t="str">
            <v>SLT0010646</v>
          </cell>
          <cell r="C5010" t="str">
            <v>220SLT0010646</v>
          </cell>
          <cell r="D5010" t="str">
            <v>扶手安装支架焊接总成</v>
          </cell>
        </row>
        <row r="5011">
          <cell r="B5011" t="str">
            <v>TMI0000119</v>
          </cell>
          <cell r="C5011" t="str">
            <v>210TMI0000119</v>
          </cell>
          <cell r="D5011" t="str">
            <v>改性PP料</v>
          </cell>
        </row>
        <row r="5012">
          <cell r="B5012" t="str">
            <v>SHT0013868</v>
          </cell>
          <cell r="C5012" t="str">
            <v>210SHT0013868</v>
          </cell>
          <cell r="D5012" t="str">
            <v>2.0座椅左侧罩壳</v>
          </cell>
        </row>
        <row r="5013">
          <cell r="B5013" t="str">
            <v>REM0001140</v>
          </cell>
          <cell r="C5013" t="str">
            <v>210REM0001140</v>
          </cell>
          <cell r="D5013" t="str">
            <v>B80C后视镜转向灯线路板左</v>
          </cell>
        </row>
        <row r="5014">
          <cell r="B5014" t="str">
            <v>REM0001162</v>
          </cell>
          <cell r="C5014" t="str">
            <v>210REM0001162</v>
          </cell>
          <cell r="D5014" t="str">
            <v>B80C转向灯线路板板右</v>
          </cell>
        </row>
        <row r="5015">
          <cell r="B5015" t="str">
            <v>REM0000156</v>
          </cell>
          <cell r="C5015" t="str">
            <v>210REM0000156</v>
          </cell>
          <cell r="D5015" t="str">
            <v>C35DB镜座左</v>
          </cell>
        </row>
        <row r="5016">
          <cell r="B5016" t="str">
            <v>REM0000188</v>
          </cell>
          <cell r="C5016" t="str">
            <v>210REM0000188</v>
          </cell>
          <cell r="D5016" t="str">
            <v>C35DB镜座右</v>
          </cell>
        </row>
        <row r="5017">
          <cell r="B5017" t="str">
            <v>REM0000156</v>
          </cell>
          <cell r="C5017" t="str">
            <v>230REM0000156</v>
          </cell>
          <cell r="D5017" t="str">
            <v>C35DB镜座左</v>
          </cell>
        </row>
        <row r="5018">
          <cell r="B5018" t="str">
            <v>REM0000188</v>
          </cell>
          <cell r="C5018" t="str">
            <v>230REM0000188</v>
          </cell>
          <cell r="D5018" t="str">
            <v>C35DB镜座右</v>
          </cell>
        </row>
        <row r="5019">
          <cell r="B5019" t="str">
            <v>RIM0000034</v>
          </cell>
          <cell r="C5019" t="str">
            <v>210RIM0000034</v>
          </cell>
          <cell r="D5019" t="str">
            <v>901A0室内镜山东</v>
          </cell>
        </row>
        <row r="5020">
          <cell r="B5020" t="str">
            <v>SHT0002561</v>
          </cell>
          <cell r="C5020" t="str">
            <v>220SHT0002561</v>
          </cell>
          <cell r="D5020" t="str">
            <v>扶手支架焊接总成电泳</v>
          </cell>
        </row>
        <row r="5021">
          <cell r="B5021" t="str">
            <v>SHT0002561</v>
          </cell>
          <cell r="C5021" t="str">
            <v>230SHT0002561</v>
          </cell>
          <cell r="D5021" t="str">
            <v>扶手支架焊接总成电泳</v>
          </cell>
        </row>
        <row r="5022">
          <cell r="B5022" t="str">
            <v>SHT0000506</v>
          </cell>
          <cell r="C5022" t="str">
            <v>210SHT0000506</v>
          </cell>
          <cell r="D5022" t="str">
            <v>H4升级座椅司机左罩壳</v>
          </cell>
        </row>
        <row r="5023">
          <cell r="B5023" t="str">
            <v>SHT0000506</v>
          </cell>
          <cell r="C5023" t="str">
            <v>220SHT0000506</v>
          </cell>
          <cell r="D5023" t="str">
            <v>H4升级座椅司机左罩壳</v>
          </cell>
        </row>
        <row r="5024">
          <cell r="B5024" t="str">
            <v>SCS0004379</v>
          </cell>
          <cell r="C5024" t="str">
            <v>230SCS0004379</v>
          </cell>
          <cell r="D5024" t="str">
            <v>座垫右侧安装板组合</v>
          </cell>
        </row>
        <row r="5025">
          <cell r="B5025" t="str">
            <v>SCS0005617</v>
          </cell>
          <cell r="C5025" t="str">
            <v>230SCS0005617</v>
          </cell>
          <cell r="D5025" t="str">
            <v>座垫左侧安装板组合</v>
          </cell>
        </row>
        <row r="5026">
          <cell r="B5026" t="str">
            <v>REM0000910</v>
          </cell>
          <cell r="C5026" t="str">
            <v>210REM0000910</v>
          </cell>
          <cell r="D5026" t="str">
            <v>B40左转向灯线路板新</v>
          </cell>
        </row>
        <row r="5027">
          <cell r="B5027" t="str">
            <v>RIM0000044</v>
          </cell>
          <cell r="C5027" t="str">
            <v>210RIM0000044</v>
          </cell>
          <cell r="D5027" t="str">
            <v>805室内镜</v>
          </cell>
        </row>
        <row r="5028">
          <cell r="B5028" t="str">
            <v>RIM0000095</v>
          </cell>
          <cell r="C5028" t="str">
            <v>210RIM0000095</v>
          </cell>
          <cell r="D5028" t="str">
            <v>1B180-05室内镜</v>
          </cell>
        </row>
        <row r="5029">
          <cell r="B5029" t="str">
            <v>RIM0000100</v>
          </cell>
          <cell r="C5029" t="str">
            <v>210RIM0000100</v>
          </cell>
          <cell r="D5029" t="str">
            <v>102A0室内镜山东</v>
          </cell>
        </row>
        <row r="5030">
          <cell r="B5030" t="str">
            <v>TMA0000100</v>
          </cell>
          <cell r="C5030" t="str">
            <v>210TMA0000100</v>
          </cell>
          <cell r="D5030" t="str">
            <v>ETX改型手动左新国标纸箱</v>
          </cell>
        </row>
        <row r="5031">
          <cell r="B5031" t="str">
            <v>TMA0000102</v>
          </cell>
          <cell r="C5031" t="str">
            <v>210TMA0000102</v>
          </cell>
          <cell r="D5031" t="str">
            <v>ETX改型手动右新国标纸箱</v>
          </cell>
        </row>
        <row r="5032">
          <cell r="B5032" t="str">
            <v>TMA0000100</v>
          </cell>
          <cell r="C5032" t="str">
            <v>230TMA0000100</v>
          </cell>
          <cell r="D5032" t="str">
            <v>ETX改型手动左新国标纸箱</v>
          </cell>
        </row>
        <row r="5033">
          <cell r="B5033" t="str">
            <v>TMA0000102</v>
          </cell>
          <cell r="C5033" t="str">
            <v>230TMA0000102</v>
          </cell>
          <cell r="D5033" t="str">
            <v>ETX改型手动右新国标纸箱</v>
          </cell>
        </row>
        <row r="5034">
          <cell r="B5034" t="str">
            <v>SHT0002457</v>
          </cell>
          <cell r="C5034" t="str">
            <v>230SHT0002457</v>
          </cell>
          <cell r="D5034" t="str">
            <v>上框侧支架焊接总成电泳</v>
          </cell>
        </row>
        <row r="5035">
          <cell r="B5035" t="str">
            <v>RSM0000280</v>
          </cell>
          <cell r="C5035" t="str">
            <v>230RSM0000280</v>
          </cell>
          <cell r="D5035" t="str">
            <v>VT前下视镜镜杆（平顶）</v>
          </cell>
        </row>
        <row r="5036">
          <cell r="B5036" t="str">
            <v>SCS0005561</v>
          </cell>
          <cell r="C5036" t="str">
            <v>230SCS0005561</v>
          </cell>
          <cell r="D5036" t="str">
            <v>靠背管架E</v>
          </cell>
        </row>
        <row r="5037">
          <cell r="B5037" t="str">
            <v>SLT0000315</v>
          </cell>
          <cell r="C5037" t="str">
            <v>220SLT0000315</v>
          </cell>
          <cell r="D5037" t="str">
            <v>K1司机锁扣</v>
          </cell>
        </row>
        <row r="5038">
          <cell r="B5038" t="str">
            <v>REM0002649</v>
          </cell>
          <cell r="C5038" t="str">
            <v>210REM0002649</v>
          </cell>
          <cell r="D5038" t="str">
            <v>M20改型面罩玛瑙红左</v>
          </cell>
        </row>
        <row r="5039">
          <cell r="B5039" t="str">
            <v>REM0002650</v>
          </cell>
          <cell r="C5039" t="str">
            <v>210REM0002650</v>
          </cell>
          <cell r="D5039" t="str">
            <v>M20改型面罩玛瑙红右</v>
          </cell>
        </row>
        <row r="5040">
          <cell r="B5040" t="str">
            <v>SHT0011972</v>
          </cell>
          <cell r="C5040" t="str">
            <v>210SHT0011972</v>
          </cell>
          <cell r="D5040" t="str">
            <v>调角器左罩壳</v>
          </cell>
        </row>
        <row r="5041">
          <cell r="B5041" t="str">
            <v>SHT0012894</v>
          </cell>
          <cell r="C5041" t="str">
            <v>210SHT0012894</v>
          </cell>
          <cell r="D5041" t="str">
            <v>2.0座椅右舵右侧罩壳</v>
          </cell>
        </row>
        <row r="5042">
          <cell r="B5042" t="str">
            <v>SCS0004885</v>
          </cell>
          <cell r="C5042" t="str">
            <v>230SCS0004885</v>
          </cell>
          <cell r="D5042" t="str">
            <v>前支撑板</v>
          </cell>
        </row>
        <row r="5043">
          <cell r="B5043" t="str">
            <v>SLT0002211</v>
          </cell>
          <cell r="C5043" t="str">
            <v>230SLT0002211</v>
          </cell>
          <cell r="D5043" t="str">
            <v>驾驶员调角器下连接板</v>
          </cell>
        </row>
        <row r="5044">
          <cell r="B5044" t="str">
            <v>RSM0000234</v>
          </cell>
          <cell r="C5044" t="str">
            <v>210RSM0000234</v>
          </cell>
          <cell r="D5044" t="str">
            <v>北奔重型路面镜体</v>
          </cell>
        </row>
        <row r="5045">
          <cell r="B5045" t="str">
            <v>TMA0000200</v>
          </cell>
          <cell r="C5045" t="str">
            <v>210TMA0000200</v>
          </cell>
          <cell r="D5045" t="str">
            <v>奥驰后视镜纸箱左</v>
          </cell>
        </row>
        <row r="5046">
          <cell r="B5046" t="str">
            <v>TMA0000201</v>
          </cell>
          <cell r="C5046" t="str">
            <v>210TMA0000201</v>
          </cell>
          <cell r="D5046" t="str">
            <v>奥驰后视镜纸箱右</v>
          </cell>
        </row>
        <row r="5047">
          <cell r="B5047" t="str">
            <v>TMA0000200</v>
          </cell>
          <cell r="C5047" t="str">
            <v>230TMA0000200</v>
          </cell>
          <cell r="D5047" t="str">
            <v>奥驰后视镜纸箱左</v>
          </cell>
        </row>
        <row r="5048">
          <cell r="B5048" t="str">
            <v>TMA0000201</v>
          </cell>
          <cell r="C5048" t="str">
            <v>230TMA0000201</v>
          </cell>
          <cell r="D5048" t="str">
            <v>奥驰后视镜纸箱右</v>
          </cell>
        </row>
        <row r="5049">
          <cell r="B5049" t="str">
            <v>REM0002653</v>
          </cell>
          <cell r="C5049" t="str">
            <v>210REM0002653</v>
          </cell>
          <cell r="D5049" t="str">
            <v>M20改型面罩闪电蓝左</v>
          </cell>
        </row>
        <row r="5050">
          <cell r="B5050" t="str">
            <v>REM0002654</v>
          </cell>
          <cell r="C5050" t="str">
            <v>210REM0002654</v>
          </cell>
          <cell r="D5050" t="str">
            <v>M20改型面罩闪电蓝右</v>
          </cell>
        </row>
        <row r="5051">
          <cell r="B5051" t="str">
            <v>TMA0000461</v>
          </cell>
          <cell r="C5051" t="str">
            <v>210TMA0000461</v>
          </cell>
          <cell r="D5051" t="str">
            <v>出口七层17纸箱</v>
          </cell>
        </row>
        <row r="5052">
          <cell r="B5052" t="str">
            <v>RCA0000108</v>
          </cell>
          <cell r="C5052" t="str">
            <v>210RCA0000108</v>
          </cell>
          <cell r="D5052" t="str">
            <v>扶手</v>
          </cell>
        </row>
        <row r="5053">
          <cell r="B5053" t="str">
            <v>RIM0000013</v>
          </cell>
          <cell r="C5053" t="str">
            <v>210RIM0000013</v>
          </cell>
          <cell r="D5053" t="str">
            <v>18D镜壳</v>
          </cell>
        </row>
        <row r="5054">
          <cell r="B5054" t="str">
            <v>REM0001738</v>
          </cell>
          <cell r="C5054" t="str">
            <v>210REM0001738</v>
          </cell>
          <cell r="D5054" t="str">
            <v>奥铃17左镜杆喷涂</v>
          </cell>
        </row>
        <row r="5055">
          <cell r="B5055" t="str">
            <v>SCS0004144</v>
          </cell>
          <cell r="C5055" t="str">
            <v>220SCS0004144</v>
          </cell>
          <cell r="D5055" t="str">
            <v>B40L中间头枕泡沫总成新</v>
          </cell>
        </row>
        <row r="5056">
          <cell r="B5056" t="str">
            <v>SLT0002276</v>
          </cell>
          <cell r="C5056" t="str">
            <v>230SLT0002276</v>
          </cell>
          <cell r="D5056" t="str">
            <v>宽车小背背主管</v>
          </cell>
        </row>
        <row r="5057">
          <cell r="B5057" t="str">
            <v>SHT0012298</v>
          </cell>
          <cell r="C5057" t="str">
            <v>220SHT0012298</v>
          </cell>
          <cell r="D5057" t="str">
            <v>头枕面套总成</v>
          </cell>
        </row>
        <row r="5058">
          <cell r="B5058" t="str">
            <v>REM0000348</v>
          </cell>
          <cell r="C5058" t="str">
            <v>210REM0000348</v>
          </cell>
          <cell r="D5058" t="str">
            <v>一汽军车小镜片托</v>
          </cell>
        </row>
        <row r="5059">
          <cell r="B5059" t="str">
            <v>SLT0000101</v>
          </cell>
          <cell r="C5059" t="str">
            <v>220SLT0000101</v>
          </cell>
          <cell r="D5059" t="str">
            <v>双轴中连接板</v>
          </cell>
        </row>
        <row r="5060">
          <cell r="B5060" t="str">
            <v>SLT0000101</v>
          </cell>
          <cell r="C5060" t="str">
            <v>230SLT0000101</v>
          </cell>
          <cell r="D5060" t="str">
            <v>双轴中连接板</v>
          </cell>
        </row>
        <row r="5061">
          <cell r="B5061" t="str">
            <v>REM0002665</v>
          </cell>
          <cell r="C5061" t="str">
            <v>210REM0002665</v>
          </cell>
          <cell r="D5061" t="str">
            <v>奥威固定旋转座</v>
          </cell>
        </row>
        <row r="5062">
          <cell r="B5062" t="str">
            <v>SHT0001844</v>
          </cell>
          <cell r="C5062" t="str">
            <v>210SHT0001844</v>
          </cell>
          <cell r="D5062" t="str">
            <v>H4A司机左罩壳(堵孔)</v>
          </cell>
        </row>
        <row r="5063">
          <cell r="B5063" t="str">
            <v>SHT0001844</v>
          </cell>
          <cell r="C5063" t="str">
            <v>220SHT0001844</v>
          </cell>
          <cell r="D5063" t="str">
            <v>H4A司机左罩壳(堵孔)</v>
          </cell>
        </row>
        <row r="5064">
          <cell r="B5064" t="str">
            <v>SLT0002665</v>
          </cell>
          <cell r="C5064" t="str">
            <v>220SLT0002665</v>
          </cell>
          <cell r="D5064" t="str">
            <v>M4奥铃1880小背布套</v>
          </cell>
        </row>
        <row r="5065">
          <cell r="B5065" t="str">
            <v>REM0000682</v>
          </cell>
          <cell r="C5065" t="str">
            <v>210REM0000682</v>
          </cell>
          <cell r="D5065" t="str">
            <v>M20左镜片托</v>
          </cell>
        </row>
        <row r="5066">
          <cell r="B5066" t="str">
            <v>REM0000708</v>
          </cell>
          <cell r="C5066" t="str">
            <v>210REM0000708</v>
          </cell>
          <cell r="D5066" t="str">
            <v>M20右镜片托</v>
          </cell>
        </row>
        <row r="5067">
          <cell r="B5067" t="str">
            <v>SHT0001348</v>
          </cell>
          <cell r="C5067" t="str">
            <v>230SHT0001348</v>
          </cell>
          <cell r="D5067" t="str">
            <v>后支撑焊接组件电泳</v>
          </cell>
        </row>
        <row r="5068">
          <cell r="B5068" t="str">
            <v>SHT0000508</v>
          </cell>
          <cell r="C5068" t="str">
            <v>210SHT0000508</v>
          </cell>
          <cell r="D5068" t="str">
            <v>H4A主驾调角器右罩壳</v>
          </cell>
        </row>
        <row r="5069">
          <cell r="B5069" t="str">
            <v>SHT0000508</v>
          </cell>
          <cell r="C5069" t="str">
            <v>220SHT0000508</v>
          </cell>
          <cell r="D5069" t="str">
            <v>H4A主驾调角器右罩壳</v>
          </cell>
        </row>
        <row r="5070">
          <cell r="B5070" t="str">
            <v>SHT0013313</v>
          </cell>
          <cell r="C5070" t="str">
            <v>230SHT0013313</v>
          </cell>
          <cell r="D5070" t="str">
            <v>左支撑板焊接总成</v>
          </cell>
        </row>
        <row r="5071">
          <cell r="B5071" t="str">
            <v>RSM0000029</v>
          </cell>
          <cell r="C5071" t="str">
            <v>210RSM0000029</v>
          </cell>
          <cell r="D5071" t="str">
            <v>J6K前下视镜片</v>
          </cell>
        </row>
        <row r="5072">
          <cell r="B5072" t="str">
            <v>SHT0000446</v>
          </cell>
          <cell r="C5072" t="str">
            <v>220SHT0000446</v>
          </cell>
          <cell r="D5072" t="str">
            <v>H5调角器罩壳(右)</v>
          </cell>
        </row>
        <row r="5073">
          <cell r="B5073" t="str">
            <v>SCS0001159</v>
          </cell>
          <cell r="C5073" t="str">
            <v>230SCS0001159</v>
          </cell>
          <cell r="D5073" t="str">
            <v>后排靠背左连接板总成</v>
          </cell>
        </row>
        <row r="5074">
          <cell r="B5074" t="str">
            <v>SCS0010791</v>
          </cell>
          <cell r="C5074" t="str">
            <v>230SCS0010791</v>
          </cell>
          <cell r="D5074" t="str">
            <v>中改六分座钢丝焊接总成</v>
          </cell>
        </row>
        <row r="5075">
          <cell r="B5075" t="str">
            <v>SLT0000739</v>
          </cell>
          <cell r="C5075" t="str">
            <v>220SLT0000739</v>
          </cell>
          <cell r="D5075" t="str">
            <v>M3 1800小杂物箱盒</v>
          </cell>
        </row>
        <row r="5076">
          <cell r="B5076" t="str">
            <v>SHT0011778</v>
          </cell>
          <cell r="C5076" t="str">
            <v>230SHT0011778</v>
          </cell>
          <cell r="D5076" t="str">
            <v>坐框前梁</v>
          </cell>
        </row>
        <row r="5077">
          <cell r="B5077" t="str">
            <v>SLT0010573</v>
          </cell>
          <cell r="C5077" t="str">
            <v>230SLT0010573</v>
          </cell>
          <cell r="D5077" t="str">
            <v>下底板固定块组件</v>
          </cell>
        </row>
        <row r="5078">
          <cell r="B5078" t="str">
            <v>DCL0000427</v>
          </cell>
          <cell r="C5078" t="str">
            <v>210DCL0000427</v>
          </cell>
          <cell r="D5078" t="str">
            <v>PMMA/CM205</v>
          </cell>
        </row>
        <row r="5079">
          <cell r="B5079" t="str">
            <v>DCL0000428</v>
          </cell>
          <cell r="C5079" t="str">
            <v>210DCL0000428</v>
          </cell>
          <cell r="D5079" t="str">
            <v>PMMA/IRH50</v>
          </cell>
        </row>
        <row r="5080">
          <cell r="B5080" t="str">
            <v>REM0002922</v>
          </cell>
          <cell r="C5080" t="str">
            <v>210REM0002922</v>
          </cell>
          <cell r="D5080" t="str">
            <v>B40L镜壳亚光黑左</v>
          </cell>
        </row>
        <row r="5081">
          <cell r="B5081" t="str">
            <v>REM0002923</v>
          </cell>
          <cell r="C5081" t="str">
            <v>210REM0002923</v>
          </cell>
          <cell r="D5081" t="str">
            <v>B40L镜壳亚光黑右</v>
          </cell>
        </row>
        <row r="5082">
          <cell r="B5082" t="str">
            <v>TMI0000128</v>
          </cell>
          <cell r="C5082" t="str">
            <v>210TMI0000128</v>
          </cell>
          <cell r="D5082" t="str">
            <v>PMMA/CM205</v>
          </cell>
        </row>
        <row r="5083">
          <cell r="B5083" t="str">
            <v>TMI0000129</v>
          </cell>
          <cell r="C5083" t="str">
            <v>210TMI0000129</v>
          </cell>
          <cell r="D5083" t="str">
            <v>PMMA/IRH50</v>
          </cell>
        </row>
        <row r="5084">
          <cell r="B5084" t="str">
            <v>SHT0012292</v>
          </cell>
          <cell r="C5084" t="str">
            <v>220SHT0012292</v>
          </cell>
          <cell r="D5084" t="str">
            <v>头枕泡沫总成</v>
          </cell>
        </row>
        <row r="5085">
          <cell r="B5085" t="str">
            <v>SLT0010348</v>
          </cell>
          <cell r="C5085" t="str">
            <v>220SLT0010348</v>
          </cell>
          <cell r="D5085" t="str">
            <v>驾驶员头枕骨架泡沫总成</v>
          </cell>
        </row>
        <row r="5086">
          <cell r="B5086" t="str">
            <v>RSM0010070</v>
          </cell>
          <cell r="C5086" t="str">
            <v>230RSM0010070</v>
          </cell>
          <cell r="D5086" t="str">
            <v>一汽M46前下视镜安装座</v>
          </cell>
        </row>
        <row r="5087">
          <cell r="B5087" t="str">
            <v>SLT0010522</v>
          </cell>
          <cell r="C5087" t="str">
            <v>230SLT0010522</v>
          </cell>
          <cell r="D5087" t="str">
            <v>下底板固定块</v>
          </cell>
        </row>
        <row r="5088">
          <cell r="B5088" t="str">
            <v>TST0000360</v>
          </cell>
          <cell r="C5088" t="str">
            <v>230TST0000360</v>
          </cell>
          <cell r="D5088" t="str">
            <v>焊枪把</v>
          </cell>
        </row>
        <row r="5089">
          <cell r="B5089" t="str">
            <v>SLT0002551</v>
          </cell>
          <cell r="C5089" t="str">
            <v>230SLT0002551</v>
          </cell>
          <cell r="D5089" t="str">
            <v>驾驶员座垫右侧安装板</v>
          </cell>
        </row>
        <row r="5090">
          <cell r="B5090" t="str">
            <v>SHT0011316</v>
          </cell>
          <cell r="C5090" t="str">
            <v>220SHT0011316</v>
          </cell>
          <cell r="D5090" t="str">
            <v>靠背3D网格下</v>
          </cell>
        </row>
        <row r="5091">
          <cell r="B5091" t="str">
            <v>REM0000318</v>
          </cell>
          <cell r="C5091" t="str">
            <v>210REM0000318</v>
          </cell>
          <cell r="D5091" t="str">
            <v>ETX小镜片托</v>
          </cell>
        </row>
        <row r="5092">
          <cell r="B5092" t="str">
            <v>TST0001180</v>
          </cell>
          <cell r="C5092" t="str">
            <v>220TST0001180</v>
          </cell>
          <cell r="D5092" t="str">
            <v>改锥</v>
          </cell>
        </row>
        <row r="5093">
          <cell r="B5093" t="str">
            <v>TST0001180</v>
          </cell>
          <cell r="C5093" t="str">
            <v>230TST0001180</v>
          </cell>
          <cell r="D5093" t="str">
            <v>改锥</v>
          </cell>
        </row>
        <row r="5094">
          <cell r="B5094" t="str">
            <v>TST0001724</v>
          </cell>
          <cell r="C5094" t="str">
            <v>230TST0001724</v>
          </cell>
          <cell r="D5094" t="str">
            <v>送丝簧1.2mm</v>
          </cell>
        </row>
        <row r="5095">
          <cell r="B5095" t="str">
            <v>SCS0004130</v>
          </cell>
          <cell r="C5095" t="str">
            <v>220SCS0004130</v>
          </cell>
          <cell r="D5095" t="str">
            <v>B40L六分靠背支撑板</v>
          </cell>
        </row>
        <row r="5096">
          <cell r="B5096" t="str">
            <v>SCS0004130</v>
          </cell>
          <cell r="C5096" t="str">
            <v>230SCS0004130</v>
          </cell>
          <cell r="D5096" t="str">
            <v>B40L六分靠背支撑板</v>
          </cell>
        </row>
        <row r="5097">
          <cell r="B5097" t="str">
            <v>SHT0001222</v>
          </cell>
          <cell r="C5097" t="str">
            <v>230SHT0001222</v>
          </cell>
          <cell r="D5097" t="str">
            <v>欧曼左围框</v>
          </cell>
        </row>
        <row r="5098">
          <cell r="B5098" t="str">
            <v>SHT0001223</v>
          </cell>
          <cell r="C5098" t="str">
            <v>230SHT0001223</v>
          </cell>
          <cell r="D5098" t="str">
            <v>欧曼右围框</v>
          </cell>
        </row>
        <row r="5099">
          <cell r="B5099" t="str">
            <v>SHT0001425</v>
          </cell>
          <cell r="C5099" t="str">
            <v>230SHT0001425</v>
          </cell>
          <cell r="D5099" t="str">
            <v>陕汽左围框</v>
          </cell>
        </row>
        <row r="5100">
          <cell r="B5100" t="str">
            <v>SHT0001426</v>
          </cell>
          <cell r="C5100" t="str">
            <v>230SHT0001426</v>
          </cell>
          <cell r="D5100" t="str">
            <v>陕汽右围框</v>
          </cell>
        </row>
        <row r="5101">
          <cell r="B5101" t="str">
            <v>SHT0001599</v>
          </cell>
          <cell r="C5101" t="str">
            <v>230SHT0001599</v>
          </cell>
          <cell r="D5101" t="str">
            <v>H3000围框</v>
          </cell>
        </row>
        <row r="5102">
          <cell r="B5102" t="str">
            <v>RCA0000019</v>
          </cell>
          <cell r="C5102" t="str">
            <v>210RCA0000019</v>
          </cell>
          <cell r="D5102" t="str">
            <v>重卡内扶手(左)</v>
          </cell>
        </row>
        <row r="5103">
          <cell r="B5103" t="str">
            <v>SLT0001718</v>
          </cell>
          <cell r="C5103" t="str">
            <v>210SLT0001718</v>
          </cell>
          <cell r="D5103" t="str">
            <v>M31RB主驾左侧罩壳</v>
          </cell>
        </row>
        <row r="5104">
          <cell r="B5104" t="str">
            <v>SLT0001718</v>
          </cell>
          <cell r="C5104" t="str">
            <v>220SLT0001718</v>
          </cell>
          <cell r="D5104" t="str">
            <v>M31RB主驾左侧罩壳</v>
          </cell>
        </row>
        <row r="5105">
          <cell r="B5105" t="str">
            <v>RSM0000232</v>
          </cell>
          <cell r="C5105" t="str">
            <v>210RSM0000232</v>
          </cell>
          <cell r="D5105" t="str">
            <v>H4前下视镜臂下装饰罩大</v>
          </cell>
        </row>
        <row r="5106">
          <cell r="B5106" t="str">
            <v>SHT0000646</v>
          </cell>
          <cell r="C5106" t="str">
            <v>220SHT0000646</v>
          </cell>
          <cell r="D5106" t="str">
            <v>重卡扶手护面总成</v>
          </cell>
        </row>
        <row r="5107">
          <cell r="B5107" t="str">
            <v>REM0003397</v>
          </cell>
          <cell r="C5107" t="str">
            <v>210REM0003397</v>
          </cell>
          <cell r="D5107" t="str">
            <v>1B22082100024镜座</v>
          </cell>
        </row>
        <row r="5108">
          <cell r="B5108" t="str">
            <v>TST0000213</v>
          </cell>
          <cell r="C5108" t="str">
            <v>230TST0000213</v>
          </cell>
          <cell r="D5108" t="str">
            <v>冲针φ4.2*7*8*60</v>
          </cell>
        </row>
        <row r="5109">
          <cell r="B5109" t="str">
            <v>TWT0000078</v>
          </cell>
          <cell r="C5109" t="str">
            <v>230TWT0000078</v>
          </cell>
          <cell r="D5109" t="str">
            <v>无缝管20#</v>
          </cell>
        </row>
        <row r="5110">
          <cell r="B5110" t="str">
            <v>SHT0012140</v>
          </cell>
          <cell r="C5110" t="str">
            <v>230SHT0012140</v>
          </cell>
          <cell r="D5110" t="str">
            <v>座框左侧内边板</v>
          </cell>
        </row>
        <row r="5111">
          <cell r="B5111" t="str">
            <v>SHT0012142</v>
          </cell>
          <cell r="C5111" t="str">
            <v>230SHT0012142</v>
          </cell>
          <cell r="D5111" t="str">
            <v>座框右侧内边板</v>
          </cell>
        </row>
        <row r="5112">
          <cell r="B5112" t="str">
            <v>TMA0000043</v>
          </cell>
          <cell r="C5112" t="str">
            <v>210TMA0000043</v>
          </cell>
          <cell r="D5112" t="str">
            <v>ETX2280左新国标纸箱</v>
          </cell>
        </row>
        <row r="5113">
          <cell r="B5113" t="str">
            <v>TMA0000043</v>
          </cell>
          <cell r="C5113" t="str">
            <v>230TMA0000043</v>
          </cell>
          <cell r="D5113" t="str">
            <v>ETX2280左新国标纸箱</v>
          </cell>
        </row>
        <row r="5114">
          <cell r="B5114" t="str">
            <v>REM0002710</v>
          </cell>
          <cell r="C5114" t="str">
            <v>210REM0002710</v>
          </cell>
          <cell r="D5114" t="str">
            <v>1695镜座</v>
          </cell>
        </row>
        <row r="5115">
          <cell r="B5115" t="str">
            <v>REM0003443</v>
          </cell>
          <cell r="C5115" t="str">
            <v>230REM0003443</v>
          </cell>
          <cell r="D5115" t="str">
            <v>ETX2280主镜杆毛坯</v>
          </cell>
        </row>
        <row r="5116">
          <cell r="B5116" t="str">
            <v>SHT0001675</v>
          </cell>
          <cell r="C5116" t="str">
            <v>210SHT0001675</v>
          </cell>
          <cell r="D5116" t="str">
            <v>X3000副驾驶员右侧罩壳</v>
          </cell>
        </row>
        <row r="5117">
          <cell r="B5117" t="str">
            <v>TMA0000196</v>
          </cell>
          <cell r="C5117" t="str">
            <v>210TMA0000196</v>
          </cell>
          <cell r="D5117" t="str">
            <v>1780-30纸箱</v>
          </cell>
        </row>
        <row r="5118">
          <cell r="B5118" t="str">
            <v>TMA0000258</v>
          </cell>
          <cell r="C5118" t="str">
            <v>210TMA0000258</v>
          </cell>
          <cell r="D5118" t="str">
            <v>1780-31纸箱</v>
          </cell>
        </row>
        <row r="5119">
          <cell r="B5119" t="str">
            <v>REM0003456</v>
          </cell>
          <cell r="C5119" t="str">
            <v>210REM0003456</v>
          </cell>
          <cell r="D5119" t="str">
            <v>H6左上安装座装饰盖ASA</v>
          </cell>
        </row>
        <row r="5120">
          <cell r="B5120" t="str">
            <v>SHT0002520</v>
          </cell>
          <cell r="C5120" t="str">
            <v>220SHT0002520</v>
          </cell>
          <cell r="D5120" t="str">
            <v>D04调角器右罩壳</v>
          </cell>
        </row>
        <row r="5121">
          <cell r="B5121" t="str">
            <v>SHT0002520</v>
          </cell>
          <cell r="C5121" t="str">
            <v>210SHT0002520</v>
          </cell>
          <cell r="D5121" t="str">
            <v>D04调角器右罩壳</v>
          </cell>
        </row>
        <row r="5122">
          <cell r="B5122" t="str">
            <v>SHT0014361</v>
          </cell>
          <cell r="C5122" t="str">
            <v>210SHT0014361</v>
          </cell>
          <cell r="D5122" t="str">
            <v>D04调角器右罩壳黑色</v>
          </cell>
        </row>
        <row r="5123">
          <cell r="B5123" t="str">
            <v>SCS0004367</v>
          </cell>
          <cell r="C5123" t="str">
            <v>230SCS0004367</v>
          </cell>
          <cell r="D5123" t="str">
            <v>中改座垫右侧安装板</v>
          </cell>
        </row>
        <row r="5124">
          <cell r="B5124" t="str">
            <v>SCS0004380</v>
          </cell>
          <cell r="C5124" t="str">
            <v>230SCS0004380</v>
          </cell>
          <cell r="D5124" t="str">
            <v>中改座垫左侧安装板</v>
          </cell>
        </row>
        <row r="5125">
          <cell r="B5125" t="str">
            <v>REM0000581</v>
          </cell>
          <cell r="C5125" t="str">
            <v>210REM0000581</v>
          </cell>
          <cell r="D5125" t="str">
            <v>豪泺小镜片托架</v>
          </cell>
        </row>
        <row r="5126">
          <cell r="B5126" t="str">
            <v>REM0002472</v>
          </cell>
          <cell r="C5126" t="str">
            <v>210REM0002472</v>
          </cell>
          <cell r="D5126" t="str">
            <v>T5G上镜臂盖左</v>
          </cell>
        </row>
        <row r="5127">
          <cell r="B5127" t="str">
            <v>REM0002474</v>
          </cell>
          <cell r="C5127" t="str">
            <v>210REM0002474</v>
          </cell>
          <cell r="D5127" t="str">
            <v>T5G上镜臂盖右</v>
          </cell>
        </row>
        <row r="5128">
          <cell r="B5128" t="str">
            <v>REM0002278</v>
          </cell>
          <cell r="C5128" t="str">
            <v>210REM0002278</v>
          </cell>
          <cell r="D5128" t="str">
            <v>T5G主镜片托右</v>
          </cell>
        </row>
        <row r="5129">
          <cell r="B5129" t="str">
            <v>SLT0010732</v>
          </cell>
          <cell r="C5129" t="str">
            <v>220SLT0010732</v>
          </cell>
          <cell r="D5129" t="str">
            <v>驾驶员左侧护板</v>
          </cell>
        </row>
        <row r="5130">
          <cell r="B5130" t="str">
            <v>SHT0000445</v>
          </cell>
          <cell r="C5130" t="str">
            <v>210SHT0000445</v>
          </cell>
          <cell r="D5130" t="str">
            <v>H5调角器罩壳(左)</v>
          </cell>
        </row>
        <row r="5131">
          <cell r="B5131" t="str">
            <v>SHT0012229</v>
          </cell>
          <cell r="C5131" t="str">
            <v>210SHT0012229</v>
          </cell>
          <cell r="D5131" t="str">
            <v>H5调角器罩壳左冲孔状态</v>
          </cell>
        </row>
        <row r="5132">
          <cell r="B5132" t="str">
            <v>SHT0012940</v>
          </cell>
          <cell r="C5132" t="str">
            <v>210SHT0012940</v>
          </cell>
          <cell r="D5132" t="str">
            <v>H5调角器罩壳左冲双孔</v>
          </cell>
        </row>
        <row r="5133">
          <cell r="B5133" t="str">
            <v>SHT0013890</v>
          </cell>
          <cell r="C5133" t="str">
            <v>210SHT0013890</v>
          </cell>
          <cell r="D5133" t="str">
            <v>H5调角器罩壳左黑色</v>
          </cell>
        </row>
        <row r="5134">
          <cell r="B5134" t="str">
            <v>SHT0013892</v>
          </cell>
          <cell r="C5134" t="str">
            <v>210SHT0013892</v>
          </cell>
          <cell r="D5134" t="str">
            <v>H5调角器罩壳左冲孔黑色</v>
          </cell>
        </row>
        <row r="5135">
          <cell r="B5135" t="str">
            <v>SHT0000445</v>
          </cell>
          <cell r="C5135" t="str">
            <v>220SHT0000445</v>
          </cell>
          <cell r="D5135" t="str">
            <v>H5调角器罩壳(左)</v>
          </cell>
        </row>
        <row r="5136">
          <cell r="B5136" t="str">
            <v>SHT0012940</v>
          </cell>
          <cell r="C5136" t="str">
            <v>220SHT0012940</v>
          </cell>
          <cell r="D5136" t="str">
            <v>H5调角器罩壳左冲双孔</v>
          </cell>
        </row>
        <row r="5137">
          <cell r="B5137" t="str">
            <v>SHT0013890</v>
          </cell>
          <cell r="C5137" t="str">
            <v>230SHT0013890</v>
          </cell>
          <cell r="D5137" t="str">
            <v>H5调角器罩壳左黑色</v>
          </cell>
        </row>
        <row r="5138">
          <cell r="B5138" t="str">
            <v>REM0001682</v>
          </cell>
          <cell r="C5138" t="str">
            <v>210REM0001682</v>
          </cell>
          <cell r="D5138" t="str">
            <v>H3左连接杆喷涂</v>
          </cell>
        </row>
        <row r="5139">
          <cell r="B5139" t="str">
            <v>REM0001692</v>
          </cell>
          <cell r="C5139" t="str">
            <v>210REM0001692</v>
          </cell>
          <cell r="D5139" t="str">
            <v>H3右连接杆喷涂</v>
          </cell>
        </row>
        <row r="5140">
          <cell r="B5140" t="str">
            <v>TST0000334</v>
          </cell>
          <cell r="C5140" t="str">
            <v>230TST0000334</v>
          </cell>
          <cell r="D5140" t="str">
            <v>紫铜带（公斤）</v>
          </cell>
        </row>
        <row r="5141">
          <cell r="B5141" t="str">
            <v>REM0003233</v>
          </cell>
          <cell r="C5141" t="str">
            <v>210REM0003233</v>
          </cell>
          <cell r="D5141" t="str">
            <v>T7H左镜下装饰盖(成品)</v>
          </cell>
        </row>
        <row r="5142">
          <cell r="B5142" t="str">
            <v>REM0003234</v>
          </cell>
          <cell r="C5142" t="str">
            <v>210REM0003234</v>
          </cell>
          <cell r="D5142" t="str">
            <v>T7H右镜下装饰盖(成品)</v>
          </cell>
        </row>
        <row r="5143">
          <cell r="B5143" t="str">
            <v>REM0003460</v>
          </cell>
          <cell r="C5143" t="str">
            <v>210REM0003460</v>
          </cell>
          <cell r="D5143" t="str">
            <v>H6右上安装座装饰盖ASA</v>
          </cell>
        </row>
        <row r="5144">
          <cell r="B5144" t="str">
            <v>SLT0002713</v>
          </cell>
          <cell r="C5144" t="str">
            <v>230SLT0002713</v>
          </cell>
          <cell r="D5144" t="str">
            <v>中间靠背左侧装车钣金电泳</v>
          </cell>
        </row>
        <row r="5145">
          <cell r="B5145" t="str">
            <v>REM0002932</v>
          </cell>
          <cell r="C5145" t="str">
            <v>210REM0002932</v>
          </cell>
          <cell r="D5145" t="str">
            <v>2200改型镜杆右加长</v>
          </cell>
        </row>
        <row r="5146">
          <cell r="B5146" t="str">
            <v>SLT0000791</v>
          </cell>
          <cell r="C5146" t="str">
            <v>220SLT0000791</v>
          </cell>
          <cell r="D5146" t="str">
            <v>M4杂物盒锁（新）</v>
          </cell>
        </row>
        <row r="5147">
          <cell r="B5147" t="str">
            <v>SHT0000196</v>
          </cell>
          <cell r="C5147" t="str">
            <v>210SHT0000196</v>
          </cell>
          <cell r="D5147" t="str">
            <v>M3000主驾左大护板带孔</v>
          </cell>
        </row>
        <row r="5148">
          <cell r="B5148" t="str">
            <v>SHT0000139</v>
          </cell>
          <cell r="C5148" t="str">
            <v>220SHT0000139</v>
          </cell>
          <cell r="D5148" t="str">
            <v>H3改型司机总座罩壳</v>
          </cell>
        </row>
        <row r="5149">
          <cell r="B5149" t="str">
            <v>SHT0000140</v>
          </cell>
          <cell r="C5149" t="str">
            <v>220SHT0000140</v>
          </cell>
          <cell r="D5149" t="str">
            <v>驾驶员调角器右侧罩壳</v>
          </cell>
        </row>
        <row r="5150">
          <cell r="B5150" t="str">
            <v>SHT0000196</v>
          </cell>
          <cell r="C5150" t="str">
            <v>220SHT0000196</v>
          </cell>
          <cell r="D5150" t="str">
            <v>M3000主驾左大护板带孔</v>
          </cell>
        </row>
        <row r="5151">
          <cell r="B5151" t="str">
            <v>SHT0000140</v>
          </cell>
          <cell r="C5151" t="str">
            <v>230SHT0000140</v>
          </cell>
          <cell r="D5151" t="str">
            <v>驾驶员调角器右侧罩壳</v>
          </cell>
        </row>
        <row r="5152">
          <cell r="B5152" t="str">
            <v>REM0003007</v>
          </cell>
          <cell r="C5152" t="str">
            <v>210REM0003007</v>
          </cell>
          <cell r="D5152" t="str">
            <v>ETX镜杆</v>
          </cell>
        </row>
        <row r="5153">
          <cell r="B5153" t="str">
            <v>SLT0010369</v>
          </cell>
          <cell r="C5153" t="str">
            <v>210SLT0010369</v>
          </cell>
          <cell r="D5153" t="str">
            <v>统帅杂物箱盖</v>
          </cell>
        </row>
        <row r="5154">
          <cell r="B5154" t="str">
            <v>SLT0010369</v>
          </cell>
          <cell r="C5154" t="str">
            <v>220SLT0010369</v>
          </cell>
          <cell r="D5154" t="str">
            <v>统帅杂物箱盖</v>
          </cell>
        </row>
        <row r="5155">
          <cell r="B5155" t="str">
            <v>REM0002263</v>
          </cell>
          <cell r="C5155" t="str">
            <v>210REM0002263</v>
          </cell>
          <cell r="D5155" t="str">
            <v>T7H镜臂盖1</v>
          </cell>
        </row>
        <row r="5156">
          <cell r="B5156" t="str">
            <v>REM0002265</v>
          </cell>
          <cell r="C5156" t="str">
            <v>210REM0002265</v>
          </cell>
          <cell r="D5156" t="str">
            <v>T7H镜臂盖2</v>
          </cell>
        </row>
        <row r="5157">
          <cell r="B5157" t="str">
            <v>SCS0004026</v>
          </cell>
          <cell r="C5157" t="str">
            <v>210SCS0004026</v>
          </cell>
          <cell r="D5157" t="str">
            <v>B40L靠背扣手底座</v>
          </cell>
        </row>
        <row r="5158">
          <cell r="B5158" t="str">
            <v>SCS0004026</v>
          </cell>
          <cell r="C5158" t="str">
            <v>220SCS0004026</v>
          </cell>
          <cell r="D5158" t="str">
            <v>B40L靠背扣手底座</v>
          </cell>
        </row>
        <row r="5159">
          <cell r="B5159" t="str">
            <v>TMA0000479</v>
          </cell>
          <cell r="C5159" t="str">
            <v>210TMA0000479</v>
          </cell>
          <cell r="D5159" t="str">
            <v>出口澳洲六件成品包装箱</v>
          </cell>
        </row>
        <row r="5160">
          <cell r="B5160" t="str">
            <v>TMA0000479</v>
          </cell>
          <cell r="C5160" t="str">
            <v>230TMA0000479</v>
          </cell>
          <cell r="D5160" t="str">
            <v>出口澳洲六件成品包装箱</v>
          </cell>
        </row>
        <row r="5161">
          <cell r="B5161" t="str">
            <v>REM0001143</v>
          </cell>
          <cell r="C5161" t="str">
            <v>210REM0001143</v>
          </cell>
          <cell r="D5161" t="str">
            <v>B80C左底座</v>
          </cell>
        </row>
        <row r="5162">
          <cell r="B5162" t="str">
            <v>REM0001165</v>
          </cell>
          <cell r="C5162" t="str">
            <v>210REM0001165</v>
          </cell>
          <cell r="D5162" t="str">
            <v>B80C右底座</v>
          </cell>
        </row>
        <row r="5163">
          <cell r="B5163" t="str">
            <v>REM0001143</v>
          </cell>
          <cell r="C5163" t="str">
            <v>230REM0001143</v>
          </cell>
          <cell r="D5163" t="str">
            <v>B80C左底座</v>
          </cell>
        </row>
        <row r="5164">
          <cell r="B5164" t="str">
            <v>REM0001165</v>
          </cell>
          <cell r="C5164" t="str">
            <v>230REM0001165</v>
          </cell>
          <cell r="D5164" t="str">
            <v>B80C右底座</v>
          </cell>
        </row>
        <row r="5165">
          <cell r="B5165" t="str">
            <v>SHT0014666</v>
          </cell>
          <cell r="C5165" t="str">
            <v>210SHT0014666</v>
          </cell>
          <cell r="D5165" t="str">
            <v>调角器右罩壳</v>
          </cell>
        </row>
        <row r="5166">
          <cell r="B5166" t="str">
            <v>SHT0014666</v>
          </cell>
          <cell r="C5166" t="str">
            <v>220SHT0014666</v>
          </cell>
          <cell r="D5166" t="str">
            <v>调角器右罩壳</v>
          </cell>
        </row>
        <row r="5167">
          <cell r="B5167" t="str">
            <v>SLT0000384</v>
          </cell>
          <cell r="C5167" t="str">
            <v>220SLT0000384</v>
          </cell>
          <cell r="D5167" t="str">
            <v>K1锁扣短</v>
          </cell>
        </row>
        <row r="5168">
          <cell r="B5168" t="str">
            <v>TST0001532</v>
          </cell>
          <cell r="C5168" t="str">
            <v>230TST0001532</v>
          </cell>
          <cell r="D5168" t="str">
            <v>压板螺丝φ20*200</v>
          </cell>
        </row>
        <row r="5169">
          <cell r="B5169" t="str">
            <v>SHT0000052</v>
          </cell>
          <cell r="C5169" t="str">
            <v>210SHT0000052</v>
          </cell>
          <cell r="D5169" t="str">
            <v>调角器左罩壳</v>
          </cell>
        </row>
        <row r="5170">
          <cell r="B5170" t="str">
            <v>SHT0000052</v>
          </cell>
          <cell r="C5170" t="str">
            <v>220SHT0000052</v>
          </cell>
          <cell r="D5170" t="str">
            <v>调角器左罩壳</v>
          </cell>
        </row>
        <row r="5171">
          <cell r="B5171" t="str">
            <v>REM0002250</v>
          </cell>
          <cell r="C5171" t="str">
            <v>210REM0002250</v>
          </cell>
          <cell r="D5171" t="str">
            <v>T5G主镜片托左</v>
          </cell>
        </row>
        <row r="5172">
          <cell r="B5172" t="str">
            <v>SHT0002245</v>
          </cell>
          <cell r="C5172" t="str">
            <v>230SHT0002245</v>
          </cell>
          <cell r="D5172" t="str">
            <v>安全带上悬置安装板总成</v>
          </cell>
        </row>
        <row r="5173">
          <cell r="B5173" t="str">
            <v>SHT0002252</v>
          </cell>
          <cell r="C5173" t="str">
            <v>230SHT0002252</v>
          </cell>
          <cell r="D5173" t="str">
            <v>安全带上悬置安装板总成</v>
          </cell>
        </row>
        <row r="5174">
          <cell r="B5174" t="str">
            <v>REM0001761</v>
          </cell>
          <cell r="C5174" t="str">
            <v>210REM0001761</v>
          </cell>
          <cell r="D5174" t="str">
            <v>H3主镜片铬背</v>
          </cell>
        </row>
        <row r="5175">
          <cell r="B5175" t="str">
            <v>SHT0000446</v>
          </cell>
          <cell r="C5175" t="str">
            <v>210SHT0000446</v>
          </cell>
          <cell r="D5175" t="str">
            <v>H5调角器罩壳(右)</v>
          </cell>
        </row>
        <row r="5176">
          <cell r="B5176" t="str">
            <v>SHT0013891</v>
          </cell>
          <cell r="C5176" t="str">
            <v>210SHT0013891</v>
          </cell>
          <cell r="D5176" t="str">
            <v>H5调角器罩壳右黑色</v>
          </cell>
        </row>
        <row r="5177">
          <cell r="B5177" t="str">
            <v>SHT0013752</v>
          </cell>
          <cell r="C5177" t="str">
            <v>230SHT0013752</v>
          </cell>
          <cell r="D5177" t="str">
            <v>X5000副驾左侧边板组件</v>
          </cell>
        </row>
        <row r="5178">
          <cell r="B5178" t="str">
            <v>TST0001699</v>
          </cell>
          <cell r="C5178" t="str">
            <v>230TST0001699</v>
          </cell>
          <cell r="D5178" t="str">
            <v>钻头3.6</v>
          </cell>
        </row>
        <row r="5179">
          <cell r="B5179" t="str">
            <v>SLT0010718</v>
          </cell>
          <cell r="C5179" t="str">
            <v>230SLT0010718</v>
          </cell>
          <cell r="D5179" t="str">
            <v>左侧装车钣金焊接总成电泳</v>
          </cell>
        </row>
        <row r="5180">
          <cell r="B5180" t="str">
            <v>SCS0004817</v>
          </cell>
          <cell r="C5180" t="str">
            <v>230SCS0004817</v>
          </cell>
          <cell r="D5180" t="str">
            <v>右座椅靠背主管</v>
          </cell>
        </row>
        <row r="5181">
          <cell r="B5181" t="str">
            <v>REM0000158</v>
          </cell>
          <cell r="C5181" t="str">
            <v>210REM0000158</v>
          </cell>
          <cell r="D5181" t="str">
            <v>C35DB左低配线束合件</v>
          </cell>
        </row>
        <row r="5182">
          <cell r="B5182" t="str">
            <v>REM0000189</v>
          </cell>
          <cell r="C5182" t="str">
            <v>210REM0000189</v>
          </cell>
          <cell r="D5182" t="str">
            <v>C35DB右低配线束合件</v>
          </cell>
        </row>
        <row r="5183">
          <cell r="B5183" t="str">
            <v>RSM0000018</v>
          </cell>
          <cell r="C5183" t="str">
            <v>210RSM0000018</v>
          </cell>
          <cell r="D5183" t="str">
            <v>2200改型下视镜杆喷涂</v>
          </cell>
        </row>
        <row r="5184">
          <cell r="B5184" t="str">
            <v>RIM0000110</v>
          </cell>
          <cell r="C5184" t="str">
            <v>210RIM0000110</v>
          </cell>
          <cell r="D5184" t="str">
            <v>内视镜L0821014003A0</v>
          </cell>
        </row>
        <row r="5185">
          <cell r="B5185" t="str">
            <v>REM0000476</v>
          </cell>
          <cell r="C5185" t="str">
            <v>210REM0000476</v>
          </cell>
          <cell r="D5185" t="str">
            <v>ETX改型左后下镜座罩</v>
          </cell>
        </row>
        <row r="5186">
          <cell r="B5186" t="str">
            <v>REM0000495</v>
          </cell>
          <cell r="C5186" t="str">
            <v>210REM0000495</v>
          </cell>
          <cell r="D5186" t="str">
            <v>ETX改型右后下镜座罩</v>
          </cell>
        </row>
        <row r="5187">
          <cell r="B5187" t="str">
            <v>SHT0002519</v>
          </cell>
          <cell r="C5187" t="str">
            <v>220SHT0002519</v>
          </cell>
          <cell r="D5187" t="str">
            <v>D04调角器左罩壳</v>
          </cell>
        </row>
        <row r="5188">
          <cell r="B5188" t="str">
            <v>SHT0002519</v>
          </cell>
          <cell r="C5188" t="str">
            <v>210SHT0002519</v>
          </cell>
          <cell r="D5188" t="str">
            <v>D04调角器左罩壳</v>
          </cell>
        </row>
        <row r="5189">
          <cell r="B5189" t="str">
            <v>SHT0014360</v>
          </cell>
          <cell r="C5189" t="str">
            <v>210SHT0014360</v>
          </cell>
          <cell r="D5189" t="str">
            <v>D04调角器左罩壳黑色</v>
          </cell>
        </row>
        <row r="5190">
          <cell r="B5190" t="str">
            <v>REM0002251</v>
          </cell>
          <cell r="C5190" t="str">
            <v>210REM0002251</v>
          </cell>
          <cell r="D5190" t="str">
            <v>C7主镜片左</v>
          </cell>
        </row>
        <row r="5191">
          <cell r="B5191" t="str">
            <v>REM0002279</v>
          </cell>
          <cell r="C5191" t="str">
            <v>210REM0002279</v>
          </cell>
          <cell r="D5191" t="str">
            <v>C7主镜片右</v>
          </cell>
        </row>
        <row r="5192">
          <cell r="B5192" t="str">
            <v>SHT0013302</v>
          </cell>
          <cell r="C5192" t="str">
            <v>230SHT0013302</v>
          </cell>
          <cell r="D5192" t="str">
            <v>座框左边板</v>
          </cell>
        </row>
        <row r="5193">
          <cell r="B5193" t="str">
            <v>SHT0010064</v>
          </cell>
          <cell r="C5193" t="str">
            <v>230SHT0010064</v>
          </cell>
          <cell r="D5193" t="str">
            <v>靠背骨架侧边板</v>
          </cell>
        </row>
        <row r="5194">
          <cell r="B5194" t="str">
            <v>SHT0010332</v>
          </cell>
          <cell r="C5194" t="str">
            <v>220SHT0010332</v>
          </cell>
          <cell r="D5194" t="str">
            <v>驾驶员标配前罩壳</v>
          </cell>
        </row>
        <row r="5195">
          <cell r="B5195" t="str">
            <v>REM0003443</v>
          </cell>
          <cell r="C5195" t="str">
            <v>210REM0003443</v>
          </cell>
          <cell r="D5195" t="str">
            <v>ETX2280主镜杆毛坯</v>
          </cell>
        </row>
        <row r="5196">
          <cell r="B5196" t="str">
            <v>REM0000788</v>
          </cell>
          <cell r="C5196" t="str">
            <v>210REM0000788</v>
          </cell>
          <cell r="D5196" t="str">
            <v>C33D线盒左</v>
          </cell>
        </row>
        <row r="5197">
          <cell r="B5197" t="str">
            <v>REM0000815</v>
          </cell>
          <cell r="C5197" t="str">
            <v>210REM0000815</v>
          </cell>
          <cell r="D5197" t="str">
            <v>C33D线盒右</v>
          </cell>
        </row>
        <row r="5198">
          <cell r="B5198" t="str">
            <v>SHT0010076</v>
          </cell>
          <cell r="C5198" t="str">
            <v>230SHT0010076</v>
          </cell>
          <cell r="D5198" t="str">
            <v>靠背下U形管</v>
          </cell>
        </row>
        <row r="5199">
          <cell r="B5199" t="str">
            <v>SCS0004812</v>
          </cell>
          <cell r="C5199" t="str">
            <v>230SCS0004812</v>
          </cell>
          <cell r="D5199" t="str">
            <v>右座椅座垫后主管</v>
          </cell>
        </row>
        <row r="5200">
          <cell r="B5200" t="str">
            <v>RSM0000037</v>
          </cell>
          <cell r="C5200" t="str">
            <v>210RSM0000037</v>
          </cell>
          <cell r="D5200" t="str">
            <v>奥铃升级下视装饰盖</v>
          </cell>
        </row>
        <row r="5201">
          <cell r="B5201" t="str">
            <v>SLT0000420</v>
          </cell>
          <cell r="C5201" t="str">
            <v>220SLT0000420</v>
          </cell>
          <cell r="D5201" t="str">
            <v>G9铰链右</v>
          </cell>
        </row>
        <row r="5202">
          <cell r="B5202" t="str">
            <v>SLT0000614</v>
          </cell>
          <cell r="C5202" t="str">
            <v>220SLT0000614</v>
          </cell>
          <cell r="D5202" t="str">
            <v>G7铰链左(小)</v>
          </cell>
        </row>
        <row r="5203">
          <cell r="B5203" t="str">
            <v>TMA0000424</v>
          </cell>
          <cell r="C5203" t="str">
            <v>210TMA0000424</v>
          </cell>
          <cell r="D5203" t="str">
            <v>ETX补盲镜纸箱新国标</v>
          </cell>
        </row>
        <row r="5204">
          <cell r="B5204" t="str">
            <v>TMA0000424</v>
          </cell>
          <cell r="C5204" t="str">
            <v>230TMA0000424</v>
          </cell>
          <cell r="D5204" t="str">
            <v>ETX补盲镜纸箱新国标</v>
          </cell>
        </row>
        <row r="5205">
          <cell r="B5205" t="str">
            <v>SCS0005611</v>
          </cell>
          <cell r="C5205" t="str">
            <v>230SCS0005611</v>
          </cell>
          <cell r="D5205" t="str">
            <v>小旋转支架总成</v>
          </cell>
        </row>
        <row r="5206">
          <cell r="B5206" t="str">
            <v>SCS0005941</v>
          </cell>
          <cell r="C5206" t="str">
            <v>230SCS0005941</v>
          </cell>
          <cell r="D5206" t="str">
            <v>小旋转支架总成</v>
          </cell>
        </row>
        <row r="5207">
          <cell r="B5207" t="str">
            <v>SCS0004269</v>
          </cell>
          <cell r="C5207" t="str">
            <v>220SCS0004269</v>
          </cell>
          <cell r="D5207" t="str">
            <v>B40L后排侧头枕骨架</v>
          </cell>
        </row>
        <row r="5208">
          <cell r="B5208" t="str">
            <v>SLT0000615</v>
          </cell>
          <cell r="C5208" t="str">
            <v>220SLT0000615</v>
          </cell>
          <cell r="D5208" t="str">
            <v>G7铰链右（大）</v>
          </cell>
        </row>
        <row r="5209">
          <cell r="B5209" t="str">
            <v>SHT0014876</v>
          </cell>
          <cell r="C5209" t="str">
            <v>230SHT0014876</v>
          </cell>
          <cell r="D5209" t="str">
            <v>左扶手支架总成电泳</v>
          </cell>
        </row>
        <row r="5210">
          <cell r="B5210" t="str">
            <v>SHT0014877</v>
          </cell>
          <cell r="C5210" t="str">
            <v>230SHT0014877</v>
          </cell>
          <cell r="D5210" t="str">
            <v>右扶手支架总成电泳</v>
          </cell>
        </row>
        <row r="5211">
          <cell r="B5211" t="str">
            <v>RSM0000216</v>
          </cell>
          <cell r="C5211" t="str">
            <v>210RSM0000216</v>
          </cell>
          <cell r="D5211" t="str">
            <v>A7路面镜镜头压框</v>
          </cell>
        </row>
        <row r="5212">
          <cell r="B5212" t="str">
            <v>SCS0004082</v>
          </cell>
          <cell r="C5212" t="str">
            <v>210SCS0004082</v>
          </cell>
          <cell r="D5212" t="str">
            <v>B40L司机侧围前护盖</v>
          </cell>
        </row>
        <row r="5213">
          <cell r="B5213" t="str">
            <v>SCS0004082</v>
          </cell>
          <cell r="C5213" t="str">
            <v>220SCS0004082</v>
          </cell>
          <cell r="D5213" t="str">
            <v>B40L司机侧围前护盖</v>
          </cell>
        </row>
        <row r="5214">
          <cell r="B5214" t="str">
            <v>SLT0011490</v>
          </cell>
          <cell r="C5214" t="str">
            <v>230SLT0011490</v>
          </cell>
          <cell r="D5214" t="str">
            <v>副驾靠背左侧装车钣金总成</v>
          </cell>
        </row>
        <row r="5215">
          <cell r="B5215" t="str">
            <v>SHT0001211</v>
          </cell>
          <cell r="C5215" t="str">
            <v>230SHT0001211</v>
          </cell>
          <cell r="D5215" t="str">
            <v>升降导轨L</v>
          </cell>
        </row>
        <row r="5216">
          <cell r="B5216" t="str">
            <v>SHT0012134</v>
          </cell>
          <cell r="C5216" t="str">
            <v>210SHT0012134</v>
          </cell>
          <cell r="D5216" t="str">
            <v>H5主驾调角器右罩壳(堵孔)</v>
          </cell>
        </row>
        <row r="5217">
          <cell r="B5217" t="str">
            <v>SHT0012134</v>
          </cell>
          <cell r="C5217" t="str">
            <v>220SHT0012134</v>
          </cell>
          <cell r="D5217" t="str">
            <v>H5主驾调角器右罩壳(堵孔)</v>
          </cell>
        </row>
        <row r="5218">
          <cell r="B5218" t="str">
            <v>SCS0004094</v>
          </cell>
          <cell r="C5218" t="str">
            <v>210SCS0004094</v>
          </cell>
          <cell r="D5218" t="str">
            <v>B40副司机前护盖</v>
          </cell>
        </row>
        <row r="5219">
          <cell r="B5219" t="str">
            <v>SCS0004094</v>
          </cell>
          <cell r="C5219" t="str">
            <v>220SCS0004094</v>
          </cell>
          <cell r="D5219" t="str">
            <v>B40副司机前护盖</v>
          </cell>
        </row>
        <row r="5220">
          <cell r="B5220" t="str">
            <v>SHT0010206</v>
          </cell>
          <cell r="C5220" t="str">
            <v>230SHT0010206</v>
          </cell>
          <cell r="D5220" t="str">
            <v>上框侧支架焊接总成</v>
          </cell>
        </row>
        <row r="5221">
          <cell r="B5221" t="str">
            <v>REM0003091</v>
          </cell>
          <cell r="C5221" t="str">
            <v>210REM0003091</v>
          </cell>
          <cell r="D5221" t="str">
            <v>捷运前下视镜杆</v>
          </cell>
        </row>
        <row r="5222">
          <cell r="B5222" t="str">
            <v>REM0003091</v>
          </cell>
          <cell r="C5222" t="str">
            <v>230REM0003091</v>
          </cell>
          <cell r="D5222" t="str">
            <v>捷运前下视镜杆</v>
          </cell>
        </row>
        <row r="5223">
          <cell r="B5223" t="str">
            <v>SLT0002003</v>
          </cell>
          <cell r="C5223" t="str">
            <v>230SLT0002003</v>
          </cell>
          <cell r="D5223" t="str">
            <v>靠背支撑件</v>
          </cell>
        </row>
        <row r="5224">
          <cell r="B5224" t="str">
            <v>REM0000475</v>
          </cell>
          <cell r="C5224" t="str">
            <v>210REM0000475</v>
          </cell>
          <cell r="D5224" t="str">
            <v>ETX左后下镜臂下盖</v>
          </cell>
        </row>
        <row r="5225">
          <cell r="B5225" t="str">
            <v>REM0000493</v>
          </cell>
          <cell r="C5225" t="str">
            <v>210REM0000493</v>
          </cell>
          <cell r="D5225" t="str">
            <v>ETX右后下镜臂下盖</v>
          </cell>
        </row>
        <row r="5226">
          <cell r="B5226" t="str">
            <v>REM0001762</v>
          </cell>
          <cell r="C5226" t="str">
            <v>210REM0001762</v>
          </cell>
          <cell r="D5226" t="str">
            <v>H3广角镜片铬背</v>
          </cell>
        </row>
        <row r="5227">
          <cell r="B5227" t="str">
            <v>REM0001826</v>
          </cell>
          <cell r="C5227" t="str">
            <v>210REM0001826</v>
          </cell>
          <cell r="D5227" t="str">
            <v>华菱主后盖</v>
          </cell>
        </row>
        <row r="5228">
          <cell r="B5228" t="str">
            <v>SHT0012963</v>
          </cell>
          <cell r="C5228" t="str">
            <v>220SHT0012963</v>
          </cell>
          <cell r="D5228" t="str">
            <v>上卧铺左转轴</v>
          </cell>
        </row>
        <row r="5229">
          <cell r="B5229" t="str">
            <v>SHT0012964</v>
          </cell>
          <cell r="C5229" t="str">
            <v>220SHT0012964</v>
          </cell>
          <cell r="D5229" t="str">
            <v>上卧铺右转轴</v>
          </cell>
        </row>
        <row r="5230">
          <cell r="B5230" t="str">
            <v>SBS0010011</v>
          </cell>
          <cell r="C5230" t="str">
            <v>220SBS0010011</v>
          </cell>
          <cell r="D5230" t="str">
            <v>司机座垫护面总成</v>
          </cell>
        </row>
        <row r="5231">
          <cell r="B5231" t="str">
            <v>REM0003231</v>
          </cell>
          <cell r="C5231" t="str">
            <v>210REM0003231</v>
          </cell>
          <cell r="D5231" t="str">
            <v>T5G左下装饰盖(成品)</v>
          </cell>
        </row>
        <row r="5232">
          <cell r="B5232" t="str">
            <v>REM0003232</v>
          </cell>
          <cell r="C5232" t="str">
            <v>210REM0003232</v>
          </cell>
          <cell r="D5232" t="str">
            <v>T5G右下装饰盖(成品)</v>
          </cell>
        </row>
        <row r="5233">
          <cell r="B5233" t="str">
            <v>SHT0001674</v>
          </cell>
          <cell r="C5233" t="str">
            <v>210SHT0001674</v>
          </cell>
          <cell r="D5233" t="str">
            <v>X3000副驾驶员左侧罩壳</v>
          </cell>
        </row>
        <row r="5234">
          <cell r="B5234" t="str">
            <v>RCA0000020</v>
          </cell>
          <cell r="C5234" t="str">
            <v>210RCA0000020</v>
          </cell>
          <cell r="D5234" t="str">
            <v>重卡内扶手(右)</v>
          </cell>
        </row>
        <row r="5235">
          <cell r="B5235" t="str">
            <v>REM0001830</v>
          </cell>
          <cell r="C5235" t="str">
            <v>210REM0001830</v>
          </cell>
          <cell r="D5235" t="str">
            <v>华菱主镜片</v>
          </cell>
        </row>
        <row r="5236">
          <cell r="B5236" t="str">
            <v>TST0000171</v>
          </cell>
          <cell r="C5236" t="str">
            <v>230TST0000171</v>
          </cell>
          <cell r="D5236" t="str">
            <v>ф10.1*60冲针</v>
          </cell>
        </row>
        <row r="5237">
          <cell r="B5237" t="str">
            <v>TST0000642</v>
          </cell>
          <cell r="C5237" t="str">
            <v>230TST0000642</v>
          </cell>
          <cell r="D5237" t="str">
            <v>轴承6204</v>
          </cell>
        </row>
        <row r="5238">
          <cell r="B5238" t="str">
            <v>SLT0000308</v>
          </cell>
          <cell r="C5238" t="str">
            <v>220SLT0000308</v>
          </cell>
          <cell r="D5238" t="str">
            <v>M3右舵单轴中连接板</v>
          </cell>
        </row>
        <row r="5239">
          <cell r="B5239" t="str">
            <v>SLT0000308</v>
          </cell>
          <cell r="C5239" t="str">
            <v>230SLT0000308</v>
          </cell>
          <cell r="D5239" t="str">
            <v>M3右舵单轴中连接板</v>
          </cell>
        </row>
        <row r="5240">
          <cell r="B5240" t="str">
            <v>RSM0000261</v>
          </cell>
          <cell r="C5240" t="str">
            <v>210RSM0000261</v>
          </cell>
          <cell r="D5240" t="str">
            <v>曼右置车前下视镜动臂</v>
          </cell>
        </row>
        <row r="5241">
          <cell r="B5241" t="str">
            <v>SHT0012353</v>
          </cell>
          <cell r="C5241" t="str">
            <v>220SHT0012353</v>
          </cell>
          <cell r="D5241" t="str">
            <v>头枕面套总成</v>
          </cell>
        </row>
        <row r="5242">
          <cell r="B5242" t="str">
            <v>SHT0001401</v>
          </cell>
          <cell r="C5242" t="str">
            <v>230SHT0001401</v>
          </cell>
          <cell r="D5242" t="str">
            <v>安全带固定板组件电泳</v>
          </cell>
        </row>
        <row r="5243">
          <cell r="B5243" t="str">
            <v>REM0000472</v>
          </cell>
          <cell r="C5243" t="str">
            <v>210REM0000472</v>
          </cell>
          <cell r="D5243" t="str">
            <v>ETX左后上镜臂上盖</v>
          </cell>
        </row>
        <row r="5244">
          <cell r="B5244" t="str">
            <v>REM0000489</v>
          </cell>
          <cell r="C5244" t="str">
            <v>210REM0000489</v>
          </cell>
          <cell r="D5244" t="str">
            <v>ETX右后上镜臂上盖</v>
          </cell>
        </row>
        <row r="5245">
          <cell r="B5245" t="str">
            <v>SHT0001285</v>
          </cell>
          <cell r="C5245" t="str">
            <v>230SHT0001285</v>
          </cell>
          <cell r="D5245" t="str">
            <v>后支撑焊接组件电泳</v>
          </cell>
        </row>
        <row r="5246">
          <cell r="B5246" t="str">
            <v>SHT0000609</v>
          </cell>
          <cell r="C5246" t="str">
            <v>220SHT0000609</v>
          </cell>
          <cell r="D5246" t="str">
            <v>包木块长护面总成</v>
          </cell>
        </row>
        <row r="5247">
          <cell r="B5247" t="str">
            <v>REM0001760</v>
          </cell>
          <cell r="C5247" t="str">
            <v>210REM0001760</v>
          </cell>
          <cell r="D5247" t="str">
            <v>ETX镜座右装饰盖</v>
          </cell>
        </row>
        <row r="5248">
          <cell r="B5248" t="str">
            <v>REM0001769</v>
          </cell>
          <cell r="C5248" t="str">
            <v>210REM0001769</v>
          </cell>
          <cell r="D5248" t="str">
            <v>ETX镜座左装饰盖</v>
          </cell>
        </row>
        <row r="5249">
          <cell r="B5249" t="str">
            <v>REM0002739</v>
          </cell>
          <cell r="C5249" t="str">
            <v>210REM0002739</v>
          </cell>
          <cell r="D5249" t="str">
            <v>M31RB左三角装饰罩</v>
          </cell>
        </row>
        <row r="5250">
          <cell r="B5250" t="str">
            <v>REM0002740</v>
          </cell>
          <cell r="C5250" t="str">
            <v>210REM0002740</v>
          </cell>
          <cell r="D5250" t="str">
            <v>M31RB右三角装饰罩</v>
          </cell>
        </row>
        <row r="5251">
          <cell r="B5251" t="str">
            <v>SLT0010731</v>
          </cell>
          <cell r="C5251" t="str">
            <v>220SLT0010731</v>
          </cell>
          <cell r="D5251" t="str">
            <v>驾驶员左侧护板</v>
          </cell>
        </row>
        <row r="5252">
          <cell r="B5252" t="str">
            <v>TMA0000264</v>
          </cell>
          <cell r="C5252" t="str">
            <v>210TMA0000264</v>
          </cell>
          <cell r="D5252" t="str">
            <v>H3后视镜右包装箱</v>
          </cell>
        </row>
        <row r="5253">
          <cell r="B5253" t="str">
            <v>TMA0000264</v>
          </cell>
          <cell r="C5253" t="str">
            <v>230TMA0000264</v>
          </cell>
          <cell r="D5253" t="str">
            <v>H3后视镜右包装箱</v>
          </cell>
        </row>
        <row r="5254">
          <cell r="B5254" t="str">
            <v>RSM0000220</v>
          </cell>
          <cell r="C5254" t="str">
            <v>210RSM0000220</v>
          </cell>
          <cell r="D5254" t="str">
            <v>ETX路面镜体</v>
          </cell>
        </row>
        <row r="5255">
          <cell r="B5255" t="str">
            <v>RSM0000282</v>
          </cell>
          <cell r="C5255" t="str">
            <v>210RSM0000282</v>
          </cell>
          <cell r="D5255" t="str">
            <v>N07前下视镜镜杆</v>
          </cell>
        </row>
        <row r="5256">
          <cell r="B5256" t="str">
            <v>REM0003161</v>
          </cell>
          <cell r="C5256" t="str">
            <v>230REM0003161</v>
          </cell>
          <cell r="D5256" t="str">
            <v>奥驰A铸件新</v>
          </cell>
        </row>
        <row r="5257">
          <cell r="B5257" t="str">
            <v>SLT0002401</v>
          </cell>
          <cell r="C5257" t="str">
            <v>230SLT0002401</v>
          </cell>
          <cell r="D5257" t="str">
            <v>主驾支架右总成</v>
          </cell>
        </row>
        <row r="5258">
          <cell r="B5258" t="str">
            <v>SHT0013753</v>
          </cell>
          <cell r="C5258" t="str">
            <v>230SHT0013753</v>
          </cell>
          <cell r="D5258" t="str">
            <v>X5000副驾右侧边板组件</v>
          </cell>
        </row>
        <row r="5259">
          <cell r="B5259" t="str">
            <v>SBS0010013</v>
          </cell>
          <cell r="C5259" t="str">
            <v>220SBS0010013</v>
          </cell>
          <cell r="D5259" t="str">
            <v>前排中间座垫护面总成</v>
          </cell>
        </row>
        <row r="5260">
          <cell r="B5260" t="str">
            <v>SHT0000778</v>
          </cell>
          <cell r="C5260" t="str">
            <v>220SHT0000778</v>
          </cell>
          <cell r="D5260" t="str">
            <v>司机后端固定支座</v>
          </cell>
        </row>
        <row r="5261">
          <cell r="B5261" t="str">
            <v>SHT0000778</v>
          </cell>
          <cell r="C5261" t="str">
            <v>230SHT0000778</v>
          </cell>
          <cell r="D5261" t="str">
            <v>司机后端固定支座</v>
          </cell>
        </row>
        <row r="5262">
          <cell r="B5262" t="str">
            <v>SLT0000828</v>
          </cell>
          <cell r="C5262" t="str">
            <v>210SLT0000828</v>
          </cell>
          <cell r="D5262" t="str">
            <v>M4主驾驶座调节把手(前)</v>
          </cell>
        </row>
        <row r="5263">
          <cell r="B5263" t="str">
            <v>SLT0000834</v>
          </cell>
          <cell r="C5263" t="str">
            <v>210SLT0000834</v>
          </cell>
          <cell r="D5263" t="str">
            <v>M4主驾驶座调节把手(后)</v>
          </cell>
        </row>
        <row r="5264">
          <cell r="B5264" t="str">
            <v>SCS0005599</v>
          </cell>
          <cell r="C5264" t="str">
            <v>230SCS0005599</v>
          </cell>
          <cell r="D5264" t="str">
            <v>301司机座框包装箱</v>
          </cell>
        </row>
        <row r="5265">
          <cell r="B5265" t="str">
            <v>SHT0002734</v>
          </cell>
          <cell r="C5265" t="str">
            <v>230SHT0002734</v>
          </cell>
          <cell r="D5265" t="str">
            <v>C32B调角器纸箱</v>
          </cell>
        </row>
        <row r="5266">
          <cell r="B5266" t="str">
            <v>SCS0006038</v>
          </cell>
          <cell r="C5266" t="str">
            <v>230SCS0006038</v>
          </cell>
          <cell r="D5266" t="str">
            <v>电机钢索B组合</v>
          </cell>
        </row>
        <row r="5267">
          <cell r="B5267" t="str">
            <v>SLT0002398</v>
          </cell>
          <cell r="C5267" t="str">
            <v>230SLT0002398</v>
          </cell>
          <cell r="D5267" t="str">
            <v>中连接板双轴</v>
          </cell>
        </row>
        <row r="5268">
          <cell r="B5268" t="str">
            <v>SLT0001120</v>
          </cell>
          <cell r="C5268" t="str">
            <v>220SLT0001120</v>
          </cell>
          <cell r="D5268" t="str">
            <v>6486折叠背（骨架）</v>
          </cell>
        </row>
        <row r="5269">
          <cell r="B5269" t="str">
            <v>REM0001012</v>
          </cell>
          <cell r="C5269" t="str">
            <v>210REM0001012</v>
          </cell>
          <cell r="D5269" t="str">
            <v>ETX改型小镜片托(老)</v>
          </cell>
        </row>
        <row r="5270">
          <cell r="B5270" t="str">
            <v>SLT0000332</v>
          </cell>
          <cell r="C5270" t="str">
            <v>220SLT0000332</v>
          </cell>
          <cell r="D5270" t="str">
            <v>K1副司机锁扣</v>
          </cell>
        </row>
        <row r="5271">
          <cell r="B5271" t="str">
            <v>SHT0011990</v>
          </cell>
          <cell r="C5271" t="str">
            <v>230SHT0011990</v>
          </cell>
          <cell r="D5271" t="str">
            <v>气囊下支撑钣金</v>
          </cell>
        </row>
        <row r="5272">
          <cell r="B5272" t="str">
            <v>SLT0000272</v>
          </cell>
          <cell r="C5272" t="str">
            <v>220SLT0000272</v>
          </cell>
          <cell r="D5272" t="str">
            <v>6480折叠器（右主动）</v>
          </cell>
        </row>
        <row r="5273">
          <cell r="B5273" t="str">
            <v>SLT0000427</v>
          </cell>
          <cell r="C5273" t="str">
            <v>220SLT0000427</v>
          </cell>
          <cell r="D5273" t="str">
            <v>6480折叠器（右被动）</v>
          </cell>
        </row>
        <row r="5274">
          <cell r="B5274" t="str">
            <v>SHT0000093</v>
          </cell>
          <cell r="C5274" t="str">
            <v>210SHT0000093</v>
          </cell>
          <cell r="D5274" t="str">
            <v>M4深灰右舵主驾升降把手前</v>
          </cell>
        </row>
        <row r="5275">
          <cell r="B5275" t="str">
            <v>SHT0000094</v>
          </cell>
          <cell r="C5275" t="str">
            <v>210SHT0000094</v>
          </cell>
          <cell r="D5275" t="str">
            <v>M4深灰右舵主驾升降把手后</v>
          </cell>
        </row>
        <row r="5276">
          <cell r="B5276" t="str">
            <v>SLT0000826</v>
          </cell>
          <cell r="C5276" t="str">
            <v>210SLT0000826</v>
          </cell>
          <cell r="D5276" t="str">
            <v>M4正司机升降把手</v>
          </cell>
        </row>
        <row r="5277">
          <cell r="B5277" t="str">
            <v>SLT0000827</v>
          </cell>
          <cell r="C5277" t="str">
            <v>210SLT0000827</v>
          </cell>
          <cell r="D5277" t="str">
            <v>M4副司机升降把手</v>
          </cell>
        </row>
        <row r="5278">
          <cell r="B5278" t="str">
            <v>SHT0000093</v>
          </cell>
          <cell r="C5278" t="str">
            <v>220SHT0000093</v>
          </cell>
          <cell r="D5278" t="str">
            <v>M4深灰右舵主驾升降把手前</v>
          </cell>
        </row>
        <row r="5279">
          <cell r="B5279" t="str">
            <v>SHT0000094</v>
          </cell>
          <cell r="C5279" t="str">
            <v>220SHT0000094</v>
          </cell>
          <cell r="D5279" t="str">
            <v>M4深灰右舵主驾升降把手后</v>
          </cell>
        </row>
        <row r="5280">
          <cell r="B5280" t="str">
            <v>REM0000297</v>
          </cell>
          <cell r="C5280" t="str">
            <v>210REM0000297</v>
          </cell>
          <cell r="D5280" t="str">
            <v>ETX广角镜镜托新国标</v>
          </cell>
        </row>
        <row r="5281">
          <cell r="B5281" t="str">
            <v>SHT0010332</v>
          </cell>
          <cell r="C5281" t="str">
            <v>210SHT0010332</v>
          </cell>
          <cell r="D5281" t="str">
            <v>驾驶员标配前罩壳</v>
          </cell>
        </row>
        <row r="5282">
          <cell r="B5282" t="str">
            <v>SCS0005607</v>
          </cell>
          <cell r="C5282" t="str">
            <v>230SCS0005607</v>
          </cell>
          <cell r="D5282" t="str">
            <v>六分背锁总成</v>
          </cell>
        </row>
        <row r="5283">
          <cell r="B5283" t="str">
            <v>SCS0006026</v>
          </cell>
          <cell r="C5283" t="str">
            <v>230SCS0006026</v>
          </cell>
          <cell r="D5283" t="str">
            <v>四分背锁总成</v>
          </cell>
        </row>
        <row r="5284">
          <cell r="B5284" t="str">
            <v>SCS0005307</v>
          </cell>
          <cell r="C5284" t="str">
            <v>220SCS0005307</v>
          </cell>
          <cell r="D5284" t="str">
            <v>后排外侧头枕杆</v>
          </cell>
        </row>
        <row r="5285">
          <cell r="B5285" t="str">
            <v>REM0001823</v>
          </cell>
          <cell r="C5285" t="str">
            <v>210REM0001823</v>
          </cell>
          <cell r="D5285" t="str">
            <v>ETX镜头加热片</v>
          </cell>
        </row>
        <row r="5286">
          <cell r="B5286" t="str">
            <v>REM0001700</v>
          </cell>
          <cell r="C5286" t="str">
            <v>210REM0001700</v>
          </cell>
          <cell r="D5286" t="str">
            <v>K1镜座左</v>
          </cell>
        </row>
        <row r="5287">
          <cell r="B5287" t="str">
            <v>REM0001710</v>
          </cell>
          <cell r="C5287" t="str">
            <v>210REM0001710</v>
          </cell>
          <cell r="D5287" t="str">
            <v>K1镜座右</v>
          </cell>
        </row>
        <row r="5288">
          <cell r="B5288" t="str">
            <v>REM0001700</v>
          </cell>
          <cell r="C5288" t="str">
            <v>230REM0001700</v>
          </cell>
          <cell r="D5288" t="str">
            <v>K1镜座左</v>
          </cell>
        </row>
        <row r="5289">
          <cell r="B5289" t="str">
            <v>REM0001710</v>
          </cell>
          <cell r="C5289" t="str">
            <v>230REM0001710</v>
          </cell>
          <cell r="D5289" t="str">
            <v>K1镜座右</v>
          </cell>
        </row>
        <row r="5290">
          <cell r="B5290" t="str">
            <v>REM0001788</v>
          </cell>
          <cell r="C5290" t="str">
            <v>210REM0001788</v>
          </cell>
          <cell r="D5290" t="str">
            <v>重卡小保护盖(705)</v>
          </cell>
        </row>
        <row r="5291">
          <cell r="B5291" t="str">
            <v>REM0001792</v>
          </cell>
          <cell r="C5291" t="str">
            <v>210REM0001792</v>
          </cell>
          <cell r="D5291" t="str">
            <v>北奔小保护盖右置023026</v>
          </cell>
        </row>
        <row r="5292">
          <cell r="B5292" t="str">
            <v>REM0001913</v>
          </cell>
          <cell r="C5292" t="str">
            <v>210REM0001913</v>
          </cell>
          <cell r="D5292" t="str">
            <v>重卡小保护盖(902)</v>
          </cell>
        </row>
        <row r="5293">
          <cell r="B5293" t="str">
            <v>REM0003304</v>
          </cell>
          <cell r="C5293" t="str">
            <v>210REM0003304</v>
          </cell>
          <cell r="D5293" t="str">
            <v>出口澳洲小镜片(带包装)</v>
          </cell>
        </row>
        <row r="5294">
          <cell r="B5294" t="str">
            <v>SHT0002638</v>
          </cell>
          <cell r="C5294" t="str">
            <v>230SHT0002638</v>
          </cell>
          <cell r="D5294" t="str">
            <v>调角器左上连接板总成电泳</v>
          </cell>
        </row>
        <row r="5295">
          <cell r="B5295" t="str">
            <v>SLT0000464</v>
          </cell>
          <cell r="C5295" t="str">
            <v>220SLT0000464</v>
          </cell>
          <cell r="D5295" t="str">
            <v>K1杯托</v>
          </cell>
        </row>
        <row r="5296">
          <cell r="B5296" t="str">
            <v>SHT0002694</v>
          </cell>
          <cell r="C5296" t="str">
            <v>210SHT0002694</v>
          </cell>
          <cell r="D5296" t="str">
            <v>一汽调角器手柄塑件</v>
          </cell>
        </row>
        <row r="5297">
          <cell r="B5297" t="str">
            <v>SCS0001620</v>
          </cell>
          <cell r="C5297" t="str">
            <v>220SCS0001620</v>
          </cell>
          <cell r="D5297" t="str">
            <v>三排坐垫翻转支架总成</v>
          </cell>
        </row>
        <row r="5298">
          <cell r="B5298" t="str">
            <v>SCS0001620</v>
          </cell>
          <cell r="C5298" t="str">
            <v>230SCS0001620</v>
          </cell>
          <cell r="D5298" t="str">
            <v>三排坐垫翻转支架总成</v>
          </cell>
        </row>
        <row r="5299">
          <cell r="B5299" t="str">
            <v>SBS0010112</v>
          </cell>
          <cell r="C5299" t="str">
            <v>230SBS0010112</v>
          </cell>
          <cell r="D5299" t="str">
            <v>副驾座垫右侧安装板总成</v>
          </cell>
        </row>
        <row r="5300">
          <cell r="B5300" t="str">
            <v>RSM0000259</v>
          </cell>
          <cell r="C5300" t="str">
            <v>210RSM0000259</v>
          </cell>
          <cell r="D5300" t="str">
            <v>MV3补盲镜纸箱</v>
          </cell>
        </row>
        <row r="5301">
          <cell r="B5301" t="str">
            <v>RSM0000259</v>
          </cell>
          <cell r="C5301" t="str">
            <v>230RSM0000259</v>
          </cell>
          <cell r="D5301" t="str">
            <v>MV3补盲镜纸箱</v>
          </cell>
        </row>
        <row r="5302">
          <cell r="B5302" t="str">
            <v>REM0001684</v>
          </cell>
          <cell r="C5302" t="str">
            <v>210REM0001684</v>
          </cell>
          <cell r="D5302" t="str">
            <v>H3下镜座盖</v>
          </cell>
        </row>
        <row r="5303">
          <cell r="B5303" t="str">
            <v>SHT0013142</v>
          </cell>
          <cell r="C5303" t="str">
            <v>230SHT0013142</v>
          </cell>
          <cell r="D5303" t="str">
            <v>扶手支架总成</v>
          </cell>
        </row>
        <row r="5304">
          <cell r="B5304" t="str">
            <v>REM0003006</v>
          </cell>
          <cell r="C5304" t="str">
            <v>230REM0003006</v>
          </cell>
          <cell r="D5304" t="str">
            <v>1580镜座</v>
          </cell>
        </row>
        <row r="5305">
          <cell r="B5305" t="str">
            <v>BSP0000051</v>
          </cell>
          <cell r="C5305" t="str">
            <v>230BSP0000051</v>
          </cell>
          <cell r="D5305" t="str">
            <v>φ8减震弹簧</v>
          </cell>
        </row>
        <row r="5306">
          <cell r="B5306" t="str">
            <v>REM0002992</v>
          </cell>
          <cell r="C5306" t="str">
            <v>230REM0002992</v>
          </cell>
          <cell r="D5306" t="str">
            <v>MV3右镜杆主管</v>
          </cell>
        </row>
        <row r="5307">
          <cell r="B5307" t="str">
            <v>REM0002995</v>
          </cell>
          <cell r="C5307" t="str">
            <v>210REM0002995</v>
          </cell>
          <cell r="D5307" t="str">
            <v>奥铃升级左长支杆</v>
          </cell>
        </row>
        <row r="5308">
          <cell r="B5308" t="str">
            <v>REM0002999</v>
          </cell>
          <cell r="C5308" t="str">
            <v>210REM0002999</v>
          </cell>
          <cell r="D5308" t="str">
            <v>奥铃升级右长支杆</v>
          </cell>
        </row>
        <row r="5309">
          <cell r="B5309" t="str">
            <v>SHT0011090</v>
          </cell>
          <cell r="C5309" t="str">
            <v>220SHT0011090</v>
          </cell>
          <cell r="D5309" t="str">
            <v>坐垫3D网格</v>
          </cell>
        </row>
        <row r="5310">
          <cell r="B5310" t="str">
            <v>TST0000224</v>
          </cell>
          <cell r="C5310" t="str">
            <v>230TST0000224</v>
          </cell>
          <cell r="D5310" t="str">
            <v>冲针φ5*8*80.7</v>
          </cell>
        </row>
        <row r="5311">
          <cell r="B5311" t="str">
            <v>TST0000535</v>
          </cell>
          <cell r="C5311" t="str">
            <v>230TST0000535</v>
          </cell>
          <cell r="D5311" t="str">
            <v>板牙φ10</v>
          </cell>
        </row>
        <row r="5312">
          <cell r="B5312" t="str">
            <v>TST0001540</v>
          </cell>
          <cell r="C5312" t="str">
            <v>230TST0001540</v>
          </cell>
          <cell r="D5312" t="str">
            <v>ф4中心钻</v>
          </cell>
        </row>
        <row r="5313">
          <cell r="B5313" t="str">
            <v>TMA0000008</v>
          </cell>
          <cell r="C5313" t="str">
            <v>210TMA0000008</v>
          </cell>
          <cell r="D5313" t="str">
            <v>C35DB外箱</v>
          </cell>
        </row>
        <row r="5314">
          <cell r="B5314" t="str">
            <v>TMA0000008</v>
          </cell>
          <cell r="C5314" t="str">
            <v>230TMA0000008</v>
          </cell>
          <cell r="D5314" t="str">
            <v>C35DB外箱</v>
          </cell>
        </row>
        <row r="5315">
          <cell r="B5315" t="str">
            <v>SHT0010120</v>
          </cell>
          <cell r="C5315" t="str">
            <v>230SHT0010120</v>
          </cell>
          <cell r="D5315" t="str">
            <v>座框左侧外边板</v>
          </cell>
        </row>
        <row r="5316">
          <cell r="B5316" t="str">
            <v>SHT0010124</v>
          </cell>
          <cell r="C5316" t="str">
            <v>230SHT0010124</v>
          </cell>
          <cell r="D5316" t="str">
            <v>座框右侧外边板</v>
          </cell>
        </row>
        <row r="5317">
          <cell r="B5317" t="str">
            <v>SHT0014871</v>
          </cell>
          <cell r="C5317" t="str">
            <v>230SHT0014871</v>
          </cell>
          <cell r="D5317" t="str">
            <v>左扶手支架焊接总成</v>
          </cell>
        </row>
        <row r="5318">
          <cell r="B5318" t="str">
            <v>SHT0014872</v>
          </cell>
          <cell r="C5318" t="str">
            <v>230SHT0014872</v>
          </cell>
          <cell r="D5318" t="str">
            <v>右扶手支架焊接总成</v>
          </cell>
        </row>
        <row r="5319">
          <cell r="B5319" t="str">
            <v>RIM0000040</v>
          </cell>
          <cell r="C5319" t="str">
            <v>210RIM0000040</v>
          </cell>
          <cell r="D5319" t="str">
            <v>1B183-3000室内镜山东</v>
          </cell>
        </row>
        <row r="5320">
          <cell r="B5320" t="str">
            <v>REM0001137</v>
          </cell>
          <cell r="C5320" t="str">
            <v>210REM0001137</v>
          </cell>
          <cell r="D5320" t="str">
            <v>B80C左转向灯底座</v>
          </cell>
        </row>
        <row r="5321">
          <cell r="B5321" t="str">
            <v>REM0001160</v>
          </cell>
          <cell r="C5321" t="str">
            <v>210REM0001160</v>
          </cell>
          <cell r="D5321" t="str">
            <v>B80C右转向灯底座</v>
          </cell>
        </row>
        <row r="5322">
          <cell r="B5322" t="str">
            <v>REM0000474</v>
          </cell>
          <cell r="C5322" t="str">
            <v>210REM0000474</v>
          </cell>
          <cell r="D5322" t="str">
            <v>ETX左后下镜臂上盖</v>
          </cell>
        </row>
        <row r="5323">
          <cell r="B5323" t="str">
            <v>REM0000492</v>
          </cell>
          <cell r="C5323" t="str">
            <v>210REM0000492</v>
          </cell>
          <cell r="D5323" t="str">
            <v>ETX右后下镜臂上盖</v>
          </cell>
        </row>
        <row r="5324">
          <cell r="B5324" t="str">
            <v>RSM0000099</v>
          </cell>
          <cell r="C5324" t="str">
            <v>210RSM0000099</v>
          </cell>
          <cell r="D5324" t="str">
            <v>福田H4前下视镜镜片</v>
          </cell>
        </row>
        <row r="5325">
          <cell r="B5325" t="str">
            <v>REM0001827</v>
          </cell>
          <cell r="C5325" t="str">
            <v>210REM0001827</v>
          </cell>
          <cell r="D5325" t="str">
            <v>华菱小镜体</v>
          </cell>
        </row>
        <row r="5326">
          <cell r="B5326" t="str">
            <v>REM0001731</v>
          </cell>
          <cell r="C5326" t="str">
            <v>210REM0001731</v>
          </cell>
          <cell r="D5326" t="str">
            <v>奥驰V左镜座</v>
          </cell>
        </row>
        <row r="5327">
          <cell r="B5327" t="str">
            <v>REM0001735</v>
          </cell>
          <cell r="C5327" t="str">
            <v>210REM0001735</v>
          </cell>
          <cell r="D5327" t="str">
            <v>奥驰V右镜座</v>
          </cell>
        </row>
        <row r="5328">
          <cell r="B5328" t="str">
            <v>REM0000918</v>
          </cell>
          <cell r="C5328" t="str">
            <v>210REM0000918</v>
          </cell>
          <cell r="D5328" t="str">
            <v>B40左转向灯底座</v>
          </cell>
        </row>
        <row r="5329">
          <cell r="B5329" t="str">
            <v>REM0000473</v>
          </cell>
          <cell r="C5329" t="str">
            <v>210REM0000473</v>
          </cell>
          <cell r="D5329" t="str">
            <v>ETX左后上镜臂下盖</v>
          </cell>
        </row>
        <row r="5330">
          <cell r="B5330" t="str">
            <v>REM0000490</v>
          </cell>
          <cell r="C5330" t="str">
            <v>210REM0000490</v>
          </cell>
          <cell r="D5330" t="str">
            <v>ETX右后上镜臂下盖</v>
          </cell>
        </row>
        <row r="5331">
          <cell r="B5331" t="str">
            <v>REM0002835</v>
          </cell>
          <cell r="C5331" t="str">
            <v>210REM0002835</v>
          </cell>
          <cell r="D5331" t="str">
            <v>华菱主镜托</v>
          </cell>
        </row>
        <row r="5332">
          <cell r="B5332" t="str">
            <v>RSM0000078</v>
          </cell>
          <cell r="C5332" t="str">
            <v>210RSM0000078</v>
          </cell>
          <cell r="D5332" t="str">
            <v>曼项目右置镜补盲压框</v>
          </cell>
        </row>
        <row r="5333">
          <cell r="B5333" t="str">
            <v>SHT0001347</v>
          </cell>
          <cell r="C5333" t="str">
            <v>230SHT0001347</v>
          </cell>
          <cell r="D5333" t="str">
            <v>主驾前支撑焊接组件电泳</v>
          </cell>
        </row>
        <row r="5334">
          <cell r="B5334" t="str">
            <v>REM0000935</v>
          </cell>
          <cell r="C5334" t="str">
            <v>210REM0000935</v>
          </cell>
          <cell r="D5334" t="str">
            <v>B40右转向灯底座</v>
          </cell>
        </row>
        <row r="5335">
          <cell r="B5335" t="str">
            <v>REM0000294</v>
          </cell>
          <cell r="C5335" t="str">
            <v>210REM0000294</v>
          </cell>
          <cell r="D5335" t="str">
            <v>ETX主镜片</v>
          </cell>
        </row>
        <row r="5336">
          <cell r="B5336" t="str">
            <v>TMA0000263</v>
          </cell>
          <cell r="C5336" t="str">
            <v>210TMA0000263</v>
          </cell>
          <cell r="D5336" t="str">
            <v>H3后视镜左包装箱</v>
          </cell>
        </row>
        <row r="5337">
          <cell r="B5337" t="str">
            <v>TMA0000263</v>
          </cell>
          <cell r="C5337" t="str">
            <v>230TMA0000263</v>
          </cell>
          <cell r="D5337" t="str">
            <v>H3后视镜左包装箱</v>
          </cell>
        </row>
        <row r="5338">
          <cell r="B5338" t="str">
            <v>TCT0000043</v>
          </cell>
          <cell r="C5338" t="str">
            <v>230TCT0000043</v>
          </cell>
          <cell r="D5338" t="str">
            <v>H7001促进剂</v>
          </cell>
        </row>
        <row r="5339">
          <cell r="B5339" t="str">
            <v>SHT0010354</v>
          </cell>
          <cell r="C5339" t="str">
            <v>220SHT0010354</v>
          </cell>
          <cell r="D5339" t="str">
            <v>坐盆延伸手柄</v>
          </cell>
        </row>
        <row r="5340">
          <cell r="B5340" t="str">
            <v>SHT0001208</v>
          </cell>
          <cell r="C5340" t="str">
            <v>230SHT0001208</v>
          </cell>
          <cell r="D5340" t="str">
            <v>升降导轨R</v>
          </cell>
        </row>
        <row r="5341">
          <cell r="B5341" t="str">
            <v>RSM0000081</v>
          </cell>
          <cell r="C5341" t="str">
            <v>210RSM0000081</v>
          </cell>
          <cell r="D5341" t="str">
            <v>曼项目前下卡框</v>
          </cell>
        </row>
        <row r="5342">
          <cell r="B5342" t="str">
            <v>REM0002976</v>
          </cell>
          <cell r="C5342" t="str">
            <v>230REM0002976</v>
          </cell>
          <cell r="D5342" t="str">
            <v>1780镜杆铸件</v>
          </cell>
        </row>
        <row r="5343">
          <cell r="B5343" t="str">
            <v>REM0002977</v>
          </cell>
          <cell r="C5343" t="str">
            <v>230REM0002977</v>
          </cell>
          <cell r="D5343" t="str">
            <v>奥驰V镜杆铸件</v>
          </cell>
        </row>
        <row r="5344">
          <cell r="B5344" t="str">
            <v>SHT0001714</v>
          </cell>
          <cell r="C5344" t="str">
            <v>230SHT0001714</v>
          </cell>
          <cell r="D5344" t="str">
            <v>后支撑焊接组件</v>
          </cell>
        </row>
        <row r="5345">
          <cell r="B5345" t="str">
            <v>RIM0000025</v>
          </cell>
          <cell r="C5345" t="str">
            <v>210RIM0000025</v>
          </cell>
          <cell r="D5345" t="str">
            <v>M20翻转手柄</v>
          </cell>
        </row>
        <row r="5346">
          <cell r="B5346" t="str">
            <v>REM0003149</v>
          </cell>
          <cell r="C5346" t="str">
            <v>230REM0003149</v>
          </cell>
          <cell r="D5346" t="str">
            <v>捷运高顶前下镜杆</v>
          </cell>
        </row>
        <row r="5347">
          <cell r="B5347" t="str">
            <v>REM0001100</v>
          </cell>
          <cell r="C5347" t="str">
            <v>210REM0001100</v>
          </cell>
          <cell r="D5347" t="str">
            <v>B40L左转向灯底座</v>
          </cell>
        </row>
        <row r="5348">
          <cell r="B5348" t="str">
            <v>REM0001117</v>
          </cell>
          <cell r="C5348" t="str">
            <v>210REM0001117</v>
          </cell>
          <cell r="D5348" t="str">
            <v>B40L右转向灯底座</v>
          </cell>
        </row>
        <row r="5349">
          <cell r="B5349" t="str">
            <v>REM0002931</v>
          </cell>
          <cell r="C5349" t="str">
            <v>210REM0002931</v>
          </cell>
          <cell r="D5349" t="str">
            <v>2200改型镜杆左</v>
          </cell>
        </row>
        <row r="5350">
          <cell r="B5350" t="str">
            <v>SLT0001715</v>
          </cell>
          <cell r="C5350" t="str">
            <v>210SLT0001715</v>
          </cell>
          <cell r="D5350" t="str">
            <v>M31RB副驾右侧罩壳</v>
          </cell>
        </row>
        <row r="5351">
          <cell r="B5351" t="str">
            <v>SLT0001715</v>
          </cell>
          <cell r="C5351" t="str">
            <v>220SLT0001715</v>
          </cell>
          <cell r="D5351" t="str">
            <v>M31RB副驾右侧罩壳</v>
          </cell>
        </row>
        <row r="5352">
          <cell r="B5352" t="str">
            <v>RSM0000039</v>
          </cell>
          <cell r="C5352" t="str">
            <v>210RSM0000039</v>
          </cell>
          <cell r="D5352" t="str">
            <v>ETX前下视镜镜头压盖</v>
          </cell>
        </row>
        <row r="5353">
          <cell r="B5353" t="str">
            <v>SHT0012061</v>
          </cell>
          <cell r="C5353" t="str">
            <v>230SHT0012061</v>
          </cell>
          <cell r="D5353" t="str">
            <v>升降器主边锁止组件</v>
          </cell>
        </row>
        <row r="5354">
          <cell r="B5354" t="str">
            <v>REM0001983</v>
          </cell>
          <cell r="C5354" t="str">
            <v>210REM0001983</v>
          </cell>
          <cell r="D5354" t="str">
            <v>欧马可右镜座</v>
          </cell>
        </row>
        <row r="5355">
          <cell r="B5355" t="str">
            <v>TST0000727</v>
          </cell>
          <cell r="C5355" t="str">
            <v>220TST0000727</v>
          </cell>
          <cell r="D5355" t="str">
            <v>梭盒</v>
          </cell>
        </row>
        <row r="5356">
          <cell r="B5356" t="str">
            <v>TST0000740</v>
          </cell>
          <cell r="C5356" t="str">
            <v>220TST0000740</v>
          </cell>
          <cell r="D5356" t="str">
            <v>机针DP18号</v>
          </cell>
        </row>
        <row r="5357">
          <cell r="B5357" t="str">
            <v>TST0000271</v>
          </cell>
          <cell r="C5357" t="str">
            <v>230TST0000271</v>
          </cell>
          <cell r="D5357" t="str">
            <v>丝锥ф6</v>
          </cell>
        </row>
        <row r="5358">
          <cell r="B5358" t="str">
            <v>TST0001136</v>
          </cell>
          <cell r="C5358" t="str">
            <v>230TST0001136</v>
          </cell>
          <cell r="D5358" t="str">
            <v>三通</v>
          </cell>
        </row>
        <row r="5359">
          <cell r="B5359" t="str">
            <v>TST0001870</v>
          </cell>
          <cell r="C5359" t="str">
            <v>230TST0001870</v>
          </cell>
          <cell r="D5359" t="str">
            <v>指示灯</v>
          </cell>
        </row>
        <row r="5360">
          <cell r="B5360" t="str">
            <v>TMA0000422</v>
          </cell>
          <cell r="C5360" t="str">
            <v>210TMA0000422</v>
          </cell>
          <cell r="D5360" t="str">
            <v>C7补盲镜体包装箱</v>
          </cell>
        </row>
        <row r="5361">
          <cell r="B5361" t="str">
            <v>TMA0000422</v>
          </cell>
          <cell r="C5361" t="str">
            <v>230TMA0000422</v>
          </cell>
          <cell r="D5361" t="str">
            <v>C7补盲镜体包装箱</v>
          </cell>
        </row>
        <row r="5362">
          <cell r="B5362" t="str">
            <v>TMA0000222</v>
          </cell>
          <cell r="C5362" t="str">
            <v>210TMA0000222</v>
          </cell>
          <cell r="D5362" t="str">
            <v>K1右纸箱</v>
          </cell>
        </row>
        <row r="5363">
          <cell r="B5363" t="str">
            <v>TMA0000318</v>
          </cell>
          <cell r="C5363" t="str">
            <v>210TMA0000318</v>
          </cell>
          <cell r="D5363" t="str">
            <v>K1左纸箱</v>
          </cell>
        </row>
        <row r="5364">
          <cell r="B5364" t="str">
            <v>TMA0000222</v>
          </cell>
          <cell r="C5364" t="str">
            <v>230TMA0000222</v>
          </cell>
          <cell r="D5364" t="str">
            <v>K1右纸箱</v>
          </cell>
        </row>
        <row r="5365">
          <cell r="B5365" t="str">
            <v>TMA0000318</v>
          </cell>
          <cell r="C5365" t="str">
            <v>230TMA0000318</v>
          </cell>
          <cell r="D5365" t="str">
            <v>K1左纸箱</v>
          </cell>
        </row>
        <row r="5366">
          <cell r="B5366" t="str">
            <v>TMA0000156</v>
          </cell>
          <cell r="C5366" t="str">
            <v>210TMA0000156</v>
          </cell>
          <cell r="D5366" t="str">
            <v>C33DB后视镜外包装箱</v>
          </cell>
        </row>
        <row r="5367">
          <cell r="B5367" t="str">
            <v>TMA0000156</v>
          </cell>
          <cell r="C5367" t="str">
            <v>230TMA0000156</v>
          </cell>
          <cell r="D5367" t="str">
            <v>C33DB后视镜外包装箱</v>
          </cell>
        </row>
        <row r="5368">
          <cell r="B5368" t="str">
            <v>TCT0000008</v>
          </cell>
          <cell r="C5368" t="str">
            <v>230TCT0000008</v>
          </cell>
          <cell r="D5368" t="str">
            <v>皮膜剂</v>
          </cell>
        </row>
        <row r="5369">
          <cell r="B5369" t="str">
            <v>TMA0000273</v>
          </cell>
          <cell r="C5369" t="str">
            <v>210TMA0000273</v>
          </cell>
          <cell r="D5369" t="str">
            <v>奥铃升级下视纸箱</v>
          </cell>
        </row>
        <row r="5370">
          <cell r="B5370" t="str">
            <v>TMA0000273</v>
          </cell>
          <cell r="C5370" t="str">
            <v>230TMA0000273</v>
          </cell>
          <cell r="D5370" t="str">
            <v>奥铃升级下视纸箱</v>
          </cell>
        </row>
        <row r="5371">
          <cell r="B5371" t="str">
            <v>SCS0006470</v>
          </cell>
          <cell r="C5371" t="str">
            <v>230SCS0006470</v>
          </cell>
          <cell r="D5371" t="str">
            <v>左侧上连接板铆接总成</v>
          </cell>
        </row>
        <row r="5372">
          <cell r="B5372" t="str">
            <v>SCS0006471</v>
          </cell>
          <cell r="C5372" t="str">
            <v>230SCS0006471</v>
          </cell>
          <cell r="D5372" t="str">
            <v>右侧上连接板铆接总成</v>
          </cell>
        </row>
        <row r="5373">
          <cell r="B5373" t="str">
            <v>SCS0005005</v>
          </cell>
          <cell r="C5373" t="str">
            <v>230SCS0005005</v>
          </cell>
          <cell r="D5373" t="str">
            <v>左上连接板铆接组件</v>
          </cell>
        </row>
        <row r="5374">
          <cell r="B5374" t="str">
            <v>TWT0000131</v>
          </cell>
          <cell r="C5374" t="str">
            <v>230TWT0000131</v>
          </cell>
          <cell r="D5374" t="str">
            <v>方管B340LA</v>
          </cell>
        </row>
        <row r="5375">
          <cell r="B5375" t="str">
            <v>TMA0000217</v>
          </cell>
          <cell r="C5375" t="str">
            <v>210TMA0000217</v>
          </cell>
          <cell r="D5375" t="str">
            <v>奥铃纸箱18</v>
          </cell>
        </row>
        <row r="5376">
          <cell r="B5376" t="str">
            <v>RSM0000120</v>
          </cell>
          <cell r="C5376" t="str">
            <v>210RSM0000120</v>
          </cell>
          <cell r="D5376" t="str">
            <v>曼项目前下视镜镜座</v>
          </cell>
        </row>
        <row r="5377">
          <cell r="B5377" t="str">
            <v>RSM0000120</v>
          </cell>
          <cell r="C5377" t="str">
            <v>230RSM0000120</v>
          </cell>
          <cell r="D5377" t="str">
            <v>曼项目前下视镜镜座</v>
          </cell>
        </row>
        <row r="5378">
          <cell r="B5378" t="str">
            <v>SLT0010725</v>
          </cell>
          <cell r="C5378" t="str">
            <v>220SLT0010725</v>
          </cell>
          <cell r="D5378" t="str">
            <v>中间靠背左侧装车钣金总成</v>
          </cell>
        </row>
        <row r="5379">
          <cell r="B5379" t="str">
            <v>SLT0010725</v>
          </cell>
          <cell r="C5379" t="str">
            <v>230SLT0010725</v>
          </cell>
          <cell r="D5379" t="str">
            <v>中间靠背左侧装车钣金总成</v>
          </cell>
        </row>
        <row r="5380">
          <cell r="B5380" t="str">
            <v>REM0000993</v>
          </cell>
          <cell r="C5380" t="str">
            <v>210REM0000993</v>
          </cell>
          <cell r="D5380" t="str">
            <v>H4左下镜座装饰罩(新)</v>
          </cell>
        </row>
        <row r="5381">
          <cell r="B5381" t="str">
            <v>REM0001007</v>
          </cell>
          <cell r="C5381" t="str">
            <v>210REM0001007</v>
          </cell>
          <cell r="D5381" t="str">
            <v>H4右下镜座装饰罩(新)</v>
          </cell>
        </row>
        <row r="5382">
          <cell r="B5382" t="str">
            <v>SLT0010574</v>
          </cell>
          <cell r="C5382" t="str">
            <v>230SLT0010574</v>
          </cell>
          <cell r="D5382" t="str">
            <v>上盖板固定块组件</v>
          </cell>
        </row>
        <row r="5383">
          <cell r="B5383" t="str">
            <v>SHT0013239</v>
          </cell>
          <cell r="C5383" t="str">
            <v>230SHT0013239</v>
          </cell>
          <cell r="D5383" t="str">
            <v>VDC阀下支架总成</v>
          </cell>
        </row>
        <row r="5384">
          <cell r="B5384" t="str">
            <v>SHT0013319</v>
          </cell>
          <cell r="C5384" t="str">
            <v>230SHT0013319</v>
          </cell>
          <cell r="D5384" t="str">
            <v>调角器左上连接板总成</v>
          </cell>
        </row>
        <row r="5385">
          <cell r="B5385" t="str">
            <v>SLT0010523</v>
          </cell>
          <cell r="C5385" t="str">
            <v>230SLT0010523</v>
          </cell>
          <cell r="D5385" t="str">
            <v>上盖板固定块</v>
          </cell>
        </row>
        <row r="5386">
          <cell r="B5386" t="str">
            <v>TST0000522</v>
          </cell>
          <cell r="C5386" t="str">
            <v>230TST0000522</v>
          </cell>
          <cell r="D5386" t="str">
            <v>线坠</v>
          </cell>
        </row>
        <row r="5387">
          <cell r="B5387" t="str">
            <v>TMA0000463</v>
          </cell>
          <cell r="C5387" t="str">
            <v>210TMA0000463</v>
          </cell>
          <cell r="D5387" t="str">
            <v>H4外后视镜包装箱(底)</v>
          </cell>
        </row>
        <row r="5388">
          <cell r="B5388" t="str">
            <v>TMA0000463</v>
          </cell>
          <cell r="C5388" t="str">
            <v>230TMA0000463</v>
          </cell>
          <cell r="D5388" t="str">
            <v>H4外后视镜包装箱(底)</v>
          </cell>
        </row>
        <row r="5389">
          <cell r="B5389" t="str">
            <v>REM0003136</v>
          </cell>
          <cell r="C5389" t="str">
            <v>210REM0003136</v>
          </cell>
          <cell r="D5389" t="str">
            <v>捷运连接杆左</v>
          </cell>
        </row>
        <row r="5390">
          <cell r="B5390" t="str">
            <v>REM0003144</v>
          </cell>
          <cell r="C5390" t="str">
            <v>210REM0003144</v>
          </cell>
          <cell r="D5390" t="str">
            <v>捷运连接杆右</v>
          </cell>
        </row>
        <row r="5391">
          <cell r="B5391" t="str">
            <v>REM0003136</v>
          </cell>
          <cell r="C5391" t="str">
            <v>230REM0003136</v>
          </cell>
          <cell r="D5391" t="str">
            <v>捷运连接杆左</v>
          </cell>
        </row>
        <row r="5392">
          <cell r="B5392" t="str">
            <v>REM0003144</v>
          </cell>
          <cell r="C5392" t="str">
            <v>230REM0003144</v>
          </cell>
          <cell r="D5392" t="str">
            <v>捷运连接杆右</v>
          </cell>
        </row>
        <row r="5393">
          <cell r="B5393" t="str">
            <v>REM0002268</v>
          </cell>
          <cell r="C5393" t="str">
            <v>210REM0002268</v>
          </cell>
          <cell r="D5393" t="str">
            <v>T7H下镜座装饰罩左</v>
          </cell>
        </row>
        <row r="5394">
          <cell r="B5394" t="str">
            <v>REM0002292</v>
          </cell>
          <cell r="C5394" t="str">
            <v>210REM0002292</v>
          </cell>
          <cell r="D5394" t="str">
            <v>T7H下镜座装饰罩右</v>
          </cell>
        </row>
        <row r="5395">
          <cell r="B5395" t="str">
            <v>REM0002011</v>
          </cell>
          <cell r="C5395" t="str">
            <v>210REM0002011</v>
          </cell>
          <cell r="D5395" t="str">
            <v>6486室内镜体(黑色)</v>
          </cell>
        </row>
        <row r="5396">
          <cell r="B5396" t="str">
            <v>REM0003149</v>
          </cell>
          <cell r="C5396" t="str">
            <v>210REM0003149</v>
          </cell>
          <cell r="D5396" t="str">
            <v>捷运高顶前下镜杆</v>
          </cell>
        </row>
        <row r="5397">
          <cell r="B5397" t="str">
            <v>REM0000461</v>
          </cell>
          <cell r="C5397" t="str">
            <v>210REM0000461</v>
          </cell>
          <cell r="D5397" t="str">
            <v>ETX改型广角镜镜托新国标</v>
          </cell>
        </row>
        <row r="5398">
          <cell r="B5398" t="str">
            <v>SHT0010521</v>
          </cell>
          <cell r="C5398" t="str">
            <v>230SHT0010521</v>
          </cell>
          <cell r="D5398" t="str">
            <v>气囊上支撑板</v>
          </cell>
        </row>
        <row r="5399">
          <cell r="B5399" t="str">
            <v>TWT0000120</v>
          </cell>
          <cell r="C5399" t="str">
            <v>230TWT0000120</v>
          </cell>
          <cell r="D5399" t="str">
            <v>焊管Q235</v>
          </cell>
        </row>
        <row r="5400">
          <cell r="B5400" t="str">
            <v>SHT0002663</v>
          </cell>
          <cell r="C5400" t="str">
            <v>230SHT0002663</v>
          </cell>
          <cell r="D5400" t="str">
            <v>扶手支架焊接总成</v>
          </cell>
        </row>
        <row r="5401">
          <cell r="B5401" t="str">
            <v>RIM0000032</v>
          </cell>
          <cell r="C5401" t="str">
            <v>210RIM0000032</v>
          </cell>
          <cell r="D5401" t="str">
            <v>G0823-101A0内视镜</v>
          </cell>
        </row>
        <row r="5402">
          <cell r="B5402" t="str">
            <v>RIM0000041</v>
          </cell>
          <cell r="C5402" t="str">
            <v>210RIM0000041</v>
          </cell>
          <cell r="D5402" t="str">
            <v>G0821-37AO内视镜</v>
          </cell>
        </row>
        <row r="5403">
          <cell r="B5403" t="str">
            <v>SLT0001987</v>
          </cell>
          <cell r="C5403" t="str">
            <v>230SLT0001987</v>
          </cell>
          <cell r="D5403" t="str">
            <v>窄车小背主管</v>
          </cell>
        </row>
        <row r="5404">
          <cell r="B5404" t="str">
            <v>SHT0012210</v>
          </cell>
          <cell r="C5404" t="str">
            <v>230SHT0012210</v>
          </cell>
          <cell r="D5404" t="str">
            <v>座框左侧外边板焊接总成</v>
          </cell>
        </row>
        <row r="5405">
          <cell r="B5405" t="str">
            <v>SHT0012211</v>
          </cell>
          <cell r="C5405" t="str">
            <v>230SHT0012211</v>
          </cell>
          <cell r="D5405" t="str">
            <v>座框右侧外边板焊接总成</v>
          </cell>
        </row>
        <row r="5406">
          <cell r="B5406" t="str">
            <v>SLT0010599</v>
          </cell>
          <cell r="C5406" t="str">
            <v>230SLT0010599</v>
          </cell>
          <cell r="D5406" t="str">
            <v>左侧装车钣金焊接总成</v>
          </cell>
        </row>
        <row r="5407">
          <cell r="B5407" t="str">
            <v>SLT0002399</v>
          </cell>
          <cell r="C5407" t="str">
            <v>230SLT0002399</v>
          </cell>
          <cell r="D5407" t="str">
            <v>主驾支架左总成</v>
          </cell>
        </row>
        <row r="5408">
          <cell r="B5408" t="str">
            <v>REM0001798</v>
          </cell>
          <cell r="C5408" t="str">
            <v>210REM0001798</v>
          </cell>
          <cell r="D5408" t="str">
            <v>豪泺大镜片托</v>
          </cell>
        </row>
        <row r="5409">
          <cell r="B5409" t="str">
            <v>TST0001121</v>
          </cell>
          <cell r="C5409" t="str">
            <v>230TST0001121</v>
          </cell>
          <cell r="D5409" t="str">
            <v>钨极</v>
          </cell>
        </row>
        <row r="5410">
          <cell r="B5410" t="str">
            <v>SCS0007083</v>
          </cell>
          <cell r="C5410" t="str">
            <v>230SCS0007083</v>
          </cell>
          <cell r="D5410" t="str">
            <v>副驾座垫网簧</v>
          </cell>
        </row>
        <row r="5411">
          <cell r="B5411" t="str">
            <v>TWT0000001</v>
          </cell>
          <cell r="C5411" t="str">
            <v>230TWT0000001</v>
          </cell>
          <cell r="D5411" t="str">
            <v>φ1.0焊丝</v>
          </cell>
        </row>
        <row r="5412">
          <cell r="B5412" t="str">
            <v>RSM0000324</v>
          </cell>
          <cell r="C5412" t="str">
            <v>210RSM0000324</v>
          </cell>
          <cell r="D5412" t="str">
            <v>奥驰下视镜杆</v>
          </cell>
        </row>
        <row r="5413">
          <cell r="B5413" t="str">
            <v>RSM0000324</v>
          </cell>
          <cell r="C5413" t="str">
            <v>230RSM0000324</v>
          </cell>
          <cell r="D5413" t="str">
            <v>奥驰下视镜杆</v>
          </cell>
        </row>
        <row r="5414">
          <cell r="B5414" t="str">
            <v>REM0000709</v>
          </cell>
          <cell r="C5414" t="str">
            <v>210REM0000709</v>
          </cell>
          <cell r="D5414" t="str">
            <v>M20右基板</v>
          </cell>
        </row>
        <row r="5415">
          <cell r="B5415" t="str">
            <v>RSM0000277</v>
          </cell>
          <cell r="C5415" t="str">
            <v>230RSM0000277</v>
          </cell>
          <cell r="D5415" t="str">
            <v>A2下视镜杆</v>
          </cell>
        </row>
        <row r="5416">
          <cell r="B5416" t="str">
            <v>REM0001697</v>
          </cell>
          <cell r="C5416" t="str">
            <v>210REM0001697</v>
          </cell>
          <cell r="D5416" t="str">
            <v>K1压边左</v>
          </cell>
        </row>
        <row r="5417">
          <cell r="B5417" t="str">
            <v>REM0001707</v>
          </cell>
          <cell r="C5417" t="str">
            <v>210REM0001707</v>
          </cell>
          <cell r="D5417" t="str">
            <v>K1压边右</v>
          </cell>
        </row>
        <row r="5418">
          <cell r="B5418" t="str">
            <v>RSM0000276</v>
          </cell>
          <cell r="C5418" t="str">
            <v>210RSM0000276</v>
          </cell>
          <cell r="D5418" t="str">
            <v>2200下视镜杆</v>
          </cell>
        </row>
        <row r="5419">
          <cell r="B5419" t="str">
            <v>RSM0000276</v>
          </cell>
          <cell r="C5419" t="str">
            <v>230RSM0000276</v>
          </cell>
          <cell r="D5419" t="str">
            <v>2200下视镜杆</v>
          </cell>
        </row>
        <row r="5420">
          <cell r="B5420" t="str">
            <v>REM0002938</v>
          </cell>
          <cell r="C5420" t="str">
            <v>210REM0002938</v>
          </cell>
          <cell r="D5420" t="str">
            <v>奥铃镜杆17</v>
          </cell>
        </row>
        <row r="5421">
          <cell r="B5421" t="str">
            <v>REM0002938</v>
          </cell>
          <cell r="C5421" t="str">
            <v>230REM0002938</v>
          </cell>
          <cell r="D5421" t="str">
            <v>奥铃镜杆17</v>
          </cell>
        </row>
        <row r="5422">
          <cell r="B5422" t="str">
            <v>TWT0000028</v>
          </cell>
          <cell r="C5422" t="str">
            <v>230TWT0000028</v>
          </cell>
          <cell r="D5422" t="str">
            <v>方管Q235</v>
          </cell>
        </row>
        <row r="5423">
          <cell r="B5423" t="str">
            <v>SHT0000702</v>
          </cell>
          <cell r="C5423" t="str">
            <v>220SHT0000702</v>
          </cell>
          <cell r="D5423" t="str">
            <v>驾驶员靠背护面总成</v>
          </cell>
        </row>
        <row r="5424">
          <cell r="B5424" t="str">
            <v>REM0001921</v>
          </cell>
          <cell r="C5424" t="str">
            <v>210REM0001921</v>
          </cell>
          <cell r="D5424" t="str">
            <v>驭菱左镜体压框</v>
          </cell>
        </row>
        <row r="5425">
          <cell r="B5425" t="str">
            <v>REM0001927</v>
          </cell>
          <cell r="C5425" t="str">
            <v>210REM0001927</v>
          </cell>
          <cell r="D5425" t="str">
            <v>驭菱右镜体压框</v>
          </cell>
        </row>
        <row r="5426">
          <cell r="B5426" t="str">
            <v>SHT0000789</v>
          </cell>
          <cell r="C5426" t="str">
            <v>220SHT0000789</v>
          </cell>
          <cell r="D5426" t="str">
            <v>副驾驶靠背护面总成</v>
          </cell>
        </row>
        <row r="5427">
          <cell r="B5427" t="str">
            <v>REM0002990</v>
          </cell>
          <cell r="C5427" t="str">
            <v>230REM0002990</v>
          </cell>
          <cell r="D5427" t="str">
            <v>MV3左镜杆主管</v>
          </cell>
        </row>
        <row r="5428">
          <cell r="B5428" t="str">
            <v>REM0000683</v>
          </cell>
          <cell r="C5428" t="str">
            <v>210REM0000683</v>
          </cell>
          <cell r="D5428" t="str">
            <v>M20左基板</v>
          </cell>
        </row>
        <row r="5429">
          <cell r="B5429" t="str">
            <v>REM0001730</v>
          </cell>
          <cell r="C5429" t="str">
            <v>210REM0001730</v>
          </cell>
          <cell r="D5429" t="str">
            <v>奥驰V左镜杆喷涂</v>
          </cell>
        </row>
        <row r="5430">
          <cell r="B5430" t="str">
            <v>TST0000734</v>
          </cell>
          <cell r="C5430" t="str">
            <v>220TST0000734</v>
          </cell>
          <cell r="D5430" t="str">
            <v>机针DC*1*16KN</v>
          </cell>
        </row>
        <row r="5431">
          <cell r="B5431" t="str">
            <v>TST0000733</v>
          </cell>
          <cell r="C5431" t="str">
            <v>220TST0000733</v>
          </cell>
          <cell r="D5431" t="str">
            <v>机针DP*17*16KN</v>
          </cell>
        </row>
        <row r="5432">
          <cell r="B5432" t="str">
            <v>SLT0002532</v>
          </cell>
          <cell r="C5432" t="str">
            <v>230SLT0002532</v>
          </cell>
          <cell r="D5432" t="str">
            <v>主驾座垫前横梁总成</v>
          </cell>
        </row>
        <row r="5433">
          <cell r="B5433" t="str">
            <v>TMA0000560</v>
          </cell>
          <cell r="C5433" t="str">
            <v>210TMA0000560</v>
          </cell>
          <cell r="D5433" t="str">
            <v>隔板500*440</v>
          </cell>
        </row>
        <row r="5434">
          <cell r="B5434" t="str">
            <v>TWT0000063</v>
          </cell>
          <cell r="C5434" t="str">
            <v>230TWT0000063</v>
          </cell>
          <cell r="D5434" t="str">
            <v>φ0.8焊丝</v>
          </cell>
        </row>
        <row r="5435">
          <cell r="B5435" t="str">
            <v>SLT0002715</v>
          </cell>
          <cell r="C5435" t="str">
            <v>230SLT0002715</v>
          </cell>
          <cell r="D5435" t="str">
            <v>中连接板单轴</v>
          </cell>
        </row>
        <row r="5436">
          <cell r="B5436" t="str">
            <v>RIM0000071</v>
          </cell>
          <cell r="C5436" t="str">
            <v>210RIM0000071</v>
          </cell>
          <cell r="D5436" t="str">
            <v>1475室内蒙子</v>
          </cell>
        </row>
        <row r="5437">
          <cell r="B5437" t="str">
            <v>RSM0000277</v>
          </cell>
          <cell r="C5437" t="str">
            <v>210RSM0000277</v>
          </cell>
          <cell r="D5437" t="str">
            <v>A2下视镜杆</v>
          </cell>
        </row>
        <row r="5438">
          <cell r="B5438" t="str">
            <v>REM0000777</v>
          </cell>
          <cell r="C5438" t="str">
            <v>210REM0000777</v>
          </cell>
          <cell r="D5438" t="str">
            <v>C30DLED灯合件</v>
          </cell>
        </row>
        <row r="5439">
          <cell r="B5439" t="str">
            <v>SHT0012548</v>
          </cell>
          <cell r="C5439" t="str">
            <v>220SHT0012548</v>
          </cell>
          <cell r="D5439" t="str">
            <v>坐垫3D网格</v>
          </cell>
        </row>
        <row r="5440">
          <cell r="B5440" t="str">
            <v>TST0001528</v>
          </cell>
          <cell r="C5440" t="str">
            <v>230TST0001528</v>
          </cell>
          <cell r="D5440" t="str">
            <v>钻头4.3</v>
          </cell>
        </row>
        <row r="5441">
          <cell r="B5441" t="str">
            <v>SHT0002605</v>
          </cell>
          <cell r="C5441" t="str">
            <v>230SHT0002605</v>
          </cell>
          <cell r="D5441" t="str">
            <v>下框前横梁组件电泳</v>
          </cell>
        </row>
        <row r="5442">
          <cell r="B5442" t="str">
            <v>REM0001719</v>
          </cell>
          <cell r="C5442" t="str">
            <v>210REM0001719</v>
          </cell>
          <cell r="D5442" t="str">
            <v>奥驰左广角镜托</v>
          </cell>
        </row>
        <row r="5443">
          <cell r="B5443" t="str">
            <v>REM0001729</v>
          </cell>
          <cell r="C5443" t="str">
            <v>210REM0001729</v>
          </cell>
          <cell r="D5443" t="str">
            <v>奥驰右广角镜托</v>
          </cell>
        </row>
        <row r="5444">
          <cell r="B5444" t="str">
            <v>SHT0010354</v>
          </cell>
          <cell r="C5444" t="str">
            <v>210SHT0010354</v>
          </cell>
          <cell r="D5444" t="str">
            <v>坐盆延伸手柄</v>
          </cell>
        </row>
        <row r="5445">
          <cell r="B5445" t="str">
            <v>REM0002157</v>
          </cell>
          <cell r="C5445" t="str">
            <v>210REM0002157</v>
          </cell>
          <cell r="D5445" t="str">
            <v>B40L后视镜转向灯线路板L</v>
          </cell>
        </row>
        <row r="5446">
          <cell r="B5446" t="str">
            <v>REM0002158</v>
          </cell>
          <cell r="C5446" t="str">
            <v>210REM0002158</v>
          </cell>
          <cell r="D5446" t="str">
            <v>B40L转向灯线路板R</v>
          </cell>
        </row>
        <row r="5447">
          <cell r="B5447" t="str">
            <v>SLT0001716</v>
          </cell>
          <cell r="C5447" t="str">
            <v>210SLT0001716</v>
          </cell>
          <cell r="D5447" t="str">
            <v>M31RB副驾左侧罩壳</v>
          </cell>
        </row>
        <row r="5448">
          <cell r="B5448" t="str">
            <v>SLT0001716</v>
          </cell>
          <cell r="C5448" t="str">
            <v>220SLT0001716</v>
          </cell>
          <cell r="D5448" t="str">
            <v>M31RB副驾左侧罩壳</v>
          </cell>
        </row>
        <row r="5449">
          <cell r="B5449" t="str">
            <v>REM0003438</v>
          </cell>
          <cell r="C5449" t="str">
            <v>210REM0003438</v>
          </cell>
          <cell r="D5449" t="str">
            <v>曼右置下镜臂装饰罩大</v>
          </cell>
        </row>
        <row r="5450">
          <cell r="B5450" t="str">
            <v>REM0003016</v>
          </cell>
          <cell r="C5450" t="str">
            <v>210REM0003016</v>
          </cell>
          <cell r="D5450" t="str">
            <v>C7快换机构托板</v>
          </cell>
        </row>
        <row r="5451">
          <cell r="B5451" t="str">
            <v>SHT0010073</v>
          </cell>
          <cell r="C5451" t="str">
            <v>230SHT0010073</v>
          </cell>
          <cell r="D5451" t="str">
            <v>安全带上固定钣金</v>
          </cell>
        </row>
        <row r="5452">
          <cell r="B5452" t="str">
            <v>SHT0010368</v>
          </cell>
          <cell r="C5452" t="str">
            <v>230SHT0010368</v>
          </cell>
          <cell r="D5452" t="str">
            <v>副司机安全带上固定钣金</v>
          </cell>
        </row>
        <row r="5453">
          <cell r="B5453" t="str">
            <v>SCS0004040</v>
          </cell>
          <cell r="C5453" t="str">
            <v>210SCS0004040</v>
          </cell>
          <cell r="D5453" t="str">
            <v>B40L扣手</v>
          </cell>
        </row>
        <row r="5454">
          <cell r="B5454" t="str">
            <v>SCS0004040</v>
          </cell>
          <cell r="C5454" t="str">
            <v>220SCS0004040</v>
          </cell>
          <cell r="D5454" t="str">
            <v>B40L扣手</v>
          </cell>
        </row>
        <row r="5455">
          <cell r="B5455" t="str">
            <v>SBS0010111</v>
          </cell>
          <cell r="C5455" t="str">
            <v>230SBS0010111</v>
          </cell>
          <cell r="D5455" t="str">
            <v>副驾驶员座垫右侧安装板</v>
          </cell>
        </row>
        <row r="5456">
          <cell r="B5456" t="str">
            <v>SCS0004517</v>
          </cell>
          <cell r="C5456" t="str">
            <v>230SCS0004517</v>
          </cell>
          <cell r="D5456" t="str">
            <v>左侧调角器上连接板总成</v>
          </cell>
        </row>
        <row r="5457">
          <cell r="B5457" t="str">
            <v>REM0001802</v>
          </cell>
          <cell r="C5457" t="str">
            <v>210REM0001802</v>
          </cell>
          <cell r="D5457" t="str">
            <v>豪泺左下镜座</v>
          </cell>
        </row>
        <row r="5458">
          <cell r="B5458" t="str">
            <v>REM0001813</v>
          </cell>
          <cell r="C5458" t="str">
            <v>210REM0001813</v>
          </cell>
          <cell r="D5458" t="str">
            <v>豪泺右下镜座</v>
          </cell>
        </row>
        <row r="5459">
          <cell r="B5459" t="str">
            <v>REM0001802</v>
          </cell>
          <cell r="C5459" t="str">
            <v>230REM0001802</v>
          </cell>
          <cell r="D5459" t="str">
            <v>豪泺左下镜座</v>
          </cell>
        </row>
        <row r="5460">
          <cell r="B5460" t="str">
            <v>REM0001813</v>
          </cell>
          <cell r="C5460" t="str">
            <v>230REM0001813</v>
          </cell>
          <cell r="D5460" t="str">
            <v>豪泺右下镜座</v>
          </cell>
        </row>
        <row r="5461">
          <cell r="B5461" t="str">
            <v>TWT0000133</v>
          </cell>
          <cell r="C5461" t="str">
            <v>230TWT0000133</v>
          </cell>
          <cell r="D5461" t="str">
            <v>方管Q235</v>
          </cell>
        </row>
        <row r="5462">
          <cell r="B5462" t="str">
            <v>SHT0010365</v>
          </cell>
          <cell r="C5462" t="str">
            <v>220SHT0010365</v>
          </cell>
          <cell r="D5462" t="str">
            <v>安全带吊环罩壳</v>
          </cell>
        </row>
        <row r="5463">
          <cell r="B5463" t="str">
            <v>TMI0000121</v>
          </cell>
          <cell r="C5463" t="str">
            <v>210TMI0000121</v>
          </cell>
          <cell r="D5463" t="str">
            <v>TP30黑色P1M6K-JF01</v>
          </cell>
        </row>
        <row r="5464">
          <cell r="B5464" t="str">
            <v>TMI0000049</v>
          </cell>
          <cell r="C5464" t="str">
            <v>210TMI0000049</v>
          </cell>
          <cell r="D5464" t="str">
            <v>TP30-3058浅灰直染</v>
          </cell>
        </row>
        <row r="5465">
          <cell r="B5465" t="str">
            <v>TMI0000123</v>
          </cell>
          <cell r="C5465" t="str">
            <v>210TMI0000123</v>
          </cell>
          <cell r="D5465" t="str">
            <v>TP30火山黑</v>
          </cell>
        </row>
        <row r="5466">
          <cell r="B5466" t="str">
            <v>SHT0002608</v>
          </cell>
          <cell r="C5466" t="str">
            <v>230SHT0002608</v>
          </cell>
          <cell r="D5466" t="str">
            <v>上框前横梁焊接组件电泳</v>
          </cell>
        </row>
        <row r="5467">
          <cell r="B5467" t="str">
            <v>SHT0002566</v>
          </cell>
          <cell r="C5467" t="str">
            <v>230SHT0002566</v>
          </cell>
          <cell r="D5467" t="str">
            <v>左副总座分总成电泳</v>
          </cell>
        </row>
        <row r="5468">
          <cell r="B5468" t="str">
            <v>SHT0002569</v>
          </cell>
          <cell r="C5468" t="str">
            <v>230SHT0002569</v>
          </cell>
          <cell r="D5468" t="str">
            <v>右副总座分总成电泳</v>
          </cell>
        </row>
        <row r="5469">
          <cell r="B5469" t="str">
            <v>SHT0011600</v>
          </cell>
          <cell r="C5469" t="str">
            <v>230SHT0011600</v>
          </cell>
          <cell r="D5469" t="str">
            <v>解锁机构内壳分总成</v>
          </cell>
        </row>
        <row r="5470">
          <cell r="B5470" t="str">
            <v>REM0001622</v>
          </cell>
          <cell r="C5470" t="str">
            <v>210REM0001622</v>
          </cell>
          <cell r="D5470" t="str">
            <v>华菱下视镜片</v>
          </cell>
        </row>
        <row r="5471">
          <cell r="B5471" t="str">
            <v>REM0001739</v>
          </cell>
          <cell r="C5471" t="str">
            <v>210REM0001739</v>
          </cell>
          <cell r="D5471" t="str">
            <v>奥铃左镜座</v>
          </cell>
        </row>
        <row r="5472">
          <cell r="B5472" t="str">
            <v>TWT0000128</v>
          </cell>
          <cell r="C5472" t="str">
            <v>230TWT0000128</v>
          </cell>
          <cell r="D5472" t="str">
            <v>方管Q235</v>
          </cell>
        </row>
        <row r="5473">
          <cell r="B5473" t="str">
            <v>TWT0000129</v>
          </cell>
          <cell r="C5473" t="str">
            <v>230TWT0000129</v>
          </cell>
          <cell r="D5473" t="str">
            <v>方管Q235</v>
          </cell>
        </row>
        <row r="5474">
          <cell r="B5474" t="str">
            <v>SHT0000447</v>
          </cell>
          <cell r="C5474" t="str">
            <v>210SHT0000447</v>
          </cell>
          <cell r="D5474" t="str">
            <v>H4升级司机坐垫前部罩壳</v>
          </cell>
        </row>
        <row r="5475">
          <cell r="B5475" t="str">
            <v>SHT0013925</v>
          </cell>
          <cell r="C5475" t="str">
            <v>210SHT0013925</v>
          </cell>
          <cell r="D5475" t="str">
            <v>H4升级司机坐垫前部罩壳黑</v>
          </cell>
        </row>
        <row r="5476">
          <cell r="B5476" t="str">
            <v>SHT0000447</v>
          </cell>
          <cell r="C5476" t="str">
            <v>220SHT0000447</v>
          </cell>
          <cell r="D5476" t="str">
            <v>H4升级司机坐垫前部罩壳</v>
          </cell>
        </row>
        <row r="5477">
          <cell r="B5477" t="str">
            <v>SLT0002658</v>
          </cell>
          <cell r="C5477" t="str">
            <v>220SLT0002658</v>
          </cell>
          <cell r="D5477" t="str">
            <v>k1窄车中间头枕布套</v>
          </cell>
        </row>
        <row r="5478">
          <cell r="B5478" t="str">
            <v>SHT0011388</v>
          </cell>
          <cell r="C5478" t="str">
            <v>230SHT0011388</v>
          </cell>
          <cell r="D5478" t="str">
            <v>滑轨解锁机构外壳</v>
          </cell>
        </row>
        <row r="5479">
          <cell r="B5479" t="str">
            <v>TST0000270</v>
          </cell>
          <cell r="C5479" t="str">
            <v>230TST0000270</v>
          </cell>
          <cell r="D5479" t="str">
            <v>丝锥ф5</v>
          </cell>
        </row>
        <row r="5480">
          <cell r="B5480" t="str">
            <v>RSM0000096</v>
          </cell>
          <cell r="C5480" t="str">
            <v>210RSM0000096</v>
          </cell>
          <cell r="D5480" t="str">
            <v>曼项目前下视镜镜片</v>
          </cell>
        </row>
        <row r="5481">
          <cell r="B5481" t="str">
            <v>REM0000114</v>
          </cell>
          <cell r="C5481" t="str">
            <v>210REM0000114</v>
          </cell>
          <cell r="D5481" t="str">
            <v>BC311卡框-右</v>
          </cell>
        </row>
        <row r="5482">
          <cell r="B5482" t="str">
            <v>REM0000086</v>
          </cell>
          <cell r="C5482" t="str">
            <v>210REM0000086</v>
          </cell>
          <cell r="D5482" t="str">
            <v>BC311卡框-左</v>
          </cell>
        </row>
        <row r="5483">
          <cell r="B5483" t="str">
            <v>SHT0010956</v>
          </cell>
          <cell r="C5483" t="str">
            <v>220SHT0010956</v>
          </cell>
          <cell r="D5483" t="str">
            <v>转接风道</v>
          </cell>
        </row>
        <row r="5484">
          <cell r="B5484" t="str">
            <v>REM0002254</v>
          </cell>
          <cell r="C5484" t="str">
            <v>210REM0002254</v>
          </cell>
          <cell r="D5484" t="str">
            <v>C7广角镜片左</v>
          </cell>
        </row>
        <row r="5485">
          <cell r="B5485" t="str">
            <v>REM0002282</v>
          </cell>
          <cell r="C5485" t="str">
            <v>210REM0002282</v>
          </cell>
          <cell r="D5485" t="str">
            <v>C7广角镜片右</v>
          </cell>
        </row>
        <row r="5486">
          <cell r="B5486" t="str">
            <v>TST0001810</v>
          </cell>
          <cell r="C5486" t="str">
            <v>230TST0001810</v>
          </cell>
          <cell r="D5486" t="str">
            <v>卷材SPFH590</v>
          </cell>
        </row>
        <row r="5487">
          <cell r="B5487" t="str">
            <v>TWT0000115</v>
          </cell>
          <cell r="C5487" t="str">
            <v>230TWT0000115</v>
          </cell>
          <cell r="D5487" t="str">
            <v>焊管B340LA</v>
          </cell>
        </row>
        <row r="5488">
          <cell r="B5488" t="str">
            <v>TWT0000019</v>
          </cell>
          <cell r="C5488" t="str">
            <v>230TWT0000019</v>
          </cell>
          <cell r="D5488" t="str">
            <v>方管Q345</v>
          </cell>
        </row>
        <row r="5489">
          <cell r="B5489" t="str">
            <v>RSM0000211</v>
          </cell>
          <cell r="C5489" t="str">
            <v>210RSM0000211</v>
          </cell>
          <cell r="D5489" t="str">
            <v>北奔下视镜杆(新)</v>
          </cell>
        </row>
        <row r="5490">
          <cell r="B5490" t="str">
            <v>SHT0001296</v>
          </cell>
          <cell r="C5490" t="str">
            <v>230SHT0001296</v>
          </cell>
          <cell r="D5490" t="str">
            <v>后支撑焊接组件</v>
          </cell>
        </row>
        <row r="5491">
          <cell r="B5491" t="str">
            <v>REM0000920</v>
          </cell>
          <cell r="C5491" t="str">
            <v>210REM0000920</v>
          </cell>
          <cell r="D5491" t="str">
            <v>B40左转向灯灯罩</v>
          </cell>
        </row>
        <row r="5492">
          <cell r="B5492" t="str">
            <v>REM0000937</v>
          </cell>
          <cell r="C5492" t="str">
            <v>210REM0000937</v>
          </cell>
          <cell r="D5492" t="str">
            <v>B40右转向灯灯罩</v>
          </cell>
        </row>
        <row r="5493">
          <cell r="B5493" t="str">
            <v>SHT0012463</v>
          </cell>
          <cell r="C5493" t="str">
            <v>230SHT0012463</v>
          </cell>
          <cell r="D5493" t="str">
            <v>扶手支架焊接总成</v>
          </cell>
        </row>
        <row r="5494">
          <cell r="B5494" t="str">
            <v>REM0002477</v>
          </cell>
          <cell r="C5494" t="str">
            <v>210REM0002477</v>
          </cell>
          <cell r="D5494" t="str">
            <v>T5G下镜座装饰盖左</v>
          </cell>
        </row>
        <row r="5495">
          <cell r="B5495" t="str">
            <v>REM0002486</v>
          </cell>
          <cell r="C5495" t="str">
            <v>210REM0002486</v>
          </cell>
          <cell r="D5495" t="str">
            <v>T5G下镜座装饰盖右</v>
          </cell>
        </row>
        <row r="5496">
          <cell r="B5496" t="str">
            <v>REM0001141</v>
          </cell>
          <cell r="C5496" t="str">
            <v>210REM0001141</v>
          </cell>
          <cell r="D5496" t="str">
            <v>B80C左转向灯灯罩</v>
          </cell>
        </row>
        <row r="5497">
          <cell r="B5497" t="str">
            <v>SHT0001396</v>
          </cell>
          <cell r="C5497" t="str">
            <v>230SHT0001396</v>
          </cell>
          <cell r="D5497" t="str">
            <v>前支撑焊接组件电泳</v>
          </cell>
        </row>
        <row r="5498">
          <cell r="B5498" t="str">
            <v>SHT0001516</v>
          </cell>
          <cell r="C5498" t="str">
            <v>230SHT0001516</v>
          </cell>
          <cell r="D5498" t="str">
            <v>主驾前支撑焊接组件电泳</v>
          </cell>
        </row>
        <row r="5499">
          <cell r="B5499" t="str">
            <v>REM0001185</v>
          </cell>
          <cell r="C5499" t="str">
            <v>210REM0001185</v>
          </cell>
          <cell r="D5499" t="str">
            <v>B40L右镜框</v>
          </cell>
        </row>
        <row r="5500">
          <cell r="B5500" t="str">
            <v>REM0001186</v>
          </cell>
          <cell r="C5500" t="str">
            <v>210REM0001186</v>
          </cell>
          <cell r="D5500" t="str">
            <v>B40L左镜框</v>
          </cell>
        </row>
        <row r="5501">
          <cell r="B5501" t="str">
            <v>REM0010287</v>
          </cell>
          <cell r="C5501" t="str">
            <v>210REM0010287</v>
          </cell>
          <cell r="D5501" t="str">
            <v>B40L镜框亚光黑左</v>
          </cell>
        </row>
        <row r="5502">
          <cell r="B5502" t="str">
            <v>SCS0004383</v>
          </cell>
          <cell r="C5502" t="str">
            <v>230SCS0004383</v>
          </cell>
          <cell r="D5502" t="str">
            <v>右侧调角器上连接板</v>
          </cell>
        </row>
        <row r="5503">
          <cell r="B5503" t="str">
            <v>SCS0004384</v>
          </cell>
          <cell r="C5503" t="str">
            <v>230SCS0004384</v>
          </cell>
          <cell r="D5503" t="str">
            <v>左侧调角器上连接板</v>
          </cell>
        </row>
        <row r="5504">
          <cell r="B5504" t="str">
            <v>TST0000089</v>
          </cell>
          <cell r="C5504" t="str">
            <v>230TST0000089</v>
          </cell>
          <cell r="D5504" t="str">
            <v>卷材SAPH440</v>
          </cell>
        </row>
        <row r="5505">
          <cell r="B5505" t="str">
            <v>TST0000002</v>
          </cell>
          <cell r="C5505" t="str">
            <v>230TST0000002</v>
          </cell>
          <cell r="D5505" t="str">
            <v>卷材SAPH440</v>
          </cell>
        </row>
        <row r="5506">
          <cell r="B5506" t="str">
            <v>TST0000012</v>
          </cell>
          <cell r="C5506" t="str">
            <v>230TST0000012</v>
          </cell>
          <cell r="D5506" t="str">
            <v>板材SAPH440</v>
          </cell>
        </row>
        <row r="5507">
          <cell r="B5507" t="str">
            <v>TST0000032</v>
          </cell>
          <cell r="C5507" t="str">
            <v>230TST0000032</v>
          </cell>
          <cell r="D5507" t="str">
            <v>板材SAPH440</v>
          </cell>
        </row>
        <row r="5508">
          <cell r="B5508" t="str">
            <v>TST0000035</v>
          </cell>
          <cell r="C5508" t="str">
            <v>230TST0000035</v>
          </cell>
          <cell r="D5508" t="str">
            <v>板材SAPH440</v>
          </cell>
        </row>
        <row r="5509">
          <cell r="B5509" t="str">
            <v>TST0000040</v>
          </cell>
          <cell r="C5509" t="str">
            <v>230TST0000040</v>
          </cell>
          <cell r="D5509" t="str">
            <v>卷材SAPH440</v>
          </cell>
        </row>
        <row r="5510">
          <cell r="B5510" t="str">
            <v>TST0000041</v>
          </cell>
          <cell r="C5510" t="str">
            <v>230TST0000041</v>
          </cell>
          <cell r="D5510" t="str">
            <v>卷材SAPH440</v>
          </cell>
        </row>
        <row r="5511">
          <cell r="B5511" t="str">
            <v>TST0000042</v>
          </cell>
          <cell r="C5511" t="str">
            <v>230TST0000042</v>
          </cell>
          <cell r="D5511" t="str">
            <v>卷材SAPH440</v>
          </cell>
        </row>
        <row r="5512">
          <cell r="B5512" t="str">
            <v>TST0000043</v>
          </cell>
          <cell r="C5512" t="str">
            <v>230TST0000043</v>
          </cell>
          <cell r="D5512" t="str">
            <v>卷材SAPH440</v>
          </cell>
        </row>
        <row r="5513">
          <cell r="B5513" t="str">
            <v>TST0000086</v>
          </cell>
          <cell r="C5513" t="str">
            <v>230TST0000086</v>
          </cell>
          <cell r="D5513" t="str">
            <v>板材SAPH440</v>
          </cell>
        </row>
        <row r="5514">
          <cell r="B5514" t="str">
            <v>TST0000088</v>
          </cell>
          <cell r="C5514" t="str">
            <v>230TST0000088</v>
          </cell>
          <cell r="D5514" t="str">
            <v>板材SAPH440</v>
          </cell>
        </row>
        <row r="5515">
          <cell r="B5515" t="str">
            <v>TST0001123</v>
          </cell>
          <cell r="C5515" t="str">
            <v>230TST0001123</v>
          </cell>
          <cell r="D5515" t="str">
            <v>脱模剂</v>
          </cell>
        </row>
        <row r="5516">
          <cell r="B5516" t="str">
            <v>TST0001755</v>
          </cell>
          <cell r="C5516" t="str">
            <v>230TST0001755</v>
          </cell>
          <cell r="D5516" t="str">
            <v>卷材SAPH440</v>
          </cell>
        </row>
        <row r="5517">
          <cell r="B5517" t="str">
            <v>TST0001756</v>
          </cell>
          <cell r="C5517" t="str">
            <v>230TST0001756</v>
          </cell>
          <cell r="D5517" t="str">
            <v>板材SAPH440</v>
          </cell>
        </row>
        <row r="5518">
          <cell r="B5518" t="str">
            <v>TST0001757</v>
          </cell>
          <cell r="C5518" t="str">
            <v>230TST0001757</v>
          </cell>
          <cell r="D5518" t="str">
            <v>卷材SAPH440</v>
          </cell>
        </row>
        <row r="5519">
          <cell r="B5519" t="str">
            <v>TST0001758</v>
          </cell>
          <cell r="C5519" t="str">
            <v>230TST0001758</v>
          </cell>
          <cell r="D5519" t="str">
            <v>板材SAPH440</v>
          </cell>
        </row>
        <row r="5520">
          <cell r="B5520" t="str">
            <v>TST0001794</v>
          </cell>
          <cell r="C5520" t="str">
            <v>230TST0001794</v>
          </cell>
          <cell r="D5520" t="str">
            <v>卷材SAPH440</v>
          </cell>
        </row>
        <row r="5521">
          <cell r="B5521" t="str">
            <v>TST0001795</v>
          </cell>
          <cell r="C5521" t="str">
            <v>230TST0001795</v>
          </cell>
          <cell r="D5521" t="str">
            <v>卷材SAPH440</v>
          </cell>
        </row>
        <row r="5522">
          <cell r="B5522" t="str">
            <v>TST0001812</v>
          </cell>
          <cell r="C5522" t="str">
            <v>230TST0001812</v>
          </cell>
          <cell r="D5522" t="str">
            <v>板材SAPH440</v>
          </cell>
        </row>
        <row r="5523">
          <cell r="B5523" t="str">
            <v>TWT0000017</v>
          </cell>
          <cell r="C5523" t="str">
            <v>230TWT0000017</v>
          </cell>
          <cell r="D5523" t="str">
            <v>焊管Q195</v>
          </cell>
        </row>
        <row r="5524">
          <cell r="B5524" t="str">
            <v>TWT0000022</v>
          </cell>
          <cell r="C5524" t="str">
            <v>230TWT0000022</v>
          </cell>
          <cell r="D5524" t="str">
            <v>焊管SAPH400</v>
          </cell>
        </row>
        <row r="5525">
          <cell r="B5525" t="str">
            <v>TWT0000065</v>
          </cell>
          <cell r="C5525" t="str">
            <v>230TWT0000065</v>
          </cell>
          <cell r="D5525" t="str">
            <v>焊管SAPH400</v>
          </cell>
        </row>
        <row r="5526">
          <cell r="B5526" t="str">
            <v>TWT0000089</v>
          </cell>
          <cell r="C5526" t="str">
            <v>230TWT0000089</v>
          </cell>
          <cell r="D5526" t="str">
            <v>焊管Q195</v>
          </cell>
        </row>
        <row r="5527">
          <cell r="B5527" t="str">
            <v>TWT0000090</v>
          </cell>
          <cell r="C5527" t="str">
            <v>230TWT0000090</v>
          </cell>
          <cell r="D5527" t="str">
            <v>焊管Q195</v>
          </cell>
        </row>
        <row r="5528">
          <cell r="B5528" t="str">
            <v>TWT0000098</v>
          </cell>
          <cell r="C5528" t="str">
            <v>230TWT0000098</v>
          </cell>
          <cell r="D5528" t="str">
            <v>焊管Q195</v>
          </cell>
        </row>
        <row r="5529">
          <cell r="B5529" t="str">
            <v>TWT0000104</v>
          </cell>
          <cell r="C5529" t="str">
            <v>230TWT0000104</v>
          </cell>
          <cell r="D5529" t="str">
            <v>焊管Q195</v>
          </cell>
        </row>
        <row r="5530">
          <cell r="B5530" t="str">
            <v>TWT0000106</v>
          </cell>
          <cell r="C5530" t="str">
            <v>230TWT0000106</v>
          </cell>
          <cell r="D5530" t="str">
            <v>钢管Q195</v>
          </cell>
        </row>
        <row r="5531">
          <cell r="B5531" t="str">
            <v>TWT0000107</v>
          </cell>
          <cell r="C5531" t="str">
            <v>230TWT0000107</v>
          </cell>
          <cell r="D5531" t="str">
            <v>焊管Q195</v>
          </cell>
        </row>
        <row r="5532">
          <cell r="B5532" t="str">
            <v>TWT0000116</v>
          </cell>
          <cell r="C5532" t="str">
            <v>230TWT0000116</v>
          </cell>
          <cell r="D5532" t="str">
            <v>焊管QSTE340TM</v>
          </cell>
        </row>
        <row r="5533">
          <cell r="B5533" t="str">
            <v>TWT0000121</v>
          </cell>
          <cell r="C5533" t="str">
            <v>230TWT0000121</v>
          </cell>
          <cell r="D5533" t="str">
            <v>焊管Q195</v>
          </cell>
        </row>
        <row r="5534">
          <cell r="B5534" t="str">
            <v>TWT0000130</v>
          </cell>
          <cell r="C5534" t="str">
            <v>230TWT0000130</v>
          </cell>
          <cell r="D5534" t="str">
            <v>焊管Q195</v>
          </cell>
        </row>
        <row r="5535">
          <cell r="B5535" t="str">
            <v>TWT0000134</v>
          </cell>
          <cell r="C5535" t="str">
            <v>230TWT0000134</v>
          </cell>
          <cell r="D5535" t="str">
            <v>焊管Q195</v>
          </cell>
        </row>
        <row r="5536">
          <cell r="B5536" t="str">
            <v>TWT0000016</v>
          </cell>
          <cell r="C5536" t="str">
            <v>230TWT0000016</v>
          </cell>
          <cell r="D5536" t="str">
            <v>焊管SPCC</v>
          </cell>
        </row>
        <row r="5537">
          <cell r="B5537" t="str">
            <v>TMA0000212</v>
          </cell>
          <cell r="C5537" t="str">
            <v>210TMA0000212</v>
          </cell>
          <cell r="D5537" t="str">
            <v>豪泺路面镜纸箱</v>
          </cell>
        </row>
        <row r="5538">
          <cell r="B5538" t="str">
            <v>TMA0000212</v>
          </cell>
          <cell r="C5538" t="str">
            <v>230TMA0000212</v>
          </cell>
          <cell r="D5538" t="str">
            <v>豪泺路面镜纸箱</v>
          </cell>
        </row>
        <row r="5539">
          <cell r="B5539" t="str">
            <v>REM0002859</v>
          </cell>
          <cell r="C5539" t="str">
            <v>210REM0002859</v>
          </cell>
          <cell r="D5539" t="str">
            <v>B80C后视镜壳左(毛坯)</v>
          </cell>
        </row>
        <row r="5540">
          <cell r="B5540" t="str">
            <v>REM0002860</v>
          </cell>
          <cell r="C5540" t="str">
            <v>210REM0002860</v>
          </cell>
          <cell r="D5540" t="str">
            <v>B80C后视镜壳右(毛坯)</v>
          </cell>
        </row>
        <row r="5541">
          <cell r="B5541" t="str">
            <v>REM0002862</v>
          </cell>
          <cell r="C5541" t="str">
            <v>210REM0002862</v>
          </cell>
          <cell r="D5541" t="str">
            <v>B40L后视镜壳左(毛坯)</v>
          </cell>
        </row>
        <row r="5542">
          <cell r="B5542" t="str">
            <v>REM0002863</v>
          </cell>
          <cell r="C5542" t="str">
            <v>210REM0002863</v>
          </cell>
          <cell r="D5542" t="str">
            <v>B40L后视镜壳右(毛坯)</v>
          </cell>
        </row>
        <row r="5543">
          <cell r="B5543" t="str">
            <v>TMA0000468</v>
          </cell>
          <cell r="C5543" t="str">
            <v>210TMA0000468</v>
          </cell>
          <cell r="D5543" t="str">
            <v>捷运侧下视镜纸箱</v>
          </cell>
        </row>
        <row r="5544">
          <cell r="B5544" t="str">
            <v>TMA0000468</v>
          </cell>
          <cell r="C5544" t="str">
            <v>230TMA0000468</v>
          </cell>
          <cell r="D5544" t="str">
            <v>捷运侧下视镜纸箱</v>
          </cell>
        </row>
        <row r="5545">
          <cell r="B5545" t="str">
            <v>SLT0002132</v>
          </cell>
          <cell r="C5545" t="str">
            <v>210SLT0002132</v>
          </cell>
          <cell r="D5545" t="str">
            <v>驾驶员左侧护板</v>
          </cell>
        </row>
        <row r="5546">
          <cell r="B5546" t="str">
            <v>SLT0002133</v>
          </cell>
          <cell r="C5546" t="str">
            <v>210SLT0002133</v>
          </cell>
          <cell r="D5546" t="str">
            <v>J6F驾驶员左侧护板</v>
          </cell>
        </row>
        <row r="5547">
          <cell r="B5547" t="str">
            <v>SHT0001973</v>
          </cell>
          <cell r="C5547" t="str">
            <v>230SHT0001973</v>
          </cell>
          <cell r="D5547" t="str">
            <v>H5座椅坐垫延伸滑块</v>
          </cell>
        </row>
        <row r="5548">
          <cell r="B5548" t="str">
            <v>REM0000560</v>
          </cell>
          <cell r="C5548" t="str">
            <v>210REM0000560</v>
          </cell>
          <cell r="D5548" t="str">
            <v>一汽MV3主镜片(封胶)</v>
          </cell>
        </row>
        <row r="5549">
          <cell r="B5549" t="str">
            <v>SHT0013492</v>
          </cell>
          <cell r="C5549" t="str">
            <v>220SHT0013492</v>
          </cell>
          <cell r="D5549" t="str">
            <v>TX机械腰托气路总成</v>
          </cell>
        </row>
        <row r="5550">
          <cell r="B5550" t="str">
            <v>SHT0013492</v>
          </cell>
          <cell r="C5550" t="str">
            <v>230SHT0013492</v>
          </cell>
          <cell r="D5550" t="str">
            <v>TX机械腰托气路总成</v>
          </cell>
        </row>
        <row r="5551">
          <cell r="B5551" t="str">
            <v>TWT0000064</v>
          </cell>
          <cell r="C5551" t="str">
            <v>230TWT0000064</v>
          </cell>
          <cell r="D5551" t="str">
            <v>φ1.2焊丝</v>
          </cell>
        </row>
        <row r="5552">
          <cell r="B5552" t="str">
            <v>SBS0010023</v>
          </cell>
          <cell r="C5552" t="str">
            <v>220SBS0010023</v>
          </cell>
          <cell r="D5552" t="str">
            <v>二排单人座垫护面总成左舵</v>
          </cell>
        </row>
        <row r="5553">
          <cell r="B5553" t="str">
            <v>SBS0010027</v>
          </cell>
          <cell r="C5553" t="str">
            <v>220SBS0010027</v>
          </cell>
          <cell r="D5553" t="str">
            <v>二排单人座垫护面总成右舵</v>
          </cell>
        </row>
        <row r="5554">
          <cell r="B5554" t="str">
            <v>REM0001829</v>
          </cell>
          <cell r="C5554" t="str">
            <v>210REM0001829</v>
          </cell>
          <cell r="D5554" t="str">
            <v>6102快换机构托板</v>
          </cell>
        </row>
        <row r="5555">
          <cell r="B5555" t="str">
            <v>TAT0010080</v>
          </cell>
          <cell r="C5555" t="str">
            <v>220TAT0010080</v>
          </cell>
          <cell r="D5555" t="str">
            <v>H6副驾底支架包装箱</v>
          </cell>
        </row>
        <row r="5556">
          <cell r="B5556" t="str">
            <v>RSM0000231</v>
          </cell>
          <cell r="C5556" t="str">
            <v>210RSM0000231</v>
          </cell>
          <cell r="D5556" t="str">
            <v>H4前下视镜臂上装饰罩小</v>
          </cell>
        </row>
        <row r="5557">
          <cell r="B5557" t="str">
            <v>SHT0011730</v>
          </cell>
          <cell r="C5557" t="str">
            <v>230SHT0011730</v>
          </cell>
          <cell r="D5557" t="str">
            <v>T5支架上钣金</v>
          </cell>
        </row>
        <row r="5558">
          <cell r="B5558" t="str">
            <v>SHT0001369</v>
          </cell>
          <cell r="C5558" t="str">
            <v>230SHT0001369</v>
          </cell>
          <cell r="D5558" t="str">
            <v>上框前支架总成电泳</v>
          </cell>
        </row>
        <row r="5559">
          <cell r="B5559" t="str">
            <v>SHT0001172</v>
          </cell>
          <cell r="C5559" t="str">
            <v>230SHT0001172</v>
          </cell>
          <cell r="D5559" t="str">
            <v>后挂簧板</v>
          </cell>
        </row>
        <row r="5560">
          <cell r="B5560" t="str">
            <v>SBS0010020</v>
          </cell>
          <cell r="C5560" t="str">
            <v>220SBS0010020</v>
          </cell>
          <cell r="D5560" t="str">
            <v>双人右靠背护面总成(左舵)</v>
          </cell>
        </row>
        <row r="5561">
          <cell r="B5561" t="str">
            <v>SBS0010024</v>
          </cell>
          <cell r="C5561" t="str">
            <v>220SBS0010024</v>
          </cell>
          <cell r="D5561" t="str">
            <v>单人靠背护面总成</v>
          </cell>
        </row>
        <row r="5562">
          <cell r="B5562" t="str">
            <v>SBS0010025</v>
          </cell>
          <cell r="C5562" t="str">
            <v>220SBS0010025</v>
          </cell>
          <cell r="D5562" t="str">
            <v>双人右靠背护面总成(右舵)</v>
          </cell>
        </row>
        <row r="5563">
          <cell r="B5563" t="str">
            <v>SCS0011854</v>
          </cell>
          <cell r="C5563" t="str">
            <v>220SCS0011854</v>
          </cell>
          <cell r="D5563" t="str">
            <v>双人左靠背护面总成</v>
          </cell>
        </row>
        <row r="5564">
          <cell r="B5564" t="str">
            <v>SLT0010434</v>
          </cell>
          <cell r="C5564" t="str">
            <v>230SLT0010434</v>
          </cell>
          <cell r="D5564" t="str">
            <v>副背右侧装车钣金焊接总成</v>
          </cell>
        </row>
        <row r="5565">
          <cell r="B5565" t="str">
            <v>REM0010341</v>
          </cell>
          <cell r="C5565" t="str">
            <v>210REM0010341</v>
          </cell>
          <cell r="D5565" t="str">
            <v>T5G手动广角镜片托左</v>
          </cell>
        </row>
        <row r="5566">
          <cell r="B5566" t="str">
            <v>REM0010343</v>
          </cell>
          <cell r="C5566" t="str">
            <v>210REM0010343</v>
          </cell>
          <cell r="D5566" t="str">
            <v>T5G手动广角镜片托右</v>
          </cell>
        </row>
        <row r="5567">
          <cell r="B5567" t="str">
            <v>SCS0005538</v>
          </cell>
          <cell r="C5567" t="str">
            <v>230SCS0005538</v>
          </cell>
          <cell r="D5567" t="str">
            <v>右侧上连接板总成</v>
          </cell>
        </row>
        <row r="5568">
          <cell r="B5568" t="str">
            <v>RSM0000282</v>
          </cell>
          <cell r="C5568" t="str">
            <v>230RSM0000282</v>
          </cell>
          <cell r="D5568" t="str">
            <v>N07前下视镜镜杆</v>
          </cell>
        </row>
        <row r="5569">
          <cell r="B5569" t="str">
            <v>SHT0012472</v>
          </cell>
          <cell r="C5569" t="str">
            <v>230SHT0012472</v>
          </cell>
          <cell r="D5569" t="str">
            <v>扶手旋转轴</v>
          </cell>
        </row>
        <row r="5570">
          <cell r="B5570" t="str">
            <v>TST0000009</v>
          </cell>
          <cell r="C5570" t="str">
            <v>230TST0000009</v>
          </cell>
          <cell r="D5570" t="str">
            <v>板材SPHC</v>
          </cell>
        </row>
        <row r="5571">
          <cell r="B5571" t="str">
            <v>TST0000039</v>
          </cell>
          <cell r="C5571" t="str">
            <v>230TST0000039</v>
          </cell>
          <cell r="D5571" t="str">
            <v>板材Q235</v>
          </cell>
        </row>
        <row r="5572">
          <cell r="B5572" t="str">
            <v>TST0000044</v>
          </cell>
          <cell r="C5572" t="str">
            <v>230TST0000044</v>
          </cell>
          <cell r="D5572" t="str">
            <v>卷材SPHC</v>
          </cell>
        </row>
        <row r="5573">
          <cell r="B5573" t="str">
            <v>TST0000045</v>
          </cell>
          <cell r="C5573" t="str">
            <v>230TST0000045</v>
          </cell>
          <cell r="D5573" t="str">
            <v>卷材SPHC</v>
          </cell>
        </row>
        <row r="5574">
          <cell r="B5574" t="str">
            <v>TST0000046</v>
          </cell>
          <cell r="C5574" t="str">
            <v>230TST0000046</v>
          </cell>
          <cell r="D5574" t="str">
            <v>卷材SPHC</v>
          </cell>
        </row>
        <row r="5575">
          <cell r="B5575" t="str">
            <v>TST0000047</v>
          </cell>
          <cell r="C5575" t="str">
            <v>230TST0000047</v>
          </cell>
          <cell r="D5575" t="str">
            <v>卷材SPHC</v>
          </cell>
        </row>
        <row r="5576">
          <cell r="B5576" t="str">
            <v>TST0000059</v>
          </cell>
          <cell r="C5576" t="str">
            <v>230TST0000059</v>
          </cell>
          <cell r="D5576" t="str">
            <v>热板材Q235</v>
          </cell>
        </row>
        <row r="5577">
          <cell r="B5577" t="str">
            <v>TST0000789</v>
          </cell>
          <cell r="C5577" t="str">
            <v>230TST0000789</v>
          </cell>
          <cell r="D5577" t="str">
            <v>板材DC03</v>
          </cell>
        </row>
        <row r="5578">
          <cell r="B5578" t="str">
            <v>TST0000791</v>
          </cell>
          <cell r="C5578" t="str">
            <v>230TST0000791</v>
          </cell>
          <cell r="D5578" t="str">
            <v>板材不锈钢板</v>
          </cell>
        </row>
        <row r="5579">
          <cell r="B5579" t="str">
            <v>TST0000793</v>
          </cell>
          <cell r="C5579" t="str">
            <v>230TST0000793</v>
          </cell>
          <cell r="D5579" t="str">
            <v>板材热板</v>
          </cell>
        </row>
        <row r="5580">
          <cell r="B5580" t="str">
            <v>TST0001714</v>
          </cell>
          <cell r="C5580" t="str">
            <v>230TST0001714</v>
          </cell>
          <cell r="D5580" t="str">
            <v>板材Q235</v>
          </cell>
        </row>
        <row r="5581">
          <cell r="B5581" t="str">
            <v>TST0001717</v>
          </cell>
          <cell r="C5581" t="str">
            <v>230TST0001717</v>
          </cell>
          <cell r="D5581" t="str">
            <v>扁钢Q235</v>
          </cell>
        </row>
        <row r="5582">
          <cell r="B5582" t="str">
            <v>TST0001864</v>
          </cell>
          <cell r="C5582" t="str">
            <v>230TST0001864</v>
          </cell>
          <cell r="D5582" t="str">
            <v>卷材SPFH590</v>
          </cell>
        </row>
        <row r="5583">
          <cell r="B5583" t="str">
            <v>TST0001865</v>
          </cell>
          <cell r="C5583" t="str">
            <v>230TST0001865</v>
          </cell>
          <cell r="D5583" t="str">
            <v>卷材SPFH590</v>
          </cell>
        </row>
        <row r="5584">
          <cell r="B5584" t="str">
            <v>TST0001883</v>
          </cell>
          <cell r="C5584" t="str">
            <v>230TST0001883</v>
          </cell>
          <cell r="D5584" t="str">
            <v>SPFH590卷材余料</v>
          </cell>
        </row>
        <row r="5585">
          <cell r="B5585" t="str">
            <v>TWT0000026</v>
          </cell>
          <cell r="C5585" t="str">
            <v>230TWT0000026</v>
          </cell>
          <cell r="D5585" t="str">
            <v>冷拔管</v>
          </cell>
        </row>
        <row r="5586">
          <cell r="B5586" t="str">
            <v>TWT0000113</v>
          </cell>
          <cell r="C5586" t="str">
            <v>230TWT0000113</v>
          </cell>
          <cell r="D5586" t="str">
            <v>焊管SPCC</v>
          </cell>
        </row>
        <row r="5587">
          <cell r="B5587" t="str">
            <v>TWT0000132</v>
          </cell>
          <cell r="C5587" t="str">
            <v>230TWT0000132</v>
          </cell>
          <cell r="D5587" t="str">
            <v>无缝管20#</v>
          </cell>
        </row>
        <row r="5588">
          <cell r="B5588" t="str">
            <v>SLT0011488</v>
          </cell>
          <cell r="C5588" t="str">
            <v>230SLT0011488</v>
          </cell>
          <cell r="D5588" t="str">
            <v>副驾靠背左侧装车钣金总成</v>
          </cell>
        </row>
        <row r="5589">
          <cell r="B5589" t="str">
            <v>SHT0001658</v>
          </cell>
          <cell r="C5589" t="str">
            <v>220SHT0001658</v>
          </cell>
          <cell r="D5589" t="str">
            <v>H5座垫前部罩壳</v>
          </cell>
        </row>
        <row r="5590">
          <cell r="B5590" t="str">
            <v>REM0001109</v>
          </cell>
          <cell r="C5590" t="str">
            <v>210REM0001109</v>
          </cell>
          <cell r="D5590" t="str">
            <v>B40L左灯罩</v>
          </cell>
        </row>
        <row r="5591">
          <cell r="B5591" t="str">
            <v>REM0001124</v>
          </cell>
          <cell r="C5591" t="str">
            <v>210REM0001124</v>
          </cell>
          <cell r="D5591" t="str">
            <v>B40L右转向灯灯罩</v>
          </cell>
        </row>
        <row r="5592">
          <cell r="B5592" t="str">
            <v>RCA0000150</v>
          </cell>
          <cell r="C5592" t="str">
            <v>210RCA0000150</v>
          </cell>
          <cell r="D5592" t="str">
            <v>VT车左铰链</v>
          </cell>
        </row>
        <row r="5593">
          <cell r="B5593" t="str">
            <v>RCA0000151</v>
          </cell>
          <cell r="C5593" t="str">
            <v>210RCA0000151</v>
          </cell>
          <cell r="D5593" t="str">
            <v>VT车右铰链</v>
          </cell>
        </row>
        <row r="5594">
          <cell r="B5594" t="str">
            <v>SHT0001279</v>
          </cell>
          <cell r="C5594" t="str">
            <v>230SHT0001279</v>
          </cell>
          <cell r="D5594" t="str">
            <v>前调调节臂组件电泳</v>
          </cell>
        </row>
        <row r="5595">
          <cell r="B5595" t="str">
            <v>SCS0010814</v>
          </cell>
          <cell r="C5595" t="str">
            <v>220SCS0010814</v>
          </cell>
          <cell r="D5595" t="str">
            <v>左座垫-舒适性泡棉1</v>
          </cell>
        </row>
        <row r="5596">
          <cell r="B5596" t="str">
            <v>SCS0010819</v>
          </cell>
          <cell r="C5596" t="str">
            <v>220SCS0010819</v>
          </cell>
          <cell r="D5596" t="str">
            <v>右座垫-舒适性泡棉5</v>
          </cell>
        </row>
        <row r="5597">
          <cell r="B5597" t="str">
            <v>SLT0001717</v>
          </cell>
          <cell r="C5597" t="str">
            <v>210SLT0001717</v>
          </cell>
          <cell r="D5597" t="str">
            <v>M31RB主驾右侧罩壳</v>
          </cell>
        </row>
        <row r="5598">
          <cell r="B5598" t="str">
            <v>SLT0001717</v>
          </cell>
          <cell r="C5598" t="str">
            <v>220SLT0001717</v>
          </cell>
          <cell r="D5598" t="str">
            <v>M31RB主驾右侧罩壳</v>
          </cell>
        </row>
        <row r="5599">
          <cell r="B5599" t="str">
            <v>SCS0004815</v>
          </cell>
          <cell r="C5599" t="str">
            <v>230SCS0004815</v>
          </cell>
          <cell r="D5599" t="str">
            <v>右座椅座垫前管</v>
          </cell>
        </row>
        <row r="5600">
          <cell r="B5600" t="str">
            <v>RSM0000092</v>
          </cell>
          <cell r="C5600" t="str">
            <v>210RSM0000092</v>
          </cell>
          <cell r="D5600" t="str">
            <v>C7补盲镜镜片</v>
          </cell>
        </row>
        <row r="5601">
          <cell r="B5601" t="str">
            <v>TST0000191</v>
          </cell>
          <cell r="C5601" t="str">
            <v>230TST0000191</v>
          </cell>
          <cell r="D5601" t="str">
            <v>冲针φ13*60</v>
          </cell>
        </row>
        <row r="5602">
          <cell r="B5602" t="str">
            <v>SHT0001658</v>
          </cell>
          <cell r="C5602" t="str">
            <v>210SHT0001658</v>
          </cell>
          <cell r="D5602" t="str">
            <v>H5座垫前部罩壳</v>
          </cell>
        </row>
        <row r="5603">
          <cell r="B5603" t="str">
            <v>SHT0013893</v>
          </cell>
          <cell r="C5603" t="str">
            <v>210SHT0013893</v>
          </cell>
          <cell r="D5603" t="str">
            <v>H5座垫前部罩壳黑色</v>
          </cell>
        </row>
        <row r="5604">
          <cell r="B5604" t="str">
            <v>SHT0011979</v>
          </cell>
          <cell r="C5604" t="str">
            <v>210SHT0011979</v>
          </cell>
          <cell r="D5604" t="str">
            <v>2.0座椅安全带出口盖板</v>
          </cell>
        </row>
        <row r="5605">
          <cell r="B5605" t="str">
            <v>RSM0000076</v>
          </cell>
          <cell r="C5605" t="str">
            <v>210RSM0000076</v>
          </cell>
          <cell r="D5605" t="str">
            <v>J6k补盲镜片</v>
          </cell>
        </row>
        <row r="5606">
          <cell r="B5606" t="str">
            <v>TMP5006001</v>
          </cell>
          <cell r="C5606" t="str">
            <v>210TMP5006001</v>
          </cell>
          <cell r="D5606" t="str">
            <v>除漆剂A</v>
          </cell>
        </row>
        <row r="5607">
          <cell r="B5607" t="str">
            <v>TMP5006002</v>
          </cell>
          <cell r="C5607" t="str">
            <v>210TMP5006002</v>
          </cell>
          <cell r="D5607" t="str">
            <v>除漆剂B</v>
          </cell>
        </row>
        <row r="5608">
          <cell r="B5608" t="str">
            <v>RIM0000005</v>
          </cell>
          <cell r="C5608" t="str">
            <v>210RIM0000005</v>
          </cell>
          <cell r="D5608" t="str">
            <v>3GD镜杆</v>
          </cell>
        </row>
        <row r="5609">
          <cell r="B5609" t="str">
            <v>SHT0012933</v>
          </cell>
          <cell r="C5609" t="str">
            <v>230SHT0012933</v>
          </cell>
          <cell r="D5609" t="str">
            <v>右副靠背板分总成</v>
          </cell>
        </row>
        <row r="5610">
          <cell r="B5610" t="str">
            <v>SHT0002480</v>
          </cell>
          <cell r="C5610" t="str">
            <v>230SHT0002480</v>
          </cell>
          <cell r="D5610" t="str">
            <v>右侧支撑板焊接总成电泳</v>
          </cell>
        </row>
        <row r="5611">
          <cell r="B5611" t="str">
            <v>SLT0010698</v>
          </cell>
          <cell r="C5611" t="str">
            <v>220SLT0010698</v>
          </cell>
          <cell r="D5611" t="str">
            <v>扶手安装支架总成新</v>
          </cell>
        </row>
        <row r="5612">
          <cell r="B5612" t="str">
            <v>REM0001138</v>
          </cell>
          <cell r="C5612" t="str">
            <v>210REM0001138</v>
          </cell>
          <cell r="D5612" t="str">
            <v>B80C转向灯导光条</v>
          </cell>
        </row>
        <row r="5613">
          <cell r="B5613" t="str">
            <v>SLT0002712</v>
          </cell>
          <cell r="C5613" t="str">
            <v>230SLT0002712</v>
          </cell>
          <cell r="D5613" t="str">
            <v>副背右侧装车钣金总成电泳</v>
          </cell>
        </row>
        <row r="5614">
          <cell r="B5614" t="str">
            <v>SHT0000477</v>
          </cell>
          <cell r="C5614" t="str">
            <v>220SHT0000477</v>
          </cell>
          <cell r="D5614" t="str">
            <v>H4上卧铺左转轴</v>
          </cell>
        </row>
        <row r="5615">
          <cell r="B5615" t="str">
            <v>SHT0000481</v>
          </cell>
          <cell r="C5615" t="str">
            <v>220SHT0000481</v>
          </cell>
          <cell r="D5615" t="str">
            <v>H4上卧铺右转轴</v>
          </cell>
        </row>
        <row r="5616">
          <cell r="B5616" t="str">
            <v>REM0002252</v>
          </cell>
          <cell r="C5616" t="str">
            <v>210REM0002252</v>
          </cell>
          <cell r="D5616" t="str">
            <v>T7H主镜加热片左</v>
          </cell>
        </row>
        <row r="5617">
          <cell r="B5617" t="str">
            <v>REM0002280</v>
          </cell>
          <cell r="C5617" t="str">
            <v>210REM0002280</v>
          </cell>
          <cell r="D5617" t="str">
            <v>T7H主镜加热片右</v>
          </cell>
        </row>
        <row r="5618">
          <cell r="B5618" t="str">
            <v>REM0003007</v>
          </cell>
          <cell r="C5618" t="str">
            <v>230REM0003007</v>
          </cell>
          <cell r="D5618" t="str">
            <v>ETX镜杆</v>
          </cell>
        </row>
        <row r="5619">
          <cell r="B5619" t="str">
            <v>SHT0011660</v>
          </cell>
          <cell r="C5619" t="str">
            <v>210SHT0011660</v>
          </cell>
          <cell r="D5619" t="str">
            <v>H6扶手上盖</v>
          </cell>
        </row>
        <row r="5620">
          <cell r="B5620" t="str">
            <v>SLT0010735</v>
          </cell>
          <cell r="C5620" t="str">
            <v>220SLT0010735</v>
          </cell>
          <cell r="D5620" t="str">
            <v>靠背舒适性海绵2</v>
          </cell>
        </row>
        <row r="5621">
          <cell r="B5621" t="str">
            <v>REM0001101</v>
          </cell>
          <cell r="C5621" t="str">
            <v>210REM0001101</v>
          </cell>
          <cell r="D5621" t="str">
            <v>B40L导光条</v>
          </cell>
        </row>
        <row r="5622">
          <cell r="B5622" t="str">
            <v>REM0003019</v>
          </cell>
          <cell r="C5622" t="str">
            <v>230REM0003019</v>
          </cell>
          <cell r="D5622" t="str">
            <v>豪泺左镜杆管</v>
          </cell>
        </row>
        <row r="5623">
          <cell r="B5623" t="str">
            <v>SLT0010413</v>
          </cell>
          <cell r="C5623" t="str">
            <v>220SLT0010413</v>
          </cell>
          <cell r="D5623" t="str">
            <v>扶手安装支架焊接总成</v>
          </cell>
        </row>
        <row r="5624">
          <cell r="B5624" t="str">
            <v>TMA0000210</v>
          </cell>
          <cell r="C5624" t="str">
            <v>210TMA0000210</v>
          </cell>
          <cell r="D5624" t="str">
            <v>奥驰前下视镜包装箱</v>
          </cell>
        </row>
        <row r="5625">
          <cell r="B5625" t="str">
            <v>TMA0000210</v>
          </cell>
          <cell r="C5625" t="str">
            <v>230TMA0000210</v>
          </cell>
          <cell r="D5625" t="str">
            <v>奥驰前下视镜包装箱</v>
          </cell>
        </row>
        <row r="5626">
          <cell r="B5626" t="str">
            <v>SHT0002479</v>
          </cell>
          <cell r="C5626" t="str">
            <v>230SHT0002479</v>
          </cell>
          <cell r="D5626" t="str">
            <v>左侧支撑板焊接总成电泳</v>
          </cell>
        </row>
        <row r="5627">
          <cell r="B5627" t="str">
            <v>SHT0012934</v>
          </cell>
          <cell r="C5627" t="str">
            <v>230SHT0012934</v>
          </cell>
          <cell r="D5627" t="str">
            <v>右副总座分总成</v>
          </cell>
        </row>
        <row r="5628">
          <cell r="B5628" t="str">
            <v>SLT0010552</v>
          </cell>
          <cell r="C5628" t="str">
            <v>230SLT0010552</v>
          </cell>
          <cell r="D5628" t="str">
            <v>左调角器焊接组件</v>
          </cell>
        </row>
        <row r="5629">
          <cell r="B5629" t="str">
            <v>SHT0001784</v>
          </cell>
          <cell r="C5629" t="str">
            <v>230SHT0001784</v>
          </cell>
          <cell r="D5629" t="str">
            <v>左侧主板焊接组件</v>
          </cell>
        </row>
        <row r="5630">
          <cell r="B5630" t="str">
            <v>SHT0001785</v>
          </cell>
          <cell r="C5630" t="str">
            <v>230SHT0001785</v>
          </cell>
          <cell r="D5630" t="str">
            <v>右侧主板焊接组件</v>
          </cell>
        </row>
        <row r="5631">
          <cell r="B5631" t="str">
            <v>RSM0000262</v>
          </cell>
          <cell r="C5631" t="str">
            <v>210RSM0000262</v>
          </cell>
          <cell r="D5631" t="str">
            <v>曼右置车前下动臂上盖</v>
          </cell>
        </row>
        <row r="5632">
          <cell r="B5632" t="str">
            <v>REM0001912</v>
          </cell>
          <cell r="C5632" t="str">
            <v>210REM0001912</v>
          </cell>
          <cell r="D5632" t="str">
            <v>重卡大保护盖022704</v>
          </cell>
        </row>
        <row r="5633">
          <cell r="B5633" t="str">
            <v>SHT0001278</v>
          </cell>
          <cell r="C5633" t="str">
            <v>230SHT0001278</v>
          </cell>
          <cell r="D5633" t="str">
            <v>左调调节臂组件电泳</v>
          </cell>
        </row>
        <row r="5634">
          <cell r="B5634" t="str">
            <v>SHT0002516</v>
          </cell>
          <cell r="C5634" t="str">
            <v>230SHT0002516</v>
          </cell>
          <cell r="D5634" t="str">
            <v>右调调节臂组件电泳</v>
          </cell>
        </row>
        <row r="5635">
          <cell r="B5635" t="str">
            <v>REM0002253</v>
          </cell>
          <cell r="C5635" t="str">
            <v>210REM0002253</v>
          </cell>
          <cell r="D5635" t="str">
            <v>T5G广角镜片托左</v>
          </cell>
        </row>
        <row r="5636">
          <cell r="B5636" t="str">
            <v>REM0002281</v>
          </cell>
          <cell r="C5636" t="str">
            <v>210REM0002281</v>
          </cell>
          <cell r="D5636" t="str">
            <v>T5G广角镜片托右</v>
          </cell>
        </row>
        <row r="5637">
          <cell r="B5637" t="str">
            <v>SCS0004742</v>
          </cell>
          <cell r="C5637" t="str">
            <v>230SCS0004742</v>
          </cell>
          <cell r="D5637" t="str">
            <v>靠背左调角器下安装板</v>
          </cell>
        </row>
        <row r="5638">
          <cell r="B5638" t="str">
            <v>REM0000481</v>
          </cell>
          <cell r="C5638" t="str">
            <v>210REM0000481</v>
          </cell>
          <cell r="D5638" t="str">
            <v>ETX改左后视镜大加热片</v>
          </cell>
        </row>
        <row r="5639">
          <cell r="B5639" t="str">
            <v>REM0000496</v>
          </cell>
          <cell r="C5639" t="str">
            <v>210REM0000496</v>
          </cell>
          <cell r="D5639" t="str">
            <v>ETX改右后视镜大加热片</v>
          </cell>
        </row>
        <row r="5640">
          <cell r="B5640" t="str">
            <v>SHT0001713</v>
          </cell>
          <cell r="C5640" t="str">
            <v>230SHT0001713</v>
          </cell>
          <cell r="D5640" t="str">
            <v>主驾前支撑焊接组件</v>
          </cell>
        </row>
        <row r="5641">
          <cell r="B5641" t="str">
            <v>TST0001882</v>
          </cell>
          <cell r="C5641" t="str">
            <v>230TST0001882</v>
          </cell>
          <cell r="D5641" t="str">
            <v>SAPH440卷材余料</v>
          </cell>
        </row>
        <row r="5642">
          <cell r="B5642" t="str">
            <v>REM0000561</v>
          </cell>
          <cell r="C5642" t="str">
            <v>210REM0000561</v>
          </cell>
          <cell r="D5642" t="str">
            <v>一汽MV3广角镜片(封胶)</v>
          </cell>
        </row>
        <row r="5643">
          <cell r="B5643" t="str">
            <v>REM0000182</v>
          </cell>
          <cell r="C5643" t="str">
            <v>210REM0000182</v>
          </cell>
          <cell r="D5643" t="str">
            <v>C35DB三角护罩右</v>
          </cell>
        </row>
        <row r="5644">
          <cell r="B5644" t="str">
            <v>RSM0000095</v>
          </cell>
          <cell r="C5644" t="str">
            <v>210RSM0000095</v>
          </cell>
          <cell r="D5644" t="str">
            <v>ETX补盲镜镜片新国标</v>
          </cell>
        </row>
        <row r="5645">
          <cell r="B5645" t="str">
            <v>BSP0010035</v>
          </cell>
          <cell r="C5645" t="str">
            <v>230BSP0010035</v>
          </cell>
          <cell r="D5645" t="str">
            <v>靠背回位簧</v>
          </cell>
        </row>
        <row r="5646">
          <cell r="B5646" t="str">
            <v>SHT0001400</v>
          </cell>
          <cell r="C5646" t="str">
            <v>230SHT0001400</v>
          </cell>
          <cell r="D5646" t="str">
            <v>安全带固定板组件</v>
          </cell>
        </row>
        <row r="5647">
          <cell r="B5647" t="str">
            <v>TST0000436</v>
          </cell>
          <cell r="C5647" t="str">
            <v>230TST0000436</v>
          </cell>
          <cell r="D5647" t="str">
            <v>自喷漆青光金400ml</v>
          </cell>
        </row>
        <row r="5648">
          <cell r="B5648" t="str">
            <v>TST0000437</v>
          </cell>
          <cell r="C5648" t="str">
            <v>220TST0000437</v>
          </cell>
          <cell r="D5648" t="str">
            <v>自喷漆黑色400ml</v>
          </cell>
        </row>
        <row r="5649">
          <cell r="B5649" t="str">
            <v>TST0000437</v>
          </cell>
          <cell r="C5649" t="str">
            <v>230TST0000437</v>
          </cell>
          <cell r="D5649" t="str">
            <v>自喷漆黑色400ml</v>
          </cell>
        </row>
        <row r="5650">
          <cell r="B5650" t="str">
            <v>RCA0000084</v>
          </cell>
          <cell r="C5650" t="str">
            <v>210RCA0000084</v>
          </cell>
          <cell r="D5650" t="str">
            <v>铰链扶手本体</v>
          </cell>
        </row>
        <row r="5651">
          <cell r="B5651" t="str">
            <v>SHT0001973</v>
          </cell>
          <cell r="C5651" t="str">
            <v>210SHT0001973</v>
          </cell>
          <cell r="D5651" t="str">
            <v>H5座椅坐垫延伸滑块</v>
          </cell>
        </row>
        <row r="5652">
          <cell r="B5652" t="str">
            <v>REM0002127</v>
          </cell>
          <cell r="C5652" t="str">
            <v>210REM0002127</v>
          </cell>
          <cell r="D5652" t="str">
            <v>M31RB镜座左</v>
          </cell>
        </row>
        <row r="5653">
          <cell r="B5653" t="str">
            <v>REM0002128</v>
          </cell>
          <cell r="C5653" t="str">
            <v>210REM0002128</v>
          </cell>
          <cell r="D5653" t="str">
            <v>M31RB镜座右</v>
          </cell>
        </row>
        <row r="5654">
          <cell r="B5654" t="str">
            <v>REM0002127</v>
          </cell>
          <cell r="C5654" t="str">
            <v>230REM0002127</v>
          </cell>
          <cell r="D5654" t="str">
            <v>M31RB镜座左</v>
          </cell>
        </row>
        <row r="5655">
          <cell r="B5655" t="str">
            <v>REM0002128</v>
          </cell>
          <cell r="C5655" t="str">
            <v>230REM0002128</v>
          </cell>
          <cell r="D5655" t="str">
            <v>M31RB镜座右</v>
          </cell>
        </row>
        <row r="5656">
          <cell r="B5656" t="str">
            <v>RSM0000005</v>
          </cell>
          <cell r="C5656" t="str">
            <v>210RSM0000005</v>
          </cell>
          <cell r="D5656" t="str">
            <v>H4补盲镜压框</v>
          </cell>
        </row>
        <row r="5657">
          <cell r="B5657" t="str">
            <v>RSM0000230</v>
          </cell>
          <cell r="C5657" t="str">
            <v>210RSM0000230</v>
          </cell>
          <cell r="D5657" t="str">
            <v>H4前下卡框</v>
          </cell>
        </row>
        <row r="5658">
          <cell r="B5658" t="str">
            <v>REM0001767</v>
          </cell>
          <cell r="C5658" t="str">
            <v>210REM0001767</v>
          </cell>
          <cell r="D5658" t="str">
            <v>ETX镜座左</v>
          </cell>
        </row>
        <row r="5659">
          <cell r="B5659" t="str">
            <v>REM0003444</v>
          </cell>
          <cell r="C5659" t="str">
            <v>210REM0003444</v>
          </cell>
          <cell r="D5659" t="str">
            <v>ETX镜座左新状态</v>
          </cell>
        </row>
        <row r="5660">
          <cell r="B5660" t="str">
            <v>RSM0000002</v>
          </cell>
          <cell r="C5660" t="str">
            <v>210RSM0000002</v>
          </cell>
          <cell r="D5660" t="str">
            <v>福田H4补盲镜片</v>
          </cell>
        </row>
        <row r="5661">
          <cell r="B5661" t="str">
            <v>REM0001105</v>
          </cell>
          <cell r="C5661" t="str">
            <v>210REM0001105</v>
          </cell>
          <cell r="D5661" t="str">
            <v>B80C左镜片</v>
          </cell>
        </row>
        <row r="5662">
          <cell r="B5662" t="str">
            <v>REM0001121</v>
          </cell>
          <cell r="C5662" t="str">
            <v>210REM0001121</v>
          </cell>
          <cell r="D5662" t="str">
            <v>B80C右镜片</v>
          </cell>
        </row>
        <row r="5663">
          <cell r="B5663" t="str">
            <v>TWT0000119</v>
          </cell>
          <cell r="C5663" t="str">
            <v>230TWT0000119</v>
          </cell>
          <cell r="D5663" t="str">
            <v>焊管HC420AL</v>
          </cell>
        </row>
        <row r="5664">
          <cell r="B5664" t="str">
            <v>SCS0004109</v>
          </cell>
          <cell r="C5664" t="str">
            <v>220SCS0004109</v>
          </cell>
          <cell r="D5664" t="str">
            <v>B40V后排靠背长拉线</v>
          </cell>
        </row>
        <row r="5665">
          <cell r="B5665" t="str">
            <v>REM0002983</v>
          </cell>
          <cell r="C5665" t="str">
            <v>210REM0002983</v>
          </cell>
          <cell r="D5665" t="str">
            <v>H3左连接杆</v>
          </cell>
        </row>
        <row r="5666">
          <cell r="B5666" t="str">
            <v>REM0002987</v>
          </cell>
          <cell r="C5666" t="str">
            <v>210REM0002987</v>
          </cell>
          <cell r="D5666" t="str">
            <v>H3右连接杆</v>
          </cell>
        </row>
        <row r="5667">
          <cell r="B5667" t="str">
            <v>SHT0010764</v>
          </cell>
          <cell r="C5667" t="str">
            <v>230SHT0010764</v>
          </cell>
          <cell r="D5667" t="str">
            <v>低配座椅头枕管</v>
          </cell>
        </row>
        <row r="5668">
          <cell r="B5668" t="str">
            <v>SHT0010765</v>
          </cell>
          <cell r="C5668" t="str">
            <v>230SHT0010765</v>
          </cell>
          <cell r="D5668" t="str">
            <v>低配座椅头枕管</v>
          </cell>
        </row>
        <row r="5669">
          <cell r="B5669" t="str">
            <v>BPC0000050</v>
          </cell>
          <cell r="C5669" t="str">
            <v>230BPC0000050</v>
          </cell>
          <cell r="D5669" t="str">
            <v>座椅气阀调节机构总成</v>
          </cell>
        </row>
        <row r="5670">
          <cell r="B5670" t="str">
            <v>RSM0000263</v>
          </cell>
          <cell r="C5670" t="str">
            <v>210RSM0000263</v>
          </cell>
          <cell r="D5670" t="str">
            <v>曼右置车前下动臂下盖</v>
          </cell>
        </row>
        <row r="5671">
          <cell r="B5671" t="str">
            <v>SCS0004277</v>
          </cell>
          <cell r="C5671" t="str">
            <v>210SCS0004277</v>
          </cell>
          <cell r="D5671" t="str">
            <v>B40L后座椅前安装护盖</v>
          </cell>
        </row>
        <row r="5672">
          <cell r="B5672" t="str">
            <v>SCS0004413</v>
          </cell>
          <cell r="C5672" t="str">
            <v>230SCS0004413</v>
          </cell>
          <cell r="D5672" t="str">
            <v>泡棉支撑钢丝组合</v>
          </cell>
        </row>
        <row r="5673">
          <cell r="B5673" t="str">
            <v>SHT0012905</v>
          </cell>
          <cell r="C5673" t="str">
            <v>210SHT0012905</v>
          </cell>
          <cell r="D5673" t="str">
            <v>2.0座椅右舵右侧罩壳</v>
          </cell>
        </row>
        <row r="5674">
          <cell r="B5674" t="str">
            <v>SHT0012908</v>
          </cell>
          <cell r="C5674" t="str">
            <v>210SHT0012908</v>
          </cell>
          <cell r="D5674" t="str">
            <v>2.0座椅右舵左侧罩壳</v>
          </cell>
        </row>
        <row r="5675">
          <cell r="B5675" t="str">
            <v>SHT0012894</v>
          </cell>
          <cell r="C5675" t="str">
            <v>220SHT0012894</v>
          </cell>
          <cell r="D5675" t="str">
            <v>2.0座椅右舵右侧罩壳</v>
          </cell>
        </row>
        <row r="5676">
          <cell r="B5676" t="str">
            <v>SHT0000607</v>
          </cell>
          <cell r="C5676" t="str">
            <v>220SHT0000607</v>
          </cell>
          <cell r="D5676" t="str">
            <v>包木块短护面总成</v>
          </cell>
        </row>
        <row r="5677">
          <cell r="B5677" t="str">
            <v>SLT0002692</v>
          </cell>
          <cell r="C5677" t="str">
            <v>220SLT0002692</v>
          </cell>
          <cell r="D5677" t="str">
            <v>驾驶员头枕杆</v>
          </cell>
        </row>
        <row r="5678">
          <cell r="B5678" t="str">
            <v>REM0002907</v>
          </cell>
          <cell r="C5678" t="str">
            <v>210REM0002907</v>
          </cell>
          <cell r="D5678" t="str">
            <v>ETX镜头加热片线束</v>
          </cell>
        </row>
        <row r="5679">
          <cell r="B5679" t="str">
            <v>TST0000013</v>
          </cell>
          <cell r="C5679" t="str">
            <v>230TST0000013</v>
          </cell>
          <cell r="D5679" t="str">
            <v>板材SPFH590</v>
          </cell>
        </row>
        <row r="5680">
          <cell r="B5680" t="str">
            <v>TST0000015</v>
          </cell>
          <cell r="C5680" t="str">
            <v>230TST0000015</v>
          </cell>
          <cell r="D5680" t="str">
            <v>卷材SPFH590</v>
          </cell>
        </row>
        <row r="5681">
          <cell r="B5681" t="str">
            <v>TST0000048</v>
          </cell>
          <cell r="C5681" t="str">
            <v>230TST0000048</v>
          </cell>
          <cell r="D5681" t="str">
            <v>卷材SPFH590</v>
          </cell>
        </row>
        <row r="5682">
          <cell r="B5682" t="str">
            <v>TST0000049</v>
          </cell>
          <cell r="C5682" t="str">
            <v>230TST0000049</v>
          </cell>
          <cell r="D5682" t="str">
            <v>卷材SPFH590</v>
          </cell>
        </row>
        <row r="5683">
          <cell r="B5683" t="str">
            <v>TST0000050</v>
          </cell>
          <cell r="C5683" t="str">
            <v>230TST0000050</v>
          </cell>
          <cell r="D5683" t="str">
            <v>卷材SPFH590</v>
          </cell>
        </row>
        <row r="5684">
          <cell r="B5684" t="str">
            <v>TST0000051</v>
          </cell>
          <cell r="C5684" t="str">
            <v>230TST0000051</v>
          </cell>
          <cell r="D5684" t="str">
            <v>卷材SPFH590</v>
          </cell>
        </row>
        <row r="5685">
          <cell r="B5685" t="str">
            <v>TST0000052</v>
          </cell>
          <cell r="C5685" t="str">
            <v>230TST0000052</v>
          </cell>
          <cell r="D5685" t="str">
            <v>卷材SPFH590</v>
          </cell>
        </row>
        <row r="5686">
          <cell r="B5686" t="str">
            <v>TST0000053</v>
          </cell>
          <cell r="C5686" t="str">
            <v>230TST0000053</v>
          </cell>
          <cell r="D5686" t="str">
            <v>卷材SPFH590</v>
          </cell>
        </row>
        <row r="5687">
          <cell r="B5687" t="str">
            <v>TST0000054</v>
          </cell>
          <cell r="C5687" t="str">
            <v>230TST0000054</v>
          </cell>
          <cell r="D5687" t="str">
            <v>卷材SPFH590</v>
          </cell>
        </row>
        <row r="5688">
          <cell r="B5688" t="str">
            <v>TST0000056</v>
          </cell>
          <cell r="C5688" t="str">
            <v>230TST0000056</v>
          </cell>
          <cell r="D5688" t="str">
            <v>卷材SPFH590</v>
          </cell>
        </row>
        <row r="5689">
          <cell r="B5689" t="str">
            <v>TST0000057</v>
          </cell>
          <cell r="C5689" t="str">
            <v>230TST0000057</v>
          </cell>
          <cell r="D5689" t="str">
            <v>卷材SPFH590</v>
          </cell>
        </row>
        <row r="5690">
          <cell r="B5690" t="str">
            <v>TST0000782</v>
          </cell>
          <cell r="C5690" t="str">
            <v>230TST0000782</v>
          </cell>
          <cell r="D5690" t="str">
            <v>板材SPFH590</v>
          </cell>
        </row>
        <row r="5691">
          <cell r="B5691" t="str">
            <v>TST0001789</v>
          </cell>
          <cell r="C5691" t="str">
            <v>230TST0001789</v>
          </cell>
          <cell r="D5691" t="str">
            <v>板材SPFH590</v>
          </cell>
        </row>
        <row r="5692">
          <cell r="B5692" t="str">
            <v>TST0001790</v>
          </cell>
          <cell r="C5692" t="str">
            <v>230TST0001790</v>
          </cell>
          <cell r="D5692" t="str">
            <v>卷材SPFH590</v>
          </cell>
        </row>
        <row r="5693">
          <cell r="B5693" t="str">
            <v>TST0001792</v>
          </cell>
          <cell r="C5693" t="str">
            <v>230TST0001792</v>
          </cell>
          <cell r="D5693" t="str">
            <v>卷材SPFH590</v>
          </cell>
        </row>
        <row r="5694">
          <cell r="B5694" t="str">
            <v>TST0001793</v>
          </cell>
          <cell r="C5694" t="str">
            <v>230TST0001793</v>
          </cell>
          <cell r="D5694" t="str">
            <v>卷材SPFH590</v>
          </cell>
        </row>
        <row r="5695">
          <cell r="B5695" t="str">
            <v>TST0001806</v>
          </cell>
          <cell r="C5695" t="str">
            <v>230TST0001806</v>
          </cell>
          <cell r="D5695" t="str">
            <v>卷材SPFH590</v>
          </cell>
        </row>
        <row r="5696">
          <cell r="B5696" t="str">
            <v>SLT0001995</v>
          </cell>
          <cell r="C5696" t="str">
            <v>230SLT0001995</v>
          </cell>
          <cell r="D5696" t="str">
            <v>主驾支架右</v>
          </cell>
        </row>
        <row r="5697">
          <cell r="B5697" t="str">
            <v>SHT0014446</v>
          </cell>
          <cell r="C5697" t="str">
            <v>230SHT0014446</v>
          </cell>
          <cell r="D5697" t="str">
            <v>星盘密封胶</v>
          </cell>
        </row>
        <row r="5698">
          <cell r="B5698" t="str">
            <v>TST0000747</v>
          </cell>
          <cell r="C5698" t="str">
            <v>220TST0000747</v>
          </cell>
          <cell r="D5698" t="str">
            <v>电剪刀刀片8寸</v>
          </cell>
        </row>
        <row r="5699">
          <cell r="B5699" t="str">
            <v>TST0000443</v>
          </cell>
          <cell r="C5699" t="str">
            <v>230TST0000443</v>
          </cell>
          <cell r="D5699" t="str">
            <v>轴承6203</v>
          </cell>
        </row>
        <row r="5700">
          <cell r="B5700" t="str">
            <v>TST0000641</v>
          </cell>
          <cell r="C5700" t="str">
            <v>230TST0000641</v>
          </cell>
          <cell r="D5700" t="str">
            <v>吊钩锁片</v>
          </cell>
        </row>
        <row r="5701">
          <cell r="B5701" t="str">
            <v>TST0001098</v>
          </cell>
          <cell r="C5701" t="str">
            <v>230TST0001098</v>
          </cell>
          <cell r="D5701" t="str">
            <v>AB胶</v>
          </cell>
        </row>
        <row r="5702">
          <cell r="B5702" t="str">
            <v>TST0001554</v>
          </cell>
          <cell r="C5702" t="str">
            <v>230TST0001554</v>
          </cell>
          <cell r="D5702" t="str">
            <v>φ14冲击钻头</v>
          </cell>
        </row>
        <row r="5703">
          <cell r="B5703" t="str">
            <v>TST0001754</v>
          </cell>
          <cell r="C5703" t="str">
            <v>230TST0001754</v>
          </cell>
          <cell r="D5703" t="str">
            <v>板材SPFH590</v>
          </cell>
        </row>
        <row r="5704">
          <cell r="B5704" t="str">
            <v>TST0001840</v>
          </cell>
          <cell r="C5704" t="str">
            <v>230TST0001840</v>
          </cell>
          <cell r="D5704" t="str">
            <v>轴承6005</v>
          </cell>
        </row>
        <row r="5705">
          <cell r="B5705" t="str">
            <v>TWT0000091</v>
          </cell>
          <cell r="C5705" t="str">
            <v>230TWT0000091</v>
          </cell>
          <cell r="D5705" t="str">
            <v>焊管Q195</v>
          </cell>
        </row>
        <row r="5706">
          <cell r="B5706" t="str">
            <v>RSM0000043</v>
          </cell>
          <cell r="C5706" t="str">
            <v>210RSM0000043</v>
          </cell>
          <cell r="D5706" t="str">
            <v>豪泺路面镜镜片</v>
          </cell>
        </row>
        <row r="5707">
          <cell r="B5707" t="str">
            <v>RSM0000086</v>
          </cell>
          <cell r="C5707" t="str">
            <v>210RSM0000086</v>
          </cell>
          <cell r="D5707" t="str">
            <v>ETX改型前下视镜镜片</v>
          </cell>
        </row>
        <row r="5708">
          <cell r="B5708" t="str">
            <v>RSM0000098</v>
          </cell>
          <cell r="C5708" t="str">
            <v>210RSM0000098</v>
          </cell>
          <cell r="D5708" t="str">
            <v>曼项补盲镜片</v>
          </cell>
        </row>
        <row r="5709">
          <cell r="B5709" t="str">
            <v>SCS0004126</v>
          </cell>
          <cell r="C5709" t="str">
            <v>220SCS0004126</v>
          </cell>
          <cell r="D5709" t="str">
            <v>B40L六分地锁长拉线</v>
          </cell>
        </row>
        <row r="5710">
          <cell r="B5710" t="str">
            <v>SHT0012930</v>
          </cell>
          <cell r="C5710" t="str">
            <v>230SHT0012930</v>
          </cell>
          <cell r="D5710" t="str">
            <v>左副调角器上板总成</v>
          </cell>
        </row>
        <row r="5711">
          <cell r="B5711" t="str">
            <v>SHT0000539</v>
          </cell>
          <cell r="C5711" t="str">
            <v>210SHT0000539</v>
          </cell>
          <cell r="D5711" t="str">
            <v>H4A副司机调角器罩壳(左)</v>
          </cell>
        </row>
        <row r="5712">
          <cell r="B5712" t="str">
            <v>SHT0014057</v>
          </cell>
          <cell r="C5712" t="str">
            <v>210SHT0014057</v>
          </cell>
          <cell r="D5712" t="str">
            <v>调角器左罩壳</v>
          </cell>
        </row>
        <row r="5713">
          <cell r="B5713" t="str">
            <v>SHT0000539</v>
          </cell>
          <cell r="C5713" t="str">
            <v>220SHT0000539</v>
          </cell>
          <cell r="D5713" t="str">
            <v>H4A副司机调角器罩壳(左)</v>
          </cell>
        </row>
        <row r="5714">
          <cell r="B5714" t="str">
            <v>SHT0014057</v>
          </cell>
          <cell r="C5714" t="str">
            <v>220SHT0014057</v>
          </cell>
          <cell r="D5714" t="str">
            <v>调角器左罩壳</v>
          </cell>
        </row>
        <row r="5715">
          <cell r="B5715" t="str">
            <v>SHT0010851</v>
          </cell>
          <cell r="C5715" t="str">
            <v>230SHT0010851</v>
          </cell>
          <cell r="D5715" t="str">
            <v>支架后板</v>
          </cell>
        </row>
        <row r="5716">
          <cell r="B5716" t="str">
            <v>SHT0011710</v>
          </cell>
          <cell r="C5716" t="str">
            <v>230SHT0011710</v>
          </cell>
          <cell r="D5716" t="str">
            <v>连接梁</v>
          </cell>
        </row>
        <row r="5717">
          <cell r="B5717" t="str">
            <v>TWT0000023</v>
          </cell>
          <cell r="C5717" t="str">
            <v>230TWT0000023</v>
          </cell>
          <cell r="D5717" t="str">
            <v>冷拔焊管Q235</v>
          </cell>
        </row>
        <row r="5718">
          <cell r="B5718" t="str">
            <v>TWT0000095</v>
          </cell>
          <cell r="C5718" t="str">
            <v>230TWT0000095</v>
          </cell>
          <cell r="D5718" t="str">
            <v>焊管Q235</v>
          </cell>
        </row>
        <row r="5719">
          <cell r="B5719" t="str">
            <v>SHT0012159</v>
          </cell>
          <cell r="C5719" t="str">
            <v>230SHT0012159</v>
          </cell>
          <cell r="D5719" t="str">
            <v>左纵梁焊接组件</v>
          </cell>
        </row>
        <row r="5720">
          <cell r="B5720" t="str">
            <v>SHT0012160</v>
          </cell>
          <cell r="C5720" t="str">
            <v>230SHT0012160</v>
          </cell>
          <cell r="D5720" t="str">
            <v>右纵梁焊接组件</v>
          </cell>
        </row>
        <row r="5721">
          <cell r="B5721" t="str">
            <v>SHT0000535</v>
          </cell>
          <cell r="C5721" t="str">
            <v>210SHT0000535</v>
          </cell>
          <cell r="D5721" t="str">
            <v>H4A副司机调角器罩壳(右)</v>
          </cell>
        </row>
        <row r="5722">
          <cell r="B5722" t="str">
            <v>SHT0014058</v>
          </cell>
          <cell r="C5722" t="str">
            <v>210SHT0014058</v>
          </cell>
          <cell r="D5722" t="str">
            <v>调角器右罩壳</v>
          </cell>
        </row>
        <row r="5723">
          <cell r="B5723" t="str">
            <v>SHT0000535</v>
          </cell>
          <cell r="C5723" t="str">
            <v>220SHT0000535</v>
          </cell>
          <cell r="D5723" t="str">
            <v>H4A副司机调角器罩壳(右)</v>
          </cell>
        </row>
        <row r="5724">
          <cell r="B5724" t="str">
            <v>SHT0014058</v>
          </cell>
          <cell r="C5724" t="str">
            <v>220SHT0014058</v>
          </cell>
          <cell r="D5724" t="str">
            <v>调角器右罩壳</v>
          </cell>
        </row>
        <row r="5725">
          <cell r="B5725" t="str">
            <v>SCS0004734</v>
          </cell>
          <cell r="C5725" t="str">
            <v>230SCS0004734</v>
          </cell>
          <cell r="D5725" t="str">
            <v>四分右地锁固定板</v>
          </cell>
        </row>
        <row r="5726">
          <cell r="B5726" t="str">
            <v>SHT0010844</v>
          </cell>
          <cell r="C5726" t="str">
            <v>220SHT0010844</v>
          </cell>
          <cell r="D5726" t="str">
            <v>司机座椅底支架总成</v>
          </cell>
        </row>
        <row r="5727">
          <cell r="B5727" t="str">
            <v>SBS0010103</v>
          </cell>
          <cell r="C5727" t="str">
            <v>230SBS0010103</v>
          </cell>
          <cell r="D5727" t="str">
            <v>主驾驶U型支腿</v>
          </cell>
        </row>
        <row r="5728">
          <cell r="B5728" t="str">
            <v>SBS0010105</v>
          </cell>
          <cell r="C5728" t="str">
            <v>230SBS0010105</v>
          </cell>
          <cell r="D5728" t="str">
            <v>副驾驶U型支腿</v>
          </cell>
        </row>
        <row r="5729">
          <cell r="B5729" t="str">
            <v>SHT0001259</v>
          </cell>
          <cell r="C5729" t="str">
            <v>230SHT0001259</v>
          </cell>
          <cell r="D5729" t="str">
            <v>上框前支架总成</v>
          </cell>
        </row>
        <row r="5730">
          <cell r="B5730" t="str">
            <v>RIM0000022</v>
          </cell>
          <cell r="C5730" t="str">
            <v>210RIM0000022</v>
          </cell>
          <cell r="D5730" t="str">
            <v>M20室内镜体</v>
          </cell>
        </row>
        <row r="5731">
          <cell r="B5731" t="str">
            <v>RIM0000051</v>
          </cell>
          <cell r="C5731" t="str">
            <v>210RIM0000051</v>
          </cell>
          <cell r="D5731" t="str">
            <v>MV3室内镜镜体</v>
          </cell>
        </row>
        <row r="5732">
          <cell r="B5732" t="str">
            <v>RSM0000020</v>
          </cell>
          <cell r="C5732" t="str">
            <v>210RSM0000020</v>
          </cell>
          <cell r="D5732" t="str">
            <v>4005下视镜杆</v>
          </cell>
        </row>
        <row r="5733">
          <cell r="B5733" t="str">
            <v>TWT0000125</v>
          </cell>
          <cell r="C5733" t="str">
            <v>230TWT0000125</v>
          </cell>
          <cell r="D5733" t="str">
            <v>焊管Q195光亮管</v>
          </cell>
        </row>
        <row r="5734">
          <cell r="B5734" t="str">
            <v>REM0003437</v>
          </cell>
          <cell r="C5734" t="str">
            <v>210REM0003437</v>
          </cell>
          <cell r="D5734" t="str">
            <v>曼右置下镜臂装饰罩小</v>
          </cell>
        </row>
        <row r="5735">
          <cell r="B5735" t="str">
            <v>SCS0004204</v>
          </cell>
          <cell r="C5735" t="str">
            <v>220SCS0004204</v>
          </cell>
          <cell r="D5735" t="str">
            <v>左座椅地锁拉线组合B</v>
          </cell>
        </row>
        <row r="5736">
          <cell r="B5736" t="str">
            <v>SHT0012931</v>
          </cell>
          <cell r="C5736" t="str">
            <v>230SHT0012931</v>
          </cell>
          <cell r="D5736" t="str">
            <v>左副总座分总成</v>
          </cell>
        </row>
        <row r="5737">
          <cell r="B5737" t="str">
            <v>REM0000304</v>
          </cell>
          <cell r="C5737" t="str">
            <v>210REM0000304</v>
          </cell>
          <cell r="D5737" t="str">
            <v>华菱H08右置右镜杆(喷涂)</v>
          </cell>
        </row>
        <row r="5738">
          <cell r="B5738" t="str">
            <v>SCS0005174</v>
          </cell>
          <cell r="C5738" t="str">
            <v>220SCS0005174</v>
          </cell>
          <cell r="D5738" t="str">
            <v>C50E二排头枕总成PVC黑</v>
          </cell>
        </row>
        <row r="5739">
          <cell r="B5739" t="str">
            <v>TMA0000466</v>
          </cell>
          <cell r="C5739" t="str">
            <v>210TMA0000466</v>
          </cell>
          <cell r="D5739" t="str">
            <v>重卡内扶手纸箱左</v>
          </cell>
        </row>
        <row r="5740">
          <cell r="B5740" t="str">
            <v>TMA0000467</v>
          </cell>
          <cell r="C5740" t="str">
            <v>210TMA0000467</v>
          </cell>
          <cell r="D5740" t="str">
            <v>重卡内扶手纸箱右</v>
          </cell>
        </row>
        <row r="5741">
          <cell r="B5741" t="str">
            <v>TMA0000466</v>
          </cell>
          <cell r="C5741" t="str">
            <v>230TMA0000466</v>
          </cell>
          <cell r="D5741" t="str">
            <v>重卡内扶手纸箱左</v>
          </cell>
        </row>
        <row r="5742">
          <cell r="B5742" t="str">
            <v>TMA0000467</v>
          </cell>
          <cell r="C5742" t="str">
            <v>230TMA0000467</v>
          </cell>
          <cell r="D5742" t="str">
            <v>重卡内扶手纸箱右</v>
          </cell>
        </row>
        <row r="5743">
          <cell r="B5743" t="str">
            <v>REM0001774</v>
          </cell>
          <cell r="C5743" t="str">
            <v>210REM0001774</v>
          </cell>
          <cell r="D5743" t="str">
            <v>重卡1号</v>
          </cell>
        </row>
        <row r="5744">
          <cell r="B5744" t="str">
            <v>TWT0000033</v>
          </cell>
          <cell r="C5744" t="str">
            <v>230TWT0000033</v>
          </cell>
          <cell r="D5744" t="str">
            <v>方管Q235</v>
          </cell>
        </row>
        <row r="5745">
          <cell r="B5745" t="str">
            <v>REM0001581</v>
          </cell>
          <cell r="C5745" t="str">
            <v>210REM0001581</v>
          </cell>
          <cell r="D5745" t="str">
            <v>德龙2000转向灯</v>
          </cell>
        </row>
        <row r="5746">
          <cell r="B5746" t="str">
            <v>RSM0000278</v>
          </cell>
          <cell r="C5746" t="str">
            <v>230RSM0000278</v>
          </cell>
          <cell r="D5746" t="str">
            <v>奥铃下视镜镜杆</v>
          </cell>
        </row>
        <row r="5747">
          <cell r="B5747" t="str">
            <v>REM0002669</v>
          </cell>
          <cell r="C5747" t="str">
            <v>210REM0002669</v>
          </cell>
          <cell r="D5747" t="str">
            <v>豪泺十字横梁</v>
          </cell>
        </row>
        <row r="5748">
          <cell r="B5748" t="str">
            <v>SHT0001542</v>
          </cell>
          <cell r="C5748" t="str">
            <v>230SHT0001542</v>
          </cell>
          <cell r="D5748" t="str">
            <v>副驾前支撑焊接组件电泳</v>
          </cell>
        </row>
        <row r="5749">
          <cell r="B5749" t="str">
            <v>SHT0001263</v>
          </cell>
          <cell r="C5749" t="str">
            <v>230SHT0001263</v>
          </cell>
          <cell r="D5749" t="str">
            <v>内绞架右支撑板组件</v>
          </cell>
        </row>
        <row r="5750">
          <cell r="B5750" t="str">
            <v>TST0000029</v>
          </cell>
          <cell r="C5750" t="str">
            <v>230TST0000029</v>
          </cell>
          <cell r="D5750" t="str">
            <v>板材SPFH590酸洗板</v>
          </cell>
        </row>
        <row r="5751">
          <cell r="B5751" t="str">
            <v>REM0002983</v>
          </cell>
          <cell r="C5751" t="str">
            <v>230REM0002983</v>
          </cell>
          <cell r="D5751" t="str">
            <v>H3左连接杆</v>
          </cell>
        </row>
        <row r="5752">
          <cell r="B5752" t="str">
            <v>REM0002987</v>
          </cell>
          <cell r="C5752" t="str">
            <v>230REM0002987</v>
          </cell>
          <cell r="D5752" t="str">
            <v>H3右连接杆</v>
          </cell>
        </row>
        <row r="5753">
          <cell r="B5753" t="str">
            <v>REM0003023</v>
          </cell>
          <cell r="C5753" t="str">
            <v>230REM0003023</v>
          </cell>
          <cell r="D5753" t="str">
            <v>豪泺右镜杆管</v>
          </cell>
        </row>
        <row r="5754">
          <cell r="B5754" t="str">
            <v>SCS0004278</v>
          </cell>
          <cell r="C5754" t="str">
            <v>210SCS0004278</v>
          </cell>
          <cell r="D5754" t="str">
            <v>B40L后座椅后安装护盖</v>
          </cell>
        </row>
        <row r="5755">
          <cell r="B5755" t="str">
            <v>TST0000262</v>
          </cell>
          <cell r="C5755" t="str">
            <v>230TST0000262</v>
          </cell>
          <cell r="D5755" t="str">
            <v>ф16×80</v>
          </cell>
        </row>
        <row r="5756">
          <cell r="B5756" t="str">
            <v>TST0000616</v>
          </cell>
          <cell r="C5756" t="str">
            <v>230TST0000616</v>
          </cell>
          <cell r="D5756" t="str">
            <v>氧气管φ8</v>
          </cell>
        </row>
        <row r="5757">
          <cell r="B5757" t="str">
            <v>TST0001552</v>
          </cell>
          <cell r="C5757" t="str">
            <v>230TST0001552</v>
          </cell>
          <cell r="D5757" t="str">
            <v>ф6.8（钻头）</v>
          </cell>
        </row>
        <row r="5758">
          <cell r="B5758" t="str">
            <v>RSM0000105</v>
          </cell>
          <cell r="C5758" t="str">
            <v>210RSM0000105</v>
          </cell>
          <cell r="D5758" t="str">
            <v>2020S室内镜体</v>
          </cell>
        </row>
        <row r="5759">
          <cell r="B5759" t="str">
            <v>SCS0003923</v>
          </cell>
          <cell r="C5759" t="str">
            <v>220SCS0003923</v>
          </cell>
          <cell r="D5759" t="str">
            <v>靠背6分侧装车支架总成</v>
          </cell>
        </row>
        <row r="5760">
          <cell r="B5760" t="str">
            <v>SCS0003923</v>
          </cell>
          <cell r="C5760" t="str">
            <v>230SCS0003923</v>
          </cell>
          <cell r="D5760" t="str">
            <v>靠背6分侧装车支架总成</v>
          </cell>
        </row>
        <row r="5761">
          <cell r="B5761" t="str">
            <v>REM0000536</v>
          </cell>
          <cell r="C5761" t="str">
            <v>210REM0000536</v>
          </cell>
          <cell r="D5761" t="str">
            <v>济南轻卡右置右镜体</v>
          </cell>
        </row>
        <row r="5762">
          <cell r="B5762" t="str">
            <v>REM0003089</v>
          </cell>
          <cell r="C5762" t="str">
            <v>210REM0003089</v>
          </cell>
          <cell r="D5762" t="str">
            <v>捷运窄车左镜杆</v>
          </cell>
        </row>
        <row r="5763">
          <cell r="B5763" t="str">
            <v>REM0003090</v>
          </cell>
          <cell r="C5763" t="str">
            <v>210REM0003090</v>
          </cell>
          <cell r="D5763" t="str">
            <v>捷运窄车右镜杆</v>
          </cell>
        </row>
        <row r="5764">
          <cell r="B5764" t="str">
            <v>REM0003089</v>
          </cell>
          <cell r="C5764" t="str">
            <v>230REM0003089</v>
          </cell>
          <cell r="D5764" t="str">
            <v>捷运窄车左镜杆</v>
          </cell>
        </row>
        <row r="5765">
          <cell r="B5765" t="str">
            <v>REM0003090</v>
          </cell>
          <cell r="C5765" t="str">
            <v>230REM0003090</v>
          </cell>
          <cell r="D5765" t="str">
            <v>捷运窄车右镜杆</v>
          </cell>
        </row>
        <row r="5766">
          <cell r="B5766" t="str">
            <v>SHT0011091</v>
          </cell>
          <cell r="C5766" t="str">
            <v>220SHT0011091</v>
          </cell>
          <cell r="D5766" t="str">
            <v>靠背3D网格上</v>
          </cell>
        </row>
        <row r="5767">
          <cell r="B5767" t="str">
            <v>SHT0001284</v>
          </cell>
          <cell r="C5767" t="str">
            <v>230SHT0001284</v>
          </cell>
          <cell r="D5767" t="str">
            <v>主驾前支撑焊接组件电泳</v>
          </cell>
        </row>
        <row r="5768">
          <cell r="B5768" t="str">
            <v>SLT0001694</v>
          </cell>
          <cell r="C5768" t="str">
            <v>220SLT0001694</v>
          </cell>
          <cell r="D5768" t="str">
            <v>驾驶员座椅密封圈</v>
          </cell>
        </row>
        <row r="5769">
          <cell r="B5769" t="str">
            <v>SLT0010154</v>
          </cell>
          <cell r="C5769" t="str">
            <v>220SLT0010154</v>
          </cell>
          <cell r="D5769" t="str">
            <v>虎V司机头枕布套</v>
          </cell>
        </row>
        <row r="5770">
          <cell r="B5770" t="str">
            <v>SHT0012873</v>
          </cell>
          <cell r="C5770" t="str">
            <v>230SHT0012873</v>
          </cell>
          <cell r="D5770" t="str">
            <v>滑轨连接梁组件</v>
          </cell>
        </row>
        <row r="5771">
          <cell r="B5771" t="str">
            <v>REM0001576</v>
          </cell>
          <cell r="C5771" t="str">
            <v>210REM0001576</v>
          </cell>
          <cell r="D5771" t="str">
            <v>出口澳洲灯镜24V加热片大</v>
          </cell>
        </row>
        <row r="5772">
          <cell r="B5772" t="str">
            <v>REM0010150</v>
          </cell>
          <cell r="C5772" t="str">
            <v>210REM0010150</v>
          </cell>
          <cell r="D5772" t="str">
            <v>H6主镜加热片</v>
          </cell>
        </row>
        <row r="5773">
          <cell r="B5773" t="str">
            <v>TMA0000496</v>
          </cell>
          <cell r="C5773" t="str">
            <v>210TMA0000496</v>
          </cell>
          <cell r="D5773" t="str">
            <v>K1室内镜包装箱</v>
          </cell>
        </row>
        <row r="5774">
          <cell r="B5774" t="str">
            <v>SLT0011489</v>
          </cell>
          <cell r="C5774" t="str">
            <v>230SLT0011489</v>
          </cell>
          <cell r="D5774" t="str">
            <v>副驾靠背左侧装车钣金</v>
          </cell>
        </row>
        <row r="5775">
          <cell r="B5775" t="str">
            <v>TST0000157</v>
          </cell>
          <cell r="C5775" t="str">
            <v>230TST0000157</v>
          </cell>
          <cell r="D5775" t="str">
            <v>ф9.2*80冲针</v>
          </cell>
        </row>
        <row r="5776">
          <cell r="B5776" t="str">
            <v>TST0000194</v>
          </cell>
          <cell r="C5776" t="str">
            <v>230TST0000194</v>
          </cell>
          <cell r="D5776" t="str">
            <v>冲针φ12.3*60</v>
          </cell>
        </row>
        <row r="5777">
          <cell r="B5777" t="str">
            <v>TST0000215</v>
          </cell>
          <cell r="C5777" t="str">
            <v>230TST0000215</v>
          </cell>
          <cell r="D5777" t="str">
            <v>冲针φ3.6*6*7*60</v>
          </cell>
        </row>
        <row r="5778">
          <cell r="B5778" t="str">
            <v>TST0000217</v>
          </cell>
          <cell r="C5778" t="str">
            <v>230TST0000217</v>
          </cell>
          <cell r="D5778" t="str">
            <v>冲针φ9.8*80</v>
          </cell>
        </row>
        <row r="5779">
          <cell r="B5779" t="str">
            <v>TST0001716</v>
          </cell>
          <cell r="C5779" t="str">
            <v>230TST0001716</v>
          </cell>
          <cell r="D5779" t="str">
            <v>板材Q235</v>
          </cell>
        </row>
        <row r="5780">
          <cell r="B5780" t="str">
            <v>SCS0004743</v>
          </cell>
          <cell r="C5780" t="str">
            <v>230SCS0004743</v>
          </cell>
          <cell r="D5780" t="str">
            <v>三排右座椅后内地脚</v>
          </cell>
        </row>
        <row r="5781">
          <cell r="B5781" t="str">
            <v>SHT0013149</v>
          </cell>
          <cell r="C5781" t="str">
            <v>230SHT0013149</v>
          </cell>
          <cell r="D5781" t="str">
            <v>下框前横梁组件</v>
          </cell>
        </row>
        <row r="5782">
          <cell r="B5782" t="str">
            <v>REM0003102</v>
          </cell>
          <cell r="C5782" t="str">
            <v>230REM0003102</v>
          </cell>
          <cell r="D5782" t="str">
            <v>左上支架侧管</v>
          </cell>
        </row>
        <row r="5783">
          <cell r="B5783" t="str">
            <v>REM0003115</v>
          </cell>
          <cell r="C5783" t="str">
            <v>230REM0003115</v>
          </cell>
          <cell r="D5783" t="str">
            <v>右上支架侧管</v>
          </cell>
        </row>
        <row r="5784">
          <cell r="B5784" t="str">
            <v>REM0002010</v>
          </cell>
          <cell r="C5784" t="str">
            <v>210REM0002010</v>
          </cell>
          <cell r="D5784" t="str">
            <v>6486室内镜底盘</v>
          </cell>
        </row>
        <row r="5785">
          <cell r="B5785" t="str">
            <v>TMA0000298</v>
          </cell>
          <cell r="C5785" t="str">
            <v>210TMA0000298</v>
          </cell>
          <cell r="D5785" t="str">
            <v>出口L型室纸箱(25只)</v>
          </cell>
        </row>
        <row r="5786">
          <cell r="B5786" t="str">
            <v>TWT0000102</v>
          </cell>
          <cell r="C5786" t="str">
            <v>230TWT0000102</v>
          </cell>
          <cell r="D5786" t="str">
            <v>焊管Q235</v>
          </cell>
        </row>
        <row r="5787">
          <cell r="B5787" t="str">
            <v>TST0000651</v>
          </cell>
          <cell r="C5787" t="str">
            <v>230TST0000651</v>
          </cell>
          <cell r="D5787" t="str">
            <v>外球面轴承</v>
          </cell>
        </row>
        <row r="5788">
          <cell r="B5788" t="str">
            <v>SHT0001685</v>
          </cell>
          <cell r="C5788" t="str">
            <v>220SHT0001685</v>
          </cell>
          <cell r="D5788" t="str">
            <v>H5安全带外部罩壳</v>
          </cell>
        </row>
        <row r="5789">
          <cell r="B5789" t="str">
            <v>SHT0001685</v>
          </cell>
          <cell r="C5789" t="str">
            <v>210SHT0001685</v>
          </cell>
          <cell r="D5789" t="str">
            <v>H5安全带外部罩壳</v>
          </cell>
        </row>
        <row r="5790">
          <cell r="B5790" t="str">
            <v>SHT0001685</v>
          </cell>
          <cell r="C5790" t="str">
            <v>230SHT0001685</v>
          </cell>
          <cell r="D5790" t="str">
            <v>H5安全带外部罩壳</v>
          </cell>
        </row>
        <row r="5791">
          <cell r="B5791" t="str">
            <v>SHT0011620</v>
          </cell>
          <cell r="C5791" t="str">
            <v>230SHT0011620</v>
          </cell>
          <cell r="D5791" t="str">
            <v>左侧支撑板焊接总成</v>
          </cell>
        </row>
        <row r="5792">
          <cell r="B5792" t="str">
            <v>SHT0011621</v>
          </cell>
          <cell r="C5792" t="str">
            <v>230SHT0011621</v>
          </cell>
          <cell r="D5792" t="str">
            <v>右侧支撑板焊接总成</v>
          </cell>
        </row>
        <row r="5793">
          <cell r="B5793" t="str">
            <v>SCS0004579</v>
          </cell>
          <cell r="C5793" t="str">
            <v>230SCS0004579</v>
          </cell>
          <cell r="D5793" t="str">
            <v>后排靠背骨架左下连接板</v>
          </cell>
        </row>
        <row r="5794">
          <cell r="B5794" t="str">
            <v>SCS0004580</v>
          </cell>
          <cell r="C5794" t="str">
            <v>230SCS0004580</v>
          </cell>
          <cell r="D5794" t="str">
            <v>后排靠背骨架右下连接板</v>
          </cell>
        </row>
        <row r="5795">
          <cell r="B5795" t="str">
            <v>TWT0000122</v>
          </cell>
          <cell r="C5795" t="str">
            <v>230TWT0000122</v>
          </cell>
          <cell r="D5795" t="str">
            <v>焊管Q235</v>
          </cell>
        </row>
        <row r="5796">
          <cell r="B5796" t="str">
            <v>REM0002451</v>
          </cell>
          <cell r="C5796" t="str">
            <v>210REM0002451</v>
          </cell>
          <cell r="D5796" t="str">
            <v>曼项目右置车连接杆</v>
          </cell>
        </row>
        <row r="5797">
          <cell r="B5797" t="str">
            <v>SLT0001985</v>
          </cell>
          <cell r="C5797" t="str">
            <v>230SLT0001985</v>
          </cell>
          <cell r="D5797" t="str">
            <v>宽车大背主管</v>
          </cell>
        </row>
        <row r="5798">
          <cell r="B5798" t="str">
            <v>SHT0012083</v>
          </cell>
          <cell r="C5798" t="str">
            <v>230SHT0012083</v>
          </cell>
          <cell r="D5798" t="str">
            <v>上框前横梁焊接总成</v>
          </cell>
        </row>
        <row r="5799">
          <cell r="B5799" t="str">
            <v>RSM0000093</v>
          </cell>
          <cell r="C5799" t="str">
            <v>210RSM0000093</v>
          </cell>
          <cell r="D5799" t="str">
            <v>A7补盲镜镜片新法规</v>
          </cell>
        </row>
        <row r="5800">
          <cell r="B5800" t="str">
            <v>SLT0010433</v>
          </cell>
          <cell r="C5800" t="str">
            <v>230SLT0010433</v>
          </cell>
          <cell r="D5800" t="str">
            <v>副驾靠背右侧上连接板</v>
          </cell>
        </row>
        <row r="5801">
          <cell r="B5801" t="str">
            <v>TWT0000081</v>
          </cell>
          <cell r="C5801" t="str">
            <v>230TWT0000081</v>
          </cell>
          <cell r="D5801" t="str">
            <v>方管Q235</v>
          </cell>
        </row>
        <row r="5802">
          <cell r="B5802" t="str">
            <v>RCA0000082</v>
          </cell>
          <cell r="C5802" t="str">
            <v>210RCA0000082</v>
          </cell>
          <cell r="D5802" t="str">
            <v>M31RB扣手格林兰白</v>
          </cell>
        </row>
        <row r="5803">
          <cell r="B5803" t="str">
            <v>RCA0000179</v>
          </cell>
          <cell r="C5803" t="str">
            <v>210RCA0000179</v>
          </cell>
          <cell r="D5803" t="str">
            <v>M31RB扣手邮政绿</v>
          </cell>
        </row>
        <row r="5804">
          <cell r="B5804" t="str">
            <v>TST0001804</v>
          </cell>
          <cell r="C5804" t="str">
            <v>230TST0001804</v>
          </cell>
          <cell r="D5804" t="str">
            <v>板材SPFH590</v>
          </cell>
        </row>
        <row r="5805">
          <cell r="B5805" t="str">
            <v>SCS0007042</v>
          </cell>
          <cell r="C5805" t="str">
            <v>230SCS0007042</v>
          </cell>
          <cell r="D5805" t="str">
            <v>后排安全带固定板</v>
          </cell>
        </row>
        <row r="5806">
          <cell r="B5806" t="str">
            <v>REM0002995</v>
          </cell>
          <cell r="C5806" t="str">
            <v>230REM0002995</v>
          </cell>
          <cell r="D5806" t="str">
            <v>奥铃升级左长支杆</v>
          </cell>
        </row>
        <row r="5807">
          <cell r="B5807" t="str">
            <v>REM0002999</v>
          </cell>
          <cell r="C5807" t="str">
            <v>230REM0002999</v>
          </cell>
          <cell r="D5807" t="str">
            <v>奥铃升级右长支杆</v>
          </cell>
        </row>
        <row r="5808">
          <cell r="B5808" t="str">
            <v>REM0001748</v>
          </cell>
          <cell r="C5808" t="str">
            <v>210REM0001748</v>
          </cell>
          <cell r="D5808" t="str">
            <v>200后盖</v>
          </cell>
        </row>
        <row r="5809">
          <cell r="B5809" t="str">
            <v>TST0000037</v>
          </cell>
          <cell r="C5809" t="str">
            <v>230TST0000037</v>
          </cell>
          <cell r="D5809" t="str">
            <v>板材420</v>
          </cell>
        </row>
        <row r="5810">
          <cell r="B5810" t="str">
            <v>TST0000783</v>
          </cell>
          <cell r="C5810" t="str">
            <v>230TST0000783</v>
          </cell>
          <cell r="D5810" t="str">
            <v>板材HC420</v>
          </cell>
        </row>
        <row r="5811">
          <cell r="B5811" t="str">
            <v>TST0000785</v>
          </cell>
          <cell r="C5811" t="str">
            <v>230TST0000785</v>
          </cell>
          <cell r="D5811" t="str">
            <v>板材HC420</v>
          </cell>
        </row>
        <row r="5812">
          <cell r="B5812" t="str">
            <v>TWT0000096</v>
          </cell>
          <cell r="C5812" t="str">
            <v>230TWT0000096</v>
          </cell>
          <cell r="D5812" t="str">
            <v>焊管Q235</v>
          </cell>
        </row>
        <row r="5813">
          <cell r="B5813" t="str">
            <v>TWT0000103</v>
          </cell>
          <cell r="C5813" t="str">
            <v>230TWT0000103</v>
          </cell>
          <cell r="D5813" t="str">
            <v>焊管Q235</v>
          </cell>
        </row>
        <row r="5814">
          <cell r="B5814" t="str">
            <v>TWT0000114</v>
          </cell>
          <cell r="C5814" t="str">
            <v>230TWT0000114</v>
          </cell>
          <cell r="D5814" t="str">
            <v>焊管Q235</v>
          </cell>
        </row>
        <row r="5815">
          <cell r="B5815" t="str">
            <v>SHT0014368</v>
          </cell>
          <cell r="C5815" t="str">
            <v>230SHT0014368</v>
          </cell>
          <cell r="D5815" t="str">
            <v>扶手支架焊接总成电泳</v>
          </cell>
        </row>
        <row r="5816">
          <cell r="B5816" t="str">
            <v>RSM0000320</v>
          </cell>
          <cell r="C5816" t="str">
            <v>230RSM0000320</v>
          </cell>
          <cell r="D5816" t="str">
            <v>N07前下视镜镜杆主管</v>
          </cell>
        </row>
        <row r="5817">
          <cell r="B5817" t="str">
            <v>TST0000282</v>
          </cell>
          <cell r="C5817" t="str">
            <v>230TST0000282</v>
          </cell>
          <cell r="D5817" t="str">
            <v>标准杆ф10</v>
          </cell>
        </row>
        <row r="5818">
          <cell r="B5818" t="str">
            <v>SHT0010850</v>
          </cell>
          <cell r="C5818" t="str">
            <v>230SHT0010850</v>
          </cell>
          <cell r="D5818" t="str">
            <v>支架前板</v>
          </cell>
        </row>
        <row r="5819">
          <cell r="B5819" t="str">
            <v>REM0001625</v>
          </cell>
          <cell r="C5819" t="str">
            <v>210REM0001625</v>
          </cell>
          <cell r="D5819" t="str">
            <v>H3广角镜片</v>
          </cell>
        </row>
        <row r="5820">
          <cell r="B5820" t="str">
            <v>SCS0004381</v>
          </cell>
          <cell r="C5820" t="str">
            <v>230SCS0004381</v>
          </cell>
          <cell r="D5820" t="str">
            <v>右侧调角器上连接板</v>
          </cell>
        </row>
        <row r="5821">
          <cell r="B5821" t="str">
            <v>SCS0004382</v>
          </cell>
          <cell r="C5821" t="str">
            <v>230SCS0004382</v>
          </cell>
          <cell r="D5821" t="str">
            <v>左侧调角器上连接板</v>
          </cell>
        </row>
        <row r="5822">
          <cell r="B5822" t="str">
            <v>SCS0004085</v>
          </cell>
          <cell r="C5822" t="str">
            <v>210SCS0004085</v>
          </cell>
          <cell r="D5822" t="str">
            <v>B40司机升降手柄盖</v>
          </cell>
        </row>
        <row r="5823">
          <cell r="B5823" t="str">
            <v>SCS0004085</v>
          </cell>
          <cell r="C5823" t="str">
            <v>220SCS0004085</v>
          </cell>
          <cell r="D5823" t="str">
            <v>B40司机升降手柄盖</v>
          </cell>
        </row>
        <row r="5824">
          <cell r="B5824" t="str">
            <v>REM0000594</v>
          </cell>
          <cell r="C5824" t="str">
            <v>210REM0000594</v>
          </cell>
          <cell r="D5824" t="str">
            <v>豪泺大调整机构支撑板</v>
          </cell>
        </row>
        <row r="5825">
          <cell r="B5825" t="str">
            <v>TWT0000099</v>
          </cell>
          <cell r="C5825" t="str">
            <v>230TWT0000099</v>
          </cell>
          <cell r="D5825" t="str">
            <v>焊管Q195</v>
          </cell>
        </row>
        <row r="5826">
          <cell r="B5826" t="str">
            <v>SCS0004028</v>
          </cell>
          <cell r="C5826" t="str">
            <v>220SCS0004028</v>
          </cell>
          <cell r="D5826" t="str">
            <v>四分靠背支撑板</v>
          </cell>
        </row>
        <row r="5827">
          <cell r="B5827" t="str">
            <v>SCS0004028</v>
          </cell>
          <cell r="C5827" t="str">
            <v>230SCS0004028</v>
          </cell>
          <cell r="D5827" t="str">
            <v>四分靠背支撑板</v>
          </cell>
        </row>
        <row r="5828">
          <cell r="B5828" t="str">
            <v>SCS0004744</v>
          </cell>
          <cell r="C5828" t="str">
            <v>230SCS0004744</v>
          </cell>
          <cell r="D5828" t="str">
            <v>三排左座椅后内地脚</v>
          </cell>
        </row>
        <row r="5829">
          <cell r="B5829" t="str">
            <v>SCS0004741</v>
          </cell>
          <cell r="C5829" t="str">
            <v>230SCS0004741</v>
          </cell>
          <cell r="D5829" t="str">
            <v>靠背右调角器下安装板</v>
          </cell>
        </row>
        <row r="5830">
          <cell r="B5830" t="str">
            <v>REM0000982</v>
          </cell>
          <cell r="C5830" t="str">
            <v>210REM0000982</v>
          </cell>
          <cell r="D5830" t="str">
            <v>H4左广角镜片</v>
          </cell>
        </row>
        <row r="5831">
          <cell r="B5831" t="str">
            <v>REM0000998</v>
          </cell>
          <cell r="C5831" t="str">
            <v>210REM0000998</v>
          </cell>
          <cell r="D5831" t="str">
            <v>H4右广角镜片</v>
          </cell>
        </row>
        <row r="5832">
          <cell r="B5832" t="str">
            <v>SHT0002628</v>
          </cell>
          <cell r="C5832" t="str">
            <v>230SHT0002628</v>
          </cell>
          <cell r="D5832" t="str">
            <v>调角器连动杆</v>
          </cell>
        </row>
        <row r="5833">
          <cell r="B5833" t="str">
            <v>RSM0010068</v>
          </cell>
          <cell r="C5833" t="str">
            <v>230RSM0010068</v>
          </cell>
          <cell r="D5833" t="str">
            <v>一汽M46前下视镜镜杆喷涂</v>
          </cell>
        </row>
        <row r="5834">
          <cell r="B5834" t="str">
            <v>SCS0003924</v>
          </cell>
          <cell r="C5834" t="str">
            <v>220SCS0003924</v>
          </cell>
          <cell r="D5834" t="str">
            <v>靠背4分侧装车支架总成</v>
          </cell>
        </row>
        <row r="5835">
          <cell r="B5835" t="str">
            <v>SCS0003924</v>
          </cell>
          <cell r="C5835" t="str">
            <v>230SCS0003924</v>
          </cell>
          <cell r="D5835" t="str">
            <v>靠背4分侧装车支架总成</v>
          </cell>
        </row>
        <row r="5836">
          <cell r="B5836" t="str">
            <v>SHT0002593</v>
          </cell>
          <cell r="C5836" t="str">
            <v>210SHT0002593</v>
          </cell>
          <cell r="D5836" t="str">
            <v>X3000正司机调角器手柄</v>
          </cell>
        </row>
        <row r="5837">
          <cell r="B5837" t="str">
            <v>SHT0002594</v>
          </cell>
          <cell r="C5837" t="str">
            <v>210SHT0002594</v>
          </cell>
          <cell r="D5837" t="str">
            <v>X3000副司机调角器手柄</v>
          </cell>
        </row>
        <row r="5838">
          <cell r="B5838" t="str">
            <v>SHT0002598</v>
          </cell>
          <cell r="C5838" t="str">
            <v>210SHT0002598</v>
          </cell>
          <cell r="D5838" t="str">
            <v>X3000正司机调角器手柄灰</v>
          </cell>
        </row>
        <row r="5839">
          <cell r="B5839" t="str">
            <v>SHT0002599</v>
          </cell>
          <cell r="C5839" t="str">
            <v>210SHT0002599</v>
          </cell>
          <cell r="D5839" t="str">
            <v>X3000副司机调角器手柄灰</v>
          </cell>
        </row>
        <row r="5840">
          <cell r="B5840" t="str">
            <v>TMA0000495</v>
          </cell>
          <cell r="C5840" t="str">
            <v>210TMA0000495</v>
          </cell>
          <cell r="D5840" t="str">
            <v>一汽MV3内视镜包装箱</v>
          </cell>
        </row>
        <row r="5841">
          <cell r="B5841" t="str">
            <v>TMA0000495</v>
          </cell>
          <cell r="C5841" t="str">
            <v>230TMA0000495</v>
          </cell>
          <cell r="D5841" t="str">
            <v>一汽MV3内视镜包装箱</v>
          </cell>
        </row>
        <row r="5842">
          <cell r="B5842" t="str">
            <v>TCT0000057</v>
          </cell>
          <cell r="C5842" t="str">
            <v>230TCT0000057</v>
          </cell>
          <cell r="D5842" t="str">
            <v>电泳表面积</v>
          </cell>
        </row>
        <row r="5843">
          <cell r="B5843" t="str">
            <v>SBS0010014</v>
          </cell>
          <cell r="C5843" t="str">
            <v>220SBS0010014</v>
          </cell>
          <cell r="D5843" t="str">
            <v>前排中间靠背护面总成</v>
          </cell>
        </row>
        <row r="5844">
          <cell r="B5844" t="str">
            <v>SLT0010543</v>
          </cell>
          <cell r="C5844" t="str">
            <v>230SLT0010543</v>
          </cell>
          <cell r="D5844" t="str">
            <v>滑轨左连接板1</v>
          </cell>
        </row>
        <row r="5845">
          <cell r="B5845" t="str">
            <v>SLT0001950</v>
          </cell>
          <cell r="C5845" t="str">
            <v>230SLT0001950</v>
          </cell>
          <cell r="D5845" t="str">
            <v>手柄轴电泳</v>
          </cell>
        </row>
        <row r="5846">
          <cell r="B5846" t="str">
            <v>REM0003190</v>
          </cell>
          <cell r="C5846" t="str">
            <v>210REM0003190</v>
          </cell>
          <cell r="D5846" t="str">
            <v>1029后盖</v>
          </cell>
        </row>
        <row r="5847">
          <cell r="B5847" t="str">
            <v>TMA0000215</v>
          </cell>
          <cell r="C5847" t="str">
            <v>210TMA0000215</v>
          </cell>
          <cell r="D5847" t="str">
            <v>济南重汽轻卡下视镜纸箱</v>
          </cell>
        </row>
        <row r="5848">
          <cell r="B5848" t="str">
            <v>TMA0000215</v>
          </cell>
          <cell r="C5848" t="str">
            <v>230TMA0000215</v>
          </cell>
          <cell r="D5848" t="str">
            <v>济南重汽轻卡下视镜纸箱</v>
          </cell>
        </row>
        <row r="5849">
          <cell r="B5849" t="str">
            <v>RCA0000107</v>
          </cell>
          <cell r="C5849" t="str">
            <v>210RCA0000107</v>
          </cell>
          <cell r="D5849" t="str">
            <v>右B柱扶手</v>
          </cell>
        </row>
        <row r="5850">
          <cell r="B5850" t="str">
            <v>RCA0000109</v>
          </cell>
          <cell r="C5850" t="str">
            <v>210RCA0000109</v>
          </cell>
          <cell r="D5850" t="str">
            <v>左B柱扶手</v>
          </cell>
        </row>
        <row r="5851">
          <cell r="B5851" t="str">
            <v>RCA0000110</v>
          </cell>
          <cell r="C5851" t="str">
            <v>210RCA0000110</v>
          </cell>
          <cell r="D5851" t="str">
            <v>扶手</v>
          </cell>
        </row>
        <row r="5852">
          <cell r="B5852" t="str">
            <v>RCA0000111</v>
          </cell>
          <cell r="C5852" t="str">
            <v>210RCA0000111</v>
          </cell>
          <cell r="D5852" t="str">
            <v>扶手</v>
          </cell>
        </row>
        <row r="5853">
          <cell r="B5853" t="str">
            <v>RCA0000112</v>
          </cell>
          <cell r="C5853" t="str">
            <v>210RCA0000112</v>
          </cell>
          <cell r="D5853" t="str">
            <v>扶手</v>
          </cell>
        </row>
        <row r="5854">
          <cell r="B5854" t="str">
            <v>REM0001737</v>
          </cell>
          <cell r="C5854" t="str">
            <v>210REM0001737</v>
          </cell>
          <cell r="D5854" t="str">
            <v>奥铃镜头后盖</v>
          </cell>
        </row>
        <row r="5855">
          <cell r="B5855" t="str">
            <v>TCT0000004</v>
          </cell>
          <cell r="C5855" t="str">
            <v>230TCT0000004</v>
          </cell>
          <cell r="D5855" t="str">
            <v>脱脂剂A</v>
          </cell>
        </row>
        <row r="5856">
          <cell r="B5856" t="str">
            <v>TCT0000005</v>
          </cell>
          <cell r="C5856" t="str">
            <v>230TCT0000005</v>
          </cell>
          <cell r="D5856" t="str">
            <v>脱脂剂B</v>
          </cell>
        </row>
        <row r="5857">
          <cell r="B5857" t="str">
            <v>TCT0000006</v>
          </cell>
          <cell r="C5857" t="str">
            <v>230TCT0000006</v>
          </cell>
          <cell r="D5857" t="str">
            <v>除油剂</v>
          </cell>
        </row>
        <row r="5858">
          <cell r="B5858" t="str">
            <v>REM0010242</v>
          </cell>
          <cell r="C5858" t="str">
            <v>210REM0010242</v>
          </cell>
          <cell r="D5858" t="str">
            <v>B40L-左手折压板(右舵)</v>
          </cell>
        </row>
        <row r="5859">
          <cell r="B5859" t="str">
            <v>REM0010244</v>
          </cell>
          <cell r="C5859" t="str">
            <v>210REM0010244</v>
          </cell>
          <cell r="D5859" t="str">
            <v>B40L-右手折压板(右舵)</v>
          </cell>
        </row>
        <row r="5860">
          <cell r="B5860" t="str">
            <v>REM0003240</v>
          </cell>
          <cell r="C5860" t="str">
            <v>230REM0003240</v>
          </cell>
          <cell r="D5860" t="str">
            <v>欧马可镜杆铸件</v>
          </cell>
        </row>
        <row r="5861">
          <cell r="B5861" t="str">
            <v>REM0010242</v>
          </cell>
          <cell r="C5861" t="str">
            <v>230REM0010242</v>
          </cell>
          <cell r="D5861" t="str">
            <v>B40L-左手折压板(右舵)</v>
          </cell>
        </row>
        <row r="5862">
          <cell r="B5862" t="str">
            <v>REM0010244</v>
          </cell>
          <cell r="C5862" t="str">
            <v>230REM0010244</v>
          </cell>
          <cell r="D5862" t="str">
            <v>B40L-右手折压板(右舵)</v>
          </cell>
        </row>
        <row r="5863">
          <cell r="B5863" t="str">
            <v>REM0000295</v>
          </cell>
          <cell r="C5863" t="str">
            <v>210REM0000295</v>
          </cell>
          <cell r="D5863" t="str">
            <v>新ETX广角镜镜片</v>
          </cell>
        </row>
        <row r="5864">
          <cell r="B5864" t="str">
            <v>REM0002108</v>
          </cell>
          <cell r="C5864" t="str">
            <v>210REM0002108</v>
          </cell>
          <cell r="D5864" t="str">
            <v>ETX改型广角(425)</v>
          </cell>
        </row>
        <row r="5865">
          <cell r="B5865" t="str">
            <v>REM0000344</v>
          </cell>
          <cell r="C5865" t="str">
            <v>210REM0000344</v>
          </cell>
          <cell r="D5865" t="str">
            <v>出口澳洲依顿电调压板</v>
          </cell>
        </row>
        <row r="5866">
          <cell r="B5866" t="str">
            <v>SHT0013346</v>
          </cell>
          <cell r="C5866" t="str">
            <v>230SHT0013346</v>
          </cell>
          <cell r="D5866" t="str">
            <v>下框滑轨安装板焊接总成</v>
          </cell>
        </row>
        <row r="5867">
          <cell r="B5867" t="str">
            <v>SHT0013361</v>
          </cell>
          <cell r="C5867" t="str">
            <v>230SHT0013361</v>
          </cell>
          <cell r="D5867" t="str">
            <v>座框安装板</v>
          </cell>
        </row>
        <row r="5868">
          <cell r="B5868" t="str">
            <v>SHT0002462</v>
          </cell>
          <cell r="C5868" t="str">
            <v>230SHT0002462</v>
          </cell>
          <cell r="D5868" t="str">
            <v>减震前横梁焊接总成电泳</v>
          </cell>
        </row>
        <row r="5869">
          <cell r="B5869" t="str">
            <v>TWT0000014</v>
          </cell>
          <cell r="C5869" t="str">
            <v>230TWT0000014</v>
          </cell>
          <cell r="D5869" t="str">
            <v>焊管Q195黑管</v>
          </cell>
        </row>
        <row r="5870">
          <cell r="B5870" t="str">
            <v>RSM0000091</v>
          </cell>
          <cell r="C5870" t="str">
            <v>210RSM0000091</v>
          </cell>
          <cell r="D5870" t="str">
            <v>N07前下视镜片</v>
          </cell>
        </row>
        <row r="5871">
          <cell r="B5871" t="str">
            <v>RSM0000103</v>
          </cell>
          <cell r="C5871" t="str">
            <v>210RSM0000103</v>
          </cell>
          <cell r="D5871" t="str">
            <v>欧马可路面镜片</v>
          </cell>
        </row>
        <row r="5872">
          <cell r="B5872" t="str">
            <v>SHT0001397</v>
          </cell>
          <cell r="C5872" t="str">
            <v>230SHT0001397</v>
          </cell>
          <cell r="D5872" t="str">
            <v>前支撑焊接组件</v>
          </cell>
        </row>
        <row r="5873">
          <cell r="B5873" t="str">
            <v>SHT0001517</v>
          </cell>
          <cell r="C5873" t="str">
            <v>230SHT0001517</v>
          </cell>
          <cell r="D5873" t="str">
            <v>主驾前支撑焊接组件</v>
          </cell>
        </row>
        <row r="5874">
          <cell r="B5874" t="str">
            <v>SCS0004240</v>
          </cell>
          <cell r="C5874" t="str">
            <v>220SCS0004240</v>
          </cell>
          <cell r="D5874" t="str">
            <v>右座椅地锁拉线组合B</v>
          </cell>
        </row>
        <row r="5875">
          <cell r="B5875" t="str">
            <v>REM0003265</v>
          </cell>
          <cell r="C5875" t="str">
            <v>230REM0003265</v>
          </cell>
          <cell r="D5875" t="str">
            <v>济南重汽旋转轴</v>
          </cell>
        </row>
        <row r="5876">
          <cell r="B5876" t="str">
            <v>SHT0012971</v>
          </cell>
          <cell r="C5876" t="str">
            <v>230SHT0012971</v>
          </cell>
          <cell r="D5876" t="str">
            <v>安全带上悬置固定板总成</v>
          </cell>
        </row>
        <row r="5877">
          <cell r="B5877" t="str">
            <v>SLT0000807</v>
          </cell>
          <cell r="C5877" t="str">
            <v>220SLT0000807</v>
          </cell>
          <cell r="D5877" t="str">
            <v>M4中连接板</v>
          </cell>
        </row>
        <row r="5878">
          <cell r="B5878" t="str">
            <v>SCS0004745</v>
          </cell>
          <cell r="C5878" t="str">
            <v>230SCS0004745</v>
          </cell>
          <cell r="D5878" t="str">
            <v>六分座垫左地锁固定板</v>
          </cell>
        </row>
        <row r="5879">
          <cell r="B5879" t="str">
            <v>SLT0000830</v>
          </cell>
          <cell r="C5879" t="str">
            <v>220SLT0000830</v>
          </cell>
          <cell r="D5879" t="str">
            <v>司机总座左罩壳</v>
          </cell>
        </row>
        <row r="5880">
          <cell r="B5880" t="str">
            <v>SHT0010999</v>
          </cell>
          <cell r="C5880" t="str">
            <v>230SHT0010999</v>
          </cell>
          <cell r="D5880" t="str">
            <v>滑轨左上连接钣焊接总成</v>
          </cell>
        </row>
        <row r="5881">
          <cell r="B5881" t="str">
            <v>SLT0001972</v>
          </cell>
          <cell r="C5881" t="str">
            <v>220SLT0001972</v>
          </cell>
          <cell r="D5881" t="str">
            <v>头枕泡沫总成</v>
          </cell>
        </row>
        <row r="5882">
          <cell r="B5882" t="str">
            <v>TWT0000030</v>
          </cell>
          <cell r="C5882" t="str">
            <v>230TWT0000030</v>
          </cell>
          <cell r="D5882" t="str">
            <v>方管Q235</v>
          </cell>
        </row>
        <row r="5883">
          <cell r="B5883" t="str">
            <v>TWT0000013</v>
          </cell>
          <cell r="C5883" t="str">
            <v>230TWT0000013</v>
          </cell>
          <cell r="D5883" t="str">
            <v>焊管Q195黑管</v>
          </cell>
        </row>
        <row r="5884">
          <cell r="B5884" t="str">
            <v>SHT0002295</v>
          </cell>
          <cell r="C5884" t="str">
            <v>230SHT0002295</v>
          </cell>
          <cell r="D5884" t="str">
            <v>调角器右上连接板组件电泳</v>
          </cell>
        </row>
        <row r="5885">
          <cell r="B5885" t="str">
            <v>SHT0011003</v>
          </cell>
          <cell r="C5885" t="str">
            <v>230SHT0011003</v>
          </cell>
          <cell r="D5885" t="str">
            <v>滑轨右上连接钣焊接总成</v>
          </cell>
        </row>
        <row r="5886">
          <cell r="B5886" t="str">
            <v>SHT0013390</v>
          </cell>
          <cell r="C5886" t="str">
            <v>230SHT0013390</v>
          </cell>
          <cell r="D5886" t="str">
            <v>后右连杆绞架总成</v>
          </cell>
        </row>
        <row r="5887">
          <cell r="B5887" t="str">
            <v>SHT0013391</v>
          </cell>
          <cell r="C5887" t="str">
            <v>230SHT0013391</v>
          </cell>
          <cell r="D5887" t="str">
            <v>后左连杆绞架总成</v>
          </cell>
        </row>
        <row r="5888">
          <cell r="B5888" t="str">
            <v>SCS0004636</v>
          </cell>
          <cell r="C5888" t="str">
            <v>230SCS0004636</v>
          </cell>
          <cell r="D5888" t="str">
            <v>右侧调角器上连接板</v>
          </cell>
        </row>
        <row r="5889">
          <cell r="B5889" t="str">
            <v>SCS0004637</v>
          </cell>
          <cell r="C5889" t="str">
            <v>230SCS0004637</v>
          </cell>
          <cell r="D5889" t="str">
            <v>副架左侧调角器上连接板</v>
          </cell>
        </row>
        <row r="5890">
          <cell r="B5890" t="str">
            <v>SCS0004638</v>
          </cell>
          <cell r="C5890" t="str">
            <v>230SCS0004638</v>
          </cell>
          <cell r="D5890" t="str">
            <v>左侧调角器上连接板</v>
          </cell>
        </row>
        <row r="5891">
          <cell r="B5891" t="str">
            <v>SHT0012962</v>
          </cell>
          <cell r="C5891" t="str">
            <v>220SHT0012962</v>
          </cell>
          <cell r="D5891" t="str">
            <v>上卧铺防护网支撑管</v>
          </cell>
        </row>
        <row r="5892">
          <cell r="B5892" t="str">
            <v>REM0002666</v>
          </cell>
          <cell r="C5892" t="str">
            <v>210REM0002666</v>
          </cell>
          <cell r="D5892" t="str">
            <v>奥威十字横梁</v>
          </cell>
        </row>
        <row r="5893">
          <cell r="B5893" t="str">
            <v>REM0001106</v>
          </cell>
          <cell r="C5893" t="str">
            <v>210REM0001106</v>
          </cell>
          <cell r="D5893" t="str">
            <v>B40L左镜片托</v>
          </cell>
        </row>
        <row r="5894">
          <cell r="B5894" t="str">
            <v>REM0001122</v>
          </cell>
          <cell r="C5894" t="str">
            <v>210REM0001122</v>
          </cell>
          <cell r="D5894" t="str">
            <v>B40L右镜片托</v>
          </cell>
        </row>
        <row r="5895">
          <cell r="B5895" t="str">
            <v>SHT0011729</v>
          </cell>
          <cell r="C5895" t="str">
            <v>230SHT0011729</v>
          </cell>
          <cell r="D5895" t="str">
            <v>T5支架下钣金</v>
          </cell>
        </row>
        <row r="5896">
          <cell r="B5896" t="str">
            <v>SLT0002135</v>
          </cell>
          <cell r="C5896" t="str">
            <v>210SLT0002135</v>
          </cell>
          <cell r="D5896" t="str">
            <v>J6F驾驶员调角器手柄</v>
          </cell>
        </row>
        <row r="5897">
          <cell r="B5897" t="str">
            <v>REM0000098</v>
          </cell>
          <cell r="C5897" t="str">
            <v>210REM0000098</v>
          </cell>
          <cell r="D5897" t="str">
            <v>BC311防啸垫-左</v>
          </cell>
        </row>
        <row r="5898">
          <cell r="B5898" t="str">
            <v>REM0000126</v>
          </cell>
          <cell r="C5898" t="str">
            <v>210REM0000126</v>
          </cell>
          <cell r="D5898" t="str">
            <v>BC311防啸垫-右</v>
          </cell>
        </row>
        <row r="5899">
          <cell r="B5899" t="str">
            <v>SLT0001994</v>
          </cell>
          <cell r="C5899" t="str">
            <v>230SLT0001994</v>
          </cell>
          <cell r="D5899" t="str">
            <v>主驾支架左</v>
          </cell>
        </row>
        <row r="5900">
          <cell r="B5900" t="str">
            <v>SCS0004108</v>
          </cell>
          <cell r="C5900" t="str">
            <v>220SCS0004108</v>
          </cell>
          <cell r="D5900" t="str">
            <v>B40V后排坐垫短拉线</v>
          </cell>
        </row>
        <row r="5901">
          <cell r="B5901" t="str">
            <v>SHT0002565</v>
          </cell>
          <cell r="C5901" t="str">
            <v>230SHT0002565</v>
          </cell>
          <cell r="D5901" t="str">
            <v>左副靠背板分总成电泳</v>
          </cell>
        </row>
        <row r="5902">
          <cell r="B5902" t="str">
            <v>SHT0002568</v>
          </cell>
          <cell r="C5902" t="str">
            <v>230SHT0002568</v>
          </cell>
          <cell r="D5902" t="str">
            <v>右副靠背板分总成电泳</v>
          </cell>
        </row>
        <row r="5903">
          <cell r="B5903" t="str">
            <v>RSM0000019</v>
          </cell>
          <cell r="C5903" t="str">
            <v>210RSM0000019</v>
          </cell>
          <cell r="D5903" t="str">
            <v>大欧曼下视镜头</v>
          </cell>
        </row>
        <row r="5904">
          <cell r="B5904" t="str">
            <v>RSM0000236</v>
          </cell>
          <cell r="C5904" t="str">
            <v>210RSM0000236</v>
          </cell>
          <cell r="D5904" t="str">
            <v>码头车前下视镜杆喷涂</v>
          </cell>
        </row>
        <row r="5905">
          <cell r="B5905" t="str">
            <v>REM0001987</v>
          </cell>
          <cell r="C5905" t="str">
            <v>210REM0001987</v>
          </cell>
          <cell r="D5905" t="str">
            <v>欧马可左镜座</v>
          </cell>
        </row>
        <row r="5906">
          <cell r="B5906" t="str">
            <v>BPC0010161</v>
          </cell>
          <cell r="C5906" t="str">
            <v>230BPC0010161</v>
          </cell>
          <cell r="D5906" t="str">
            <v>轻卡座椅悬浮阀总成</v>
          </cell>
        </row>
        <row r="5907">
          <cell r="B5907" t="str">
            <v>TMA0000423</v>
          </cell>
          <cell r="C5907" t="str">
            <v>210TMA0000423</v>
          </cell>
          <cell r="D5907" t="str">
            <v>C7补盲镜体盖包装箱</v>
          </cell>
        </row>
        <row r="5908">
          <cell r="B5908" t="str">
            <v>TMA0000423</v>
          </cell>
          <cell r="C5908" t="str">
            <v>230TMA0000423</v>
          </cell>
          <cell r="D5908" t="str">
            <v>C7补盲镜体盖包装箱</v>
          </cell>
        </row>
        <row r="5909">
          <cell r="B5909" t="str">
            <v>TWT0000110</v>
          </cell>
          <cell r="C5909" t="str">
            <v>230TWT0000110</v>
          </cell>
          <cell r="D5909" t="str">
            <v>焊管Q195光亮管</v>
          </cell>
        </row>
        <row r="5910">
          <cell r="B5910" t="str">
            <v>SCS0005854</v>
          </cell>
          <cell r="C5910" t="str">
            <v>220SCS0005854</v>
          </cell>
          <cell r="D5910" t="str">
            <v>密封条</v>
          </cell>
        </row>
        <row r="5911">
          <cell r="B5911" t="str">
            <v>SLT0001681</v>
          </cell>
          <cell r="C5911" t="str">
            <v>220SLT0001681</v>
          </cell>
          <cell r="D5911" t="str">
            <v>副驾座椅密封条</v>
          </cell>
        </row>
        <row r="5912">
          <cell r="B5912" t="str">
            <v>TST0001808</v>
          </cell>
          <cell r="C5912" t="str">
            <v>230TST0001808</v>
          </cell>
          <cell r="D5912" t="str">
            <v>卷材SPFH590</v>
          </cell>
        </row>
        <row r="5913">
          <cell r="B5913" t="str">
            <v>TST0000794</v>
          </cell>
          <cell r="C5913" t="str">
            <v>230TST0000794</v>
          </cell>
          <cell r="D5913" t="str">
            <v>废边料</v>
          </cell>
        </row>
        <row r="5914">
          <cell r="B5914" t="str">
            <v>RCA0000188</v>
          </cell>
          <cell r="C5914" t="str">
            <v>210RCA0000188</v>
          </cell>
          <cell r="D5914" t="str">
            <v>扶手</v>
          </cell>
        </row>
        <row r="5915">
          <cell r="B5915" t="str">
            <v>TWT0000059</v>
          </cell>
          <cell r="C5915" t="str">
            <v>230TWT0000059</v>
          </cell>
          <cell r="D5915" t="str">
            <v>焊管Q195</v>
          </cell>
        </row>
        <row r="5916">
          <cell r="B5916" t="str">
            <v>TST0001807</v>
          </cell>
          <cell r="C5916" t="str">
            <v>230TST0001807</v>
          </cell>
          <cell r="D5916" t="str">
            <v>卷材SPFH590</v>
          </cell>
        </row>
        <row r="5917">
          <cell r="B5917" t="str">
            <v>TST0001809</v>
          </cell>
          <cell r="C5917" t="str">
            <v>230TST0001809</v>
          </cell>
          <cell r="D5917" t="str">
            <v>卷材SPFH590</v>
          </cell>
        </row>
        <row r="5918">
          <cell r="B5918" t="str">
            <v>SHT0011644</v>
          </cell>
          <cell r="C5918" t="str">
            <v>220SHT0011644</v>
          </cell>
          <cell r="D5918" t="str">
            <v>靠背舒适性海绵右</v>
          </cell>
        </row>
        <row r="5919">
          <cell r="B5919" t="str">
            <v>SHT0011647</v>
          </cell>
          <cell r="C5919" t="str">
            <v>220SHT0011647</v>
          </cell>
          <cell r="D5919" t="str">
            <v>靠背舒适性海绵左</v>
          </cell>
        </row>
        <row r="5920">
          <cell r="B5920" t="str">
            <v>SHT0000598</v>
          </cell>
          <cell r="C5920" t="str">
            <v>220SHT0000598</v>
          </cell>
          <cell r="D5920" t="str">
            <v>上卧铺扶手年度型</v>
          </cell>
        </row>
        <row r="5921">
          <cell r="B5921" t="str">
            <v>SHT0010775</v>
          </cell>
          <cell r="C5921" t="str">
            <v>230SHT0010775</v>
          </cell>
          <cell r="D5921" t="str">
            <v>安全带高调机构固定板1</v>
          </cell>
        </row>
        <row r="5922">
          <cell r="B5922" t="str">
            <v>SHT0011963</v>
          </cell>
          <cell r="C5922" t="str">
            <v>210SHT0011963</v>
          </cell>
          <cell r="D5922" t="str">
            <v>2.0座椅后部罩壳</v>
          </cell>
        </row>
        <row r="5923">
          <cell r="B5923" t="str">
            <v>TWT0000117</v>
          </cell>
          <cell r="C5923" t="str">
            <v>230TWT0000117</v>
          </cell>
          <cell r="D5923" t="str">
            <v>焊管QSTE340TM</v>
          </cell>
        </row>
        <row r="5924">
          <cell r="B5924" t="str">
            <v>RSM0000271</v>
          </cell>
          <cell r="C5924" t="str">
            <v>230RSM0000271</v>
          </cell>
          <cell r="D5924" t="str">
            <v>北奔下镜座实</v>
          </cell>
        </row>
        <row r="5925">
          <cell r="B5925" t="str">
            <v>REM0010170</v>
          </cell>
          <cell r="C5925" t="str">
            <v>210REM0010170</v>
          </cell>
          <cell r="D5925" t="str">
            <v>H6转轴</v>
          </cell>
        </row>
        <row r="5926">
          <cell r="B5926" t="str">
            <v>BPC0000034</v>
          </cell>
          <cell r="C5926" t="str">
            <v>220BPC0000034</v>
          </cell>
          <cell r="D5926" t="str">
            <v>气囊减震气管接头</v>
          </cell>
        </row>
        <row r="5927">
          <cell r="B5927" t="str">
            <v>SCS0004205</v>
          </cell>
          <cell r="C5927" t="str">
            <v>220SCS0004205</v>
          </cell>
          <cell r="D5927" t="str">
            <v>B40L中改地锁拉线组合A</v>
          </cell>
        </row>
        <row r="5928">
          <cell r="B5928" t="str">
            <v>SLT0000318</v>
          </cell>
          <cell r="C5928" t="str">
            <v>220SLT0000318</v>
          </cell>
          <cell r="D5928" t="str">
            <v>头枕泡沫总成</v>
          </cell>
        </row>
        <row r="5929">
          <cell r="B5929" t="str">
            <v>SLT0011548</v>
          </cell>
          <cell r="C5929" t="str">
            <v>220SLT0011548</v>
          </cell>
          <cell r="D5929" t="str">
            <v>扶手安装支架电泳总成</v>
          </cell>
        </row>
        <row r="5930">
          <cell r="B5930" t="str">
            <v>TST0000524</v>
          </cell>
          <cell r="C5930" t="str">
            <v>230TST0000524</v>
          </cell>
          <cell r="D5930" t="str">
            <v>板牙φ5</v>
          </cell>
        </row>
        <row r="5931">
          <cell r="B5931" t="str">
            <v>TST0001720</v>
          </cell>
          <cell r="C5931" t="str">
            <v>230TST0001720</v>
          </cell>
          <cell r="D5931" t="str">
            <v>板材SPCC</v>
          </cell>
        </row>
        <row r="5932">
          <cell r="B5932" t="str">
            <v>SHT0010394</v>
          </cell>
          <cell r="C5932" t="str">
            <v>230SHT0010394</v>
          </cell>
          <cell r="D5932" t="str">
            <v>H6后下支撑板</v>
          </cell>
        </row>
        <row r="5933">
          <cell r="B5933" t="str">
            <v>SCS0004773</v>
          </cell>
          <cell r="C5933" t="str">
            <v>230SCS0004773</v>
          </cell>
          <cell r="D5933" t="str">
            <v>S弹簧总成</v>
          </cell>
        </row>
        <row r="5934">
          <cell r="B5934" t="str">
            <v>SHT0012998</v>
          </cell>
          <cell r="C5934" t="str">
            <v>220SHT0012998</v>
          </cell>
          <cell r="D5934" t="str">
            <v>2.0右舵升降装饰盖</v>
          </cell>
        </row>
        <row r="5935">
          <cell r="B5935" t="str">
            <v>SHT0013140</v>
          </cell>
          <cell r="C5935" t="str">
            <v>230SHT0013140</v>
          </cell>
          <cell r="D5935" t="str">
            <v>扶手旋转轴</v>
          </cell>
        </row>
        <row r="5936">
          <cell r="B5936" t="str">
            <v>SHT0014366</v>
          </cell>
          <cell r="C5936" t="str">
            <v>230SHT0014366</v>
          </cell>
          <cell r="D5936" t="str">
            <v>扶手支架焊接总成</v>
          </cell>
        </row>
        <row r="5937">
          <cell r="B5937" t="str">
            <v>REM0000154</v>
          </cell>
          <cell r="C5937" t="str">
            <v>210REM0000154</v>
          </cell>
          <cell r="D5937" t="str">
            <v>C35DB转向灯线路板左</v>
          </cell>
        </row>
        <row r="5938">
          <cell r="B5938" t="str">
            <v>REM0000186</v>
          </cell>
          <cell r="C5938" t="str">
            <v>210REM0000186</v>
          </cell>
          <cell r="D5938" t="str">
            <v>C35DB转向灯线路板右</v>
          </cell>
        </row>
        <row r="5939">
          <cell r="B5939" t="str">
            <v>SBS0010012</v>
          </cell>
          <cell r="C5939" t="str">
            <v>220SBS0010012</v>
          </cell>
          <cell r="D5939" t="str">
            <v>司机靠背护面总成</v>
          </cell>
        </row>
        <row r="5940">
          <cell r="B5940" t="str">
            <v>SHT0012974</v>
          </cell>
          <cell r="C5940" t="str">
            <v>230SHT0012974</v>
          </cell>
          <cell r="D5940" t="str">
            <v>副驾安全带悬置固定板总成</v>
          </cell>
        </row>
        <row r="5941">
          <cell r="B5941" t="str">
            <v>TST0001884</v>
          </cell>
          <cell r="C5941" t="str">
            <v>230TST0001884</v>
          </cell>
          <cell r="D5941" t="str">
            <v>SPHC卷材余料</v>
          </cell>
        </row>
        <row r="5942">
          <cell r="B5942" t="str">
            <v>REM0000470</v>
          </cell>
          <cell r="C5942" t="str">
            <v>210REM0000470</v>
          </cell>
          <cell r="D5942" t="str">
            <v>ETX改型左后视镜下镜座</v>
          </cell>
        </row>
        <row r="5943">
          <cell r="B5943" t="str">
            <v>REM0000487</v>
          </cell>
          <cell r="C5943" t="str">
            <v>210REM0000487</v>
          </cell>
          <cell r="D5943" t="str">
            <v>ETX改型右后视镜下镜座</v>
          </cell>
        </row>
        <row r="5944">
          <cell r="B5944" t="str">
            <v>TST0001889</v>
          </cell>
          <cell r="C5944" t="str">
            <v>230TST0001889</v>
          </cell>
          <cell r="D5944" t="str">
            <v>板材ST12</v>
          </cell>
        </row>
        <row r="5945">
          <cell r="B5945" t="str">
            <v>SHT0012547</v>
          </cell>
          <cell r="C5945" t="str">
            <v>220SHT0012547</v>
          </cell>
          <cell r="D5945" t="str">
            <v>靠背上舒适性海绵</v>
          </cell>
        </row>
        <row r="5946">
          <cell r="B5946" t="str">
            <v>SLT0002587</v>
          </cell>
          <cell r="C5946" t="str">
            <v>220SLT0002587</v>
          </cell>
          <cell r="D5946" t="str">
            <v>k1窄车中间头枕布套新</v>
          </cell>
        </row>
        <row r="5947">
          <cell r="B5947" t="str">
            <v>BSP0000052</v>
          </cell>
          <cell r="C5947" t="str">
            <v>230BSP0000052</v>
          </cell>
          <cell r="D5947" t="str">
            <v>大拉簧</v>
          </cell>
        </row>
        <row r="5948">
          <cell r="B5948" t="str">
            <v>RSM0000319</v>
          </cell>
          <cell r="C5948" t="str">
            <v>230RSM0000319</v>
          </cell>
          <cell r="D5948" t="str">
            <v>奥铃下视镜镜杆主管</v>
          </cell>
        </row>
        <row r="5949">
          <cell r="B5949" t="str">
            <v>SHT0010132</v>
          </cell>
          <cell r="C5949" t="str">
            <v>230SHT0010132</v>
          </cell>
          <cell r="D5949" t="str">
            <v>座框前连接板</v>
          </cell>
        </row>
        <row r="5950">
          <cell r="B5950" t="str">
            <v>TST0001798</v>
          </cell>
          <cell r="C5950" t="str">
            <v>230TST0001798</v>
          </cell>
          <cell r="D5950" t="str">
            <v>板材QSTE420TM</v>
          </cell>
        </row>
        <row r="5951">
          <cell r="B5951" t="str">
            <v>REM0000024</v>
          </cell>
          <cell r="C5951" t="str">
            <v>210REM0000024</v>
          </cell>
          <cell r="D5951" t="str">
            <v>BC316防啸垫-左</v>
          </cell>
        </row>
        <row r="5952">
          <cell r="B5952" t="str">
            <v>REM0000053</v>
          </cell>
          <cell r="C5952" t="str">
            <v>210REM0000053</v>
          </cell>
          <cell r="D5952" t="str">
            <v>BC316防啸垫-右</v>
          </cell>
        </row>
        <row r="5953">
          <cell r="B5953" t="str">
            <v>SHT0011995</v>
          </cell>
          <cell r="C5953" t="str">
            <v>230SHT0011995</v>
          </cell>
          <cell r="D5953" t="str">
            <v>气囊上支撑板</v>
          </cell>
        </row>
        <row r="5954">
          <cell r="B5954" t="str">
            <v>REM0000404</v>
          </cell>
          <cell r="C5954" t="str">
            <v>210REM0000404</v>
          </cell>
          <cell r="D5954" t="str">
            <v>ETX改型前下视镜杆装饰罩</v>
          </cell>
        </row>
        <row r="5955">
          <cell r="B5955" t="str">
            <v>TWT0000034</v>
          </cell>
          <cell r="C5955" t="str">
            <v>230TWT0000034</v>
          </cell>
          <cell r="D5955" t="str">
            <v>焊管SAPH400</v>
          </cell>
        </row>
        <row r="5956">
          <cell r="B5956" t="str">
            <v>TMA0000216</v>
          </cell>
          <cell r="C5956" t="str">
            <v>210TMA0000216</v>
          </cell>
          <cell r="D5956" t="str">
            <v>1580纸箱左</v>
          </cell>
        </row>
        <row r="5957">
          <cell r="B5957" t="str">
            <v>SHT0001898</v>
          </cell>
          <cell r="C5957" t="str">
            <v>230SHT0001898</v>
          </cell>
          <cell r="D5957" t="str">
            <v>右侧边板</v>
          </cell>
        </row>
        <row r="5958">
          <cell r="B5958" t="str">
            <v>SHT0001903</v>
          </cell>
          <cell r="C5958" t="str">
            <v>230SHT0001903</v>
          </cell>
          <cell r="D5958" t="str">
            <v>左侧边板</v>
          </cell>
        </row>
        <row r="5959">
          <cell r="B5959" t="str">
            <v>SHT0010383</v>
          </cell>
          <cell r="C5959" t="str">
            <v>230SHT0010383</v>
          </cell>
          <cell r="D5959" t="str">
            <v>仰角调节拉线</v>
          </cell>
        </row>
        <row r="5960">
          <cell r="B5960" t="str">
            <v>SCS0004199</v>
          </cell>
          <cell r="C5960" t="str">
            <v>220SCS0004199</v>
          </cell>
          <cell r="D5960" t="str">
            <v>左座椅右侧外饰盖组合</v>
          </cell>
        </row>
        <row r="5961">
          <cell r="B5961" t="str">
            <v>SCS0004242</v>
          </cell>
          <cell r="C5961" t="str">
            <v>220SCS0004242</v>
          </cell>
          <cell r="D5961" t="str">
            <v>右座椅左侧外饰盖组合</v>
          </cell>
        </row>
        <row r="5962">
          <cell r="B5962" t="str">
            <v>SHT0010047</v>
          </cell>
          <cell r="C5962" t="str">
            <v>230SHT0010047</v>
          </cell>
          <cell r="D5962" t="str">
            <v>内绞架前滚轮轴</v>
          </cell>
        </row>
        <row r="5963">
          <cell r="B5963" t="str">
            <v>REM0002674</v>
          </cell>
          <cell r="C5963" t="str">
            <v>230REM0002674</v>
          </cell>
          <cell r="D5963" t="str">
            <v>1580镜杆铸件</v>
          </cell>
        </row>
        <row r="5964">
          <cell r="B5964" t="str">
            <v>TST0000263</v>
          </cell>
          <cell r="C5964" t="str">
            <v>230TST0000263</v>
          </cell>
          <cell r="D5964" t="str">
            <v>ф16×90</v>
          </cell>
        </row>
        <row r="5965">
          <cell r="B5965" t="str">
            <v>TWT0000086</v>
          </cell>
          <cell r="C5965" t="str">
            <v>230TWT0000086</v>
          </cell>
          <cell r="D5965" t="str">
            <v>焊管B340LA</v>
          </cell>
        </row>
        <row r="5966">
          <cell r="B5966" t="str">
            <v>SHT0002707</v>
          </cell>
          <cell r="C5966" t="str">
            <v>230SHT0002707</v>
          </cell>
          <cell r="D5966" t="str">
            <v>P203调角器纸箱</v>
          </cell>
        </row>
        <row r="5967">
          <cell r="B5967" t="str">
            <v>TAT0010054</v>
          </cell>
          <cell r="C5967" t="str">
            <v>230TAT0010054</v>
          </cell>
          <cell r="D5967" t="str">
            <v>P203调角器纸箱</v>
          </cell>
        </row>
        <row r="5968">
          <cell r="B5968" t="str">
            <v>SHT0001597</v>
          </cell>
          <cell r="C5968" t="str">
            <v>230SHT0001597</v>
          </cell>
          <cell r="D5968" t="str">
            <v>一汽升降器左围框</v>
          </cell>
        </row>
        <row r="5969">
          <cell r="B5969" t="str">
            <v>SHT0001598</v>
          </cell>
          <cell r="C5969" t="str">
            <v>230SHT0001598</v>
          </cell>
          <cell r="D5969" t="str">
            <v>一汽升降器右围框</v>
          </cell>
        </row>
        <row r="5970">
          <cell r="B5970" t="str">
            <v>TCT0000009</v>
          </cell>
          <cell r="C5970" t="str">
            <v>230TCT0000009</v>
          </cell>
          <cell r="D5970" t="str">
            <v>促进剂</v>
          </cell>
        </row>
        <row r="5971">
          <cell r="B5971" t="str">
            <v>SHT0012268</v>
          </cell>
          <cell r="C5971" t="str">
            <v>230SHT0012268</v>
          </cell>
          <cell r="D5971" t="str">
            <v>左侧调角连接板焊接总成</v>
          </cell>
        </row>
        <row r="5972">
          <cell r="B5972" t="str">
            <v>SHT0012269</v>
          </cell>
          <cell r="C5972" t="str">
            <v>230SHT0012269</v>
          </cell>
          <cell r="D5972" t="str">
            <v>右侧调角连接板焊接总成</v>
          </cell>
        </row>
        <row r="5973">
          <cell r="B5973" t="str">
            <v>REM0001776</v>
          </cell>
          <cell r="C5973" t="str">
            <v>210REM0001776</v>
          </cell>
          <cell r="D5973" t="str">
            <v>调整座大(调整座)</v>
          </cell>
        </row>
        <row r="5974">
          <cell r="B5974" t="str">
            <v>BPC0000040</v>
          </cell>
          <cell r="C5974" t="str">
            <v>230BPC0000040</v>
          </cell>
          <cell r="D5974" t="str">
            <v>一汽尼龙管黑</v>
          </cell>
        </row>
        <row r="5975">
          <cell r="B5975" t="str">
            <v>BPC0000041</v>
          </cell>
          <cell r="C5975" t="str">
            <v>230BPC0000041</v>
          </cell>
          <cell r="D5975" t="str">
            <v>一汽尼龙管白</v>
          </cell>
        </row>
        <row r="5976">
          <cell r="B5976" t="str">
            <v>SCS0004048</v>
          </cell>
          <cell r="C5976" t="str">
            <v>220SCS0004048</v>
          </cell>
          <cell r="D5976" t="str">
            <v>B40L四六分地锁短拉线</v>
          </cell>
        </row>
        <row r="5977">
          <cell r="B5977" t="str">
            <v>SLT0000738</v>
          </cell>
          <cell r="C5977" t="str">
            <v>220SLT0000738</v>
          </cell>
          <cell r="D5977" t="str">
            <v>奥铃升级中连接板</v>
          </cell>
        </row>
        <row r="5978">
          <cell r="B5978" t="str">
            <v>SHT0001105</v>
          </cell>
          <cell r="C5978" t="str">
            <v>230SHT0001105</v>
          </cell>
          <cell r="D5978" t="str">
            <v>一汽安全带固定板</v>
          </cell>
        </row>
        <row r="5979">
          <cell r="B5979" t="str">
            <v>SLT0001713</v>
          </cell>
          <cell r="C5979" t="str">
            <v>210SLT0001713</v>
          </cell>
          <cell r="D5979" t="str">
            <v>M31RB解锁拉带底座</v>
          </cell>
        </row>
        <row r="5980">
          <cell r="B5980" t="str">
            <v>SLT0001713</v>
          </cell>
          <cell r="C5980" t="str">
            <v>220SLT0001713</v>
          </cell>
          <cell r="D5980" t="str">
            <v>M31RB解锁拉带底座</v>
          </cell>
        </row>
        <row r="5981">
          <cell r="B5981" t="str">
            <v>REM0000913</v>
          </cell>
          <cell r="C5981" t="str">
            <v>210REM0000913</v>
          </cell>
          <cell r="D5981" t="str">
            <v>B40左镜片托(老状态)</v>
          </cell>
        </row>
        <row r="5982">
          <cell r="B5982" t="str">
            <v>REM0000929</v>
          </cell>
          <cell r="C5982" t="str">
            <v>210REM0000929</v>
          </cell>
          <cell r="D5982" t="str">
            <v>B40右镜片托(老状态)</v>
          </cell>
        </row>
        <row r="5983">
          <cell r="B5983" t="str">
            <v>SHT0010817</v>
          </cell>
          <cell r="C5983" t="str">
            <v>230SHT0010817</v>
          </cell>
          <cell r="D5983" t="str">
            <v>减震前横梁焊接总成</v>
          </cell>
        </row>
        <row r="5984">
          <cell r="B5984" t="str">
            <v>SLT0000085</v>
          </cell>
          <cell r="C5984" t="str">
            <v>220SLT0000085</v>
          </cell>
          <cell r="D5984" t="str">
            <v>OMK中连接板</v>
          </cell>
        </row>
        <row r="5985">
          <cell r="B5985" t="str">
            <v>SLT0002346</v>
          </cell>
          <cell r="C5985" t="str">
            <v>220SLT0002346</v>
          </cell>
          <cell r="D5985" t="str">
            <v>M3长沙右舵大背折叠器</v>
          </cell>
        </row>
        <row r="5986">
          <cell r="B5986" t="str">
            <v>SLT0002373</v>
          </cell>
          <cell r="C5986" t="str">
            <v>220SLT0002373</v>
          </cell>
          <cell r="D5986" t="str">
            <v>M3副背安装支架</v>
          </cell>
        </row>
        <row r="5987">
          <cell r="B5987" t="str">
            <v>SCS0010792</v>
          </cell>
          <cell r="C5987" t="str">
            <v>230SCS0010792</v>
          </cell>
          <cell r="D5987" t="str">
            <v>中改四分座钢丝焊接总成</v>
          </cell>
        </row>
        <row r="5988">
          <cell r="B5988" t="str">
            <v>SHT0001158</v>
          </cell>
          <cell r="C5988" t="str">
            <v>230SHT0001158</v>
          </cell>
          <cell r="D5988" t="str">
            <v>内绞架右支撑板</v>
          </cell>
        </row>
        <row r="5989">
          <cell r="B5989" t="str">
            <v>TST0000318</v>
          </cell>
          <cell r="C5989" t="str">
            <v>230TST0000318</v>
          </cell>
          <cell r="D5989" t="str">
            <v>保护套（枪套）</v>
          </cell>
        </row>
        <row r="5990">
          <cell r="B5990" t="str">
            <v>SHT0002261</v>
          </cell>
          <cell r="C5990" t="str">
            <v>230SHT0002261</v>
          </cell>
          <cell r="D5990" t="str">
            <v>右副总座分总成</v>
          </cell>
        </row>
        <row r="5991">
          <cell r="B5991" t="str">
            <v>TSY0010274</v>
          </cell>
          <cell r="C5991" t="str">
            <v>220TSY0010274</v>
          </cell>
          <cell r="D5991" t="str">
            <v>汕德卡刺绣LOGO（白色）</v>
          </cell>
        </row>
        <row r="5992">
          <cell r="B5992" t="str">
            <v>SHT0010049</v>
          </cell>
          <cell r="C5992" t="str">
            <v>230SHT0010049</v>
          </cell>
          <cell r="D5992" t="str">
            <v>内绞架后转轴</v>
          </cell>
        </row>
        <row r="5993">
          <cell r="B5993" t="str">
            <v>SHT0001536</v>
          </cell>
          <cell r="C5993" t="str">
            <v>230SHT0001536</v>
          </cell>
          <cell r="D5993" t="str">
            <v>调节手轮</v>
          </cell>
        </row>
        <row r="5994">
          <cell r="B5994" t="str">
            <v>TST0000605</v>
          </cell>
          <cell r="C5994" t="str">
            <v>230TST0000605</v>
          </cell>
          <cell r="D5994" t="str">
            <v>套头φ14</v>
          </cell>
        </row>
        <row r="5995">
          <cell r="B5995" t="str">
            <v>TST0000990</v>
          </cell>
          <cell r="C5995" t="str">
            <v>230TST0000990</v>
          </cell>
          <cell r="D5995" t="str">
            <v>套头φ13</v>
          </cell>
        </row>
        <row r="5996">
          <cell r="B5996" t="str">
            <v>TST0001086</v>
          </cell>
          <cell r="C5996" t="str">
            <v>230TST0001086</v>
          </cell>
          <cell r="D5996" t="str">
            <v>PVC三通</v>
          </cell>
        </row>
        <row r="5997">
          <cell r="B5997" t="str">
            <v>TST0001097</v>
          </cell>
          <cell r="C5997" t="str">
            <v>230TST0001097</v>
          </cell>
          <cell r="D5997" t="str">
            <v>K-19角带（打包机用）</v>
          </cell>
        </row>
        <row r="5998">
          <cell r="B5998" t="str">
            <v>TST0001206</v>
          </cell>
          <cell r="C5998" t="str">
            <v>230TST0001206</v>
          </cell>
          <cell r="D5998" t="str">
            <v>壁纸刀</v>
          </cell>
        </row>
        <row r="5999">
          <cell r="B5999" t="str">
            <v>TST0001894</v>
          </cell>
          <cell r="C5999" t="str">
            <v>230TST0001894</v>
          </cell>
          <cell r="D5999" t="str">
            <v>卷材SPCC</v>
          </cell>
        </row>
        <row r="6000">
          <cell r="B6000" t="str">
            <v>SHT0010722</v>
          </cell>
          <cell r="C6000" t="str">
            <v>230SHT0010722</v>
          </cell>
          <cell r="D6000" t="str">
            <v>司机主边调角器下连接钣A</v>
          </cell>
        </row>
        <row r="6001">
          <cell r="B6001" t="str">
            <v>SHT0010724</v>
          </cell>
          <cell r="C6001" t="str">
            <v>230SHT0010724</v>
          </cell>
          <cell r="D6001" t="str">
            <v>司机副边调角器下连接钣A</v>
          </cell>
        </row>
        <row r="6002">
          <cell r="B6002" t="str">
            <v>TWT0000136</v>
          </cell>
          <cell r="C6002" t="str">
            <v>230TWT0000136</v>
          </cell>
          <cell r="D6002" t="str">
            <v>方管Q195</v>
          </cell>
        </row>
        <row r="6003">
          <cell r="B6003" t="str">
            <v>SHT0001244</v>
          </cell>
          <cell r="C6003" t="str">
            <v>230SHT0001244</v>
          </cell>
          <cell r="D6003" t="str">
            <v>右副总座分总成</v>
          </cell>
        </row>
        <row r="6004">
          <cell r="B6004" t="str">
            <v>SHT0001545</v>
          </cell>
          <cell r="C6004" t="str">
            <v>230SHT0001545</v>
          </cell>
          <cell r="D6004" t="str">
            <v>左副总座分总成</v>
          </cell>
        </row>
        <row r="6005">
          <cell r="B6005" t="str">
            <v>REM0001831</v>
          </cell>
          <cell r="C6005" t="str">
            <v>210REM0001831</v>
          </cell>
          <cell r="D6005" t="str">
            <v>华菱广角镜片</v>
          </cell>
        </row>
        <row r="6006">
          <cell r="B6006" t="str">
            <v>REM0010318</v>
          </cell>
          <cell r="C6006" t="str">
            <v>210REM0010318</v>
          </cell>
          <cell r="D6006" t="str">
            <v>一汽M38主镜加热片</v>
          </cell>
        </row>
        <row r="6007">
          <cell r="B6007" t="str">
            <v>TST0000027</v>
          </cell>
          <cell r="C6007" t="str">
            <v>230TST0000027</v>
          </cell>
          <cell r="D6007" t="str">
            <v>板材ST12冷板</v>
          </cell>
        </row>
        <row r="6008">
          <cell r="B6008" t="str">
            <v>TST0000085</v>
          </cell>
          <cell r="C6008" t="str">
            <v>230TST0000085</v>
          </cell>
          <cell r="D6008" t="str">
            <v>板材ST12</v>
          </cell>
        </row>
        <row r="6009">
          <cell r="B6009" t="str">
            <v>SHT0012085</v>
          </cell>
          <cell r="C6009" t="str">
            <v>230SHT0012085</v>
          </cell>
          <cell r="D6009" t="str">
            <v>下框前横梁组件无减震扣</v>
          </cell>
        </row>
        <row r="6010">
          <cell r="B6010" t="str">
            <v>SCS0004395</v>
          </cell>
          <cell r="C6010" t="str">
            <v>230SCS0004395</v>
          </cell>
          <cell r="D6010" t="str">
            <v>中改右座椅右侧地锁安装</v>
          </cell>
        </row>
        <row r="6011">
          <cell r="B6011" t="str">
            <v>SCS0004396</v>
          </cell>
          <cell r="C6011" t="str">
            <v>230SCS0004396</v>
          </cell>
          <cell r="D6011" t="str">
            <v>右侧地锁安装支架点焊组件</v>
          </cell>
        </row>
        <row r="6012">
          <cell r="B6012" t="str">
            <v>SCS0004397</v>
          </cell>
          <cell r="C6012" t="str">
            <v>230SCS0004397</v>
          </cell>
          <cell r="D6012" t="str">
            <v>左侧地锁安装支架点焊组件</v>
          </cell>
        </row>
        <row r="6013">
          <cell r="B6013" t="str">
            <v>SLT0000465</v>
          </cell>
          <cell r="C6013" t="str">
            <v>220SLT0000465</v>
          </cell>
          <cell r="D6013" t="str">
            <v>K1网兜（双人）</v>
          </cell>
        </row>
        <row r="6014">
          <cell r="B6014" t="str">
            <v>SLT0011548</v>
          </cell>
          <cell r="C6014" t="str">
            <v>230SLT0011548</v>
          </cell>
          <cell r="D6014" t="str">
            <v>扶手安装支架电泳总成</v>
          </cell>
        </row>
        <row r="6015">
          <cell r="B6015" t="str">
            <v>REM0003369</v>
          </cell>
          <cell r="C6015" t="str">
            <v>210REM0003369</v>
          </cell>
          <cell r="D6015" t="str">
            <v>B40左转向灯反光罩塑件</v>
          </cell>
        </row>
        <row r="6016">
          <cell r="B6016" t="str">
            <v>REM0003370</v>
          </cell>
          <cell r="C6016" t="str">
            <v>210REM0003370</v>
          </cell>
          <cell r="D6016" t="str">
            <v>B40右转向灯反光罩塑件</v>
          </cell>
        </row>
        <row r="6017">
          <cell r="B6017" t="str">
            <v>TST0000084</v>
          </cell>
          <cell r="C6017" t="str">
            <v>230TST0000084</v>
          </cell>
          <cell r="D6017" t="str">
            <v>卷材ST12</v>
          </cell>
        </row>
        <row r="6018">
          <cell r="B6018" t="str">
            <v>SLT0001712</v>
          </cell>
          <cell r="C6018" t="str">
            <v>210SLT0001712</v>
          </cell>
          <cell r="D6018" t="str">
            <v>M31RB解锁拉带盖板</v>
          </cell>
        </row>
        <row r="6019">
          <cell r="B6019" t="str">
            <v>SLT0001712</v>
          </cell>
          <cell r="C6019" t="str">
            <v>220SLT0001712</v>
          </cell>
          <cell r="D6019" t="str">
            <v>M31RB解锁拉带盖板</v>
          </cell>
        </row>
        <row r="6020">
          <cell r="B6020" t="str">
            <v>SHT0012998</v>
          </cell>
          <cell r="C6020" t="str">
            <v>210SHT0012998</v>
          </cell>
          <cell r="D6020" t="str">
            <v>2.0右舵升降装饰盖</v>
          </cell>
        </row>
        <row r="6021">
          <cell r="B6021" t="str">
            <v>REM0010474</v>
          </cell>
          <cell r="C6021" t="str">
            <v>210REM0010474</v>
          </cell>
          <cell r="D6021" t="str">
            <v>316MP2摄像头转换片-左</v>
          </cell>
        </row>
        <row r="6022">
          <cell r="B6022" t="str">
            <v>REM0010475</v>
          </cell>
          <cell r="C6022" t="str">
            <v>210REM0010475</v>
          </cell>
          <cell r="D6022" t="str">
            <v>316MP2摄像头转换片-右</v>
          </cell>
        </row>
        <row r="6023">
          <cell r="B6023" t="str">
            <v>SHT0002009</v>
          </cell>
          <cell r="C6023" t="str">
            <v>230SHT0002009</v>
          </cell>
          <cell r="D6023" t="str">
            <v>头枕主体管</v>
          </cell>
        </row>
        <row r="6024">
          <cell r="B6024" t="str">
            <v>SLT0002009</v>
          </cell>
          <cell r="C6024" t="str">
            <v>230SLT0002009</v>
          </cell>
          <cell r="D6024" t="str">
            <v>中连接板</v>
          </cell>
        </row>
        <row r="6025">
          <cell r="B6025" t="str">
            <v>SHT0001030</v>
          </cell>
          <cell r="C6025" t="str">
            <v>230SHT0001030</v>
          </cell>
          <cell r="D6025" t="str">
            <v>下框右支架</v>
          </cell>
        </row>
        <row r="6026">
          <cell r="B6026" t="str">
            <v>SHT0001031</v>
          </cell>
          <cell r="C6026" t="str">
            <v>230SHT0001031</v>
          </cell>
          <cell r="D6026" t="str">
            <v>下框左支架</v>
          </cell>
        </row>
        <row r="6027">
          <cell r="B6027" t="str">
            <v>TST0000006</v>
          </cell>
          <cell r="C6027" t="str">
            <v>230TST0000006</v>
          </cell>
          <cell r="D6027" t="str">
            <v>板材SAPH440</v>
          </cell>
        </row>
        <row r="6028">
          <cell r="B6028" t="str">
            <v>SCS0004139</v>
          </cell>
          <cell r="C6028" t="str">
            <v>220SCS0004139</v>
          </cell>
          <cell r="D6028" t="str">
            <v>B40L六分右侧外罩壳总成</v>
          </cell>
        </row>
        <row r="6029">
          <cell r="B6029" t="str">
            <v>REM0001698</v>
          </cell>
          <cell r="C6029" t="str">
            <v>210REM0001698</v>
          </cell>
          <cell r="D6029" t="str">
            <v>K1镜片左</v>
          </cell>
        </row>
        <row r="6030">
          <cell r="B6030" t="str">
            <v>REM0001708</v>
          </cell>
          <cell r="C6030" t="str">
            <v>210REM0001708</v>
          </cell>
          <cell r="D6030" t="str">
            <v>K1镜片右</v>
          </cell>
        </row>
        <row r="6031">
          <cell r="B6031" t="str">
            <v>SCS0004735</v>
          </cell>
          <cell r="C6031" t="str">
            <v>230SCS0004735</v>
          </cell>
          <cell r="D6031" t="str">
            <v>六分靠背上支撑板</v>
          </cell>
        </row>
        <row r="6032">
          <cell r="B6032" t="str">
            <v>TAT0010079</v>
          </cell>
          <cell r="C6032" t="str">
            <v>220TAT0010079</v>
          </cell>
          <cell r="D6032" t="str">
            <v>H6正驾底支架包装箱</v>
          </cell>
        </row>
        <row r="6033">
          <cell r="B6033" t="str">
            <v>TAT0010046</v>
          </cell>
          <cell r="C6033" t="str">
            <v>230TAT0010046</v>
          </cell>
          <cell r="D6033" t="str">
            <v>H6副驾底支架包装箱</v>
          </cell>
        </row>
        <row r="6034">
          <cell r="B6034" t="str">
            <v>SHT0012999</v>
          </cell>
          <cell r="C6034" t="str">
            <v>210SHT0012999</v>
          </cell>
          <cell r="D6034" t="str">
            <v>2.0右舵阻尼装饰盖</v>
          </cell>
        </row>
        <row r="6035">
          <cell r="B6035" t="str">
            <v>TWT0000137</v>
          </cell>
          <cell r="C6035" t="str">
            <v>230TWT0000137</v>
          </cell>
          <cell r="D6035" t="str">
            <v>方管Q195</v>
          </cell>
        </row>
        <row r="6036">
          <cell r="B6036" t="str">
            <v>RSM0000265</v>
          </cell>
          <cell r="C6036" t="str">
            <v>210RSM0000265</v>
          </cell>
          <cell r="D6036" t="str">
            <v>曼项右置前下固定座连接件</v>
          </cell>
        </row>
        <row r="6037">
          <cell r="B6037" t="str">
            <v>RSM0000265</v>
          </cell>
          <cell r="C6037" t="str">
            <v>230RSM0000265</v>
          </cell>
          <cell r="D6037" t="str">
            <v>曼项右置前下固定座连接件</v>
          </cell>
        </row>
        <row r="6038">
          <cell r="B6038" t="str">
            <v>SHT0012215</v>
          </cell>
          <cell r="C6038" t="str">
            <v>230SHT0012215</v>
          </cell>
          <cell r="D6038" t="str">
            <v>连接梁本体</v>
          </cell>
        </row>
        <row r="6039">
          <cell r="B6039" t="str">
            <v>TST0000033</v>
          </cell>
          <cell r="C6039" t="str">
            <v>230TST0000033</v>
          </cell>
          <cell r="D6039" t="str">
            <v>板材SAPH440</v>
          </cell>
        </row>
        <row r="6040">
          <cell r="B6040" t="str">
            <v>TWT0000135</v>
          </cell>
          <cell r="C6040" t="str">
            <v>230TWT0000135</v>
          </cell>
          <cell r="D6040" t="str">
            <v>方管Q195</v>
          </cell>
        </row>
        <row r="6041">
          <cell r="B6041" t="str">
            <v>TWT0000015</v>
          </cell>
          <cell r="C6041" t="str">
            <v>230TWT0000015</v>
          </cell>
          <cell r="D6041" t="str">
            <v>方管Q235</v>
          </cell>
        </row>
        <row r="6042">
          <cell r="B6042" t="str">
            <v>SHT0001934</v>
          </cell>
          <cell r="C6042" t="str">
            <v>230SHT0001934</v>
          </cell>
          <cell r="D6042" t="str">
            <v>左侧主板总成</v>
          </cell>
        </row>
        <row r="6043">
          <cell r="B6043" t="str">
            <v>SHT0001936</v>
          </cell>
          <cell r="C6043" t="str">
            <v>230SHT0001936</v>
          </cell>
          <cell r="D6043" t="str">
            <v>右侧主板总成</v>
          </cell>
        </row>
        <row r="6044">
          <cell r="B6044" t="str">
            <v>REM0001136</v>
          </cell>
          <cell r="C6044" t="str">
            <v>210REM0001136</v>
          </cell>
          <cell r="D6044" t="str">
            <v>B80C左导光条安装板</v>
          </cell>
        </row>
        <row r="6045">
          <cell r="B6045" t="str">
            <v>REM0001159</v>
          </cell>
          <cell r="C6045" t="str">
            <v>210REM0001159</v>
          </cell>
          <cell r="D6045" t="str">
            <v>B80C右导光条安装板</v>
          </cell>
        </row>
        <row r="6046">
          <cell r="B6046" t="str">
            <v>SCS0004141</v>
          </cell>
          <cell r="C6046" t="str">
            <v>220SCS0004141</v>
          </cell>
          <cell r="D6046" t="str">
            <v>B40L六分左侧外罩壳总成</v>
          </cell>
        </row>
        <row r="6047">
          <cell r="B6047" t="str">
            <v>SLT0002573</v>
          </cell>
          <cell r="C6047" t="str">
            <v>220SLT0002573</v>
          </cell>
          <cell r="D6047" t="str">
            <v>k1头枕布套（新面料）</v>
          </cell>
        </row>
        <row r="6048">
          <cell r="B6048" t="str">
            <v>TST0000023</v>
          </cell>
          <cell r="C6048" t="str">
            <v>230TST0000023</v>
          </cell>
          <cell r="D6048" t="str">
            <v>扁钢Q235</v>
          </cell>
        </row>
        <row r="6049">
          <cell r="B6049" t="str">
            <v>SHT0001173</v>
          </cell>
          <cell r="C6049" t="str">
            <v>230SHT0001173</v>
          </cell>
          <cell r="D6049" t="str">
            <v>外绞架支撑板</v>
          </cell>
        </row>
        <row r="6050">
          <cell r="B6050" t="str">
            <v>TST0000103</v>
          </cell>
          <cell r="C6050" t="str">
            <v>230TST0000103</v>
          </cell>
          <cell r="D6050" t="str">
            <v>ф8.2（钻头）</v>
          </cell>
        </row>
        <row r="6051">
          <cell r="B6051" t="str">
            <v>REM0001690</v>
          </cell>
          <cell r="C6051" t="str">
            <v>210REM0001690</v>
          </cell>
          <cell r="D6051" t="str">
            <v>H3右上镜座</v>
          </cell>
        </row>
        <row r="6052">
          <cell r="B6052" t="str">
            <v>REM0003464</v>
          </cell>
          <cell r="C6052" t="str">
            <v>210REM0003464</v>
          </cell>
          <cell r="D6052" t="str">
            <v>H6基板(T5G状态)</v>
          </cell>
        </row>
        <row r="6053">
          <cell r="B6053" t="str">
            <v>REM0010158</v>
          </cell>
          <cell r="C6053" t="str">
            <v>210REM0010158</v>
          </cell>
          <cell r="D6053" t="str">
            <v>H6基板</v>
          </cell>
        </row>
        <row r="6054">
          <cell r="B6054" t="str">
            <v>REM0002667</v>
          </cell>
          <cell r="C6054" t="str">
            <v>210REM0002667</v>
          </cell>
          <cell r="D6054" t="str">
            <v>奥威弹簧座</v>
          </cell>
        </row>
        <row r="6055">
          <cell r="B6055" t="str">
            <v>REM0002786</v>
          </cell>
          <cell r="C6055" t="str">
            <v>210REM0002786</v>
          </cell>
          <cell r="D6055" t="str">
            <v>豪泺弹簧座</v>
          </cell>
        </row>
        <row r="6056">
          <cell r="B6056" t="str">
            <v>SHT0011371</v>
          </cell>
          <cell r="C6056" t="str">
            <v>210SHT0011371</v>
          </cell>
          <cell r="D6056" t="str">
            <v>H6扶手手轮端盖</v>
          </cell>
        </row>
        <row r="6057">
          <cell r="B6057" t="str">
            <v>SHT0014364</v>
          </cell>
          <cell r="C6057" t="str">
            <v>220SHT0014364</v>
          </cell>
          <cell r="D6057" t="str">
            <v>靠背舒适性海绵下</v>
          </cell>
        </row>
        <row r="6058">
          <cell r="B6058" t="str">
            <v>TST0001890</v>
          </cell>
          <cell r="C6058" t="str">
            <v>230TST0001890</v>
          </cell>
          <cell r="D6058" t="str">
            <v>板材DC01</v>
          </cell>
        </row>
        <row r="6059">
          <cell r="B6059" t="str">
            <v>REM0001860</v>
          </cell>
          <cell r="C6059" t="str">
            <v>210REM0001860</v>
          </cell>
          <cell r="D6059" t="str">
            <v>济南重汽轻卡左镜片</v>
          </cell>
        </row>
        <row r="6060">
          <cell r="B6060" t="str">
            <v>REM0003375</v>
          </cell>
          <cell r="C6060" t="str">
            <v>230REM0003375</v>
          </cell>
          <cell r="D6060" t="str">
            <v>欧马可镜杆铸件出口右</v>
          </cell>
        </row>
        <row r="6061">
          <cell r="B6061" t="str">
            <v>SHT0011364</v>
          </cell>
          <cell r="C6061" t="str">
            <v>230SHT0011364</v>
          </cell>
          <cell r="D6061" t="str">
            <v>扶手转轴</v>
          </cell>
        </row>
        <row r="6062">
          <cell r="B6062" t="str">
            <v>TST0001563</v>
          </cell>
          <cell r="C6062" t="str">
            <v>230TST0001563</v>
          </cell>
          <cell r="D6062" t="str">
            <v>45#毛坯板</v>
          </cell>
        </row>
        <row r="6063">
          <cell r="B6063" t="str">
            <v>BFA0010035</v>
          </cell>
          <cell r="C6063" t="str">
            <v>210BFA0010035</v>
          </cell>
          <cell r="D6063" t="str">
            <v>H6扶手左旋螺杆</v>
          </cell>
        </row>
        <row r="6064">
          <cell r="B6064" t="str">
            <v>BFA0010036</v>
          </cell>
          <cell r="C6064" t="str">
            <v>210BFA0010036</v>
          </cell>
          <cell r="D6064" t="str">
            <v>H6扶手右旋螺杆</v>
          </cell>
        </row>
        <row r="6065">
          <cell r="B6065" t="str">
            <v>SHT0001181</v>
          </cell>
          <cell r="C6065" t="str">
            <v>230SHT0001181</v>
          </cell>
          <cell r="D6065" t="str">
            <v>调节手轮</v>
          </cell>
        </row>
        <row r="6066">
          <cell r="B6066" t="str">
            <v>SCS0004168</v>
          </cell>
          <cell r="C6066" t="str">
            <v>220SCS0004168</v>
          </cell>
          <cell r="D6066" t="str">
            <v>左座椅左侧外饰盖组合</v>
          </cell>
        </row>
        <row r="6067">
          <cell r="B6067" t="str">
            <v>SCS0004244</v>
          </cell>
          <cell r="C6067" t="str">
            <v>220SCS0004244</v>
          </cell>
          <cell r="D6067" t="str">
            <v>右座椅右侧外饰盖组合</v>
          </cell>
        </row>
        <row r="6068">
          <cell r="B6068" t="str">
            <v>SHT0001036</v>
          </cell>
          <cell r="C6068" t="str">
            <v>230SHT0001036</v>
          </cell>
          <cell r="D6068" t="str">
            <v>外十字右支撑板</v>
          </cell>
        </row>
        <row r="6069">
          <cell r="B6069" t="str">
            <v>SHT0001159</v>
          </cell>
          <cell r="C6069" t="str">
            <v>230SHT0001159</v>
          </cell>
          <cell r="D6069" t="str">
            <v>内绞架左支撑板</v>
          </cell>
        </row>
        <row r="6070">
          <cell r="B6070" t="str">
            <v>SHT0000290</v>
          </cell>
          <cell r="C6070" t="str">
            <v>230SHT0000290</v>
          </cell>
          <cell r="D6070" t="str">
            <v>陕汽靠背板左电泳</v>
          </cell>
        </row>
        <row r="6071">
          <cell r="B6071" t="str">
            <v>SHT0000291</v>
          </cell>
          <cell r="C6071" t="str">
            <v>230SHT0000291</v>
          </cell>
          <cell r="D6071" t="str">
            <v>陕汽靠背板右电泳</v>
          </cell>
        </row>
        <row r="6072">
          <cell r="B6072" t="str">
            <v>SCS0004128</v>
          </cell>
          <cell r="C6072" t="str">
            <v>220SCS0004128</v>
          </cell>
          <cell r="D6072" t="str">
            <v>B40L六分靠背长拉线</v>
          </cell>
        </row>
        <row r="6073">
          <cell r="B6073" t="str">
            <v>SLT0002298</v>
          </cell>
          <cell r="C6073" t="str">
            <v>220SLT0002298</v>
          </cell>
          <cell r="D6073" t="str">
            <v>KI头枕骨架</v>
          </cell>
        </row>
        <row r="6074">
          <cell r="B6074" t="str">
            <v>TST0001891</v>
          </cell>
          <cell r="C6074" t="str">
            <v>230TST0001891</v>
          </cell>
          <cell r="D6074" t="str">
            <v>板材SPCC</v>
          </cell>
        </row>
        <row r="6075">
          <cell r="B6075" t="str">
            <v>SHT0001579</v>
          </cell>
          <cell r="C6075" t="str">
            <v>220SHT0001579</v>
          </cell>
          <cell r="D6075" t="str">
            <v>驾驶员坐垫护面总成</v>
          </cell>
        </row>
        <row r="6076">
          <cell r="B6076" t="str">
            <v>REM0001680</v>
          </cell>
          <cell r="C6076" t="str">
            <v>210REM0001680</v>
          </cell>
          <cell r="D6076" t="str">
            <v>H3左上镜座</v>
          </cell>
        </row>
        <row r="6077">
          <cell r="B6077" t="str">
            <v>BAS0010010</v>
          </cell>
          <cell r="C6077" t="str">
            <v>210BAS0010010</v>
          </cell>
          <cell r="D6077" t="str">
            <v>H6扶手旋转轴套</v>
          </cell>
        </row>
        <row r="6078">
          <cell r="B6078" t="str">
            <v>REM0001801</v>
          </cell>
          <cell r="C6078" t="str">
            <v>210REM0001801</v>
          </cell>
          <cell r="D6078" t="str">
            <v>豪泺左上镜座</v>
          </cell>
        </row>
        <row r="6079">
          <cell r="B6079" t="str">
            <v>REM0001812</v>
          </cell>
          <cell r="C6079" t="str">
            <v>210REM0001812</v>
          </cell>
          <cell r="D6079" t="str">
            <v>豪泺右上镜座</v>
          </cell>
        </row>
        <row r="6080">
          <cell r="B6080" t="str">
            <v>REM0001801</v>
          </cell>
          <cell r="C6080" t="str">
            <v>230REM0001801</v>
          </cell>
          <cell r="D6080" t="str">
            <v>豪泺左上镜座</v>
          </cell>
        </row>
        <row r="6081">
          <cell r="B6081" t="str">
            <v>REM0001812</v>
          </cell>
          <cell r="C6081" t="str">
            <v>230REM0001812</v>
          </cell>
          <cell r="D6081" t="str">
            <v>豪泺右上镜座</v>
          </cell>
        </row>
        <row r="6082">
          <cell r="B6082" t="str">
            <v>SLT0002134</v>
          </cell>
          <cell r="C6082" t="str">
            <v>210SLT0002134</v>
          </cell>
          <cell r="D6082" t="str">
            <v>J6F驾驶员右侧护板</v>
          </cell>
        </row>
        <row r="6083">
          <cell r="B6083" t="str">
            <v>REM0001134</v>
          </cell>
          <cell r="C6083" t="str">
            <v>210REM0001134</v>
          </cell>
          <cell r="D6083" t="str">
            <v>B80迎宾灯支架左</v>
          </cell>
        </row>
        <row r="6084">
          <cell r="B6084" t="str">
            <v>REM0001157</v>
          </cell>
          <cell r="C6084" t="str">
            <v>210REM0001157</v>
          </cell>
          <cell r="D6084" t="str">
            <v>B80迎宾灯支架右</v>
          </cell>
        </row>
        <row r="6085">
          <cell r="B6085" t="str">
            <v>SHT0001543</v>
          </cell>
          <cell r="C6085" t="str">
            <v>230SHT0001543</v>
          </cell>
          <cell r="D6085" t="str">
            <v>副驾前支撑焊接组件</v>
          </cell>
        </row>
        <row r="6086">
          <cell r="B6086" t="str">
            <v>REM0002261</v>
          </cell>
          <cell r="C6086" t="str">
            <v>210REM0002261</v>
          </cell>
          <cell r="D6086" t="str">
            <v>T5G调角器左</v>
          </cell>
        </row>
        <row r="6087">
          <cell r="B6087" t="str">
            <v>REM0002289</v>
          </cell>
          <cell r="C6087" t="str">
            <v>210REM0002289</v>
          </cell>
          <cell r="D6087" t="str">
            <v>T5G调角器右</v>
          </cell>
        </row>
        <row r="6088">
          <cell r="B6088" t="str">
            <v>REM0010342</v>
          </cell>
          <cell r="C6088" t="str">
            <v>210REM0010342</v>
          </cell>
          <cell r="D6088" t="str">
            <v>T5G手动调角器左</v>
          </cell>
        </row>
        <row r="6089">
          <cell r="B6089" t="str">
            <v>REM0010344</v>
          </cell>
          <cell r="C6089" t="str">
            <v>210REM0010344</v>
          </cell>
          <cell r="D6089" t="str">
            <v>T5G手动调角器右</v>
          </cell>
        </row>
        <row r="6090">
          <cell r="B6090" t="str">
            <v>TMA0000274</v>
          </cell>
          <cell r="C6090" t="str">
            <v>210TMA0000274</v>
          </cell>
          <cell r="D6090" t="str">
            <v>奥铃升级补盲纸箱</v>
          </cell>
        </row>
        <row r="6091">
          <cell r="B6091" t="str">
            <v>TMA0000274</v>
          </cell>
          <cell r="C6091" t="str">
            <v>230TMA0000274</v>
          </cell>
          <cell r="D6091" t="str">
            <v>奥铃升级补盲纸箱</v>
          </cell>
        </row>
        <row r="6092">
          <cell r="B6092" t="str">
            <v>SHT0001037</v>
          </cell>
          <cell r="C6092" t="str">
            <v>230SHT0001037</v>
          </cell>
          <cell r="D6092" t="str">
            <v>外十字左支撑板</v>
          </cell>
        </row>
        <row r="6093">
          <cell r="B6093" t="str">
            <v>REM0001778</v>
          </cell>
          <cell r="C6093" t="str">
            <v>210REM0001778</v>
          </cell>
          <cell r="D6093" t="str">
            <v>弹簧压盖</v>
          </cell>
        </row>
        <row r="6094">
          <cell r="B6094" t="str">
            <v>SHT0000504</v>
          </cell>
          <cell r="C6094" t="str">
            <v>210SHT0000504</v>
          </cell>
          <cell r="D6094" t="str">
            <v>H4A升级司机座垫后部罩壳</v>
          </cell>
        </row>
        <row r="6095">
          <cell r="B6095" t="str">
            <v>SHT0014059</v>
          </cell>
          <cell r="C6095" t="str">
            <v>210SHT0014059</v>
          </cell>
          <cell r="D6095" t="str">
            <v>座垫后部罩壳</v>
          </cell>
        </row>
        <row r="6096">
          <cell r="B6096" t="str">
            <v>SHT0000504</v>
          </cell>
          <cell r="C6096" t="str">
            <v>220SHT0000504</v>
          </cell>
          <cell r="D6096" t="str">
            <v>H4A升级司机座垫后部罩壳</v>
          </cell>
        </row>
        <row r="6097">
          <cell r="B6097" t="str">
            <v>SHT0014059</v>
          </cell>
          <cell r="C6097" t="str">
            <v>220SHT0014059</v>
          </cell>
          <cell r="D6097" t="str">
            <v>座垫后部罩壳</v>
          </cell>
        </row>
        <row r="6098">
          <cell r="B6098" t="str">
            <v>TST0000777</v>
          </cell>
          <cell r="C6098" t="str">
            <v>230TST0000777</v>
          </cell>
          <cell r="D6098" t="str">
            <v>扁钢Q235</v>
          </cell>
        </row>
        <row r="6099">
          <cell r="B6099" t="str">
            <v>SCS0004388</v>
          </cell>
          <cell r="C6099" t="str">
            <v>230SCS0004388</v>
          </cell>
          <cell r="D6099" t="str">
            <v>左侧调角器下连接板组合</v>
          </cell>
        </row>
        <row r="6100">
          <cell r="B6100" t="str">
            <v>REM0000805</v>
          </cell>
          <cell r="C6100" t="str">
            <v>210REM0000805</v>
          </cell>
          <cell r="D6100" t="str">
            <v>C30D线束合件(中配)</v>
          </cell>
        </row>
        <row r="6101">
          <cell r="B6101" t="str">
            <v>SCS0004387</v>
          </cell>
          <cell r="C6101" t="str">
            <v>230SCS0004387</v>
          </cell>
          <cell r="D6101" t="str">
            <v>右侧调角器下连接板组合</v>
          </cell>
        </row>
        <row r="6102">
          <cell r="B6102" t="str">
            <v>TST0000008</v>
          </cell>
          <cell r="C6102" t="str">
            <v>230TST0000008</v>
          </cell>
          <cell r="D6102" t="str">
            <v>板材SPFH590</v>
          </cell>
        </row>
        <row r="6103">
          <cell r="B6103" t="str">
            <v>REM0001882</v>
          </cell>
          <cell r="C6103" t="str">
            <v>230REM0001882</v>
          </cell>
          <cell r="D6103" t="str">
            <v>济南轻卡镜座左连接件</v>
          </cell>
        </row>
        <row r="6104">
          <cell r="B6104" t="str">
            <v>REM0001886</v>
          </cell>
          <cell r="C6104" t="str">
            <v>230REM0001886</v>
          </cell>
          <cell r="D6104" t="str">
            <v>济南轻卡镜座右连接件</v>
          </cell>
        </row>
        <row r="6105">
          <cell r="B6105" t="str">
            <v>SHT0001323</v>
          </cell>
          <cell r="C6105" t="str">
            <v>230SHT0001323</v>
          </cell>
          <cell r="D6105" t="str">
            <v>后支撑焊接组件电泳</v>
          </cell>
        </row>
        <row r="6106">
          <cell r="B6106" t="str">
            <v>SHT0014099</v>
          </cell>
          <cell r="C6106" t="str">
            <v>230SHT0014099</v>
          </cell>
          <cell r="D6106" t="str">
            <v>左侧立板加强板</v>
          </cell>
        </row>
        <row r="6107">
          <cell r="B6107" t="str">
            <v>SHT0014100</v>
          </cell>
          <cell r="C6107" t="str">
            <v>230SHT0014100</v>
          </cell>
          <cell r="D6107" t="str">
            <v>右侧立板加强板</v>
          </cell>
        </row>
        <row r="6108">
          <cell r="B6108" t="str">
            <v>SHT0001530</v>
          </cell>
          <cell r="C6108" t="str">
            <v>230SHT0001530</v>
          </cell>
          <cell r="D6108" t="str">
            <v>主驾前支撑焊接组件</v>
          </cell>
        </row>
        <row r="6109">
          <cell r="B6109" t="str">
            <v>SHT0001531</v>
          </cell>
          <cell r="C6109" t="str">
            <v>230SHT0001531</v>
          </cell>
          <cell r="D6109" t="str">
            <v>左调节臂组件</v>
          </cell>
        </row>
        <row r="6110">
          <cell r="B6110" t="str">
            <v>SHT0010393</v>
          </cell>
          <cell r="C6110" t="str">
            <v>230SHT0010393</v>
          </cell>
          <cell r="D6110" t="str">
            <v>H6前下支撑板</v>
          </cell>
        </row>
        <row r="6111">
          <cell r="B6111" t="str">
            <v>SHT0014640</v>
          </cell>
          <cell r="C6111" t="str">
            <v>230SHT0014640</v>
          </cell>
          <cell r="D6111" t="str">
            <v>前横梁焊接总成</v>
          </cell>
        </row>
        <row r="6112">
          <cell r="B6112" t="str">
            <v>SHT0012238</v>
          </cell>
          <cell r="C6112" t="str">
            <v>230SHT0012238</v>
          </cell>
          <cell r="D6112" t="str">
            <v>副司机罩壳左侧固定钣金</v>
          </cell>
        </row>
        <row r="6113">
          <cell r="B6113" t="str">
            <v>SHT0012246</v>
          </cell>
          <cell r="C6113" t="str">
            <v>230SHT0012246</v>
          </cell>
          <cell r="D6113" t="str">
            <v>副司机罩壳右侧固定钣金</v>
          </cell>
        </row>
        <row r="6114">
          <cell r="B6114" t="str">
            <v>REM0000786</v>
          </cell>
          <cell r="C6114" t="str">
            <v>210REM0000786</v>
          </cell>
          <cell r="D6114" t="str">
            <v>C30D线束合件(低配)</v>
          </cell>
        </row>
        <row r="6115">
          <cell r="B6115" t="str">
            <v>REM0002163</v>
          </cell>
          <cell r="C6115" t="str">
            <v>210REM0002163</v>
          </cell>
          <cell r="D6115" t="str">
            <v>B40右转向灯线路板新</v>
          </cell>
        </row>
        <row r="6116">
          <cell r="B6116" t="str">
            <v>TMP5001002</v>
          </cell>
          <cell r="C6116" t="str">
            <v>210TMP5001002</v>
          </cell>
          <cell r="D6116" t="str">
            <v>底漆519311（阿克苏）</v>
          </cell>
        </row>
        <row r="6117">
          <cell r="B6117" t="str">
            <v>TMP5004005</v>
          </cell>
          <cell r="C6117" t="str">
            <v>210TMP5004005</v>
          </cell>
          <cell r="D6117" t="str">
            <v>稀释剂214.02036(阿克苏)</v>
          </cell>
        </row>
        <row r="6118">
          <cell r="B6118" t="str">
            <v>SLT0010353</v>
          </cell>
          <cell r="C6118" t="str">
            <v>230SLT0010353</v>
          </cell>
          <cell r="D6118" t="str">
            <v>副驾靠背右侧装车钣金</v>
          </cell>
        </row>
        <row r="6119">
          <cell r="B6119" t="str">
            <v>SLT0010334</v>
          </cell>
          <cell r="C6119" t="str">
            <v>220SLT0010334</v>
          </cell>
          <cell r="D6119" t="str">
            <v>驾驶员头枕杆</v>
          </cell>
        </row>
        <row r="6120">
          <cell r="B6120" t="str">
            <v>SCS0004368</v>
          </cell>
          <cell r="C6120" t="str">
            <v>230SCS0004368</v>
          </cell>
          <cell r="D6120" t="str">
            <v>中改左座椅调角器联动杆</v>
          </cell>
        </row>
        <row r="6121">
          <cell r="B6121" t="str">
            <v>SCS0005936</v>
          </cell>
          <cell r="C6121" t="str">
            <v>230SCS0005936</v>
          </cell>
          <cell r="D6121" t="str">
            <v>升降齿板</v>
          </cell>
        </row>
        <row r="6122">
          <cell r="B6122" t="str">
            <v>SHT0002391</v>
          </cell>
          <cell r="C6122" t="str">
            <v>230SHT0002391</v>
          </cell>
          <cell r="D6122" t="str">
            <v>连动杆</v>
          </cell>
        </row>
        <row r="6123">
          <cell r="B6123" t="str">
            <v>SHT0010296</v>
          </cell>
          <cell r="C6123" t="str">
            <v>230SHT0010296</v>
          </cell>
          <cell r="D6123" t="str">
            <v>调角器连动杆</v>
          </cell>
        </row>
        <row r="6124">
          <cell r="B6124" t="str">
            <v>SHT0012060</v>
          </cell>
          <cell r="C6124" t="str">
            <v>230SHT0012060</v>
          </cell>
          <cell r="D6124" t="str">
            <v>短杆总成</v>
          </cell>
        </row>
        <row r="6125">
          <cell r="B6125" t="str">
            <v>SHT0012214</v>
          </cell>
          <cell r="C6125" t="str">
            <v>230SHT0012214</v>
          </cell>
          <cell r="D6125" t="str">
            <v>连接梁总成</v>
          </cell>
        </row>
        <row r="6126">
          <cell r="B6126" t="str">
            <v>SHT0012232</v>
          </cell>
          <cell r="C6126" t="str">
            <v>230SHT0012232</v>
          </cell>
          <cell r="D6126" t="str">
            <v>旋转座框纵向支撑钣金</v>
          </cell>
        </row>
        <row r="6127">
          <cell r="B6127" t="str">
            <v>SHT0012239</v>
          </cell>
          <cell r="C6127" t="str">
            <v>230SHT0012239</v>
          </cell>
          <cell r="D6127" t="str">
            <v>气弹簧下固定钣金</v>
          </cell>
        </row>
        <row r="6128">
          <cell r="B6128" t="str">
            <v>SHT0012283</v>
          </cell>
          <cell r="C6128" t="str">
            <v>230SHT0012283</v>
          </cell>
          <cell r="D6128" t="str">
            <v>座框后连接板左</v>
          </cell>
        </row>
        <row r="6129">
          <cell r="B6129" t="str">
            <v>SHT0012322</v>
          </cell>
          <cell r="C6129" t="str">
            <v>230SHT0012322</v>
          </cell>
          <cell r="D6129" t="str">
            <v>底座连接板</v>
          </cell>
        </row>
        <row r="6130">
          <cell r="B6130" t="str">
            <v>SHT0012358</v>
          </cell>
          <cell r="C6130" t="str">
            <v>230SHT0012358</v>
          </cell>
          <cell r="D6130" t="str">
            <v>副驾副边调角器上板</v>
          </cell>
        </row>
        <row r="6131">
          <cell r="B6131" t="str">
            <v>SHT0012362</v>
          </cell>
          <cell r="C6131" t="str">
            <v>230SHT0012362</v>
          </cell>
          <cell r="D6131" t="str">
            <v>主驾副边调角器上板</v>
          </cell>
        </row>
        <row r="6132">
          <cell r="B6132" t="str">
            <v>SHT0012386</v>
          </cell>
          <cell r="C6132" t="str">
            <v>230SHT0012386</v>
          </cell>
          <cell r="D6132" t="str">
            <v>座框左连接板</v>
          </cell>
        </row>
        <row r="6133">
          <cell r="B6133" t="str">
            <v>SHT0012387</v>
          </cell>
          <cell r="C6133" t="str">
            <v>230SHT0012387</v>
          </cell>
          <cell r="D6133" t="str">
            <v>座框右连接板</v>
          </cell>
        </row>
        <row r="6134">
          <cell r="B6134" t="str">
            <v>SHT0012435</v>
          </cell>
          <cell r="C6134" t="str">
            <v>230SHT0012435</v>
          </cell>
          <cell r="D6134" t="str">
            <v>座框后连接板右</v>
          </cell>
        </row>
        <row r="6135">
          <cell r="B6135" t="str">
            <v>SHT0012847</v>
          </cell>
          <cell r="C6135" t="str">
            <v>230SHT0012847</v>
          </cell>
          <cell r="D6135" t="str">
            <v>座框连接板</v>
          </cell>
        </row>
        <row r="6136">
          <cell r="B6136" t="str">
            <v>SHT0013062</v>
          </cell>
          <cell r="C6136" t="str">
            <v>230SHT0013062</v>
          </cell>
          <cell r="D6136" t="str">
            <v>仰角调节机构钣金件右</v>
          </cell>
        </row>
        <row r="6137">
          <cell r="B6137" t="str">
            <v>SHT0013063</v>
          </cell>
          <cell r="C6137" t="str">
            <v>230SHT0013063</v>
          </cell>
          <cell r="D6137" t="str">
            <v>仰角调节机构卷簧</v>
          </cell>
        </row>
        <row r="6138">
          <cell r="B6138" t="str">
            <v>SHT0013818</v>
          </cell>
          <cell r="C6138" t="str">
            <v>230SHT0013818</v>
          </cell>
          <cell r="D6138" t="str">
            <v>防尘罩前支架</v>
          </cell>
        </row>
        <row r="6139">
          <cell r="B6139" t="str">
            <v>SHT0013819</v>
          </cell>
          <cell r="C6139" t="str">
            <v>230SHT0013819</v>
          </cell>
          <cell r="D6139" t="str">
            <v>防尘罩侧支架</v>
          </cell>
        </row>
        <row r="6140">
          <cell r="B6140" t="str">
            <v>SLT0010363</v>
          </cell>
          <cell r="C6140" t="str">
            <v>230SLT0010363</v>
          </cell>
          <cell r="D6140" t="str">
            <v>中间靠背左侧装车钣金</v>
          </cell>
        </row>
        <row r="6141">
          <cell r="B6141" t="str">
            <v>SLT0010366</v>
          </cell>
          <cell r="C6141" t="str">
            <v>230SLT0010366</v>
          </cell>
          <cell r="D6141" t="str">
            <v>中间靠背支撑钣金</v>
          </cell>
        </row>
        <row r="6142">
          <cell r="B6142" t="str">
            <v>SLT0010449</v>
          </cell>
          <cell r="C6142" t="str">
            <v>230SLT0010449</v>
          </cell>
          <cell r="D6142" t="str">
            <v>拉簧挂接钣金</v>
          </cell>
        </row>
        <row r="6143">
          <cell r="B6143" t="str">
            <v>TST0000182</v>
          </cell>
          <cell r="C6143" t="str">
            <v>230TST0000182</v>
          </cell>
          <cell r="D6143" t="str">
            <v>ф8.7*80冲针</v>
          </cell>
        </row>
        <row r="6144">
          <cell r="B6144" t="str">
            <v>TST0000201</v>
          </cell>
          <cell r="C6144" t="str">
            <v>230TST0000201</v>
          </cell>
          <cell r="D6144" t="str">
            <v>冲针φ8.6*80</v>
          </cell>
        </row>
        <row r="6145">
          <cell r="B6145" t="str">
            <v>TST0000450</v>
          </cell>
          <cell r="C6145" t="str">
            <v>230TST0000450</v>
          </cell>
          <cell r="D6145" t="str">
            <v>切割机开关</v>
          </cell>
        </row>
        <row r="6146">
          <cell r="B6146" t="str">
            <v>TST0000452</v>
          </cell>
          <cell r="C6146" t="str">
            <v>230TST0000452</v>
          </cell>
          <cell r="D6146" t="str">
            <v>双拉线开关</v>
          </cell>
        </row>
        <row r="6147">
          <cell r="B6147" t="str">
            <v>TST0000623</v>
          </cell>
          <cell r="C6147" t="str">
            <v>230TST0000623</v>
          </cell>
          <cell r="D6147" t="str">
            <v>保险块</v>
          </cell>
        </row>
        <row r="6148">
          <cell r="B6148" t="str">
            <v>TST0000819</v>
          </cell>
          <cell r="C6148" t="str">
            <v>230TST0000819</v>
          </cell>
          <cell r="D6148" t="str">
            <v>线控盒</v>
          </cell>
        </row>
        <row r="6149">
          <cell r="B6149" t="str">
            <v>TWT0000062</v>
          </cell>
          <cell r="C6149" t="str">
            <v>230TWT0000062</v>
          </cell>
          <cell r="D6149" t="str">
            <v>焊管Q195</v>
          </cell>
        </row>
        <row r="6150">
          <cell r="B6150" t="str">
            <v>SHT0002352</v>
          </cell>
          <cell r="C6150" t="str">
            <v>230SHT0002352</v>
          </cell>
          <cell r="D6150" t="str">
            <v>靠背支撑框总成电泳</v>
          </cell>
        </row>
        <row r="6151">
          <cell r="B6151" t="str">
            <v>TWT0000139</v>
          </cell>
          <cell r="C6151" t="str">
            <v>230TWT0000139</v>
          </cell>
          <cell r="D6151" t="str">
            <v>焊管SPCC</v>
          </cell>
        </row>
        <row r="6152">
          <cell r="B6152" t="str">
            <v>SBS0010154</v>
          </cell>
          <cell r="C6152" t="str">
            <v>220SBS0010154</v>
          </cell>
          <cell r="D6152" t="str">
            <v>K1标准头枕布套</v>
          </cell>
        </row>
        <row r="6153">
          <cell r="B6153" t="str">
            <v>SHT0002260</v>
          </cell>
          <cell r="C6153" t="str">
            <v>230SHT0002260</v>
          </cell>
          <cell r="D6153" t="str">
            <v>右副总座分总成电泳</v>
          </cell>
        </row>
        <row r="6154">
          <cell r="B6154" t="str">
            <v>SLT0002297</v>
          </cell>
          <cell r="C6154" t="str">
            <v>220SLT0002297</v>
          </cell>
          <cell r="D6154" t="str">
            <v>KI中间座（头枕泡沫）</v>
          </cell>
        </row>
        <row r="6155">
          <cell r="B6155" t="str">
            <v>SLT0002300</v>
          </cell>
          <cell r="C6155" t="str">
            <v>220SLT0002300</v>
          </cell>
          <cell r="D6155" t="str">
            <v>KI中排头枕骨架</v>
          </cell>
        </row>
        <row r="6156">
          <cell r="B6156" t="str">
            <v>DCL0000271</v>
          </cell>
          <cell r="C6156" t="str">
            <v>210DCL0000271</v>
          </cell>
          <cell r="D6156" t="str">
            <v>1780加热片</v>
          </cell>
        </row>
        <row r="6157">
          <cell r="B6157" t="str">
            <v>DCL0000272</v>
          </cell>
          <cell r="C6157" t="str">
            <v>210DCL0000272</v>
          </cell>
          <cell r="D6157" t="str">
            <v>200加热片</v>
          </cell>
        </row>
        <row r="6158">
          <cell r="B6158" t="str">
            <v>SCS0004324</v>
          </cell>
          <cell r="C6158" t="str">
            <v>220SCS0004324</v>
          </cell>
          <cell r="D6158" t="str">
            <v>左座椅泡沫填充块</v>
          </cell>
        </row>
        <row r="6159">
          <cell r="B6159" t="str">
            <v>RIM0000003</v>
          </cell>
          <cell r="C6159" t="str">
            <v>210RIM0000003</v>
          </cell>
          <cell r="D6159" t="str">
            <v>3GD镜壳</v>
          </cell>
        </row>
        <row r="6160">
          <cell r="B6160" t="str">
            <v>REM0002192</v>
          </cell>
          <cell r="C6160" t="str">
            <v>210REM0002192</v>
          </cell>
          <cell r="D6160" t="str">
            <v>B40L低配左线束合件</v>
          </cell>
        </row>
        <row r="6161">
          <cell r="B6161" t="str">
            <v>REM0002193</v>
          </cell>
          <cell r="C6161" t="str">
            <v>210REM0002193</v>
          </cell>
          <cell r="D6161" t="str">
            <v>B40L低配右线束合件</v>
          </cell>
        </row>
        <row r="6162">
          <cell r="B6162" t="str">
            <v>TST0000298</v>
          </cell>
          <cell r="C6162" t="str">
            <v>230TST0000298</v>
          </cell>
          <cell r="D6162" t="str">
            <v>导电咀</v>
          </cell>
        </row>
        <row r="6163">
          <cell r="B6163" t="str">
            <v>TST0000544</v>
          </cell>
          <cell r="C6163" t="str">
            <v>230TST0000544</v>
          </cell>
          <cell r="D6163" t="str">
            <v>导电咀φ1.2mm</v>
          </cell>
        </row>
        <row r="6164">
          <cell r="B6164" t="str">
            <v>TST0001796</v>
          </cell>
          <cell r="C6164" t="str">
            <v>230TST0001796</v>
          </cell>
          <cell r="D6164" t="str">
            <v>板材SPFH590</v>
          </cell>
        </row>
        <row r="6165">
          <cell r="B6165" t="str">
            <v>TST0001797</v>
          </cell>
          <cell r="C6165" t="str">
            <v>230TST0001797</v>
          </cell>
          <cell r="D6165" t="str">
            <v>板材QStE420TM</v>
          </cell>
        </row>
        <row r="6166">
          <cell r="B6166" t="str">
            <v>TST0001803</v>
          </cell>
          <cell r="C6166" t="str">
            <v>230TST0001803</v>
          </cell>
          <cell r="D6166" t="str">
            <v>板材SAPH440</v>
          </cell>
        </row>
        <row r="6167">
          <cell r="B6167" t="str">
            <v>TWT0000097</v>
          </cell>
          <cell r="C6167" t="str">
            <v>230TWT0000097</v>
          </cell>
          <cell r="D6167" t="str">
            <v>焊管Q195</v>
          </cell>
        </row>
        <row r="6168">
          <cell r="B6168" t="str">
            <v>TMA0000076</v>
          </cell>
          <cell r="C6168" t="str">
            <v>210TMA0000076</v>
          </cell>
          <cell r="D6168" t="str">
            <v>华菱H08右驾左后视镜纸箱</v>
          </cell>
        </row>
        <row r="6169">
          <cell r="B6169" t="str">
            <v>TMA0000077</v>
          </cell>
          <cell r="C6169" t="str">
            <v>210TMA0000077</v>
          </cell>
          <cell r="D6169" t="str">
            <v>华菱H08右驾右后视镜纸箱</v>
          </cell>
        </row>
        <row r="6170">
          <cell r="B6170" t="str">
            <v>TMA0000076</v>
          </cell>
          <cell r="C6170" t="str">
            <v>230TMA0000076</v>
          </cell>
          <cell r="D6170" t="str">
            <v>华菱H08右驾左后视镜纸箱</v>
          </cell>
        </row>
        <row r="6171">
          <cell r="B6171" t="str">
            <v>TMA0000077</v>
          </cell>
          <cell r="C6171" t="str">
            <v>230TMA0000077</v>
          </cell>
          <cell r="D6171" t="str">
            <v>华菱H08右驾右后视镜纸箱</v>
          </cell>
        </row>
        <row r="6172">
          <cell r="B6172" t="str">
            <v>SCS0004737</v>
          </cell>
          <cell r="C6172" t="str">
            <v>230SCS0004737</v>
          </cell>
          <cell r="D6172" t="str">
            <v>六分靠背下连接板</v>
          </cell>
        </row>
        <row r="6173">
          <cell r="B6173" t="str">
            <v>REM0001777</v>
          </cell>
          <cell r="C6173" t="str">
            <v>210REM0001777</v>
          </cell>
          <cell r="D6173" t="str">
            <v>弹簧底盖</v>
          </cell>
        </row>
        <row r="6174">
          <cell r="B6174" t="str">
            <v>TCT0000042</v>
          </cell>
          <cell r="C6174" t="str">
            <v>230TCT0000042</v>
          </cell>
          <cell r="D6174" t="str">
            <v>H7211中和剂30KG</v>
          </cell>
        </row>
        <row r="6175">
          <cell r="B6175" t="str">
            <v>RIM0000086</v>
          </cell>
          <cell r="C6175" t="str">
            <v>210RIM0000086</v>
          </cell>
          <cell r="D6175" t="str">
            <v>一汽MV3内视镜镜杆</v>
          </cell>
        </row>
        <row r="6176">
          <cell r="B6176" t="str">
            <v>SLT0001578</v>
          </cell>
          <cell r="C6176" t="str">
            <v>220SLT0001578</v>
          </cell>
          <cell r="D6176" t="str">
            <v>固定支架焊接总成</v>
          </cell>
        </row>
        <row r="6177">
          <cell r="B6177" t="str">
            <v>REM0001028</v>
          </cell>
          <cell r="C6177" t="str">
            <v>210REM0001028</v>
          </cell>
          <cell r="D6177" t="str">
            <v>A2上镜座右</v>
          </cell>
        </row>
        <row r="6178">
          <cell r="B6178" t="str">
            <v>REM0000284</v>
          </cell>
          <cell r="C6178" t="str">
            <v>210REM0000284</v>
          </cell>
          <cell r="D6178" t="str">
            <v>华菱星凯马左上镜座</v>
          </cell>
        </row>
        <row r="6179">
          <cell r="B6179" t="str">
            <v>REM0000302</v>
          </cell>
          <cell r="C6179" t="str">
            <v>210REM0000302</v>
          </cell>
          <cell r="D6179" t="str">
            <v>华菱星凯马右上镜座</v>
          </cell>
        </row>
        <row r="6180">
          <cell r="B6180" t="str">
            <v>SLT0011547</v>
          </cell>
          <cell r="C6180" t="str">
            <v>230SLT0011547</v>
          </cell>
          <cell r="D6180" t="str">
            <v>扶手安装支架焊接总成</v>
          </cell>
        </row>
        <row r="6181">
          <cell r="B6181" t="str">
            <v>RSM0000052</v>
          </cell>
          <cell r="C6181" t="str">
            <v>210RSM0000052</v>
          </cell>
          <cell r="D6181" t="str">
            <v>华菱补盲镜片</v>
          </cell>
        </row>
        <row r="6182">
          <cell r="B6182" t="str">
            <v>TST0001893</v>
          </cell>
          <cell r="C6182" t="str">
            <v>230TST0001893</v>
          </cell>
          <cell r="D6182" t="str">
            <v>板材SPHC</v>
          </cell>
        </row>
        <row r="6183">
          <cell r="B6183" t="str">
            <v>SLT0001645</v>
          </cell>
          <cell r="C6183" t="str">
            <v>220SLT0001645</v>
          </cell>
          <cell r="D6183" t="str">
            <v>头枕护面总成</v>
          </cell>
        </row>
        <row r="6184">
          <cell r="B6184" t="str">
            <v>REM0000867</v>
          </cell>
          <cell r="C6184" t="str">
            <v>210REM0000867</v>
          </cell>
          <cell r="D6184" t="str">
            <v>M50N镜座右</v>
          </cell>
        </row>
        <row r="6185">
          <cell r="B6185" t="str">
            <v>REM0000285</v>
          </cell>
          <cell r="C6185" t="str">
            <v>210REM0000285</v>
          </cell>
          <cell r="D6185" t="str">
            <v>华菱星凯马下镜座</v>
          </cell>
        </row>
        <row r="6186">
          <cell r="B6186" t="str">
            <v>TST0000788</v>
          </cell>
          <cell r="C6186" t="str">
            <v>230TST0000788</v>
          </cell>
          <cell r="D6186" t="str">
            <v>板材780DP</v>
          </cell>
        </row>
        <row r="6187">
          <cell r="B6187" t="str">
            <v>TST0001023</v>
          </cell>
          <cell r="C6187" t="str">
            <v>230TST0001023</v>
          </cell>
          <cell r="D6187" t="str">
            <v>绝缘套350A</v>
          </cell>
        </row>
        <row r="6188">
          <cell r="B6188" t="str">
            <v>TST0001093</v>
          </cell>
          <cell r="C6188" t="str">
            <v>230TST0001093</v>
          </cell>
          <cell r="D6188" t="str">
            <v>PVC补芯</v>
          </cell>
        </row>
        <row r="6189">
          <cell r="B6189" t="str">
            <v>TST0001184</v>
          </cell>
          <cell r="C6189" t="str">
            <v>230TST0001184</v>
          </cell>
          <cell r="D6189" t="str">
            <v>对丝</v>
          </cell>
        </row>
        <row r="6190">
          <cell r="B6190" t="str">
            <v>REM0000686</v>
          </cell>
          <cell r="C6190" t="str">
            <v>210REM0000686</v>
          </cell>
          <cell r="D6190" t="str">
            <v>M20胶垫</v>
          </cell>
        </row>
        <row r="6191">
          <cell r="B6191" t="str">
            <v>REM0000046</v>
          </cell>
          <cell r="C6191" t="str">
            <v>210REM0000046</v>
          </cell>
          <cell r="D6191" t="str">
            <v>BC316镜托板-右</v>
          </cell>
        </row>
        <row r="6192">
          <cell r="B6192" t="str">
            <v>REM0003061</v>
          </cell>
          <cell r="C6192" t="str">
            <v>210REM0003061</v>
          </cell>
          <cell r="D6192" t="str">
            <v>BC316单曲镜托板-左</v>
          </cell>
        </row>
        <row r="6193">
          <cell r="B6193" t="str">
            <v>REM0001580</v>
          </cell>
          <cell r="C6193" t="str">
            <v>210REM0001580</v>
          </cell>
          <cell r="D6193" t="str">
            <v>重卡前下视镜后盖</v>
          </cell>
        </row>
        <row r="6194">
          <cell r="B6194" t="str">
            <v>RSM0000060</v>
          </cell>
          <cell r="C6194" t="str">
            <v>210RSM0000060</v>
          </cell>
          <cell r="D6194" t="str">
            <v>A7前下视镜头后盖</v>
          </cell>
        </row>
        <row r="6195">
          <cell r="B6195" t="str">
            <v>RSM0000222</v>
          </cell>
          <cell r="C6195" t="str">
            <v>210RSM0000222</v>
          </cell>
          <cell r="D6195" t="str">
            <v>(ETX_)前下视镜头后盖</v>
          </cell>
        </row>
        <row r="6196">
          <cell r="B6196" t="str">
            <v>SCS0006412</v>
          </cell>
          <cell r="C6196" t="str">
            <v>230SCS0006412</v>
          </cell>
          <cell r="D6196" t="str">
            <v>靠背左边板</v>
          </cell>
        </row>
        <row r="6197">
          <cell r="B6197" t="str">
            <v>SCS0006417</v>
          </cell>
          <cell r="C6197" t="str">
            <v>230SCS0006417</v>
          </cell>
          <cell r="D6197" t="str">
            <v>靠背右边板</v>
          </cell>
        </row>
        <row r="6198">
          <cell r="B6198" t="str">
            <v>REM0002984</v>
          </cell>
          <cell r="C6198" t="str">
            <v>230REM0002984</v>
          </cell>
          <cell r="D6198" t="str">
            <v>H3左连接杆主管</v>
          </cell>
        </row>
        <row r="6199">
          <cell r="B6199" t="str">
            <v>REM0002988</v>
          </cell>
          <cell r="C6199" t="str">
            <v>230REM0002988</v>
          </cell>
          <cell r="D6199" t="str">
            <v>H3右连接杆主管</v>
          </cell>
        </row>
        <row r="6200">
          <cell r="B6200" t="str">
            <v>SLT0002402</v>
          </cell>
          <cell r="C6200" t="str">
            <v>230SLT0002402</v>
          </cell>
          <cell r="D6200" t="str">
            <v>手柄轴焊接总成</v>
          </cell>
        </row>
        <row r="6201">
          <cell r="B6201" t="str">
            <v>SHT0001760</v>
          </cell>
          <cell r="C6201" t="str">
            <v>230SHT0001760</v>
          </cell>
          <cell r="D6201" t="str">
            <v>绞架小孔侧板</v>
          </cell>
        </row>
        <row r="6202">
          <cell r="B6202" t="str">
            <v>SHT0011396</v>
          </cell>
          <cell r="C6202" t="str">
            <v>230SHT0011396</v>
          </cell>
          <cell r="D6202" t="str">
            <v>左侧压铸压头</v>
          </cell>
        </row>
        <row r="6203">
          <cell r="B6203" t="str">
            <v>SHT0011594</v>
          </cell>
          <cell r="C6203" t="str">
            <v>230SHT0011594</v>
          </cell>
          <cell r="D6203" t="str">
            <v>右侧压铸压头</v>
          </cell>
        </row>
        <row r="6204">
          <cell r="B6204" t="str">
            <v>SHT0001874</v>
          </cell>
          <cell r="C6204" t="str">
            <v>230SHT0001874</v>
          </cell>
          <cell r="D6204" t="str">
            <v>绞架大孔侧板</v>
          </cell>
        </row>
        <row r="6205">
          <cell r="B6205" t="str">
            <v>SCS0004811</v>
          </cell>
          <cell r="C6205" t="str">
            <v>230SCS0004811</v>
          </cell>
          <cell r="D6205" t="str">
            <v>左座椅靠背下横管</v>
          </cell>
        </row>
        <row r="6206">
          <cell r="B6206" t="str">
            <v>SHT0001462</v>
          </cell>
          <cell r="C6206" t="str">
            <v>230SHT0001462</v>
          </cell>
          <cell r="D6206" t="str">
            <v>右副总座分总成电泳</v>
          </cell>
        </row>
        <row r="6207">
          <cell r="B6207" t="str">
            <v>SHT0001544</v>
          </cell>
          <cell r="C6207" t="str">
            <v>230SHT0001544</v>
          </cell>
          <cell r="D6207" t="str">
            <v>左副总座分总成电泳</v>
          </cell>
        </row>
        <row r="6208">
          <cell r="B6208" t="str">
            <v>REM0001989</v>
          </cell>
          <cell r="C6208" t="str">
            <v>210REM0001989</v>
          </cell>
          <cell r="D6208" t="str">
            <v>欧马克内视镜头(黑色)</v>
          </cell>
        </row>
        <row r="6209">
          <cell r="B6209" t="str">
            <v>TST0000135</v>
          </cell>
          <cell r="C6209" t="str">
            <v>230TST0000135</v>
          </cell>
          <cell r="D6209" t="str">
            <v>φ12*55外方螺丝</v>
          </cell>
        </row>
        <row r="6210">
          <cell r="B6210" t="str">
            <v>TST0000211</v>
          </cell>
          <cell r="C6210" t="str">
            <v>230TST0000211</v>
          </cell>
          <cell r="D6210" t="str">
            <v>冲针φ4.3*7*8*60</v>
          </cell>
        </row>
        <row r="6211">
          <cell r="B6211" t="str">
            <v>TST0000223</v>
          </cell>
          <cell r="C6211" t="str">
            <v>230TST0000223</v>
          </cell>
          <cell r="D6211" t="str">
            <v>冲针φ11.1*76</v>
          </cell>
        </row>
        <row r="6212">
          <cell r="B6212" t="str">
            <v>TMA0000243</v>
          </cell>
          <cell r="C6212" t="str">
            <v>210TMA0000243</v>
          </cell>
          <cell r="D6212" t="str">
            <v>华菱补盲镜纸箱</v>
          </cell>
        </row>
        <row r="6213">
          <cell r="B6213" t="str">
            <v>TMA0000243</v>
          </cell>
          <cell r="C6213" t="str">
            <v>230TMA0000243</v>
          </cell>
          <cell r="D6213" t="str">
            <v>华菱补盲镜纸箱</v>
          </cell>
        </row>
        <row r="6214">
          <cell r="B6214" t="str">
            <v>SCS0004194</v>
          </cell>
          <cell r="C6214" t="str">
            <v>210SCS0004194</v>
          </cell>
          <cell r="D6214" t="str">
            <v>B40L中改安全带出口盖板</v>
          </cell>
        </row>
        <row r="6215">
          <cell r="B6215" t="str">
            <v>SHT0002647</v>
          </cell>
          <cell r="C6215" t="str">
            <v>210SHT0002647</v>
          </cell>
          <cell r="D6215" t="str">
            <v>2.0座椅调角器手柄塑件</v>
          </cell>
        </row>
        <row r="6216">
          <cell r="B6216" t="str">
            <v>TST0001788</v>
          </cell>
          <cell r="C6216" t="str">
            <v>230TST0001788</v>
          </cell>
          <cell r="D6216" t="str">
            <v>板材420</v>
          </cell>
        </row>
        <row r="6217">
          <cell r="B6217" t="str">
            <v>BFA0000361</v>
          </cell>
          <cell r="C6217" t="str">
            <v>230BFA0000361</v>
          </cell>
          <cell r="D6217" t="str">
            <v>调节螺杆(长)</v>
          </cell>
        </row>
        <row r="6218">
          <cell r="B6218" t="str">
            <v>REM0002942</v>
          </cell>
          <cell r="C6218" t="str">
            <v>210REM0002942</v>
          </cell>
          <cell r="D6218" t="str">
            <v>奥驰V左镜杆</v>
          </cell>
        </row>
        <row r="6219">
          <cell r="B6219" t="str">
            <v>REM0002942</v>
          </cell>
          <cell r="C6219" t="str">
            <v>230REM0002942</v>
          </cell>
          <cell r="D6219" t="str">
            <v>奥驰V左镜杆</v>
          </cell>
        </row>
        <row r="6220">
          <cell r="B6220" t="str">
            <v>REM0000839</v>
          </cell>
          <cell r="C6220" t="str">
            <v>210REM0000839</v>
          </cell>
          <cell r="D6220" t="str">
            <v>M50N镜座左</v>
          </cell>
        </row>
        <row r="6221">
          <cell r="B6221" t="str">
            <v>REM0000839</v>
          </cell>
          <cell r="C6221" t="str">
            <v>230REM0000839</v>
          </cell>
          <cell r="D6221" t="str">
            <v>M50N镜座左</v>
          </cell>
        </row>
        <row r="6222">
          <cell r="B6222" t="str">
            <v>SHT0010776</v>
          </cell>
          <cell r="C6222" t="str">
            <v>230SHT0010776</v>
          </cell>
          <cell r="D6222" t="str">
            <v>安全带高调机构固定板2</v>
          </cell>
        </row>
        <row r="6223">
          <cell r="B6223" t="str">
            <v>RCA0000003</v>
          </cell>
          <cell r="C6223" t="str">
            <v>210RCA0000003</v>
          </cell>
          <cell r="D6223" t="str">
            <v>K1内扣盖左</v>
          </cell>
        </row>
        <row r="6224">
          <cell r="B6224" t="str">
            <v>RCA0000004</v>
          </cell>
          <cell r="C6224" t="str">
            <v>210RCA0000004</v>
          </cell>
          <cell r="D6224" t="str">
            <v>K1内扣盖右</v>
          </cell>
        </row>
        <row r="6225">
          <cell r="B6225" t="str">
            <v>SHT0013292</v>
          </cell>
          <cell r="C6225" t="str">
            <v>220SHT0013292</v>
          </cell>
          <cell r="D6225" t="str">
            <v>装车小接头总成</v>
          </cell>
        </row>
        <row r="6226">
          <cell r="B6226" t="str">
            <v>SCS0004371</v>
          </cell>
          <cell r="C6226" t="str">
            <v>230SCS0004371</v>
          </cell>
          <cell r="D6226" t="str">
            <v>中改左座椅座垫左前加强板</v>
          </cell>
        </row>
        <row r="6227">
          <cell r="B6227" t="str">
            <v>SHT0010723</v>
          </cell>
          <cell r="C6227" t="str">
            <v>230SHT0010723</v>
          </cell>
          <cell r="D6227" t="str">
            <v>司机主边调角器下连接钣B</v>
          </cell>
        </row>
        <row r="6228">
          <cell r="B6228" t="str">
            <v>SHT0010725</v>
          </cell>
          <cell r="C6228" t="str">
            <v>230SHT0010725</v>
          </cell>
          <cell r="D6228" t="str">
            <v>司机副边调角器下连接钣B</v>
          </cell>
        </row>
        <row r="6229">
          <cell r="B6229" t="str">
            <v>SHT0011988</v>
          </cell>
          <cell r="C6229" t="str">
            <v>230SHT0011988</v>
          </cell>
          <cell r="D6229" t="str">
            <v>内十字支撑架</v>
          </cell>
        </row>
        <row r="6230">
          <cell r="B6230" t="str">
            <v>SHT0011989</v>
          </cell>
          <cell r="C6230" t="str">
            <v>230SHT0011989</v>
          </cell>
          <cell r="D6230" t="str">
            <v>外十字支撑架</v>
          </cell>
        </row>
        <row r="6231">
          <cell r="B6231" t="str">
            <v>TST0001888</v>
          </cell>
          <cell r="C6231" t="str">
            <v>230TST0001888</v>
          </cell>
          <cell r="D6231" t="str">
            <v>板材Q235</v>
          </cell>
        </row>
        <row r="6232">
          <cell r="B6232" t="str">
            <v>SHT0002515</v>
          </cell>
          <cell r="C6232" t="str">
            <v>230SHT0002515</v>
          </cell>
          <cell r="D6232" t="str">
            <v>右调节臂组件</v>
          </cell>
        </row>
        <row r="6233">
          <cell r="B6233" t="str">
            <v>SHT0001033</v>
          </cell>
          <cell r="C6233" t="str">
            <v>230SHT0001033</v>
          </cell>
          <cell r="D6233" t="str">
            <v>右旁侧板总成</v>
          </cell>
        </row>
        <row r="6234">
          <cell r="B6234" t="str">
            <v>REM0003404</v>
          </cell>
          <cell r="C6234" t="str">
            <v>210REM0003404</v>
          </cell>
          <cell r="D6234" t="str">
            <v>18D卡框单件</v>
          </cell>
        </row>
        <row r="6235">
          <cell r="B6235" t="str">
            <v>TST0000164</v>
          </cell>
          <cell r="C6235" t="str">
            <v>230TST0000164</v>
          </cell>
          <cell r="D6235" t="str">
            <v>ф11*80冲针</v>
          </cell>
        </row>
        <row r="6236">
          <cell r="B6236" t="str">
            <v>TST0001805</v>
          </cell>
          <cell r="C6236" t="str">
            <v>230TST0001805</v>
          </cell>
          <cell r="D6236" t="str">
            <v>板材SAPH440</v>
          </cell>
        </row>
        <row r="6237">
          <cell r="B6237" t="str">
            <v>REM0002180</v>
          </cell>
          <cell r="C6237" t="str">
            <v>210REM0002180</v>
          </cell>
          <cell r="D6237" t="str">
            <v>出口澳洲19衬套</v>
          </cell>
        </row>
        <row r="6238">
          <cell r="B6238" t="str">
            <v>SHT0001860</v>
          </cell>
          <cell r="C6238" t="str">
            <v>230SHT0001860</v>
          </cell>
          <cell r="D6238" t="str">
            <v>下框左纵梁</v>
          </cell>
        </row>
        <row r="6239">
          <cell r="B6239" t="str">
            <v>SHT0001861</v>
          </cell>
          <cell r="C6239" t="str">
            <v>230SHT0001861</v>
          </cell>
          <cell r="D6239" t="str">
            <v>下框右纵梁</v>
          </cell>
        </row>
        <row r="6240">
          <cell r="B6240" t="str">
            <v>REM0003434</v>
          </cell>
          <cell r="C6240" t="str">
            <v>210REM0003434</v>
          </cell>
          <cell r="D6240" t="str">
            <v>1780加热片</v>
          </cell>
        </row>
        <row r="6241">
          <cell r="B6241" t="str">
            <v>REM0003435</v>
          </cell>
          <cell r="C6241" t="str">
            <v>210REM0003435</v>
          </cell>
          <cell r="D6241" t="str">
            <v>200加热片</v>
          </cell>
        </row>
        <row r="6242">
          <cell r="B6242" t="str">
            <v>TST0000124</v>
          </cell>
          <cell r="C6242" t="str">
            <v>230TST0000124</v>
          </cell>
          <cell r="D6242" t="str">
            <v>Φ8*25沉头螺丝</v>
          </cell>
        </row>
        <row r="6243">
          <cell r="B6243" t="str">
            <v>REM0002104</v>
          </cell>
          <cell r="C6243" t="str">
            <v>210REM0002104</v>
          </cell>
          <cell r="D6243" t="str">
            <v>A2电加热镜头</v>
          </cell>
        </row>
        <row r="6244">
          <cell r="B6244" t="str">
            <v>SCS0006622</v>
          </cell>
          <cell r="C6244" t="str">
            <v>230SCS0006622</v>
          </cell>
          <cell r="D6244" t="str">
            <v>靠背板右边板前四序</v>
          </cell>
        </row>
        <row r="6245">
          <cell r="B6245" t="str">
            <v>SCS0006623</v>
          </cell>
          <cell r="C6245" t="str">
            <v>230SCS0006623</v>
          </cell>
          <cell r="D6245" t="str">
            <v>靠背板左边板前四序</v>
          </cell>
        </row>
        <row r="6246">
          <cell r="B6246" t="str">
            <v>SHT0013120</v>
          </cell>
          <cell r="C6246" t="str">
            <v>230SHT0013120</v>
          </cell>
          <cell r="D6246" t="str">
            <v>扶手旋转轴</v>
          </cell>
        </row>
        <row r="6247">
          <cell r="B6247" t="str">
            <v>REM0002996</v>
          </cell>
          <cell r="C6247" t="str">
            <v>230REM0002996</v>
          </cell>
          <cell r="D6247" t="str">
            <v>左长支杆管</v>
          </cell>
        </row>
        <row r="6248">
          <cell r="B6248" t="str">
            <v>REM0003000</v>
          </cell>
          <cell r="C6248" t="str">
            <v>230REM0003000</v>
          </cell>
          <cell r="D6248" t="str">
            <v>右长支杆管</v>
          </cell>
        </row>
        <row r="6249">
          <cell r="B6249" t="str">
            <v>BEC0010001</v>
          </cell>
          <cell r="C6249" t="str">
            <v>210BEC0010001</v>
          </cell>
          <cell r="D6249" t="str">
            <v>H6插接器</v>
          </cell>
        </row>
        <row r="6250">
          <cell r="B6250" t="str">
            <v>TWT0000094</v>
          </cell>
          <cell r="C6250" t="str">
            <v>230TWT0000094</v>
          </cell>
          <cell r="D6250" t="str">
            <v>焊管Q235</v>
          </cell>
        </row>
        <row r="6251">
          <cell r="B6251" t="str">
            <v>SHT0011014</v>
          </cell>
          <cell r="C6251" t="str">
            <v>230SHT0011014</v>
          </cell>
          <cell r="D6251" t="str">
            <v>钢丝焊接总成</v>
          </cell>
        </row>
        <row r="6252">
          <cell r="B6252" t="str">
            <v>SHT0001229</v>
          </cell>
          <cell r="C6252" t="str">
            <v>230SHT0001229</v>
          </cell>
          <cell r="D6252" t="str">
            <v>上框右侧板</v>
          </cell>
        </row>
        <row r="6253">
          <cell r="B6253" t="str">
            <v>SHT0001230</v>
          </cell>
          <cell r="C6253" t="str">
            <v>230SHT0001230</v>
          </cell>
          <cell r="D6253" t="str">
            <v>上框左侧板</v>
          </cell>
        </row>
        <row r="6254">
          <cell r="B6254" t="str">
            <v>REM0000914</v>
          </cell>
          <cell r="C6254" t="str">
            <v>210REM0000914</v>
          </cell>
          <cell r="D6254" t="str">
            <v>B40加热片左(老)</v>
          </cell>
        </row>
        <row r="6255">
          <cell r="B6255" t="str">
            <v>REM0000930</v>
          </cell>
          <cell r="C6255" t="str">
            <v>210REM0000930</v>
          </cell>
          <cell r="D6255" t="str">
            <v>B40加热片右(老)</v>
          </cell>
        </row>
        <row r="6256">
          <cell r="B6256" t="str">
            <v>SLT0000512</v>
          </cell>
          <cell r="C6256" t="str">
            <v>220SLT0000512</v>
          </cell>
          <cell r="D6256" t="str">
            <v>k1短拉带</v>
          </cell>
        </row>
        <row r="6257">
          <cell r="B6257" t="str">
            <v>SLT0000593</v>
          </cell>
          <cell r="C6257" t="str">
            <v>220SLT0000593</v>
          </cell>
          <cell r="D6257" t="str">
            <v>k1小侧翻拉带(长的）</v>
          </cell>
        </row>
        <row r="6258">
          <cell r="B6258" t="str">
            <v>SHT0002698</v>
          </cell>
          <cell r="C6258" t="str">
            <v>210SHT0002698</v>
          </cell>
          <cell r="D6258" t="str">
            <v>2.0右舵调角器手柄塑件</v>
          </cell>
        </row>
        <row r="6259">
          <cell r="B6259" t="str">
            <v>REM0002181</v>
          </cell>
          <cell r="C6259" t="str">
            <v>210REM0002181</v>
          </cell>
          <cell r="D6259" t="str">
            <v>出口澳洲22衬套</v>
          </cell>
        </row>
        <row r="6260">
          <cell r="B6260" t="str">
            <v>SCS0004045</v>
          </cell>
          <cell r="C6260" t="str">
            <v>220SCS0004045</v>
          </cell>
          <cell r="D6260" t="str">
            <v>B40L四六分右侧内罩壳总成</v>
          </cell>
        </row>
        <row r="6261">
          <cell r="B6261" t="str">
            <v>SCS0004055</v>
          </cell>
          <cell r="C6261" t="str">
            <v>220SCS0004055</v>
          </cell>
          <cell r="D6261" t="str">
            <v>B40L四六分左侧内罩壳总成</v>
          </cell>
        </row>
        <row r="6262">
          <cell r="B6262" t="str">
            <v>SCS0004052</v>
          </cell>
          <cell r="C6262" t="str">
            <v>220SCS0004052</v>
          </cell>
          <cell r="D6262" t="str">
            <v>B40L四分靠背长拉线</v>
          </cell>
        </row>
        <row r="6263">
          <cell r="B6263" t="str">
            <v>REM0001851</v>
          </cell>
          <cell r="C6263" t="str">
            <v>210REM0001851</v>
          </cell>
          <cell r="D6263" t="str">
            <v>华菱下视后盖</v>
          </cell>
        </row>
        <row r="6264">
          <cell r="B6264" t="str">
            <v>SCS0005009</v>
          </cell>
          <cell r="C6264" t="str">
            <v>230SCS0005009</v>
          </cell>
          <cell r="D6264" t="str">
            <v>右侧上连接板铆接组件</v>
          </cell>
        </row>
        <row r="6265">
          <cell r="B6265" t="str">
            <v>SCS0004042</v>
          </cell>
          <cell r="C6265" t="str">
            <v>210SCS0004042</v>
          </cell>
          <cell r="D6265" t="str">
            <v>B40L座椅挂钩</v>
          </cell>
        </row>
        <row r="6266">
          <cell r="B6266" t="str">
            <v>SCS0004042</v>
          </cell>
          <cell r="C6266" t="str">
            <v>220SCS0004042</v>
          </cell>
          <cell r="D6266" t="str">
            <v>B40L座椅挂钩</v>
          </cell>
        </row>
        <row r="6267">
          <cell r="B6267" t="str">
            <v>SHT0010228</v>
          </cell>
          <cell r="C6267" t="str">
            <v>230SHT0010228</v>
          </cell>
          <cell r="D6267" t="str">
            <v>仰角锁止钣金</v>
          </cell>
        </row>
        <row r="6268">
          <cell r="B6268" t="str">
            <v>TST0000036</v>
          </cell>
          <cell r="C6268" t="str">
            <v>230TST0000036</v>
          </cell>
          <cell r="D6268" t="str">
            <v>板材SAPH440</v>
          </cell>
        </row>
        <row r="6269">
          <cell r="B6269" t="str">
            <v>REM0002737</v>
          </cell>
          <cell r="C6269" t="str">
            <v>210REM0002737</v>
          </cell>
          <cell r="D6269" t="str">
            <v>济南右置左体11-1</v>
          </cell>
        </row>
        <row r="6270">
          <cell r="B6270" t="str">
            <v>TST0000299</v>
          </cell>
          <cell r="C6270" t="str">
            <v>230TST0000299</v>
          </cell>
          <cell r="D6270" t="str">
            <v>CO2分流器</v>
          </cell>
        </row>
        <row r="6271">
          <cell r="B6271" t="str">
            <v>RSM0000314</v>
          </cell>
          <cell r="C6271" t="str">
            <v>230RSM0000314</v>
          </cell>
          <cell r="D6271" t="str">
            <v>VT高顶主管分总成</v>
          </cell>
        </row>
        <row r="6272">
          <cell r="B6272" t="str">
            <v>TST0001887</v>
          </cell>
          <cell r="C6272" t="str">
            <v>230TST0001887</v>
          </cell>
          <cell r="D6272" t="str">
            <v>板材Q235</v>
          </cell>
        </row>
        <row r="6273">
          <cell r="B6273" t="str">
            <v>SHT0001666</v>
          </cell>
          <cell r="C6273" t="str">
            <v>220SHT0001666</v>
          </cell>
          <cell r="D6273" t="str">
            <v>副驾调角器总成</v>
          </cell>
        </row>
        <row r="6274">
          <cell r="B6274" t="str">
            <v>REM0000841</v>
          </cell>
          <cell r="C6274" t="str">
            <v>210REM0000841</v>
          </cell>
          <cell r="D6274" t="str">
            <v>M50N中配线束合件</v>
          </cell>
        </row>
        <row r="6275">
          <cell r="B6275" t="str">
            <v>TWT0000138</v>
          </cell>
          <cell r="C6275" t="str">
            <v>230TWT0000138</v>
          </cell>
          <cell r="D6275" t="str">
            <v>焊管SPCC</v>
          </cell>
        </row>
        <row r="6276">
          <cell r="B6276" t="str">
            <v>SLT0010734</v>
          </cell>
          <cell r="C6276" t="str">
            <v>220SLT0010734</v>
          </cell>
          <cell r="D6276" t="str">
            <v>靠背舒适性海绵1</v>
          </cell>
        </row>
        <row r="6277">
          <cell r="B6277" t="str">
            <v>RSM0000079</v>
          </cell>
          <cell r="C6277" t="str">
            <v>210RSM0000079</v>
          </cell>
          <cell r="D6277" t="str">
            <v>曼项目前下视镜动臂</v>
          </cell>
        </row>
        <row r="6278">
          <cell r="B6278" t="str">
            <v>SHT0001994</v>
          </cell>
          <cell r="C6278" t="str">
            <v>230SHT0001994</v>
          </cell>
          <cell r="D6278" t="str">
            <v>调角器右下连接板组件电泳</v>
          </cell>
        </row>
        <row r="6279">
          <cell r="B6279" t="str">
            <v>TMA0000259</v>
          </cell>
          <cell r="C6279" t="str">
            <v>210TMA0000259</v>
          </cell>
          <cell r="D6279" t="str">
            <v>奥铃19纸箱</v>
          </cell>
        </row>
        <row r="6280">
          <cell r="B6280" t="str">
            <v>TMA0000261</v>
          </cell>
          <cell r="C6280" t="str">
            <v>210TMA0000261</v>
          </cell>
          <cell r="D6280" t="str">
            <v>奥铃纸箱17</v>
          </cell>
        </row>
        <row r="6281">
          <cell r="B6281" t="str">
            <v>SLT0010737</v>
          </cell>
          <cell r="C6281" t="str">
            <v>220SLT0010737</v>
          </cell>
          <cell r="D6281" t="str">
            <v>坐垫舒适性海绵2</v>
          </cell>
        </row>
        <row r="6282">
          <cell r="B6282" t="str">
            <v>REM0000664</v>
          </cell>
          <cell r="C6282" t="str">
            <v>210REM0000664</v>
          </cell>
          <cell r="D6282" t="str">
            <v>江淮钢支架A</v>
          </cell>
        </row>
        <row r="6283">
          <cell r="B6283" t="str">
            <v>SCS0004814</v>
          </cell>
          <cell r="C6283" t="str">
            <v>230SCS0004814</v>
          </cell>
          <cell r="D6283" t="str">
            <v>座垫框架侧管</v>
          </cell>
        </row>
        <row r="6284">
          <cell r="B6284" t="str">
            <v>SHT0010822</v>
          </cell>
          <cell r="C6284" t="str">
            <v>230SHT0010822</v>
          </cell>
          <cell r="D6284" t="str">
            <v>水平减震挂钩</v>
          </cell>
        </row>
        <row r="6285">
          <cell r="B6285" t="str">
            <v>REM0001970</v>
          </cell>
          <cell r="C6285" t="str">
            <v>210REM0001970</v>
          </cell>
          <cell r="D6285" t="str">
            <v>重卡内扶手按钮大(新灰)</v>
          </cell>
        </row>
        <row r="6286">
          <cell r="B6286" t="str">
            <v>SCS0004598</v>
          </cell>
          <cell r="C6286" t="str">
            <v>230SCS0004598</v>
          </cell>
          <cell r="D6286" t="str">
            <v>独立座前脚架电泳</v>
          </cell>
        </row>
        <row r="6287">
          <cell r="B6287" t="str">
            <v>SCS0004614</v>
          </cell>
          <cell r="C6287" t="str">
            <v>230SCS0004614</v>
          </cell>
          <cell r="D6287" t="str">
            <v>调角器上连接板总成</v>
          </cell>
        </row>
        <row r="6288">
          <cell r="B6288" t="str">
            <v>TST0001800</v>
          </cell>
          <cell r="C6288" t="str">
            <v>230TST0001800</v>
          </cell>
          <cell r="D6288" t="str">
            <v>板材SPFH590</v>
          </cell>
        </row>
        <row r="6289">
          <cell r="B6289" t="str">
            <v>SLT0001951</v>
          </cell>
          <cell r="C6289" t="str">
            <v>220SLT0001951</v>
          </cell>
          <cell r="D6289" t="str">
            <v>靠背右侧下连接板总成</v>
          </cell>
        </row>
        <row r="6290">
          <cell r="B6290" t="str">
            <v>SLT0001951</v>
          </cell>
          <cell r="C6290" t="str">
            <v>230SLT0001951</v>
          </cell>
          <cell r="D6290" t="str">
            <v>靠背右侧下连接板总成</v>
          </cell>
        </row>
        <row r="6291">
          <cell r="B6291" t="str">
            <v>REM0003011</v>
          </cell>
          <cell r="C6291" t="str">
            <v>230REM0003011</v>
          </cell>
          <cell r="D6291" t="str">
            <v>奥驰左镜座连接板</v>
          </cell>
        </row>
        <row r="6292">
          <cell r="B6292" t="str">
            <v>REM0003015</v>
          </cell>
          <cell r="C6292" t="str">
            <v>230REM0003015</v>
          </cell>
          <cell r="D6292" t="str">
            <v>奥驰右镜座连接板</v>
          </cell>
        </row>
        <row r="6293">
          <cell r="B6293" t="str">
            <v>SHT0010365</v>
          </cell>
          <cell r="C6293" t="str">
            <v>210SHT0010365</v>
          </cell>
          <cell r="D6293" t="str">
            <v>安全带吊环罩壳</v>
          </cell>
        </row>
        <row r="6294">
          <cell r="B6294" t="str">
            <v>SHT0001532</v>
          </cell>
          <cell r="C6294" t="str">
            <v>230SHT0001532</v>
          </cell>
          <cell r="D6294" t="str">
            <v>前调调节臂组件</v>
          </cell>
        </row>
        <row r="6295">
          <cell r="B6295" t="str">
            <v>TST0001799</v>
          </cell>
          <cell r="C6295" t="str">
            <v>230TST0001799</v>
          </cell>
          <cell r="D6295" t="str">
            <v>板材SPFH590</v>
          </cell>
        </row>
        <row r="6296">
          <cell r="B6296" t="str">
            <v>REM0001893</v>
          </cell>
          <cell r="C6296" t="str">
            <v>210REM0001893</v>
          </cell>
          <cell r="D6296" t="str">
            <v>一汽军车大镜片</v>
          </cell>
        </row>
        <row r="6297">
          <cell r="B6297" t="str">
            <v>REM0000113</v>
          </cell>
          <cell r="C6297" t="str">
            <v>210REM0000113</v>
          </cell>
          <cell r="D6297" t="str">
            <v>BC311镜托板-右</v>
          </cell>
        </row>
        <row r="6298">
          <cell r="B6298" t="str">
            <v>SHT0002697</v>
          </cell>
          <cell r="C6298" t="str">
            <v>210SHT0002697</v>
          </cell>
          <cell r="D6298" t="str">
            <v>2.0右舵仰角调节手柄塑件</v>
          </cell>
        </row>
        <row r="6299">
          <cell r="B6299" t="str">
            <v>SHT0002455</v>
          </cell>
          <cell r="C6299" t="str">
            <v>230SHT0002455</v>
          </cell>
          <cell r="D6299" t="str">
            <v>下框后横梁组件电泳</v>
          </cell>
        </row>
        <row r="6300">
          <cell r="B6300" t="str">
            <v>SHT0014177</v>
          </cell>
          <cell r="C6300" t="str">
            <v>220SHT0014177</v>
          </cell>
          <cell r="D6300" t="str">
            <v>靠背舒适性海绵</v>
          </cell>
        </row>
        <row r="6301">
          <cell r="B6301" t="str">
            <v>REM0000340</v>
          </cell>
          <cell r="C6301" t="str">
            <v>210REM0000340</v>
          </cell>
          <cell r="D6301" t="str">
            <v>出口澳洲后视镜大镜片</v>
          </cell>
        </row>
        <row r="6302">
          <cell r="B6302" t="str">
            <v>REM0002634</v>
          </cell>
          <cell r="C6302" t="str">
            <v>210REM0002634</v>
          </cell>
          <cell r="D6302" t="str">
            <v>A2路面镜座</v>
          </cell>
        </row>
        <row r="6303">
          <cell r="B6303" t="str">
            <v>TST0000061</v>
          </cell>
          <cell r="C6303" t="str">
            <v>230TST0000061</v>
          </cell>
          <cell r="D6303" t="str">
            <v>板材QStE420TM</v>
          </cell>
        </row>
        <row r="6304">
          <cell r="B6304" t="str">
            <v>TMA0000465</v>
          </cell>
          <cell r="C6304" t="str">
            <v>210TMA0000465</v>
          </cell>
          <cell r="D6304" t="str">
            <v>铰链扶手纸箱</v>
          </cell>
        </row>
        <row r="6305">
          <cell r="B6305" t="str">
            <v>TMA0000465</v>
          </cell>
          <cell r="C6305" t="str">
            <v>230TMA0000465</v>
          </cell>
          <cell r="D6305" t="str">
            <v>铰链扶手纸箱</v>
          </cell>
        </row>
        <row r="6306">
          <cell r="B6306" t="str">
            <v>SHT0002313</v>
          </cell>
          <cell r="C6306" t="str">
            <v>230SHT0002313</v>
          </cell>
          <cell r="D6306" t="str">
            <v>陕汽L型连接板左</v>
          </cell>
        </row>
        <row r="6307">
          <cell r="B6307" t="str">
            <v>SHT0002314</v>
          </cell>
          <cell r="C6307" t="str">
            <v>230SHT0002314</v>
          </cell>
          <cell r="D6307" t="str">
            <v>陕汽L型连接板右</v>
          </cell>
        </row>
        <row r="6308">
          <cell r="B6308" t="str">
            <v>REM0001972</v>
          </cell>
          <cell r="C6308" t="str">
            <v>210REM0001972</v>
          </cell>
          <cell r="D6308" t="str">
            <v>重卡内扶手按钮中(新灰)</v>
          </cell>
        </row>
        <row r="6309">
          <cell r="B6309" t="str">
            <v>REM0000403</v>
          </cell>
          <cell r="C6309" t="str">
            <v>210REM0000403</v>
          </cell>
          <cell r="D6309" t="str">
            <v>ETX改型前下视镜杆安装座</v>
          </cell>
        </row>
        <row r="6310">
          <cell r="B6310" t="str">
            <v>REM0001099</v>
          </cell>
          <cell r="C6310" t="str">
            <v>210REM0001099</v>
          </cell>
          <cell r="D6310" t="str">
            <v>B40L左导光条安装板</v>
          </cell>
        </row>
        <row r="6311">
          <cell r="B6311" t="str">
            <v>REM0001116</v>
          </cell>
          <cell r="C6311" t="str">
            <v>210REM0001116</v>
          </cell>
          <cell r="D6311" t="str">
            <v>B40L右导光条安装板</v>
          </cell>
        </row>
        <row r="6312">
          <cell r="B6312" t="str">
            <v>SHT0000559</v>
          </cell>
          <cell r="C6312" t="str">
            <v>220SHT0000559</v>
          </cell>
          <cell r="D6312" t="str">
            <v>右侧扶手护面总成</v>
          </cell>
        </row>
        <row r="6313">
          <cell r="B6313" t="str">
            <v>REM0003053</v>
          </cell>
          <cell r="C6313" t="str">
            <v>210REM0003053</v>
          </cell>
          <cell r="D6313" t="str">
            <v>BC311单曲率镜托板-左</v>
          </cell>
        </row>
        <row r="6314">
          <cell r="B6314" t="str">
            <v>TST0000163</v>
          </cell>
          <cell r="C6314" t="str">
            <v>230TST0000163</v>
          </cell>
          <cell r="D6314" t="str">
            <v>ф7.5*80冲针</v>
          </cell>
        </row>
        <row r="6315">
          <cell r="B6315" t="str">
            <v>TST0000170</v>
          </cell>
          <cell r="C6315" t="str">
            <v>230TST0000170</v>
          </cell>
          <cell r="D6315" t="str">
            <v>ф6.8*80冲针</v>
          </cell>
        </row>
        <row r="6316">
          <cell r="B6316" t="str">
            <v>TST0000175</v>
          </cell>
          <cell r="C6316" t="str">
            <v>230TST0000175</v>
          </cell>
          <cell r="D6316" t="str">
            <v>ф7.6*80冲针</v>
          </cell>
        </row>
        <row r="6317">
          <cell r="B6317" t="str">
            <v>TST0000180</v>
          </cell>
          <cell r="C6317" t="str">
            <v>230TST0000180</v>
          </cell>
          <cell r="D6317" t="str">
            <v>ф6.2*80冲针</v>
          </cell>
        </row>
        <row r="6318">
          <cell r="B6318" t="str">
            <v>TST0000181</v>
          </cell>
          <cell r="C6318" t="str">
            <v>230TST0000181</v>
          </cell>
          <cell r="D6318" t="str">
            <v>ф7.2*80冲针</v>
          </cell>
        </row>
        <row r="6319">
          <cell r="B6319" t="str">
            <v>TST0000198</v>
          </cell>
          <cell r="C6319" t="str">
            <v>230TST0000198</v>
          </cell>
          <cell r="D6319" t="str">
            <v>冲针φ7.1*80</v>
          </cell>
        </row>
        <row r="6320">
          <cell r="B6320" t="str">
            <v>TST0000470</v>
          </cell>
          <cell r="C6320" t="str">
            <v>230TST0000470</v>
          </cell>
          <cell r="D6320" t="str">
            <v>塑焊枪枪芯220V-700W</v>
          </cell>
        </row>
        <row r="6321">
          <cell r="B6321" t="str">
            <v>SCS0004177</v>
          </cell>
          <cell r="C6321" t="str">
            <v>220SCS0004177</v>
          </cell>
          <cell r="D6321" t="str">
            <v>B40L中改后排靠背拉线总成</v>
          </cell>
        </row>
        <row r="6322">
          <cell r="B6322" t="str">
            <v>SHT0001130</v>
          </cell>
          <cell r="C6322" t="str">
            <v>230SHT0001130</v>
          </cell>
          <cell r="D6322" t="str">
            <v>右靠背板分总成</v>
          </cell>
        </row>
        <row r="6323">
          <cell r="B6323" t="str">
            <v>SHT0001131</v>
          </cell>
          <cell r="C6323" t="str">
            <v>230SHT0001131</v>
          </cell>
          <cell r="D6323" t="str">
            <v>左靠背板分总成</v>
          </cell>
        </row>
        <row r="6324">
          <cell r="B6324" t="str">
            <v>SHT0001552</v>
          </cell>
          <cell r="C6324" t="str">
            <v>230SHT0001552</v>
          </cell>
          <cell r="D6324" t="str">
            <v>调角器左下连接板组件电泳</v>
          </cell>
        </row>
        <row r="6325">
          <cell r="B6325" t="str">
            <v>SHT0001554</v>
          </cell>
          <cell r="C6325" t="str">
            <v>230SHT0001554</v>
          </cell>
          <cell r="D6325" t="str">
            <v>调角器右下连接板组件电泳</v>
          </cell>
        </row>
        <row r="6326">
          <cell r="B6326" t="str">
            <v>SHT0002296</v>
          </cell>
          <cell r="C6326" t="str">
            <v>230SHT0002296</v>
          </cell>
          <cell r="D6326" t="str">
            <v>调角器右上连接板组件</v>
          </cell>
        </row>
        <row r="6327">
          <cell r="B6327" t="str">
            <v>SLT0002392</v>
          </cell>
          <cell r="C6327" t="str">
            <v>230SLT0002392</v>
          </cell>
          <cell r="D6327" t="str">
            <v>小背折叠板主板电泳</v>
          </cell>
        </row>
        <row r="6328">
          <cell r="B6328" t="str">
            <v>TST0000781</v>
          </cell>
          <cell r="C6328" t="str">
            <v>230TST0000781</v>
          </cell>
          <cell r="D6328" t="str">
            <v>板材B410</v>
          </cell>
        </row>
        <row r="6329">
          <cell r="B6329" t="str">
            <v>REM0001835</v>
          </cell>
          <cell r="C6329" t="str">
            <v>210REM0001835</v>
          </cell>
          <cell r="D6329" t="str">
            <v>华菱镜座</v>
          </cell>
        </row>
        <row r="6330">
          <cell r="B6330" t="str">
            <v>SHT0002648</v>
          </cell>
          <cell r="C6330" t="str">
            <v>210SHT0002648</v>
          </cell>
          <cell r="D6330" t="str">
            <v>2.0座椅仰角调节手柄塑件</v>
          </cell>
        </row>
        <row r="6331">
          <cell r="B6331" t="str">
            <v>REM0001971</v>
          </cell>
          <cell r="C6331" t="str">
            <v>210REM0001971</v>
          </cell>
          <cell r="D6331" t="str">
            <v>重卡内扶手按钮小(新灰)</v>
          </cell>
        </row>
        <row r="6332">
          <cell r="B6332" t="str">
            <v>SHT0012212</v>
          </cell>
          <cell r="C6332" t="str">
            <v>230SHT0012212</v>
          </cell>
          <cell r="D6332" t="str">
            <v>1.0座框前横梁焊接总成</v>
          </cell>
        </row>
        <row r="6333">
          <cell r="B6333" t="str">
            <v>SHT0002469</v>
          </cell>
          <cell r="C6333" t="str">
            <v>230SHT0002469</v>
          </cell>
          <cell r="D6333" t="str">
            <v>下框左右支架钣金电泳</v>
          </cell>
        </row>
        <row r="6334">
          <cell r="B6334" t="str">
            <v>SHT0013123</v>
          </cell>
          <cell r="C6334" t="str">
            <v>230SHT0013123</v>
          </cell>
          <cell r="D6334" t="str">
            <v>仰角拉线总成</v>
          </cell>
        </row>
        <row r="6335">
          <cell r="B6335" t="str">
            <v>TST0001801</v>
          </cell>
          <cell r="C6335" t="str">
            <v>230TST0001801</v>
          </cell>
          <cell r="D6335" t="str">
            <v>板材ST14</v>
          </cell>
        </row>
        <row r="6336">
          <cell r="B6336" t="str">
            <v>SHT0010050</v>
          </cell>
          <cell r="C6336" t="str">
            <v>230SHT0010050</v>
          </cell>
          <cell r="D6336" t="str">
            <v>内绞架支撑钣金</v>
          </cell>
        </row>
        <row r="6337">
          <cell r="B6337" t="str">
            <v>SHT0010057</v>
          </cell>
          <cell r="C6337" t="str">
            <v>230SHT0010057</v>
          </cell>
          <cell r="D6337" t="str">
            <v>外绞架支撑钣金</v>
          </cell>
        </row>
        <row r="6338">
          <cell r="B6338" t="str">
            <v>REM0000500</v>
          </cell>
          <cell r="C6338" t="str">
            <v>210REM0000500</v>
          </cell>
          <cell r="D6338" t="str">
            <v>北奔上镜座</v>
          </cell>
        </row>
        <row r="6339">
          <cell r="B6339" t="str">
            <v>TSY0000634</v>
          </cell>
          <cell r="C6339" t="str">
            <v>220TSY0000634</v>
          </cell>
          <cell r="D6339" t="str">
            <v>打孔纸1.6M</v>
          </cell>
        </row>
        <row r="6340">
          <cell r="B6340" t="str">
            <v>SHT0001403</v>
          </cell>
          <cell r="C6340" t="str">
            <v>230SHT0001403</v>
          </cell>
          <cell r="D6340" t="str">
            <v>调角器左下连接板组件</v>
          </cell>
        </row>
        <row r="6341">
          <cell r="B6341" t="str">
            <v>SHT0001405</v>
          </cell>
          <cell r="C6341" t="str">
            <v>230SHT0001405</v>
          </cell>
          <cell r="D6341" t="str">
            <v>调角器右下连接板组件</v>
          </cell>
        </row>
        <row r="6342">
          <cell r="B6342" t="str">
            <v>RSM0000342</v>
          </cell>
          <cell r="C6342" t="str">
            <v>210RSM0000342</v>
          </cell>
          <cell r="D6342" t="str">
            <v>1780下视镜镜头分总成</v>
          </cell>
        </row>
        <row r="6343">
          <cell r="B6343" t="str">
            <v>SLT0001682</v>
          </cell>
          <cell r="C6343" t="str">
            <v>220SLT0001682</v>
          </cell>
          <cell r="D6343" t="str">
            <v>解锁拉线</v>
          </cell>
        </row>
        <row r="6344">
          <cell r="B6344" t="str">
            <v>TST0000645</v>
          </cell>
          <cell r="C6344" t="str">
            <v>230TST0000645</v>
          </cell>
          <cell r="D6344" t="str">
            <v>保温棉</v>
          </cell>
        </row>
        <row r="6345">
          <cell r="B6345" t="str">
            <v>TST0000716</v>
          </cell>
          <cell r="C6345" t="str">
            <v>220TST0000716</v>
          </cell>
          <cell r="D6345" t="str">
            <v>磁铁定规</v>
          </cell>
        </row>
        <row r="6346">
          <cell r="B6346" t="str">
            <v>TST0000717</v>
          </cell>
          <cell r="C6346" t="str">
            <v>220TST0000717</v>
          </cell>
          <cell r="D6346" t="str">
            <v>针杆</v>
          </cell>
        </row>
        <row r="6347">
          <cell r="B6347" t="str">
            <v>TST0001744</v>
          </cell>
          <cell r="C6347" t="str">
            <v>220TST0001744</v>
          </cell>
          <cell r="D6347" t="str">
            <v>剪线簧片0.15m</v>
          </cell>
        </row>
        <row r="6348">
          <cell r="B6348" t="str">
            <v>TST0000349</v>
          </cell>
          <cell r="C6348" t="str">
            <v>230TST0000349</v>
          </cell>
          <cell r="D6348" t="str">
            <v>密封胶</v>
          </cell>
        </row>
        <row r="6349">
          <cell r="B6349" t="str">
            <v>TST0001019</v>
          </cell>
          <cell r="C6349" t="str">
            <v>230TST0001019</v>
          </cell>
          <cell r="D6349" t="str">
            <v>快速接头12*</v>
          </cell>
        </row>
        <row r="6350">
          <cell r="B6350" t="str">
            <v>TST0001052</v>
          </cell>
          <cell r="C6350" t="str">
            <v>230TST0001052</v>
          </cell>
          <cell r="D6350" t="str">
            <v>二相插头</v>
          </cell>
        </row>
        <row r="6351">
          <cell r="B6351" t="str">
            <v>TST0001069</v>
          </cell>
          <cell r="C6351" t="str">
            <v>230TST0001069</v>
          </cell>
          <cell r="D6351" t="str">
            <v>插头3级</v>
          </cell>
        </row>
        <row r="6352">
          <cell r="B6352" t="str">
            <v>TST0001108</v>
          </cell>
          <cell r="C6352" t="str">
            <v>230TST0001108</v>
          </cell>
          <cell r="D6352" t="str">
            <v>胀管螺丝</v>
          </cell>
        </row>
        <row r="6353">
          <cell r="B6353" t="str">
            <v>TST0001181</v>
          </cell>
          <cell r="C6353" t="str">
            <v>230TST0001181</v>
          </cell>
          <cell r="D6353" t="str">
            <v>风扇叶</v>
          </cell>
        </row>
        <row r="6354">
          <cell r="B6354" t="str">
            <v>TST0001216</v>
          </cell>
          <cell r="C6354" t="str">
            <v>230TST0001216</v>
          </cell>
          <cell r="D6354" t="str">
            <v>PVC接头</v>
          </cell>
        </row>
        <row r="6355">
          <cell r="B6355" t="str">
            <v>TST0001529</v>
          </cell>
          <cell r="C6355" t="str">
            <v>230TST0001529</v>
          </cell>
          <cell r="D6355" t="str">
            <v>涨管螺丝16</v>
          </cell>
        </row>
        <row r="6356">
          <cell r="B6356" t="str">
            <v>TST0001102</v>
          </cell>
          <cell r="C6356" t="str">
            <v>230TST0001102</v>
          </cell>
          <cell r="D6356" t="str">
            <v>丝锥M4</v>
          </cell>
        </row>
        <row r="6357">
          <cell r="B6357" t="str">
            <v>TST0001315</v>
          </cell>
          <cell r="C6357" t="str">
            <v>230TST0001315</v>
          </cell>
          <cell r="D6357" t="str">
            <v>有肩套20*35</v>
          </cell>
        </row>
        <row r="6358">
          <cell r="B6358" t="str">
            <v>TST0000024</v>
          </cell>
          <cell r="C6358" t="str">
            <v>230TST0000024</v>
          </cell>
          <cell r="D6358" t="str">
            <v>扁钢Q235</v>
          </cell>
        </row>
        <row r="6359">
          <cell r="B6359" t="str">
            <v>SLT0000775</v>
          </cell>
          <cell r="C6359" t="str">
            <v>220SLT0000775</v>
          </cell>
          <cell r="D6359" t="str">
            <v>M4左侧护板</v>
          </cell>
        </row>
        <row r="6360">
          <cell r="B6360" t="str">
            <v>SLT0010590</v>
          </cell>
          <cell r="C6360" t="str">
            <v>230SLT0010590</v>
          </cell>
          <cell r="D6360" t="str">
            <v>芯盘同步杆</v>
          </cell>
        </row>
        <row r="6361">
          <cell r="B6361" t="str">
            <v>TMA0000204</v>
          </cell>
          <cell r="C6361" t="str">
            <v>210TMA0000204</v>
          </cell>
          <cell r="D6361" t="str">
            <v>豪泺纸箱底</v>
          </cell>
        </row>
        <row r="6362">
          <cell r="B6362" t="str">
            <v>TMA0000204</v>
          </cell>
          <cell r="C6362" t="str">
            <v>230TMA0000204</v>
          </cell>
          <cell r="D6362" t="str">
            <v>豪泺纸箱底</v>
          </cell>
        </row>
        <row r="6363">
          <cell r="B6363" t="str">
            <v>TST0000034</v>
          </cell>
          <cell r="C6363" t="str">
            <v>230TST0000034</v>
          </cell>
          <cell r="D6363" t="str">
            <v>板材SAPH440</v>
          </cell>
        </row>
        <row r="6364">
          <cell r="B6364" t="str">
            <v>TST0000090</v>
          </cell>
          <cell r="C6364" t="str">
            <v>230TST0000090</v>
          </cell>
          <cell r="D6364" t="str">
            <v>卷材SAPH440</v>
          </cell>
        </row>
        <row r="6365">
          <cell r="B6365" t="str">
            <v>SLT0002553</v>
          </cell>
          <cell r="C6365" t="str">
            <v>230SLT0002553</v>
          </cell>
          <cell r="D6365" t="str">
            <v>驾驶员靠背支撑钢丝总成</v>
          </cell>
        </row>
        <row r="6366">
          <cell r="B6366" t="str">
            <v>SLT0002564</v>
          </cell>
          <cell r="C6366" t="str">
            <v>230SLT0002564</v>
          </cell>
          <cell r="D6366" t="str">
            <v>驾驶员靠背支撑钢丝总成</v>
          </cell>
        </row>
        <row r="6367">
          <cell r="B6367" t="str">
            <v>SHT0001895</v>
          </cell>
          <cell r="C6367" t="str">
            <v>230SHT0001895</v>
          </cell>
          <cell r="D6367" t="str">
            <v>左侧调角连接板焊接总成</v>
          </cell>
        </row>
        <row r="6368">
          <cell r="B6368" t="str">
            <v>SHT0001896</v>
          </cell>
          <cell r="C6368" t="str">
            <v>230SHT0001896</v>
          </cell>
          <cell r="D6368" t="str">
            <v>右侧调角连接板焊接总成</v>
          </cell>
        </row>
        <row r="6369">
          <cell r="B6369" t="str">
            <v>SHT0013357</v>
          </cell>
          <cell r="C6369" t="str">
            <v>230SHT0013357</v>
          </cell>
          <cell r="D6369" t="str">
            <v>下框上安装板焊接总成</v>
          </cell>
        </row>
        <row r="6370">
          <cell r="B6370" t="str">
            <v>RSM0000042</v>
          </cell>
          <cell r="C6370" t="str">
            <v>210RSM0000042</v>
          </cell>
          <cell r="D6370" t="str">
            <v>豪泺路面镜镜座</v>
          </cell>
        </row>
        <row r="6371">
          <cell r="B6371" t="str">
            <v>TSY0000468</v>
          </cell>
          <cell r="C6371" t="str">
            <v>220TSY0000468</v>
          </cell>
          <cell r="D6371" t="str">
            <v>打孔纸</v>
          </cell>
        </row>
        <row r="6372">
          <cell r="B6372" t="str">
            <v>SHT0001854</v>
          </cell>
          <cell r="C6372" t="str">
            <v>230SHT0001854</v>
          </cell>
          <cell r="D6372" t="str">
            <v>左纵梁</v>
          </cell>
        </row>
        <row r="6373">
          <cell r="B6373" t="str">
            <v>SHT0001855</v>
          </cell>
          <cell r="C6373" t="str">
            <v>230SHT0001855</v>
          </cell>
          <cell r="D6373" t="str">
            <v>右纵梁</v>
          </cell>
        </row>
        <row r="6374">
          <cell r="B6374" t="str">
            <v>TWT0000012</v>
          </cell>
          <cell r="C6374" t="str">
            <v>230TWT0000012</v>
          </cell>
          <cell r="D6374" t="str">
            <v>焊管Q195</v>
          </cell>
        </row>
        <row r="6375">
          <cell r="B6375" t="str">
            <v>RIM0000017</v>
          </cell>
          <cell r="C6375" t="str">
            <v>210RIM0000017</v>
          </cell>
          <cell r="D6375" t="str">
            <v>18D镜杆</v>
          </cell>
        </row>
        <row r="6376">
          <cell r="B6376" t="str">
            <v>SHT0013915</v>
          </cell>
          <cell r="C6376" t="str">
            <v>230SHT0013915</v>
          </cell>
          <cell r="D6376" t="str">
            <v>调角器右下连接板组件</v>
          </cell>
        </row>
        <row r="6377">
          <cell r="B6377" t="str">
            <v>SHT0013916</v>
          </cell>
          <cell r="C6377" t="str">
            <v>230SHT0013916</v>
          </cell>
          <cell r="D6377" t="str">
            <v>调角器左下连接板组件</v>
          </cell>
        </row>
        <row r="6378">
          <cell r="B6378" t="str">
            <v>SLT0000434</v>
          </cell>
          <cell r="C6378" t="str">
            <v>220SLT0000434</v>
          </cell>
          <cell r="D6378" t="str">
            <v>K1窄车铰链右</v>
          </cell>
        </row>
        <row r="6379">
          <cell r="B6379" t="str">
            <v>TMA0000586</v>
          </cell>
          <cell r="C6379" t="str">
            <v>210TMA0000586</v>
          </cell>
          <cell r="D6379" t="str">
            <v>1125*720*5双瓦楞纸隔板</v>
          </cell>
        </row>
        <row r="6380">
          <cell r="B6380" t="str">
            <v>SHT0001957</v>
          </cell>
          <cell r="C6380" t="str">
            <v>230SHT0001957</v>
          </cell>
          <cell r="D6380" t="str">
            <v>调角器左下连接板组件</v>
          </cell>
        </row>
        <row r="6381">
          <cell r="B6381" t="str">
            <v>SHT0001231</v>
          </cell>
          <cell r="C6381" t="str">
            <v>230SHT0001231</v>
          </cell>
          <cell r="D6381" t="str">
            <v>下框右纵梁</v>
          </cell>
        </row>
        <row r="6382">
          <cell r="B6382" t="str">
            <v>SHT0001232</v>
          </cell>
          <cell r="C6382" t="str">
            <v>230SHT0001232</v>
          </cell>
          <cell r="D6382" t="str">
            <v>下框左纵梁</v>
          </cell>
        </row>
        <row r="6383">
          <cell r="B6383" t="str">
            <v>SHT0001959</v>
          </cell>
          <cell r="C6383" t="str">
            <v>230SHT0001959</v>
          </cell>
          <cell r="D6383" t="str">
            <v>调角器右下连接板组件</v>
          </cell>
        </row>
        <row r="6384">
          <cell r="B6384" t="str">
            <v>TST0000513</v>
          </cell>
          <cell r="C6384" t="str">
            <v>230TST0000513</v>
          </cell>
          <cell r="D6384" t="str">
            <v>方尺25*50</v>
          </cell>
        </row>
        <row r="6385">
          <cell r="B6385" t="str">
            <v>TST0000588</v>
          </cell>
          <cell r="C6385" t="str">
            <v>230TST0000588</v>
          </cell>
          <cell r="D6385" t="str">
            <v>开关（台钻用）</v>
          </cell>
        </row>
        <row r="6386">
          <cell r="B6386" t="str">
            <v>TST0001297</v>
          </cell>
          <cell r="C6386" t="str">
            <v>230TST0001297</v>
          </cell>
          <cell r="D6386" t="str">
            <v>导柱销12*80</v>
          </cell>
        </row>
        <row r="6387">
          <cell r="B6387" t="str">
            <v>TST0001329</v>
          </cell>
          <cell r="C6387" t="str">
            <v>230TST0001329</v>
          </cell>
          <cell r="D6387" t="str">
            <v>导柱28*160</v>
          </cell>
        </row>
        <row r="6388">
          <cell r="B6388" t="str">
            <v>SHT0010453</v>
          </cell>
          <cell r="C6388" t="str">
            <v>230SHT0010453</v>
          </cell>
          <cell r="D6388" t="str">
            <v>下框前横梁组件</v>
          </cell>
        </row>
        <row r="6389">
          <cell r="B6389" t="str">
            <v>SCS0004112</v>
          </cell>
          <cell r="C6389" t="str">
            <v>220SCS0004112</v>
          </cell>
          <cell r="D6389" t="str">
            <v>B40L座椅支撑外壳</v>
          </cell>
        </row>
        <row r="6390">
          <cell r="B6390" t="str">
            <v>SCS0004112</v>
          </cell>
          <cell r="C6390" t="str">
            <v>210SCS0004112</v>
          </cell>
          <cell r="D6390" t="str">
            <v>B40L座椅支撑外壳</v>
          </cell>
        </row>
        <row r="6391">
          <cell r="B6391" t="str">
            <v>REM0002255</v>
          </cell>
          <cell r="C6391" t="str">
            <v>210REM0002255</v>
          </cell>
          <cell r="D6391" t="str">
            <v>T7H广角加热片左</v>
          </cell>
        </row>
        <row r="6392">
          <cell r="B6392" t="str">
            <v>REM0002283</v>
          </cell>
          <cell r="C6392" t="str">
            <v>210REM0002283</v>
          </cell>
          <cell r="D6392" t="str">
            <v>T7H广角加热片右</v>
          </cell>
        </row>
        <row r="6393">
          <cell r="B6393" t="str">
            <v>RIM0000011</v>
          </cell>
          <cell r="C6393" t="str">
            <v>210RIM0000011</v>
          </cell>
          <cell r="D6393" t="str">
            <v>3GD镜片</v>
          </cell>
        </row>
        <row r="6394">
          <cell r="B6394" t="str">
            <v>RIM0000024</v>
          </cell>
          <cell r="C6394" t="str">
            <v>210RIM0000024</v>
          </cell>
          <cell r="D6394" t="str">
            <v>M20内视镜片</v>
          </cell>
        </row>
        <row r="6395">
          <cell r="B6395" t="str">
            <v>RIM0000103</v>
          </cell>
          <cell r="C6395" t="str">
            <v>210RIM0000103</v>
          </cell>
          <cell r="D6395" t="str">
            <v>18D内镜镜片</v>
          </cell>
        </row>
        <row r="6396">
          <cell r="B6396" t="str">
            <v>SCS0004370</v>
          </cell>
          <cell r="C6396" t="str">
            <v>230SCS0004370</v>
          </cell>
          <cell r="D6396" t="str">
            <v>中改左座椅座垫右前加强板</v>
          </cell>
        </row>
        <row r="6397">
          <cell r="B6397" t="str">
            <v>SLT0010439</v>
          </cell>
          <cell r="C6397" t="str">
            <v>230SLT0010439</v>
          </cell>
          <cell r="D6397" t="str">
            <v>副驾靠背支撑钢丝焊接总成</v>
          </cell>
        </row>
        <row r="6398">
          <cell r="B6398" t="str">
            <v>TST0000026</v>
          </cell>
          <cell r="C6398" t="str">
            <v>230TST0000026</v>
          </cell>
          <cell r="D6398" t="str">
            <v>板材SAPH440</v>
          </cell>
        </row>
        <row r="6399">
          <cell r="B6399" t="str">
            <v>RIM0000099</v>
          </cell>
          <cell r="C6399" t="str">
            <v>210RIM0000099</v>
          </cell>
          <cell r="D6399" t="str">
            <v>内视镜L0823020004A0</v>
          </cell>
        </row>
        <row r="6400">
          <cell r="B6400" t="str">
            <v>SCS0004110</v>
          </cell>
          <cell r="C6400" t="str">
            <v>220SCS0004110</v>
          </cell>
          <cell r="D6400" t="str">
            <v>B40L座椅扣手内支撑</v>
          </cell>
        </row>
        <row r="6401">
          <cell r="B6401" t="str">
            <v>SCS0004110</v>
          </cell>
          <cell r="C6401" t="str">
            <v>210SCS0004110</v>
          </cell>
          <cell r="D6401" t="str">
            <v>B40L座椅扣手内支撑</v>
          </cell>
        </row>
        <row r="6402">
          <cell r="B6402" t="str">
            <v>REM0000842</v>
          </cell>
          <cell r="C6402" t="str">
            <v>210REM0000842</v>
          </cell>
          <cell r="D6402" t="str">
            <v>M50NLED线束合件</v>
          </cell>
        </row>
        <row r="6403">
          <cell r="B6403" t="str">
            <v>SLT0002647</v>
          </cell>
          <cell r="C6403" t="str">
            <v>220SLT0002647</v>
          </cell>
          <cell r="D6403" t="str">
            <v>K1标准头枕布套</v>
          </cell>
        </row>
        <row r="6404">
          <cell r="B6404" t="str">
            <v>TST0000104</v>
          </cell>
          <cell r="C6404" t="str">
            <v>230TST0000104</v>
          </cell>
          <cell r="D6404" t="str">
            <v>ф8.5（钻头）</v>
          </cell>
        </row>
        <row r="6405">
          <cell r="B6405" t="str">
            <v>TST0000530</v>
          </cell>
          <cell r="C6405" t="str">
            <v>230TST0000530</v>
          </cell>
          <cell r="D6405" t="str">
            <v>扳手套头φ9</v>
          </cell>
        </row>
        <row r="6406">
          <cell r="B6406" t="str">
            <v>SHT0000619</v>
          </cell>
          <cell r="C6406" t="str">
            <v>220SHT0000619</v>
          </cell>
          <cell r="D6406" t="str">
            <v>2280椰棕吊铺下面硬质棉</v>
          </cell>
        </row>
        <row r="6407">
          <cell r="B6407" t="str">
            <v>REM0003137</v>
          </cell>
          <cell r="C6407" t="str">
            <v>230REM0003137</v>
          </cell>
          <cell r="D6407" t="str">
            <v>捷运连接杆左主管分总成</v>
          </cell>
        </row>
        <row r="6408">
          <cell r="B6408" t="str">
            <v>REM0003145</v>
          </cell>
          <cell r="C6408" t="str">
            <v>230REM0003145</v>
          </cell>
          <cell r="D6408" t="str">
            <v>捷运连接杆右主管分总成</v>
          </cell>
        </row>
        <row r="6409">
          <cell r="B6409" t="str">
            <v>REM0001890</v>
          </cell>
          <cell r="C6409" t="str">
            <v>210REM0001890</v>
          </cell>
          <cell r="D6409" t="str">
            <v>一汽军车压块</v>
          </cell>
        </row>
        <row r="6410">
          <cell r="B6410" t="str">
            <v>SLT0010530</v>
          </cell>
          <cell r="C6410" t="str">
            <v>230SLT0010530</v>
          </cell>
          <cell r="D6410" t="str">
            <v>绞架连杆1</v>
          </cell>
        </row>
        <row r="6411">
          <cell r="B6411" t="str">
            <v>SHT0000092</v>
          </cell>
          <cell r="C6411" t="str">
            <v>210SHT0000092</v>
          </cell>
          <cell r="D6411" t="str">
            <v>M4右舵副边罩壳</v>
          </cell>
        </row>
        <row r="6412">
          <cell r="B6412" t="str">
            <v>SHT0000092</v>
          </cell>
          <cell r="C6412" t="str">
            <v>220SHT0000092</v>
          </cell>
          <cell r="D6412" t="str">
            <v>M4右舵副边罩壳</v>
          </cell>
        </row>
        <row r="6413">
          <cell r="B6413" t="str">
            <v>RSM0000325</v>
          </cell>
          <cell r="C6413" t="str">
            <v>230RSM0000325</v>
          </cell>
          <cell r="D6413" t="str">
            <v>奥驰下视镜杆主管分总成</v>
          </cell>
        </row>
        <row r="6414">
          <cell r="B6414" t="str">
            <v>TMA0000209</v>
          </cell>
          <cell r="C6414" t="str">
            <v>210TMA0000209</v>
          </cell>
          <cell r="D6414" t="str">
            <v>奥驰补盲镜包装箱</v>
          </cell>
        </row>
        <row r="6415">
          <cell r="B6415" t="str">
            <v>TMA0000209</v>
          </cell>
          <cell r="C6415" t="str">
            <v>230TMA0000209</v>
          </cell>
          <cell r="D6415" t="str">
            <v>奥驰补盲镜包装箱</v>
          </cell>
        </row>
        <row r="6416">
          <cell r="B6416" t="str">
            <v>SLT0010736</v>
          </cell>
          <cell r="C6416" t="str">
            <v>220SLT0010736</v>
          </cell>
          <cell r="D6416" t="str">
            <v>坐垫舒适性海绵1</v>
          </cell>
        </row>
        <row r="6417">
          <cell r="B6417" t="str">
            <v>RSM0000117</v>
          </cell>
          <cell r="C6417" t="str">
            <v>210RSM0000117</v>
          </cell>
          <cell r="D6417" t="str">
            <v>济南轻卡补盲镜杆(喷涂)</v>
          </cell>
        </row>
        <row r="6418">
          <cell r="B6418" t="str">
            <v>SCS0004385</v>
          </cell>
          <cell r="C6418" t="str">
            <v>230SCS0004385</v>
          </cell>
          <cell r="D6418" t="str">
            <v>右侧调角器下连接板组合</v>
          </cell>
        </row>
        <row r="6419">
          <cell r="B6419" t="str">
            <v>SCS0004386</v>
          </cell>
          <cell r="C6419" t="str">
            <v>230SCS0004386</v>
          </cell>
          <cell r="D6419" t="str">
            <v>中改左侧调角器下连接板</v>
          </cell>
        </row>
        <row r="6420">
          <cell r="B6420" t="str">
            <v>SHT0013310</v>
          </cell>
          <cell r="C6420" t="str">
            <v>230SHT0013310</v>
          </cell>
          <cell r="D6420" t="str">
            <v>座垫翻折支撑钣焊接总成</v>
          </cell>
        </row>
        <row r="6421">
          <cell r="B6421" t="str">
            <v>SHT0001387</v>
          </cell>
          <cell r="C6421" t="str">
            <v>230SHT0001387</v>
          </cell>
          <cell r="D6421" t="str">
            <v>调角器左下连接板组件</v>
          </cell>
        </row>
        <row r="6422">
          <cell r="B6422" t="str">
            <v>SHT0001389</v>
          </cell>
          <cell r="C6422" t="str">
            <v>230SHT0001389</v>
          </cell>
          <cell r="D6422" t="str">
            <v>调角器右下连接板组件</v>
          </cell>
        </row>
        <row r="6423">
          <cell r="B6423" t="str">
            <v>SLT0010531</v>
          </cell>
          <cell r="C6423" t="str">
            <v>230SLT0010531</v>
          </cell>
          <cell r="D6423" t="str">
            <v>绞架连杆2</v>
          </cell>
        </row>
        <row r="6424">
          <cell r="B6424" t="str">
            <v>SHT0013184</v>
          </cell>
          <cell r="C6424" t="str">
            <v>230SHT0013184</v>
          </cell>
          <cell r="D6424" t="str">
            <v>副驾仰角拉线总成</v>
          </cell>
        </row>
        <row r="6425">
          <cell r="B6425" t="str">
            <v>SHT0001225</v>
          </cell>
          <cell r="C6425" t="str">
            <v>230SHT0001225</v>
          </cell>
          <cell r="D6425" t="str">
            <v>内加强板</v>
          </cell>
        </row>
        <row r="6426">
          <cell r="B6426" t="str">
            <v>SHT0012080</v>
          </cell>
          <cell r="C6426" t="str">
            <v>230SHT0012080</v>
          </cell>
          <cell r="D6426" t="str">
            <v>1.0升级左纵梁</v>
          </cell>
        </row>
        <row r="6427">
          <cell r="B6427" t="str">
            <v>SCS0004775</v>
          </cell>
          <cell r="C6427" t="str">
            <v>230SCS0004775</v>
          </cell>
          <cell r="D6427" t="str">
            <v>前排靠背支撑框线总成</v>
          </cell>
        </row>
        <row r="6428">
          <cell r="B6428" t="str">
            <v>SHT0002472</v>
          </cell>
          <cell r="C6428" t="str">
            <v>230SHT0002472</v>
          </cell>
          <cell r="D6428" t="str">
            <v>仰角锁止齿板电泳</v>
          </cell>
        </row>
        <row r="6429">
          <cell r="B6429" t="str">
            <v>TST0001719</v>
          </cell>
          <cell r="C6429" t="str">
            <v>230TST0001719</v>
          </cell>
          <cell r="D6429" t="str">
            <v>冷板材ST12</v>
          </cell>
        </row>
        <row r="6430">
          <cell r="B6430" t="str">
            <v>REM0000633</v>
          </cell>
          <cell r="C6430" t="str">
            <v>210REM0000633</v>
          </cell>
          <cell r="D6430" t="str">
            <v>MV3下镜座装饰罩</v>
          </cell>
        </row>
        <row r="6431">
          <cell r="B6431" t="str">
            <v>BFA0000626</v>
          </cell>
          <cell r="C6431" t="str">
            <v>230BFA0000626</v>
          </cell>
          <cell r="D6431" t="str">
            <v>φ16*120内方螺丝</v>
          </cell>
        </row>
        <row r="6432">
          <cell r="B6432" t="str">
            <v>TWT0000045</v>
          </cell>
          <cell r="C6432" t="str">
            <v>230TWT0000045</v>
          </cell>
          <cell r="D6432" t="str">
            <v>圆钢</v>
          </cell>
        </row>
        <row r="6433">
          <cell r="B6433" t="str">
            <v>SHT0001329</v>
          </cell>
          <cell r="C6433" t="str">
            <v>230SHT0001329</v>
          </cell>
          <cell r="D6433" t="str">
            <v>后支撑焊接组件</v>
          </cell>
        </row>
        <row r="6434">
          <cell r="B6434" t="str">
            <v>SHT0001026</v>
          </cell>
          <cell r="C6434" t="str">
            <v>230SHT0001026</v>
          </cell>
          <cell r="D6434" t="str">
            <v>上框右支架</v>
          </cell>
        </row>
        <row r="6435">
          <cell r="B6435" t="str">
            <v>SHT0001027</v>
          </cell>
          <cell r="C6435" t="str">
            <v>230SHT0001027</v>
          </cell>
          <cell r="D6435" t="str">
            <v>上框左支架</v>
          </cell>
        </row>
        <row r="6436">
          <cell r="B6436" t="str">
            <v>SLT0002386</v>
          </cell>
          <cell r="C6436" t="str">
            <v>230SLT0002386</v>
          </cell>
          <cell r="D6436" t="str">
            <v>司机背右旁接板</v>
          </cell>
        </row>
        <row r="6437">
          <cell r="B6437" t="str">
            <v>SCS0004111</v>
          </cell>
          <cell r="C6437" t="str">
            <v>220SCS0004111</v>
          </cell>
          <cell r="D6437" t="str">
            <v>B40V后排扣手</v>
          </cell>
        </row>
        <row r="6438">
          <cell r="B6438" t="str">
            <v>SCS0004111</v>
          </cell>
          <cell r="C6438" t="str">
            <v>210SCS0004111</v>
          </cell>
          <cell r="D6438" t="str">
            <v>B40V后排扣手</v>
          </cell>
        </row>
        <row r="6439">
          <cell r="B6439" t="str">
            <v>SLT0002296</v>
          </cell>
          <cell r="C6439" t="str">
            <v>220SLT0002296</v>
          </cell>
          <cell r="D6439" t="str">
            <v>6486头枕（泡沫）</v>
          </cell>
        </row>
        <row r="6440">
          <cell r="B6440" t="str">
            <v>SLT0002299</v>
          </cell>
          <cell r="C6440" t="str">
            <v>220SLT0002299</v>
          </cell>
          <cell r="D6440" t="str">
            <v>6486头枕骨架</v>
          </cell>
        </row>
        <row r="6441">
          <cell r="B6441" t="str">
            <v>REM0002961</v>
          </cell>
          <cell r="C6441" t="str">
            <v>230REM0002961</v>
          </cell>
          <cell r="D6441" t="str">
            <v>奥驰A右镜杆主管</v>
          </cell>
        </row>
        <row r="6442">
          <cell r="B6442" t="str">
            <v>SHT0012542</v>
          </cell>
          <cell r="C6442" t="str">
            <v>230SHT0012542</v>
          </cell>
          <cell r="D6442" t="str">
            <v>下框后连接板</v>
          </cell>
        </row>
        <row r="6443">
          <cell r="B6443" t="str">
            <v>SCS0007041</v>
          </cell>
          <cell r="C6443" t="str">
            <v>230SCS0007041</v>
          </cell>
          <cell r="D6443" t="str">
            <v>地锁固定板R</v>
          </cell>
        </row>
        <row r="6444">
          <cell r="B6444" t="str">
            <v>SCS0007061</v>
          </cell>
          <cell r="C6444" t="str">
            <v>230SCS0007061</v>
          </cell>
          <cell r="D6444" t="str">
            <v>地锁固定板L</v>
          </cell>
        </row>
        <row r="6445">
          <cell r="B6445" t="str">
            <v>SHT0010810</v>
          </cell>
          <cell r="C6445" t="str">
            <v>230SHT0010810</v>
          </cell>
          <cell r="D6445" t="str">
            <v>水平减震活动轴</v>
          </cell>
        </row>
        <row r="6446">
          <cell r="B6446" t="str">
            <v>SHT0012144</v>
          </cell>
          <cell r="C6446" t="str">
            <v>230SHT0012144</v>
          </cell>
          <cell r="D6446" t="str">
            <v>左侧仰角卡板</v>
          </cell>
        </row>
        <row r="6447">
          <cell r="B6447" t="str">
            <v>SHT0012145</v>
          </cell>
          <cell r="C6447" t="str">
            <v>230SHT0012145</v>
          </cell>
          <cell r="D6447" t="str">
            <v>右侧仰角卡板</v>
          </cell>
        </row>
        <row r="6448">
          <cell r="B6448" t="str">
            <v>SHT0011362</v>
          </cell>
          <cell r="C6448" t="str">
            <v>230SHT0011362</v>
          </cell>
          <cell r="D6448" t="str">
            <v>扶手支架</v>
          </cell>
        </row>
        <row r="6449">
          <cell r="B6449" t="str">
            <v>SHT0001243</v>
          </cell>
          <cell r="C6449" t="str">
            <v>230SHT0001243</v>
          </cell>
          <cell r="D6449" t="str">
            <v>左靠背板分总成电泳</v>
          </cell>
        </row>
        <row r="6450">
          <cell r="B6450" t="str">
            <v>RSM0000310</v>
          </cell>
          <cell r="C6450" t="str">
            <v>230RSM0000310</v>
          </cell>
          <cell r="D6450" t="str">
            <v>VT平顶主管分总成</v>
          </cell>
        </row>
        <row r="6451">
          <cell r="B6451" t="str">
            <v>SHT0000770</v>
          </cell>
          <cell r="C6451" t="str">
            <v>210SHT0000770</v>
          </cell>
          <cell r="D6451" t="str">
            <v>H4上卧铺后围安装支架</v>
          </cell>
        </row>
        <row r="6452">
          <cell r="B6452" t="str">
            <v>SHT0000770</v>
          </cell>
          <cell r="C6452" t="str">
            <v>220SHT0000770</v>
          </cell>
          <cell r="D6452" t="str">
            <v>H4上卧铺后围安装支架</v>
          </cell>
        </row>
        <row r="6453">
          <cell r="B6453" t="str">
            <v>SHT0000770</v>
          </cell>
          <cell r="C6453" t="str">
            <v>230SHT0000770</v>
          </cell>
          <cell r="D6453" t="str">
            <v>H4上卧铺后围安装支架</v>
          </cell>
        </row>
        <row r="6454">
          <cell r="B6454" t="str">
            <v>SHT0013320</v>
          </cell>
          <cell r="C6454" t="str">
            <v>230SHT0013320</v>
          </cell>
          <cell r="D6454" t="str">
            <v>钢丝焊接总成</v>
          </cell>
        </row>
        <row r="6455">
          <cell r="B6455" t="str">
            <v>SHT0011962</v>
          </cell>
          <cell r="C6455" t="str">
            <v>220SHT0011962</v>
          </cell>
          <cell r="D6455" t="str">
            <v>2.0座椅前部罩壳</v>
          </cell>
        </row>
        <row r="6456">
          <cell r="B6456" t="str">
            <v>REM0000266</v>
          </cell>
          <cell r="C6456" t="str">
            <v>210REM0000266</v>
          </cell>
          <cell r="D6456" t="str">
            <v>BC316摄像头支架-左</v>
          </cell>
        </row>
        <row r="6457">
          <cell r="B6457" t="str">
            <v>REM0000283</v>
          </cell>
          <cell r="C6457" t="str">
            <v>210REM0000283</v>
          </cell>
          <cell r="D6457" t="str">
            <v>BC316摄像头支架-右</v>
          </cell>
        </row>
        <row r="6458">
          <cell r="B6458" t="str">
            <v>SHT0001097</v>
          </cell>
          <cell r="C6458" t="str">
            <v>230SHT0001097</v>
          </cell>
          <cell r="D6458" t="str">
            <v>下框右侧纵梁</v>
          </cell>
        </row>
        <row r="6459">
          <cell r="B6459" t="str">
            <v>SHT0001098</v>
          </cell>
          <cell r="C6459" t="str">
            <v>230SHT0001098</v>
          </cell>
          <cell r="D6459" t="str">
            <v>下框左侧纵梁</v>
          </cell>
        </row>
        <row r="6460">
          <cell r="B6460" t="str">
            <v>SHT0001248</v>
          </cell>
          <cell r="C6460" t="str">
            <v>230SHT0001248</v>
          </cell>
          <cell r="D6460" t="str">
            <v>下框前后横梁</v>
          </cell>
        </row>
        <row r="6461">
          <cell r="B6461" t="str">
            <v>SCS0004084</v>
          </cell>
          <cell r="C6461" t="str">
            <v>220SCS0004084</v>
          </cell>
          <cell r="D6461" t="str">
            <v>B40升降器手柄新状态</v>
          </cell>
        </row>
        <row r="6462">
          <cell r="B6462" t="str">
            <v>SHT0001461</v>
          </cell>
          <cell r="C6462" t="str">
            <v>230SHT0001461</v>
          </cell>
          <cell r="D6462" t="str">
            <v>右靠背板分总成电泳</v>
          </cell>
        </row>
        <row r="6463">
          <cell r="B6463" t="str">
            <v>SHT0001404</v>
          </cell>
          <cell r="C6463" t="str">
            <v>230SHT0001404</v>
          </cell>
          <cell r="D6463" t="str">
            <v>调角器左上连接板组件</v>
          </cell>
        </row>
        <row r="6464">
          <cell r="B6464" t="str">
            <v>SHT0001406</v>
          </cell>
          <cell r="C6464" t="str">
            <v>230SHT0001406</v>
          </cell>
          <cell r="D6464" t="str">
            <v>调角器右上连接板组件</v>
          </cell>
        </row>
        <row r="6465">
          <cell r="B6465" t="str">
            <v>SHT0011394</v>
          </cell>
          <cell r="C6465" t="str">
            <v>230SHT0011394</v>
          </cell>
          <cell r="D6465" t="str">
            <v>左侧滑轨解锁手柄支撑板</v>
          </cell>
        </row>
        <row r="6466">
          <cell r="B6466" t="str">
            <v>SHT0011593</v>
          </cell>
          <cell r="C6466" t="str">
            <v>230SHT0011593</v>
          </cell>
          <cell r="D6466" t="str">
            <v>右侧滑轨解锁手柄支撑板</v>
          </cell>
        </row>
        <row r="6467">
          <cell r="B6467" t="str">
            <v>SHT0012003</v>
          </cell>
          <cell r="C6467" t="str">
            <v>230SHT0012003</v>
          </cell>
          <cell r="D6467" t="str">
            <v>升降拉线固定钣金</v>
          </cell>
        </row>
        <row r="6468">
          <cell r="B6468" t="str">
            <v>SHT0012050</v>
          </cell>
          <cell r="C6468" t="str">
            <v>230SHT0012050</v>
          </cell>
          <cell r="D6468" t="str">
            <v>左旁侧板焊接总成</v>
          </cell>
        </row>
        <row r="6469">
          <cell r="B6469" t="str">
            <v>SHT0012051</v>
          </cell>
          <cell r="C6469" t="str">
            <v>230SHT0012051</v>
          </cell>
          <cell r="D6469" t="str">
            <v>右旁侧板焊接总成</v>
          </cell>
        </row>
        <row r="6470">
          <cell r="B6470" t="str">
            <v>SHT0001073</v>
          </cell>
          <cell r="C6470" t="str">
            <v>230SHT0001073</v>
          </cell>
          <cell r="D6470" t="str">
            <v>连动杆 F2535030X</v>
          </cell>
        </row>
        <row r="6471">
          <cell r="B6471" t="str">
            <v>SHT0000483</v>
          </cell>
          <cell r="C6471" t="str">
            <v>220SHT0000483</v>
          </cell>
          <cell r="D6471" t="str">
            <v>H4上卧铺侧支撑</v>
          </cell>
        </row>
        <row r="6472">
          <cell r="B6472" t="str">
            <v>SHT0014358</v>
          </cell>
          <cell r="C6472" t="str">
            <v>220SHT0014358</v>
          </cell>
          <cell r="D6472" t="str">
            <v>上卧铺侧支撑</v>
          </cell>
        </row>
        <row r="6473">
          <cell r="B6473" t="str">
            <v>SCS0004390</v>
          </cell>
          <cell r="C6473" t="str">
            <v>230SCS0004390</v>
          </cell>
          <cell r="D6473" t="str">
            <v>中改右座椅调角器联动杆</v>
          </cell>
        </row>
        <row r="6474">
          <cell r="B6474" t="str">
            <v>SHT0000483</v>
          </cell>
          <cell r="C6474" t="str">
            <v>230SHT0000483</v>
          </cell>
          <cell r="D6474" t="str">
            <v>H4上卧铺侧支撑</v>
          </cell>
        </row>
        <row r="6475">
          <cell r="B6475" t="str">
            <v>TST0000178</v>
          </cell>
          <cell r="C6475" t="str">
            <v>230TST0000178</v>
          </cell>
          <cell r="D6475" t="str">
            <v>ф5.6*80冲针</v>
          </cell>
        </row>
        <row r="6476">
          <cell r="B6476" t="str">
            <v>TST0000197</v>
          </cell>
          <cell r="C6476" t="str">
            <v>230TST0000197</v>
          </cell>
          <cell r="D6476" t="str">
            <v>冲针φ5.2*80</v>
          </cell>
        </row>
        <row r="6477">
          <cell r="B6477" t="str">
            <v>TST0000208</v>
          </cell>
          <cell r="C6477" t="str">
            <v>230TST0000208</v>
          </cell>
          <cell r="D6477" t="str">
            <v>冲针φ5.1*80</v>
          </cell>
        </row>
        <row r="6478">
          <cell r="B6478" t="str">
            <v>TST0000347</v>
          </cell>
          <cell r="C6478" t="str">
            <v>230TST0000347</v>
          </cell>
          <cell r="D6478" t="str">
            <v>云石片</v>
          </cell>
        </row>
        <row r="6479">
          <cell r="B6479" t="str">
            <v>TST0000451</v>
          </cell>
          <cell r="C6479" t="str">
            <v>230TST0000451</v>
          </cell>
          <cell r="D6479" t="str">
            <v>打包机开关</v>
          </cell>
        </row>
        <row r="6480">
          <cell r="B6480" t="str">
            <v>TST0000464</v>
          </cell>
          <cell r="C6480" t="str">
            <v>230TST0000464</v>
          </cell>
          <cell r="D6480" t="str">
            <v>Φ4内方螺丝批咀</v>
          </cell>
        </row>
        <row r="6481">
          <cell r="B6481" t="str">
            <v>TST0000478</v>
          </cell>
          <cell r="C6481" t="str">
            <v>230TST0000478</v>
          </cell>
          <cell r="D6481" t="str">
            <v>φ25镀锌直接头</v>
          </cell>
        </row>
        <row r="6482">
          <cell r="B6482" t="str">
            <v>TST0000490</v>
          </cell>
          <cell r="C6482" t="str">
            <v>230TST0000490</v>
          </cell>
          <cell r="D6482" t="str">
            <v>直线导轨BRS-25</v>
          </cell>
        </row>
        <row r="6483">
          <cell r="B6483" t="str">
            <v>SHT0011777</v>
          </cell>
          <cell r="C6483" t="str">
            <v>230SHT0011777</v>
          </cell>
          <cell r="D6483" t="str">
            <v>座框矩管</v>
          </cell>
        </row>
        <row r="6484">
          <cell r="B6484" t="str">
            <v>TMA0000381</v>
          </cell>
          <cell r="C6484" t="str">
            <v>210TMA0000381</v>
          </cell>
          <cell r="D6484" t="str">
            <v>捷运前下视纸箱</v>
          </cell>
        </row>
        <row r="6485">
          <cell r="B6485" t="str">
            <v>BFA0000354</v>
          </cell>
          <cell r="C6485" t="str">
            <v>230BFA0000354</v>
          </cell>
          <cell r="D6485" t="str">
            <v>内十字绞架连接轴2</v>
          </cell>
        </row>
        <row r="6486">
          <cell r="B6486" t="str">
            <v>SCS0004615</v>
          </cell>
          <cell r="C6486" t="str">
            <v>230SCS0004615</v>
          </cell>
          <cell r="D6486" t="str">
            <v>左上连接板总成</v>
          </cell>
        </row>
        <row r="6487">
          <cell r="B6487" t="str">
            <v>TWT0000027</v>
          </cell>
          <cell r="C6487" t="str">
            <v>230TWT0000027</v>
          </cell>
          <cell r="D6487" t="str">
            <v>方管Q235</v>
          </cell>
        </row>
        <row r="6488">
          <cell r="B6488" t="str">
            <v>SHT0001034</v>
          </cell>
          <cell r="C6488" t="str">
            <v>230SHT0001034</v>
          </cell>
          <cell r="D6488" t="str">
            <v>左旁侧板总成</v>
          </cell>
        </row>
        <row r="6489">
          <cell r="B6489" t="str">
            <v>SHT0011962</v>
          </cell>
          <cell r="C6489" t="str">
            <v>210SHT0011962</v>
          </cell>
          <cell r="D6489" t="str">
            <v>2.0座椅前部罩壳</v>
          </cell>
        </row>
        <row r="6490">
          <cell r="B6490" t="str">
            <v>RSM0000030</v>
          </cell>
          <cell r="C6490" t="str">
            <v>210RSM0000030</v>
          </cell>
          <cell r="D6490" t="str">
            <v>J6K前下后盖</v>
          </cell>
        </row>
        <row r="6491">
          <cell r="B6491" t="str">
            <v>RCA0000114</v>
          </cell>
          <cell r="C6491" t="str">
            <v>210RCA0000114</v>
          </cell>
          <cell r="D6491" t="str">
            <v>新标准铰链左</v>
          </cell>
        </row>
        <row r="6492">
          <cell r="B6492" t="str">
            <v>RCA0000115</v>
          </cell>
          <cell r="C6492" t="str">
            <v>210RCA0000115</v>
          </cell>
          <cell r="D6492" t="str">
            <v>新标准铰链右</v>
          </cell>
        </row>
        <row r="6493">
          <cell r="B6493" t="str">
            <v>RCA0000114</v>
          </cell>
          <cell r="C6493" t="str">
            <v>230RCA0000114</v>
          </cell>
          <cell r="D6493" t="str">
            <v>新标准铰链左</v>
          </cell>
        </row>
        <row r="6494">
          <cell r="B6494" t="str">
            <v>RCA0000115</v>
          </cell>
          <cell r="C6494" t="str">
            <v>230RCA0000115</v>
          </cell>
          <cell r="D6494" t="str">
            <v>新标准铰链右</v>
          </cell>
        </row>
        <row r="6495">
          <cell r="B6495" t="str">
            <v>SHT0002636</v>
          </cell>
          <cell r="C6495" t="str">
            <v>230SHT0002636</v>
          </cell>
          <cell r="D6495" t="str">
            <v>调角器右上连接板总成电泳</v>
          </cell>
        </row>
        <row r="6496">
          <cell r="B6496" t="str">
            <v>SHT0001039</v>
          </cell>
          <cell r="C6496" t="str">
            <v>230SHT0001039</v>
          </cell>
          <cell r="D6496" t="str">
            <v>内绞架左支撑板</v>
          </cell>
        </row>
        <row r="6497">
          <cell r="B6497" t="str">
            <v>SHT0001040</v>
          </cell>
          <cell r="C6497" t="str">
            <v>230SHT0001040</v>
          </cell>
          <cell r="D6497" t="str">
            <v>气囊下支架</v>
          </cell>
        </row>
        <row r="6498">
          <cell r="B6498" t="str">
            <v>SHT0001996</v>
          </cell>
          <cell r="C6498" t="str">
            <v>230SHT0001996</v>
          </cell>
          <cell r="D6498" t="str">
            <v>调角器左下连接板组件电泳</v>
          </cell>
        </row>
        <row r="6499">
          <cell r="B6499" t="str">
            <v>SBS0010102</v>
          </cell>
          <cell r="C6499" t="str">
            <v>230SBS0010102</v>
          </cell>
          <cell r="D6499" t="str">
            <v>主驾驶支腿上支撑管</v>
          </cell>
        </row>
        <row r="6500">
          <cell r="B6500" t="str">
            <v>SBS0010104</v>
          </cell>
          <cell r="C6500" t="str">
            <v>230SBS0010104</v>
          </cell>
          <cell r="D6500" t="str">
            <v>副驾驶支腿上支撑管</v>
          </cell>
        </row>
        <row r="6501">
          <cell r="B6501" t="str">
            <v>SHT0002318</v>
          </cell>
          <cell r="C6501" t="str">
            <v>230SHT0002318</v>
          </cell>
          <cell r="D6501" t="str">
            <v>纵梁支撑架</v>
          </cell>
        </row>
        <row r="6502">
          <cell r="B6502" t="str">
            <v>RSM0000102</v>
          </cell>
          <cell r="C6502" t="str">
            <v>210RSM0000102</v>
          </cell>
          <cell r="D6502" t="str">
            <v>ETX路面镜磨边镜片</v>
          </cell>
        </row>
        <row r="6503">
          <cell r="B6503" t="str">
            <v>SCS0004833</v>
          </cell>
          <cell r="C6503" t="str">
            <v>230SCS0004833</v>
          </cell>
          <cell r="D6503" t="str">
            <v>右侧调角器上连接板</v>
          </cell>
        </row>
        <row r="6504">
          <cell r="B6504" t="str">
            <v>RSM0000024</v>
          </cell>
          <cell r="C6504" t="str">
            <v>210RSM0000024</v>
          </cell>
          <cell r="D6504" t="str">
            <v>J6K补盲镜后盖</v>
          </cell>
        </row>
        <row r="6505">
          <cell r="B6505" t="str">
            <v>SCS0010816</v>
          </cell>
          <cell r="C6505" t="str">
            <v>220SCS0010816</v>
          </cell>
          <cell r="D6505" t="str">
            <v>左座垫-舒适性泡棉3</v>
          </cell>
        </row>
        <row r="6506">
          <cell r="B6506" t="str">
            <v>SCS0010822</v>
          </cell>
          <cell r="C6506" t="str">
            <v>220SCS0010822</v>
          </cell>
          <cell r="D6506" t="str">
            <v>右座垫-舒适性泡棉8</v>
          </cell>
        </row>
        <row r="6507">
          <cell r="B6507" t="str">
            <v>SHT0001952</v>
          </cell>
          <cell r="C6507" t="str">
            <v>230SHT0001952</v>
          </cell>
          <cell r="D6507" t="str">
            <v>安全带上悬置安装板总成</v>
          </cell>
        </row>
        <row r="6508">
          <cell r="B6508" t="str">
            <v>SHT0000703</v>
          </cell>
          <cell r="C6508" t="str">
            <v>220SHT0000703</v>
          </cell>
          <cell r="D6508" t="str">
            <v>驾驶员座垫护面总成</v>
          </cell>
        </row>
        <row r="6509">
          <cell r="B6509" t="str">
            <v>SHT0000704</v>
          </cell>
          <cell r="C6509" t="str">
            <v>220SHT0000704</v>
          </cell>
          <cell r="D6509" t="str">
            <v>驾驶员座垫护面总成</v>
          </cell>
        </row>
        <row r="6510">
          <cell r="B6510" t="str">
            <v>SHT0000790</v>
          </cell>
          <cell r="C6510" t="str">
            <v>220SHT0000790</v>
          </cell>
          <cell r="D6510" t="str">
            <v>副驾驶座垫护面总成</v>
          </cell>
        </row>
        <row r="6511">
          <cell r="B6511" t="str">
            <v>SLT0002635</v>
          </cell>
          <cell r="C6511" t="str">
            <v>220SLT0002635</v>
          </cell>
          <cell r="D6511" t="str">
            <v>K1经济型头枕布套</v>
          </cell>
        </row>
        <row r="6512">
          <cell r="B6512" t="str">
            <v>SHT0010878</v>
          </cell>
          <cell r="C6512" t="str">
            <v>210SHT0010878</v>
          </cell>
          <cell r="D6512" t="str">
            <v>安全带高调解锁按钮底座</v>
          </cell>
        </row>
        <row r="6513">
          <cell r="B6513" t="str">
            <v>SHT0011657</v>
          </cell>
          <cell r="C6513" t="str">
            <v>220SHT0011657</v>
          </cell>
          <cell r="D6513" t="str">
            <v>坐垫舒适性海绵右</v>
          </cell>
        </row>
        <row r="6514">
          <cell r="B6514" t="str">
            <v>SHT0011658</v>
          </cell>
          <cell r="C6514" t="str">
            <v>220SHT0011658</v>
          </cell>
          <cell r="D6514" t="str">
            <v>坐垫舒适性海绵左</v>
          </cell>
        </row>
        <row r="6515">
          <cell r="B6515" t="str">
            <v>RSM0000025</v>
          </cell>
          <cell r="C6515" t="str">
            <v>210RSM0000025</v>
          </cell>
          <cell r="D6515" t="str">
            <v>奥驰补盲镜杆喷涂</v>
          </cell>
        </row>
        <row r="6516">
          <cell r="B6516" t="str">
            <v>SHT0002745</v>
          </cell>
          <cell r="C6516" t="str">
            <v>230SHT0002745</v>
          </cell>
          <cell r="D6516" t="str">
            <v>调角器右下连接板组件电泳</v>
          </cell>
        </row>
        <row r="6517">
          <cell r="B6517" t="str">
            <v>SHT0002747</v>
          </cell>
          <cell r="C6517" t="str">
            <v>230SHT0002747</v>
          </cell>
          <cell r="D6517" t="str">
            <v>调角器左下连接板组件电泳</v>
          </cell>
        </row>
        <row r="6518">
          <cell r="B6518" t="str">
            <v>SHT0011807</v>
          </cell>
          <cell r="C6518" t="str">
            <v>230SHT0011807</v>
          </cell>
          <cell r="D6518" t="str">
            <v>拉线总成</v>
          </cell>
        </row>
        <row r="6519">
          <cell r="B6519" t="str">
            <v>SHT0012023</v>
          </cell>
          <cell r="C6519" t="str">
            <v>230SHT0012023</v>
          </cell>
          <cell r="D6519" t="str">
            <v>升降器拉线总成</v>
          </cell>
        </row>
        <row r="6520">
          <cell r="B6520" t="str">
            <v>SCS0004198</v>
          </cell>
          <cell r="C6520" t="str">
            <v>210SCS0004198</v>
          </cell>
          <cell r="D6520" t="str">
            <v>B40L座椅扶手外侧饰板</v>
          </cell>
        </row>
        <row r="6521">
          <cell r="B6521" t="str">
            <v>SHT0002382</v>
          </cell>
          <cell r="C6521" t="str">
            <v>230SHT0002382</v>
          </cell>
          <cell r="D6521" t="str">
            <v>上框后横梁螺母焊接组件</v>
          </cell>
        </row>
        <row r="6522">
          <cell r="B6522" t="str">
            <v>SCS0004736</v>
          </cell>
          <cell r="C6522" t="str">
            <v>230SCS0004736</v>
          </cell>
          <cell r="D6522" t="str">
            <v>六分靠背下连接板加强板</v>
          </cell>
        </row>
        <row r="6523">
          <cell r="B6523" t="str">
            <v>SLT0000433</v>
          </cell>
          <cell r="C6523" t="str">
            <v>220SLT0000433</v>
          </cell>
          <cell r="D6523" t="str">
            <v>K1窄车铰链左</v>
          </cell>
        </row>
        <row r="6524">
          <cell r="B6524" t="str">
            <v>SHT0001374</v>
          </cell>
          <cell r="C6524" t="str">
            <v>230SHT0001374</v>
          </cell>
          <cell r="D6524" t="str">
            <v>前倾角锁舌总成</v>
          </cell>
        </row>
        <row r="6525">
          <cell r="B6525" t="str">
            <v>SHT0010067</v>
          </cell>
          <cell r="C6525" t="str">
            <v>230SHT0010067</v>
          </cell>
          <cell r="D6525" t="str">
            <v>减震器上框左右支架</v>
          </cell>
        </row>
        <row r="6526">
          <cell r="B6526" t="str">
            <v>TST0000155</v>
          </cell>
          <cell r="C6526" t="str">
            <v>230TST0000155</v>
          </cell>
          <cell r="D6526" t="str">
            <v>ф9*80冲针</v>
          </cell>
        </row>
        <row r="6527">
          <cell r="B6527" t="str">
            <v>SHT0001038</v>
          </cell>
          <cell r="C6527" t="str">
            <v>230SHT0001038</v>
          </cell>
          <cell r="D6527" t="str">
            <v>内绞架右支撑板</v>
          </cell>
        </row>
        <row r="6528">
          <cell r="B6528" t="str">
            <v>SHT0001095</v>
          </cell>
          <cell r="C6528" t="str">
            <v>230SHT0001095</v>
          </cell>
          <cell r="D6528" t="str">
            <v>拉线总成</v>
          </cell>
        </row>
        <row r="6529">
          <cell r="B6529" t="str">
            <v>SHT0014474</v>
          </cell>
          <cell r="C6529" t="str">
            <v>230SHT0014474</v>
          </cell>
          <cell r="D6529" t="str">
            <v>支架方管</v>
          </cell>
        </row>
        <row r="6530">
          <cell r="B6530" t="str">
            <v>SHT0001997</v>
          </cell>
          <cell r="C6530" t="str">
            <v>230SHT0001997</v>
          </cell>
          <cell r="D6530" t="str">
            <v>调角器左上连接板组件电泳</v>
          </cell>
        </row>
        <row r="6531">
          <cell r="B6531" t="str">
            <v>RSM0000045</v>
          </cell>
          <cell r="C6531" t="str">
            <v>210RSM0000045</v>
          </cell>
          <cell r="D6531" t="str">
            <v>豪泺路面镜镜托</v>
          </cell>
        </row>
        <row r="6532">
          <cell r="B6532" t="str">
            <v>REM0003153</v>
          </cell>
          <cell r="C6532" t="str">
            <v>230REM0003153</v>
          </cell>
          <cell r="D6532" t="str">
            <v>捷运高顶前下镜杆侧管总成</v>
          </cell>
        </row>
        <row r="6533">
          <cell r="B6533" t="str">
            <v>REM0002861</v>
          </cell>
          <cell r="C6533" t="str">
            <v>210REM0002861</v>
          </cell>
          <cell r="D6533" t="str">
            <v>华菱广角镜托</v>
          </cell>
        </row>
        <row r="6534">
          <cell r="B6534" t="str">
            <v>SHT0013131</v>
          </cell>
          <cell r="C6534" t="str">
            <v>230SHT0013131</v>
          </cell>
          <cell r="D6534" t="str">
            <v>座框前边板焊接分总成</v>
          </cell>
        </row>
        <row r="6535">
          <cell r="B6535" t="str">
            <v>SLT0002002</v>
          </cell>
          <cell r="C6535" t="str">
            <v>230SLT0002002</v>
          </cell>
          <cell r="D6535" t="str">
            <v>小背折叠板主板</v>
          </cell>
        </row>
        <row r="6536">
          <cell r="B6536" t="str">
            <v>SHT0001995</v>
          </cell>
          <cell r="C6536" t="str">
            <v>230SHT0001995</v>
          </cell>
          <cell r="D6536" t="str">
            <v>调角器右上连接板组件电泳</v>
          </cell>
        </row>
        <row r="6537">
          <cell r="B6537" t="str">
            <v>SHT0002637</v>
          </cell>
          <cell r="C6537" t="str">
            <v>230SHT0002637</v>
          </cell>
          <cell r="D6537" t="str">
            <v>座垫翻折支撑钣总成电泳</v>
          </cell>
        </row>
        <row r="6538">
          <cell r="B6538" t="str">
            <v>REM0002670</v>
          </cell>
          <cell r="C6538" t="str">
            <v>230REM0002670</v>
          </cell>
          <cell r="D6538" t="str">
            <v>1580右镜杆管</v>
          </cell>
        </row>
        <row r="6539">
          <cell r="B6539" t="str">
            <v>SCS0005017</v>
          </cell>
          <cell r="C6539" t="str">
            <v>230SCS0005017</v>
          </cell>
          <cell r="D6539" t="str">
            <v>左下固定板焊接组件电泳</v>
          </cell>
        </row>
        <row r="6540">
          <cell r="B6540" t="str">
            <v>SCS0005018</v>
          </cell>
          <cell r="C6540" t="str">
            <v>230SCS0005018</v>
          </cell>
          <cell r="D6540" t="str">
            <v>右下固定板焊接组件电泳</v>
          </cell>
        </row>
        <row r="6541">
          <cell r="B6541" t="str">
            <v>TMA0000255</v>
          </cell>
          <cell r="C6541" t="str">
            <v>210TMA0000255</v>
          </cell>
          <cell r="D6541" t="str">
            <v>出口捷运连接杆(七层)</v>
          </cell>
        </row>
        <row r="6542">
          <cell r="B6542" t="str">
            <v>REM0000143</v>
          </cell>
          <cell r="C6542" t="str">
            <v>210REM0000143</v>
          </cell>
          <cell r="D6542" t="str">
            <v>C35DB后视镜镜片左(镀铬)</v>
          </cell>
        </row>
        <row r="6543">
          <cell r="B6543" t="str">
            <v>REM0000175</v>
          </cell>
          <cell r="C6543" t="str">
            <v>210REM0000175</v>
          </cell>
          <cell r="D6543" t="str">
            <v>C35DB后视镜镜片右(镀铬)</v>
          </cell>
        </row>
        <row r="6544">
          <cell r="B6544" t="str">
            <v>SCS0001630</v>
          </cell>
          <cell r="C6544" t="str">
            <v>220SCS0001630</v>
          </cell>
          <cell r="D6544" t="str">
            <v>六分座垫右地锁连接板总成</v>
          </cell>
        </row>
        <row r="6545">
          <cell r="B6545" t="str">
            <v>SCS0001630</v>
          </cell>
          <cell r="C6545" t="str">
            <v>230SCS0001630</v>
          </cell>
          <cell r="D6545" t="str">
            <v>六分座垫右地锁连接板总成</v>
          </cell>
        </row>
        <row r="6546">
          <cell r="B6546" t="str">
            <v>SHT0010068</v>
          </cell>
          <cell r="C6546" t="str">
            <v>230SHT0010068</v>
          </cell>
          <cell r="D6546" t="str">
            <v>固定加强板焊接总成</v>
          </cell>
        </row>
        <row r="6547">
          <cell r="B6547" t="str">
            <v>SHT0011209</v>
          </cell>
          <cell r="C6547" t="str">
            <v>230SHT0011209</v>
          </cell>
          <cell r="D6547" t="str">
            <v>固定加强板焊接总成</v>
          </cell>
        </row>
        <row r="6548">
          <cell r="B6548" t="str">
            <v>REM0000782</v>
          </cell>
          <cell r="C6548" t="str">
            <v>210REM0000782</v>
          </cell>
          <cell r="D6548" t="str">
            <v>C33D手折基板左</v>
          </cell>
        </row>
        <row r="6549">
          <cell r="B6549" t="str">
            <v>REM0000811</v>
          </cell>
          <cell r="C6549" t="str">
            <v>210REM0000811</v>
          </cell>
          <cell r="D6549" t="str">
            <v>C33D手折基板右</v>
          </cell>
        </row>
        <row r="6550">
          <cell r="B6550" t="str">
            <v>TST0000956</v>
          </cell>
          <cell r="C6550" t="str">
            <v>230TST0000956</v>
          </cell>
          <cell r="D6550" t="str">
            <v>导流体</v>
          </cell>
        </row>
        <row r="6551">
          <cell r="B6551" t="str">
            <v>SCS0006025</v>
          </cell>
          <cell r="C6551" t="str">
            <v>230SCS0006025</v>
          </cell>
          <cell r="D6551" t="str">
            <v>旋转轴支架</v>
          </cell>
        </row>
        <row r="6552">
          <cell r="B6552" t="str">
            <v>REM0000778</v>
          </cell>
          <cell r="C6552" t="str">
            <v>210REM0000778</v>
          </cell>
          <cell r="D6552" t="str">
            <v>C30D左镜片</v>
          </cell>
        </row>
        <row r="6553">
          <cell r="B6553" t="str">
            <v>REM0000809</v>
          </cell>
          <cell r="C6553" t="str">
            <v>210REM0000809</v>
          </cell>
          <cell r="D6553" t="str">
            <v>C30D右镜片</v>
          </cell>
        </row>
        <row r="6554">
          <cell r="B6554" t="str">
            <v>REM0010154</v>
          </cell>
          <cell r="C6554" t="str">
            <v>210REM0010154</v>
          </cell>
          <cell r="D6554" t="str">
            <v>H6左广角镜加热片</v>
          </cell>
        </row>
        <row r="6555">
          <cell r="B6555" t="str">
            <v>REM0010214</v>
          </cell>
          <cell r="C6555" t="str">
            <v>210REM0010214</v>
          </cell>
          <cell r="D6555" t="str">
            <v>H6右广角镜加热片</v>
          </cell>
        </row>
        <row r="6556">
          <cell r="B6556" t="str">
            <v>REM0001828</v>
          </cell>
          <cell r="C6556" t="str">
            <v>210REM0001828</v>
          </cell>
          <cell r="D6556" t="str">
            <v>华菱广角后盖</v>
          </cell>
        </row>
        <row r="6557">
          <cell r="B6557" t="str">
            <v>REM0002777</v>
          </cell>
          <cell r="C6557" t="str">
            <v>210REM0002777</v>
          </cell>
          <cell r="D6557" t="str">
            <v>后视镜大双面胶（左）</v>
          </cell>
        </row>
        <row r="6558">
          <cell r="B6558" t="str">
            <v>REM0002778</v>
          </cell>
          <cell r="C6558" t="str">
            <v>210REM0002778</v>
          </cell>
          <cell r="D6558" t="str">
            <v>后视镜大双面胶（右）</v>
          </cell>
        </row>
        <row r="6559">
          <cell r="B6559" t="str">
            <v>SCS0004333</v>
          </cell>
          <cell r="C6559" t="str">
            <v>220SCS0004333</v>
          </cell>
          <cell r="D6559" t="str">
            <v>B40六分座（无纺布）</v>
          </cell>
        </row>
        <row r="6560">
          <cell r="B6560" t="str">
            <v>SCS0004333</v>
          </cell>
          <cell r="C6560" t="str">
            <v>230SCS0004333</v>
          </cell>
          <cell r="D6560" t="str">
            <v>B40六分座（无纺布）</v>
          </cell>
        </row>
        <row r="6561">
          <cell r="B6561" t="str">
            <v>SHT0013147</v>
          </cell>
          <cell r="C6561" t="str">
            <v>230SHT0013147</v>
          </cell>
          <cell r="D6561" t="str">
            <v>座框后横管梁</v>
          </cell>
        </row>
        <row r="6562">
          <cell r="B6562" t="str">
            <v>REM0001743</v>
          </cell>
          <cell r="C6562" t="str">
            <v>210REM0001743</v>
          </cell>
          <cell r="D6562" t="str">
            <v>奥铃右镜座</v>
          </cell>
        </row>
        <row r="6563">
          <cell r="B6563" t="str">
            <v>SHT0001029</v>
          </cell>
          <cell r="C6563" t="str">
            <v>230SHT0001029</v>
          </cell>
          <cell r="D6563" t="str">
            <v>座框左主板</v>
          </cell>
        </row>
        <row r="6564">
          <cell r="B6564" t="str">
            <v>REM0001098</v>
          </cell>
          <cell r="C6564" t="str">
            <v>210REM0001098</v>
          </cell>
          <cell r="D6564" t="str">
            <v>B40L左手折压板</v>
          </cell>
        </row>
        <row r="6565">
          <cell r="B6565" t="str">
            <v>REM0001115</v>
          </cell>
          <cell r="C6565" t="str">
            <v>210REM0001115</v>
          </cell>
          <cell r="D6565" t="str">
            <v>B40L右手折压板</v>
          </cell>
        </row>
        <row r="6566">
          <cell r="B6566" t="str">
            <v>REM0001098</v>
          </cell>
          <cell r="C6566" t="str">
            <v>230REM0001098</v>
          </cell>
          <cell r="D6566" t="str">
            <v>B40L左手折压板</v>
          </cell>
        </row>
        <row r="6567">
          <cell r="B6567" t="str">
            <v>REM0001115</v>
          </cell>
          <cell r="C6567" t="str">
            <v>230REM0001115</v>
          </cell>
          <cell r="D6567" t="str">
            <v>B40L右手折压板</v>
          </cell>
        </row>
        <row r="6568">
          <cell r="B6568" t="str">
            <v>SHT0011520</v>
          </cell>
          <cell r="C6568" t="str">
            <v>230SHT0011520</v>
          </cell>
          <cell r="D6568" t="str">
            <v>内绞架支撑管VDC</v>
          </cell>
        </row>
        <row r="6569">
          <cell r="B6569" t="str">
            <v>SHT0001865</v>
          </cell>
          <cell r="C6569" t="str">
            <v>230SHT0001865</v>
          </cell>
          <cell r="D6569" t="str">
            <v>下框后横梁组件</v>
          </cell>
        </row>
        <row r="6570">
          <cell r="B6570" t="str">
            <v>RSM0000038</v>
          </cell>
          <cell r="C6570" t="str">
            <v>210RSM0000038</v>
          </cell>
          <cell r="D6570" t="str">
            <v>ETX补盲镜镜座</v>
          </cell>
        </row>
        <row r="6571">
          <cell r="B6571" t="str">
            <v>SLT0010642</v>
          </cell>
          <cell r="C6571" t="str">
            <v>230SLT0010642</v>
          </cell>
          <cell r="D6571" t="str">
            <v>滑轨右连接板2</v>
          </cell>
        </row>
        <row r="6572">
          <cell r="B6572" t="str">
            <v>TWT0000032</v>
          </cell>
          <cell r="C6572" t="str">
            <v>230TWT0000032</v>
          </cell>
          <cell r="D6572" t="str">
            <v>方管Q235</v>
          </cell>
        </row>
        <row r="6573">
          <cell r="B6573" t="str">
            <v>TST0000038</v>
          </cell>
          <cell r="C6573" t="str">
            <v>230TST0000038</v>
          </cell>
          <cell r="D6573" t="str">
            <v>卷材SAPH440</v>
          </cell>
        </row>
        <row r="6574">
          <cell r="B6574" t="str">
            <v>REM0000539</v>
          </cell>
          <cell r="C6574" t="str">
            <v>210REM0000539</v>
          </cell>
          <cell r="D6574" t="str">
            <v>济南重汽轻卡广角镜片</v>
          </cell>
        </row>
        <row r="6575">
          <cell r="B6575" t="str">
            <v>BFA0000353</v>
          </cell>
          <cell r="C6575" t="str">
            <v>230BFA0000353</v>
          </cell>
          <cell r="D6575" t="str">
            <v>十字绞架连接轴1</v>
          </cell>
        </row>
        <row r="6576">
          <cell r="B6576" t="str">
            <v>REM0001873</v>
          </cell>
          <cell r="C6576" t="str">
            <v>210REM0001873</v>
          </cell>
          <cell r="D6576" t="str">
            <v>济南轻卡右舵广角镜片左</v>
          </cell>
        </row>
        <row r="6577">
          <cell r="B6577" t="str">
            <v>REM0001876</v>
          </cell>
          <cell r="C6577" t="str">
            <v>210REM0001876</v>
          </cell>
          <cell r="D6577" t="str">
            <v>济南轻卡右舵广角镜片右</v>
          </cell>
        </row>
        <row r="6578">
          <cell r="B6578" t="str">
            <v>SHT0000706</v>
          </cell>
          <cell r="C6578" t="str">
            <v>220SHT0000706</v>
          </cell>
          <cell r="D6578" t="str">
            <v>重卡扶手护面总成</v>
          </cell>
        </row>
        <row r="6579">
          <cell r="B6579" t="str">
            <v>SCS0004885</v>
          </cell>
          <cell r="C6579" t="str">
            <v>220SCS0004885</v>
          </cell>
          <cell r="D6579" t="str">
            <v>前支撑板</v>
          </cell>
        </row>
        <row r="6580">
          <cell r="B6580" t="str">
            <v>REM0002958</v>
          </cell>
          <cell r="C6580" t="str">
            <v>230REM0002958</v>
          </cell>
          <cell r="D6580" t="str">
            <v>奥驰V右镜杆主管</v>
          </cell>
        </row>
        <row r="6581">
          <cell r="B6581" t="str">
            <v>SHT0012042</v>
          </cell>
          <cell r="C6581" t="str">
            <v>230SHT0012042</v>
          </cell>
          <cell r="D6581" t="str">
            <v>升降锁止轴</v>
          </cell>
        </row>
        <row r="6582">
          <cell r="B6582" t="str">
            <v>TST0001419</v>
          </cell>
          <cell r="C6582" t="str">
            <v>230TST0001419</v>
          </cell>
          <cell r="D6582" t="str">
            <v>标准杆ф4</v>
          </cell>
        </row>
        <row r="6583">
          <cell r="B6583" t="str">
            <v>REM0002702</v>
          </cell>
          <cell r="C6583" t="str">
            <v>210REM0002702</v>
          </cell>
          <cell r="D6583" t="str">
            <v>MA501手折镜座左</v>
          </cell>
        </row>
        <row r="6584">
          <cell r="B6584" t="str">
            <v>REM0002703</v>
          </cell>
          <cell r="C6584" t="str">
            <v>210REM0002703</v>
          </cell>
          <cell r="D6584" t="str">
            <v>MA501手折镜座右</v>
          </cell>
        </row>
        <row r="6585">
          <cell r="B6585" t="str">
            <v>REM0002705</v>
          </cell>
          <cell r="C6585" t="str">
            <v>210REM0002705</v>
          </cell>
          <cell r="D6585" t="str">
            <v>MA501电折镜座右</v>
          </cell>
        </row>
        <row r="6586">
          <cell r="B6586" t="str">
            <v>REM0001701</v>
          </cell>
          <cell r="C6586" t="str">
            <v>210REM0001701</v>
          </cell>
          <cell r="D6586" t="str">
            <v>K1装饰罩左</v>
          </cell>
        </row>
        <row r="6587">
          <cell r="B6587" t="str">
            <v>REM0001711</v>
          </cell>
          <cell r="C6587" t="str">
            <v>210REM0001711</v>
          </cell>
          <cell r="D6587" t="str">
            <v>K1装饰罩右</v>
          </cell>
        </row>
        <row r="6588">
          <cell r="B6588" t="str">
            <v>SHT0010070</v>
          </cell>
          <cell r="C6588" t="str">
            <v>230SHT0010070</v>
          </cell>
          <cell r="D6588" t="str">
            <v>扶手固定加强板1</v>
          </cell>
        </row>
        <row r="6589">
          <cell r="B6589" t="str">
            <v>SHT0010245</v>
          </cell>
          <cell r="C6589" t="str">
            <v>230SHT0010245</v>
          </cell>
          <cell r="D6589" t="str">
            <v>扶手固定加强板2</v>
          </cell>
        </row>
        <row r="6590">
          <cell r="B6590" t="str">
            <v>SHT0001149</v>
          </cell>
          <cell r="C6590" t="str">
            <v>230SHT0001149</v>
          </cell>
          <cell r="D6590" t="str">
            <v>连接杆2</v>
          </cell>
        </row>
        <row r="6591">
          <cell r="B6591" t="str">
            <v>REM0001751</v>
          </cell>
          <cell r="C6591" t="str">
            <v>210REM0001751</v>
          </cell>
          <cell r="D6591" t="str">
            <v>奥铃左短支杆喷涂</v>
          </cell>
        </row>
        <row r="6592">
          <cell r="B6592" t="str">
            <v>REM0001765</v>
          </cell>
          <cell r="C6592" t="str">
            <v>210REM0001765</v>
          </cell>
          <cell r="D6592" t="str">
            <v>奥铃右短支杆喷涂</v>
          </cell>
        </row>
        <row r="6593">
          <cell r="B6593" t="str">
            <v>REM0000963</v>
          </cell>
          <cell r="C6593" t="str">
            <v>210REM0000963</v>
          </cell>
          <cell r="D6593" t="str">
            <v>ETX2280上镜座左</v>
          </cell>
        </row>
        <row r="6594">
          <cell r="B6594" t="str">
            <v>REM0000975</v>
          </cell>
          <cell r="C6594" t="str">
            <v>210REM0000975</v>
          </cell>
          <cell r="D6594" t="str">
            <v>ETX2280上镜座右</v>
          </cell>
        </row>
        <row r="6595">
          <cell r="B6595" t="str">
            <v>SHT0012000</v>
          </cell>
          <cell r="C6595" t="str">
            <v>230SHT0012000</v>
          </cell>
          <cell r="D6595" t="str">
            <v>1.0座框支撑板</v>
          </cell>
        </row>
        <row r="6596">
          <cell r="B6596" t="str">
            <v>SHT0010451</v>
          </cell>
          <cell r="C6596" t="str">
            <v>230SHT0010451</v>
          </cell>
          <cell r="D6596" t="str">
            <v>座框前连接板焊接组件</v>
          </cell>
        </row>
        <row r="6597">
          <cell r="B6597" t="str">
            <v>SHT0010879</v>
          </cell>
          <cell r="C6597" t="str">
            <v>210SHT0010879</v>
          </cell>
          <cell r="D6597" t="str">
            <v>安全带高调解锁按钮</v>
          </cell>
        </row>
        <row r="6598">
          <cell r="B6598" t="str">
            <v>SHT0001028</v>
          </cell>
          <cell r="C6598" t="str">
            <v>230SHT0001028</v>
          </cell>
          <cell r="D6598" t="str">
            <v>座框右主板</v>
          </cell>
        </row>
        <row r="6599">
          <cell r="B6599" t="str">
            <v>TMA0000396</v>
          </cell>
          <cell r="C6599" t="str">
            <v>210TMA0000396</v>
          </cell>
          <cell r="D6599" t="str">
            <v>L型901A0纸箱(25)</v>
          </cell>
        </row>
        <row r="6600">
          <cell r="B6600" t="str">
            <v>TMA0000397</v>
          </cell>
          <cell r="C6600" t="str">
            <v>210TMA0000397</v>
          </cell>
          <cell r="D6600" t="str">
            <v>L型3000纸箱(25)</v>
          </cell>
        </row>
        <row r="6601">
          <cell r="B6601" t="str">
            <v>TMA0000398</v>
          </cell>
          <cell r="C6601" t="str">
            <v>210TMA0000398</v>
          </cell>
          <cell r="D6601" t="str">
            <v>L型室纸箱(新-25只)</v>
          </cell>
        </row>
        <row r="6602">
          <cell r="B6602" t="str">
            <v>TMA0000414</v>
          </cell>
          <cell r="C6602" t="str">
            <v>210TMA0000414</v>
          </cell>
          <cell r="D6602" t="str">
            <v>L型101A0纸箱(25)</v>
          </cell>
        </row>
        <row r="6603">
          <cell r="B6603" t="str">
            <v>TMA0000415</v>
          </cell>
          <cell r="C6603" t="str">
            <v>210TMA0000415</v>
          </cell>
          <cell r="D6603" t="str">
            <v>L型37A0纸箱(25)</v>
          </cell>
        </row>
        <row r="6604">
          <cell r="B6604" t="str">
            <v>SCS0004591</v>
          </cell>
          <cell r="C6604" t="str">
            <v>230SCS0004591</v>
          </cell>
          <cell r="D6604" t="str">
            <v>前翻上支架电泳</v>
          </cell>
        </row>
        <row r="6605">
          <cell r="B6605" t="str">
            <v>SHT0001185</v>
          </cell>
          <cell r="C6605" t="str">
            <v>230SHT0001185</v>
          </cell>
          <cell r="D6605" t="str">
            <v>连接杆1</v>
          </cell>
        </row>
        <row r="6606">
          <cell r="B6606" t="str">
            <v>SHT0001070</v>
          </cell>
          <cell r="C6606" t="str">
            <v>230SHT0001070</v>
          </cell>
          <cell r="D6606" t="str">
            <v>十字绞架连接轴2</v>
          </cell>
        </row>
        <row r="6607">
          <cell r="B6607" t="str">
            <v>SHT0013311</v>
          </cell>
          <cell r="C6607" t="str">
            <v>230SHT0013311</v>
          </cell>
          <cell r="D6607" t="str">
            <v>调角器右上连接板总成</v>
          </cell>
        </row>
        <row r="6608">
          <cell r="B6608" t="str">
            <v>SHT0001382</v>
          </cell>
          <cell r="C6608" t="str">
            <v>230SHT0001382</v>
          </cell>
          <cell r="D6608" t="str">
            <v>调角器左下连接板组件电泳</v>
          </cell>
        </row>
        <row r="6609">
          <cell r="B6609" t="str">
            <v>SHT0001384</v>
          </cell>
          <cell r="C6609" t="str">
            <v>230SHT0001384</v>
          </cell>
          <cell r="D6609" t="str">
            <v>调角器右下连接板组件电泳</v>
          </cell>
        </row>
        <row r="6610">
          <cell r="B6610" t="str">
            <v>REM0002952</v>
          </cell>
          <cell r="C6610" t="str">
            <v>230REM0002952</v>
          </cell>
          <cell r="D6610" t="str">
            <v>1780-31右镜杆主管</v>
          </cell>
        </row>
        <row r="6611">
          <cell r="B6611" t="str">
            <v>SHT0002044</v>
          </cell>
          <cell r="C6611" t="str">
            <v>230SHT0002044</v>
          </cell>
          <cell r="D6611" t="str">
            <v>前倾角左档位</v>
          </cell>
        </row>
        <row r="6612">
          <cell r="B6612" t="str">
            <v>SHT0002045</v>
          </cell>
          <cell r="C6612" t="str">
            <v>230SHT0002045</v>
          </cell>
          <cell r="D6612" t="str">
            <v>前倾角右档位</v>
          </cell>
        </row>
        <row r="6613">
          <cell r="B6613" t="str">
            <v>SHT0014597</v>
          </cell>
          <cell r="C6613" t="str">
            <v>230SHT0014597</v>
          </cell>
          <cell r="D6613" t="str">
            <v>上框焊接总成</v>
          </cell>
        </row>
        <row r="6614">
          <cell r="B6614" t="str">
            <v>TMA0000205</v>
          </cell>
          <cell r="C6614" t="str">
            <v>210TMA0000205</v>
          </cell>
          <cell r="D6614" t="str">
            <v>豪泺纸箱盖</v>
          </cell>
        </row>
        <row r="6615">
          <cell r="B6615" t="str">
            <v>TMA0000205</v>
          </cell>
          <cell r="C6615" t="str">
            <v>230TMA0000205</v>
          </cell>
          <cell r="D6615" t="str">
            <v>豪泺纸箱盖</v>
          </cell>
        </row>
        <row r="6616">
          <cell r="B6616" t="str">
            <v>SLT0002537</v>
          </cell>
          <cell r="C6616" t="str">
            <v>230SLT0002537</v>
          </cell>
          <cell r="D6616" t="str">
            <v>驾驶员调角器上连接板</v>
          </cell>
        </row>
        <row r="6617">
          <cell r="B6617" t="str">
            <v>REM0002956</v>
          </cell>
          <cell r="C6617" t="str">
            <v>230REM0002956</v>
          </cell>
          <cell r="D6617" t="str">
            <v>奥驰V左镜杆主管</v>
          </cell>
        </row>
        <row r="6618">
          <cell r="B6618" t="str">
            <v>REM0002959</v>
          </cell>
          <cell r="C6618" t="str">
            <v>230REM0002959</v>
          </cell>
          <cell r="D6618" t="str">
            <v>奥驰A左镜杆主管</v>
          </cell>
        </row>
        <row r="6619">
          <cell r="B6619" t="str">
            <v>SCS0004197</v>
          </cell>
          <cell r="C6619" t="str">
            <v>220SCS0004197</v>
          </cell>
          <cell r="D6619" t="str">
            <v>左座椅靠背背板</v>
          </cell>
        </row>
        <row r="6620">
          <cell r="B6620" t="str">
            <v>SCS0004197</v>
          </cell>
          <cell r="C6620" t="str">
            <v>230SCS0004197</v>
          </cell>
          <cell r="D6620" t="str">
            <v>左座椅靠背背板</v>
          </cell>
        </row>
        <row r="6621">
          <cell r="B6621" t="str">
            <v>REM0003173</v>
          </cell>
          <cell r="C6621" t="str">
            <v>230REM0003173</v>
          </cell>
          <cell r="D6621" t="str">
            <v>奥驰W58右镜杆主管</v>
          </cell>
        </row>
        <row r="6622">
          <cell r="B6622" t="str">
            <v>TST0001187</v>
          </cell>
          <cell r="C6622" t="str">
            <v>230TST0001187</v>
          </cell>
          <cell r="D6622" t="str">
            <v>吊环M14</v>
          </cell>
        </row>
        <row r="6623">
          <cell r="B6623" t="str">
            <v>REM0000352</v>
          </cell>
          <cell r="C6623" t="str">
            <v>210REM0000352</v>
          </cell>
          <cell r="D6623" t="str">
            <v>出口澳洲后视镜6线圆插座</v>
          </cell>
        </row>
        <row r="6624">
          <cell r="B6624" t="str">
            <v>SHT0013368</v>
          </cell>
          <cell r="C6624" t="str">
            <v>230SHT0013368</v>
          </cell>
          <cell r="D6624" t="str">
            <v>左侧支架</v>
          </cell>
        </row>
        <row r="6625">
          <cell r="B6625" t="str">
            <v>SHT0013369</v>
          </cell>
          <cell r="C6625" t="str">
            <v>230SHT0013369</v>
          </cell>
          <cell r="D6625" t="str">
            <v>右侧支架</v>
          </cell>
        </row>
        <row r="6626">
          <cell r="B6626" t="str">
            <v>SHT0011976</v>
          </cell>
          <cell r="C6626" t="str">
            <v>210SHT0011976</v>
          </cell>
          <cell r="D6626" t="str">
            <v>2.0座椅加热通风按摩底座</v>
          </cell>
        </row>
        <row r="6627">
          <cell r="B6627" t="str">
            <v>SCS0004738</v>
          </cell>
          <cell r="C6627" t="str">
            <v>230SCS0004738</v>
          </cell>
          <cell r="D6627" t="str">
            <v>四分靠背上支撑板</v>
          </cell>
        </row>
        <row r="6628">
          <cell r="B6628" t="str">
            <v>SHT0001761</v>
          </cell>
          <cell r="C6628" t="str">
            <v>230SHT0001761</v>
          </cell>
          <cell r="D6628" t="str">
            <v>连接杆1（带槽）</v>
          </cell>
        </row>
        <row r="6629">
          <cell r="B6629" t="str">
            <v>SHT0001553</v>
          </cell>
          <cell r="C6629" t="str">
            <v>230SHT0001553</v>
          </cell>
          <cell r="D6629" t="str">
            <v>调角器左上连接板组件电泳</v>
          </cell>
        </row>
        <row r="6630">
          <cell r="B6630" t="str">
            <v>SHT0001555</v>
          </cell>
          <cell r="C6630" t="str">
            <v>230SHT0001555</v>
          </cell>
          <cell r="D6630" t="str">
            <v>调角器右上连接板组件电泳</v>
          </cell>
        </row>
        <row r="6631">
          <cell r="B6631" t="str">
            <v>SHT0001958</v>
          </cell>
          <cell r="C6631" t="str">
            <v>230SHT0001958</v>
          </cell>
          <cell r="D6631" t="str">
            <v>调角器左上连接板组件</v>
          </cell>
        </row>
        <row r="6632">
          <cell r="B6632" t="str">
            <v>SLT0000500</v>
          </cell>
          <cell r="C6632" t="str">
            <v>220SLT0000500</v>
          </cell>
          <cell r="D6632" t="str">
            <v>K1安全带出口罩壳</v>
          </cell>
        </row>
        <row r="6633">
          <cell r="B6633" t="str">
            <v>REM0000619</v>
          </cell>
          <cell r="C6633" t="str">
            <v>210REM0000619</v>
          </cell>
          <cell r="D6633" t="str">
            <v>转轴防尘帽一</v>
          </cell>
        </row>
        <row r="6634">
          <cell r="B6634" t="str">
            <v>SCS0004793</v>
          </cell>
          <cell r="C6634" t="str">
            <v>230SCS0004793</v>
          </cell>
          <cell r="D6634" t="str">
            <v>连接板1铸件</v>
          </cell>
        </row>
        <row r="6635">
          <cell r="B6635" t="str">
            <v>REM0000341</v>
          </cell>
          <cell r="C6635" t="str">
            <v>210REM0000341</v>
          </cell>
          <cell r="D6635" t="str">
            <v>出口澳洲后视镜大镜片托</v>
          </cell>
        </row>
        <row r="6636">
          <cell r="B6636" t="str">
            <v>SHT0010079</v>
          </cell>
          <cell r="C6636" t="str">
            <v>230SHT0010079</v>
          </cell>
          <cell r="D6636" t="str">
            <v>减震器下框左右支架钣金</v>
          </cell>
        </row>
        <row r="6637">
          <cell r="B6637" t="str">
            <v>SHT0014637</v>
          </cell>
          <cell r="C6637" t="str">
            <v>230SHT0014637</v>
          </cell>
          <cell r="D6637" t="str">
            <v>联动杆</v>
          </cell>
        </row>
        <row r="6638">
          <cell r="B6638" t="str">
            <v>REM0000210</v>
          </cell>
          <cell r="C6638" t="str">
            <v>210REM0000210</v>
          </cell>
          <cell r="D6638" t="str">
            <v>C35DB电折基板右</v>
          </cell>
        </row>
        <row r="6639">
          <cell r="B6639" t="str">
            <v>SHT0011977</v>
          </cell>
          <cell r="C6639" t="str">
            <v>210SHT0011977</v>
          </cell>
          <cell r="D6639" t="str">
            <v>2.0座椅加热底座</v>
          </cell>
        </row>
        <row r="6640">
          <cell r="B6640" t="str">
            <v>SHT0011977</v>
          </cell>
          <cell r="C6640" t="str">
            <v>220SHT0011977</v>
          </cell>
          <cell r="D6640" t="str">
            <v>2.0座椅加热底座</v>
          </cell>
        </row>
        <row r="6641">
          <cell r="B6641" t="str">
            <v>REM0000705</v>
          </cell>
          <cell r="C6641" t="str">
            <v>210REM0000705</v>
          </cell>
          <cell r="D6641" t="str">
            <v>M20线束</v>
          </cell>
        </row>
        <row r="6642">
          <cell r="B6642" t="str">
            <v>TST0001537</v>
          </cell>
          <cell r="C6642" t="str">
            <v>230TST0001537</v>
          </cell>
          <cell r="D6642" t="str">
            <v>钻头6.7</v>
          </cell>
        </row>
        <row r="6643">
          <cell r="B6643" t="str">
            <v>SHT0001864</v>
          </cell>
          <cell r="C6643" t="str">
            <v>230SHT0001864</v>
          </cell>
          <cell r="D6643" t="str">
            <v>气囊下支架</v>
          </cell>
        </row>
        <row r="6644">
          <cell r="B6644" t="str">
            <v>SHT0001960</v>
          </cell>
          <cell r="C6644" t="str">
            <v>230SHT0001960</v>
          </cell>
          <cell r="D6644" t="str">
            <v>调角器右上连接板组件</v>
          </cell>
        </row>
        <row r="6645">
          <cell r="B6645" t="str">
            <v>SLT0000500</v>
          </cell>
          <cell r="C6645" t="str">
            <v>210SLT0000500</v>
          </cell>
          <cell r="D6645" t="str">
            <v>K1安全带出口罩壳</v>
          </cell>
        </row>
        <row r="6646">
          <cell r="B6646" t="str">
            <v>SCS0007065</v>
          </cell>
          <cell r="C6646" t="str">
            <v>230SCS0007065</v>
          </cell>
          <cell r="D6646" t="str">
            <v>座支撑管</v>
          </cell>
        </row>
        <row r="6647">
          <cell r="B6647" t="str">
            <v>SHT0002008</v>
          </cell>
          <cell r="C6647" t="str">
            <v>230SHT0002008</v>
          </cell>
          <cell r="D6647" t="str">
            <v>靠背下弯管</v>
          </cell>
        </row>
        <row r="6648">
          <cell r="B6648" t="str">
            <v>SHT0011975</v>
          </cell>
          <cell r="C6648" t="str">
            <v>210SHT0011975</v>
          </cell>
          <cell r="D6648" t="str">
            <v>2.0座椅加热通风底座</v>
          </cell>
        </row>
        <row r="6649">
          <cell r="B6649" t="str">
            <v>SHT0011975</v>
          </cell>
          <cell r="C6649" t="str">
            <v>220SHT0011975</v>
          </cell>
          <cell r="D6649" t="str">
            <v>2.0座椅加热通风底座</v>
          </cell>
        </row>
        <row r="6650">
          <cell r="B6650" t="str">
            <v>TST0001589</v>
          </cell>
          <cell r="C6650" t="str">
            <v>230TST0001589</v>
          </cell>
          <cell r="D6650" t="str">
            <v>顶针ф8</v>
          </cell>
        </row>
        <row r="6651">
          <cell r="B6651" t="str">
            <v>SBS0010071</v>
          </cell>
          <cell r="C6651" t="str">
            <v>220SBS0010071</v>
          </cell>
          <cell r="D6651" t="str">
            <v>K1安全带出口罩壳火山黑</v>
          </cell>
        </row>
        <row r="6652">
          <cell r="B6652" t="str">
            <v>SLT0010586</v>
          </cell>
          <cell r="C6652" t="str">
            <v>230SLT0010586</v>
          </cell>
          <cell r="D6652" t="str">
            <v>靠背下横管</v>
          </cell>
        </row>
        <row r="6653">
          <cell r="B6653" t="str">
            <v>REM0000787</v>
          </cell>
          <cell r="C6653" t="str">
            <v>210REM0000787</v>
          </cell>
          <cell r="D6653" t="str">
            <v>C33D卡框左</v>
          </cell>
        </row>
        <row r="6654">
          <cell r="B6654" t="str">
            <v>REM0000814</v>
          </cell>
          <cell r="C6654" t="str">
            <v>210REM0000814</v>
          </cell>
          <cell r="D6654" t="str">
            <v>C33D卡框右</v>
          </cell>
        </row>
        <row r="6655">
          <cell r="B6655" t="str">
            <v>RCA0000101</v>
          </cell>
          <cell r="C6655" t="str">
            <v>210RCA0000101</v>
          </cell>
          <cell r="D6655" t="str">
            <v>前支柱扶手</v>
          </cell>
        </row>
        <row r="6656">
          <cell r="B6656" t="str">
            <v>SHT0002349</v>
          </cell>
          <cell r="C6656" t="str">
            <v>210SHT0002349</v>
          </cell>
          <cell r="D6656" t="str">
            <v>前支柱扶手总成</v>
          </cell>
        </row>
        <row r="6657">
          <cell r="B6657" t="str">
            <v>SBS0010071</v>
          </cell>
          <cell r="C6657" t="str">
            <v>210SBS0010071</v>
          </cell>
          <cell r="D6657" t="str">
            <v>K1安全带出口罩壳火山黑</v>
          </cell>
        </row>
        <row r="6658">
          <cell r="B6658" t="str">
            <v>SHT0000157</v>
          </cell>
          <cell r="C6658" t="str">
            <v>220SHT0000157</v>
          </cell>
          <cell r="D6658" t="str">
            <v>H3改型副司机左侧罩壳</v>
          </cell>
        </row>
        <row r="6659">
          <cell r="B6659" t="str">
            <v>TST0000710</v>
          </cell>
          <cell r="C6659" t="str">
            <v>220TST0000710</v>
          </cell>
          <cell r="D6659" t="str">
            <v>白皮带</v>
          </cell>
        </row>
        <row r="6660">
          <cell r="B6660" t="str">
            <v>SHT0002385</v>
          </cell>
          <cell r="C6660" t="str">
            <v>230SHT0002385</v>
          </cell>
          <cell r="D6660" t="str">
            <v>下框前横梁螺母焊接组件</v>
          </cell>
        </row>
        <row r="6661">
          <cell r="B6661" t="str">
            <v>TST0000098</v>
          </cell>
          <cell r="C6661" t="str">
            <v>230TST0000098</v>
          </cell>
          <cell r="D6661" t="str">
            <v>ф5.5（钻头）</v>
          </cell>
        </row>
        <row r="6662">
          <cell r="B6662" t="str">
            <v>TST0000874</v>
          </cell>
          <cell r="C6662" t="str">
            <v>230TST0000874</v>
          </cell>
          <cell r="D6662" t="str">
            <v>胶圈</v>
          </cell>
        </row>
        <row r="6663">
          <cell r="B6663" t="str">
            <v>TST0001046</v>
          </cell>
          <cell r="C6663" t="str">
            <v>230TST0001046</v>
          </cell>
          <cell r="D6663" t="str">
            <v>钢丝刷</v>
          </cell>
        </row>
        <row r="6664">
          <cell r="B6664" t="str">
            <v>TST0001089</v>
          </cell>
          <cell r="C6664" t="str">
            <v>230TST0001089</v>
          </cell>
          <cell r="D6664" t="str">
            <v>PVC管箍</v>
          </cell>
        </row>
        <row r="6665">
          <cell r="B6665" t="str">
            <v>TST0001120</v>
          </cell>
          <cell r="C6665" t="str">
            <v>230TST0001120</v>
          </cell>
          <cell r="D6665" t="str">
            <v>消声器</v>
          </cell>
        </row>
        <row r="6666">
          <cell r="B6666" t="str">
            <v>REM0000634</v>
          </cell>
          <cell r="C6666" t="str">
            <v>210REM0000634</v>
          </cell>
          <cell r="D6666" t="str">
            <v>一汽MV3镜杆下护套</v>
          </cell>
        </row>
        <row r="6667">
          <cell r="B6667" t="str">
            <v>SCS0001317</v>
          </cell>
          <cell r="C6667" t="str">
            <v>220SCS0001317</v>
          </cell>
          <cell r="D6667" t="str">
            <v>靠背腰部支撑钣金</v>
          </cell>
        </row>
        <row r="6668">
          <cell r="B6668" t="str">
            <v>SCS0001317</v>
          </cell>
          <cell r="C6668" t="str">
            <v>230SCS0001317</v>
          </cell>
          <cell r="D6668" t="str">
            <v>靠背腰部支撑钣金</v>
          </cell>
        </row>
        <row r="6669">
          <cell r="B6669" t="str">
            <v>SCS0004757</v>
          </cell>
          <cell r="C6669" t="str">
            <v>230SCS0004757</v>
          </cell>
          <cell r="D6669" t="str">
            <v>右下固定板焊接组件</v>
          </cell>
        </row>
        <row r="6670">
          <cell r="B6670" t="str">
            <v>SCS0004758</v>
          </cell>
          <cell r="C6670" t="str">
            <v>230SCS0004758</v>
          </cell>
          <cell r="D6670" t="str">
            <v>左下固定板焊接组件</v>
          </cell>
        </row>
        <row r="6671">
          <cell r="B6671" t="str">
            <v>RSM0000337</v>
          </cell>
          <cell r="C6671" t="str">
            <v>210RSM0000337</v>
          </cell>
          <cell r="D6671" t="str">
            <v>右置车前下视镜密封垫</v>
          </cell>
        </row>
        <row r="6672">
          <cell r="B6672" t="str">
            <v>SHT0001907</v>
          </cell>
          <cell r="C6672" t="str">
            <v>230SHT0001907</v>
          </cell>
          <cell r="D6672" t="str">
            <v>前连接钣组件</v>
          </cell>
        </row>
        <row r="6673">
          <cell r="B6673" t="str">
            <v>SHT0001970</v>
          </cell>
          <cell r="C6673" t="str">
            <v>230SHT0001970</v>
          </cell>
          <cell r="D6673" t="str">
            <v>前连接钣</v>
          </cell>
        </row>
        <row r="6674">
          <cell r="B6674" t="str">
            <v>REM0001621</v>
          </cell>
          <cell r="C6674" t="str">
            <v>210REM0001621</v>
          </cell>
          <cell r="D6674" t="str">
            <v>奥铃镜片</v>
          </cell>
        </row>
        <row r="6675">
          <cell r="B6675" t="str">
            <v>REM0002452</v>
          </cell>
          <cell r="C6675" t="str">
            <v>210REM0002452</v>
          </cell>
          <cell r="D6675" t="str">
            <v>曼项目连接杆</v>
          </cell>
        </row>
        <row r="6676">
          <cell r="B6676" t="str">
            <v>SHT0001171</v>
          </cell>
          <cell r="C6676" t="str">
            <v>230SHT0001171</v>
          </cell>
          <cell r="D6676" t="str">
            <v>后挂簧板组件</v>
          </cell>
        </row>
        <row r="6677">
          <cell r="B6677" t="str">
            <v>SHT0002249</v>
          </cell>
          <cell r="C6677" t="str">
            <v>230SHT0002249</v>
          </cell>
          <cell r="D6677" t="str">
            <v>靠背左连接板组件</v>
          </cell>
        </row>
        <row r="6678">
          <cell r="B6678" t="str">
            <v>SHT0002250</v>
          </cell>
          <cell r="C6678" t="str">
            <v>230SHT0002250</v>
          </cell>
          <cell r="D6678" t="str">
            <v>靠背右连接板组件</v>
          </cell>
        </row>
        <row r="6679">
          <cell r="B6679" t="str">
            <v>SHT0010128</v>
          </cell>
          <cell r="C6679" t="str">
            <v>230SHT0010128</v>
          </cell>
          <cell r="D6679" t="str">
            <v>仰角锁止齿板</v>
          </cell>
        </row>
        <row r="6680">
          <cell r="B6680" t="str">
            <v>REM0002015</v>
          </cell>
          <cell r="C6680" t="str">
            <v>210REM0002015</v>
          </cell>
          <cell r="D6680" t="str">
            <v>F1695主镜片</v>
          </cell>
        </row>
        <row r="6681">
          <cell r="B6681" t="str">
            <v>REM0001894</v>
          </cell>
          <cell r="C6681" t="str">
            <v>210REM0001894</v>
          </cell>
          <cell r="D6681" t="str">
            <v>一汽军车广角镜镜片</v>
          </cell>
        </row>
        <row r="6682">
          <cell r="B6682" t="str">
            <v>REM0010319</v>
          </cell>
          <cell r="C6682" t="str">
            <v>210REM0010319</v>
          </cell>
          <cell r="D6682" t="str">
            <v>一汽M38广角镜加热片</v>
          </cell>
        </row>
        <row r="6683">
          <cell r="B6683" t="str">
            <v>TST0000166</v>
          </cell>
          <cell r="C6683" t="str">
            <v>230TST0000166</v>
          </cell>
          <cell r="D6683" t="str">
            <v>ф8*80冲针</v>
          </cell>
        </row>
        <row r="6684">
          <cell r="B6684" t="str">
            <v>SHT0001184</v>
          </cell>
          <cell r="C6684" t="str">
            <v>230SHT0001184</v>
          </cell>
          <cell r="D6684" t="str">
            <v>副总座右</v>
          </cell>
        </row>
        <row r="6685">
          <cell r="B6685" t="str">
            <v>SHT0001245</v>
          </cell>
          <cell r="C6685" t="str">
            <v>230SHT0001245</v>
          </cell>
          <cell r="D6685" t="str">
            <v>副总座左</v>
          </cell>
        </row>
        <row r="6686">
          <cell r="B6686" t="str">
            <v>TMA0000394</v>
          </cell>
          <cell r="C6686" t="str">
            <v>210TMA0000394</v>
          </cell>
          <cell r="D6686" t="str">
            <v>3053下座纸箱</v>
          </cell>
        </row>
        <row r="6687">
          <cell r="B6687" t="str">
            <v>TMA0000394</v>
          </cell>
          <cell r="C6687" t="str">
            <v>230TMA0000394</v>
          </cell>
          <cell r="D6687" t="str">
            <v>3053下座纸箱</v>
          </cell>
        </row>
        <row r="6688">
          <cell r="B6688" t="str">
            <v>REM0003093</v>
          </cell>
          <cell r="C6688" t="str">
            <v>230REM0003093</v>
          </cell>
          <cell r="D6688" t="str">
            <v>捷运前下视镜杆铸件</v>
          </cell>
        </row>
        <row r="6689">
          <cell r="B6689" t="str">
            <v>REM0000410</v>
          </cell>
          <cell r="C6689" t="str">
            <v>210REM0000410</v>
          </cell>
          <cell r="D6689" t="str">
            <v>ETX下镜杆连接座</v>
          </cell>
        </row>
        <row r="6690">
          <cell r="B6690" t="str">
            <v>SHT0001981</v>
          </cell>
          <cell r="C6690" t="str">
            <v>230SHT0001981</v>
          </cell>
          <cell r="D6690" t="str">
            <v>主驾上框后横梁总成电泳</v>
          </cell>
        </row>
        <row r="6691">
          <cell r="B6691" t="str">
            <v>REM0000578</v>
          </cell>
          <cell r="C6691" t="str">
            <v>210REM0000578</v>
          </cell>
          <cell r="D6691" t="str">
            <v>豪泺小镜片</v>
          </cell>
        </row>
        <row r="6692">
          <cell r="B6692" t="str">
            <v>REM0001107</v>
          </cell>
          <cell r="C6692" t="str">
            <v>210REM0001107</v>
          </cell>
          <cell r="D6692" t="str">
            <v>B80C左加热片</v>
          </cell>
        </row>
        <row r="6693">
          <cell r="B6693" t="str">
            <v>REM0001123</v>
          </cell>
          <cell r="C6693" t="str">
            <v>210REM0001123</v>
          </cell>
          <cell r="D6693" t="str">
            <v>B80C右加热片</v>
          </cell>
        </row>
        <row r="6694">
          <cell r="B6694" t="str">
            <v>REM0001791</v>
          </cell>
          <cell r="C6694" t="str">
            <v>210REM0001791</v>
          </cell>
          <cell r="D6694" t="str">
            <v>重卡2号改裁R325镜片</v>
          </cell>
        </row>
        <row r="6695">
          <cell r="B6695" t="str">
            <v>RSM0000304</v>
          </cell>
          <cell r="C6695" t="str">
            <v>230RSM0000304</v>
          </cell>
          <cell r="D6695" t="str">
            <v>奥铃镜杆18主管</v>
          </cell>
        </row>
        <row r="6696">
          <cell r="B6696" t="str">
            <v>REM0000838</v>
          </cell>
          <cell r="C6696" t="str">
            <v>210REM0000838</v>
          </cell>
          <cell r="D6696" t="str">
            <v>M50N手折基板 左</v>
          </cell>
        </row>
        <row r="6697">
          <cell r="B6697" t="str">
            <v>RCA0000144</v>
          </cell>
          <cell r="C6697" t="str">
            <v>210RCA0000144</v>
          </cell>
          <cell r="D6697" t="str">
            <v>高位进气管支架2</v>
          </cell>
        </row>
        <row r="6698">
          <cell r="B6698" t="str">
            <v>RCA0000144</v>
          </cell>
          <cell r="C6698" t="str">
            <v>220RCA0000144</v>
          </cell>
          <cell r="D6698" t="str">
            <v>高位进气管支架2</v>
          </cell>
        </row>
        <row r="6699">
          <cell r="B6699" t="str">
            <v>REM0000462</v>
          </cell>
          <cell r="C6699" t="str">
            <v>210REM0000462</v>
          </cell>
          <cell r="D6699" t="str">
            <v>ETX改型后视镜大镜片</v>
          </cell>
        </row>
        <row r="6700">
          <cell r="B6700" t="str">
            <v>SHT0002384</v>
          </cell>
          <cell r="C6700" t="str">
            <v>230SHT0002384</v>
          </cell>
          <cell r="D6700" t="str">
            <v>下框后横梁螺母焊接组件</v>
          </cell>
        </row>
        <row r="6701">
          <cell r="B6701" t="str">
            <v>RCA0000053</v>
          </cell>
          <cell r="C6701" t="str">
            <v>210RCA0000053</v>
          </cell>
          <cell r="D6701" t="str">
            <v>右上支架-145</v>
          </cell>
        </row>
        <row r="6702">
          <cell r="B6702" t="str">
            <v>REM0000866</v>
          </cell>
          <cell r="C6702" t="str">
            <v>210REM0000866</v>
          </cell>
          <cell r="D6702" t="str">
            <v>M50N手折基板右</v>
          </cell>
        </row>
        <row r="6703">
          <cell r="B6703" t="str">
            <v>SHT0012247</v>
          </cell>
          <cell r="C6703" t="str">
            <v>230SHT0012247</v>
          </cell>
          <cell r="D6703" t="str">
            <v>翻转底座前支撑方管</v>
          </cell>
        </row>
        <row r="6704">
          <cell r="B6704" t="str">
            <v>SHT0001107</v>
          </cell>
          <cell r="C6704" t="str">
            <v>230SHT0001107</v>
          </cell>
          <cell r="D6704" t="str">
            <v>手轮连接杆</v>
          </cell>
        </row>
        <row r="6705">
          <cell r="B6705" t="str">
            <v>TST0000594</v>
          </cell>
          <cell r="C6705" t="str">
            <v>230TST0000594</v>
          </cell>
          <cell r="D6705" t="str">
            <v>防水接头φ25</v>
          </cell>
        </row>
        <row r="6706">
          <cell r="B6706" t="str">
            <v>TST0000102</v>
          </cell>
          <cell r="C6706" t="str">
            <v>230TST0000102</v>
          </cell>
          <cell r="D6706" t="str">
            <v>ф8（钻头）</v>
          </cell>
        </row>
        <row r="6707">
          <cell r="B6707" t="str">
            <v>TST0000690</v>
          </cell>
          <cell r="C6707" t="str">
            <v>230TST0000690</v>
          </cell>
          <cell r="D6707" t="str">
            <v>工装牌</v>
          </cell>
        </row>
        <row r="6708">
          <cell r="B6708" t="str">
            <v>RSM0000292</v>
          </cell>
          <cell r="C6708" t="str">
            <v>230RSM0000292</v>
          </cell>
          <cell r="D6708" t="str">
            <v>A2下视镜主管分总成</v>
          </cell>
        </row>
        <row r="6709">
          <cell r="B6709" t="str">
            <v>TST0000136</v>
          </cell>
          <cell r="C6709" t="str">
            <v>230TST0000136</v>
          </cell>
          <cell r="D6709" t="str">
            <v>φ16*30内方螺丝</v>
          </cell>
        </row>
        <row r="6710">
          <cell r="B6710" t="str">
            <v>SHT0002088</v>
          </cell>
          <cell r="C6710" t="str">
            <v>230SHT0002088</v>
          </cell>
          <cell r="D6710" t="str">
            <v>调角器连接杆</v>
          </cell>
        </row>
        <row r="6711">
          <cell r="B6711" t="str">
            <v>REM0002297</v>
          </cell>
          <cell r="C6711" t="str">
            <v>210REM0002297</v>
          </cell>
          <cell r="D6711" t="str">
            <v>C35DB左加热片</v>
          </cell>
        </row>
        <row r="6712">
          <cell r="B6712" t="str">
            <v>REM0002298</v>
          </cell>
          <cell r="C6712" t="str">
            <v>210REM0002298</v>
          </cell>
          <cell r="D6712" t="str">
            <v>C35DB右加热片</v>
          </cell>
        </row>
        <row r="6713">
          <cell r="B6713" t="str">
            <v>SCS0005274</v>
          </cell>
          <cell r="C6713" t="str">
            <v>230SCS0005274</v>
          </cell>
          <cell r="D6713" t="str">
            <v>右侧下连接板组件</v>
          </cell>
        </row>
        <row r="6714">
          <cell r="B6714" t="str">
            <v>REM0000317</v>
          </cell>
          <cell r="C6714" t="str">
            <v>210REM0000317</v>
          </cell>
          <cell r="D6714" t="str">
            <v>ETX广角镜片</v>
          </cell>
        </row>
        <row r="6715">
          <cell r="B6715" t="str">
            <v>REM0001640</v>
          </cell>
          <cell r="C6715" t="str">
            <v>210REM0001640</v>
          </cell>
          <cell r="D6715" t="str">
            <v>1475右镜座</v>
          </cell>
        </row>
        <row r="6716">
          <cell r="B6716" t="str">
            <v>REM0000198</v>
          </cell>
          <cell r="C6716" t="str">
            <v>210REM0000198</v>
          </cell>
          <cell r="D6716" t="str">
            <v>C35DB加热片低配(左)</v>
          </cell>
        </row>
        <row r="6717">
          <cell r="B6717" t="str">
            <v>REM0000209</v>
          </cell>
          <cell r="C6717" t="str">
            <v>210REM0000209</v>
          </cell>
          <cell r="D6717" t="str">
            <v>C35DB加热片低配(右)</v>
          </cell>
        </row>
        <row r="6718">
          <cell r="B6718" t="str">
            <v>RCA0000050</v>
          </cell>
          <cell r="C6718" t="str">
            <v>210RCA0000050</v>
          </cell>
          <cell r="D6718" t="str">
            <v>左上支架-142</v>
          </cell>
        </row>
        <row r="6719">
          <cell r="B6719" t="str">
            <v>RCA0000051</v>
          </cell>
          <cell r="C6719" t="str">
            <v>210RCA0000051</v>
          </cell>
          <cell r="D6719" t="str">
            <v>右上支架-143</v>
          </cell>
        </row>
        <row r="6720">
          <cell r="B6720" t="str">
            <v>SHT0010798</v>
          </cell>
          <cell r="C6720" t="str">
            <v>230SHT0010798</v>
          </cell>
          <cell r="D6720" t="str">
            <v>靠背调节铸件(福田)</v>
          </cell>
        </row>
        <row r="6721">
          <cell r="B6721" t="str">
            <v>SHT0001019</v>
          </cell>
          <cell r="C6721" t="str">
            <v>230SHT0001019</v>
          </cell>
          <cell r="D6721" t="str">
            <v>调角器右下连接板</v>
          </cell>
        </row>
        <row r="6722">
          <cell r="B6722" t="str">
            <v>SHT0001021</v>
          </cell>
          <cell r="C6722" t="str">
            <v>230SHT0001021</v>
          </cell>
          <cell r="D6722" t="str">
            <v>调角器左下连接板</v>
          </cell>
        </row>
        <row r="6723">
          <cell r="B6723" t="str">
            <v>SHT0001388</v>
          </cell>
          <cell r="C6723" t="str">
            <v>230SHT0001388</v>
          </cell>
          <cell r="D6723" t="str">
            <v>调角器左上连接板组件</v>
          </cell>
        </row>
        <row r="6724">
          <cell r="B6724" t="str">
            <v>SHT0001390</v>
          </cell>
          <cell r="C6724" t="str">
            <v>230SHT0001390</v>
          </cell>
          <cell r="D6724" t="str">
            <v>调角器右上连接板组件</v>
          </cell>
        </row>
        <row r="6725">
          <cell r="B6725" t="str">
            <v>RCA0000213</v>
          </cell>
          <cell r="C6725" t="str">
            <v>210RCA0000213</v>
          </cell>
          <cell r="D6725" t="str">
            <v>卧铺支左</v>
          </cell>
        </row>
        <row r="6726">
          <cell r="B6726" t="str">
            <v>RCA0000214</v>
          </cell>
          <cell r="C6726" t="str">
            <v>210RCA0000214</v>
          </cell>
          <cell r="D6726" t="str">
            <v>卧铺支左</v>
          </cell>
        </row>
        <row r="6727">
          <cell r="B6727" t="str">
            <v>SHT0002556</v>
          </cell>
          <cell r="C6727" t="str">
            <v>230SHT0002556</v>
          </cell>
          <cell r="D6727" t="str">
            <v>后连接管</v>
          </cell>
        </row>
        <row r="6728">
          <cell r="B6728" t="str">
            <v>SCS0004377</v>
          </cell>
          <cell r="C6728" t="str">
            <v>230SCS0004377</v>
          </cell>
          <cell r="D6728" t="str">
            <v>中改左座椅座垫右侧加强板</v>
          </cell>
        </row>
        <row r="6729">
          <cell r="B6729" t="str">
            <v>SCS0004378</v>
          </cell>
          <cell r="C6729" t="str">
            <v>230SCS0004378</v>
          </cell>
          <cell r="D6729" t="str">
            <v>中改左座椅座垫左侧加强板</v>
          </cell>
        </row>
        <row r="6730">
          <cell r="B6730" t="str">
            <v>SHT0002508</v>
          </cell>
          <cell r="C6730" t="str">
            <v>230SHT0002508</v>
          </cell>
          <cell r="D6730" t="str">
            <v>靠背支撑框总成</v>
          </cell>
        </row>
        <row r="6731">
          <cell r="B6731" t="str">
            <v>TST0000365</v>
          </cell>
          <cell r="C6731" t="str">
            <v>230TST0000365</v>
          </cell>
          <cell r="D6731" t="str">
            <v>压板螺丝φ16*150</v>
          </cell>
        </row>
        <row r="6732">
          <cell r="B6732" t="str">
            <v>SCS0003287</v>
          </cell>
          <cell r="C6732" t="str">
            <v>210SCS0003287</v>
          </cell>
          <cell r="D6732" t="str">
            <v>U201解锁扣手底座</v>
          </cell>
        </row>
        <row r="6733">
          <cell r="B6733" t="str">
            <v>SHT0002761</v>
          </cell>
          <cell r="C6733" t="str">
            <v>230SHT0002761</v>
          </cell>
          <cell r="D6733" t="str">
            <v>左靠背板</v>
          </cell>
        </row>
        <row r="6734">
          <cell r="B6734" t="str">
            <v>SHT0002762</v>
          </cell>
          <cell r="C6734" t="str">
            <v>230SHT0002762</v>
          </cell>
          <cell r="D6734" t="str">
            <v>右靠背板</v>
          </cell>
        </row>
        <row r="6735">
          <cell r="B6735" t="str">
            <v>SHT0001872</v>
          </cell>
          <cell r="C6735" t="str">
            <v>230SHT0001872</v>
          </cell>
          <cell r="D6735" t="str">
            <v>气囊上支架</v>
          </cell>
        </row>
        <row r="6736">
          <cell r="B6736" t="str">
            <v>SHT0001945</v>
          </cell>
          <cell r="C6736" t="str">
            <v>230SHT0001945</v>
          </cell>
          <cell r="D6736" t="str">
            <v>调角器左下连接板</v>
          </cell>
        </row>
        <row r="6737">
          <cell r="B6737" t="str">
            <v>SHT0001950</v>
          </cell>
          <cell r="C6737" t="str">
            <v>230SHT0001950</v>
          </cell>
          <cell r="D6737" t="str">
            <v>调角器右下连接板</v>
          </cell>
        </row>
        <row r="6738">
          <cell r="B6738" t="str">
            <v>TMA0000464</v>
          </cell>
          <cell r="C6738" t="str">
            <v>210TMA0000464</v>
          </cell>
          <cell r="D6738" t="str">
            <v>H4外后视镜箱盖</v>
          </cell>
        </row>
        <row r="6739">
          <cell r="B6739" t="str">
            <v>TMA0000464</v>
          </cell>
          <cell r="C6739" t="str">
            <v>230TMA0000464</v>
          </cell>
          <cell r="D6739" t="str">
            <v>H4外后视镜箱盖</v>
          </cell>
        </row>
        <row r="6740">
          <cell r="B6740" t="str">
            <v>SCS0005558</v>
          </cell>
          <cell r="C6740" t="str">
            <v>230SCS0005558</v>
          </cell>
          <cell r="D6740" t="str">
            <v>靠背管架B</v>
          </cell>
        </row>
        <row r="6741">
          <cell r="B6741" t="str">
            <v>RCA0000052</v>
          </cell>
          <cell r="C6741" t="str">
            <v>210RCA0000052</v>
          </cell>
          <cell r="D6741" t="str">
            <v>左上支架-144</v>
          </cell>
        </row>
        <row r="6742">
          <cell r="B6742" t="str">
            <v>REM0000681</v>
          </cell>
          <cell r="C6742" t="str">
            <v>210REM0000681</v>
          </cell>
          <cell r="D6742" t="str">
            <v>M20左镜片</v>
          </cell>
        </row>
        <row r="6743">
          <cell r="B6743" t="str">
            <v>REM0000707</v>
          </cell>
          <cell r="C6743" t="str">
            <v>210REM0000707</v>
          </cell>
          <cell r="D6743" t="str">
            <v>M20右镜片</v>
          </cell>
        </row>
        <row r="6744">
          <cell r="B6744" t="str">
            <v>RSM0000101</v>
          </cell>
          <cell r="C6744" t="str">
            <v>210RSM0000101</v>
          </cell>
          <cell r="D6744" t="str">
            <v>ETX路面镜直烧镜片</v>
          </cell>
        </row>
        <row r="6745">
          <cell r="B6745" t="str">
            <v>SLT0002005</v>
          </cell>
          <cell r="C6745" t="str">
            <v>230SLT0002005</v>
          </cell>
          <cell r="D6745" t="str">
            <v>大背左连接板</v>
          </cell>
        </row>
        <row r="6746">
          <cell r="B6746" t="str">
            <v>SBS0010139</v>
          </cell>
          <cell r="C6746" t="str">
            <v>220SBS0010139</v>
          </cell>
          <cell r="D6746" t="str">
            <v>副驾驶员左侧护板</v>
          </cell>
        </row>
        <row r="6747">
          <cell r="B6747" t="str">
            <v>SLT0010632</v>
          </cell>
          <cell r="C6747" t="str">
            <v>220SLT0010632</v>
          </cell>
          <cell r="D6747" t="str">
            <v>驾驶员右侧护板</v>
          </cell>
        </row>
        <row r="6748">
          <cell r="B6748" t="str">
            <v>SHT0002383</v>
          </cell>
          <cell r="C6748" t="str">
            <v>230SHT0002383</v>
          </cell>
          <cell r="D6748" t="str">
            <v>下框前横梁螺母焊接组件</v>
          </cell>
        </row>
        <row r="6749">
          <cell r="B6749" t="str">
            <v>SCS0011380</v>
          </cell>
          <cell r="C6749" t="str">
            <v>220SCS0011380</v>
          </cell>
          <cell r="D6749" t="str">
            <v>C50EB-C13靠背舒适性海绵B</v>
          </cell>
        </row>
        <row r="6750">
          <cell r="B6750" t="str">
            <v>SCS0011403</v>
          </cell>
          <cell r="C6750" t="str">
            <v>220SCS0011403</v>
          </cell>
          <cell r="D6750" t="str">
            <v>C50EB-C13坐垫舒适性海绵A</v>
          </cell>
        </row>
        <row r="6751">
          <cell r="B6751" t="str">
            <v>TMA0000265</v>
          </cell>
          <cell r="C6751" t="str">
            <v>210TMA0000265</v>
          </cell>
          <cell r="D6751" t="str">
            <v>H3右连接杆包装箱</v>
          </cell>
        </row>
        <row r="6752">
          <cell r="B6752" t="str">
            <v>TMA0000266</v>
          </cell>
          <cell r="C6752" t="str">
            <v>210TMA0000266</v>
          </cell>
          <cell r="D6752" t="str">
            <v>H3左连接杆包装箱</v>
          </cell>
        </row>
        <row r="6753">
          <cell r="B6753" t="str">
            <v>TMA0000265</v>
          </cell>
          <cell r="C6753" t="str">
            <v>230TMA0000265</v>
          </cell>
          <cell r="D6753" t="str">
            <v>H3右连接杆包装箱</v>
          </cell>
        </row>
        <row r="6754">
          <cell r="B6754" t="str">
            <v>TMA0000266</v>
          </cell>
          <cell r="C6754" t="str">
            <v>230TMA0000266</v>
          </cell>
          <cell r="D6754" t="str">
            <v>H3左连接杆包装箱</v>
          </cell>
        </row>
        <row r="6755">
          <cell r="B6755" t="str">
            <v>REM0000912</v>
          </cell>
          <cell r="C6755" t="str">
            <v>210REM0000912</v>
          </cell>
          <cell r="D6755" t="str">
            <v>B40左镜片</v>
          </cell>
        </row>
        <row r="6756">
          <cell r="B6756" t="str">
            <v>REM0000928</v>
          </cell>
          <cell r="C6756" t="str">
            <v>210REM0000928</v>
          </cell>
          <cell r="D6756" t="str">
            <v>B40右镜片</v>
          </cell>
        </row>
        <row r="6757">
          <cell r="B6757" t="str">
            <v>SCS0011381</v>
          </cell>
          <cell r="C6757" t="str">
            <v>220SCS0011381</v>
          </cell>
          <cell r="D6757" t="str">
            <v>C50EB-C13靠背舒适性海绵C</v>
          </cell>
        </row>
        <row r="6758">
          <cell r="B6758" t="str">
            <v>REM0003001</v>
          </cell>
          <cell r="C6758" t="str">
            <v>210REM0003001</v>
          </cell>
          <cell r="D6758" t="str">
            <v>奥铃升级左短支杆</v>
          </cell>
        </row>
        <row r="6759">
          <cell r="B6759" t="str">
            <v>REM0003004</v>
          </cell>
          <cell r="C6759" t="str">
            <v>210REM0003004</v>
          </cell>
          <cell r="D6759" t="str">
            <v>奥铃升级右短支杆</v>
          </cell>
        </row>
        <row r="6760">
          <cell r="B6760" t="str">
            <v>SLT0010529</v>
          </cell>
          <cell r="C6760" t="str">
            <v>230SLT0010529</v>
          </cell>
          <cell r="D6760" t="str">
            <v>绞架连杆3</v>
          </cell>
        </row>
        <row r="6761">
          <cell r="B6761" t="str">
            <v>SHT0010286</v>
          </cell>
          <cell r="C6761" t="str">
            <v>230SHT0010286</v>
          </cell>
          <cell r="D6761" t="str">
            <v>司机滑轨解锁手柄</v>
          </cell>
        </row>
        <row r="6762">
          <cell r="B6762" t="str">
            <v>SLT0002001</v>
          </cell>
          <cell r="C6762" t="str">
            <v>230SLT0002001</v>
          </cell>
          <cell r="D6762" t="str">
            <v>小背右连接板</v>
          </cell>
        </row>
        <row r="6763">
          <cell r="B6763" t="str">
            <v>SCS0004772</v>
          </cell>
          <cell r="C6763" t="str">
            <v>230SCS0004772</v>
          </cell>
          <cell r="D6763" t="str">
            <v>升降齿板</v>
          </cell>
        </row>
        <row r="6764">
          <cell r="B6764" t="str">
            <v>SCS0004740</v>
          </cell>
          <cell r="C6764" t="str">
            <v>230SCS0004740</v>
          </cell>
          <cell r="D6764" t="str">
            <v>四分靠背下连接板</v>
          </cell>
        </row>
        <row r="6765">
          <cell r="B6765" t="str">
            <v>SCS0005272</v>
          </cell>
          <cell r="C6765" t="str">
            <v>230SCS0005272</v>
          </cell>
          <cell r="D6765" t="str">
            <v>左侧下连接板组件</v>
          </cell>
        </row>
        <row r="6766">
          <cell r="B6766" t="str">
            <v>SCS0004810</v>
          </cell>
          <cell r="C6766" t="str">
            <v>230SCS0004810</v>
          </cell>
          <cell r="D6766" t="str">
            <v>左座椅靠背竖管</v>
          </cell>
        </row>
        <row r="6767">
          <cell r="B6767" t="str">
            <v>SHT0001177</v>
          </cell>
          <cell r="C6767" t="str">
            <v>230SHT0001177</v>
          </cell>
          <cell r="D6767" t="str">
            <v>气囊下支架</v>
          </cell>
        </row>
        <row r="6768">
          <cell r="B6768" t="str">
            <v>SHT0010256</v>
          </cell>
          <cell r="C6768" t="str">
            <v>230SHT0010256</v>
          </cell>
          <cell r="D6768" t="str">
            <v>调节器解锁钣金</v>
          </cell>
        </row>
        <row r="6769">
          <cell r="B6769" t="str">
            <v>SHT0011787</v>
          </cell>
          <cell r="C6769" t="str">
            <v>210SHT0011787</v>
          </cell>
          <cell r="D6769" t="str">
            <v>安全带孔堵盖</v>
          </cell>
        </row>
        <row r="6770">
          <cell r="B6770" t="str">
            <v>SBS0010010</v>
          </cell>
          <cell r="C6770" t="str">
            <v>220SBS0010010</v>
          </cell>
          <cell r="D6770" t="str">
            <v>头枕护面总成</v>
          </cell>
        </row>
        <row r="6771">
          <cell r="B6771" t="str">
            <v>SCS0005557</v>
          </cell>
          <cell r="C6771" t="str">
            <v>230SCS0005557</v>
          </cell>
          <cell r="D6771" t="str">
            <v>靠背管架A</v>
          </cell>
        </row>
        <row r="6772">
          <cell r="B6772" t="str">
            <v>SHT0000354</v>
          </cell>
          <cell r="C6772" t="str">
            <v>220SHT0000354</v>
          </cell>
          <cell r="D6772" t="str">
            <v>摆轮</v>
          </cell>
        </row>
        <row r="6773">
          <cell r="B6773" t="str">
            <v>SHT0000354</v>
          </cell>
          <cell r="C6773" t="str">
            <v>230SHT0000354</v>
          </cell>
          <cell r="D6773" t="str">
            <v>摆轮</v>
          </cell>
        </row>
        <row r="6774">
          <cell r="B6774" t="str">
            <v>REM0003092</v>
          </cell>
          <cell r="C6774" t="str">
            <v>230REM0003092</v>
          </cell>
          <cell r="D6774" t="str">
            <v>捷运前下视镜杆管</v>
          </cell>
        </row>
        <row r="6775">
          <cell r="B6775" t="str">
            <v>SHT0001096</v>
          </cell>
          <cell r="C6775" t="str">
            <v>230SHT0001096</v>
          </cell>
          <cell r="D6775" t="str">
            <v>下框前横梁</v>
          </cell>
        </row>
        <row r="6776">
          <cell r="B6776" t="str">
            <v>REM0001624</v>
          </cell>
          <cell r="C6776" t="str">
            <v>210REM0001624</v>
          </cell>
          <cell r="D6776" t="str">
            <v>H3主镜片</v>
          </cell>
        </row>
        <row r="6777">
          <cell r="B6777" t="str">
            <v>TST0001683</v>
          </cell>
          <cell r="C6777" t="str">
            <v>210TST0001683</v>
          </cell>
          <cell r="D6777" t="str">
            <v>碳酸钠(纯碱)</v>
          </cell>
        </row>
        <row r="6778">
          <cell r="B6778" t="str">
            <v>SBS0010133</v>
          </cell>
          <cell r="C6778" t="str">
            <v>230SBS0010133</v>
          </cell>
          <cell r="D6778" t="str">
            <v>主驾支腿后轴套</v>
          </cell>
        </row>
        <row r="6779">
          <cell r="B6779" t="str">
            <v>SHT0013182</v>
          </cell>
          <cell r="C6779" t="str">
            <v>230SHT0013182</v>
          </cell>
          <cell r="D6779" t="str">
            <v>气弹簧锁止座</v>
          </cell>
        </row>
        <row r="6780">
          <cell r="B6780" t="str">
            <v>REM0001866</v>
          </cell>
          <cell r="C6780" t="str">
            <v>210REM0001866</v>
          </cell>
          <cell r="D6780" t="str">
            <v>济南重汽轻卡右镜片</v>
          </cell>
        </row>
        <row r="6781">
          <cell r="B6781" t="str">
            <v>SHT0000998</v>
          </cell>
          <cell r="C6781" t="str">
            <v>230SHT0000998</v>
          </cell>
          <cell r="D6781" t="str">
            <v>调角器右下连接板</v>
          </cell>
        </row>
        <row r="6782">
          <cell r="B6782" t="str">
            <v>SHT0000999</v>
          </cell>
          <cell r="C6782" t="str">
            <v>230SHT0000999</v>
          </cell>
          <cell r="D6782" t="str">
            <v>调角器左下连接板</v>
          </cell>
        </row>
        <row r="6783">
          <cell r="B6783" t="str">
            <v>SHT0010257</v>
          </cell>
          <cell r="C6783" t="str">
            <v>230SHT0010257</v>
          </cell>
          <cell r="D6783" t="str">
            <v>靠背调节铸件</v>
          </cell>
        </row>
        <row r="6784">
          <cell r="B6784" t="str">
            <v>SHT0011574</v>
          </cell>
          <cell r="C6784" t="str">
            <v>210SHT0011574</v>
          </cell>
          <cell r="D6784" t="str">
            <v>高调器上滑盖</v>
          </cell>
        </row>
        <row r="6785">
          <cell r="B6785" t="str">
            <v>REM0003001</v>
          </cell>
          <cell r="C6785" t="str">
            <v>230REM0003001</v>
          </cell>
          <cell r="D6785" t="str">
            <v>奥铃升级左短支杆</v>
          </cell>
        </row>
        <row r="6786">
          <cell r="B6786" t="str">
            <v>REM0003004</v>
          </cell>
          <cell r="C6786" t="str">
            <v>230REM0003004</v>
          </cell>
          <cell r="D6786" t="str">
            <v>奥铃升级右短支杆</v>
          </cell>
        </row>
        <row r="6787">
          <cell r="B6787" t="str">
            <v>REM0002872</v>
          </cell>
          <cell r="C6787" t="str">
            <v>210REM0002872</v>
          </cell>
          <cell r="D6787" t="str">
            <v>1540左镜座</v>
          </cell>
        </row>
        <row r="6788">
          <cell r="B6788" t="str">
            <v>REM0002874</v>
          </cell>
          <cell r="C6788" t="str">
            <v>210REM0002874</v>
          </cell>
          <cell r="D6788" t="str">
            <v>1540镜座右</v>
          </cell>
        </row>
        <row r="6789">
          <cell r="B6789" t="str">
            <v>REM0002872</v>
          </cell>
          <cell r="C6789" t="str">
            <v>220REM0002872</v>
          </cell>
          <cell r="D6789" t="str">
            <v>1540左镜座</v>
          </cell>
        </row>
        <row r="6790">
          <cell r="B6790" t="str">
            <v>REM0002874</v>
          </cell>
          <cell r="C6790" t="str">
            <v>220REM0002874</v>
          </cell>
          <cell r="D6790" t="str">
            <v>1540镜座右</v>
          </cell>
        </row>
        <row r="6791">
          <cell r="B6791" t="str">
            <v>SHT0012114</v>
          </cell>
          <cell r="C6791" t="str">
            <v>230SHT0012114</v>
          </cell>
          <cell r="D6791" t="str">
            <v>左旁侧板</v>
          </cell>
        </row>
        <row r="6792">
          <cell r="B6792" t="str">
            <v>SHT0012116</v>
          </cell>
          <cell r="C6792" t="str">
            <v>230SHT0012116</v>
          </cell>
          <cell r="D6792" t="str">
            <v>右旁侧板</v>
          </cell>
        </row>
        <row r="6793">
          <cell r="B6793" t="str">
            <v>SCS0004182</v>
          </cell>
          <cell r="C6793" t="str">
            <v>220SCS0004182</v>
          </cell>
          <cell r="D6793" t="str">
            <v>左座椅靠背防护罩</v>
          </cell>
        </row>
        <row r="6794">
          <cell r="B6794" t="str">
            <v>SCS0004182</v>
          </cell>
          <cell r="C6794" t="str">
            <v>230SCS0004182</v>
          </cell>
          <cell r="D6794" t="str">
            <v>左座椅靠背防护罩</v>
          </cell>
        </row>
        <row r="6795">
          <cell r="B6795" t="str">
            <v>REM0003107</v>
          </cell>
          <cell r="C6795" t="str">
            <v>230REM0003107</v>
          </cell>
          <cell r="D6795" t="str">
            <v>矿山车左镜座</v>
          </cell>
        </row>
        <row r="6796">
          <cell r="B6796" t="str">
            <v>REM0002955</v>
          </cell>
          <cell r="C6796" t="str">
            <v>230REM0002955</v>
          </cell>
          <cell r="D6796" t="str">
            <v>1780-03左镜杆主管</v>
          </cell>
        </row>
        <row r="6797">
          <cell r="B6797" t="str">
            <v>SCS0005003</v>
          </cell>
          <cell r="C6797" t="str">
            <v>230SCS0005003</v>
          </cell>
          <cell r="D6797" t="str">
            <v>左侧下连接板总成</v>
          </cell>
        </row>
        <row r="6798">
          <cell r="B6798" t="str">
            <v>SCS0005008</v>
          </cell>
          <cell r="C6798" t="str">
            <v>230SCS0005008</v>
          </cell>
          <cell r="D6798" t="str">
            <v>右侧下连接板总成</v>
          </cell>
        </row>
        <row r="6799">
          <cell r="B6799" t="str">
            <v>SCS0004376</v>
          </cell>
          <cell r="C6799" t="str">
            <v>230SCS0004376</v>
          </cell>
          <cell r="D6799" t="str">
            <v>中改安全带固定钣金组合</v>
          </cell>
        </row>
        <row r="6800">
          <cell r="B6800" t="str">
            <v>RCA0000215</v>
          </cell>
          <cell r="C6800" t="str">
            <v>210RCA0000215</v>
          </cell>
          <cell r="D6800" t="str">
            <v>摇杆总成</v>
          </cell>
        </row>
        <row r="6801">
          <cell r="B6801" t="str">
            <v>SCS0003269</v>
          </cell>
          <cell r="C6801" t="str">
            <v>210SCS0003269</v>
          </cell>
          <cell r="D6801" t="str">
            <v>B40L中改衬套</v>
          </cell>
        </row>
        <row r="6802">
          <cell r="B6802" t="str">
            <v>SCS0003270</v>
          </cell>
          <cell r="C6802" t="str">
            <v>210SCS0003270</v>
          </cell>
          <cell r="D6802" t="str">
            <v>B40L中改挡块</v>
          </cell>
        </row>
        <row r="6803">
          <cell r="B6803" t="str">
            <v>SLT0010687</v>
          </cell>
          <cell r="C6803" t="str">
            <v>230SLT0010687</v>
          </cell>
          <cell r="D6803" t="str">
            <v>副驾调角器左侧上连接板</v>
          </cell>
        </row>
        <row r="6804">
          <cell r="B6804" t="str">
            <v>SLT0010688</v>
          </cell>
          <cell r="C6804" t="str">
            <v>230SLT0010688</v>
          </cell>
          <cell r="D6804" t="str">
            <v>副驾调角器右侧上连接板</v>
          </cell>
        </row>
        <row r="6805">
          <cell r="B6805" t="str">
            <v>RSM0000009</v>
          </cell>
          <cell r="C6805" t="str">
            <v>210RSM0000009</v>
          </cell>
          <cell r="D6805" t="str">
            <v>欧曼下视镜片</v>
          </cell>
        </row>
        <row r="6806">
          <cell r="B6806" t="str">
            <v>SHT0012829</v>
          </cell>
          <cell r="C6806" t="str">
            <v>230SHT0012829</v>
          </cell>
          <cell r="D6806" t="str">
            <v>五档齿板</v>
          </cell>
        </row>
        <row r="6807">
          <cell r="B6807" t="str">
            <v>SHT0012004</v>
          </cell>
          <cell r="C6807" t="str">
            <v>230SHT0012004</v>
          </cell>
          <cell r="D6807" t="str">
            <v>左旁侧板</v>
          </cell>
        </row>
        <row r="6808">
          <cell r="B6808" t="str">
            <v>SHT0012005</v>
          </cell>
          <cell r="C6808" t="str">
            <v>230SHT0012005</v>
          </cell>
          <cell r="D6808" t="str">
            <v>右旁侧板</v>
          </cell>
        </row>
        <row r="6809">
          <cell r="B6809" t="str">
            <v>SHT0001857</v>
          </cell>
          <cell r="C6809" t="str">
            <v>230SHT0001857</v>
          </cell>
          <cell r="D6809" t="str">
            <v>上框后横梁总成</v>
          </cell>
        </row>
        <row r="6810">
          <cell r="B6810" t="str">
            <v>REM0000804</v>
          </cell>
          <cell r="C6810" t="str">
            <v>210REM0000804</v>
          </cell>
          <cell r="D6810" t="str">
            <v>C30D左加热片</v>
          </cell>
        </row>
        <row r="6811">
          <cell r="B6811" t="str">
            <v>REM0000831</v>
          </cell>
          <cell r="C6811" t="str">
            <v>210REM0000831</v>
          </cell>
          <cell r="D6811" t="str">
            <v>C30D右加热片</v>
          </cell>
        </row>
        <row r="6812">
          <cell r="B6812" t="str">
            <v>REM0001872</v>
          </cell>
          <cell r="C6812" t="str">
            <v>210REM0001872</v>
          </cell>
          <cell r="D6812" t="str">
            <v>济南轻卡镜片左（右舵）</v>
          </cell>
        </row>
        <row r="6813">
          <cell r="B6813" t="str">
            <v>REM0001875</v>
          </cell>
          <cell r="C6813" t="str">
            <v>210REM0001875</v>
          </cell>
          <cell r="D6813" t="str">
            <v>济南轻卡镜片右（右舵）</v>
          </cell>
        </row>
        <row r="6814">
          <cell r="B6814" t="str">
            <v>SLT0001714</v>
          </cell>
          <cell r="C6814" t="str">
            <v>210SLT0001714</v>
          </cell>
          <cell r="D6814" t="str">
            <v>M31RB主驾靠背调节手柄</v>
          </cell>
        </row>
        <row r="6815">
          <cell r="B6815" t="str">
            <v>SLT0001714</v>
          </cell>
          <cell r="C6815" t="str">
            <v>220SLT0001714</v>
          </cell>
          <cell r="D6815" t="str">
            <v>M31RB主驾靠背调节手柄</v>
          </cell>
        </row>
        <row r="6816">
          <cell r="B6816" t="str">
            <v>SLT0000119</v>
          </cell>
          <cell r="C6816" t="str">
            <v>220SLT0000119</v>
          </cell>
          <cell r="D6816" t="str">
            <v>M3后排支撑管</v>
          </cell>
        </row>
        <row r="6817">
          <cell r="B6817" t="str">
            <v>SHT0001933</v>
          </cell>
          <cell r="C6817" t="str">
            <v>230SHT0001933</v>
          </cell>
          <cell r="D6817" t="str">
            <v>靠背钢管下横管</v>
          </cell>
        </row>
        <row r="6818">
          <cell r="B6818" t="str">
            <v>REM0003012</v>
          </cell>
          <cell r="C6818" t="str">
            <v>220REM0003012</v>
          </cell>
          <cell r="D6818" t="str">
            <v>奥驰A镜座钣金</v>
          </cell>
        </row>
        <row r="6819">
          <cell r="B6819" t="str">
            <v>REM0003012</v>
          </cell>
          <cell r="C6819" t="str">
            <v>230REM0003012</v>
          </cell>
          <cell r="D6819" t="str">
            <v>奥驰A镜座钣金</v>
          </cell>
        </row>
        <row r="6820">
          <cell r="B6820" t="str">
            <v>REM0002869</v>
          </cell>
          <cell r="C6820" t="str">
            <v>210REM0002869</v>
          </cell>
          <cell r="D6820" t="str">
            <v>A2连接座</v>
          </cell>
        </row>
        <row r="6821">
          <cell r="B6821" t="str">
            <v>SHT0002591</v>
          </cell>
          <cell r="C6821" t="str">
            <v>210SHT0002591</v>
          </cell>
          <cell r="D6821" t="str">
            <v>X3000正司机仰角手柄灰色</v>
          </cell>
        </row>
        <row r="6822">
          <cell r="B6822" t="str">
            <v>SHT0002592</v>
          </cell>
          <cell r="C6822" t="str">
            <v>210SHT0002592</v>
          </cell>
          <cell r="D6822" t="str">
            <v>X3000副司机仰角手柄</v>
          </cell>
        </row>
        <row r="6823">
          <cell r="B6823" t="str">
            <v>SHT0002595</v>
          </cell>
          <cell r="C6823" t="str">
            <v>210SHT0002595</v>
          </cell>
          <cell r="D6823" t="str">
            <v>X3000正司机仰角手柄</v>
          </cell>
        </row>
        <row r="6824">
          <cell r="B6824" t="str">
            <v>RSM0000223</v>
          </cell>
          <cell r="C6824" t="str">
            <v>210RSM0000223</v>
          </cell>
          <cell r="D6824" t="str">
            <v>ETX路面后盖</v>
          </cell>
        </row>
        <row r="6825">
          <cell r="B6825" t="str">
            <v>SHT0013970</v>
          </cell>
          <cell r="C6825" t="str">
            <v>220SHT0013970</v>
          </cell>
          <cell r="D6825" t="str">
            <v>功能座椅遮挡塑料件</v>
          </cell>
        </row>
        <row r="6826">
          <cell r="B6826" t="str">
            <v>REM0001683</v>
          </cell>
          <cell r="C6826" t="str">
            <v>210REM0001683</v>
          </cell>
          <cell r="D6826" t="str">
            <v>H3下镜座</v>
          </cell>
        </row>
        <row r="6827">
          <cell r="B6827" t="str">
            <v>SHT0001099</v>
          </cell>
          <cell r="C6827" t="str">
            <v>230SHT0001099</v>
          </cell>
          <cell r="D6827" t="str">
            <v>下框后横梁</v>
          </cell>
        </row>
        <row r="6828">
          <cell r="B6828" t="str">
            <v>RSM0000336</v>
          </cell>
          <cell r="C6828" t="str">
            <v>210RSM0000336</v>
          </cell>
          <cell r="D6828" t="str">
            <v>曼项目前下视镜密封垫</v>
          </cell>
        </row>
        <row r="6829">
          <cell r="B6829" t="str">
            <v>SCS0007440</v>
          </cell>
          <cell r="C6829" t="str">
            <v>230SCS0007440</v>
          </cell>
          <cell r="D6829" t="str">
            <v>靠背支撑钢管</v>
          </cell>
        </row>
        <row r="6830">
          <cell r="B6830" t="str">
            <v>TST0000220</v>
          </cell>
          <cell r="C6830" t="str">
            <v>230TST0000220</v>
          </cell>
          <cell r="D6830" t="str">
            <v>冲针φ9.1*60</v>
          </cell>
        </row>
        <row r="6831">
          <cell r="B6831" t="str">
            <v>SHT0011360</v>
          </cell>
          <cell r="C6831" t="str">
            <v>220SHT0011360</v>
          </cell>
          <cell r="D6831" t="str">
            <v>侧翼塑料支撑板</v>
          </cell>
        </row>
        <row r="6832">
          <cell r="B6832" t="str">
            <v>SLT0010759</v>
          </cell>
          <cell r="C6832" t="str">
            <v>230SLT0010759</v>
          </cell>
          <cell r="D6832" t="str">
            <v>驾驶员靠背支撑钢丝总成</v>
          </cell>
        </row>
        <row r="6833">
          <cell r="B6833" t="str">
            <v>SCS0003313</v>
          </cell>
          <cell r="C6833" t="str">
            <v>220SCS0003313</v>
          </cell>
          <cell r="D6833" t="str">
            <v>U201扶手外侧尼龙套</v>
          </cell>
        </row>
        <row r="6834">
          <cell r="B6834" t="str">
            <v>SCS0003327</v>
          </cell>
          <cell r="C6834" t="str">
            <v>220SCS0003327</v>
          </cell>
          <cell r="D6834" t="str">
            <v>U201尼龙套</v>
          </cell>
        </row>
        <row r="6835">
          <cell r="B6835" t="str">
            <v>SBS0010134</v>
          </cell>
          <cell r="C6835" t="str">
            <v>230SBS0010134</v>
          </cell>
          <cell r="D6835" t="str">
            <v>主驾右支腿前轴套</v>
          </cell>
        </row>
        <row r="6836">
          <cell r="B6836" t="str">
            <v>BFA0000644</v>
          </cell>
          <cell r="C6836" t="str">
            <v>230BFA0000644</v>
          </cell>
          <cell r="D6836" t="str">
            <v>内方螺丝</v>
          </cell>
        </row>
        <row r="6837">
          <cell r="B6837" t="str">
            <v>TST0001539</v>
          </cell>
          <cell r="C6837" t="str">
            <v>230TST0001539</v>
          </cell>
          <cell r="D6837" t="str">
            <v>ф5（钻头）</v>
          </cell>
        </row>
        <row r="6838">
          <cell r="B6838" t="str">
            <v>TST0001837</v>
          </cell>
          <cell r="C6838" t="str">
            <v>230TST0001837</v>
          </cell>
          <cell r="D6838" t="str">
            <v>线簧φ2*22</v>
          </cell>
        </row>
        <row r="6839">
          <cell r="B6839" t="str">
            <v>SLT0001848</v>
          </cell>
          <cell r="C6839" t="str">
            <v>220SLT0001848</v>
          </cell>
          <cell r="D6839" t="str">
            <v>K1一排四人座无纺布</v>
          </cell>
        </row>
        <row r="6840">
          <cell r="B6840" t="str">
            <v>REM0003405</v>
          </cell>
          <cell r="C6840" t="str">
            <v>210REM0003405</v>
          </cell>
          <cell r="D6840" t="str">
            <v>3GD卡框单件</v>
          </cell>
        </row>
        <row r="6841">
          <cell r="B6841" t="str">
            <v>SLT0002133</v>
          </cell>
          <cell r="C6841" t="str">
            <v>220SLT0002133</v>
          </cell>
          <cell r="D6841" t="str">
            <v>J6F驾驶员左侧护板</v>
          </cell>
        </row>
        <row r="6842">
          <cell r="B6842" t="str">
            <v>TMA0000443</v>
          </cell>
          <cell r="C6842" t="str">
            <v>210TMA0000443</v>
          </cell>
          <cell r="D6842" t="str">
            <v>华菱室内镜纸箱</v>
          </cell>
        </row>
        <row r="6843">
          <cell r="B6843" t="str">
            <v>TMA0000443</v>
          </cell>
          <cell r="C6843" t="str">
            <v>230TMA0000443</v>
          </cell>
          <cell r="D6843" t="str">
            <v>华菱室内镜纸箱</v>
          </cell>
        </row>
        <row r="6844">
          <cell r="B6844" t="str">
            <v>SHT0001226</v>
          </cell>
          <cell r="C6844" t="str">
            <v>230SHT0001226</v>
          </cell>
          <cell r="D6844" t="str">
            <v>内加强板</v>
          </cell>
        </row>
        <row r="6845">
          <cell r="B6845" t="str">
            <v>SHT0002458</v>
          </cell>
          <cell r="C6845" t="str">
            <v>230SHT0002458</v>
          </cell>
          <cell r="D6845" t="str">
            <v>上框右侧加强板电泳</v>
          </cell>
        </row>
        <row r="6846">
          <cell r="B6846" t="str">
            <v>SHT0002459</v>
          </cell>
          <cell r="C6846" t="str">
            <v>230SHT0002459</v>
          </cell>
          <cell r="D6846" t="str">
            <v>上框左侧加强板电泳</v>
          </cell>
        </row>
        <row r="6847">
          <cell r="B6847" t="str">
            <v>SLT0000039</v>
          </cell>
          <cell r="C6847" t="str">
            <v>220SLT0000039</v>
          </cell>
          <cell r="D6847" t="str">
            <v>M3驾驶员滑道连接板</v>
          </cell>
        </row>
        <row r="6848">
          <cell r="B6848" t="str">
            <v>REM0002671</v>
          </cell>
          <cell r="C6848" t="str">
            <v>230REM0002671</v>
          </cell>
          <cell r="D6848" t="str">
            <v>1580左镜杆管</v>
          </cell>
        </row>
        <row r="6849">
          <cell r="B6849" t="str">
            <v>SHT0000692</v>
          </cell>
          <cell r="C6849" t="str">
            <v>220SHT0000692</v>
          </cell>
          <cell r="D6849" t="str">
            <v>H4下卧铺加宽包装膜</v>
          </cell>
        </row>
        <row r="6850">
          <cell r="B6850" t="str">
            <v>SHT0000692</v>
          </cell>
          <cell r="C6850" t="str">
            <v>230SHT0000692</v>
          </cell>
          <cell r="D6850" t="str">
            <v>H4下卧铺加宽包装膜</v>
          </cell>
        </row>
        <row r="6851">
          <cell r="B6851" t="str">
            <v>SHT0001862</v>
          </cell>
          <cell r="C6851" t="str">
            <v>230SHT0001862</v>
          </cell>
          <cell r="D6851" t="str">
            <v>左滑轨链接钣</v>
          </cell>
        </row>
        <row r="6852">
          <cell r="B6852" t="str">
            <v>SHT0001863</v>
          </cell>
          <cell r="C6852" t="str">
            <v>230SHT0001863</v>
          </cell>
          <cell r="D6852" t="str">
            <v>右滑轨链接钣</v>
          </cell>
        </row>
        <row r="6853">
          <cell r="B6853" t="str">
            <v>SLT0002132</v>
          </cell>
          <cell r="C6853" t="str">
            <v>220SLT0002132</v>
          </cell>
          <cell r="D6853" t="str">
            <v>驾驶员左侧护板</v>
          </cell>
        </row>
        <row r="6854">
          <cell r="B6854" t="str">
            <v>SCS0005560</v>
          </cell>
          <cell r="C6854" t="str">
            <v>230SCS0005560</v>
          </cell>
          <cell r="D6854" t="str">
            <v>靠背管架D</v>
          </cell>
        </row>
        <row r="6855">
          <cell r="B6855" t="str">
            <v>SCS0004399</v>
          </cell>
          <cell r="C6855" t="str">
            <v>230SCS0004399</v>
          </cell>
          <cell r="D6855" t="str">
            <v>中改卷收器固定钣金组合</v>
          </cell>
        </row>
        <row r="6856">
          <cell r="B6856" t="str">
            <v>TST0000226</v>
          </cell>
          <cell r="C6856" t="str">
            <v>230TST0000226</v>
          </cell>
          <cell r="D6856" t="str">
            <v>冲针ф6*8*60</v>
          </cell>
        </row>
        <row r="6857">
          <cell r="B6857" t="str">
            <v>TST0001065</v>
          </cell>
          <cell r="C6857" t="str">
            <v>230TST0001065</v>
          </cell>
          <cell r="D6857" t="str">
            <v>刀杆扳手T8</v>
          </cell>
        </row>
        <row r="6858">
          <cell r="B6858" t="str">
            <v>TST0001189</v>
          </cell>
          <cell r="C6858" t="str">
            <v>230TST0001189</v>
          </cell>
          <cell r="D6858" t="str">
            <v>吊环M16</v>
          </cell>
        </row>
        <row r="6859">
          <cell r="B6859" t="str">
            <v>SHT0010258</v>
          </cell>
          <cell r="C6859" t="str">
            <v>230SHT0010258</v>
          </cell>
          <cell r="D6859" t="str">
            <v>仰角解锁铸件</v>
          </cell>
        </row>
        <row r="6860">
          <cell r="B6860" t="str">
            <v>SHT0012497</v>
          </cell>
          <cell r="C6860" t="str">
            <v>230SHT0012497</v>
          </cell>
          <cell r="D6860" t="str">
            <v>底座左连接板焊接总成</v>
          </cell>
        </row>
        <row r="6861">
          <cell r="B6861" t="str">
            <v>SHT0012498</v>
          </cell>
          <cell r="C6861" t="str">
            <v>230SHT0012498</v>
          </cell>
          <cell r="D6861" t="str">
            <v>底座右连接板焊接总成</v>
          </cell>
        </row>
        <row r="6862">
          <cell r="B6862" t="str">
            <v>REM0000995</v>
          </cell>
          <cell r="C6862" t="str">
            <v>210REM0000995</v>
          </cell>
          <cell r="D6862" t="str">
            <v>H4转轴</v>
          </cell>
        </row>
        <row r="6863">
          <cell r="B6863" t="str">
            <v>REM0000995</v>
          </cell>
          <cell r="C6863" t="str">
            <v>230REM0000995</v>
          </cell>
          <cell r="D6863" t="str">
            <v>H4转轴</v>
          </cell>
        </row>
        <row r="6864">
          <cell r="B6864" t="str">
            <v>REM0001870</v>
          </cell>
          <cell r="C6864" t="str">
            <v>210REM0001870</v>
          </cell>
          <cell r="D6864" t="str">
            <v>济南轻卡右舵镜体左</v>
          </cell>
        </row>
        <row r="6865">
          <cell r="B6865" t="str">
            <v>SHT0012089</v>
          </cell>
          <cell r="C6865" t="str">
            <v>230SHT0012089</v>
          </cell>
          <cell r="D6865" t="str">
            <v>外绞架连接杆</v>
          </cell>
        </row>
        <row r="6866">
          <cell r="B6866" t="str">
            <v>BMM0000004</v>
          </cell>
          <cell r="C6866" t="str">
            <v>210BMM0000004</v>
          </cell>
          <cell r="D6866" t="str">
            <v>M31RB手动调整机构</v>
          </cell>
        </row>
        <row r="6867">
          <cell r="B6867" t="str">
            <v>REM0000469</v>
          </cell>
          <cell r="C6867" t="str">
            <v>210REM0000469</v>
          </cell>
          <cell r="D6867" t="str">
            <v>ETX改型左后视镜上镜座</v>
          </cell>
        </row>
        <row r="6868">
          <cell r="B6868" t="str">
            <v>REM0000486</v>
          </cell>
          <cell r="C6868" t="str">
            <v>210REM0000486</v>
          </cell>
          <cell r="D6868" t="str">
            <v>ETX改型右后视镜上镜座</v>
          </cell>
        </row>
        <row r="6869">
          <cell r="B6869" t="str">
            <v>REM0001577</v>
          </cell>
          <cell r="C6869" t="str">
            <v>210REM0001577</v>
          </cell>
          <cell r="D6869" t="str">
            <v>出口澳洲灯镜24V加热片小</v>
          </cell>
        </row>
        <row r="6870">
          <cell r="B6870" t="str">
            <v>SHT0011999</v>
          </cell>
          <cell r="C6870" t="str">
            <v>230SHT0011999</v>
          </cell>
          <cell r="D6870" t="str">
            <v>座框前横梁</v>
          </cell>
        </row>
        <row r="6871">
          <cell r="B6871" t="str">
            <v>SHT0012216</v>
          </cell>
          <cell r="C6871" t="str">
            <v>230SHT0012216</v>
          </cell>
          <cell r="D6871" t="str">
            <v>连接梁加强钣金</v>
          </cell>
        </row>
        <row r="6872">
          <cell r="B6872" t="str">
            <v>TST0000258</v>
          </cell>
          <cell r="C6872" t="str">
            <v>230TST0000258</v>
          </cell>
          <cell r="D6872" t="str">
            <v>ф20×70</v>
          </cell>
        </row>
        <row r="6873">
          <cell r="B6873" t="str">
            <v>TST0000366</v>
          </cell>
          <cell r="C6873" t="str">
            <v>230TST0000366</v>
          </cell>
          <cell r="D6873" t="str">
            <v>变径灯口</v>
          </cell>
        </row>
        <row r="6874">
          <cell r="B6874" t="str">
            <v>TST0000816</v>
          </cell>
          <cell r="C6874" t="str">
            <v>230TST0000816</v>
          </cell>
          <cell r="D6874" t="str">
            <v>压板</v>
          </cell>
        </row>
        <row r="6875">
          <cell r="B6875" t="str">
            <v>REM0002974</v>
          </cell>
          <cell r="C6875" t="str">
            <v>230REM0002974</v>
          </cell>
          <cell r="D6875" t="str">
            <v>欧马可右舵右后视镜杆主管</v>
          </cell>
        </row>
        <row r="6876">
          <cell r="B6876" t="str">
            <v>TST0000712</v>
          </cell>
          <cell r="C6876" t="str">
            <v>220TST0000712</v>
          </cell>
          <cell r="D6876" t="str">
            <v>高低压脚CL3/16</v>
          </cell>
        </row>
        <row r="6877">
          <cell r="B6877" t="str">
            <v>REM0001744</v>
          </cell>
          <cell r="C6877" t="str">
            <v>210REM0001744</v>
          </cell>
          <cell r="D6877" t="str">
            <v>GCC镜片</v>
          </cell>
        </row>
        <row r="6878">
          <cell r="B6878" t="str">
            <v>TST0000100</v>
          </cell>
          <cell r="C6878" t="str">
            <v>230TST0000100</v>
          </cell>
          <cell r="D6878" t="str">
            <v>ф6.5（钻头）</v>
          </cell>
        </row>
        <row r="6879">
          <cell r="B6879" t="str">
            <v>TST0000101</v>
          </cell>
          <cell r="C6879" t="str">
            <v>230TST0000101</v>
          </cell>
          <cell r="D6879" t="str">
            <v>ф7（钻头）</v>
          </cell>
        </row>
        <row r="6880">
          <cell r="B6880" t="str">
            <v>SHT0001227</v>
          </cell>
          <cell r="C6880" t="str">
            <v>230SHT0001227</v>
          </cell>
          <cell r="D6880" t="str">
            <v>上框后横梁</v>
          </cell>
        </row>
        <row r="6881">
          <cell r="B6881" t="str">
            <v>SHT0001228</v>
          </cell>
          <cell r="C6881" t="str">
            <v>230SHT0001228</v>
          </cell>
          <cell r="D6881" t="str">
            <v>上框前横梁</v>
          </cell>
        </row>
        <row r="6882">
          <cell r="B6882" t="str">
            <v>SHT0001928</v>
          </cell>
          <cell r="C6882" t="str">
            <v>230SHT0001928</v>
          </cell>
          <cell r="D6882" t="str">
            <v>靠背钢管上横管</v>
          </cell>
        </row>
        <row r="6883">
          <cell r="B6883" t="str">
            <v>REM0000835</v>
          </cell>
          <cell r="C6883" t="str">
            <v>210REM0000835</v>
          </cell>
          <cell r="D6883" t="str">
            <v>M50N左镜片</v>
          </cell>
        </row>
        <row r="6884">
          <cell r="B6884" t="str">
            <v>REM0000864</v>
          </cell>
          <cell r="C6884" t="str">
            <v>210REM0000864</v>
          </cell>
          <cell r="D6884" t="str">
            <v>M50N右镜片</v>
          </cell>
        </row>
        <row r="6885">
          <cell r="B6885" t="str">
            <v>SHT0001383</v>
          </cell>
          <cell r="C6885" t="str">
            <v>230SHT0001383</v>
          </cell>
          <cell r="D6885" t="str">
            <v>调角器左上连接板组件电泳</v>
          </cell>
        </row>
        <row r="6886">
          <cell r="B6886" t="str">
            <v>SHT0001385</v>
          </cell>
          <cell r="C6886" t="str">
            <v>230SHT0001385</v>
          </cell>
          <cell r="D6886" t="str">
            <v>调角器右上连接板组件电泳</v>
          </cell>
        </row>
        <row r="6887">
          <cell r="B6887" t="str">
            <v>REM0001620</v>
          </cell>
          <cell r="C6887" t="str">
            <v>210REM0001620</v>
          </cell>
          <cell r="D6887" t="str">
            <v>1780镜片</v>
          </cell>
        </row>
        <row r="6888">
          <cell r="B6888" t="str">
            <v>TMA0000208</v>
          </cell>
          <cell r="C6888" t="str">
            <v>210TMA0000208</v>
          </cell>
          <cell r="D6888" t="str">
            <v>济南重汽轻卡镜座纸箱</v>
          </cell>
        </row>
        <row r="6889">
          <cell r="B6889" t="str">
            <v>TMA0000208</v>
          </cell>
          <cell r="C6889" t="str">
            <v>230TMA0000208</v>
          </cell>
          <cell r="D6889" t="str">
            <v>济南重汽轻卡镜座纸箱</v>
          </cell>
        </row>
        <row r="6890">
          <cell r="B6890" t="str">
            <v>SHT0011575</v>
          </cell>
          <cell r="C6890" t="str">
            <v>210SHT0011575</v>
          </cell>
          <cell r="D6890" t="str">
            <v>高调器下滑盖</v>
          </cell>
        </row>
        <row r="6891">
          <cell r="B6891" t="str">
            <v>SCS0004739</v>
          </cell>
          <cell r="C6891" t="str">
            <v>230SCS0004739</v>
          </cell>
          <cell r="D6891" t="str">
            <v>四分靠背下连接板加强板</v>
          </cell>
        </row>
        <row r="6892">
          <cell r="B6892" t="str">
            <v>SHT0011148</v>
          </cell>
          <cell r="C6892" t="str">
            <v>220SHT0011148</v>
          </cell>
          <cell r="D6892" t="str">
            <v>靠背防护罩</v>
          </cell>
        </row>
        <row r="6893">
          <cell r="B6893" t="str">
            <v>TST0001099</v>
          </cell>
          <cell r="C6893" t="str">
            <v>230TST0001099</v>
          </cell>
          <cell r="D6893" t="str">
            <v>502胶水</v>
          </cell>
        </row>
        <row r="6894">
          <cell r="B6894" t="str">
            <v>TST0000126</v>
          </cell>
          <cell r="C6894" t="str">
            <v>230TST0000126</v>
          </cell>
          <cell r="D6894" t="str">
            <v>Φ10*150内方螺丝</v>
          </cell>
        </row>
        <row r="6895">
          <cell r="B6895" t="str">
            <v>SHT0001880</v>
          </cell>
          <cell r="C6895" t="str">
            <v>210SHT0001880</v>
          </cell>
          <cell r="D6895" t="str">
            <v>X3000导向体盖</v>
          </cell>
        </row>
        <row r="6896">
          <cell r="B6896" t="str">
            <v>SHT0001880</v>
          </cell>
          <cell r="C6896" t="str">
            <v>230SHT0001880</v>
          </cell>
          <cell r="D6896" t="str">
            <v>X3000导向体盖</v>
          </cell>
        </row>
        <row r="6897">
          <cell r="B6897" t="str">
            <v>SLT0000234</v>
          </cell>
          <cell r="C6897" t="str">
            <v>220SLT0000234</v>
          </cell>
          <cell r="D6897" t="str">
            <v>6486三排折叠腿U型</v>
          </cell>
        </row>
        <row r="6898">
          <cell r="B6898" t="str">
            <v>REM0001145</v>
          </cell>
          <cell r="C6898" t="str">
            <v>210REM0001145</v>
          </cell>
          <cell r="D6898" t="str">
            <v>B40L左电折压板</v>
          </cell>
        </row>
        <row r="6899">
          <cell r="B6899" t="str">
            <v>REM0001151</v>
          </cell>
          <cell r="C6899" t="str">
            <v>210REM0001151</v>
          </cell>
          <cell r="D6899" t="str">
            <v>B40L右电折压板</v>
          </cell>
        </row>
        <row r="6900">
          <cell r="B6900" t="str">
            <v>REM0001145</v>
          </cell>
          <cell r="C6900" t="str">
            <v>230REM0001145</v>
          </cell>
          <cell r="D6900" t="str">
            <v>B40L左电折压板</v>
          </cell>
        </row>
        <row r="6901">
          <cell r="B6901" t="str">
            <v>REM0001151</v>
          </cell>
          <cell r="C6901" t="str">
            <v>230REM0001151</v>
          </cell>
          <cell r="D6901" t="str">
            <v>B40L右电折压板</v>
          </cell>
        </row>
        <row r="6902">
          <cell r="B6902" t="str">
            <v>RSM0000302</v>
          </cell>
          <cell r="C6902" t="str">
            <v>230RSM0000302</v>
          </cell>
          <cell r="D6902" t="str">
            <v>奥铃镜杆17主管</v>
          </cell>
        </row>
        <row r="6903">
          <cell r="B6903" t="str">
            <v>SLT0001993</v>
          </cell>
          <cell r="C6903" t="str">
            <v>220SLT0001993</v>
          </cell>
          <cell r="D6903" t="str">
            <v>M31RB锁扣总成</v>
          </cell>
        </row>
        <row r="6904">
          <cell r="B6904" t="str">
            <v>SCS0001378</v>
          </cell>
          <cell r="C6904" t="str">
            <v>220SCS0001378</v>
          </cell>
          <cell r="D6904" t="str">
            <v>四分侧铰链总成</v>
          </cell>
        </row>
        <row r="6905">
          <cell r="B6905" t="str">
            <v>SCS0001378</v>
          </cell>
          <cell r="C6905" t="str">
            <v>230SCS0001378</v>
          </cell>
          <cell r="D6905" t="str">
            <v>四分侧铰链总成</v>
          </cell>
        </row>
        <row r="6906">
          <cell r="B6906" t="str">
            <v>SLT0010582</v>
          </cell>
          <cell r="C6906" t="str">
            <v>230SLT0010582</v>
          </cell>
          <cell r="D6906" t="str">
            <v>副驾靠背竖管</v>
          </cell>
        </row>
        <row r="6907">
          <cell r="B6907" t="str">
            <v>SHT0001856</v>
          </cell>
          <cell r="C6907" t="str">
            <v>230SHT0001856</v>
          </cell>
          <cell r="D6907" t="str">
            <v>上框前横梁</v>
          </cell>
        </row>
        <row r="6908">
          <cell r="B6908" t="str">
            <v>SCS0004332</v>
          </cell>
          <cell r="C6908" t="str">
            <v>220SCS0004332</v>
          </cell>
          <cell r="D6908" t="str">
            <v>B40四分座（无纺布）</v>
          </cell>
        </row>
        <row r="6909">
          <cell r="B6909" t="str">
            <v>SCS0004332</v>
          </cell>
          <cell r="C6909" t="str">
            <v>230SCS0004332</v>
          </cell>
          <cell r="D6909" t="str">
            <v>B40四分座（无纺布）</v>
          </cell>
        </row>
        <row r="6910">
          <cell r="B6910" t="str">
            <v>SHT0000996</v>
          </cell>
          <cell r="C6910" t="str">
            <v>230SHT0000996</v>
          </cell>
          <cell r="D6910" t="str">
            <v>上滚轮轴</v>
          </cell>
        </row>
        <row r="6911">
          <cell r="B6911" t="str">
            <v>SCS0004792</v>
          </cell>
          <cell r="C6911" t="str">
            <v>230SCS0004792</v>
          </cell>
          <cell r="D6911" t="str">
            <v>前排调角器连动杆</v>
          </cell>
        </row>
        <row r="6912">
          <cell r="B6912" t="str">
            <v>TST0000158</v>
          </cell>
          <cell r="C6912" t="str">
            <v>230TST0000158</v>
          </cell>
          <cell r="D6912" t="str">
            <v>ф6.5*80冲针</v>
          </cell>
        </row>
        <row r="6913">
          <cell r="B6913" t="str">
            <v>SCS0004389</v>
          </cell>
          <cell r="C6913" t="str">
            <v>230SCS0004389</v>
          </cell>
          <cell r="D6913" t="str">
            <v>中改地脚上连接板</v>
          </cell>
        </row>
        <row r="6914">
          <cell r="B6914" t="str">
            <v>REM0000591</v>
          </cell>
          <cell r="C6914" t="str">
            <v>210REM0000591</v>
          </cell>
          <cell r="D6914" t="str">
            <v>U型钣金连接件左</v>
          </cell>
        </row>
        <row r="6915">
          <cell r="B6915" t="str">
            <v>REM0000598</v>
          </cell>
          <cell r="C6915" t="str">
            <v>210REM0000598</v>
          </cell>
          <cell r="D6915" t="str">
            <v>U型钣金连接件右</v>
          </cell>
        </row>
        <row r="6916">
          <cell r="B6916" t="str">
            <v>REM0000591</v>
          </cell>
          <cell r="C6916" t="str">
            <v>230REM0000591</v>
          </cell>
          <cell r="D6916" t="str">
            <v>U型钣金连接件左</v>
          </cell>
        </row>
        <row r="6917">
          <cell r="B6917" t="str">
            <v>REM0000598</v>
          </cell>
          <cell r="C6917" t="str">
            <v>230REM0000598</v>
          </cell>
          <cell r="D6917" t="str">
            <v>U型钣金连接件右</v>
          </cell>
        </row>
        <row r="6918">
          <cell r="B6918" t="str">
            <v>SHT0001000</v>
          </cell>
          <cell r="C6918" t="str">
            <v>230SHT0001000</v>
          </cell>
          <cell r="D6918" t="str">
            <v>右旁侧板</v>
          </cell>
        </row>
        <row r="6919">
          <cell r="B6919" t="str">
            <v>SHT0001001</v>
          </cell>
          <cell r="C6919" t="str">
            <v>230SHT0001001</v>
          </cell>
          <cell r="D6919" t="str">
            <v>左旁侧板</v>
          </cell>
        </row>
        <row r="6920">
          <cell r="B6920" t="str">
            <v>SLT0000177</v>
          </cell>
          <cell r="C6920" t="str">
            <v>220SLT0000177</v>
          </cell>
          <cell r="D6920" t="str">
            <v>6486司机调角器副边</v>
          </cell>
        </row>
        <row r="6921">
          <cell r="B6921" t="str">
            <v>SLT0000184</v>
          </cell>
          <cell r="C6921" t="str">
            <v>220SLT0000184</v>
          </cell>
          <cell r="D6921" t="str">
            <v>6486副司机调角器副边</v>
          </cell>
        </row>
        <row r="6922">
          <cell r="B6922" t="str">
            <v>SCS0005973</v>
          </cell>
          <cell r="C6922" t="str">
            <v>230SCS0005973</v>
          </cell>
          <cell r="D6922" t="str">
            <v>后排靠背整体式中间脚架</v>
          </cell>
        </row>
        <row r="6923">
          <cell r="B6923" t="str">
            <v>SCS0004802</v>
          </cell>
          <cell r="C6923" t="str">
            <v>230SCS0004802</v>
          </cell>
          <cell r="D6923" t="str">
            <v>右座椅座垫泡棉侧支撑钢管</v>
          </cell>
        </row>
        <row r="6924">
          <cell r="B6924" t="str">
            <v>TSY0010052</v>
          </cell>
          <cell r="C6924" t="str">
            <v>220TSY0010052</v>
          </cell>
          <cell r="D6924" t="str">
            <v>吊紧带（绒布+PP板）210</v>
          </cell>
        </row>
        <row r="6925">
          <cell r="B6925" t="str">
            <v>REM0000951</v>
          </cell>
          <cell r="C6925" t="str">
            <v>210REM0000951</v>
          </cell>
          <cell r="D6925" t="str">
            <v>6486右后视镜片</v>
          </cell>
        </row>
        <row r="6926">
          <cell r="B6926" t="str">
            <v>TMA0000219</v>
          </cell>
          <cell r="C6926" t="str">
            <v>210TMA0000219</v>
          </cell>
          <cell r="D6926" t="str">
            <v>华菱支杆包装箱</v>
          </cell>
        </row>
        <row r="6927">
          <cell r="B6927" t="str">
            <v>TMA0000219</v>
          </cell>
          <cell r="C6927" t="str">
            <v>230TMA0000219</v>
          </cell>
          <cell r="D6927" t="str">
            <v>华菱支杆包装箱</v>
          </cell>
        </row>
        <row r="6928">
          <cell r="B6928" t="str">
            <v>SHT0001788</v>
          </cell>
          <cell r="C6928" t="str">
            <v>230SHT0001788</v>
          </cell>
          <cell r="D6928" t="str">
            <v>靠背钢管下横骨架</v>
          </cell>
        </row>
        <row r="6929">
          <cell r="B6929" t="str">
            <v>SCS0000899</v>
          </cell>
          <cell r="C6929" t="str">
            <v>220SCS0000899</v>
          </cell>
          <cell r="D6929" t="str">
            <v>正驾背骨架右连接板总成</v>
          </cell>
        </row>
        <row r="6930">
          <cell r="B6930" t="str">
            <v>RSM0000247</v>
          </cell>
          <cell r="C6930" t="str">
            <v>210RSM0000247</v>
          </cell>
          <cell r="D6930" t="str">
            <v>北奔前下视镜头</v>
          </cell>
        </row>
        <row r="6931">
          <cell r="B6931" t="str">
            <v>SHT0012890</v>
          </cell>
          <cell r="C6931" t="str">
            <v>220SHT0012890</v>
          </cell>
          <cell r="D6931" t="str">
            <v>靠背纸板</v>
          </cell>
        </row>
        <row r="6932">
          <cell r="B6932" t="str">
            <v>RSM0000225</v>
          </cell>
          <cell r="C6932" t="str">
            <v>210RSM0000225</v>
          </cell>
          <cell r="D6932" t="str">
            <v>北奔路面镜压框</v>
          </cell>
        </row>
        <row r="6933">
          <cell r="B6933" t="str">
            <v>SCS0000901</v>
          </cell>
          <cell r="C6933" t="str">
            <v>220SCS0000901</v>
          </cell>
          <cell r="D6933" t="str">
            <v>副驾背骨架左连接板总成</v>
          </cell>
        </row>
        <row r="6934">
          <cell r="B6934" t="str">
            <v>SCS0005171</v>
          </cell>
          <cell r="C6934" t="str">
            <v>220SCS0005171</v>
          </cell>
          <cell r="D6934" t="str">
            <v>C50E头枕导套(锁端)黑</v>
          </cell>
        </row>
        <row r="6935">
          <cell r="B6935" t="str">
            <v>SCS0005002</v>
          </cell>
          <cell r="C6935" t="str">
            <v>230SCS0005002</v>
          </cell>
          <cell r="D6935" t="str">
            <v>左侧下连接板总成电泳</v>
          </cell>
        </row>
        <row r="6936">
          <cell r="B6936" t="str">
            <v>SCS0005007</v>
          </cell>
          <cell r="C6936" t="str">
            <v>230SCS0005007</v>
          </cell>
          <cell r="D6936" t="str">
            <v>右侧下连接板总成电泳</v>
          </cell>
        </row>
        <row r="6937">
          <cell r="B6937" t="str">
            <v>SCS0004599</v>
          </cell>
          <cell r="C6937" t="str">
            <v>230SCS0004599</v>
          </cell>
          <cell r="D6937" t="str">
            <v>联动杆</v>
          </cell>
        </row>
        <row r="6938">
          <cell r="B6938" t="str">
            <v>SHT0012146</v>
          </cell>
          <cell r="C6938" t="str">
            <v>230SHT0012146</v>
          </cell>
          <cell r="D6938" t="str">
            <v>座框前边板</v>
          </cell>
        </row>
        <row r="6939">
          <cell r="B6939" t="str">
            <v>SBS0010065</v>
          </cell>
          <cell r="C6939" t="str">
            <v>220SBS0010065</v>
          </cell>
          <cell r="D6939" t="str">
            <v>侧翻座椅左调角器手把总成</v>
          </cell>
        </row>
        <row r="6940">
          <cell r="B6940" t="str">
            <v>SBS0010066</v>
          </cell>
          <cell r="C6940" t="str">
            <v>220SBS0010066</v>
          </cell>
          <cell r="D6940" t="str">
            <v>侧翻座椅右调角器手把总成</v>
          </cell>
        </row>
        <row r="6941">
          <cell r="B6941" t="str">
            <v>SLT0000501</v>
          </cell>
          <cell r="C6941" t="str">
            <v>220SLT0000501</v>
          </cell>
          <cell r="D6941" t="str">
            <v>K1侧翻把手（左）</v>
          </cell>
        </row>
        <row r="6942">
          <cell r="B6942" t="str">
            <v>SLT0000527</v>
          </cell>
          <cell r="C6942" t="str">
            <v>220SLT0000527</v>
          </cell>
          <cell r="D6942" t="str">
            <v>K1侧翻把手（右）</v>
          </cell>
        </row>
        <row r="6943">
          <cell r="B6943" t="str">
            <v>SHT0011500</v>
          </cell>
          <cell r="C6943" t="str">
            <v>230SHT0011500</v>
          </cell>
          <cell r="D6943" t="str">
            <v>变阻尼调节拉线支架</v>
          </cell>
        </row>
        <row r="6944">
          <cell r="B6944" t="str">
            <v>SLT0002552</v>
          </cell>
          <cell r="C6944" t="str">
            <v>230SLT0002552</v>
          </cell>
          <cell r="D6944" t="str">
            <v>主驾靠背下弯管</v>
          </cell>
        </row>
        <row r="6945">
          <cell r="B6945" t="str">
            <v>REM0003097</v>
          </cell>
          <cell r="C6945" t="str">
            <v>210REM0003097</v>
          </cell>
          <cell r="D6945" t="str">
            <v>豪泺镜体镶件3</v>
          </cell>
        </row>
        <row r="6946">
          <cell r="B6946" t="str">
            <v>REM0003099</v>
          </cell>
          <cell r="C6946" t="str">
            <v>210REM0003099</v>
          </cell>
          <cell r="D6946" t="str">
            <v>豪泺镜体镶件4</v>
          </cell>
        </row>
        <row r="6947">
          <cell r="B6947" t="str">
            <v>REM0003097</v>
          </cell>
          <cell r="C6947" t="str">
            <v>230REM0003097</v>
          </cell>
          <cell r="D6947" t="str">
            <v>豪泺镜体镶件3</v>
          </cell>
        </row>
        <row r="6948">
          <cell r="B6948" t="str">
            <v>REM0003099</v>
          </cell>
          <cell r="C6948" t="str">
            <v>230REM0003099</v>
          </cell>
          <cell r="D6948" t="str">
            <v>豪泺镜体镶件4</v>
          </cell>
        </row>
        <row r="6949">
          <cell r="B6949" t="str">
            <v>RCA0000069</v>
          </cell>
          <cell r="C6949" t="str">
            <v>210RCA0000069</v>
          </cell>
          <cell r="D6949" t="str">
            <v>新型经济铰链右ETX</v>
          </cell>
        </row>
        <row r="6950">
          <cell r="B6950" t="str">
            <v>RCA0000070</v>
          </cell>
          <cell r="C6950" t="str">
            <v>210RCA0000070</v>
          </cell>
          <cell r="D6950" t="str">
            <v>新型经济铰链左ETX</v>
          </cell>
        </row>
        <row r="6951">
          <cell r="B6951" t="str">
            <v>RCA0000069</v>
          </cell>
          <cell r="C6951" t="str">
            <v>230RCA0000069</v>
          </cell>
          <cell r="D6951" t="str">
            <v>新型经济铰链右ETX</v>
          </cell>
        </row>
        <row r="6952">
          <cell r="B6952" t="str">
            <v>RCA0000070</v>
          </cell>
          <cell r="C6952" t="str">
            <v>230RCA0000070</v>
          </cell>
          <cell r="D6952" t="str">
            <v>新型经济铰链左ETX</v>
          </cell>
        </row>
        <row r="6953">
          <cell r="B6953" t="str">
            <v>REM0002013</v>
          </cell>
          <cell r="C6953" t="str">
            <v>210REM0002013</v>
          </cell>
          <cell r="D6953" t="str">
            <v>F1695广角镜片</v>
          </cell>
        </row>
        <row r="6954">
          <cell r="B6954" t="str">
            <v>SHT0001992</v>
          </cell>
          <cell r="C6954" t="str">
            <v>230SHT0001992</v>
          </cell>
          <cell r="D6954" t="str">
            <v>副驾上框后横梁电泳</v>
          </cell>
        </row>
        <row r="6955">
          <cell r="B6955" t="str">
            <v>SHT0012059</v>
          </cell>
          <cell r="C6955" t="str">
            <v>230SHT0012059</v>
          </cell>
          <cell r="D6955" t="str">
            <v>连接轴</v>
          </cell>
        </row>
        <row r="6956">
          <cell r="B6956" t="str">
            <v>REM0010297</v>
          </cell>
          <cell r="C6956" t="str">
            <v>210REM0010297</v>
          </cell>
          <cell r="D6956" t="str">
            <v>B80右舵压板左</v>
          </cell>
        </row>
        <row r="6957">
          <cell r="B6957" t="str">
            <v>REM0010298</v>
          </cell>
          <cell r="C6957" t="str">
            <v>210REM0010298</v>
          </cell>
          <cell r="D6957" t="str">
            <v>B80右舵压板右</v>
          </cell>
        </row>
        <row r="6958">
          <cell r="B6958" t="str">
            <v>SCS0005600</v>
          </cell>
          <cell r="C6958" t="str">
            <v>230SCS0005600</v>
          </cell>
          <cell r="D6958" t="str">
            <v>301调角器纸箱</v>
          </cell>
        </row>
        <row r="6959">
          <cell r="B6959" t="str">
            <v>REM0001063</v>
          </cell>
          <cell r="C6959" t="str">
            <v>210REM0001063</v>
          </cell>
          <cell r="D6959" t="str">
            <v>F2400下镜座</v>
          </cell>
        </row>
        <row r="6960">
          <cell r="B6960" t="str">
            <v>SHT0002773</v>
          </cell>
          <cell r="C6960" t="str">
            <v>230SHT0002773</v>
          </cell>
          <cell r="D6960" t="str">
            <v>坐垫翻折限位钣金电泳</v>
          </cell>
        </row>
        <row r="6961">
          <cell r="B6961" t="str">
            <v>SLT0002395</v>
          </cell>
          <cell r="C6961" t="str">
            <v>230SLT0002395</v>
          </cell>
          <cell r="D6961" t="str">
            <v>小背锁止板2电泳</v>
          </cell>
        </row>
        <row r="6962">
          <cell r="B6962" t="str">
            <v>RSM0000137</v>
          </cell>
          <cell r="C6962" t="str">
            <v>210RSM0000137</v>
          </cell>
          <cell r="D6962" t="str">
            <v>曼项目右置车前下密封垫</v>
          </cell>
        </row>
        <row r="6963">
          <cell r="B6963" t="str">
            <v>BFA0000636</v>
          </cell>
          <cell r="C6963" t="str">
            <v>230BFA0000636</v>
          </cell>
          <cell r="D6963" t="str">
            <v>M16带垫螺母</v>
          </cell>
        </row>
        <row r="6964">
          <cell r="B6964" t="str">
            <v>SCS0006037</v>
          </cell>
          <cell r="C6964" t="str">
            <v>230SCS0006037</v>
          </cell>
          <cell r="D6964" t="str">
            <v>电机钢索A</v>
          </cell>
        </row>
        <row r="6965">
          <cell r="B6965" t="str">
            <v>TST0000259</v>
          </cell>
          <cell r="C6965" t="str">
            <v>230TST0000259</v>
          </cell>
          <cell r="D6965" t="str">
            <v>ф20×80</v>
          </cell>
        </row>
        <row r="6966">
          <cell r="B6966" t="str">
            <v>SBS0010052</v>
          </cell>
          <cell r="C6966" t="str">
            <v>220SBS0010052</v>
          </cell>
          <cell r="D6966" t="str">
            <v>单人右护盖</v>
          </cell>
        </row>
        <row r="6967">
          <cell r="B6967" t="str">
            <v>SLT0000403</v>
          </cell>
          <cell r="C6967" t="str">
            <v>220SLT0000403</v>
          </cell>
          <cell r="D6967" t="str">
            <v>K1单人护盖（右）S</v>
          </cell>
        </row>
        <row r="6968">
          <cell r="B6968" t="str">
            <v>REM0000992</v>
          </cell>
          <cell r="C6968" t="str">
            <v>210REM0000992</v>
          </cell>
          <cell r="D6968" t="str">
            <v>H4改型左下镜杆护套</v>
          </cell>
        </row>
        <row r="6969">
          <cell r="B6969" t="str">
            <v>REM0001006</v>
          </cell>
          <cell r="C6969" t="str">
            <v>210REM0001006</v>
          </cell>
          <cell r="D6969" t="str">
            <v>H4改型右下镜杆护套</v>
          </cell>
        </row>
        <row r="6970">
          <cell r="B6970" t="str">
            <v>TSY0010051</v>
          </cell>
          <cell r="C6970" t="str">
            <v>220TSY0010051</v>
          </cell>
          <cell r="D6970" t="str">
            <v>吊紧带（绒布+勾条）250</v>
          </cell>
        </row>
        <row r="6971">
          <cell r="B6971" t="str">
            <v>RSM0000054</v>
          </cell>
          <cell r="C6971" t="str">
            <v>210RSM0000054</v>
          </cell>
          <cell r="D6971" t="str">
            <v>华菱补盲镜座</v>
          </cell>
        </row>
        <row r="6972">
          <cell r="B6972" t="str">
            <v>RSM0000054</v>
          </cell>
          <cell r="C6972" t="str">
            <v>230RSM0000054</v>
          </cell>
          <cell r="D6972" t="str">
            <v>华菱补盲镜座</v>
          </cell>
        </row>
        <row r="6973">
          <cell r="B6973" t="str">
            <v>SCS0007066</v>
          </cell>
          <cell r="C6973" t="str">
            <v>230SCS0007066</v>
          </cell>
          <cell r="D6973" t="str">
            <v>地锁固定板连接管总成R</v>
          </cell>
        </row>
        <row r="6974">
          <cell r="B6974" t="str">
            <v>SCS0007086</v>
          </cell>
          <cell r="C6974" t="str">
            <v>230SCS0007086</v>
          </cell>
          <cell r="D6974" t="str">
            <v>地锁固定板连接管总成L</v>
          </cell>
        </row>
        <row r="6975">
          <cell r="B6975" t="str">
            <v>SHT0010811</v>
          </cell>
          <cell r="C6975" t="str">
            <v>230SHT0010811</v>
          </cell>
          <cell r="D6975" t="str">
            <v>3.0滚轮</v>
          </cell>
        </row>
        <row r="6976">
          <cell r="B6976" t="str">
            <v>SHT0002759</v>
          </cell>
          <cell r="C6976" t="str">
            <v>220SHT0002759</v>
          </cell>
          <cell r="D6976" t="str">
            <v>坐垫翻折限位钣金电泳</v>
          </cell>
        </row>
        <row r="6977">
          <cell r="B6977" t="str">
            <v>SCS0004534</v>
          </cell>
          <cell r="C6977" t="str">
            <v>230SCS0004534</v>
          </cell>
          <cell r="D6977" t="str">
            <v>右下连接板总成</v>
          </cell>
        </row>
        <row r="6978">
          <cell r="B6978" t="str">
            <v>SCS0004535</v>
          </cell>
          <cell r="C6978" t="str">
            <v>230SCS0004535</v>
          </cell>
          <cell r="D6978" t="str">
            <v>左下连接板总成</v>
          </cell>
        </row>
        <row r="6979">
          <cell r="B6979" t="str">
            <v>RSM0000134</v>
          </cell>
          <cell r="C6979" t="str">
            <v>210RSM0000134</v>
          </cell>
          <cell r="D6979" t="str">
            <v>曼项目前下镜固定座</v>
          </cell>
        </row>
        <row r="6980">
          <cell r="B6980" t="str">
            <v>RSM0000134</v>
          </cell>
          <cell r="C6980" t="str">
            <v>230RSM0000134</v>
          </cell>
          <cell r="D6980" t="str">
            <v>曼项目前下镜固定座</v>
          </cell>
        </row>
        <row r="6981">
          <cell r="B6981" t="str">
            <v>REM0001716</v>
          </cell>
          <cell r="C6981" t="str">
            <v>210REM0001716</v>
          </cell>
          <cell r="D6981" t="str">
            <v>奥驰左镜框</v>
          </cell>
        </row>
        <row r="6982">
          <cell r="B6982" t="str">
            <v>RSM0000047</v>
          </cell>
          <cell r="C6982" t="str">
            <v>210RSM0000047</v>
          </cell>
          <cell r="D6982" t="str">
            <v>豪泺路面镜压框</v>
          </cell>
        </row>
        <row r="6983">
          <cell r="B6983" t="str">
            <v>SHT0001118</v>
          </cell>
          <cell r="C6983" t="str">
            <v>230SHT0001118</v>
          </cell>
          <cell r="D6983" t="str">
            <v>上框前横梁</v>
          </cell>
        </row>
        <row r="6984">
          <cell r="B6984" t="str">
            <v>SHT0001300</v>
          </cell>
          <cell r="C6984" t="str">
            <v>230SHT0001300</v>
          </cell>
          <cell r="D6984" t="str">
            <v>滑块固定板组件主后电泳</v>
          </cell>
        </row>
        <row r="6985">
          <cell r="B6985" t="str">
            <v>SHT0001301</v>
          </cell>
          <cell r="C6985" t="str">
            <v>230SHT0001301</v>
          </cell>
          <cell r="D6985" t="str">
            <v>滑块固定板组件主前电泳</v>
          </cell>
        </row>
        <row r="6986">
          <cell r="B6986" t="str">
            <v>REM0000943</v>
          </cell>
          <cell r="C6986" t="str">
            <v>210REM0000943</v>
          </cell>
          <cell r="D6986" t="str">
            <v>6486左后视镜片</v>
          </cell>
        </row>
        <row r="6987">
          <cell r="B6987" t="str">
            <v>SCS0001612</v>
          </cell>
          <cell r="C6987" t="str">
            <v>220SCS0001612</v>
          </cell>
          <cell r="D6987" t="str">
            <v>四分座垫左地锁连接板总成</v>
          </cell>
        </row>
        <row r="6988">
          <cell r="B6988" t="str">
            <v>SCS0001612</v>
          </cell>
          <cell r="C6988" t="str">
            <v>230SCS0001612</v>
          </cell>
          <cell r="D6988" t="str">
            <v>四分座垫左地锁连接板总成</v>
          </cell>
        </row>
        <row r="6989">
          <cell r="B6989" t="str">
            <v>SHT0001375</v>
          </cell>
          <cell r="C6989" t="str">
            <v>230SHT0001375</v>
          </cell>
          <cell r="D6989" t="str">
            <v>下框前支架电泳</v>
          </cell>
        </row>
        <row r="6990">
          <cell r="B6990" t="str">
            <v>SLT0001105</v>
          </cell>
          <cell r="C6990" t="str">
            <v>220SLT0001105</v>
          </cell>
          <cell r="D6990" t="str">
            <v>三排三人座垫泡沫无纺布</v>
          </cell>
        </row>
        <row r="6991">
          <cell r="B6991" t="str">
            <v>REM0003094</v>
          </cell>
          <cell r="C6991" t="str">
            <v>210REM0003094</v>
          </cell>
          <cell r="D6991" t="str">
            <v>豪泺镜体镶件</v>
          </cell>
        </row>
        <row r="6992">
          <cell r="B6992" t="str">
            <v>REM0003094</v>
          </cell>
          <cell r="C6992" t="str">
            <v>230REM0003094</v>
          </cell>
          <cell r="D6992" t="str">
            <v>豪泺镜体镶件</v>
          </cell>
        </row>
        <row r="6993">
          <cell r="B6993" t="str">
            <v>SHT0001379</v>
          </cell>
          <cell r="C6993" t="str">
            <v>230SHT0001379</v>
          </cell>
          <cell r="D6993" t="str">
            <v>座框前支板</v>
          </cell>
        </row>
        <row r="6994">
          <cell r="B6994" t="str">
            <v>SHT0001527</v>
          </cell>
          <cell r="C6994" t="str">
            <v>230SHT0001527</v>
          </cell>
          <cell r="D6994" t="str">
            <v>减震扣组件电泳</v>
          </cell>
        </row>
        <row r="6995">
          <cell r="B6995" t="str">
            <v>REM0002633</v>
          </cell>
          <cell r="C6995" t="str">
            <v>210REM0002633</v>
          </cell>
          <cell r="D6995" t="str">
            <v>斯太尔王右上1镜座</v>
          </cell>
        </row>
        <row r="6996">
          <cell r="B6996" t="str">
            <v>TST0000139</v>
          </cell>
          <cell r="C6996" t="str">
            <v>230TST0000139</v>
          </cell>
          <cell r="D6996" t="str">
            <v>φ6.2钻头</v>
          </cell>
        </row>
        <row r="6997">
          <cell r="B6997" t="str">
            <v>SHT0012939</v>
          </cell>
          <cell r="C6997" t="str">
            <v>220SHT0012939</v>
          </cell>
          <cell r="D6997" t="str">
            <v>2.0座椅右舵速降按钮堵盖</v>
          </cell>
        </row>
        <row r="6998">
          <cell r="B6998" t="str">
            <v>REM0003244</v>
          </cell>
          <cell r="C6998" t="str">
            <v>210REM0003244</v>
          </cell>
          <cell r="D6998" t="str">
            <v>济南轻卡补盲镜杆</v>
          </cell>
        </row>
        <row r="6999">
          <cell r="B6999" t="str">
            <v>REM0003244</v>
          </cell>
          <cell r="C6999" t="str">
            <v>230REM0003244</v>
          </cell>
          <cell r="D6999" t="str">
            <v>济南轻卡补盲镜杆</v>
          </cell>
        </row>
        <row r="7000">
          <cell r="B7000" t="str">
            <v>SHT0001116</v>
          </cell>
          <cell r="C7000" t="str">
            <v>230SHT0001116</v>
          </cell>
          <cell r="D7000" t="str">
            <v>旋转块</v>
          </cell>
        </row>
        <row r="7001">
          <cell r="B7001" t="str">
            <v>SHT0000627</v>
          </cell>
          <cell r="C7001" t="str">
            <v>220SHT0000627</v>
          </cell>
          <cell r="D7001" t="str">
            <v>H4下卧铺总成包装袋膜</v>
          </cell>
        </row>
        <row r="7002">
          <cell r="B7002" t="str">
            <v>SHT0000627</v>
          </cell>
          <cell r="C7002" t="str">
            <v>230SHT0000627</v>
          </cell>
          <cell r="D7002" t="str">
            <v>H4下卧铺总成包装袋膜</v>
          </cell>
        </row>
        <row r="7003">
          <cell r="B7003" t="str">
            <v>RSM0000279</v>
          </cell>
          <cell r="C7003" t="str">
            <v>210RSM0000279</v>
          </cell>
          <cell r="D7003" t="str">
            <v>奥驰补盲镜杆</v>
          </cell>
        </row>
        <row r="7004">
          <cell r="B7004" t="str">
            <v>RSM0000279</v>
          </cell>
          <cell r="C7004" t="str">
            <v>230RSM0000279</v>
          </cell>
          <cell r="D7004" t="str">
            <v>奥驰补盲镜杆</v>
          </cell>
        </row>
        <row r="7005">
          <cell r="B7005" t="str">
            <v>SHT0010229</v>
          </cell>
          <cell r="C7005" t="str">
            <v>230SHT0010229</v>
          </cell>
          <cell r="D7005" t="str">
            <v>仰角连接杆</v>
          </cell>
        </row>
        <row r="7006">
          <cell r="B7006" t="str">
            <v>SHT0011723</v>
          </cell>
          <cell r="C7006" t="str">
            <v>230SHT0011723</v>
          </cell>
          <cell r="D7006" t="str">
            <v>稳定钣金</v>
          </cell>
        </row>
        <row r="7007">
          <cell r="B7007" t="str">
            <v>SLT0000052</v>
          </cell>
          <cell r="C7007" t="str">
            <v>220SLT0000052</v>
          </cell>
          <cell r="D7007" t="str">
            <v>M3右舵装饰板</v>
          </cell>
        </row>
        <row r="7008">
          <cell r="B7008" t="str">
            <v>SLT0000052</v>
          </cell>
          <cell r="C7008" t="str">
            <v>230SLT0000052</v>
          </cell>
          <cell r="D7008" t="str">
            <v>M3右舵装饰板</v>
          </cell>
        </row>
        <row r="7009">
          <cell r="B7009" t="str">
            <v>REM0001787</v>
          </cell>
          <cell r="C7009" t="str">
            <v>210REM0001787</v>
          </cell>
          <cell r="D7009" t="str">
            <v>重卡2号改裁镜片</v>
          </cell>
        </row>
        <row r="7010">
          <cell r="B7010" t="str">
            <v>REM0003110</v>
          </cell>
          <cell r="C7010" t="str">
            <v>230REM0003110</v>
          </cell>
          <cell r="D7010" t="str">
            <v>下支架加强管</v>
          </cell>
        </row>
        <row r="7011">
          <cell r="B7011" t="str">
            <v>SCS0004809</v>
          </cell>
          <cell r="C7011" t="str">
            <v>230SCS0004809</v>
          </cell>
          <cell r="D7011" t="str">
            <v>右座椅靠背下横管</v>
          </cell>
        </row>
        <row r="7012">
          <cell r="B7012" t="str">
            <v>SHT0010696</v>
          </cell>
          <cell r="C7012" t="str">
            <v>230SHT0010696</v>
          </cell>
          <cell r="D7012" t="str">
            <v>左旁侧板</v>
          </cell>
        </row>
        <row r="7013">
          <cell r="B7013" t="str">
            <v>SHT0010698</v>
          </cell>
          <cell r="C7013" t="str">
            <v>230SHT0010698</v>
          </cell>
          <cell r="D7013" t="str">
            <v>右旁侧板</v>
          </cell>
        </row>
        <row r="7014">
          <cell r="B7014" t="str">
            <v>SLT0002021</v>
          </cell>
          <cell r="C7014" t="str">
            <v>230SLT0002021</v>
          </cell>
          <cell r="D7014" t="str">
            <v>欧马克右舵右后支架</v>
          </cell>
        </row>
        <row r="7015">
          <cell r="B7015" t="str">
            <v>REM0000908</v>
          </cell>
          <cell r="C7015" t="str">
            <v>210REM0000908</v>
          </cell>
          <cell r="D7015" t="str">
            <v>B40低配转轴</v>
          </cell>
        </row>
        <row r="7016">
          <cell r="B7016" t="str">
            <v>RSM0000051</v>
          </cell>
          <cell r="C7016" t="str">
            <v>210RSM0000051</v>
          </cell>
          <cell r="D7016" t="str">
            <v>华菱补盲镜弹簧压盖</v>
          </cell>
        </row>
        <row r="7017">
          <cell r="B7017" t="str">
            <v>REM0001629</v>
          </cell>
          <cell r="C7017" t="str">
            <v>210REM0001629</v>
          </cell>
          <cell r="D7017" t="str">
            <v>1475左镜座</v>
          </cell>
        </row>
        <row r="7018">
          <cell r="B7018" t="str">
            <v>SHT0001032</v>
          </cell>
          <cell r="C7018" t="str">
            <v>230SHT0001032</v>
          </cell>
          <cell r="D7018" t="str">
            <v>上框前支架</v>
          </cell>
        </row>
        <row r="7019">
          <cell r="B7019" t="str">
            <v>SHT0013305</v>
          </cell>
          <cell r="C7019" t="str">
            <v>230SHT0013305</v>
          </cell>
          <cell r="D7019" t="str">
            <v>座框横管梁</v>
          </cell>
        </row>
        <row r="7020">
          <cell r="B7020" t="str">
            <v>SHT0010121</v>
          </cell>
          <cell r="C7020" t="str">
            <v>230SHT0010121</v>
          </cell>
          <cell r="D7020" t="str">
            <v>座框左侧内边板</v>
          </cell>
        </row>
        <row r="7021">
          <cell r="B7021" t="str">
            <v>SHT0010125</v>
          </cell>
          <cell r="C7021" t="str">
            <v>230SHT0010125</v>
          </cell>
          <cell r="D7021" t="str">
            <v>座框右侧内边板</v>
          </cell>
        </row>
        <row r="7022">
          <cell r="B7022" t="str">
            <v>SCS0004412</v>
          </cell>
          <cell r="C7022" t="str">
            <v>230SCS0004412</v>
          </cell>
          <cell r="D7022" t="str">
            <v>泡棉支撑钢丝组合</v>
          </cell>
        </row>
        <row r="7023">
          <cell r="B7023" t="str">
            <v>SHT0001286</v>
          </cell>
          <cell r="C7023" t="str">
            <v>230SHT0001286</v>
          </cell>
          <cell r="D7023" t="str">
            <v>滑块固定板组件主后</v>
          </cell>
        </row>
        <row r="7024">
          <cell r="B7024" t="str">
            <v>SHT0001287</v>
          </cell>
          <cell r="C7024" t="str">
            <v>230SHT0001287</v>
          </cell>
          <cell r="D7024" t="str">
            <v>滑块固定板组件主前</v>
          </cell>
        </row>
        <row r="7025">
          <cell r="B7025" t="str">
            <v>SLT0001098</v>
          </cell>
          <cell r="C7025" t="str">
            <v>220SLT0001098</v>
          </cell>
          <cell r="D7025" t="str">
            <v>一排三人座垫泡沫无纺布</v>
          </cell>
        </row>
        <row r="7026">
          <cell r="B7026" t="str">
            <v>SHT0011596</v>
          </cell>
          <cell r="C7026" t="str">
            <v>230SHT0011596</v>
          </cell>
          <cell r="D7026" t="str">
            <v>连接杆1</v>
          </cell>
        </row>
        <row r="7027">
          <cell r="B7027" t="str">
            <v>TST0000456</v>
          </cell>
          <cell r="C7027" t="str">
            <v>230TST0000456</v>
          </cell>
          <cell r="D7027" t="str">
            <v>焊枪开关</v>
          </cell>
        </row>
        <row r="7028">
          <cell r="B7028" t="str">
            <v>SCS0004172</v>
          </cell>
          <cell r="C7028" t="str">
            <v>220SCS0004172</v>
          </cell>
          <cell r="D7028" t="str">
            <v>靠背扣手底座</v>
          </cell>
        </row>
        <row r="7029">
          <cell r="B7029" t="str">
            <v>SHT0001210</v>
          </cell>
          <cell r="C7029" t="str">
            <v>230SHT0001210</v>
          </cell>
          <cell r="D7029" t="str">
            <v>外十字支撑架</v>
          </cell>
        </row>
        <row r="7030">
          <cell r="B7030" t="str">
            <v>SHT0002759</v>
          </cell>
          <cell r="C7030" t="str">
            <v>230SHT0002759</v>
          </cell>
          <cell r="D7030" t="str">
            <v>坐垫翻折限位钣金电泳</v>
          </cell>
        </row>
        <row r="7031">
          <cell r="B7031" t="str">
            <v>RSM0000022</v>
          </cell>
          <cell r="C7031" t="str">
            <v>210RSM0000022</v>
          </cell>
          <cell r="D7031" t="str">
            <v>小欧曼下视镜头</v>
          </cell>
        </row>
        <row r="7032">
          <cell r="B7032" t="str">
            <v>SHT0011034</v>
          </cell>
          <cell r="C7032" t="str">
            <v>230SHT0011034</v>
          </cell>
          <cell r="D7032" t="str">
            <v>副司机座椅底支架导管</v>
          </cell>
        </row>
        <row r="7033">
          <cell r="B7033" t="str">
            <v>REM0002197</v>
          </cell>
          <cell r="C7033" t="str">
            <v>210REM0002197</v>
          </cell>
          <cell r="D7033" t="str">
            <v>M31RB线束合件</v>
          </cell>
        </row>
        <row r="7034">
          <cell r="B7034" t="str">
            <v>TWT0000007</v>
          </cell>
          <cell r="C7034" t="str">
            <v>210TWT0000007</v>
          </cell>
          <cell r="D7034" t="str">
            <v>焊锡膏</v>
          </cell>
        </row>
        <row r="7035">
          <cell r="B7035" t="str">
            <v>TST0000449</v>
          </cell>
          <cell r="C7035" t="str">
            <v>220TST0000449</v>
          </cell>
          <cell r="D7035" t="str">
            <v>护套线2*2.5平方白色</v>
          </cell>
        </row>
        <row r="7036">
          <cell r="B7036" t="str">
            <v>TST0000725</v>
          </cell>
          <cell r="C7036" t="str">
            <v>220TST0000725</v>
          </cell>
          <cell r="D7036" t="str">
            <v>针板</v>
          </cell>
        </row>
        <row r="7037">
          <cell r="B7037" t="str">
            <v>TST0001607</v>
          </cell>
          <cell r="C7037" t="str">
            <v>220TST0001607</v>
          </cell>
          <cell r="D7037" t="str">
            <v>直通</v>
          </cell>
        </row>
        <row r="7038">
          <cell r="B7038" t="str">
            <v>TST0000449</v>
          </cell>
          <cell r="C7038" t="str">
            <v>230TST0000449</v>
          </cell>
          <cell r="D7038" t="str">
            <v>护套线2*2.5平方白色</v>
          </cell>
        </row>
        <row r="7039">
          <cell r="B7039" t="str">
            <v>TST0001044</v>
          </cell>
          <cell r="C7039" t="str">
            <v>230TST0001044</v>
          </cell>
          <cell r="D7039" t="str">
            <v>滚刷</v>
          </cell>
        </row>
        <row r="7040">
          <cell r="B7040" t="str">
            <v>TST0001078</v>
          </cell>
          <cell r="C7040" t="str">
            <v>230TST0001078</v>
          </cell>
          <cell r="D7040" t="str">
            <v>Φ5内方螺丝批咀</v>
          </cell>
        </row>
        <row r="7041">
          <cell r="B7041" t="str">
            <v>TST0001607</v>
          </cell>
          <cell r="C7041" t="str">
            <v>230TST0001607</v>
          </cell>
          <cell r="D7041" t="str">
            <v>直通</v>
          </cell>
        </row>
        <row r="7042">
          <cell r="B7042" t="str">
            <v>TST0001817</v>
          </cell>
          <cell r="C7042" t="str">
            <v>230TST0001817</v>
          </cell>
          <cell r="D7042" t="str">
            <v>碳刷</v>
          </cell>
        </row>
        <row r="7043">
          <cell r="B7043" t="str">
            <v>TST0001143</v>
          </cell>
          <cell r="C7043" t="str">
            <v>220TST0001143</v>
          </cell>
          <cell r="D7043" t="str">
            <v>气管</v>
          </cell>
        </row>
        <row r="7044">
          <cell r="B7044" t="str">
            <v>TST0001143</v>
          </cell>
          <cell r="C7044" t="str">
            <v>230TST0001143</v>
          </cell>
          <cell r="D7044" t="str">
            <v>气管</v>
          </cell>
        </row>
        <row r="7045">
          <cell r="B7045" t="str">
            <v>REM0003298</v>
          </cell>
          <cell r="C7045" t="str">
            <v>210REM0003298</v>
          </cell>
          <cell r="D7045" t="str">
            <v>1029镜片</v>
          </cell>
        </row>
        <row r="7046">
          <cell r="B7046" t="str">
            <v>REM0002711</v>
          </cell>
          <cell r="C7046" t="str">
            <v>210REM0002711</v>
          </cell>
          <cell r="D7046" t="str">
            <v>200广角镜片</v>
          </cell>
        </row>
        <row r="7047">
          <cell r="B7047" t="str">
            <v>TST0000297</v>
          </cell>
          <cell r="C7047" t="str">
            <v>230TST0000297</v>
          </cell>
          <cell r="D7047" t="str">
            <v>红铜导电杆</v>
          </cell>
        </row>
        <row r="7048">
          <cell r="B7048" t="str">
            <v>TMA0000223</v>
          </cell>
          <cell r="C7048" t="str">
            <v>210TMA0000223</v>
          </cell>
          <cell r="D7048" t="str">
            <v>K1左内扣盖纸箱</v>
          </cell>
        </row>
        <row r="7049">
          <cell r="B7049" t="str">
            <v>TMA0000224</v>
          </cell>
          <cell r="C7049" t="str">
            <v>210TMA0000224</v>
          </cell>
          <cell r="D7049" t="str">
            <v>K1右内扣盖纸箱</v>
          </cell>
        </row>
        <row r="7050">
          <cell r="B7050" t="str">
            <v>TMA0000223</v>
          </cell>
          <cell r="C7050" t="str">
            <v>230TMA0000223</v>
          </cell>
          <cell r="D7050" t="str">
            <v>K1左内扣盖纸箱</v>
          </cell>
        </row>
        <row r="7051">
          <cell r="B7051" t="str">
            <v>TMA0000224</v>
          </cell>
          <cell r="C7051" t="str">
            <v>230TMA0000224</v>
          </cell>
          <cell r="D7051" t="str">
            <v>K1右内扣盖纸箱</v>
          </cell>
        </row>
        <row r="7052">
          <cell r="B7052" t="str">
            <v>SCS0005273</v>
          </cell>
          <cell r="C7052" t="str">
            <v>230SCS0005273</v>
          </cell>
          <cell r="D7052" t="str">
            <v>右侧下连接板组件电泳</v>
          </cell>
        </row>
        <row r="7053">
          <cell r="B7053" t="str">
            <v>TMA0000399</v>
          </cell>
          <cell r="C7053" t="str">
            <v>210TMA0000399</v>
          </cell>
          <cell r="D7053" t="str">
            <v>1029纸箱</v>
          </cell>
        </row>
        <row r="7054">
          <cell r="B7054" t="str">
            <v>TMA0000399</v>
          </cell>
          <cell r="C7054" t="str">
            <v>230TMA0000399</v>
          </cell>
          <cell r="D7054" t="str">
            <v>1029纸箱</v>
          </cell>
        </row>
        <row r="7055">
          <cell r="B7055" t="str">
            <v>SHT0010386</v>
          </cell>
          <cell r="C7055" t="str">
            <v>230SHT0010386</v>
          </cell>
          <cell r="D7055" t="str">
            <v>坐垫翻折连接钣金右</v>
          </cell>
        </row>
        <row r="7056">
          <cell r="B7056" t="str">
            <v>SLT0010762</v>
          </cell>
          <cell r="C7056" t="str">
            <v>220SLT0010762</v>
          </cell>
          <cell r="D7056" t="str">
            <v>驾驶员座垫舒适性海绵1</v>
          </cell>
        </row>
        <row r="7057">
          <cell r="B7057" t="str">
            <v>SLT0002000</v>
          </cell>
          <cell r="C7057" t="str">
            <v>230SLT0002000</v>
          </cell>
          <cell r="D7057" t="str">
            <v>小背锁止板2</v>
          </cell>
        </row>
        <row r="7058">
          <cell r="B7058" t="str">
            <v>SHT0010694</v>
          </cell>
          <cell r="C7058" t="str">
            <v>230SHT0010694</v>
          </cell>
          <cell r="D7058" t="str">
            <v>座框后横管</v>
          </cell>
        </row>
        <row r="7059">
          <cell r="B7059" t="str">
            <v>SHT0001238</v>
          </cell>
          <cell r="C7059" t="str">
            <v>230SHT0001238</v>
          </cell>
          <cell r="D7059" t="str">
            <v>座框横管梁</v>
          </cell>
        </row>
        <row r="7060">
          <cell r="B7060" t="str">
            <v>SLT0002351</v>
          </cell>
          <cell r="C7060" t="str">
            <v>220SLT0002351</v>
          </cell>
          <cell r="D7060" t="str">
            <v>640连接杆</v>
          </cell>
        </row>
        <row r="7061">
          <cell r="B7061" t="str">
            <v>RCA0000185</v>
          </cell>
          <cell r="C7061" t="str">
            <v>210RCA0000185</v>
          </cell>
          <cell r="D7061" t="str">
            <v>登车扶手</v>
          </cell>
        </row>
        <row r="7062">
          <cell r="B7062" t="str">
            <v>SLT0000560</v>
          </cell>
          <cell r="C7062" t="str">
            <v>220SLT0000560</v>
          </cell>
          <cell r="D7062" t="str">
            <v>K1右舵单人护盖（左）R</v>
          </cell>
        </row>
        <row r="7063">
          <cell r="B7063" t="str">
            <v>SHT0000454</v>
          </cell>
          <cell r="C7063" t="str">
            <v>210SHT0000454</v>
          </cell>
          <cell r="D7063" t="str">
            <v>H4气动升降手柄</v>
          </cell>
        </row>
        <row r="7064">
          <cell r="B7064" t="str">
            <v>SCS0004805</v>
          </cell>
          <cell r="C7064" t="str">
            <v>230SCS0004805</v>
          </cell>
          <cell r="D7064" t="str">
            <v>左座椅座泡棉前支撑钢管</v>
          </cell>
        </row>
        <row r="7065">
          <cell r="B7065" t="str">
            <v>SHT0000101</v>
          </cell>
          <cell r="C7065" t="str">
            <v>220SHT0000101</v>
          </cell>
          <cell r="D7065" t="str">
            <v>M4副司机总罩壳（主动）</v>
          </cell>
        </row>
        <row r="7066">
          <cell r="B7066" t="str">
            <v>SHT0002611</v>
          </cell>
          <cell r="C7066" t="str">
            <v>230SHT0002611</v>
          </cell>
          <cell r="D7066" t="str">
            <v>D03前升降手柄电泳总成</v>
          </cell>
        </row>
        <row r="7067">
          <cell r="B7067" t="str">
            <v>SHT0002612</v>
          </cell>
          <cell r="C7067" t="str">
            <v>230SHT0002612</v>
          </cell>
          <cell r="D7067" t="str">
            <v>D03后升降手柄电泳总成</v>
          </cell>
        </row>
        <row r="7068">
          <cell r="B7068" t="str">
            <v>SHT0001153</v>
          </cell>
          <cell r="C7068" t="str">
            <v>230SHT0001153</v>
          </cell>
          <cell r="D7068" t="str">
            <v>下框右侧纵梁</v>
          </cell>
        </row>
        <row r="7069">
          <cell r="B7069" t="str">
            <v>SHT0001154</v>
          </cell>
          <cell r="C7069" t="str">
            <v>230SHT0001154</v>
          </cell>
          <cell r="D7069" t="str">
            <v>下框左侧纵梁</v>
          </cell>
        </row>
        <row r="7070">
          <cell r="B7070" t="str">
            <v>BAS0010023</v>
          </cell>
          <cell r="C7070" t="str">
            <v>230BAS0010023</v>
          </cell>
          <cell r="D7070" t="str">
            <v>仰角旋转支撑轴套</v>
          </cell>
        </row>
        <row r="7071">
          <cell r="B7071" t="str">
            <v>SHT0001247</v>
          </cell>
          <cell r="C7071" t="str">
            <v>230SHT0001247</v>
          </cell>
          <cell r="D7071" t="str">
            <v>上框后横梁总成</v>
          </cell>
        </row>
        <row r="7072">
          <cell r="B7072" t="str">
            <v>SHT0012939</v>
          </cell>
          <cell r="C7072" t="str">
            <v>210SHT0012939</v>
          </cell>
          <cell r="D7072" t="str">
            <v>2.0座椅右舵速降按钮堵盖</v>
          </cell>
        </row>
        <row r="7073">
          <cell r="B7073" t="str">
            <v>SHT0013344</v>
          </cell>
          <cell r="C7073" t="str">
            <v>230SHT0013344</v>
          </cell>
          <cell r="D7073" t="str">
            <v>下框前安装板</v>
          </cell>
        </row>
        <row r="7074">
          <cell r="B7074" t="str">
            <v>SLT0001997</v>
          </cell>
          <cell r="C7074" t="str">
            <v>230SLT0001997</v>
          </cell>
          <cell r="D7074" t="str">
            <v>小背连接轴支架</v>
          </cell>
        </row>
        <row r="7075">
          <cell r="B7075" t="str">
            <v>SHT0013881</v>
          </cell>
          <cell r="C7075" t="str">
            <v>220SHT0013881</v>
          </cell>
          <cell r="D7075" t="str">
            <v>驾驶员靠背包装膜</v>
          </cell>
        </row>
        <row r="7076">
          <cell r="B7076" t="str">
            <v>TST0000132</v>
          </cell>
          <cell r="C7076" t="str">
            <v>230TST0000132</v>
          </cell>
          <cell r="D7076" t="str">
            <v>φ14*90内方螺丝</v>
          </cell>
        </row>
        <row r="7077">
          <cell r="B7077" t="str">
            <v>TST0000871</v>
          </cell>
          <cell r="C7077" t="str">
            <v>230TST0000871</v>
          </cell>
          <cell r="D7077" t="str">
            <v>胶条</v>
          </cell>
        </row>
        <row r="7078">
          <cell r="B7078" t="str">
            <v>SHT0001015</v>
          </cell>
          <cell r="C7078" t="str">
            <v>230SHT0001015</v>
          </cell>
          <cell r="D7078" t="str">
            <v>上框后支架总成</v>
          </cell>
        </row>
        <row r="7079">
          <cell r="B7079" t="str">
            <v>RSM0000050</v>
          </cell>
          <cell r="C7079" t="str">
            <v>210RSM0000050</v>
          </cell>
          <cell r="D7079" t="str">
            <v>华菱补盲镜衬碗</v>
          </cell>
        </row>
        <row r="7080">
          <cell r="B7080" t="str">
            <v>SCS0004246</v>
          </cell>
          <cell r="C7080" t="str">
            <v>220SCS0004246</v>
          </cell>
          <cell r="D7080" t="str">
            <v>右座椅靠背防护罩</v>
          </cell>
        </row>
        <row r="7081">
          <cell r="B7081" t="str">
            <v>SCS0004246</v>
          </cell>
          <cell r="C7081" t="str">
            <v>230SCS0004246</v>
          </cell>
          <cell r="D7081" t="str">
            <v>右座椅靠背防护罩</v>
          </cell>
        </row>
        <row r="7082">
          <cell r="B7082" t="str">
            <v>SLT0001976</v>
          </cell>
          <cell r="C7082" t="str">
            <v>220SLT0001976</v>
          </cell>
          <cell r="D7082" t="str">
            <v>右侧硬质泡沫</v>
          </cell>
        </row>
        <row r="7083">
          <cell r="B7083" t="str">
            <v>SHT0001676</v>
          </cell>
          <cell r="C7083" t="str">
            <v>210SHT0001676</v>
          </cell>
          <cell r="D7083" t="str">
            <v>X3000副仰角手柄(灰)</v>
          </cell>
        </row>
        <row r="7084">
          <cell r="B7084" t="str">
            <v>REM0003388</v>
          </cell>
          <cell r="C7084" t="str">
            <v>210REM0003388</v>
          </cell>
          <cell r="D7084" t="str">
            <v>L型镜片</v>
          </cell>
        </row>
        <row r="7085">
          <cell r="B7085" t="str">
            <v>RSM0000104</v>
          </cell>
          <cell r="C7085" t="str">
            <v>210RSM0000104</v>
          </cell>
          <cell r="D7085" t="str">
            <v>北奔路面镜片</v>
          </cell>
        </row>
        <row r="7086">
          <cell r="B7086" t="str">
            <v>TMA0000248</v>
          </cell>
          <cell r="C7086" t="str">
            <v>210TMA0000248</v>
          </cell>
          <cell r="D7086" t="str">
            <v>捷运连接杆纸箱左</v>
          </cell>
        </row>
        <row r="7087">
          <cell r="B7087" t="str">
            <v>TMA0000249</v>
          </cell>
          <cell r="C7087" t="str">
            <v>210TMA0000249</v>
          </cell>
          <cell r="D7087" t="str">
            <v>捷运连接杆纸箱右</v>
          </cell>
        </row>
        <row r="7088">
          <cell r="B7088" t="str">
            <v>TMA0000248</v>
          </cell>
          <cell r="C7088" t="str">
            <v>230TMA0000248</v>
          </cell>
          <cell r="D7088" t="str">
            <v>捷运连接杆纸箱左</v>
          </cell>
        </row>
        <row r="7089">
          <cell r="B7089" t="str">
            <v>REM0002871</v>
          </cell>
          <cell r="C7089" t="str">
            <v>210REM0002871</v>
          </cell>
          <cell r="D7089" t="str">
            <v>200主镜片</v>
          </cell>
        </row>
        <row r="7090">
          <cell r="B7090" t="str">
            <v>SHT0014943</v>
          </cell>
          <cell r="C7090" t="str">
            <v>220SHT0014943</v>
          </cell>
          <cell r="D7090" t="str">
            <v>座垫前部罩壳</v>
          </cell>
        </row>
        <row r="7091">
          <cell r="B7091" t="str">
            <v>BEC0000050</v>
          </cell>
          <cell r="C7091" t="str">
            <v>210BEC0000050</v>
          </cell>
          <cell r="D7091" t="str">
            <v>翘板式开关</v>
          </cell>
        </row>
        <row r="7092">
          <cell r="B7092" t="str">
            <v>TMA0000502</v>
          </cell>
          <cell r="C7092" t="str">
            <v>210TMA0000502</v>
          </cell>
          <cell r="D7092" t="str">
            <v>C33DB后视镜内包装箱</v>
          </cell>
        </row>
        <row r="7093">
          <cell r="B7093" t="str">
            <v>TMA0000502</v>
          </cell>
          <cell r="C7093" t="str">
            <v>230TMA0000502</v>
          </cell>
          <cell r="D7093" t="str">
            <v>C33DB后视镜内包装箱</v>
          </cell>
        </row>
        <row r="7094">
          <cell r="B7094" t="str">
            <v>SHT0001930</v>
          </cell>
          <cell r="C7094" t="str">
            <v>230SHT0001930</v>
          </cell>
          <cell r="D7094" t="str">
            <v>安全带上悬置安装板</v>
          </cell>
        </row>
        <row r="7095">
          <cell r="B7095" t="str">
            <v>SBS0010061</v>
          </cell>
          <cell r="C7095" t="str">
            <v>220SBS0010061</v>
          </cell>
          <cell r="D7095" t="str">
            <v>侧翻座椅右内罩壳</v>
          </cell>
        </row>
        <row r="7096">
          <cell r="B7096" t="str">
            <v>SBS0010063</v>
          </cell>
          <cell r="C7096" t="str">
            <v>220SBS0010063</v>
          </cell>
          <cell r="D7096" t="str">
            <v>侧翻座椅左外罩壳</v>
          </cell>
        </row>
        <row r="7097">
          <cell r="B7097" t="str">
            <v>SLT0000503</v>
          </cell>
          <cell r="C7097" t="str">
            <v>220SLT0000503</v>
          </cell>
          <cell r="D7097" t="str">
            <v>K1侧翻罩壳（左外）主动</v>
          </cell>
        </row>
        <row r="7098">
          <cell r="B7098" t="str">
            <v>SLT0000529</v>
          </cell>
          <cell r="C7098" t="str">
            <v>220SLT0000529</v>
          </cell>
          <cell r="D7098" t="str">
            <v>K1侧翻罩壳（右内）被动</v>
          </cell>
        </row>
        <row r="7099">
          <cell r="B7099" t="str">
            <v>SHT0001209</v>
          </cell>
          <cell r="C7099" t="str">
            <v>230SHT0001209</v>
          </cell>
          <cell r="D7099" t="str">
            <v>内十字支撑架</v>
          </cell>
        </row>
        <row r="7100">
          <cell r="B7100" t="str">
            <v>SLT0002393</v>
          </cell>
          <cell r="C7100" t="str">
            <v>230SLT0002393</v>
          </cell>
          <cell r="D7100" t="str">
            <v>小背锁止板1总成电泳</v>
          </cell>
        </row>
        <row r="7101">
          <cell r="B7101" t="str">
            <v>SLT0002533</v>
          </cell>
          <cell r="C7101" t="str">
            <v>230SLT0002533</v>
          </cell>
          <cell r="D7101" t="str">
            <v>主驾座垫前横管</v>
          </cell>
        </row>
        <row r="7102">
          <cell r="B7102" t="str">
            <v>SHT0001190</v>
          </cell>
          <cell r="C7102" t="str">
            <v>230SHT0001190</v>
          </cell>
          <cell r="D7102" t="str">
            <v>调节螺杆(短)</v>
          </cell>
        </row>
        <row r="7103">
          <cell r="B7103" t="str">
            <v>BFA0000412</v>
          </cell>
          <cell r="C7103" t="str">
            <v>230BFA0000412</v>
          </cell>
          <cell r="D7103" t="str">
            <v>内绞架前滑动轴</v>
          </cell>
        </row>
        <row r="7104">
          <cell r="B7104" t="str">
            <v>SCS0011404</v>
          </cell>
          <cell r="C7104" t="str">
            <v>220SCS0011404</v>
          </cell>
          <cell r="D7104" t="str">
            <v>C50EB-C13坐垫舒适性海绵B</v>
          </cell>
        </row>
        <row r="7105">
          <cell r="B7105" t="str">
            <v>SHT0014043</v>
          </cell>
          <cell r="C7105" t="str">
            <v>220SHT0014043</v>
          </cell>
          <cell r="D7105" t="str">
            <v>端片固定螺栓</v>
          </cell>
        </row>
        <row r="7106">
          <cell r="B7106" t="str">
            <v>SLT0010749</v>
          </cell>
          <cell r="C7106" t="str">
            <v>220SLT0010749</v>
          </cell>
          <cell r="D7106" t="str">
            <v>驾驶员靠背上舒适性海绵</v>
          </cell>
        </row>
        <row r="7107">
          <cell r="B7107" t="str">
            <v>REM0000688</v>
          </cell>
          <cell r="C7107" t="str">
            <v>210REM0000688</v>
          </cell>
          <cell r="D7107" t="str">
            <v>M20左旋轴</v>
          </cell>
        </row>
        <row r="7108">
          <cell r="B7108" t="str">
            <v>TMA0000009</v>
          </cell>
          <cell r="C7108" t="str">
            <v>210TMA0000009</v>
          </cell>
          <cell r="D7108" t="str">
            <v>C35DB内盒(含内隔板)</v>
          </cell>
        </row>
        <row r="7109">
          <cell r="B7109" t="str">
            <v>TMA0000009</v>
          </cell>
          <cell r="C7109" t="str">
            <v>230TMA0000009</v>
          </cell>
          <cell r="D7109" t="str">
            <v>C35DB内盒(含内隔板)</v>
          </cell>
        </row>
        <row r="7110">
          <cell r="B7110" t="str">
            <v>SBS0010060</v>
          </cell>
          <cell r="C7110" t="str">
            <v>220SBS0010060</v>
          </cell>
          <cell r="D7110" t="str">
            <v>侧翻座椅右外罩壳</v>
          </cell>
        </row>
        <row r="7111">
          <cell r="B7111" t="str">
            <v>SLT0000528</v>
          </cell>
          <cell r="C7111" t="str">
            <v>220SLT0000528</v>
          </cell>
          <cell r="D7111" t="str">
            <v>K1侧翻罩壳（右外）主动</v>
          </cell>
        </row>
        <row r="7112">
          <cell r="B7112" t="str">
            <v>RSM0000306</v>
          </cell>
          <cell r="C7112" t="str">
            <v>230RSM0000306</v>
          </cell>
          <cell r="D7112" t="str">
            <v>奥铃镜杆18加强管</v>
          </cell>
        </row>
        <row r="7113">
          <cell r="B7113" t="str">
            <v>SHT0002739</v>
          </cell>
          <cell r="C7113" t="str">
            <v>230SHT0002739</v>
          </cell>
          <cell r="D7113" t="str">
            <v>大运靠背下连接管</v>
          </cell>
        </row>
        <row r="7114">
          <cell r="B7114" t="str">
            <v>RIM0000087</v>
          </cell>
          <cell r="C7114" t="str">
            <v>210RIM0000087</v>
          </cell>
          <cell r="D7114" t="str">
            <v>6486室内镜蒙子</v>
          </cell>
        </row>
        <row r="7115">
          <cell r="B7115" t="str">
            <v>SHT0012225</v>
          </cell>
          <cell r="C7115" t="str">
            <v>230SHT0012225</v>
          </cell>
          <cell r="D7115" t="str">
            <v>头枕主体管</v>
          </cell>
        </row>
        <row r="7116">
          <cell r="B7116" t="str">
            <v>SHT0012070</v>
          </cell>
          <cell r="C7116" t="str">
            <v>230SHT0012070</v>
          </cell>
          <cell r="D7116" t="str">
            <v>D03前升降手柄焊接总成</v>
          </cell>
        </row>
        <row r="7117">
          <cell r="B7117" t="str">
            <v>SHT0012072</v>
          </cell>
          <cell r="C7117" t="str">
            <v>230SHT0012072</v>
          </cell>
          <cell r="D7117" t="str">
            <v>D03后升降手柄焊接总成</v>
          </cell>
        </row>
        <row r="7118">
          <cell r="B7118" t="str">
            <v>SHT0012096</v>
          </cell>
          <cell r="C7118" t="str">
            <v>230SHT0012096</v>
          </cell>
          <cell r="D7118" t="str">
            <v>减震器链接立柱</v>
          </cell>
        </row>
        <row r="7119">
          <cell r="B7119" t="str">
            <v>SHT0013880</v>
          </cell>
          <cell r="C7119" t="str">
            <v>230SHT0013880</v>
          </cell>
          <cell r="D7119" t="str">
            <v>坐垫翻折限位钣金</v>
          </cell>
        </row>
        <row r="7120">
          <cell r="B7120" t="str">
            <v>REM0000919</v>
          </cell>
          <cell r="C7120" t="str">
            <v>210REM0000919</v>
          </cell>
          <cell r="D7120" t="str">
            <v>B40左转向灯反光罩新</v>
          </cell>
        </row>
        <row r="7121">
          <cell r="B7121" t="str">
            <v>REM0000936</v>
          </cell>
          <cell r="C7121" t="str">
            <v>210REM0000936</v>
          </cell>
          <cell r="D7121" t="str">
            <v>B40右转向灯反光罩新</v>
          </cell>
        </row>
        <row r="7122">
          <cell r="B7122" t="str">
            <v>SHT0013880</v>
          </cell>
          <cell r="C7122" t="str">
            <v>220SHT0013880</v>
          </cell>
          <cell r="D7122" t="str">
            <v>坐垫翻折限位钣金</v>
          </cell>
        </row>
        <row r="7123">
          <cell r="B7123" t="str">
            <v>SCS0004369</v>
          </cell>
          <cell r="C7123" t="str">
            <v>230SCS0004369</v>
          </cell>
          <cell r="D7123" t="str">
            <v>中改安全带出口钣金</v>
          </cell>
        </row>
        <row r="7124">
          <cell r="B7124" t="str">
            <v>SHT0010372</v>
          </cell>
          <cell r="C7124" t="str">
            <v>230SHT0010372</v>
          </cell>
          <cell r="D7124" t="str">
            <v>坐垫翻折限位钣金</v>
          </cell>
        </row>
        <row r="7125">
          <cell r="B7125" t="str">
            <v>TST0000291</v>
          </cell>
          <cell r="C7125" t="str">
            <v>230TST0000291</v>
          </cell>
          <cell r="D7125" t="str">
            <v>Φ6标准杆</v>
          </cell>
        </row>
        <row r="7126">
          <cell r="B7126" t="str">
            <v>TST0000640</v>
          </cell>
          <cell r="C7126" t="str">
            <v>230TST0000640</v>
          </cell>
          <cell r="D7126" t="str">
            <v>气弹簧</v>
          </cell>
        </row>
        <row r="7127">
          <cell r="B7127" t="str">
            <v>SHT0001920</v>
          </cell>
          <cell r="C7127" t="str">
            <v>230SHT0001920</v>
          </cell>
          <cell r="D7127" t="str">
            <v>上框后横梁</v>
          </cell>
        </row>
        <row r="7128">
          <cell r="B7128" t="str">
            <v>SCS0005271</v>
          </cell>
          <cell r="C7128" t="str">
            <v>230SCS0005271</v>
          </cell>
          <cell r="D7128" t="str">
            <v>左侧下连接板组件电泳</v>
          </cell>
        </row>
        <row r="7129">
          <cell r="B7129" t="str">
            <v>REM0002170</v>
          </cell>
          <cell r="C7129" t="str">
            <v>210REM0002170</v>
          </cell>
          <cell r="D7129" t="str">
            <v>H4改型镜体左下右上盖02</v>
          </cell>
        </row>
        <row r="7130">
          <cell r="B7130" t="str">
            <v>SLT0001849</v>
          </cell>
          <cell r="C7130" t="str">
            <v>220SLT0001849</v>
          </cell>
          <cell r="D7130" t="str">
            <v>一排三人座垫泡沫无纺布</v>
          </cell>
        </row>
        <row r="7131">
          <cell r="B7131" t="str">
            <v>SBS0010064</v>
          </cell>
          <cell r="C7131" t="str">
            <v>220SBS0010064</v>
          </cell>
          <cell r="D7131" t="str">
            <v>侧翻座椅左内罩壳</v>
          </cell>
        </row>
        <row r="7132">
          <cell r="B7132" t="str">
            <v>SLT0000504</v>
          </cell>
          <cell r="C7132" t="str">
            <v>220SLT0000504</v>
          </cell>
          <cell r="D7132" t="str">
            <v>K1侧翻罩壳（左内）被动</v>
          </cell>
        </row>
        <row r="7133">
          <cell r="B7133" t="str">
            <v>SCS0004762</v>
          </cell>
          <cell r="C7133" t="str">
            <v>230SCS0004762</v>
          </cell>
          <cell r="D7133" t="str">
            <v>前右支撑座焊接组件</v>
          </cell>
        </row>
        <row r="7134">
          <cell r="B7134" t="str">
            <v>SCS0004763</v>
          </cell>
          <cell r="C7134" t="str">
            <v>230SCS0004763</v>
          </cell>
          <cell r="D7134" t="str">
            <v>前左支撑座焊接组件</v>
          </cell>
        </row>
        <row r="7135">
          <cell r="B7135" t="str">
            <v>SCS0005784</v>
          </cell>
          <cell r="C7135" t="str">
            <v>230SCS0005784</v>
          </cell>
          <cell r="D7135" t="str">
            <v>前排座椅靠背左侧连接板</v>
          </cell>
        </row>
        <row r="7136">
          <cell r="B7136" t="str">
            <v>SCS0005786</v>
          </cell>
          <cell r="C7136" t="str">
            <v>230SCS0005786</v>
          </cell>
          <cell r="D7136" t="str">
            <v>前排座椅靠背右侧连接板</v>
          </cell>
        </row>
        <row r="7137">
          <cell r="B7137" t="str">
            <v>SLT0010763</v>
          </cell>
          <cell r="C7137" t="str">
            <v>220SLT0010763</v>
          </cell>
          <cell r="D7137" t="str">
            <v>驾驶员座垫舒适性海绵2</v>
          </cell>
        </row>
        <row r="7138">
          <cell r="B7138" t="str">
            <v>SHT0010202</v>
          </cell>
          <cell r="C7138" t="str">
            <v>230SHT0010202</v>
          </cell>
          <cell r="D7138" t="str">
            <v>外绞架固定块</v>
          </cell>
        </row>
        <row r="7139">
          <cell r="B7139" t="str">
            <v>SLT0010674</v>
          </cell>
          <cell r="C7139" t="str">
            <v>230SLT0010674</v>
          </cell>
          <cell r="D7139" t="str">
            <v>左侧护板固定钢丝焊接总成</v>
          </cell>
        </row>
        <row r="7140">
          <cell r="B7140" t="str">
            <v>RIM0000067</v>
          </cell>
          <cell r="C7140" t="str">
            <v>210RIM0000067</v>
          </cell>
          <cell r="D7140" t="str">
            <v>1780室内镜杆</v>
          </cell>
        </row>
        <row r="7141">
          <cell r="B7141" t="str">
            <v>RSM0000313</v>
          </cell>
          <cell r="C7141" t="str">
            <v>230RSM0000313</v>
          </cell>
          <cell r="D7141" t="str">
            <v>VT平顶副管</v>
          </cell>
        </row>
        <row r="7142">
          <cell r="B7142" t="str">
            <v>RSM0000317</v>
          </cell>
          <cell r="C7142" t="str">
            <v>230RSM0000317</v>
          </cell>
          <cell r="D7142" t="str">
            <v>VT高顶副管</v>
          </cell>
        </row>
        <row r="7143">
          <cell r="B7143" t="str">
            <v>SHT0001179</v>
          </cell>
          <cell r="C7143" t="str">
            <v>230SHT0001179</v>
          </cell>
          <cell r="D7143" t="str">
            <v>气囊上支架</v>
          </cell>
        </row>
        <row r="7144">
          <cell r="B7144" t="str">
            <v>SHT0002464</v>
          </cell>
          <cell r="C7144" t="str">
            <v>230SHT0002464</v>
          </cell>
          <cell r="D7144" t="str">
            <v>后罩壳固定钣金电泳</v>
          </cell>
        </row>
        <row r="7145">
          <cell r="B7145" t="str">
            <v>RCA0000005</v>
          </cell>
          <cell r="C7145" t="str">
            <v>210RCA0000005</v>
          </cell>
          <cell r="D7145" t="str">
            <v>K1内扣盖海绵垫左</v>
          </cell>
        </row>
        <row r="7146">
          <cell r="B7146" t="str">
            <v>RCA0000006</v>
          </cell>
          <cell r="C7146" t="str">
            <v>210RCA0000006</v>
          </cell>
          <cell r="D7146" t="str">
            <v>K1内扣盖海绵垫右</v>
          </cell>
        </row>
        <row r="7147">
          <cell r="B7147" t="str">
            <v>SCS0004184</v>
          </cell>
          <cell r="C7147" t="str">
            <v>220SCS0004184</v>
          </cell>
          <cell r="D7147" t="str">
            <v>主动头枕导套</v>
          </cell>
        </row>
        <row r="7148">
          <cell r="B7148" t="str">
            <v>SHT0000606</v>
          </cell>
          <cell r="C7148" t="str">
            <v>220SHT0000606</v>
          </cell>
          <cell r="D7148" t="str">
            <v>重卡卧铺短定位块(二)</v>
          </cell>
        </row>
        <row r="7149">
          <cell r="B7149" t="str">
            <v>SCS0004842</v>
          </cell>
          <cell r="C7149" t="str">
            <v>230SCS0004842</v>
          </cell>
          <cell r="D7149" t="str">
            <v>气囊上支架</v>
          </cell>
        </row>
        <row r="7150">
          <cell r="B7150" t="str">
            <v>SHT0001787</v>
          </cell>
          <cell r="C7150" t="str">
            <v>230SHT0001787</v>
          </cell>
          <cell r="D7150" t="str">
            <v>靠背钢管上横骨架</v>
          </cell>
        </row>
        <row r="7151">
          <cell r="B7151" t="str">
            <v>SHT0001119</v>
          </cell>
          <cell r="C7151" t="str">
            <v>230SHT0001119</v>
          </cell>
          <cell r="D7151" t="str">
            <v>上框右纵梁</v>
          </cell>
        </row>
        <row r="7152">
          <cell r="B7152" t="str">
            <v>SHT0001120</v>
          </cell>
          <cell r="C7152" t="str">
            <v>230SHT0001120</v>
          </cell>
          <cell r="D7152" t="str">
            <v>上框左纵梁</v>
          </cell>
        </row>
        <row r="7153">
          <cell r="B7153" t="str">
            <v>SHT0001258</v>
          </cell>
          <cell r="C7153" t="str">
            <v>230SHT0001258</v>
          </cell>
          <cell r="D7153" t="str">
            <v>座框横管梁</v>
          </cell>
        </row>
        <row r="7154">
          <cell r="B7154" t="str">
            <v>SHT0012149</v>
          </cell>
          <cell r="C7154" t="str">
            <v>230SHT0012149</v>
          </cell>
          <cell r="D7154" t="str">
            <v>座框横管梁</v>
          </cell>
        </row>
        <row r="7155">
          <cell r="B7155" t="str">
            <v>SHT0010484</v>
          </cell>
          <cell r="C7155" t="str">
            <v>230SHT0010484</v>
          </cell>
          <cell r="D7155" t="str">
            <v>减震扣组件</v>
          </cell>
        </row>
        <row r="7156">
          <cell r="B7156" t="str">
            <v>REM0000790</v>
          </cell>
          <cell r="C7156" t="str">
            <v>210REM0000790</v>
          </cell>
          <cell r="D7156" t="str">
            <v>C30D左三角垫</v>
          </cell>
        </row>
        <row r="7157">
          <cell r="B7157" t="str">
            <v>REM0000817</v>
          </cell>
          <cell r="C7157" t="str">
            <v>210REM0000817</v>
          </cell>
          <cell r="D7157" t="str">
            <v>C30D右三角垫</v>
          </cell>
        </row>
        <row r="7158">
          <cell r="B7158" t="str">
            <v>SHT0001005</v>
          </cell>
          <cell r="C7158" t="str">
            <v>230SHT0001005</v>
          </cell>
          <cell r="D7158" t="str">
            <v>涡簧</v>
          </cell>
        </row>
        <row r="7159">
          <cell r="B7159" t="str">
            <v>SLT0000016</v>
          </cell>
          <cell r="C7159" t="str">
            <v>210SLT0000016</v>
          </cell>
          <cell r="D7159" t="str">
            <v>欧马可右舵手柄</v>
          </cell>
        </row>
        <row r="7160">
          <cell r="B7160" t="str">
            <v>SLT0000016</v>
          </cell>
          <cell r="C7160" t="str">
            <v>220SLT0000016</v>
          </cell>
          <cell r="D7160" t="str">
            <v>欧马可右舵手柄</v>
          </cell>
        </row>
        <row r="7161">
          <cell r="B7161" t="str">
            <v>SCS0004981</v>
          </cell>
          <cell r="C7161" t="str">
            <v>220SCS0004981</v>
          </cell>
          <cell r="D7161" t="str">
            <v>右前侧横梁支撑板</v>
          </cell>
        </row>
        <row r="7162">
          <cell r="B7162" t="str">
            <v>SHT0010780</v>
          </cell>
          <cell r="C7162" t="str">
            <v>230SHT0010780</v>
          </cell>
          <cell r="D7162" t="str">
            <v>气袋腰托下固定点焊接总成</v>
          </cell>
        </row>
        <row r="7163">
          <cell r="B7163" t="str">
            <v>SHT0013307</v>
          </cell>
          <cell r="C7163" t="str">
            <v>230SHT0013307</v>
          </cell>
          <cell r="D7163" t="str">
            <v>防尘罩防护板</v>
          </cell>
        </row>
        <row r="7164">
          <cell r="B7164" t="str">
            <v>SCS0004808</v>
          </cell>
          <cell r="C7164" t="str">
            <v>230SCS0004808</v>
          </cell>
          <cell r="D7164" t="str">
            <v>左座椅靠背泡棉下支撑钢管</v>
          </cell>
        </row>
        <row r="7165">
          <cell r="B7165" t="str">
            <v>SLT0010365</v>
          </cell>
          <cell r="C7165" t="str">
            <v>230SLT0010365</v>
          </cell>
          <cell r="D7165" t="str">
            <v>中间靠背下横支撑管</v>
          </cell>
        </row>
        <row r="7166">
          <cell r="B7166" t="str">
            <v>SLT0010641</v>
          </cell>
          <cell r="C7166" t="str">
            <v>230SLT0010641</v>
          </cell>
          <cell r="D7166" t="str">
            <v>滑轨左连接板2</v>
          </cell>
        </row>
        <row r="7167">
          <cell r="B7167" t="str">
            <v>RIM0000084</v>
          </cell>
          <cell r="C7167" t="str">
            <v>210RIM0000084</v>
          </cell>
          <cell r="D7167" t="str">
            <v>6486室内镜镜杆(黑)</v>
          </cell>
        </row>
        <row r="7168">
          <cell r="B7168" t="str">
            <v>SLT0002559</v>
          </cell>
          <cell r="C7168" t="str">
            <v>230SLT0002559</v>
          </cell>
          <cell r="D7168" t="str">
            <v>主驾座垫后横梁</v>
          </cell>
        </row>
        <row r="7169">
          <cell r="B7169" t="str">
            <v>REM0001718</v>
          </cell>
          <cell r="C7169" t="str">
            <v>210REM0001718</v>
          </cell>
          <cell r="D7169" t="str">
            <v>奥驰左主镜片</v>
          </cell>
        </row>
        <row r="7170">
          <cell r="B7170" t="str">
            <v>REM0001728</v>
          </cell>
          <cell r="C7170" t="str">
            <v>210REM0001728</v>
          </cell>
          <cell r="D7170" t="str">
            <v>奥驰右主镜片</v>
          </cell>
        </row>
        <row r="7171">
          <cell r="B7171" t="str">
            <v>SCS0007089</v>
          </cell>
          <cell r="C7171" t="str">
            <v>230SCS0007089</v>
          </cell>
          <cell r="D7171" t="str">
            <v>左座椅调角器连动杆</v>
          </cell>
        </row>
        <row r="7172">
          <cell r="B7172" t="str">
            <v>SHT0010523</v>
          </cell>
          <cell r="C7172" t="str">
            <v>230SHT0010523</v>
          </cell>
          <cell r="D7172" t="str">
            <v>阻尼销轴</v>
          </cell>
        </row>
        <row r="7173">
          <cell r="B7173" t="str">
            <v>RSM0000126</v>
          </cell>
          <cell r="C7173" t="str">
            <v>210RSM0000126</v>
          </cell>
          <cell r="D7173" t="str">
            <v>曼项目前下视镜密封垫</v>
          </cell>
        </row>
        <row r="7174">
          <cell r="B7174" t="str">
            <v>SHT0010294</v>
          </cell>
          <cell r="C7174" t="str">
            <v>230SHT0010294</v>
          </cell>
          <cell r="D7174" t="str">
            <v>靠背上支撑方管</v>
          </cell>
        </row>
        <row r="7175">
          <cell r="B7175" t="str">
            <v>REM0000847</v>
          </cell>
          <cell r="C7175" t="str">
            <v>210REM0000847</v>
          </cell>
          <cell r="D7175" t="str">
            <v>M50N转轴左</v>
          </cell>
        </row>
        <row r="7176">
          <cell r="B7176" t="str">
            <v>REM0000873</v>
          </cell>
          <cell r="C7176" t="str">
            <v>210REM0000873</v>
          </cell>
          <cell r="D7176" t="str">
            <v>M50N转轴右</v>
          </cell>
        </row>
        <row r="7177">
          <cell r="B7177" t="str">
            <v>REM0000847</v>
          </cell>
          <cell r="C7177" t="str">
            <v>230REM0000847</v>
          </cell>
          <cell r="D7177" t="str">
            <v>M50N转轴左</v>
          </cell>
        </row>
        <row r="7178">
          <cell r="B7178" t="str">
            <v>REM0000873</v>
          </cell>
          <cell r="C7178" t="str">
            <v>230REM0000873</v>
          </cell>
          <cell r="D7178" t="str">
            <v>M50N转轴右</v>
          </cell>
        </row>
        <row r="7179">
          <cell r="B7179" t="str">
            <v>SCS0005176</v>
          </cell>
          <cell r="C7179" t="str">
            <v>220SCS0005176</v>
          </cell>
          <cell r="D7179" t="str">
            <v>C50E头枕导套(自由端)黑</v>
          </cell>
        </row>
        <row r="7180">
          <cell r="B7180" t="str">
            <v>SHT0002463</v>
          </cell>
          <cell r="C7180" t="str">
            <v>230SHT0002463</v>
          </cell>
          <cell r="D7180" t="str">
            <v>上框加强板电泳</v>
          </cell>
        </row>
        <row r="7181">
          <cell r="B7181" t="str">
            <v>SLT0002388</v>
          </cell>
          <cell r="C7181" t="str">
            <v>230SLT0002388</v>
          </cell>
          <cell r="D7181" t="str">
            <v>靠背横管</v>
          </cell>
        </row>
        <row r="7182">
          <cell r="B7182" t="str">
            <v>SLT0002417</v>
          </cell>
          <cell r="C7182" t="str">
            <v>230SLT0002417</v>
          </cell>
          <cell r="D7182" t="str">
            <v>宽车大背底管</v>
          </cell>
        </row>
        <row r="7183">
          <cell r="B7183" t="str">
            <v>SLT0010373</v>
          </cell>
          <cell r="C7183" t="str">
            <v>220SLT0010373</v>
          </cell>
          <cell r="D7183" t="str">
            <v>中间靠背左侧护板</v>
          </cell>
        </row>
        <row r="7184">
          <cell r="B7184" t="str">
            <v>SLT0002022</v>
          </cell>
          <cell r="C7184" t="str">
            <v>230SLT0002022</v>
          </cell>
          <cell r="D7184" t="str">
            <v>L项目连接轴</v>
          </cell>
        </row>
        <row r="7185">
          <cell r="B7185" t="str">
            <v>SCS0001633</v>
          </cell>
          <cell r="C7185" t="str">
            <v>220SCS0001633</v>
          </cell>
          <cell r="D7185" t="str">
            <v>地锁解锁总成L</v>
          </cell>
        </row>
        <row r="7186">
          <cell r="B7186" t="str">
            <v>SCS0001633</v>
          </cell>
          <cell r="C7186" t="str">
            <v>230SCS0001633</v>
          </cell>
          <cell r="D7186" t="str">
            <v>地锁解锁总成L</v>
          </cell>
        </row>
        <row r="7187">
          <cell r="B7187" t="str">
            <v>SLT0000040</v>
          </cell>
          <cell r="C7187" t="str">
            <v>220SLT0000040</v>
          </cell>
          <cell r="D7187" t="str">
            <v>M3欧马可司机护盖</v>
          </cell>
        </row>
        <row r="7188">
          <cell r="B7188" t="str">
            <v>SLT0010568</v>
          </cell>
          <cell r="C7188" t="str">
            <v>230SLT0010568</v>
          </cell>
          <cell r="D7188" t="str">
            <v>下底板焊接总成电泳</v>
          </cell>
        </row>
        <row r="7189">
          <cell r="B7189" t="str">
            <v>SHT0002601</v>
          </cell>
          <cell r="C7189" t="str">
            <v>230SHT0002601</v>
          </cell>
          <cell r="D7189" t="str">
            <v>升降连杆固定轴总成电泳</v>
          </cell>
        </row>
        <row r="7190">
          <cell r="B7190" t="str">
            <v>SLT0010750</v>
          </cell>
          <cell r="C7190" t="str">
            <v>220SLT0010750</v>
          </cell>
          <cell r="D7190" t="str">
            <v>驾驶员靠背下舒适性海绵</v>
          </cell>
        </row>
        <row r="7191">
          <cell r="B7191" t="str">
            <v>SHT0013932</v>
          </cell>
          <cell r="C7191" t="str">
            <v>230SHT0013932</v>
          </cell>
          <cell r="D7191" t="str">
            <v>座椅下限位缓冲块</v>
          </cell>
        </row>
        <row r="7192">
          <cell r="B7192" t="str">
            <v>SCS0007058</v>
          </cell>
          <cell r="C7192" t="str">
            <v>230SCS0007058</v>
          </cell>
          <cell r="D7192" t="str">
            <v>后排靠背旁接板</v>
          </cell>
        </row>
        <row r="7193">
          <cell r="B7193" t="str">
            <v>SLT0010412</v>
          </cell>
          <cell r="C7193" t="str">
            <v>230SLT0010412</v>
          </cell>
          <cell r="D7193" t="str">
            <v>扶手安装钣金焊接总成</v>
          </cell>
        </row>
        <row r="7194">
          <cell r="B7194" t="str">
            <v>SCS0004183</v>
          </cell>
          <cell r="C7194" t="str">
            <v>220SCS0004183</v>
          </cell>
          <cell r="D7194" t="str">
            <v>左座椅坐垫防护罩</v>
          </cell>
        </row>
        <row r="7195">
          <cell r="B7195" t="str">
            <v>SCS0004183</v>
          </cell>
          <cell r="C7195" t="str">
            <v>230SCS0004183</v>
          </cell>
          <cell r="D7195" t="str">
            <v>左座椅坐垫防护罩</v>
          </cell>
        </row>
        <row r="7196">
          <cell r="B7196" t="str">
            <v>REM0000144</v>
          </cell>
          <cell r="C7196" t="str">
            <v>210REM0000144</v>
          </cell>
          <cell r="D7196" t="str">
            <v>C35DB双面胶(低配)</v>
          </cell>
        </row>
        <row r="7197">
          <cell r="B7197" t="str">
            <v>SBS0010106</v>
          </cell>
          <cell r="C7197" t="str">
            <v>230SBS0010106</v>
          </cell>
          <cell r="D7197" t="str">
            <v>主驾驶支腿加强管</v>
          </cell>
        </row>
        <row r="7198">
          <cell r="B7198" t="str">
            <v>SBS0010107</v>
          </cell>
          <cell r="C7198" t="str">
            <v>230SBS0010107</v>
          </cell>
          <cell r="D7198" t="str">
            <v>副驾驶支腿加强管</v>
          </cell>
        </row>
        <row r="7199">
          <cell r="B7199" t="str">
            <v>RSM0010069</v>
          </cell>
          <cell r="C7199" t="str">
            <v>230RSM0010069</v>
          </cell>
          <cell r="D7199" t="str">
            <v>一汽M46前下视镜镜杆单管</v>
          </cell>
        </row>
        <row r="7200">
          <cell r="B7200" t="str">
            <v>SHT0002752</v>
          </cell>
          <cell r="C7200" t="str">
            <v>230SHT0002752</v>
          </cell>
          <cell r="D7200" t="str">
            <v>连接板2无轴右一汽</v>
          </cell>
        </row>
        <row r="7201">
          <cell r="B7201" t="str">
            <v>SHT0002753</v>
          </cell>
          <cell r="C7201" t="str">
            <v>230SHT0002753</v>
          </cell>
          <cell r="D7201" t="str">
            <v>连接板2无轴左一汽</v>
          </cell>
        </row>
        <row r="7202">
          <cell r="B7202" t="str">
            <v>SLT0001986</v>
          </cell>
          <cell r="C7202" t="str">
            <v>230SLT0001986</v>
          </cell>
          <cell r="D7202" t="str">
            <v>窄车小背底管</v>
          </cell>
        </row>
        <row r="7203">
          <cell r="B7203" t="str">
            <v>TST0000099</v>
          </cell>
          <cell r="C7203" t="str">
            <v>230TST0000099</v>
          </cell>
          <cell r="D7203" t="str">
            <v>ф6（钻头）</v>
          </cell>
        </row>
        <row r="7204">
          <cell r="B7204" t="str">
            <v>SHT0010209</v>
          </cell>
          <cell r="C7204" t="str">
            <v>230SHT0010209</v>
          </cell>
          <cell r="D7204" t="str">
            <v>上框右侧加强板</v>
          </cell>
        </row>
        <row r="7205">
          <cell r="B7205" t="str">
            <v>SHT0010210</v>
          </cell>
          <cell r="C7205" t="str">
            <v>230SHT0010210</v>
          </cell>
          <cell r="D7205" t="str">
            <v>上框左侧加强板</v>
          </cell>
        </row>
        <row r="7206">
          <cell r="B7206" t="str">
            <v>TST0001713</v>
          </cell>
          <cell r="C7206" t="str">
            <v>230TST0001713</v>
          </cell>
          <cell r="D7206" t="str">
            <v>塞打螺丝</v>
          </cell>
        </row>
        <row r="7207">
          <cell r="B7207" t="str">
            <v>SLT0000550</v>
          </cell>
          <cell r="C7207" t="str">
            <v>220SLT0000550</v>
          </cell>
          <cell r="D7207" t="str">
            <v>卧铺包装膜</v>
          </cell>
        </row>
        <row r="7208">
          <cell r="B7208" t="str">
            <v>REM0003376</v>
          </cell>
          <cell r="C7208" t="str">
            <v>210REM0003376</v>
          </cell>
          <cell r="D7208" t="str">
            <v>华菱H08平顶下视镜杆喷涂</v>
          </cell>
        </row>
        <row r="7209">
          <cell r="B7209" t="str">
            <v>REM0003376</v>
          </cell>
          <cell r="C7209" t="str">
            <v>230REM0003376</v>
          </cell>
          <cell r="D7209" t="str">
            <v>华菱H08平顶下视镜杆喷涂</v>
          </cell>
        </row>
        <row r="7210">
          <cell r="B7210" t="str">
            <v>SLT0001711</v>
          </cell>
          <cell r="C7210" t="str">
            <v>210SLT0001711</v>
          </cell>
          <cell r="D7210" t="str">
            <v>M31RB支撑杆固定底座</v>
          </cell>
        </row>
        <row r="7211">
          <cell r="B7211" t="str">
            <v>SLT0001711</v>
          </cell>
          <cell r="C7211" t="str">
            <v>220SLT0001711</v>
          </cell>
          <cell r="D7211" t="str">
            <v>M31RB支撑杆固定底座</v>
          </cell>
        </row>
        <row r="7212">
          <cell r="B7212" t="str">
            <v>SHT0011600</v>
          </cell>
          <cell r="C7212" t="str">
            <v>210SHT0011600</v>
          </cell>
          <cell r="D7212" t="str">
            <v>解锁机构内壳分总成</v>
          </cell>
        </row>
        <row r="7213">
          <cell r="B7213" t="str">
            <v>BAS0000077</v>
          </cell>
          <cell r="C7213" t="str">
            <v>210BAS0000077</v>
          </cell>
          <cell r="D7213" t="str">
            <v>环箍</v>
          </cell>
        </row>
        <row r="7214">
          <cell r="B7214" t="str">
            <v>RCA0000191</v>
          </cell>
          <cell r="C7214" t="str">
            <v>210RCA0000191</v>
          </cell>
          <cell r="D7214" t="str">
            <v>扶手</v>
          </cell>
        </row>
        <row r="7215">
          <cell r="B7215" t="str">
            <v>SHT0014042</v>
          </cell>
          <cell r="C7215" t="str">
            <v>220SHT0014042</v>
          </cell>
          <cell r="D7215" t="str">
            <v>吊环固定螺栓B</v>
          </cell>
        </row>
        <row r="7216">
          <cell r="B7216" t="str">
            <v>SHT0011964</v>
          </cell>
          <cell r="C7216" t="str">
            <v>210SHT0011964</v>
          </cell>
          <cell r="D7216" t="str">
            <v>2.0座椅调角器手柄带标识</v>
          </cell>
        </row>
        <row r="7217">
          <cell r="B7217" t="str">
            <v>SHT0011967</v>
          </cell>
          <cell r="C7217" t="str">
            <v>210SHT0011967</v>
          </cell>
          <cell r="D7217" t="str">
            <v>2.0座椅仰角手柄带标识</v>
          </cell>
        </row>
        <row r="7218">
          <cell r="B7218" t="str">
            <v>SHT0012902</v>
          </cell>
          <cell r="C7218" t="str">
            <v>210SHT0012902</v>
          </cell>
          <cell r="D7218" t="str">
            <v>2.0右舵仰角调节手柄标识</v>
          </cell>
        </row>
        <row r="7219">
          <cell r="B7219" t="str">
            <v>SHT0011964</v>
          </cell>
          <cell r="C7219" t="str">
            <v>220SHT0011964</v>
          </cell>
          <cell r="D7219" t="str">
            <v>2.0座椅调角器手柄带标识</v>
          </cell>
        </row>
        <row r="7220">
          <cell r="B7220" t="str">
            <v>SHT0011967</v>
          </cell>
          <cell r="C7220" t="str">
            <v>220SHT0011967</v>
          </cell>
          <cell r="D7220" t="str">
            <v>2.0座椅仰角手柄带标识</v>
          </cell>
        </row>
        <row r="7221">
          <cell r="B7221" t="str">
            <v>SHT0012902</v>
          </cell>
          <cell r="C7221" t="str">
            <v>220SHT0012902</v>
          </cell>
          <cell r="D7221" t="str">
            <v>2.0右舵仰角调节手柄标识</v>
          </cell>
        </row>
        <row r="7222">
          <cell r="B7222" t="str">
            <v>SLT0000642</v>
          </cell>
          <cell r="C7222" t="str">
            <v>210SLT0000642</v>
          </cell>
          <cell r="D7222" t="str">
            <v>K1窄车单人护盖(右)</v>
          </cell>
        </row>
        <row r="7223">
          <cell r="B7223" t="str">
            <v>SBS0010041</v>
          </cell>
          <cell r="C7223" t="str">
            <v>220SBS0010041</v>
          </cell>
          <cell r="D7223" t="str">
            <v>双人左护盖</v>
          </cell>
        </row>
        <row r="7224">
          <cell r="B7224" t="str">
            <v>SBS0010042</v>
          </cell>
          <cell r="C7224" t="str">
            <v>220SBS0010042</v>
          </cell>
          <cell r="D7224" t="str">
            <v>双人右护盖</v>
          </cell>
        </row>
        <row r="7225">
          <cell r="B7225" t="str">
            <v>SBS0010051</v>
          </cell>
          <cell r="C7225" t="str">
            <v>220SBS0010051</v>
          </cell>
          <cell r="D7225" t="str">
            <v>单人左护盖</v>
          </cell>
        </row>
        <row r="7226">
          <cell r="B7226" t="str">
            <v>SBS0010056</v>
          </cell>
          <cell r="C7226" t="str">
            <v>220SBS0010056</v>
          </cell>
          <cell r="D7226" t="str">
            <v>右舵单人右护盖</v>
          </cell>
        </row>
        <row r="7227">
          <cell r="B7227" t="str">
            <v>SBS0010170</v>
          </cell>
          <cell r="C7227" t="str">
            <v>220SBS0010170</v>
          </cell>
          <cell r="D7227" t="str">
            <v>K1双人护盖（左）</v>
          </cell>
        </row>
        <row r="7228">
          <cell r="B7228" t="str">
            <v>SBS0010173</v>
          </cell>
          <cell r="C7228" t="str">
            <v>220SBS0010173</v>
          </cell>
          <cell r="D7228" t="str">
            <v>K1双人护盖（右）</v>
          </cell>
        </row>
        <row r="7229">
          <cell r="B7229" t="str">
            <v>SLT0000379</v>
          </cell>
          <cell r="C7229" t="str">
            <v>220SLT0000379</v>
          </cell>
          <cell r="D7229" t="str">
            <v>K1双人护盖（左）</v>
          </cell>
        </row>
        <row r="7230">
          <cell r="B7230" t="str">
            <v>SLT0000380</v>
          </cell>
          <cell r="C7230" t="str">
            <v>220SLT0000380</v>
          </cell>
          <cell r="D7230" t="str">
            <v>K1双人护盖（右）</v>
          </cell>
        </row>
        <row r="7231">
          <cell r="B7231" t="str">
            <v>SLT0000402</v>
          </cell>
          <cell r="C7231" t="str">
            <v>220SLT0000402</v>
          </cell>
          <cell r="D7231" t="str">
            <v>K1单人护盖（左）S</v>
          </cell>
        </row>
        <row r="7232">
          <cell r="B7232" t="str">
            <v>SLT0000641</v>
          </cell>
          <cell r="C7232" t="str">
            <v>220SLT0000641</v>
          </cell>
          <cell r="D7232" t="str">
            <v>K1窄车单人护盖（左）</v>
          </cell>
        </row>
        <row r="7233">
          <cell r="B7233" t="str">
            <v>SLT0000642</v>
          </cell>
          <cell r="C7233" t="str">
            <v>220SLT0000642</v>
          </cell>
          <cell r="D7233" t="str">
            <v>K1窄车单人护盖(右)</v>
          </cell>
        </row>
        <row r="7234">
          <cell r="B7234" t="str">
            <v>RCA0000209</v>
          </cell>
          <cell r="C7234" t="str">
            <v>210RCA0000209</v>
          </cell>
          <cell r="D7234" t="str">
            <v>文件柜右支架焊接总成</v>
          </cell>
        </row>
        <row r="7235">
          <cell r="B7235" t="str">
            <v>SHT0013388</v>
          </cell>
          <cell r="C7235" t="str">
            <v>230SHT0013388</v>
          </cell>
          <cell r="D7235" t="str">
            <v>后升降长连杆</v>
          </cell>
        </row>
        <row r="7236">
          <cell r="B7236" t="str">
            <v>SHT0002684</v>
          </cell>
          <cell r="C7236" t="str">
            <v>230SHT0002684</v>
          </cell>
          <cell r="D7236" t="str">
            <v>前升降手柄焊接总成电泳</v>
          </cell>
        </row>
        <row r="7237">
          <cell r="B7237" t="str">
            <v>SHT0014098</v>
          </cell>
          <cell r="C7237" t="str">
            <v>230SHT0014098</v>
          </cell>
          <cell r="D7237" t="str">
            <v>底座上连接方管2</v>
          </cell>
        </row>
        <row r="7238">
          <cell r="B7238" t="str">
            <v>SCS0004630</v>
          </cell>
          <cell r="C7238" t="str">
            <v>230SCS0004630</v>
          </cell>
          <cell r="D7238" t="str">
            <v>副驾调角器把手</v>
          </cell>
        </row>
        <row r="7239">
          <cell r="B7239" t="str">
            <v>SCS0004631</v>
          </cell>
          <cell r="C7239" t="str">
            <v>230SCS0004631</v>
          </cell>
          <cell r="D7239" t="str">
            <v>主驾调角器把手</v>
          </cell>
        </row>
        <row r="7240">
          <cell r="B7240" t="str">
            <v>RIM0000079</v>
          </cell>
          <cell r="C7240" t="str">
            <v>210RIM0000079</v>
          </cell>
          <cell r="D7240" t="str">
            <v>L型室内镜镜杆黑色</v>
          </cell>
        </row>
        <row r="7241">
          <cell r="B7241" t="str">
            <v>SCS0001072</v>
          </cell>
          <cell r="C7241" t="str">
            <v>220SCS0001072</v>
          </cell>
          <cell r="D7241" t="str">
            <v>连动杆</v>
          </cell>
        </row>
        <row r="7242">
          <cell r="B7242" t="str">
            <v>SCS0001072</v>
          </cell>
          <cell r="C7242" t="str">
            <v>230SCS0001072</v>
          </cell>
          <cell r="D7242" t="str">
            <v>连动杆</v>
          </cell>
        </row>
        <row r="7243">
          <cell r="B7243" t="str">
            <v>RCA0000091</v>
          </cell>
          <cell r="C7243" t="str">
            <v>210RCA0000091</v>
          </cell>
          <cell r="D7243" t="str">
            <v>登车扶手</v>
          </cell>
        </row>
        <row r="7244">
          <cell r="B7244" t="str">
            <v>RCA0000093</v>
          </cell>
          <cell r="C7244" t="str">
            <v>210RCA0000093</v>
          </cell>
          <cell r="D7244" t="str">
            <v>登车扶手</v>
          </cell>
        </row>
        <row r="7245">
          <cell r="B7245" t="str">
            <v>RCA0000095</v>
          </cell>
          <cell r="C7245" t="str">
            <v>210RCA0000095</v>
          </cell>
          <cell r="D7245" t="str">
            <v>登车扶手</v>
          </cell>
        </row>
        <row r="7246">
          <cell r="B7246" t="str">
            <v>RCA0000187</v>
          </cell>
          <cell r="C7246" t="str">
            <v>210RCA0000187</v>
          </cell>
          <cell r="D7246" t="str">
            <v>扶手</v>
          </cell>
        </row>
        <row r="7247">
          <cell r="B7247" t="str">
            <v>SCS0003320</v>
          </cell>
          <cell r="C7247" t="str">
            <v>210SCS0003320</v>
          </cell>
          <cell r="D7247" t="str">
            <v>二排六分靠背调角器罩壳右</v>
          </cell>
        </row>
        <row r="7248">
          <cell r="B7248" t="str">
            <v>REM0003160</v>
          </cell>
          <cell r="C7248" t="str">
            <v>230REM0003160</v>
          </cell>
          <cell r="D7248" t="str">
            <v>奥驰A 镜座总成</v>
          </cell>
        </row>
        <row r="7249">
          <cell r="B7249" t="str">
            <v>RSM0000303</v>
          </cell>
          <cell r="C7249" t="str">
            <v>230RSM0000303</v>
          </cell>
          <cell r="D7249" t="str">
            <v>奥铃镜杆17旋转轴</v>
          </cell>
        </row>
        <row r="7250">
          <cell r="B7250" t="str">
            <v>RSM0000309</v>
          </cell>
          <cell r="C7250" t="str">
            <v>230RSM0000309</v>
          </cell>
          <cell r="D7250" t="str">
            <v>奥铃镜杆18旋转轴</v>
          </cell>
        </row>
        <row r="7251">
          <cell r="B7251" t="str">
            <v>SHT0002465</v>
          </cell>
          <cell r="C7251" t="str">
            <v>230SHT0002465</v>
          </cell>
          <cell r="D7251" t="str">
            <v>防尘罩后固定支架钣金电泳</v>
          </cell>
        </row>
        <row r="7252">
          <cell r="B7252" t="str">
            <v>TMA0000480</v>
          </cell>
          <cell r="C7252" t="str">
            <v>210TMA0000480</v>
          </cell>
          <cell r="D7252" t="str">
            <v>出口澳洲单件成品包装</v>
          </cell>
        </row>
        <row r="7253">
          <cell r="B7253" t="str">
            <v>TMA0000480</v>
          </cell>
          <cell r="C7253" t="str">
            <v>230TMA0000480</v>
          </cell>
          <cell r="D7253" t="str">
            <v>出口澳洲单件成品包装</v>
          </cell>
        </row>
        <row r="7254">
          <cell r="B7254" t="str">
            <v>SCS0004806</v>
          </cell>
          <cell r="C7254" t="str">
            <v>230SCS0004806</v>
          </cell>
          <cell r="D7254" t="str">
            <v>左座椅座泡棉侧支撑钢管</v>
          </cell>
        </row>
        <row r="7255">
          <cell r="B7255" t="str">
            <v>RCA0000216</v>
          </cell>
          <cell r="C7255" t="str">
            <v>210RCA0000216</v>
          </cell>
          <cell r="D7255" t="str">
            <v>文件柜左支架焊接总成</v>
          </cell>
        </row>
        <row r="7256">
          <cell r="B7256" t="str">
            <v>RIM0000085</v>
          </cell>
          <cell r="C7256" t="str">
            <v>210RIM0000085</v>
          </cell>
          <cell r="D7256" t="str">
            <v>华菱室内境杆</v>
          </cell>
        </row>
        <row r="7257">
          <cell r="B7257" t="str">
            <v>REM0001666</v>
          </cell>
          <cell r="C7257" t="str">
            <v>210REM0001666</v>
          </cell>
          <cell r="D7257" t="str">
            <v>1780下视镜镜头</v>
          </cell>
        </row>
        <row r="7258">
          <cell r="B7258" t="str">
            <v>RCA0000183</v>
          </cell>
          <cell r="C7258" t="str">
            <v>210RCA0000183</v>
          </cell>
          <cell r="D7258" t="str">
            <v>乘客拉手</v>
          </cell>
        </row>
        <row r="7259">
          <cell r="B7259" t="str">
            <v>SLT0000786</v>
          </cell>
          <cell r="C7259" t="str">
            <v>220SLT0000786</v>
          </cell>
          <cell r="D7259" t="str">
            <v>M4司机调角器护盖</v>
          </cell>
        </row>
        <row r="7260">
          <cell r="B7260" t="str">
            <v>SHT0013995</v>
          </cell>
          <cell r="C7260" t="str">
            <v>230SHT0013995</v>
          </cell>
          <cell r="D7260" t="str">
            <v>座椅上限位缓冲块</v>
          </cell>
        </row>
        <row r="7261">
          <cell r="B7261" t="str">
            <v>SHT0000488</v>
          </cell>
          <cell r="C7261" t="str">
            <v>220SHT0000488</v>
          </cell>
          <cell r="D7261" t="str">
            <v>H4上卧铺总成包装膜</v>
          </cell>
        </row>
        <row r="7262">
          <cell r="B7262" t="str">
            <v>SHT0000488</v>
          </cell>
          <cell r="C7262" t="str">
            <v>230SHT0000488</v>
          </cell>
          <cell r="D7262" t="str">
            <v>H4上卧铺总成包装膜</v>
          </cell>
        </row>
        <row r="7263">
          <cell r="B7263" t="str">
            <v>SCS0004113</v>
          </cell>
          <cell r="C7263" t="str">
            <v>220SCS0004113</v>
          </cell>
          <cell r="D7263" t="str">
            <v>B40V后排座无纺布</v>
          </cell>
        </row>
        <row r="7264">
          <cell r="B7264" t="str">
            <v>SLT0000056</v>
          </cell>
          <cell r="C7264" t="str">
            <v>220SLT0000056</v>
          </cell>
          <cell r="D7264" t="str">
            <v>M3右舵司机背滑轨钢丝</v>
          </cell>
        </row>
        <row r="7265">
          <cell r="B7265" t="str">
            <v>BSP0000047</v>
          </cell>
          <cell r="C7265" t="str">
            <v>230BSP0000047</v>
          </cell>
          <cell r="D7265" t="str">
            <v>盘簧</v>
          </cell>
        </row>
        <row r="7266">
          <cell r="B7266" t="str">
            <v>SCS0007557</v>
          </cell>
          <cell r="C7266" t="str">
            <v>230SCS0007557</v>
          </cell>
          <cell r="D7266" t="str">
            <v>左侧调角器下连接板</v>
          </cell>
        </row>
        <row r="7267">
          <cell r="B7267" t="str">
            <v>SCS0007558</v>
          </cell>
          <cell r="C7267" t="str">
            <v>230SCS0007558</v>
          </cell>
          <cell r="D7267" t="str">
            <v>右侧调角器下连接板</v>
          </cell>
        </row>
        <row r="7268">
          <cell r="B7268" t="str">
            <v>REM0000222</v>
          </cell>
          <cell r="C7268" t="str">
            <v>210REM0000222</v>
          </cell>
          <cell r="D7268" t="str">
            <v>C35DB镜壳高配左</v>
          </cell>
        </row>
        <row r="7269">
          <cell r="B7269" t="str">
            <v>SBS0010162</v>
          </cell>
          <cell r="C7269" t="str">
            <v>220SBS0010162</v>
          </cell>
          <cell r="D7269" t="str">
            <v>K1四人连体护盖（右）</v>
          </cell>
        </row>
        <row r="7270">
          <cell r="B7270" t="str">
            <v>SLT0000466</v>
          </cell>
          <cell r="C7270" t="str">
            <v>220SLT0000466</v>
          </cell>
          <cell r="D7270" t="str">
            <v>K1右舵双人护罩右</v>
          </cell>
        </row>
        <row r="7271">
          <cell r="B7271" t="str">
            <v>SHT0002685</v>
          </cell>
          <cell r="C7271" t="str">
            <v>230SHT0002685</v>
          </cell>
          <cell r="D7271" t="str">
            <v>后升降手柄焊接总成电泳</v>
          </cell>
        </row>
        <row r="7272">
          <cell r="B7272" t="str">
            <v>SHT0001233</v>
          </cell>
          <cell r="C7272" t="str">
            <v>230SHT0001233</v>
          </cell>
          <cell r="D7272" t="str">
            <v>下框前后横梁</v>
          </cell>
        </row>
        <row r="7273">
          <cell r="B7273" t="str">
            <v>RCA0000100</v>
          </cell>
          <cell r="C7273" t="str">
            <v>210RCA0000100</v>
          </cell>
          <cell r="D7273" t="str">
            <v>乘客扶手</v>
          </cell>
        </row>
        <row r="7274">
          <cell r="B7274" t="str">
            <v>RSM0000023</v>
          </cell>
          <cell r="C7274" t="str">
            <v>210RSM0000023</v>
          </cell>
          <cell r="D7274" t="str">
            <v>F1780下视镜杆</v>
          </cell>
        </row>
        <row r="7275">
          <cell r="B7275" t="str">
            <v>TST0000728</v>
          </cell>
          <cell r="C7275" t="str">
            <v>220TST0000728</v>
          </cell>
          <cell r="D7275" t="str">
            <v>送布牙</v>
          </cell>
        </row>
        <row r="7276">
          <cell r="B7276" t="str">
            <v>TST0000672</v>
          </cell>
          <cell r="C7276" t="str">
            <v>230TST0000672</v>
          </cell>
          <cell r="D7276" t="str">
            <v>百洁布</v>
          </cell>
        </row>
        <row r="7277">
          <cell r="B7277" t="str">
            <v>TST0000678</v>
          </cell>
          <cell r="C7277" t="str">
            <v>230TST0000678</v>
          </cell>
          <cell r="D7277" t="str">
            <v>钢丝绳</v>
          </cell>
        </row>
        <row r="7278">
          <cell r="B7278" t="str">
            <v>TST0000850</v>
          </cell>
          <cell r="C7278" t="str">
            <v>230TST0000850</v>
          </cell>
          <cell r="D7278" t="str">
            <v>配电箱锁</v>
          </cell>
        </row>
        <row r="7279">
          <cell r="B7279" t="str">
            <v>TST0000889</v>
          </cell>
          <cell r="C7279" t="str">
            <v>230TST0000889</v>
          </cell>
          <cell r="D7279" t="str">
            <v>管卡子</v>
          </cell>
        </row>
        <row r="7280">
          <cell r="B7280" t="str">
            <v>TST0001146</v>
          </cell>
          <cell r="C7280" t="str">
            <v>230TST0001146</v>
          </cell>
          <cell r="D7280" t="str">
            <v>气肠接头</v>
          </cell>
        </row>
        <row r="7281">
          <cell r="B7281" t="str">
            <v>TST0001179</v>
          </cell>
          <cell r="C7281" t="str">
            <v>230TST0001179</v>
          </cell>
          <cell r="D7281" t="str">
            <v>钢丝轮</v>
          </cell>
        </row>
        <row r="7282">
          <cell r="B7282" t="str">
            <v>TST0001215</v>
          </cell>
          <cell r="C7282" t="str">
            <v>230TST0001215</v>
          </cell>
          <cell r="D7282" t="str">
            <v>PVC弯头1吋</v>
          </cell>
        </row>
        <row r="7283">
          <cell r="B7283" t="str">
            <v>TST0001538</v>
          </cell>
          <cell r="C7283" t="str">
            <v>230TST0001538</v>
          </cell>
          <cell r="D7283" t="str">
            <v>ф5.2（钻头）</v>
          </cell>
        </row>
        <row r="7284">
          <cell r="B7284" t="str">
            <v>SCS0011405</v>
          </cell>
          <cell r="C7284" t="str">
            <v>220SCS0011405</v>
          </cell>
          <cell r="D7284" t="str">
            <v>C50EB-C13坐垫舒适性海绵C</v>
          </cell>
        </row>
        <row r="7285">
          <cell r="B7285" t="str">
            <v>SHT0000141</v>
          </cell>
          <cell r="C7285" t="str">
            <v>220SHT0000141</v>
          </cell>
          <cell r="D7285" t="str">
            <v>H3改型司机升降把手前</v>
          </cell>
        </row>
        <row r="7286">
          <cell r="B7286" t="str">
            <v>SHT0000141</v>
          </cell>
          <cell r="C7286" t="str">
            <v>230SHT0000141</v>
          </cell>
          <cell r="D7286" t="str">
            <v>H3改型司机升降把手前</v>
          </cell>
        </row>
        <row r="7287">
          <cell r="B7287" t="str">
            <v>SCS0004769</v>
          </cell>
          <cell r="C7287" t="str">
            <v>230SCS0004769</v>
          </cell>
          <cell r="D7287" t="str">
            <v>上固定板焊接组件</v>
          </cell>
        </row>
        <row r="7288">
          <cell r="B7288" t="str">
            <v>SHT0010191</v>
          </cell>
          <cell r="C7288" t="str">
            <v>230SHT0010191</v>
          </cell>
          <cell r="D7288" t="str">
            <v>蜗簧固定钣金片1</v>
          </cell>
        </row>
        <row r="7289">
          <cell r="B7289" t="str">
            <v>SHT0010384</v>
          </cell>
          <cell r="C7289" t="str">
            <v>230SHT0010384</v>
          </cell>
          <cell r="D7289" t="str">
            <v>副驾蜗簧固定钣金片1</v>
          </cell>
        </row>
        <row r="7290">
          <cell r="B7290" t="str">
            <v>SHT0010467</v>
          </cell>
          <cell r="C7290" t="str">
            <v>230SHT0010467</v>
          </cell>
          <cell r="D7290" t="str">
            <v>X3000副驾左前地脚</v>
          </cell>
        </row>
        <row r="7291">
          <cell r="B7291" t="str">
            <v>SHT0010468</v>
          </cell>
          <cell r="C7291" t="str">
            <v>230SHT0010468</v>
          </cell>
          <cell r="D7291" t="str">
            <v>X3000副驾右前地脚</v>
          </cell>
        </row>
        <row r="7292">
          <cell r="B7292" t="str">
            <v>SHT0010469</v>
          </cell>
          <cell r="C7292" t="str">
            <v>230SHT0010469</v>
          </cell>
          <cell r="D7292" t="str">
            <v>X3000副驾左后地脚</v>
          </cell>
        </row>
        <row r="7293">
          <cell r="B7293" t="str">
            <v>SHT0010470</v>
          </cell>
          <cell r="C7293" t="str">
            <v>230SHT0010470</v>
          </cell>
          <cell r="D7293" t="str">
            <v>X3000副驾右后地脚</v>
          </cell>
        </row>
        <row r="7294">
          <cell r="B7294" t="str">
            <v>REM0002693</v>
          </cell>
          <cell r="C7294" t="str">
            <v>210REM0002693</v>
          </cell>
          <cell r="D7294" t="str">
            <v>M31RB三角垫左</v>
          </cell>
        </row>
        <row r="7295">
          <cell r="B7295" t="str">
            <v>REM0002694</v>
          </cell>
          <cell r="C7295" t="str">
            <v>210REM0002694</v>
          </cell>
          <cell r="D7295" t="str">
            <v>M31RB三角垫右</v>
          </cell>
        </row>
        <row r="7296">
          <cell r="B7296" t="str">
            <v>REM0001086</v>
          </cell>
          <cell r="C7296" t="str">
            <v>210REM0001086</v>
          </cell>
          <cell r="D7296" t="str">
            <v>VT左后视镜后盖上罩L1</v>
          </cell>
        </row>
        <row r="7297">
          <cell r="B7297" t="str">
            <v>REM0001091</v>
          </cell>
          <cell r="C7297" t="str">
            <v>210REM0001091</v>
          </cell>
          <cell r="D7297" t="str">
            <v>VT右后视镜后盖上罩R1</v>
          </cell>
        </row>
        <row r="7298">
          <cell r="B7298" t="str">
            <v>RSM0000255</v>
          </cell>
          <cell r="C7298" t="str">
            <v>210RSM0000255</v>
          </cell>
          <cell r="D7298" t="str">
            <v>A2路面镜座盖板</v>
          </cell>
        </row>
        <row r="7299">
          <cell r="B7299" t="str">
            <v>SHT0002346</v>
          </cell>
          <cell r="C7299" t="str">
            <v>210SHT0002346</v>
          </cell>
          <cell r="D7299" t="str">
            <v>扶手</v>
          </cell>
        </row>
        <row r="7300">
          <cell r="B7300" t="str">
            <v>SHT0011445</v>
          </cell>
          <cell r="C7300" t="str">
            <v>220SHT0011445</v>
          </cell>
          <cell r="D7300" t="str">
            <v>刺毛条中</v>
          </cell>
        </row>
        <row r="7301">
          <cell r="B7301" t="str">
            <v>TST0000239</v>
          </cell>
          <cell r="C7301" t="str">
            <v>230TST0000239</v>
          </cell>
          <cell r="D7301" t="str">
            <v>角磨片</v>
          </cell>
        </row>
        <row r="7302">
          <cell r="B7302" t="str">
            <v>SLT0010569</v>
          </cell>
          <cell r="C7302" t="str">
            <v>230SLT0010569</v>
          </cell>
          <cell r="D7302" t="str">
            <v>上盖板焊接总成电泳</v>
          </cell>
        </row>
        <row r="7303">
          <cell r="B7303" t="str">
            <v>TST0001269</v>
          </cell>
          <cell r="C7303" t="str">
            <v>230TST0001269</v>
          </cell>
          <cell r="D7303" t="str">
            <v>直套16*30</v>
          </cell>
        </row>
        <row r="7304">
          <cell r="B7304" t="str">
            <v>RCA0000145</v>
          </cell>
          <cell r="C7304" t="str">
            <v>210RCA0000145</v>
          </cell>
          <cell r="D7304" t="str">
            <v>支架</v>
          </cell>
        </row>
        <row r="7305">
          <cell r="B7305" t="str">
            <v>RCA0000146</v>
          </cell>
          <cell r="C7305" t="str">
            <v>210RCA0000146</v>
          </cell>
          <cell r="D7305" t="str">
            <v>支架</v>
          </cell>
        </row>
        <row r="7306">
          <cell r="B7306" t="str">
            <v>RCA0000145</v>
          </cell>
          <cell r="C7306" t="str">
            <v>220RCA0000145</v>
          </cell>
          <cell r="D7306" t="str">
            <v>支架</v>
          </cell>
        </row>
        <row r="7307">
          <cell r="B7307" t="str">
            <v>RCA0000146</v>
          </cell>
          <cell r="C7307" t="str">
            <v>220RCA0000146</v>
          </cell>
          <cell r="D7307" t="str">
            <v>支架</v>
          </cell>
        </row>
        <row r="7308">
          <cell r="B7308" t="str">
            <v>REM0002641</v>
          </cell>
          <cell r="C7308" t="str">
            <v>210REM0002641</v>
          </cell>
          <cell r="D7308" t="str">
            <v>M20转轴左</v>
          </cell>
        </row>
        <row r="7309">
          <cell r="B7309" t="str">
            <v>REM0002642</v>
          </cell>
          <cell r="C7309" t="str">
            <v>210REM0002642</v>
          </cell>
          <cell r="D7309" t="str">
            <v>M20右旋轴</v>
          </cell>
        </row>
        <row r="7310">
          <cell r="B7310" t="str">
            <v>REM0002641</v>
          </cell>
          <cell r="C7310" t="str">
            <v>230REM0002641</v>
          </cell>
          <cell r="D7310" t="str">
            <v>M20转轴左</v>
          </cell>
        </row>
        <row r="7311">
          <cell r="B7311" t="str">
            <v>REM0002642</v>
          </cell>
          <cell r="C7311" t="str">
            <v>230REM0002642</v>
          </cell>
          <cell r="D7311" t="str">
            <v>M20右旋轴</v>
          </cell>
        </row>
        <row r="7312">
          <cell r="B7312" t="str">
            <v>REM0002275</v>
          </cell>
          <cell r="C7312" t="str">
            <v>210REM0002275</v>
          </cell>
          <cell r="D7312" t="str">
            <v>T7H转轴</v>
          </cell>
        </row>
        <row r="7313">
          <cell r="B7313" t="str">
            <v>RIM0000083</v>
          </cell>
          <cell r="C7313" t="str">
            <v>210RIM0000083</v>
          </cell>
          <cell r="D7313" t="str">
            <v>江淮室内镜片</v>
          </cell>
        </row>
        <row r="7314">
          <cell r="B7314" t="str">
            <v>SHT0001798</v>
          </cell>
          <cell r="C7314" t="str">
            <v>230SHT0001798</v>
          </cell>
          <cell r="D7314" t="str">
            <v>调角器左上连接板</v>
          </cell>
        </row>
        <row r="7315">
          <cell r="B7315" t="str">
            <v>SHT0001951</v>
          </cell>
          <cell r="C7315" t="str">
            <v>230SHT0001951</v>
          </cell>
          <cell r="D7315" t="str">
            <v>调角器右上连接板</v>
          </cell>
        </row>
        <row r="7316">
          <cell r="B7316" t="str">
            <v>REM0001975</v>
          </cell>
          <cell r="C7316" t="str">
            <v>210REM0001975</v>
          </cell>
          <cell r="D7316" t="str">
            <v>欧马可501镜杆喷涂状态</v>
          </cell>
        </row>
        <row r="7317">
          <cell r="B7317" t="str">
            <v>SHT0002019</v>
          </cell>
          <cell r="C7317" t="str">
            <v>230SHT0002019</v>
          </cell>
          <cell r="D7317" t="str">
            <v>靠背横管</v>
          </cell>
        </row>
        <row r="7318">
          <cell r="B7318" t="str">
            <v>SHT0010039</v>
          </cell>
          <cell r="C7318" t="str">
            <v>220SHT0010039</v>
          </cell>
          <cell r="D7318" t="str">
            <v>延伸锁止钣金</v>
          </cell>
        </row>
        <row r="7319">
          <cell r="B7319" t="str">
            <v>SCS0004780</v>
          </cell>
          <cell r="C7319" t="str">
            <v>230SCS0004780</v>
          </cell>
          <cell r="D7319" t="str">
            <v>前排涡簧</v>
          </cell>
        </row>
        <row r="7320">
          <cell r="B7320" t="str">
            <v>SHT0010039</v>
          </cell>
          <cell r="C7320" t="str">
            <v>230SHT0010039</v>
          </cell>
          <cell r="D7320" t="str">
            <v>延伸锁止钣金</v>
          </cell>
        </row>
        <row r="7321">
          <cell r="B7321" t="str">
            <v>SCS0004249</v>
          </cell>
          <cell r="C7321" t="str">
            <v>220SCS0004249</v>
          </cell>
          <cell r="D7321" t="str">
            <v>右座椅靠背背板</v>
          </cell>
        </row>
        <row r="7322">
          <cell r="B7322" t="str">
            <v>SCS0004249</v>
          </cell>
          <cell r="C7322" t="str">
            <v>230SCS0004249</v>
          </cell>
          <cell r="D7322" t="str">
            <v>右座椅靠背背板</v>
          </cell>
        </row>
        <row r="7323">
          <cell r="B7323" t="str">
            <v>SHT0011032</v>
          </cell>
          <cell r="C7323" t="str">
            <v>230SHT0011032</v>
          </cell>
          <cell r="D7323" t="str">
            <v>副司机座椅底支架左下板</v>
          </cell>
        </row>
        <row r="7324">
          <cell r="B7324" t="str">
            <v>SHT0011033</v>
          </cell>
          <cell r="C7324" t="str">
            <v>230SHT0011033</v>
          </cell>
          <cell r="D7324" t="str">
            <v>副司机座椅底支架右下板</v>
          </cell>
        </row>
        <row r="7325">
          <cell r="B7325" t="str">
            <v>SHT0012857</v>
          </cell>
          <cell r="C7325" t="str">
            <v>230SHT0012857</v>
          </cell>
          <cell r="D7325" t="str">
            <v>前升降手柄焊接总成</v>
          </cell>
        </row>
        <row r="7326">
          <cell r="B7326" t="str">
            <v>REM0000460</v>
          </cell>
          <cell r="C7326" t="str">
            <v>210REM0000460</v>
          </cell>
          <cell r="D7326" t="str">
            <v>新ETX改型广角镜镜片</v>
          </cell>
        </row>
        <row r="7327">
          <cell r="B7327" t="str">
            <v>SCS0004173</v>
          </cell>
          <cell r="C7327" t="str">
            <v>220SCS0004173</v>
          </cell>
          <cell r="D7327" t="str">
            <v>自由头枕导套</v>
          </cell>
        </row>
        <row r="7328">
          <cell r="B7328" t="str">
            <v>BFA0000360</v>
          </cell>
          <cell r="C7328" t="str">
            <v>230BFA0000360</v>
          </cell>
          <cell r="D7328" t="str">
            <v>调节螺母</v>
          </cell>
        </row>
        <row r="7329">
          <cell r="B7329" t="str">
            <v>SHT0013370</v>
          </cell>
          <cell r="C7329" t="str">
            <v>230SHT0013370</v>
          </cell>
          <cell r="D7329" t="str">
            <v>支架中间钣金</v>
          </cell>
        </row>
        <row r="7330">
          <cell r="B7330" t="str">
            <v>SHT0013883</v>
          </cell>
          <cell r="C7330" t="str">
            <v>220SHT0013883</v>
          </cell>
          <cell r="D7330" t="str">
            <v>座垫包装膜</v>
          </cell>
        </row>
        <row r="7331">
          <cell r="B7331" t="str">
            <v>SCS0004837</v>
          </cell>
          <cell r="C7331" t="str">
            <v>230SCS0004837</v>
          </cell>
          <cell r="D7331" t="str">
            <v>右侧调角器下连接板</v>
          </cell>
        </row>
        <row r="7332">
          <cell r="B7332" t="str">
            <v>SCS0004838</v>
          </cell>
          <cell r="C7332" t="str">
            <v>230SCS0004838</v>
          </cell>
          <cell r="D7332" t="str">
            <v>左侧调角器下连接板</v>
          </cell>
        </row>
        <row r="7333">
          <cell r="B7333" t="str">
            <v>SCS0004245</v>
          </cell>
          <cell r="C7333" t="str">
            <v>220SCS0004245</v>
          </cell>
          <cell r="D7333" t="str">
            <v>右座椅坐垫防护罩</v>
          </cell>
        </row>
        <row r="7334">
          <cell r="B7334" t="str">
            <v>SHT0011149</v>
          </cell>
          <cell r="C7334" t="str">
            <v>220SHT0011149</v>
          </cell>
          <cell r="D7334" t="str">
            <v>坐垫防护罩</v>
          </cell>
        </row>
        <row r="7335">
          <cell r="B7335" t="str">
            <v>SCS0004245</v>
          </cell>
          <cell r="C7335" t="str">
            <v>230SCS0004245</v>
          </cell>
          <cell r="D7335" t="str">
            <v>右座椅坐垫防护罩</v>
          </cell>
        </row>
        <row r="7336">
          <cell r="B7336" t="str">
            <v>SHT0001010</v>
          </cell>
          <cell r="C7336" t="str">
            <v>230SHT0001010</v>
          </cell>
          <cell r="D7336" t="str">
            <v>右加强板</v>
          </cell>
        </row>
        <row r="7337">
          <cell r="B7337" t="str">
            <v>SHT0000001</v>
          </cell>
          <cell r="C7337" t="str">
            <v>220SHT0000001</v>
          </cell>
          <cell r="D7337" t="str">
            <v>福田H4安全带导向板</v>
          </cell>
        </row>
        <row r="7338">
          <cell r="B7338" t="str">
            <v>SHT0000001</v>
          </cell>
          <cell r="C7338" t="str">
            <v>230SHT0000001</v>
          </cell>
          <cell r="D7338" t="str">
            <v>福田H4安全带导向板</v>
          </cell>
        </row>
        <row r="7339">
          <cell r="B7339" t="str">
            <v>SHT0001853</v>
          </cell>
          <cell r="C7339" t="str">
            <v>230SHT0001853</v>
          </cell>
          <cell r="D7339" t="str">
            <v>仰角轴支架总成</v>
          </cell>
        </row>
        <row r="7340">
          <cell r="B7340" t="str">
            <v>TST0001129</v>
          </cell>
          <cell r="C7340" t="str">
            <v>230TST0001129</v>
          </cell>
          <cell r="D7340" t="str">
            <v>塑料管</v>
          </cell>
        </row>
        <row r="7341">
          <cell r="B7341" t="str">
            <v>REM0003150</v>
          </cell>
          <cell r="C7341" t="str">
            <v>230REM0003150</v>
          </cell>
          <cell r="D7341" t="str">
            <v>捷运高顶前下镜杆主管总成</v>
          </cell>
        </row>
        <row r="7342">
          <cell r="B7342" t="str">
            <v>TST0000285</v>
          </cell>
          <cell r="C7342" t="str">
            <v>230TST0000285</v>
          </cell>
          <cell r="D7342" t="str">
            <v>标准杆ф16</v>
          </cell>
        </row>
        <row r="7343">
          <cell r="B7343" t="str">
            <v>RCA0000080</v>
          </cell>
          <cell r="C7343" t="str">
            <v>210RCA0000080</v>
          </cell>
          <cell r="D7343" t="str">
            <v>M31RB牌照板扣手</v>
          </cell>
        </row>
        <row r="7344">
          <cell r="B7344" t="str">
            <v>SHT0000602</v>
          </cell>
          <cell r="C7344" t="str">
            <v>220SHT0000602</v>
          </cell>
          <cell r="D7344" t="str">
            <v>重卡卧铺长定位块(一)</v>
          </cell>
        </row>
        <row r="7345">
          <cell r="B7345" t="str">
            <v>SCS0004771</v>
          </cell>
          <cell r="C7345" t="str">
            <v>230SCS0004771</v>
          </cell>
          <cell r="D7345" t="str">
            <v>后挡板</v>
          </cell>
        </row>
        <row r="7346">
          <cell r="B7346" t="str">
            <v>SLT0000106</v>
          </cell>
          <cell r="C7346" t="str">
            <v>220SLT0000106</v>
          </cell>
          <cell r="D7346" t="str">
            <v>M3灰固定带总成</v>
          </cell>
        </row>
        <row r="7347">
          <cell r="B7347" t="str">
            <v>REM0000791</v>
          </cell>
          <cell r="C7347" t="str">
            <v>210REM0000791</v>
          </cell>
          <cell r="D7347" t="str">
            <v>C30D转轴左</v>
          </cell>
        </row>
        <row r="7348">
          <cell r="B7348" t="str">
            <v>REM0000818</v>
          </cell>
          <cell r="C7348" t="str">
            <v>210REM0000818</v>
          </cell>
          <cell r="D7348" t="str">
            <v>C30D转轴右</v>
          </cell>
        </row>
        <row r="7349">
          <cell r="B7349" t="str">
            <v>REM0000791</v>
          </cell>
          <cell r="C7349" t="str">
            <v>230REM0000791</v>
          </cell>
          <cell r="D7349" t="str">
            <v>C30D转轴左</v>
          </cell>
        </row>
        <row r="7350">
          <cell r="B7350" t="str">
            <v>REM0000818</v>
          </cell>
          <cell r="C7350" t="str">
            <v>230REM0000818</v>
          </cell>
          <cell r="D7350" t="str">
            <v>C30D转轴右</v>
          </cell>
        </row>
        <row r="7351">
          <cell r="B7351" t="str">
            <v>SHT0012856</v>
          </cell>
          <cell r="C7351" t="str">
            <v>230SHT0012856</v>
          </cell>
          <cell r="D7351" t="str">
            <v>后升降手柄焊接总成</v>
          </cell>
        </row>
        <row r="7352">
          <cell r="B7352" t="str">
            <v>SHT0012094</v>
          </cell>
          <cell r="C7352" t="str">
            <v>230SHT0012094</v>
          </cell>
          <cell r="D7352" t="str">
            <v>下限位胶敦</v>
          </cell>
        </row>
        <row r="7353">
          <cell r="B7353" t="str">
            <v>REM0002258</v>
          </cell>
          <cell r="C7353" t="str">
            <v>210REM0002258</v>
          </cell>
          <cell r="D7353" t="str">
            <v>T7H左反光罩</v>
          </cell>
        </row>
        <row r="7354">
          <cell r="B7354" t="str">
            <v>REM0002286</v>
          </cell>
          <cell r="C7354" t="str">
            <v>210REM0002286</v>
          </cell>
          <cell r="D7354" t="str">
            <v>T7H右反光罩</v>
          </cell>
        </row>
        <row r="7355">
          <cell r="B7355" t="str">
            <v>SCS0004343</v>
          </cell>
          <cell r="C7355" t="str">
            <v>230SCS0004343</v>
          </cell>
          <cell r="D7355" t="str">
            <v>后连接座B总成</v>
          </cell>
        </row>
        <row r="7356">
          <cell r="B7356" t="str">
            <v>SCS0004344</v>
          </cell>
          <cell r="C7356" t="str">
            <v>230SCS0004344</v>
          </cell>
          <cell r="D7356" t="str">
            <v>后连接座A总成</v>
          </cell>
        </row>
        <row r="7357">
          <cell r="B7357" t="str">
            <v>SLT0000682</v>
          </cell>
          <cell r="C7357" t="str">
            <v>220SLT0000682</v>
          </cell>
          <cell r="D7357" t="str">
            <v>M3司机罩壳欧马可（灰）</v>
          </cell>
        </row>
        <row r="7358">
          <cell r="B7358" t="str">
            <v>REM0003245</v>
          </cell>
          <cell r="C7358" t="str">
            <v>230REM0003245</v>
          </cell>
          <cell r="D7358" t="str">
            <v>济南轻卡补盲镜杆主管</v>
          </cell>
        </row>
        <row r="7359">
          <cell r="B7359" t="str">
            <v>SHT0001141</v>
          </cell>
          <cell r="C7359" t="str">
            <v>230SHT0001141</v>
          </cell>
          <cell r="D7359" t="str">
            <v>连接杆3</v>
          </cell>
        </row>
        <row r="7360">
          <cell r="B7360" t="str">
            <v>REM0001096</v>
          </cell>
          <cell r="C7360" t="str">
            <v>210REM0001096</v>
          </cell>
          <cell r="D7360" t="str">
            <v>B40L左底座密封垫</v>
          </cell>
        </row>
        <row r="7361">
          <cell r="B7361" t="str">
            <v>REM0001113</v>
          </cell>
          <cell r="C7361" t="str">
            <v>210REM0001113</v>
          </cell>
          <cell r="D7361" t="str">
            <v>B40L右底座密封垫</v>
          </cell>
        </row>
        <row r="7362">
          <cell r="B7362" t="str">
            <v>SHT0002461</v>
          </cell>
          <cell r="C7362" t="str">
            <v>230SHT0002461</v>
          </cell>
          <cell r="D7362" t="str">
            <v>仰角连杆2电泳</v>
          </cell>
        </row>
        <row r="7363">
          <cell r="B7363" t="str">
            <v>RSM0000061</v>
          </cell>
          <cell r="C7363" t="str">
            <v>210RSM0000061</v>
          </cell>
          <cell r="D7363" t="str">
            <v>济南轻卡右舵下视镜杆</v>
          </cell>
        </row>
        <row r="7364">
          <cell r="B7364" t="str">
            <v>SCS0004578</v>
          </cell>
          <cell r="C7364" t="str">
            <v>230SCS0004578</v>
          </cell>
          <cell r="D7364" t="str">
            <v>调角器涡簧</v>
          </cell>
        </row>
        <row r="7365">
          <cell r="B7365" t="str">
            <v>SCS0004982</v>
          </cell>
          <cell r="C7365" t="str">
            <v>220SCS0004982</v>
          </cell>
          <cell r="D7365" t="str">
            <v>左后侧横梁支撑板</v>
          </cell>
        </row>
        <row r="7366">
          <cell r="B7366" t="str">
            <v>REM0003241</v>
          </cell>
          <cell r="C7366" t="str">
            <v>210REM0003241</v>
          </cell>
          <cell r="D7366" t="str">
            <v>码头车前下视镜杆</v>
          </cell>
        </row>
        <row r="7367">
          <cell r="B7367" t="str">
            <v>REM0003241</v>
          </cell>
          <cell r="C7367" t="str">
            <v>230REM0003241</v>
          </cell>
          <cell r="D7367" t="str">
            <v>码头车前下视镜杆</v>
          </cell>
        </row>
        <row r="7368">
          <cell r="B7368" t="str">
            <v>SHT0002661</v>
          </cell>
          <cell r="C7368" t="str">
            <v>230SHT0002661</v>
          </cell>
          <cell r="D7368" t="str">
            <v>右侧调角器手柄钣金电泳</v>
          </cell>
        </row>
        <row r="7369">
          <cell r="B7369" t="str">
            <v>SHT0010058</v>
          </cell>
          <cell r="C7369" t="str">
            <v>230SHT0010058</v>
          </cell>
          <cell r="D7369" t="str">
            <v>外绞架旋转轴</v>
          </cell>
        </row>
        <row r="7370">
          <cell r="B7370" t="str">
            <v>SHT0001020</v>
          </cell>
          <cell r="C7370" t="str">
            <v>230SHT0001020</v>
          </cell>
          <cell r="D7370" t="str">
            <v>调角器右上连接板</v>
          </cell>
        </row>
        <row r="7371">
          <cell r="B7371" t="str">
            <v>SHT0001022</v>
          </cell>
          <cell r="C7371" t="str">
            <v>230SHT0001022</v>
          </cell>
          <cell r="D7371" t="str">
            <v>调角器左上连接板</v>
          </cell>
        </row>
        <row r="7372">
          <cell r="B7372" t="str">
            <v>REM0002639</v>
          </cell>
          <cell r="C7372" t="str">
            <v>210REM0002639</v>
          </cell>
          <cell r="D7372" t="str">
            <v>曼项目前下视镜镜座下盖</v>
          </cell>
        </row>
        <row r="7373">
          <cell r="B7373" t="str">
            <v>SHT0001429</v>
          </cell>
          <cell r="C7373" t="str">
            <v>230SHT0001429</v>
          </cell>
          <cell r="D7373" t="str">
            <v>连接板2短轴左SQ</v>
          </cell>
        </row>
        <row r="7374">
          <cell r="B7374" t="str">
            <v>SHT0001430</v>
          </cell>
          <cell r="C7374" t="str">
            <v>230SHT0001430</v>
          </cell>
          <cell r="D7374" t="str">
            <v>连接板2短轴右SQ</v>
          </cell>
        </row>
        <row r="7375">
          <cell r="B7375" t="str">
            <v>SCS0003317</v>
          </cell>
          <cell r="C7375" t="str">
            <v>210SCS0003317</v>
          </cell>
          <cell r="D7375" t="str">
            <v>二排六分靠背调角器罩左</v>
          </cell>
        </row>
        <row r="7376">
          <cell r="B7376" t="str">
            <v>BFA0000303</v>
          </cell>
          <cell r="C7376" t="str">
            <v>220BFA0000303</v>
          </cell>
          <cell r="D7376" t="str">
            <v>坐垫台阶螺栓1</v>
          </cell>
        </row>
        <row r="7377">
          <cell r="B7377" t="str">
            <v>SLT0000822</v>
          </cell>
          <cell r="C7377" t="str">
            <v>220SLT0000822</v>
          </cell>
          <cell r="D7377" t="str">
            <v>卧铺包装膜</v>
          </cell>
        </row>
        <row r="7378">
          <cell r="B7378" t="str">
            <v>SLT0000822</v>
          </cell>
          <cell r="C7378" t="str">
            <v>230SLT0000822</v>
          </cell>
          <cell r="D7378" t="str">
            <v>卧铺包装膜</v>
          </cell>
        </row>
        <row r="7379">
          <cell r="B7379" t="str">
            <v>SHT0012011</v>
          </cell>
          <cell r="C7379" t="str">
            <v>230SHT0012011</v>
          </cell>
          <cell r="D7379" t="str">
            <v>升降调节右侧固定钣金</v>
          </cell>
        </row>
        <row r="7380">
          <cell r="B7380" t="str">
            <v>REM0003098</v>
          </cell>
          <cell r="C7380" t="str">
            <v>230REM0003098</v>
          </cell>
          <cell r="D7380" t="str">
            <v>濠乐热墩件带齿</v>
          </cell>
        </row>
        <row r="7381">
          <cell r="B7381" t="str">
            <v>REM0001752</v>
          </cell>
          <cell r="C7381" t="str">
            <v>210REM0001752</v>
          </cell>
          <cell r="D7381" t="str">
            <v>捷运左上镜座</v>
          </cell>
        </row>
        <row r="7382">
          <cell r="B7382" t="str">
            <v>REM0001766</v>
          </cell>
          <cell r="C7382" t="str">
            <v>210REM0001766</v>
          </cell>
          <cell r="D7382" t="str">
            <v>捷运右上镜座</v>
          </cell>
        </row>
        <row r="7383">
          <cell r="B7383" t="str">
            <v>REM0000875</v>
          </cell>
          <cell r="C7383" t="str">
            <v>210REM0000875</v>
          </cell>
          <cell r="D7383" t="str">
            <v>M50N右密封垫</v>
          </cell>
        </row>
        <row r="7384">
          <cell r="B7384" t="str">
            <v>SHT0001156</v>
          </cell>
          <cell r="C7384" t="str">
            <v>230SHT0001156</v>
          </cell>
          <cell r="D7384" t="str">
            <v>上框后横梁</v>
          </cell>
        </row>
        <row r="7385">
          <cell r="B7385" t="str">
            <v>SLT0002714</v>
          </cell>
          <cell r="C7385" t="str">
            <v>230SLT0002714</v>
          </cell>
          <cell r="D7385" t="str">
            <v>司机座垫装饰板</v>
          </cell>
        </row>
        <row r="7386">
          <cell r="B7386" t="str">
            <v>TST0000167</v>
          </cell>
          <cell r="C7386" t="str">
            <v>230TST0000167</v>
          </cell>
          <cell r="D7386" t="str">
            <v>ф8.1*80冲针</v>
          </cell>
        </row>
        <row r="7387">
          <cell r="B7387" t="str">
            <v>SHT0002468</v>
          </cell>
          <cell r="C7387" t="str">
            <v>230SHT0002468</v>
          </cell>
          <cell r="D7387" t="str">
            <v>卷收器固定钣金总成电泳</v>
          </cell>
        </row>
        <row r="7388">
          <cell r="B7388" t="str">
            <v>SHT0002477</v>
          </cell>
          <cell r="C7388" t="str">
            <v>230SHT0002477</v>
          </cell>
          <cell r="D7388" t="str">
            <v>卷收器固定钣金总成电泳</v>
          </cell>
        </row>
        <row r="7389">
          <cell r="B7389" t="str">
            <v>REM0002643</v>
          </cell>
          <cell r="C7389" t="str">
            <v>210REM0002643</v>
          </cell>
          <cell r="D7389" t="str">
            <v>ETX改型前下装饰罩泡棉</v>
          </cell>
        </row>
        <row r="7390">
          <cell r="B7390" t="str">
            <v>SHT0014041</v>
          </cell>
          <cell r="C7390" t="str">
            <v>220SHT0014041</v>
          </cell>
          <cell r="D7390" t="str">
            <v>吊环固定螺栓A</v>
          </cell>
        </row>
        <row r="7391">
          <cell r="B7391" t="str">
            <v>SCS0004651</v>
          </cell>
          <cell r="C7391" t="str">
            <v>230SCS0004651</v>
          </cell>
          <cell r="D7391" t="str">
            <v>调角器涡簧</v>
          </cell>
        </row>
        <row r="7392">
          <cell r="B7392" t="str">
            <v>RCA0000073</v>
          </cell>
          <cell r="C7392" t="str">
            <v>210RCA0000073</v>
          </cell>
          <cell r="D7392" t="str">
            <v>重卡内扶手右68A0单孔</v>
          </cell>
        </row>
        <row r="7393">
          <cell r="B7393" t="str">
            <v>RCA0000076</v>
          </cell>
          <cell r="C7393" t="str">
            <v>210RCA0000076</v>
          </cell>
          <cell r="D7393" t="str">
            <v>重卡内扶手右单孔</v>
          </cell>
        </row>
        <row r="7394">
          <cell r="B7394" t="str">
            <v>SLT0010603</v>
          </cell>
          <cell r="C7394" t="str">
            <v>220SLT0010603</v>
          </cell>
          <cell r="D7394" t="str">
            <v>副驾靠背左侧护板</v>
          </cell>
        </row>
        <row r="7395">
          <cell r="B7395" t="str">
            <v>RIM0000015</v>
          </cell>
          <cell r="C7395" t="str">
            <v>210RIM0000015</v>
          </cell>
          <cell r="D7395" t="str">
            <v>18D球座</v>
          </cell>
        </row>
        <row r="7396">
          <cell r="B7396" t="str">
            <v>SCS0004521</v>
          </cell>
          <cell r="C7396" t="str">
            <v>230SCS0004521</v>
          </cell>
          <cell r="D7396" t="str">
            <v>调角器涡簧</v>
          </cell>
        </row>
        <row r="7397">
          <cell r="B7397" t="str">
            <v>SCS0007085</v>
          </cell>
          <cell r="C7397" t="str">
            <v>230SCS0007085</v>
          </cell>
          <cell r="D7397" t="str">
            <v>安全带固定板连接管</v>
          </cell>
        </row>
        <row r="7398">
          <cell r="B7398" t="str">
            <v>RIM0000076</v>
          </cell>
          <cell r="C7398" t="str">
            <v>210RIM0000076</v>
          </cell>
          <cell r="D7398" t="str">
            <v>1028室镜体压框黑色(套)</v>
          </cell>
        </row>
        <row r="7399">
          <cell r="B7399" t="str">
            <v>RIM0000077</v>
          </cell>
          <cell r="C7399" t="str">
            <v>210RIM0000077</v>
          </cell>
          <cell r="D7399" t="str">
            <v>1029室镜体压框黑色(套)</v>
          </cell>
        </row>
        <row r="7400">
          <cell r="B7400" t="str">
            <v>SCS0003301</v>
          </cell>
          <cell r="C7400" t="str">
            <v>210SCS0003301</v>
          </cell>
          <cell r="D7400" t="str">
            <v>四分靠背调角器罩左</v>
          </cell>
        </row>
        <row r="7401">
          <cell r="B7401" t="str">
            <v>SHT0001376</v>
          </cell>
          <cell r="C7401" t="str">
            <v>230SHT0001376</v>
          </cell>
          <cell r="D7401" t="str">
            <v>下框前支架</v>
          </cell>
        </row>
        <row r="7402">
          <cell r="B7402" t="str">
            <v>SHT0012040</v>
          </cell>
          <cell r="C7402" t="str">
            <v>220SHT0012040</v>
          </cell>
          <cell r="D7402" t="str">
            <v>升降器连接异形螺母</v>
          </cell>
        </row>
        <row r="7403">
          <cell r="B7403" t="str">
            <v>SHT0012040</v>
          </cell>
          <cell r="C7403" t="str">
            <v>230SHT0012040</v>
          </cell>
          <cell r="D7403" t="str">
            <v>升降器连接异形螺母</v>
          </cell>
        </row>
        <row r="7404">
          <cell r="B7404" t="str">
            <v>REM0002964</v>
          </cell>
          <cell r="C7404" t="str">
            <v>230REM0002964</v>
          </cell>
          <cell r="D7404" t="str">
            <v>H3热墩件</v>
          </cell>
        </row>
        <row r="7405">
          <cell r="B7405" t="str">
            <v>SHT0001917</v>
          </cell>
          <cell r="C7405" t="str">
            <v>230SHT0001917</v>
          </cell>
          <cell r="D7405" t="str">
            <v>支架横梁</v>
          </cell>
        </row>
        <row r="7406">
          <cell r="B7406" t="str">
            <v>SHT0010122</v>
          </cell>
          <cell r="C7406" t="str">
            <v>230SHT0010122</v>
          </cell>
          <cell r="D7406" t="str">
            <v>座框旋转螺栓轴套</v>
          </cell>
        </row>
        <row r="7407">
          <cell r="B7407" t="str">
            <v>SHT0013348</v>
          </cell>
          <cell r="C7407" t="str">
            <v>230SHT0013348</v>
          </cell>
          <cell r="D7407" t="str">
            <v>支撑方管-短</v>
          </cell>
        </row>
        <row r="7408">
          <cell r="B7408" t="str">
            <v>SHT0013356</v>
          </cell>
          <cell r="C7408" t="str">
            <v>230SHT0013356</v>
          </cell>
          <cell r="D7408" t="str">
            <v>支撑方管-长</v>
          </cell>
        </row>
        <row r="7409">
          <cell r="B7409" t="str">
            <v>SHT0002554</v>
          </cell>
          <cell r="C7409" t="str">
            <v>230SHT0002554</v>
          </cell>
          <cell r="D7409" t="str">
            <v>座框横梁</v>
          </cell>
        </row>
        <row r="7410">
          <cell r="B7410" t="str">
            <v>SHT0012282</v>
          </cell>
          <cell r="C7410" t="str">
            <v>230SHT0012282</v>
          </cell>
          <cell r="D7410" t="str">
            <v>腰托开关安装钣金</v>
          </cell>
        </row>
        <row r="7411">
          <cell r="B7411" t="str">
            <v>REM0002190</v>
          </cell>
          <cell r="C7411" t="str">
            <v>210REM0002190</v>
          </cell>
          <cell r="D7411" t="str">
            <v>B40左电调整机构线束</v>
          </cell>
        </row>
        <row r="7412">
          <cell r="B7412" t="str">
            <v>REM0002191</v>
          </cell>
          <cell r="C7412" t="str">
            <v>210REM0002191</v>
          </cell>
          <cell r="D7412" t="str">
            <v>B40右电调整机构线束</v>
          </cell>
        </row>
        <row r="7413">
          <cell r="B7413" t="str">
            <v>SHT0001324</v>
          </cell>
          <cell r="C7413" t="str">
            <v>230SHT0001324</v>
          </cell>
          <cell r="D7413" t="str">
            <v>滑块固定板组件主后电泳</v>
          </cell>
        </row>
        <row r="7414">
          <cell r="B7414" t="str">
            <v>SHT0001325</v>
          </cell>
          <cell r="C7414" t="str">
            <v>230SHT0001325</v>
          </cell>
          <cell r="D7414" t="str">
            <v>滑块固定板组件主前电泳</v>
          </cell>
        </row>
        <row r="7415">
          <cell r="B7415" t="str">
            <v>SCS0005275</v>
          </cell>
          <cell r="C7415" t="str">
            <v>220SCS0005275</v>
          </cell>
          <cell r="D7415" t="str">
            <v>扶手外圈支撑钢线</v>
          </cell>
        </row>
        <row r="7416">
          <cell r="B7416" t="str">
            <v>SCS0004174</v>
          </cell>
          <cell r="C7416" t="str">
            <v>210SCS0004174</v>
          </cell>
          <cell r="D7416" t="str">
            <v>B40L中改杯托</v>
          </cell>
        </row>
        <row r="7417">
          <cell r="B7417" t="str">
            <v>SCS0004174</v>
          </cell>
          <cell r="C7417" t="str">
            <v>220SCS0004174</v>
          </cell>
          <cell r="D7417" t="str">
            <v>B40L中改杯托</v>
          </cell>
        </row>
        <row r="7418">
          <cell r="B7418" t="str">
            <v>REM0002065</v>
          </cell>
          <cell r="C7418" t="str">
            <v>210REM0002065</v>
          </cell>
          <cell r="D7418" t="str">
            <v>0.75平方黄线</v>
          </cell>
        </row>
        <row r="7419">
          <cell r="B7419" t="str">
            <v>BFA0000306</v>
          </cell>
          <cell r="C7419" t="str">
            <v>220BFA0000306</v>
          </cell>
          <cell r="D7419" t="str">
            <v>坐垫台阶螺栓2</v>
          </cell>
        </row>
        <row r="7420">
          <cell r="B7420" t="str">
            <v>BAS0010003</v>
          </cell>
          <cell r="C7420" t="str">
            <v>230BAS0010003</v>
          </cell>
          <cell r="D7420" t="str">
            <v>绞架轴套</v>
          </cell>
        </row>
        <row r="7421">
          <cell r="B7421" t="str">
            <v>SHT0001859</v>
          </cell>
          <cell r="C7421" t="str">
            <v>230SHT0001859</v>
          </cell>
          <cell r="D7421" t="str">
            <v>下框横梁</v>
          </cell>
        </row>
        <row r="7422">
          <cell r="B7422" t="str">
            <v>BAS0000044</v>
          </cell>
          <cell r="C7422" t="str">
            <v>230BAS0000044</v>
          </cell>
          <cell r="D7422" t="str">
            <v>压力轴承（前调大孔）</v>
          </cell>
        </row>
        <row r="7423">
          <cell r="B7423" t="str">
            <v>SHT0012030</v>
          </cell>
          <cell r="C7423" t="str">
            <v>230SHT0012030</v>
          </cell>
          <cell r="D7423" t="str">
            <v>内绞架左侧轴套</v>
          </cell>
        </row>
        <row r="7424">
          <cell r="B7424" t="str">
            <v>SHT0012034</v>
          </cell>
          <cell r="C7424" t="str">
            <v>230SHT0012034</v>
          </cell>
          <cell r="D7424" t="str">
            <v>气阀固定钢丝</v>
          </cell>
        </row>
        <row r="7425">
          <cell r="B7425" t="str">
            <v>SHT0012049</v>
          </cell>
          <cell r="C7425" t="str">
            <v>230SHT0012049</v>
          </cell>
          <cell r="D7425" t="str">
            <v>拉簧固定钢丝</v>
          </cell>
        </row>
        <row r="7426">
          <cell r="B7426" t="str">
            <v>SHT0012118</v>
          </cell>
          <cell r="C7426" t="str">
            <v>230SHT0012118</v>
          </cell>
          <cell r="D7426" t="str">
            <v>纵梁支撑轴套</v>
          </cell>
        </row>
        <row r="7427">
          <cell r="B7427" t="str">
            <v>SLT0010534</v>
          </cell>
          <cell r="C7427" t="str">
            <v>230SLT0010534</v>
          </cell>
          <cell r="D7427" t="str">
            <v>下限位块</v>
          </cell>
        </row>
        <row r="7428">
          <cell r="B7428" t="str">
            <v>RCA0000180</v>
          </cell>
          <cell r="C7428" t="str">
            <v>210RCA0000180</v>
          </cell>
          <cell r="D7428" t="str">
            <v>A柱扶手</v>
          </cell>
        </row>
        <row r="7429">
          <cell r="B7429" t="str">
            <v>REM0000564</v>
          </cell>
          <cell r="C7429" t="str">
            <v>210REM0000564</v>
          </cell>
          <cell r="D7429" t="str">
            <v>一汽MV3调整机构安装座</v>
          </cell>
        </row>
        <row r="7430">
          <cell r="B7430" t="str">
            <v>REM0002981</v>
          </cell>
          <cell r="C7430" t="str">
            <v>210REM0002981</v>
          </cell>
          <cell r="D7430" t="str">
            <v>BWL7500底座嵌件</v>
          </cell>
        </row>
        <row r="7431">
          <cell r="B7431" t="str">
            <v>REM0003330</v>
          </cell>
          <cell r="C7431" t="str">
            <v>210REM0003330</v>
          </cell>
          <cell r="D7431" t="str">
            <v>华菱H08右置右镜杆(焊接)</v>
          </cell>
        </row>
        <row r="7432">
          <cell r="B7432" t="str">
            <v>RSM0000106</v>
          </cell>
          <cell r="C7432" t="str">
            <v>210RSM0000106</v>
          </cell>
          <cell r="D7432" t="str">
            <v>2020S室内镜框</v>
          </cell>
        </row>
        <row r="7433">
          <cell r="B7433" t="str">
            <v>SHT0002174</v>
          </cell>
          <cell r="C7433" t="str">
            <v>210SHT0002174</v>
          </cell>
          <cell r="D7433" t="str">
            <v>BWL7500底座嵌件</v>
          </cell>
        </row>
        <row r="7434">
          <cell r="B7434" t="str">
            <v>SLT0010628</v>
          </cell>
          <cell r="C7434" t="str">
            <v>230SLT0010628</v>
          </cell>
          <cell r="D7434" t="str">
            <v>靠背调角器涡簧</v>
          </cell>
        </row>
        <row r="7435">
          <cell r="B7435" t="str">
            <v>SCS0004096</v>
          </cell>
          <cell r="C7435" t="str">
            <v>220SCS0004096</v>
          </cell>
          <cell r="D7435" t="str">
            <v>B40前排副司机调角手柄黑</v>
          </cell>
        </row>
        <row r="7436">
          <cell r="B7436" t="str">
            <v>SLT0010471</v>
          </cell>
          <cell r="C7436" t="str">
            <v>220SLT0010471</v>
          </cell>
          <cell r="D7436" t="str">
            <v>驾驶员座垫泡沫无纺布</v>
          </cell>
        </row>
        <row r="7437">
          <cell r="B7437" t="str">
            <v>SHT0001398</v>
          </cell>
          <cell r="C7437" t="str">
            <v>230SHT0001398</v>
          </cell>
          <cell r="D7437" t="str">
            <v>压力轴承（侧调小孔）</v>
          </cell>
        </row>
        <row r="7438">
          <cell r="B7438" t="str">
            <v>SHT0001780</v>
          </cell>
          <cell r="C7438" t="str">
            <v>230SHT0001780</v>
          </cell>
          <cell r="D7438" t="str">
            <v>仰角调节机构钣金件1左</v>
          </cell>
        </row>
        <row r="7439">
          <cell r="B7439" t="str">
            <v>SHT0001910</v>
          </cell>
          <cell r="C7439" t="str">
            <v>230SHT0001910</v>
          </cell>
          <cell r="D7439" t="str">
            <v>前罩壳支撑板</v>
          </cell>
        </row>
        <row r="7440">
          <cell r="B7440" t="str">
            <v>SHT0012112</v>
          </cell>
          <cell r="C7440" t="str">
            <v>230SHT0012112</v>
          </cell>
          <cell r="D7440" t="str">
            <v>副边罩壳钢丝</v>
          </cell>
        </row>
        <row r="7441">
          <cell r="B7441" t="str">
            <v>SHT0012997</v>
          </cell>
          <cell r="C7441" t="str">
            <v>230SHT0012997</v>
          </cell>
          <cell r="D7441" t="str">
            <v>调角器手柄钣金件右</v>
          </cell>
        </row>
        <row r="7442">
          <cell r="B7442" t="str">
            <v>SHT0014511</v>
          </cell>
          <cell r="C7442" t="str">
            <v>230SHT0014511</v>
          </cell>
          <cell r="D7442" t="str">
            <v>H6阻尼器金属轴套</v>
          </cell>
        </row>
        <row r="7443">
          <cell r="B7443" t="str">
            <v>SLT0010355</v>
          </cell>
          <cell r="C7443" t="str">
            <v>230SLT0010355</v>
          </cell>
          <cell r="D7443" t="str">
            <v>副驾靠背侧翼支撑钢丝</v>
          </cell>
        </row>
        <row r="7444">
          <cell r="B7444" t="str">
            <v>SLT0010380</v>
          </cell>
          <cell r="C7444" t="str">
            <v>230SLT0010380</v>
          </cell>
          <cell r="D7444" t="str">
            <v>驾驶员左侧护板固定支架B</v>
          </cell>
        </row>
        <row r="7445">
          <cell r="B7445" t="str">
            <v>SLT0010414</v>
          </cell>
          <cell r="C7445" t="str">
            <v>230SLT0010414</v>
          </cell>
          <cell r="D7445" t="str">
            <v>扶手旋转轴</v>
          </cell>
        </row>
        <row r="7446">
          <cell r="B7446" t="str">
            <v>SLT0010438</v>
          </cell>
          <cell r="C7446" t="str">
            <v>230SLT0010438</v>
          </cell>
          <cell r="D7446" t="str">
            <v>副驾靠背头枕加强钢丝</v>
          </cell>
        </row>
        <row r="7447">
          <cell r="B7447" t="str">
            <v>TST0000129</v>
          </cell>
          <cell r="C7447" t="str">
            <v>230TST0000129</v>
          </cell>
          <cell r="D7447" t="str">
            <v>φ10*140内方螺丝</v>
          </cell>
        </row>
        <row r="7448">
          <cell r="B7448" t="str">
            <v>SHT0002066</v>
          </cell>
          <cell r="C7448" t="str">
            <v>230SHT0002066</v>
          </cell>
          <cell r="D7448" t="str">
            <v>风扇固定支架</v>
          </cell>
        </row>
        <row r="7449">
          <cell r="B7449" t="str">
            <v>REM0003095</v>
          </cell>
          <cell r="C7449" t="str">
            <v>230REM0003095</v>
          </cell>
          <cell r="D7449" t="str">
            <v>濠乐热墩件不带齿</v>
          </cell>
        </row>
        <row r="7450">
          <cell r="B7450" t="str">
            <v>SHT0000583</v>
          </cell>
          <cell r="C7450" t="str">
            <v>220SHT0000583</v>
          </cell>
          <cell r="D7450" t="str">
            <v>H3升级司机总座罩壳(主)</v>
          </cell>
        </row>
        <row r="7451">
          <cell r="B7451" t="str">
            <v>SHT0000729</v>
          </cell>
          <cell r="C7451" t="str">
            <v>220SHT0000729</v>
          </cell>
          <cell r="D7451" t="str">
            <v>H3升级副司机总座罩壳</v>
          </cell>
        </row>
        <row r="7452">
          <cell r="B7452" t="str">
            <v>SCS0004639</v>
          </cell>
          <cell r="C7452" t="str">
            <v>230SCS0004639</v>
          </cell>
          <cell r="D7452" t="str">
            <v>副驾气囊固定板</v>
          </cell>
        </row>
        <row r="7453">
          <cell r="B7453" t="str">
            <v>SCS0004640</v>
          </cell>
          <cell r="C7453" t="str">
            <v>230SCS0004640</v>
          </cell>
          <cell r="D7453" t="str">
            <v>主驾气囊固定板</v>
          </cell>
        </row>
        <row r="7454">
          <cell r="B7454" t="str">
            <v>RIM0000122</v>
          </cell>
          <cell r="C7454" t="str">
            <v>210RIM0000122</v>
          </cell>
          <cell r="D7454" t="str">
            <v>K1室内镜杆</v>
          </cell>
        </row>
        <row r="7455">
          <cell r="B7455" t="str">
            <v>SHT0001161</v>
          </cell>
          <cell r="C7455" t="str">
            <v>230SHT0001161</v>
          </cell>
          <cell r="D7455" t="str">
            <v>气囊上支架右片</v>
          </cell>
        </row>
        <row r="7456">
          <cell r="B7456" t="str">
            <v>SHT0001162</v>
          </cell>
          <cell r="C7456" t="str">
            <v>230SHT0001162</v>
          </cell>
          <cell r="D7456" t="str">
            <v>气囊上支架左片</v>
          </cell>
        </row>
        <row r="7457">
          <cell r="B7457" t="str">
            <v>REM0002775</v>
          </cell>
          <cell r="C7457" t="str">
            <v>210REM0002775</v>
          </cell>
          <cell r="D7457" t="str">
            <v>后视镜小双面胶（左）</v>
          </cell>
        </row>
        <row r="7458">
          <cell r="B7458" t="str">
            <v>REM0002776</v>
          </cell>
          <cell r="C7458" t="str">
            <v>210REM0002776</v>
          </cell>
          <cell r="D7458" t="str">
            <v>后视镜小双面胶（右）</v>
          </cell>
        </row>
        <row r="7459">
          <cell r="B7459" t="str">
            <v>SHT0013345</v>
          </cell>
          <cell r="C7459" t="str">
            <v>230SHT0013345</v>
          </cell>
          <cell r="D7459" t="str">
            <v>下框后安装板</v>
          </cell>
        </row>
        <row r="7460">
          <cell r="B7460" t="str">
            <v>RCA0000123</v>
          </cell>
          <cell r="C7460" t="str">
            <v>210RCA0000123</v>
          </cell>
          <cell r="D7460" t="str">
            <v>文件柜焊接总成</v>
          </cell>
        </row>
        <row r="7461">
          <cell r="B7461" t="str">
            <v>RCA0000123</v>
          </cell>
          <cell r="C7461" t="str">
            <v>220RCA0000123</v>
          </cell>
          <cell r="D7461" t="str">
            <v>文件柜焊接总成</v>
          </cell>
        </row>
        <row r="7462">
          <cell r="B7462" t="str">
            <v>SHT0002038</v>
          </cell>
          <cell r="C7462" t="str">
            <v>230SHT0002038</v>
          </cell>
          <cell r="D7462" t="str">
            <v>阻尼器上固定轴</v>
          </cell>
        </row>
        <row r="7463">
          <cell r="B7463" t="str">
            <v>REM0003002</v>
          </cell>
          <cell r="C7463" t="str">
            <v>230REM0003002</v>
          </cell>
          <cell r="D7463" t="str">
            <v>左短支杆管</v>
          </cell>
        </row>
        <row r="7464">
          <cell r="B7464" t="str">
            <v>REM0003005</v>
          </cell>
          <cell r="C7464" t="str">
            <v>230REM0003005</v>
          </cell>
          <cell r="D7464" t="str">
            <v>右短支杆管</v>
          </cell>
        </row>
        <row r="7465">
          <cell r="B7465" t="str">
            <v>REM0000849</v>
          </cell>
          <cell r="C7465" t="str">
            <v>210REM0000849</v>
          </cell>
          <cell r="D7465" t="str">
            <v>M50N左密封垫</v>
          </cell>
        </row>
        <row r="7466">
          <cell r="B7466" t="str">
            <v>REM0001991</v>
          </cell>
          <cell r="C7466" t="str">
            <v>210REM0001991</v>
          </cell>
          <cell r="D7466" t="str">
            <v>欧马克室内镜杆(黑色)</v>
          </cell>
        </row>
        <row r="7467">
          <cell r="B7467" t="str">
            <v>REM0001991</v>
          </cell>
          <cell r="C7467" t="str">
            <v>230REM0001991</v>
          </cell>
          <cell r="D7467" t="str">
            <v>欧马克室内镜杆(黑色)</v>
          </cell>
        </row>
        <row r="7468">
          <cell r="B7468" t="str">
            <v>REM0002933</v>
          </cell>
          <cell r="C7468" t="str">
            <v>210REM0002933</v>
          </cell>
          <cell r="D7468" t="str">
            <v>驭菱灰镜杆</v>
          </cell>
        </row>
        <row r="7469">
          <cell r="B7469" t="str">
            <v>RCA0000072</v>
          </cell>
          <cell r="C7469" t="str">
            <v>210RCA0000072</v>
          </cell>
          <cell r="D7469" t="str">
            <v>重卡内扶手左66A0双孔</v>
          </cell>
        </row>
        <row r="7470">
          <cell r="B7470" t="str">
            <v>RCA0000077</v>
          </cell>
          <cell r="C7470" t="str">
            <v>210RCA0000077</v>
          </cell>
          <cell r="D7470" t="str">
            <v>重卡内扶手左双孔</v>
          </cell>
        </row>
        <row r="7471">
          <cell r="B7471" t="str">
            <v>RIM0000008</v>
          </cell>
          <cell r="C7471" t="str">
            <v>210RIM0000008</v>
          </cell>
          <cell r="D7471" t="str">
            <v>3GD球座</v>
          </cell>
        </row>
        <row r="7472">
          <cell r="B7472" t="str">
            <v>SLT0011537</v>
          </cell>
          <cell r="C7472" t="str">
            <v>220SLT0011537</v>
          </cell>
          <cell r="D7472" t="str">
            <v>座框钢丝支撑电泳总成</v>
          </cell>
        </row>
        <row r="7473">
          <cell r="B7473" t="str">
            <v>SLT0002546</v>
          </cell>
          <cell r="C7473" t="str">
            <v>230SLT0002546</v>
          </cell>
          <cell r="D7473" t="str">
            <v>靠背调角器涡簧</v>
          </cell>
        </row>
        <row r="7474">
          <cell r="B7474" t="str">
            <v>REM0001976</v>
          </cell>
          <cell r="C7474" t="str">
            <v>210REM0001976</v>
          </cell>
          <cell r="D7474" t="str">
            <v>欧马可502镜杆喷涂状态</v>
          </cell>
        </row>
        <row r="7475">
          <cell r="B7475" t="str">
            <v>SHT0001011</v>
          </cell>
          <cell r="C7475" t="str">
            <v>230SHT0001011</v>
          </cell>
          <cell r="D7475" t="str">
            <v>左加强板</v>
          </cell>
        </row>
        <row r="7476">
          <cell r="B7476" t="str">
            <v>SHT0001927</v>
          </cell>
          <cell r="C7476" t="str">
            <v>230SHT0001927</v>
          </cell>
          <cell r="D7476" t="str">
            <v>头枕主体管</v>
          </cell>
        </row>
        <row r="7477">
          <cell r="B7477" t="str">
            <v>REM0000972</v>
          </cell>
          <cell r="C7477" t="str">
            <v>210REM0000972</v>
          </cell>
          <cell r="D7477" t="str">
            <v>ETX护套(有柱)</v>
          </cell>
        </row>
        <row r="7478">
          <cell r="B7478" t="str">
            <v>BFA0000355</v>
          </cell>
          <cell r="C7478" t="str">
            <v>230BFA0000355</v>
          </cell>
          <cell r="D7478" t="str">
            <v>阻尼器上固定轴</v>
          </cell>
        </row>
        <row r="7479">
          <cell r="B7479" t="str">
            <v>REM0001796</v>
          </cell>
          <cell r="C7479" t="str">
            <v>210REM0001796</v>
          </cell>
          <cell r="D7479" t="str">
            <v>重卡2号直烧镜片</v>
          </cell>
        </row>
        <row r="7480">
          <cell r="B7480" t="str">
            <v>SLT0010297</v>
          </cell>
          <cell r="C7480" t="str">
            <v>220SLT0010297</v>
          </cell>
          <cell r="D7480" t="str">
            <v>驾驶员滑轨U型把手</v>
          </cell>
        </row>
        <row r="7481">
          <cell r="B7481" t="str">
            <v>SLT0002124</v>
          </cell>
          <cell r="C7481" t="str">
            <v>220SLT0002124</v>
          </cell>
          <cell r="D7481" t="str">
            <v>驾驶员U型把手</v>
          </cell>
        </row>
        <row r="7482">
          <cell r="B7482" t="str">
            <v>SLT0010297</v>
          </cell>
          <cell r="C7482" t="str">
            <v>230SLT0010297</v>
          </cell>
          <cell r="D7482" t="str">
            <v>驾驶员滑轨U型把手</v>
          </cell>
        </row>
        <row r="7483">
          <cell r="B7483" t="str">
            <v>SHT0010211</v>
          </cell>
          <cell r="C7483" t="str">
            <v>230SHT0010211</v>
          </cell>
          <cell r="D7483" t="str">
            <v>减震前横梁</v>
          </cell>
        </row>
        <row r="7484">
          <cell r="B7484" t="str">
            <v>TMA0000114</v>
          </cell>
          <cell r="C7484" t="str">
            <v>210TMA0000114</v>
          </cell>
          <cell r="D7484" t="str">
            <v>502胶水</v>
          </cell>
        </row>
        <row r="7485">
          <cell r="B7485" t="str">
            <v>REM0000603</v>
          </cell>
          <cell r="C7485" t="str">
            <v>210REM0000603</v>
          </cell>
          <cell r="D7485" t="str">
            <v>斯太尔王左上镜座</v>
          </cell>
        </row>
        <row r="7486">
          <cell r="B7486" t="str">
            <v>RIM0000139</v>
          </cell>
          <cell r="C7486" t="str">
            <v>210RIM0000139</v>
          </cell>
          <cell r="D7486" t="str">
            <v>1605室内新杆（新程）</v>
          </cell>
        </row>
        <row r="7487">
          <cell r="B7487" t="str">
            <v>REM0002972</v>
          </cell>
          <cell r="C7487" t="str">
            <v>230REM0002972</v>
          </cell>
          <cell r="D7487" t="str">
            <v>欧马可右舵左后视镜杆主管</v>
          </cell>
        </row>
        <row r="7488">
          <cell r="B7488" t="str">
            <v>SCS0004803</v>
          </cell>
          <cell r="C7488" t="str">
            <v>230SCS0004803</v>
          </cell>
          <cell r="D7488" t="str">
            <v>右座椅靠背侧翼支撑钢管</v>
          </cell>
        </row>
        <row r="7489">
          <cell r="B7489" t="str">
            <v>SCS0004807</v>
          </cell>
          <cell r="C7489" t="str">
            <v>230SCS0004807</v>
          </cell>
          <cell r="D7489" t="str">
            <v>左座椅靠背侧翼支撑钢管</v>
          </cell>
        </row>
        <row r="7490">
          <cell r="B7490" t="str">
            <v>SHT0001879</v>
          </cell>
          <cell r="C7490" t="str">
            <v>230SHT0001879</v>
          </cell>
          <cell r="D7490" t="str">
            <v>导向盒体</v>
          </cell>
        </row>
        <row r="7491">
          <cell r="B7491" t="str">
            <v>RSM0000295</v>
          </cell>
          <cell r="C7491" t="str">
            <v>230RSM0000295</v>
          </cell>
          <cell r="D7491" t="str">
            <v>A2下视镜副管分总成</v>
          </cell>
        </row>
        <row r="7492">
          <cell r="B7492" t="str">
            <v>REM0001883</v>
          </cell>
          <cell r="C7492" t="str">
            <v>230REM0001883</v>
          </cell>
          <cell r="D7492" t="str">
            <v>时代镜座左实</v>
          </cell>
        </row>
        <row r="7493">
          <cell r="B7493" t="str">
            <v>REM0003029</v>
          </cell>
          <cell r="C7493" t="str">
            <v>230REM0003029</v>
          </cell>
          <cell r="D7493" t="str">
            <v>金王子镜座</v>
          </cell>
        </row>
        <row r="7494">
          <cell r="B7494" t="str">
            <v>SHT0011774</v>
          </cell>
          <cell r="C7494" t="str">
            <v>230SHT0011774</v>
          </cell>
          <cell r="D7494" t="str">
            <v>前支撑方管</v>
          </cell>
        </row>
        <row r="7495">
          <cell r="B7495" t="str">
            <v>SHT0001220</v>
          </cell>
          <cell r="C7495" t="str">
            <v>230SHT0001220</v>
          </cell>
          <cell r="D7495" t="str">
            <v>滑块固定板组件主前</v>
          </cell>
        </row>
        <row r="7496">
          <cell r="B7496" t="str">
            <v>SHT0001221</v>
          </cell>
          <cell r="C7496" t="str">
            <v>230SHT0001221</v>
          </cell>
          <cell r="D7496" t="str">
            <v>滑块固定板组件主后</v>
          </cell>
        </row>
        <row r="7497">
          <cell r="B7497" t="str">
            <v>SCS0004187</v>
          </cell>
          <cell r="C7497" t="str">
            <v>220SCS0004187</v>
          </cell>
          <cell r="D7497" t="str">
            <v>座垫挂钩</v>
          </cell>
        </row>
        <row r="7498">
          <cell r="B7498" t="str">
            <v>SHT0001194</v>
          </cell>
          <cell r="C7498" t="str">
            <v>230SHT0001194</v>
          </cell>
          <cell r="D7498" t="str">
            <v>连接板2短轴右一汽</v>
          </cell>
        </row>
        <row r="7499">
          <cell r="B7499" t="str">
            <v>SHT0001195</v>
          </cell>
          <cell r="C7499" t="str">
            <v>230SHT0001195</v>
          </cell>
          <cell r="D7499" t="str">
            <v>连接板2短轴左一汽</v>
          </cell>
        </row>
        <row r="7500">
          <cell r="B7500" t="str">
            <v>REM0001132</v>
          </cell>
          <cell r="C7500" t="str">
            <v>210REM0001132</v>
          </cell>
          <cell r="D7500" t="str">
            <v>B80C左电折压板</v>
          </cell>
        </row>
        <row r="7501">
          <cell r="B7501" t="str">
            <v>REM0001155</v>
          </cell>
          <cell r="C7501" t="str">
            <v>210REM0001155</v>
          </cell>
          <cell r="D7501" t="str">
            <v>B80C右电折压板</v>
          </cell>
        </row>
        <row r="7502">
          <cell r="B7502" t="str">
            <v>REM0001132</v>
          </cell>
          <cell r="C7502" t="str">
            <v>230REM0001132</v>
          </cell>
          <cell r="D7502" t="str">
            <v>B80C左电折压板</v>
          </cell>
        </row>
        <row r="7503">
          <cell r="B7503" t="str">
            <v>REM0001155</v>
          </cell>
          <cell r="C7503" t="str">
            <v>230REM0001155</v>
          </cell>
          <cell r="D7503" t="str">
            <v>B80C右电折压板</v>
          </cell>
        </row>
        <row r="7504">
          <cell r="B7504" t="str">
            <v>SLT0010625</v>
          </cell>
          <cell r="C7504" t="str">
            <v>220SLT0010625</v>
          </cell>
          <cell r="D7504" t="str">
            <v>副靠背总成包装袋</v>
          </cell>
        </row>
        <row r="7505">
          <cell r="B7505" t="str">
            <v>SLT0002394</v>
          </cell>
          <cell r="C7505" t="str">
            <v>230SLT0002394</v>
          </cell>
          <cell r="D7505" t="str">
            <v>小背锁止板1总成</v>
          </cell>
        </row>
        <row r="7506">
          <cell r="B7506" t="str">
            <v>REM0001902</v>
          </cell>
          <cell r="C7506" t="str">
            <v>210REM0001902</v>
          </cell>
          <cell r="D7506" t="str">
            <v>捷运左上支架密封圈</v>
          </cell>
        </row>
        <row r="7507">
          <cell r="B7507" t="str">
            <v>REM0001909</v>
          </cell>
          <cell r="C7507" t="str">
            <v>210REM0001909</v>
          </cell>
          <cell r="D7507" t="str">
            <v>捷运右上支架密封圈</v>
          </cell>
        </row>
        <row r="7508">
          <cell r="B7508" t="str">
            <v>SBS0010032</v>
          </cell>
          <cell r="C7508" t="str">
            <v>220SBS0010032</v>
          </cell>
          <cell r="D7508" t="str">
            <v>司机左护盖</v>
          </cell>
        </row>
        <row r="7509">
          <cell r="B7509" t="str">
            <v>SLT0000312</v>
          </cell>
          <cell r="C7509" t="str">
            <v>220SLT0000312</v>
          </cell>
          <cell r="D7509" t="str">
            <v>K1司机护盖（左）</v>
          </cell>
        </row>
        <row r="7510">
          <cell r="B7510" t="str">
            <v>SBS0010038</v>
          </cell>
          <cell r="C7510" t="str">
            <v>220SBS0010038</v>
          </cell>
          <cell r="D7510" t="str">
            <v>副司机右护盖</v>
          </cell>
        </row>
        <row r="7511">
          <cell r="B7511" t="str">
            <v>SLT0000360</v>
          </cell>
          <cell r="C7511" t="str">
            <v>220SLT0000360</v>
          </cell>
          <cell r="D7511" t="str">
            <v>K1副司机护盖（右）</v>
          </cell>
        </row>
        <row r="7512">
          <cell r="B7512" t="str">
            <v>SHT0001954</v>
          </cell>
          <cell r="C7512" t="str">
            <v>230SHT0001954</v>
          </cell>
          <cell r="D7512" t="str">
            <v>支撑框线组件</v>
          </cell>
        </row>
        <row r="7513">
          <cell r="B7513" t="str">
            <v>SHT0000486</v>
          </cell>
          <cell r="C7513" t="str">
            <v>220SHT0000486</v>
          </cell>
          <cell r="D7513" t="str">
            <v>H4下卧铺护网挂点</v>
          </cell>
        </row>
        <row r="7514">
          <cell r="B7514" t="str">
            <v>REM0000579</v>
          </cell>
          <cell r="C7514" t="str">
            <v>210REM0000579</v>
          </cell>
          <cell r="D7514" t="str">
            <v>豪泺大镜头支撑板</v>
          </cell>
        </row>
        <row r="7515">
          <cell r="B7515" t="str">
            <v>REM0000579</v>
          </cell>
          <cell r="C7515" t="str">
            <v>230REM0000579</v>
          </cell>
          <cell r="D7515" t="str">
            <v>豪泺大镜头支撑板</v>
          </cell>
        </row>
        <row r="7516">
          <cell r="B7516" t="str">
            <v>REM0001925</v>
          </cell>
          <cell r="C7516" t="str">
            <v>210REM0001925</v>
          </cell>
          <cell r="D7516" t="str">
            <v>驭菱左镜片</v>
          </cell>
        </row>
        <row r="7517">
          <cell r="B7517" t="str">
            <v>REM0001931</v>
          </cell>
          <cell r="C7517" t="str">
            <v>210REM0001931</v>
          </cell>
          <cell r="D7517" t="str">
            <v>驭菱右镜片</v>
          </cell>
        </row>
        <row r="7518">
          <cell r="B7518" t="str">
            <v>SLT0011537</v>
          </cell>
          <cell r="C7518" t="str">
            <v>230SLT0011537</v>
          </cell>
          <cell r="D7518" t="str">
            <v>座框钢丝支撑电泳总成</v>
          </cell>
        </row>
        <row r="7519">
          <cell r="B7519" t="str">
            <v>SCS0001037</v>
          </cell>
          <cell r="C7519" t="str">
            <v>220SCS0001037</v>
          </cell>
          <cell r="D7519" t="str">
            <v>靠背骨架左连接板总成</v>
          </cell>
        </row>
        <row r="7520">
          <cell r="B7520" t="str">
            <v>SCS0001037</v>
          </cell>
          <cell r="C7520" t="str">
            <v>230SCS0001037</v>
          </cell>
          <cell r="D7520" t="str">
            <v>靠背骨架左连接板总成</v>
          </cell>
        </row>
        <row r="7521">
          <cell r="B7521" t="str">
            <v>REM0001108</v>
          </cell>
          <cell r="C7521" t="str">
            <v>210REM0001108</v>
          </cell>
          <cell r="D7521" t="str">
            <v>线束合件插接器</v>
          </cell>
        </row>
        <row r="7522">
          <cell r="B7522" t="str">
            <v>SLT0010549</v>
          </cell>
          <cell r="C7522" t="str">
            <v>230SLT0010549</v>
          </cell>
          <cell r="D7522" t="str">
            <v>外绞架加强板</v>
          </cell>
        </row>
        <row r="7523">
          <cell r="B7523" t="str">
            <v>RCA0000017</v>
          </cell>
          <cell r="C7523" t="str">
            <v>210RCA0000017</v>
          </cell>
          <cell r="D7523" t="str">
            <v>后侧围扶手</v>
          </cell>
        </row>
        <row r="7524">
          <cell r="B7524" t="str">
            <v>SBS0010144</v>
          </cell>
          <cell r="C7524" t="str">
            <v>230SBS0010144</v>
          </cell>
          <cell r="D7524" t="str">
            <v>支腿固定连接方管</v>
          </cell>
        </row>
        <row r="7525">
          <cell r="B7525" t="str">
            <v>SCS0004804</v>
          </cell>
          <cell r="C7525" t="str">
            <v>230SCS0004804</v>
          </cell>
          <cell r="D7525" t="str">
            <v>右座椅靠背泡棉下支撑钢管</v>
          </cell>
        </row>
        <row r="7526">
          <cell r="B7526" t="str">
            <v>REM0000148</v>
          </cell>
          <cell r="C7526" t="str">
            <v>210REM0000148</v>
          </cell>
          <cell r="D7526" t="str">
            <v>C35DB低配镜壳左</v>
          </cell>
        </row>
        <row r="7527">
          <cell r="B7527" t="str">
            <v>SCS0004843</v>
          </cell>
          <cell r="C7527" t="str">
            <v>230SCS0004843</v>
          </cell>
          <cell r="D7527" t="str">
            <v>下框后支架</v>
          </cell>
        </row>
        <row r="7528">
          <cell r="B7528" t="str">
            <v>REM0000422</v>
          </cell>
          <cell r="C7528" t="str">
            <v>210REM0000422</v>
          </cell>
          <cell r="D7528" t="str">
            <v>H4广角镜安装座</v>
          </cell>
        </row>
        <row r="7529">
          <cell r="B7529" t="str">
            <v>RCA0000096</v>
          </cell>
          <cell r="C7529" t="str">
            <v>210RCA0000096</v>
          </cell>
          <cell r="D7529" t="str">
            <v>登车扶手(同09)</v>
          </cell>
        </row>
        <row r="7530">
          <cell r="B7530" t="str">
            <v>SLT0002562</v>
          </cell>
          <cell r="C7530" t="str">
            <v>230SLT0002562</v>
          </cell>
          <cell r="D7530" t="str">
            <v>驾驶员头枕支撑杆</v>
          </cell>
        </row>
        <row r="7531">
          <cell r="B7531" t="str">
            <v>SHT0001882</v>
          </cell>
          <cell r="C7531" t="str">
            <v>230SHT0001882</v>
          </cell>
          <cell r="D7531" t="str">
            <v>上尼龙固定块</v>
          </cell>
        </row>
        <row r="7532">
          <cell r="B7532" t="str">
            <v>SHT0013936</v>
          </cell>
          <cell r="C7532" t="str">
            <v>220SHT0013936</v>
          </cell>
          <cell r="D7532" t="str">
            <v>分体靠背包装膜</v>
          </cell>
        </row>
        <row r="7533">
          <cell r="B7533" t="str">
            <v>SHT0013183</v>
          </cell>
          <cell r="C7533" t="str">
            <v>230SHT0013183</v>
          </cell>
          <cell r="D7533" t="str">
            <v>IGS垫圈</v>
          </cell>
        </row>
        <row r="7534">
          <cell r="B7534" t="str">
            <v>SHT0012896</v>
          </cell>
          <cell r="C7534" t="str">
            <v>210SHT0012896</v>
          </cell>
          <cell r="D7534" t="str">
            <v>2.0右舵调角器手柄标识</v>
          </cell>
        </row>
        <row r="7535">
          <cell r="B7535" t="str">
            <v>SHT0012896</v>
          </cell>
          <cell r="C7535" t="str">
            <v>220SHT0012896</v>
          </cell>
          <cell r="D7535" t="str">
            <v>2.0右舵调角器手柄标识</v>
          </cell>
        </row>
        <row r="7536">
          <cell r="B7536" t="str">
            <v>REM0002085</v>
          </cell>
          <cell r="C7536" t="str">
            <v>210REM0002085</v>
          </cell>
          <cell r="D7536" t="str">
            <v>济南轻卡镜座右舵右喷涂</v>
          </cell>
        </row>
        <row r="7537">
          <cell r="B7537" t="str">
            <v>REM0002086</v>
          </cell>
          <cell r="C7537" t="str">
            <v>210REM0002086</v>
          </cell>
          <cell r="D7537" t="str">
            <v>济南轻卡镜座右舵左喷涂</v>
          </cell>
        </row>
        <row r="7538">
          <cell r="B7538" t="str">
            <v>REM0002085</v>
          </cell>
          <cell r="C7538" t="str">
            <v>230REM0002085</v>
          </cell>
          <cell r="D7538" t="str">
            <v>济南轻卡镜座右舵右喷涂</v>
          </cell>
        </row>
        <row r="7539">
          <cell r="B7539" t="str">
            <v>REM0002086</v>
          </cell>
          <cell r="C7539" t="str">
            <v>230REM0002086</v>
          </cell>
          <cell r="D7539" t="str">
            <v>济南轻卡镜座右舵左喷涂</v>
          </cell>
        </row>
        <row r="7540">
          <cell r="B7540" t="str">
            <v>SHT0002246</v>
          </cell>
          <cell r="C7540" t="str">
            <v>230SHT0002246</v>
          </cell>
          <cell r="D7540" t="str">
            <v>主驾安全带上悬置安装板</v>
          </cell>
        </row>
        <row r="7541">
          <cell r="B7541" t="str">
            <v>SHT0002253</v>
          </cell>
          <cell r="C7541" t="str">
            <v>230SHT0002253</v>
          </cell>
          <cell r="D7541" t="str">
            <v>副驾安全带上悬置安装板</v>
          </cell>
        </row>
        <row r="7542">
          <cell r="B7542" t="str">
            <v>SHT0000156</v>
          </cell>
          <cell r="C7542" t="str">
            <v>220SHT0000156</v>
          </cell>
          <cell r="D7542" t="str">
            <v>H3改型副司机右侧罩壳</v>
          </cell>
        </row>
        <row r="7543">
          <cell r="B7543" t="str">
            <v>SHT0000590</v>
          </cell>
          <cell r="C7543" t="str">
            <v>220SHT0000590</v>
          </cell>
          <cell r="D7543" t="str">
            <v>H3改型司机调角器右罩壳</v>
          </cell>
        </row>
        <row r="7544">
          <cell r="B7544" t="str">
            <v>TST0001110</v>
          </cell>
          <cell r="C7544" t="str">
            <v>230TST0001110</v>
          </cell>
          <cell r="D7544" t="str">
            <v>圆磁</v>
          </cell>
        </row>
        <row r="7545">
          <cell r="B7545" t="str">
            <v>TST0000268</v>
          </cell>
          <cell r="C7545" t="str">
            <v>230TST0000268</v>
          </cell>
          <cell r="D7545" t="str">
            <v>直套φ14*25</v>
          </cell>
        </row>
        <row r="7546">
          <cell r="B7546" t="str">
            <v>SHT0000097</v>
          </cell>
          <cell r="C7546" t="str">
            <v>220SHT0000097</v>
          </cell>
          <cell r="D7546" t="str">
            <v>左侧升降器手柄前</v>
          </cell>
        </row>
        <row r="7547">
          <cell r="B7547" t="str">
            <v>SBS0010073</v>
          </cell>
          <cell r="C7547" t="str">
            <v>220SBS0010073</v>
          </cell>
          <cell r="D7547" t="str">
            <v>四人联体座椅左护壳</v>
          </cell>
        </row>
        <row r="7548">
          <cell r="B7548" t="str">
            <v>SBS0010074</v>
          </cell>
          <cell r="C7548" t="str">
            <v>220SBS0010074</v>
          </cell>
          <cell r="D7548" t="str">
            <v>四人联体座椅右护壳</v>
          </cell>
        </row>
        <row r="7549">
          <cell r="B7549" t="str">
            <v>SLT0000440</v>
          </cell>
          <cell r="C7549" t="str">
            <v>220SLT0000440</v>
          </cell>
          <cell r="D7549" t="str">
            <v>K1四人连体护盖（左）</v>
          </cell>
        </row>
        <row r="7550">
          <cell r="B7550" t="str">
            <v>SLT0000441</v>
          </cell>
          <cell r="C7550" t="str">
            <v>220SLT0000441</v>
          </cell>
          <cell r="D7550" t="str">
            <v>K1四人连体护盖（右）</v>
          </cell>
        </row>
        <row r="7551">
          <cell r="B7551" t="str">
            <v>SCS0005752</v>
          </cell>
          <cell r="C7551" t="str">
            <v>230SCS0005752</v>
          </cell>
          <cell r="D7551" t="str">
            <v>按钮固定板</v>
          </cell>
        </row>
        <row r="7552">
          <cell r="B7552" t="str">
            <v>SBS0010171</v>
          </cell>
          <cell r="C7552" t="str">
            <v>220SBS0010171</v>
          </cell>
          <cell r="D7552" t="str">
            <v>K1扶手米黄色</v>
          </cell>
        </row>
        <row r="7553">
          <cell r="B7553" t="str">
            <v>SLT0000378</v>
          </cell>
          <cell r="C7553" t="str">
            <v>220SLT0000378</v>
          </cell>
          <cell r="D7553" t="str">
            <v>K1扶手黑</v>
          </cell>
        </row>
        <row r="7554">
          <cell r="B7554" t="str">
            <v>SCS0007071</v>
          </cell>
          <cell r="C7554" t="str">
            <v>220SCS0007071</v>
          </cell>
          <cell r="D7554" t="str">
            <v>前排坐垫泡沫U型钢丝</v>
          </cell>
        </row>
        <row r="7555">
          <cell r="B7555" t="str">
            <v>SHT0002775</v>
          </cell>
          <cell r="C7555" t="str">
            <v>230SHT0002775</v>
          </cell>
          <cell r="D7555" t="str">
            <v>仰角凸轮钣金电泳</v>
          </cell>
        </row>
        <row r="7556">
          <cell r="B7556" t="str">
            <v>REM0003141</v>
          </cell>
          <cell r="C7556" t="str">
            <v>230REM0003141</v>
          </cell>
          <cell r="D7556" t="str">
            <v>捷运连接杆左侧管分总成</v>
          </cell>
        </row>
        <row r="7557">
          <cell r="B7557" t="str">
            <v>REM0003147</v>
          </cell>
          <cell r="C7557" t="str">
            <v>230REM0003147</v>
          </cell>
          <cell r="D7557" t="str">
            <v>捷运连接杆右侧管分总成</v>
          </cell>
        </row>
        <row r="7558">
          <cell r="B7558" t="str">
            <v>SLT0001095</v>
          </cell>
          <cell r="C7558" t="str">
            <v>220SLT0001095</v>
          </cell>
          <cell r="D7558" t="str">
            <v>K1四人连体左座无纺布</v>
          </cell>
        </row>
        <row r="7559">
          <cell r="B7559" t="str">
            <v>SHT0002386</v>
          </cell>
          <cell r="C7559" t="str">
            <v>230SHT0002386</v>
          </cell>
          <cell r="D7559" t="str">
            <v>连接板总成L</v>
          </cell>
        </row>
        <row r="7560">
          <cell r="B7560" t="str">
            <v>SHT0002387</v>
          </cell>
          <cell r="C7560" t="str">
            <v>230SHT0002387</v>
          </cell>
          <cell r="D7560" t="str">
            <v>连接板总成R</v>
          </cell>
        </row>
        <row r="7561">
          <cell r="B7561" t="str">
            <v>BFA0000305</v>
          </cell>
          <cell r="C7561" t="str">
            <v>220BFA0000305</v>
          </cell>
          <cell r="D7561" t="str">
            <v>靠背台阶螺栓1</v>
          </cell>
        </row>
        <row r="7562">
          <cell r="B7562" t="str">
            <v>SCS0011618</v>
          </cell>
          <cell r="C7562" t="str">
            <v>230SCS0011618</v>
          </cell>
          <cell r="D7562" t="str">
            <v>靠背复位卷簧</v>
          </cell>
        </row>
        <row r="7563">
          <cell r="B7563" t="str">
            <v>SLT0001679</v>
          </cell>
          <cell r="C7563" t="str">
            <v>220SLT0001679</v>
          </cell>
          <cell r="D7563" t="str">
            <v>副驾支撑杆长</v>
          </cell>
        </row>
        <row r="7564">
          <cell r="B7564" t="str">
            <v>SLT0001679</v>
          </cell>
          <cell r="C7564" t="str">
            <v>230SLT0001679</v>
          </cell>
          <cell r="D7564" t="str">
            <v>副驾支撑杆长</v>
          </cell>
        </row>
        <row r="7565">
          <cell r="B7565" t="str">
            <v>REM0001919</v>
          </cell>
          <cell r="C7565" t="str">
            <v>210REM0001919</v>
          </cell>
          <cell r="D7565" t="str">
            <v>仿丰田镜片</v>
          </cell>
        </row>
        <row r="7566">
          <cell r="B7566" t="str">
            <v>SCS0004420</v>
          </cell>
          <cell r="C7566" t="str">
            <v>230SCS0004420</v>
          </cell>
          <cell r="D7566" t="str">
            <v>左座椅座泡棉前支撑钢丝</v>
          </cell>
        </row>
        <row r="7567">
          <cell r="B7567" t="str">
            <v>SCS0005608</v>
          </cell>
          <cell r="C7567" t="str">
            <v>230SCS0005608</v>
          </cell>
          <cell r="D7567" t="str">
            <v>六分背锁支架</v>
          </cell>
        </row>
        <row r="7568">
          <cell r="B7568" t="str">
            <v>SCS0005942</v>
          </cell>
          <cell r="C7568" t="str">
            <v>230SCS0005942</v>
          </cell>
          <cell r="D7568" t="str">
            <v>四分背锁支架</v>
          </cell>
        </row>
        <row r="7569">
          <cell r="B7569" t="str">
            <v>SLT0000069</v>
          </cell>
          <cell r="C7569" t="str">
            <v>220SLT0000069</v>
          </cell>
          <cell r="D7569" t="str">
            <v>合页</v>
          </cell>
        </row>
        <row r="7570">
          <cell r="B7570" t="str">
            <v>SCS0004406</v>
          </cell>
          <cell r="C7570" t="str">
            <v>230SCS0004406</v>
          </cell>
          <cell r="D7570" t="str">
            <v>中改右侧扣手支架</v>
          </cell>
        </row>
        <row r="7571">
          <cell r="B7571" t="str">
            <v>SCS0004407</v>
          </cell>
          <cell r="C7571" t="str">
            <v>230SCS0004407</v>
          </cell>
          <cell r="D7571" t="str">
            <v>中改左侧扣手支架</v>
          </cell>
        </row>
        <row r="7572">
          <cell r="B7572" t="str">
            <v>RIM0000121</v>
          </cell>
          <cell r="C7572" t="str">
            <v>210RIM0000121</v>
          </cell>
          <cell r="D7572" t="str">
            <v>M20室内镜杆</v>
          </cell>
        </row>
        <row r="7573">
          <cell r="B7573" t="str">
            <v>RIM0000121</v>
          </cell>
          <cell r="C7573" t="str">
            <v>230RIM0000121</v>
          </cell>
          <cell r="D7573" t="str">
            <v>M20室内镜杆</v>
          </cell>
        </row>
        <row r="7574">
          <cell r="B7574" t="str">
            <v>SCS0005775</v>
          </cell>
          <cell r="C7574" t="str">
            <v>230SCS0005775</v>
          </cell>
          <cell r="D7574" t="str">
            <v>轴套B-18989</v>
          </cell>
        </row>
        <row r="7575">
          <cell r="B7575" t="str">
            <v>RCA0000099</v>
          </cell>
          <cell r="C7575" t="str">
            <v>210RCA0000099</v>
          </cell>
          <cell r="D7575" t="str">
            <v>登车拉手</v>
          </cell>
        </row>
        <row r="7576">
          <cell r="B7576" t="str">
            <v>SHT0011363</v>
          </cell>
          <cell r="C7576" t="str">
            <v>230SHT0011363</v>
          </cell>
          <cell r="D7576" t="str">
            <v>焊接轴套</v>
          </cell>
        </row>
        <row r="7577">
          <cell r="B7577" t="str">
            <v>SHT0011395</v>
          </cell>
          <cell r="C7577" t="str">
            <v>230SHT0011395</v>
          </cell>
          <cell r="D7577" t="str">
            <v>滑轨手柄销套</v>
          </cell>
        </row>
        <row r="7578">
          <cell r="B7578" t="str">
            <v>BEC0000049</v>
          </cell>
          <cell r="C7578" t="str">
            <v>210BEC0000049</v>
          </cell>
          <cell r="D7578" t="str">
            <v>AMP282104-1 插接件护套</v>
          </cell>
        </row>
        <row r="7579">
          <cell r="B7579" t="str">
            <v>BPC0000044</v>
          </cell>
          <cell r="C7579" t="str">
            <v>220BPC0000044</v>
          </cell>
          <cell r="D7579" t="str">
            <v>直通快速插头</v>
          </cell>
        </row>
        <row r="7580">
          <cell r="B7580" t="str">
            <v>SLT0000523</v>
          </cell>
          <cell r="C7580" t="str">
            <v>220SLT0000523</v>
          </cell>
          <cell r="D7580" t="str">
            <v>K1座椅固定挂钩（宽钩）</v>
          </cell>
        </row>
        <row r="7581">
          <cell r="B7581" t="str">
            <v>TST0000296</v>
          </cell>
          <cell r="C7581" t="str">
            <v>220TST0000296</v>
          </cell>
          <cell r="D7581" t="str">
            <v>气动改锥头</v>
          </cell>
        </row>
        <row r="7582">
          <cell r="B7582" t="str">
            <v>TST0000372</v>
          </cell>
          <cell r="C7582" t="str">
            <v>220TST0000372</v>
          </cell>
          <cell r="D7582" t="str">
            <v>生料带</v>
          </cell>
        </row>
        <row r="7583">
          <cell r="B7583" t="str">
            <v>TST0000715</v>
          </cell>
          <cell r="C7583" t="str">
            <v>220TST0000715</v>
          </cell>
          <cell r="D7583" t="str">
            <v>小纱剪</v>
          </cell>
        </row>
        <row r="7584">
          <cell r="B7584" t="str">
            <v>TST0000768</v>
          </cell>
          <cell r="C7584" t="str">
            <v>220TST0000768</v>
          </cell>
          <cell r="D7584" t="str">
            <v>刚毛刷</v>
          </cell>
        </row>
        <row r="7585">
          <cell r="B7585" t="str">
            <v>TST0001741</v>
          </cell>
          <cell r="C7585" t="str">
            <v>220TST0001741</v>
          </cell>
          <cell r="D7585" t="str">
            <v>小油壶</v>
          </cell>
        </row>
        <row r="7586">
          <cell r="B7586" t="str">
            <v>TSY0000847</v>
          </cell>
          <cell r="C7586" t="str">
            <v>220TSY0000847</v>
          </cell>
          <cell r="D7586" t="str">
            <v>绣花机梭芯</v>
          </cell>
        </row>
        <row r="7587">
          <cell r="B7587" t="str">
            <v>BPC0000044</v>
          </cell>
          <cell r="C7587" t="str">
            <v>230BPC0000044</v>
          </cell>
          <cell r="D7587" t="str">
            <v>直通快速插头</v>
          </cell>
        </row>
        <row r="7588">
          <cell r="B7588" t="str">
            <v>REM0002994</v>
          </cell>
          <cell r="C7588" t="str">
            <v>230REM0002994</v>
          </cell>
          <cell r="D7588" t="str">
            <v>MV3镜杆丝堵</v>
          </cell>
        </row>
        <row r="7589">
          <cell r="B7589" t="str">
            <v>SHT0001900</v>
          </cell>
          <cell r="C7589" t="str">
            <v>230SHT0001900</v>
          </cell>
          <cell r="D7589" t="str">
            <v>卡板</v>
          </cell>
        </row>
        <row r="7590">
          <cell r="B7590" t="str">
            <v>TST0000296</v>
          </cell>
          <cell r="C7590" t="str">
            <v>230TST0000296</v>
          </cell>
          <cell r="D7590" t="str">
            <v>气动改锥头</v>
          </cell>
        </row>
        <row r="7591">
          <cell r="B7591" t="str">
            <v>TST0000372</v>
          </cell>
          <cell r="C7591" t="str">
            <v>230TST0000372</v>
          </cell>
          <cell r="D7591" t="str">
            <v>生料带</v>
          </cell>
        </row>
        <row r="7592">
          <cell r="B7592" t="str">
            <v>TST0000537</v>
          </cell>
          <cell r="C7592" t="str">
            <v>230TST0000537</v>
          </cell>
          <cell r="D7592" t="str">
            <v>毛刷2寸</v>
          </cell>
        </row>
        <row r="7593">
          <cell r="B7593" t="str">
            <v>TST0001010</v>
          </cell>
          <cell r="C7593" t="str">
            <v>230TST0001010</v>
          </cell>
          <cell r="D7593" t="str">
            <v>明线槽</v>
          </cell>
        </row>
        <row r="7594">
          <cell r="B7594" t="str">
            <v>TST0001022</v>
          </cell>
          <cell r="C7594" t="str">
            <v>230TST0001022</v>
          </cell>
          <cell r="D7594" t="str">
            <v>卡子</v>
          </cell>
        </row>
        <row r="7595">
          <cell r="B7595" t="str">
            <v>TST0001149</v>
          </cell>
          <cell r="C7595" t="str">
            <v>230TST0001149</v>
          </cell>
          <cell r="D7595" t="str">
            <v>排风扇</v>
          </cell>
        </row>
        <row r="7596">
          <cell r="B7596" t="str">
            <v>TST0001728</v>
          </cell>
          <cell r="C7596" t="str">
            <v>230TST0001728</v>
          </cell>
          <cell r="D7596" t="str">
            <v>灯泡90W</v>
          </cell>
        </row>
        <row r="7597">
          <cell r="B7597" t="str">
            <v>RIM0000068</v>
          </cell>
          <cell r="C7597" t="str">
            <v>210RIM0000068</v>
          </cell>
          <cell r="D7597" t="str">
            <v>济南轻卡室内镜杆</v>
          </cell>
        </row>
        <row r="7598">
          <cell r="B7598" t="str">
            <v>RIM0000068</v>
          </cell>
          <cell r="C7598" t="str">
            <v>230RIM0000068</v>
          </cell>
          <cell r="D7598" t="str">
            <v>济南轻卡室内镜杆</v>
          </cell>
        </row>
        <row r="7599">
          <cell r="B7599" t="str">
            <v>SLT0002134</v>
          </cell>
          <cell r="C7599" t="str">
            <v>220SLT0002134</v>
          </cell>
          <cell r="D7599" t="str">
            <v>J6F驾驶员右侧护板</v>
          </cell>
        </row>
        <row r="7600">
          <cell r="B7600" t="str">
            <v>SHT0013106</v>
          </cell>
          <cell r="C7600" t="str">
            <v>230SHT0013106</v>
          </cell>
          <cell r="D7600" t="str">
            <v>内绞架支撑管</v>
          </cell>
        </row>
        <row r="7601">
          <cell r="B7601" t="str">
            <v>REM0002868</v>
          </cell>
          <cell r="C7601" t="str">
            <v>210REM0002868</v>
          </cell>
          <cell r="D7601" t="str">
            <v>A2衬套</v>
          </cell>
        </row>
        <row r="7602">
          <cell r="B7602" t="str">
            <v>SCS0000976</v>
          </cell>
          <cell r="C7602" t="str">
            <v>220SCS0000976</v>
          </cell>
          <cell r="D7602" t="str">
            <v>前排滑轨解锁手把</v>
          </cell>
        </row>
        <row r="7603">
          <cell r="B7603" t="str">
            <v>SCS0000976</v>
          </cell>
          <cell r="C7603" t="str">
            <v>230SCS0000976</v>
          </cell>
          <cell r="D7603" t="str">
            <v>前排滑轨解锁手把</v>
          </cell>
        </row>
        <row r="7604">
          <cell r="B7604" t="str">
            <v>SLT0010587</v>
          </cell>
          <cell r="C7604" t="str">
            <v>230SLT0010587</v>
          </cell>
          <cell r="D7604" t="str">
            <v>下管左焊接钢丝</v>
          </cell>
        </row>
        <row r="7605">
          <cell r="B7605" t="str">
            <v>SLT0010639</v>
          </cell>
          <cell r="C7605" t="str">
            <v>230SLT0010639</v>
          </cell>
          <cell r="D7605" t="str">
            <v>下管右焊接钢丝</v>
          </cell>
        </row>
        <row r="7606">
          <cell r="B7606" t="str">
            <v>BFA0000304</v>
          </cell>
          <cell r="C7606" t="str">
            <v>220BFA0000304</v>
          </cell>
          <cell r="D7606" t="str">
            <v>靠背台阶螺栓2</v>
          </cell>
        </row>
        <row r="7607">
          <cell r="B7607" t="str">
            <v>TSY0000534</v>
          </cell>
          <cell r="C7607" t="str">
            <v>220TSY0000534</v>
          </cell>
          <cell r="D7607" t="str">
            <v>黑色拉锁250cm</v>
          </cell>
        </row>
        <row r="7608">
          <cell r="B7608" t="str">
            <v>SHT0011009</v>
          </cell>
          <cell r="C7608" t="str">
            <v>230SHT0011009</v>
          </cell>
          <cell r="D7608" t="str">
            <v>后罩壳固定钣金</v>
          </cell>
        </row>
        <row r="7609">
          <cell r="B7609" t="str">
            <v>RIM0000144</v>
          </cell>
          <cell r="C7609" t="str">
            <v>210RIM0000144</v>
          </cell>
          <cell r="D7609" t="str">
            <v>1029室内镜镜框镜片组件</v>
          </cell>
        </row>
        <row r="7610">
          <cell r="B7610" t="str">
            <v>RIM0000147</v>
          </cell>
          <cell r="C7610" t="str">
            <v>210RIM0000147</v>
          </cell>
          <cell r="D7610" t="str">
            <v>1028室内镜镜框镜片组件</v>
          </cell>
        </row>
        <row r="7611">
          <cell r="B7611" t="str">
            <v>SHT0001357</v>
          </cell>
          <cell r="C7611" t="str">
            <v>230SHT0001357</v>
          </cell>
          <cell r="D7611" t="str">
            <v>左旋转钣金件总成电泳</v>
          </cell>
        </row>
        <row r="7612">
          <cell r="B7612" t="str">
            <v>SHT0001358</v>
          </cell>
          <cell r="C7612" t="str">
            <v>230SHT0001358</v>
          </cell>
          <cell r="D7612" t="str">
            <v>右旋转钣金件总成电泳</v>
          </cell>
        </row>
        <row r="7613">
          <cell r="B7613" t="str">
            <v>SHT0013146</v>
          </cell>
          <cell r="C7613" t="str">
            <v>230SHT0013146</v>
          </cell>
          <cell r="D7613" t="str">
            <v>后升降拉簧</v>
          </cell>
        </row>
        <row r="7614">
          <cell r="B7614" t="str">
            <v>SCS0004338</v>
          </cell>
          <cell r="C7614" t="str">
            <v>230SCS0004338</v>
          </cell>
          <cell r="D7614" t="str">
            <v>内前连动板总成</v>
          </cell>
        </row>
        <row r="7615">
          <cell r="B7615" t="str">
            <v>SCS0004340</v>
          </cell>
          <cell r="C7615" t="str">
            <v>230SCS0004340</v>
          </cell>
          <cell r="D7615" t="str">
            <v>外前连动板总成</v>
          </cell>
        </row>
        <row r="7616">
          <cell r="B7616" t="str">
            <v>SHT0000774</v>
          </cell>
          <cell r="C7616" t="str">
            <v>220SHT0000774</v>
          </cell>
          <cell r="D7616" t="str">
            <v>上卧铺支座装饰罩左</v>
          </cell>
        </row>
        <row r="7617">
          <cell r="B7617" t="str">
            <v>SHT0000775</v>
          </cell>
          <cell r="C7617" t="str">
            <v>220SHT0000775</v>
          </cell>
          <cell r="D7617" t="str">
            <v>上卧铺支座装饰罩右</v>
          </cell>
        </row>
        <row r="7618">
          <cell r="B7618" t="str">
            <v>SHT0010928</v>
          </cell>
          <cell r="C7618" t="str">
            <v>230SHT0010928</v>
          </cell>
          <cell r="D7618" t="str">
            <v>底座上连接方管</v>
          </cell>
        </row>
        <row r="7619">
          <cell r="B7619" t="str">
            <v>BAS0000073</v>
          </cell>
          <cell r="C7619" t="str">
            <v>210BAS0000073</v>
          </cell>
          <cell r="D7619" t="str">
            <v>环箍</v>
          </cell>
        </row>
        <row r="7620">
          <cell r="B7620" t="str">
            <v>SHT0002730</v>
          </cell>
          <cell r="C7620" t="str">
            <v>230SHT0002730</v>
          </cell>
          <cell r="D7620" t="str">
            <v>主驾下左安全带导向钢丝</v>
          </cell>
        </row>
        <row r="7621">
          <cell r="B7621" t="str">
            <v>SHT0002731</v>
          </cell>
          <cell r="C7621" t="str">
            <v>230SHT0002731</v>
          </cell>
          <cell r="D7621" t="str">
            <v>副驾下右安全带导向钢丝</v>
          </cell>
        </row>
        <row r="7622">
          <cell r="B7622" t="str">
            <v>BSP0000088</v>
          </cell>
          <cell r="C7622" t="str">
            <v>230BSP0000088</v>
          </cell>
          <cell r="D7622" t="str">
            <v>靠背复位卷簧</v>
          </cell>
        </row>
        <row r="7623">
          <cell r="B7623" t="str">
            <v>SHT0013734</v>
          </cell>
          <cell r="C7623" t="str">
            <v>210SHT0013734</v>
          </cell>
          <cell r="D7623" t="str">
            <v>X3000正调角手柄L5000标识</v>
          </cell>
        </row>
        <row r="7624">
          <cell r="B7624" t="str">
            <v>SHT0001661</v>
          </cell>
          <cell r="C7624" t="str">
            <v>210SHT0001661</v>
          </cell>
          <cell r="D7624" t="str">
            <v>X3000正仰角手柄(灰)</v>
          </cell>
        </row>
        <row r="7625">
          <cell r="B7625" t="str">
            <v>SHT0010982</v>
          </cell>
          <cell r="C7625" t="str">
            <v>210SHT0010982</v>
          </cell>
          <cell r="D7625" t="str">
            <v>X3000正司机调角器手柄</v>
          </cell>
        </row>
        <row r="7626">
          <cell r="B7626" t="str">
            <v>SHT0010982</v>
          </cell>
          <cell r="C7626" t="str">
            <v>220SHT0010982</v>
          </cell>
          <cell r="D7626" t="str">
            <v>X3000正司机调角器手柄</v>
          </cell>
        </row>
        <row r="7627">
          <cell r="B7627" t="str">
            <v>SLT0010360</v>
          </cell>
          <cell r="C7627" t="str">
            <v>220SLT0010360</v>
          </cell>
          <cell r="D7627" t="str">
            <v>副驾靠背右侧护板</v>
          </cell>
        </row>
        <row r="7628">
          <cell r="B7628" t="str">
            <v>SHT0000771</v>
          </cell>
          <cell r="C7628" t="str">
            <v>220SHT0000771</v>
          </cell>
          <cell r="D7628" t="str">
            <v>卧铺支座左侧罩壳</v>
          </cell>
        </row>
        <row r="7629">
          <cell r="B7629" t="str">
            <v>SHT0000772</v>
          </cell>
          <cell r="C7629" t="str">
            <v>220SHT0000772</v>
          </cell>
          <cell r="D7629" t="str">
            <v>卧铺支座右侧罩壳</v>
          </cell>
        </row>
        <row r="7630">
          <cell r="B7630" t="str">
            <v>SCS0004880</v>
          </cell>
          <cell r="C7630" t="str">
            <v>230SCS0004880</v>
          </cell>
          <cell r="D7630" t="str">
            <v>右侧调角器下连接板</v>
          </cell>
        </row>
        <row r="7631">
          <cell r="B7631" t="str">
            <v>SCS0004881</v>
          </cell>
          <cell r="C7631" t="str">
            <v>230SCS0004881</v>
          </cell>
          <cell r="D7631" t="str">
            <v>左侧调角器下连接板</v>
          </cell>
        </row>
        <row r="7632">
          <cell r="B7632" t="str">
            <v>BFA0000572</v>
          </cell>
          <cell r="C7632" t="str">
            <v>210BFA0000572</v>
          </cell>
          <cell r="D7632" t="str">
            <v>美纹纸</v>
          </cell>
        </row>
        <row r="7633">
          <cell r="B7633" t="str">
            <v>RSM0000124</v>
          </cell>
          <cell r="C7633" t="str">
            <v>210RSM0000124</v>
          </cell>
          <cell r="D7633" t="str">
            <v>H4补盲镜胶垫</v>
          </cell>
        </row>
        <row r="7634">
          <cell r="B7634" t="str">
            <v>TST0000813</v>
          </cell>
          <cell r="C7634" t="str">
            <v>230TST0000813</v>
          </cell>
          <cell r="D7634" t="str">
            <v>钥匙1-13</v>
          </cell>
        </row>
        <row r="7635">
          <cell r="B7635" t="str">
            <v>TST0001239</v>
          </cell>
          <cell r="C7635" t="str">
            <v>230TST0001239</v>
          </cell>
          <cell r="D7635" t="str">
            <v>合金钢弹簧</v>
          </cell>
        </row>
        <row r="7636">
          <cell r="B7636" t="str">
            <v>TST0001421</v>
          </cell>
          <cell r="C7636" t="str">
            <v>230TST0001421</v>
          </cell>
          <cell r="D7636" t="str">
            <v>标准杆φ3</v>
          </cell>
        </row>
        <row r="7637">
          <cell r="B7637" t="str">
            <v>BEC0010017</v>
          </cell>
          <cell r="C7637" t="str">
            <v>220BEC0010017</v>
          </cell>
          <cell r="D7637" t="str">
            <v>风扇保护壳</v>
          </cell>
        </row>
        <row r="7638">
          <cell r="B7638" t="str">
            <v>REM0001899</v>
          </cell>
          <cell r="C7638" t="str">
            <v>210REM0001899</v>
          </cell>
          <cell r="D7638" t="str">
            <v>ETX上镜杆护套(无柱)</v>
          </cell>
        </row>
        <row r="7639">
          <cell r="B7639" t="str">
            <v>RCA0000184</v>
          </cell>
          <cell r="C7639" t="str">
            <v>210RCA0000184</v>
          </cell>
          <cell r="D7639" t="str">
            <v>登车扶手</v>
          </cell>
        </row>
        <row r="7640">
          <cell r="B7640" t="str">
            <v>BAS0000056</v>
          </cell>
          <cell r="C7640" t="str">
            <v>230BAS0000056</v>
          </cell>
          <cell r="D7640" t="str">
            <v>外绞架钢轴套</v>
          </cell>
        </row>
        <row r="7641">
          <cell r="B7641" t="str">
            <v>SHT0010983</v>
          </cell>
          <cell r="C7641" t="str">
            <v>220SHT0010983</v>
          </cell>
          <cell r="D7641" t="str">
            <v>X3000副司机调角器手柄</v>
          </cell>
        </row>
        <row r="7642">
          <cell r="B7642" t="str">
            <v>SHT0010983</v>
          </cell>
          <cell r="C7642" t="str">
            <v>210SHT0010983</v>
          </cell>
          <cell r="D7642" t="str">
            <v>X3000副司机调角器手柄</v>
          </cell>
        </row>
        <row r="7643">
          <cell r="B7643" t="str">
            <v>REM0000614</v>
          </cell>
          <cell r="C7643" t="str">
            <v>210REM0000614</v>
          </cell>
          <cell r="D7643" t="str">
            <v>济南矿山车支架胶垫</v>
          </cell>
        </row>
        <row r="7644">
          <cell r="B7644" t="str">
            <v>SLT0000235</v>
          </cell>
          <cell r="C7644" t="str">
            <v>220SLT0000235</v>
          </cell>
          <cell r="D7644" t="str">
            <v>6486小拉杆</v>
          </cell>
        </row>
        <row r="7645">
          <cell r="B7645" t="str">
            <v>SLT0002791</v>
          </cell>
          <cell r="C7645" t="str">
            <v>220SLT0002791</v>
          </cell>
          <cell r="D7645" t="str">
            <v>6486小拉杆右舵</v>
          </cell>
        </row>
        <row r="7646">
          <cell r="B7646" t="str">
            <v>TST0000177</v>
          </cell>
          <cell r="C7646" t="str">
            <v>230TST0000177</v>
          </cell>
          <cell r="D7646" t="str">
            <v>ф5.3*80冲针</v>
          </cell>
        </row>
        <row r="7647">
          <cell r="B7647" t="str">
            <v>TST0000345</v>
          </cell>
          <cell r="C7647" t="str">
            <v>230TST0000345</v>
          </cell>
          <cell r="D7647" t="str">
            <v>塑料槽板</v>
          </cell>
        </row>
        <row r="7648">
          <cell r="B7648" t="str">
            <v>TST0000679</v>
          </cell>
          <cell r="C7648" t="str">
            <v>230TST0000679</v>
          </cell>
          <cell r="D7648" t="str">
            <v>小灯泡24V</v>
          </cell>
        </row>
        <row r="7649">
          <cell r="B7649" t="str">
            <v>SCS0004337</v>
          </cell>
          <cell r="C7649" t="str">
            <v>220SCS0004337</v>
          </cell>
          <cell r="D7649" t="str">
            <v>主动头枕导套总成</v>
          </cell>
        </row>
        <row r="7650">
          <cell r="B7650" t="str">
            <v>SCS0003298</v>
          </cell>
          <cell r="C7650" t="str">
            <v>210SCS0003298</v>
          </cell>
          <cell r="D7650" t="str">
            <v>四分靠背调角器罩右</v>
          </cell>
        </row>
        <row r="7651">
          <cell r="B7651" t="str">
            <v>SCS0004978</v>
          </cell>
          <cell r="C7651" t="str">
            <v>230SCS0004978</v>
          </cell>
          <cell r="D7651" t="str">
            <v>豪华型后旋转管总成</v>
          </cell>
        </row>
        <row r="7652">
          <cell r="B7652" t="str">
            <v>SHT0001128</v>
          </cell>
          <cell r="C7652" t="str">
            <v>230SHT0001128</v>
          </cell>
          <cell r="D7652" t="str">
            <v>后安装板（右）</v>
          </cell>
        </row>
        <row r="7653">
          <cell r="B7653" t="str">
            <v>SHT0001129</v>
          </cell>
          <cell r="C7653" t="str">
            <v>230SHT0001129</v>
          </cell>
          <cell r="D7653" t="str">
            <v>后安装板（左）</v>
          </cell>
        </row>
        <row r="7654">
          <cell r="B7654" t="str">
            <v>SLT0010525</v>
          </cell>
          <cell r="C7654" t="str">
            <v>230SLT0010525</v>
          </cell>
          <cell r="D7654" t="str">
            <v>内外绞架连接螺栓</v>
          </cell>
        </row>
        <row r="7655">
          <cell r="B7655" t="str">
            <v>SHT0010726</v>
          </cell>
          <cell r="C7655" t="str">
            <v>220SHT0010726</v>
          </cell>
          <cell r="D7655" t="str">
            <v>直通变径接头</v>
          </cell>
        </row>
        <row r="7656">
          <cell r="B7656" t="str">
            <v>BFA0000634</v>
          </cell>
          <cell r="C7656" t="str">
            <v>230BFA0000634</v>
          </cell>
          <cell r="D7656" t="str">
            <v>M20带垫黑螺母</v>
          </cell>
        </row>
        <row r="7657">
          <cell r="B7657" t="str">
            <v>REM0000915</v>
          </cell>
          <cell r="C7657" t="str">
            <v>210REM0000915</v>
          </cell>
          <cell r="D7657" t="str">
            <v>B40左后视骨架低配</v>
          </cell>
        </row>
        <row r="7658">
          <cell r="B7658" t="str">
            <v>REM0003101</v>
          </cell>
          <cell r="C7658" t="str">
            <v>230REM0003101</v>
          </cell>
          <cell r="D7658" t="str">
            <v>上支架直管</v>
          </cell>
        </row>
        <row r="7659">
          <cell r="B7659" t="str">
            <v>TST0000957</v>
          </cell>
          <cell r="C7659" t="str">
            <v>230TST0000957</v>
          </cell>
          <cell r="D7659" t="str">
            <v>瓷咀</v>
          </cell>
        </row>
        <row r="7660">
          <cell r="B7660" t="str">
            <v>TSY0000133</v>
          </cell>
          <cell r="C7660" t="str">
            <v>220TSY0000133</v>
          </cell>
          <cell r="D7660" t="str">
            <v>1B2490上卧铺拉带总成长</v>
          </cell>
        </row>
        <row r="7661">
          <cell r="B7661" t="str">
            <v>SLT0001707</v>
          </cell>
          <cell r="C7661" t="str">
            <v>220SLT0001707</v>
          </cell>
          <cell r="D7661" t="str">
            <v>主驾座椅防护罩</v>
          </cell>
        </row>
        <row r="7662">
          <cell r="B7662" t="str">
            <v>SBS0010178</v>
          </cell>
          <cell r="C7662" t="str">
            <v>220SBS0010178</v>
          </cell>
          <cell r="D7662" t="str">
            <v>K1右舵双人护罩右</v>
          </cell>
        </row>
        <row r="7663">
          <cell r="B7663" t="str">
            <v>SLT0000544</v>
          </cell>
          <cell r="C7663" t="str">
            <v>220SLT0000544</v>
          </cell>
          <cell r="D7663" t="str">
            <v>K1右舵双人中间护盖左</v>
          </cell>
        </row>
        <row r="7664">
          <cell r="B7664" t="str">
            <v>SHT0010212</v>
          </cell>
          <cell r="C7664" t="str">
            <v>230SHT0010212</v>
          </cell>
          <cell r="D7664" t="str">
            <v>上框加强板</v>
          </cell>
        </row>
        <row r="7665">
          <cell r="B7665" t="str">
            <v>SBS0010043</v>
          </cell>
          <cell r="C7665" t="str">
            <v>220SBS0010043</v>
          </cell>
          <cell r="D7665" t="str">
            <v>双人中间右护盖</v>
          </cell>
        </row>
        <row r="7666">
          <cell r="B7666" t="str">
            <v>SBS0010174</v>
          </cell>
          <cell r="C7666" t="str">
            <v>220SBS0010174</v>
          </cell>
          <cell r="D7666" t="str">
            <v>K1双人中间护盖（右）</v>
          </cell>
        </row>
        <row r="7667">
          <cell r="B7667" t="str">
            <v>SLT0000382</v>
          </cell>
          <cell r="C7667" t="str">
            <v>220SLT0000382</v>
          </cell>
          <cell r="D7667" t="str">
            <v>K1双人中间护盖（右）</v>
          </cell>
        </row>
        <row r="7668">
          <cell r="B7668" t="str">
            <v>REM0000789</v>
          </cell>
          <cell r="C7668" t="str">
            <v>210REM0000789</v>
          </cell>
          <cell r="D7668" t="str">
            <v>C33D下盖板左</v>
          </cell>
        </row>
        <row r="7669">
          <cell r="B7669" t="str">
            <v>REM0000816</v>
          </cell>
          <cell r="C7669" t="str">
            <v>210REM0000816</v>
          </cell>
          <cell r="D7669" t="str">
            <v>C33D下盖板右</v>
          </cell>
        </row>
        <row r="7670">
          <cell r="B7670" t="str">
            <v>RCA0000103</v>
          </cell>
          <cell r="C7670" t="str">
            <v>210RCA0000103</v>
          </cell>
          <cell r="D7670" t="str">
            <v>乘客拉手(国五小卡2)</v>
          </cell>
        </row>
        <row r="7671">
          <cell r="B7671" t="str">
            <v>RCA0000104</v>
          </cell>
          <cell r="C7671" t="str">
            <v>210RCA0000104</v>
          </cell>
          <cell r="D7671" t="str">
            <v>乘客拉手</v>
          </cell>
        </row>
        <row r="7672">
          <cell r="B7672" t="str">
            <v>SHT0001366</v>
          </cell>
          <cell r="C7672" t="str">
            <v>230SHT0001366</v>
          </cell>
          <cell r="D7672" t="str">
            <v>左旋转钣金件总成</v>
          </cell>
        </row>
        <row r="7673">
          <cell r="B7673" t="str">
            <v>SHT0001367</v>
          </cell>
          <cell r="C7673" t="str">
            <v>230SHT0001367</v>
          </cell>
          <cell r="D7673" t="str">
            <v>右旋转钣金件总成</v>
          </cell>
        </row>
        <row r="7674">
          <cell r="B7674" t="str">
            <v>SLT0001100</v>
          </cell>
          <cell r="C7674" t="str">
            <v>220SLT0001100</v>
          </cell>
          <cell r="D7674" t="str">
            <v>K1双人座无纺布</v>
          </cell>
        </row>
        <row r="7675">
          <cell r="B7675" t="str">
            <v>REM0001804</v>
          </cell>
          <cell r="C7675" t="str">
            <v>210REM0001804</v>
          </cell>
          <cell r="D7675" t="str">
            <v>豪泺左下镜座盖</v>
          </cell>
        </row>
        <row r="7676">
          <cell r="B7676" t="str">
            <v>REM0001815</v>
          </cell>
          <cell r="C7676" t="str">
            <v>210REM0001815</v>
          </cell>
          <cell r="D7676" t="str">
            <v>豪泺右下盖</v>
          </cell>
        </row>
        <row r="7677">
          <cell r="B7677" t="str">
            <v>SBS0010039</v>
          </cell>
          <cell r="C7677" t="str">
            <v>220SBS0010039</v>
          </cell>
          <cell r="D7677" t="str">
            <v>副司机左护盖</v>
          </cell>
        </row>
        <row r="7678">
          <cell r="B7678" t="str">
            <v>SLT0000359</v>
          </cell>
          <cell r="C7678" t="str">
            <v>220SLT0000359</v>
          </cell>
          <cell r="D7678" t="str">
            <v>K1副司机护盖（左）</v>
          </cell>
        </row>
        <row r="7679">
          <cell r="B7679" t="str">
            <v>REM0003235</v>
          </cell>
          <cell r="C7679" t="str">
            <v>210REM0003235</v>
          </cell>
          <cell r="D7679" t="str">
            <v>出口澳洲加热片线束</v>
          </cell>
        </row>
        <row r="7680">
          <cell r="B7680" t="str">
            <v>BFA0000392</v>
          </cell>
          <cell r="C7680" t="str">
            <v>230BFA0000392</v>
          </cell>
          <cell r="D7680" t="str">
            <v>连接螺栓2</v>
          </cell>
        </row>
        <row r="7681">
          <cell r="B7681" t="str">
            <v>SHT0001234</v>
          </cell>
          <cell r="C7681" t="str">
            <v>230SHT0001234</v>
          </cell>
          <cell r="D7681" t="str">
            <v>连接板2短轴右H3</v>
          </cell>
        </row>
        <row r="7682">
          <cell r="B7682" t="str">
            <v>SHT0001235</v>
          </cell>
          <cell r="C7682" t="str">
            <v>230SHT0001235</v>
          </cell>
          <cell r="D7682" t="str">
            <v>连接板2短轴左H3</v>
          </cell>
        </row>
        <row r="7683">
          <cell r="B7683" t="str">
            <v>SHT0012010</v>
          </cell>
          <cell r="C7683" t="str">
            <v>230SHT0012010</v>
          </cell>
          <cell r="D7683" t="str">
            <v>升降调节左侧固定钣金</v>
          </cell>
        </row>
        <row r="7684">
          <cell r="B7684" t="str">
            <v>SLT0000118</v>
          </cell>
          <cell r="C7684" t="str">
            <v>220SLT0000118</v>
          </cell>
          <cell r="D7684" t="str">
            <v>M3后排护罩福田灰</v>
          </cell>
        </row>
        <row r="7685">
          <cell r="B7685" t="str">
            <v>SLT0000426</v>
          </cell>
          <cell r="C7685" t="str">
            <v>220SLT0000426</v>
          </cell>
          <cell r="D7685" t="str">
            <v>k1翻滚座包装膜</v>
          </cell>
        </row>
        <row r="7686">
          <cell r="B7686" t="str">
            <v>SCS0004405</v>
          </cell>
          <cell r="C7686" t="str">
            <v>230SCS0004405</v>
          </cell>
          <cell r="D7686" t="str">
            <v>中改扣手底座支架组件</v>
          </cell>
        </row>
        <row r="7687">
          <cell r="B7687" t="str">
            <v>REM0000180</v>
          </cell>
          <cell r="C7687" t="str">
            <v>210REM0000180</v>
          </cell>
          <cell r="D7687" t="str">
            <v>C35DB低配镜壳右</v>
          </cell>
        </row>
        <row r="7688">
          <cell r="B7688" t="str">
            <v>REM0001775</v>
          </cell>
          <cell r="C7688" t="str">
            <v>210REM0001775</v>
          </cell>
          <cell r="D7688" t="str">
            <v>北奔下支座护罩</v>
          </cell>
        </row>
        <row r="7689">
          <cell r="B7689" t="str">
            <v>RSM0000026</v>
          </cell>
          <cell r="C7689" t="str">
            <v>210RSM0000026</v>
          </cell>
          <cell r="D7689" t="str">
            <v>奥驰补盲镜安装板</v>
          </cell>
        </row>
        <row r="7690">
          <cell r="B7690" t="str">
            <v>SHT0011388</v>
          </cell>
          <cell r="C7690" t="str">
            <v>210SHT0011388</v>
          </cell>
          <cell r="D7690" t="str">
            <v>滑轨解锁机构外壳</v>
          </cell>
        </row>
        <row r="7691">
          <cell r="B7691" t="str">
            <v>BFA0000616</v>
          </cell>
          <cell r="C7691" t="str">
            <v>230BFA0000616</v>
          </cell>
          <cell r="D7691" t="str">
            <v>ф12×100（内方螺丝）</v>
          </cell>
        </row>
        <row r="7692">
          <cell r="B7692" t="str">
            <v>SHT0010315</v>
          </cell>
          <cell r="C7692" t="str">
            <v>230SHT0010315</v>
          </cell>
          <cell r="D7692" t="str">
            <v>座框减震器连接轴</v>
          </cell>
        </row>
        <row r="7693">
          <cell r="B7693" t="str">
            <v>SHT0010052</v>
          </cell>
          <cell r="C7693" t="str">
            <v>230SHT0010052</v>
          </cell>
          <cell r="D7693" t="str">
            <v>阻尼器上固定钣金</v>
          </cell>
        </row>
        <row r="7694">
          <cell r="B7694" t="str">
            <v>REM0001677</v>
          </cell>
          <cell r="C7694" t="str">
            <v>210REM0001677</v>
          </cell>
          <cell r="D7694" t="str">
            <v>H3镜杆夹板</v>
          </cell>
        </row>
        <row r="7695">
          <cell r="B7695" t="str">
            <v>SHT0001163</v>
          </cell>
          <cell r="C7695" t="str">
            <v>230SHT0001163</v>
          </cell>
          <cell r="D7695" t="str">
            <v>连杆板2(后）</v>
          </cell>
        </row>
        <row r="7696">
          <cell r="B7696" t="str">
            <v>SLT0000469</v>
          </cell>
          <cell r="C7696" t="str">
            <v>220SLT0000469</v>
          </cell>
          <cell r="D7696" t="str">
            <v>k1三人座包装膜</v>
          </cell>
        </row>
        <row r="7697">
          <cell r="B7697" t="str">
            <v>TSY0000344</v>
          </cell>
          <cell r="C7697" t="str">
            <v>220TSY0000344</v>
          </cell>
          <cell r="D7697" t="str">
            <v>100g无纺布</v>
          </cell>
        </row>
        <row r="7698">
          <cell r="B7698" t="str">
            <v>REM0001904</v>
          </cell>
          <cell r="C7698" t="str">
            <v>210REM0001904</v>
          </cell>
          <cell r="D7698" t="str">
            <v>捷运路面镜密封圈</v>
          </cell>
        </row>
        <row r="7699">
          <cell r="B7699" t="str">
            <v>SHT0013857</v>
          </cell>
          <cell r="C7699" t="str">
            <v>230SHT0013857</v>
          </cell>
          <cell r="D7699" t="str">
            <v>驾驶员下安全带导向钢丝</v>
          </cell>
        </row>
        <row r="7700">
          <cell r="B7700" t="str">
            <v>SHT0013860</v>
          </cell>
          <cell r="C7700" t="str">
            <v>230SHT0013860</v>
          </cell>
          <cell r="D7700" t="str">
            <v>副驾下安全带导向钢丝</v>
          </cell>
        </row>
        <row r="7701">
          <cell r="B7701" t="str">
            <v>SHT0010385</v>
          </cell>
          <cell r="C7701" t="str">
            <v>230SHT0010385</v>
          </cell>
          <cell r="D7701" t="str">
            <v>坐垫翻折连接钣金左</v>
          </cell>
        </row>
        <row r="7702">
          <cell r="B7702" t="str">
            <v>SHT0001189</v>
          </cell>
          <cell r="C7702" t="str">
            <v>230SHT0001189</v>
          </cell>
          <cell r="D7702" t="str">
            <v>手轮连接杆</v>
          </cell>
        </row>
        <row r="7703">
          <cell r="B7703" t="str">
            <v>REM0000988</v>
          </cell>
          <cell r="C7703" t="str">
            <v>210REM0000988</v>
          </cell>
          <cell r="D7703" t="str">
            <v>H4改型镜体左上右下盖03</v>
          </cell>
        </row>
        <row r="7704">
          <cell r="B7704" t="str">
            <v>REM0001089</v>
          </cell>
          <cell r="C7704" t="str">
            <v>210REM0001089</v>
          </cell>
          <cell r="D7704" t="str">
            <v>VT左后视镜镜体下罩L4</v>
          </cell>
        </row>
        <row r="7705">
          <cell r="B7705" t="str">
            <v>REM0001094</v>
          </cell>
          <cell r="C7705" t="str">
            <v>210REM0001094</v>
          </cell>
          <cell r="D7705" t="str">
            <v>VT右后视镜镜体下罩R4</v>
          </cell>
        </row>
        <row r="7706">
          <cell r="B7706" t="str">
            <v>SLT0010597</v>
          </cell>
          <cell r="C7706" t="str">
            <v>220SLT0010597</v>
          </cell>
          <cell r="D7706" t="str">
            <v>副驾靠背无纺布</v>
          </cell>
        </row>
        <row r="7707">
          <cell r="B7707" t="str">
            <v>SCS0007088</v>
          </cell>
          <cell r="C7707" t="str">
            <v>230SCS0007088</v>
          </cell>
          <cell r="D7707" t="str">
            <v>右座椅调角器连动杆</v>
          </cell>
        </row>
        <row r="7708">
          <cell r="B7708" t="str">
            <v>SHT0010307</v>
          </cell>
          <cell r="C7708" t="str">
            <v>230SHT0010307</v>
          </cell>
          <cell r="D7708" t="str">
            <v>减震前横梁支撑轴套</v>
          </cell>
        </row>
        <row r="7709">
          <cell r="B7709" t="str">
            <v>TST0000724</v>
          </cell>
          <cell r="C7709" t="str">
            <v>220TST0000724</v>
          </cell>
          <cell r="D7709" t="str">
            <v>塑料压脚</v>
          </cell>
        </row>
        <row r="7710">
          <cell r="B7710" t="str">
            <v>BAS0000046</v>
          </cell>
          <cell r="C7710" t="str">
            <v>230BAS0000046</v>
          </cell>
          <cell r="D7710" t="str">
            <v>内绞架固定轴套</v>
          </cell>
        </row>
        <row r="7711">
          <cell r="B7711" t="str">
            <v>TST0000942</v>
          </cell>
          <cell r="C7711" t="str">
            <v>230TST0000942</v>
          </cell>
          <cell r="D7711" t="str">
            <v>钨极夹</v>
          </cell>
        </row>
        <row r="7712">
          <cell r="B7712" t="str">
            <v>SHT0010226</v>
          </cell>
          <cell r="C7712" t="str">
            <v>230SHT0010226</v>
          </cell>
          <cell r="D7712" t="str">
            <v>仰角连杆3左侧钣金</v>
          </cell>
        </row>
        <row r="7713">
          <cell r="B7713" t="str">
            <v>SHT0010227</v>
          </cell>
          <cell r="C7713" t="str">
            <v>230SHT0010227</v>
          </cell>
          <cell r="D7713" t="str">
            <v>仰角连杆3右侧钣金</v>
          </cell>
        </row>
        <row r="7714">
          <cell r="B7714" t="str">
            <v>BPC0000039</v>
          </cell>
          <cell r="C7714" t="str">
            <v>230BPC0000039</v>
          </cell>
          <cell r="D7714" t="str">
            <v>气管PAφ6*4*900</v>
          </cell>
        </row>
        <row r="7715">
          <cell r="B7715" t="str">
            <v>SHT0010203</v>
          </cell>
          <cell r="C7715" t="str">
            <v>230SHT0010203</v>
          </cell>
          <cell r="D7715" t="str">
            <v>内绞架固定块</v>
          </cell>
        </row>
        <row r="7716">
          <cell r="B7716" t="str">
            <v>SLT0000431</v>
          </cell>
          <cell r="C7716" t="str">
            <v>220SLT0000431</v>
          </cell>
          <cell r="D7716" t="str">
            <v>前翻滚座椅挂钩总成</v>
          </cell>
        </row>
        <row r="7717">
          <cell r="B7717" t="str">
            <v>SLT0001981</v>
          </cell>
          <cell r="C7717" t="str">
            <v>230SLT0001981</v>
          </cell>
          <cell r="D7717" t="str">
            <v>宽车小背底管</v>
          </cell>
        </row>
        <row r="7718">
          <cell r="B7718" t="str">
            <v>SBS0010031</v>
          </cell>
          <cell r="C7718" t="str">
            <v>220SBS0010031</v>
          </cell>
          <cell r="D7718" t="str">
            <v>司机右护盖</v>
          </cell>
        </row>
        <row r="7719">
          <cell r="B7719" t="str">
            <v>SLT0000313</v>
          </cell>
          <cell r="C7719" t="str">
            <v>220SLT0000313</v>
          </cell>
          <cell r="D7719" t="str">
            <v>K1司机护盖（右）</v>
          </cell>
        </row>
        <row r="7720">
          <cell r="B7720" t="str">
            <v>SHT0012056</v>
          </cell>
          <cell r="C7720" t="str">
            <v>230SHT0012056</v>
          </cell>
          <cell r="D7720" t="str">
            <v>高调回位簧</v>
          </cell>
        </row>
        <row r="7721">
          <cell r="B7721" t="str">
            <v>SHT0012832</v>
          </cell>
          <cell r="C7721" t="str">
            <v>230SHT0012832</v>
          </cell>
          <cell r="D7721" t="str">
            <v>左框旋转支撑</v>
          </cell>
        </row>
        <row r="7722">
          <cell r="B7722" t="str">
            <v>SHT0012833</v>
          </cell>
          <cell r="C7722" t="str">
            <v>230SHT0012833</v>
          </cell>
          <cell r="D7722" t="str">
            <v>右框旋转支撑</v>
          </cell>
        </row>
        <row r="7723">
          <cell r="B7723" t="str">
            <v>SCS0004761</v>
          </cell>
          <cell r="C7723" t="str">
            <v>230SCS0004761</v>
          </cell>
          <cell r="D7723" t="str">
            <v>后左支撑座焊接总成</v>
          </cell>
        </row>
        <row r="7724">
          <cell r="B7724" t="str">
            <v>SLT0001103</v>
          </cell>
          <cell r="C7724" t="str">
            <v>220SLT0001103</v>
          </cell>
          <cell r="D7724" t="str">
            <v>K1窄车双人座无纺布</v>
          </cell>
        </row>
        <row r="7725">
          <cell r="B7725" t="str">
            <v>BFA0000342</v>
          </cell>
          <cell r="C7725" t="str">
            <v>230BFA0000342</v>
          </cell>
          <cell r="D7725" t="str">
            <v>四分座安全带锁扣固定轴套</v>
          </cell>
        </row>
        <row r="7726">
          <cell r="B7726" t="str">
            <v>SHT0011010</v>
          </cell>
          <cell r="C7726" t="str">
            <v>230SHT0011010</v>
          </cell>
          <cell r="D7726" t="str">
            <v>防尘罩后固定支架钣金</v>
          </cell>
        </row>
        <row r="7727">
          <cell r="B7727" t="str">
            <v>SLT0001107</v>
          </cell>
          <cell r="C7727" t="str">
            <v>220SLT0001107</v>
          </cell>
          <cell r="D7727" t="str">
            <v>K1侧翻座无纺布</v>
          </cell>
        </row>
        <row r="7728">
          <cell r="B7728" t="str">
            <v>SLT0001846</v>
          </cell>
          <cell r="C7728" t="str">
            <v>220SLT0001846</v>
          </cell>
          <cell r="D7728" t="str">
            <v>K1司机背无纺布</v>
          </cell>
        </row>
        <row r="7729">
          <cell r="B7729" t="str">
            <v>SHT0001196</v>
          </cell>
          <cell r="C7729" t="str">
            <v>230SHT0001196</v>
          </cell>
          <cell r="D7729" t="str">
            <v>前横档</v>
          </cell>
        </row>
        <row r="7730">
          <cell r="B7730" t="str">
            <v>SHT0001197</v>
          </cell>
          <cell r="C7730" t="str">
            <v>230SHT0001197</v>
          </cell>
          <cell r="D7730" t="str">
            <v>前横档</v>
          </cell>
        </row>
        <row r="7731">
          <cell r="B7731" t="str">
            <v>SHT0001236</v>
          </cell>
          <cell r="C7731" t="str">
            <v>230SHT0001236</v>
          </cell>
          <cell r="D7731" t="str">
            <v>支撑横档</v>
          </cell>
        </row>
        <row r="7732">
          <cell r="B7732" t="str">
            <v>SHT0001295</v>
          </cell>
          <cell r="C7732" t="str">
            <v>230SHT0001295</v>
          </cell>
          <cell r="D7732" t="str">
            <v>支撑横档</v>
          </cell>
        </row>
        <row r="7733">
          <cell r="B7733" t="str">
            <v>SHT0002373</v>
          </cell>
          <cell r="C7733" t="str">
            <v>230SHT0002373</v>
          </cell>
          <cell r="D7733" t="str">
            <v>一汽前支撑管</v>
          </cell>
        </row>
        <row r="7734">
          <cell r="B7734" t="str">
            <v>SLT0011546</v>
          </cell>
          <cell r="C7734" t="str">
            <v>230SLT0011546</v>
          </cell>
          <cell r="D7734" t="str">
            <v>扶手旋转轴</v>
          </cell>
        </row>
        <row r="7735">
          <cell r="B7735" t="str">
            <v>TST0001188</v>
          </cell>
          <cell r="C7735" t="str">
            <v>230TST0001188</v>
          </cell>
          <cell r="D7735" t="str">
            <v>吊环M12</v>
          </cell>
        </row>
        <row r="7736">
          <cell r="B7736" t="str">
            <v>REM0001019</v>
          </cell>
          <cell r="C7736" t="str">
            <v>210REM0001019</v>
          </cell>
          <cell r="D7736" t="str">
            <v>A2后视镜左下座垫</v>
          </cell>
        </row>
        <row r="7737">
          <cell r="B7737" t="str">
            <v>REM0001030</v>
          </cell>
          <cell r="C7737" t="str">
            <v>210REM0001030</v>
          </cell>
          <cell r="D7737" t="str">
            <v>A2后视镜右下座垫</v>
          </cell>
        </row>
        <row r="7738">
          <cell r="B7738" t="str">
            <v>TSY0000242</v>
          </cell>
          <cell r="C7738" t="str">
            <v>220TSY0000242</v>
          </cell>
          <cell r="D7738" t="str">
            <v>刺钩条（红色）258mm</v>
          </cell>
        </row>
        <row r="7739">
          <cell r="B7739" t="str">
            <v>RSM0000256</v>
          </cell>
          <cell r="C7739" t="str">
            <v>210RSM0000256</v>
          </cell>
          <cell r="D7739" t="str">
            <v>A7路面镜座盖</v>
          </cell>
        </row>
        <row r="7740">
          <cell r="B7740" t="str">
            <v>RSM0000257</v>
          </cell>
          <cell r="C7740" t="str">
            <v>210RSM0000257</v>
          </cell>
          <cell r="D7740" t="str">
            <v>A7路面镜镜座</v>
          </cell>
        </row>
        <row r="7741">
          <cell r="B7741" t="str">
            <v>SCS0004770</v>
          </cell>
          <cell r="C7741" t="str">
            <v>230SCS0004770</v>
          </cell>
          <cell r="D7741" t="str">
            <v>左调角器上固定板</v>
          </cell>
        </row>
        <row r="7742">
          <cell r="B7742" t="str">
            <v>REM0001639</v>
          </cell>
          <cell r="C7742" t="str">
            <v>210REM0001639</v>
          </cell>
          <cell r="D7742" t="str">
            <v>1475右镜片</v>
          </cell>
        </row>
        <row r="7743">
          <cell r="B7743" t="str">
            <v>REM0001628</v>
          </cell>
          <cell r="C7743" t="str">
            <v>210REM0001628</v>
          </cell>
          <cell r="D7743" t="str">
            <v>1475左镜片</v>
          </cell>
        </row>
        <row r="7744">
          <cell r="B7744" t="str">
            <v>REM0003386</v>
          </cell>
          <cell r="C7744" t="str">
            <v>210REM0003386</v>
          </cell>
          <cell r="D7744" t="str">
            <v>F1695镜座弹簧底盖</v>
          </cell>
        </row>
        <row r="7745">
          <cell r="B7745" t="str">
            <v>SCS0001134</v>
          </cell>
          <cell r="C7745" t="str">
            <v>230SCS0001134</v>
          </cell>
          <cell r="D7745" t="str">
            <v>后排靠背锁安装支架左</v>
          </cell>
        </row>
        <row r="7746">
          <cell r="B7746" t="str">
            <v>SCS0001135</v>
          </cell>
          <cell r="C7746" t="str">
            <v>230SCS0001135</v>
          </cell>
          <cell r="D7746" t="str">
            <v>后排靠背锁安装支架右</v>
          </cell>
        </row>
        <row r="7747">
          <cell r="B7747" t="str">
            <v>TST0000096</v>
          </cell>
          <cell r="C7747" t="str">
            <v>230TST0000096</v>
          </cell>
          <cell r="D7747" t="str">
            <v>ф3.5（钻头）</v>
          </cell>
        </row>
        <row r="7748">
          <cell r="B7748" t="str">
            <v>SHT0001144</v>
          </cell>
          <cell r="C7748" t="str">
            <v>230SHT0001144</v>
          </cell>
          <cell r="D7748" t="str">
            <v>总座主轴</v>
          </cell>
        </row>
        <row r="7749">
          <cell r="B7749" t="str">
            <v>SCS0004541</v>
          </cell>
          <cell r="C7749" t="str">
            <v>220SCS0004541</v>
          </cell>
          <cell r="D7749" t="str">
            <v>卡帽</v>
          </cell>
        </row>
        <row r="7750">
          <cell r="B7750" t="str">
            <v>TSY0000134</v>
          </cell>
          <cell r="C7750" t="str">
            <v>220TSY0000134</v>
          </cell>
          <cell r="D7750" t="str">
            <v>1B2490上卧铺拉带总成短</v>
          </cell>
        </row>
        <row r="7751">
          <cell r="B7751" t="str">
            <v>SLT0011477</v>
          </cell>
          <cell r="C7751" t="str">
            <v>220SLT0011477</v>
          </cell>
          <cell r="D7751" t="str">
            <v>副驾右侧靠背解锁手柄总成</v>
          </cell>
        </row>
        <row r="7752">
          <cell r="B7752" t="str">
            <v>REM0001065</v>
          </cell>
          <cell r="C7752" t="str">
            <v>210REM0001065</v>
          </cell>
          <cell r="D7752" t="str">
            <v>2400后视镜下镜座装饰罩</v>
          </cell>
        </row>
        <row r="7753">
          <cell r="B7753" t="str">
            <v>REM0001702</v>
          </cell>
          <cell r="C7753" t="str">
            <v>210REM0001702</v>
          </cell>
          <cell r="D7753" t="str">
            <v>K1调整座左</v>
          </cell>
        </row>
        <row r="7754">
          <cell r="B7754" t="str">
            <v>REM0001712</v>
          </cell>
          <cell r="C7754" t="str">
            <v>210REM0001712</v>
          </cell>
          <cell r="D7754" t="str">
            <v>K1调整座右</v>
          </cell>
        </row>
        <row r="7755">
          <cell r="B7755" t="str">
            <v>REM0001702</v>
          </cell>
          <cell r="C7755" t="str">
            <v>230REM0001702</v>
          </cell>
          <cell r="D7755" t="str">
            <v>K1调整座左</v>
          </cell>
        </row>
        <row r="7756">
          <cell r="B7756" t="str">
            <v>REM0001712</v>
          </cell>
          <cell r="C7756" t="str">
            <v>230REM0001712</v>
          </cell>
          <cell r="D7756" t="str">
            <v>K1调整座右</v>
          </cell>
        </row>
        <row r="7757">
          <cell r="B7757" t="str">
            <v>REM0002207</v>
          </cell>
          <cell r="C7757" t="str">
            <v>210REM0002207</v>
          </cell>
          <cell r="D7757" t="str">
            <v>镜片防爆膜</v>
          </cell>
        </row>
        <row r="7758">
          <cell r="B7758" t="str">
            <v>SHT0010824</v>
          </cell>
          <cell r="C7758" t="str">
            <v>230SHT0010824</v>
          </cell>
          <cell r="D7758" t="str">
            <v>水平减震挂钩轴套</v>
          </cell>
        </row>
        <row r="7759">
          <cell r="B7759" t="str">
            <v>SHT0001673</v>
          </cell>
          <cell r="C7759" t="str">
            <v>210SHT0001673</v>
          </cell>
          <cell r="D7759" t="str">
            <v>X3000副司机调角器手柄灰</v>
          </cell>
        </row>
        <row r="7760">
          <cell r="B7760" t="str">
            <v>BAS0010005</v>
          </cell>
          <cell r="C7760" t="str">
            <v>230BAS0010005</v>
          </cell>
          <cell r="D7760" t="str">
            <v>仰角连杆3轴套</v>
          </cell>
        </row>
        <row r="7761">
          <cell r="B7761" t="str">
            <v>SBS0010044</v>
          </cell>
          <cell r="C7761" t="str">
            <v>220SBS0010044</v>
          </cell>
          <cell r="D7761" t="str">
            <v>双人中间左护盖</v>
          </cell>
        </row>
        <row r="7762">
          <cell r="B7762" t="str">
            <v>SBS0010161</v>
          </cell>
          <cell r="C7762" t="str">
            <v>220SBS0010161</v>
          </cell>
          <cell r="D7762" t="str">
            <v>K1四人连体护盖（左）</v>
          </cell>
        </row>
        <row r="7763">
          <cell r="B7763" t="str">
            <v>SBS0010172</v>
          </cell>
          <cell r="C7763" t="str">
            <v>220SBS0010172</v>
          </cell>
          <cell r="D7763" t="str">
            <v>K1双人中间护盖（左）</v>
          </cell>
        </row>
        <row r="7764">
          <cell r="B7764" t="str">
            <v>SLT0000381</v>
          </cell>
          <cell r="C7764" t="str">
            <v>220SLT0000381</v>
          </cell>
          <cell r="D7764" t="str">
            <v>K1双人中间护盖（左）</v>
          </cell>
        </row>
        <row r="7765">
          <cell r="B7765" t="str">
            <v>SLT0000545</v>
          </cell>
          <cell r="C7765" t="str">
            <v>220SLT0000545</v>
          </cell>
          <cell r="D7765" t="str">
            <v>K1右舵双人中间护盖右</v>
          </cell>
        </row>
        <row r="7766">
          <cell r="B7766" t="str">
            <v>SLT0002404</v>
          </cell>
          <cell r="C7766" t="str">
            <v>230SLT0002404</v>
          </cell>
          <cell r="D7766" t="str">
            <v>垫片</v>
          </cell>
        </row>
        <row r="7767">
          <cell r="B7767" t="str">
            <v>SLT0010345</v>
          </cell>
          <cell r="C7767" t="str">
            <v>220SLT0010345</v>
          </cell>
          <cell r="D7767" t="str">
            <v>驾驶员调角器手柄</v>
          </cell>
        </row>
        <row r="7768">
          <cell r="B7768" t="str">
            <v>SHT0001660</v>
          </cell>
          <cell r="C7768" t="str">
            <v>210SHT0001660</v>
          </cell>
          <cell r="D7768" t="str">
            <v>X3000正司机调角器手柄灰</v>
          </cell>
        </row>
        <row r="7769">
          <cell r="B7769" t="str">
            <v>SHT0001660</v>
          </cell>
          <cell r="C7769" t="str">
            <v>220SHT0001660</v>
          </cell>
          <cell r="D7769" t="str">
            <v>X3000正司机调角器手柄灰</v>
          </cell>
        </row>
        <row r="7770">
          <cell r="B7770" t="str">
            <v>BFA0000290</v>
          </cell>
          <cell r="C7770" t="str">
            <v>220BFA0000290</v>
          </cell>
          <cell r="D7770" t="str">
            <v>上卧铺气弹簧球头</v>
          </cell>
        </row>
        <row r="7771">
          <cell r="B7771" t="str">
            <v>SLT0001070</v>
          </cell>
          <cell r="C7771" t="str">
            <v>220SLT0001070</v>
          </cell>
          <cell r="D7771" t="str">
            <v>6486十人铰链K1长轴</v>
          </cell>
        </row>
        <row r="7772">
          <cell r="B7772" t="str">
            <v>TSY0000278</v>
          </cell>
          <cell r="C7772" t="str">
            <v>220TSY0000278</v>
          </cell>
          <cell r="D7772" t="str">
            <v>黑色拉锁285cmm</v>
          </cell>
        </row>
        <row r="7773">
          <cell r="B7773" t="str">
            <v>BFA0000026</v>
          </cell>
          <cell r="C7773" t="str">
            <v>220BFA0000026</v>
          </cell>
          <cell r="D7773" t="str">
            <v>台阶螺栓（白色）</v>
          </cell>
        </row>
        <row r="7774">
          <cell r="B7774" t="str">
            <v>SLT0000505</v>
          </cell>
          <cell r="C7774" t="str">
            <v>220SLT0000505</v>
          </cell>
          <cell r="D7774" t="str">
            <v>KI螺栓A侧翻用</v>
          </cell>
        </row>
        <row r="7775">
          <cell r="B7775" t="str">
            <v>SLT0001706</v>
          </cell>
          <cell r="C7775" t="str">
            <v>220SLT0001706</v>
          </cell>
          <cell r="D7775" t="str">
            <v>M31RB副驾塑料防尘罩总成</v>
          </cell>
        </row>
        <row r="7776">
          <cell r="B7776" t="str">
            <v>SLT0001706</v>
          </cell>
          <cell r="C7776" t="str">
            <v>230SLT0001706</v>
          </cell>
          <cell r="D7776" t="str">
            <v>M31RB副驾塑料防尘罩总成</v>
          </cell>
        </row>
        <row r="7777">
          <cell r="B7777" t="str">
            <v>SLT0010629</v>
          </cell>
          <cell r="C7777" t="str">
            <v>230SLT0010629</v>
          </cell>
          <cell r="D7777" t="str">
            <v>扶手安装支架</v>
          </cell>
        </row>
        <row r="7778">
          <cell r="B7778" t="str">
            <v>REM0000477</v>
          </cell>
          <cell r="C7778" t="str">
            <v>210REM0000477</v>
          </cell>
          <cell r="D7778" t="str">
            <v>ETX电动左镜头骨架</v>
          </cell>
        </row>
        <row r="7779">
          <cell r="B7779" t="str">
            <v>REM0000497</v>
          </cell>
          <cell r="C7779" t="str">
            <v>210REM0000497</v>
          </cell>
          <cell r="D7779" t="str">
            <v>ETX电动右镜头骨架</v>
          </cell>
        </row>
        <row r="7780">
          <cell r="B7780" t="str">
            <v>REM0000994</v>
          </cell>
          <cell r="C7780" t="str">
            <v>210REM0000994</v>
          </cell>
          <cell r="D7780" t="str">
            <v>H4下镜杆护套盖</v>
          </cell>
        </row>
        <row r="7781">
          <cell r="B7781" t="str">
            <v>REM0001087</v>
          </cell>
          <cell r="C7781" t="str">
            <v>210REM0001087</v>
          </cell>
          <cell r="D7781" t="str">
            <v>VT左后视镜镜体上罩L2</v>
          </cell>
        </row>
        <row r="7782">
          <cell r="B7782" t="str">
            <v>SHT0011443</v>
          </cell>
          <cell r="C7782" t="str">
            <v>220SHT0011443</v>
          </cell>
          <cell r="D7782" t="str">
            <v>刺毛条上</v>
          </cell>
        </row>
        <row r="7783">
          <cell r="B7783" t="str">
            <v>BFA0010060</v>
          </cell>
          <cell r="C7783" t="str">
            <v>230BFA0010060</v>
          </cell>
          <cell r="D7783" t="str">
            <v>仰角旋转固定螺栓</v>
          </cell>
        </row>
        <row r="7784">
          <cell r="B7784" t="str">
            <v>SHT0013705</v>
          </cell>
          <cell r="C7784" t="str">
            <v>230SHT0013705</v>
          </cell>
          <cell r="D7784" t="str">
            <v>仰角凸轮钣金</v>
          </cell>
        </row>
        <row r="7785">
          <cell r="B7785" t="str">
            <v>SHT0013841</v>
          </cell>
          <cell r="C7785" t="str">
            <v>230SHT0013841</v>
          </cell>
          <cell r="D7785" t="str">
            <v>气管支架</v>
          </cell>
        </row>
        <row r="7786">
          <cell r="B7786" t="str">
            <v>TST0000337</v>
          </cell>
          <cell r="C7786" t="str">
            <v>230TST0000337</v>
          </cell>
          <cell r="D7786" t="str">
            <v>φ10双头螺丝</v>
          </cell>
        </row>
        <row r="7787">
          <cell r="B7787" t="str">
            <v>REM0002712</v>
          </cell>
          <cell r="C7787" t="str">
            <v>210REM0002712</v>
          </cell>
          <cell r="D7787" t="str">
            <v>1028后视镜镜片</v>
          </cell>
        </row>
        <row r="7788">
          <cell r="B7788" t="str">
            <v>RIM0000054</v>
          </cell>
          <cell r="C7788" t="str">
            <v>210RIM0000054</v>
          </cell>
          <cell r="D7788" t="str">
            <v>158-01室内镜头黑色</v>
          </cell>
        </row>
        <row r="7789">
          <cell r="B7789" t="str">
            <v>SCS0004118</v>
          </cell>
          <cell r="C7789" t="str">
            <v>220SCS0004118</v>
          </cell>
          <cell r="D7789" t="str">
            <v>B40后排座椅坐垫包装膜</v>
          </cell>
        </row>
        <row r="7790">
          <cell r="B7790" t="str">
            <v>SCS0004118</v>
          </cell>
          <cell r="C7790" t="str">
            <v>230SCS0004118</v>
          </cell>
          <cell r="D7790" t="str">
            <v>B40后排座椅坐垫包装膜</v>
          </cell>
        </row>
        <row r="7791">
          <cell r="B7791" t="str">
            <v>REM0002636</v>
          </cell>
          <cell r="C7791" t="str">
            <v>210REM0002636</v>
          </cell>
          <cell r="D7791" t="str">
            <v>曼项目前下视镜动臂上盖</v>
          </cell>
        </row>
        <row r="7792">
          <cell r="B7792" t="str">
            <v>SCS0004845</v>
          </cell>
          <cell r="C7792" t="str">
            <v>230SCS0004845</v>
          </cell>
          <cell r="D7792" t="str">
            <v>前倾角右档位固定板</v>
          </cell>
        </row>
        <row r="7793">
          <cell r="B7793" t="str">
            <v>SCS0004846</v>
          </cell>
          <cell r="C7793" t="str">
            <v>230SCS0004846</v>
          </cell>
          <cell r="D7793" t="str">
            <v>前倾角左档位固定板</v>
          </cell>
        </row>
        <row r="7794">
          <cell r="B7794" t="str">
            <v>REM0003242</v>
          </cell>
          <cell r="C7794" t="str">
            <v>230REM0003242</v>
          </cell>
          <cell r="D7794" t="str">
            <v>码头车前下视镜杆管</v>
          </cell>
        </row>
        <row r="7795">
          <cell r="B7795" t="str">
            <v>RSM0000135</v>
          </cell>
          <cell r="C7795" t="str">
            <v>210RSM0000135</v>
          </cell>
          <cell r="D7795" t="str">
            <v>济南轻卡补盲镜下安装板</v>
          </cell>
        </row>
        <row r="7796">
          <cell r="B7796" t="str">
            <v>REM0000825</v>
          </cell>
          <cell r="C7796" t="str">
            <v>210REM0000825</v>
          </cell>
          <cell r="D7796" t="str">
            <v>C30D双面胶</v>
          </cell>
        </row>
        <row r="7797">
          <cell r="B7797" t="str">
            <v>REM0000905</v>
          </cell>
          <cell r="C7797" t="str">
            <v>210REM0000905</v>
          </cell>
          <cell r="D7797" t="str">
            <v>M50N双面胶</v>
          </cell>
        </row>
        <row r="7798">
          <cell r="B7798" t="str">
            <v>SLT0000330</v>
          </cell>
          <cell r="C7798" t="str">
            <v>220SLT0000330</v>
          </cell>
          <cell r="D7798" t="str">
            <v>连接杆295</v>
          </cell>
        </row>
        <row r="7799">
          <cell r="B7799" t="str">
            <v>SLT0000352</v>
          </cell>
          <cell r="C7799" t="str">
            <v>220SLT0000352</v>
          </cell>
          <cell r="D7799" t="str">
            <v>连接杆265</v>
          </cell>
        </row>
        <row r="7800">
          <cell r="B7800" t="str">
            <v>REM0003109</v>
          </cell>
          <cell r="C7800" t="str">
            <v>230REM0003109</v>
          </cell>
          <cell r="D7800" t="str">
            <v>下支架直管</v>
          </cell>
        </row>
        <row r="7801">
          <cell r="B7801" t="str">
            <v>SCS0005506</v>
          </cell>
          <cell r="C7801" t="str">
            <v>230SCS0005506</v>
          </cell>
          <cell r="D7801" t="str">
            <v>主驾调角器手柄钣金</v>
          </cell>
        </row>
        <row r="7802">
          <cell r="B7802" t="str">
            <v>SCS0005512</v>
          </cell>
          <cell r="C7802" t="str">
            <v>230SCS0005512</v>
          </cell>
          <cell r="D7802" t="str">
            <v>副驾调角器手柄钣金</v>
          </cell>
        </row>
        <row r="7803">
          <cell r="B7803" t="str">
            <v>SLT0001683</v>
          </cell>
          <cell r="C7803" t="str">
            <v>220SLT0001683</v>
          </cell>
          <cell r="D7803" t="str">
            <v>解锁拉带</v>
          </cell>
        </row>
        <row r="7804">
          <cell r="B7804" t="str">
            <v>SHT0001901</v>
          </cell>
          <cell r="C7804" t="str">
            <v>230SHT0001901</v>
          </cell>
          <cell r="D7804" t="str">
            <v>右侧限位支座焊接总成</v>
          </cell>
        </row>
        <row r="7805">
          <cell r="B7805" t="str">
            <v>SHT0001904</v>
          </cell>
          <cell r="C7805" t="str">
            <v>230SHT0001904</v>
          </cell>
          <cell r="D7805" t="str">
            <v>左侧限位支座焊接总成</v>
          </cell>
        </row>
        <row r="7806">
          <cell r="B7806" t="str">
            <v>SHT0001538</v>
          </cell>
          <cell r="C7806" t="str">
            <v>230SHT0001538</v>
          </cell>
          <cell r="D7806" t="str">
            <v>一汽前支撑连接板2</v>
          </cell>
        </row>
        <row r="7807">
          <cell r="B7807" t="str">
            <v>SHT0002290</v>
          </cell>
          <cell r="C7807" t="str">
            <v>230SHT0002290</v>
          </cell>
          <cell r="D7807" t="str">
            <v>一汽后支撑连接板2</v>
          </cell>
        </row>
        <row r="7808">
          <cell r="B7808" t="str">
            <v>SHT0012150</v>
          </cell>
          <cell r="C7808" t="str">
            <v>230SHT0012150</v>
          </cell>
          <cell r="D7808" t="str">
            <v>齿板锁舌</v>
          </cell>
        </row>
        <row r="7809">
          <cell r="B7809" t="str">
            <v>RSM0000127</v>
          </cell>
          <cell r="C7809" t="str">
            <v>210RSM0000127</v>
          </cell>
          <cell r="D7809" t="str">
            <v>H4前下视镜镜体橡胶垫</v>
          </cell>
        </row>
        <row r="7810">
          <cell r="B7810" t="str">
            <v>RCA0000124</v>
          </cell>
          <cell r="C7810" t="str">
            <v>210RCA0000124</v>
          </cell>
          <cell r="D7810" t="str">
            <v>遮阳板轴支架总成</v>
          </cell>
        </row>
        <row r="7811">
          <cell r="B7811" t="str">
            <v>RCA0000125</v>
          </cell>
          <cell r="C7811" t="str">
            <v>210RCA0000125</v>
          </cell>
          <cell r="D7811" t="str">
            <v>遮阳板轴支架总成</v>
          </cell>
        </row>
        <row r="7812">
          <cell r="B7812" t="str">
            <v>RCA0000124</v>
          </cell>
          <cell r="C7812" t="str">
            <v>220RCA0000124</v>
          </cell>
          <cell r="D7812" t="str">
            <v>遮阳板轴支架总成</v>
          </cell>
        </row>
        <row r="7813">
          <cell r="B7813" t="str">
            <v>RCA0000125</v>
          </cell>
          <cell r="C7813" t="str">
            <v>220RCA0000125</v>
          </cell>
          <cell r="D7813" t="str">
            <v>遮阳板轴支架总成</v>
          </cell>
        </row>
        <row r="7814">
          <cell r="B7814" t="str">
            <v>SCS0005172</v>
          </cell>
          <cell r="C7814" t="str">
            <v>220SCS0005172</v>
          </cell>
          <cell r="D7814" t="str">
            <v>C50E解锁手柄黑</v>
          </cell>
        </row>
        <row r="7815">
          <cell r="B7815" t="str">
            <v>SHT0014256</v>
          </cell>
          <cell r="C7815" t="str">
            <v>230SHT0014256</v>
          </cell>
          <cell r="D7815" t="str">
            <v>线束护套固定钣金</v>
          </cell>
        </row>
        <row r="7816">
          <cell r="B7816" t="str">
            <v>SCS0004372</v>
          </cell>
          <cell r="C7816" t="str">
            <v>230SCS0004372</v>
          </cell>
          <cell r="D7816" t="str">
            <v>中改扶手外侧固定支架</v>
          </cell>
        </row>
        <row r="7817">
          <cell r="B7817" t="str">
            <v>BSP0000045</v>
          </cell>
          <cell r="C7817" t="str">
            <v>230BSP0000045</v>
          </cell>
          <cell r="D7817" t="str">
            <v>大拉簧Φ3</v>
          </cell>
        </row>
        <row r="7818">
          <cell r="B7818" t="str">
            <v>SHT0000776</v>
          </cell>
          <cell r="C7818" t="str">
            <v>210SHT0000776</v>
          </cell>
          <cell r="D7818" t="str">
            <v>挂钩</v>
          </cell>
        </row>
        <row r="7819">
          <cell r="B7819" t="str">
            <v>SHT0000777</v>
          </cell>
          <cell r="C7819" t="str">
            <v>210SHT0000777</v>
          </cell>
          <cell r="D7819" t="str">
            <v>挂钩</v>
          </cell>
        </row>
        <row r="7820">
          <cell r="B7820" t="str">
            <v>SHT0000776</v>
          </cell>
          <cell r="C7820" t="str">
            <v>220SHT0000776</v>
          </cell>
          <cell r="D7820" t="str">
            <v>挂钩</v>
          </cell>
        </row>
        <row r="7821">
          <cell r="B7821" t="str">
            <v>SHT0000777</v>
          </cell>
          <cell r="C7821" t="str">
            <v>220SHT0000777</v>
          </cell>
          <cell r="D7821" t="str">
            <v>挂钩</v>
          </cell>
        </row>
        <row r="7822">
          <cell r="B7822" t="str">
            <v>SHT0013862</v>
          </cell>
          <cell r="C7822" t="str">
            <v>230SHT0013862</v>
          </cell>
          <cell r="D7822" t="str">
            <v>升降左后固定钣金</v>
          </cell>
        </row>
        <row r="7823">
          <cell r="B7823" t="str">
            <v>SHT0013864</v>
          </cell>
          <cell r="C7823" t="str">
            <v>230SHT0013864</v>
          </cell>
          <cell r="D7823" t="str">
            <v>升降右后固定钣金</v>
          </cell>
        </row>
        <row r="7824">
          <cell r="B7824" t="str">
            <v>TSY0010064</v>
          </cell>
          <cell r="C7824" t="str">
            <v>220TSY0010064</v>
          </cell>
          <cell r="D7824" t="str">
            <v>4#黑色普通拉链1150mm</v>
          </cell>
        </row>
        <row r="7825">
          <cell r="B7825" t="str">
            <v>TST0001722</v>
          </cell>
          <cell r="C7825" t="str">
            <v>210TST0001722</v>
          </cell>
          <cell r="D7825" t="str">
            <v>配电控制设备-连接器小</v>
          </cell>
        </row>
        <row r="7826">
          <cell r="B7826" t="str">
            <v>SHT0010816</v>
          </cell>
          <cell r="C7826" t="str">
            <v>230SHT0010816</v>
          </cell>
          <cell r="D7826" t="str">
            <v>仰角下限位胶敦</v>
          </cell>
        </row>
        <row r="7827">
          <cell r="B7827" t="str">
            <v>REM0000226</v>
          </cell>
          <cell r="C7827" t="str">
            <v>210REM0000226</v>
          </cell>
          <cell r="D7827" t="str">
            <v>C35DB高配右后视镜珍珠白</v>
          </cell>
        </row>
        <row r="7828">
          <cell r="B7828" t="str">
            <v>BFA0000612</v>
          </cell>
          <cell r="C7828" t="str">
            <v>230BFA0000612</v>
          </cell>
          <cell r="D7828" t="str">
            <v>ф12×80（内方螺丝）</v>
          </cell>
        </row>
        <row r="7829">
          <cell r="B7829" t="str">
            <v>SCS0001320</v>
          </cell>
          <cell r="C7829" t="str">
            <v>220SCS0001320</v>
          </cell>
          <cell r="D7829" t="str">
            <v>副驾调角器手柄</v>
          </cell>
        </row>
        <row r="7830">
          <cell r="B7830" t="str">
            <v>SCS0001320</v>
          </cell>
          <cell r="C7830" t="str">
            <v>230SCS0001320</v>
          </cell>
          <cell r="D7830" t="str">
            <v>副驾调角器手柄</v>
          </cell>
        </row>
        <row r="7831">
          <cell r="B7831" t="str">
            <v>SHT0002530</v>
          </cell>
          <cell r="C7831" t="str">
            <v>230SHT0002530</v>
          </cell>
          <cell r="D7831" t="str">
            <v>M4升降器前手柄电泳</v>
          </cell>
        </row>
        <row r="7832">
          <cell r="B7832" t="str">
            <v>RSM0000328</v>
          </cell>
          <cell r="C7832" t="str">
            <v>230RSM0000328</v>
          </cell>
          <cell r="D7832" t="str">
            <v>奥驰下视镜杆侧管分总成</v>
          </cell>
        </row>
        <row r="7833">
          <cell r="B7833" t="str">
            <v>TSY0010174</v>
          </cell>
          <cell r="C7833" t="str">
            <v>220TSY0010174</v>
          </cell>
          <cell r="D7833" t="str">
            <v>5#黑色反穿拉链1100mm</v>
          </cell>
        </row>
        <row r="7834">
          <cell r="B7834" t="str">
            <v>SCS0004629</v>
          </cell>
          <cell r="C7834" t="str">
            <v>230SCS0004629</v>
          </cell>
          <cell r="D7834" t="str">
            <v>后排靠背骨架右上连接板</v>
          </cell>
        </row>
        <row r="7835">
          <cell r="B7835" t="str">
            <v>SCS0004695</v>
          </cell>
          <cell r="C7835" t="str">
            <v>230SCS0004695</v>
          </cell>
          <cell r="D7835" t="str">
            <v>六分安全带出口导向板</v>
          </cell>
        </row>
        <row r="7836">
          <cell r="B7836" t="str">
            <v>SHT0010133</v>
          </cell>
          <cell r="C7836" t="str">
            <v>230SHT0010133</v>
          </cell>
          <cell r="D7836" t="str">
            <v>座框后固定管</v>
          </cell>
        </row>
        <row r="7837">
          <cell r="B7837" t="str">
            <v>SHT0011258</v>
          </cell>
          <cell r="C7837" t="str">
            <v>230SHT0011258</v>
          </cell>
          <cell r="D7837" t="str">
            <v>座框前固定管</v>
          </cell>
        </row>
        <row r="7838">
          <cell r="B7838" t="str">
            <v>REM0002960</v>
          </cell>
          <cell r="C7838" t="str">
            <v>230REM0002960</v>
          </cell>
          <cell r="D7838" t="str">
            <v>奥驰A镜杆轴粗</v>
          </cell>
        </row>
        <row r="7839">
          <cell r="B7839" t="str">
            <v>RIM0000143</v>
          </cell>
          <cell r="C7839" t="str">
            <v>210RIM0000143</v>
          </cell>
          <cell r="D7839" t="str">
            <v>1029室内镜镜体</v>
          </cell>
        </row>
        <row r="7840">
          <cell r="B7840" t="str">
            <v>RIM0000146</v>
          </cell>
          <cell r="C7840" t="str">
            <v>210RIM0000146</v>
          </cell>
          <cell r="D7840" t="str">
            <v>1028室内镜镜体</v>
          </cell>
        </row>
        <row r="7841">
          <cell r="B7841" t="str">
            <v>SHT0001093</v>
          </cell>
          <cell r="C7841" t="str">
            <v>230SHT0001093</v>
          </cell>
          <cell r="D7841" t="str">
            <v>减震器拉带总成</v>
          </cell>
        </row>
        <row r="7842">
          <cell r="B7842" t="str">
            <v>SHT0001894</v>
          </cell>
          <cell r="C7842" t="str">
            <v>230SHT0001894</v>
          </cell>
          <cell r="D7842" t="str">
            <v>仰角旋转轴</v>
          </cell>
        </row>
        <row r="7843">
          <cell r="B7843" t="str">
            <v>SHT0011112</v>
          </cell>
          <cell r="C7843" t="str">
            <v>230SHT0011112</v>
          </cell>
          <cell r="D7843" t="str">
            <v>卷收器固定钣金焊接总成</v>
          </cell>
        </row>
        <row r="7844">
          <cell r="B7844" t="str">
            <v>SHT0011416</v>
          </cell>
          <cell r="C7844" t="str">
            <v>230SHT0011416</v>
          </cell>
          <cell r="D7844" t="str">
            <v>卷收器固定钣金焊接总成</v>
          </cell>
        </row>
        <row r="7845">
          <cell r="B7845" t="str">
            <v>SLT0000482</v>
          </cell>
          <cell r="C7845" t="str">
            <v>220SLT0000482</v>
          </cell>
          <cell r="D7845" t="str">
            <v>k1三人背包装膜</v>
          </cell>
        </row>
        <row r="7846">
          <cell r="B7846" t="str">
            <v>TSY0000145</v>
          </cell>
          <cell r="C7846" t="str">
            <v>220TSY0000145</v>
          </cell>
          <cell r="D7846" t="str">
            <v>黑色拉锁275cm</v>
          </cell>
        </row>
        <row r="7847">
          <cell r="B7847" t="str">
            <v>TSY0000179</v>
          </cell>
          <cell r="C7847" t="str">
            <v>220TSY0000179</v>
          </cell>
          <cell r="D7847" t="str">
            <v>黑色拉锁265cm</v>
          </cell>
        </row>
        <row r="7848">
          <cell r="B7848" t="str">
            <v>TSY0000328</v>
          </cell>
          <cell r="C7848" t="str">
            <v>220TSY0000328</v>
          </cell>
          <cell r="D7848" t="str">
            <v>55g无纺布</v>
          </cell>
        </row>
        <row r="7849">
          <cell r="B7849" t="str">
            <v>REM0001923</v>
          </cell>
          <cell r="C7849" t="str">
            <v>210REM0001923</v>
          </cell>
          <cell r="D7849" t="str">
            <v>驭菱左镜座上盖</v>
          </cell>
        </row>
        <row r="7850">
          <cell r="B7850" t="str">
            <v>REM0001929</v>
          </cell>
          <cell r="C7850" t="str">
            <v>210REM0001929</v>
          </cell>
          <cell r="D7850" t="str">
            <v>驭菱右镜座上盖</v>
          </cell>
        </row>
        <row r="7851">
          <cell r="B7851" t="str">
            <v>REM0002954</v>
          </cell>
          <cell r="C7851" t="str">
            <v>230REM0002954</v>
          </cell>
          <cell r="D7851" t="str">
            <v>1780镜杆轴</v>
          </cell>
        </row>
        <row r="7852">
          <cell r="B7852" t="str">
            <v>SCS0004346</v>
          </cell>
          <cell r="C7852" t="str">
            <v>230SCS0004346</v>
          </cell>
          <cell r="D7852" t="str">
            <v>后联动板A总成</v>
          </cell>
        </row>
        <row r="7853">
          <cell r="B7853" t="str">
            <v>SCS0004348</v>
          </cell>
          <cell r="C7853" t="str">
            <v>230SCS0004348</v>
          </cell>
          <cell r="D7853" t="str">
            <v>后联动板B总成</v>
          </cell>
        </row>
        <row r="7854">
          <cell r="B7854" t="str">
            <v>SHT0010314</v>
          </cell>
          <cell r="C7854" t="str">
            <v>230SHT0010314</v>
          </cell>
          <cell r="D7854" t="str">
            <v>阻尼器下连接螺栓</v>
          </cell>
        </row>
        <row r="7855">
          <cell r="B7855" t="str">
            <v>TST0000117</v>
          </cell>
          <cell r="C7855" t="str">
            <v>230TST0000117</v>
          </cell>
          <cell r="D7855" t="str">
            <v>ф10×95（内方螺丝）</v>
          </cell>
        </row>
        <row r="7856">
          <cell r="B7856" t="str">
            <v>TST0001418</v>
          </cell>
          <cell r="C7856" t="str">
            <v>230TST0001418</v>
          </cell>
          <cell r="D7856" t="str">
            <v>顶杆</v>
          </cell>
        </row>
        <row r="7857">
          <cell r="B7857" t="str">
            <v>SCS0005282</v>
          </cell>
          <cell r="C7857" t="str">
            <v>230SCS0005282</v>
          </cell>
          <cell r="D7857" t="str">
            <v>垂直靠背钢丝</v>
          </cell>
        </row>
        <row r="7858">
          <cell r="B7858" t="str">
            <v>SHT0012844</v>
          </cell>
          <cell r="C7858" t="str">
            <v>230SHT0012844</v>
          </cell>
          <cell r="D7858" t="str">
            <v>升降左后固定钣金</v>
          </cell>
        </row>
        <row r="7859">
          <cell r="B7859" t="str">
            <v>SHT0013699</v>
          </cell>
          <cell r="C7859" t="str">
            <v>230SHT0013699</v>
          </cell>
          <cell r="D7859" t="str">
            <v>升降右后固定钣金</v>
          </cell>
        </row>
        <row r="7860">
          <cell r="B7860" t="str">
            <v>RCA0000105</v>
          </cell>
          <cell r="C7860" t="str">
            <v>210RCA0000105</v>
          </cell>
          <cell r="D7860" t="str">
            <v>扶手</v>
          </cell>
        </row>
        <row r="7861">
          <cell r="B7861" t="str">
            <v>RCA0000097</v>
          </cell>
          <cell r="C7861" t="str">
            <v>210RCA0000097</v>
          </cell>
          <cell r="D7861" t="str">
            <v>登车扶手(国五领航1)</v>
          </cell>
        </row>
        <row r="7862">
          <cell r="B7862" t="str">
            <v>RCA0000098</v>
          </cell>
          <cell r="C7862" t="str">
            <v>210RCA0000098</v>
          </cell>
          <cell r="D7862" t="str">
            <v>登车扶手</v>
          </cell>
        </row>
        <row r="7863">
          <cell r="B7863" t="str">
            <v>RCA0000174</v>
          </cell>
          <cell r="C7863" t="str">
            <v>210RCA0000174</v>
          </cell>
          <cell r="D7863" t="str">
            <v>登车扶手(YS120-浅灰色)</v>
          </cell>
        </row>
        <row r="7864">
          <cell r="B7864" t="str">
            <v>RCA0000190</v>
          </cell>
          <cell r="C7864" t="str">
            <v>210RCA0000190</v>
          </cell>
          <cell r="D7864" t="str">
            <v>扶手</v>
          </cell>
        </row>
        <row r="7865">
          <cell r="B7865" t="str">
            <v>SCS0005168</v>
          </cell>
          <cell r="C7865" t="str">
            <v>220SCS0005168</v>
          </cell>
          <cell r="D7865" t="str">
            <v>C50E二排座垫包装膜</v>
          </cell>
        </row>
        <row r="7866">
          <cell r="B7866" t="str">
            <v>SHT0000495</v>
          </cell>
          <cell r="C7866" t="str">
            <v>220SHT0000495</v>
          </cell>
          <cell r="D7866" t="str">
            <v>H4正副司机靠背包装膜</v>
          </cell>
        </row>
        <row r="7867">
          <cell r="B7867" t="str">
            <v>SCS0005168</v>
          </cell>
          <cell r="C7867" t="str">
            <v>230SCS0005168</v>
          </cell>
          <cell r="D7867" t="str">
            <v>C50E二排座垫包装膜</v>
          </cell>
        </row>
        <row r="7868">
          <cell r="B7868" t="str">
            <v>SHT0000495</v>
          </cell>
          <cell r="C7868" t="str">
            <v>230SHT0000495</v>
          </cell>
          <cell r="D7868" t="str">
            <v>H4正副司机靠背包装膜</v>
          </cell>
        </row>
        <row r="7869">
          <cell r="B7869" t="str">
            <v>RCA0000207</v>
          </cell>
          <cell r="C7869" t="str">
            <v>210RCA0000207</v>
          </cell>
          <cell r="D7869" t="str">
            <v>前扶手总成</v>
          </cell>
        </row>
        <row r="7870">
          <cell r="B7870" t="str">
            <v>REM0002637</v>
          </cell>
          <cell r="C7870" t="str">
            <v>210REM0002637</v>
          </cell>
          <cell r="D7870" t="str">
            <v>曼项目前下视镜动臂下盖</v>
          </cell>
        </row>
        <row r="7871">
          <cell r="B7871" t="str">
            <v>REM0000846</v>
          </cell>
          <cell r="C7871" t="str">
            <v>210REM0000846</v>
          </cell>
          <cell r="D7871" t="str">
            <v>M50N左下压盖</v>
          </cell>
        </row>
        <row r="7872">
          <cell r="B7872" t="str">
            <v>SCS0003400</v>
          </cell>
          <cell r="C7872" t="str">
            <v>220SCS0003400</v>
          </cell>
          <cell r="D7872" t="str">
            <v>U201六分垫包装膜</v>
          </cell>
        </row>
        <row r="7873">
          <cell r="B7873" t="str">
            <v>SCS0003400</v>
          </cell>
          <cell r="C7873" t="str">
            <v>230SCS0003400</v>
          </cell>
          <cell r="D7873" t="str">
            <v>U201六分垫包装膜</v>
          </cell>
        </row>
        <row r="7874">
          <cell r="B7874" t="str">
            <v>SHT0002596</v>
          </cell>
          <cell r="C7874" t="str">
            <v>210SHT0002596</v>
          </cell>
          <cell r="D7874" t="str">
            <v>X3000速降按钮</v>
          </cell>
        </row>
        <row r="7875">
          <cell r="B7875" t="str">
            <v>SHT0002597</v>
          </cell>
          <cell r="C7875" t="str">
            <v>210SHT0002597</v>
          </cell>
          <cell r="D7875" t="str">
            <v>X3000速降按钮(灰色)</v>
          </cell>
        </row>
        <row r="7876">
          <cell r="B7876" t="str">
            <v>REM0002937</v>
          </cell>
          <cell r="C7876" t="str">
            <v>210REM0002937</v>
          </cell>
          <cell r="D7876" t="str">
            <v>ETX上镜座胶垫</v>
          </cell>
        </row>
        <row r="7877">
          <cell r="B7877" t="str">
            <v>SCS0004114</v>
          </cell>
          <cell r="C7877" t="str">
            <v>220SCS0004114</v>
          </cell>
          <cell r="D7877" t="str">
            <v>B40V后排背无纺布</v>
          </cell>
        </row>
        <row r="7878">
          <cell r="B7878" t="str">
            <v>RCA0000126</v>
          </cell>
          <cell r="C7878" t="str">
            <v>210RCA0000126</v>
          </cell>
          <cell r="D7878" t="str">
            <v>遮阳板支架焊接总成</v>
          </cell>
        </row>
        <row r="7879">
          <cell r="B7879" t="str">
            <v>RCA0000137</v>
          </cell>
          <cell r="C7879" t="str">
            <v>210RCA0000137</v>
          </cell>
          <cell r="D7879" t="str">
            <v>遮阳板支架焊接总成</v>
          </cell>
        </row>
        <row r="7880">
          <cell r="B7880" t="str">
            <v>SHT0002531</v>
          </cell>
          <cell r="C7880" t="str">
            <v>230SHT0002531</v>
          </cell>
          <cell r="D7880" t="str">
            <v>M4升降器后手柄电泳</v>
          </cell>
        </row>
        <row r="7881">
          <cell r="B7881" t="str">
            <v>BAS0000041</v>
          </cell>
          <cell r="C7881" t="str">
            <v>230BAS0000041</v>
          </cell>
          <cell r="D7881" t="str">
            <v>十字叉安装衬套</v>
          </cell>
        </row>
        <row r="7882">
          <cell r="B7882" t="str">
            <v>SCS0003291</v>
          </cell>
          <cell r="C7882" t="str">
            <v>210SCS0003291</v>
          </cell>
          <cell r="D7882" t="str">
            <v>U201解锁扣手外壳</v>
          </cell>
        </row>
        <row r="7883">
          <cell r="B7883" t="str">
            <v>SLT0000392</v>
          </cell>
          <cell r="C7883" t="str">
            <v>220SLT0000392</v>
          </cell>
          <cell r="D7883" t="str">
            <v>k1双人座包装膜</v>
          </cell>
        </row>
        <row r="7884">
          <cell r="B7884" t="str">
            <v>RSM0000227</v>
          </cell>
          <cell r="C7884" t="str">
            <v>210RSM0000227</v>
          </cell>
          <cell r="D7884" t="str">
            <v>ETX补盲镜后盖新国标</v>
          </cell>
        </row>
        <row r="7885">
          <cell r="B7885" t="str">
            <v>SHT0010671</v>
          </cell>
          <cell r="C7885" t="str">
            <v>220SHT0010671</v>
          </cell>
          <cell r="D7885" t="str">
            <v>扶手支架焊接组件</v>
          </cell>
        </row>
        <row r="7886">
          <cell r="B7886" t="str">
            <v>SHT0010671</v>
          </cell>
          <cell r="C7886" t="str">
            <v>230SHT0010671</v>
          </cell>
          <cell r="D7886" t="str">
            <v>扶手支架焊接组件</v>
          </cell>
        </row>
        <row r="7887">
          <cell r="B7887" t="str">
            <v>REM0001018</v>
          </cell>
          <cell r="C7887" t="str">
            <v>210REM0001018</v>
          </cell>
          <cell r="D7887" t="str">
            <v>A2后视镜左上座垫</v>
          </cell>
        </row>
        <row r="7888">
          <cell r="B7888" t="str">
            <v>REM0001029</v>
          </cell>
          <cell r="C7888" t="str">
            <v>210REM0001029</v>
          </cell>
          <cell r="D7888" t="str">
            <v>A2后视镜右上座垫</v>
          </cell>
        </row>
        <row r="7889">
          <cell r="B7889" t="str">
            <v>BFA0000367</v>
          </cell>
          <cell r="C7889" t="str">
            <v>230BFA0000367</v>
          </cell>
          <cell r="D7889" t="str">
            <v>升降齿板转轴</v>
          </cell>
        </row>
        <row r="7890">
          <cell r="B7890" t="str">
            <v>SLT0011478</v>
          </cell>
          <cell r="C7890" t="str">
            <v>220SLT0011478</v>
          </cell>
          <cell r="D7890" t="str">
            <v>副驾左侧靠背解锁手柄总成</v>
          </cell>
        </row>
        <row r="7891">
          <cell r="B7891" t="str">
            <v>SCS0004176</v>
          </cell>
          <cell r="C7891" t="str">
            <v>220SCS0004176</v>
          </cell>
          <cell r="D7891" t="str">
            <v>靠背扣手转体</v>
          </cell>
        </row>
        <row r="7892">
          <cell r="B7892" t="str">
            <v>REM0003020</v>
          </cell>
          <cell r="C7892" t="str">
            <v>230REM0003020</v>
          </cell>
          <cell r="D7892" t="str">
            <v>豪泺经济型镜座（带齿）</v>
          </cell>
        </row>
        <row r="7893">
          <cell r="B7893" t="str">
            <v>REM0003021</v>
          </cell>
          <cell r="C7893" t="str">
            <v>230REM0003021</v>
          </cell>
          <cell r="D7893" t="str">
            <v>豪泺经济型镜座（不带齿）</v>
          </cell>
        </row>
        <row r="7894">
          <cell r="B7894" t="str">
            <v>BAS0000053</v>
          </cell>
          <cell r="C7894" t="str">
            <v>230BAS0000053</v>
          </cell>
          <cell r="D7894" t="str">
            <v>易格斯衬套</v>
          </cell>
        </row>
        <row r="7895">
          <cell r="B7895" t="str">
            <v>BFA0010065</v>
          </cell>
          <cell r="C7895" t="str">
            <v>220BFA0010065</v>
          </cell>
          <cell r="D7895" t="str">
            <v>内六角花形盘头螺钉</v>
          </cell>
        </row>
        <row r="7896">
          <cell r="B7896" t="str">
            <v>SHT0002060</v>
          </cell>
          <cell r="C7896" t="str">
            <v>230SHT0002060</v>
          </cell>
          <cell r="D7896" t="str">
            <v>下支撑钢线</v>
          </cell>
        </row>
        <row r="7897">
          <cell r="B7897" t="str">
            <v>SHT0002047</v>
          </cell>
          <cell r="C7897" t="str">
            <v>230SHT0002047</v>
          </cell>
          <cell r="D7897" t="str">
            <v>升降器前手柄钣金件</v>
          </cell>
        </row>
        <row r="7898">
          <cell r="B7898" t="str">
            <v>SHT0000100</v>
          </cell>
          <cell r="C7898" t="str">
            <v>220SHT0000100</v>
          </cell>
          <cell r="D7898" t="str">
            <v>副司机副边左罩壳</v>
          </cell>
        </row>
        <row r="7899">
          <cell r="B7899" t="str">
            <v>SLT0000831</v>
          </cell>
          <cell r="C7899" t="str">
            <v>220SLT0000831</v>
          </cell>
          <cell r="D7899" t="str">
            <v>司机副边右侧罩壳</v>
          </cell>
        </row>
        <row r="7900">
          <cell r="B7900" t="str">
            <v>SHT0001002</v>
          </cell>
          <cell r="C7900" t="str">
            <v>230SHT0001002</v>
          </cell>
          <cell r="D7900" t="str">
            <v>升降操作手柄（后）</v>
          </cell>
        </row>
        <row r="7901">
          <cell r="B7901" t="str">
            <v>SLT0010446</v>
          </cell>
          <cell r="C7901" t="str">
            <v>220SLT0010446</v>
          </cell>
          <cell r="D7901" t="str">
            <v>副驾靠背无纺布</v>
          </cell>
        </row>
        <row r="7902">
          <cell r="B7902" t="str">
            <v>SHT0010446</v>
          </cell>
          <cell r="C7902" t="str">
            <v>230SHT0010446</v>
          </cell>
          <cell r="D7902" t="str">
            <v>销轴固定支架焊接总成</v>
          </cell>
        </row>
        <row r="7903">
          <cell r="B7903" t="str">
            <v>SHT0001112</v>
          </cell>
          <cell r="C7903" t="str">
            <v>230SHT0001112</v>
          </cell>
          <cell r="D7903" t="str">
            <v>牵引板组件</v>
          </cell>
        </row>
        <row r="7904">
          <cell r="B7904" t="str">
            <v>BPC0010020</v>
          </cell>
          <cell r="C7904" t="str">
            <v>220BPC0010020</v>
          </cell>
          <cell r="D7904" t="str">
            <v>进气金属接头</v>
          </cell>
        </row>
        <row r="7905">
          <cell r="B7905" t="str">
            <v>BFA0000351</v>
          </cell>
          <cell r="C7905" t="str">
            <v>230BFA0000351</v>
          </cell>
          <cell r="D7905" t="str">
            <v>后旋转销轴</v>
          </cell>
        </row>
        <row r="7906">
          <cell r="B7906" t="str">
            <v>RIM0000064</v>
          </cell>
          <cell r="C7906" t="str">
            <v>210RIM0000064</v>
          </cell>
          <cell r="D7906" t="str">
            <v>1029室杆盘黑色(短)</v>
          </cell>
        </row>
        <row r="7907">
          <cell r="B7907" t="str">
            <v>TSY0000330</v>
          </cell>
          <cell r="C7907" t="str">
            <v>220TSY0000330</v>
          </cell>
          <cell r="D7907" t="str">
            <v>扣条KT-158-975</v>
          </cell>
        </row>
        <row r="7908">
          <cell r="B7908" t="str">
            <v>SLT0010605</v>
          </cell>
          <cell r="C7908" t="str">
            <v>230SLT0010605</v>
          </cell>
          <cell r="D7908" t="str">
            <v>副驾靠背横支撑钢丝C</v>
          </cell>
        </row>
        <row r="7909">
          <cell r="B7909" t="str">
            <v>SHT0010207</v>
          </cell>
          <cell r="C7909" t="str">
            <v>230SHT0010207</v>
          </cell>
          <cell r="D7909" t="str">
            <v>座框旋转轴轴套</v>
          </cell>
        </row>
        <row r="7910">
          <cell r="B7910" t="str">
            <v>BAS0010004</v>
          </cell>
          <cell r="C7910" t="str">
            <v>230BAS0010004</v>
          </cell>
          <cell r="D7910" t="str">
            <v>座框旋转塑料轴套</v>
          </cell>
        </row>
        <row r="7911">
          <cell r="B7911" t="str">
            <v>REM0002993</v>
          </cell>
          <cell r="C7911" t="str">
            <v>230REM0002993</v>
          </cell>
          <cell r="D7911" t="str">
            <v>MV3镜杆堵头</v>
          </cell>
        </row>
        <row r="7912">
          <cell r="B7912" t="str">
            <v>RSM0000290</v>
          </cell>
          <cell r="C7912" t="str">
            <v>230RSM0000290</v>
          </cell>
          <cell r="D7912" t="str">
            <v>2200下视镜铸件1</v>
          </cell>
        </row>
        <row r="7913">
          <cell r="B7913" t="str">
            <v>RSM0000291</v>
          </cell>
          <cell r="C7913" t="str">
            <v>230RSM0000291</v>
          </cell>
          <cell r="D7913" t="str">
            <v>2200下视镜铸件2</v>
          </cell>
        </row>
        <row r="7914">
          <cell r="B7914" t="str">
            <v>TST0000374</v>
          </cell>
          <cell r="C7914" t="str">
            <v>230TST0000374</v>
          </cell>
          <cell r="D7914" t="str">
            <v>导电咀（0.8mm*M6*45)</v>
          </cell>
        </row>
        <row r="7915">
          <cell r="B7915" t="str">
            <v>TST0001153</v>
          </cell>
          <cell r="C7915" t="str">
            <v>230TST0001153</v>
          </cell>
          <cell r="D7915" t="str">
            <v>毛刷</v>
          </cell>
        </row>
        <row r="7916">
          <cell r="B7916" t="str">
            <v>TST0001043</v>
          </cell>
          <cell r="C7916" t="str">
            <v>230TST0001043</v>
          </cell>
          <cell r="D7916" t="str">
            <v>合金旋转锉φ3</v>
          </cell>
        </row>
        <row r="7917">
          <cell r="B7917" t="str">
            <v>SLT0002701</v>
          </cell>
          <cell r="C7917" t="str">
            <v>220SLT0002701</v>
          </cell>
          <cell r="D7917" t="str">
            <v>K1-6486十人铰链（大）</v>
          </cell>
        </row>
        <row r="7918">
          <cell r="B7918" t="str">
            <v>SHT0002393</v>
          </cell>
          <cell r="C7918" t="str">
            <v>230SHT0002393</v>
          </cell>
          <cell r="D7918" t="str">
            <v>H3齿板</v>
          </cell>
        </row>
        <row r="7919">
          <cell r="B7919" t="str">
            <v>SHT0013389</v>
          </cell>
          <cell r="C7919" t="str">
            <v>230SHT0013389</v>
          </cell>
          <cell r="D7919" t="str">
            <v>后升降短连杆</v>
          </cell>
        </row>
        <row r="7920">
          <cell r="B7920" t="str">
            <v>TSY0000067</v>
          </cell>
          <cell r="C7920" t="str">
            <v>220TSY0000067</v>
          </cell>
          <cell r="D7920" t="str">
            <v>扣条KT-158-895</v>
          </cell>
        </row>
        <row r="7921">
          <cell r="B7921" t="str">
            <v>SLT0000011</v>
          </cell>
          <cell r="C7921" t="str">
            <v>220SLT0000011</v>
          </cell>
          <cell r="D7921" t="str">
            <v>副驾驶员座垫包装膜</v>
          </cell>
        </row>
        <row r="7922">
          <cell r="B7922" t="str">
            <v>SLT0000011</v>
          </cell>
          <cell r="C7922" t="str">
            <v>230SLT0000011</v>
          </cell>
          <cell r="D7922" t="str">
            <v>副驾驶员座垫包装膜</v>
          </cell>
        </row>
        <row r="7923">
          <cell r="B7923" t="str">
            <v>BPC0000032</v>
          </cell>
          <cell r="C7923" t="str">
            <v>220BPC0000032</v>
          </cell>
          <cell r="D7923" t="str">
            <v>H4装车接头</v>
          </cell>
        </row>
        <row r="7924">
          <cell r="B7924" t="str">
            <v>BPC0000032</v>
          </cell>
          <cell r="C7924" t="str">
            <v>230BPC0000032</v>
          </cell>
          <cell r="D7924" t="str">
            <v>H4装车接头</v>
          </cell>
        </row>
        <row r="7925">
          <cell r="B7925" t="str">
            <v>REM0003086</v>
          </cell>
          <cell r="C7925" t="str">
            <v>230REM0003086</v>
          </cell>
          <cell r="D7925" t="str">
            <v>低速牵引车右镜杆侧管</v>
          </cell>
        </row>
        <row r="7926">
          <cell r="B7926" t="str">
            <v>SCS0004336</v>
          </cell>
          <cell r="C7926" t="str">
            <v>220SCS0004336</v>
          </cell>
          <cell r="D7926" t="str">
            <v>从动头枕导套总成</v>
          </cell>
        </row>
        <row r="7927">
          <cell r="B7927" t="str">
            <v>SLT0000015</v>
          </cell>
          <cell r="C7927" t="str">
            <v>220SLT0000015</v>
          </cell>
          <cell r="D7927" t="str">
            <v>M3右舵司机罩壳（灰）</v>
          </cell>
        </row>
        <row r="7928">
          <cell r="B7928" t="str">
            <v>SCS0003192</v>
          </cell>
          <cell r="C7928" t="str">
            <v>210SCS0003192</v>
          </cell>
          <cell r="D7928" t="str">
            <v>B40L挡块</v>
          </cell>
        </row>
        <row r="7929">
          <cell r="B7929" t="str">
            <v>SCS0003192</v>
          </cell>
          <cell r="C7929" t="str">
            <v>220SCS0003192</v>
          </cell>
          <cell r="D7929" t="str">
            <v>B40L挡块</v>
          </cell>
        </row>
        <row r="7930">
          <cell r="B7930" t="str">
            <v>SHT0001003</v>
          </cell>
          <cell r="C7930" t="str">
            <v>230SHT0001003</v>
          </cell>
          <cell r="D7930" t="str">
            <v>升降操作手柄（前）</v>
          </cell>
        </row>
        <row r="7931">
          <cell r="B7931" t="str">
            <v>SCS0004624</v>
          </cell>
          <cell r="C7931" t="str">
            <v>230SCS0004624</v>
          </cell>
          <cell r="D7931" t="str">
            <v>四分靠背骨架左上连接板</v>
          </cell>
        </row>
        <row r="7932">
          <cell r="B7932" t="str">
            <v>BFA0000273</v>
          </cell>
          <cell r="C7932" t="str">
            <v>210BFA0000273</v>
          </cell>
          <cell r="D7932" t="str">
            <v>铜镶件6*30</v>
          </cell>
        </row>
        <row r="7933">
          <cell r="B7933" t="str">
            <v>BFA0000273</v>
          </cell>
          <cell r="C7933" t="str">
            <v>230BFA0000273</v>
          </cell>
          <cell r="D7933" t="str">
            <v>铜镶件6*30</v>
          </cell>
        </row>
        <row r="7934">
          <cell r="B7934" t="str">
            <v>SLT0010533</v>
          </cell>
          <cell r="C7934" t="str">
            <v>230SLT0010533</v>
          </cell>
          <cell r="D7934" t="str">
            <v>上限位块</v>
          </cell>
        </row>
        <row r="7935">
          <cell r="B7935" t="str">
            <v>SLT0010361</v>
          </cell>
          <cell r="C7935" t="str">
            <v>220SLT0010361</v>
          </cell>
          <cell r="D7935" t="str">
            <v>副驾靠背解锁手柄</v>
          </cell>
        </row>
        <row r="7936">
          <cell r="B7936" t="str">
            <v>BFA0000314</v>
          </cell>
          <cell r="C7936" t="str">
            <v>230BFA0000314</v>
          </cell>
          <cell r="D7936" t="str">
            <v>固定螺栓</v>
          </cell>
        </row>
        <row r="7937">
          <cell r="B7937" t="str">
            <v>TST0000212</v>
          </cell>
          <cell r="C7937" t="str">
            <v>230TST0000212</v>
          </cell>
          <cell r="D7937" t="str">
            <v>冲针φ4.3*60</v>
          </cell>
        </row>
        <row r="7938">
          <cell r="B7938" t="str">
            <v>SHT0001219</v>
          </cell>
          <cell r="C7938" t="str">
            <v>230SHT0001219</v>
          </cell>
          <cell r="D7938" t="str">
            <v>连接板2长轴左</v>
          </cell>
        </row>
        <row r="7939">
          <cell r="B7939" t="str">
            <v>SHT0001218</v>
          </cell>
          <cell r="C7939" t="str">
            <v>230SHT0001218</v>
          </cell>
          <cell r="D7939" t="str">
            <v>连接板2长轴右</v>
          </cell>
        </row>
        <row r="7940">
          <cell r="B7940" t="str">
            <v>SCS0003321</v>
          </cell>
          <cell r="C7940" t="str">
            <v>220SCS0003321</v>
          </cell>
          <cell r="D7940" t="str">
            <v>U201六分背包装膜</v>
          </cell>
        </row>
        <row r="7941">
          <cell r="B7941" t="str">
            <v>SCS0003321</v>
          </cell>
          <cell r="C7941" t="str">
            <v>230SCS0003321</v>
          </cell>
          <cell r="D7941" t="str">
            <v>U201六分背包装膜</v>
          </cell>
        </row>
        <row r="7942">
          <cell r="B7942" t="str">
            <v>BFA0000633</v>
          </cell>
          <cell r="C7942" t="str">
            <v>230BFA0000633</v>
          </cell>
          <cell r="D7942" t="str">
            <v>螺母M24</v>
          </cell>
        </row>
        <row r="7943">
          <cell r="B7943" t="str">
            <v>SHT0002473</v>
          </cell>
          <cell r="C7943" t="str">
            <v>230SHT0002473</v>
          </cell>
          <cell r="D7943" t="str">
            <v>仰角调节组件电泳</v>
          </cell>
        </row>
        <row r="7944">
          <cell r="B7944" t="str">
            <v>SHT0013145</v>
          </cell>
          <cell r="C7944" t="str">
            <v>230SHT0013145</v>
          </cell>
          <cell r="D7944" t="str">
            <v>前升降拉簧</v>
          </cell>
        </row>
        <row r="7945">
          <cell r="B7945" t="str">
            <v>BFA0000349</v>
          </cell>
          <cell r="C7945" t="str">
            <v>230BFA0000349</v>
          </cell>
          <cell r="D7945" t="str">
            <v>靠背铰链连接轴</v>
          </cell>
        </row>
        <row r="7946">
          <cell r="B7946" t="str">
            <v>SHT0002048</v>
          </cell>
          <cell r="C7946" t="str">
            <v>230SHT0002048</v>
          </cell>
          <cell r="D7946" t="str">
            <v>升降器后手柄钣金件</v>
          </cell>
        </row>
        <row r="7947">
          <cell r="B7947" t="str">
            <v>TST0000123</v>
          </cell>
          <cell r="C7947" t="str">
            <v>230TST0000123</v>
          </cell>
          <cell r="D7947" t="str">
            <v>M14(黑螺母)</v>
          </cell>
        </row>
        <row r="7948">
          <cell r="B7948" t="str">
            <v>TST0000447</v>
          </cell>
          <cell r="C7948" t="str">
            <v>230TST0000447</v>
          </cell>
          <cell r="D7948" t="str">
            <v>低压灯泡36V-40W</v>
          </cell>
        </row>
        <row r="7949">
          <cell r="B7949" t="str">
            <v>SCS0003204</v>
          </cell>
          <cell r="C7949" t="str">
            <v>220SCS0003204</v>
          </cell>
          <cell r="D7949" t="str">
            <v>U201扶手内衬套</v>
          </cell>
        </row>
        <row r="7950">
          <cell r="B7950" t="str">
            <v>SHT0011029</v>
          </cell>
          <cell r="C7950" t="str">
            <v>220SHT0011029</v>
          </cell>
          <cell r="D7950" t="str">
            <v>副驾标配无纺布</v>
          </cell>
        </row>
        <row r="7951">
          <cell r="B7951" t="str">
            <v>SHT0011540</v>
          </cell>
          <cell r="C7951" t="str">
            <v>220SHT0011540</v>
          </cell>
          <cell r="D7951" t="str">
            <v>木板条</v>
          </cell>
        </row>
        <row r="7952">
          <cell r="B7952" t="str">
            <v>SHT0001932</v>
          </cell>
          <cell r="C7952" t="str">
            <v>230SHT0001932</v>
          </cell>
          <cell r="D7952" t="str">
            <v>支撑框线1</v>
          </cell>
        </row>
        <row r="7953">
          <cell r="B7953" t="str">
            <v>SCS0004844</v>
          </cell>
          <cell r="C7953" t="str">
            <v>230SCS0004844</v>
          </cell>
          <cell r="D7953" t="str">
            <v>座垫前倾角锁舌</v>
          </cell>
        </row>
        <row r="7954">
          <cell r="B7954" t="str">
            <v>SHT0001191</v>
          </cell>
          <cell r="C7954" t="str">
            <v>230SHT0001191</v>
          </cell>
          <cell r="D7954" t="str">
            <v>连杆板3</v>
          </cell>
        </row>
        <row r="7955">
          <cell r="B7955" t="str">
            <v>SHT0002467</v>
          </cell>
          <cell r="C7955" t="str">
            <v>230SHT0002467</v>
          </cell>
          <cell r="D7955" t="str">
            <v>水平减震解锁钣金电泳</v>
          </cell>
        </row>
        <row r="7956">
          <cell r="B7956" t="str">
            <v>SHT0013971</v>
          </cell>
          <cell r="C7956" t="str">
            <v>220SHT0013971</v>
          </cell>
          <cell r="D7956" t="str">
            <v>线束护套固定塑料件</v>
          </cell>
        </row>
        <row r="7957">
          <cell r="B7957" t="str">
            <v>SHT0001293</v>
          </cell>
          <cell r="C7957" t="str">
            <v>230SHT0001293</v>
          </cell>
          <cell r="D7957" t="str">
            <v>连接板2短轴左</v>
          </cell>
        </row>
        <row r="7958">
          <cell r="B7958" t="str">
            <v>SHT0001294</v>
          </cell>
          <cell r="C7958" t="str">
            <v>230SHT0001294</v>
          </cell>
          <cell r="D7958" t="str">
            <v>连接板2短轴右</v>
          </cell>
        </row>
        <row r="7959">
          <cell r="B7959" t="str">
            <v>SLT0002543</v>
          </cell>
          <cell r="C7959" t="str">
            <v>230SLT0002543</v>
          </cell>
          <cell r="D7959" t="str">
            <v>调角器下连接板上加强板</v>
          </cell>
        </row>
        <row r="7960">
          <cell r="B7960" t="str">
            <v>SLT0001577</v>
          </cell>
          <cell r="C7960" t="str">
            <v>220SLT0001577</v>
          </cell>
          <cell r="D7960" t="str">
            <v>小背下护盖（富康色）</v>
          </cell>
        </row>
        <row r="7961">
          <cell r="B7961" t="str">
            <v>SLT0002376</v>
          </cell>
          <cell r="C7961" t="str">
            <v>220SLT0002376</v>
          </cell>
          <cell r="D7961" t="str">
            <v>欧马可灰右舵小背下护盖</v>
          </cell>
        </row>
        <row r="7962">
          <cell r="B7962" t="str">
            <v>TSY0000036</v>
          </cell>
          <cell r="C7962" t="str">
            <v>220TSY0000036</v>
          </cell>
          <cell r="D7962" t="str">
            <v>黑色拉锁235cm</v>
          </cell>
        </row>
        <row r="7963">
          <cell r="B7963" t="str">
            <v>SHT0010854</v>
          </cell>
          <cell r="C7963" t="str">
            <v>230SHT0010854</v>
          </cell>
          <cell r="D7963" t="str">
            <v>支撑钣金件</v>
          </cell>
        </row>
        <row r="7964">
          <cell r="B7964" t="str">
            <v>SLT0002566</v>
          </cell>
          <cell r="C7964" t="str">
            <v>220SLT0002566</v>
          </cell>
          <cell r="D7964" t="str">
            <v>驾驶员靠背泡沫无纺布</v>
          </cell>
        </row>
        <row r="7965">
          <cell r="B7965" t="str">
            <v>SLT0001983</v>
          </cell>
          <cell r="C7965" t="str">
            <v>230SLT0001983</v>
          </cell>
          <cell r="D7965" t="str">
            <v>头枕管</v>
          </cell>
        </row>
        <row r="7966">
          <cell r="B7966" t="str">
            <v>REM0002638</v>
          </cell>
          <cell r="C7966" t="str">
            <v>210REM0002638</v>
          </cell>
          <cell r="D7966" t="str">
            <v>曼项目前下视镜镜座上盖</v>
          </cell>
        </row>
        <row r="7967">
          <cell r="B7967" t="str">
            <v>SCS0004605</v>
          </cell>
          <cell r="C7967" t="str">
            <v>230SCS0004605</v>
          </cell>
          <cell r="D7967" t="str">
            <v>连动板</v>
          </cell>
        </row>
        <row r="7968">
          <cell r="B7968" t="str">
            <v>REM0001810</v>
          </cell>
          <cell r="C7968" t="str">
            <v>210REM0001810</v>
          </cell>
          <cell r="D7968" t="str">
            <v>豪泺左下镜胶垫</v>
          </cell>
        </row>
        <row r="7969">
          <cell r="B7969" t="str">
            <v>REM0001817</v>
          </cell>
          <cell r="C7969" t="str">
            <v>210REM0001817</v>
          </cell>
          <cell r="D7969" t="str">
            <v>豪泺右下座胶垫</v>
          </cell>
        </row>
        <row r="7970">
          <cell r="B7970" t="str">
            <v>BPC0000027</v>
          </cell>
          <cell r="C7970" t="str">
            <v>220BPC0000027</v>
          </cell>
          <cell r="D7970" t="str">
            <v>直通变径快插接头4-6</v>
          </cell>
        </row>
        <row r="7971">
          <cell r="B7971" t="str">
            <v>BPC0000055</v>
          </cell>
          <cell r="C7971" t="str">
            <v>220BPC0000055</v>
          </cell>
          <cell r="D7971" t="str">
            <v>直通快接插头</v>
          </cell>
        </row>
        <row r="7972">
          <cell r="B7972" t="str">
            <v>BPC0000027</v>
          </cell>
          <cell r="C7972" t="str">
            <v>230BPC0000027</v>
          </cell>
          <cell r="D7972" t="str">
            <v>直通变径快插接头4-6</v>
          </cell>
        </row>
        <row r="7973">
          <cell r="B7973" t="str">
            <v>SHT0001911</v>
          </cell>
          <cell r="C7973" t="str">
            <v>230SHT0001911</v>
          </cell>
          <cell r="D7973" t="str">
            <v>限位块</v>
          </cell>
        </row>
        <row r="7974">
          <cell r="B7974" t="str">
            <v>TST0000118</v>
          </cell>
          <cell r="C7974" t="str">
            <v>230TST0000118</v>
          </cell>
          <cell r="D7974" t="str">
            <v>ф10×120（内方螺丝）</v>
          </cell>
        </row>
        <row r="7975">
          <cell r="B7975" t="str">
            <v>SHT0001089</v>
          </cell>
          <cell r="C7975" t="str">
            <v>230SHT0001089</v>
          </cell>
          <cell r="D7975" t="str">
            <v>下框后连接立柱</v>
          </cell>
        </row>
        <row r="7976">
          <cell r="B7976" t="str">
            <v>SHT0001203</v>
          </cell>
          <cell r="C7976" t="str">
            <v>230SHT0001203</v>
          </cell>
          <cell r="D7976" t="str">
            <v>滑块支撑板</v>
          </cell>
        </row>
        <row r="7977">
          <cell r="B7977" t="str">
            <v>SCS0004119</v>
          </cell>
          <cell r="C7977" t="str">
            <v>220SCS0004119</v>
          </cell>
          <cell r="D7977" t="str">
            <v>B40V后排座椅靠背包装膜</v>
          </cell>
        </row>
        <row r="7978">
          <cell r="B7978" t="str">
            <v>SCS0004119</v>
          </cell>
          <cell r="C7978" t="str">
            <v>230SCS0004119</v>
          </cell>
          <cell r="D7978" t="str">
            <v>B40V后排座椅靠背包装膜</v>
          </cell>
        </row>
        <row r="7979">
          <cell r="B7979" t="str">
            <v>BSP0000066</v>
          </cell>
          <cell r="C7979" t="str">
            <v>210BSP0000066</v>
          </cell>
          <cell r="D7979" t="str">
            <v>新时代弹簧</v>
          </cell>
        </row>
        <row r="7980">
          <cell r="B7980" t="str">
            <v>SLT0002135</v>
          </cell>
          <cell r="C7980" t="str">
            <v>220SLT0002135</v>
          </cell>
          <cell r="D7980" t="str">
            <v>J6F驾驶员调角器手柄</v>
          </cell>
        </row>
        <row r="7981">
          <cell r="B7981" t="str">
            <v>BSP0000066</v>
          </cell>
          <cell r="C7981" t="str">
            <v>230BSP0000066</v>
          </cell>
          <cell r="D7981" t="str">
            <v>新时代弹簧</v>
          </cell>
        </row>
        <row r="7982">
          <cell r="B7982" t="str">
            <v>SHT0001135</v>
          </cell>
          <cell r="C7982" t="str">
            <v>230SHT0001135</v>
          </cell>
          <cell r="D7982" t="str">
            <v>左围框接头组件</v>
          </cell>
        </row>
        <row r="7983">
          <cell r="B7983" t="str">
            <v>SHT0001067</v>
          </cell>
          <cell r="C7983" t="str">
            <v>230SHT0001067</v>
          </cell>
          <cell r="D7983" t="str">
            <v>减震器拉带</v>
          </cell>
        </row>
        <row r="7984">
          <cell r="B7984" t="str">
            <v>TMA0000555</v>
          </cell>
          <cell r="C7984" t="str">
            <v>210TMA0000555</v>
          </cell>
          <cell r="D7984" t="str">
            <v>软布袋</v>
          </cell>
        </row>
        <row r="7985">
          <cell r="B7985" t="str">
            <v>TST0001577</v>
          </cell>
          <cell r="C7985" t="str">
            <v>210TST0001577</v>
          </cell>
          <cell r="D7985" t="str">
            <v>M20无纺布包装袋</v>
          </cell>
        </row>
        <row r="7986">
          <cell r="B7986" t="str">
            <v>TST0001577</v>
          </cell>
          <cell r="C7986" t="str">
            <v>230TST0001577</v>
          </cell>
          <cell r="D7986" t="str">
            <v>M20无纺布包装袋</v>
          </cell>
        </row>
        <row r="7987">
          <cell r="B7987" t="str">
            <v>TSY0000241</v>
          </cell>
          <cell r="C7987" t="str">
            <v>220TSY0000241</v>
          </cell>
          <cell r="D7987" t="str">
            <v>刺钩条（红色）215mm</v>
          </cell>
        </row>
        <row r="7988">
          <cell r="B7988" t="str">
            <v>SHT0001199</v>
          </cell>
          <cell r="C7988" t="str">
            <v>230SHT0001199</v>
          </cell>
          <cell r="D7988" t="str">
            <v>前升降齿板</v>
          </cell>
        </row>
        <row r="7989">
          <cell r="B7989" t="str">
            <v>SHT0011374</v>
          </cell>
          <cell r="C7989" t="str">
            <v>210SHT0011374</v>
          </cell>
          <cell r="D7989" t="str">
            <v>H6扶手减震环</v>
          </cell>
        </row>
        <row r="7990">
          <cell r="B7990" t="str">
            <v>RCA0000194</v>
          </cell>
          <cell r="C7990" t="str">
            <v>210RCA0000194</v>
          </cell>
          <cell r="D7990" t="str">
            <v>扶手</v>
          </cell>
        </row>
        <row r="7991">
          <cell r="B7991" t="str">
            <v>SHT0001069</v>
          </cell>
          <cell r="C7991" t="str">
            <v>230SHT0001069</v>
          </cell>
          <cell r="D7991" t="str">
            <v>升降操作手柄（前）</v>
          </cell>
        </row>
        <row r="7992">
          <cell r="B7992" t="str">
            <v>SHT0001889</v>
          </cell>
          <cell r="C7992" t="str">
            <v>230SHT0001889</v>
          </cell>
          <cell r="D7992" t="str">
            <v>减震器限位拉带总成</v>
          </cell>
        </row>
        <row r="7993">
          <cell r="B7993" t="str">
            <v>BFA0000393</v>
          </cell>
          <cell r="C7993" t="str">
            <v>230BFA0000393</v>
          </cell>
          <cell r="D7993" t="str">
            <v>连接螺栓1</v>
          </cell>
        </row>
        <row r="7994">
          <cell r="B7994" t="str">
            <v>RSM0000283</v>
          </cell>
          <cell r="C7994" t="str">
            <v>230RSM0000283</v>
          </cell>
          <cell r="D7994" t="str">
            <v>2200下视镜杆主管分总成</v>
          </cell>
        </row>
        <row r="7995">
          <cell r="B7995" t="str">
            <v>SHT0001198</v>
          </cell>
          <cell r="C7995" t="str">
            <v>230SHT0001198</v>
          </cell>
          <cell r="D7995" t="str">
            <v>垫片</v>
          </cell>
        </row>
        <row r="7996">
          <cell r="B7996" t="str">
            <v>SLT0000008</v>
          </cell>
          <cell r="C7996" t="str">
            <v>220SLT0000008</v>
          </cell>
          <cell r="D7996" t="str">
            <v>k1连体座包装膜</v>
          </cell>
        </row>
        <row r="7997">
          <cell r="B7997" t="str">
            <v>RSM0010071</v>
          </cell>
          <cell r="C7997" t="str">
            <v>210RSM0010071</v>
          </cell>
          <cell r="D7997" t="str">
            <v>一汽M46前下视镜密封垫</v>
          </cell>
        </row>
        <row r="7998">
          <cell r="B7998" t="str">
            <v>SHT0010370</v>
          </cell>
          <cell r="C7998" t="str">
            <v>230SHT0010370</v>
          </cell>
          <cell r="D7998" t="str">
            <v>坐垫翻折支撑钣金左</v>
          </cell>
        </row>
        <row r="7999">
          <cell r="B7999" t="str">
            <v>SHT0010371</v>
          </cell>
          <cell r="C7999" t="str">
            <v>230SHT0010371</v>
          </cell>
          <cell r="D7999" t="str">
            <v>坐垫翻折支撑钣金右</v>
          </cell>
        </row>
        <row r="8000">
          <cell r="B8000" t="str">
            <v>RCA0000066</v>
          </cell>
          <cell r="C8000" t="str">
            <v>210RCA0000066</v>
          </cell>
          <cell r="D8000" t="str">
            <v>乘客拉手</v>
          </cell>
        </row>
        <row r="8001">
          <cell r="B8001" t="str">
            <v>RCA0000092</v>
          </cell>
          <cell r="C8001" t="str">
            <v>210RCA0000092</v>
          </cell>
          <cell r="D8001" t="str">
            <v>乘客拉手</v>
          </cell>
        </row>
        <row r="8002">
          <cell r="B8002" t="str">
            <v>RCA0000094</v>
          </cell>
          <cell r="C8002" t="str">
            <v>210RCA0000094</v>
          </cell>
          <cell r="D8002" t="str">
            <v>扶手</v>
          </cell>
        </row>
        <row r="8003">
          <cell r="B8003" t="str">
            <v>SHT0001115</v>
          </cell>
          <cell r="C8003" t="str">
            <v>230SHT0001115</v>
          </cell>
          <cell r="D8003" t="str">
            <v>右围框接头组件</v>
          </cell>
        </row>
        <row r="8004">
          <cell r="B8004" t="str">
            <v>SHT0012843</v>
          </cell>
          <cell r="C8004" t="str">
            <v>230SHT0012843</v>
          </cell>
          <cell r="D8004" t="str">
            <v>升降左前固定钣金</v>
          </cell>
        </row>
        <row r="8005">
          <cell r="B8005" t="str">
            <v>SHT0013700</v>
          </cell>
          <cell r="C8005" t="str">
            <v>230SHT0013700</v>
          </cell>
          <cell r="D8005" t="str">
            <v>升降右前固定钣金</v>
          </cell>
        </row>
        <row r="8006">
          <cell r="B8006" t="str">
            <v>SHT0011552</v>
          </cell>
          <cell r="C8006" t="str">
            <v>220SHT0011552</v>
          </cell>
          <cell r="D8006" t="str">
            <v>主驾驶速降开关按钮帽</v>
          </cell>
        </row>
        <row r="8007">
          <cell r="B8007" t="str">
            <v>SHT0011578</v>
          </cell>
          <cell r="C8007" t="str">
            <v>220SHT0011578</v>
          </cell>
          <cell r="D8007" t="str">
            <v>副驾驶速降开关按钮帽</v>
          </cell>
        </row>
        <row r="8008">
          <cell r="B8008" t="str">
            <v>SHT0002061</v>
          </cell>
          <cell r="C8008" t="str">
            <v>230SHT0002061</v>
          </cell>
          <cell r="D8008" t="str">
            <v>左侧加强板</v>
          </cell>
        </row>
        <row r="8009">
          <cell r="B8009" t="str">
            <v>SHT0002062</v>
          </cell>
          <cell r="C8009" t="str">
            <v>230SHT0002062</v>
          </cell>
          <cell r="D8009" t="str">
            <v>右侧加强板</v>
          </cell>
        </row>
        <row r="8010">
          <cell r="B8010" t="str">
            <v>SHT0002732</v>
          </cell>
          <cell r="C8010" t="str">
            <v>230SHT0002732</v>
          </cell>
          <cell r="D8010" t="str">
            <v>主驾上左安全带导向钢丝</v>
          </cell>
        </row>
        <row r="8011">
          <cell r="B8011" t="str">
            <v>SHT0002733</v>
          </cell>
          <cell r="C8011" t="str">
            <v>230SHT0002733</v>
          </cell>
          <cell r="D8011" t="str">
            <v>副驾上右安全带导向钢丝</v>
          </cell>
        </row>
        <row r="8012">
          <cell r="B8012" t="str">
            <v>SHT0000175</v>
          </cell>
          <cell r="C8012" t="str">
            <v>220SHT0000175</v>
          </cell>
          <cell r="D8012" t="str">
            <v>SQDZ总座罩壳主动边黑色</v>
          </cell>
        </row>
        <row r="8013">
          <cell r="B8013" t="str">
            <v>SHT0010823</v>
          </cell>
          <cell r="C8013" t="str">
            <v>230SHT0010823</v>
          </cell>
          <cell r="D8013" t="str">
            <v>水平减震挂钩导向塑料件</v>
          </cell>
        </row>
        <row r="8014">
          <cell r="B8014" t="str">
            <v>REM0002277</v>
          </cell>
          <cell r="C8014" t="str">
            <v>210REM0002277</v>
          </cell>
          <cell r="D8014" t="str">
            <v>C7外后视镜上镜锁片</v>
          </cell>
        </row>
        <row r="8015">
          <cell r="B8015" t="str">
            <v>REM0003103</v>
          </cell>
          <cell r="C8015" t="str">
            <v>230REM0003103</v>
          </cell>
          <cell r="D8015" t="str">
            <v>矿山车镜座1</v>
          </cell>
        </row>
        <row r="8016">
          <cell r="B8016" t="str">
            <v>REM0003104</v>
          </cell>
          <cell r="C8016" t="str">
            <v>230REM0003104</v>
          </cell>
          <cell r="D8016" t="str">
            <v>矿山车镜座2</v>
          </cell>
        </row>
        <row r="8017">
          <cell r="B8017" t="str">
            <v>REM0003111</v>
          </cell>
          <cell r="C8017" t="str">
            <v>230REM0003111</v>
          </cell>
          <cell r="D8017" t="str">
            <v>矿山车镜座3</v>
          </cell>
        </row>
        <row r="8018">
          <cell r="B8018" t="str">
            <v>REM0000573</v>
          </cell>
          <cell r="C8018" t="str">
            <v>210REM0000573</v>
          </cell>
          <cell r="D8018" t="str">
            <v>豪泺豪华左下镜座胶垫</v>
          </cell>
        </row>
        <row r="8019">
          <cell r="B8019" t="str">
            <v>REM0000587</v>
          </cell>
          <cell r="C8019" t="str">
            <v>210REM0000587</v>
          </cell>
          <cell r="D8019" t="str">
            <v>豪泺豪华右下镜座胶垫</v>
          </cell>
        </row>
        <row r="8020">
          <cell r="B8020" t="str">
            <v>TSY0000146</v>
          </cell>
          <cell r="C8020" t="str">
            <v>220TSY0000146</v>
          </cell>
          <cell r="D8020" t="str">
            <v>黑色拉锁225cm</v>
          </cell>
        </row>
        <row r="8021">
          <cell r="B8021" t="str">
            <v>SCS0005281</v>
          </cell>
          <cell r="C8021" t="str">
            <v>230SCS0005281</v>
          </cell>
          <cell r="D8021" t="str">
            <v>六分背钢丝</v>
          </cell>
        </row>
        <row r="8022">
          <cell r="B8022" t="str">
            <v>SHT0013364</v>
          </cell>
          <cell r="C8022" t="str">
            <v>220SHT0013364</v>
          </cell>
          <cell r="D8022" t="str">
            <v>翻转坐垫泡沫无纺布</v>
          </cell>
        </row>
        <row r="8023">
          <cell r="B8023" t="str">
            <v>SHT0001085</v>
          </cell>
          <cell r="C8023" t="str">
            <v>230SHT0001085</v>
          </cell>
          <cell r="D8023" t="str">
            <v>阻尼器下支架总成</v>
          </cell>
        </row>
        <row r="8024">
          <cell r="B8024" t="str">
            <v>REM0001868</v>
          </cell>
          <cell r="C8024" t="str">
            <v>210REM0001868</v>
          </cell>
          <cell r="D8024" t="str">
            <v>济南重汽轻卡镜体装饰板右</v>
          </cell>
        </row>
        <row r="8025">
          <cell r="B8025" t="str">
            <v>SHT0001169</v>
          </cell>
          <cell r="C8025" t="str">
            <v>230SHT0001169</v>
          </cell>
          <cell r="D8025" t="str">
            <v>外绞架垫片</v>
          </cell>
        </row>
        <row r="8026">
          <cell r="B8026" t="str">
            <v>SCS0005179</v>
          </cell>
          <cell r="C8026" t="str">
            <v>220SCS0005179</v>
          </cell>
          <cell r="D8026" t="str">
            <v>C50E四分左背包装膜</v>
          </cell>
        </row>
        <row r="8027">
          <cell r="B8027" t="str">
            <v>SCS0005179</v>
          </cell>
          <cell r="C8027" t="str">
            <v>230SCS0005179</v>
          </cell>
          <cell r="D8027" t="str">
            <v>C50E四分左背包装膜</v>
          </cell>
        </row>
        <row r="8028">
          <cell r="B8028" t="str">
            <v>REM0000580</v>
          </cell>
          <cell r="C8028" t="str">
            <v>210REM0000580</v>
          </cell>
          <cell r="D8028" t="str">
            <v>豪泺小镜头支撑板</v>
          </cell>
        </row>
        <row r="8029">
          <cell r="B8029" t="str">
            <v>REM0000580</v>
          </cell>
          <cell r="C8029" t="str">
            <v>230REM0000580</v>
          </cell>
          <cell r="D8029" t="str">
            <v>豪泺小镜头支撑板</v>
          </cell>
        </row>
        <row r="8030">
          <cell r="B8030" t="str">
            <v>RSM0000298</v>
          </cell>
          <cell r="C8030" t="str">
            <v>230RSM0000298</v>
          </cell>
          <cell r="D8030" t="str">
            <v>奥驰补盲镜杆主管</v>
          </cell>
        </row>
        <row r="8031">
          <cell r="B8031" t="str">
            <v>SHT0012090</v>
          </cell>
          <cell r="C8031" t="str">
            <v>230SHT0012090</v>
          </cell>
          <cell r="D8031" t="str">
            <v>减震垫支撑板组件</v>
          </cell>
        </row>
        <row r="8032">
          <cell r="B8032" t="str">
            <v>SHT0012093</v>
          </cell>
          <cell r="C8032" t="str">
            <v>230SHT0012093</v>
          </cell>
          <cell r="D8032" t="str">
            <v>上限位胶敦</v>
          </cell>
        </row>
        <row r="8033">
          <cell r="B8033" t="str">
            <v>SHT0012539</v>
          </cell>
          <cell r="C8033" t="str">
            <v>220SHT0012539</v>
          </cell>
          <cell r="D8033" t="str">
            <v>靠背包装膜</v>
          </cell>
        </row>
        <row r="8034">
          <cell r="B8034" t="str">
            <v>SLT0000780</v>
          </cell>
          <cell r="C8034" t="str">
            <v>220SLT0000780</v>
          </cell>
          <cell r="D8034" t="str">
            <v>驾驶员靠背包装膜</v>
          </cell>
        </row>
        <row r="8035">
          <cell r="B8035" t="str">
            <v>SHT0012111</v>
          </cell>
          <cell r="C8035" t="str">
            <v>230SHT0012111</v>
          </cell>
          <cell r="D8035" t="str">
            <v>主边罩壳后固定板</v>
          </cell>
        </row>
        <row r="8036">
          <cell r="B8036" t="str">
            <v>SHT0013424</v>
          </cell>
          <cell r="C8036" t="str">
            <v>230SHT0013424</v>
          </cell>
          <cell r="D8036" t="str">
            <v>1.0减震扣固定螺栓</v>
          </cell>
        </row>
        <row r="8037">
          <cell r="B8037" t="str">
            <v>SLT0000780</v>
          </cell>
          <cell r="C8037" t="str">
            <v>230SLT0000780</v>
          </cell>
          <cell r="D8037" t="str">
            <v>驾驶员靠背包装膜</v>
          </cell>
        </row>
        <row r="8038">
          <cell r="B8038" t="str">
            <v>TST0000548</v>
          </cell>
          <cell r="C8038" t="str">
            <v>230TST0000548</v>
          </cell>
          <cell r="D8038" t="str">
            <v>顶丝φ16</v>
          </cell>
        </row>
        <row r="8039">
          <cell r="B8039" t="str">
            <v>SHT0001090</v>
          </cell>
          <cell r="C8039" t="str">
            <v>230SHT0001090</v>
          </cell>
          <cell r="D8039" t="str">
            <v>下框前连接立柱</v>
          </cell>
        </row>
        <row r="8040">
          <cell r="B8040" t="str">
            <v>SLT0001097</v>
          </cell>
          <cell r="C8040" t="str">
            <v>220SLT0001097</v>
          </cell>
          <cell r="D8040" t="str">
            <v>K1窄车司机背无纺布</v>
          </cell>
        </row>
        <row r="8041">
          <cell r="B8041" t="str">
            <v>SHT0010522</v>
          </cell>
          <cell r="C8041" t="str">
            <v>230SHT0010522</v>
          </cell>
          <cell r="D8041" t="str">
            <v>阻尼销轴支架</v>
          </cell>
        </row>
        <row r="8042">
          <cell r="B8042" t="str">
            <v>BFA0000341</v>
          </cell>
          <cell r="C8042" t="str">
            <v>230BFA0000341</v>
          </cell>
          <cell r="D8042" t="str">
            <v>三排地脚连接扭簧连接轴</v>
          </cell>
        </row>
        <row r="8043">
          <cell r="B8043" t="str">
            <v>SHT0002135</v>
          </cell>
          <cell r="C8043" t="str">
            <v>230SHT0002135</v>
          </cell>
          <cell r="D8043" t="str">
            <v>连杆板2前</v>
          </cell>
        </row>
        <row r="8044">
          <cell r="B8044" t="str">
            <v>SHT0012033</v>
          </cell>
          <cell r="C8044" t="str">
            <v>230SHT0012033</v>
          </cell>
          <cell r="D8044" t="str">
            <v>塑料轴套GFM-1214-17</v>
          </cell>
        </row>
        <row r="8045">
          <cell r="B8045" t="str">
            <v>TST0000141</v>
          </cell>
          <cell r="C8045" t="str">
            <v>230TST0000141</v>
          </cell>
          <cell r="D8045" t="str">
            <v>地脚螺丝φ12*460</v>
          </cell>
        </row>
        <row r="8046">
          <cell r="B8046" t="str">
            <v>SHT0001126</v>
          </cell>
          <cell r="C8046" t="str">
            <v>230SHT0001126</v>
          </cell>
          <cell r="D8046" t="str">
            <v>后升降齿板</v>
          </cell>
        </row>
        <row r="8047">
          <cell r="B8047" t="str">
            <v>SHT0001127</v>
          </cell>
          <cell r="C8047" t="str">
            <v>230SHT0001127</v>
          </cell>
          <cell r="D8047" t="str">
            <v>前升降齿板</v>
          </cell>
        </row>
        <row r="8048">
          <cell r="B8048" t="str">
            <v>REM0001720</v>
          </cell>
          <cell r="C8048" t="str">
            <v>210REM0001720</v>
          </cell>
          <cell r="D8048" t="str">
            <v>奥驰广角镜片</v>
          </cell>
        </row>
        <row r="8049">
          <cell r="B8049" t="str">
            <v>TSY0010265</v>
          </cell>
          <cell r="C8049" t="str">
            <v>220TSY0010265</v>
          </cell>
          <cell r="D8049" t="str">
            <v>5#尼龙闭口黑色拉锁90cm</v>
          </cell>
        </row>
        <row r="8050">
          <cell r="B8050" t="str">
            <v>SHT0010763</v>
          </cell>
          <cell r="C8050" t="str">
            <v>230SHT0010763</v>
          </cell>
          <cell r="D8050" t="str">
            <v>肩部支撑钢丝</v>
          </cell>
        </row>
        <row r="8051">
          <cell r="B8051" t="str">
            <v>SHT0013238</v>
          </cell>
          <cell r="C8051" t="str">
            <v>230SHT0013238</v>
          </cell>
          <cell r="D8051" t="str">
            <v>VDC阀上支架总成</v>
          </cell>
        </row>
        <row r="8052">
          <cell r="B8052" t="str">
            <v>SCS0005334</v>
          </cell>
          <cell r="C8052" t="str">
            <v>210SCS0005334</v>
          </cell>
          <cell r="D8052" t="str">
            <v>B40L中改后座椅后安装护盖</v>
          </cell>
        </row>
        <row r="8053">
          <cell r="B8053" t="str">
            <v>SCS0005334</v>
          </cell>
          <cell r="C8053" t="str">
            <v>220SCS0005334</v>
          </cell>
          <cell r="D8053" t="str">
            <v>B40L中改后座椅后安装护盖</v>
          </cell>
        </row>
        <row r="8054">
          <cell r="B8054" t="str">
            <v>SHT0011760</v>
          </cell>
          <cell r="C8054" t="str">
            <v>230SHT0011760</v>
          </cell>
          <cell r="D8054" t="str">
            <v>加强钣金</v>
          </cell>
        </row>
        <row r="8055">
          <cell r="B8055" t="str">
            <v>SHT0002039</v>
          </cell>
          <cell r="C8055" t="str">
            <v>230SHT0002039</v>
          </cell>
          <cell r="D8055" t="str">
            <v>阻尼器上固定轴加强板</v>
          </cell>
        </row>
        <row r="8056">
          <cell r="B8056" t="str">
            <v>TST0001559</v>
          </cell>
          <cell r="C8056" t="str">
            <v>230TST0001559</v>
          </cell>
          <cell r="D8056" t="str">
            <v>浸塑钩子</v>
          </cell>
        </row>
        <row r="8057">
          <cell r="B8057" t="str">
            <v>SHT0010985</v>
          </cell>
          <cell r="C8057" t="str">
            <v>210SHT0010985</v>
          </cell>
          <cell r="D8057" t="str">
            <v>X3000正司机仰角手柄</v>
          </cell>
        </row>
        <row r="8058">
          <cell r="B8058" t="str">
            <v>SHT0013738</v>
          </cell>
          <cell r="C8058" t="str">
            <v>210SHT0013738</v>
          </cell>
          <cell r="D8058" t="str">
            <v>X3000正仰角手柄L5000标识</v>
          </cell>
        </row>
        <row r="8059">
          <cell r="B8059" t="str">
            <v>SHT0010985</v>
          </cell>
          <cell r="C8059" t="str">
            <v>220SHT0010985</v>
          </cell>
          <cell r="D8059" t="str">
            <v>X3000正司机仰角手柄</v>
          </cell>
        </row>
        <row r="8060">
          <cell r="B8060" t="str">
            <v>SHT0000176</v>
          </cell>
          <cell r="C8060" t="str">
            <v>220SHT0000176</v>
          </cell>
          <cell r="D8060" t="str">
            <v>SQDZ总座罩壳副边黑色</v>
          </cell>
        </row>
        <row r="8061">
          <cell r="B8061" t="str">
            <v>SCS0004312</v>
          </cell>
          <cell r="C8061" t="str">
            <v>220SCS0004312</v>
          </cell>
          <cell r="D8061" t="str">
            <v>C50靠背预埋钢丝</v>
          </cell>
        </row>
        <row r="8062">
          <cell r="B8062" t="str">
            <v>SCS0004312</v>
          </cell>
          <cell r="C8062" t="str">
            <v>230SCS0004312</v>
          </cell>
          <cell r="D8062" t="str">
            <v>C50靠背预埋钢丝</v>
          </cell>
        </row>
        <row r="8063">
          <cell r="B8063" t="str">
            <v>TSY0000743</v>
          </cell>
          <cell r="C8063" t="str">
            <v>220TSY0000743</v>
          </cell>
          <cell r="D8063" t="str">
            <v>板条KT-15-1240</v>
          </cell>
        </row>
        <row r="8064">
          <cell r="B8064" t="str">
            <v>TST0001182</v>
          </cell>
          <cell r="C8064" t="str">
            <v>230TST0001182</v>
          </cell>
          <cell r="D8064" t="str">
            <v>防撞胶块</v>
          </cell>
        </row>
        <row r="8065">
          <cell r="B8065" t="str">
            <v>SHT0014490</v>
          </cell>
          <cell r="C8065" t="str">
            <v>230SHT0014490</v>
          </cell>
          <cell r="D8065" t="str">
            <v>驾驶员下左安全带导向钢丝</v>
          </cell>
        </row>
        <row r="8066">
          <cell r="B8066" t="str">
            <v>SHT0014491</v>
          </cell>
          <cell r="C8066" t="str">
            <v>230SHT0014491</v>
          </cell>
          <cell r="D8066" t="str">
            <v>副驾驶员下安全带导向钢丝</v>
          </cell>
        </row>
        <row r="8067">
          <cell r="B8067" t="str">
            <v>BAS0010021</v>
          </cell>
          <cell r="C8067" t="str">
            <v>230BAS0010021</v>
          </cell>
          <cell r="D8067" t="str">
            <v>仰角耐磨轴套(不用）</v>
          </cell>
        </row>
        <row r="8068">
          <cell r="B8068" t="str">
            <v>REM0003389</v>
          </cell>
          <cell r="C8068" t="str">
            <v>210REM0003389</v>
          </cell>
          <cell r="D8068" t="str">
            <v>2200左镜座装饰盖</v>
          </cell>
        </row>
        <row r="8069">
          <cell r="B8069" t="str">
            <v>REM0003390</v>
          </cell>
          <cell r="C8069" t="str">
            <v>210REM0003390</v>
          </cell>
          <cell r="D8069" t="str">
            <v>2200右镜座装饰盖</v>
          </cell>
        </row>
        <row r="8070">
          <cell r="B8070" t="str">
            <v>REM0000924</v>
          </cell>
          <cell r="C8070" t="str">
            <v>210REM0000924</v>
          </cell>
          <cell r="D8070" t="str">
            <v>B40垫块</v>
          </cell>
        </row>
        <row r="8071">
          <cell r="B8071" t="str">
            <v>REM0000924</v>
          </cell>
          <cell r="C8071" t="str">
            <v>230REM0000924</v>
          </cell>
          <cell r="D8071" t="str">
            <v>B40垫块</v>
          </cell>
        </row>
        <row r="8072">
          <cell r="B8072" t="str">
            <v>SLT0002020</v>
          </cell>
          <cell r="C8072" t="str">
            <v>230SLT0002020</v>
          </cell>
          <cell r="D8072" t="str">
            <v>欧马克左前支撑座</v>
          </cell>
        </row>
        <row r="8073">
          <cell r="B8073" t="str">
            <v>SHT0010778</v>
          </cell>
          <cell r="C8073" t="str">
            <v>230SHT0010778</v>
          </cell>
          <cell r="D8073" t="str">
            <v>气袋腰托支撑钣金</v>
          </cell>
        </row>
        <row r="8074">
          <cell r="B8074" t="str">
            <v>SCS0004398</v>
          </cell>
          <cell r="C8074" t="str">
            <v>230SCS0004398</v>
          </cell>
          <cell r="D8074" t="str">
            <v>中改扶手内侧固定支架</v>
          </cell>
        </row>
        <row r="8075">
          <cell r="B8075" t="str">
            <v>BEC0000085</v>
          </cell>
          <cell r="C8075" t="str">
            <v>210BEC0000085</v>
          </cell>
          <cell r="D8075" t="str">
            <v>拨动开关</v>
          </cell>
        </row>
        <row r="8076">
          <cell r="B8076" t="str">
            <v>SHT0010299</v>
          </cell>
          <cell r="C8076" t="str">
            <v>230SHT0010299</v>
          </cell>
          <cell r="D8076" t="str">
            <v>靠背调节手柄安装轴</v>
          </cell>
        </row>
        <row r="8077">
          <cell r="B8077" t="str">
            <v>BFA0010063</v>
          </cell>
          <cell r="C8077" t="str">
            <v>220BFA0010063</v>
          </cell>
          <cell r="D8077" t="str">
            <v>台阶螺栓M10*18.3</v>
          </cell>
        </row>
        <row r="8078">
          <cell r="B8078" t="str">
            <v>SCS0004191</v>
          </cell>
          <cell r="C8078" t="str">
            <v>220SCS0004191</v>
          </cell>
          <cell r="D8078" t="str">
            <v>地锁解锁拉带总成</v>
          </cell>
        </row>
        <row r="8079">
          <cell r="B8079" t="str">
            <v>TSY0010292</v>
          </cell>
          <cell r="C8079" t="str">
            <v>220TSY0010292</v>
          </cell>
          <cell r="D8079" t="str">
            <v>黑色反穿头拉链980mm</v>
          </cell>
        </row>
        <row r="8080">
          <cell r="B8080" t="str">
            <v>BCL0010014</v>
          </cell>
          <cell r="C8080" t="str">
            <v>230BCL0010014</v>
          </cell>
          <cell r="D8080" t="str">
            <v>φ13防护波纹管</v>
          </cell>
        </row>
        <row r="8081">
          <cell r="B8081" t="str">
            <v>SCS0004191</v>
          </cell>
          <cell r="C8081" t="str">
            <v>230SCS0004191</v>
          </cell>
          <cell r="D8081" t="str">
            <v>地锁解锁拉带总成</v>
          </cell>
        </row>
        <row r="8082">
          <cell r="B8082" t="str">
            <v>SHT0012055</v>
          </cell>
          <cell r="C8082" t="str">
            <v>230SHT0012055</v>
          </cell>
          <cell r="D8082" t="str">
            <v>升降连杆固定轴总成</v>
          </cell>
        </row>
        <row r="8083">
          <cell r="B8083" t="str">
            <v>SHT0001080</v>
          </cell>
          <cell r="C8083" t="str">
            <v>230SHT0001080</v>
          </cell>
          <cell r="D8083" t="str">
            <v>导向尼龙块</v>
          </cell>
        </row>
        <row r="8084">
          <cell r="B8084" t="str">
            <v>REM0000152</v>
          </cell>
          <cell r="C8084" t="str">
            <v>210REM0000152</v>
          </cell>
          <cell r="D8084" t="str">
            <v>C35DB灯罩左</v>
          </cell>
        </row>
        <row r="8085">
          <cell r="B8085" t="str">
            <v>BFA0000325</v>
          </cell>
          <cell r="C8085" t="str">
            <v>230BFA0000325</v>
          </cell>
          <cell r="D8085" t="str">
            <v>安全带扣螺母7/16</v>
          </cell>
        </row>
        <row r="8086">
          <cell r="B8086" t="str">
            <v>SLT0000516</v>
          </cell>
          <cell r="C8086" t="str">
            <v>220SLT0000516</v>
          </cell>
          <cell r="D8086" t="str">
            <v>k1侧翻座包装膜</v>
          </cell>
        </row>
        <row r="8087">
          <cell r="B8087" t="str">
            <v>SHT0014874</v>
          </cell>
          <cell r="C8087" t="str">
            <v>230SHT0014874</v>
          </cell>
          <cell r="D8087" t="str">
            <v>左罩壳固定钣金总成电泳</v>
          </cell>
        </row>
        <row r="8088">
          <cell r="B8088" t="str">
            <v>SLT0010561</v>
          </cell>
          <cell r="C8088" t="str">
            <v>230SLT0010561</v>
          </cell>
          <cell r="D8088" t="str">
            <v>减震器下挂钩</v>
          </cell>
        </row>
        <row r="8089">
          <cell r="B8089" t="str">
            <v>SCS0001163</v>
          </cell>
          <cell r="C8089" t="str">
            <v>220SCS0001163</v>
          </cell>
          <cell r="D8089" t="str">
            <v>四分靠背骨锁安装支架</v>
          </cell>
        </row>
        <row r="8090">
          <cell r="B8090" t="str">
            <v>SCS0001163</v>
          </cell>
          <cell r="C8090" t="str">
            <v>230SCS0001163</v>
          </cell>
          <cell r="D8090" t="str">
            <v>四分靠背骨锁安装支架</v>
          </cell>
        </row>
        <row r="8091">
          <cell r="B8091" t="str">
            <v>TSY0000141</v>
          </cell>
          <cell r="C8091" t="str">
            <v>220TSY0000141</v>
          </cell>
          <cell r="D8091" t="str">
            <v>绝缘纸板条420*121</v>
          </cell>
        </row>
        <row r="8092">
          <cell r="B8092" t="str">
            <v>TSY0000877</v>
          </cell>
          <cell r="C8092" t="str">
            <v>220TSY0000877</v>
          </cell>
          <cell r="D8092" t="str">
            <v>绝缘纸板条410*121</v>
          </cell>
        </row>
        <row r="8093">
          <cell r="B8093" t="str">
            <v>TSY0000141</v>
          </cell>
          <cell r="C8093" t="str">
            <v>230TSY0000141</v>
          </cell>
          <cell r="D8093" t="str">
            <v>绝缘纸板条420*121</v>
          </cell>
        </row>
        <row r="8094">
          <cell r="B8094" t="str">
            <v>SHT0000526</v>
          </cell>
          <cell r="C8094" t="str">
            <v>220SHT0000526</v>
          </cell>
          <cell r="D8094" t="str">
            <v>欧曼升级正副靠背包装膜</v>
          </cell>
        </row>
        <row r="8095">
          <cell r="B8095" t="str">
            <v>SHT0000526</v>
          </cell>
          <cell r="C8095" t="str">
            <v>230SHT0000526</v>
          </cell>
          <cell r="D8095" t="str">
            <v>欧曼升级正副靠背包装膜</v>
          </cell>
        </row>
        <row r="8096">
          <cell r="B8096" t="str">
            <v>REM0000155</v>
          </cell>
          <cell r="C8096" t="str">
            <v>210REM0000155</v>
          </cell>
          <cell r="D8096" t="str">
            <v>C35DB左三角垫</v>
          </cell>
        </row>
        <row r="8097">
          <cell r="B8097" t="str">
            <v>REM0000187</v>
          </cell>
          <cell r="C8097" t="str">
            <v>210REM0000187</v>
          </cell>
          <cell r="D8097" t="str">
            <v>C35DB右三角垫</v>
          </cell>
        </row>
        <row r="8098">
          <cell r="B8098" t="str">
            <v>SHT0011804</v>
          </cell>
          <cell r="C8098" t="str">
            <v>230SHT0011804</v>
          </cell>
          <cell r="D8098" t="str">
            <v>仰角调节机构钣金件1</v>
          </cell>
        </row>
        <row r="8099">
          <cell r="B8099" t="str">
            <v>SLT0010540</v>
          </cell>
          <cell r="C8099" t="str">
            <v>230SLT0010540</v>
          </cell>
          <cell r="D8099" t="str">
            <v>滚轮下滑槽</v>
          </cell>
        </row>
        <row r="8100">
          <cell r="B8100" t="str">
            <v>SLT0010564</v>
          </cell>
          <cell r="C8100" t="str">
            <v>230SLT0010564</v>
          </cell>
          <cell r="D8100" t="str">
            <v>滚轮上滑槽</v>
          </cell>
        </row>
        <row r="8101">
          <cell r="B8101" t="str">
            <v>REM0000184</v>
          </cell>
          <cell r="C8101" t="str">
            <v>210REM0000184</v>
          </cell>
          <cell r="D8101" t="str">
            <v>C35DB灯罩右</v>
          </cell>
        </row>
        <row r="8102">
          <cell r="B8102" t="str">
            <v>REM0002953</v>
          </cell>
          <cell r="C8102" t="str">
            <v>230REM0002953</v>
          </cell>
          <cell r="D8102" t="str">
            <v>1780-31右镜杆加强管</v>
          </cell>
        </row>
        <row r="8103">
          <cell r="B8103" t="str">
            <v>REM0003009</v>
          </cell>
          <cell r="C8103" t="str">
            <v>230REM0003009</v>
          </cell>
          <cell r="D8103" t="str">
            <v>1580加强管</v>
          </cell>
        </row>
        <row r="8104">
          <cell r="B8104" t="str">
            <v>SCS0007075</v>
          </cell>
          <cell r="C8104" t="str">
            <v>220SCS0007075</v>
          </cell>
          <cell r="D8104" t="str">
            <v>后坐垫左侧U型内嵌钢丝</v>
          </cell>
        </row>
        <row r="8105">
          <cell r="B8105" t="str">
            <v>SCS0010818</v>
          </cell>
          <cell r="C8105" t="str">
            <v>220SCS0010818</v>
          </cell>
          <cell r="D8105" t="str">
            <v>左座垫-舒适性泡棉4</v>
          </cell>
        </row>
        <row r="8106">
          <cell r="B8106" t="str">
            <v>SCS0010820</v>
          </cell>
          <cell r="C8106" t="str">
            <v>220SCS0010820</v>
          </cell>
          <cell r="D8106" t="str">
            <v>右座垫-舒适性泡棉6</v>
          </cell>
        </row>
        <row r="8107">
          <cell r="B8107" t="str">
            <v>TST0001281</v>
          </cell>
          <cell r="C8107" t="str">
            <v>230TST0001281</v>
          </cell>
          <cell r="D8107" t="str">
            <v>圆柱销</v>
          </cell>
        </row>
        <row r="8108">
          <cell r="B8108" t="str">
            <v>BFA0010014</v>
          </cell>
          <cell r="C8108" t="str">
            <v>220BFA0010014</v>
          </cell>
          <cell r="D8108" t="str">
            <v>扶手锁止销</v>
          </cell>
        </row>
        <row r="8109">
          <cell r="B8109" t="str">
            <v>BFA0010014</v>
          </cell>
          <cell r="C8109" t="str">
            <v>230BFA0010014</v>
          </cell>
          <cell r="D8109" t="str">
            <v>扶手锁止销</v>
          </cell>
        </row>
        <row r="8110">
          <cell r="B8110" t="str">
            <v>SCS0004075</v>
          </cell>
          <cell r="C8110" t="str">
            <v>220SCS0004075</v>
          </cell>
          <cell r="D8110" t="str">
            <v>B40前排座垫包装膜</v>
          </cell>
        </row>
        <row r="8111">
          <cell r="B8111" t="str">
            <v>SCS0004075</v>
          </cell>
          <cell r="C8111" t="str">
            <v>230SCS0004075</v>
          </cell>
          <cell r="D8111" t="str">
            <v>B40前排座垫包装膜</v>
          </cell>
        </row>
        <row r="8112">
          <cell r="B8112" t="str">
            <v>REM0001130</v>
          </cell>
          <cell r="C8112" t="str">
            <v>210REM0001130</v>
          </cell>
          <cell r="D8112" t="str">
            <v>B80C左底座密封垫</v>
          </cell>
        </row>
        <row r="8113">
          <cell r="B8113" t="str">
            <v>REM0001154</v>
          </cell>
          <cell r="C8113" t="str">
            <v>210REM0001154</v>
          </cell>
          <cell r="D8113" t="str">
            <v>B80C右底座密封垫</v>
          </cell>
        </row>
        <row r="8114">
          <cell r="B8114" t="str">
            <v>SHT0013855</v>
          </cell>
          <cell r="C8114" t="str">
            <v>230SHT0013855</v>
          </cell>
          <cell r="D8114" t="str">
            <v>驾驶员上安全带导向钢丝</v>
          </cell>
        </row>
        <row r="8115">
          <cell r="B8115" t="str">
            <v>SHT0013858</v>
          </cell>
          <cell r="C8115" t="str">
            <v>230SHT0013858</v>
          </cell>
          <cell r="D8115" t="str">
            <v>副驾上安全带导向钢丝</v>
          </cell>
        </row>
        <row r="8116">
          <cell r="B8116" t="str">
            <v>SLT0000425</v>
          </cell>
          <cell r="C8116" t="str">
            <v>220SLT0000425</v>
          </cell>
          <cell r="D8116" t="str">
            <v>k1翻滚背包装膜</v>
          </cell>
        </row>
        <row r="8117">
          <cell r="B8117" t="str">
            <v>SLT0001977</v>
          </cell>
          <cell r="C8117" t="str">
            <v>230SLT0001977</v>
          </cell>
          <cell r="D8117" t="str">
            <v>窄车大背头枕管</v>
          </cell>
        </row>
        <row r="8118">
          <cell r="B8118" t="str">
            <v>SLT0002416</v>
          </cell>
          <cell r="C8118" t="str">
            <v>230SLT0002416</v>
          </cell>
          <cell r="D8118" t="str">
            <v>宽车大背头枕管</v>
          </cell>
        </row>
        <row r="8119">
          <cell r="B8119" t="str">
            <v>SBS0010115</v>
          </cell>
          <cell r="C8119" t="str">
            <v>230SBS0010115</v>
          </cell>
          <cell r="D8119" t="str">
            <v>支腿上固定轴套</v>
          </cell>
        </row>
        <row r="8120">
          <cell r="B8120" t="str">
            <v>SHT0001170</v>
          </cell>
          <cell r="C8120" t="str">
            <v>230SHT0001170</v>
          </cell>
          <cell r="D8120" t="str">
            <v>内绞架垫片</v>
          </cell>
        </row>
        <row r="8121">
          <cell r="B8121" t="str">
            <v>SLT0002011</v>
          </cell>
          <cell r="C8121" t="str">
            <v>230SLT0002011</v>
          </cell>
          <cell r="D8121" t="str">
            <v>L项目转动轴</v>
          </cell>
        </row>
        <row r="8122">
          <cell r="B8122" t="str">
            <v>BFA0000275</v>
          </cell>
          <cell r="C8122" t="str">
            <v>210BFA0000275</v>
          </cell>
          <cell r="D8122" t="str">
            <v>铜镶件5*25</v>
          </cell>
        </row>
        <row r="8123">
          <cell r="B8123" t="str">
            <v>BFA0000275</v>
          </cell>
          <cell r="C8123" t="str">
            <v>230BFA0000275</v>
          </cell>
          <cell r="D8123" t="str">
            <v>铜镶件5*25</v>
          </cell>
        </row>
        <row r="8124">
          <cell r="B8124" t="str">
            <v>SHT0010074</v>
          </cell>
          <cell r="C8124" t="str">
            <v>230SHT0010074</v>
          </cell>
          <cell r="D8124" t="str">
            <v>靠背侧翼支撑钢丝</v>
          </cell>
        </row>
        <row r="8125">
          <cell r="B8125" t="str">
            <v>SHT0000493</v>
          </cell>
          <cell r="C8125" t="str">
            <v>210SHT0000493</v>
          </cell>
          <cell r="D8125" t="str">
            <v>H4安全带外部罩壳浅灰</v>
          </cell>
        </row>
        <row r="8126">
          <cell r="B8126" t="str">
            <v>SHT0000493</v>
          </cell>
          <cell r="C8126" t="str">
            <v>220SHT0000493</v>
          </cell>
          <cell r="D8126" t="str">
            <v>H4安全带外部罩壳浅灰</v>
          </cell>
        </row>
        <row r="8127">
          <cell r="B8127" t="str">
            <v>SHT0001101</v>
          </cell>
          <cell r="C8127" t="str">
            <v>230SHT0001101</v>
          </cell>
          <cell r="D8127" t="str">
            <v>减震器拉带</v>
          </cell>
        </row>
        <row r="8128">
          <cell r="B8128" t="str">
            <v>SHT0000800</v>
          </cell>
          <cell r="C8128" t="str">
            <v>220SHT0000800</v>
          </cell>
          <cell r="D8128" t="str">
            <v>H4司机安全带外罩壳固定片</v>
          </cell>
        </row>
        <row r="8129">
          <cell r="B8129" t="str">
            <v>SHT0000801</v>
          </cell>
          <cell r="C8129" t="str">
            <v>220SHT0000801</v>
          </cell>
          <cell r="D8129" t="str">
            <v>H4副司安全带外罩壳固定片</v>
          </cell>
        </row>
        <row r="8130">
          <cell r="B8130" t="str">
            <v>SHT0000800</v>
          </cell>
          <cell r="C8130" t="str">
            <v>230SHT0000800</v>
          </cell>
          <cell r="D8130" t="str">
            <v>H4司机安全带外罩壳固定片</v>
          </cell>
        </row>
        <row r="8131">
          <cell r="B8131" t="str">
            <v>SHT0000801</v>
          </cell>
          <cell r="C8131" t="str">
            <v>230SHT0000801</v>
          </cell>
          <cell r="D8131" t="str">
            <v>H4副司安全带外罩壳固定片</v>
          </cell>
        </row>
        <row r="8132">
          <cell r="B8132" t="str">
            <v>TMA0000016</v>
          </cell>
          <cell r="C8132" t="str">
            <v>210TMA0000016</v>
          </cell>
          <cell r="D8132" t="str">
            <v>双面胶</v>
          </cell>
        </row>
        <row r="8133">
          <cell r="B8133" t="str">
            <v>TMA0000016</v>
          </cell>
          <cell r="C8133" t="str">
            <v>220TMA0000016</v>
          </cell>
          <cell r="D8133" t="str">
            <v>双面胶</v>
          </cell>
        </row>
        <row r="8134">
          <cell r="B8134" t="str">
            <v>TMA0000016</v>
          </cell>
          <cell r="C8134" t="str">
            <v>230TMA0000016</v>
          </cell>
          <cell r="D8134" t="str">
            <v>双面胶</v>
          </cell>
        </row>
        <row r="8135">
          <cell r="B8135" t="str">
            <v>SLT0002208</v>
          </cell>
          <cell r="C8135" t="str">
            <v>230SLT0002208</v>
          </cell>
          <cell r="D8135" t="str">
            <v>主驾座垫滑轨前搭接支架</v>
          </cell>
        </row>
        <row r="8136">
          <cell r="B8136" t="str">
            <v>SLT0011487</v>
          </cell>
          <cell r="C8136" t="str">
            <v>230SLT0011487</v>
          </cell>
          <cell r="D8136" t="str">
            <v>副驾左侧旋转台阶螺栓</v>
          </cell>
        </row>
        <row r="8137">
          <cell r="B8137" t="str">
            <v>TSY0000764</v>
          </cell>
          <cell r="C8137" t="str">
            <v>220TSY0000764</v>
          </cell>
          <cell r="D8137" t="str">
            <v>尾帘PP板490mm*65mm</v>
          </cell>
        </row>
        <row r="8138">
          <cell r="B8138" t="str">
            <v>TSY0010363</v>
          </cell>
          <cell r="C8138" t="str">
            <v>220TSY0010363</v>
          </cell>
          <cell r="D8138" t="str">
            <v>H4尾帘塑料支撑板</v>
          </cell>
        </row>
        <row r="8139">
          <cell r="B8139" t="str">
            <v>SHT0001013</v>
          </cell>
          <cell r="C8139" t="str">
            <v>230SHT0001013</v>
          </cell>
          <cell r="D8139" t="str">
            <v>绞架紧固套</v>
          </cell>
        </row>
        <row r="8140">
          <cell r="B8140" t="str">
            <v>TSY0000452</v>
          </cell>
          <cell r="C8140" t="str">
            <v>220TSY0000452</v>
          </cell>
          <cell r="D8140" t="str">
            <v>扣条KT-158-1000</v>
          </cell>
        </row>
        <row r="8141">
          <cell r="B8141" t="str">
            <v>SHT0011996</v>
          </cell>
          <cell r="C8141" t="str">
            <v>230SHT0011996</v>
          </cell>
          <cell r="D8141" t="str">
            <v>气囊上支撑加强板</v>
          </cell>
        </row>
        <row r="8142">
          <cell r="B8142" t="str">
            <v>TSY0010364</v>
          </cell>
          <cell r="C8142" t="str">
            <v>220TSY0010364</v>
          </cell>
          <cell r="D8142" t="str">
            <v>3C标识LG1612510170</v>
          </cell>
        </row>
        <row r="8143">
          <cell r="B8143" t="str">
            <v>TSY0010337</v>
          </cell>
          <cell r="C8143" t="str">
            <v>220TSY0010337</v>
          </cell>
          <cell r="D8143" t="str">
            <v>3C标识LG1611510310</v>
          </cell>
        </row>
        <row r="8144">
          <cell r="B8144" t="str">
            <v>TSY0010338</v>
          </cell>
          <cell r="C8144" t="str">
            <v>220TSY0010338</v>
          </cell>
          <cell r="D8144" t="str">
            <v>3C标识LG1613510160</v>
          </cell>
        </row>
        <row r="8145">
          <cell r="B8145" t="str">
            <v>TSY0010344</v>
          </cell>
          <cell r="C8145" t="str">
            <v>220TSY0010344</v>
          </cell>
          <cell r="D8145" t="str">
            <v>3C标识LZ161351000330</v>
          </cell>
        </row>
        <row r="8146">
          <cell r="B8146" t="str">
            <v>REM0001721</v>
          </cell>
          <cell r="C8146" t="str">
            <v>210REM0001721</v>
          </cell>
          <cell r="D8146" t="str">
            <v>奥驰防水帽</v>
          </cell>
        </row>
        <row r="8147">
          <cell r="B8147" t="str">
            <v>TSY0010479</v>
          </cell>
          <cell r="C8147" t="str">
            <v>220TSY0010479</v>
          </cell>
          <cell r="D8147" t="str">
            <v>3C标识LG161251000090</v>
          </cell>
        </row>
        <row r="8148">
          <cell r="B8148" t="str">
            <v>TSY0010480</v>
          </cell>
          <cell r="C8148" t="str">
            <v>220TSY0010480</v>
          </cell>
          <cell r="D8148" t="str">
            <v>3C标识LZ161351000340</v>
          </cell>
        </row>
        <row r="8149">
          <cell r="B8149" t="str">
            <v>TSY0010481</v>
          </cell>
          <cell r="C8149" t="str">
            <v>220TSY0010481</v>
          </cell>
          <cell r="D8149" t="str">
            <v>3C标识LZ161351000360</v>
          </cell>
        </row>
        <row r="8150">
          <cell r="B8150" t="str">
            <v>TSY0010482</v>
          </cell>
          <cell r="C8150" t="str">
            <v>220TSY0010482</v>
          </cell>
          <cell r="D8150" t="str">
            <v>3C标识LG1611510320</v>
          </cell>
        </row>
        <row r="8151">
          <cell r="B8151" t="str">
            <v>SCS0010815</v>
          </cell>
          <cell r="C8151" t="str">
            <v>220SCS0010815</v>
          </cell>
          <cell r="D8151" t="str">
            <v>左座垫-舒适性泡棉2</v>
          </cell>
        </row>
        <row r="8152">
          <cell r="B8152" t="str">
            <v>SHT0010066</v>
          </cell>
          <cell r="C8152" t="str">
            <v>230SHT0010066</v>
          </cell>
          <cell r="D8152" t="str">
            <v>横衬板</v>
          </cell>
        </row>
        <row r="8153">
          <cell r="B8153" t="str">
            <v>SHT0010769</v>
          </cell>
          <cell r="C8153" t="str">
            <v>230SHT0010769</v>
          </cell>
          <cell r="D8153" t="str">
            <v>横衬板</v>
          </cell>
        </row>
        <row r="8154">
          <cell r="B8154" t="str">
            <v>SLT0000596</v>
          </cell>
          <cell r="C8154" t="str">
            <v>220SLT0000596</v>
          </cell>
          <cell r="D8154" t="str">
            <v>K1窄车地板挂钩</v>
          </cell>
        </row>
        <row r="8155">
          <cell r="B8155" t="str">
            <v>REM0002873</v>
          </cell>
          <cell r="C8155" t="str">
            <v>210REM0002873</v>
          </cell>
          <cell r="D8155" t="str">
            <v>1540镜座装饰盖左</v>
          </cell>
        </row>
        <row r="8156">
          <cell r="B8156" t="str">
            <v>REM0002875</v>
          </cell>
          <cell r="C8156" t="str">
            <v>210REM0002875</v>
          </cell>
          <cell r="D8156" t="str">
            <v>1540镜座装饰盖右</v>
          </cell>
        </row>
        <row r="8157">
          <cell r="B8157" t="str">
            <v>REM0002873</v>
          </cell>
          <cell r="C8157" t="str">
            <v>220REM0002873</v>
          </cell>
          <cell r="D8157" t="str">
            <v>1540镜座装饰盖左</v>
          </cell>
        </row>
        <row r="8158">
          <cell r="B8158" t="str">
            <v>REM0002875</v>
          </cell>
          <cell r="C8158" t="str">
            <v>220REM0002875</v>
          </cell>
          <cell r="D8158" t="str">
            <v>1540镜座装饰盖右</v>
          </cell>
        </row>
        <row r="8159">
          <cell r="B8159" t="str">
            <v>BFA0000133</v>
          </cell>
          <cell r="C8159" t="str">
            <v>210BFA0000133</v>
          </cell>
          <cell r="D8159" t="str">
            <v>BC316外后视镜M8铜螺母</v>
          </cell>
        </row>
        <row r="8160">
          <cell r="B8160" t="str">
            <v>SCS0010821</v>
          </cell>
          <cell r="C8160" t="str">
            <v>220SCS0010821</v>
          </cell>
          <cell r="D8160" t="str">
            <v>右座垫-舒适性泡棉7</v>
          </cell>
        </row>
        <row r="8161">
          <cell r="B8161" t="str">
            <v>SHT0010319</v>
          </cell>
          <cell r="C8161" t="str">
            <v>230SHT0010319</v>
          </cell>
          <cell r="D8161" t="str">
            <v>减震器上框连接螺栓</v>
          </cell>
        </row>
        <row r="8162">
          <cell r="B8162" t="str">
            <v>SHT0001014</v>
          </cell>
          <cell r="C8162" t="str">
            <v>230SHT0001014</v>
          </cell>
          <cell r="D8162" t="str">
            <v>IGS尼龙轴套</v>
          </cell>
        </row>
        <row r="8163">
          <cell r="B8163" t="str">
            <v>SHT0001899</v>
          </cell>
          <cell r="C8163" t="str">
            <v>230SHT0001899</v>
          </cell>
          <cell r="D8163" t="str">
            <v>左滑块托架</v>
          </cell>
        </row>
        <row r="8164">
          <cell r="B8164" t="str">
            <v>SHT0011694</v>
          </cell>
          <cell r="C8164" t="str">
            <v>230SHT0011694</v>
          </cell>
          <cell r="D8164" t="str">
            <v>IGS尼龙轴套</v>
          </cell>
        </row>
        <row r="8165">
          <cell r="B8165" t="str">
            <v>REM0000353</v>
          </cell>
          <cell r="C8165" t="str">
            <v>210REM0000353</v>
          </cell>
          <cell r="D8165" t="str">
            <v>出口澳洲后镜圆插座端子</v>
          </cell>
        </row>
        <row r="8166">
          <cell r="B8166" t="str">
            <v>REM0002084</v>
          </cell>
          <cell r="C8166" t="str">
            <v>210REM0002084</v>
          </cell>
          <cell r="D8166" t="str">
            <v>1475杆盘(黑色)</v>
          </cell>
        </row>
        <row r="8167">
          <cell r="B8167" t="str">
            <v>SHT0010840</v>
          </cell>
          <cell r="C8167" t="str">
            <v>230SHT0010840</v>
          </cell>
          <cell r="D8167" t="str">
            <v>主驾仰角小齿板防护板</v>
          </cell>
        </row>
        <row r="8168">
          <cell r="B8168" t="str">
            <v>SHT0011421</v>
          </cell>
          <cell r="C8168" t="str">
            <v>230SHT0011421</v>
          </cell>
          <cell r="D8168" t="str">
            <v>副驾仰角小齿板防护板</v>
          </cell>
        </row>
        <row r="8169">
          <cell r="B8169" t="str">
            <v>TSY0010094</v>
          </cell>
          <cell r="C8169" t="str">
            <v>220TSY0010094</v>
          </cell>
          <cell r="D8169" t="str">
            <v>箭型条1240cm</v>
          </cell>
        </row>
        <row r="8170">
          <cell r="B8170" t="str">
            <v>SLT0001109</v>
          </cell>
          <cell r="C8170" t="str">
            <v>220SLT0001109</v>
          </cell>
          <cell r="D8170" t="str">
            <v>K1窄车司机座无纺布</v>
          </cell>
        </row>
        <row r="8171">
          <cell r="B8171" t="str">
            <v>SCS0004074</v>
          </cell>
          <cell r="C8171" t="str">
            <v>220SCS0004074</v>
          </cell>
          <cell r="D8171" t="str">
            <v>B40前排靠背包装膜</v>
          </cell>
        </row>
        <row r="8172">
          <cell r="B8172" t="str">
            <v>SCS0004074</v>
          </cell>
          <cell r="C8172" t="str">
            <v>230SCS0004074</v>
          </cell>
          <cell r="D8172" t="str">
            <v>B40前排靠背包装膜</v>
          </cell>
        </row>
        <row r="8173">
          <cell r="B8173" t="str">
            <v>SCS0004046</v>
          </cell>
          <cell r="C8173" t="str">
            <v>220SCS0004046</v>
          </cell>
          <cell r="D8173" t="str">
            <v>B40L四六分座椅挂钩拉带</v>
          </cell>
        </row>
        <row r="8174">
          <cell r="B8174" t="str">
            <v>SLT0010415</v>
          </cell>
          <cell r="C8174" t="str">
            <v>220SLT0010415</v>
          </cell>
          <cell r="D8174" t="str">
            <v>驾驶员左侧护板固定钢丝A</v>
          </cell>
        </row>
        <row r="8175">
          <cell r="B8175" t="str">
            <v>SCS0004046</v>
          </cell>
          <cell r="C8175" t="str">
            <v>230SCS0004046</v>
          </cell>
          <cell r="D8175" t="str">
            <v>B40L四六分座椅挂钩拉带</v>
          </cell>
        </row>
        <row r="8176">
          <cell r="B8176" t="str">
            <v>SHT0012385</v>
          </cell>
          <cell r="C8176" t="str">
            <v>230SHT0012385</v>
          </cell>
          <cell r="D8176" t="str">
            <v>侧翼支撑上安装钢丝</v>
          </cell>
        </row>
        <row r="8177">
          <cell r="B8177" t="str">
            <v>SCS0005183</v>
          </cell>
          <cell r="C8177" t="str">
            <v>220SCS0005183</v>
          </cell>
          <cell r="D8177" t="str">
            <v>C50E四分右背包装膜</v>
          </cell>
        </row>
        <row r="8178">
          <cell r="B8178" t="str">
            <v>SCS0005183</v>
          </cell>
          <cell r="C8178" t="str">
            <v>230SCS0005183</v>
          </cell>
          <cell r="D8178" t="str">
            <v>C50E四分右背包装膜</v>
          </cell>
        </row>
        <row r="8179">
          <cell r="B8179" t="str">
            <v>BFA0000635</v>
          </cell>
          <cell r="C8179" t="str">
            <v>230BFA0000635</v>
          </cell>
          <cell r="D8179" t="str">
            <v>M20螺母</v>
          </cell>
        </row>
        <row r="8180">
          <cell r="B8180" t="str">
            <v>SCS0005280</v>
          </cell>
          <cell r="C8180" t="str">
            <v>230SCS0005280</v>
          </cell>
          <cell r="D8180" t="str">
            <v>四分背钢丝</v>
          </cell>
        </row>
        <row r="8181">
          <cell r="B8181" t="str">
            <v>SBS0010045</v>
          </cell>
          <cell r="C8181" t="str">
            <v>220SBS0010045</v>
          </cell>
          <cell r="D8181" t="str">
            <v>一排三人右背左护盖</v>
          </cell>
        </row>
        <row r="8182">
          <cell r="B8182" t="str">
            <v>SLT0000475</v>
          </cell>
          <cell r="C8182" t="str">
            <v>220SLT0000475</v>
          </cell>
          <cell r="D8182" t="str">
            <v>K1窄车三人左护盖双人</v>
          </cell>
        </row>
        <row r="8183">
          <cell r="B8183" t="str">
            <v>SLT0000476</v>
          </cell>
          <cell r="C8183" t="str">
            <v>220SLT0000476</v>
          </cell>
          <cell r="D8183" t="str">
            <v>K1窄车三人护盖右双人</v>
          </cell>
        </row>
        <row r="8184">
          <cell r="B8184" t="str">
            <v>REM0001901</v>
          </cell>
          <cell r="C8184" t="str">
            <v>210REM0001901</v>
          </cell>
          <cell r="D8184" t="str">
            <v>捷运支架保护盖左</v>
          </cell>
        </row>
        <row r="8185">
          <cell r="B8185" t="str">
            <v>REM0001908</v>
          </cell>
          <cell r="C8185" t="str">
            <v>210REM0001908</v>
          </cell>
          <cell r="D8185" t="str">
            <v>捷运支架保护盖右</v>
          </cell>
        </row>
        <row r="8186">
          <cell r="B8186" t="str">
            <v>TST0000151</v>
          </cell>
          <cell r="C8186" t="str">
            <v>230TST0000151</v>
          </cell>
          <cell r="D8186" t="str">
            <v>卡簧16</v>
          </cell>
        </row>
        <row r="8187">
          <cell r="B8187" t="str">
            <v>SCS0004497</v>
          </cell>
          <cell r="C8187" t="str">
            <v>230SCS0004497</v>
          </cell>
          <cell r="D8187" t="str">
            <v>背面套成型钢丝右</v>
          </cell>
        </row>
        <row r="8188">
          <cell r="B8188" t="str">
            <v>BSP0000036</v>
          </cell>
          <cell r="C8188" t="str">
            <v>230BSP0000036</v>
          </cell>
          <cell r="D8188" t="str">
            <v>前翻弹簧</v>
          </cell>
        </row>
        <row r="8189">
          <cell r="B8189" t="str">
            <v>TSY0010059</v>
          </cell>
          <cell r="C8189" t="str">
            <v>220TSY0010059</v>
          </cell>
          <cell r="D8189" t="str">
            <v>箭型条JX-01-1240mm</v>
          </cell>
        </row>
        <row r="8190">
          <cell r="B8190" t="str">
            <v>SHT0012226</v>
          </cell>
          <cell r="C8190" t="str">
            <v>230SHT0012226</v>
          </cell>
          <cell r="D8190" t="str">
            <v>头枕横衬板</v>
          </cell>
        </row>
        <row r="8191">
          <cell r="B8191" t="str">
            <v>SHT0001684</v>
          </cell>
          <cell r="C8191" t="str">
            <v>220SHT0001684</v>
          </cell>
          <cell r="D8191" t="str">
            <v>安全带出口罩壳固定卡片</v>
          </cell>
        </row>
        <row r="8192">
          <cell r="B8192" t="str">
            <v>SHT0011997</v>
          </cell>
          <cell r="C8192" t="str">
            <v>230SHT0011997</v>
          </cell>
          <cell r="D8192" t="str">
            <v>阻尼器支架</v>
          </cell>
        </row>
        <row r="8193">
          <cell r="B8193" t="str">
            <v>SHT0012053</v>
          </cell>
          <cell r="C8193" t="str">
            <v>230SHT0012053</v>
          </cell>
          <cell r="D8193" t="str">
            <v>副边罩壳固定钣金</v>
          </cell>
        </row>
        <row r="8194">
          <cell r="B8194" t="str">
            <v>SHT0012054</v>
          </cell>
          <cell r="C8194" t="str">
            <v>230SHT0012054</v>
          </cell>
          <cell r="D8194" t="str">
            <v>主侧罩壳固定片2</v>
          </cell>
        </row>
        <row r="8195">
          <cell r="B8195" t="str">
            <v>SHT0002054</v>
          </cell>
          <cell r="C8195" t="str">
            <v>230SHT0002054</v>
          </cell>
          <cell r="D8195" t="str">
            <v>主驾驶星盘塑料件黑色</v>
          </cell>
        </row>
        <row r="8196">
          <cell r="B8196" t="str">
            <v>RCA0000016</v>
          </cell>
          <cell r="C8196" t="str">
            <v>210RCA0000016</v>
          </cell>
          <cell r="D8196" t="str">
            <v>瑞沃铰链(2200)右</v>
          </cell>
        </row>
        <row r="8197">
          <cell r="B8197" t="str">
            <v>RCA0000071</v>
          </cell>
          <cell r="C8197" t="str">
            <v>210RCA0000071</v>
          </cell>
          <cell r="D8197" t="str">
            <v>铰链扶手销</v>
          </cell>
        </row>
        <row r="8198">
          <cell r="B8198" t="str">
            <v>REM0001088</v>
          </cell>
          <cell r="C8198" t="str">
            <v>210REM0001088</v>
          </cell>
          <cell r="D8198" t="str">
            <v>VT左后视镜后盖下罩L3</v>
          </cell>
        </row>
        <row r="8199">
          <cell r="B8199" t="str">
            <v>REM0001093</v>
          </cell>
          <cell r="C8199" t="str">
            <v>210REM0001093</v>
          </cell>
          <cell r="D8199" t="str">
            <v>VT右后视镜后盖下罩R3</v>
          </cell>
        </row>
        <row r="8200">
          <cell r="B8200" t="str">
            <v>REM0002183</v>
          </cell>
          <cell r="C8200" t="str">
            <v>210REM0002183</v>
          </cell>
          <cell r="D8200" t="str">
            <v>6486铜连接片左</v>
          </cell>
        </row>
        <row r="8201">
          <cell r="B8201" t="str">
            <v>SHT0000452</v>
          </cell>
          <cell r="C8201" t="str">
            <v>210SHT0000452</v>
          </cell>
          <cell r="D8201" t="str">
            <v>H4速降按钮</v>
          </cell>
        </row>
        <row r="8202">
          <cell r="B8202" t="str">
            <v>SHT0002175</v>
          </cell>
          <cell r="C8202" t="str">
            <v>210SHT0002175</v>
          </cell>
          <cell r="D8202" t="str">
            <v>BWL7500转动板</v>
          </cell>
        </row>
        <row r="8203">
          <cell r="B8203" t="str">
            <v>SHT0000087</v>
          </cell>
          <cell r="C8203" t="str">
            <v>220SHT0000087</v>
          </cell>
          <cell r="D8203" t="str">
            <v>M4重卡司机背包装膜</v>
          </cell>
        </row>
        <row r="8204">
          <cell r="B8204" t="str">
            <v>SHT0001004</v>
          </cell>
          <cell r="C8204" t="str">
            <v>230SHT0001004</v>
          </cell>
          <cell r="D8204" t="str">
            <v>进口气阀</v>
          </cell>
        </row>
        <row r="8205">
          <cell r="B8205" t="str">
            <v>SHT0001878</v>
          </cell>
          <cell r="C8205" t="str">
            <v>230SHT0001878</v>
          </cell>
          <cell r="D8205" t="str">
            <v>锁舌132</v>
          </cell>
        </row>
        <row r="8206">
          <cell r="B8206" t="str">
            <v>SHT0001918</v>
          </cell>
          <cell r="C8206" t="str">
            <v>230SHT0001918</v>
          </cell>
          <cell r="D8206" t="str">
            <v>左支撑架</v>
          </cell>
        </row>
        <row r="8207">
          <cell r="B8207" t="str">
            <v>SHT0001919</v>
          </cell>
          <cell r="C8207" t="str">
            <v>230SHT0001919</v>
          </cell>
          <cell r="D8207" t="str">
            <v>右支撑架</v>
          </cell>
        </row>
        <row r="8208">
          <cell r="B8208" t="str">
            <v>SHT0002055</v>
          </cell>
          <cell r="C8208" t="str">
            <v>230SHT0002055</v>
          </cell>
          <cell r="D8208" t="str">
            <v>副驾驶星盘塑料件</v>
          </cell>
        </row>
        <row r="8209">
          <cell r="B8209" t="str">
            <v>SHT0002175</v>
          </cell>
          <cell r="C8209" t="str">
            <v>230SHT0002175</v>
          </cell>
          <cell r="D8209" t="str">
            <v>BWL7500转动板</v>
          </cell>
        </row>
        <row r="8210">
          <cell r="B8210" t="str">
            <v>SHT0010787</v>
          </cell>
          <cell r="C8210" t="str">
            <v>230SHT0010787</v>
          </cell>
          <cell r="D8210" t="str">
            <v>靠背调节手柄安装轴</v>
          </cell>
        </row>
        <row r="8211">
          <cell r="B8211" t="str">
            <v>SHT0012081</v>
          </cell>
          <cell r="C8211" t="str">
            <v>230SHT0012081</v>
          </cell>
          <cell r="D8211" t="str">
            <v>前升降连接杆总成</v>
          </cell>
        </row>
        <row r="8212">
          <cell r="B8212" t="str">
            <v>SHT0012097</v>
          </cell>
          <cell r="C8212" t="str">
            <v>230SHT0012097</v>
          </cell>
          <cell r="D8212" t="str">
            <v>升降解锁总成安装长轴</v>
          </cell>
        </row>
        <row r="8213">
          <cell r="B8213" t="str">
            <v>SHT0012569</v>
          </cell>
          <cell r="C8213" t="str">
            <v>230SHT0012569</v>
          </cell>
          <cell r="D8213" t="str">
            <v>减震扣组件</v>
          </cell>
        </row>
        <row r="8214">
          <cell r="B8214" t="str">
            <v>SLT0010472</v>
          </cell>
          <cell r="C8214" t="str">
            <v>230SLT0010472</v>
          </cell>
          <cell r="D8214" t="str">
            <v>拉簧</v>
          </cell>
        </row>
        <row r="8215">
          <cell r="B8215" t="str">
            <v>TST0000112</v>
          </cell>
          <cell r="C8215" t="str">
            <v>230TST0000112</v>
          </cell>
          <cell r="D8215" t="str">
            <v>ф8×100（内方螺丝）</v>
          </cell>
        </row>
        <row r="8216">
          <cell r="B8216" t="str">
            <v>TST0000316</v>
          </cell>
          <cell r="C8216" t="str">
            <v>230TST0000316</v>
          </cell>
          <cell r="D8216" t="str">
            <v>塑封标识牌</v>
          </cell>
        </row>
        <row r="8217">
          <cell r="B8217" t="str">
            <v>TST0000608</v>
          </cell>
          <cell r="C8217" t="str">
            <v>230TST0000608</v>
          </cell>
          <cell r="D8217" t="str">
            <v>直尺150mm</v>
          </cell>
        </row>
        <row r="8218">
          <cell r="B8218" t="str">
            <v>TST0001701</v>
          </cell>
          <cell r="C8218" t="str">
            <v>230TST0001701</v>
          </cell>
          <cell r="D8218" t="str">
            <v>ф10×75（内方螺丝）</v>
          </cell>
        </row>
        <row r="8219">
          <cell r="B8219" t="str">
            <v>SHT0010852</v>
          </cell>
          <cell r="C8219" t="str">
            <v>230SHT0010852</v>
          </cell>
          <cell r="D8219" t="str">
            <v>左地脚支架</v>
          </cell>
        </row>
        <row r="8220">
          <cell r="B8220" t="str">
            <v>SHT0010853</v>
          </cell>
          <cell r="C8220" t="str">
            <v>230SHT0010853</v>
          </cell>
          <cell r="D8220" t="str">
            <v>右地脚支架</v>
          </cell>
        </row>
        <row r="8221">
          <cell r="B8221" t="str">
            <v>TMA0000520</v>
          </cell>
          <cell r="C8221" t="str">
            <v>210TMA0000520</v>
          </cell>
          <cell r="D8221" t="str">
            <v>喷漆护罩防具</v>
          </cell>
        </row>
        <row r="8222">
          <cell r="B8222" t="str">
            <v>SLT0001680</v>
          </cell>
          <cell r="C8222" t="str">
            <v>220SLT0001680</v>
          </cell>
          <cell r="D8222" t="str">
            <v>主驾支撑杆短</v>
          </cell>
        </row>
        <row r="8223">
          <cell r="B8223" t="str">
            <v>SLT0001680</v>
          </cell>
          <cell r="C8223" t="str">
            <v>230SLT0001680</v>
          </cell>
          <cell r="D8223" t="str">
            <v>主驾支撑杆短</v>
          </cell>
        </row>
        <row r="8224">
          <cell r="B8224" t="str">
            <v>RSM0000136</v>
          </cell>
          <cell r="C8224" t="str">
            <v>210RSM0000136</v>
          </cell>
          <cell r="D8224" t="str">
            <v>北奔前下视镜镜座垫</v>
          </cell>
        </row>
        <row r="8225">
          <cell r="B8225" t="str">
            <v>REM0000453</v>
          </cell>
          <cell r="C8225" t="str">
            <v>210REM0000453</v>
          </cell>
          <cell r="D8225" t="str">
            <v>金王子左下护盖</v>
          </cell>
        </row>
        <row r="8226">
          <cell r="B8226" t="str">
            <v>REM0003393</v>
          </cell>
          <cell r="C8226" t="str">
            <v>210REM0003393</v>
          </cell>
          <cell r="D8226" t="str">
            <v>金王子护罩左下</v>
          </cell>
        </row>
        <row r="8227">
          <cell r="B8227" t="str">
            <v>REM0003394</v>
          </cell>
          <cell r="C8227" t="str">
            <v>210REM0003394</v>
          </cell>
          <cell r="D8227" t="str">
            <v>金王子护罩右下</v>
          </cell>
        </row>
        <row r="8228">
          <cell r="B8228" t="str">
            <v>REM0000453</v>
          </cell>
          <cell r="C8228" t="str">
            <v>220REM0000453</v>
          </cell>
          <cell r="D8228" t="str">
            <v>金王子左下护盖</v>
          </cell>
        </row>
        <row r="8229">
          <cell r="B8229" t="str">
            <v>RIM0000123</v>
          </cell>
          <cell r="C8229" t="str">
            <v>210RIM0000123</v>
          </cell>
          <cell r="D8229" t="str">
            <v>K1室内镜座</v>
          </cell>
        </row>
        <row r="8230">
          <cell r="B8230" t="str">
            <v>REM0002673</v>
          </cell>
          <cell r="C8230" t="str">
            <v>230REM0002673</v>
          </cell>
          <cell r="D8230" t="str">
            <v>1580镜杆轴</v>
          </cell>
        </row>
        <row r="8231">
          <cell r="B8231" t="str">
            <v>BFA0000369</v>
          </cell>
          <cell r="C8231" t="str">
            <v>230BFA0000369</v>
          </cell>
          <cell r="D8231" t="str">
            <v>绞架连接螺栓M10*43</v>
          </cell>
        </row>
        <row r="8232">
          <cell r="B8232" t="str">
            <v>SHT0014489</v>
          </cell>
          <cell r="C8232" t="str">
            <v>230SHT0014489</v>
          </cell>
          <cell r="D8232" t="str">
            <v>头枕支撑板条</v>
          </cell>
        </row>
        <row r="8233">
          <cell r="B8233" t="str">
            <v>SHT0014627</v>
          </cell>
          <cell r="C8233" t="str">
            <v>230SHT0014627</v>
          </cell>
          <cell r="D8233" t="str">
            <v>上框焊接总成电泳</v>
          </cell>
        </row>
        <row r="8234">
          <cell r="B8234" t="str">
            <v>REM0000157</v>
          </cell>
          <cell r="C8234" t="str">
            <v>210REM0000157</v>
          </cell>
          <cell r="D8234" t="str">
            <v>C35DB转轴</v>
          </cell>
        </row>
        <row r="8235">
          <cell r="B8235" t="str">
            <v>TSY0000026</v>
          </cell>
          <cell r="C8235" t="str">
            <v>220TSY0000026</v>
          </cell>
          <cell r="D8235" t="str">
            <v>板条KT-15-1200</v>
          </cell>
        </row>
        <row r="8236">
          <cell r="B8236" t="str">
            <v>RIM0000070</v>
          </cell>
          <cell r="C8236" t="str">
            <v>210RIM0000070</v>
          </cell>
          <cell r="D8236" t="str">
            <v>1029新室内蒙子</v>
          </cell>
        </row>
        <row r="8237">
          <cell r="B8237" t="str">
            <v>SLT0000323</v>
          </cell>
          <cell r="C8237" t="str">
            <v>220SLT0000323</v>
          </cell>
          <cell r="D8237" t="str">
            <v>k1司机座包装膜宽车</v>
          </cell>
        </row>
        <row r="8238">
          <cell r="B8238" t="str">
            <v>SLT0000341</v>
          </cell>
          <cell r="C8238" t="str">
            <v>220SLT0000341</v>
          </cell>
          <cell r="D8238" t="str">
            <v>k1司机座包装膜窄车</v>
          </cell>
        </row>
        <row r="8239">
          <cell r="B8239" t="str">
            <v>SHT0010249</v>
          </cell>
          <cell r="C8239" t="str">
            <v>230SHT0010249</v>
          </cell>
          <cell r="D8239" t="str">
            <v>安全带上固定加强钣金</v>
          </cell>
        </row>
        <row r="8240">
          <cell r="B8240" t="str">
            <v>SHT0010369</v>
          </cell>
          <cell r="C8240" t="str">
            <v>230SHT0010369</v>
          </cell>
          <cell r="D8240" t="str">
            <v>副驾安全带上固定加强钣金</v>
          </cell>
        </row>
        <row r="8241">
          <cell r="B8241" t="str">
            <v>TSY0010187</v>
          </cell>
          <cell r="C8241" t="str">
            <v>220TSY0010187</v>
          </cell>
          <cell r="D8241" t="str">
            <v>5#尼龙闭口黑色拉锁72cm</v>
          </cell>
        </row>
        <row r="8242">
          <cell r="B8242" t="str">
            <v>SHT0000404</v>
          </cell>
          <cell r="C8242" t="str">
            <v>220SHT0000404</v>
          </cell>
          <cell r="D8242" t="str">
            <v>副司机升降把手后黑色</v>
          </cell>
        </row>
        <row r="8243">
          <cell r="B8243" t="str">
            <v>REM0000843</v>
          </cell>
          <cell r="C8243" t="str">
            <v>210REM0000843</v>
          </cell>
          <cell r="D8243" t="str">
            <v>M50N左卡框</v>
          </cell>
        </row>
        <row r="8244">
          <cell r="B8244" t="str">
            <v>REM0000870</v>
          </cell>
          <cell r="C8244" t="str">
            <v>210REM0000870</v>
          </cell>
          <cell r="D8244" t="str">
            <v>M50N右卡框</v>
          </cell>
        </row>
        <row r="8245">
          <cell r="B8245" t="str">
            <v>BCL0000047</v>
          </cell>
          <cell r="C8245" t="str">
            <v>210BCL0000047</v>
          </cell>
          <cell r="D8245" t="str">
            <v>塑料铆钉(卡扣)</v>
          </cell>
        </row>
        <row r="8246">
          <cell r="B8246" t="str">
            <v>BFA0000228</v>
          </cell>
          <cell r="C8246" t="str">
            <v>210BFA0000228</v>
          </cell>
          <cell r="D8246" t="str">
            <v>C33D铜镶件6*25</v>
          </cell>
        </row>
        <row r="8247">
          <cell r="B8247" t="str">
            <v>BFA0000228</v>
          </cell>
          <cell r="C8247" t="str">
            <v>230BFA0000228</v>
          </cell>
          <cell r="D8247" t="str">
            <v>C33D铜镶件6*25</v>
          </cell>
        </row>
        <row r="8248">
          <cell r="B8248" t="str">
            <v>SHT0010408</v>
          </cell>
          <cell r="C8248" t="str">
            <v>230SHT0010408</v>
          </cell>
          <cell r="D8248" t="str">
            <v>坐垫翻折支撑轴套</v>
          </cell>
        </row>
        <row r="8249">
          <cell r="B8249" t="str">
            <v>TMA0000188</v>
          </cell>
          <cell r="C8249" t="str">
            <v>210TMA0000188</v>
          </cell>
          <cell r="D8249" t="str">
            <v>济南轻卡后视镜商标右</v>
          </cell>
        </row>
        <row r="8250">
          <cell r="B8250" t="str">
            <v>TMA0000189</v>
          </cell>
          <cell r="C8250" t="str">
            <v>210TMA0000189</v>
          </cell>
          <cell r="D8250" t="str">
            <v>济南轻卡后视镜商标左</v>
          </cell>
        </row>
        <row r="8251">
          <cell r="B8251" t="str">
            <v>TMA0000324</v>
          </cell>
          <cell r="C8251" t="str">
            <v>210TMA0000324</v>
          </cell>
          <cell r="D8251" t="str">
            <v>济南轻卡室内镜商标</v>
          </cell>
        </row>
        <row r="8252">
          <cell r="B8252" t="str">
            <v>SLT0000818</v>
          </cell>
          <cell r="C8252" t="str">
            <v>220SLT0000818</v>
          </cell>
          <cell r="D8252" t="str">
            <v>M4橡胶块</v>
          </cell>
        </row>
        <row r="8253">
          <cell r="B8253" t="str">
            <v>SHT0010320</v>
          </cell>
          <cell r="C8253" t="str">
            <v>230SHT0010320</v>
          </cell>
          <cell r="D8253" t="str">
            <v>仰角调节组件</v>
          </cell>
        </row>
        <row r="8254">
          <cell r="B8254" t="str">
            <v>TSY0010146</v>
          </cell>
          <cell r="C8254" t="str">
            <v>220TSY0010146</v>
          </cell>
          <cell r="D8254" t="str">
            <v>箭型条1165cm</v>
          </cell>
        </row>
        <row r="8255">
          <cell r="B8255" t="str">
            <v>SLT0001096</v>
          </cell>
          <cell r="C8255" t="str">
            <v>220SLT0001096</v>
          </cell>
          <cell r="D8255" t="str">
            <v>驾驶员座垫泡沫无纺布</v>
          </cell>
        </row>
        <row r="8256">
          <cell r="B8256" t="str">
            <v>BFA0000343</v>
          </cell>
          <cell r="C8256" t="str">
            <v>230BFA0000343</v>
          </cell>
          <cell r="D8256" t="str">
            <v>座垫与支架连接台阶螺栓</v>
          </cell>
        </row>
        <row r="8257">
          <cell r="B8257" t="str">
            <v>SLT0010357</v>
          </cell>
          <cell r="C8257" t="str">
            <v>230SLT0010357</v>
          </cell>
          <cell r="D8257" t="str">
            <v>副驾靠背旋转轴固定座</v>
          </cell>
        </row>
        <row r="8258">
          <cell r="B8258" t="str">
            <v>SLT0010638</v>
          </cell>
          <cell r="C8258" t="str">
            <v>230SLT0010638</v>
          </cell>
          <cell r="D8258" t="str">
            <v>头枕加强竖板</v>
          </cell>
        </row>
        <row r="8259">
          <cell r="B8259" t="str">
            <v>SHT0013309</v>
          </cell>
          <cell r="C8259" t="str">
            <v>230SHT0013309</v>
          </cell>
          <cell r="D8259" t="str">
            <v>翻转限位钣金安装轴</v>
          </cell>
        </row>
        <row r="8260">
          <cell r="B8260" t="str">
            <v>SCS0005333</v>
          </cell>
          <cell r="C8260" t="str">
            <v>210SCS0005333</v>
          </cell>
          <cell r="D8260" t="str">
            <v>B40L中改后座椅前安装护盖</v>
          </cell>
        </row>
        <row r="8261">
          <cell r="B8261" t="str">
            <v>SCS0005333</v>
          </cell>
          <cell r="C8261" t="str">
            <v>220SCS0005333</v>
          </cell>
          <cell r="D8261" t="str">
            <v>B40L中改后座椅前安装护盖</v>
          </cell>
        </row>
        <row r="8262">
          <cell r="B8262" t="str">
            <v>BFA0000372</v>
          </cell>
          <cell r="C8262" t="str">
            <v>230BFA0000372</v>
          </cell>
          <cell r="D8262" t="str">
            <v>气阀气管固定螺母</v>
          </cell>
        </row>
        <row r="8263">
          <cell r="B8263" t="str">
            <v>SCS0004070</v>
          </cell>
          <cell r="C8263" t="str">
            <v>220SCS0004070</v>
          </cell>
          <cell r="D8263" t="str">
            <v>B40V司机座无纺布</v>
          </cell>
        </row>
        <row r="8264">
          <cell r="B8264" t="str">
            <v>SLT0000447</v>
          </cell>
          <cell r="C8264" t="str">
            <v>220SLT0000447</v>
          </cell>
          <cell r="D8264" t="str">
            <v>k1双人连体背包装膜</v>
          </cell>
        </row>
        <row r="8265">
          <cell r="B8265" t="str">
            <v>REM0010172</v>
          </cell>
          <cell r="C8265" t="str">
            <v>210REM0010172</v>
          </cell>
          <cell r="D8265" t="str">
            <v>H6下镜座弹簧</v>
          </cell>
        </row>
        <row r="8266">
          <cell r="B8266" t="str">
            <v>RIM0000137</v>
          </cell>
          <cell r="C8266" t="str">
            <v>210RIM0000137</v>
          </cell>
          <cell r="D8266" t="str">
            <v>仿五铃内-03铝镜头</v>
          </cell>
        </row>
        <row r="8267">
          <cell r="B8267" t="str">
            <v>RIM0000138</v>
          </cell>
          <cell r="C8267" t="str">
            <v>210RIM0000138</v>
          </cell>
          <cell r="D8267" t="str">
            <v>仿五铃1475内镜头（新色）</v>
          </cell>
        </row>
        <row r="8268">
          <cell r="B8268" t="str">
            <v>BSP0000079</v>
          </cell>
          <cell r="C8268" t="str">
            <v>230BSP0000079</v>
          </cell>
          <cell r="D8268" t="str">
            <v>司机背左舵蛇簧φ3.5</v>
          </cell>
        </row>
        <row r="8269">
          <cell r="B8269" t="str">
            <v>SHT0011391</v>
          </cell>
          <cell r="C8269" t="str">
            <v>230SHT0011391</v>
          </cell>
          <cell r="D8269" t="str">
            <v>锁止板</v>
          </cell>
        </row>
        <row r="8270">
          <cell r="B8270" t="str">
            <v>SHT0001935</v>
          </cell>
          <cell r="C8270" t="str">
            <v>230SHT0001935</v>
          </cell>
          <cell r="D8270" t="str">
            <v>侧翼支撑上安装钢丝</v>
          </cell>
        </row>
        <row r="8271">
          <cell r="B8271" t="str">
            <v>RSM0000083</v>
          </cell>
          <cell r="C8271" t="str">
            <v>210RSM0000083</v>
          </cell>
          <cell r="D8271" t="str">
            <v>ETX改型前下镜片泡棉</v>
          </cell>
        </row>
        <row r="8272">
          <cell r="B8272" t="str">
            <v>SHT0000501</v>
          </cell>
          <cell r="C8272" t="str">
            <v>220SHT0000501</v>
          </cell>
          <cell r="D8272" t="str">
            <v>H4正副司机坐垫包装膜</v>
          </cell>
        </row>
        <row r="8273">
          <cell r="B8273" t="str">
            <v>SHT0000501</v>
          </cell>
          <cell r="C8273" t="str">
            <v>230SHT0000501</v>
          </cell>
          <cell r="D8273" t="str">
            <v>H4正副司机坐垫包装膜</v>
          </cell>
        </row>
        <row r="8274">
          <cell r="B8274" t="str">
            <v>REM0000901</v>
          </cell>
          <cell r="C8274" t="str">
            <v>210REM0000901</v>
          </cell>
          <cell r="D8274" t="str">
            <v>M31RB胶条左</v>
          </cell>
        </row>
        <row r="8275">
          <cell r="B8275" t="str">
            <v>REM0002696</v>
          </cell>
          <cell r="C8275" t="str">
            <v>210REM0002696</v>
          </cell>
          <cell r="D8275" t="str">
            <v>M31RB胶条右</v>
          </cell>
        </row>
        <row r="8276">
          <cell r="B8276" t="str">
            <v>TSY0000336</v>
          </cell>
          <cell r="C8276" t="str">
            <v>220TSY0000336</v>
          </cell>
          <cell r="D8276" t="str">
            <v>深灰拉锁140cm</v>
          </cell>
        </row>
        <row r="8277">
          <cell r="B8277" t="str">
            <v>REM0001705</v>
          </cell>
          <cell r="C8277" t="str">
            <v>210REM0001705</v>
          </cell>
          <cell r="D8277" t="str">
            <v>K1海绵条</v>
          </cell>
        </row>
        <row r="8278">
          <cell r="B8278" t="str">
            <v>SHT0002127</v>
          </cell>
          <cell r="C8278" t="str">
            <v>230SHT0002127</v>
          </cell>
          <cell r="D8278" t="str">
            <v>M3000手柄</v>
          </cell>
        </row>
        <row r="8279">
          <cell r="B8279" t="str">
            <v>SLT0000273</v>
          </cell>
          <cell r="C8279" t="str">
            <v>220SLT0000273</v>
          </cell>
          <cell r="D8279" t="str">
            <v>6480右主动罩壳</v>
          </cell>
        </row>
        <row r="8280">
          <cell r="B8280" t="str">
            <v>SLT0000428</v>
          </cell>
          <cell r="C8280" t="str">
            <v>220SLT0000428</v>
          </cell>
          <cell r="D8280" t="str">
            <v>6480右被动罩壳</v>
          </cell>
        </row>
        <row r="8281">
          <cell r="B8281" t="str">
            <v>BAS0000030</v>
          </cell>
          <cell r="C8281" t="str">
            <v>230BAS0000030</v>
          </cell>
          <cell r="D8281" t="str">
            <v>轴套</v>
          </cell>
        </row>
        <row r="8282">
          <cell r="B8282" t="str">
            <v>SHT0000496</v>
          </cell>
          <cell r="C8282" t="str">
            <v>220SHT0000496</v>
          </cell>
          <cell r="D8282" t="str">
            <v>安全带外部罩壳固定片</v>
          </cell>
        </row>
        <row r="8283">
          <cell r="B8283" t="str">
            <v>SHT0000496</v>
          </cell>
          <cell r="C8283" t="str">
            <v>230SHT0000496</v>
          </cell>
          <cell r="D8283" t="str">
            <v>安全带外部罩壳固定片</v>
          </cell>
        </row>
        <row r="8284">
          <cell r="B8284" t="str">
            <v>BFA0000842</v>
          </cell>
          <cell r="C8284" t="str">
            <v>210BFA0000842</v>
          </cell>
          <cell r="D8284" t="str">
            <v>307台阶螺栓M8</v>
          </cell>
        </row>
        <row r="8285">
          <cell r="B8285" t="str">
            <v>SLT0001998</v>
          </cell>
          <cell r="C8285" t="str">
            <v>230SLT0001998</v>
          </cell>
          <cell r="D8285" t="str">
            <v>靠背支撑件</v>
          </cell>
        </row>
        <row r="8286">
          <cell r="B8286" t="str">
            <v>REM0003162</v>
          </cell>
          <cell r="C8286" t="str">
            <v>210REM0003162</v>
          </cell>
          <cell r="D8286" t="str">
            <v>1029紧固件(440)</v>
          </cell>
        </row>
        <row r="8287">
          <cell r="B8287" t="str">
            <v>SLT0001099</v>
          </cell>
          <cell r="C8287" t="str">
            <v>220SLT0001099</v>
          </cell>
          <cell r="D8287" t="str">
            <v>单人座垫泡沫无纺布</v>
          </cell>
        </row>
        <row r="8288">
          <cell r="B8288" t="str">
            <v>SLT0000284</v>
          </cell>
          <cell r="C8288" t="str">
            <v>220SLT0000284</v>
          </cell>
          <cell r="D8288" t="str">
            <v>K1插管（灰）</v>
          </cell>
        </row>
        <row r="8289">
          <cell r="B8289" t="str">
            <v>REM0001689</v>
          </cell>
          <cell r="C8289" t="str">
            <v>210REM0001689</v>
          </cell>
          <cell r="D8289" t="str">
            <v>H3左上镜座胶垫</v>
          </cell>
        </row>
        <row r="8290">
          <cell r="B8290" t="str">
            <v>REM0001693</v>
          </cell>
          <cell r="C8290" t="str">
            <v>210REM0001693</v>
          </cell>
          <cell r="D8290" t="str">
            <v>H3右上镜座胶垫</v>
          </cell>
        </row>
        <row r="8291">
          <cell r="B8291" t="str">
            <v>REM0010272</v>
          </cell>
          <cell r="C8291" t="str">
            <v>210REM0010272</v>
          </cell>
          <cell r="D8291" t="str">
            <v>T5G上镜座弹簧</v>
          </cell>
        </row>
        <row r="8292">
          <cell r="B8292" t="str">
            <v>REM0002134</v>
          </cell>
          <cell r="C8292" t="str">
            <v>210REM0002134</v>
          </cell>
          <cell r="D8292" t="str">
            <v>豪骏镜座</v>
          </cell>
        </row>
        <row r="8293">
          <cell r="B8293" t="str">
            <v>SHT0012227</v>
          </cell>
          <cell r="C8293" t="str">
            <v>230SHT0012227</v>
          </cell>
          <cell r="D8293" t="str">
            <v>头枕竖衬板</v>
          </cell>
        </row>
        <row r="8294">
          <cell r="B8294" t="str">
            <v>SCS0004971</v>
          </cell>
          <cell r="C8294" t="str">
            <v>220SCS0004971</v>
          </cell>
          <cell r="D8294" t="str">
            <v>主驾安全带固定板总成</v>
          </cell>
        </row>
        <row r="8295">
          <cell r="B8295" t="str">
            <v>SCS0004984</v>
          </cell>
          <cell r="C8295" t="str">
            <v>220SCS0004984</v>
          </cell>
          <cell r="D8295" t="str">
            <v>副驾安全带固定板总成</v>
          </cell>
        </row>
        <row r="8296">
          <cell r="B8296" t="str">
            <v>BFA0000368</v>
          </cell>
          <cell r="C8296" t="str">
            <v>230BFA0000368</v>
          </cell>
          <cell r="D8296" t="str">
            <v>安全带固定螺母</v>
          </cell>
        </row>
        <row r="8297">
          <cell r="B8297" t="str">
            <v>RSM0000286</v>
          </cell>
          <cell r="C8297" t="str">
            <v>230RSM0000286</v>
          </cell>
          <cell r="D8297" t="str">
            <v>2200下视镜副管分总成</v>
          </cell>
        </row>
        <row r="8298">
          <cell r="B8298" t="str">
            <v>SHT0001923</v>
          </cell>
          <cell r="C8298" t="str">
            <v>230SHT0001923</v>
          </cell>
          <cell r="D8298" t="str">
            <v>仰角调节机构钣金件1</v>
          </cell>
        </row>
        <row r="8299">
          <cell r="B8299" t="str">
            <v>SHT0000279</v>
          </cell>
          <cell r="C8299" t="str">
            <v>220SHT0000279</v>
          </cell>
          <cell r="D8299" t="str">
            <v>G项目头枕插管</v>
          </cell>
        </row>
        <row r="8300">
          <cell r="B8300" t="str">
            <v>SHT0000279</v>
          </cell>
          <cell r="C8300" t="str">
            <v>230SHT0000279</v>
          </cell>
          <cell r="D8300" t="str">
            <v>G项目头枕插管</v>
          </cell>
        </row>
        <row r="8301">
          <cell r="B8301" t="str">
            <v>SHT0012043</v>
          </cell>
          <cell r="C8301" t="str">
            <v>230SHT0012043</v>
          </cell>
          <cell r="D8301" t="str">
            <v>连杆固定轴</v>
          </cell>
        </row>
        <row r="8302">
          <cell r="B8302" t="str">
            <v>SLT0010416</v>
          </cell>
          <cell r="C8302" t="str">
            <v>220SLT0010416</v>
          </cell>
          <cell r="D8302" t="str">
            <v>驾驶员左侧护板固定钢丝B</v>
          </cell>
        </row>
        <row r="8303">
          <cell r="B8303" t="str">
            <v>TSY0010150</v>
          </cell>
          <cell r="C8303" t="str">
            <v>220TSY0010150</v>
          </cell>
          <cell r="D8303" t="str">
            <v>隐形黑拉锁80cm</v>
          </cell>
        </row>
        <row r="8304">
          <cell r="B8304" t="str">
            <v>TST0001584</v>
          </cell>
          <cell r="C8304" t="str">
            <v>230TST0001584</v>
          </cell>
          <cell r="D8304" t="str">
            <v>周转箱标识袋</v>
          </cell>
        </row>
        <row r="8305">
          <cell r="B8305" t="str">
            <v>RIM0000125</v>
          </cell>
          <cell r="C8305" t="str">
            <v>210RIM0000125</v>
          </cell>
          <cell r="D8305" t="str">
            <v>L室内镜片</v>
          </cell>
        </row>
        <row r="8306">
          <cell r="B8306" t="str">
            <v>SHT0010216</v>
          </cell>
          <cell r="C8306" t="str">
            <v>230SHT0010216</v>
          </cell>
          <cell r="D8306" t="str">
            <v>气囊下支撑钣金固定轴套</v>
          </cell>
        </row>
        <row r="8307">
          <cell r="B8307" t="str">
            <v>SHT0001109</v>
          </cell>
          <cell r="C8307" t="str">
            <v>230SHT0001109</v>
          </cell>
          <cell r="D8307" t="str">
            <v>调节臂1</v>
          </cell>
        </row>
        <row r="8308">
          <cell r="B8308" t="str">
            <v>REM0001753</v>
          </cell>
          <cell r="C8308" t="str">
            <v>210REM0001753</v>
          </cell>
          <cell r="D8308" t="str">
            <v>奥铃路面镜装饰盖左</v>
          </cell>
        </row>
        <row r="8309">
          <cell r="B8309" t="str">
            <v>RSM0000084</v>
          </cell>
          <cell r="C8309" t="str">
            <v>210RSM0000084</v>
          </cell>
          <cell r="D8309" t="str">
            <v>奥铃路面镜装饰盖右</v>
          </cell>
        </row>
        <row r="8310">
          <cell r="B8310" t="str">
            <v>RSM0000300</v>
          </cell>
          <cell r="C8310" t="str">
            <v>220RSM0000300</v>
          </cell>
          <cell r="D8310" t="str">
            <v>奥驰补盲镜上卡子总成</v>
          </cell>
        </row>
        <row r="8311">
          <cell r="B8311" t="str">
            <v>BAS0000055</v>
          </cell>
          <cell r="C8311" t="str">
            <v>230BAS0000055</v>
          </cell>
          <cell r="D8311" t="str">
            <v>螺纹轴套</v>
          </cell>
        </row>
        <row r="8312">
          <cell r="B8312" t="str">
            <v>RSM0000300</v>
          </cell>
          <cell r="C8312" t="str">
            <v>230RSM0000300</v>
          </cell>
          <cell r="D8312" t="str">
            <v>奥驰补盲镜上卡子总成</v>
          </cell>
        </row>
        <row r="8313">
          <cell r="B8313" t="str">
            <v>SCS0007043</v>
          </cell>
          <cell r="C8313" t="str">
            <v>230SCS0007043</v>
          </cell>
          <cell r="D8313" t="str">
            <v>拉线固定座L</v>
          </cell>
        </row>
        <row r="8314">
          <cell r="B8314" t="str">
            <v>SLT0000024</v>
          </cell>
          <cell r="C8314" t="str">
            <v>220SLT0000024</v>
          </cell>
          <cell r="D8314" t="str">
            <v>驾驶员座垫包装膜</v>
          </cell>
        </row>
        <row r="8315">
          <cell r="B8315" t="str">
            <v>SLT0000024</v>
          </cell>
          <cell r="C8315" t="str">
            <v>230SLT0000024</v>
          </cell>
          <cell r="D8315" t="str">
            <v>驾驶员座垫包装膜</v>
          </cell>
        </row>
        <row r="8316">
          <cell r="B8316" t="str">
            <v>SHT0012035</v>
          </cell>
          <cell r="C8316" t="str">
            <v>230SHT0012035</v>
          </cell>
          <cell r="D8316" t="str">
            <v>升级外绞架转轴</v>
          </cell>
        </row>
        <row r="8317">
          <cell r="B8317" t="str">
            <v>SHT0002074</v>
          </cell>
          <cell r="C8317" t="str">
            <v>230SHT0002074</v>
          </cell>
          <cell r="D8317" t="str">
            <v>大运靠背支撑钢丝左</v>
          </cell>
        </row>
        <row r="8318">
          <cell r="B8318" t="str">
            <v>SHT0002744</v>
          </cell>
          <cell r="C8318" t="str">
            <v>230SHT0002744</v>
          </cell>
          <cell r="D8318" t="str">
            <v>大运靠背支撑钢丝右</v>
          </cell>
        </row>
        <row r="8319">
          <cell r="B8319" t="str">
            <v>SHT0001100</v>
          </cell>
          <cell r="C8319" t="str">
            <v>230SHT0001100</v>
          </cell>
          <cell r="D8319" t="str">
            <v>减震扣</v>
          </cell>
        </row>
        <row r="8320">
          <cell r="B8320" t="str">
            <v>RIM0000007</v>
          </cell>
          <cell r="C8320" t="str">
            <v>210RIM0000007</v>
          </cell>
          <cell r="D8320" t="str">
            <v>3GD手柄</v>
          </cell>
        </row>
        <row r="8321">
          <cell r="B8321" t="str">
            <v>SLT0010423</v>
          </cell>
          <cell r="C8321" t="str">
            <v>220SLT0010423</v>
          </cell>
          <cell r="D8321" t="str">
            <v>扶手固定螺栓</v>
          </cell>
        </row>
        <row r="8322">
          <cell r="B8322" t="str">
            <v>SLT0010427</v>
          </cell>
          <cell r="C8322" t="str">
            <v>220SLT0010427</v>
          </cell>
          <cell r="D8322" t="str">
            <v>扶手堵盖C</v>
          </cell>
        </row>
        <row r="8323">
          <cell r="B8323" t="str">
            <v>TST0000718</v>
          </cell>
          <cell r="C8323" t="str">
            <v>220TST0000718</v>
          </cell>
          <cell r="D8323" t="str">
            <v>挑线簧</v>
          </cell>
        </row>
        <row r="8324">
          <cell r="B8324" t="str">
            <v>TST0000721</v>
          </cell>
          <cell r="C8324" t="str">
            <v>220TST0000721</v>
          </cell>
          <cell r="D8324" t="str">
            <v>针板螺丝</v>
          </cell>
        </row>
        <row r="8325">
          <cell r="B8325" t="str">
            <v>TST0000726</v>
          </cell>
          <cell r="C8325" t="str">
            <v>220TST0000726</v>
          </cell>
          <cell r="D8325" t="str">
            <v>梭芯小</v>
          </cell>
        </row>
        <row r="8326">
          <cell r="B8326" t="str">
            <v>BFA0000561</v>
          </cell>
          <cell r="C8326" t="str">
            <v>230BFA0000561</v>
          </cell>
          <cell r="D8326" t="str">
            <v>销轴</v>
          </cell>
        </row>
        <row r="8327">
          <cell r="B8327" t="str">
            <v>SHT0010054</v>
          </cell>
          <cell r="C8327" t="str">
            <v>230SHT0010054</v>
          </cell>
          <cell r="D8327" t="str">
            <v>VDC阀上固定轴</v>
          </cell>
        </row>
        <row r="8328">
          <cell r="B8328" t="str">
            <v>TST0000238</v>
          </cell>
          <cell r="C8328" t="str">
            <v>230TST0000238</v>
          </cell>
          <cell r="D8328" t="str">
            <v>小切割片</v>
          </cell>
        </row>
        <row r="8329">
          <cell r="B8329" t="str">
            <v>TST0000335</v>
          </cell>
          <cell r="C8329" t="str">
            <v>230TST0000335</v>
          </cell>
          <cell r="D8329" t="str">
            <v>明装盒</v>
          </cell>
        </row>
        <row r="8330">
          <cell r="B8330" t="str">
            <v>TST0000455</v>
          </cell>
          <cell r="C8330" t="str">
            <v>230TST0000455</v>
          </cell>
          <cell r="D8330" t="str">
            <v>保险芯φ10*38-380V-6A瓷</v>
          </cell>
        </row>
        <row r="8331">
          <cell r="B8331" t="str">
            <v>TST0001827</v>
          </cell>
          <cell r="C8331" t="str">
            <v>230TST0001827</v>
          </cell>
          <cell r="D8331" t="str">
            <v>法兰垫</v>
          </cell>
        </row>
        <row r="8332">
          <cell r="B8332" t="str">
            <v>TSY0010050</v>
          </cell>
          <cell r="C8332" t="str">
            <v>220TSY0010050</v>
          </cell>
          <cell r="D8332" t="str">
            <v>毛巾布</v>
          </cell>
        </row>
        <row r="8333">
          <cell r="B8333" t="str">
            <v>SLT0000515</v>
          </cell>
          <cell r="C8333" t="str">
            <v>220SLT0000515</v>
          </cell>
          <cell r="D8333" t="str">
            <v>k1侧翻背包装膜</v>
          </cell>
        </row>
        <row r="8334">
          <cell r="B8334" t="str">
            <v>REM0010413</v>
          </cell>
          <cell r="C8334" t="str">
            <v>210REM0010413</v>
          </cell>
          <cell r="D8334" t="str">
            <v>一汽M46线束胶堵</v>
          </cell>
        </row>
        <row r="8335">
          <cell r="B8335" t="str">
            <v>TSY0000795</v>
          </cell>
          <cell r="C8335" t="str">
            <v>220TSY0000795</v>
          </cell>
          <cell r="D8335" t="str">
            <v>尾帘PP板450*55mm*1mm</v>
          </cell>
        </row>
        <row r="8336">
          <cell r="B8336" t="str">
            <v>SHT0002771</v>
          </cell>
          <cell r="C8336" t="str">
            <v>230SHT0002771</v>
          </cell>
          <cell r="D8336" t="str">
            <v>右侧升降操作手柄（后）</v>
          </cell>
        </row>
        <row r="8337">
          <cell r="B8337" t="str">
            <v>SHT0001137</v>
          </cell>
          <cell r="C8337" t="str">
            <v>230SHT0001137</v>
          </cell>
          <cell r="D8337" t="str">
            <v>左侧升降操作手柄（后）</v>
          </cell>
        </row>
        <row r="8338">
          <cell r="B8338" t="str">
            <v>SLT0000435</v>
          </cell>
          <cell r="C8338" t="str">
            <v>220SLT0000435</v>
          </cell>
          <cell r="D8338" t="str">
            <v>G9前翻手柄</v>
          </cell>
        </row>
        <row r="8339">
          <cell r="B8339" t="str">
            <v>REM0002089</v>
          </cell>
          <cell r="C8339" t="str">
            <v>210REM0002089</v>
          </cell>
          <cell r="D8339" t="str">
            <v>ETX改型前下视镜安装板</v>
          </cell>
        </row>
        <row r="8340">
          <cell r="B8340" t="str">
            <v>REM0002089</v>
          </cell>
          <cell r="C8340" t="str">
            <v>230REM0002089</v>
          </cell>
          <cell r="D8340" t="str">
            <v>ETX改型前下视镜安装板</v>
          </cell>
        </row>
        <row r="8341">
          <cell r="B8341" t="str">
            <v>TSY0000865</v>
          </cell>
          <cell r="C8341" t="str">
            <v>220TSY0000865</v>
          </cell>
          <cell r="D8341" t="str">
            <v>棕色拉锁130cm</v>
          </cell>
        </row>
        <row r="8342">
          <cell r="B8342" t="str">
            <v>RIM0000082</v>
          </cell>
          <cell r="C8342" t="str">
            <v>210RIM0000082</v>
          </cell>
          <cell r="D8342" t="str">
            <v>6486室内镜镜片</v>
          </cell>
        </row>
        <row r="8343">
          <cell r="B8343" t="str">
            <v>SLT0002403</v>
          </cell>
          <cell r="C8343" t="str">
            <v>230SLT0002403</v>
          </cell>
          <cell r="D8343" t="str">
            <v>K1手柄轴转轴</v>
          </cell>
        </row>
        <row r="8344">
          <cell r="B8344" t="str">
            <v>SLT0001117</v>
          </cell>
          <cell r="C8344" t="str">
            <v>220SLT0001117</v>
          </cell>
          <cell r="D8344" t="str">
            <v>6486三点式六人座无纺布</v>
          </cell>
        </row>
        <row r="8345">
          <cell r="B8345" t="str">
            <v>BFA0000382</v>
          </cell>
          <cell r="C8345" t="str">
            <v>230BFA0000382</v>
          </cell>
          <cell r="D8345" t="str">
            <v>后安装板连接销新</v>
          </cell>
        </row>
        <row r="8346">
          <cell r="B8346" t="str">
            <v>BFA0000386</v>
          </cell>
          <cell r="C8346" t="str">
            <v>230BFA0000386</v>
          </cell>
          <cell r="D8346" t="str">
            <v>滑块固定板连接销新</v>
          </cell>
        </row>
        <row r="8347">
          <cell r="B8347" t="str">
            <v>TSY0000465</v>
          </cell>
          <cell r="C8347" t="str">
            <v>220TSY0000465</v>
          </cell>
          <cell r="D8347" t="str">
            <v>扣条KT-32-760</v>
          </cell>
        </row>
        <row r="8348">
          <cell r="B8348" t="str">
            <v>SLT0001101</v>
          </cell>
          <cell r="C8348" t="str">
            <v>220SLT0001101</v>
          </cell>
          <cell r="D8348" t="str">
            <v>单人座垫泡沫无纺布</v>
          </cell>
        </row>
        <row r="8349">
          <cell r="B8349" t="str">
            <v>SHT0002108</v>
          </cell>
          <cell r="C8349" t="str">
            <v>210SHT0002108</v>
          </cell>
          <cell r="D8349" t="str">
            <v>拉带总成</v>
          </cell>
        </row>
        <row r="8350">
          <cell r="B8350" t="str">
            <v>SHT0000143</v>
          </cell>
          <cell r="C8350" t="str">
            <v>220SHT0000143</v>
          </cell>
          <cell r="D8350" t="str">
            <v>腰部支撑调节手轮灰色</v>
          </cell>
        </row>
        <row r="8351">
          <cell r="B8351" t="str">
            <v>SHT0000500</v>
          </cell>
          <cell r="C8351" t="str">
            <v>220SHT0000500</v>
          </cell>
          <cell r="D8351" t="str">
            <v>H4司机腰部调节手轮黑色</v>
          </cell>
        </row>
        <row r="8352">
          <cell r="B8352" t="str">
            <v>SHT0002737</v>
          </cell>
          <cell r="C8352" t="str">
            <v>230SHT0002737</v>
          </cell>
          <cell r="D8352" t="str">
            <v>主驾中间安全带导向钢丝</v>
          </cell>
        </row>
        <row r="8353">
          <cell r="B8353" t="str">
            <v>REM0000635</v>
          </cell>
          <cell r="C8353" t="str">
            <v>210REM0000635</v>
          </cell>
          <cell r="D8353" t="str">
            <v>一汽MV3上镜座垫片</v>
          </cell>
        </row>
        <row r="8354">
          <cell r="B8354" t="str">
            <v>TST0001084</v>
          </cell>
          <cell r="C8354" t="str">
            <v>230TST0001084</v>
          </cell>
          <cell r="D8354" t="str">
            <v>PVC弯头20</v>
          </cell>
        </row>
        <row r="8355">
          <cell r="B8355" t="str">
            <v>TST0001243</v>
          </cell>
          <cell r="C8355" t="str">
            <v>230TST0001243</v>
          </cell>
          <cell r="D8355" t="str">
            <v>导柱32*160</v>
          </cell>
        </row>
        <row r="8356">
          <cell r="B8356" t="str">
            <v>TST0001341</v>
          </cell>
          <cell r="C8356" t="str">
            <v>230TST0001341</v>
          </cell>
          <cell r="D8356" t="str">
            <v>导柱25*90</v>
          </cell>
        </row>
        <row r="8357">
          <cell r="B8357" t="str">
            <v>SLT0000246</v>
          </cell>
          <cell r="C8357" t="str">
            <v>220SLT0000246</v>
          </cell>
          <cell r="D8357" t="str">
            <v>k1单人座包装膜</v>
          </cell>
        </row>
        <row r="8358">
          <cell r="B8358" t="str">
            <v>SCS0006415</v>
          </cell>
          <cell r="C8358" t="str">
            <v>230SCS0006415</v>
          </cell>
          <cell r="D8358" t="str">
            <v>主驾安全气囊固定板</v>
          </cell>
        </row>
        <row r="8359">
          <cell r="B8359" t="str">
            <v>SCS0006418</v>
          </cell>
          <cell r="C8359" t="str">
            <v>230SCS0006418</v>
          </cell>
          <cell r="D8359" t="str">
            <v>副驾安全气囊固定板</v>
          </cell>
        </row>
        <row r="8360">
          <cell r="B8360" t="str">
            <v>TSY0010329</v>
          </cell>
          <cell r="C8360" t="str">
            <v>220TSY0010329</v>
          </cell>
          <cell r="D8360" t="str">
            <v>翻折标识</v>
          </cell>
        </row>
        <row r="8361">
          <cell r="B8361" t="str">
            <v>TST0000127</v>
          </cell>
          <cell r="C8361" t="str">
            <v>230TST0000127</v>
          </cell>
          <cell r="D8361" t="str">
            <v>Φ12*90外方螺丝</v>
          </cell>
        </row>
        <row r="8362">
          <cell r="B8362" t="str">
            <v>SLT0001847</v>
          </cell>
          <cell r="C8362" t="str">
            <v>220SLT0001847</v>
          </cell>
          <cell r="D8362" t="str">
            <v>中间座垫泡沫无纺布</v>
          </cell>
        </row>
        <row r="8363">
          <cell r="B8363" t="str">
            <v>RIM0000114</v>
          </cell>
          <cell r="C8363" t="str">
            <v>210RIM0000114</v>
          </cell>
          <cell r="D8363" t="str">
            <v>2020S室内镜片</v>
          </cell>
        </row>
        <row r="8364">
          <cell r="B8364" t="str">
            <v>BAS0000054</v>
          </cell>
          <cell r="C8364" t="str">
            <v>230BAS0000054</v>
          </cell>
          <cell r="D8364" t="str">
            <v>衬套</v>
          </cell>
        </row>
        <row r="8365">
          <cell r="B8365" t="str">
            <v>SHT0001065</v>
          </cell>
          <cell r="C8365" t="str">
            <v>230SHT0001065</v>
          </cell>
          <cell r="D8365" t="str">
            <v>右旋转钣金</v>
          </cell>
        </row>
        <row r="8366">
          <cell r="B8366" t="str">
            <v>SHT0001066</v>
          </cell>
          <cell r="C8366" t="str">
            <v>230SHT0001066</v>
          </cell>
          <cell r="D8366" t="str">
            <v>左旋转钣金</v>
          </cell>
        </row>
        <row r="8367">
          <cell r="B8367" t="str">
            <v>SHT0010313</v>
          </cell>
          <cell r="C8367" t="str">
            <v>230SHT0010313</v>
          </cell>
          <cell r="D8367" t="str">
            <v>阻尼器上连接螺栓</v>
          </cell>
        </row>
        <row r="8368">
          <cell r="B8368" t="str">
            <v>SLT0002556</v>
          </cell>
          <cell r="C8368" t="str">
            <v>230SLT0002556</v>
          </cell>
          <cell r="D8368" t="str">
            <v>驾驶员右侧侧翼支撑钢丝</v>
          </cell>
        </row>
        <row r="8369">
          <cell r="B8369" t="str">
            <v>BPC0000021</v>
          </cell>
          <cell r="C8369" t="str">
            <v>220BPC0000021</v>
          </cell>
          <cell r="D8369" t="str">
            <v>紧固箍(气管直径6mm)</v>
          </cell>
        </row>
        <row r="8370">
          <cell r="B8370" t="str">
            <v>BPC0000021</v>
          </cell>
          <cell r="C8370" t="str">
            <v>230BPC0000021</v>
          </cell>
          <cell r="D8370" t="str">
            <v>紧固箍(气管直径6mm)</v>
          </cell>
        </row>
        <row r="8371">
          <cell r="B8371" t="str">
            <v>TSY0000299</v>
          </cell>
          <cell r="C8371" t="str">
            <v>220TSY0000299</v>
          </cell>
          <cell r="D8371" t="str">
            <v>扣条KT-32-730</v>
          </cell>
        </row>
        <row r="8372">
          <cell r="B8372" t="str">
            <v>SHT0002471</v>
          </cell>
          <cell r="C8372" t="str">
            <v>230SHT0002471</v>
          </cell>
          <cell r="D8372" t="str">
            <v>防尘罩支撑钣金电泳</v>
          </cell>
        </row>
        <row r="8373">
          <cell r="B8373" t="str">
            <v>BSP0000067</v>
          </cell>
          <cell r="C8373" t="str">
            <v>210BSP0000067</v>
          </cell>
          <cell r="D8373" t="str">
            <v>1780弹簧(北京)</v>
          </cell>
        </row>
        <row r="8374">
          <cell r="B8374" t="str">
            <v>BSP0000067</v>
          </cell>
          <cell r="C8374" t="str">
            <v>230BSP0000067</v>
          </cell>
          <cell r="D8374" t="str">
            <v>1780弹簧(北京)</v>
          </cell>
        </row>
        <row r="8375">
          <cell r="B8375" t="str">
            <v>SHT0002746</v>
          </cell>
          <cell r="C8375" t="str">
            <v>230SHT0002746</v>
          </cell>
          <cell r="D8375" t="str">
            <v>右侧调角器解锁把手电泳</v>
          </cell>
        </row>
        <row r="8376">
          <cell r="B8376" t="str">
            <v>SHT0010832</v>
          </cell>
          <cell r="C8376" t="str">
            <v>230SHT0010832</v>
          </cell>
          <cell r="D8376" t="str">
            <v>仰角调节钣金旋转轴</v>
          </cell>
        </row>
        <row r="8377">
          <cell r="B8377" t="str">
            <v>REM0000784</v>
          </cell>
          <cell r="C8377" t="str">
            <v>210REM0000784</v>
          </cell>
          <cell r="D8377" t="str">
            <v>C30D灯罩左</v>
          </cell>
        </row>
        <row r="8378">
          <cell r="B8378" t="str">
            <v>RIM0000016</v>
          </cell>
          <cell r="C8378" t="str">
            <v>210RIM0000016</v>
          </cell>
          <cell r="D8378" t="str">
            <v>18D手柄</v>
          </cell>
        </row>
        <row r="8379">
          <cell r="B8379" t="str">
            <v>BSP0000058</v>
          </cell>
          <cell r="C8379" t="str">
            <v>210BSP0000058</v>
          </cell>
          <cell r="D8379" t="str">
            <v>奥铃弹簧</v>
          </cell>
        </row>
        <row r="8380">
          <cell r="B8380" t="str">
            <v>BSP0000058</v>
          </cell>
          <cell r="C8380" t="str">
            <v>230BSP0000058</v>
          </cell>
          <cell r="D8380" t="str">
            <v>奥铃弹簧</v>
          </cell>
        </row>
        <row r="8381">
          <cell r="B8381" t="str">
            <v>SHT0010515</v>
          </cell>
          <cell r="C8381" t="str">
            <v>230SHT0010515</v>
          </cell>
          <cell r="D8381" t="str">
            <v>变阻尼拉线支架</v>
          </cell>
        </row>
        <row r="8382">
          <cell r="B8382" t="str">
            <v>SHT0001201</v>
          </cell>
          <cell r="C8382" t="str">
            <v>230SHT0001201</v>
          </cell>
          <cell r="D8382" t="str">
            <v>阻尼器下支架</v>
          </cell>
        </row>
        <row r="8383">
          <cell r="B8383" t="str">
            <v>TSY0010083</v>
          </cell>
          <cell r="C8383" t="str">
            <v>220TSY0010083</v>
          </cell>
          <cell r="D8383" t="str">
            <v>4#黑色普通拉链550mm</v>
          </cell>
        </row>
        <row r="8384">
          <cell r="B8384" t="str">
            <v>SHT0012041</v>
          </cell>
          <cell r="C8384" t="str">
            <v>220SHT0012041</v>
          </cell>
          <cell r="D8384" t="str">
            <v>升降器连接螺栓</v>
          </cell>
        </row>
        <row r="8385">
          <cell r="B8385" t="str">
            <v>SHT0012041</v>
          </cell>
          <cell r="C8385" t="str">
            <v>230SHT0012041</v>
          </cell>
          <cell r="D8385" t="str">
            <v>升降器连接螺栓</v>
          </cell>
        </row>
        <row r="8386">
          <cell r="B8386" t="str">
            <v>SLT0002555</v>
          </cell>
          <cell r="C8386" t="str">
            <v>230SLT0002555</v>
          </cell>
          <cell r="D8386" t="str">
            <v>驾驶员左侧侧翼支撑钢丝</v>
          </cell>
        </row>
        <row r="8387">
          <cell r="B8387" t="str">
            <v>BFA0010019</v>
          </cell>
          <cell r="C8387" t="str">
            <v>220BFA0010019</v>
          </cell>
          <cell r="D8387" t="str">
            <v>内六角花形低圆柱头螺钉</v>
          </cell>
        </row>
        <row r="8388">
          <cell r="B8388" t="str">
            <v>SCS0007068</v>
          </cell>
          <cell r="C8388" t="str">
            <v>220SCS0007068</v>
          </cell>
          <cell r="D8388" t="str">
            <v>靠背泡沫竖向钢丝右</v>
          </cell>
        </row>
        <row r="8389">
          <cell r="B8389" t="str">
            <v>SCS0007070</v>
          </cell>
          <cell r="C8389" t="str">
            <v>220SCS0007070</v>
          </cell>
          <cell r="D8389" t="str">
            <v>左座垫泡沫竖向钢丝</v>
          </cell>
        </row>
        <row r="8390">
          <cell r="B8390" t="str">
            <v>SCS0007073</v>
          </cell>
          <cell r="C8390" t="str">
            <v>220SCS0007073</v>
          </cell>
          <cell r="D8390" t="str">
            <v>右坐垫泡沫竖向钢丝</v>
          </cell>
        </row>
        <row r="8391">
          <cell r="B8391" t="str">
            <v>SCS0007077</v>
          </cell>
          <cell r="C8391" t="str">
            <v>220SCS0007077</v>
          </cell>
          <cell r="D8391" t="str">
            <v>靠背泡沫竖向钢丝左</v>
          </cell>
        </row>
        <row r="8392">
          <cell r="B8392" t="str">
            <v>SHT0010306</v>
          </cell>
          <cell r="C8392" t="str">
            <v>230SHT0010306</v>
          </cell>
          <cell r="D8392" t="str">
            <v>阻尼器下固定钣金焊接总成</v>
          </cell>
        </row>
        <row r="8393">
          <cell r="B8393" t="str">
            <v>BFA0000424</v>
          </cell>
          <cell r="C8393" t="str">
            <v>230BFA0000424</v>
          </cell>
          <cell r="D8393" t="str">
            <v>调角器固定螺母</v>
          </cell>
        </row>
        <row r="8394">
          <cell r="B8394" t="str">
            <v>SHT0001653</v>
          </cell>
          <cell r="C8394" t="str">
            <v>210SHT0001653</v>
          </cell>
          <cell r="D8394" t="str">
            <v>H5延伸手柄</v>
          </cell>
        </row>
        <row r="8395">
          <cell r="B8395" t="str">
            <v>SHT0010526</v>
          </cell>
          <cell r="C8395" t="str">
            <v>210SHT0010526</v>
          </cell>
          <cell r="D8395" t="str">
            <v>H5延伸手柄灰</v>
          </cell>
        </row>
        <row r="8396">
          <cell r="B8396" t="str">
            <v>SHT0001653</v>
          </cell>
          <cell r="C8396" t="str">
            <v>220SHT0001653</v>
          </cell>
          <cell r="D8396" t="str">
            <v>H5延伸手柄</v>
          </cell>
        </row>
        <row r="8397">
          <cell r="B8397" t="str">
            <v>SHT0001217</v>
          </cell>
          <cell r="C8397" t="str">
            <v>230SHT0001217</v>
          </cell>
          <cell r="D8397" t="str">
            <v>连杆板1组件长</v>
          </cell>
        </row>
        <row r="8398">
          <cell r="B8398" t="str">
            <v>SHT0001023</v>
          </cell>
          <cell r="C8398" t="str">
            <v>230SHT0001023</v>
          </cell>
          <cell r="D8398" t="str">
            <v>安全带卷收器固定板</v>
          </cell>
        </row>
        <row r="8399">
          <cell r="B8399" t="str">
            <v>SLT0001091</v>
          </cell>
          <cell r="C8399" t="str">
            <v>220SLT0001091</v>
          </cell>
          <cell r="D8399" t="str">
            <v>驾驶员座垫无纺布</v>
          </cell>
        </row>
        <row r="8400">
          <cell r="B8400" t="str">
            <v>SLT0000245</v>
          </cell>
          <cell r="C8400" t="str">
            <v>220SLT0000245</v>
          </cell>
          <cell r="D8400" t="str">
            <v>k1单人背包装膜</v>
          </cell>
        </row>
        <row r="8401">
          <cell r="B8401" t="str">
            <v>SCS0007069</v>
          </cell>
          <cell r="C8401" t="str">
            <v>220SCS0007069</v>
          </cell>
          <cell r="D8401" t="str">
            <v>泡沫上横向内嵌钢丝</v>
          </cell>
        </row>
        <row r="8402">
          <cell r="B8402" t="str">
            <v>RCA0000186</v>
          </cell>
          <cell r="C8402" t="str">
            <v>210RCA0000186</v>
          </cell>
          <cell r="D8402" t="str">
            <v>扶手</v>
          </cell>
        </row>
        <row r="8403">
          <cell r="B8403" t="str">
            <v>SHT0001139</v>
          </cell>
          <cell r="C8403" t="str">
            <v>230SHT0001139</v>
          </cell>
          <cell r="D8403" t="str">
            <v>连杆板2（后）左</v>
          </cell>
        </row>
        <row r="8404">
          <cell r="B8404" t="str">
            <v>SHT0001253</v>
          </cell>
          <cell r="C8404" t="str">
            <v>230SHT0001253</v>
          </cell>
          <cell r="D8404" t="str">
            <v>连杆板2(前）左</v>
          </cell>
        </row>
        <row r="8405">
          <cell r="B8405" t="str">
            <v>SHT0001252</v>
          </cell>
          <cell r="C8405" t="str">
            <v>230SHT0001252</v>
          </cell>
          <cell r="D8405" t="str">
            <v>连杆板2(前)右</v>
          </cell>
        </row>
        <row r="8406">
          <cell r="B8406" t="str">
            <v>SHT0002754</v>
          </cell>
          <cell r="C8406" t="str">
            <v>230SHT0002754</v>
          </cell>
          <cell r="D8406" t="str">
            <v>连杆板2(后）右</v>
          </cell>
        </row>
        <row r="8407">
          <cell r="B8407" t="str">
            <v>SHT0001200</v>
          </cell>
          <cell r="C8407" t="str">
            <v>230SHT0001200</v>
          </cell>
          <cell r="D8407" t="str">
            <v>滑轨固定座</v>
          </cell>
        </row>
        <row r="8408">
          <cell r="B8408" t="str">
            <v>BCL0000036</v>
          </cell>
          <cell r="C8408" t="str">
            <v>220BCL0000036</v>
          </cell>
          <cell r="D8408" t="str">
            <v>K1 G9前翻卡扣</v>
          </cell>
        </row>
        <row r="8409">
          <cell r="B8409" t="str">
            <v>BFA0000618</v>
          </cell>
          <cell r="C8409" t="str">
            <v>230BFA0000618</v>
          </cell>
          <cell r="D8409" t="str">
            <v>ф10×60（内方螺丝）</v>
          </cell>
        </row>
        <row r="8410">
          <cell r="B8410" t="str">
            <v>REM0000922</v>
          </cell>
          <cell r="C8410" t="str">
            <v>210REM0000922</v>
          </cell>
          <cell r="D8410" t="str">
            <v>B40线束插接件(老)</v>
          </cell>
        </row>
        <row r="8411">
          <cell r="B8411" t="str">
            <v>SLT0010602</v>
          </cell>
          <cell r="C8411" t="str">
            <v>230SLT0010602</v>
          </cell>
          <cell r="D8411" t="str">
            <v>副驾靠背侧翼支撑钢丝</v>
          </cell>
        </row>
        <row r="8412">
          <cell r="B8412" t="str">
            <v>SLT0000340</v>
          </cell>
          <cell r="C8412" t="str">
            <v>220SLT0000340</v>
          </cell>
          <cell r="D8412" t="str">
            <v>k1司机背包装膜窄车</v>
          </cell>
        </row>
        <row r="8413">
          <cell r="B8413" t="str">
            <v>SLT0000322</v>
          </cell>
          <cell r="C8413" t="str">
            <v>220SLT0000322</v>
          </cell>
          <cell r="D8413" t="str">
            <v>k1司机背包装膜宽车</v>
          </cell>
        </row>
        <row r="8414">
          <cell r="B8414" t="str">
            <v>SCS0004069</v>
          </cell>
          <cell r="C8414" t="str">
            <v>220SCS0004069</v>
          </cell>
          <cell r="D8414" t="str">
            <v>B40V司机背无纺布</v>
          </cell>
        </row>
        <row r="8415">
          <cell r="B8415" t="str">
            <v>SHT0002348</v>
          </cell>
          <cell r="C8415" t="str">
            <v>210SHT0002348</v>
          </cell>
          <cell r="D8415" t="str">
            <v>乘客扶手</v>
          </cell>
        </row>
        <row r="8416">
          <cell r="B8416" t="str">
            <v>REM0001903</v>
          </cell>
          <cell r="C8416" t="str">
            <v>210REM0001903</v>
          </cell>
          <cell r="D8416" t="str">
            <v>捷运路面镜支镜保护盖</v>
          </cell>
        </row>
        <row r="8417">
          <cell r="B8417" t="str">
            <v>SHT0012032</v>
          </cell>
          <cell r="C8417" t="str">
            <v>230SHT0012032</v>
          </cell>
          <cell r="D8417" t="str">
            <v>内绞架右侧轴套</v>
          </cell>
        </row>
        <row r="8418">
          <cell r="B8418" t="str">
            <v>BFA0010016</v>
          </cell>
          <cell r="C8418" t="str">
            <v>210BFA0010016</v>
          </cell>
          <cell r="D8418" t="str">
            <v>H6扶手左旋方形螺母</v>
          </cell>
        </row>
        <row r="8419">
          <cell r="B8419" t="str">
            <v>BFA0010017</v>
          </cell>
          <cell r="C8419" t="str">
            <v>210BFA0010017</v>
          </cell>
          <cell r="D8419" t="str">
            <v>H6扶手右旋方形螺母</v>
          </cell>
        </row>
        <row r="8420">
          <cell r="B8420" t="str">
            <v>TMA0000508</v>
          </cell>
          <cell r="C8420" t="str">
            <v>210TMA0000508</v>
          </cell>
          <cell r="D8420" t="str">
            <v>6#热缩管</v>
          </cell>
        </row>
        <row r="8421">
          <cell r="B8421" t="str">
            <v>TMA0000559</v>
          </cell>
          <cell r="C8421" t="str">
            <v>210TMA0000559</v>
          </cell>
          <cell r="D8421" t="str">
            <v>库位卡</v>
          </cell>
        </row>
        <row r="8422">
          <cell r="B8422" t="str">
            <v>BFA0010089</v>
          </cell>
          <cell r="C8422" t="str">
            <v>230BFA0010089</v>
          </cell>
          <cell r="D8422" t="str">
            <v>内六角花形盘头螺钉</v>
          </cell>
        </row>
        <row r="8423">
          <cell r="B8423" t="str">
            <v>BFA0000037</v>
          </cell>
          <cell r="C8423" t="str">
            <v>220BFA0000037</v>
          </cell>
          <cell r="D8423" t="str">
            <v>K1台阶螺栓B随车用</v>
          </cell>
        </row>
        <row r="8424">
          <cell r="B8424" t="str">
            <v>SHT0014454</v>
          </cell>
          <cell r="C8424" t="str">
            <v>220SHT0014454</v>
          </cell>
          <cell r="D8424" t="str">
            <v>刺毛条1-6mm</v>
          </cell>
        </row>
        <row r="8425">
          <cell r="B8425" t="str">
            <v>BFA0000555</v>
          </cell>
          <cell r="C8425" t="str">
            <v>230BFA0000555</v>
          </cell>
          <cell r="D8425" t="str">
            <v>铆钉</v>
          </cell>
        </row>
        <row r="8426">
          <cell r="B8426" t="str">
            <v>BFA0000650</v>
          </cell>
          <cell r="C8426" t="str">
            <v>230BFA0000650</v>
          </cell>
          <cell r="D8426" t="str">
            <v>ф8×80（内方螺丝）</v>
          </cell>
        </row>
        <row r="8427">
          <cell r="B8427" t="str">
            <v>SHT0010819</v>
          </cell>
          <cell r="C8427" t="str">
            <v>230SHT0010819</v>
          </cell>
          <cell r="D8427" t="str">
            <v>水平减震解锁钣金旋转轴</v>
          </cell>
        </row>
        <row r="8428">
          <cell r="B8428" t="str">
            <v>SHT0013181</v>
          </cell>
          <cell r="C8428" t="str">
            <v>230SHT0013181</v>
          </cell>
          <cell r="D8428" t="str">
            <v>气弹簧锁止片</v>
          </cell>
        </row>
        <row r="8429">
          <cell r="B8429" t="str">
            <v>TST0001278</v>
          </cell>
          <cell r="C8429" t="str">
            <v>230TST0001278</v>
          </cell>
          <cell r="D8429" t="str">
            <v>圆柱销φ10*60</v>
          </cell>
        </row>
        <row r="8430">
          <cell r="B8430" t="str">
            <v>SHT0001092</v>
          </cell>
          <cell r="C8430" t="str">
            <v>230SHT0001092</v>
          </cell>
          <cell r="D8430" t="str">
            <v>下限位缓冲块</v>
          </cell>
        </row>
        <row r="8431">
          <cell r="B8431" t="str">
            <v>SLT0002544</v>
          </cell>
          <cell r="C8431" t="str">
            <v>230SLT0002544</v>
          </cell>
          <cell r="D8431" t="str">
            <v>调角器下连接板下加强板</v>
          </cell>
        </row>
        <row r="8432">
          <cell r="B8432" t="str">
            <v>SHT0013865</v>
          </cell>
          <cell r="C8432" t="str">
            <v>230SHT0013865</v>
          </cell>
          <cell r="D8432" t="str">
            <v>升降左前固定钣金</v>
          </cell>
        </row>
        <row r="8433">
          <cell r="B8433" t="str">
            <v>SHT0013866</v>
          </cell>
          <cell r="C8433" t="str">
            <v>230SHT0013866</v>
          </cell>
          <cell r="D8433" t="str">
            <v>升降右前固定钣金</v>
          </cell>
        </row>
        <row r="8434">
          <cell r="B8434" t="str">
            <v>SLT0000522</v>
          </cell>
          <cell r="C8434" t="str">
            <v>220SLT0000522</v>
          </cell>
          <cell r="D8434" t="str">
            <v>K1侧翻挂钩支架</v>
          </cell>
        </row>
        <row r="8435">
          <cell r="B8435" t="str">
            <v>SHT0001881</v>
          </cell>
          <cell r="C8435" t="str">
            <v>210SHT0001881</v>
          </cell>
          <cell r="D8435" t="str">
            <v>H5阻尼器调节内摆塑料件</v>
          </cell>
        </row>
        <row r="8436">
          <cell r="B8436" t="str">
            <v>SHT0001881</v>
          </cell>
          <cell r="C8436" t="str">
            <v>230SHT0001881</v>
          </cell>
          <cell r="D8436" t="str">
            <v>H5阻尼器调节内摆塑料件</v>
          </cell>
        </row>
        <row r="8437">
          <cell r="B8437" t="str">
            <v>SHT0001985</v>
          </cell>
          <cell r="C8437" t="str">
            <v>230SHT0001985</v>
          </cell>
          <cell r="D8437" t="str">
            <v>拉线固定支架焊接总成电泳</v>
          </cell>
        </row>
        <row r="8438">
          <cell r="B8438" t="str">
            <v>REM0001010</v>
          </cell>
          <cell r="C8438" t="str">
            <v>210REM0001010</v>
          </cell>
          <cell r="D8438" t="str">
            <v>ETX改型弹簧</v>
          </cell>
        </row>
        <row r="8439">
          <cell r="B8439" t="str">
            <v>REM0001010</v>
          </cell>
          <cell r="C8439" t="str">
            <v>230REM0001010</v>
          </cell>
          <cell r="D8439" t="str">
            <v>ETX改型弹簧</v>
          </cell>
        </row>
        <row r="8440">
          <cell r="B8440" t="str">
            <v>SHT0001216</v>
          </cell>
          <cell r="C8440" t="str">
            <v>230SHT0001216</v>
          </cell>
          <cell r="D8440" t="str">
            <v>连杆板1组件短</v>
          </cell>
        </row>
        <row r="8441">
          <cell r="B8441" t="str">
            <v>SHT0002727</v>
          </cell>
          <cell r="C8441" t="str">
            <v>220SHT0002727</v>
          </cell>
          <cell r="D8441" t="str">
            <v>司机靠背无纺布</v>
          </cell>
        </row>
        <row r="8442">
          <cell r="B8442" t="str">
            <v>BFA0000617</v>
          </cell>
          <cell r="C8442" t="str">
            <v>230BFA0000617</v>
          </cell>
          <cell r="D8442" t="str">
            <v>ф10×80（内方螺丝）</v>
          </cell>
        </row>
        <row r="8443">
          <cell r="B8443" t="str">
            <v>BFA0000373</v>
          </cell>
          <cell r="C8443" t="str">
            <v>230BFA0000373</v>
          </cell>
          <cell r="D8443" t="str">
            <v>安全带支架螺母7/16</v>
          </cell>
        </row>
        <row r="8444">
          <cell r="B8444" t="str">
            <v>SLT0000800</v>
          </cell>
          <cell r="C8444" t="str">
            <v>220SLT0000800</v>
          </cell>
          <cell r="D8444" t="str">
            <v>副驾驶员小背包装膜</v>
          </cell>
        </row>
        <row r="8445">
          <cell r="B8445" t="str">
            <v>SLT0010242</v>
          </cell>
          <cell r="C8445" t="str">
            <v>230SLT0010242</v>
          </cell>
          <cell r="D8445" t="str">
            <v>驾驶员右侧侧翼支撑钢丝</v>
          </cell>
        </row>
        <row r="8446">
          <cell r="B8446" t="str">
            <v>BFA0000834</v>
          </cell>
          <cell r="C8446" t="str">
            <v>210BFA0000834</v>
          </cell>
          <cell r="D8446" t="str">
            <v>M8*80内六方12mm扣螺栓</v>
          </cell>
        </row>
        <row r="8447">
          <cell r="B8447" t="str">
            <v>SHT0000403</v>
          </cell>
          <cell r="C8447" t="str">
            <v>220SHT0000403</v>
          </cell>
          <cell r="D8447" t="str">
            <v>副司机升降把手前黑色</v>
          </cell>
        </row>
        <row r="8448">
          <cell r="B8448" t="str">
            <v>SLT0000800</v>
          </cell>
          <cell r="C8448" t="str">
            <v>230SLT0000800</v>
          </cell>
          <cell r="D8448" t="str">
            <v>副驾驶员小背包装膜</v>
          </cell>
        </row>
        <row r="8449">
          <cell r="B8449" t="str">
            <v>SHT0010744</v>
          </cell>
          <cell r="C8449" t="str">
            <v>230SHT0010744</v>
          </cell>
          <cell r="D8449" t="str">
            <v>扶手固定螺母柱</v>
          </cell>
        </row>
        <row r="8450">
          <cell r="B8450" t="str">
            <v>SHT0002335</v>
          </cell>
          <cell r="C8450" t="str">
            <v>210SHT0002335</v>
          </cell>
          <cell r="D8450" t="str">
            <v>油管夹固定支架</v>
          </cell>
        </row>
        <row r="8451">
          <cell r="B8451" t="str">
            <v>SCS0004540</v>
          </cell>
          <cell r="C8451" t="str">
            <v>230SCS0004540</v>
          </cell>
          <cell r="D8451" t="str">
            <v>主驾侧气囊支撑板</v>
          </cell>
        </row>
        <row r="8452">
          <cell r="B8452" t="str">
            <v>SHT0001012</v>
          </cell>
          <cell r="C8452" t="str">
            <v>230SHT0001012</v>
          </cell>
          <cell r="D8452" t="str">
            <v>内绞架套</v>
          </cell>
        </row>
        <row r="8453">
          <cell r="B8453" t="str">
            <v>REM0002276</v>
          </cell>
          <cell r="C8453" t="str">
            <v>210REM0002276</v>
          </cell>
          <cell r="D8453" t="str">
            <v>C7外后视镜压片</v>
          </cell>
        </row>
        <row r="8454">
          <cell r="B8454" t="str">
            <v>BFA0000227</v>
          </cell>
          <cell r="C8454" t="str">
            <v>210BFA0000227</v>
          </cell>
          <cell r="D8454" t="str">
            <v>B40镶件</v>
          </cell>
        </row>
        <row r="8455">
          <cell r="B8455" t="str">
            <v>BSP0000062</v>
          </cell>
          <cell r="C8455" t="str">
            <v>210BSP0000062</v>
          </cell>
          <cell r="D8455" t="str">
            <v>1780弹簧(老)</v>
          </cell>
        </row>
        <row r="8456">
          <cell r="B8456" t="str">
            <v>BFA0000227</v>
          </cell>
          <cell r="C8456" t="str">
            <v>230BFA0000227</v>
          </cell>
          <cell r="D8456" t="str">
            <v>B40镶件</v>
          </cell>
        </row>
        <row r="8457">
          <cell r="B8457" t="str">
            <v>BSP0000062</v>
          </cell>
          <cell r="C8457" t="str">
            <v>230BSP0000062</v>
          </cell>
          <cell r="D8457" t="str">
            <v>1780弹簧(老)</v>
          </cell>
        </row>
        <row r="8458">
          <cell r="B8458" t="str">
            <v>REM0000813</v>
          </cell>
          <cell r="C8458" t="str">
            <v>210REM0000813</v>
          </cell>
          <cell r="D8458" t="str">
            <v>C30D灯罩右</v>
          </cell>
        </row>
        <row r="8459">
          <cell r="B8459" t="str">
            <v>BFA0010072</v>
          </cell>
          <cell r="C8459" t="str">
            <v>230BFA0010072</v>
          </cell>
          <cell r="D8459" t="str">
            <v>开口挡圈</v>
          </cell>
        </row>
        <row r="8460">
          <cell r="B8460" t="str">
            <v>TST0000115</v>
          </cell>
          <cell r="C8460" t="str">
            <v>230TST0000115</v>
          </cell>
          <cell r="D8460" t="str">
            <v>ф10×55（内方螺丝）</v>
          </cell>
        </row>
        <row r="8461">
          <cell r="B8461" t="str">
            <v>TST0000138</v>
          </cell>
          <cell r="C8461" t="str">
            <v>230TST0000138</v>
          </cell>
          <cell r="D8461" t="str">
            <v>φ7.3钻头</v>
          </cell>
        </row>
        <row r="8462">
          <cell r="B8462" t="str">
            <v>TST0000142</v>
          </cell>
          <cell r="C8462" t="str">
            <v>230TST0000142</v>
          </cell>
          <cell r="D8462" t="str">
            <v>φ22冲击钻头</v>
          </cell>
        </row>
        <row r="8463">
          <cell r="B8463" t="str">
            <v>SCS0004678</v>
          </cell>
          <cell r="C8463" t="str">
            <v>230SCS0004678</v>
          </cell>
          <cell r="D8463" t="str">
            <v>头枕焊接插管</v>
          </cell>
        </row>
        <row r="8464">
          <cell r="B8464" t="str">
            <v>SCS0005603</v>
          </cell>
          <cell r="C8464" t="str">
            <v>230SCS0005603</v>
          </cell>
          <cell r="D8464" t="str">
            <v>背骨架头枕支管A</v>
          </cell>
        </row>
        <row r="8465">
          <cell r="B8465" t="str">
            <v>SCS0005604</v>
          </cell>
          <cell r="C8465" t="str">
            <v>230SCS0005604</v>
          </cell>
          <cell r="D8465" t="str">
            <v>背骨架头枕支管B</v>
          </cell>
        </row>
        <row r="8466">
          <cell r="B8466" t="str">
            <v>SHT0013856</v>
          </cell>
          <cell r="C8466" t="str">
            <v>230SHT0013856</v>
          </cell>
          <cell r="D8466" t="str">
            <v>驾驶员中间安全带导向钢丝</v>
          </cell>
        </row>
        <row r="8467">
          <cell r="B8467" t="str">
            <v>BFA0000274</v>
          </cell>
          <cell r="C8467" t="str">
            <v>210BFA0000274</v>
          </cell>
          <cell r="D8467" t="str">
            <v>铜镶件6*15</v>
          </cell>
        </row>
        <row r="8468">
          <cell r="B8468" t="str">
            <v>BFA0000274</v>
          </cell>
          <cell r="C8468" t="str">
            <v>230BFA0000274</v>
          </cell>
          <cell r="D8468" t="str">
            <v>铜镶件6*15</v>
          </cell>
        </row>
        <row r="8469">
          <cell r="B8469" t="str">
            <v>SLT0010607</v>
          </cell>
          <cell r="C8469" t="str">
            <v>230SLT0010607</v>
          </cell>
          <cell r="D8469" t="str">
            <v>前排靠背复位卷簧限位支架</v>
          </cell>
        </row>
        <row r="8470">
          <cell r="B8470" t="str">
            <v>BSP0000013</v>
          </cell>
          <cell r="C8470" t="str">
            <v>210BSP0000013</v>
          </cell>
          <cell r="D8470" t="str">
            <v>1041弹簧</v>
          </cell>
        </row>
        <row r="8471">
          <cell r="B8471" t="str">
            <v>BSP0000013</v>
          </cell>
          <cell r="C8471" t="str">
            <v>230BSP0000013</v>
          </cell>
          <cell r="D8471" t="str">
            <v>1041弹簧</v>
          </cell>
        </row>
        <row r="8472">
          <cell r="B8472" t="str">
            <v>SHT0000054</v>
          </cell>
          <cell r="C8472" t="str">
            <v>210SHT0000054</v>
          </cell>
          <cell r="D8472" t="str">
            <v>一汽副司机调角器手柄标识</v>
          </cell>
        </row>
        <row r="8473">
          <cell r="B8473" t="str">
            <v>SHT0000054</v>
          </cell>
          <cell r="C8473" t="str">
            <v>220SHT0000054</v>
          </cell>
          <cell r="D8473" t="str">
            <v>一汽副司机调角器手柄标识</v>
          </cell>
        </row>
        <row r="8474">
          <cell r="B8474" t="str">
            <v>SHT0000054</v>
          </cell>
          <cell r="C8474" t="str">
            <v>230SHT0000054</v>
          </cell>
          <cell r="D8474" t="str">
            <v>一汽副司机调角器手柄标识</v>
          </cell>
        </row>
        <row r="8475">
          <cell r="B8475" t="str">
            <v>SHT0011260</v>
          </cell>
          <cell r="C8475" t="str">
            <v>230SHT0011260</v>
          </cell>
          <cell r="D8475" t="str">
            <v>面套钩挂钢丝</v>
          </cell>
        </row>
        <row r="8476">
          <cell r="B8476" t="str">
            <v>SHT0013914</v>
          </cell>
          <cell r="C8476" t="str">
            <v>230SHT0013914</v>
          </cell>
          <cell r="D8476" t="str">
            <v>右侧调角器解锁把手</v>
          </cell>
        </row>
        <row r="8477">
          <cell r="B8477" t="str">
            <v>SLT0000414</v>
          </cell>
          <cell r="C8477" t="str">
            <v>220SLT0000414</v>
          </cell>
          <cell r="D8477" t="str">
            <v>K1六人座胶垫新型</v>
          </cell>
        </row>
        <row r="8478">
          <cell r="B8478" t="str">
            <v>SHT0001117</v>
          </cell>
          <cell r="C8478" t="str">
            <v>230SHT0001117</v>
          </cell>
          <cell r="D8478" t="str">
            <v>绞架连接轴</v>
          </cell>
        </row>
        <row r="8479">
          <cell r="B8479" t="str">
            <v>SHT0000057</v>
          </cell>
          <cell r="C8479" t="str">
            <v>220SHT0000057</v>
          </cell>
          <cell r="D8479" t="str">
            <v>一汽正司机调角器手柄标识</v>
          </cell>
        </row>
        <row r="8480">
          <cell r="B8480" t="str">
            <v>SHT0000057</v>
          </cell>
          <cell r="C8480" t="str">
            <v>210SHT0000057</v>
          </cell>
          <cell r="D8480" t="str">
            <v>一汽正司机调角器手柄标识</v>
          </cell>
        </row>
        <row r="8481">
          <cell r="B8481" t="str">
            <v>SHT0000057</v>
          </cell>
          <cell r="C8481" t="str">
            <v>230SHT0000057</v>
          </cell>
          <cell r="D8481" t="str">
            <v>一汽正司机调角器手柄标识</v>
          </cell>
        </row>
        <row r="8482">
          <cell r="B8482" t="str">
            <v>BFA0000337</v>
          </cell>
          <cell r="C8482" t="str">
            <v>230BFA0000337</v>
          </cell>
          <cell r="D8482" t="str">
            <v>六角头法兰螺栓</v>
          </cell>
        </row>
        <row r="8483">
          <cell r="B8483" t="str">
            <v>BFA0000364</v>
          </cell>
          <cell r="C8483" t="str">
            <v>230BFA0000364</v>
          </cell>
          <cell r="D8483" t="str">
            <v>调角器固定螺母2</v>
          </cell>
        </row>
        <row r="8484">
          <cell r="B8484" t="str">
            <v>BFA0000366</v>
          </cell>
          <cell r="C8484" t="str">
            <v>230BFA0000366</v>
          </cell>
          <cell r="D8484" t="str">
            <v>外六角台阶螺栓2</v>
          </cell>
        </row>
        <row r="8485">
          <cell r="B8485" t="str">
            <v>SCS0004583</v>
          </cell>
          <cell r="C8485" t="str">
            <v>230SCS0004583</v>
          </cell>
          <cell r="D8485" t="str">
            <v>副头枕管</v>
          </cell>
        </row>
        <row r="8486">
          <cell r="B8486" t="str">
            <v>SCS0004584</v>
          </cell>
          <cell r="C8486" t="str">
            <v>230SCS0004584</v>
          </cell>
          <cell r="D8486" t="str">
            <v>主头枕管</v>
          </cell>
        </row>
        <row r="8487">
          <cell r="B8487" t="str">
            <v>SHT0002110</v>
          </cell>
          <cell r="C8487" t="str">
            <v>220SHT0002110</v>
          </cell>
          <cell r="D8487" t="str">
            <v>行程开关支撑板</v>
          </cell>
        </row>
        <row r="8488">
          <cell r="B8488" t="str">
            <v>SHT0002110</v>
          </cell>
          <cell r="C8488" t="str">
            <v>230SHT0002110</v>
          </cell>
          <cell r="D8488" t="str">
            <v>行程开关支撑板</v>
          </cell>
        </row>
        <row r="8489">
          <cell r="B8489" t="str">
            <v>BAS0000048</v>
          </cell>
          <cell r="C8489" t="str">
            <v>230BAS0000048</v>
          </cell>
          <cell r="D8489" t="str">
            <v>滑块固定板轴套</v>
          </cell>
        </row>
        <row r="8490">
          <cell r="B8490" t="str">
            <v>SHT0001188</v>
          </cell>
          <cell r="C8490" t="str">
            <v>230SHT0001188</v>
          </cell>
          <cell r="D8490" t="str">
            <v>下限位缓冲块</v>
          </cell>
        </row>
        <row r="8491">
          <cell r="B8491" t="str">
            <v>SCS0004756</v>
          </cell>
          <cell r="C8491" t="str">
            <v>230SCS0004756</v>
          </cell>
          <cell r="D8491" t="str">
            <v>锁紧支架</v>
          </cell>
        </row>
        <row r="8492">
          <cell r="B8492" t="str">
            <v>SHT0010136</v>
          </cell>
          <cell r="C8492" t="str">
            <v>230SHT0010136</v>
          </cell>
          <cell r="D8492" t="str">
            <v>坐盆调节限位钣金</v>
          </cell>
        </row>
        <row r="8493">
          <cell r="B8493" t="str">
            <v>SHT0001876</v>
          </cell>
          <cell r="C8493" t="str">
            <v>230SHT0001876</v>
          </cell>
          <cell r="D8493" t="str">
            <v>旋转块</v>
          </cell>
        </row>
        <row r="8494">
          <cell r="B8494" t="str">
            <v>BFA0000400</v>
          </cell>
          <cell r="C8494" t="str">
            <v>230BFA0000400</v>
          </cell>
          <cell r="D8494" t="str">
            <v>安全带固定螺母7/16</v>
          </cell>
        </row>
        <row r="8495">
          <cell r="B8495" t="str">
            <v>TSY0010149</v>
          </cell>
          <cell r="C8495" t="str">
            <v>220TSY0010149</v>
          </cell>
          <cell r="D8495" t="str">
            <v>LOGO标识</v>
          </cell>
        </row>
        <row r="8496">
          <cell r="B8496" t="str">
            <v>BAS0010013</v>
          </cell>
          <cell r="C8496" t="str">
            <v>230BAS0010013</v>
          </cell>
          <cell r="D8496" t="str">
            <v>金属轴套(坐垫翻折)</v>
          </cell>
        </row>
        <row r="8497">
          <cell r="B8497" t="str">
            <v>SLT0010678</v>
          </cell>
          <cell r="C8497" t="str">
            <v>230SLT0010678</v>
          </cell>
          <cell r="D8497" t="str">
            <v>左侧护板下固定钢丝</v>
          </cell>
        </row>
        <row r="8498">
          <cell r="B8498" t="str">
            <v>SLT0002131</v>
          </cell>
          <cell r="C8498" t="str">
            <v>220SLT0002131</v>
          </cell>
          <cell r="D8498" t="str">
            <v>驾驶员旁侧板固定钢丝</v>
          </cell>
        </row>
        <row r="8499">
          <cell r="B8499" t="str">
            <v>SHT0001176</v>
          </cell>
          <cell r="C8499" t="str">
            <v>230SHT0001176</v>
          </cell>
          <cell r="D8499" t="str">
            <v>减震扣</v>
          </cell>
        </row>
        <row r="8500">
          <cell r="B8500" t="str">
            <v>SHT0001081</v>
          </cell>
          <cell r="C8500" t="str">
            <v>230SHT0001081</v>
          </cell>
          <cell r="D8500" t="str">
            <v>外十字安装尼龙块</v>
          </cell>
        </row>
        <row r="8501">
          <cell r="B8501" t="str">
            <v>REM0000289</v>
          </cell>
          <cell r="C8501" t="str">
            <v>210REM0000289</v>
          </cell>
          <cell r="D8501" t="str">
            <v>亮剑胶帽</v>
          </cell>
        </row>
        <row r="8502">
          <cell r="B8502" t="str">
            <v>RIM0000088</v>
          </cell>
          <cell r="C8502" t="str">
            <v>210RIM0000088</v>
          </cell>
          <cell r="D8502" t="str">
            <v>2020s球头座</v>
          </cell>
        </row>
        <row r="8503">
          <cell r="B8503" t="str">
            <v>BSP0000050</v>
          </cell>
          <cell r="C8503" t="str">
            <v>230BSP0000050</v>
          </cell>
          <cell r="D8503" t="str">
            <v>升降大拉簧φ2.8</v>
          </cell>
        </row>
        <row r="8504">
          <cell r="B8504" t="str">
            <v>SCS0004086</v>
          </cell>
          <cell r="C8504" t="str">
            <v>220SCS0004086</v>
          </cell>
          <cell r="D8504" t="str">
            <v>B40前排司机调角器手柄</v>
          </cell>
        </row>
        <row r="8505">
          <cell r="B8505" t="str">
            <v>SCS0004198</v>
          </cell>
          <cell r="C8505" t="str">
            <v>220SCS0004198</v>
          </cell>
          <cell r="D8505" t="str">
            <v>B40L座椅扶手外侧饰板</v>
          </cell>
        </row>
        <row r="8506">
          <cell r="B8506" t="str">
            <v>SHT0001049</v>
          </cell>
          <cell r="C8506" t="str">
            <v>230SHT0001049</v>
          </cell>
          <cell r="D8506" t="str">
            <v>仰角调节机构钣金件1</v>
          </cell>
        </row>
        <row r="8507">
          <cell r="B8507" t="str">
            <v>BSP0000084</v>
          </cell>
          <cell r="C8507" t="str">
            <v>230BSP0000084</v>
          </cell>
          <cell r="D8507" t="str">
            <v>欧马克背下部S形弹簧φ4.2</v>
          </cell>
        </row>
        <row r="8508">
          <cell r="B8508" t="str">
            <v>SHT0000449</v>
          </cell>
          <cell r="C8508" t="str">
            <v>220SHT0000449</v>
          </cell>
          <cell r="D8508" t="str">
            <v>H4A司机调角器手柄已喷</v>
          </cell>
        </row>
        <row r="8509">
          <cell r="B8509" t="str">
            <v>SHT0000537</v>
          </cell>
          <cell r="C8509" t="str">
            <v>220SHT0000537</v>
          </cell>
          <cell r="D8509" t="str">
            <v>H4A副司机调角器手柄已喷</v>
          </cell>
        </row>
        <row r="8510">
          <cell r="B8510" t="str">
            <v>BCL0000001</v>
          </cell>
          <cell r="C8510" t="str">
            <v>220BCL0000001</v>
          </cell>
          <cell r="D8510" t="str">
            <v>M3灰固定带卡扣</v>
          </cell>
        </row>
        <row r="8511">
          <cell r="B8511" t="str">
            <v>RSM0010036</v>
          </cell>
          <cell r="C8511" t="str">
            <v>210RSM0010036</v>
          </cell>
          <cell r="D8511" t="str">
            <v>H6补盲弹簧</v>
          </cell>
        </row>
        <row r="8512">
          <cell r="B8512" t="str">
            <v>SHT0000610</v>
          </cell>
          <cell r="C8512" t="str">
            <v>220SHT0000610</v>
          </cell>
          <cell r="D8512" t="str">
            <v>重卡卧铺板条长</v>
          </cell>
        </row>
        <row r="8513">
          <cell r="B8513" t="str">
            <v>TWT0000002</v>
          </cell>
          <cell r="C8513" t="str">
            <v>230TWT0000002</v>
          </cell>
          <cell r="D8513" t="str">
            <v>CO2保护气体</v>
          </cell>
        </row>
        <row r="8514">
          <cell r="B8514" t="str">
            <v>TSY0000863</v>
          </cell>
          <cell r="C8514" t="str">
            <v>220TSY0000863</v>
          </cell>
          <cell r="D8514" t="str">
            <v>吊紧带KT-135-2-870</v>
          </cell>
        </row>
        <row r="8515">
          <cell r="B8515" t="str">
            <v>TSY0010524</v>
          </cell>
          <cell r="C8515" t="str">
            <v>220TSY0010524</v>
          </cell>
          <cell r="D8515" t="str">
            <v>黑色5#反穿拉链</v>
          </cell>
        </row>
        <row r="8516">
          <cell r="B8516" t="str">
            <v>SLT0011491</v>
          </cell>
          <cell r="C8516" t="str">
            <v>230SLT0011491</v>
          </cell>
          <cell r="D8516" t="str">
            <v>副驾左上连接板轴套</v>
          </cell>
        </row>
        <row r="8517">
          <cell r="B8517" t="str">
            <v>SHT0014044</v>
          </cell>
          <cell r="C8517" t="str">
            <v>220SHT0014044</v>
          </cell>
          <cell r="D8517" t="str">
            <v>吊环隔圈</v>
          </cell>
        </row>
        <row r="8518">
          <cell r="B8518" t="str">
            <v>SHT0000055</v>
          </cell>
          <cell r="C8518" t="str">
            <v>230SHT0000055</v>
          </cell>
          <cell r="D8518" t="str">
            <v>升降机构调节手柄(前）</v>
          </cell>
        </row>
        <row r="8519">
          <cell r="B8519" t="str">
            <v>SHT0000056</v>
          </cell>
          <cell r="C8519" t="str">
            <v>230SHT0000056</v>
          </cell>
          <cell r="D8519" t="str">
            <v>升降机构调节手柄(后）</v>
          </cell>
        </row>
        <row r="8520">
          <cell r="B8520" t="str">
            <v>SHT0000420</v>
          </cell>
          <cell r="C8520" t="str">
            <v>220SHT0000420</v>
          </cell>
          <cell r="D8520" t="str">
            <v>重卡中间背包装膜</v>
          </cell>
        </row>
        <row r="8521">
          <cell r="B8521" t="str">
            <v>SHT0000420</v>
          </cell>
          <cell r="C8521" t="str">
            <v>230SHT0000420</v>
          </cell>
          <cell r="D8521" t="str">
            <v>重卡中间背包装膜</v>
          </cell>
        </row>
        <row r="8522">
          <cell r="B8522" t="str">
            <v>BFA0000324</v>
          </cell>
          <cell r="C8522" t="str">
            <v>230BFA0000324</v>
          </cell>
          <cell r="D8522" t="str">
            <v>台阶螺母M10</v>
          </cell>
        </row>
        <row r="8523">
          <cell r="B8523" t="str">
            <v>BAS0000029</v>
          </cell>
          <cell r="C8523" t="str">
            <v>230BAS0000029</v>
          </cell>
          <cell r="D8523" t="str">
            <v>连接轴套</v>
          </cell>
        </row>
        <row r="8524">
          <cell r="B8524" t="str">
            <v>RSM0000321</v>
          </cell>
          <cell r="C8524" t="str">
            <v>210RSM0000321</v>
          </cell>
          <cell r="D8524" t="str">
            <v>A2前下视镜杆装饰盖1</v>
          </cell>
        </row>
        <row r="8525">
          <cell r="B8525" t="str">
            <v>SHT0000990</v>
          </cell>
          <cell r="C8525" t="str">
            <v>230SHT0000990</v>
          </cell>
          <cell r="D8525" t="str">
            <v>罩壳固定线框</v>
          </cell>
        </row>
        <row r="8526">
          <cell r="B8526" t="str">
            <v>REM0001092</v>
          </cell>
          <cell r="C8526" t="str">
            <v>210REM0001092</v>
          </cell>
          <cell r="D8526" t="str">
            <v>VT右后视镜镜体上罩R2</v>
          </cell>
        </row>
        <row r="8527">
          <cell r="B8527" t="str">
            <v>SHT0000172</v>
          </cell>
          <cell r="C8527" t="str">
            <v>220SHT0000172</v>
          </cell>
          <cell r="D8527" t="str">
            <v>左侧调节把手浅灰色</v>
          </cell>
        </row>
        <row r="8528">
          <cell r="B8528" t="str">
            <v>SHT0000183</v>
          </cell>
          <cell r="C8528" t="str">
            <v>220SHT0000183</v>
          </cell>
          <cell r="D8528" t="str">
            <v>右侧调节把手浅灰色</v>
          </cell>
        </row>
        <row r="8529">
          <cell r="B8529" t="str">
            <v>SHT0013245</v>
          </cell>
          <cell r="C8529" t="str">
            <v>220SHT0013245</v>
          </cell>
          <cell r="D8529" t="str">
            <v>刚度调节手轮防护罩</v>
          </cell>
        </row>
        <row r="8530">
          <cell r="B8530" t="str">
            <v>BSP0000106</v>
          </cell>
          <cell r="C8530" t="str">
            <v>230BSP0000106</v>
          </cell>
          <cell r="D8530" t="str">
            <v>升降大拉簧φ2.5</v>
          </cell>
        </row>
        <row r="8531">
          <cell r="B8531" t="str">
            <v>SHT0000172</v>
          </cell>
          <cell r="C8531" t="str">
            <v>230SHT0000172</v>
          </cell>
          <cell r="D8531" t="str">
            <v>左侧调节把手浅灰色</v>
          </cell>
        </row>
        <row r="8532">
          <cell r="B8532" t="str">
            <v>SHT0000183</v>
          </cell>
          <cell r="C8532" t="str">
            <v>230SHT0000183</v>
          </cell>
          <cell r="D8532" t="str">
            <v>右侧调节把手浅灰色</v>
          </cell>
        </row>
        <row r="8533">
          <cell r="B8533" t="str">
            <v>SHT0010843</v>
          </cell>
          <cell r="C8533" t="str">
            <v>230SHT0010843</v>
          </cell>
          <cell r="D8533" t="str">
            <v>座框仰角固定螺栓</v>
          </cell>
        </row>
        <row r="8534">
          <cell r="B8534" t="str">
            <v>SHT0013245</v>
          </cell>
          <cell r="C8534" t="str">
            <v>230SHT0013245</v>
          </cell>
          <cell r="D8534" t="str">
            <v>刚度调节手轮防护罩</v>
          </cell>
        </row>
        <row r="8535">
          <cell r="B8535" t="str">
            <v>SLT0001119</v>
          </cell>
          <cell r="C8535" t="str">
            <v>220SLT0001119</v>
          </cell>
          <cell r="D8535" t="str">
            <v>6486前翻10人无纺布</v>
          </cell>
        </row>
        <row r="8536">
          <cell r="B8536" t="str">
            <v>REM0001782</v>
          </cell>
          <cell r="C8536" t="str">
            <v>210REM0001782</v>
          </cell>
          <cell r="D8536" t="str">
            <v>北奔下镜座垫板</v>
          </cell>
        </row>
        <row r="8537">
          <cell r="B8537" t="str">
            <v>BFA0000365</v>
          </cell>
          <cell r="C8537" t="str">
            <v>230BFA0000365</v>
          </cell>
          <cell r="D8537" t="str">
            <v>外六角台阶螺栓3</v>
          </cell>
        </row>
        <row r="8538">
          <cell r="B8538" t="str">
            <v>REM0000917</v>
          </cell>
          <cell r="C8538" t="str">
            <v>210REM0000917</v>
          </cell>
          <cell r="D8538" t="str">
            <v>B40左镜座垫</v>
          </cell>
        </row>
        <row r="8539">
          <cell r="B8539" t="str">
            <v>REM0000934</v>
          </cell>
          <cell r="C8539" t="str">
            <v>210REM0000934</v>
          </cell>
          <cell r="D8539" t="str">
            <v>B40右镜座垫</v>
          </cell>
        </row>
        <row r="8540">
          <cell r="B8540" t="str">
            <v>SLT0000121</v>
          </cell>
          <cell r="C8540" t="str">
            <v>220SLT0000121</v>
          </cell>
          <cell r="D8540" t="str">
            <v>时代二排固定片</v>
          </cell>
        </row>
        <row r="8541">
          <cell r="B8541" t="str">
            <v>SHT0010060</v>
          </cell>
          <cell r="C8541" t="str">
            <v>230SHT0010060</v>
          </cell>
          <cell r="D8541" t="str">
            <v>安全带上支撑钢丝</v>
          </cell>
        </row>
        <row r="8542">
          <cell r="B8542" t="str">
            <v>TMA0000585</v>
          </cell>
          <cell r="C8542" t="str">
            <v>210TMA0000585</v>
          </cell>
          <cell r="D8542" t="str">
            <v>1125*930*5中空板</v>
          </cell>
        </row>
        <row r="8543">
          <cell r="B8543" t="str">
            <v>SHT0001769</v>
          </cell>
          <cell r="C8543" t="str">
            <v>230SHT0001769</v>
          </cell>
          <cell r="D8543" t="str">
            <v>拉线固定支架焊接总成</v>
          </cell>
        </row>
        <row r="8544">
          <cell r="B8544" t="str">
            <v>SHT0010219</v>
          </cell>
          <cell r="C8544" t="str">
            <v>230SHT0010219</v>
          </cell>
          <cell r="D8544" t="str">
            <v>仰角连接异型螺母</v>
          </cell>
        </row>
        <row r="8545">
          <cell r="B8545" t="str">
            <v>SHT0010418</v>
          </cell>
          <cell r="C8545" t="str">
            <v>230SHT0010418</v>
          </cell>
          <cell r="D8545" t="str">
            <v>安全带上支撑钢丝</v>
          </cell>
        </row>
        <row r="8546">
          <cell r="B8546" t="str">
            <v>BFA0000030</v>
          </cell>
          <cell r="C8546" t="str">
            <v>220BFA0000030</v>
          </cell>
          <cell r="D8546" t="str">
            <v>M8螺栓</v>
          </cell>
        </row>
        <row r="8547">
          <cell r="B8547" t="str">
            <v>BAS0000049</v>
          </cell>
          <cell r="C8547" t="str">
            <v>230BAS0000049</v>
          </cell>
          <cell r="D8547" t="str">
            <v>支撑连杆板1衬套</v>
          </cell>
        </row>
        <row r="8548">
          <cell r="B8548" t="str">
            <v>TST0001279</v>
          </cell>
          <cell r="C8548" t="str">
            <v>230TST0001279</v>
          </cell>
          <cell r="D8548" t="str">
            <v>圆柱销φ10*50</v>
          </cell>
        </row>
        <row r="8549">
          <cell r="B8549" t="str">
            <v>RSM0000245</v>
          </cell>
          <cell r="C8549" t="str">
            <v>210RSM0000245</v>
          </cell>
          <cell r="D8549" t="str">
            <v>北奔前下视镜镜座护罩</v>
          </cell>
        </row>
        <row r="8550">
          <cell r="B8550" t="str">
            <v>REM0002741</v>
          </cell>
          <cell r="C8550" t="str">
            <v>210REM0002741</v>
          </cell>
          <cell r="D8550" t="str">
            <v>德龙转向灯玻璃罩</v>
          </cell>
        </row>
        <row r="8551">
          <cell r="B8551" t="str">
            <v>SLT0000057</v>
          </cell>
          <cell r="C8551" t="str">
            <v>220SLT0000057</v>
          </cell>
          <cell r="D8551" t="str">
            <v>M3司机罩壳欧马可富康色</v>
          </cell>
        </row>
        <row r="8552">
          <cell r="B8552" t="str">
            <v>SHT0001138</v>
          </cell>
          <cell r="C8552" t="str">
            <v>230SHT0001138</v>
          </cell>
          <cell r="D8552" t="str">
            <v>左侧升降操作手柄（前）</v>
          </cell>
        </row>
        <row r="8553">
          <cell r="B8553" t="str">
            <v>SHT0002772</v>
          </cell>
          <cell r="C8553" t="str">
            <v>230SHT0002772</v>
          </cell>
          <cell r="D8553" t="str">
            <v>右侧升降操作手柄（前）</v>
          </cell>
        </row>
        <row r="8554">
          <cell r="B8554" t="str">
            <v>BAS0000039</v>
          </cell>
          <cell r="C8554" t="str">
            <v>230BAS0000039</v>
          </cell>
          <cell r="D8554" t="str">
            <v>外绞架套</v>
          </cell>
        </row>
        <row r="8555">
          <cell r="B8555" t="str">
            <v>SHT0002037</v>
          </cell>
          <cell r="C8555" t="str">
            <v>230SHT0002037</v>
          </cell>
          <cell r="D8555" t="str">
            <v>外绞架轴套</v>
          </cell>
        </row>
        <row r="8556">
          <cell r="B8556" t="str">
            <v>SCS0004181</v>
          </cell>
          <cell r="C8556" t="str">
            <v>220SCS0004181</v>
          </cell>
          <cell r="D8556" t="str">
            <v>B40L中改座垫织带组合件</v>
          </cell>
        </row>
        <row r="8557">
          <cell r="B8557" t="str">
            <v>BFA0000620</v>
          </cell>
          <cell r="C8557" t="str">
            <v>230BFA0000620</v>
          </cell>
          <cell r="D8557" t="str">
            <v>ф10×45（内方螺丝）</v>
          </cell>
        </row>
        <row r="8558">
          <cell r="B8558" t="str">
            <v>SCS0004181</v>
          </cell>
          <cell r="C8558" t="str">
            <v>230SCS0004181</v>
          </cell>
          <cell r="D8558" t="str">
            <v>B40L中改座垫织带组合件</v>
          </cell>
        </row>
        <row r="8559">
          <cell r="B8559" t="str">
            <v>SHT0014206</v>
          </cell>
          <cell r="C8559" t="str">
            <v>230SHT0014206</v>
          </cell>
          <cell r="D8559" t="str">
            <v>下框连接梁螺母柱</v>
          </cell>
        </row>
        <row r="8560">
          <cell r="B8560" t="str">
            <v>SHT0002537</v>
          </cell>
          <cell r="C8560" t="str">
            <v>230SHT0002537</v>
          </cell>
          <cell r="D8560" t="str">
            <v>前升降手柄焊接总成电泳</v>
          </cell>
        </row>
        <row r="8561">
          <cell r="B8561" t="str">
            <v>REM0000837</v>
          </cell>
          <cell r="C8561" t="str">
            <v>210REM0000837</v>
          </cell>
          <cell r="D8561" t="str">
            <v>M50N线束合件插接器</v>
          </cell>
        </row>
        <row r="8562">
          <cell r="B8562" t="str">
            <v>SLT0010335</v>
          </cell>
          <cell r="C8562" t="str">
            <v>230SLT0010335</v>
          </cell>
          <cell r="D8562" t="str">
            <v>驾驶员侧翼支撑钢丝</v>
          </cell>
        </row>
        <row r="8563">
          <cell r="B8563" t="str">
            <v>SHT0001887</v>
          </cell>
          <cell r="C8563" t="str">
            <v>230SHT0001887</v>
          </cell>
          <cell r="D8563" t="str">
            <v>下限位缓冲块组件</v>
          </cell>
        </row>
        <row r="8564">
          <cell r="B8564" t="str">
            <v>SLT0002667</v>
          </cell>
          <cell r="C8564" t="str">
            <v>230SLT0002667</v>
          </cell>
          <cell r="D8564" t="str">
            <v>驾驶员靠背支撑钢丝F</v>
          </cell>
        </row>
        <row r="8565">
          <cell r="B8565" t="str">
            <v>SHT0002319</v>
          </cell>
          <cell r="C8565" t="str">
            <v>230SHT0002319</v>
          </cell>
          <cell r="D8565" t="str">
            <v>支撑块</v>
          </cell>
        </row>
        <row r="8566">
          <cell r="B8566" t="str">
            <v>BFA0000631</v>
          </cell>
          <cell r="C8566" t="str">
            <v>230BFA0000631</v>
          </cell>
          <cell r="D8566" t="str">
            <v>φ10*65高强内方螺丝</v>
          </cell>
        </row>
        <row r="8567">
          <cell r="B8567" t="str">
            <v>SLT0000216</v>
          </cell>
          <cell r="C8567" t="str">
            <v>220SLT0000216</v>
          </cell>
          <cell r="D8567" t="str">
            <v>三人垫后排支架垫块</v>
          </cell>
        </row>
        <row r="8568">
          <cell r="B8568" t="str">
            <v>SHT0012037</v>
          </cell>
          <cell r="C8568" t="str">
            <v>230SHT0012037</v>
          </cell>
          <cell r="D8568" t="str">
            <v>升降连杆固定轴套</v>
          </cell>
        </row>
        <row r="8569">
          <cell r="B8569" t="str">
            <v>TST0000122</v>
          </cell>
          <cell r="C8569" t="str">
            <v>230TST0000122</v>
          </cell>
          <cell r="D8569" t="str">
            <v>M18(黑螺母)</v>
          </cell>
        </row>
        <row r="8570">
          <cell r="B8570" t="str">
            <v>RSM0000305</v>
          </cell>
          <cell r="C8570" t="str">
            <v>230RSM0000305</v>
          </cell>
          <cell r="D8570" t="str">
            <v>奥铃镜杆18副管</v>
          </cell>
        </row>
        <row r="8571">
          <cell r="B8571" t="str">
            <v>RSM0000322</v>
          </cell>
          <cell r="C8571" t="str">
            <v>210RSM0000322</v>
          </cell>
          <cell r="D8571" t="str">
            <v>A2前下视镜杆装饰盖2</v>
          </cell>
        </row>
        <row r="8572">
          <cell r="B8572" t="str">
            <v>SCS0004044</v>
          </cell>
          <cell r="C8572" t="str">
            <v>220SCS0004044</v>
          </cell>
          <cell r="D8572" t="str">
            <v>B40L地锁解锁拉带总成</v>
          </cell>
        </row>
        <row r="8573">
          <cell r="B8573" t="str">
            <v>SHT0011327</v>
          </cell>
          <cell r="C8573" t="str">
            <v>220SHT0011327</v>
          </cell>
          <cell r="D8573" t="str">
            <v>塑料卡扣</v>
          </cell>
        </row>
        <row r="8574">
          <cell r="B8574" t="str">
            <v>SCS0004044</v>
          </cell>
          <cell r="C8574" t="str">
            <v>230SCS0004044</v>
          </cell>
          <cell r="D8574" t="str">
            <v>B40L地锁解锁拉带总成</v>
          </cell>
        </row>
        <row r="8575">
          <cell r="B8575" t="str">
            <v>SHT0001180</v>
          </cell>
          <cell r="C8575" t="str">
            <v>230SHT0001180</v>
          </cell>
          <cell r="D8575" t="str">
            <v>手轮支架</v>
          </cell>
        </row>
        <row r="8576">
          <cell r="B8576" t="str">
            <v>REM0002660</v>
          </cell>
          <cell r="C8576" t="str">
            <v>210REM0002660</v>
          </cell>
          <cell r="D8576" t="str">
            <v>德龙转向灯底座</v>
          </cell>
        </row>
        <row r="8577">
          <cell r="B8577" t="str">
            <v>BSP0000059</v>
          </cell>
          <cell r="C8577" t="str">
            <v>210BSP0000059</v>
          </cell>
          <cell r="D8577" t="str">
            <v>仿丰田弹簧</v>
          </cell>
        </row>
        <row r="8578">
          <cell r="B8578" t="str">
            <v>BSP0000059</v>
          </cell>
          <cell r="C8578" t="str">
            <v>230BSP0000059</v>
          </cell>
          <cell r="D8578" t="str">
            <v>仿丰田弹簧</v>
          </cell>
        </row>
        <row r="8579">
          <cell r="B8579" t="str">
            <v>SLT0000041</v>
          </cell>
          <cell r="C8579" t="str">
            <v>220SLT0000041</v>
          </cell>
          <cell r="D8579" t="str">
            <v>M3欧马可司机解锁手把</v>
          </cell>
        </row>
        <row r="8580">
          <cell r="B8580" t="str">
            <v>SLT0000084</v>
          </cell>
          <cell r="C8580" t="str">
            <v>220SLT0000084</v>
          </cell>
          <cell r="D8580" t="str">
            <v>M3欧马可大背折手把</v>
          </cell>
        </row>
        <row r="8581">
          <cell r="B8581" t="str">
            <v>SLT0000736</v>
          </cell>
          <cell r="C8581" t="str">
            <v>220SLT0000736</v>
          </cell>
          <cell r="D8581" t="str">
            <v>M3大背折叠器手把手</v>
          </cell>
        </row>
        <row r="8582">
          <cell r="B8582" t="str">
            <v>SLT0002355</v>
          </cell>
          <cell r="C8582" t="str">
            <v>220SLT0002355</v>
          </cell>
          <cell r="D8582" t="str">
            <v>M3副司机大折手柄富康</v>
          </cell>
        </row>
        <row r="8583">
          <cell r="B8583" t="str">
            <v>SCS0004196</v>
          </cell>
          <cell r="C8583" t="str">
            <v>220SCS0004196</v>
          </cell>
          <cell r="D8583" t="str">
            <v>侧头枕防护罩</v>
          </cell>
        </row>
        <row r="8584">
          <cell r="B8584" t="str">
            <v>SHT0000247</v>
          </cell>
          <cell r="C8584" t="str">
            <v>220SHT0000247</v>
          </cell>
          <cell r="D8584" t="str">
            <v>右侧前升降把手浅灰色</v>
          </cell>
        </row>
        <row r="8585">
          <cell r="B8585" t="str">
            <v>SHT0000248</v>
          </cell>
          <cell r="C8585" t="str">
            <v>220SHT0000248</v>
          </cell>
          <cell r="D8585" t="str">
            <v>右侧后升降把手浅灰色</v>
          </cell>
        </row>
        <row r="8586">
          <cell r="B8586" t="str">
            <v>SHT0000401</v>
          </cell>
          <cell r="C8586" t="str">
            <v>220SHT0000401</v>
          </cell>
          <cell r="D8586" t="str">
            <v>驾驶员前端升降调节把手</v>
          </cell>
        </row>
        <row r="8587">
          <cell r="B8587" t="str">
            <v>SHT0000402</v>
          </cell>
          <cell r="C8587" t="str">
            <v>220SHT0000402</v>
          </cell>
          <cell r="D8587" t="str">
            <v>驾驶员后端升降调节把手</v>
          </cell>
        </row>
        <row r="8588">
          <cell r="B8588" t="str">
            <v>SCS0004196</v>
          </cell>
          <cell r="C8588" t="str">
            <v>230SCS0004196</v>
          </cell>
          <cell r="D8588" t="str">
            <v>侧头枕防护罩</v>
          </cell>
        </row>
        <row r="8589">
          <cell r="B8589" t="str">
            <v>SHT0000247</v>
          </cell>
          <cell r="C8589" t="str">
            <v>230SHT0000247</v>
          </cell>
          <cell r="D8589" t="str">
            <v>右侧前升降把手浅灰色</v>
          </cell>
        </row>
        <row r="8590">
          <cell r="B8590" t="str">
            <v>SHT0000248</v>
          </cell>
          <cell r="C8590" t="str">
            <v>230SHT0000248</v>
          </cell>
          <cell r="D8590" t="str">
            <v>右侧后升降把手浅灰色</v>
          </cell>
        </row>
        <row r="8591">
          <cell r="B8591" t="str">
            <v>SHT0000401</v>
          </cell>
          <cell r="C8591" t="str">
            <v>230SHT0000401</v>
          </cell>
          <cell r="D8591" t="str">
            <v>驾驶员前端升降调节把手</v>
          </cell>
        </row>
        <row r="8592">
          <cell r="B8592" t="str">
            <v>SHT0010081</v>
          </cell>
          <cell r="C8592" t="str">
            <v>230SHT0010081</v>
          </cell>
          <cell r="D8592" t="str">
            <v>靠背板支撑钢丝1</v>
          </cell>
        </row>
        <row r="8593">
          <cell r="B8593" t="str">
            <v>SHT0002549</v>
          </cell>
          <cell r="C8593" t="str">
            <v>230SHT0002549</v>
          </cell>
          <cell r="D8593" t="str">
            <v>弹簧上部固定片</v>
          </cell>
        </row>
        <row r="8594">
          <cell r="B8594" t="str">
            <v>SLT0000805</v>
          </cell>
          <cell r="C8594" t="str">
            <v>220SLT0000805</v>
          </cell>
          <cell r="D8594" t="str">
            <v>M4大背折叠塑料把手灰</v>
          </cell>
        </row>
        <row r="8595">
          <cell r="B8595" t="str">
            <v>SHT0002689</v>
          </cell>
          <cell r="C8595" t="str">
            <v>230SHT0002689</v>
          </cell>
          <cell r="D8595" t="str">
            <v>副驾前升降手柄组件电泳</v>
          </cell>
        </row>
        <row r="8596">
          <cell r="B8596" t="str">
            <v>REM0000636</v>
          </cell>
          <cell r="C8596" t="str">
            <v>210REM0000636</v>
          </cell>
          <cell r="D8596" t="str">
            <v>一汽MV3下镜座垫片左</v>
          </cell>
        </row>
        <row r="8597">
          <cell r="B8597" t="str">
            <v>REM0000640</v>
          </cell>
          <cell r="C8597" t="str">
            <v>210REM0000640</v>
          </cell>
          <cell r="D8597" t="str">
            <v>一汽MV3下镜座垫片右</v>
          </cell>
        </row>
        <row r="8598">
          <cell r="B8598" t="str">
            <v>SHT0002690</v>
          </cell>
          <cell r="C8598" t="str">
            <v>230SHT0002690</v>
          </cell>
          <cell r="D8598" t="str">
            <v>副驾后升降手柄组件电泳</v>
          </cell>
        </row>
        <row r="8599">
          <cell r="B8599" t="str">
            <v>SHT0002660</v>
          </cell>
          <cell r="C8599" t="str">
            <v>230SHT0002660</v>
          </cell>
          <cell r="D8599" t="str">
            <v>左侧调角器解锁把手电泳</v>
          </cell>
        </row>
        <row r="8600">
          <cell r="B8600" t="str">
            <v>BFA0000482</v>
          </cell>
          <cell r="C8600" t="str">
            <v>210BFA0000482</v>
          </cell>
          <cell r="D8600" t="str">
            <v>φ12*45达克罗外方螺栓</v>
          </cell>
        </row>
        <row r="8601">
          <cell r="B8601" t="str">
            <v>BFA0000482</v>
          </cell>
          <cell r="C8601" t="str">
            <v>230BFA0000482</v>
          </cell>
          <cell r="D8601" t="str">
            <v>φ12*45达克罗外方螺栓</v>
          </cell>
        </row>
        <row r="8602">
          <cell r="B8602" t="str">
            <v>TST0000322</v>
          </cell>
          <cell r="C8602" t="str">
            <v>230TST0000322</v>
          </cell>
          <cell r="D8602" t="str">
            <v>油封</v>
          </cell>
        </row>
        <row r="8603">
          <cell r="B8603" t="str">
            <v>TST0000116</v>
          </cell>
          <cell r="C8603" t="str">
            <v>230TST0000116</v>
          </cell>
          <cell r="D8603" t="str">
            <v>ф10×70（内方螺丝）</v>
          </cell>
        </row>
        <row r="8604">
          <cell r="B8604" t="str">
            <v>SHT0002538</v>
          </cell>
          <cell r="C8604" t="str">
            <v>230SHT0002538</v>
          </cell>
          <cell r="D8604" t="str">
            <v>后升降手柄焊接总成电泳</v>
          </cell>
        </row>
        <row r="8605">
          <cell r="B8605" t="str">
            <v>SHT0002742</v>
          </cell>
          <cell r="C8605" t="str">
            <v>230SHT0002742</v>
          </cell>
          <cell r="D8605" t="str">
            <v>背骨架纵向支撑钢带</v>
          </cell>
        </row>
        <row r="8606">
          <cell r="B8606" t="str">
            <v>REM0000780</v>
          </cell>
          <cell r="C8606" t="str">
            <v>210REM0000780</v>
          </cell>
          <cell r="D8606" t="str">
            <v>C30D线束合件插接器</v>
          </cell>
        </row>
        <row r="8607">
          <cell r="B8607" t="str">
            <v>SHT0011375</v>
          </cell>
          <cell r="C8607" t="str">
            <v>210SHT0011375</v>
          </cell>
          <cell r="D8607" t="str">
            <v>H6扶手胶塞堵盖</v>
          </cell>
        </row>
        <row r="8608">
          <cell r="B8608" t="str">
            <v>TSY0010264</v>
          </cell>
          <cell r="C8608" t="str">
            <v>220TSY0010264</v>
          </cell>
          <cell r="D8608" t="str">
            <v>5#尼龙闭口黑色拉锁50cm</v>
          </cell>
        </row>
        <row r="8609">
          <cell r="B8609" t="str">
            <v>SHT0001108</v>
          </cell>
          <cell r="C8609" t="str">
            <v>230SHT0001108</v>
          </cell>
          <cell r="D8609" t="str">
            <v>调节臂2</v>
          </cell>
        </row>
        <row r="8610">
          <cell r="B8610" t="str">
            <v>REM0001746</v>
          </cell>
          <cell r="C8610" t="str">
            <v>210REM0001746</v>
          </cell>
          <cell r="D8610" t="str">
            <v>1600通边</v>
          </cell>
        </row>
        <row r="8611">
          <cell r="B8611" t="str">
            <v>SHT0010820</v>
          </cell>
          <cell r="C8611" t="str">
            <v>230SHT0010820</v>
          </cell>
          <cell r="D8611" t="str">
            <v>水平减震解锁钣金</v>
          </cell>
        </row>
        <row r="8612">
          <cell r="B8612" t="str">
            <v>SCS0004166</v>
          </cell>
          <cell r="C8612" t="str">
            <v>220SCS0004166</v>
          </cell>
          <cell r="D8612" t="str">
            <v>右侧地锁缓冲橡胶块</v>
          </cell>
        </row>
        <row r="8613">
          <cell r="B8613" t="str">
            <v>SCS0004180</v>
          </cell>
          <cell r="C8613" t="str">
            <v>220SCS0004180</v>
          </cell>
          <cell r="D8613" t="str">
            <v>左侧地锁缓冲橡胶块</v>
          </cell>
        </row>
        <row r="8614">
          <cell r="B8614" t="str">
            <v>BFA0000492</v>
          </cell>
          <cell r="C8614" t="str">
            <v>210BFA0000492</v>
          </cell>
          <cell r="D8614" t="str">
            <v>M8*80内方螺栓(黑达克罗)</v>
          </cell>
        </row>
        <row r="8615">
          <cell r="B8615" t="str">
            <v>BFA0000492</v>
          </cell>
          <cell r="C8615" t="str">
            <v>230BFA0000492</v>
          </cell>
          <cell r="D8615" t="str">
            <v>M8*80内方螺栓(黑达克罗)</v>
          </cell>
        </row>
        <row r="8616">
          <cell r="B8616" t="str">
            <v>BFA0000357</v>
          </cell>
          <cell r="C8616" t="str">
            <v>230BFA0000357</v>
          </cell>
          <cell r="D8616" t="str">
            <v>台阶螺栓M8</v>
          </cell>
        </row>
        <row r="8617">
          <cell r="B8617" t="str">
            <v>SLT0000232</v>
          </cell>
          <cell r="C8617" t="str">
            <v>220SLT0000232</v>
          </cell>
          <cell r="D8617" t="str">
            <v>6486跨座（膜）</v>
          </cell>
        </row>
        <row r="8618">
          <cell r="B8618" t="str">
            <v>SHT0000455</v>
          </cell>
          <cell r="C8618" t="str">
            <v>210SHT0000455</v>
          </cell>
          <cell r="D8618" t="str">
            <v>H4升降开关底座</v>
          </cell>
        </row>
        <row r="8619">
          <cell r="B8619" t="str">
            <v>SCS0004136</v>
          </cell>
          <cell r="C8619" t="str">
            <v>220SCS0004136</v>
          </cell>
          <cell r="D8619" t="str">
            <v>B40L六分座椅扶手压板</v>
          </cell>
        </row>
        <row r="8620">
          <cell r="B8620" t="str">
            <v>SHT0010218</v>
          </cell>
          <cell r="C8620" t="str">
            <v>230SHT0010218</v>
          </cell>
          <cell r="D8620" t="str">
            <v>减震器连接异型螺母</v>
          </cell>
        </row>
        <row r="8621">
          <cell r="B8621" t="str">
            <v>SHT0011825</v>
          </cell>
          <cell r="C8621" t="str">
            <v>230SHT0011825</v>
          </cell>
          <cell r="D8621" t="str">
            <v>仰角调节机构阶梯轴</v>
          </cell>
        </row>
        <row r="8622">
          <cell r="B8622" t="str">
            <v>BFA0000429</v>
          </cell>
          <cell r="C8622" t="str">
            <v>230BFA0000429</v>
          </cell>
          <cell r="D8622" t="str">
            <v>地脚定位销轴</v>
          </cell>
        </row>
        <row r="8623">
          <cell r="B8623" t="str">
            <v>RCA0000089</v>
          </cell>
          <cell r="C8623" t="str">
            <v>210RCA0000089</v>
          </cell>
          <cell r="D8623" t="str">
            <v>车门拉手</v>
          </cell>
        </row>
        <row r="8624">
          <cell r="B8624" t="str">
            <v>RCA0000089</v>
          </cell>
          <cell r="C8624" t="str">
            <v>220RCA0000089</v>
          </cell>
          <cell r="D8624" t="str">
            <v>车门拉手</v>
          </cell>
        </row>
        <row r="8625">
          <cell r="B8625" t="str">
            <v>REM0001685</v>
          </cell>
          <cell r="C8625" t="str">
            <v>210REM0001685</v>
          </cell>
          <cell r="D8625" t="str">
            <v>H3下镜座垫</v>
          </cell>
        </row>
        <row r="8626">
          <cell r="B8626" t="str">
            <v>SCS0004801</v>
          </cell>
          <cell r="C8626" t="str">
            <v>230SCS0004801</v>
          </cell>
          <cell r="D8626" t="str">
            <v>座垫侧支撑钢管</v>
          </cell>
        </row>
        <row r="8627">
          <cell r="B8627" t="str">
            <v>SBS0010048</v>
          </cell>
          <cell r="C8627" t="str">
            <v>220SBS0010048</v>
          </cell>
          <cell r="D8627" t="str">
            <v>塑胶解锁左手把</v>
          </cell>
        </row>
        <row r="8628">
          <cell r="B8628" t="str">
            <v>SBS0010049</v>
          </cell>
          <cell r="C8628" t="str">
            <v>220SBS0010049</v>
          </cell>
          <cell r="D8628" t="str">
            <v>塑胶解锁右手把</v>
          </cell>
        </row>
        <row r="8629">
          <cell r="B8629" t="str">
            <v>SBS0010166</v>
          </cell>
          <cell r="C8629" t="str">
            <v>220SBS0010166</v>
          </cell>
          <cell r="D8629" t="str">
            <v>K1解锁把手（右）双人</v>
          </cell>
        </row>
        <row r="8630">
          <cell r="B8630" t="str">
            <v>SBS0010168</v>
          </cell>
          <cell r="C8630" t="str">
            <v>220SBS0010168</v>
          </cell>
          <cell r="D8630" t="str">
            <v>K1解锁把手（左）双人</v>
          </cell>
        </row>
        <row r="8631">
          <cell r="B8631" t="str">
            <v>SHT0000527</v>
          </cell>
          <cell r="C8631" t="str">
            <v>220SHT0000527</v>
          </cell>
          <cell r="D8631" t="str">
            <v>欧曼升级正副坐垫包装膜</v>
          </cell>
        </row>
        <row r="8632">
          <cell r="B8632" t="str">
            <v>SLT0000374</v>
          </cell>
          <cell r="C8632" t="str">
            <v>220SLT0000374</v>
          </cell>
          <cell r="D8632" t="str">
            <v>K1解锁把手（左）双人</v>
          </cell>
        </row>
        <row r="8633">
          <cell r="B8633" t="str">
            <v>SLT0000375</v>
          </cell>
          <cell r="C8633" t="str">
            <v>220SLT0000375</v>
          </cell>
          <cell r="D8633" t="str">
            <v>K1解锁把手（右）双人</v>
          </cell>
        </row>
        <row r="8634">
          <cell r="B8634" t="str">
            <v>SHT0000527</v>
          </cell>
          <cell r="C8634" t="str">
            <v>230SHT0000527</v>
          </cell>
          <cell r="D8634" t="str">
            <v>欧曼升级正副坐垫包装膜</v>
          </cell>
        </row>
        <row r="8635">
          <cell r="B8635" t="str">
            <v>SHT0010356</v>
          </cell>
          <cell r="C8635" t="str">
            <v>210SHT0010356</v>
          </cell>
          <cell r="D8635" t="str">
            <v>靠背调节手柄销轴</v>
          </cell>
        </row>
        <row r="8636">
          <cell r="B8636" t="str">
            <v>SHT0010356</v>
          </cell>
          <cell r="C8636" t="str">
            <v>230SHT0010356</v>
          </cell>
          <cell r="D8636" t="str">
            <v>靠背调节手柄销轴</v>
          </cell>
        </row>
        <row r="8637">
          <cell r="B8637" t="str">
            <v>BEC0000045</v>
          </cell>
          <cell r="C8637" t="str">
            <v>210BEC0000045</v>
          </cell>
          <cell r="D8637" t="str">
            <v>DJ7031Y-3-11/2插台</v>
          </cell>
        </row>
        <row r="8638">
          <cell r="B8638" t="str">
            <v>SLT0000063</v>
          </cell>
          <cell r="C8638" t="str">
            <v>220SLT0000063</v>
          </cell>
          <cell r="D8638" t="str">
            <v>M3小折罩壳欧马可浅灰</v>
          </cell>
        </row>
        <row r="8639">
          <cell r="B8639" t="str">
            <v>SCS0004963</v>
          </cell>
          <cell r="C8639" t="str">
            <v>230SCS0004963</v>
          </cell>
          <cell r="D8639" t="str">
            <v>副驾调角器解锁手柄电泳</v>
          </cell>
        </row>
        <row r="8640">
          <cell r="B8640" t="str">
            <v>SHT0001386</v>
          </cell>
          <cell r="C8640" t="str">
            <v>230SHT0001386</v>
          </cell>
          <cell r="D8640" t="str">
            <v>主驾调角器解锁手柄电泳</v>
          </cell>
        </row>
        <row r="8641">
          <cell r="B8641" t="str">
            <v>SHT0000142</v>
          </cell>
          <cell r="C8641" t="str">
            <v>210SHT0000142</v>
          </cell>
          <cell r="D8641" t="str">
            <v>H3主驾驶座调节把手后左正</v>
          </cell>
        </row>
        <row r="8642">
          <cell r="B8642" t="str">
            <v>SHT0000158</v>
          </cell>
          <cell r="C8642" t="str">
            <v>210SHT0000158</v>
          </cell>
          <cell r="D8642" t="str">
            <v>H3主驾驶座调节把手前右副</v>
          </cell>
        </row>
        <row r="8643">
          <cell r="B8643" t="str">
            <v>SHT0000142</v>
          </cell>
          <cell r="C8643" t="str">
            <v>220SHT0000142</v>
          </cell>
          <cell r="D8643" t="str">
            <v>H3主驾驶座调节把手后左正</v>
          </cell>
        </row>
        <row r="8644">
          <cell r="B8644" t="str">
            <v>SHT0000158</v>
          </cell>
          <cell r="C8644" t="str">
            <v>220SHT0000158</v>
          </cell>
          <cell r="D8644" t="str">
            <v>H3主驾驶座调节把手前右副</v>
          </cell>
        </row>
        <row r="8645">
          <cell r="B8645" t="str">
            <v>SLT0000828</v>
          </cell>
          <cell r="C8645" t="str">
            <v>220SLT0000828</v>
          </cell>
          <cell r="D8645" t="str">
            <v>M4主驾驶座调节把手(前)</v>
          </cell>
        </row>
        <row r="8646">
          <cell r="B8646" t="str">
            <v>SLT0000834</v>
          </cell>
          <cell r="C8646" t="str">
            <v>220SLT0000834</v>
          </cell>
          <cell r="D8646" t="str">
            <v>M4主驾驶座调节把手(后)</v>
          </cell>
        </row>
        <row r="8647">
          <cell r="B8647" t="str">
            <v>SHT0002514</v>
          </cell>
          <cell r="C8647" t="str">
            <v>230SHT0002514</v>
          </cell>
          <cell r="D8647" t="str">
            <v>调角器解锁把手左电泳</v>
          </cell>
        </row>
        <row r="8648">
          <cell r="B8648" t="str">
            <v>SHT0002735</v>
          </cell>
          <cell r="C8648" t="str">
            <v>230SHT0002735</v>
          </cell>
          <cell r="D8648" t="str">
            <v>调角器解锁手柄右电泳</v>
          </cell>
        </row>
        <row r="8649">
          <cell r="B8649" t="str">
            <v>REM0002640</v>
          </cell>
          <cell r="C8649" t="str">
            <v>210REM0002640</v>
          </cell>
          <cell r="D8649" t="str">
            <v>曼项目弹簧压盖</v>
          </cell>
        </row>
        <row r="8650">
          <cell r="B8650" t="str">
            <v>TSY0010067</v>
          </cell>
          <cell r="C8650" t="str">
            <v>220TSY0010067</v>
          </cell>
          <cell r="D8650" t="str">
            <v>绒布100g/㎡</v>
          </cell>
        </row>
        <row r="8651">
          <cell r="B8651" t="str">
            <v>REM0002640</v>
          </cell>
          <cell r="C8651" t="str">
            <v>230REM0002640</v>
          </cell>
          <cell r="D8651" t="str">
            <v>曼项目弹簧压盖</v>
          </cell>
        </row>
        <row r="8652">
          <cell r="B8652" t="str">
            <v>TSY0000537</v>
          </cell>
          <cell r="C8652" t="str">
            <v>220TSY0000537</v>
          </cell>
          <cell r="D8652" t="str">
            <v>棕色拉锁95cm</v>
          </cell>
        </row>
        <row r="8653">
          <cell r="B8653" t="str">
            <v>SCS0004190</v>
          </cell>
          <cell r="C8653" t="str">
            <v>220SCS0004190</v>
          </cell>
          <cell r="D8653" t="str">
            <v>扶手限位饰盖</v>
          </cell>
        </row>
        <row r="8654">
          <cell r="B8654" t="str">
            <v>TSY0000349</v>
          </cell>
          <cell r="C8654" t="str">
            <v>220TSY0000349</v>
          </cell>
          <cell r="D8654" t="str">
            <v>黑色拉锁95cm</v>
          </cell>
        </row>
        <row r="8655">
          <cell r="B8655" t="str">
            <v>TSY0000540</v>
          </cell>
          <cell r="C8655" t="str">
            <v>220TSY0000540</v>
          </cell>
          <cell r="D8655" t="str">
            <v>灰色拉锁95cm</v>
          </cell>
        </row>
        <row r="8656">
          <cell r="B8656" t="str">
            <v>SHT0001083</v>
          </cell>
          <cell r="C8656" t="str">
            <v>230SHT0001083</v>
          </cell>
          <cell r="D8656" t="str">
            <v>上框前连接支架</v>
          </cell>
        </row>
        <row r="8657">
          <cell r="B8657" t="str">
            <v>SCS0004634</v>
          </cell>
          <cell r="C8657" t="str">
            <v>230SCS0004634</v>
          </cell>
          <cell r="D8657" t="str">
            <v>右侧内补强板</v>
          </cell>
        </row>
        <row r="8658">
          <cell r="B8658" t="str">
            <v>SCS0004635</v>
          </cell>
          <cell r="C8658" t="str">
            <v>230SCS0004635</v>
          </cell>
          <cell r="D8658" t="str">
            <v>左侧内补强板</v>
          </cell>
        </row>
        <row r="8659">
          <cell r="B8659" t="str">
            <v>TSY0000268</v>
          </cell>
          <cell r="C8659" t="str">
            <v>220TSY0000268</v>
          </cell>
          <cell r="D8659" t="str">
            <v>吊紧带KT-135-2-780</v>
          </cell>
        </row>
        <row r="8660">
          <cell r="B8660" t="str">
            <v>BFA0000775</v>
          </cell>
          <cell r="C8660" t="str">
            <v>230BFA0000775</v>
          </cell>
          <cell r="D8660" t="str">
            <v>司机背右旋转阶梯螺栓</v>
          </cell>
        </row>
        <row r="8661">
          <cell r="B8661" t="str">
            <v>SHT0011444</v>
          </cell>
          <cell r="C8661" t="str">
            <v>220SHT0011444</v>
          </cell>
          <cell r="D8661" t="str">
            <v>刺毛条下</v>
          </cell>
        </row>
        <row r="8662">
          <cell r="B8662" t="str">
            <v>SLT0002205</v>
          </cell>
          <cell r="C8662" t="str">
            <v>230SLT0002205</v>
          </cell>
          <cell r="D8662" t="str">
            <v>前排靠背复位卷簧限位支架</v>
          </cell>
        </row>
        <row r="8663">
          <cell r="B8663" t="str">
            <v>RCA0000083</v>
          </cell>
          <cell r="C8663" t="str">
            <v>210RCA0000083</v>
          </cell>
          <cell r="D8663" t="str">
            <v>铰链芯轴</v>
          </cell>
        </row>
        <row r="8664">
          <cell r="B8664" t="str">
            <v>RCA0000083</v>
          </cell>
          <cell r="C8664" t="str">
            <v>230RCA0000083</v>
          </cell>
          <cell r="D8664" t="str">
            <v>铰链芯轴</v>
          </cell>
        </row>
        <row r="8665">
          <cell r="B8665" t="str">
            <v>RSM0000213</v>
          </cell>
          <cell r="C8665" t="str">
            <v>210RSM0000213</v>
          </cell>
          <cell r="D8665" t="str">
            <v>北奔下镜座（喷涂）</v>
          </cell>
        </row>
        <row r="8666">
          <cell r="B8666" t="str">
            <v>SCS0004186</v>
          </cell>
          <cell r="C8666" t="str">
            <v>210SCS0004186</v>
          </cell>
          <cell r="D8666" t="str">
            <v>B40L中改左座椅左侧内饰盖</v>
          </cell>
        </row>
        <row r="8667">
          <cell r="B8667" t="str">
            <v>SCS0004200</v>
          </cell>
          <cell r="C8667" t="str">
            <v>210SCS0004200</v>
          </cell>
          <cell r="D8667" t="str">
            <v>B40L中改左座椅右侧内饰盖</v>
          </cell>
        </row>
        <row r="8668">
          <cell r="B8668" t="str">
            <v>SCS0004186</v>
          </cell>
          <cell r="C8668" t="str">
            <v>220SCS0004186</v>
          </cell>
          <cell r="D8668" t="str">
            <v>B40L中改左座椅左侧内饰盖</v>
          </cell>
        </row>
        <row r="8669">
          <cell r="B8669" t="str">
            <v>SCS0004200</v>
          </cell>
          <cell r="C8669" t="str">
            <v>220SCS0004200</v>
          </cell>
          <cell r="D8669" t="str">
            <v>B40L中改左座椅右侧内饰盖</v>
          </cell>
        </row>
        <row r="8670">
          <cell r="B8670" t="str">
            <v>SLT0000683</v>
          </cell>
          <cell r="C8670" t="str">
            <v>220SLT0000683</v>
          </cell>
          <cell r="D8670" t="str">
            <v>M3司机手柄欧马可（灰）</v>
          </cell>
        </row>
        <row r="8671">
          <cell r="B8671" t="str">
            <v>BFA0000446</v>
          </cell>
          <cell r="C8671" t="str">
            <v>210BFA0000446</v>
          </cell>
          <cell r="D8671" t="str">
            <v>捷运前下视镜下紧固件</v>
          </cell>
        </row>
        <row r="8672">
          <cell r="B8672" t="str">
            <v>BFA0000446</v>
          </cell>
          <cell r="C8672" t="str">
            <v>230BFA0000446</v>
          </cell>
          <cell r="D8672" t="str">
            <v>捷运前下视镜下紧固件</v>
          </cell>
        </row>
        <row r="8673">
          <cell r="B8673" t="str">
            <v>BFA0000299</v>
          </cell>
          <cell r="C8673" t="str">
            <v>220BFA0000299</v>
          </cell>
          <cell r="D8673" t="str">
            <v>靠背台阶螺栓</v>
          </cell>
        </row>
        <row r="8674">
          <cell r="B8674" t="str">
            <v>REM0002274</v>
          </cell>
          <cell r="C8674" t="str">
            <v>210REM0002274</v>
          </cell>
          <cell r="D8674" t="str">
            <v>C7主镜阻尼片</v>
          </cell>
        </row>
        <row r="8675">
          <cell r="B8675" t="str">
            <v>TST0001753</v>
          </cell>
          <cell r="C8675" t="str">
            <v>220TST0001753</v>
          </cell>
          <cell r="D8675" t="str">
            <v>小针板螺丝</v>
          </cell>
        </row>
        <row r="8676">
          <cell r="B8676" t="str">
            <v>SHT0001146</v>
          </cell>
          <cell r="C8676" t="str">
            <v>230SHT0001146</v>
          </cell>
          <cell r="D8676" t="str">
            <v>下限位缓冲块组件</v>
          </cell>
        </row>
        <row r="8677">
          <cell r="B8677" t="str">
            <v>SHT0013987</v>
          </cell>
          <cell r="C8677" t="str">
            <v>230SHT0013987</v>
          </cell>
          <cell r="D8677" t="str">
            <v>下限位缓冲块</v>
          </cell>
        </row>
        <row r="8678">
          <cell r="B8678" t="str">
            <v>SLT0000227</v>
          </cell>
          <cell r="C8678" t="str">
            <v>220SLT0000227</v>
          </cell>
          <cell r="D8678" t="str">
            <v>6486折叠椅腿垫块</v>
          </cell>
        </row>
        <row r="8679">
          <cell r="B8679" t="str">
            <v>SLT0010679</v>
          </cell>
          <cell r="C8679" t="str">
            <v>230SLT0010679</v>
          </cell>
          <cell r="D8679" t="str">
            <v>左侧护板固定钣金</v>
          </cell>
        </row>
        <row r="8680">
          <cell r="B8680" t="str">
            <v>SHT0013013</v>
          </cell>
          <cell r="C8680" t="str">
            <v>210SHT0013013</v>
          </cell>
          <cell r="D8680" t="str">
            <v>L5000前升降手柄(灰)</v>
          </cell>
        </row>
        <row r="8681">
          <cell r="B8681" t="str">
            <v>SHT0013014</v>
          </cell>
          <cell r="C8681" t="str">
            <v>210SHT0013014</v>
          </cell>
          <cell r="D8681" t="str">
            <v>L5000后升降手柄(灰)</v>
          </cell>
        </row>
        <row r="8682">
          <cell r="B8682" t="str">
            <v>SLT0000826</v>
          </cell>
          <cell r="C8682" t="str">
            <v>220SLT0000826</v>
          </cell>
          <cell r="D8682" t="str">
            <v>M4正司机升降把手</v>
          </cell>
        </row>
        <row r="8683">
          <cell r="B8683" t="str">
            <v>SLT0000827</v>
          </cell>
          <cell r="C8683" t="str">
            <v>220SLT0000827</v>
          </cell>
          <cell r="D8683" t="str">
            <v>M4副司机升降把手</v>
          </cell>
        </row>
        <row r="8684">
          <cell r="B8684" t="str">
            <v>SHT0001187</v>
          </cell>
          <cell r="C8684" t="str">
            <v>220SHT0001187</v>
          </cell>
          <cell r="D8684" t="str">
            <v>尼龙滚轮</v>
          </cell>
        </row>
        <row r="8685">
          <cell r="B8685" t="str">
            <v>SHT0001187</v>
          </cell>
          <cell r="C8685" t="str">
            <v>230SHT0001187</v>
          </cell>
          <cell r="D8685" t="str">
            <v>尼龙滚轮</v>
          </cell>
        </row>
        <row r="8686">
          <cell r="B8686" t="str">
            <v>SHT0001213</v>
          </cell>
          <cell r="C8686" t="str">
            <v>230SHT0001213</v>
          </cell>
          <cell r="D8686" t="str">
            <v>右纵梁前加强板</v>
          </cell>
        </row>
        <row r="8687">
          <cell r="B8687" t="str">
            <v>SHT0001214</v>
          </cell>
          <cell r="C8687" t="str">
            <v>230SHT0001214</v>
          </cell>
          <cell r="D8687" t="str">
            <v>司机左纵梁后加强片</v>
          </cell>
        </row>
        <row r="8688">
          <cell r="B8688" t="str">
            <v>BEC0000042</v>
          </cell>
          <cell r="C8688" t="str">
            <v>210BEC0000042</v>
          </cell>
          <cell r="D8688" t="str">
            <v>1029室灯泡24V</v>
          </cell>
        </row>
        <row r="8689">
          <cell r="B8689" t="str">
            <v>SCS0004316</v>
          </cell>
          <cell r="C8689" t="str">
            <v>220SCS0004316</v>
          </cell>
          <cell r="D8689" t="str">
            <v>靠背扶手支撑钢丝</v>
          </cell>
        </row>
        <row r="8690">
          <cell r="B8690" t="str">
            <v>SLT0010527</v>
          </cell>
          <cell r="C8690" t="str">
            <v>230SLT0010527</v>
          </cell>
          <cell r="D8690" t="str">
            <v>后轴连接轴</v>
          </cell>
        </row>
        <row r="8691">
          <cell r="B8691" t="str">
            <v>SCS0007067</v>
          </cell>
          <cell r="C8691" t="str">
            <v>220SCS0007067</v>
          </cell>
          <cell r="D8691" t="str">
            <v>靠背泡沫横向钢丝上部</v>
          </cell>
        </row>
        <row r="8692">
          <cell r="B8692" t="str">
            <v>SHT0001133</v>
          </cell>
          <cell r="C8692" t="str">
            <v>230SHT0001133</v>
          </cell>
          <cell r="D8692" t="str">
            <v>减震垫支撑板组件</v>
          </cell>
        </row>
        <row r="8693">
          <cell r="B8693" t="str">
            <v>RSM0000138</v>
          </cell>
          <cell r="C8693" t="str">
            <v>210RSM0000138</v>
          </cell>
          <cell r="D8693" t="str">
            <v>JL01补盲镜镜座胶垫</v>
          </cell>
        </row>
        <row r="8694">
          <cell r="B8694" t="str">
            <v>BFA0000338</v>
          </cell>
          <cell r="C8694" t="str">
            <v>230BFA0000338</v>
          </cell>
          <cell r="D8694" t="str">
            <v>后排靠背台阶铆钉</v>
          </cell>
        </row>
        <row r="8695">
          <cell r="B8695" t="str">
            <v>SHT0001079</v>
          </cell>
          <cell r="C8695" t="str">
            <v>230SHT0001079</v>
          </cell>
          <cell r="D8695" t="str">
            <v>限位块</v>
          </cell>
        </row>
        <row r="8696">
          <cell r="B8696" t="str">
            <v>SCS0005792</v>
          </cell>
          <cell r="C8696" t="str">
            <v>220SCS0005792</v>
          </cell>
          <cell r="D8696" t="str">
            <v>无油轴套19*21*28*8</v>
          </cell>
        </row>
        <row r="8697">
          <cell r="B8697" t="str">
            <v>SCS0005792</v>
          </cell>
          <cell r="C8697" t="str">
            <v>230SCS0005792</v>
          </cell>
          <cell r="D8697" t="str">
            <v>无油轴套19*21*28*8</v>
          </cell>
        </row>
        <row r="8698">
          <cell r="B8698" t="str">
            <v>SHT0011392</v>
          </cell>
          <cell r="C8698" t="str">
            <v>210SHT0011392</v>
          </cell>
          <cell r="D8698" t="str">
            <v>导向销</v>
          </cell>
        </row>
        <row r="8699">
          <cell r="B8699" t="str">
            <v>SLT0010701</v>
          </cell>
          <cell r="C8699" t="str">
            <v>220SLT0010701</v>
          </cell>
          <cell r="D8699" t="str">
            <v>扶手总成堵盖</v>
          </cell>
        </row>
        <row r="8700">
          <cell r="B8700" t="str">
            <v>SLT0002207</v>
          </cell>
          <cell r="C8700" t="str">
            <v>230SLT0002207</v>
          </cell>
          <cell r="D8700" t="str">
            <v>靠背风扇安装板</v>
          </cell>
        </row>
        <row r="8701">
          <cell r="B8701" t="str">
            <v>BFA0000838</v>
          </cell>
          <cell r="C8701" t="str">
            <v>210BFA0000838</v>
          </cell>
          <cell r="D8701" t="str">
            <v>10*45内方黑达克罗螺栓</v>
          </cell>
        </row>
        <row r="8702">
          <cell r="B8702" t="str">
            <v>SCS0003391</v>
          </cell>
          <cell r="C8702" t="str">
            <v>210SCS0003391</v>
          </cell>
          <cell r="D8702" t="str">
            <v>B40L中改扶手泡棉加强板</v>
          </cell>
        </row>
        <row r="8703">
          <cell r="B8703" t="str">
            <v>TMA0000569</v>
          </cell>
          <cell r="C8703" t="str">
            <v>210TMA0000569</v>
          </cell>
          <cell r="D8703" t="str">
            <v>气泡袋900*400</v>
          </cell>
        </row>
        <row r="8704">
          <cell r="B8704" t="str">
            <v>SCS0003391</v>
          </cell>
          <cell r="C8704" t="str">
            <v>220SCS0003391</v>
          </cell>
          <cell r="D8704" t="str">
            <v>B40L中改扶手泡棉加强板</v>
          </cell>
        </row>
        <row r="8705">
          <cell r="B8705" t="str">
            <v>SCS0007072</v>
          </cell>
          <cell r="C8705" t="str">
            <v>220SCS0007072</v>
          </cell>
          <cell r="D8705" t="str">
            <v>泡沫芯部左侧竖向内嵌钢丝</v>
          </cell>
        </row>
        <row r="8706">
          <cell r="B8706" t="str">
            <v>SHT0011408</v>
          </cell>
          <cell r="C8706" t="str">
            <v>230SHT0011408</v>
          </cell>
          <cell r="D8706" t="str">
            <v>法兰面焊接螺母</v>
          </cell>
        </row>
        <row r="8707">
          <cell r="B8707" t="str">
            <v>TST0001280</v>
          </cell>
          <cell r="C8707" t="str">
            <v>230TST0001280</v>
          </cell>
          <cell r="D8707" t="str">
            <v>圆柱销φ10*40</v>
          </cell>
        </row>
        <row r="8708">
          <cell r="B8708" t="str">
            <v>SHT0000405</v>
          </cell>
          <cell r="C8708" t="str">
            <v>220SHT0000405</v>
          </cell>
          <cell r="D8708" t="str">
            <v>SQDZ副驾驶座角调把手黄</v>
          </cell>
        </row>
        <row r="8709">
          <cell r="B8709" t="str">
            <v>SHT0000425</v>
          </cell>
          <cell r="C8709" t="str">
            <v>220SHT0000425</v>
          </cell>
          <cell r="D8709" t="str">
            <v>调节手柄右黑色</v>
          </cell>
        </row>
        <row r="8710">
          <cell r="B8710" t="str">
            <v>SHT0000519</v>
          </cell>
          <cell r="C8710" t="str">
            <v>220SHT0000519</v>
          </cell>
          <cell r="D8710" t="str">
            <v>SQDZ 主驾驶座角调把手黄</v>
          </cell>
        </row>
        <row r="8711">
          <cell r="B8711" t="str">
            <v>SHT0012432</v>
          </cell>
          <cell r="C8711" t="str">
            <v>220SHT0012432</v>
          </cell>
          <cell r="D8711" t="str">
            <v>驾驶员调角器手柄</v>
          </cell>
        </row>
        <row r="8712">
          <cell r="B8712" t="str">
            <v>SHT0012433</v>
          </cell>
          <cell r="C8712" t="str">
            <v>220SHT0012433</v>
          </cell>
          <cell r="D8712" t="str">
            <v>副驾驶员调角器手柄</v>
          </cell>
        </row>
        <row r="8713">
          <cell r="B8713" t="str">
            <v>SHT0000425</v>
          </cell>
          <cell r="C8713" t="str">
            <v>230SHT0000425</v>
          </cell>
          <cell r="D8713" t="str">
            <v>调节手柄右黑色</v>
          </cell>
        </row>
        <row r="8714">
          <cell r="B8714" t="str">
            <v>SHT0000519</v>
          </cell>
          <cell r="C8714" t="str">
            <v>230SHT0000519</v>
          </cell>
          <cell r="D8714" t="str">
            <v>SQDZ 主驾驶座角调把手黄</v>
          </cell>
        </row>
        <row r="8715">
          <cell r="B8715" t="str">
            <v>SHT0010220</v>
          </cell>
          <cell r="C8715" t="str">
            <v>230SHT0010220</v>
          </cell>
          <cell r="D8715" t="str">
            <v>仰角连杆2</v>
          </cell>
        </row>
        <row r="8716">
          <cell r="B8716" t="str">
            <v>BFA0000490</v>
          </cell>
          <cell r="C8716" t="str">
            <v>210BFA0000490</v>
          </cell>
          <cell r="D8716" t="str">
            <v>M8*70内方螺栓(黑锌)</v>
          </cell>
        </row>
        <row r="8717">
          <cell r="B8717" t="str">
            <v>TSY0000247</v>
          </cell>
          <cell r="C8717" t="str">
            <v>220TSY0000247</v>
          </cell>
          <cell r="D8717" t="str">
            <v>黑色拉锁50cm</v>
          </cell>
        </row>
        <row r="8718">
          <cell r="B8718" t="str">
            <v>BAS0000032</v>
          </cell>
          <cell r="C8718" t="str">
            <v>230BAS0000032</v>
          </cell>
          <cell r="D8718" t="str">
            <v>座垫前倾角定位片衬套</v>
          </cell>
        </row>
        <row r="8719">
          <cell r="B8719" t="str">
            <v>BFA0000490</v>
          </cell>
          <cell r="C8719" t="str">
            <v>230BFA0000490</v>
          </cell>
          <cell r="D8719" t="str">
            <v>M8*70内方螺栓(黑锌)</v>
          </cell>
        </row>
        <row r="8720">
          <cell r="B8720" t="str">
            <v>BAS0000040</v>
          </cell>
          <cell r="C8720" t="str">
            <v>230BAS0000040</v>
          </cell>
          <cell r="D8720" t="str">
            <v>内绞架套</v>
          </cell>
        </row>
        <row r="8721">
          <cell r="B8721" t="str">
            <v>SHT0002729</v>
          </cell>
          <cell r="C8721" t="str">
            <v>230SHT0002729</v>
          </cell>
          <cell r="D8721" t="str">
            <v>副驾中间安全带导向钢丝</v>
          </cell>
        </row>
        <row r="8722">
          <cell r="B8722" t="str">
            <v>BCL0010005</v>
          </cell>
          <cell r="C8722" t="str">
            <v>220BCL0010005</v>
          </cell>
          <cell r="D8722" t="str">
            <v>钣金扎带</v>
          </cell>
        </row>
        <row r="8723">
          <cell r="B8723" t="str">
            <v>SHT0000521</v>
          </cell>
          <cell r="C8723" t="str">
            <v>220SHT0000521</v>
          </cell>
          <cell r="D8723" t="str">
            <v>重卡腰部调整手柄</v>
          </cell>
        </row>
        <row r="8724">
          <cell r="B8724" t="str">
            <v>BCL0010005</v>
          </cell>
          <cell r="C8724" t="str">
            <v>230BCL0010005</v>
          </cell>
          <cell r="D8724" t="str">
            <v>钣金扎带</v>
          </cell>
        </row>
        <row r="8725">
          <cell r="B8725" t="str">
            <v>BCL0010013</v>
          </cell>
          <cell r="C8725" t="str">
            <v>230BCL0010013</v>
          </cell>
          <cell r="D8725" t="str">
            <v>卡钣金扎带</v>
          </cell>
        </row>
        <row r="8726">
          <cell r="B8726" t="str">
            <v>SHT0000521</v>
          </cell>
          <cell r="C8726" t="str">
            <v>230SHT0000521</v>
          </cell>
          <cell r="D8726" t="str">
            <v>重卡腰部调整手柄</v>
          </cell>
        </row>
        <row r="8727">
          <cell r="B8727" t="str">
            <v>BFA0000347</v>
          </cell>
          <cell r="C8727" t="str">
            <v>230BFA0000347</v>
          </cell>
          <cell r="D8727" t="str">
            <v>转轴</v>
          </cell>
        </row>
        <row r="8728">
          <cell r="B8728" t="str">
            <v>BFA0000599</v>
          </cell>
          <cell r="C8728" t="str">
            <v>230BFA0000599</v>
          </cell>
          <cell r="D8728" t="str">
            <v>内方螺丝6*100</v>
          </cell>
        </row>
        <row r="8729">
          <cell r="B8729" t="str">
            <v>BPC0000019</v>
          </cell>
          <cell r="C8729" t="str">
            <v>220BPC0000019</v>
          </cell>
          <cell r="D8729" t="str">
            <v>黑色防护胶管φ12mm</v>
          </cell>
        </row>
        <row r="8730">
          <cell r="B8730" t="str">
            <v>BPC0000019</v>
          </cell>
          <cell r="C8730" t="str">
            <v>230BPC0000019</v>
          </cell>
          <cell r="D8730" t="str">
            <v>黑色防护胶管φ12mm</v>
          </cell>
        </row>
        <row r="8731">
          <cell r="B8731" t="str">
            <v>REM0001867</v>
          </cell>
          <cell r="C8731" t="str">
            <v>210REM0001867</v>
          </cell>
          <cell r="D8731" t="str">
            <v>200广角镜托</v>
          </cell>
        </row>
        <row r="8732">
          <cell r="B8732" t="str">
            <v>REM0001717</v>
          </cell>
          <cell r="C8732" t="str">
            <v>210REM0001717</v>
          </cell>
          <cell r="D8732" t="str">
            <v>奥驰左后盖</v>
          </cell>
        </row>
        <row r="8733">
          <cell r="B8733" t="str">
            <v>REM0001727</v>
          </cell>
          <cell r="C8733" t="str">
            <v>210REM0001727</v>
          </cell>
          <cell r="D8733" t="str">
            <v>奥驰右后盖</v>
          </cell>
        </row>
        <row r="8734">
          <cell r="B8734" t="str">
            <v>RCA0000087</v>
          </cell>
          <cell r="C8734" t="str">
            <v>210RCA0000087</v>
          </cell>
          <cell r="D8734" t="str">
            <v>B40L铰链大盖</v>
          </cell>
        </row>
        <row r="8735">
          <cell r="B8735" t="str">
            <v>RSM0000040</v>
          </cell>
          <cell r="C8735" t="str">
            <v>210RSM0000040</v>
          </cell>
          <cell r="D8735" t="str">
            <v>ETX补盲镜座装饰盖</v>
          </cell>
        </row>
        <row r="8736">
          <cell r="B8736" t="str">
            <v>BSP0000063</v>
          </cell>
          <cell r="C8736" t="str">
            <v>210BSP0000063</v>
          </cell>
          <cell r="D8736" t="str">
            <v>捷运弹簧</v>
          </cell>
        </row>
        <row r="8737">
          <cell r="B8737" t="str">
            <v>BSP0000063</v>
          </cell>
          <cell r="C8737" t="str">
            <v>230BSP0000063</v>
          </cell>
          <cell r="D8737" t="str">
            <v>捷运弹簧</v>
          </cell>
        </row>
        <row r="8738">
          <cell r="B8738" t="str">
            <v>SHT0001165</v>
          </cell>
          <cell r="C8738" t="str">
            <v>230SHT0001165</v>
          </cell>
          <cell r="D8738" t="str">
            <v>调节螺母上固定板</v>
          </cell>
        </row>
        <row r="8739">
          <cell r="B8739" t="str">
            <v>BFA0000662</v>
          </cell>
          <cell r="C8739" t="str">
            <v>230BFA0000662</v>
          </cell>
          <cell r="D8739" t="str">
            <v>内方螺丝6*90</v>
          </cell>
        </row>
        <row r="8740">
          <cell r="B8740" t="str">
            <v>TST0000111</v>
          </cell>
          <cell r="C8740" t="str">
            <v>230TST0000111</v>
          </cell>
          <cell r="D8740" t="str">
            <v>ф8×85（内方螺丝）</v>
          </cell>
        </row>
        <row r="8741">
          <cell r="B8741" t="str">
            <v>SHT0011978</v>
          </cell>
          <cell r="C8741" t="str">
            <v>230SHT0011978</v>
          </cell>
          <cell r="D8741" t="str">
            <v>调角器手柄钣金件左</v>
          </cell>
        </row>
        <row r="8742">
          <cell r="B8742" t="str">
            <v>TMA0000083</v>
          </cell>
          <cell r="C8742" t="str">
            <v>210TMA0000083</v>
          </cell>
          <cell r="D8742" t="str">
            <v>出口澳洲单件成品包装袋</v>
          </cell>
        </row>
        <row r="8743">
          <cell r="B8743" t="str">
            <v>REM0001820</v>
          </cell>
          <cell r="C8743" t="str">
            <v>210REM0001820</v>
          </cell>
          <cell r="D8743" t="str">
            <v>0.75平方红线</v>
          </cell>
        </row>
        <row r="8744">
          <cell r="B8744" t="str">
            <v>REM0001821</v>
          </cell>
          <cell r="C8744" t="str">
            <v>210REM0001821</v>
          </cell>
          <cell r="D8744" t="str">
            <v>0.75平方黑线</v>
          </cell>
        </row>
        <row r="8745">
          <cell r="B8745" t="str">
            <v>SHT0001971</v>
          </cell>
          <cell r="C8745" t="str">
            <v>230SHT0001971</v>
          </cell>
          <cell r="D8745" t="str">
            <v>限位门</v>
          </cell>
        </row>
        <row r="8746">
          <cell r="B8746" t="str">
            <v>SHT0001132</v>
          </cell>
          <cell r="C8746" t="str">
            <v>230SHT0001132</v>
          </cell>
          <cell r="D8746" t="str">
            <v>气阀固定板轴套</v>
          </cell>
        </row>
        <row r="8747">
          <cell r="B8747" t="str">
            <v>SCS0004415</v>
          </cell>
          <cell r="C8747" t="str">
            <v>230SCS0004415</v>
          </cell>
          <cell r="D8747" t="str">
            <v>中改右座椅侧翼下支撑钢丝</v>
          </cell>
        </row>
        <row r="8748">
          <cell r="B8748" t="str">
            <v>SCS0004421</v>
          </cell>
          <cell r="C8748" t="str">
            <v>230SCS0004421</v>
          </cell>
          <cell r="D8748" t="str">
            <v>中改左座椅侧翼下支撑钢丝</v>
          </cell>
        </row>
        <row r="8749">
          <cell r="B8749" t="str">
            <v>REM0000465</v>
          </cell>
          <cell r="C8749" t="str">
            <v>210REM0000465</v>
          </cell>
          <cell r="D8749" t="str">
            <v>ETX改型左后下镜座棉垫</v>
          </cell>
        </row>
        <row r="8750">
          <cell r="B8750" t="str">
            <v>REM0000494</v>
          </cell>
          <cell r="C8750" t="str">
            <v>210REM0000494</v>
          </cell>
          <cell r="D8750" t="str">
            <v>ETX改型右后下镜座棉垫</v>
          </cell>
        </row>
        <row r="8751">
          <cell r="B8751" t="str">
            <v>SHT0001986</v>
          </cell>
          <cell r="C8751" t="str">
            <v>230SHT0001986</v>
          </cell>
          <cell r="D8751" t="str">
            <v>旋转片电泳</v>
          </cell>
        </row>
        <row r="8752">
          <cell r="B8752" t="str">
            <v>SHT0002693</v>
          </cell>
          <cell r="C8752" t="str">
            <v>220SHT0002693</v>
          </cell>
          <cell r="D8752" t="str">
            <v>线束接插件</v>
          </cell>
        </row>
        <row r="8753">
          <cell r="B8753" t="str">
            <v>BFA0000345</v>
          </cell>
          <cell r="C8753" t="str">
            <v>230BFA0000345</v>
          </cell>
          <cell r="D8753" t="str">
            <v>地锁铰链中间连接轴</v>
          </cell>
        </row>
        <row r="8754">
          <cell r="B8754" t="str">
            <v>REM0001803</v>
          </cell>
          <cell r="C8754" t="str">
            <v>210REM0001803</v>
          </cell>
          <cell r="D8754" t="str">
            <v>豪泺左上镜座盖</v>
          </cell>
        </row>
        <row r="8755">
          <cell r="B8755" t="str">
            <v>REM0001814</v>
          </cell>
          <cell r="C8755" t="str">
            <v>210REM0001814</v>
          </cell>
          <cell r="D8755" t="str">
            <v>豪泺右上盖</v>
          </cell>
        </row>
        <row r="8756">
          <cell r="B8756" t="str">
            <v>SHT0002741</v>
          </cell>
          <cell r="C8756" t="str">
            <v>230SHT0002741</v>
          </cell>
          <cell r="D8756" t="str">
            <v>背骨架下横向支撑钢带</v>
          </cell>
        </row>
        <row r="8757">
          <cell r="B8757" t="str">
            <v>SHT0000480</v>
          </cell>
          <cell r="C8757" t="str">
            <v>220SHT0000480</v>
          </cell>
          <cell r="D8757" t="str">
            <v>H4上卧铺带扣罩壳限位卡片</v>
          </cell>
        </row>
        <row r="8758">
          <cell r="B8758" t="str">
            <v>SHT0000480</v>
          </cell>
          <cell r="C8758" t="str">
            <v>230SHT0000480</v>
          </cell>
          <cell r="D8758" t="str">
            <v>H4上卧铺带扣罩壳限位卡片</v>
          </cell>
        </row>
        <row r="8759">
          <cell r="B8759" t="str">
            <v>TSY0000862</v>
          </cell>
          <cell r="C8759" t="str">
            <v>220TSY0000862</v>
          </cell>
          <cell r="D8759" t="str">
            <v>吊紧带KT-135-2-720</v>
          </cell>
        </row>
        <row r="8760">
          <cell r="B8760" t="str">
            <v>TSY0000707</v>
          </cell>
          <cell r="C8760" t="str">
            <v>220TSY0000707</v>
          </cell>
          <cell r="D8760" t="str">
            <v>黑色拉锁58cm</v>
          </cell>
        </row>
        <row r="8761">
          <cell r="B8761" t="str">
            <v>RSM0000021</v>
          </cell>
          <cell r="C8761" t="str">
            <v>210RSM0000021</v>
          </cell>
          <cell r="D8761" t="str">
            <v>4005胶垫</v>
          </cell>
        </row>
        <row r="8762">
          <cell r="B8762" t="str">
            <v>SHT0000406</v>
          </cell>
          <cell r="C8762" t="str">
            <v>220SHT0000406</v>
          </cell>
          <cell r="D8762" t="str">
            <v>SQDZ副司机升降器把手左黄</v>
          </cell>
        </row>
        <row r="8763">
          <cell r="B8763" t="str">
            <v>SHT0000407</v>
          </cell>
          <cell r="C8763" t="str">
            <v>220SHT0000407</v>
          </cell>
          <cell r="D8763" t="str">
            <v>SQDZ副司机升降器把手右黄</v>
          </cell>
        </row>
        <row r="8764">
          <cell r="B8764" t="str">
            <v>SHT0000520</v>
          </cell>
          <cell r="C8764" t="str">
            <v>220SHT0000520</v>
          </cell>
          <cell r="D8764" t="str">
            <v>司机升降器把手左后黄色</v>
          </cell>
        </row>
        <row r="8765">
          <cell r="B8765" t="str">
            <v>SHT0000571</v>
          </cell>
          <cell r="C8765" t="str">
            <v>220SHT0000571</v>
          </cell>
          <cell r="D8765" t="str">
            <v>H3升级正司机角调把手黄色</v>
          </cell>
        </row>
        <row r="8766">
          <cell r="B8766" t="str">
            <v>SHT0000580</v>
          </cell>
          <cell r="C8766" t="str">
            <v>220SHT0000580</v>
          </cell>
          <cell r="D8766" t="str">
            <v>司机升降器把手左前黄色</v>
          </cell>
        </row>
        <row r="8767">
          <cell r="B8767" t="str">
            <v>SHT0000641</v>
          </cell>
          <cell r="C8767" t="str">
            <v>220SHT0000641</v>
          </cell>
          <cell r="D8767" t="str">
            <v>H3升级副司机角调把手</v>
          </cell>
        </row>
        <row r="8768">
          <cell r="B8768" t="str">
            <v>SHT0000173</v>
          </cell>
          <cell r="C8768" t="str">
            <v>230SHT0000173</v>
          </cell>
          <cell r="D8768" t="str">
            <v>正司机升降把手前浅灰色</v>
          </cell>
        </row>
        <row r="8769">
          <cell r="B8769" t="str">
            <v>SHT0000174</v>
          </cell>
          <cell r="C8769" t="str">
            <v>230SHT0000174</v>
          </cell>
          <cell r="D8769" t="str">
            <v>正司机升降把手后浅灰色</v>
          </cell>
        </row>
        <row r="8770">
          <cell r="B8770" t="str">
            <v>SHT0000520</v>
          </cell>
          <cell r="C8770" t="str">
            <v>230SHT0000520</v>
          </cell>
          <cell r="D8770" t="str">
            <v>司机升降器把手左后黄色</v>
          </cell>
        </row>
        <row r="8771">
          <cell r="B8771" t="str">
            <v>SHT0000580</v>
          </cell>
          <cell r="C8771" t="str">
            <v>230SHT0000580</v>
          </cell>
          <cell r="D8771" t="str">
            <v>司机升降器把手左前黄色</v>
          </cell>
        </row>
        <row r="8772">
          <cell r="B8772" t="str">
            <v>BFA0000121</v>
          </cell>
          <cell r="C8772" t="str">
            <v>220BFA0000121</v>
          </cell>
          <cell r="D8772" t="str">
            <v>扶手台阶螺栓</v>
          </cell>
        </row>
        <row r="8773">
          <cell r="B8773" t="str">
            <v>SHT0010802</v>
          </cell>
          <cell r="C8773" t="str">
            <v>220SHT0010802</v>
          </cell>
          <cell r="D8773" t="str">
            <v>延伸锁止钣金固定螺栓</v>
          </cell>
        </row>
        <row r="8774">
          <cell r="B8774" t="str">
            <v>BFA0000121</v>
          </cell>
          <cell r="C8774" t="str">
            <v>230BFA0000121</v>
          </cell>
          <cell r="D8774" t="str">
            <v>扶手台阶螺栓</v>
          </cell>
        </row>
        <row r="8775">
          <cell r="B8775" t="str">
            <v>SHT0010450</v>
          </cell>
          <cell r="C8775" t="str">
            <v>230SHT0010450</v>
          </cell>
          <cell r="D8775" t="str">
            <v>减震扣组件</v>
          </cell>
        </row>
        <row r="8776">
          <cell r="B8776" t="str">
            <v>SHT0010802</v>
          </cell>
          <cell r="C8776" t="str">
            <v>230SHT0010802</v>
          </cell>
          <cell r="D8776" t="str">
            <v>延伸锁止钣金固定螺栓</v>
          </cell>
        </row>
        <row r="8777">
          <cell r="B8777" t="str">
            <v>SHT0012098</v>
          </cell>
          <cell r="C8777" t="str">
            <v>230SHT0012098</v>
          </cell>
          <cell r="D8777" t="str">
            <v>后升降手柄焊接总成</v>
          </cell>
        </row>
        <row r="8778">
          <cell r="B8778" t="str">
            <v>SHT0012102</v>
          </cell>
          <cell r="C8778" t="str">
            <v>230SHT0012102</v>
          </cell>
          <cell r="D8778" t="str">
            <v>前升降手柄焊接总成</v>
          </cell>
        </row>
        <row r="8779">
          <cell r="B8779" t="str">
            <v>SHT0013805</v>
          </cell>
          <cell r="C8779" t="str">
            <v>230SHT0013805</v>
          </cell>
          <cell r="D8779" t="str">
            <v>副驾前升降手柄组件</v>
          </cell>
        </row>
        <row r="8780">
          <cell r="B8780" t="str">
            <v>SHT0013808</v>
          </cell>
          <cell r="C8780" t="str">
            <v>230SHT0013808</v>
          </cell>
          <cell r="D8780" t="str">
            <v>副驾后升降手柄组件</v>
          </cell>
        </row>
        <row r="8781">
          <cell r="B8781" t="str">
            <v>SHT0001044</v>
          </cell>
          <cell r="C8781" t="str">
            <v>230SHT0001044</v>
          </cell>
          <cell r="D8781" t="str">
            <v>司机调角器解锁手柄</v>
          </cell>
        </row>
        <row r="8782">
          <cell r="B8782" t="str">
            <v>SHT0001391</v>
          </cell>
          <cell r="C8782" t="str">
            <v>230SHT0001391</v>
          </cell>
          <cell r="D8782" t="str">
            <v>副驾调角器解锁手柄</v>
          </cell>
        </row>
        <row r="8783">
          <cell r="B8783" t="str">
            <v>SHT0010720</v>
          </cell>
          <cell r="C8783" t="str">
            <v>230SHT0010720</v>
          </cell>
          <cell r="D8783" t="str">
            <v>调角器解锁把手左</v>
          </cell>
        </row>
        <row r="8784">
          <cell r="B8784" t="str">
            <v>SHT0010721</v>
          </cell>
          <cell r="C8784" t="str">
            <v>230SHT0010721</v>
          </cell>
          <cell r="D8784" t="str">
            <v>调角器解锁把手右</v>
          </cell>
        </row>
        <row r="8785">
          <cell r="B8785" t="str">
            <v>SHT0012169</v>
          </cell>
          <cell r="C8785" t="str">
            <v>230SHT0012169</v>
          </cell>
          <cell r="D8785" t="str">
            <v>减震器滑轨安装螺母</v>
          </cell>
        </row>
        <row r="8786">
          <cell r="B8786" t="str">
            <v>TSY0000302</v>
          </cell>
          <cell r="C8786" t="str">
            <v>220TSY0000302</v>
          </cell>
          <cell r="D8786" t="str">
            <v>黑色拉锁72cm</v>
          </cell>
        </row>
        <row r="8787">
          <cell r="B8787" t="str">
            <v>SHT0000421</v>
          </cell>
          <cell r="C8787" t="str">
            <v>220SHT0000421</v>
          </cell>
          <cell r="D8787" t="str">
            <v>重卡中间坐包装膜</v>
          </cell>
        </row>
        <row r="8788">
          <cell r="B8788" t="str">
            <v>SLT0000721</v>
          </cell>
          <cell r="C8788" t="str">
            <v>220SLT0000721</v>
          </cell>
          <cell r="D8788" t="str">
            <v>小折罩壳（欧马可升级）</v>
          </cell>
        </row>
        <row r="8789">
          <cell r="B8789" t="str">
            <v>SLT0000748</v>
          </cell>
          <cell r="C8789" t="str">
            <v>220SLT0000748</v>
          </cell>
          <cell r="D8789" t="str">
            <v>M3小折罩壳（奥铃升级）</v>
          </cell>
        </row>
        <row r="8790">
          <cell r="B8790" t="str">
            <v>SHT0000421</v>
          </cell>
          <cell r="C8790" t="str">
            <v>230SHT0000421</v>
          </cell>
          <cell r="D8790" t="str">
            <v>重卡中间坐包装膜</v>
          </cell>
        </row>
        <row r="8791">
          <cell r="B8791" t="str">
            <v>BFA0000401</v>
          </cell>
          <cell r="C8791" t="str">
            <v>230BFA0000401</v>
          </cell>
          <cell r="D8791" t="str">
            <v>绞架连接螺栓新型</v>
          </cell>
        </row>
        <row r="8792">
          <cell r="B8792" t="str">
            <v>BFA0000402</v>
          </cell>
          <cell r="C8792" t="str">
            <v>230BFA0000402</v>
          </cell>
          <cell r="D8792" t="str">
            <v>上框连接螺栓</v>
          </cell>
        </row>
        <row r="8793">
          <cell r="B8793" t="str">
            <v>SHT0013143</v>
          </cell>
          <cell r="C8793" t="str">
            <v>230SHT0013143</v>
          </cell>
          <cell r="D8793" t="str">
            <v>连杆铆接轴</v>
          </cell>
        </row>
        <row r="8794">
          <cell r="B8794" t="str">
            <v>BSP0010020</v>
          </cell>
          <cell r="C8794" t="str">
            <v>220BSP0010020</v>
          </cell>
          <cell r="D8794" t="str">
            <v>弹簧卡子</v>
          </cell>
        </row>
        <row r="8795">
          <cell r="B8795" t="str">
            <v>SCS0011376</v>
          </cell>
          <cell r="C8795" t="str">
            <v>220SCS0011376</v>
          </cell>
          <cell r="D8795" t="str">
            <v>C50EB-C13靠背舒适性海绵A</v>
          </cell>
        </row>
        <row r="8796">
          <cell r="B8796" t="str">
            <v>RSM0000082</v>
          </cell>
          <cell r="C8796" t="str">
            <v>210RSM0000082</v>
          </cell>
          <cell r="D8796" t="str">
            <v>曼项目前下视镜球碗</v>
          </cell>
        </row>
        <row r="8797">
          <cell r="B8797" t="str">
            <v>BSP0000020</v>
          </cell>
          <cell r="C8797" t="str">
            <v>210BSP0000020</v>
          </cell>
          <cell r="D8797" t="str">
            <v>M50N弹簧</v>
          </cell>
        </row>
        <row r="8798">
          <cell r="B8798" t="str">
            <v>SCS0004314</v>
          </cell>
          <cell r="C8798" t="str">
            <v>220SCS0004314</v>
          </cell>
          <cell r="D8798" t="str">
            <v>C50泡沫钢丝B</v>
          </cell>
        </row>
        <row r="8799">
          <cell r="B8799" t="str">
            <v>BSP0000020</v>
          </cell>
          <cell r="C8799" t="str">
            <v>230BSP0000020</v>
          </cell>
          <cell r="D8799" t="str">
            <v>M50N弹簧</v>
          </cell>
        </row>
        <row r="8800">
          <cell r="B8800" t="str">
            <v>SCS0004314</v>
          </cell>
          <cell r="C8800" t="str">
            <v>230SCS0004314</v>
          </cell>
          <cell r="D8800" t="str">
            <v>C50泡沫钢丝B</v>
          </cell>
        </row>
        <row r="8801">
          <cell r="B8801" t="str">
            <v>SCS0001090</v>
          </cell>
          <cell r="C8801" t="str">
            <v>220SCS0001090</v>
          </cell>
          <cell r="D8801" t="str">
            <v>扶手固定板</v>
          </cell>
        </row>
        <row r="8802">
          <cell r="B8802" t="str">
            <v>SCS0001090</v>
          </cell>
          <cell r="C8802" t="str">
            <v>230SCS0001090</v>
          </cell>
          <cell r="D8802" t="str">
            <v>扶手固定板</v>
          </cell>
        </row>
        <row r="8803">
          <cell r="B8803" t="str">
            <v>TST0000119</v>
          </cell>
          <cell r="C8803" t="str">
            <v>230TST0000119</v>
          </cell>
          <cell r="D8803" t="str">
            <v>ф12×20（内方螺丝）</v>
          </cell>
        </row>
        <row r="8804">
          <cell r="B8804" t="str">
            <v>SCS0004498</v>
          </cell>
          <cell r="C8804" t="str">
            <v>230SCS0004498</v>
          </cell>
          <cell r="D8804" t="str">
            <v>背面套成型钢丝左</v>
          </cell>
        </row>
        <row r="8805">
          <cell r="B8805" t="str">
            <v>SHT0001558</v>
          </cell>
          <cell r="C8805" t="str">
            <v>230SHT0001558</v>
          </cell>
          <cell r="D8805" t="str">
            <v>主驾调角器解锁手柄电泳</v>
          </cell>
        </row>
        <row r="8806">
          <cell r="B8806" t="str">
            <v>REM0000704</v>
          </cell>
          <cell r="C8806" t="str">
            <v>210REM0000704</v>
          </cell>
          <cell r="D8806" t="str">
            <v>M20护套</v>
          </cell>
        </row>
        <row r="8807">
          <cell r="B8807" t="str">
            <v>SHT0002532</v>
          </cell>
          <cell r="C8807" t="str">
            <v>230SHT0002532</v>
          </cell>
          <cell r="D8807" t="str">
            <v>侧翼支撑下安装钢丝</v>
          </cell>
        </row>
        <row r="8808">
          <cell r="B8808" t="str">
            <v>SHT0010208</v>
          </cell>
          <cell r="C8808" t="str">
            <v>230SHT0010208</v>
          </cell>
          <cell r="D8808" t="str">
            <v>上框支架T型焊接螺母</v>
          </cell>
        </row>
        <row r="8809">
          <cell r="B8809" t="str">
            <v>SHT0000450</v>
          </cell>
          <cell r="C8809" t="str">
            <v>220SHT0000450</v>
          </cell>
          <cell r="D8809" t="str">
            <v>H4A司机仰角手柄黑色</v>
          </cell>
        </row>
        <row r="8810">
          <cell r="B8810" t="str">
            <v>SBS0010034</v>
          </cell>
          <cell r="C8810" t="str">
            <v>220SBS0010034</v>
          </cell>
          <cell r="D8810" t="str">
            <v>司机右衬板</v>
          </cell>
        </row>
        <row r="8811">
          <cell r="B8811" t="str">
            <v>SBS0010035</v>
          </cell>
          <cell r="C8811" t="str">
            <v>220SBS0010035</v>
          </cell>
          <cell r="D8811" t="str">
            <v>司机左衬板</v>
          </cell>
        </row>
        <row r="8812">
          <cell r="B8812" t="str">
            <v>SLT0000309</v>
          </cell>
          <cell r="C8812" t="str">
            <v>220SLT0000309</v>
          </cell>
          <cell r="D8812" t="str">
            <v>K1司机衬板（左）</v>
          </cell>
        </row>
        <row r="8813">
          <cell r="B8813" t="str">
            <v>SLT0000310</v>
          </cell>
          <cell r="C8813" t="str">
            <v>220SLT0000310</v>
          </cell>
          <cell r="D8813" t="str">
            <v>K1司机衬板（右）</v>
          </cell>
        </row>
        <row r="8814">
          <cell r="B8814" t="str">
            <v>TSY0000176</v>
          </cell>
          <cell r="C8814" t="str">
            <v>220TSY0000176</v>
          </cell>
          <cell r="D8814" t="str">
            <v>灰色拉锁80cm</v>
          </cell>
        </row>
        <row r="8815">
          <cell r="B8815" t="str">
            <v>BFA0000410</v>
          </cell>
          <cell r="C8815" t="str">
            <v>230BFA0000410</v>
          </cell>
          <cell r="D8815" t="str">
            <v>阻尼器连接螺栓</v>
          </cell>
        </row>
        <row r="8816">
          <cell r="B8816" t="str">
            <v>BFA0000552</v>
          </cell>
          <cell r="C8816" t="str">
            <v>210BFA0000552</v>
          </cell>
          <cell r="D8816" t="str">
            <v>外六角M8*65黑达克罗</v>
          </cell>
        </row>
        <row r="8817">
          <cell r="B8817" t="str">
            <v>BFA0000675</v>
          </cell>
          <cell r="C8817" t="str">
            <v>210BFA0000675</v>
          </cell>
          <cell r="D8817" t="str">
            <v>（306）12*30法兰螺栓</v>
          </cell>
        </row>
        <row r="8818">
          <cell r="B8818" t="str">
            <v>BFA0000552</v>
          </cell>
          <cell r="C8818" t="str">
            <v>230BFA0000552</v>
          </cell>
          <cell r="D8818" t="str">
            <v>外六角M8*65黑达克罗</v>
          </cell>
        </row>
        <row r="8819">
          <cell r="B8819" t="str">
            <v>BFA0000675</v>
          </cell>
          <cell r="C8819" t="str">
            <v>230BFA0000675</v>
          </cell>
          <cell r="D8819" t="str">
            <v>（306）12*30法兰螺栓</v>
          </cell>
        </row>
        <row r="8820">
          <cell r="B8820" t="str">
            <v>BSP0010024</v>
          </cell>
          <cell r="C8820" t="str">
            <v>230BSP0010024</v>
          </cell>
          <cell r="D8820" t="str">
            <v>气管固定卡簧2.0</v>
          </cell>
        </row>
        <row r="8821">
          <cell r="B8821" t="str">
            <v>SHT0001256</v>
          </cell>
          <cell r="C8821" t="str">
            <v>230SHT0001256</v>
          </cell>
          <cell r="D8821" t="str">
            <v>阻尼器连接螺栓</v>
          </cell>
        </row>
        <row r="8822">
          <cell r="B8822" t="str">
            <v>SLT0002012</v>
          </cell>
          <cell r="C8822" t="str">
            <v>230SLT0002012</v>
          </cell>
          <cell r="D8822" t="str">
            <v>L项目阶梯轴</v>
          </cell>
        </row>
        <row r="8823">
          <cell r="B8823" t="str">
            <v>SLT0002397</v>
          </cell>
          <cell r="C8823" t="str">
            <v>230SLT0002397</v>
          </cell>
          <cell r="D8823" t="str">
            <v>L项目转动轴短</v>
          </cell>
        </row>
        <row r="8824">
          <cell r="B8824" t="str">
            <v>TST0000315</v>
          </cell>
          <cell r="C8824" t="str">
            <v>230TST0000315</v>
          </cell>
          <cell r="D8824" t="str">
            <v>砂纸</v>
          </cell>
        </row>
        <row r="8825">
          <cell r="B8825" t="str">
            <v>TST0001073</v>
          </cell>
          <cell r="C8825" t="str">
            <v>230TST0001073</v>
          </cell>
          <cell r="D8825" t="str">
            <v>壁纸刀片</v>
          </cell>
        </row>
        <row r="8826">
          <cell r="B8826" t="str">
            <v>BFA0000619</v>
          </cell>
          <cell r="C8826" t="str">
            <v>230BFA0000619</v>
          </cell>
          <cell r="D8826" t="str">
            <v>ф10×50（内方螺丝）</v>
          </cell>
        </row>
        <row r="8827">
          <cell r="B8827" t="str">
            <v>SHT0014861</v>
          </cell>
          <cell r="C8827" t="str">
            <v>230SHT0014861</v>
          </cell>
          <cell r="D8827" t="str">
            <v>左罩壳固定钣金总成</v>
          </cell>
        </row>
        <row r="8828">
          <cell r="B8828" t="str">
            <v>SHT0000478</v>
          </cell>
          <cell r="C8828" t="str">
            <v>220SHT0000478</v>
          </cell>
          <cell r="D8828" t="str">
            <v>H4上卧铺支撑胶套</v>
          </cell>
        </row>
        <row r="8829">
          <cell r="B8829" t="str">
            <v>SHT0000478</v>
          </cell>
          <cell r="C8829" t="str">
            <v>230SHT0000478</v>
          </cell>
          <cell r="D8829" t="str">
            <v>H4上卧铺支撑胶套</v>
          </cell>
        </row>
        <row r="8830">
          <cell r="B8830" t="str">
            <v>TSY0000021</v>
          </cell>
          <cell r="C8830" t="str">
            <v>220TSY0000021</v>
          </cell>
          <cell r="D8830" t="str">
            <v>吊紧带KT-135-2-770</v>
          </cell>
        </row>
        <row r="8831">
          <cell r="B8831" t="str">
            <v>TSY0000475</v>
          </cell>
          <cell r="C8831" t="str">
            <v>220TSY0000475</v>
          </cell>
          <cell r="D8831" t="str">
            <v>KT-135-2-770mm副背</v>
          </cell>
        </row>
        <row r="8832">
          <cell r="B8832" t="str">
            <v>BFA0000330</v>
          </cell>
          <cell r="C8832" t="str">
            <v>230BFA0000330</v>
          </cell>
          <cell r="D8832" t="str">
            <v>前翻转轴</v>
          </cell>
        </row>
        <row r="8833">
          <cell r="B8833" t="str">
            <v>BSP0000085</v>
          </cell>
          <cell r="C8833" t="str">
            <v>230BSP0000085</v>
          </cell>
          <cell r="D8833" t="str">
            <v>欧马克背上部S形弹簧φ3.5</v>
          </cell>
        </row>
        <row r="8834">
          <cell r="B8834" t="str">
            <v>SHT0002251</v>
          </cell>
          <cell r="C8834" t="str">
            <v>230SHT0002251</v>
          </cell>
          <cell r="D8834" t="str">
            <v>靠背发泡支撑钢丝</v>
          </cell>
        </row>
        <row r="8835">
          <cell r="B8835" t="str">
            <v>SLT0001999</v>
          </cell>
          <cell r="C8835" t="str">
            <v>230SLT0001999</v>
          </cell>
          <cell r="D8835" t="str">
            <v>小背锁止板1</v>
          </cell>
        </row>
        <row r="8836">
          <cell r="B8836" t="str">
            <v>SCS0004582</v>
          </cell>
          <cell r="C8836" t="str">
            <v>230SCS0004582</v>
          </cell>
          <cell r="D8836" t="str">
            <v>顶腰器手轮支架</v>
          </cell>
        </row>
        <row r="8837">
          <cell r="B8837" t="str">
            <v>SHT0001249</v>
          </cell>
          <cell r="C8837" t="str">
            <v>230SHT0001249</v>
          </cell>
          <cell r="D8837" t="str">
            <v>前挂簧板电泳</v>
          </cell>
        </row>
        <row r="8838">
          <cell r="B8838" t="str">
            <v>SLT0000787</v>
          </cell>
          <cell r="C8838" t="str">
            <v>220SLT0000787</v>
          </cell>
          <cell r="D8838" t="str">
            <v>M4司机调角器解锁把手</v>
          </cell>
        </row>
        <row r="8839">
          <cell r="B8839" t="str">
            <v>REM0003176</v>
          </cell>
          <cell r="C8839" t="str">
            <v>230REM0003176</v>
          </cell>
          <cell r="D8839" t="str">
            <v>奥驰A镜座固定片L</v>
          </cell>
        </row>
        <row r="8840">
          <cell r="B8840" t="str">
            <v>REM0003177</v>
          </cell>
          <cell r="C8840" t="str">
            <v>230REM0003177</v>
          </cell>
          <cell r="D8840" t="str">
            <v>奥驰A镜座固定片R</v>
          </cell>
        </row>
        <row r="8841">
          <cell r="B8841" t="str">
            <v>SHT0014931</v>
          </cell>
          <cell r="C8841" t="str">
            <v>220SHT0014931</v>
          </cell>
          <cell r="D8841" t="str">
            <v>定位弹片</v>
          </cell>
        </row>
        <row r="8842">
          <cell r="B8842" t="str">
            <v>BFA0000291</v>
          </cell>
          <cell r="C8842" t="str">
            <v>220BFA0000291</v>
          </cell>
          <cell r="D8842" t="str">
            <v>H4A副司机台阶螺栓</v>
          </cell>
        </row>
        <row r="8843">
          <cell r="B8843" t="str">
            <v>BFA0000291</v>
          </cell>
          <cell r="C8843" t="str">
            <v>230BFA0000291</v>
          </cell>
          <cell r="D8843" t="str">
            <v>H4A副司机台阶螺栓</v>
          </cell>
        </row>
        <row r="8844">
          <cell r="B8844" t="str">
            <v>BFA0000442</v>
          </cell>
          <cell r="C8844" t="str">
            <v>210BFA0000442</v>
          </cell>
          <cell r="D8844" t="str">
            <v>捷运前下视镜上紧固件</v>
          </cell>
        </row>
        <row r="8845">
          <cell r="B8845" t="str">
            <v>BFA0000442</v>
          </cell>
          <cell r="C8845" t="str">
            <v>230BFA0000442</v>
          </cell>
          <cell r="D8845" t="str">
            <v>捷运前下视镜上紧固件</v>
          </cell>
        </row>
        <row r="8846">
          <cell r="B8846" t="str">
            <v>BSP0000003</v>
          </cell>
          <cell r="C8846" t="str">
            <v>210BSP0000003</v>
          </cell>
          <cell r="D8846" t="str">
            <v>C35DB低配弹簧</v>
          </cell>
        </row>
        <row r="8847">
          <cell r="B8847" t="str">
            <v>BFA0000384</v>
          </cell>
          <cell r="C8847" t="str">
            <v>230BFA0000384</v>
          </cell>
          <cell r="D8847" t="str">
            <v>锁止销</v>
          </cell>
        </row>
        <row r="8848">
          <cell r="B8848" t="str">
            <v>SHT0001212</v>
          </cell>
          <cell r="C8848" t="str">
            <v>230SHT0001212</v>
          </cell>
          <cell r="D8848" t="str">
            <v>右纵梁后加强板</v>
          </cell>
        </row>
        <row r="8849">
          <cell r="B8849" t="str">
            <v>SHT0001215</v>
          </cell>
          <cell r="C8849" t="str">
            <v>230SHT0001215</v>
          </cell>
          <cell r="D8849" t="str">
            <v>司机左纵梁前加强片</v>
          </cell>
        </row>
        <row r="8850">
          <cell r="B8850" t="str">
            <v>BPC0000084</v>
          </cell>
          <cell r="C8850" t="str">
            <v>230BPC0000084</v>
          </cell>
          <cell r="D8850" t="str">
            <v>6*1*300尼龙管</v>
          </cell>
        </row>
        <row r="8851">
          <cell r="B8851" t="str">
            <v>TST0000484</v>
          </cell>
          <cell r="C8851" t="str">
            <v>230TST0000484</v>
          </cell>
          <cell r="D8851" t="str">
            <v>φ20U型卡子</v>
          </cell>
        </row>
        <row r="8852">
          <cell r="B8852" t="str">
            <v>REM0001636</v>
          </cell>
          <cell r="C8852" t="str">
            <v>210REM0001636</v>
          </cell>
          <cell r="D8852" t="str">
            <v>1475小铁片</v>
          </cell>
        </row>
        <row r="8853">
          <cell r="B8853" t="str">
            <v>BFA0000287</v>
          </cell>
          <cell r="C8853" t="str">
            <v>220BFA0000287</v>
          </cell>
          <cell r="D8853" t="str">
            <v>V3安全带螺栓</v>
          </cell>
        </row>
        <row r="8854">
          <cell r="B8854" t="str">
            <v>BFA0000472</v>
          </cell>
          <cell r="C8854" t="str">
            <v>210BFA0000472</v>
          </cell>
          <cell r="D8854" t="str">
            <v>M8*70十一字盘头螺栓</v>
          </cell>
        </row>
        <row r="8855">
          <cell r="B8855" t="str">
            <v>BFA0000826</v>
          </cell>
          <cell r="C8855" t="str">
            <v>210BFA0000826</v>
          </cell>
          <cell r="D8855" t="str">
            <v>M8*70十一字盘头达克罗黑</v>
          </cell>
        </row>
        <row r="8856">
          <cell r="B8856" t="str">
            <v>BFA0000472</v>
          </cell>
          <cell r="C8856" t="str">
            <v>230BFA0000472</v>
          </cell>
          <cell r="D8856" t="str">
            <v>M8*70十一字盘头螺栓</v>
          </cell>
        </row>
        <row r="8857">
          <cell r="B8857" t="str">
            <v>SHT0002740</v>
          </cell>
          <cell r="C8857" t="str">
            <v>230SHT0002740</v>
          </cell>
          <cell r="D8857" t="str">
            <v>背骨架上横向支撑钢带</v>
          </cell>
        </row>
        <row r="8858">
          <cell r="B8858" t="str">
            <v>SLT0002793</v>
          </cell>
          <cell r="C8858" t="str">
            <v>220SLT0002793</v>
          </cell>
          <cell r="D8858" t="str">
            <v>头枕主插管灰色</v>
          </cell>
        </row>
        <row r="8859">
          <cell r="B8859" t="str">
            <v>SLT0002794</v>
          </cell>
          <cell r="C8859" t="str">
            <v>220SLT0002794</v>
          </cell>
          <cell r="D8859" t="str">
            <v>头枕副插管灰色</v>
          </cell>
        </row>
        <row r="8860">
          <cell r="B8860" t="str">
            <v>TST0000453</v>
          </cell>
          <cell r="C8860" t="str">
            <v>230TST0000453</v>
          </cell>
          <cell r="D8860" t="str">
            <v>黑镜片</v>
          </cell>
        </row>
        <row r="8861">
          <cell r="B8861" t="str">
            <v>BFA0000411</v>
          </cell>
          <cell r="C8861" t="str">
            <v>230BFA0000411</v>
          </cell>
          <cell r="D8861" t="str">
            <v>固定销轴</v>
          </cell>
        </row>
        <row r="8862">
          <cell r="B8862" t="str">
            <v>BFA0000235</v>
          </cell>
          <cell r="C8862" t="str">
            <v>210BFA0000235</v>
          </cell>
          <cell r="D8862" t="str">
            <v>M8*65内六角螺栓</v>
          </cell>
        </row>
        <row r="8863">
          <cell r="B8863" t="str">
            <v>BFA0000235</v>
          </cell>
          <cell r="C8863" t="str">
            <v>230BFA0000235</v>
          </cell>
          <cell r="D8863" t="str">
            <v>M8*65内六角螺栓</v>
          </cell>
        </row>
        <row r="8864">
          <cell r="B8864" t="str">
            <v>REM0002004</v>
          </cell>
          <cell r="C8864" t="str">
            <v>210REM0002004</v>
          </cell>
          <cell r="D8864" t="str">
            <v>158-01镜片</v>
          </cell>
        </row>
        <row r="8865">
          <cell r="B8865" t="str">
            <v>SLT0000696</v>
          </cell>
          <cell r="C8865" t="str">
            <v>220SLT0000696</v>
          </cell>
          <cell r="D8865" t="str">
            <v>M4司机背无纺布</v>
          </cell>
        </row>
        <row r="8866">
          <cell r="B8866" t="str">
            <v>SLT0000696</v>
          </cell>
          <cell r="C8866" t="str">
            <v>230SLT0000696</v>
          </cell>
          <cell r="D8866" t="str">
            <v>M4司机背无纺布</v>
          </cell>
        </row>
        <row r="8867">
          <cell r="B8867" t="str">
            <v>SHT0002063</v>
          </cell>
          <cell r="C8867" t="str">
            <v>230SHT0002063</v>
          </cell>
          <cell r="D8867" t="str">
            <v>一汽减震扣手板</v>
          </cell>
        </row>
        <row r="8868">
          <cell r="B8868" t="str">
            <v>RCA0000015</v>
          </cell>
          <cell r="C8868" t="str">
            <v>210RCA0000015</v>
          </cell>
          <cell r="D8868" t="str">
            <v>瑞沃铰链(2200)左</v>
          </cell>
        </row>
        <row r="8869">
          <cell r="B8869" t="str">
            <v>TMA0000518</v>
          </cell>
          <cell r="C8869" t="str">
            <v>210TMA0000518</v>
          </cell>
          <cell r="D8869" t="str">
            <v>700*800*2珍珠棉片</v>
          </cell>
        </row>
        <row r="8870">
          <cell r="B8870" t="str">
            <v>SLT0000231</v>
          </cell>
          <cell r="C8870" t="str">
            <v>220SLT0000231</v>
          </cell>
          <cell r="D8870" t="str">
            <v>6486折叠背塑料（膜）</v>
          </cell>
        </row>
        <row r="8871">
          <cell r="B8871" t="str">
            <v>SLT0002542</v>
          </cell>
          <cell r="C8871" t="str">
            <v>230SLT0002542</v>
          </cell>
          <cell r="D8871" t="str">
            <v>前排靠背复位卷簧安装支架</v>
          </cell>
        </row>
        <row r="8872">
          <cell r="B8872" t="str">
            <v>BSP0000064</v>
          </cell>
          <cell r="C8872" t="str">
            <v>210BSP0000064</v>
          </cell>
          <cell r="D8872" t="str">
            <v>豪泺下镜座∮6弹簧</v>
          </cell>
        </row>
        <row r="8873">
          <cell r="B8873" t="str">
            <v>BSP0000064</v>
          </cell>
          <cell r="C8873" t="str">
            <v>230BSP0000064</v>
          </cell>
          <cell r="D8873" t="str">
            <v>豪泺下镜座∮6弹簧</v>
          </cell>
        </row>
        <row r="8874">
          <cell r="B8874" t="str">
            <v>RSM0000027</v>
          </cell>
          <cell r="C8874" t="str">
            <v>210RSM0000027</v>
          </cell>
          <cell r="D8874" t="str">
            <v>奥驰螺栓补盲护套</v>
          </cell>
        </row>
        <row r="8875">
          <cell r="B8875" t="str">
            <v>SHT0001940</v>
          </cell>
          <cell r="C8875" t="str">
            <v>230SHT0001940</v>
          </cell>
          <cell r="D8875" t="str">
            <v>靠背支撑板条2</v>
          </cell>
        </row>
        <row r="8876">
          <cell r="B8876" t="str">
            <v>BFA0000167</v>
          </cell>
          <cell r="C8876" t="str">
            <v>220BFA0000167</v>
          </cell>
          <cell r="D8876" t="str">
            <v>六角头螺栓</v>
          </cell>
        </row>
        <row r="8877">
          <cell r="B8877" t="str">
            <v>BFA0000087</v>
          </cell>
          <cell r="C8877" t="str">
            <v>230BFA0000087</v>
          </cell>
          <cell r="D8877" t="str">
            <v>焊接六角螺母M10</v>
          </cell>
        </row>
        <row r="8878">
          <cell r="B8878" t="str">
            <v>SHT0012052</v>
          </cell>
          <cell r="C8878" t="str">
            <v>230SHT0012052</v>
          </cell>
          <cell r="D8878" t="str">
            <v>主侧罩壳固定片1</v>
          </cell>
        </row>
        <row r="8879">
          <cell r="B8879" t="str">
            <v>SHT0012092</v>
          </cell>
          <cell r="C8879" t="str">
            <v>230SHT0012092</v>
          </cell>
          <cell r="D8879" t="str">
            <v>挡块</v>
          </cell>
        </row>
        <row r="8880">
          <cell r="B8880" t="str">
            <v>BFA0000747</v>
          </cell>
          <cell r="C8880" t="str">
            <v>210BFA0000747</v>
          </cell>
          <cell r="D8880" t="str">
            <v>板簧螺母</v>
          </cell>
        </row>
        <row r="8881">
          <cell r="B8881" t="str">
            <v>REM0003411</v>
          </cell>
          <cell r="C8881" t="str">
            <v>210REM0003411</v>
          </cell>
          <cell r="D8881" t="str">
            <v>奥威弹簧(H6状态)</v>
          </cell>
        </row>
        <row r="8882">
          <cell r="B8882" t="str">
            <v>BFA0010033</v>
          </cell>
          <cell r="C8882" t="str">
            <v>220BFA0010033</v>
          </cell>
          <cell r="D8882" t="str">
            <v>内六角花形圆柱头螺钉</v>
          </cell>
        </row>
        <row r="8883">
          <cell r="B8883" t="str">
            <v>SHT0000690</v>
          </cell>
          <cell r="C8883" t="str">
            <v>220SHT0000690</v>
          </cell>
          <cell r="D8883" t="str">
            <v>吊带上固定座</v>
          </cell>
        </row>
        <row r="8884">
          <cell r="B8884" t="str">
            <v>SCS0010584</v>
          </cell>
          <cell r="C8884" t="str">
            <v>230SCS0010584</v>
          </cell>
          <cell r="D8884" t="str">
            <v>靠背面套固定钢丝-左</v>
          </cell>
        </row>
        <row r="8885">
          <cell r="B8885" t="str">
            <v>SCS0010585</v>
          </cell>
          <cell r="C8885" t="str">
            <v>230SCS0010585</v>
          </cell>
          <cell r="D8885" t="str">
            <v>靠背面套固定钢丝-右</v>
          </cell>
        </row>
        <row r="8886">
          <cell r="B8886" t="str">
            <v>SCS0010764</v>
          </cell>
          <cell r="C8886" t="str">
            <v>230SCS0010764</v>
          </cell>
          <cell r="D8886" t="str">
            <v>靠背侧翼支撑钢丝-右</v>
          </cell>
        </row>
        <row r="8887">
          <cell r="B8887" t="str">
            <v>SCS0010765</v>
          </cell>
          <cell r="C8887" t="str">
            <v>230SCS0010765</v>
          </cell>
          <cell r="D8887" t="str">
            <v>靠背侧翼支撑钢丝-左</v>
          </cell>
        </row>
        <row r="8888">
          <cell r="B8888" t="str">
            <v>SHT0001772</v>
          </cell>
          <cell r="C8888" t="str">
            <v>230SHT0001772</v>
          </cell>
          <cell r="D8888" t="str">
            <v>旋转片</v>
          </cell>
        </row>
        <row r="8889">
          <cell r="B8889" t="str">
            <v>SHT0011054</v>
          </cell>
          <cell r="C8889" t="str">
            <v>230SHT0011054</v>
          </cell>
          <cell r="D8889" t="str">
            <v>靠背骨架下支撑钢线</v>
          </cell>
        </row>
        <row r="8890">
          <cell r="B8890" t="str">
            <v>SHT0012038</v>
          </cell>
          <cell r="C8890" t="str">
            <v>230SHT0012038</v>
          </cell>
          <cell r="D8890" t="str">
            <v>解锁总成安装轴</v>
          </cell>
        </row>
        <row r="8891">
          <cell r="B8891" t="str">
            <v>SHT0012110</v>
          </cell>
          <cell r="C8891" t="str">
            <v>230SHT0012110</v>
          </cell>
          <cell r="D8891" t="str">
            <v>主边罩壳固定钢丝</v>
          </cell>
        </row>
        <row r="8892">
          <cell r="B8892" t="str">
            <v>SHT0012148</v>
          </cell>
          <cell r="C8892" t="str">
            <v>230SHT0012148</v>
          </cell>
          <cell r="D8892" t="str">
            <v>后轴固定塑料件</v>
          </cell>
        </row>
        <row r="8893">
          <cell r="B8893" t="str">
            <v>SHT0013180</v>
          </cell>
          <cell r="C8893" t="str">
            <v>230SHT0013180</v>
          </cell>
          <cell r="D8893" t="str">
            <v>防尘罩机械左调</v>
          </cell>
        </row>
        <row r="8894">
          <cell r="B8894" t="str">
            <v>SHT0013352</v>
          </cell>
          <cell r="C8894" t="str">
            <v>230SHT0013352</v>
          </cell>
          <cell r="D8894" t="str">
            <v>防尘罩机械右调</v>
          </cell>
        </row>
        <row r="8895">
          <cell r="B8895" t="str">
            <v>SHT0013362</v>
          </cell>
          <cell r="C8895" t="str">
            <v>230SHT0013362</v>
          </cell>
          <cell r="D8895" t="str">
            <v>副驾低配五层防尘罩</v>
          </cell>
        </row>
        <row r="8896">
          <cell r="B8896" t="str">
            <v>SHT0013733</v>
          </cell>
          <cell r="C8896" t="str">
            <v>230SHT0013733</v>
          </cell>
          <cell r="D8896" t="str">
            <v>上限位缓冲块</v>
          </cell>
        </row>
        <row r="8897">
          <cell r="B8897" t="str">
            <v>SHT0013859</v>
          </cell>
          <cell r="C8897" t="str">
            <v>230SHT0013859</v>
          </cell>
          <cell r="D8897" t="str">
            <v>副驾中间安全带导向钢丝</v>
          </cell>
        </row>
        <row r="8898">
          <cell r="B8898" t="str">
            <v>SLT0002707</v>
          </cell>
          <cell r="C8898" t="str">
            <v>230SLT0002707</v>
          </cell>
          <cell r="D8898" t="str">
            <v>靠背支撑钢丝440mm</v>
          </cell>
        </row>
        <row r="8899">
          <cell r="B8899" t="str">
            <v>SLT0002017</v>
          </cell>
          <cell r="C8899" t="str">
            <v>230SLT0002017</v>
          </cell>
          <cell r="D8899" t="str">
            <v>25旋转座</v>
          </cell>
        </row>
        <row r="8900">
          <cell r="B8900" t="str">
            <v>SHT0001088</v>
          </cell>
          <cell r="C8900" t="str">
            <v>230SHT0001088</v>
          </cell>
          <cell r="D8900" t="str">
            <v>上框内支撑柱</v>
          </cell>
        </row>
        <row r="8901">
          <cell r="B8901" t="str">
            <v>SCS0004400</v>
          </cell>
          <cell r="C8901" t="str">
            <v>230SCS0004400</v>
          </cell>
          <cell r="D8901" t="str">
            <v>中改调角器限位支架</v>
          </cell>
        </row>
        <row r="8902">
          <cell r="B8902" t="str">
            <v>SLT0000061</v>
          </cell>
          <cell r="C8902" t="str">
            <v>220SLT0000061</v>
          </cell>
          <cell r="D8902" t="str">
            <v>司机座垫滑轨护盖富康色</v>
          </cell>
        </row>
        <row r="8903">
          <cell r="B8903" t="str">
            <v>SLT0000687</v>
          </cell>
          <cell r="C8903" t="str">
            <v>220SLT0000687</v>
          </cell>
          <cell r="D8903" t="str">
            <v>欧马可灰滑轨护盖（浅灰）</v>
          </cell>
        </row>
        <row r="8904">
          <cell r="B8904" t="str">
            <v>SLT0000697</v>
          </cell>
          <cell r="C8904" t="str">
            <v>220SLT0000697</v>
          </cell>
          <cell r="D8904" t="str">
            <v>滑轨护盖（棕）</v>
          </cell>
        </row>
        <row r="8905">
          <cell r="B8905" t="str">
            <v>SHT0001174</v>
          </cell>
          <cell r="C8905" t="str">
            <v>230SHT0001174</v>
          </cell>
          <cell r="D8905" t="str">
            <v>绞架上滑槽</v>
          </cell>
        </row>
        <row r="8906">
          <cell r="B8906" t="str">
            <v>SBS0010033</v>
          </cell>
          <cell r="C8906" t="str">
            <v>220SBS0010033</v>
          </cell>
          <cell r="D8906" t="str">
            <v>司机塑胶解锁手把</v>
          </cell>
        </row>
        <row r="8907">
          <cell r="B8907" t="str">
            <v>SBS0010040</v>
          </cell>
          <cell r="C8907" t="str">
            <v>220SBS0010040</v>
          </cell>
          <cell r="D8907" t="str">
            <v>副司机塑胶解锁手把</v>
          </cell>
        </row>
        <row r="8908">
          <cell r="B8908" t="str">
            <v>SLT0000311</v>
          </cell>
          <cell r="C8908" t="str">
            <v>220SLT0000311</v>
          </cell>
          <cell r="D8908" t="str">
            <v>K1司机解锁把手</v>
          </cell>
        </row>
        <row r="8909">
          <cell r="B8909" t="str">
            <v>SLT0000358</v>
          </cell>
          <cell r="C8909" t="str">
            <v>220SLT0000358</v>
          </cell>
          <cell r="D8909" t="str">
            <v>K1副司机解锁把手</v>
          </cell>
        </row>
        <row r="8910">
          <cell r="B8910" t="str">
            <v>SHT0001164</v>
          </cell>
          <cell r="C8910" t="str">
            <v>230SHT0001164</v>
          </cell>
          <cell r="D8910" t="str">
            <v>调节螺母下固定板</v>
          </cell>
        </row>
        <row r="8911">
          <cell r="B8911" t="str">
            <v>REM0010171</v>
          </cell>
          <cell r="C8911" t="str">
            <v>210REM0010171</v>
          </cell>
          <cell r="D8911" t="str">
            <v>H6蝶形弹簧</v>
          </cell>
        </row>
        <row r="8912">
          <cell r="B8912" t="str">
            <v>REM0001924</v>
          </cell>
          <cell r="C8912" t="str">
            <v>210REM0001924</v>
          </cell>
          <cell r="D8912" t="str">
            <v>驭菱左镜座下盖</v>
          </cell>
        </row>
        <row r="8913">
          <cell r="B8913" t="str">
            <v>REM0001930</v>
          </cell>
          <cell r="C8913" t="str">
            <v>210REM0001930</v>
          </cell>
          <cell r="D8913" t="str">
            <v>驭菱右镜座下盖</v>
          </cell>
        </row>
        <row r="8914">
          <cell r="B8914" t="str">
            <v>SCS0004839</v>
          </cell>
          <cell r="C8914" t="str">
            <v>220SCS0004839</v>
          </cell>
          <cell r="D8914" t="str">
            <v>升降棘轮固定板</v>
          </cell>
        </row>
        <row r="8915">
          <cell r="B8915" t="str">
            <v>BFA0000348</v>
          </cell>
          <cell r="C8915" t="str">
            <v>230BFA0000348</v>
          </cell>
          <cell r="D8915" t="str">
            <v>铆钉</v>
          </cell>
        </row>
        <row r="8916">
          <cell r="B8916" t="str">
            <v>SHT0010225</v>
          </cell>
          <cell r="C8916" t="str">
            <v>230SHT0010225</v>
          </cell>
          <cell r="D8916" t="str">
            <v>仰角连杆轴</v>
          </cell>
        </row>
        <row r="8917">
          <cell r="B8917" t="str">
            <v>REM0001879</v>
          </cell>
          <cell r="C8917" t="str">
            <v>210REM0001879</v>
          </cell>
          <cell r="D8917" t="str">
            <v>济南轻卡旋转轴喷涂</v>
          </cell>
        </row>
        <row r="8918">
          <cell r="B8918" t="str">
            <v>REM0002196</v>
          </cell>
          <cell r="C8918" t="str">
            <v>210REM0002196</v>
          </cell>
          <cell r="D8918" t="str">
            <v>M31RB线束插接器</v>
          </cell>
        </row>
        <row r="8919">
          <cell r="B8919" t="str">
            <v>REM0001879</v>
          </cell>
          <cell r="C8919" t="str">
            <v>230REM0001879</v>
          </cell>
          <cell r="D8919" t="str">
            <v>济南轻卡旋转轴喷涂</v>
          </cell>
        </row>
        <row r="8920">
          <cell r="B8920" t="str">
            <v>SHT0001147</v>
          </cell>
          <cell r="C8920" t="str">
            <v>230SHT0001147</v>
          </cell>
          <cell r="D8920" t="str">
            <v>上限位缓冲块</v>
          </cell>
        </row>
        <row r="8921">
          <cell r="B8921" t="str">
            <v>SLT0002535</v>
          </cell>
          <cell r="C8921" t="str">
            <v>230SLT0002535</v>
          </cell>
          <cell r="D8921" t="str">
            <v>驾驶员座垫固定支架</v>
          </cell>
        </row>
        <row r="8922">
          <cell r="B8922" t="str">
            <v>BSP0000042</v>
          </cell>
          <cell r="C8922" t="str">
            <v>230BSP0000042</v>
          </cell>
          <cell r="D8922" t="str">
            <v>升降小拉簧</v>
          </cell>
        </row>
        <row r="8923">
          <cell r="B8923" t="str">
            <v>SHT0001157</v>
          </cell>
          <cell r="C8923" t="str">
            <v>230SHT0001157</v>
          </cell>
          <cell r="D8923" t="str">
            <v>滑轨固定座</v>
          </cell>
        </row>
        <row r="8924">
          <cell r="B8924" t="str">
            <v>TSY0010349</v>
          </cell>
          <cell r="C8924" t="str">
            <v>220TSY0010349</v>
          </cell>
          <cell r="D8924" t="str">
            <v>吊紧带820mm*27mm*N</v>
          </cell>
        </row>
        <row r="8925">
          <cell r="B8925" t="str">
            <v>SHT0001972</v>
          </cell>
          <cell r="C8925" t="str">
            <v>230SHT0001972</v>
          </cell>
          <cell r="D8925" t="str">
            <v>罩壳前固定片</v>
          </cell>
        </row>
        <row r="8926">
          <cell r="B8926" t="str">
            <v>TSY0000286</v>
          </cell>
          <cell r="C8926" t="str">
            <v>220TSY0000286</v>
          </cell>
          <cell r="D8926" t="str">
            <v>扣条KT-32-500</v>
          </cell>
        </row>
        <row r="8927">
          <cell r="B8927" t="str">
            <v>REM0000027</v>
          </cell>
          <cell r="C8927" t="str">
            <v>210REM0000027</v>
          </cell>
          <cell r="D8927" t="str">
            <v>BC316磨擦片</v>
          </cell>
        </row>
        <row r="8928">
          <cell r="B8928" t="str">
            <v>BFA0010027</v>
          </cell>
          <cell r="C8928" t="str">
            <v>220BFA0010027</v>
          </cell>
          <cell r="D8928" t="str">
            <v>内六角花形圆柱头螺钉</v>
          </cell>
        </row>
        <row r="8929">
          <cell r="B8929" t="str">
            <v>SCS0004081</v>
          </cell>
          <cell r="C8929" t="str">
            <v>220SCS0004081</v>
          </cell>
          <cell r="D8929" t="str">
            <v>拉线固定座L</v>
          </cell>
        </row>
        <row r="8930">
          <cell r="B8930" t="str">
            <v>SCS0004090</v>
          </cell>
          <cell r="C8930" t="str">
            <v>220SCS0004090</v>
          </cell>
          <cell r="D8930" t="str">
            <v>拉线固定座R</v>
          </cell>
        </row>
        <row r="8931">
          <cell r="B8931" t="str">
            <v>BFA0010027</v>
          </cell>
          <cell r="C8931" t="str">
            <v>230BFA0010027</v>
          </cell>
          <cell r="D8931" t="str">
            <v>内六角花形圆柱头螺钉</v>
          </cell>
        </row>
        <row r="8932">
          <cell r="B8932" t="str">
            <v>SLT0002705</v>
          </cell>
          <cell r="C8932" t="str">
            <v>230SLT0002705</v>
          </cell>
          <cell r="D8932" t="str">
            <v>欧马可窄车大背400mm</v>
          </cell>
        </row>
        <row r="8933">
          <cell r="B8933" t="str">
            <v>TSY0000044</v>
          </cell>
          <cell r="C8933" t="str">
            <v>220TSY0000044</v>
          </cell>
          <cell r="D8933" t="str">
            <v>板条KT-15-465</v>
          </cell>
        </row>
        <row r="8934">
          <cell r="B8934" t="str">
            <v>SLT0010087</v>
          </cell>
          <cell r="C8934" t="str">
            <v>220SLT0010087</v>
          </cell>
          <cell r="D8934" t="str">
            <v>KT-135-2-820mm*27mm副座</v>
          </cell>
        </row>
        <row r="8935">
          <cell r="B8935" t="str">
            <v>SLT0010104</v>
          </cell>
          <cell r="C8935" t="str">
            <v>220SLT0010104</v>
          </cell>
          <cell r="D8935" t="str">
            <v>KT-135-2-820mm*25mm正座</v>
          </cell>
        </row>
        <row r="8936">
          <cell r="B8936" t="str">
            <v>TSY0000727</v>
          </cell>
          <cell r="C8936" t="str">
            <v>220TSY0000727</v>
          </cell>
          <cell r="D8936" t="str">
            <v>KT-135-2-820mm*25mm正座</v>
          </cell>
        </row>
        <row r="8937">
          <cell r="B8937" t="str">
            <v>REM0001832</v>
          </cell>
          <cell r="C8937" t="str">
            <v>210REM0001832</v>
          </cell>
          <cell r="D8937" t="str">
            <v>ETX镜头压板内(螺母)</v>
          </cell>
        </row>
        <row r="8938">
          <cell r="B8938" t="str">
            <v>REM0001832</v>
          </cell>
          <cell r="C8938" t="str">
            <v>230REM0001832</v>
          </cell>
          <cell r="D8938" t="str">
            <v>ETX镜头压板内(螺母)</v>
          </cell>
        </row>
        <row r="8939">
          <cell r="B8939" t="str">
            <v>RSM0000036</v>
          </cell>
          <cell r="C8939" t="str">
            <v>210RSM0000036</v>
          </cell>
          <cell r="D8939" t="str">
            <v>新捷运前下视胶垫</v>
          </cell>
        </row>
        <row r="8940">
          <cell r="B8940" t="str">
            <v>TSY0010279</v>
          </cell>
          <cell r="C8940" t="str">
            <v>220TSY0010279</v>
          </cell>
          <cell r="D8940" t="str">
            <v>吊紧带810*27</v>
          </cell>
        </row>
        <row r="8941">
          <cell r="B8941" t="str">
            <v>REM0001900</v>
          </cell>
          <cell r="C8941" t="str">
            <v>210REM0001900</v>
          </cell>
          <cell r="D8941" t="str">
            <v>ETX垫板</v>
          </cell>
        </row>
        <row r="8942">
          <cell r="B8942" t="str">
            <v>SCS0004622</v>
          </cell>
          <cell r="C8942" t="str">
            <v>230SCS0004622</v>
          </cell>
          <cell r="D8942" t="str">
            <v>涡簧固定板</v>
          </cell>
        </row>
        <row r="8943">
          <cell r="B8943" t="str">
            <v>SHT0001353</v>
          </cell>
          <cell r="C8943" t="str">
            <v>230SHT0001353</v>
          </cell>
          <cell r="D8943" t="str">
            <v>安全带限位板电泳</v>
          </cell>
        </row>
        <row r="8944">
          <cell r="B8944" t="str">
            <v>BSP0000016</v>
          </cell>
          <cell r="C8944" t="str">
            <v>210BSP0000016</v>
          </cell>
          <cell r="D8944" t="str">
            <v>M20弹簧</v>
          </cell>
        </row>
        <row r="8945">
          <cell r="B8945" t="str">
            <v>BSP0000016</v>
          </cell>
          <cell r="C8945" t="str">
            <v>230BSP0000016</v>
          </cell>
          <cell r="D8945" t="str">
            <v>M20弹簧</v>
          </cell>
        </row>
        <row r="8946">
          <cell r="B8946" t="str">
            <v>SHT0000989</v>
          </cell>
          <cell r="C8946" t="str">
            <v>230SHT0000989</v>
          </cell>
          <cell r="D8946" t="str">
            <v>升降后旋转轴</v>
          </cell>
        </row>
        <row r="8947">
          <cell r="B8947" t="str">
            <v>TSY0010111</v>
          </cell>
          <cell r="C8947" t="str">
            <v>220TSY0010111</v>
          </cell>
          <cell r="D8947" t="str">
            <v>吊紧带（绒布+PP条）520</v>
          </cell>
        </row>
        <row r="8948">
          <cell r="B8948" t="str">
            <v>SLT0002389</v>
          </cell>
          <cell r="C8948" t="str">
            <v>230SLT0002389</v>
          </cell>
          <cell r="D8948" t="str">
            <v>22旋转座</v>
          </cell>
        </row>
        <row r="8949">
          <cell r="B8949" t="str">
            <v>REM0000101</v>
          </cell>
          <cell r="C8949" t="str">
            <v>210REM0000101</v>
          </cell>
          <cell r="D8949" t="str">
            <v>BC311磨擦片</v>
          </cell>
        </row>
        <row r="8950">
          <cell r="B8950" t="str">
            <v>TSY0000322</v>
          </cell>
          <cell r="C8950" t="str">
            <v>220TSY0000322</v>
          </cell>
          <cell r="D8950" t="str">
            <v>黑色搭扣（硬）</v>
          </cell>
        </row>
        <row r="8951">
          <cell r="B8951" t="str">
            <v>TSY0000323</v>
          </cell>
          <cell r="C8951" t="str">
            <v>220TSY0000323</v>
          </cell>
          <cell r="D8951" t="str">
            <v>黑色搭扣（软）</v>
          </cell>
        </row>
        <row r="8952">
          <cell r="B8952" t="str">
            <v>BCL0000004</v>
          </cell>
          <cell r="C8952" t="str">
            <v>220BCL0000004</v>
          </cell>
          <cell r="D8952" t="str">
            <v>3mm钣金卡子</v>
          </cell>
        </row>
        <row r="8953">
          <cell r="B8953" t="str">
            <v>BPC0000013</v>
          </cell>
          <cell r="C8953" t="str">
            <v>220BPC0000013</v>
          </cell>
          <cell r="D8953" t="str">
            <v>紧固箍(气管直径4mm)</v>
          </cell>
        </row>
        <row r="8954">
          <cell r="B8954" t="str">
            <v>BPC0000013</v>
          </cell>
          <cell r="C8954" t="str">
            <v>230BPC0000013</v>
          </cell>
          <cell r="D8954" t="str">
            <v>紧固箍(气管直径4mm)</v>
          </cell>
        </row>
        <row r="8955">
          <cell r="B8955" t="str">
            <v>SLT0010521</v>
          </cell>
          <cell r="C8955" t="str">
            <v>230SLT0010521</v>
          </cell>
          <cell r="D8955" t="str">
            <v>阻尼连接轴</v>
          </cell>
        </row>
        <row r="8956">
          <cell r="B8956" t="str">
            <v>SHT0011466</v>
          </cell>
          <cell r="C8956" t="str">
            <v>220SHT0011466</v>
          </cell>
          <cell r="D8956" t="str">
            <v>靠背左侧无纺布</v>
          </cell>
        </row>
        <row r="8957">
          <cell r="B8957" t="str">
            <v>SHT0013275</v>
          </cell>
          <cell r="C8957" t="str">
            <v>220SHT0013275</v>
          </cell>
          <cell r="D8957" t="str">
            <v>靠背右侧无纺布</v>
          </cell>
        </row>
        <row r="8958">
          <cell r="B8958" t="str">
            <v>SHT0001967</v>
          </cell>
          <cell r="C8958" t="str">
            <v>230SHT0001967</v>
          </cell>
          <cell r="D8958" t="str">
            <v>悬浮机构支架总成</v>
          </cell>
        </row>
        <row r="8959">
          <cell r="B8959" t="str">
            <v>SLT0002709</v>
          </cell>
          <cell r="C8959" t="str">
            <v>230SLT0002709</v>
          </cell>
          <cell r="D8959" t="str">
            <v>靠背支撑钢丝398mm</v>
          </cell>
        </row>
        <row r="8960">
          <cell r="B8960" t="str">
            <v>SCS0004419</v>
          </cell>
          <cell r="C8960" t="str">
            <v>230SCS0004419</v>
          </cell>
          <cell r="D8960" t="str">
            <v>泡棉前加强支撑钢丝</v>
          </cell>
        </row>
        <row r="8961">
          <cell r="B8961" t="str">
            <v>BFA0000294</v>
          </cell>
          <cell r="C8961" t="str">
            <v>220BFA0000294</v>
          </cell>
          <cell r="D8961" t="str">
            <v>安全带螺栓</v>
          </cell>
        </row>
        <row r="8962">
          <cell r="B8962" t="str">
            <v>BFA0000294</v>
          </cell>
          <cell r="C8962" t="str">
            <v>230BFA0000294</v>
          </cell>
          <cell r="D8962" t="str">
            <v>安全带螺栓</v>
          </cell>
        </row>
        <row r="8963">
          <cell r="B8963" t="str">
            <v>BFA0000143</v>
          </cell>
          <cell r="C8963" t="str">
            <v>210BFA0000143</v>
          </cell>
          <cell r="D8963" t="str">
            <v>C35DB特殊螺丝(M6*32)</v>
          </cell>
        </row>
        <row r="8964">
          <cell r="B8964" t="str">
            <v>BFA0000289</v>
          </cell>
          <cell r="C8964" t="str">
            <v>220BFA0000289</v>
          </cell>
          <cell r="D8964" t="str">
            <v>十字槽盘头螺钉</v>
          </cell>
        </row>
        <row r="8965">
          <cell r="B8965" t="str">
            <v>BFA0000289</v>
          </cell>
          <cell r="C8965" t="str">
            <v>230BFA0000289</v>
          </cell>
          <cell r="D8965" t="str">
            <v>十字槽盘头螺钉</v>
          </cell>
        </row>
        <row r="8966">
          <cell r="B8966" t="str">
            <v>SLT0010541</v>
          </cell>
          <cell r="C8966" t="str">
            <v>230SLT0010541</v>
          </cell>
          <cell r="D8966" t="str">
            <v>阻尼器支架</v>
          </cell>
        </row>
        <row r="8967">
          <cell r="B8967" t="str">
            <v>SHT0001134</v>
          </cell>
          <cell r="C8967" t="str">
            <v>230SHT0001134</v>
          </cell>
          <cell r="D8967" t="str">
            <v>限位垫片</v>
          </cell>
        </row>
        <row r="8968">
          <cell r="B8968" t="str">
            <v>SHT0001302</v>
          </cell>
          <cell r="C8968" t="str">
            <v>230SHT0001302</v>
          </cell>
          <cell r="D8968" t="str">
            <v>连杆板1电泳</v>
          </cell>
        </row>
        <row r="8969">
          <cell r="B8969" t="str">
            <v>TSY0000456</v>
          </cell>
          <cell r="C8969" t="str">
            <v>220TSY0000456</v>
          </cell>
          <cell r="D8969" t="str">
            <v>扣条KT-32-355</v>
          </cell>
        </row>
        <row r="8970">
          <cell r="B8970" t="str">
            <v>TSY0000864</v>
          </cell>
          <cell r="C8970" t="str">
            <v>220TSY0000864</v>
          </cell>
          <cell r="D8970" t="str">
            <v>米色拉锁50cm</v>
          </cell>
        </row>
        <row r="8971">
          <cell r="B8971" t="str">
            <v>SHT0001953</v>
          </cell>
          <cell r="C8971" t="str">
            <v>230SHT0001953</v>
          </cell>
          <cell r="D8971" t="str">
            <v>腰托固定横衬条</v>
          </cell>
        </row>
        <row r="8972">
          <cell r="B8972" t="str">
            <v>BEC0000041</v>
          </cell>
          <cell r="C8972" t="str">
            <v>210BEC0000041</v>
          </cell>
          <cell r="D8972" t="str">
            <v>1029室灯泡12V</v>
          </cell>
        </row>
        <row r="8973">
          <cell r="B8973" t="str">
            <v>SCS0004688</v>
          </cell>
          <cell r="C8973" t="str">
            <v>230SCS0004688</v>
          </cell>
          <cell r="D8973" t="str">
            <v>靠背左铰链连接板</v>
          </cell>
        </row>
        <row r="8974">
          <cell r="B8974" t="str">
            <v>SCS0004689</v>
          </cell>
          <cell r="C8974" t="str">
            <v>230SCS0004689</v>
          </cell>
          <cell r="D8974" t="str">
            <v>靠背右铰链连接板</v>
          </cell>
        </row>
        <row r="8975">
          <cell r="B8975" t="str">
            <v>BEC0000071</v>
          </cell>
          <cell r="C8975" t="str">
            <v>210BEC0000071</v>
          </cell>
          <cell r="D8975" t="str">
            <v>蓝塑铜线AVX0.3</v>
          </cell>
        </row>
        <row r="8976">
          <cell r="B8976" t="str">
            <v>BEC0000072</v>
          </cell>
          <cell r="C8976" t="str">
            <v>210BEC0000072</v>
          </cell>
          <cell r="D8976" t="str">
            <v>橙塑铜线AVX0.3</v>
          </cell>
        </row>
        <row r="8977">
          <cell r="B8977" t="str">
            <v>BEC0000073</v>
          </cell>
          <cell r="C8977" t="str">
            <v>210BEC0000073</v>
          </cell>
          <cell r="D8977" t="str">
            <v>灰塑铜线AVX0.3</v>
          </cell>
        </row>
        <row r="8978">
          <cell r="B8978" t="str">
            <v>BEC0000074</v>
          </cell>
          <cell r="C8978" t="str">
            <v>210BEC0000074</v>
          </cell>
          <cell r="D8978" t="str">
            <v>黄塑铜线AVX0.3</v>
          </cell>
        </row>
        <row r="8979">
          <cell r="B8979" t="str">
            <v>SBS0010047</v>
          </cell>
          <cell r="C8979" t="str">
            <v>220SBS0010047</v>
          </cell>
          <cell r="D8979" t="str">
            <v>底座后护盖</v>
          </cell>
        </row>
        <row r="8980">
          <cell r="B8980" t="str">
            <v>SLT0000377</v>
          </cell>
          <cell r="C8980" t="str">
            <v>220SLT0000377</v>
          </cell>
          <cell r="D8980" t="str">
            <v>K1底座护盖（后）</v>
          </cell>
        </row>
        <row r="8981">
          <cell r="B8981" t="str">
            <v>BFA0000583</v>
          </cell>
          <cell r="C8981" t="str">
            <v>210BFA0000583</v>
          </cell>
          <cell r="D8981" t="str">
            <v>10*35内方黑达克罗</v>
          </cell>
        </row>
        <row r="8982">
          <cell r="B8982" t="str">
            <v>BFA0000583</v>
          </cell>
          <cell r="C8982" t="str">
            <v>230BFA0000583</v>
          </cell>
          <cell r="D8982" t="str">
            <v>10*35内方黑达克罗</v>
          </cell>
        </row>
        <row r="8983">
          <cell r="B8983" t="str">
            <v>BFA0000581</v>
          </cell>
          <cell r="C8983" t="str">
            <v>210BFA0000581</v>
          </cell>
          <cell r="D8983" t="str">
            <v>10*40内方黑达克罗</v>
          </cell>
        </row>
        <row r="8984">
          <cell r="B8984" t="str">
            <v>RCA0000086</v>
          </cell>
          <cell r="C8984" t="str">
            <v>210RCA0000086</v>
          </cell>
          <cell r="D8984" t="str">
            <v>B40L铰链小盖</v>
          </cell>
        </row>
        <row r="8985">
          <cell r="B8985" t="str">
            <v>REM0003379</v>
          </cell>
          <cell r="C8985" t="str">
            <v>210REM0003379</v>
          </cell>
          <cell r="D8985" t="str">
            <v>TS-002延长线</v>
          </cell>
        </row>
        <row r="8986">
          <cell r="B8986" t="str">
            <v>SHT0014176</v>
          </cell>
          <cell r="C8986" t="str">
            <v>220SHT0014176</v>
          </cell>
          <cell r="D8986" t="str">
            <v>35mm刺毛条</v>
          </cell>
        </row>
        <row r="8987">
          <cell r="B8987" t="str">
            <v>SLT0000086</v>
          </cell>
          <cell r="C8987" t="str">
            <v>220SLT0000086</v>
          </cell>
          <cell r="D8987" t="str">
            <v>M3右舵小折罩壳（灰）</v>
          </cell>
        </row>
        <row r="8988">
          <cell r="B8988" t="str">
            <v>SLT0000147</v>
          </cell>
          <cell r="C8988" t="str">
            <v>220SLT0000147</v>
          </cell>
          <cell r="D8988" t="str">
            <v>M3小折罩壳欧马可富康色</v>
          </cell>
        </row>
        <row r="8989">
          <cell r="B8989" t="str">
            <v>BFA0000581</v>
          </cell>
          <cell r="C8989" t="str">
            <v>230BFA0000581</v>
          </cell>
          <cell r="D8989" t="str">
            <v>10*40内方黑达克罗</v>
          </cell>
        </row>
        <row r="8990">
          <cell r="B8990" t="str">
            <v>SHT0010829</v>
          </cell>
          <cell r="C8990" t="str">
            <v>230SHT0010829</v>
          </cell>
          <cell r="D8990" t="str">
            <v>仰角小齿板连接螺母</v>
          </cell>
        </row>
        <row r="8991">
          <cell r="B8991" t="str">
            <v>SHT0001407</v>
          </cell>
          <cell r="C8991" t="str">
            <v>230SHT0001407</v>
          </cell>
          <cell r="D8991" t="str">
            <v>司机调角器解锁手柄</v>
          </cell>
        </row>
        <row r="8992">
          <cell r="B8992" t="str">
            <v>SHT0002068</v>
          </cell>
          <cell r="C8992" t="str">
            <v>230SHT0002068</v>
          </cell>
          <cell r="D8992" t="str">
            <v>调角器解锁把手右</v>
          </cell>
        </row>
        <row r="8993">
          <cell r="B8993" t="str">
            <v>SHT0010699</v>
          </cell>
          <cell r="C8993" t="str">
            <v>230SHT0010699</v>
          </cell>
          <cell r="D8993" t="str">
            <v>橡胶垫安装支架</v>
          </cell>
        </row>
        <row r="8994">
          <cell r="B8994" t="str">
            <v>SHT0001202</v>
          </cell>
          <cell r="C8994" t="str">
            <v>230SHT0001202</v>
          </cell>
          <cell r="D8994" t="str">
            <v>阻尼器上支架</v>
          </cell>
        </row>
        <row r="8995">
          <cell r="B8995" t="str">
            <v>REM0000779</v>
          </cell>
          <cell r="C8995" t="str">
            <v>210REM0000779</v>
          </cell>
          <cell r="D8995" t="str">
            <v>C33D镜片托左</v>
          </cell>
        </row>
        <row r="8996">
          <cell r="B8996" t="str">
            <v>REM0000810</v>
          </cell>
          <cell r="C8996" t="str">
            <v>210REM0000810</v>
          </cell>
          <cell r="D8996" t="str">
            <v>C33D镜片托右</v>
          </cell>
        </row>
        <row r="8997">
          <cell r="B8997" t="str">
            <v>SCS0004029</v>
          </cell>
          <cell r="C8997" t="str">
            <v>220SCS0004029</v>
          </cell>
          <cell r="D8997" t="str">
            <v>头枕主插管黑色</v>
          </cell>
        </row>
        <row r="8998">
          <cell r="B8998" t="str">
            <v>SCS0004036</v>
          </cell>
          <cell r="C8998" t="str">
            <v>220SCS0004036</v>
          </cell>
          <cell r="D8998" t="str">
            <v>头枕副插管黑色</v>
          </cell>
        </row>
        <row r="8999">
          <cell r="B8999" t="str">
            <v>SBS0010036</v>
          </cell>
          <cell r="C8999" t="str">
            <v>220SBS0010036</v>
          </cell>
          <cell r="D8999" t="str">
            <v>头枕主插管</v>
          </cell>
        </row>
        <row r="9000">
          <cell r="B9000" t="str">
            <v>SBS0010037</v>
          </cell>
          <cell r="C9000" t="str">
            <v>220SBS0010037</v>
          </cell>
          <cell r="D9000" t="str">
            <v>头枕副插管</v>
          </cell>
        </row>
        <row r="9001">
          <cell r="B9001" t="str">
            <v>SBS0010176</v>
          </cell>
          <cell r="C9001" t="str">
            <v>220SBS0010176</v>
          </cell>
          <cell r="D9001" t="str">
            <v>头枕副插管</v>
          </cell>
        </row>
        <row r="9002">
          <cell r="B9002" t="str">
            <v>SBS0010177</v>
          </cell>
          <cell r="C9002" t="str">
            <v>220SBS0010177</v>
          </cell>
          <cell r="D9002" t="str">
            <v>头枕主插管</v>
          </cell>
        </row>
        <row r="9003">
          <cell r="B9003" t="str">
            <v>SHT0010516</v>
          </cell>
          <cell r="C9003" t="str">
            <v>230SHT0010516</v>
          </cell>
          <cell r="D9003" t="str">
            <v>阻尼器弹簧保护架</v>
          </cell>
        </row>
        <row r="9004">
          <cell r="B9004" t="str">
            <v>TSY0010540</v>
          </cell>
          <cell r="C9004" t="str">
            <v>220TSY0010540</v>
          </cell>
          <cell r="D9004" t="str">
            <v>吊紧带780mm*27mm*N</v>
          </cell>
        </row>
        <row r="9005">
          <cell r="B9005" t="str">
            <v>TSY0010102</v>
          </cell>
          <cell r="C9005" t="str">
            <v>220TSY0010102</v>
          </cell>
          <cell r="D9005" t="str">
            <v>KT-135-27-780</v>
          </cell>
        </row>
        <row r="9006">
          <cell r="B9006" t="str">
            <v>BFA0000317</v>
          </cell>
          <cell r="C9006" t="str">
            <v>230BFA0000317</v>
          </cell>
          <cell r="D9006" t="str">
            <v>中改地脚旋转轴</v>
          </cell>
        </row>
        <row r="9007">
          <cell r="B9007" t="str">
            <v>REM0001809</v>
          </cell>
          <cell r="C9007" t="str">
            <v>210REM0001809</v>
          </cell>
          <cell r="D9007" t="str">
            <v>豪泺左上镜胶垫</v>
          </cell>
        </row>
        <row r="9008">
          <cell r="B9008" t="str">
            <v>REM0001818</v>
          </cell>
          <cell r="C9008" t="str">
            <v>210REM0001818</v>
          </cell>
          <cell r="D9008" t="str">
            <v>豪泺右上座胶垫</v>
          </cell>
        </row>
        <row r="9009">
          <cell r="B9009" t="str">
            <v>BFA0000595</v>
          </cell>
          <cell r="C9009" t="str">
            <v>230BFA0000595</v>
          </cell>
          <cell r="D9009" t="str">
            <v>欧马克左舵螺栓</v>
          </cell>
        </row>
        <row r="9010">
          <cell r="B9010" t="str">
            <v>SHT0001061</v>
          </cell>
          <cell r="C9010" t="str">
            <v>230SHT0001061</v>
          </cell>
          <cell r="D9010" t="str">
            <v>仰角调节机构阶梯轴</v>
          </cell>
        </row>
        <row r="9011">
          <cell r="B9011" t="str">
            <v>SLT0010342</v>
          </cell>
          <cell r="C9011" t="str">
            <v>230SLT0010342</v>
          </cell>
          <cell r="D9011" t="str">
            <v>驾驶员左侧护板固定支架A</v>
          </cell>
        </row>
        <row r="9012">
          <cell r="B9012" t="str">
            <v>BFA0010029</v>
          </cell>
          <cell r="C9012" t="str">
            <v>220BFA0010029</v>
          </cell>
          <cell r="D9012" t="str">
            <v>内六角花形盘头螺钉</v>
          </cell>
        </row>
        <row r="9013">
          <cell r="B9013" t="str">
            <v>SHT0011642</v>
          </cell>
          <cell r="C9013" t="str">
            <v>220SHT0011642</v>
          </cell>
          <cell r="D9013" t="str">
            <v>高调器衬套</v>
          </cell>
        </row>
        <row r="9014">
          <cell r="B9014" t="str">
            <v>SHT0010779</v>
          </cell>
          <cell r="C9014" t="str">
            <v>230SHT0010779</v>
          </cell>
          <cell r="D9014" t="str">
            <v>气袋腰托侧翼支撑钢丝</v>
          </cell>
        </row>
        <row r="9015">
          <cell r="B9015" t="str">
            <v>SHT0011642</v>
          </cell>
          <cell r="C9015" t="str">
            <v>230SHT0011642</v>
          </cell>
          <cell r="D9015" t="str">
            <v>高调器衬套</v>
          </cell>
        </row>
        <row r="9016">
          <cell r="B9016" t="str">
            <v>SLT0010089</v>
          </cell>
          <cell r="C9016" t="str">
            <v>220SLT0010089</v>
          </cell>
          <cell r="D9016" t="str">
            <v>KT-135-2-770mm*27mm副座</v>
          </cell>
        </row>
        <row r="9017">
          <cell r="B9017" t="str">
            <v>REM0001863</v>
          </cell>
          <cell r="C9017" t="str">
            <v>210REM0001863</v>
          </cell>
          <cell r="D9017" t="str">
            <v>时代s防水帽</v>
          </cell>
        </row>
        <row r="9018">
          <cell r="B9018" t="str">
            <v>RSM0000044</v>
          </cell>
          <cell r="C9018" t="str">
            <v>210RSM0000044</v>
          </cell>
          <cell r="D9018" t="str">
            <v>豪泺路面镜胶垫</v>
          </cell>
        </row>
        <row r="9019">
          <cell r="B9019" t="str">
            <v>BFA0000436</v>
          </cell>
          <cell r="C9019" t="str">
            <v>210BFA0000436</v>
          </cell>
          <cell r="D9019" t="str">
            <v>重卡镜头安装卡子带螺母</v>
          </cell>
        </row>
        <row r="9020">
          <cell r="B9020" t="str">
            <v>TMA0000199</v>
          </cell>
          <cell r="C9020" t="str">
            <v>210TMA0000199</v>
          </cell>
          <cell r="D9020" t="str">
            <v>豪泺纸箱垫片</v>
          </cell>
        </row>
        <row r="9021">
          <cell r="B9021" t="str">
            <v>SLT0000204</v>
          </cell>
          <cell r="C9021" t="str">
            <v>220SLT0000204</v>
          </cell>
          <cell r="D9021" t="str">
            <v>折叠跨座椅腿装饰罩</v>
          </cell>
        </row>
        <row r="9022">
          <cell r="B9022" t="str">
            <v>BFA0000436</v>
          </cell>
          <cell r="C9022" t="str">
            <v>230BFA0000436</v>
          </cell>
          <cell r="D9022" t="str">
            <v>重卡镜头安装卡子带螺母</v>
          </cell>
        </row>
        <row r="9023">
          <cell r="B9023" t="str">
            <v>SLT0000058</v>
          </cell>
          <cell r="C9023" t="str">
            <v>220SLT0000058</v>
          </cell>
          <cell r="D9023" t="str">
            <v>M3司机手柄欧马可富康色</v>
          </cell>
        </row>
        <row r="9024">
          <cell r="B9024" t="str">
            <v>SLT0000521</v>
          </cell>
          <cell r="C9024" t="str">
            <v>220SLT0000521</v>
          </cell>
          <cell r="D9024" t="str">
            <v>K1侧围挂钩</v>
          </cell>
        </row>
        <row r="9025">
          <cell r="B9025" t="str">
            <v>TSY0010541</v>
          </cell>
          <cell r="C9025" t="str">
            <v>220TSY0010541</v>
          </cell>
          <cell r="D9025" t="str">
            <v>吊紧带760mm*27mm*N</v>
          </cell>
        </row>
        <row r="9026">
          <cell r="B9026" t="str">
            <v>BCL0000030</v>
          </cell>
          <cell r="C9026" t="str">
            <v>210BCL0000030</v>
          </cell>
          <cell r="D9026" t="str">
            <v>奥驰镜头卡子</v>
          </cell>
        </row>
        <row r="9027">
          <cell r="B9027" t="str">
            <v>SHT0001006</v>
          </cell>
          <cell r="C9027" t="str">
            <v>230SHT0001006</v>
          </cell>
          <cell r="D9027" t="str">
            <v>前罩壳固定片</v>
          </cell>
        </row>
        <row r="9028">
          <cell r="B9028" t="str">
            <v>SHT0002173</v>
          </cell>
          <cell r="C9028" t="str">
            <v>210SHT0002173</v>
          </cell>
          <cell r="D9028" t="str">
            <v>BWL7500底座垫子</v>
          </cell>
        </row>
        <row r="9029">
          <cell r="B9029" t="str">
            <v>TST0001736</v>
          </cell>
          <cell r="C9029" t="str">
            <v>220TST0001736</v>
          </cell>
          <cell r="D9029" t="str">
            <v>手针</v>
          </cell>
        </row>
        <row r="9030">
          <cell r="B9030" t="str">
            <v>TST0001746</v>
          </cell>
          <cell r="C9030" t="str">
            <v>220TST0001746</v>
          </cell>
          <cell r="D9030" t="str">
            <v>针夹螺丝</v>
          </cell>
        </row>
        <row r="9031">
          <cell r="B9031" t="str">
            <v>TST0000114</v>
          </cell>
          <cell r="C9031" t="str">
            <v>230TST0000114</v>
          </cell>
          <cell r="D9031" t="str">
            <v>ф10×40（内方螺丝）</v>
          </cell>
        </row>
        <row r="9032">
          <cell r="B9032" t="str">
            <v>SHT0011237</v>
          </cell>
          <cell r="C9032" t="str">
            <v>230SHT0011237</v>
          </cell>
          <cell r="D9032" t="str">
            <v>内绞架固定块支撑轴套</v>
          </cell>
        </row>
        <row r="9033">
          <cell r="B9033" t="str">
            <v>TSY0000399</v>
          </cell>
          <cell r="C9033" t="str">
            <v>220TSY0000399</v>
          </cell>
          <cell r="D9033" t="str">
            <v>黑色松紧带25mm</v>
          </cell>
        </row>
        <row r="9034">
          <cell r="B9034" t="str">
            <v>SHT0001939</v>
          </cell>
          <cell r="C9034" t="str">
            <v>230SHT0001939</v>
          </cell>
          <cell r="D9034" t="str">
            <v>靠背支撑板条1</v>
          </cell>
        </row>
        <row r="9035">
          <cell r="B9035" t="str">
            <v>TSY0010119</v>
          </cell>
          <cell r="C9035" t="str">
            <v>220TSY0010119</v>
          </cell>
          <cell r="D9035" t="str">
            <v>勾条JYG38-2-300mm</v>
          </cell>
        </row>
        <row r="9036">
          <cell r="B9036" t="str">
            <v>BSP0000002</v>
          </cell>
          <cell r="C9036" t="str">
            <v>220BSP0000002</v>
          </cell>
          <cell r="D9036" t="str">
            <v>侧翻折叠板拉簧</v>
          </cell>
        </row>
        <row r="9037">
          <cell r="B9037" t="str">
            <v>SHT0001113</v>
          </cell>
          <cell r="C9037" t="str">
            <v>230SHT0001113</v>
          </cell>
          <cell r="D9037" t="str">
            <v>前挂簧板</v>
          </cell>
        </row>
        <row r="9038">
          <cell r="B9038" t="str">
            <v>SCS0006414</v>
          </cell>
          <cell r="C9038" t="str">
            <v>230SCS0006414</v>
          </cell>
          <cell r="D9038" t="str">
            <v>靠背左侧面套固定钢丝</v>
          </cell>
        </row>
        <row r="9039">
          <cell r="B9039" t="str">
            <v>SCS0006416</v>
          </cell>
          <cell r="C9039" t="str">
            <v>230SCS0006416</v>
          </cell>
          <cell r="D9039" t="str">
            <v>靠背右侧面套固定钢丝</v>
          </cell>
        </row>
        <row r="9040">
          <cell r="B9040" t="str">
            <v>SHT0010959</v>
          </cell>
          <cell r="C9040" t="str">
            <v>220SHT0010959</v>
          </cell>
          <cell r="D9040" t="str">
            <v>减震钉</v>
          </cell>
        </row>
        <row r="9041">
          <cell r="B9041" t="str">
            <v>SCS0004694</v>
          </cell>
          <cell r="C9041" t="str">
            <v>230SCS0004694</v>
          </cell>
          <cell r="D9041" t="str">
            <v>安全带出口塑料件固定板</v>
          </cell>
        </row>
        <row r="9042">
          <cell r="B9042" t="str">
            <v>SCS0004563</v>
          </cell>
          <cell r="C9042" t="str">
            <v>230SCS0004563</v>
          </cell>
          <cell r="D9042" t="str">
            <v>背面套成型钢丝右</v>
          </cell>
        </row>
        <row r="9043">
          <cell r="B9043" t="str">
            <v>SCS0004564</v>
          </cell>
          <cell r="C9043" t="str">
            <v>230SCS0004564</v>
          </cell>
          <cell r="D9043" t="str">
            <v>左侧背面套成型钢丝</v>
          </cell>
        </row>
        <row r="9044">
          <cell r="B9044" t="str">
            <v>TSY0000057</v>
          </cell>
          <cell r="C9044" t="str">
            <v>220TSY0000057</v>
          </cell>
          <cell r="D9044" t="str">
            <v>吊紧带KT-135-420mm</v>
          </cell>
        </row>
        <row r="9045">
          <cell r="B9045" t="str">
            <v>BFA0000378</v>
          </cell>
          <cell r="C9045" t="str">
            <v>230BFA0000378</v>
          </cell>
          <cell r="D9045" t="str">
            <v>限位板螺栓</v>
          </cell>
        </row>
        <row r="9046">
          <cell r="B9046" t="str">
            <v>BFA0000632</v>
          </cell>
          <cell r="C9046" t="str">
            <v>230BFA0000632</v>
          </cell>
          <cell r="D9046" t="str">
            <v>T型螺丝16*120</v>
          </cell>
        </row>
        <row r="9047">
          <cell r="B9047" t="str">
            <v>BSP0000065</v>
          </cell>
          <cell r="C9047" t="str">
            <v>210BSP0000065</v>
          </cell>
          <cell r="D9047" t="str">
            <v>豪泺上镜座∮5弹簧</v>
          </cell>
        </row>
        <row r="9048">
          <cell r="B9048" t="str">
            <v>BSP0000065</v>
          </cell>
          <cell r="C9048" t="str">
            <v>230BSP0000065</v>
          </cell>
          <cell r="D9048" t="str">
            <v>豪泺上镜座∮5弹簧</v>
          </cell>
        </row>
        <row r="9049">
          <cell r="B9049" t="str">
            <v>TSY0000748</v>
          </cell>
          <cell r="C9049" t="str">
            <v>220TSY0000748</v>
          </cell>
          <cell r="D9049" t="str">
            <v>塑料板250mm*50mm</v>
          </cell>
        </row>
        <row r="9050">
          <cell r="B9050" t="str">
            <v>SHT0010059</v>
          </cell>
          <cell r="C9050" t="str">
            <v>230SHT0010059</v>
          </cell>
          <cell r="D9050" t="str">
            <v>靠背调节角度限位片</v>
          </cell>
        </row>
        <row r="9051">
          <cell r="B9051" t="str">
            <v>SCS0004425</v>
          </cell>
          <cell r="C9051" t="str">
            <v>230SCS0004425</v>
          </cell>
          <cell r="D9051" t="str">
            <v>中改左座椅背泡棉支撑钢丝</v>
          </cell>
        </row>
        <row r="9052">
          <cell r="B9052" t="str">
            <v>SHT0010069</v>
          </cell>
          <cell r="C9052" t="str">
            <v>230SHT0010069</v>
          </cell>
          <cell r="D9052" t="str">
            <v>蜗簧下固定钣金</v>
          </cell>
        </row>
        <row r="9053">
          <cell r="B9053" t="str">
            <v>SHT0001068</v>
          </cell>
          <cell r="C9053" t="str">
            <v>230SHT0001068</v>
          </cell>
          <cell r="D9053" t="str">
            <v>气阀固定座固定钣金件</v>
          </cell>
        </row>
        <row r="9054">
          <cell r="B9054" t="str">
            <v>SCS0004495</v>
          </cell>
          <cell r="C9054" t="str">
            <v>230SCS0004495</v>
          </cell>
          <cell r="D9054" t="str">
            <v>副驾左侧侧翼支撑钢丝</v>
          </cell>
        </row>
        <row r="9055">
          <cell r="B9055" t="str">
            <v>BFA0000462</v>
          </cell>
          <cell r="C9055" t="str">
            <v>210BFA0000462</v>
          </cell>
          <cell r="D9055" t="str">
            <v>M8*80圆柱内六角螺栓</v>
          </cell>
        </row>
        <row r="9056">
          <cell r="B9056" t="str">
            <v>BFA0000487</v>
          </cell>
          <cell r="C9056" t="str">
            <v>210BFA0000487</v>
          </cell>
          <cell r="D9056" t="str">
            <v>M10*40内方螺栓（黑锌）</v>
          </cell>
        </row>
        <row r="9057">
          <cell r="B9057" t="str">
            <v>TMA0000460</v>
          </cell>
          <cell r="C9057" t="str">
            <v>210TMA0000460</v>
          </cell>
          <cell r="D9057" t="str">
            <v>B40L保护膜300*200</v>
          </cell>
        </row>
        <row r="9058">
          <cell r="B9058" t="str">
            <v>TMA0000460</v>
          </cell>
          <cell r="C9058" t="str">
            <v>220TMA0000460</v>
          </cell>
          <cell r="D9058" t="str">
            <v>B40L保护膜300*200</v>
          </cell>
        </row>
        <row r="9059">
          <cell r="B9059" t="str">
            <v>BFA0000462</v>
          </cell>
          <cell r="C9059" t="str">
            <v>230BFA0000462</v>
          </cell>
          <cell r="D9059" t="str">
            <v>M8*80圆柱内六角螺栓</v>
          </cell>
        </row>
        <row r="9060">
          <cell r="B9060" t="str">
            <v>BFA0000487</v>
          </cell>
          <cell r="C9060" t="str">
            <v>230BFA0000487</v>
          </cell>
          <cell r="D9060" t="str">
            <v>M10*40内方螺栓（黑锌）</v>
          </cell>
        </row>
        <row r="9061">
          <cell r="B9061" t="str">
            <v>SHT0001987</v>
          </cell>
          <cell r="C9061" t="str">
            <v>230SHT0001987</v>
          </cell>
          <cell r="D9061" t="str">
            <v>阻尼拉线固定板电泳</v>
          </cell>
        </row>
        <row r="9062">
          <cell r="B9062" t="str">
            <v>TSY0000038</v>
          </cell>
          <cell r="C9062" t="str">
            <v>220TSY0000038</v>
          </cell>
          <cell r="D9062" t="str">
            <v>吊紧带KT-135-410mm</v>
          </cell>
        </row>
        <row r="9063">
          <cell r="B9063" t="str">
            <v>TSY0000260</v>
          </cell>
          <cell r="C9063" t="str">
            <v>220TSY0000260</v>
          </cell>
          <cell r="D9063" t="str">
            <v>扣条KT-40-320</v>
          </cell>
        </row>
        <row r="9064">
          <cell r="B9064" t="str">
            <v>REM0001673</v>
          </cell>
          <cell r="C9064" t="str">
            <v>210REM0001673</v>
          </cell>
          <cell r="D9064" t="str">
            <v>A2前下视胶垫1</v>
          </cell>
        </row>
        <row r="9065">
          <cell r="B9065" t="str">
            <v>REM0002271</v>
          </cell>
          <cell r="C9065" t="str">
            <v>210REM0002271</v>
          </cell>
          <cell r="D9065" t="str">
            <v>T7H左下安装座垫</v>
          </cell>
        </row>
        <row r="9066">
          <cell r="B9066" t="str">
            <v>REM0002294</v>
          </cell>
          <cell r="C9066" t="str">
            <v>210REM0002294</v>
          </cell>
          <cell r="D9066" t="str">
            <v>T7H右下镜座垫</v>
          </cell>
        </row>
        <row r="9067">
          <cell r="B9067" t="str">
            <v>BSP0010017</v>
          </cell>
          <cell r="C9067" t="str">
            <v>220BSP0010017</v>
          </cell>
          <cell r="D9067" t="str">
            <v>主驾驶靠背调节手柄卡接簧</v>
          </cell>
        </row>
        <row r="9068">
          <cell r="B9068" t="str">
            <v>BFA0010040</v>
          </cell>
          <cell r="C9068" t="str">
            <v>230BFA0010040</v>
          </cell>
          <cell r="D9068" t="str">
            <v>内梅花盘头带介自攻螺钉</v>
          </cell>
        </row>
        <row r="9069">
          <cell r="B9069" t="str">
            <v>BFA0010051</v>
          </cell>
          <cell r="C9069" t="str">
            <v>230BFA0010051</v>
          </cell>
          <cell r="D9069" t="str">
            <v>六角头螺栓</v>
          </cell>
        </row>
        <row r="9070">
          <cell r="B9070" t="str">
            <v>BSP0000019</v>
          </cell>
          <cell r="C9070" t="str">
            <v>210BSP0000019</v>
          </cell>
          <cell r="D9070" t="str">
            <v>ETX档位弹簧</v>
          </cell>
        </row>
        <row r="9071">
          <cell r="B9071" t="str">
            <v>BSP0000019</v>
          </cell>
          <cell r="C9071" t="str">
            <v>230BSP0000019</v>
          </cell>
          <cell r="D9071" t="str">
            <v>ETX档位弹簧</v>
          </cell>
        </row>
        <row r="9072">
          <cell r="B9072" t="str">
            <v>SHT0001148</v>
          </cell>
          <cell r="C9072" t="str">
            <v>230SHT0001148</v>
          </cell>
          <cell r="D9072" t="str">
            <v>减震扣手柄</v>
          </cell>
        </row>
        <row r="9073">
          <cell r="B9073" t="str">
            <v>SHT0012113</v>
          </cell>
          <cell r="C9073" t="str">
            <v>230SHT0012113</v>
          </cell>
          <cell r="D9073" t="str">
            <v>副边罩壳固定钣金</v>
          </cell>
        </row>
        <row r="9074">
          <cell r="B9074" t="str">
            <v>BCL0000028</v>
          </cell>
          <cell r="C9074" t="str">
            <v>210BCL0000028</v>
          </cell>
          <cell r="D9074" t="str">
            <v>200镜头卡子</v>
          </cell>
        </row>
        <row r="9075">
          <cell r="B9075" t="str">
            <v>BSP0000060</v>
          </cell>
          <cell r="C9075" t="str">
            <v>210BSP0000060</v>
          </cell>
          <cell r="D9075" t="str">
            <v>重卡弹簧(白)</v>
          </cell>
        </row>
        <row r="9076">
          <cell r="B9076" t="str">
            <v>BSP0000060</v>
          </cell>
          <cell r="C9076" t="str">
            <v>230BSP0000060</v>
          </cell>
          <cell r="D9076" t="str">
            <v>重卡弹簧(白)</v>
          </cell>
        </row>
        <row r="9077">
          <cell r="B9077" t="str">
            <v>TMA0000064</v>
          </cell>
          <cell r="C9077" t="str">
            <v>210TMA0000064</v>
          </cell>
          <cell r="D9077" t="str">
            <v>珍珠棉袋</v>
          </cell>
        </row>
        <row r="9078">
          <cell r="B9078" t="str">
            <v>TMA0000064</v>
          </cell>
          <cell r="C9078" t="str">
            <v>230TMA0000064</v>
          </cell>
          <cell r="D9078" t="str">
            <v>珍珠棉袋</v>
          </cell>
        </row>
        <row r="9079">
          <cell r="B9079" t="str">
            <v>SHT0001142</v>
          </cell>
          <cell r="C9079" t="str">
            <v>230SHT0001142</v>
          </cell>
          <cell r="D9079" t="str">
            <v>纵梁焊接组件加强块</v>
          </cell>
        </row>
        <row r="9080">
          <cell r="B9080" t="str">
            <v>BFA0000501</v>
          </cell>
          <cell r="C9080" t="str">
            <v>220BFA0000501</v>
          </cell>
          <cell r="D9080" t="str">
            <v>白色尼龙平垫</v>
          </cell>
        </row>
        <row r="9081">
          <cell r="B9081" t="str">
            <v>SHT0001166</v>
          </cell>
          <cell r="C9081" t="str">
            <v>230SHT0001166</v>
          </cell>
          <cell r="D9081" t="str">
            <v>侧板加强片</v>
          </cell>
        </row>
        <row r="9082">
          <cell r="B9082" t="str">
            <v>TSY0000068</v>
          </cell>
          <cell r="C9082" t="str">
            <v>220TSY0000068</v>
          </cell>
          <cell r="D9082" t="str">
            <v>扣条KT-158-380</v>
          </cell>
        </row>
        <row r="9083">
          <cell r="B9083" t="str">
            <v>REM0000480</v>
          </cell>
          <cell r="C9083" t="str">
            <v>210REM0000480</v>
          </cell>
          <cell r="D9083" t="str">
            <v>0.75平方棕线</v>
          </cell>
        </row>
        <row r="9084">
          <cell r="B9084" t="str">
            <v>REM0002908</v>
          </cell>
          <cell r="C9084" t="str">
            <v>210REM0002908</v>
          </cell>
          <cell r="D9084" t="str">
            <v>0.75平方绿线</v>
          </cell>
        </row>
        <row r="9085">
          <cell r="B9085" t="str">
            <v>SCS0005276</v>
          </cell>
          <cell r="C9085" t="str">
            <v>220SCS0005276</v>
          </cell>
          <cell r="D9085" t="str">
            <v>靠背打钉槽上U型钢丝</v>
          </cell>
        </row>
        <row r="9086">
          <cell r="B9086" t="str">
            <v>BFA0000309</v>
          </cell>
          <cell r="C9086" t="str">
            <v>210BFA0000309</v>
          </cell>
          <cell r="D9086" t="str">
            <v>10*25法兰面带齿螺栓</v>
          </cell>
        </row>
        <row r="9087">
          <cell r="B9087" t="str">
            <v>BFA0000309</v>
          </cell>
          <cell r="C9087" t="str">
            <v>220BFA0000309</v>
          </cell>
          <cell r="D9087" t="str">
            <v>10*25法兰面带齿螺栓</v>
          </cell>
        </row>
        <row r="9088">
          <cell r="B9088" t="str">
            <v>BFA0000309</v>
          </cell>
          <cell r="C9088" t="str">
            <v>230BFA0000309</v>
          </cell>
          <cell r="D9088" t="str">
            <v>10*25法兰面带齿螺栓</v>
          </cell>
        </row>
        <row r="9089">
          <cell r="B9089" t="str">
            <v>SHT0012147</v>
          </cell>
          <cell r="C9089" t="str">
            <v>230SHT0012147</v>
          </cell>
          <cell r="D9089" t="str">
            <v>卡板限位塑料件</v>
          </cell>
        </row>
        <row r="9090">
          <cell r="B9090" t="str">
            <v>SCS0004520</v>
          </cell>
          <cell r="C9090" t="str">
            <v>230SCS0004520</v>
          </cell>
          <cell r="D9090" t="str">
            <v>涡簧固定片</v>
          </cell>
        </row>
        <row r="9091">
          <cell r="B9091" t="str">
            <v>SLT0010680</v>
          </cell>
          <cell r="C9091" t="str">
            <v>220SLT0010680</v>
          </cell>
          <cell r="D9091" t="str">
            <v>减震器右侧支撑轴套</v>
          </cell>
        </row>
        <row r="9092">
          <cell r="B9092" t="str">
            <v>SLT0010680</v>
          </cell>
          <cell r="C9092" t="str">
            <v>230SLT0010680</v>
          </cell>
          <cell r="D9092" t="str">
            <v>减震器右侧支撑轴套</v>
          </cell>
        </row>
        <row r="9093">
          <cell r="B9093" t="str">
            <v>SCS0004137</v>
          </cell>
          <cell r="C9093" t="str">
            <v>220SCS0004137</v>
          </cell>
          <cell r="D9093" t="str">
            <v>B40L六分茶杯盒</v>
          </cell>
        </row>
        <row r="9094">
          <cell r="B9094" t="str">
            <v>SHT0001792</v>
          </cell>
          <cell r="C9094" t="str">
            <v>230SHT0001792</v>
          </cell>
          <cell r="D9094" t="str">
            <v>护面上固定钢丝</v>
          </cell>
        </row>
        <row r="9095">
          <cell r="B9095" t="str">
            <v>SLT0000790</v>
          </cell>
          <cell r="C9095" t="str">
            <v>220SLT0000790</v>
          </cell>
          <cell r="D9095" t="str">
            <v>M4缓冲垫</v>
          </cell>
        </row>
        <row r="9096">
          <cell r="B9096" t="str">
            <v>TMA0000517</v>
          </cell>
          <cell r="C9096" t="str">
            <v>210TMA0000517</v>
          </cell>
          <cell r="D9096" t="str">
            <v>600*700*2珍珠棉片</v>
          </cell>
        </row>
        <row r="9097">
          <cell r="B9097" t="str">
            <v>BFA0000478</v>
          </cell>
          <cell r="C9097" t="str">
            <v>210BFA0000478</v>
          </cell>
          <cell r="D9097" t="str">
            <v>M10*35内方螺栓（黑锌）</v>
          </cell>
        </row>
        <row r="9098">
          <cell r="B9098" t="str">
            <v>BFA0000478</v>
          </cell>
          <cell r="C9098" t="str">
            <v>230BFA0000478</v>
          </cell>
          <cell r="D9098" t="str">
            <v>M10*35内方螺栓（黑锌）</v>
          </cell>
        </row>
        <row r="9099">
          <cell r="B9099" t="str">
            <v>SHT0010134</v>
          </cell>
          <cell r="C9099" t="str">
            <v>230SHT0010134</v>
          </cell>
          <cell r="D9099" t="str">
            <v>坐盆延伸固定钣金</v>
          </cell>
        </row>
        <row r="9100">
          <cell r="B9100" t="str">
            <v>TMA0000279</v>
          </cell>
          <cell r="C9100" t="str">
            <v>210TMA0000279</v>
          </cell>
          <cell r="D9100" t="str">
            <v>60*70泡沫片</v>
          </cell>
        </row>
        <row r="9101">
          <cell r="B9101" t="str">
            <v>TSY0000373</v>
          </cell>
          <cell r="C9101" t="str">
            <v>220TSY0000373</v>
          </cell>
          <cell r="D9101" t="str">
            <v>黑色拉锁60cm</v>
          </cell>
        </row>
        <row r="9102">
          <cell r="B9102" t="str">
            <v>TSY0000535</v>
          </cell>
          <cell r="C9102" t="str">
            <v>220TSY0000535</v>
          </cell>
          <cell r="D9102" t="str">
            <v>棕色拉锁60cm</v>
          </cell>
        </row>
        <row r="9103">
          <cell r="B9103" t="str">
            <v>SLT0000109</v>
          </cell>
          <cell r="C9103" t="str">
            <v>220SLT0000109</v>
          </cell>
          <cell r="D9103" t="str">
            <v>钢丝2.5*1280</v>
          </cell>
        </row>
        <row r="9104">
          <cell r="B9104" t="str">
            <v>SLT0000416</v>
          </cell>
          <cell r="C9104" t="str">
            <v>220SLT0000416</v>
          </cell>
          <cell r="D9104" t="str">
            <v>钢丝2.5*980</v>
          </cell>
        </row>
        <row r="9105">
          <cell r="B9105" t="str">
            <v>SLT0002476</v>
          </cell>
          <cell r="C9105" t="str">
            <v>220SLT0002476</v>
          </cell>
          <cell r="D9105" t="str">
            <v>钢丝2.5*1080</v>
          </cell>
        </row>
        <row r="9106">
          <cell r="B9106" t="str">
            <v>SHT0002176</v>
          </cell>
          <cell r="C9106" t="str">
            <v>210SHT0002176</v>
          </cell>
          <cell r="D9106" t="str">
            <v>BWL7500固定板</v>
          </cell>
        </row>
        <row r="9107">
          <cell r="B9107" t="str">
            <v>SHT0002176</v>
          </cell>
          <cell r="C9107" t="str">
            <v>230SHT0002176</v>
          </cell>
          <cell r="D9107" t="str">
            <v>BWL7500固定板</v>
          </cell>
        </row>
        <row r="9108">
          <cell r="B9108" t="str">
            <v>SHT0001288</v>
          </cell>
          <cell r="C9108" t="str">
            <v>230SHT0001288</v>
          </cell>
          <cell r="D9108" t="str">
            <v>升降器纵梁前加强片</v>
          </cell>
        </row>
        <row r="9109">
          <cell r="B9109" t="str">
            <v>TSY0000331</v>
          </cell>
          <cell r="C9109" t="str">
            <v>220TSY0000331</v>
          </cell>
          <cell r="D9109" t="str">
            <v>扣条KT-158-390</v>
          </cell>
        </row>
        <row r="9110">
          <cell r="B9110" t="str">
            <v>BSP0000014</v>
          </cell>
          <cell r="C9110" t="str">
            <v>210BSP0000014</v>
          </cell>
          <cell r="D9110" t="str">
            <v>重卡弹簧(彩)</v>
          </cell>
        </row>
        <row r="9111">
          <cell r="B9111" t="str">
            <v>BSP0000014</v>
          </cell>
          <cell r="C9111" t="str">
            <v>230BSP0000014</v>
          </cell>
          <cell r="D9111" t="str">
            <v>重卡弹簧(彩)</v>
          </cell>
        </row>
        <row r="9112">
          <cell r="B9112" t="str">
            <v>BAS0010008</v>
          </cell>
          <cell r="C9112" t="str">
            <v>230BAS0010008</v>
          </cell>
          <cell r="D9112" t="str">
            <v>支架衬套</v>
          </cell>
        </row>
        <row r="9113">
          <cell r="B9113" t="str">
            <v>SLT0010528</v>
          </cell>
          <cell r="C9113" t="str">
            <v>230SLT0010528</v>
          </cell>
          <cell r="D9113" t="str">
            <v>直线阀固定轴</v>
          </cell>
        </row>
        <row r="9114">
          <cell r="B9114" t="str">
            <v>REM0003165</v>
          </cell>
          <cell r="C9114" t="str">
            <v>210REM0003165</v>
          </cell>
          <cell r="D9114" t="str">
            <v>1029镜头卡子</v>
          </cell>
        </row>
        <row r="9115">
          <cell r="B9115" t="str">
            <v>SCS0007074</v>
          </cell>
          <cell r="C9115" t="str">
            <v>220SCS0007074</v>
          </cell>
          <cell r="D9115" t="str">
            <v>后坐垫泡沫芯部横向钢丝</v>
          </cell>
        </row>
        <row r="9116">
          <cell r="B9116" t="str">
            <v>SHT0014455</v>
          </cell>
          <cell r="C9116" t="str">
            <v>220SHT0014455</v>
          </cell>
          <cell r="D9116" t="str">
            <v>刺毛条2-6mm</v>
          </cell>
        </row>
        <row r="9117">
          <cell r="B9117" t="str">
            <v>RCA0000075</v>
          </cell>
          <cell r="C9117" t="str">
            <v>210RCA0000075</v>
          </cell>
          <cell r="D9117" t="str">
            <v>重卡内扶手卡子2</v>
          </cell>
        </row>
        <row r="9118">
          <cell r="B9118" t="str">
            <v>BFA0000656</v>
          </cell>
          <cell r="C9118" t="str">
            <v>230BFA0000656</v>
          </cell>
          <cell r="D9118" t="str">
            <v>ф8×40（内方螺丝）</v>
          </cell>
        </row>
        <row r="9119">
          <cell r="B9119" t="str">
            <v>RSM0000323</v>
          </cell>
          <cell r="C9119" t="str">
            <v>230RSM0000323</v>
          </cell>
          <cell r="D9119" t="str">
            <v>40球头</v>
          </cell>
        </row>
        <row r="9120">
          <cell r="B9120" t="str">
            <v>RSM0000058</v>
          </cell>
          <cell r="C9120" t="str">
            <v>210RSM0000058</v>
          </cell>
          <cell r="D9120" t="str">
            <v>N07下视镜紧固件</v>
          </cell>
        </row>
        <row r="9121">
          <cell r="B9121" t="str">
            <v>TSY0010263</v>
          </cell>
          <cell r="C9121" t="str">
            <v>220TSY0010263</v>
          </cell>
          <cell r="D9121" t="str">
            <v>吊紧带665mm*27mm*N</v>
          </cell>
        </row>
        <row r="9122">
          <cell r="B9122" t="str">
            <v>SHT0001151</v>
          </cell>
          <cell r="C9122" t="str">
            <v>230SHT0001151</v>
          </cell>
          <cell r="D9122" t="str">
            <v>罩壳圆卡座</v>
          </cell>
        </row>
        <row r="9123">
          <cell r="B9123" t="str">
            <v>SHT0001303</v>
          </cell>
          <cell r="C9123" t="str">
            <v>230SHT0001303</v>
          </cell>
          <cell r="D9123" t="str">
            <v>连杆板1</v>
          </cell>
        </row>
        <row r="9124">
          <cell r="B9124" t="str">
            <v>REM0002479</v>
          </cell>
          <cell r="C9124" t="str">
            <v>210REM0002479</v>
          </cell>
          <cell r="D9124" t="str">
            <v>C7安装座垫左下</v>
          </cell>
        </row>
        <row r="9125">
          <cell r="B9125" t="str">
            <v>REM0002488</v>
          </cell>
          <cell r="C9125" t="str">
            <v>210REM0002488</v>
          </cell>
          <cell r="D9125" t="str">
            <v>C7安装座垫右下</v>
          </cell>
        </row>
        <row r="9126">
          <cell r="B9126" t="str">
            <v>SHT0001104</v>
          </cell>
          <cell r="C9126" t="str">
            <v>230SHT0001104</v>
          </cell>
          <cell r="D9126" t="str">
            <v>安全带限位板</v>
          </cell>
        </row>
        <row r="9127">
          <cell r="B9127" t="str">
            <v>TSY0010133</v>
          </cell>
          <cell r="C9127" t="str">
            <v>220TSY0010133</v>
          </cell>
          <cell r="D9127" t="str">
            <v>吊紧带KT-135-2-660mm</v>
          </cell>
        </row>
        <row r="9128">
          <cell r="B9128" t="str">
            <v>SLT0002019</v>
          </cell>
          <cell r="C9128" t="str">
            <v>230SLT0002019</v>
          </cell>
          <cell r="D9128" t="str">
            <v>司机座骨架右支脚</v>
          </cell>
        </row>
        <row r="9129">
          <cell r="B9129" t="str">
            <v>BEC0000043</v>
          </cell>
          <cell r="C9129" t="str">
            <v>210BEC0000043</v>
          </cell>
          <cell r="D9129" t="str">
            <v>1029顶灯开关</v>
          </cell>
        </row>
        <row r="9130">
          <cell r="B9130" t="str">
            <v>BAS0000035</v>
          </cell>
          <cell r="C9130" t="str">
            <v>230BAS0000035</v>
          </cell>
          <cell r="D9130" t="str">
            <v>右靠背板衬套</v>
          </cell>
        </row>
        <row r="9131">
          <cell r="B9131" t="str">
            <v>BFA0000380</v>
          </cell>
          <cell r="C9131" t="str">
            <v>230BFA0000380</v>
          </cell>
          <cell r="D9131" t="str">
            <v>前支撑固定轴</v>
          </cell>
        </row>
        <row r="9132">
          <cell r="B9132" t="str">
            <v>BFA0000381</v>
          </cell>
          <cell r="C9132" t="str">
            <v>230BFA0000381</v>
          </cell>
          <cell r="D9132" t="str">
            <v>台阶螺栓M8</v>
          </cell>
        </row>
        <row r="9133">
          <cell r="B9133" t="str">
            <v>SCS0006413</v>
          </cell>
          <cell r="C9133" t="str">
            <v>230SCS0006413</v>
          </cell>
          <cell r="D9133" t="str">
            <v>前排靠背复位卷簧限位支架</v>
          </cell>
        </row>
        <row r="9134">
          <cell r="B9134" t="str">
            <v>TST0001274</v>
          </cell>
          <cell r="C9134" t="str">
            <v>230TST0001274</v>
          </cell>
          <cell r="D9134" t="str">
            <v>圆柱销φ8*40</v>
          </cell>
        </row>
        <row r="9135">
          <cell r="B9135" t="str">
            <v>SCS0004423</v>
          </cell>
          <cell r="C9135" t="str">
            <v>230SCS0004423</v>
          </cell>
          <cell r="D9135" t="str">
            <v>中改座垫内侧儿童座椅挂钩</v>
          </cell>
        </row>
        <row r="9136">
          <cell r="B9136" t="str">
            <v>SCS0004167</v>
          </cell>
          <cell r="C9136" t="str">
            <v>220SCS0004167</v>
          </cell>
          <cell r="D9136" t="str">
            <v>中改右侧地锁支架电泳</v>
          </cell>
        </row>
        <row r="9137">
          <cell r="B9137" t="str">
            <v>SCS0004170</v>
          </cell>
          <cell r="C9137" t="str">
            <v>220SCS0004170</v>
          </cell>
          <cell r="D9137" t="str">
            <v>中改左侧地锁支架电泳</v>
          </cell>
        </row>
        <row r="9138">
          <cell r="B9138" t="str">
            <v>SCS0004167</v>
          </cell>
          <cell r="C9138" t="str">
            <v>230SCS0004167</v>
          </cell>
          <cell r="D9138" t="str">
            <v>中改右侧地锁支架电泳</v>
          </cell>
        </row>
        <row r="9139">
          <cell r="B9139" t="str">
            <v>SCS0004170</v>
          </cell>
          <cell r="C9139" t="str">
            <v>230SCS0004170</v>
          </cell>
          <cell r="D9139" t="str">
            <v>中改左侧地锁支架电泳</v>
          </cell>
        </row>
        <row r="9140">
          <cell r="B9140" t="str">
            <v>SBS0010046</v>
          </cell>
          <cell r="C9140" t="str">
            <v>220SBS0010046</v>
          </cell>
          <cell r="D9140" t="str">
            <v>底座前护盖</v>
          </cell>
        </row>
        <row r="9141">
          <cell r="B9141" t="str">
            <v>SLT0000376</v>
          </cell>
          <cell r="C9141" t="str">
            <v>220SLT0000376</v>
          </cell>
          <cell r="D9141" t="str">
            <v>K1底座护盖（前）</v>
          </cell>
        </row>
        <row r="9142">
          <cell r="B9142" t="str">
            <v>SHT0013786</v>
          </cell>
          <cell r="C9142" t="str">
            <v>230SHT0013786</v>
          </cell>
          <cell r="D9142" t="str">
            <v>X5000副边罩壳固定钣金</v>
          </cell>
        </row>
        <row r="9143">
          <cell r="B9143" t="str">
            <v>TST0001273</v>
          </cell>
          <cell r="C9143" t="str">
            <v>230TST0001273</v>
          </cell>
          <cell r="D9143" t="str">
            <v>圆柱销φ8*50</v>
          </cell>
        </row>
        <row r="9144">
          <cell r="B9144" t="str">
            <v>TSY0010114</v>
          </cell>
          <cell r="C9144" t="str">
            <v>220TSY0010114</v>
          </cell>
          <cell r="D9144" t="str">
            <v>吊紧带（绒布+PP条）420</v>
          </cell>
        </row>
        <row r="9145">
          <cell r="B9145" t="str">
            <v>SCS0004417</v>
          </cell>
          <cell r="C9145" t="str">
            <v>230SCS0004417</v>
          </cell>
          <cell r="D9145" t="str">
            <v>中改座垫外侧儿童座椅挂钩</v>
          </cell>
        </row>
        <row r="9146">
          <cell r="B9146" t="str">
            <v>REM0000454</v>
          </cell>
          <cell r="C9146" t="str">
            <v>210REM0000454</v>
          </cell>
          <cell r="D9146" t="str">
            <v>金王子左下脚垫</v>
          </cell>
        </row>
        <row r="9147">
          <cell r="B9147" t="str">
            <v>REM0003395</v>
          </cell>
          <cell r="C9147" t="str">
            <v>210REM0003395</v>
          </cell>
          <cell r="D9147" t="str">
            <v>金王子垫板右下</v>
          </cell>
        </row>
        <row r="9148">
          <cell r="B9148" t="str">
            <v>REM0003396</v>
          </cell>
          <cell r="C9148" t="str">
            <v>210REM0003396</v>
          </cell>
          <cell r="D9148" t="str">
            <v>金王子左下垫板</v>
          </cell>
        </row>
        <row r="9149">
          <cell r="B9149" t="str">
            <v>REM0000454</v>
          </cell>
          <cell r="C9149" t="str">
            <v>220REM0000454</v>
          </cell>
          <cell r="D9149" t="str">
            <v>金王子左下脚垫</v>
          </cell>
        </row>
        <row r="9150">
          <cell r="B9150" t="str">
            <v>SCS0003191</v>
          </cell>
          <cell r="C9150" t="str">
            <v>220SCS0003191</v>
          </cell>
          <cell r="D9150" t="str">
            <v>弹簧盖小</v>
          </cell>
        </row>
        <row r="9151">
          <cell r="B9151" t="str">
            <v>SCS0003191</v>
          </cell>
          <cell r="C9151" t="str">
            <v>230SCS0003191</v>
          </cell>
          <cell r="D9151" t="str">
            <v>弹簧盖小</v>
          </cell>
        </row>
        <row r="9152">
          <cell r="B9152" t="str">
            <v>SCS0005606</v>
          </cell>
          <cell r="C9152" t="str">
            <v>230SCS0005606</v>
          </cell>
          <cell r="D9152" t="str">
            <v>弹簧盖小</v>
          </cell>
        </row>
        <row r="9153">
          <cell r="B9153" t="str">
            <v>SCS0004418</v>
          </cell>
          <cell r="C9153" t="str">
            <v>230SCS0004418</v>
          </cell>
          <cell r="D9153" t="str">
            <v>中改右座椅背泡棉支撑钢丝</v>
          </cell>
        </row>
        <row r="9154">
          <cell r="B9154" t="str">
            <v>BFA0000096</v>
          </cell>
          <cell r="C9154" t="str">
            <v>220BFA0000096</v>
          </cell>
          <cell r="D9154" t="str">
            <v>十字槽圆头带垫自攻螺钉F</v>
          </cell>
        </row>
        <row r="9155">
          <cell r="B9155" t="str">
            <v>SCS0004179</v>
          </cell>
          <cell r="C9155" t="str">
            <v>220SCS0004179</v>
          </cell>
          <cell r="D9155" t="str">
            <v>座垫织带塑料垫片</v>
          </cell>
        </row>
        <row r="9156">
          <cell r="B9156" t="str">
            <v>SCS0004188</v>
          </cell>
          <cell r="C9156" t="str">
            <v>220SCS0004188</v>
          </cell>
          <cell r="D9156" t="str">
            <v>靠背扣手盖板</v>
          </cell>
        </row>
        <row r="9157">
          <cell r="B9157" t="str">
            <v>SHT0013907</v>
          </cell>
          <cell r="C9157" t="str">
            <v>220SHT0013907</v>
          </cell>
          <cell r="D9157" t="str">
            <v>防护波纹管</v>
          </cell>
        </row>
        <row r="9158">
          <cell r="B9158" t="str">
            <v>SBS0010257</v>
          </cell>
          <cell r="C9158" t="str">
            <v>230SBS0010257</v>
          </cell>
          <cell r="D9158" t="str">
            <v>胎压钣金焊接总成</v>
          </cell>
        </row>
        <row r="9159">
          <cell r="B9159" t="str">
            <v>SHT0013907</v>
          </cell>
          <cell r="C9159" t="str">
            <v>230SHT0013907</v>
          </cell>
          <cell r="D9159" t="str">
            <v>防护波纹管</v>
          </cell>
        </row>
        <row r="9160">
          <cell r="B9160" t="str">
            <v>SLT0010193</v>
          </cell>
          <cell r="C9160" t="str">
            <v>230SLT0010193</v>
          </cell>
          <cell r="D9160" t="str">
            <v>气管接线头固定钢丝</v>
          </cell>
        </row>
        <row r="9161">
          <cell r="B9161" t="str">
            <v>SLT0000001</v>
          </cell>
          <cell r="C9161" t="str">
            <v>220SLT0000001</v>
          </cell>
          <cell r="D9161" t="str">
            <v>L项目端盖</v>
          </cell>
        </row>
        <row r="9162">
          <cell r="B9162" t="str">
            <v>SCS0004800</v>
          </cell>
          <cell r="C9162" t="str">
            <v>230SCS0004800</v>
          </cell>
          <cell r="D9162" t="str">
            <v>主头枕管</v>
          </cell>
        </row>
        <row r="9163">
          <cell r="B9163" t="str">
            <v>BCL0000032</v>
          </cell>
          <cell r="C9163" t="str">
            <v>210BCL0000032</v>
          </cell>
          <cell r="D9163" t="str">
            <v>1780镜头卡子</v>
          </cell>
        </row>
        <row r="9164">
          <cell r="B9164" t="str">
            <v>SCS0004561</v>
          </cell>
          <cell r="C9164" t="str">
            <v>230SCS0004561</v>
          </cell>
          <cell r="D9164" t="str">
            <v>副驾左侧侧翼支撑钢丝</v>
          </cell>
        </row>
        <row r="9165">
          <cell r="B9165" t="str">
            <v>SCS0004562</v>
          </cell>
          <cell r="C9165" t="str">
            <v>230SCS0004562</v>
          </cell>
          <cell r="D9165" t="str">
            <v>主驾右侧侧翼支撑钢丝</v>
          </cell>
        </row>
        <row r="9166">
          <cell r="B9166" t="str">
            <v>REM0001688</v>
          </cell>
          <cell r="C9166" t="str">
            <v>210REM0001688</v>
          </cell>
          <cell r="D9166" t="str">
            <v>捷运垫片</v>
          </cell>
        </row>
        <row r="9167">
          <cell r="B9167" t="str">
            <v>REM0001688</v>
          </cell>
          <cell r="C9167" t="str">
            <v>230REM0001688</v>
          </cell>
          <cell r="D9167" t="str">
            <v>捷运垫片</v>
          </cell>
        </row>
        <row r="9168">
          <cell r="B9168" t="str">
            <v>SLT0002014</v>
          </cell>
          <cell r="C9168" t="str">
            <v>230SLT0002014</v>
          </cell>
          <cell r="D9168" t="str">
            <v>L项目轴套</v>
          </cell>
        </row>
        <row r="9169">
          <cell r="B9169" t="str">
            <v>BFA0000344</v>
          </cell>
          <cell r="C9169" t="str">
            <v>230BFA0000344</v>
          </cell>
          <cell r="D9169" t="str">
            <v>三排座垫翻转限位柱</v>
          </cell>
        </row>
        <row r="9170">
          <cell r="B9170" t="str">
            <v>SCS0004414</v>
          </cell>
          <cell r="C9170" t="str">
            <v>230SCS0004414</v>
          </cell>
          <cell r="D9170" t="str">
            <v>中改右座椅座垫前支撑钢丝</v>
          </cell>
        </row>
        <row r="9171">
          <cell r="B9171" t="str">
            <v>TSY0000062</v>
          </cell>
          <cell r="C9171" t="str">
            <v>220TSY0000062</v>
          </cell>
          <cell r="D9171" t="str">
            <v>板条KT-15-365</v>
          </cell>
        </row>
        <row r="9172">
          <cell r="B9172" t="str">
            <v>TMA0000420</v>
          </cell>
          <cell r="C9172" t="str">
            <v>210TMA0000420</v>
          </cell>
          <cell r="D9172" t="str">
            <v>翻转标识</v>
          </cell>
        </row>
        <row r="9173">
          <cell r="B9173" t="str">
            <v>BAS0000004</v>
          </cell>
          <cell r="C9173" t="str">
            <v>220BAS0000004</v>
          </cell>
          <cell r="D9173" t="str">
            <v>M4司机旋转轴胶套</v>
          </cell>
        </row>
        <row r="9174">
          <cell r="B9174" t="str">
            <v>TSY0000186</v>
          </cell>
          <cell r="C9174" t="str">
            <v>220TSY0000186</v>
          </cell>
          <cell r="D9174" t="str">
            <v>绝缘纸板条</v>
          </cell>
        </row>
        <row r="9175">
          <cell r="B9175" t="str">
            <v>TSY0000186</v>
          </cell>
          <cell r="C9175" t="str">
            <v>230TSY0000186</v>
          </cell>
          <cell r="D9175" t="str">
            <v>绝缘纸板条</v>
          </cell>
        </row>
        <row r="9176">
          <cell r="B9176" t="str">
            <v>REM0000840</v>
          </cell>
          <cell r="C9176" t="str">
            <v>210REM0000840</v>
          </cell>
          <cell r="D9176" t="str">
            <v>M50N左灯罩</v>
          </cell>
        </row>
        <row r="9177">
          <cell r="B9177" t="str">
            <v>REM0000868</v>
          </cell>
          <cell r="C9177" t="str">
            <v>210REM0000868</v>
          </cell>
          <cell r="D9177" t="str">
            <v>M50N右灯罩</v>
          </cell>
        </row>
        <row r="9178">
          <cell r="B9178" t="str">
            <v>TSY0010170</v>
          </cell>
          <cell r="C9178" t="str">
            <v>220TSY0010170</v>
          </cell>
          <cell r="D9178" t="str">
            <v>吊紧带630*27</v>
          </cell>
        </row>
        <row r="9179">
          <cell r="B9179" t="str">
            <v>SCS0004422</v>
          </cell>
          <cell r="C9179" t="str">
            <v>230SCS0004422</v>
          </cell>
          <cell r="D9179" t="str">
            <v>中改座垫儿童座椅上挂钩</v>
          </cell>
        </row>
        <row r="9180">
          <cell r="B9180" t="str">
            <v>BFA0000493</v>
          </cell>
          <cell r="C9180" t="str">
            <v>220BFA0000493</v>
          </cell>
          <cell r="D9180" t="str">
            <v>10*35外方黑达克罗</v>
          </cell>
        </row>
        <row r="9181">
          <cell r="B9181" t="str">
            <v>BFA0000493</v>
          </cell>
          <cell r="C9181" t="str">
            <v>210BFA0000493</v>
          </cell>
          <cell r="D9181" t="str">
            <v>10*35外方黑达克罗</v>
          </cell>
        </row>
        <row r="9182">
          <cell r="B9182" t="str">
            <v>TMA0000142</v>
          </cell>
          <cell r="C9182" t="str">
            <v>210TMA0000142</v>
          </cell>
          <cell r="D9182" t="str">
            <v>M20双面胶</v>
          </cell>
        </row>
        <row r="9183">
          <cell r="B9183" t="str">
            <v>BAS0000052</v>
          </cell>
          <cell r="C9183" t="str">
            <v>220BAS0000052</v>
          </cell>
          <cell r="D9183" t="str">
            <v>C50E内侧旋转轴衬套</v>
          </cell>
        </row>
        <row r="9184">
          <cell r="B9184" t="str">
            <v>BSP0010018</v>
          </cell>
          <cell r="C9184" t="str">
            <v>220BSP0010018</v>
          </cell>
          <cell r="D9184" t="str">
            <v>副驾驶靠背调节手柄卡接簧</v>
          </cell>
        </row>
        <row r="9185">
          <cell r="B9185" t="str">
            <v>BFA0000493</v>
          </cell>
          <cell r="C9185" t="str">
            <v>230BFA0000493</v>
          </cell>
          <cell r="D9185" t="str">
            <v>10*35外方黑达克罗</v>
          </cell>
        </row>
        <row r="9186">
          <cell r="B9186" t="str">
            <v>BAS0000036</v>
          </cell>
          <cell r="C9186" t="str">
            <v>230BAS0000036</v>
          </cell>
          <cell r="D9186" t="str">
            <v>回转销轴套</v>
          </cell>
        </row>
        <row r="9187">
          <cell r="B9187" t="str">
            <v>REM0001759</v>
          </cell>
          <cell r="C9187" t="str">
            <v>210REM0001759</v>
          </cell>
          <cell r="D9187" t="str">
            <v>ETX衬套</v>
          </cell>
        </row>
        <row r="9188">
          <cell r="B9188" t="str">
            <v>BFA0000708</v>
          </cell>
          <cell r="C9188" t="str">
            <v>230BFA0000708</v>
          </cell>
          <cell r="D9188" t="str">
            <v>螺母柱</v>
          </cell>
        </row>
        <row r="9189">
          <cell r="B9189" t="str">
            <v>SCS0004581</v>
          </cell>
          <cell r="C9189" t="str">
            <v>230SCS0004581</v>
          </cell>
          <cell r="D9189" t="str">
            <v>涡簧挡片</v>
          </cell>
        </row>
        <row r="9190">
          <cell r="B9190" t="str">
            <v>SHT0001051</v>
          </cell>
          <cell r="C9190" t="str">
            <v>230SHT0001051</v>
          </cell>
          <cell r="D9190" t="str">
            <v>罩壳前固定钣金件左</v>
          </cell>
        </row>
        <row r="9191">
          <cell r="B9191" t="str">
            <v>BFA0000621</v>
          </cell>
          <cell r="C9191" t="str">
            <v>230BFA0000621</v>
          </cell>
          <cell r="D9191" t="str">
            <v>ф10×30（内方螺丝）</v>
          </cell>
        </row>
        <row r="9192">
          <cell r="B9192" t="str">
            <v>BFA0000655</v>
          </cell>
          <cell r="C9192" t="str">
            <v>230BFA0000655</v>
          </cell>
          <cell r="D9192" t="str">
            <v>ф8×50（内方螺丝）</v>
          </cell>
        </row>
        <row r="9193">
          <cell r="B9193" t="str">
            <v>BFA0000477</v>
          </cell>
          <cell r="C9193" t="str">
            <v>210BFA0000477</v>
          </cell>
          <cell r="D9193" t="str">
            <v>六角头螺栓</v>
          </cell>
        </row>
        <row r="9194">
          <cell r="B9194" t="str">
            <v>BFA0000477</v>
          </cell>
          <cell r="C9194" t="str">
            <v>220BFA0000477</v>
          </cell>
          <cell r="D9194" t="str">
            <v>六角头螺栓</v>
          </cell>
        </row>
        <row r="9195">
          <cell r="B9195" t="str">
            <v>SLT0001516</v>
          </cell>
          <cell r="C9195" t="str">
            <v>220SLT0001516</v>
          </cell>
          <cell r="D9195" t="str">
            <v>副驾驶座钢丝</v>
          </cell>
        </row>
        <row r="9196">
          <cell r="B9196" t="str">
            <v>TSY0000300</v>
          </cell>
          <cell r="C9196" t="str">
            <v>220TSY0000300</v>
          </cell>
          <cell r="D9196" t="str">
            <v>扣条KT-32-360</v>
          </cell>
        </row>
        <row r="9197">
          <cell r="B9197" t="str">
            <v>BFA0000477</v>
          </cell>
          <cell r="C9197" t="str">
            <v>230BFA0000477</v>
          </cell>
          <cell r="D9197" t="str">
            <v>六角头螺栓</v>
          </cell>
        </row>
        <row r="9198">
          <cell r="B9198" t="str">
            <v>RIM0000089</v>
          </cell>
          <cell r="C9198" t="str">
            <v>210RIM0000089</v>
          </cell>
          <cell r="D9198" t="str">
            <v>2020s调整座</v>
          </cell>
        </row>
        <row r="9199">
          <cell r="B9199" t="str">
            <v>BFA0000359</v>
          </cell>
          <cell r="C9199" t="str">
            <v>230BFA0000359</v>
          </cell>
          <cell r="D9199" t="str">
            <v>减震器安装螺母</v>
          </cell>
        </row>
        <row r="9200">
          <cell r="B9200" t="str">
            <v>TSY0000451</v>
          </cell>
          <cell r="C9200" t="str">
            <v>220TSY0000451</v>
          </cell>
          <cell r="D9200" t="str">
            <v>扣条KT-32-340</v>
          </cell>
        </row>
        <row r="9201">
          <cell r="B9201" t="str">
            <v>SHT0001145</v>
          </cell>
          <cell r="C9201" t="str">
            <v>230SHT0001145</v>
          </cell>
          <cell r="D9201" t="str">
            <v>挡块</v>
          </cell>
        </row>
        <row r="9202">
          <cell r="B9202" t="str">
            <v>RCA0000211</v>
          </cell>
          <cell r="C9202" t="str">
            <v>210RCA0000211</v>
          </cell>
          <cell r="D9202" t="str">
            <v>支架</v>
          </cell>
        </row>
        <row r="9203">
          <cell r="B9203" t="str">
            <v>BFA0000654</v>
          </cell>
          <cell r="C9203" t="str">
            <v>230BFA0000654</v>
          </cell>
          <cell r="D9203" t="str">
            <v>ф8×55（内方螺丝）</v>
          </cell>
        </row>
        <row r="9204">
          <cell r="B9204" t="str">
            <v>REM0001635</v>
          </cell>
          <cell r="C9204" t="str">
            <v>210REM0001635</v>
          </cell>
          <cell r="D9204" t="str">
            <v>6486弹簧座</v>
          </cell>
        </row>
        <row r="9205">
          <cell r="B9205" t="str">
            <v>SCS0005773</v>
          </cell>
          <cell r="C9205" t="str">
            <v>230SCS0005773</v>
          </cell>
          <cell r="D9205" t="str">
            <v>电机固定支架焊接总成</v>
          </cell>
        </row>
        <row r="9206">
          <cell r="B9206" t="str">
            <v>SCS0004117</v>
          </cell>
          <cell r="C9206" t="str">
            <v>220SCS0004117</v>
          </cell>
          <cell r="D9206" t="str">
            <v>B40后排座椅头枕包装膜</v>
          </cell>
        </row>
        <row r="9207">
          <cell r="B9207" t="str">
            <v>SCS0004049</v>
          </cell>
          <cell r="C9207" t="str">
            <v>220SCS0004049</v>
          </cell>
          <cell r="D9207" t="str">
            <v>B40前排头枕包装膜</v>
          </cell>
        </row>
        <row r="9208">
          <cell r="B9208" t="str">
            <v>SCS0004049</v>
          </cell>
          <cell r="C9208" t="str">
            <v>230SCS0004049</v>
          </cell>
          <cell r="D9208" t="str">
            <v>B40前排头枕包装膜</v>
          </cell>
        </row>
        <row r="9209">
          <cell r="B9209" t="str">
            <v>SCS0004117</v>
          </cell>
          <cell r="C9209" t="str">
            <v>230SCS0004117</v>
          </cell>
          <cell r="D9209" t="str">
            <v>B40后排座椅头枕包装膜</v>
          </cell>
        </row>
        <row r="9210">
          <cell r="B9210" t="str">
            <v>SLT0002496</v>
          </cell>
          <cell r="C9210" t="str">
            <v>220SLT0002496</v>
          </cell>
          <cell r="D9210" t="str">
            <v>副驾驶员座垫内嵌钢丝1</v>
          </cell>
        </row>
        <row r="9211">
          <cell r="B9211" t="str">
            <v>SCS0005173</v>
          </cell>
          <cell r="C9211" t="str">
            <v>220SCS0005173</v>
          </cell>
          <cell r="D9211" t="str">
            <v>C50E塑料下片黑</v>
          </cell>
        </row>
        <row r="9212">
          <cell r="B9212" t="str">
            <v>TSY0010113</v>
          </cell>
          <cell r="C9212" t="str">
            <v>220TSY0010113</v>
          </cell>
          <cell r="D9212" t="str">
            <v>吊紧带（绒布+PP条）390</v>
          </cell>
        </row>
        <row r="9213">
          <cell r="B9213" t="str">
            <v>SHT0001409</v>
          </cell>
          <cell r="C9213" t="str">
            <v>230SHT0001409</v>
          </cell>
          <cell r="D9213" t="str">
            <v>角度限位片</v>
          </cell>
        </row>
        <row r="9214">
          <cell r="B9214" t="str">
            <v>SHT0002040</v>
          </cell>
          <cell r="C9214" t="str">
            <v>230SHT0002040</v>
          </cell>
          <cell r="D9214" t="str">
            <v>阻尼器拉线固定支架</v>
          </cell>
        </row>
        <row r="9215">
          <cell r="B9215" t="str">
            <v>BFA0000425</v>
          </cell>
          <cell r="C9215" t="str">
            <v>230BFA0000425</v>
          </cell>
          <cell r="D9215" t="str">
            <v>铆钉2</v>
          </cell>
        </row>
        <row r="9216">
          <cell r="B9216" t="str">
            <v>SCS0007057</v>
          </cell>
          <cell r="C9216" t="str">
            <v>230SCS0007057</v>
          </cell>
          <cell r="D9216" t="str">
            <v>儿童座椅固定挂钩</v>
          </cell>
        </row>
        <row r="9217">
          <cell r="B9217" t="str">
            <v>SHT0001050</v>
          </cell>
          <cell r="C9217" t="str">
            <v>230SHT0001050</v>
          </cell>
          <cell r="D9217" t="str">
            <v>罩壳前固定钣金件右</v>
          </cell>
        </row>
        <row r="9218">
          <cell r="B9218" t="str">
            <v>REM0001674</v>
          </cell>
          <cell r="C9218" t="str">
            <v>210REM0001674</v>
          </cell>
          <cell r="D9218" t="str">
            <v>A2前下视胶垫</v>
          </cell>
        </row>
        <row r="9219">
          <cell r="B9219" t="str">
            <v>TSY0000251</v>
          </cell>
          <cell r="C9219" t="str">
            <v>220TSY0000251</v>
          </cell>
          <cell r="D9219" t="str">
            <v>吊紧带KT-135-2-505</v>
          </cell>
        </row>
        <row r="9220">
          <cell r="B9220" t="str">
            <v>TSY0010360</v>
          </cell>
          <cell r="C9220" t="str">
            <v>220TSY0010360</v>
          </cell>
          <cell r="D9220" t="str">
            <v>吊紧带600mm*27mm*N</v>
          </cell>
        </row>
        <row r="9221">
          <cell r="B9221" t="str">
            <v>SLT0010532</v>
          </cell>
          <cell r="C9221" t="str">
            <v>230SLT0010532</v>
          </cell>
          <cell r="D9221" t="str">
            <v>直线阀连接轴</v>
          </cell>
        </row>
        <row r="9222">
          <cell r="B9222" t="str">
            <v>REM0002270</v>
          </cell>
          <cell r="C9222" t="str">
            <v>210REM0002270</v>
          </cell>
          <cell r="D9222" t="str">
            <v>T7H左上安装座垫</v>
          </cell>
        </row>
        <row r="9223">
          <cell r="B9223" t="str">
            <v>REM0002293</v>
          </cell>
          <cell r="C9223" t="str">
            <v>210REM0002293</v>
          </cell>
          <cell r="D9223" t="str">
            <v>T7H右上镜座垫</v>
          </cell>
        </row>
        <row r="9224">
          <cell r="B9224" t="str">
            <v>SHT0013729</v>
          </cell>
          <cell r="C9224" t="str">
            <v>210SHT0013729</v>
          </cell>
          <cell r="D9224" t="str">
            <v>H6扶手手轮弹簧</v>
          </cell>
        </row>
        <row r="9225">
          <cell r="B9225" t="str">
            <v>BFA0010096</v>
          </cell>
          <cell r="C9225" t="str">
            <v>230BFA0010096</v>
          </cell>
          <cell r="D9225" t="str">
            <v>全钢大帽抽芯铆钉</v>
          </cell>
        </row>
        <row r="9226">
          <cell r="B9226" t="str">
            <v>BFA0000346</v>
          </cell>
          <cell r="C9226" t="str">
            <v>230BFA0000346</v>
          </cell>
          <cell r="D9226" t="str">
            <v>三排座垫翻转销轴</v>
          </cell>
        </row>
        <row r="9227">
          <cell r="B9227" t="str">
            <v>SHT0001790</v>
          </cell>
          <cell r="C9227" t="str">
            <v>230SHT0001790</v>
          </cell>
          <cell r="D9227" t="str">
            <v>背饰板上固定点支架</v>
          </cell>
        </row>
        <row r="9228">
          <cell r="B9228" t="str">
            <v>SHT0010192</v>
          </cell>
          <cell r="C9228" t="str">
            <v>230SHT0010192</v>
          </cell>
          <cell r="D9228" t="str">
            <v>蜗簧固定钣金片2</v>
          </cell>
        </row>
        <row r="9229">
          <cell r="B9229" t="str">
            <v>REM0001757</v>
          </cell>
          <cell r="C9229" t="str">
            <v>210REM0001757</v>
          </cell>
          <cell r="D9229" t="str">
            <v>捷运右下镜座软垫</v>
          </cell>
        </row>
        <row r="9230">
          <cell r="B9230" t="str">
            <v>REM0001768</v>
          </cell>
          <cell r="C9230" t="str">
            <v>210REM0001768</v>
          </cell>
          <cell r="D9230" t="str">
            <v>捷运左下镜座软垫</v>
          </cell>
        </row>
        <row r="9231">
          <cell r="B9231" t="str">
            <v>REM0002695</v>
          </cell>
          <cell r="C9231" t="str">
            <v>210REM0002695</v>
          </cell>
          <cell r="D9231" t="str">
            <v>M31RB毛毡(圆形)</v>
          </cell>
        </row>
        <row r="9232">
          <cell r="B9232" t="str">
            <v>TSY0000171</v>
          </cell>
          <cell r="C9232" t="str">
            <v>220TSY0000171</v>
          </cell>
          <cell r="D9232" t="str">
            <v>板条KT-15-450</v>
          </cell>
        </row>
        <row r="9233">
          <cell r="B9233" t="str">
            <v>SLT0002352</v>
          </cell>
          <cell r="C9233" t="str">
            <v>220SLT0002352</v>
          </cell>
          <cell r="D9233" t="str">
            <v>滑键带锁止</v>
          </cell>
        </row>
        <row r="9234">
          <cell r="B9234" t="str">
            <v>TST0001712</v>
          </cell>
          <cell r="C9234" t="str">
            <v>230TST0001712</v>
          </cell>
          <cell r="D9234" t="str">
            <v>内方螺丝φ6*70</v>
          </cell>
        </row>
        <row r="9235">
          <cell r="B9235" t="str">
            <v>BSP0000029</v>
          </cell>
          <cell r="C9235" t="str">
            <v>210BSP0000029</v>
          </cell>
          <cell r="D9235" t="str">
            <v>曼项目前下视镜镜头弹簧</v>
          </cell>
        </row>
        <row r="9236">
          <cell r="B9236" t="str">
            <v>BSP0000029</v>
          </cell>
          <cell r="C9236" t="str">
            <v>230BSP0000029</v>
          </cell>
          <cell r="D9236" t="str">
            <v>曼项目前下视镜镜头弹簧</v>
          </cell>
        </row>
        <row r="9237">
          <cell r="B9237" t="str">
            <v>TSY0010328</v>
          </cell>
          <cell r="C9237" t="str">
            <v>220TSY0010328</v>
          </cell>
          <cell r="D9237" t="str">
            <v>板条KT-16-305mm</v>
          </cell>
        </row>
        <row r="9238">
          <cell r="B9238" t="str">
            <v>BAS0000045</v>
          </cell>
          <cell r="C9238" t="str">
            <v>230BAS0000045</v>
          </cell>
          <cell r="D9238" t="str">
            <v>拉簧套</v>
          </cell>
        </row>
        <row r="9239">
          <cell r="B9239" t="str">
            <v>TMA0000284</v>
          </cell>
          <cell r="C9239" t="str">
            <v>210TMA0000284</v>
          </cell>
          <cell r="D9239" t="str">
            <v>海绵条9mmx490mm</v>
          </cell>
        </row>
        <row r="9240">
          <cell r="B9240" t="str">
            <v>TST0000133</v>
          </cell>
          <cell r="C9240" t="str">
            <v>230TST0000133</v>
          </cell>
          <cell r="D9240" t="str">
            <v>φ8*30沉头内六方螺丝</v>
          </cell>
        </row>
        <row r="9241">
          <cell r="B9241" t="str">
            <v>BFA0000377</v>
          </cell>
          <cell r="C9241" t="str">
            <v>230BFA0000377</v>
          </cell>
          <cell r="D9241" t="str">
            <v>回转轴（前）</v>
          </cell>
        </row>
        <row r="9242">
          <cell r="B9242" t="str">
            <v>SLT0010685</v>
          </cell>
          <cell r="C9242" t="str">
            <v>220SLT0010685</v>
          </cell>
          <cell r="D9242" t="str">
            <v>扶手包装袋</v>
          </cell>
        </row>
        <row r="9243">
          <cell r="B9243" t="str">
            <v>REM0002145</v>
          </cell>
          <cell r="C9243" t="str">
            <v>210REM0002145</v>
          </cell>
          <cell r="D9243" t="str">
            <v>ETX左下镜座泡棉胶垫</v>
          </cell>
        </row>
        <row r="9244">
          <cell r="B9244" t="str">
            <v>REM0002146</v>
          </cell>
          <cell r="C9244" t="str">
            <v>210REM0002146</v>
          </cell>
          <cell r="D9244" t="str">
            <v>ETX右下镜座泡棉胶垫</v>
          </cell>
        </row>
        <row r="9245">
          <cell r="B9245" t="str">
            <v>BAS0000017</v>
          </cell>
          <cell r="C9245" t="str">
            <v>230BAS0000017</v>
          </cell>
          <cell r="D9245" t="str">
            <v>中排独立软垫轴承</v>
          </cell>
        </row>
        <row r="9246">
          <cell r="B9246" t="str">
            <v>BAS0000017</v>
          </cell>
          <cell r="C9246" t="str">
            <v>220BAS0000017</v>
          </cell>
          <cell r="D9246" t="str">
            <v>中排独立软垫轴承</v>
          </cell>
        </row>
        <row r="9247">
          <cell r="B9247" t="str">
            <v>SHT0012488</v>
          </cell>
          <cell r="C9247" t="str">
            <v>220SHT0012488</v>
          </cell>
          <cell r="D9247" t="str">
            <v>扶手包装膜</v>
          </cell>
        </row>
        <row r="9248">
          <cell r="B9248" t="str">
            <v>SHT0013935</v>
          </cell>
          <cell r="C9248" t="str">
            <v>220SHT0013935</v>
          </cell>
          <cell r="D9248" t="str">
            <v>分体头枕包装膜</v>
          </cell>
        </row>
        <row r="9249">
          <cell r="B9249" t="str">
            <v>TST0001275</v>
          </cell>
          <cell r="C9249" t="str">
            <v>230TST0001275</v>
          </cell>
          <cell r="D9249" t="str">
            <v>圆柱销φ8*30</v>
          </cell>
        </row>
        <row r="9250">
          <cell r="B9250" t="str">
            <v>SHT0001155</v>
          </cell>
          <cell r="C9250" t="str">
            <v>230SHT0001155</v>
          </cell>
          <cell r="D9250" t="str">
            <v>手轮支架</v>
          </cell>
        </row>
        <row r="9251">
          <cell r="B9251" t="str">
            <v>SHT0001167</v>
          </cell>
          <cell r="C9251" t="str">
            <v>230SHT0001167</v>
          </cell>
          <cell r="D9251" t="str">
            <v>绞架右加强板</v>
          </cell>
        </row>
        <row r="9252">
          <cell r="B9252" t="str">
            <v>SHT0001168</v>
          </cell>
          <cell r="C9252" t="str">
            <v>230SHT0001168</v>
          </cell>
          <cell r="D9252" t="str">
            <v>绞架左加强板</v>
          </cell>
        </row>
        <row r="9253">
          <cell r="B9253" t="str">
            <v>TSY0000273</v>
          </cell>
          <cell r="C9253" t="str">
            <v>220TSY0000273</v>
          </cell>
          <cell r="D9253" t="str">
            <v>卡条KT-16-350</v>
          </cell>
        </row>
        <row r="9254">
          <cell r="B9254" t="str">
            <v>TST0001582</v>
          </cell>
          <cell r="C9254" t="str">
            <v>230TST0001582</v>
          </cell>
          <cell r="D9254" t="str">
            <v>周转箱标识卡</v>
          </cell>
        </row>
        <row r="9255">
          <cell r="B9255" t="str">
            <v>TMA0000177</v>
          </cell>
          <cell r="C9255" t="str">
            <v>210TMA0000177</v>
          </cell>
          <cell r="D9255" t="str">
            <v>700*800气泡片</v>
          </cell>
        </row>
        <row r="9256">
          <cell r="B9256" t="str">
            <v>TSY0000320</v>
          </cell>
          <cell r="C9256" t="str">
            <v>220TSY0000320</v>
          </cell>
          <cell r="D9256" t="str">
            <v>扣条KT-32-320</v>
          </cell>
        </row>
        <row r="9257">
          <cell r="B9257" t="str">
            <v>SLT0010190</v>
          </cell>
          <cell r="C9257" t="str">
            <v>230SLT0010190</v>
          </cell>
          <cell r="D9257" t="str">
            <v>复位卷簧下限位支架</v>
          </cell>
        </row>
        <row r="9258">
          <cell r="B9258" t="str">
            <v>TSY0010258</v>
          </cell>
          <cell r="C9258" t="str">
            <v>220TSY0010258</v>
          </cell>
          <cell r="D9258" t="str">
            <v>吊紧带570mm*27mm*N</v>
          </cell>
        </row>
        <row r="9259">
          <cell r="B9259" t="str">
            <v>SLT0010464</v>
          </cell>
          <cell r="C9259" t="str">
            <v>220SLT0010464</v>
          </cell>
          <cell r="D9259" t="str">
            <v>副驾靠背解锁手柄总成</v>
          </cell>
        </row>
        <row r="9260">
          <cell r="B9260" t="str">
            <v>SLT0000148</v>
          </cell>
          <cell r="C9260" t="str">
            <v>220SLT0000148</v>
          </cell>
          <cell r="D9260" t="str">
            <v>M3小折手柄欧马可富康色</v>
          </cell>
        </row>
        <row r="9261">
          <cell r="B9261" t="str">
            <v>BFA0000315</v>
          </cell>
          <cell r="C9261" t="str">
            <v>230BFA0000315</v>
          </cell>
          <cell r="D9261" t="str">
            <v>减震器限位固定销</v>
          </cell>
        </row>
        <row r="9262">
          <cell r="B9262" t="str">
            <v>TSY0000161</v>
          </cell>
          <cell r="C9262" t="str">
            <v>220TSY0000161</v>
          </cell>
          <cell r="D9262" t="str">
            <v>板条KT-15-410</v>
          </cell>
        </row>
        <row r="9263">
          <cell r="B9263" t="str">
            <v>BFA0000858</v>
          </cell>
          <cell r="C9263" t="str">
            <v>220BFA0000858</v>
          </cell>
          <cell r="D9263" t="str">
            <v>六角头螺栓</v>
          </cell>
        </row>
        <row r="9264">
          <cell r="B9264" t="str">
            <v>BFA0000598</v>
          </cell>
          <cell r="C9264" t="str">
            <v>230BFA0000598</v>
          </cell>
          <cell r="D9264" t="str">
            <v>内方螺丝6*70</v>
          </cell>
        </row>
        <row r="9265">
          <cell r="B9265" t="str">
            <v>TSY0000873</v>
          </cell>
          <cell r="C9265" t="str">
            <v>220TSY0000873</v>
          </cell>
          <cell r="D9265" t="str">
            <v>吊紧带KT-135-2-570</v>
          </cell>
        </row>
        <row r="9266">
          <cell r="B9266" t="str">
            <v>BFA0000112</v>
          </cell>
          <cell r="C9266" t="str">
            <v>230BFA0000112</v>
          </cell>
          <cell r="D9266" t="str">
            <v>六角法兰承面带齿螺栓</v>
          </cell>
        </row>
        <row r="9267">
          <cell r="B9267" t="str">
            <v>TSY0000244</v>
          </cell>
          <cell r="C9267" t="str">
            <v>220TSY0000244</v>
          </cell>
          <cell r="D9267" t="str">
            <v>绝缘纸板条</v>
          </cell>
        </row>
        <row r="9268">
          <cell r="B9268" t="str">
            <v>TSY0000244</v>
          </cell>
          <cell r="C9268" t="str">
            <v>230TSY0000244</v>
          </cell>
          <cell r="D9268" t="str">
            <v>绝缘纸板条</v>
          </cell>
        </row>
        <row r="9269">
          <cell r="B9269" t="str">
            <v>REM0002478</v>
          </cell>
          <cell r="C9269" t="str">
            <v>210REM0002478</v>
          </cell>
          <cell r="D9269" t="str">
            <v>C7安装座垫左上</v>
          </cell>
        </row>
        <row r="9270">
          <cell r="B9270" t="str">
            <v>REM0002487</v>
          </cell>
          <cell r="C9270" t="str">
            <v>210REM0002487</v>
          </cell>
          <cell r="D9270" t="str">
            <v>C7安装座垫右上</v>
          </cell>
        </row>
        <row r="9271">
          <cell r="B9271" t="str">
            <v>BFA0000358</v>
          </cell>
          <cell r="C9271" t="str">
            <v>230BFA0000358</v>
          </cell>
          <cell r="D9271" t="str">
            <v>安全带固定轴</v>
          </cell>
        </row>
        <row r="9272">
          <cell r="B9272" t="str">
            <v>SHT0001789</v>
          </cell>
          <cell r="C9272" t="str">
            <v>230SHT0001789</v>
          </cell>
          <cell r="D9272" t="str">
            <v>支撑钢丝</v>
          </cell>
        </row>
        <row r="9273">
          <cell r="B9273" t="str">
            <v>BFA0000387</v>
          </cell>
          <cell r="C9273" t="str">
            <v>230BFA0000387</v>
          </cell>
          <cell r="D9273" t="str">
            <v>滑块固定板连接销</v>
          </cell>
        </row>
        <row r="9274">
          <cell r="B9274" t="str">
            <v>SLT0010697</v>
          </cell>
          <cell r="C9274" t="str">
            <v>220SLT0010697</v>
          </cell>
          <cell r="D9274" t="str">
            <v>扶手固定螺栓</v>
          </cell>
        </row>
        <row r="9275">
          <cell r="B9275" t="str">
            <v>BAS0000002</v>
          </cell>
          <cell r="C9275" t="str">
            <v>220BAS0000002</v>
          </cell>
          <cell r="D9275" t="str">
            <v>轴套6486</v>
          </cell>
        </row>
        <row r="9276">
          <cell r="B9276" t="str">
            <v>TSY0000255</v>
          </cell>
          <cell r="C9276" t="str">
            <v>220TSY0000255</v>
          </cell>
          <cell r="D9276" t="str">
            <v>吊紧带KT-135-2-470</v>
          </cell>
        </row>
        <row r="9277">
          <cell r="B9277" t="str">
            <v>BSP0000099</v>
          </cell>
          <cell r="C9277" t="str">
            <v>210BSP0000099</v>
          </cell>
          <cell r="D9277" t="str">
            <v>奥威弹簧φ3</v>
          </cell>
        </row>
        <row r="9278">
          <cell r="B9278" t="str">
            <v>BSP0000099</v>
          </cell>
          <cell r="C9278" t="str">
            <v>230BSP0000099</v>
          </cell>
          <cell r="D9278" t="str">
            <v>奥威弹簧φ3</v>
          </cell>
        </row>
        <row r="9279">
          <cell r="B9279" t="str">
            <v>REM0003400</v>
          </cell>
          <cell r="C9279" t="str">
            <v>210REM0003400</v>
          </cell>
          <cell r="D9279" t="str">
            <v>M50N插接器弹簧卡子</v>
          </cell>
        </row>
        <row r="9280">
          <cell r="B9280" t="str">
            <v>TSY0000856</v>
          </cell>
          <cell r="C9280" t="str">
            <v>220TSY0000856</v>
          </cell>
          <cell r="D9280" t="str">
            <v>板条KT-15-335</v>
          </cell>
        </row>
        <row r="9281">
          <cell r="B9281" t="str">
            <v>SCS0007044</v>
          </cell>
          <cell r="C9281" t="str">
            <v>230SCS0007044</v>
          </cell>
          <cell r="D9281" t="str">
            <v>拉线固定座R</v>
          </cell>
        </row>
        <row r="9282">
          <cell r="B9282" t="str">
            <v>RSM0000128</v>
          </cell>
          <cell r="C9282" t="str">
            <v>210RSM0000128</v>
          </cell>
          <cell r="D9282" t="str">
            <v>H4前下视镜支臂橡胶垫</v>
          </cell>
        </row>
        <row r="9283">
          <cell r="B9283" t="str">
            <v>REM0001678</v>
          </cell>
          <cell r="C9283" t="str">
            <v>210REM0001678</v>
          </cell>
          <cell r="D9283" t="str">
            <v>H3镜头导套</v>
          </cell>
        </row>
        <row r="9284">
          <cell r="B9284" t="str">
            <v>SHT0010895</v>
          </cell>
          <cell r="C9284" t="str">
            <v>220SHT0010895</v>
          </cell>
          <cell r="D9284" t="str">
            <v>开口挡圈</v>
          </cell>
        </row>
        <row r="9285">
          <cell r="B9285" t="str">
            <v>TSY0010188</v>
          </cell>
          <cell r="C9285" t="str">
            <v>220TSY0010188</v>
          </cell>
          <cell r="D9285" t="str">
            <v>吊紧绒布245*34</v>
          </cell>
        </row>
        <row r="9286">
          <cell r="B9286" t="str">
            <v>TSY0000246</v>
          </cell>
          <cell r="C9286" t="str">
            <v>220TSY0000246</v>
          </cell>
          <cell r="D9286" t="str">
            <v>吊紧带KT-135-2-460</v>
          </cell>
        </row>
        <row r="9287">
          <cell r="B9287" t="str">
            <v>BFA0000389</v>
          </cell>
          <cell r="C9287" t="str">
            <v>230BFA0000389</v>
          </cell>
          <cell r="D9287" t="str">
            <v>纵梁焊接组件中轴</v>
          </cell>
        </row>
        <row r="9288">
          <cell r="B9288" t="str">
            <v>BFA0000719</v>
          </cell>
          <cell r="C9288" t="str">
            <v>210BFA0000719</v>
          </cell>
          <cell r="D9288" t="str">
            <v>盖母10*1.25</v>
          </cell>
        </row>
        <row r="9289">
          <cell r="B9289" t="str">
            <v>BFA0000719</v>
          </cell>
          <cell r="C9289" t="str">
            <v>230BFA0000719</v>
          </cell>
          <cell r="D9289" t="str">
            <v>盖母10*1.25</v>
          </cell>
        </row>
        <row r="9290">
          <cell r="B9290" t="str">
            <v>REM0001779</v>
          </cell>
          <cell r="C9290" t="str">
            <v>210REM0001779</v>
          </cell>
          <cell r="D9290" t="str">
            <v>重卡镜头安装块</v>
          </cell>
        </row>
        <row r="9291">
          <cell r="B9291" t="str">
            <v>REM0001779</v>
          </cell>
          <cell r="C9291" t="str">
            <v>230REM0001779</v>
          </cell>
          <cell r="D9291" t="str">
            <v>重卡镜头安装块</v>
          </cell>
        </row>
        <row r="9292">
          <cell r="B9292" t="str">
            <v>SHT0000991</v>
          </cell>
          <cell r="C9292" t="str">
            <v>230SHT0000991</v>
          </cell>
          <cell r="D9292" t="str">
            <v>罩壳后固定钣金件</v>
          </cell>
        </row>
        <row r="9293">
          <cell r="B9293" t="str">
            <v>TSY0010082</v>
          </cell>
          <cell r="C9293" t="str">
            <v>220TSY0010082</v>
          </cell>
          <cell r="D9293" t="str">
            <v>型条KT-16-280mm</v>
          </cell>
        </row>
        <row r="9294">
          <cell r="B9294" t="str">
            <v>SHT0002282</v>
          </cell>
          <cell r="C9294" t="str">
            <v>210SHT0002282</v>
          </cell>
          <cell r="D9294" t="str">
            <v>X3000速降按钮(灰)</v>
          </cell>
        </row>
        <row r="9295">
          <cell r="B9295" t="str">
            <v>SHT0010984</v>
          </cell>
          <cell r="C9295" t="str">
            <v>210SHT0010984</v>
          </cell>
          <cell r="D9295" t="str">
            <v>X3000速降按钮(黑)</v>
          </cell>
        </row>
        <row r="9296">
          <cell r="B9296" t="str">
            <v>SHT0013748</v>
          </cell>
          <cell r="C9296" t="str">
            <v>210SHT0013748</v>
          </cell>
          <cell r="D9296" t="str">
            <v>X3000速降按钮L5000标识</v>
          </cell>
        </row>
        <row r="9297">
          <cell r="B9297" t="str">
            <v>SHT0013748</v>
          </cell>
          <cell r="C9297" t="str">
            <v>220SHT0013748</v>
          </cell>
          <cell r="D9297" t="str">
            <v>X3000速降按钮L5000标识</v>
          </cell>
        </row>
        <row r="9298">
          <cell r="B9298" t="str">
            <v>SCS0004192</v>
          </cell>
          <cell r="C9298" t="str">
            <v>220SCS0004192</v>
          </cell>
          <cell r="D9298" t="str">
            <v>靠背扣手转轴</v>
          </cell>
        </row>
        <row r="9299">
          <cell r="B9299" t="str">
            <v>SCS0004192</v>
          </cell>
          <cell r="C9299" t="str">
            <v>230SCS0004192</v>
          </cell>
          <cell r="D9299" t="str">
            <v>靠背扣手转轴</v>
          </cell>
        </row>
        <row r="9300">
          <cell r="B9300" t="str">
            <v>REM0000434</v>
          </cell>
          <cell r="C9300" t="str">
            <v>210REM0000434</v>
          </cell>
          <cell r="D9300" t="str">
            <v>H4左下镜座垫片</v>
          </cell>
        </row>
        <row r="9301">
          <cell r="B9301" t="str">
            <v>REM0000449</v>
          </cell>
          <cell r="C9301" t="str">
            <v>210REM0000449</v>
          </cell>
          <cell r="D9301" t="str">
            <v>H4右下镜座垫片</v>
          </cell>
        </row>
        <row r="9302">
          <cell r="B9302" t="str">
            <v>SHT0002247</v>
          </cell>
          <cell r="C9302" t="str">
            <v>230SHT0002247</v>
          </cell>
          <cell r="D9302" t="str">
            <v>头枕支撑衬条</v>
          </cell>
        </row>
        <row r="9303">
          <cell r="B9303" t="str">
            <v>SHT0011991</v>
          </cell>
          <cell r="C9303" t="str">
            <v>230SHT0011991</v>
          </cell>
          <cell r="D9303" t="str">
            <v>升降前固定钣金</v>
          </cell>
        </row>
        <row r="9304">
          <cell r="B9304" t="str">
            <v>SHT0011992</v>
          </cell>
          <cell r="C9304" t="str">
            <v>230SHT0011992</v>
          </cell>
          <cell r="D9304" t="str">
            <v>升降后固定钣金</v>
          </cell>
        </row>
        <row r="9305">
          <cell r="B9305" t="str">
            <v>TSY0000256</v>
          </cell>
          <cell r="C9305" t="str">
            <v>220TSY0000256</v>
          </cell>
          <cell r="D9305" t="str">
            <v>吊紧带KT-135-2-450</v>
          </cell>
        </row>
        <row r="9306">
          <cell r="B9306" t="str">
            <v>SCS0004555</v>
          </cell>
          <cell r="C9306" t="str">
            <v>230SCS0004555</v>
          </cell>
          <cell r="D9306" t="str">
            <v>涡簧挡片</v>
          </cell>
        </row>
        <row r="9307">
          <cell r="B9307" t="str">
            <v>BFA0000660</v>
          </cell>
          <cell r="C9307" t="str">
            <v>230BFA0000660</v>
          </cell>
          <cell r="D9307" t="str">
            <v>ф6*60内方螺丝</v>
          </cell>
        </row>
        <row r="9308">
          <cell r="B9308" t="str">
            <v>TSY0000453</v>
          </cell>
          <cell r="C9308" t="str">
            <v>220TSY0000453</v>
          </cell>
          <cell r="D9308" t="str">
            <v>扣条KT-32-260</v>
          </cell>
        </row>
        <row r="9309">
          <cell r="B9309" t="str">
            <v>BFA0000385</v>
          </cell>
          <cell r="C9309" t="str">
            <v>230BFA0000385</v>
          </cell>
          <cell r="D9309" t="str">
            <v>回转轴短（前）</v>
          </cell>
        </row>
        <row r="9310">
          <cell r="B9310" t="str">
            <v>TSY0000259</v>
          </cell>
          <cell r="C9310" t="str">
            <v>220TSY0000259</v>
          </cell>
          <cell r="D9310" t="str">
            <v>卡条KT-16-320</v>
          </cell>
        </row>
        <row r="9311">
          <cell r="B9311" t="str">
            <v>BAS0000016</v>
          </cell>
          <cell r="C9311" t="str">
            <v>230BAS0000016</v>
          </cell>
          <cell r="D9311" t="str">
            <v>钢带轴承</v>
          </cell>
        </row>
        <row r="9312">
          <cell r="B9312" t="str">
            <v>SHT0001007</v>
          </cell>
          <cell r="C9312" t="str">
            <v>230SHT0001007</v>
          </cell>
          <cell r="D9312" t="str">
            <v>角度限位片</v>
          </cell>
        </row>
        <row r="9313">
          <cell r="B9313" t="str">
            <v>TST0000227</v>
          </cell>
          <cell r="C9313" t="str">
            <v>230TST0000227</v>
          </cell>
          <cell r="D9313" t="str">
            <v>冲针ф10.6*11*80</v>
          </cell>
        </row>
        <row r="9314">
          <cell r="B9314" t="str">
            <v>SLT0001526</v>
          </cell>
          <cell r="C9314" t="str">
            <v>220SLT0001526</v>
          </cell>
          <cell r="D9314" t="str">
            <v>副驾驶座钢丝</v>
          </cell>
        </row>
        <row r="9315">
          <cell r="B9315" t="str">
            <v>RIM0000006</v>
          </cell>
          <cell r="C9315" t="str">
            <v>210RIM0000006</v>
          </cell>
          <cell r="D9315" t="str">
            <v>3GD安装弹片</v>
          </cell>
        </row>
        <row r="9316">
          <cell r="B9316" t="str">
            <v>SLT0000107</v>
          </cell>
          <cell r="C9316" t="str">
            <v>220SLT0000107</v>
          </cell>
          <cell r="D9316" t="str">
            <v>M3灰旋转中心</v>
          </cell>
        </row>
        <row r="9317">
          <cell r="B9317" t="str">
            <v>REM0002209</v>
          </cell>
          <cell r="C9317" t="str">
            <v>210REM0002209</v>
          </cell>
          <cell r="D9317" t="str">
            <v>6486铜连接片右</v>
          </cell>
        </row>
        <row r="9318">
          <cell r="B9318" t="str">
            <v>SCS0004394</v>
          </cell>
          <cell r="C9318" t="str">
            <v>230SCS0004394</v>
          </cell>
          <cell r="D9318" t="str">
            <v>中改右侧地锁支架</v>
          </cell>
        </row>
        <row r="9319">
          <cell r="B9319" t="str">
            <v>SCS0004402</v>
          </cell>
          <cell r="C9319" t="str">
            <v>230SCS0004402</v>
          </cell>
          <cell r="D9319" t="str">
            <v>中改左侧地锁支架</v>
          </cell>
        </row>
        <row r="9320">
          <cell r="B9320" t="str">
            <v>SHT0001289</v>
          </cell>
          <cell r="C9320" t="str">
            <v>230SHT0001289</v>
          </cell>
          <cell r="D9320" t="str">
            <v>升降器纵梁后加强片</v>
          </cell>
        </row>
        <row r="9321">
          <cell r="B9321" t="str">
            <v>BAS0000074</v>
          </cell>
          <cell r="C9321" t="str">
            <v>210BAS0000074</v>
          </cell>
          <cell r="D9321" t="str">
            <v>管套</v>
          </cell>
        </row>
        <row r="9322">
          <cell r="B9322" t="str">
            <v>BAS0000076</v>
          </cell>
          <cell r="C9322" t="str">
            <v>210BAS0000076</v>
          </cell>
          <cell r="D9322" t="str">
            <v>套管</v>
          </cell>
        </row>
        <row r="9323">
          <cell r="B9323" t="str">
            <v>SLT0000741</v>
          </cell>
          <cell r="C9323" t="str">
            <v>220SLT0000741</v>
          </cell>
          <cell r="D9323" t="str">
            <v>副驾驶座钢丝</v>
          </cell>
        </row>
        <row r="9324">
          <cell r="B9324" t="str">
            <v>SLT0000774</v>
          </cell>
          <cell r="C9324" t="str">
            <v>220SLT0000774</v>
          </cell>
          <cell r="D9324" t="str">
            <v>M4 正座钢丝</v>
          </cell>
        </row>
        <row r="9325">
          <cell r="B9325" t="str">
            <v>BAS0000033</v>
          </cell>
          <cell r="C9325" t="str">
            <v>230BAS0000033</v>
          </cell>
          <cell r="D9325" t="str">
            <v>无油润滑轴承</v>
          </cell>
        </row>
        <row r="9326">
          <cell r="B9326" t="str">
            <v>SCS0003190</v>
          </cell>
          <cell r="C9326" t="str">
            <v>220SCS0003190</v>
          </cell>
          <cell r="D9326" t="str">
            <v>弹簧盖大</v>
          </cell>
        </row>
        <row r="9327">
          <cell r="B9327" t="str">
            <v>SCS0003190</v>
          </cell>
          <cell r="C9327" t="str">
            <v>230SCS0003190</v>
          </cell>
          <cell r="D9327" t="str">
            <v>弹簧盖大</v>
          </cell>
        </row>
        <row r="9328">
          <cell r="B9328" t="str">
            <v>SCS0005605</v>
          </cell>
          <cell r="C9328" t="str">
            <v>230SCS0005605</v>
          </cell>
          <cell r="D9328" t="str">
            <v>弹簧盖大</v>
          </cell>
        </row>
        <row r="9329">
          <cell r="B9329" t="str">
            <v>SCS0004687</v>
          </cell>
          <cell r="C9329" t="str">
            <v>230SCS0004687</v>
          </cell>
          <cell r="D9329" t="str">
            <v>拉线固定片</v>
          </cell>
        </row>
        <row r="9330">
          <cell r="B9330" t="str">
            <v>TSY0010359</v>
          </cell>
          <cell r="C9330" t="str">
            <v>220TSY0010359</v>
          </cell>
          <cell r="D9330" t="str">
            <v>吊紧带520mm*27mm*N</v>
          </cell>
        </row>
        <row r="9331">
          <cell r="B9331" t="str">
            <v>TSY0010361</v>
          </cell>
          <cell r="C9331" t="str">
            <v>220TSY0010361</v>
          </cell>
          <cell r="D9331" t="str">
            <v>吊紧带520mm*27mm*N</v>
          </cell>
        </row>
        <row r="9332">
          <cell r="B9332" t="str">
            <v>SHT0002248</v>
          </cell>
          <cell r="C9332" t="str">
            <v>230SHT0002248</v>
          </cell>
          <cell r="D9332" t="str">
            <v>下部横衬条</v>
          </cell>
        </row>
        <row r="9333">
          <cell r="B9333" t="str">
            <v>BFA0000716</v>
          </cell>
          <cell r="C9333" t="str">
            <v>210BFA0000716</v>
          </cell>
          <cell r="D9333" t="str">
            <v>Φ6*35高强外方螺丝</v>
          </cell>
        </row>
        <row r="9334">
          <cell r="B9334" t="str">
            <v>REM0002063</v>
          </cell>
          <cell r="C9334" t="str">
            <v>210REM0002063</v>
          </cell>
          <cell r="D9334" t="str">
            <v>电线0.5㎡红(绝缘)</v>
          </cell>
        </row>
        <row r="9335">
          <cell r="B9335" t="str">
            <v>REM0002064</v>
          </cell>
          <cell r="C9335" t="str">
            <v>210REM0002064</v>
          </cell>
          <cell r="D9335" t="str">
            <v>电线0.5㎡黑(绝缘)</v>
          </cell>
        </row>
        <row r="9336">
          <cell r="B9336" t="str">
            <v>BFA0000132</v>
          </cell>
          <cell r="C9336" t="str">
            <v>220BFA0000132</v>
          </cell>
          <cell r="D9336" t="str">
            <v>GRC大客蝶形弹簧垫圈</v>
          </cell>
        </row>
        <row r="9337">
          <cell r="B9337" t="str">
            <v>BFA0000132</v>
          </cell>
          <cell r="C9337" t="str">
            <v>230BFA0000132</v>
          </cell>
          <cell r="D9337" t="str">
            <v>GRC大客蝶形弹簧垫圈</v>
          </cell>
        </row>
        <row r="9338">
          <cell r="B9338" t="str">
            <v>SLT0002010</v>
          </cell>
          <cell r="C9338" t="str">
            <v>230SLT0002010</v>
          </cell>
          <cell r="D9338" t="str">
            <v>L项目台阶螺栓</v>
          </cell>
        </row>
        <row r="9339">
          <cell r="B9339" t="str">
            <v>REM0001687</v>
          </cell>
          <cell r="C9339" t="str">
            <v>210REM0001687</v>
          </cell>
          <cell r="D9339" t="str">
            <v>H3连接杆胶垫</v>
          </cell>
        </row>
        <row r="9340">
          <cell r="B9340" t="str">
            <v>SCS0005277</v>
          </cell>
          <cell r="C9340" t="str">
            <v>220SCS0005277</v>
          </cell>
          <cell r="D9340" t="str">
            <v>坐垫前U型槽打钉钢丝</v>
          </cell>
        </row>
        <row r="9341">
          <cell r="B9341" t="str">
            <v>BPC0010237</v>
          </cell>
          <cell r="C9341" t="str">
            <v>220BPC0010237</v>
          </cell>
          <cell r="D9341" t="str">
            <v>内六角花型盘头螺钉</v>
          </cell>
        </row>
        <row r="9342">
          <cell r="B9342" t="str">
            <v>SLT0010852</v>
          </cell>
          <cell r="C9342" t="str">
            <v>230SLT0010852</v>
          </cell>
          <cell r="D9342" t="str">
            <v>橡胶防护圈</v>
          </cell>
        </row>
        <row r="9343">
          <cell r="B9343" t="str">
            <v>BFA0000856</v>
          </cell>
          <cell r="C9343" t="str">
            <v>210BFA0000856</v>
          </cell>
          <cell r="D9343" t="str">
            <v>ST6.0*30梅花盘头自攻螺钉</v>
          </cell>
        </row>
        <row r="9344">
          <cell r="B9344" t="str">
            <v>RIM0000009</v>
          </cell>
          <cell r="C9344" t="str">
            <v>210RIM0000009</v>
          </cell>
          <cell r="D9344" t="str">
            <v>球头弹卡</v>
          </cell>
        </row>
        <row r="9345">
          <cell r="B9345" t="str">
            <v>SHT0011022</v>
          </cell>
          <cell r="C9345" t="str">
            <v>220SHT0011022</v>
          </cell>
          <cell r="D9345" t="str">
            <v>靠背泡沫预埋钢丝1</v>
          </cell>
        </row>
        <row r="9346">
          <cell r="B9346" t="str">
            <v>BCL0010010</v>
          </cell>
          <cell r="C9346" t="str">
            <v>230BCL0010010</v>
          </cell>
          <cell r="D9346" t="str">
            <v>四管夹</v>
          </cell>
        </row>
        <row r="9347">
          <cell r="B9347" t="str">
            <v>BFA0010023</v>
          </cell>
          <cell r="C9347" t="str">
            <v>230BFA0010023</v>
          </cell>
          <cell r="D9347" t="str">
            <v>内六角圆柱头螺钉</v>
          </cell>
        </row>
        <row r="9348">
          <cell r="B9348" t="str">
            <v>SHT0002255</v>
          </cell>
          <cell r="C9348" t="str">
            <v>230SHT0002255</v>
          </cell>
          <cell r="D9348" t="str">
            <v>腰托固定框线</v>
          </cell>
        </row>
        <row r="9349">
          <cell r="B9349" t="str">
            <v>SHT0012598</v>
          </cell>
          <cell r="C9349" t="str">
            <v>230SHT0012598</v>
          </cell>
          <cell r="D9349" t="str">
            <v>减震器安装螺母</v>
          </cell>
        </row>
        <row r="9350">
          <cell r="B9350" t="str">
            <v>TST0000343</v>
          </cell>
          <cell r="C9350" t="str">
            <v>230TST0000343</v>
          </cell>
          <cell r="D9350" t="str">
            <v>Φ10顶丝</v>
          </cell>
        </row>
        <row r="9351">
          <cell r="B9351" t="str">
            <v>REM0000153</v>
          </cell>
          <cell r="C9351" t="str">
            <v>210REM0000153</v>
          </cell>
          <cell r="D9351" t="str">
            <v>C35DB转向安装板左</v>
          </cell>
        </row>
        <row r="9352">
          <cell r="B9352" t="str">
            <v>BFA0000190</v>
          </cell>
          <cell r="C9352" t="str">
            <v>210BFA0000190</v>
          </cell>
          <cell r="D9352" t="str">
            <v>内六角M8*40黑达克罗</v>
          </cell>
        </row>
        <row r="9353">
          <cell r="B9353" t="str">
            <v>BFA0000190</v>
          </cell>
          <cell r="C9353" t="str">
            <v>230BFA0000190</v>
          </cell>
          <cell r="D9353" t="str">
            <v>内六角M8*40黑达克罗</v>
          </cell>
        </row>
        <row r="9354">
          <cell r="B9354" t="str">
            <v>REM0001807</v>
          </cell>
          <cell r="C9354" t="str">
            <v>210REM0001807</v>
          </cell>
          <cell r="D9354" t="str">
            <v>豪泺防水帽</v>
          </cell>
        </row>
        <row r="9355">
          <cell r="B9355" t="str">
            <v>TSY0000303</v>
          </cell>
          <cell r="C9355" t="str">
            <v>220TSY0000303</v>
          </cell>
          <cell r="D9355" t="str">
            <v>扣条KT-32-280</v>
          </cell>
        </row>
        <row r="9356">
          <cell r="B9356" t="str">
            <v>BFA0000376</v>
          </cell>
          <cell r="C9356" t="str">
            <v>230BFA0000376</v>
          </cell>
          <cell r="D9356" t="str">
            <v>六角头螺栓</v>
          </cell>
        </row>
        <row r="9357">
          <cell r="B9357" t="str">
            <v>BSP0000033</v>
          </cell>
          <cell r="C9357" t="str">
            <v>220BSP0000033</v>
          </cell>
          <cell r="D9357" t="str">
            <v>后排扣手弹簧</v>
          </cell>
        </row>
        <row r="9358">
          <cell r="B9358" t="str">
            <v>BSP0000033</v>
          </cell>
          <cell r="C9358" t="str">
            <v>230BSP0000033</v>
          </cell>
          <cell r="D9358" t="str">
            <v>后排扣手弹簧</v>
          </cell>
        </row>
        <row r="9359">
          <cell r="B9359" t="str">
            <v>REM0000455</v>
          </cell>
          <cell r="C9359" t="str">
            <v>210REM0000455</v>
          </cell>
          <cell r="D9359" t="str">
            <v>斯太尔王右上I胶垫</v>
          </cell>
        </row>
        <row r="9360">
          <cell r="B9360" t="str">
            <v>REM0000606</v>
          </cell>
          <cell r="C9360" t="str">
            <v>210REM0000606</v>
          </cell>
          <cell r="D9360" t="str">
            <v>斯太尔王左上胶垫</v>
          </cell>
        </row>
        <row r="9361">
          <cell r="B9361" t="str">
            <v>SLT0001695</v>
          </cell>
          <cell r="C9361" t="str">
            <v>220SLT0001695</v>
          </cell>
          <cell r="D9361" t="str">
            <v>减躁胶块</v>
          </cell>
        </row>
        <row r="9362">
          <cell r="B9362" t="str">
            <v>SHT0012006</v>
          </cell>
          <cell r="C9362" t="str">
            <v>230SHT0012006</v>
          </cell>
          <cell r="D9362" t="str">
            <v>升降锁止轴安装卡箍</v>
          </cell>
        </row>
        <row r="9363">
          <cell r="B9363" t="str">
            <v>SHT0010259</v>
          </cell>
          <cell r="C9363" t="str">
            <v>230SHT0010259</v>
          </cell>
          <cell r="D9363" t="str">
            <v>仰角拉线靠背固定钣金</v>
          </cell>
        </row>
        <row r="9364">
          <cell r="B9364" t="str">
            <v>SCS0004424</v>
          </cell>
          <cell r="C9364" t="str">
            <v>230SCS0004424</v>
          </cell>
          <cell r="D9364" t="str">
            <v>中改座垫外侧儿童座椅挂钩</v>
          </cell>
        </row>
        <row r="9365">
          <cell r="B9365" t="str">
            <v>SHT0010890</v>
          </cell>
          <cell r="C9365" t="str">
            <v>230SHT0010890</v>
          </cell>
          <cell r="D9365" t="str">
            <v>翻转限位钣金安装轴</v>
          </cell>
        </row>
        <row r="9366">
          <cell r="B9366" t="str">
            <v>SHT0000503</v>
          </cell>
          <cell r="C9366" t="str">
            <v>210SHT0000503</v>
          </cell>
          <cell r="D9366" t="str">
            <v>H4按钮堵盖</v>
          </cell>
        </row>
        <row r="9367">
          <cell r="B9367" t="str">
            <v>SHT0000503</v>
          </cell>
          <cell r="C9367" t="str">
            <v>220SHT0000503</v>
          </cell>
          <cell r="D9367" t="str">
            <v>H4按钮堵盖</v>
          </cell>
        </row>
        <row r="9368">
          <cell r="B9368" t="str">
            <v>TMA0000428</v>
          </cell>
          <cell r="C9368" t="str">
            <v>210TMA0000428</v>
          </cell>
          <cell r="D9368" t="str">
            <v>曼项目前下视镜装箱单</v>
          </cell>
        </row>
        <row r="9369">
          <cell r="B9369" t="str">
            <v>REM0001656</v>
          </cell>
          <cell r="C9369" t="str">
            <v>210REM0001656</v>
          </cell>
          <cell r="D9369" t="str">
            <v>1780防水帽</v>
          </cell>
        </row>
        <row r="9370">
          <cell r="B9370" t="str">
            <v>SHT0001937</v>
          </cell>
          <cell r="C9370" t="str">
            <v>230SHT0001937</v>
          </cell>
          <cell r="D9370" t="str">
            <v>头枕横衬板</v>
          </cell>
        </row>
        <row r="9371">
          <cell r="B9371" t="str">
            <v>BFA0000657</v>
          </cell>
          <cell r="C9371" t="str">
            <v>230BFA0000657</v>
          </cell>
          <cell r="D9371" t="str">
            <v>ф8×35（内方螺丝）</v>
          </cell>
        </row>
        <row r="9372">
          <cell r="B9372" t="str">
            <v>REM0003174</v>
          </cell>
          <cell r="C9372" t="str">
            <v>210REM0003174</v>
          </cell>
          <cell r="D9372" t="str">
            <v>奥驰广角镜球</v>
          </cell>
        </row>
        <row r="9373">
          <cell r="B9373" t="str">
            <v>SHT0002381</v>
          </cell>
          <cell r="C9373" t="str">
            <v>230SHT0002381</v>
          </cell>
          <cell r="D9373" t="str">
            <v>十字架加强片</v>
          </cell>
        </row>
        <row r="9374">
          <cell r="B9374" t="str">
            <v>BFA0000812</v>
          </cell>
          <cell r="C9374" t="str">
            <v>210BFA0000812</v>
          </cell>
          <cell r="D9374" t="str">
            <v>M8非金属嵌件六角锁紧螺母</v>
          </cell>
        </row>
        <row r="9375">
          <cell r="B9375" t="str">
            <v>SCS0005178</v>
          </cell>
          <cell r="C9375" t="str">
            <v>220SCS0005178</v>
          </cell>
          <cell r="D9375" t="str">
            <v>C50E塑料上片黑</v>
          </cell>
        </row>
        <row r="9376">
          <cell r="B9376" t="str">
            <v>TSY0010549</v>
          </cell>
          <cell r="C9376" t="str">
            <v>220TSY0010549</v>
          </cell>
          <cell r="D9376" t="str">
            <v>型条KT-17</v>
          </cell>
        </row>
        <row r="9377">
          <cell r="B9377" t="str">
            <v>TSY0010249</v>
          </cell>
          <cell r="C9377" t="str">
            <v>220TSY0010249</v>
          </cell>
          <cell r="D9377" t="str">
            <v>吊紧带490mm*27mm*N</v>
          </cell>
        </row>
        <row r="9378">
          <cell r="B9378" t="str">
            <v>TSY0000055</v>
          </cell>
          <cell r="C9378" t="str">
            <v>220TSY0000055</v>
          </cell>
          <cell r="D9378" t="str">
            <v>吊紧带KT-135-280mm</v>
          </cell>
        </row>
        <row r="9379">
          <cell r="B9379" t="str">
            <v>TSY0000861</v>
          </cell>
          <cell r="C9379" t="str">
            <v>220TSY0000861</v>
          </cell>
          <cell r="D9379" t="str">
            <v>吊紧带KT-135-2-370</v>
          </cell>
        </row>
        <row r="9380">
          <cell r="B9380" t="str">
            <v>BFA0000445</v>
          </cell>
          <cell r="C9380" t="str">
            <v>210BFA0000445</v>
          </cell>
          <cell r="D9380" t="str">
            <v>1029紧固件</v>
          </cell>
        </row>
        <row r="9381">
          <cell r="B9381" t="str">
            <v>TSY0010115</v>
          </cell>
          <cell r="C9381" t="str">
            <v>220TSY0010115</v>
          </cell>
          <cell r="D9381" t="str">
            <v>型条KT-40-130mm</v>
          </cell>
        </row>
        <row r="9382">
          <cell r="B9382" t="str">
            <v>BSP0000032</v>
          </cell>
          <cell r="C9382" t="str">
            <v>220BSP0000032</v>
          </cell>
          <cell r="D9382" t="str">
            <v>Φ1.3弹簧</v>
          </cell>
        </row>
        <row r="9383">
          <cell r="B9383" t="str">
            <v>BSP0000032</v>
          </cell>
          <cell r="C9383" t="str">
            <v>230BSP0000032</v>
          </cell>
          <cell r="D9383" t="str">
            <v>Φ1.3弹簧</v>
          </cell>
        </row>
        <row r="9384">
          <cell r="B9384" t="str">
            <v>BFA0000661</v>
          </cell>
          <cell r="C9384" t="str">
            <v>230BFA0000661</v>
          </cell>
          <cell r="D9384" t="str">
            <v>φ8*35高强内方螺丝</v>
          </cell>
        </row>
        <row r="9385">
          <cell r="B9385" t="str">
            <v>REM0000433</v>
          </cell>
          <cell r="C9385" t="str">
            <v>210REM0000433</v>
          </cell>
          <cell r="D9385" t="str">
            <v>H4左上镜座垫片</v>
          </cell>
        </row>
        <row r="9386">
          <cell r="B9386" t="str">
            <v>REM0000448</v>
          </cell>
          <cell r="C9386" t="str">
            <v>210REM0000448</v>
          </cell>
          <cell r="D9386" t="str">
            <v>H4右上镜座垫片</v>
          </cell>
        </row>
        <row r="9387">
          <cell r="B9387" t="str">
            <v>RSM0000151</v>
          </cell>
          <cell r="C9387" t="str">
            <v>210RSM0000151</v>
          </cell>
          <cell r="D9387" t="str">
            <v>ETX前下视镜安装胶垫</v>
          </cell>
        </row>
        <row r="9388">
          <cell r="B9388" t="str">
            <v>BPC0010125</v>
          </cell>
          <cell r="C9388" t="str">
            <v>220BPC0010125</v>
          </cell>
          <cell r="D9388" t="str">
            <v>塑料喉箍</v>
          </cell>
        </row>
        <row r="9389">
          <cell r="B9389" t="str">
            <v>BPC0010125</v>
          </cell>
          <cell r="C9389" t="str">
            <v>230BPC0010125</v>
          </cell>
          <cell r="D9389" t="str">
            <v>塑料喉箍</v>
          </cell>
        </row>
        <row r="9390">
          <cell r="B9390" t="str">
            <v>SHT0010841</v>
          </cell>
          <cell r="C9390" t="str">
            <v>230SHT0010841</v>
          </cell>
          <cell r="D9390" t="str">
            <v>仰角调节轴套</v>
          </cell>
        </row>
        <row r="9391">
          <cell r="B9391" t="str">
            <v>TSY0010164</v>
          </cell>
          <cell r="C9391" t="str">
            <v>220TSY0010164</v>
          </cell>
          <cell r="D9391" t="str">
            <v>KT-135-2-27-480</v>
          </cell>
        </row>
        <row r="9392">
          <cell r="B9392" t="str">
            <v>REM0001833</v>
          </cell>
          <cell r="C9392" t="str">
            <v>210REM0001833</v>
          </cell>
          <cell r="D9392" t="str">
            <v>ETX镜头压板外</v>
          </cell>
        </row>
        <row r="9393">
          <cell r="B9393" t="str">
            <v>REM0001833</v>
          </cell>
          <cell r="C9393" t="str">
            <v>230REM0001833</v>
          </cell>
          <cell r="D9393" t="str">
            <v>ETX镜头压板外</v>
          </cell>
        </row>
        <row r="9394">
          <cell r="B9394" t="str">
            <v>TSY0000022</v>
          </cell>
          <cell r="C9394" t="str">
            <v>220TSY0000022</v>
          </cell>
          <cell r="D9394" t="str">
            <v>吊紧带KT-135-2-410</v>
          </cell>
        </row>
        <row r="9395">
          <cell r="B9395" t="str">
            <v>SHT0011806</v>
          </cell>
          <cell r="C9395" t="str">
            <v>230SHT0011806</v>
          </cell>
          <cell r="D9395" t="str">
            <v>仰角调节机构钣金件2</v>
          </cell>
        </row>
        <row r="9396">
          <cell r="B9396" t="str">
            <v>SHT0014661</v>
          </cell>
          <cell r="C9396" t="str">
            <v>220SHT0014661</v>
          </cell>
          <cell r="D9396" t="str">
            <v>副驾驶员说明书</v>
          </cell>
        </row>
        <row r="9397">
          <cell r="B9397" t="str">
            <v>BFA0010050</v>
          </cell>
          <cell r="C9397" t="str">
            <v>230BFA0010050</v>
          </cell>
          <cell r="D9397" t="str">
            <v>内六角圆柱头螺钉M8*45</v>
          </cell>
        </row>
        <row r="9398">
          <cell r="B9398" t="str">
            <v>BFA0000811</v>
          </cell>
          <cell r="C9398" t="str">
            <v>210BFA0000811</v>
          </cell>
          <cell r="D9398" t="str">
            <v>M8*30六角头螺栓</v>
          </cell>
        </row>
        <row r="9399">
          <cell r="B9399" t="str">
            <v>BFA0010050</v>
          </cell>
          <cell r="C9399" t="str">
            <v>210BFA0010050</v>
          </cell>
          <cell r="D9399" t="str">
            <v>内六角圆柱头螺钉M8*45</v>
          </cell>
        </row>
        <row r="9400">
          <cell r="B9400" t="str">
            <v>SBS0010059</v>
          </cell>
          <cell r="C9400" t="str">
            <v>220SBS0010059</v>
          </cell>
          <cell r="D9400" t="str">
            <v>旋转支架罩壳</v>
          </cell>
        </row>
        <row r="9401">
          <cell r="B9401" t="str">
            <v>SHT0011150</v>
          </cell>
          <cell r="C9401" t="str">
            <v>220SHT0011150</v>
          </cell>
          <cell r="D9401" t="str">
            <v>操作说明标识卡</v>
          </cell>
        </row>
        <row r="9402">
          <cell r="B9402" t="str">
            <v>SHT0013127</v>
          </cell>
          <cell r="C9402" t="str">
            <v>220SHT0013127</v>
          </cell>
          <cell r="D9402" t="str">
            <v>重汽2.0驾驶员座椅说明书</v>
          </cell>
        </row>
        <row r="9403">
          <cell r="B9403" t="str">
            <v>SHT0013128</v>
          </cell>
          <cell r="C9403" t="str">
            <v>220SHT0013128</v>
          </cell>
          <cell r="D9403" t="str">
            <v>重汽2.0副驾驶座椅说明书</v>
          </cell>
        </row>
        <row r="9404">
          <cell r="B9404" t="str">
            <v>SHT0013615</v>
          </cell>
          <cell r="C9404" t="str">
            <v>220SHT0013615</v>
          </cell>
          <cell r="D9404" t="str">
            <v>汕德卡驾驶员座椅说明书</v>
          </cell>
        </row>
        <row r="9405">
          <cell r="B9405" t="str">
            <v>SHT0013616</v>
          </cell>
          <cell r="C9405" t="str">
            <v>220SHT0013616</v>
          </cell>
          <cell r="D9405" t="str">
            <v>汕德卡高配副驾座椅说明书</v>
          </cell>
        </row>
        <row r="9406">
          <cell r="B9406" t="str">
            <v>SHT0013617</v>
          </cell>
          <cell r="C9406" t="str">
            <v>220SHT0013617</v>
          </cell>
          <cell r="D9406" t="str">
            <v>副驾驶员座椅说明书</v>
          </cell>
        </row>
        <row r="9407">
          <cell r="B9407" t="str">
            <v>SHT0013642</v>
          </cell>
          <cell r="C9407" t="str">
            <v>220SHT0013642</v>
          </cell>
          <cell r="D9407" t="str">
            <v>1.0机械驾驶员说明书</v>
          </cell>
        </row>
        <row r="9408">
          <cell r="B9408" t="str">
            <v>SHT0013643</v>
          </cell>
          <cell r="C9408" t="str">
            <v>220SHT0013643</v>
          </cell>
          <cell r="D9408" t="str">
            <v>1.0机械副驾驶员说明书</v>
          </cell>
        </row>
        <row r="9409">
          <cell r="B9409" t="str">
            <v>SHT0013644</v>
          </cell>
          <cell r="C9409" t="str">
            <v>220SHT0013644</v>
          </cell>
          <cell r="D9409" t="str">
            <v>1.0气囊驾驶员说明书</v>
          </cell>
        </row>
        <row r="9410">
          <cell r="B9410" t="str">
            <v>SHT0013645</v>
          </cell>
          <cell r="C9410" t="str">
            <v>220SHT0013645</v>
          </cell>
          <cell r="D9410" t="str">
            <v>1.0气囊副驾驶员说明书</v>
          </cell>
        </row>
        <row r="9411">
          <cell r="B9411" t="str">
            <v>SHT0014445</v>
          </cell>
          <cell r="C9411" t="str">
            <v>220SHT0014445</v>
          </cell>
          <cell r="D9411" t="str">
            <v>副驾驶座椅操作说明书</v>
          </cell>
        </row>
        <row r="9412">
          <cell r="B9412" t="str">
            <v>SLT0000502</v>
          </cell>
          <cell r="C9412" t="str">
            <v>220SLT0000502</v>
          </cell>
          <cell r="D9412" t="str">
            <v>K1旋转支架罩壳</v>
          </cell>
        </row>
        <row r="9413">
          <cell r="B9413" t="str">
            <v>SCS0005279</v>
          </cell>
          <cell r="C9413" t="str">
            <v>230SCS0005279</v>
          </cell>
          <cell r="D9413" t="str">
            <v>压簧</v>
          </cell>
        </row>
        <row r="9414">
          <cell r="B9414" t="str">
            <v>SHT0001084</v>
          </cell>
          <cell r="C9414" t="str">
            <v>230SHT0001084</v>
          </cell>
          <cell r="D9414" t="str">
            <v>座垫前倾角定位片</v>
          </cell>
        </row>
        <row r="9415">
          <cell r="B9415" t="str">
            <v>REM0001623</v>
          </cell>
          <cell r="C9415" t="str">
            <v>210REM0001623</v>
          </cell>
          <cell r="D9415" t="str">
            <v>H3镜头固定片</v>
          </cell>
        </row>
        <row r="9416">
          <cell r="B9416" t="str">
            <v>SLT0010194</v>
          </cell>
          <cell r="C9416" t="str">
            <v>230SLT0010194</v>
          </cell>
          <cell r="D9416" t="str">
            <v>气动腰托支撑钣金</v>
          </cell>
        </row>
        <row r="9417">
          <cell r="B9417" t="str">
            <v>REM0001651</v>
          </cell>
          <cell r="C9417" t="str">
            <v>210REM0001651</v>
          </cell>
          <cell r="D9417" t="str">
            <v>1580胶条</v>
          </cell>
        </row>
        <row r="9418">
          <cell r="B9418" t="str">
            <v>SCS0004416</v>
          </cell>
          <cell r="C9418" t="str">
            <v>230SCS0004416</v>
          </cell>
          <cell r="D9418" t="str">
            <v>中改座垫内侧儿童座椅挂钩</v>
          </cell>
        </row>
        <row r="9419">
          <cell r="B9419" t="str">
            <v>SHT0001078</v>
          </cell>
          <cell r="C9419" t="str">
            <v>230SHT0001078</v>
          </cell>
          <cell r="D9419" t="str">
            <v>内十字架固定块A</v>
          </cell>
        </row>
        <row r="9420">
          <cell r="B9420" t="str">
            <v>TSY0000054</v>
          </cell>
          <cell r="C9420" t="str">
            <v>220TSY0000054</v>
          </cell>
          <cell r="D9420" t="str">
            <v>吊紧带KT-135-270mm</v>
          </cell>
        </row>
        <row r="9421">
          <cell r="B9421" t="str">
            <v>SLT0000103</v>
          </cell>
          <cell r="C9421" t="str">
            <v>220SLT0000103</v>
          </cell>
          <cell r="D9421" t="str">
            <v>副驾驶座钢丝</v>
          </cell>
        </row>
        <row r="9422">
          <cell r="B9422" t="str">
            <v>SCS0005001</v>
          </cell>
          <cell r="C9422" t="str">
            <v>230SCS0005001</v>
          </cell>
          <cell r="D9422" t="str">
            <v>左侧下连接板总成电泳</v>
          </cell>
        </row>
        <row r="9423">
          <cell r="B9423" t="str">
            <v>SCS0005006</v>
          </cell>
          <cell r="C9423" t="str">
            <v>230SCS0005006</v>
          </cell>
          <cell r="D9423" t="str">
            <v>右侧下连接板总成电泳</v>
          </cell>
        </row>
        <row r="9424">
          <cell r="B9424" t="str">
            <v>BFA0000183</v>
          </cell>
          <cell r="C9424" t="str">
            <v>210BFA0000183</v>
          </cell>
          <cell r="D9424" t="str">
            <v>M6止转螺栓</v>
          </cell>
        </row>
        <row r="9425">
          <cell r="B9425" t="str">
            <v>BFA0000221</v>
          </cell>
          <cell r="C9425" t="str">
            <v>210BFA0000221</v>
          </cell>
          <cell r="D9425" t="str">
            <v>双头螺栓M6*17</v>
          </cell>
        </row>
        <row r="9426">
          <cell r="B9426" t="str">
            <v>BFA0000183</v>
          </cell>
          <cell r="C9426" t="str">
            <v>230BFA0000183</v>
          </cell>
          <cell r="D9426" t="str">
            <v>M6止转螺栓</v>
          </cell>
        </row>
        <row r="9427">
          <cell r="B9427" t="str">
            <v>SHT0000608</v>
          </cell>
          <cell r="C9427" t="str">
            <v>220SHT0000608</v>
          </cell>
          <cell r="D9427" t="str">
            <v>重卡卧铺板条短</v>
          </cell>
        </row>
        <row r="9428">
          <cell r="B9428" t="str">
            <v>SHT0001140</v>
          </cell>
          <cell r="C9428" t="str">
            <v>230SHT0001140</v>
          </cell>
          <cell r="D9428" t="str">
            <v>防尘罩固定座</v>
          </cell>
        </row>
        <row r="9429">
          <cell r="B9429" t="str">
            <v>TSY0000168</v>
          </cell>
          <cell r="C9429" t="str">
            <v>220TSY0000168</v>
          </cell>
          <cell r="D9429" t="str">
            <v>吊紧带KT-106-380</v>
          </cell>
        </row>
        <row r="9430">
          <cell r="B9430" t="str">
            <v>SLT0001530</v>
          </cell>
          <cell r="C9430" t="str">
            <v>220SLT0001530</v>
          </cell>
          <cell r="D9430" t="str">
            <v>副驾驶背钢丝</v>
          </cell>
        </row>
        <row r="9431">
          <cell r="B9431" t="str">
            <v>SHT0001048</v>
          </cell>
          <cell r="C9431" t="str">
            <v>230SHT0001048</v>
          </cell>
          <cell r="D9431" t="str">
            <v>仰角拉线固定钣金件</v>
          </cell>
        </row>
        <row r="9432">
          <cell r="B9432" t="str">
            <v>SLT0002212</v>
          </cell>
          <cell r="C9432" t="str">
            <v>230SLT0002212</v>
          </cell>
          <cell r="D9432" t="str">
            <v>驾驶员旁侧板固定支架</v>
          </cell>
        </row>
        <row r="9433">
          <cell r="B9433" t="str">
            <v>REM0000785</v>
          </cell>
          <cell r="C9433" t="str">
            <v>210REM0000785</v>
          </cell>
          <cell r="D9433" t="str">
            <v>C33D灯体左</v>
          </cell>
        </row>
        <row r="9434">
          <cell r="B9434" t="str">
            <v>REM0000808</v>
          </cell>
          <cell r="C9434" t="str">
            <v>210REM0000808</v>
          </cell>
          <cell r="D9434" t="str">
            <v>C33D灯体右</v>
          </cell>
        </row>
        <row r="9435">
          <cell r="B9435" t="str">
            <v>RIM0000021</v>
          </cell>
          <cell r="C9435" t="str">
            <v>210RIM0000021</v>
          </cell>
          <cell r="D9435" t="str">
            <v>昼夜调节弹片</v>
          </cell>
        </row>
        <row r="9436">
          <cell r="B9436" t="str">
            <v>TMA0000566</v>
          </cell>
          <cell r="C9436" t="str">
            <v>210TMA0000566</v>
          </cell>
          <cell r="D9436" t="str">
            <v>气泡袋500*300</v>
          </cell>
        </row>
        <row r="9437">
          <cell r="B9437" t="str">
            <v>SHT0014101</v>
          </cell>
          <cell r="C9437" t="str">
            <v>220SHT0014101</v>
          </cell>
          <cell r="D9437" t="str">
            <v>垫片</v>
          </cell>
        </row>
        <row r="9438">
          <cell r="B9438" t="str">
            <v>TSY0000272</v>
          </cell>
          <cell r="C9438" t="str">
            <v>220TSY0000272</v>
          </cell>
          <cell r="D9438" t="str">
            <v>板条KT-15-350</v>
          </cell>
        </row>
        <row r="9439">
          <cell r="B9439" t="str">
            <v>TSY0000125</v>
          </cell>
          <cell r="C9439" t="str">
            <v>220TSY0000125</v>
          </cell>
          <cell r="D9439" t="str">
            <v>吊紧带KT-135-260mm</v>
          </cell>
        </row>
        <row r="9440">
          <cell r="B9440" t="str">
            <v>BFA0000488</v>
          </cell>
          <cell r="C9440" t="str">
            <v>210BFA0000488</v>
          </cell>
          <cell r="D9440" t="str">
            <v>M10黑锌锁姆带尼龙片</v>
          </cell>
        </row>
        <row r="9441">
          <cell r="B9441" t="str">
            <v>BFA0000488</v>
          </cell>
          <cell r="C9441" t="str">
            <v>230BFA0000488</v>
          </cell>
          <cell r="D9441" t="str">
            <v>M10黑锌锁姆带尼龙片</v>
          </cell>
        </row>
        <row r="9442">
          <cell r="B9442" t="str">
            <v>SHT0001077</v>
          </cell>
          <cell r="C9442" t="str">
            <v>230SHT0001077</v>
          </cell>
          <cell r="D9442" t="str">
            <v>内十字架固定块B</v>
          </cell>
        </row>
        <row r="9443">
          <cell r="B9443" t="str">
            <v>TSY0000704</v>
          </cell>
          <cell r="C9443" t="str">
            <v>220TSY0000704</v>
          </cell>
          <cell r="D9443" t="str">
            <v>扣条KT-17-120</v>
          </cell>
        </row>
        <row r="9444">
          <cell r="B9444" t="str">
            <v>SCS0004962</v>
          </cell>
          <cell r="C9444" t="str">
            <v>230SCS0004962</v>
          </cell>
          <cell r="D9444" t="str">
            <v>六分头枕内侧保护钣金</v>
          </cell>
        </row>
        <row r="9445">
          <cell r="B9445" t="str">
            <v>BEC0000048</v>
          </cell>
          <cell r="C9445" t="str">
            <v>210BEC0000048</v>
          </cell>
          <cell r="D9445" t="str">
            <v>AMP282109-1端子插头</v>
          </cell>
        </row>
        <row r="9446">
          <cell r="B9446" t="str">
            <v>TST0000759</v>
          </cell>
          <cell r="C9446" t="str">
            <v>220TST0000759</v>
          </cell>
          <cell r="D9446" t="str">
            <v>压脚螺丝</v>
          </cell>
        </row>
        <row r="9447">
          <cell r="B9447" t="str">
            <v>TST0000448</v>
          </cell>
          <cell r="C9447" t="str">
            <v>230TST0000448</v>
          </cell>
          <cell r="D9447" t="str">
            <v>白镜片</v>
          </cell>
        </row>
        <row r="9448">
          <cell r="B9448" t="str">
            <v>TST0001277</v>
          </cell>
          <cell r="C9448" t="str">
            <v>230TST0001277</v>
          </cell>
          <cell r="D9448" t="str">
            <v>圆柱销6*30</v>
          </cell>
        </row>
        <row r="9449">
          <cell r="B9449" t="str">
            <v>SLT0000002</v>
          </cell>
          <cell r="C9449" t="str">
            <v>220SLT0000002</v>
          </cell>
          <cell r="D9449" t="str">
            <v>钢丝2.5*600</v>
          </cell>
        </row>
        <row r="9450">
          <cell r="B9450" t="str">
            <v>REM0001664</v>
          </cell>
          <cell r="C9450" t="str">
            <v>210REM0001664</v>
          </cell>
          <cell r="D9450" t="str">
            <v>1780胶条</v>
          </cell>
        </row>
        <row r="9451">
          <cell r="B9451" t="str">
            <v>REM0001009</v>
          </cell>
          <cell r="C9451" t="str">
            <v>210REM0001009</v>
          </cell>
          <cell r="D9451" t="str">
            <v>ETX改型下镜座压圈</v>
          </cell>
        </row>
        <row r="9452">
          <cell r="B9452" t="str">
            <v>REM0001009</v>
          </cell>
          <cell r="C9452" t="str">
            <v>230REM0001009</v>
          </cell>
          <cell r="D9452" t="str">
            <v>ETX改型下镜座压圈</v>
          </cell>
        </row>
        <row r="9453">
          <cell r="B9453" t="str">
            <v>REM0001841</v>
          </cell>
          <cell r="C9453" t="str">
            <v>210REM0001841</v>
          </cell>
          <cell r="D9453" t="str">
            <v>华菱右上侧胶垫</v>
          </cell>
        </row>
        <row r="9454">
          <cell r="B9454" t="str">
            <v>REM0001842</v>
          </cell>
          <cell r="C9454" t="str">
            <v>210REM0001842</v>
          </cell>
          <cell r="D9454" t="str">
            <v>华菱右下侧胶垫</v>
          </cell>
        </row>
        <row r="9455">
          <cell r="B9455" t="str">
            <v>SCS0004794</v>
          </cell>
          <cell r="C9455" t="str">
            <v>230SCS0004794</v>
          </cell>
          <cell r="D9455" t="str">
            <v>涡簧固定座</v>
          </cell>
        </row>
        <row r="9456">
          <cell r="B9456" t="str">
            <v>SHT0001206</v>
          </cell>
          <cell r="C9456" t="str">
            <v>230SHT0001206</v>
          </cell>
          <cell r="D9456" t="str">
            <v>前连接板直片</v>
          </cell>
        </row>
        <row r="9457">
          <cell r="B9457" t="str">
            <v>SHT0001207</v>
          </cell>
          <cell r="C9457" t="str">
            <v>230SHT0001207</v>
          </cell>
          <cell r="D9457" t="str">
            <v>前连接板斜片</v>
          </cell>
        </row>
        <row r="9458">
          <cell r="B9458" t="str">
            <v>SCS0004313</v>
          </cell>
          <cell r="C9458" t="str">
            <v>220SCS0004313</v>
          </cell>
          <cell r="D9458" t="str">
            <v>C50泡沫钢丝A</v>
          </cell>
        </row>
        <row r="9459">
          <cell r="B9459" t="str">
            <v>SCS0004313</v>
          </cell>
          <cell r="C9459" t="str">
            <v>230SCS0004313</v>
          </cell>
          <cell r="D9459" t="str">
            <v>C50泡沫钢丝A</v>
          </cell>
        </row>
        <row r="9460">
          <cell r="B9460" t="str">
            <v>BSP0000046</v>
          </cell>
          <cell r="C9460" t="str">
            <v>230BSP0000046</v>
          </cell>
          <cell r="D9460" t="str">
            <v>减震扣拉簧</v>
          </cell>
        </row>
        <row r="9461">
          <cell r="B9461" t="str">
            <v>BSP0000097</v>
          </cell>
          <cell r="C9461" t="str">
            <v>210BSP0000097</v>
          </cell>
          <cell r="D9461" t="str">
            <v>BWL7500扭簧</v>
          </cell>
        </row>
        <row r="9462">
          <cell r="B9462" t="str">
            <v>TMA0000430</v>
          </cell>
          <cell r="C9462" t="str">
            <v>210TMA0000430</v>
          </cell>
          <cell r="D9462" t="str">
            <v>济南轻卡补盲镜装箱单</v>
          </cell>
        </row>
        <row r="9463">
          <cell r="B9463" t="str">
            <v>TSY0010253</v>
          </cell>
          <cell r="C9463" t="str">
            <v>220TSY0010253</v>
          </cell>
          <cell r="D9463" t="str">
            <v>吊紧带440mm*27mm*N</v>
          </cell>
        </row>
        <row r="9464">
          <cell r="B9464" t="str">
            <v>BSP0010007</v>
          </cell>
          <cell r="C9464" t="str">
            <v>230BSP0010007</v>
          </cell>
          <cell r="D9464" t="str">
            <v>仰角回位蜗簧</v>
          </cell>
        </row>
        <row r="9465">
          <cell r="B9465" t="str">
            <v>SHT0012062</v>
          </cell>
          <cell r="C9465" t="str">
            <v>230SHT0012062</v>
          </cell>
          <cell r="D9465" t="str">
            <v>升降解锁总成安装弹簧</v>
          </cell>
        </row>
        <row r="9466">
          <cell r="B9466" t="str">
            <v>REM0001950</v>
          </cell>
          <cell r="C9466" t="str">
            <v>210REM0001950</v>
          </cell>
          <cell r="D9466" t="str">
            <v>铰链扶手大底盖</v>
          </cell>
        </row>
        <row r="9467">
          <cell r="B9467" t="str">
            <v>TSY0000860</v>
          </cell>
          <cell r="C9467" t="str">
            <v>220TSY0000860</v>
          </cell>
          <cell r="D9467" t="str">
            <v>吊紧带KT-135-2-330</v>
          </cell>
        </row>
        <row r="9468">
          <cell r="B9468" t="str">
            <v>TST0000585</v>
          </cell>
          <cell r="C9468" t="str">
            <v>230TST0000585</v>
          </cell>
          <cell r="D9468" t="str">
            <v>保险芯φ5*20（2A）</v>
          </cell>
        </row>
        <row r="9469">
          <cell r="B9469" t="str">
            <v>REM0000969</v>
          </cell>
          <cell r="C9469" t="str">
            <v>210REM0000969</v>
          </cell>
          <cell r="D9469" t="str">
            <v>ETX卡子2</v>
          </cell>
        </row>
        <row r="9470">
          <cell r="B9470" t="str">
            <v>REM0000970</v>
          </cell>
          <cell r="C9470" t="str">
            <v>210REM0000970</v>
          </cell>
          <cell r="D9470" t="str">
            <v>ETX卡子3</v>
          </cell>
        </row>
        <row r="9471">
          <cell r="B9471" t="str">
            <v>BFA0010068</v>
          </cell>
          <cell r="C9471" t="str">
            <v>220BFA0010068</v>
          </cell>
          <cell r="D9471" t="str">
            <v>六角头螺栓</v>
          </cell>
        </row>
        <row r="9472">
          <cell r="B9472" t="str">
            <v>BFA0010068</v>
          </cell>
          <cell r="C9472" t="str">
            <v>230BFA0010068</v>
          </cell>
          <cell r="D9472" t="str">
            <v>六角头螺栓</v>
          </cell>
        </row>
        <row r="9473">
          <cell r="B9473" t="str">
            <v>REM0000413</v>
          </cell>
          <cell r="C9473" t="str">
            <v>210REM0000413</v>
          </cell>
          <cell r="D9473" t="str">
            <v>0.5平方兰线</v>
          </cell>
        </row>
        <row r="9474">
          <cell r="B9474" t="str">
            <v>RCA0000074</v>
          </cell>
          <cell r="C9474" t="str">
            <v>210RCA0000074</v>
          </cell>
          <cell r="D9474" t="str">
            <v>重卡内扶手卡子1</v>
          </cell>
        </row>
        <row r="9475">
          <cell r="B9475" t="str">
            <v>BAS0000025</v>
          </cell>
          <cell r="C9475" t="str">
            <v>230BAS0000025</v>
          </cell>
          <cell r="D9475" t="str">
            <v>钢带轴承10*11*15.5*7</v>
          </cell>
        </row>
        <row r="9476">
          <cell r="B9476" t="str">
            <v>TST0001276</v>
          </cell>
          <cell r="C9476" t="str">
            <v>230TST0001276</v>
          </cell>
          <cell r="D9476" t="str">
            <v>圆柱销6*40</v>
          </cell>
        </row>
        <row r="9477">
          <cell r="B9477" t="str">
            <v>BPC0000061</v>
          </cell>
          <cell r="C9477" t="str">
            <v>230BPC0000061</v>
          </cell>
          <cell r="D9477" t="str">
            <v>可变阻尼器K22929</v>
          </cell>
        </row>
        <row r="9478">
          <cell r="B9478" t="str">
            <v>SHT0001178</v>
          </cell>
          <cell r="C9478" t="str">
            <v>230SHT0001178</v>
          </cell>
          <cell r="D9478" t="str">
            <v>调节螺杆支架</v>
          </cell>
        </row>
        <row r="9479">
          <cell r="B9479" t="str">
            <v>SLT0002013</v>
          </cell>
          <cell r="C9479" t="str">
            <v>230SLT0002013</v>
          </cell>
          <cell r="D9479" t="str">
            <v>L项目长轴</v>
          </cell>
        </row>
        <row r="9480">
          <cell r="B9480" t="str">
            <v>SHT0002293</v>
          </cell>
          <cell r="C9480" t="str">
            <v>230SHT0002293</v>
          </cell>
          <cell r="D9480" t="str">
            <v>调角器左上连接板组件电泳</v>
          </cell>
        </row>
        <row r="9481">
          <cell r="B9481" t="str">
            <v>TSY0000463</v>
          </cell>
          <cell r="C9481" t="str">
            <v>220TSY0000463</v>
          </cell>
          <cell r="D9481" t="str">
            <v>扣条KT-32-220</v>
          </cell>
        </row>
        <row r="9482">
          <cell r="B9482" t="str">
            <v>SLT0001123</v>
          </cell>
          <cell r="C9482" t="str">
            <v>220SLT0001123</v>
          </cell>
          <cell r="D9482" t="str">
            <v>驾驶座钢丝</v>
          </cell>
        </row>
        <row r="9483">
          <cell r="B9483" t="str">
            <v>SLT0010096</v>
          </cell>
          <cell r="C9483" t="str">
            <v>220SLT0010096</v>
          </cell>
          <cell r="D9483" t="str">
            <v>KT-135-2-430mm*25mm正背</v>
          </cell>
        </row>
        <row r="9484">
          <cell r="B9484" t="str">
            <v>SLT0010098</v>
          </cell>
          <cell r="C9484" t="str">
            <v>220SLT0010098</v>
          </cell>
          <cell r="D9484" t="str">
            <v>KT-135-2-430mm*25mm副背</v>
          </cell>
        </row>
        <row r="9485">
          <cell r="B9485" t="str">
            <v>TSY0010519</v>
          </cell>
          <cell r="C9485" t="str">
            <v>220TSY0010519</v>
          </cell>
          <cell r="D9485" t="str">
            <v>吊紧带430mm*27mm*N</v>
          </cell>
        </row>
        <row r="9486">
          <cell r="B9486" t="str">
            <v>TSY0010521</v>
          </cell>
          <cell r="C9486" t="str">
            <v>220TSY0010521</v>
          </cell>
          <cell r="D9486" t="str">
            <v>吊紧带430mm*27mm*N</v>
          </cell>
        </row>
        <row r="9487">
          <cell r="B9487" t="str">
            <v>SCS0004401</v>
          </cell>
          <cell r="C9487" t="str">
            <v>230SCS0004401</v>
          </cell>
          <cell r="D9487" t="str">
            <v>中改靠背拉线解锁手柄</v>
          </cell>
        </row>
        <row r="9488">
          <cell r="B9488" t="str">
            <v>TSY0000175</v>
          </cell>
          <cell r="C9488" t="str">
            <v>220TSY0000175</v>
          </cell>
          <cell r="D9488" t="str">
            <v>黑色拉锁25cm</v>
          </cell>
        </row>
        <row r="9489">
          <cell r="B9489" t="str">
            <v>BFA0010021</v>
          </cell>
          <cell r="C9489" t="str">
            <v>220BFA0010021</v>
          </cell>
          <cell r="D9489" t="str">
            <v>内六角花形盘头螺钉</v>
          </cell>
        </row>
        <row r="9490">
          <cell r="B9490" t="str">
            <v>BFA0010021</v>
          </cell>
          <cell r="C9490" t="str">
            <v>230BFA0010021</v>
          </cell>
          <cell r="D9490" t="str">
            <v>内六角花形盘头螺钉</v>
          </cell>
        </row>
        <row r="9491">
          <cell r="B9491" t="str">
            <v>SHT0011028</v>
          </cell>
          <cell r="C9491" t="str">
            <v>220SHT0011028</v>
          </cell>
          <cell r="D9491" t="str">
            <v>座垫泡沫预埋钢丝1</v>
          </cell>
        </row>
        <row r="9492">
          <cell r="B9492" t="str">
            <v>SHT0011656</v>
          </cell>
          <cell r="C9492" t="str">
            <v>220SHT0011656</v>
          </cell>
          <cell r="D9492" t="str">
            <v>坐垫钢丝</v>
          </cell>
        </row>
        <row r="9493">
          <cell r="B9493" t="str">
            <v>SHT0011945</v>
          </cell>
          <cell r="C9493" t="str">
            <v>220SHT0011945</v>
          </cell>
          <cell r="D9493" t="str">
            <v>靠背面套钢丝1</v>
          </cell>
        </row>
        <row r="9494">
          <cell r="B9494" t="str">
            <v>SHT0011946</v>
          </cell>
          <cell r="C9494" t="str">
            <v>220SHT0011946</v>
          </cell>
          <cell r="D9494" t="str">
            <v>靠背面套钢丝2</v>
          </cell>
        </row>
        <row r="9495">
          <cell r="B9495" t="str">
            <v>BFA0000408</v>
          </cell>
          <cell r="C9495" t="str">
            <v>230BFA0000408</v>
          </cell>
          <cell r="D9495" t="str">
            <v>全金属六角锁紧螺母</v>
          </cell>
        </row>
        <row r="9496">
          <cell r="B9496" t="str">
            <v>BSP0010012</v>
          </cell>
          <cell r="C9496" t="str">
            <v>230BSP0010012</v>
          </cell>
          <cell r="D9496" t="str">
            <v>滑轨解锁手柄右侧回位簧</v>
          </cell>
        </row>
        <row r="9497">
          <cell r="B9497" t="str">
            <v>TSY0010117</v>
          </cell>
          <cell r="C9497" t="str">
            <v>220TSY0010117</v>
          </cell>
          <cell r="D9497" t="str">
            <v>勾条JYG38-2-170mm</v>
          </cell>
        </row>
        <row r="9498">
          <cell r="B9498" t="str">
            <v>TSY0000859</v>
          </cell>
          <cell r="C9498" t="str">
            <v>220TSY0000859</v>
          </cell>
          <cell r="D9498" t="str">
            <v>吊紧带KT-135-2-295</v>
          </cell>
        </row>
        <row r="9499">
          <cell r="B9499" t="str">
            <v>BFA0000362</v>
          </cell>
          <cell r="C9499" t="str">
            <v>230BFA0000362</v>
          </cell>
          <cell r="D9499" t="str">
            <v>连接销轴</v>
          </cell>
        </row>
        <row r="9500">
          <cell r="B9500" t="str">
            <v>SCS0004375</v>
          </cell>
          <cell r="C9500" t="str">
            <v>230SCS0004375</v>
          </cell>
          <cell r="D9500" t="str">
            <v>中改靠背拉线支架</v>
          </cell>
        </row>
        <row r="9501">
          <cell r="B9501" t="str">
            <v>SCS0004309</v>
          </cell>
          <cell r="C9501" t="str">
            <v>220SCS0004309</v>
          </cell>
          <cell r="D9501" t="str">
            <v>钢丝  2.5×500</v>
          </cell>
        </row>
        <row r="9502">
          <cell r="B9502" t="str">
            <v>SLT0001125</v>
          </cell>
          <cell r="C9502" t="str">
            <v>220SLT0001125</v>
          </cell>
          <cell r="D9502" t="str">
            <v>钢丝2.5*450</v>
          </cell>
        </row>
        <row r="9503">
          <cell r="B9503" t="str">
            <v>SLT0001125</v>
          </cell>
          <cell r="C9503" t="str">
            <v>230SLT0001125</v>
          </cell>
          <cell r="D9503" t="str">
            <v>钢丝2.5*450</v>
          </cell>
        </row>
        <row r="9504">
          <cell r="B9504" t="str">
            <v>REM0000968</v>
          </cell>
          <cell r="C9504" t="str">
            <v>210REM0000968</v>
          </cell>
          <cell r="D9504" t="str">
            <v>ETX卡子1</v>
          </cell>
        </row>
        <row r="9505">
          <cell r="B9505" t="str">
            <v>REM0000971</v>
          </cell>
          <cell r="C9505" t="str">
            <v>210REM0000971</v>
          </cell>
          <cell r="D9505" t="str">
            <v>ETX卡子4</v>
          </cell>
        </row>
        <row r="9506">
          <cell r="B9506" t="str">
            <v>TSY0010285</v>
          </cell>
          <cell r="C9506" t="str">
            <v>220TSY0010285</v>
          </cell>
          <cell r="D9506" t="str">
            <v>吊紧带420*27</v>
          </cell>
        </row>
        <row r="9507">
          <cell r="B9507" t="str">
            <v>SHT0010909</v>
          </cell>
          <cell r="C9507" t="str">
            <v>230SHT0010909</v>
          </cell>
          <cell r="D9507" t="str">
            <v>靠背调节角度限位片副边</v>
          </cell>
        </row>
        <row r="9508">
          <cell r="B9508" t="str">
            <v>SHT0010910</v>
          </cell>
          <cell r="C9508" t="str">
            <v>230SHT0010910</v>
          </cell>
          <cell r="D9508" t="str">
            <v>靠背调节角度限位片主边</v>
          </cell>
        </row>
        <row r="9509">
          <cell r="B9509" t="str">
            <v>REM0001679</v>
          </cell>
          <cell r="C9509" t="str">
            <v>210REM0001679</v>
          </cell>
          <cell r="D9509" t="str">
            <v>H3镜杆衬套</v>
          </cell>
        </row>
        <row r="9510">
          <cell r="B9510" t="str">
            <v>REM0001834</v>
          </cell>
          <cell r="C9510" t="str">
            <v>210REM0001834</v>
          </cell>
          <cell r="D9510" t="str">
            <v>华菱镜座堵盖</v>
          </cell>
        </row>
        <row r="9511">
          <cell r="B9511" t="str">
            <v>REM0001852</v>
          </cell>
          <cell r="C9511" t="str">
            <v>210REM0001852</v>
          </cell>
          <cell r="D9511" t="str">
            <v>华菱胶帽</v>
          </cell>
        </row>
        <row r="9512">
          <cell r="B9512" t="str">
            <v>TSY0000754</v>
          </cell>
          <cell r="C9512" t="str">
            <v>220TSY0000754</v>
          </cell>
          <cell r="D9512" t="str">
            <v>KT-135-2-420mm*25mm副背</v>
          </cell>
        </row>
        <row r="9513">
          <cell r="B9513" t="str">
            <v>TSY0000793</v>
          </cell>
          <cell r="C9513" t="str">
            <v>220TSY0000793</v>
          </cell>
          <cell r="D9513" t="str">
            <v>扣条KT-17-110</v>
          </cell>
        </row>
        <row r="9514">
          <cell r="B9514" t="str">
            <v>TSY0000794</v>
          </cell>
          <cell r="C9514" t="str">
            <v>220TSY0000794</v>
          </cell>
          <cell r="D9514" t="str">
            <v>板条KT-16-110</v>
          </cell>
        </row>
        <row r="9515">
          <cell r="B9515" t="str">
            <v>TSY0000753</v>
          </cell>
          <cell r="C9515" t="str">
            <v>220TSY0000753</v>
          </cell>
          <cell r="D9515" t="str">
            <v>KT-135-2-420mm*25mm正背</v>
          </cell>
        </row>
        <row r="9516">
          <cell r="B9516" t="str">
            <v>SLT0010103</v>
          </cell>
          <cell r="C9516" t="str">
            <v>220SLT0010103</v>
          </cell>
          <cell r="D9516" t="str">
            <v>KT-135-2-420mm*25mm正座</v>
          </cell>
        </row>
        <row r="9517">
          <cell r="B9517" t="str">
            <v>TSY0010155</v>
          </cell>
          <cell r="C9517" t="str">
            <v>220TSY0010155</v>
          </cell>
          <cell r="D9517" t="str">
            <v>吊紧带KT-135-27-415</v>
          </cell>
        </row>
        <row r="9518">
          <cell r="B9518" t="str">
            <v>DCL0000499</v>
          </cell>
          <cell r="C9518" t="str">
            <v>210DCL0000499</v>
          </cell>
          <cell r="D9518" t="str">
            <v>φ10*30外方螺丝黑</v>
          </cell>
        </row>
        <row r="9519">
          <cell r="B9519" t="str">
            <v>SHT0010240</v>
          </cell>
          <cell r="C9519" t="str">
            <v>230SHT0010240</v>
          </cell>
          <cell r="D9519" t="str">
            <v>防尘罩支撑钣金</v>
          </cell>
        </row>
        <row r="9520">
          <cell r="B9520" t="str">
            <v>TSY0000058</v>
          </cell>
          <cell r="C9520" t="str">
            <v>220TSY0000058</v>
          </cell>
          <cell r="D9520" t="str">
            <v>吊紧带KT-135-235mm</v>
          </cell>
        </row>
        <row r="9521">
          <cell r="B9521" t="str">
            <v>TSY0010088</v>
          </cell>
          <cell r="C9521" t="str">
            <v>220TSY0010088</v>
          </cell>
          <cell r="D9521" t="str">
            <v>吊紧带</v>
          </cell>
        </row>
        <row r="9522">
          <cell r="B9522" t="str">
            <v>TSY0010110</v>
          </cell>
          <cell r="C9522" t="str">
            <v>220TSY0010110</v>
          </cell>
          <cell r="D9522" t="str">
            <v>吊紧带（绒布+PP条）265</v>
          </cell>
        </row>
        <row r="9523">
          <cell r="B9523" t="str">
            <v>TSY0010112</v>
          </cell>
          <cell r="C9523" t="str">
            <v>220TSY0010112</v>
          </cell>
          <cell r="D9523" t="str">
            <v>吊紧带（绒布+PP条）265</v>
          </cell>
        </row>
        <row r="9524">
          <cell r="B9524" t="str">
            <v>RSM0000129</v>
          </cell>
          <cell r="C9524" t="str">
            <v>210RSM0000129</v>
          </cell>
          <cell r="D9524" t="str">
            <v>福田H4前下视镜镜头胶堵</v>
          </cell>
        </row>
        <row r="9525">
          <cell r="B9525" t="str">
            <v>TSY0010097</v>
          </cell>
          <cell r="C9525" t="str">
            <v>220TSY0010097</v>
          </cell>
          <cell r="D9525" t="str">
            <v>箭型条290cm</v>
          </cell>
        </row>
        <row r="9526">
          <cell r="B9526" t="str">
            <v>TSY0010193</v>
          </cell>
          <cell r="C9526" t="str">
            <v>220TSY0010193</v>
          </cell>
          <cell r="D9526" t="str">
            <v>型条</v>
          </cell>
        </row>
        <row r="9527">
          <cell r="B9527" t="str">
            <v>REM0001844</v>
          </cell>
          <cell r="C9527" t="str">
            <v>210REM0001844</v>
          </cell>
          <cell r="D9527" t="str">
            <v>华菱右上前胶垫</v>
          </cell>
        </row>
        <row r="9528">
          <cell r="B9528" t="str">
            <v>SCS0004652</v>
          </cell>
          <cell r="C9528" t="str">
            <v>230SCS0004652</v>
          </cell>
          <cell r="D9528" t="str">
            <v>M20座蛇形簧固定片</v>
          </cell>
        </row>
        <row r="9529">
          <cell r="B9529" t="str">
            <v>SLT0002016</v>
          </cell>
          <cell r="C9529" t="str">
            <v>230SLT0002016</v>
          </cell>
          <cell r="D9529" t="str">
            <v>转动销</v>
          </cell>
        </row>
        <row r="9530">
          <cell r="B9530" t="str">
            <v>TSY0000169</v>
          </cell>
          <cell r="C9530" t="str">
            <v>220TSY0000169</v>
          </cell>
          <cell r="D9530" t="str">
            <v>板条KT-15-310</v>
          </cell>
        </row>
        <row r="9531">
          <cell r="B9531" t="str">
            <v>SHT0001143</v>
          </cell>
          <cell r="C9531" t="str">
            <v>230SHT0001143</v>
          </cell>
          <cell r="D9531" t="str">
            <v>升降塑罩</v>
          </cell>
        </row>
        <row r="9532">
          <cell r="B9532" t="str">
            <v>BSP0000037</v>
          </cell>
          <cell r="C9532" t="str">
            <v>230BSP0000037</v>
          </cell>
          <cell r="D9532" t="str">
            <v>拉簧</v>
          </cell>
        </row>
        <row r="9533">
          <cell r="B9533" t="str">
            <v>RIM0000019</v>
          </cell>
          <cell r="C9533" t="str">
            <v>210RIM0000019</v>
          </cell>
          <cell r="D9533" t="str">
            <v>18D安装弹片</v>
          </cell>
        </row>
        <row r="9534">
          <cell r="B9534" t="str">
            <v>SHT0011011</v>
          </cell>
          <cell r="C9534" t="str">
            <v>220SHT0011011</v>
          </cell>
          <cell r="D9534" t="str">
            <v>通风加热孔盖板</v>
          </cell>
        </row>
        <row r="9535">
          <cell r="B9535" t="str">
            <v>SCS0004403</v>
          </cell>
          <cell r="C9535" t="str">
            <v>230SCS0004403</v>
          </cell>
          <cell r="D9535" t="str">
            <v>中改地锁拉线固定前支架</v>
          </cell>
        </row>
        <row r="9536">
          <cell r="B9536" t="str">
            <v>SCS0004404</v>
          </cell>
          <cell r="C9536" t="str">
            <v>230SCS0004404</v>
          </cell>
          <cell r="D9536" t="str">
            <v>中改地锁拉线固定前支架</v>
          </cell>
        </row>
        <row r="9537">
          <cell r="B9537" t="str">
            <v>SLT0002708</v>
          </cell>
          <cell r="C9537" t="str">
            <v>230SLT0002708</v>
          </cell>
          <cell r="D9537" t="str">
            <v>头枕支撑钢丝155mm</v>
          </cell>
        </row>
        <row r="9538">
          <cell r="B9538" t="str">
            <v>TSY0000257</v>
          </cell>
          <cell r="C9538" t="str">
            <v>220TSY0000257</v>
          </cell>
          <cell r="D9538" t="str">
            <v>吊紧带KT-135-2-345</v>
          </cell>
        </row>
        <row r="9539">
          <cell r="B9539" t="str">
            <v>SLT0000737</v>
          </cell>
          <cell r="C9539" t="str">
            <v>220SLT0000737</v>
          </cell>
          <cell r="D9539" t="str">
            <v>螺栓饰盖（棕色）</v>
          </cell>
        </row>
        <row r="9540">
          <cell r="B9540" t="str">
            <v>SLT0000757</v>
          </cell>
          <cell r="C9540" t="str">
            <v>220SLT0000757</v>
          </cell>
          <cell r="D9540" t="str">
            <v>前排座椅前端饰盖</v>
          </cell>
        </row>
        <row r="9541">
          <cell r="B9541" t="str">
            <v>SLT0000806</v>
          </cell>
          <cell r="C9541" t="str">
            <v>220SLT0000806</v>
          </cell>
          <cell r="D9541" t="str">
            <v>螺栓外饰盖</v>
          </cell>
        </row>
        <row r="9542">
          <cell r="B9542" t="str">
            <v>TSY0010090</v>
          </cell>
          <cell r="C9542" t="str">
            <v>220TSY0010090</v>
          </cell>
          <cell r="D9542" t="str">
            <v>吊紧带</v>
          </cell>
        </row>
        <row r="9543">
          <cell r="B9543" t="str">
            <v>BFA0000622</v>
          </cell>
          <cell r="C9543" t="str">
            <v>230BFA0000622</v>
          </cell>
          <cell r="D9543" t="str">
            <v>ф10*20（内方螺丝）</v>
          </cell>
        </row>
        <row r="9544">
          <cell r="B9544" t="str">
            <v>SHT0000992</v>
          </cell>
          <cell r="C9544" t="str">
            <v>230SHT0000992</v>
          </cell>
          <cell r="D9544" t="str">
            <v>罩壳前固定钣金件</v>
          </cell>
        </row>
        <row r="9545">
          <cell r="B9545" t="str">
            <v>TSY0000027</v>
          </cell>
          <cell r="C9545" t="str">
            <v>220TSY0000027</v>
          </cell>
          <cell r="D9545" t="str">
            <v>板条KT-15-290</v>
          </cell>
        </row>
        <row r="9546">
          <cell r="B9546" t="str">
            <v>TSY0010131</v>
          </cell>
          <cell r="C9546" t="str">
            <v>220TSY0010131</v>
          </cell>
          <cell r="D9546" t="str">
            <v>吊紧带KT-135-2-405mm</v>
          </cell>
        </row>
        <row r="9547">
          <cell r="B9547" t="str">
            <v>TMA0000283</v>
          </cell>
          <cell r="C9547" t="str">
            <v>210TMA0000283</v>
          </cell>
          <cell r="D9547" t="str">
            <v>45*45气泡袋</v>
          </cell>
        </row>
        <row r="9548">
          <cell r="B9548" t="str">
            <v>REM0001951</v>
          </cell>
          <cell r="C9548" t="str">
            <v>210REM0001951</v>
          </cell>
          <cell r="D9548" t="str">
            <v>铰链扶手小底盖</v>
          </cell>
        </row>
        <row r="9549">
          <cell r="B9549" t="str">
            <v>TMA0000176</v>
          </cell>
          <cell r="C9549" t="str">
            <v>210TMA0000176</v>
          </cell>
          <cell r="D9549" t="str">
            <v>海绵纸</v>
          </cell>
        </row>
        <row r="9550">
          <cell r="B9550" t="str">
            <v>TMA0000176</v>
          </cell>
          <cell r="C9550" t="str">
            <v>220TMA0000176</v>
          </cell>
          <cell r="D9550" t="str">
            <v>海绵纸</v>
          </cell>
        </row>
        <row r="9551">
          <cell r="B9551" t="str">
            <v>TSY0010348</v>
          </cell>
          <cell r="C9551" t="str">
            <v>220TSY0010348</v>
          </cell>
          <cell r="D9551" t="str">
            <v>吊紧带400mm*27mm*N</v>
          </cell>
        </row>
        <row r="9552">
          <cell r="B9552" t="str">
            <v>TSY0010278</v>
          </cell>
          <cell r="C9552" t="str">
            <v>220TSY0010278</v>
          </cell>
          <cell r="D9552" t="str">
            <v>吊紧带400*27</v>
          </cell>
        </row>
        <row r="9553">
          <cell r="B9553" t="str">
            <v>REM0002156</v>
          </cell>
          <cell r="C9553" t="str">
            <v>210REM0002156</v>
          </cell>
          <cell r="D9553" t="str">
            <v>M20毛毡</v>
          </cell>
        </row>
        <row r="9554">
          <cell r="B9554" t="str">
            <v>BFA0000586</v>
          </cell>
          <cell r="C9554" t="str">
            <v>210BFA0000586</v>
          </cell>
          <cell r="D9554" t="str">
            <v>沉头螺钉6*10彩</v>
          </cell>
        </row>
        <row r="9555">
          <cell r="B9555" t="str">
            <v>BFA0000586</v>
          </cell>
          <cell r="C9555" t="str">
            <v>230BFA0000586</v>
          </cell>
          <cell r="D9555" t="str">
            <v>沉头螺钉6*10彩</v>
          </cell>
        </row>
        <row r="9556">
          <cell r="B9556" t="str">
            <v>SLT0010101</v>
          </cell>
          <cell r="C9556" t="str">
            <v>220SLT0010101</v>
          </cell>
          <cell r="D9556" t="str">
            <v>KT-135-2-400mm*25mm副背</v>
          </cell>
        </row>
        <row r="9557">
          <cell r="B9557" t="str">
            <v>TSY0000781</v>
          </cell>
          <cell r="C9557" t="str">
            <v>220TSY0000781</v>
          </cell>
          <cell r="D9557" t="str">
            <v>KT-135-2-400mm*25mm正座</v>
          </cell>
        </row>
        <row r="9558">
          <cell r="B9558" t="str">
            <v>SLT0010546</v>
          </cell>
          <cell r="C9558" t="str">
            <v>230SLT0010546</v>
          </cell>
          <cell r="D9558" t="str">
            <v>直线阀下支架</v>
          </cell>
        </row>
        <row r="9559">
          <cell r="B9559" t="str">
            <v>REM0000794</v>
          </cell>
          <cell r="C9559" t="str">
            <v>210REM0000794</v>
          </cell>
          <cell r="D9559" t="str">
            <v>M50N阻尼片</v>
          </cell>
        </row>
        <row r="9560">
          <cell r="B9560" t="str">
            <v>REM0010271</v>
          </cell>
          <cell r="C9560" t="str">
            <v>210REM0010271</v>
          </cell>
          <cell r="D9560" t="str">
            <v>T5G上镜座弹簧垫圈</v>
          </cell>
        </row>
        <row r="9561">
          <cell r="B9561" t="str">
            <v>BSP0000100</v>
          </cell>
          <cell r="C9561" t="str">
            <v>210BSP0000100</v>
          </cell>
          <cell r="D9561" t="str">
            <v>豪泺弹簧φ3.5</v>
          </cell>
        </row>
        <row r="9562">
          <cell r="B9562" t="str">
            <v>BSP0000089</v>
          </cell>
          <cell r="C9562" t="str">
            <v>230BSP0000089</v>
          </cell>
          <cell r="D9562" t="str">
            <v>调角手柄复位簧</v>
          </cell>
        </row>
        <row r="9563">
          <cell r="B9563" t="str">
            <v>BSP0000100</v>
          </cell>
          <cell r="C9563" t="str">
            <v>230BSP0000100</v>
          </cell>
          <cell r="D9563" t="str">
            <v>豪泺弹簧φ3.5</v>
          </cell>
        </row>
        <row r="9564">
          <cell r="B9564" t="str">
            <v>REM0001667</v>
          </cell>
          <cell r="C9564" t="str">
            <v>210REM0001667</v>
          </cell>
          <cell r="D9564" t="str">
            <v>1780下视镜镜头后盖</v>
          </cell>
        </row>
        <row r="9565">
          <cell r="B9565" t="str">
            <v>SHT0010488</v>
          </cell>
          <cell r="C9565" t="str">
            <v>230SHT0010488</v>
          </cell>
          <cell r="D9565" t="str">
            <v>标牌固定片</v>
          </cell>
        </row>
        <row r="9566">
          <cell r="B9566" t="str">
            <v>BSP0010013</v>
          </cell>
          <cell r="C9566" t="str">
            <v>230BSP0010013</v>
          </cell>
          <cell r="D9566" t="str">
            <v>滑轨解锁机构回位簧</v>
          </cell>
        </row>
        <row r="9567">
          <cell r="B9567" t="str">
            <v>BFA0000748</v>
          </cell>
          <cell r="C9567" t="str">
            <v>210BFA0000748</v>
          </cell>
          <cell r="D9567" t="str">
            <v>球头座销铁丝</v>
          </cell>
        </row>
        <row r="9568">
          <cell r="B9568" t="str">
            <v>REM0010234</v>
          </cell>
          <cell r="C9568" t="str">
            <v>210REM0010234</v>
          </cell>
          <cell r="D9568" t="str">
            <v>C35DB毛毡左</v>
          </cell>
        </row>
        <row r="9569">
          <cell r="B9569" t="str">
            <v>REM0010235</v>
          </cell>
          <cell r="C9569" t="str">
            <v>210REM0010235</v>
          </cell>
          <cell r="D9569" t="str">
            <v>C35DB毛毡右</v>
          </cell>
        </row>
        <row r="9570">
          <cell r="B9570" t="str">
            <v>SCS0004047</v>
          </cell>
          <cell r="C9570" t="str">
            <v>220SCS0004047</v>
          </cell>
          <cell r="D9570" t="str">
            <v>B40L扣手减震橡胶塞黑色</v>
          </cell>
        </row>
        <row r="9571">
          <cell r="B9571" t="str">
            <v>BFA0010018</v>
          </cell>
          <cell r="C9571" t="str">
            <v>230BFA0010018</v>
          </cell>
          <cell r="D9571" t="str">
            <v>六角头螺栓</v>
          </cell>
        </row>
        <row r="9572">
          <cell r="B9572" t="str">
            <v>SHT0001793</v>
          </cell>
          <cell r="C9572" t="str">
            <v>230SHT0001793</v>
          </cell>
          <cell r="D9572" t="str">
            <v>支撑框线组件</v>
          </cell>
        </row>
        <row r="9573">
          <cell r="B9573" t="str">
            <v>TSY0010248</v>
          </cell>
          <cell r="C9573" t="str">
            <v>220TSY0010248</v>
          </cell>
          <cell r="D9573" t="str">
            <v>吊紧带390mm*27mm*N</v>
          </cell>
        </row>
        <row r="9574">
          <cell r="B9574" t="str">
            <v>TSY0000248</v>
          </cell>
          <cell r="C9574" t="str">
            <v>220TSY0000248</v>
          </cell>
          <cell r="D9574" t="str">
            <v>吊紧带KT-135-2-330</v>
          </cell>
        </row>
        <row r="9575">
          <cell r="B9575" t="str">
            <v>TSY0010186</v>
          </cell>
          <cell r="C9575" t="str">
            <v>220TSY0010186</v>
          </cell>
          <cell r="D9575" t="str">
            <v>箭型条JX-01-280mm</v>
          </cell>
        </row>
        <row r="9576">
          <cell r="B9576" t="str">
            <v>BFA0000773</v>
          </cell>
          <cell r="C9576" t="str">
            <v>210BFA0000773</v>
          </cell>
          <cell r="D9576" t="str">
            <v>螺母</v>
          </cell>
        </row>
        <row r="9577">
          <cell r="B9577" t="str">
            <v>TSY0000728</v>
          </cell>
          <cell r="C9577" t="str">
            <v>220TSY0000728</v>
          </cell>
          <cell r="D9577" t="str">
            <v>KT-135-2-390mm*25mm副背</v>
          </cell>
        </row>
        <row r="9578">
          <cell r="B9578" t="str">
            <v>TSY0010295</v>
          </cell>
          <cell r="C9578" t="str">
            <v>220TSY0010295</v>
          </cell>
          <cell r="D9578" t="str">
            <v>吊紧带385mm*27mm*N</v>
          </cell>
        </row>
        <row r="9579">
          <cell r="B9579" t="str">
            <v>TSY0000253</v>
          </cell>
          <cell r="C9579" t="str">
            <v>220TSY0000253</v>
          </cell>
          <cell r="D9579" t="str">
            <v>吊紧带KT-135-2-300</v>
          </cell>
        </row>
        <row r="9580">
          <cell r="B9580" t="str">
            <v>SHT0001111</v>
          </cell>
          <cell r="C9580" t="str">
            <v>230SHT0001111</v>
          </cell>
          <cell r="D9580" t="str">
            <v>行程开关轴新</v>
          </cell>
        </row>
        <row r="9581">
          <cell r="B9581" t="str">
            <v>REM0003385</v>
          </cell>
          <cell r="C9581" t="str">
            <v>210REM0003385</v>
          </cell>
          <cell r="D9581" t="str">
            <v>欧马可防水帽</v>
          </cell>
        </row>
        <row r="9582">
          <cell r="B9582" t="str">
            <v>RSM0000289</v>
          </cell>
          <cell r="C9582" t="str">
            <v>230RSM0000289</v>
          </cell>
          <cell r="D9582" t="str">
            <v>30.5球头</v>
          </cell>
        </row>
        <row r="9583">
          <cell r="B9583" t="str">
            <v>TSY0000159</v>
          </cell>
          <cell r="C9583" t="str">
            <v>220TSY0000159</v>
          </cell>
          <cell r="D9583" t="str">
            <v>扣条KT-40-150</v>
          </cell>
        </row>
        <row r="9584">
          <cell r="B9584" t="str">
            <v>REM0000287</v>
          </cell>
          <cell r="C9584" t="str">
            <v>210REM0000287</v>
          </cell>
          <cell r="D9584" t="str">
            <v>华菱星凯马左上镜座垫片</v>
          </cell>
        </row>
        <row r="9585">
          <cell r="B9585" t="str">
            <v>REM0000303</v>
          </cell>
          <cell r="C9585" t="str">
            <v>210REM0000303</v>
          </cell>
          <cell r="D9585" t="str">
            <v>华菱星凯马右上镜座垫片</v>
          </cell>
        </row>
        <row r="9586">
          <cell r="B9586" t="str">
            <v>TSY0010284</v>
          </cell>
          <cell r="C9586" t="str">
            <v>220TSY0010284</v>
          </cell>
          <cell r="D9586" t="str">
            <v>吊紧带380*27</v>
          </cell>
        </row>
        <row r="9587">
          <cell r="B9587" t="str">
            <v>REM0000306</v>
          </cell>
          <cell r="C9587" t="str">
            <v>210REM0000306</v>
          </cell>
          <cell r="D9587" t="str">
            <v>1780镜头后盖</v>
          </cell>
        </row>
        <row r="9588">
          <cell r="B9588" t="str">
            <v>SHT0000482</v>
          </cell>
          <cell r="C9588" t="str">
            <v>220SHT0000482</v>
          </cell>
          <cell r="D9588" t="str">
            <v>H4上卧铺拉带带扣罩壳</v>
          </cell>
        </row>
        <row r="9589">
          <cell r="B9589" t="str">
            <v>TSY0010005</v>
          </cell>
          <cell r="C9589" t="str">
            <v>220TSY0010005</v>
          </cell>
          <cell r="D9589" t="str">
            <v>KT-135-2-375mm正座</v>
          </cell>
        </row>
        <row r="9590">
          <cell r="B9590" t="str">
            <v>TSY0010093</v>
          </cell>
          <cell r="C9590" t="str">
            <v>220TSY0010093</v>
          </cell>
          <cell r="D9590" t="str">
            <v>KT-135-2-390mm</v>
          </cell>
        </row>
        <row r="9591">
          <cell r="B9591" t="str">
            <v>SLT0000218</v>
          </cell>
          <cell r="C9591" t="str">
            <v>220SLT0000218</v>
          </cell>
          <cell r="D9591" t="str">
            <v>三人垫后排支架固定卡子</v>
          </cell>
        </row>
        <row r="9592">
          <cell r="B9592" t="str">
            <v>SLT0010097</v>
          </cell>
          <cell r="C9592" t="str">
            <v>220SLT0010097</v>
          </cell>
          <cell r="D9592" t="str">
            <v>KT-135-2-380mm*25mm正背</v>
          </cell>
        </row>
        <row r="9593">
          <cell r="B9593" t="str">
            <v>TSY0000724</v>
          </cell>
          <cell r="C9593" t="str">
            <v>220TSY0000724</v>
          </cell>
          <cell r="D9593" t="str">
            <v>KT-135-2-380mm*25mm正背</v>
          </cell>
        </row>
        <row r="9594">
          <cell r="B9594" t="str">
            <v>TSY0010520</v>
          </cell>
          <cell r="C9594" t="str">
            <v>220TSY0010520</v>
          </cell>
          <cell r="D9594" t="str">
            <v>吊紧带380mm*27mm*N</v>
          </cell>
        </row>
        <row r="9595">
          <cell r="B9595" t="str">
            <v>TSY0010087</v>
          </cell>
          <cell r="C9595" t="str">
            <v>220TSY0010087</v>
          </cell>
          <cell r="D9595" t="str">
            <v>吊紧带</v>
          </cell>
        </row>
        <row r="9596">
          <cell r="B9596" t="str">
            <v>TSY0010091</v>
          </cell>
          <cell r="C9596" t="str">
            <v>220TSY0010091</v>
          </cell>
          <cell r="D9596" t="str">
            <v>KT-135-2-375mm正背</v>
          </cell>
        </row>
        <row r="9597">
          <cell r="B9597" t="str">
            <v>BFA0000533</v>
          </cell>
          <cell r="C9597" t="str">
            <v>210BFA0000533</v>
          </cell>
          <cell r="D9597" t="str">
            <v>8*25内方黑达克罗</v>
          </cell>
        </row>
        <row r="9598">
          <cell r="B9598" t="str">
            <v>BFA0000746</v>
          </cell>
          <cell r="C9598" t="str">
            <v>210BFA0000746</v>
          </cell>
          <cell r="D9598" t="str">
            <v>BWL7500转轴</v>
          </cell>
        </row>
        <row r="9599">
          <cell r="B9599" t="str">
            <v>BAS0000003</v>
          </cell>
          <cell r="C9599" t="str">
            <v>220BAS0000003</v>
          </cell>
          <cell r="D9599" t="str">
            <v>K1轴胶套</v>
          </cell>
        </row>
        <row r="9600">
          <cell r="B9600" t="str">
            <v>BFA0000533</v>
          </cell>
          <cell r="C9600" t="str">
            <v>230BFA0000533</v>
          </cell>
          <cell r="D9600" t="str">
            <v>8*25内方黑达克罗</v>
          </cell>
        </row>
        <row r="9601">
          <cell r="B9601" t="str">
            <v>TST0000863</v>
          </cell>
          <cell r="C9601" t="str">
            <v>230TST0000863</v>
          </cell>
          <cell r="D9601" t="str">
            <v>卡簧</v>
          </cell>
        </row>
        <row r="9602">
          <cell r="B9602" t="str">
            <v>SHT0001313</v>
          </cell>
          <cell r="C9602" t="str">
            <v>230SHT0001313</v>
          </cell>
          <cell r="D9602" t="str">
            <v>减震扣组件电泳</v>
          </cell>
        </row>
        <row r="9603">
          <cell r="B9603" t="str">
            <v>BFA0010093</v>
          </cell>
          <cell r="C9603" t="str">
            <v>230BFA0010093</v>
          </cell>
          <cell r="D9603" t="str">
            <v>六角法兰承面带齿螺栓</v>
          </cell>
        </row>
        <row r="9604">
          <cell r="B9604" t="str">
            <v>BFA0000438</v>
          </cell>
          <cell r="C9604" t="str">
            <v>210BFA0000438</v>
          </cell>
          <cell r="D9604" t="str">
            <v>重卡下视镜紧固件</v>
          </cell>
        </row>
        <row r="9605">
          <cell r="B9605" t="str">
            <v>TMA0000568</v>
          </cell>
          <cell r="C9605" t="str">
            <v>210TMA0000568</v>
          </cell>
          <cell r="D9605" t="str">
            <v>气泡袋400*300</v>
          </cell>
        </row>
        <row r="9606">
          <cell r="B9606" t="str">
            <v>TMA0000577</v>
          </cell>
          <cell r="C9606" t="str">
            <v>210TMA0000577</v>
          </cell>
          <cell r="D9606" t="str">
            <v>气泡袋300*300</v>
          </cell>
        </row>
        <row r="9607">
          <cell r="B9607" t="str">
            <v>TMA0000578</v>
          </cell>
          <cell r="C9607" t="str">
            <v>210TMA0000578</v>
          </cell>
          <cell r="D9607" t="str">
            <v>气泡袋300*350</v>
          </cell>
        </row>
        <row r="9608">
          <cell r="B9608" t="str">
            <v>SCS0001028</v>
          </cell>
          <cell r="C9608" t="str">
            <v>220SCS0001028</v>
          </cell>
          <cell r="D9608" t="str">
            <v>后排三人固定卡片</v>
          </cell>
        </row>
        <row r="9609">
          <cell r="B9609" t="str">
            <v>SCS0001028</v>
          </cell>
          <cell r="C9609" t="str">
            <v>230SCS0001028</v>
          </cell>
          <cell r="D9609" t="str">
            <v>后排三人固定卡片</v>
          </cell>
        </row>
        <row r="9610">
          <cell r="B9610" t="str">
            <v>REM0001836</v>
          </cell>
          <cell r="C9610" t="str">
            <v>210REM0001836</v>
          </cell>
          <cell r="D9610" t="str">
            <v>华菱左胶垫</v>
          </cell>
        </row>
        <row r="9611">
          <cell r="B9611" t="str">
            <v>REM0001843</v>
          </cell>
          <cell r="C9611" t="str">
            <v>210REM0001843</v>
          </cell>
          <cell r="D9611" t="str">
            <v>华菱右下前胶垫</v>
          </cell>
        </row>
        <row r="9612">
          <cell r="B9612" t="str">
            <v>TSY0010201</v>
          </cell>
          <cell r="C9612" t="str">
            <v>220TSY0010201</v>
          </cell>
          <cell r="D9612" t="str">
            <v>吊紧带KT-135-27-370带孔</v>
          </cell>
        </row>
        <row r="9613">
          <cell r="B9613" t="str">
            <v>TSY0010257</v>
          </cell>
          <cell r="C9613" t="str">
            <v>220TSY0010257</v>
          </cell>
          <cell r="D9613" t="str">
            <v>吊紧带370mm*27mm*N</v>
          </cell>
        </row>
        <row r="9614">
          <cell r="B9614" t="str">
            <v>SHT0012009</v>
          </cell>
          <cell r="C9614" t="str">
            <v>230SHT0012009</v>
          </cell>
          <cell r="D9614" t="str">
            <v>升降固定轴锁止钣金</v>
          </cell>
        </row>
        <row r="9615">
          <cell r="B9615" t="str">
            <v>SHT0000986</v>
          </cell>
          <cell r="C9615" t="str">
            <v>230SHT0000986</v>
          </cell>
          <cell r="D9615" t="str">
            <v>右侧固定罩壳钢丝支架</v>
          </cell>
        </row>
        <row r="9616">
          <cell r="B9616" t="str">
            <v>BFA0000720</v>
          </cell>
          <cell r="C9616" t="str">
            <v>210BFA0000720</v>
          </cell>
          <cell r="D9616" t="str">
            <v>外六角8*30黑达罗</v>
          </cell>
        </row>
        <row r="9617">
          <cell r="B9617" t="str">
            <v>BFA0000720</v>
          </cell>
          <cell r="C9617" t="str">
            <v>230BFA0000720</v>
          </cell>
          <cell r="D9617" t="str">
            <v>外六角8*30黑达罗</v>
          </cell>
        </row>
        <row r="9618">
          <cell r="B9618" t="str">
            <v>TSY0000252</v>
          </cell>
          <cell r="C9618" t="str">
            <v>220TSY0000252</v>
          </cell>
          <cell r="D9618" t="str">
            <v>吊紧带KT-135-2-270</v>
          </cell>
        </row>
        <row r="9619">
          <cell r="B9619" t="str">
            <v>REM0002070</v>
          </cell>
          <cell r="C9619" t="str">
            <v>210REM0002070</v>
          </cell>
          <cell r="D9619" t="str">
            <v>￠3热缩管</v>
          </cell>
        </row>
        <row r="9620">
          <cell r="B9620" t="str">
            <v>BPC0010100</v>
          </cell>
          <cell r="C9620" t="str">
            <v>220BPC0010100</v>
          </cell>
          <cell r="D9620" t="str">
            <v>φ6卡箍</v>
          </cell>
        </row>
        <row r="9621">
          <cell r="B9621" t="str">
            <v>TSY0000254</v>
          </cell>
          <cell r="C9621" t="str">
            <v>220TSY0000254</v>
          </cell>
          <cell r="D9621" t="str">
            <v>吊紧带KT-135-2-310</v>
          </cell>
        </row>
        <row r="9622">
          <cell r="B9622" t="str">
            <v>SHT0013257</v>
          </cell>
          <cell r="C9622" t="str">
            <v>230SHT0013257</v>
          </cell>
          <cell r="D9622" t="str">
            <v>扶手安装支架</v>
          </cell>
        </row>
        <row r="9623">
          <cell r="B9623" t="str">
            <v>TSY0010006</v>
          </cell>
          <cell r="C9623" t="str">
            <v>220TSY0010006</v>
          </cell>
          <cell r="D9623" t="str">
            <v>KT-135-2-360mm</v>
          </cell>
        </row>
        <row r="9624">
          <cell r="B9624" t="str">
            <v>SHT0012881</v>
          </cell>
          <cell r="C9624" t="str">
            <v>220SHT0012881</v>
          </cell>
          <cell r="D9624" t="str">
            <v>卡板限位塑料件</v>
          </cell>
        </row>
        <row r="9625">
          <cell r="B9625" t="str">
            <v>BSP0010009</v>
          </cell>
          <cell r="C9625" t="str">
            <v>230BSP0010009</v>
          </cell>
          <cell r="D9625" t="str">
            <v>仰角解锁铸件回位簧</v>
          </cell>
        </row>
        <row r="9626">
          <cell r="B9626" t="str">
            <v>BSP0010010</v>
          </cell>
          <cell r="C9626" t="str">
            <v>230BSP0010010</v>
          </cell>
          <cell r="D9626" t="str">
            <v>水平减震解锁钣金回位簧</v>
          </cell>
        </row>
        <row r="9627">
          <cell r="B9627" t="str">
            <v>SHT0012881</v>
          </cell>
          <cell r="C9627" t="str">
            <v>230SHT0012881</v>
          </cell>
          <cell r="D9627" t="str">
            <v>卡板限位塑料件</v>
          </cell>
        </row>
        <row r="9628">
          <cell r="B9628" t="str">
            <v>TSY0000164</v>
          </cell>
          <cell r="C9628" t="str">
            <v>220TSY0000164</v>
          </cell>
          <cell r="D9628" t="str">
            <v>吊紧带KT-106-295</v>
          </cell>
        </row>
        <row r="9629">
          <cell r="B9629" t="str">
            <v>SLT0000068</v>
          </cell>
          <cell r="C9629" t="str">
            <v>220SLT0000068</v>
          </cell>
          <cell r="D9629" t="str">
            <v>钢丝2.5*700</v>
          </cell>
        </row>
        <row r="9630">
          <cell r="B9630" t="str">
            <v>SLT0010091</v>
          </cell>
          <cell r="C9630" t="str">
            <v>220SLT0010091</v>
          </cell>
          <cell r="D9630" t="str">
            <v>KT-135-2-365mm*27mm副座</v>
          </cell>
        </row>
        <row r="9631">
          <cell r="B9631" t="str">
            <v>REM0002781</v>
          </cell>
          <cell r="C9631" t="str">
            <v>210REM0002781</v>
          </cell>
          <cell r="D9631" t="str">
            <v>QNL7100手柄减震垫</v>
          </cell>
        </row>
        <row r="9632">
          <cell r="B9632" t="str">
            <v>SLT0002560</v>
          </cell>
          <cell r="C9632" t="str">
            <v>230SLT0002560</v>
          </cell>
          <cell r="D9632" t="str">
            <v>调角器限位支架</v>
          </cell>
        </row>
        <row r="9633">
          <cell r="B9633" t="str">
            <v>TSY0010140</v>
          </cell>
          <cell r="C9633" t="str">
            <v>220TSY0010140</v>
          </cell>
          <cell r="D9633" t="str">
            <v>吊紧带KT-135-2-360mm</v>
          </cell>
        </row>
        <row r="9634">
          <cell r="B9634" t="str">
            <v>TSY0010166</v>
          </cell>
          <cell r="C9634" t="str">
            <v>220TSY0010166</v>
          </cell>
          <cell r="D9634" t="str">
            <v>KT-135-2-27-360</v>
          </cell>
        </row>
        <row r="9635">
          <cell r="B9635" t="str">
            <v>TSY0010330</v>
          </cell>
          <cell r="C9635" t="str">
            <v>220TSY0010330</v>
          </cell>
          <cell r="D9635" t="str">
            <v>吊紧带360*30</v>
          </cell>
        </row>
        <row r="9636">
          <cell r="B9636" t="str">
            <v>TMA0000506</v>
          </cell>
          <cell r="C9636" t="str">
            <v>210TMA0000506</v>
          </cell>
          <cell r="D9636" t="str">
            <v>B80CJ标签</v>
          </cell>
        </row>
        <row r="9637">
          <cell r="B9637" t="str">
            <v>BFA0000370</v>
          </cell>
          <cell r="C9637" t="str">
            <v>230BFA0000370</v>
          </cell>
          <cell r="D9637" t="str">
            <v>拉簧销</v>
          </cell>
        </row>
        <row r="9638">
          <cell r="B9638" t="str">
            <v>BFA0000699</v>
          </cell>
          <cell r="C9638" t="str">
            <v>220BFA0000699</v>
          </cell>
          <cell r="D9638" t="str">
            <v>内六角平圆头螺钉</v>
          </cell>
        </row>
        <row r="9639">
          <cell r="B9639" t="str">
            <v>BFA0000699</v>
          </cell>
          <cell r="C9639" t="str">
            <v>230BFA0000699</v>
          </cell>
          <cell r="D9639" t="str">
            <v>内六角平圆头螺钉</v>
          </cell>
        </row>
        <row r="9640">
          <cell r="B9640" t="str">
            <v>TSY0010518</v>
          </cell>
          <cell r="C9640" t="str">
            <v>220TSY0010518</v>
          </cell>
          <cell r="D9640" t="str">
            <v>吊紧带360mm*27mm*N</v>
          </cell>
        </row>
        <row r="9641">
          <cell r="B9641" t="str">
            <v>TSY0010542</v>
          </cell>
          <cell r="C9641" t="str">
            <v>220TSY0010542</v>
          </cell>
          <cell r="D9641" t="str">
            <v>吊紧带360mm*27mm*N</v>
          </cell>
        </row>
        <row r="9642">
          <cell r="B9642" t="str">
            <v>SLT0010094</v>
          </cell>
          <cell r="C9642" t="str">
            <v>220SLT0010094</v>
          </cell>
          <cell r="D9642" t="str">
            <v>KT-135-2-360mm*25mm正背</v>
          </cell>
        </row>
        <row r="9643">
          <cell r="B9643" t="str">
            <v>SHT0001931</v>
          </cell>
          <cell r="C9643" t="str">
            <v>230SHT0001931</v>
          </cell>
          <cell r="D9643" t="str">
            <v>安全带固定板支架</v>
          </cell>
        </row>
        <row r="9644">
          <cell r="B9644" t="str">
            <v>REM0001699</v>
          </cell>
          <cell r="C9644" t="str">
            <v>210REM0001699</v>
          </cell>
          <cell r="D9644" t="str">
            <v>K1堵盖左</v>
          </cell>
        </row>
        <row r="9645">
          <cell r="B9645" t="str">
            <v>REM0001709</v>
          </cell>
          <cell r="C9645" t="str">
            <v>210REM0001709</v>
          </cell>
          <cell r="D9645" t="str">
            <v>K1堵盖右</v>
          </cell>
        </row>
        <row r="9646">
          <cell r="B9646" t="str">
            <v>RSM0000056</v>
          </cell>
          <cell r="C9646" t="str">
            <v>210RSM0000056</v>
          </cell>
          <cell r="D9646" t="str">
            <v>济南轻卡下视胶垫</v>
          </cell>
        </row>
        <row r="9647">
          <cell r="B9647" t="str">
            <v>REM0000452</v>
          </cell>
          <cell r="C9647" t="str">
            <v>210REM0000452</v>
          </cell>
          <cell r="D9647" t="str">
            <v>金王子支撑板</v>
          </cell>
        </row>
        <row r="9648">
          <cell r="B9648" t="str">
            <v>TMA0000441</v>
          </cell>
          <cell r="C9648" t="str">
            <v>210TMA0000441</v>
          </cell>
          <cell r="D9648" t="str">
            <v>B40外包装装箱单</v>
          </cell>
        </row>
        <row r="9649">
          <cell r="B9649" t="str">
            <v>TMA0000498</v>
          </cell>
          <cell r="C9649" t="str">
            <v>210TMA0000498</v>
          </cell>
          <cell r="D9649" t="str">
            <v>B80C装箱单</v>
          </cell>
        </row>
        <row r="9650">
          <cell r="B9650" t="str">
            <v>BFA0000352</v>
          </cell>
          <cell r="C9650" t="str">
            <v>230BFA0000352</v>
          </cell>
          <cell r="D9650" t="str">
            <v>座垫前倾角锁舌轴</v>
          </cell>
        </row>
        <row r="9651">
          <cell r="B9651" t="str">
            <v>SHT0001150</v>
          </cell>
          <cell r="C9651" t="str">
            <v>230SHT0001150</v>
          </cell>
          <cell r="D9651" t="str">
            <v>尼龙滑块</v>
          </cell>
        </row>
        <row r="9652">
          <cell r="B9652" t="str">
            <v>BFA0000379</v>
          </cell>
          <cell r="C9652" t="str">
            <v>230BFA0000379</v>
          </cell>
          <cell r="D9652" t="str">
            <v>齿板回转轴</v>
          </cell>
        </row>
        <row r="9653">
          <cell r="B9653" t="str">
            <v>TSY0000706</v>
          </cell>
          <cell r="C9653" t="str">
            <v>220TSY0000706</v>
          </cell>
          <cell r="D9653" t="str">
            <v>板条KT-16-180</v>
          </cell>
        </row>
        <row r="9654">
          <cell r="B9654" t="str">
            <v>TMA0000374</v>
          </cell>
          <cell r="C9654" t="str">
            <v>210TMA0000374</v>
          </cell>
          <cell r="D9654" t="str">
            <v>45*26泡沫袋</v>
          </cell>
        </row>
        <row r="9655">
          <cell r="B9655" t="str">
            <v>SLT0000067</v>
          </cell>
          <cell r="C9655" t="str">
            <v>220SLT0000067</v>
          </cell>
          <cell r="D9655" t="str">
            <v>钢丝2.5*670</v>
          </cell>
        </row>
        <row r="9656">
          <cell r="B9656" t="str">
            <v>BFA0000658</v>
          </cell>
          <cell r="C9656" t="str">
            <v>230BFA0000658</v>
          </cell>
          <cell r="D9656" t="str">
            <v>ф8×30（内方螺丝）</v>
          </cell>
        </row>
        <row r="9657">
          <cell r="B9657" t="str">
            <v>RSM0000032</v>
          </cell>
          <cell r="C9657" t="str">
            <v>210RSM0000032</v>
          </cell>
          <cell r="D9657" t="str">
            <v>奥驰前下视上胶垫</v>
          </cell>
        </row>
        <row r="9658">
          <cell r="B9658" t="str">
            <v>RSM0000033</v>
          </cell>
          <cell r="C9658" t="str">
            <v>210RSM0000033</v>
          </cell>
          <cell r="D9658" t="str">
            <v>奥驰前下视下胶垫</v>
          </cell>
        </row>
        <row r="9659">
          <cell r="B9659" t="str">
            <v>SHT0001060</v>
          </cell>
          <cell r="C9659" t="str">
            <v>230SHT0001060</v>
          </cell>
          <cell r="D9659" t="str">
            <v>仰角调节机构轴套</v>
          </cell>
        </row>
        <row r="9660">
          <cell r="B9660" t="str">
            <v>BFA0000542</v>
          </cell>
          <cell r="C9660" t="str">
            <v>210BFA0000542</v>
          </cell>
          <cell r="D9660" t="str">
            <v>外六角螺丝8*5</v>
          </cell>
        </row>
        <row r="9661">
          <cell r="B9661" t="str">
            <v>BFA0000542</v>
          </cell>
          <cell r="C9661" t="str">
            <v>230BFA0000542</v>
          </cell>
          <cell r="D9661" t="str">
            <v>外六角螺丝8*5</v>
          </cell>
        </row>
        <row r="9662">
          <cell r="B9662" t="str">
            <v>BFA0000502</v>
          </cell>
          <cell r="C9662" t="str">
            <v>210BFA0000502</v>
          </cell>
          <cell r="D9662" t="str">
            <v>重卡平垫</v>
          </cell>
        </row>
        <row r="9663">
          <cell r="B9663" t="str">
            <v>TMA0000582</v>
          </cell>
          <cell r="C9663" t="str">
            <v>210TMA0000582</v>
          </cell>
          <cell r="D9663" t="str">
            <v>400*900气泡片</v>
          </cell>
        </row>
        <row r="9664">
          <cell r="B9664" t="str">
            <v>BFA0000502</v>
          </cell>
          <cell r="C9664" t="str">
            <v>230BFA0000502</v>
          </cell>
          <cell r="D9664" t="str">
            <v>重卡平垫</v>
          </cell>
        </row>
        <row r="9665">
          <cell r="B9665" t="str">
            <v>BFA0000075</v>
          </cell>
          <cell r="C9665" t="str">
            <v>220BFA0000075</v>
          </cell>
          <cell r="D9665" t="str">
            <v>六角头螺栓</v>
          </cell>
        </row>
        <row r="9666">
          <cell r="B9666" t="str">
            <v>BFA0000075</v>
          </cell>
          <cell r="C9666" t="str">
            <v>230BFA0000075</v>
          </cell>
          <cell r="D9666" t="str">
            <v>六角头螺栓</v>
          </cell>
        </row>
        <row r="9667">
          <cell r="B9667" t="str">
            <v>TSY0010008</v>
          </cell>
          <cell r="C9667" t="str">
            <v>220TSY0010008</v>
          </cell>
          <cell r="D9667" t="str">
            <v>吊紧带KT-135-2-340mm</v>
          </cell>
        </row>
        <row r="9668">
          <cell r="B9668" t="str">
            <v>BSP0000031</v>
          </cell>
          <cell r="C9668" t="str">
            <v>220BSP0000031</v>
          </cell>
          <cell r="D9668" t="str">
            <v>靠背扣手扭簧</v>
          </cell>
        </row>
        <row r="9669">
          <cell r="B9669" t="str">
            <v>TSY0000266</v>
          </cell>
          <cell r="C9669" t="str">
            <v>220TSY0000266</v>
          </cell>
          <cell r="D9669" t="str">
            <v>吊紧带KT-135-2-245</v>
          </cell>
        </row>
        <row r="9670">
          <cell r="B9670" t="str">
            <v>BSP0000031</v>
          </cell>
          <cell r="C9670" t="str">
            <v>230BSP0000031</v>
          </cell>
          <cell r="D9670" t="str">
            <v>靠背扣手扭簧</v>
          </cell>
        </row>
        <row r="9671">
          <cell r="B9671" t="str">
            <v>SLT0002015</v>
          </cell>
          <cell r="C9671" t="str">
            <v>230SLT0002015</v>
          </cell>
          <cell r="D9671" t="str">
            <v>L项目连接轴</v>
          </cell>
        </row>
        <row r="9672">
          <cell r="B9672" t="str">
            <v>SHT0001160</v>
          </cell>
          <cell r="C9672" t="str">
            <v>230SHT0001160</v>
          </cell>
          <cell r="D9672" t="str">
            <v>阻尼器下支架</v>
          </cell>
        </row>
        <row r="9673">
          <cell r="B9673" t="str">
            <v>TSY0010177</v>
          </cell>
          <cell r="C9673" t="str">
            <v>220TSY0010177</v>
          </cell>
          <cell r="D9673" t="str">
            <v>KT-135-2-27-340</v>
          </cell>
        </row>
        <row r="9674">
          <cell r="B9674" t="str">
            <v>BSP0010047</v>
          </cell>
          <cell r="C9674" t="str">
            <v>230BSP0010047</v>
          </cell>
          <cell r="D9674" t="str">
            <v>气管防护弹簧</v>
          </cell>
        </row>
        <row r="9675">
          <cell r="B9675" t="str">
            <v>SHT0014660</v>
          </cell>
          <cell r="C9675" t="str">
            <v>220SHT0014660</v>
          </cell>
          <cell r="D9675" t="str">
            <v>驾驶员座椅说明书</v>
          </cell>
        </row>
        <row r="9676">
          <cell r="B9676" t="str">
            <v>BFA0010052</v>
          </cell>
          <cell r="C9676" t="str">
            <v>230BFA0010052</v>
          </cell>
          <cell r="D9676" t="str">
            <v>内六角半圆头螺栓</v>
          </cell>
        </row>
        <row r="9677">
          <cell r="B9677" t="str">
            <v>BCL0010006</v>
          </cell>
          <cell r="C9677" t="str">
            <v>220BCL0010006</v>
          </cell>
          <cell r="D9677" t="str">
            <v>气管卡扣（2*4mm）</v>
          </cell>
        </row>
        <row r="9678">
          <cell r="B9678" t="str">
            <v>BFA0000110</v>
          </cell>
          <cell r="C9678" t="str">
            <v>220BFA0000110</v>
          </cell>
          <cell r="D9678" t="str">
            <v>全金属六角法兰面锁紧螺母</v>
          </cell>
        </row>
        <row r="9679">
          <cell r="B9679" t="str">
            <v>BCL0010006</v>
          </cell>
          <cell r="C9679" t="str">
            <v>230BCL0010006</v>
          </cell>
          <cell r="D9679" t="str">
            <v>气管卡扣（2*4mm）</v>
          </cell>
        </row>
        <row r="9680">
          <cell r="B9680" t="str">
            <v>BFA0000110</v>
          </cell>
          <cell r="C9680" t="str">
            <v>230BFA0000110</v>
          </cell>
          <cell r="D9680" t="str">
            <v>全金属六角法兰面锁紧螺母</v>
          </cell>
        </row>
        <row r="9681">
          <cell r="B9681" t="str">
            <v>REM0000833</v>
          </cell>
          <cell r="C9681" t="str">
            <v>210REM0000833</v>
          </cell>
          <cell r="D9681" t="str">
            <v>M50N三孔插接器</v>
          </cell>
        </row>
        <row r="9682">
          <cell r="B9682" t="str">
            <v>BFA0000038</v>
          </cell>
          <cell r="C9682" t="str">
            <v>220BFA0000038</v>
          </cell>
          <cell r="D9682" t="str">
            <v>销轴（跨坐用）</v>
          </cell>
        </row>
        <row r="9683">
          <cell r="B9683" t="str">
            <v>BFA0010031</v>
          </cell>
          <cell r="C9683" t="str">
            <v>220BFA0010031</v>
          </cell>
          <cell r="D9683" t="str">
            <v>内六角花型盘头螺钉</v>
          </cell>
        </row>
        <row r="9684">
          <cell r="B9684" t="str">
            <v>BPC0010012</v>
          </cell>
          <cell r="C9684" t="str">
            <v>220BPC0010012</v>
          </cell>
          <cell r="D9684" t="str">
            <v>4mm卡箍</v>
          </cell>
        </row>
        <row r="9685">
          <cell r="B9685" t="str">
            <v>SHT0011693</v>
          </cell>
          <cell r="C9685" t="str">
            <v>220SHT0011693</v>
          </cell>
          <cell r="D9685" t="str">
            <v>坐垫钢丝</v>
          </cell>
        </row>
        <row r="9686">
          <cell r="B9686" t="str">
            <v>BFA0010024</v>
          </cell>
          <cell r="C9686" t="str">
            <v>230BFA0010024</v>
          </cell>
          <cell r="D9686" t="str">
            <v>内六角圆柱头螺钉</v>
          </cell>
        </row>
        <row r="9687">
          <cell r="B9687" t="str">
            <v>BFA0010025</v>
          </cell>
          <cell r="C9687" t="str">
            <v>230BFA0010025</v>
          </cell>
          <cell r="D9687" t="str">
            <v>全金属六角法兰面锁紧螺母</v>
          </cell>
        </row>
        <row r="9688">
          <cell r="B9688" t="str">
            <v>BFA0010062</v>
          </cell>
          <cell r="C9688" t="str">
            <v>230BFA0010062</v>
          </cell>
          <cell r="D9688" t="str">
            <v>焊接方螺母</v>
          </cell>
        </row>
        <row r="9689">
          <cell r="B9689" t="str">
            <v>BFA0010081</v>
          </cell>
          <cell r="C9689" t="str">
            <v>230BFA0010081</v>
          </cell>
          <cell r="D9689" t="str">
            <v>圆柱头内六角全螺纹螺栓</v>
          </cell>
        </row>
        <row r="9690">
          <cell r="B9690" t="str">
            <v>BPC0010012</v>
          </cell>
          <cell r="C9690" t="str">
            <v>230BPC0010012</v>
          </cell>
          <cell r="D9690" t="str">
            <v>4mm卡箍</v>
          </cell>
        </row>
        <row r="9691">
          <cell r="B9691" t="str">
            <v>SCS0003193</v>
          </cell>
          <cell r="C9691" t="str">
            <v>210SCS0003193</v>
          </cell>
          <cell r="D9691" t="str">
            <v>B40L扶手限位块</v>
          </cell>
        </row>
        <row r="9692">
          <cell r="B9692" t="str">
            <v>SCS0003193</v>
          </cell>
          <cell r="C9692" t="str">
            <v>220SCS0003193</v>
          </cell>
          <cell r="D9692" t="str">
            <v>B40L扶手限位块</v>
          </cell>
        </row>
        <row r="9693">
          <cell r="B9693" t="str">
            <v>BFA0000659</v>
          </cell>
          <cell r="C9693" t="str">
            <v>230BFA0000659</v>
          </cell>
          <cell r="D9693" t="str">
            <v>ф6*50（内方螺丝）</v>
          </cell>
        </row>
        <row r="9694">
          <cell r="B9694" t="str">
            <v>SCS0004374</v>
          </cell>
          <cell r="C9694" t="str">
            <v>230SCS0004374</v>
          </cell>
          <cell r="D9694" t="str">
            <v>中改座垫弹簧安装支架</v>
          </cell>
        </row>
        <row r="9695">
          <cell r="B9695" t="str">
            <v>SHT0001086</v>
          </cell>
          <cell r="C9695" t="str">
            <v>230SHT0001086</v>
          </cell>
          <cell r="D9695" t="str">
            <v>涡簧右固定片</v>
          </cell>
        </row>
        <row r="9696">
          <cell r="B9696" t="str">
            <v>SHT0001087</v>
          </cell>
          <cell r="C9696" t="str">
            <v>230SHT0001087</v>
          </cell>
          <cell r="D9696" t="str">
            <v>涡簧左固定片</v>
          </cell>
        </row>
        <row r="9697">
          <cell r="B9697" t="str">
            <v>TSY0010002</v>
          </cell>
          <cell r="C9697" t="str">
            <v>220TSY0010002</v>
          </cell>
          <cell r="D9697" t="str">
            <v>KT-135-2-330mm</v>
          </cell>
        </row>
        <row r="9698">
          <cell r="B9698" t="str">
            <v>TSY0010362</v>
          </cell>
          <cell r="C9698" t="str">
            <v>220TSY0010362</v>
          </cell>
          <cell r="D9698" t="str">
            <v>吊紧带335mm*27mm*N</v>
          </cell>
        </row>
        <row r="9699">
          <cell r="B9699" t="str">
            <v>REM0000834</v>
          </cell>
          <cell r="C9699" t="str">
            <v>210REM0000834</v>
          </cell>
          <cell r="D9699" t="str">
            <v>M50N左灯体</v>
          </cell>
        </row>
        <row r="9700">
          <cell r="B9700" t="str">
            <v>REM0000836</v>
          </cell>
          <cell r="C9700" t="str">
            <v>210REM0000836</v>
          </cell>
          <cell r="D9700" t="str">
            <v>M50N左镜片托</v>
          </cell>
        </row>
        <row r="9701">
          <cell r="B9701" t="str">
            <v>REM0000865</v>
          </cell>
          <cell r="C9701" t="str">
            <v>210REM0000865</v>
          </cell>
          <cell r="D9701" t="str">
            <v>M50N右镜片托</v>
          </cell>
        </row>
        <row r="9702">
          <cell r="B9702" t="str">
            <v>BFA0000481</v>
          </cell>
          <cell r="C9702" t="str">
            <v>210BFA0000481</v>
          </cell>
          <cell r="D9702" t="str">
            <v>M12达克罗母</v>
          </cell>
        </row>
        <row r="9703">
          <cell r="B9703" t="str">
            <v>BFA0000481</v>
          </cell>
          <cell r="C9703" t="str">
            <v>230BFA0000481</v>
          </cell>
          <cell r="D9703" t="str">
            <v>M12达克罗母</v>
          </cell>
        </row>
        <row r="9704">
          <cell r="B9704" t="str">
            <v>BFA0000029</v>
          </cell>
          <cell r="C9704" t="str">
            <v>220BFA0000029</v>
          </cell>
          <cell r="D9704" t="str">
            <v>六角头螺栓</v>
          </cell>
        </row>
        <row r="9705">
          <cell r="B9705" t="str">
            <v>BFA0000029</v>
          </cell>
          <cell r="C9705" t="str">
            <v>230BFA0000029</v>
          </cell>
          <cell r="D9705" t="str">
            <v>六角头螺栓</v>
          </cell>
        </row>
        <row r="9706">
          <cell r="B9706" t="str">
            <v>BFA0000582</v>
          </cell>
          <cell r="C9706" t="str">
            <v>210BFA0000582</v>
          </cell>
          <cell r="D9706" t="str">
            <v>6*50内方黑达克罗</v>
          </cell>
        </row>
        <row r="9707">
          <cell r="B9707" t="str">
            <v>BFA0000582</v>
          </cell>
          <cell r="C9707" t="str">
            <v>230BFA0000582</v>
          </cell>
          <cell r="D9707" t="str">
            <v>6*50内方黑达克罗</v>
          </cell>
        </row>
        <row r="9708">
          <cell r="B9708" t="str">
            <v>TMA0000181</v>
          </cell>
          <cell r="C9708" t="str">
            <v>210TMA0000181</v>
          </cell>
          <cell r="D9708" t="str">
            <v>豪泺路面镜标识</v>
          </cell>
        </row>
        <row r="9709">
          <cell r="B9709" t="str">
            <v>TMA0000182</v>
          </cell>
          <cell r="C9709" t="str">
            <v>210TMA0000182</v>
          </cell>
          <cell r="D9709" t="str">
            <v>豪泺经济型左标识</v>
          </cell>
        </row>
        <row r="9710">
          <cell r="B9710" t="str">
            <v>TMA0000183</v>
          </cell>
          <cell r="C9710" t="str">
            <v>210TMA0000183</v>
          </cell>
          <cell r="D9710" t="str">
            <v>豪泺经济型右标识</v>
          </cell>
        </row>
        <row r="9711">
          <cell r="B9711" t="str">
            <v>TMA0000187</v>
          </cell>
          <cell r="C9711" t="str">
            <v>210TMA0000187</v>
          </cell>
          <cell r="D9711" t="str">
            <v>出口散件商标</v>
          </cell>
        </row>
        <row r="9712">
          <cell r="B9712" t="str">
            <v>TST0001696</v>
          </cell>
          <cell r="C9712" t="str">
            <v>210TST0001696</v>
          </cell>
          <cell r="D9712" t="str">
            <v>挂牌</v>
          </cell>
        </row>
        <row r="9713">
          <cell r="B9713" t="str">
            <v>TSY0000530</v>
          </cell>
          <cell r="C9713" t="str">
            <v>220TSY0000530</v>
          </cell>
          <cell r="D9713" t="str">
            <v>吊紧带KT-135-2-280</v>
          </cell>
        </row>
        <row r="9714">
          <cell r="B9714" t="str">
            <v>BFA0000550</v>
          </cell>
          <cell r="C9714" t="str">
            <v>210BFA0000550</v>
          </cell>
          <cell r="D9714" t="str">
            <v>T5G上镜座螺母垫圈</v>
          </cell>
        </row>
        <row r="9715">
          <cell r="B9715" t="str">
            <v>BFA0000693</v>
          </cell>
          <cell r="C9715" t="str">
            <v>210BFA0000693</v>
          </cell>
          <cell r="D9715" t="str">
            <v>M8黑锌锁母12方</v>
          </cell>
        </row>
        <row r="9716">
          <cell r="B9716" t="str">
            <v>BFA0000693</v>
          </cell>
          <cell r="C9716" t="str">
            <v>230BFA0000693</v>
          </cell>
          <cell r="D9716" t="str">
            <v>M8黑锌锁母12方</v>
          </cell>
        </row>
        <row r="9717">
          <cell r="B9717" t="str">
            <v>TSY0000165</v>
          </cell>
          <cell r="C9717" t="str">
            <v>220TSY0000165</v>
          </cell>
          <cell r="D9717" t="str">
            <v>吊紧带KT-106-270</v>
          </cell>
        </row>
        <row r="9718">
          <cell r="B9718" t="str">
            <v>BSP0000035</v>
          </cell>
          <cell r="C9718" t="str">
            <v>230BSP0000035</v>
          </cell>
          <cell r="D9718" t="str">
            <v>仰角回复拉簧</v>
          </cell>
        </row>
        <row r="9719">
          <cell r="B9719" t="str">
            <v>SHT0010261</v>
          </cell>
          <cell r="C9719" t="str">
            <v>230SHT0010261</v>
          </cell>
          <cell r="D9719" t="str">
            <v>罩壳固定钣金</v>
          </cell>
        </row>
        <row r="9720">
          <cell r="B9720" t="str">
            <v>TSY0010283</v>
          </cell>
          <cell r="C9720" t="str">
            <v>220TSY0010283</v>
          </cell>
          <cell r="D9720" t="str">
            <v>吊紧带325*27</v>
          </cell>
        </row>
        <row r="9721">
          <cell r="B9721" t="str">
            <v>TSY0010116</v>
          </cell>
          <cell r="C9721" t="str">
            <v>220TSY0010116</v>
          </cell>
          <cell r="D9721" t="str">
            <v>勾条JYG38-2-130mm</v>
          </cell>
        </row>
        <row r="9722">
          <cell r="B9722" t="str">
            <v>BSP0010011</v>
          </cell>
          <cell r="C9722" t="str">
            <v>220BSP0010011</v>
          </cell>
          <cell r="D9722" t="str">
            <v>变阻尼拉线回位簧</v>
          </cell>
        </row>
        <row r="9723">
          <cell r="B9723" t="str">
            <v>BSP0010014</v>
          </cell>
          <cell r="C9723" t="str">
            <v>220BSP0010014</v>
          </cell>
          <cell r="D9723" t="str">
            <v>高调器滑盖回位簧</v>
          </cell>
        </row>
        <row r="9724">
          <cell r="B9724" t="str">
            <v>BSP0010016</v>
          </cell>
          <cell r="C9724" t="str">
            <v>220BSP0010016</v>
          </cell>
          <cell r="D9724" t="str">
            <v>坐垫翻折限位钣金回位簧</v>
          </cell>
        </row>
        <row r="9725">
          <cell r="B9725" t="str">
            <v>BSP0010008</v>
          </cell>
          <cell r="C9725" t="str">
            <v>230BSP0010008</v>
          </cell>
          <cell r="D9725" t="str">
            <v>靠背调节钣金回位簧</v>
          </cell>
        </row>
        <row r="9726">
          <cell r="B9726" t="str">
            <v>BSP0010011</v>
          </cell>
          <cell r="C9726" t="str">
            <v>230BSP0010011</v>
          </cell>
          <cell r="D9726" t="str">
            <v>变阻尼拉线回位簧</v>
          </cell>
        </row>
        <row r="9727">
          <cell r="B9727" t="str">
            <v>TSY0000780</v>
          </cell>
          <cell r="C9727" t="str">
            <v>220TSY0000780</v>
          </cell>
          <cell r="D9727" t="str">
            <v>KT-135-2-325mm*25mm正背</v>
          </cell>
        </row>
        <row r="9728">
          <cell r="B9728" t="str">
            <v>SHT0001938</v>
          </cell>
          <cell r="C9728" t="str">
            <v>230SHT0001938</v>
          </cell>
          <cell r="D9728" t="str">
            <v>头枕竖衬板</v>
          </cell>
        </row>
        <row r="9729">
          <cell r="B9729" t="str">
            <v>SHT0001123</v>
          </cell>
          <cell r="C9729" t="str">
            <v>230SHT0001123</v>
          </cell>
          <cell r="D9729" t="str">
            <v>罩壳固定支架</v>
          </cell>
        </row>
        <row r="9730">
          <cell r="B9730" t="str">
            <v>SLT0001126</v>
          </cell>
          <cell r="C9730" t="str">
            <v>220SLT0001126</v>
          </cell>
          <cell r="D9730" t="str">
            <v>钢丝2.5*400</v>
          </cell>
        </row>
        <row r="9731">
          <cell r="B9731" t="str">
            <v>BFA0000019</v>
          </cell>
          <cell r="C9731" t="str">
            <v>220BFA0000019</v>
          </cell>
          <cell r="D9731" t="str">
            <v>盖母黑M8</v>
          </cell>
        </row>
        <row r="9732">
          <cell r="B9732" t="str">
            <v>SLT0000244</v>
          </cell>
          <cell r="C9732" t="str">
            <v>220SLT0000244</v>
          </cell>
          <cell r="D9732" t="str">
            <v>k1头枕包装膜</v>
          </cell>
        </row>
        <row r="9733">
          <cell r="B9733" t="str">
            <v>BFA0000019</v>
          </cell>
          <cell r="C9733" t="str">
            <v>230BFA0000019</v>
          </cell>
          <cell r="D9733" t="str">
            <v>盖母黑M8</v>
          </cell>
        </row>
        <row r="9734">
          <cell r="B9734" t="str">
            <v>BFA0000193</v>
          </cell>
          <cell r="C9734" t="str">
            <v>210BFA0000193</v>
          </cell>
          <cell r="D9734" t="str">
            <v>ETX限位平垫</v>
          </cell>
        </row>
        <row r="9735">
          <cell r="B9735" t="str">
            <v>SLT0001708</v>
          </cell>
          <cell r="C9735" t="str">
            <v>220SLT0001708</v>
          </cell>
          <cell r="D9735" t="str">
            <v>M31RB头枕塑料防尘罩</v>
          </cell>
        </row>
        <row r="9736">
          <cell r="B9736" t="str">
            <v>BFA0000193</v>
          </cell>
          <cell r="C9736" t="str">
            <v>230BFA0000193</v>
          </cell>
          <cell r="D9736" t="str">
            <v>ETX限位平垫</v>
          </cell>
        </row>
        <row r="9737">
          <cell r="B9737" t="str">
            <v>REM0003158</v>
          </cell>
          <cell r="C9737" t="str">
            <v>230REM0003158</v>
          </cell>
          <cell r="D9737" t="str">
            <v>奥驰V左旋转轴总成</v>
          </cell>
        </row>
        <row r="9738">
          <cell r="B9738" t="str">
            <v>SLT0001126</v>
          </cell>
          <cell r="C9738" t="str">
            <v>230SLT0001126</v>
          </cell>
          <cell r="D9738" t="str">
            <v>钢丝2.5*400</v>
          </cell>
        </row>
        <row r="9739">
          <cell r="B9739" t="str">
            <v>TST0001107</v>
          </cell>
          <cell r="C9739" t="str">
            <v>230TST0001107</v>
          </cell>
          <cell r="D9739" t="str">
            <v>直棍</v>
          </cell>
        </row>
        <row r="9740">
          <cell r="B9740" t="str">
            <v>TSY0000163</v>
          </cell>
          <cell r="C9740" t="str">
            <v>220TSY0000163</v>
          </cell>
          <cell r="D9740" t="str">
            <v>吊紧带KT-106-255</v>
          </cell>
        </row>
        <row r="9741">
          <cell r="B9741" t="str">
            <v>TSY0000462</v>
          </cell>
          <cell r="C9741" t="str">
            <v>220TSY0000462</v>
          </cell>
          <cell r="D9741" t="str">
            <v>扣条KT-32-155</v>
          </cell>
        </row>
        <row r="9742">
          <cell r="B9742" t="str">
            <v>TSY0000729</v>
          </cell>
          <cell r="C9742" t="str">
            <v>220TSY0000729</v>
          </cell>
          <cell r="D9742" t="str">
            <v>KT-135-2-320mm*25mm副背</v>
          </cell>
        </row>
        <row r="9743">
          <cell r="B9743" t="str">
            <v>BSP0000069</v>
          </cell>
          <cell r="C9743" t="str">
            <v>210BSP0000069</v>
          </cell>
          <cell r="D9743" t="str">
            <v>6486弹簧</v>
          </cell>
        </row>
        <row r="9744">
          <cell r="B9744" t="str">
            <v>BSP0000069</v>
          </cell>
          <cell r="C9744" t="str">
            <v>230BSP0000069</v>
          </cell>
          <cell r="D9744" t="str">
            <v>6486弹簧</v>
          </cell>
        </row>
        <row r="9745">
          <cell r="B9745" t="str">
            <v>SHT0010465</v>
          </cell>
          <cell r="C9745" t="str">
            <v>220SHT0010465</v>
          </cell>
          <cell r="D9745" t="str">
            <v>气管防护长弹簧</v>
          </cell>
        </row>
        <row r="9746">
          <cell r="B9746" t="str">
            <v>BSP0000078</v>
          </cell>
          <cell r="C9746" t="str">
            <v>230BSP0000078</v>
          </cell>
          <cell r="D9746" t="str">
            <v>仰角调节机构扭簧</v>
          </cell>
        </row>
        <row r="9747">
          <cell r="B9747" t="str">
            <v>TSY0000267</v>
          </cell>
          <cell r="C9747" t="str">
            <v>220TSY0000267</v>
          </cell>
          <cell r="D9747" t="str">
            <v>吊紧带KT-135-2-230</v>
          </cell>
        </row>
        <row r="9748">
          <cell r="B9748" t="str">
            <v>BFA0000383</v>
          </cell>
          <cell r="C9748" t="str">
            <v>230BFA0000383</v>
          </cell>
          <cell r="D9748" t="str">
            <v>后安装板连接销</v>
          </cell>
        </row>
        <row r="9749">
          <cell r="B9749" t="str">
            <v>TMA0000579</v>
          </cell>
          <cell r="C9749" t="str">
            <v>210TMA0000579</v>
          </cell>
          <cell r="D9749" t="str">
            <v>35*25出口件绿色标签</v>
          </cell>
        </row>
        <row r="9750">
          <cell r="B9750" t="str">
            <v>SHT0011422</v>
          </cell>
          <cell r="C9750" t="str">
            <v>230SHT0011422</v>
          </cell>
          <cell r="D9750" t="str">
            <v>副驾仰角拉线座框固定钣金</v>
          </cell>
        </row>
        <row r="9751">
          <cell r="B9751" t="str">
            <v>BSP0000001</v>
          </cell>
          <cell r="C9751" t="str">
            <v>220BSP0000001</v>
          </cell>
          <cell r="D9751" t="str">
            <v>拉簧6486</v>
          </cell>
        </row>
        <row r="9752">
          <cell r="B9752" t="str">
            <v>SLT0010100</v>
          </cell>
          <cell r="C9752" t="str">
            <v>220SLT0010100</v>
          </cell>
          <cell r="D9752" t="str">
            <v>KT-135-2-315mm*25mm副背</v>
          </cell>
        </row>
        <row r="9753">
          <cell r="B9753" t="str">
            <v>REM0000183</v>
          </cell>
          <cell r="C9753" t="str">
            <v>210REM0000183</v>
          </cell>
          <cell r="D9753" t="str">
            <v>C35DB护罩盖板右</v>
          </cell>
        </row>
        <row r="9754">
          <cell r="B9754" t="str">
            <v>REM0003391</v>
          </cell>
          <cell r="C9754" t="str">
            <v>210REM0003391</v>
          </cell>
          <cell r="D9754" t="str">
            <v>ETX胶垫左</v>
          </cell>
        </row>
        <row r="9755">
          <cell r="B9755" t="str">
            <v>REM0003392</v>
          </cell>
          <cell r="C9755" t="str">
            <v>210REM0003392</v>
          </cell>
          <cell r="D9755" t="str">
            <v>ETX胶垫右</v>
          </cell>
        </row>
        <row r="9756">
          <cell r="B9756" t="str">
            <v>SCS0006611</v>
          </cell>
          <cell r="C9756" t="str">
            <v>220SCS0006611</v>
          </cell>
          <cell r="D9756" t="str">
            <v>C50头枕包装袋</v>
          </cell>
        </row>
        <row r="9757">
          <cell r="B9757" t="str">
            <v>SCS0004373</v>
          </cell>
          <cell r="C9757" t="str">
            <v>230SCS0004373</v>
          </cell>
          <cell r="D9757" t="str">
            <v>中改地锁拉线固定支架</v>
          </cell>
        </row>
        <row r="9758">
          <cell r="B9758" t="str">
            <v>TSY0000065</v>
          </cell>
          <cell r="C9758" t="str">
            <v>220TSY0000065</v>
          </cell>
          <cell r="D9758" t="str">
            <v>扣条KT-158-140</v>
          </cell>
        </row>
        <row r="9759">
          <cell r="B9759" t="str">
            <v>SLT0000003</v>
          </cell>
          <cell r="C9759" t="str">
            <v>220SLT0000003</v>
          </cell>
          <cell r="D9759" t="str">
            <v>钢丝2.5*520</v>
          </cell>
        </row>
        <row r="9760">
          <cell r="B9760" t="str">
            <v>RSM0000307</v>
          </cell>
          <cell r="C9760" t="str">
            <v>230RSM0000307</v>
          </cell>
          <cell r="D9760" t="str">
            <v>25的球头</v>
          </cell>
        </row>
        <row r="9761">
          <cell r="B9761" t="str">
            <v>BSP0000061</v>
          </cell>
          <cell r="C9761" t="str">
            <v>210BSP0000061</v>
          </cell>
          <cell r="D9761" t="str">
            <v>1475弹簧</v>
          </cell>
        </row>
        <row r="9762">
          <cell r="B9762" t="str">
            <v>BSP0000061</v>
          </cell>
          <cell r="C9762" t="str">
            <v>230BSP0000061</v>
          </cell>
          <cell r="D9762" t="str">
            <v>1475弹簧</v>
          </cell>
        </row>
        <row r="9763">
          <cell r="B9763" t="str">
            <v>TSY0000250</v>
          </cell>
          <cell r="C9763" t="str">
            <v>220TSY0000250</v>
          </cell>
          <cell r="D9763" t="str">
            <v>吊紧带KT-135-2-260</v>
          </cell>
        </row>
        <row r="9764">
          <cell r="B9764" t="str">
            <v>BFA0010038</v>
          </cell>
          <cell r="C9764" t="str">
            <v>210BFA0010038</v>
          </cell>
          <cell r="D9764" t="str">
            <v>5*12梅花带介自攻螺钉</v>
          </cell>
        </row>
        <row r="9765">
          <cell r="B9765" t="str">
            <v>RSM0000149</v>
          </cell>
          <cell r="C9765" t="str">
            <v>210RSM0000149</v>
          </cell>
          <cell r="D9765" t="str">
            <v>华菱星凯马下镜座垫片</v>
          </cell>
        </row>
        <row r="9766">
          <cell r="B9766" t="str">
            <v>SHT0000502</v>
          </cell>
          <cell r="C9766" t="str">
            <v>210SHT0000502</v>
          </cell>
          <cell r="D9766" t="str">
            <v>H4正副安全带导向塑料件</v>
          </cell>
        </row>
        <row r="9767">
          <cell r="B9767" t="str">
            <v>BCL0010009</v>
          </cell>
          <cell r="C9767" t="str">
            <v>220BCL0010009</v>
          </cell>
          <cell r="D9767" t="str">
            <v>靠背板固定卡扣</v>
          </cell>
        </row>
        <row r="9768">
          <cell r="B9768" t="str">
            <v>BFA0010038</v>
          </cell>
          <cell r="C9768" t="str">
            <v>220BFA0010038</v>
          </cell>
          <cell r="D9768" t="str">
            <v>5*12梅花带介自攻螺钉</v>
          </cell>
        </row>
        <row r="9769">
          <cell r="B9769" t="str">
            <v>SCS0007076</v>
          </cell>
          <cell r="C9769" t="str">
            <v>220SCS0007076</v>
          </cell>
          <cell r="D9769" t="str">
            <v>后靠背下部内嵌钢丝</v>
          </cell>
        </row>
        <row r="9770">
          <cell r="B9770" t="str">
            <v>SHT0000502</v>
          </cell>
          <cell r="C9770" t="str">
            <v>220SHT0000502</v>
          </cell>
          <cell r="D9770" t="str">
            <v>H4正副安全带导向塑料件</v>
          </cell>
        </row>
        <row r="9771">
          <cell r="B9771" t="str">
            <v>SHT0000502</v>
          </cell>
          <cell r="C9771" t="str">
            <v>230SHT0000502</v>
          </cell>
          <cell r="D9771" t="str">
            <v>H4正副安全带导向塑料件</v>
          </cell>
        </row>
        <row r="9772">
          <cell r="B9772" t="str">
            <v>SHT0001047</v>
          </cell>
          <cell r="C9772" t="str">
            <v>230SHT0001047</v>
          </cell>
          <cell r="D9772" t="str">
            <v>安全带固定板固定钣金件</v>
          </cell>
        </row>
        <row r="9773">
          <cell r="B9773" t="str">
            <v>RSM0000053</v>
          </cell>
          <cell r="C9773" t="str">
            <v>210RSM0000053</v>
          </cell>
          <cell r="D9773" t="str">
            <v>华菱补盲镜座软垫</v>
          </cell>
        </row>
        <row r="9774">
          <cell r="B9774" t="str">
            <v>TSY0000660</v>
          </cell>
          <cell r="C9774" t="str">
            <v>220TSY0000660</v>
          </cell>
          <cell r="D9774" t="str">
            <v>吊紧带KT-106-245</v>
          </cell>
        </row>
        <row r="9775">
          <cell r="B9775" t="str">
            <v>BFA0000371</v>
          </cell>
          <cell r="C9775" t="str">
            <v>230BFA0000371</v>
          </cell>
          <cell r="D9775" t="str">
            <v>回转销</v>
          </cell>
        </row>
        <row r="9776">
          <cell r="B9776" t="str">
            <v>BSP0000094</v>
          </cell>
          <cell r="C9776" t="str">
            <v>230BSP0000094</v>
          </cell>
          <cell r="D9776" t="str">
            <v>靠背长簧</v>
          </cell>
        </row>
        <row r="9777">
          <cell r="B9777" t="str">
            <v>TSY0000050</v>
          </cell>
          <cell r="C9777" t="str">
            <v>220TSY0000050</v>
          </cell>
          <cell r="D9777" t="str">
            <v>扣条KT-158-200</v>
          </cell>
        </row>
        <row r="9778">
          <cell r="B9778" t="str">
            <v>SHT0010786</v>
          </cell>
          <cell r="C9778" t="str">
            <v>230SHT0010786</v>
          </cell>
          <cell r="D9778" t="str">
            <v>罩壳固定钣金片</v>
          </cell>
        </row>
        <row r="9779">
          <cell r="B9779" t="str">
            <v>BSP0000034</v>
          </cell>
          <cell r="C9779" t="str">
            <v>230BSP0000034</v>
          </cell>
          <cell r="D9779" t="str">
            <v>开口挡圈φ15</v>
          </cell>
        </row>
        <row r="9780">
          <cell r="B9780" t="str">
            <v>SLT0002018</v>
          </cell>
          <cell r="C9780" t="str">
            <v>230SLT0002018</v>
          </cell>
          <cell r="D9780" t="str">
            <v>1800小背杂物箱支架</v>
          </cell>
        </row>
        <row r="9781">
          <cell r="B9781" t="str">
            <v>BCL0000044</v>
          </cell>
          <cell r="C9781" t="str">
            <v>210BCL0000044</v>
          </cell>
          <cell r="D9781" t="str">
            <v>BWL7500 D型卡扣组件</v>
          </cell>
        </row>
        <row r="9782">
          <cell r="B9782" t="str">
            <v>TMA0000013</v>
          </cell>
          <cell r="C9782" t="str">
            <v>210TMA0000013</v>
          </cell>
          <cell r="D9782" t="str">
            <v>黑色绝缘胶带</v>
          </cell>
        </row>
        <row r="9783">
          <cell r="B9783" t="str">
            <v>SHT0000647</v>
          </cell>
          <cell r="C9783" t="str">
            <v>220SHT0000647</v>
          </cell>
          <cell r="D9783" t="str">
            <v>欧曼升级橡胶圈</v>
          </cell>
        </row>
        <row r="9784">
          <cell r="B9784" t="str">
            <v>BFA0000336</v>
          </cell>
          <cell r="C9784" t="str">
            <v>230BFA0000336</v>
          </cell>
          <cell r="D9784" t="str">
            <v>平垫片10*1.0</v>
          </cell>
        </row>
        <row r="9785">
          <cell r="B9785" t="str">
            <v>SHT0000647</v>
          </cell>
          <cell r="C9785" t="str">
            <v>230SHT0000647</v>
          </cell>
          <cell r="D9785" t="str">
            <v>欧曼升级橡胶圈</v>
          </cell>
        </row>
        <row r="9786">
          <cell r="B9786" t="str">
            <v>TMA0000013</v>
          </cell>
          <cell r="C9786" t="str">
            <v>230TMA0000013</v>
          </cell>
          <cell r="D9786" t="str">
            <v>黑色绝缘胶带</v>
          </cell>
        </row>
        <row r="9787">
          <cell r="B9787" t="str">
            <v>BFA0000301</v>
          </cell>
          <cell r="C9787" t="str">
            <v>220BFA0000301</v>
          </cell>
          <cell r="D9787" t="str">
            <v>六角头螺栓</v>
          </cell>
        </row>
        <row r="9788">
          <cell r="B9788" t="str">
            <v>BFA0000301</v>
          </cell>
          <cell r="C9788" t="str">
            <v>230BFA0000301</v>
          </cell>
          <cell r="D9788" t="str">
            <v>六角头螺栓</v>
          </cell>
        </row>
        <row r="9789">
          <cell r="B9789" t="str">
            <v>TSY0000025</v>
          </cell>
          <cell r="C9789" t="str">
            <v>220TSY0000025</v>
          </cell>
          <cell r="D9789" t="str">
            <v>扣条KT-40-135</v>
          </cell>
        </row>
        <row r="9790">
          <cell r="B9790" t="str">
            <v>TST0001574</v>
          </cell>
          <cell r="C9790" t="str">
            <v>210TST0001574</v>
          </cell>
          <cell r="D9790" t="str">
            <v>盘点卡</v>
          </cell>
        </row>
        <row r="9791">
          <cell r="B9791" t="str">
            <v>REM0001630</v>
          </cell>
          <cell r="C9791" t="str">
            <v>210REM0001630</v>
          </cell>
          <cell r="D9791" t="str">
            <v>1475左镜座底盖</v>
          </cell>
        </row>
        <row r="9792">
          <cell r="B9792" t="str">
            <v>REM0001641</v>
          </cell>
          <cell r="C9792" t="str">
            <v>210REM0001641</v>
          </cell>
          <cell r="D9792" t="str">
            <v>1475右镜座底盖</v>
          </cell>
        </row>
        <row r="9793">
          <cell r="B9793" t="str">
            <v>REM0001645</v>
          </cell>
          <cell r="C9793" t="str">
            <v>210REM0001645</v>
          </cell>
          <cell r="D9793" t="str">
            <v>1475右舵左镜座面盖</v>
          </cell>
        </row>
        <row r="9794">
          <cell r="B9794" t="str">
            <v>REM0001648</v>
          </cell>
          <cell r="C9794" t="str">
            <v>210REM0001648</v>
          </cell>
          <cell r="D9794" t="str">
            <v>1475右舵右镜座面盖</v>
          </cell>
        </row>
        <row r="9795">
          <cell r="B9795" t="str">
            <v>BFA0000335</v>
          </cell>
          <cell r="C9795" t="str">
            <v>230BFA0000335</v>
          </cell>
          <cell r="D9795" t="str">
            <v>焊接有槽带头销</v>
          </cell>
        </row>
        <row r="9796">
          <cell r="B9796" t="str">
            <v>BFA0000610</v>
          </cell>
          <cell r="C9796" t="str">
            <v>230BFA0000610</v>
          </cell>
          <cell r="D9796" t="str">
            <v>压板螺丝20*120</v>
          </cell>
        </row>
        <row r="9797">
          <cell r="B9797" t="str">
            <v>SLT0010102</v>
          </cell>
          <cell r="C9797" t="str">
            <v>220SLT0010102</v>
          </cell>
          <cell r="D9797" t="str">
            <v>KT-135-2-295mm*25mm正座</v>
          </cell>
        </row>
        <row r="9798">
          <cell r="B9798" t="str">
            <v>TSY0010252</v>
          </cell>
          <cell r="C9798" t="str">
            <v>220TSY0010252</v>
          </cell>
          <cell r="D9798" t="str">
            <v>吊紧带290mm*27mm*N</v>
          </cell>
        </row>
        <row r="9799">
          <cell r="B9799" t="str">
            <v>TSY0010282</v>
          </cell>
          <cell r="C9799" t="str">
            <v>220TSY0010282</v>
          </cell>
          <cell r="D9799" t="str">
            <v>吊紧带290*27</v>
          </cell>
        </row>
        <row r="9800">
          <cell r="B9800" t="str">
            <v>SLT0002024</v>
          </cell>
          <cell r="C9800" t="str">
            <v>220SLT0002024</v>
          </cell>
          <cell r="D9800" t="str">
            <v>合棉预埋钢丝C</v>
          </cell>
        </row>
        <row r="9801">
          <cell r="B9801" t="str">
            <v>SLT0002027</v>
          </cell>
          <cell r="C9801" t="str">
            <v>220SLT0002027</v>
          </cell>
          <cell r="D9801" t="str">
            <v>副司机大背钢丝C</v>
          </cell>
        </row>
        <row r="9802">
          <cell r="B9802" t="str">
            <v>SLT0002028</v>
          </cell>
          <cell r="C9802" t="str">
            <v>220SLT0002028</v>
          </cell>
          <cell r="D9802" t="str">
            <v>副司机大背钢丝D</v>
          </cell>
        </row>
        <row r="9803">
          <cell r="B9803" t="str">
            <v>SLT0002024</v>
          </cell>
          <cell r="C9803" t="str">
            <v>230SLT0002024</v>
          </cell>
          <cell r="D9803" t="str">
            <v>合棉预埋钢丝C</v>
          </cell>
        </row>
        <row r="9804">
          <cell r="B9804" t="str">
            <v>SLT0002027</v>
          </cell>
          <cell r="C9804" t="str">
            <v>230SLT0002027</v>
          </cell>
          <cell r="D9804" t="str">
            <v>副司机大背钢丝C</v>
          </cell>
        </row>
        <row r="9805">
          <cell r="B9805" t="str">
            <v>SLT0002028</v>
          </cell>
          <cell r="C9805" t="str">
            <v>230SLT0002028</v>
          </cell>
          <cell r="D9805" t="str">
            <v>副司机大背钢丝D</v>
          </cell>
        </row>
        <row r="9806">
          <cell r="B9806" t="str">
            <v>REM0000506</v>
          </cell>
          <cell r="C9806" t="str">
            <v>210REM0000506</v>
          </cell>
          <cell r="D9806" t="str">
            <v>北奔橡胶堵圈</v>
          </cell>
        </row>
        <row r="9807">
          <cell r="B9807" t="str">
            <v>SHT0010895</v>
          </cell>
          <cell r="C9807" t="str">
            <v>230SHT0010895</v>
          </cell>
          <cell r="D9807" t="str">
            <v>开口挡圈</v>
          </cell>
        </row>
        <row r="9808">
          <cell r="B9808" t="str">
            <v>BAS0010006</v>
          </cell>
          <cell r="C9808" t="str">
            <v>230BAS0010006</v>
          </cell>
          <cell r="D9808" t="str">
            <v>仰角连杆2塑料轴套</v>
          </cell>
        </row>
        <row r="9809">
          <cell r="B9809" t="str">
            <v>SHT0010842</v>
          </cell>
          <cell r="C9809" t="str">
            <v>230SHT0010842</v>
          </cell>
          <cell r="D9809" t="str">
            <v>主驾仰角拉线座框固定钣金</v>
          </cell>
        </row>
        <row r="9810">
          <cell r="B9810" t="str">
            <v>SLT0002706</v>
          </cell>
          <cell r="C9810" t="str">
            <v>230SLT0002706</v>
          </cell>
          <cell r="D9810" t="str">
            <v>头枕支撑钢丝112mm</v>
          </cell>
        </row>
        <row r="9811">
          <cell r="B9811" t="str">
            <v>BFA0000160</v>
          </cell>
          <cell r="C9811" t="str">
            <v>230BFA0000160</v>
          </cell>
          <cell r="D9811" t="str">
            <v>内方螺丝6*40</v>
          </cell>
        </row>
        <row r="9812">
          <cell r="B9812" t="str">
            <v>TSY0010517</v>
          </cell>
          <cell r="C9812" t="str">
            <v>220TSY0010517</v>
          </cell>
          <cell r="D9812" t="str">
            <v>吊紧带290mm*27mm*N</v>
          </cell>
        </row>
        <row r="9813">
          <cell r="B9813" t="str">
            <v>SLT0010095</v>
          </cell>
          <cell r="C9813" t="str">
            <v>220SLT0010095</v>
          </cell>
          <cell r="D9813" t="str">
            <v>KT-135-2-290mm*25mm正背</v>
          </cell>
        </row>
        <row r="9814">
          <cell r="B9814" t="str">
            <v>TSY0000726</v>
          </cell>
          <cell r="C9814" t="str">
            <v>220TSY0000726</v>
          </cell>
          <cell r="D9814" t="str">
            <v>KT-135-2-290mm*25mm正背</v>
          </cell>
        </row>
        <row r="9815">
          <cell r="B9815" t="str">
            <v>TSY0000755</v>
          </cell>
          <cell r="C9815" t="str">
            <v>220TSY0000755</v>
          </cell>
          <cell r="D9815" t="str">
            <v>KT-135-2-290mm*25mm副背</v>
          </cell>
        </row>
        <row r="9816">
          <cell r="B9816" t="str">
            <v>BFA0000340</v>
          </cell>
          <cell r="C9816" t="str">
            <v>230BFA0000340</v>
          </cell>
          <cell r="D9816" t="str">
            <v>半圆头铆钉</v>
          </cell>
        </row>
        <row r="9817">
          <cell r="B9817" t="str">
            <v>SHT0000082</v>
          </cell>
          <cell r="C9817" t="str">
            <v>220SHT0000082</v>
          </cell>
          <cell r="D9817" t="str">
            <v>正司机标牌</v>
          </cell>
        </row>
        <row r="9818">
          <cell r="B9818" t="str">
            <v>SHT0000102</v>
          </cell>
          <cell r="C9818" t="str">
            <v>220SHT0000102</v>
          </cell>
          <cell r="D9818" t="str">
            <v>副司机标牌</v>
          </cell>
        </row>
        <row r="9819">
          <cell r="B9819" t="str">
            <v>SHT0000558</v>
          </cell>
          <cell r="C9819" t="str">
            <v>220SHT0000558</v>
          </cell>
          <cell r="D9819" t="str">
            <v>欧曼升级扶手包装膜</v>
          </cell>
        </row>
        <row r="9820">
          <cell r="B9820" t="str">
            <v>SLT0000064</v>
          </cell>
          <cell r="C9820" t="str">
            <v>220SLT0000064</v>
          </cell>
          <cell r="D9820" t="str">
            <v>M3小折手柄欧马可</v>
          </cell>
        </row>
        <row r="9821">
          <cell r="B9821" t="str">
            <v>SLT0000722</v>
          </cell>
          <cell r="C9821" t="str">
            <v>220SLT0000722</v>
          </cell>
          <cell r="D9821" t="str">
            <v>小折手柄圆棕欧马可升级</v>
          </cell>
        </row>
        <row r="9822">
          <cell r="B9822" t="str">
            <v>SLT0000749</v>
          </cell>
          <cell r="C9822" t="str">
            <v>220SLT0000749</v>
          </cell>
          <cell r="D9822" t="str">
            <v>M3小折手柄圆奥铃升级</v>
          </cell>
        </row>
        <row r="9823">
          <cell r="B9823" t="str">
            <v>SLT0002360</v>
          </cell>
          <cell r="C9823" t="str">
            <v>220SLT0002360</v>
          </cell>
          <cell r="D9823" t="str">
            <v>气囊标牌</v>
          </cell>
        </row>
        <row r="9824">
          <cell r="B9824" t="str">
            <v>SHT0000558</v>
          </cell>
          <cell r="C9824" t="str">
            <v>230SHT0000558</v>
          </cell>
          <cell r="D9824" t="str">
            <v>欧曼升级扶手包装膜</v>
          </cell>
        </row>
        <row r="9825">
          <cell r="B9825" t="str">
            <v>REM0001741</v>
          </cell>
          <cell r="C9825" t="str">
            <v>210REM0001741</v>
          </cell>
          <cell r="D9825" t="str">
            <v>奥铃防水帽</v>
          </cell>
        </row>
        <row r="9826">
          <cell r="B9826" t="str">
            <v>BFA0000413</v>
          </cell>
          <cell r="C9826" t="str">
            <v>230BFA0000413</v>
          </cell>
          <cell r="D9826" t="str">
            <v>减震扣拉簧轴</v>
          </cell>
        </row>
        <row r="9827">
          <cell r="B9827" t="str">
            <v>SLT0010090</v>
          </cell>
          <cell r="C9827" t="str">
            <v>220SLT0010090</v>
          </cell>
          <cell r="D9827" t="str">
            <v>KT-135-2-285mm*27mm副座</v>
          </cell>
        </row>
        <row r="9828">
          <cell r="B9828" t="str">
            <v>SCS0004927</v>
          </cell>
          <cell r="C9828" t="str">
            <v>220SCS0004927</v>
          </cell>
          <cell r="D9828" t="str">
            <v>中间铰链衬套</v>
          </cell>
        </row>
        <row r="9829">
          <cell r="B9829" t="str">
            <v>SCS0004927</v>
          </cell>
          <cell r="C9829" t="str">
            <v>230SCS0004927</v>
          </cell>
          <cell r="D9829" t="str">
            <v>中间铰链衬套</v>
          </cell>
        </row>
        <row r="9830">
          <cell r="B9830" t="str">
            <v>TSY0010130</v>
          </cell>
          <cell r="C9830" t="str">
            <v>220TSY0010130</v>
          </cell>
          <cell r="D9830" t="str">
            <v>吊紧带KT-135-2-280mm</v>
          </cell>
        </row>
        <row r="9831">
          <cell r="B9831" t="str">
            <v>TSY0010168</v>
          </cell>
          <cell r="C9831" t="str">
            <v>220TSY0010168</v>
          </cell>
          <cell r="D9831" t="str">
            <v>KT-135-2-27-280</v>
          </cell>
        </row>
        <row r="9832">
          <cell r="B9832" t="str">
            <v>TSY0010277</v>
          </cell>
          <cell r="C9832" t="str">
            <v>220TSY0010277</v>
          </cell>
          <cell r="D9832" t="str">
            <v>吊紧带280*27</v>
          </cell>
        </row>
        <row r="9833">
          <cell r="B9833" t="str">
            <v>SCS0004440</v>
          </cell>
          <cell r="C9833" t="str">
            <v>230SCS0004440</v>
          </cell>
          <cell r="D9833" t="str">
            <v>六分地锁拉线固定片</v>
          </cell>
        </row>
        <row r="9834">
          <cell r="B9834" t="str">
            <v>SHT0000987</v>
          </cell>
          <cell r="C9834" t="str">
            <v>230SHT0000987</v>
          </cell>
          <cell r="D9834" t="str">
            <v>左前固定罩壳钣金支架</v>
          </cell>
        </row>
        <row r="9835">
          <cell r="B9835" t="str">
            <v>SHT0001052</v>
          </cell>
          <cell r="C9835" t="str">
            <v>230SHT0001052</v>
          </cell>
          <cell r="D9835" t="str">
            <v>罩壳固定板金件</v>
          </cell>
        </row>
        <row r="9836">
          <cell r="B9836" t="str">
            <v>TSY0000756</v>
          </cell>
          <cell r="C9836" t="str">
            <v>220TSY0000756</v>
          </cell>
          <cell r="D9836" t="str">
            <v>KT-135-2-280mm*25mm正背</v>
          </cell>
        </row>
        <row r="9837">
          <cell r="B9837" t="str">
            <v>TSY0000757</v>
          </cell>
          <cell r="C9837" t="str">
            <v>220TSY0000757</v>
          </cell>
          <cell r="D9837" t="str">
            <v>KT-135-2-280mm*25mm正座</v>
          </cell>
        </row>
        <row r="9838">
          <cell r="B9838" t="str">
            <v>TSY0010523</v>
          </cell>
          <cell r="C9838" t="str">
            <v>220TSY0010523</v>
          </cell>
          <cell r="D9838" t="str">
            <v>吊紧带280mm*27mm*N</v>
          </cell>
        </row>
        <row r="9839">
          <cell r="B9839" t="str">
            <v>TSY0000023</v>
          </cell>
          <cell r="C9839" t="str">
            <v>220TSY0000023</v>
          </cell>
          <cell r="D9839" t="str">
            <v>吊紧带KT-135-2-230</v>
          </cell>
        </row>
        <row r="9840">
          <cell r="B9840" t="str">
            <v>TSY0000249</v>
          </cell>
          <cell r="C9840" t="str">
            <v>220TSY0000249</v>
          </cell>
          <cell r="D9840" t="str">
            <v>吊紧带KT-135-2-235</v>
          </cell>
        </row>
        <row r="9841">
          <cell r="B9841" t="str">
            <v>TSY0000063</v>
          </cell>
          <cell r="C9841" t="str">
            <v>220TSY0000063</v>
          </cell>
          <cell r="D9841" t="str">
            <v>吊紧带KT-106-180</v>
          </cell>
        </row>
        <row r="9842">
          <cell r="B9842" t="str">
            <v>SCS0004310</v>
          </cell>
          <cell r="C9842" t="str">
            <v>220SCS0004310</v>
          </cell>
          <cell r="D9842" t="str">
            <v>钢丝2.5*330</v>
          </cell>
        </row>
        <row r="9843">
          <cell r="B9843" t="str">
            <v>SHT0000510</v>
          </cell>
          <cell r="C9843" t="str">
            <v>220SHT0000510</v>
          </cell>
          <cell r="D9843" t="str">
            <v>白铝标牌</v>
          </cell>
        </row>
        <row r="9844">
          <cell r="B9844" t="str">
            <v>SLT0000108</v>
          </cell>
          <cell r="C9844" t="str">
            <v>220SLT0000108</v>
          </cell>
          <cell r="D9844" t="str">
            <v>钢丝2.5*380</v>
          </cell>
        </row>
        <row r="9845">
          <cell r="B9845" t="str">
            <v>SLT0000226</v>
          </cell>
          <cell r="C9845" t="str">
            <v>220SLT0000226</v>
          </cell>
          <cell r="D9845" t="str">
            <v>钢丝2.5*350</v>
          </cell>
        </row>
        <row r="9846">
          <cell r="B9846" t="str">
            <v>SCS0004310</v>
          </cell>
          <cell r="C9846" t="str">
            <v>230SCS0004310</v>
          </cell>
          <cell r="D9846" t="str">
            <v>钢丝2.5*330</v>
          </cell>
        </row>
        <row r="9847">
          <cell r="B9847" t="str">
            <v>SLT0000226</v>
          </cell>
          <cell r="C9847" t="str">
            <v>230SLT0000226</v>
          </cell>
          <cell r="D9847" t="str">
            <v>钢丝2.5*350</v>
          </cell>
        </row>
        <row r="9848">
          <cell r="B9848" t="str">
            <v>TSY0010247</v>
          </cell>
          <cell r="C9848" t="str">
            <v>220TSY0010247</v>
          </cell>
          <cell r="D9848" t="str">
            <v>吊紧带275mm*27mm*N</v>
          </cell>
        </row>
        <row r="9849">
          <cell r="B9849" t="str">
            <v>TSY0010250</v>
          </cell>
          <cell r="C9849" t="str">
            <v>220TSY0010250</v>
          </cell>
          <cell r="D9849" t="str">
            <v>吊紧带275mm*27mm*N</v>
          </cell>
        </row>
        <row r="9850">
          <cell r="B9850" t="str">
            <v>BFA0000011</v>
          </cell>
          <cell r="C9850" t="str">
            <v>220BFA0000011</v>
          </cell>
          <cell r="D9850" t="str">
            <v>六角头螺栓</v>
          </cell>
        </row>
        <row r="9851">
          <cell r="B9851" t="str">
            <v>BFA0000011</v>
          </cell>
          <cell r="C9851" t="str">
            <v>230BFA0000011</v>
          </cell>
          <cell r="D9851" t="str">
            <v>六角头螺栓</v>
          </cell>
        </row>
        <row r="9852">
          <cell r="B9852" t="str">
            <v>REM0002069</v>
          </cell>
          <cell r="C9852" t="str">
            <v>210REM0002069</v>
          </cell>
          <cell r="D9852" t="str">
            <v>￠8护管</v>
          </cell>
        </row>
        <row r="9853">
          <cell r="B9853" t="str">
            <v>BFA0000032</v>
          </cell>
          <cell r="C9853" t="str">
            <v>220BFA0000032</v>
          </cell>
          <cell r="D9853" t="str">
            <v>内六角螺丝8*40</v>
          </cell>
        </row>
        <row r="9854">
          <cell r="B9854" t="str">
            <v>SCS0005616</v>
          </cell>
          <cell r="C9854" t="str">
            <v>230SCS0005616</v>
          </cell>
          <cell r="D9854" t="str">
            <v>顶腰器手轮支架补强板</v>
          </cell>
        </row>
        <row r="9855">
          <cell r="B9855" t="str">
            <v>TSY0010543</v>
          </cell>
          <cell r="C9855" t="str">
            <v>220TSY0010543</v>
          </cell>
          <cell r="D9855" t="str">
            <v>吊紧带275mm*27mm*N</v>
          </cell>
        </row>
        <row r="9856">
          <cell r="B9856" t="str">
            <v>TSY0000162</v>
          </cell>
          <cell r="C9856" t="str">
            <v>220TSY0000162</v>
          </cell>
          <cell r="D9856" t="str">
            <v>吊紧带KT-106-225</v>
          </cell>
        </row>
        <row r="9857">
          <cell r="B9857" t="str">
            <v>REM0002965</v>
          </cell>
          <cell r="C9857" t="str">
            <v>230REM0002965</v>
          </cell>
          <cell r="D9857" t="str">
            <v>镜杆堵头</v>
          </cell>
        </row>
        <row r="9858">
          <cell r="B9858" t="str">
            <v>REM0001011</v>
          </cell>
          <cell r="C9858" t="str">
            <v>210REM0001011</v>
          </cell>
          <cell r="D9858" t="str">
            <v>ETX改型下镜座插片</v>
          </cell>
        </row>
        <row r="9859">
          <cell r="B9859" t="str">
            <v>TMA0000445</v>
          </cell>
          <cell r="C9859" t="str">
            <v>210TMA0000445</v>
          </cell>
          <cell r="D9859" t="str">
            <v>A7前下视装箱单</v>
          </cell>
        </row>
        <row r="9860">
          <cell r="B9860" t="str">
            <v>BSP0010015</v>
          </cell>
          <cell r="C9860" t="str">
            <v>220BSP0010015</v>
          </cell>
          <cell r="D9860" t="str">
            <v>调高解锁按钮回位簧</v>
          </cell>
        </row>
        <row r="9861">
          <cell r="B9861" t="str">
            <v>REM0001011</v>
          </cell>
          <cell r="C9861" t="str">
            <v>230REM0001011</v>
          </cell>
          <cell r="D9861" t="str">
            <v>ETX改型下镜座插片</v>
          </cell>
        </row>
        <row r="9862">
          <cell r="B9862" t="str">
            <v>SLT0002710</v>
          </cell>
          <cell r="C9862" t="str">
            <v>230SLT0002710</v>
          </cell>
          <cell r="D9862" t="str">
            <v>司机头枕107mm</v>
          </cell>
        </row>
        <row r="9863">
          <cell r="B9863" t="str">
            <v>TSY0010347</v>
          </cell>
          <cell r="C9863" t="str">
            <v>220TSY0010347</v>
          </cell>
          <cell r="D9863" t="str">
            <v>吊紧带270mm*27mm*N</v>
          </cell>
        </row>
        <row r="9864">
          <cell r="B9864" t="str">
            <v>BFA0000036</v>
          </cell>
          <cell r="C9864" t="str">
            <v>220BFA0000036</v>
          </cell>
          <cell r="D9864" t="str">
            <v>销轴6486</v>
          </cell>
        </row>
        <row r="9865">
          <cell r="B9865" t="str">
            <v>TSY0010129</v>
          </cell>
          <cell r="C9865" t="str">
            <v>220TSY0010129</v>
          </cell>
          <cell r="D9865" t="str">
            <v>吊紧带KT-135-2-270mm</v>
          </cell>
        </row>
        <row r="9866">
          <cell r="B9866" t="str">
            <v>SCS0003270</v>
          </cell>
          <cell r="C9866" t="str">
            <v>220SCS0003270</v>
          </cell>
          <cell r="D9866" t="str">
            <v>B40L中改挡块</v>
          </cell>
        </row>
        <row r="9867">
          <cell r="B9867" t="str">
            <v>SCS0004194</v>
          </cell>
          <cell r="C9867" t="str">
            <v>220SCS0004194</v>
          </cell>
          <cell r="D9867" t="str">
            <v>B40L中改安全带出口盖板</v>
          </cell>
        </row>
        <row r="9868">
          <cell r="B9868" t="str">
            <v>BFA0000418</v>
          </cell>
          <cell r="C9868" t="str">
            <v>210BFA0000418</v>
          </cell>
          <cell r="D9868" t="str">
            <v>外六角螺栓M8*50</v>
          </cell>
        </row>
        <row r="9869">
          <cell r="B9869" t="str">
            <v>BFA0000418</v>
          </cell>
          <cell r="C9869" t="str">
            <v>230BFA0000418</v>
          </cell>
          <cell r="D9869" t="str">
            <v>外六角螺栓M8*50</v>
          </cell>
        </row>
        <row r="9870">
          <cell r="B9870" t="str">
            <v>BSP0000021</v>
          </cell>
          <cell r="C9870" t="str">
            <v>210BSP0000021</v>
          </cell>
          <cell r="D9870" t="str">
            <v>J6K弹簧</v>
          </cell>
        </row>
        <row r="9871">
          <cell r="B9871" t="str">
            <v>BSP0000021</v>
          </cell>
          <cell r="C9871" t="str">
            <v>230BSP0000021</v>
          </cell>
          <cell r="D9871" t="str">
            <v>J6K弹簧</v>
          </cell>
        </row>
        <row r="9872">
          <cell r="B9872" t="str">
            <v>BSP0000077</v>
          </cell>
          <cell r="C9872" t="str">
            <v>230BSP0000077</v>
          </cell>
          <cell r="D9872" t="str">
            <v>回位簧</v>
          </cell>
        </row>
        <row r="9873">
          <cell r="B9873" t="str">
            <v>TSY0000758</v>
          </cell>
          <cell r="C9873" t="str">
            <v>220TSY0000758</v>
          </cell>
          <cell r="D9873" t="str">
            <v>KT-135-2-270mm*25mm副背</v>
          </cell>
        </row>
        <row r="9874">
          <cell r="B9874" t="str">
            <v>TSY0010089</v>
          </cell>
          <cell r="C9874" t="str">
            <v>220TSY0010089</v>
          </cell>
          <cell r="D9874" t="str">
            <v>吊紧带</v>
          </cell>
        </row>
        <row r="9875">
          <cell r="B9875" t="str">
            <v>BAS0000034</v>
          </cell>
          <cell r="C9875" t="str">
            <v>230BAS0000034</v>
          </cell>
          <cell r="D9875" t="str">
            <v>后管梁衬套</v>
          </cell>
        </row>
        <row r="9876">
          <cell r="B9876" t="str">
            <v>BFA0000749</v>
          </cell>
          <cell r="C9876" t="str">
            <v>220BFA0000749</v>
          </cell>
          <cell r="D9876" t="str">
            <v>开口型平圆头抽芯铆钉</v>
          </cell>
        </row>
        <row r="9877">
          <cell r="B9877" t="str">
            <v>BFA0000749</v>
          </cell>
          <cell r="C9877" t="str">
            <v>230BFA0000749</v>
          </cell>
          <cell r="D9877" t="str">
            <v>开口型平圆头抽芯铆钉</v>
          </cell>
        </row>
        <row r="9878">
          <cell r="B9878" t="str">
            <v>BFA0000642</v>
          </cell>
          <cell r="C9878" t="str">
            <v>210BFA0000642</v>
          </cell>
          <cell r="D9878" t="str">
            <v>φ10*25高强外方螺丝(黑)</v>
          </cell>
        </row>
        <row r="9879">
          <cell r="B9879" t="str">
            <v>BFA0000642</v>
          </cell>
          <cell r="C9879" t="str">
            <v>230BFA0000642</v>
          </cell>
          <cell r="D9879" t="str">
            <v>φ10*25高强外方螺丝(黑)</v>
          </cell>
        </row>
        <row r="9880">
          <cell r="B9880" t="str">
            <v>SHT0000997</v>
          </cell>
          <cell r="C9880" t="str">
            <v>230SHT0000997</v>
          </cell>
          <cell r="D9880" t="str">
            <v>悬浮机构件</v>
          </cell>
        </row>
        <row r="9881">
          <cell r="B9881" t="str">
            <v>REM0001732</v>
          </cell>
          <cell r="C9881" t="str">
            <v>210REM0001732</v>
          </cell>
          <cell r="D9881" t="str">
            <v>奥驰小碗</v>
          </cell>
        </row>
        <row r="9882">
          <cell r="B9882" t="str">
            <v>SLT0010559</v>
          </cell>
          <cell r="C9882" t="str">
            <v>230SLT0010559</v>
          </cell>
          <cell r="D9882" t="str">
            <v>外绞架加强片</v>
          </cell>
        </row>
        <row r="9883">
          <cell r="B9883" t="str">
            <v>SLT0000120</v>
          </cell>
          <cell r="C9883" t="str">
            <v>220SLT0000120</v>
          </cell>
          <cell r="D9883" t="str">
            <v>钢丝2.5*370</v>
          </cell>
        </row>
        <row r="9884">
          <cell r="B9884" t="str">
            <v>TSY0010092</v>
          </cell>
          <cell r="C9884" t="str">
            <v>220TSY0010092</v>
          </cell>
          <cell r="D9884" t="str">
            <v>KT-135-2-260mm</v>
          </cell>
        </row>
        <row r="9885">
          <cell r="B9885" t="str">
            <v>TSY0010154</v>
          </cell>
          <cell r="C9885" t="str">
            <v>220TSY0010154</v>
          </cell>
          <cell r="D9885" t="str">
            <v>吊紧带KT-135-27-260</v>
          </cell>
        </row>
        <row r="9886">
          <cell r="B9886" t="str">
            <v>TSY0010281</v>
          </cell>
          <cell r="C9886" t="str">
            <v>220TSY0010281</v>
          </cell>
          <cell r="D9886" t="str">
            <v>吊紧带260*27</v>
          </cell>
        </row>
        <row r="9887">
          <cell r="B9887" t="str">
            <v>BFA0000526</v>
          </cell>
          <cell r="C9887" t="str">
            <v>210BFA0000526</v>
          </cell>
          <cell r="D9887" t="str">
            <v>外六角6*40黑达克罗</v>
          </cell>
        </row>
        <row r="9888">
          <cell r="B9888" t="str">
            <v>SHT0000570</v>
          </cell>
          <cell r="C9888" t="str">
            <v>210SHT0000570</v>
          </cell>
          <cell r="D9888" t="str">
            <v>尼龙垫-1033E</v>
          </cell>
        </row>
        <row r="9889">
          <cell r="B9889" t="str">
            <v>BFA0000131</v>
          </cell>
          <cell r="C9889" t="str">
            <v>220BFA0000131</v>
          </cell>
          <cell r="D9889" t="str">
            <v>尼龙垫圈</v>
          </cell>
        </row>
        <row r="9890">
          <cell r="B9890" t="str">
            <v>BFA0000712</v>
          </cell>
          <cell r="C9890" t="str">
            <v>220BFA0000712</v>
          </cell>
          <cell r="D9890" t="str">
            <v>1033尼龙垫中间座用</v>
          </cell>
        </row>
        <row r="9891">
          <cell r="B9891" t="str">
            <v>SHT0000570</v>
          </cell>
          <cell r="C9891" t="str">
            <v>220SHT0000570</v>
          </cell>
          <cell r="D9891" t="str">
            <v>尼龙垫-1033E</v>
          </cell>
        </row>
        <row r="9892">
          <cell r="B9892" t="str">
            <v>BFA0000131</v>
          </cell>
          <cell r="C9892" t="str">
            <v>230BFA0000131</v>
          </cell>
          <cell r="D9892" t="str">
            <v>尼龙垫圈</v>
          </cell>
        </row>
        <row r="9893">
          <cell r="B9893" t="str">
            <v>BFA0000526</v>
          </cell>
          <cell r="C9893" t="str">
            <v>230BFA0000526</v>
          </cell>
          <cell r="D9893" t="str">
            <v>外六角6*40黑达克罗</v>
          </cell>
        </row>
        <row r="9894">
          <cell r="B9894" t="str">
            <v>SCS0005609</v>
          </cell>
          <cell r="C9894" t="str">
            <v>230SCS0005609</v>
          </cell>
          <cell r="D9894" t="str">
            <v>弹簧压片</v>
          </cell>
        </row>
        <row r="9895">
          <cell r="B9895" t="str">
            <v>BFA0000466</v>
          </cell>
          <cell r="C9895" t="str">
            <v>210BFA0000466</v>
          </cell>
          <cell r="D9895" t="str">
            <v>M8*35内方螺栓</v>
          </cell>
        </row>
        <row r="9896">
          <cell r="B9896" t="str">
            <v>BFA0000466</v>
          </cell>
          <cell r="C9896" t="str">
            <v>230BFA0000466</v>
          </cell>
          <cell r="D9896" t="str">
            <v>M8*35内方螺栓</v>
          </cell>
        </row>
        <row r="9897">
          <cell r="B9897" t="str">
            <v>SHT0010517</v>
          </cell>
          <cell r="C9897" t="str">
            <v>230SHT0010517</v>
          </cell>
          <cell r="D9897" t="str">
            <v>阻尼器变阻尼拨快</v>
          </cell>
        </row>
        <row r="9898">
          <cell r="B9898" t="str">
            <v>SLT0010099</v>
          </cell>
          <cell r="C9898" t="str">
            <v>220SLT0010099</v>
          </cell>
          <cell r="D9898" t="str">
            <v>KT-135-2-260mm*25mm副背</v>
          </cell>
        </row>
        <row r="9899">
          <cell r="B9899" t="str">
            <v>TMA0000281</v>
          </cell>
          <cell r="C9899" t="str">
            <v>210TMA0000281</v>
          </cell>
          <cell r="D9899" t="str">
            <v>20*40塑料袋</v>
          </cell>
        </row>
        <row r="9900">
          <cell r="B9900" t="str">
            <v>RSM0000308</v>
          </cell>
          <cell r="C9900" t="str">
            <v>230RSM0000308</v>
          </cell>
          <cell r="D9900" t="str">
            <v>堵头</v>
          </cell>
        </row>
        <row r="9901">
          <cell r="B9901" t="str">
            <v>BFA0000763</v>
          </cell>
          <cell r="C9901" t="str">
            <v>210BFA0000763</v>
          </cell>
          <cell r="D9901" t="str">
            <v>梅花攻 5*9(非标)</v>
          </cell>
        </row>
        <row r="9902">
          <cell r="B9902" t="str">
            <v>REM0000620</v>
          </cell>
          <cell r="C9902" t="str">
            <v>210REM0000620</v>
          </cell>
          <cell r="D9902" t="str">
            <v>转轴防尘帽二</v>
          </cell>
        </row>
        <row r="9903">
          <cell r="B9903" t="str">
            <v>REM0000781</v>
          </cell>
          <cell r="C9903" t="str">
            <v>210REM0000781</v>
          </cell>
          <cell r="D9903" t="str">
            <v>B40转向灯插接器</v>
          </cell>
        </row>
        <row r="9904">
          <cell r="B9904" t="str">
            <v>REM0010299</v>
          </cell>
          <cell r="C9904" t="str">
            <v>210REM0010299</v>
          </cell>
          <cell r="D9904" t="str">
            <v>H6下镜座装饰盖卡扣</v>
          </cell>
        </row>
        <row r="9905">
          <cell r="B9905" t="str">
            <v>RIM0000127</v>
          </cell>
          <cell r="C9905" t="str">
            <v>210RIM0000127</v>
          </cell>
          <cell r="D9905" t="str">
            <v>顶灯室内镜开关手把护套</v>
          </cell>
        </row>
        <row r="9906">
          <cell r="B9906" t="str">
            <v>SHT0010877</v>
          </cell>
          <cell r="C9906" t="str">
            <v>220SHT0010877</v>
          </cell>
          <cell r="D9906" t="str">
            <v>安全带高调解锁按钮限位块</v>
          </cell>
        </row>
        <row r="9907">
          <cell r="B9907" t="str">
            <v>SHT0011072</v>
          </cell>
          <cell r="C9907" t="str">
            <v>220SHT0011072</v>
          </cell>
          <cell r="D9907" t="str">
            <v>坐垫泡沫预埋钢丝3.1</v>
          </cell>
        </row>
        <row r="9908">
          <cell r="B9908" t="str">
            <v>SHT0011597</v>
          </cell>
          <cell r="C9908" t="str">
            <v>220SHT0011597</v>
          </cell>
          <cell r="D9908" t="str">
            <v>坐垫泡沫预埋钢丝4.1</v>
          </cell>
        </row>
        <row r="9909">
          <cell r="B9909" t="str">
            <v>SLT0010088</v>
          </cell>
          <cell r="C9909" t="str">
            <v>220SLT0010088</v>
          </cell>
          <cell r="D9909" t="str">
            <v>KT-135-2-255mm*27mm副座</v>
          </cell>
        </row>
        <row r="9910">
          <cell r="B9910" t="str">
            <v>SHT0001343</v>
          </cell>
          <cell r="C9910" t="str">
            <v>230SHT0001343</v>
          </cell>
          <cell r="D9910" t="str">
            <v>减震扣组件电泳</v>
          </cell>
        </row>
        <row r="9911">
          <cell r="B9911" t="str">
            <v>SCS0004459</v>
          </cell>
          <cell r="C9911" t="str">
            <v>230SCS0004459</v>
          </cell>
          <cell r="D9911" t="str">
            <v>头枕中间保护钣金</v>
          </cell>
        </row>
        <row r="9912">
          <cell r="B9912" t="str">
            <v>SCS0004619</v>
          </cell>
          <cell r="C9912" t="str">
            <v>230SCS0004619</v>
          </cell>
          <cell r="D9912" t="str">
            <v>副驾拉簧固定片</v>
          </cell>
        </row>
        <row r="9913">
          <cell r="B9913" t="str">
            <v>SCS0004620</v>
          </cell>
          <cell r="C9913" t="str">
            <v>230SCS0004620</v>
          </cell>
          <cell r="D9913" t="str">
            <v>主驾左侧拉簧固定片</v>
          </cell>
        </row>
        <row r="9914">
          <cell r="B9914" t="str">
            <v>SHT0001009</v>
          </cell>
          <cell r="C9914" t="str">
            <v>230SHT0001009</v>
          </cell>
          <cell r="D9914" t="str">
            <v>左右罩壳前固定片</v>
          </cell>
        </row>
        <row r="9915">
          <cell r="B9915" t="str">
            <v>SHT0001056</v>
          </cell>
          <cell r="C9915" t="str">
            <v>230SHT0001056</v>
          </cell>
          <cell r="D9915" t="str">
            <v>座垫前倾角锁舌下固定片</v>
          </cell>
        </row>
        <row r="9916">
          <cell r="B9916" t="str">
            <v>SHT0001057</v>
          </cell>
          <cell r="C9916" t="str">
            <v>230SHT0001057</v>
          </cell>
          <cell r="D9916" t="str">
            <v>座垫前倾角锁舌上固定片</v>
          </cell>
        </row>
        <row r="9917">
          <cell r="B9917" t="str">
            <v>TSY0010137</v>
          </cell>
          <cell r="C9917" t="str">
            <v>220TSY0010137</v>
          </cell>
          <cell r="D9917" t="str">
            <v>吊紧带KT-135-2-250mm</v>
          </cell>
        </row>
        <row r="9918">
          <cell r="B9918" t="str">
            <v>TSY0010256</v>
          </cell>
          <cell r="C9918" t="str">
            <v>220TSY0010256</v>
          </cell>
          <cell r="D9918" t="str">
            <v>吊紧带250mm*27mm*N</v>
          </cell>
        </row>
        <row r="9919">
          <cell r="B9919" t="str">
            <v>SLT0000017</v>
          </cell>
          <cell r="C9919" t="str">
            <v>220SLT0000017</v>
          </cell>
          <cell r="D9919" t="str">
            <v>钢丝2.5*420</v>
          </cell>
        </row>
        <row r="9920">
          <cell r="B9920" t="str">
            <v>SHT0002071</v>
          </cell>
          <cell r="C9920" t="str">
            <v>230SHT0002071</v>
          </cell>
          <cell r="D9920" t="str">
            <v>导向板固定片</v>
          </cell>
        </row>
        <row r="9921">
          <cell r="B9921" t="str">
            <v>SHT0002254</v>
          </cell>
          <cell r="C9921" t="str">
            <v>230SHT0002254</v>
          </cell>
          <cell r="D9921" t="str">
            <v>导向板固定片</v>
          </cell>
        </row>
        <row r="9922">
          <cell r="B9922" t="str">
            <v>BFA0000210</v>
          </cell>
          <cell r="C9922" t="str">
            <v>210BFA0000210</v>
          </cell>
          <cell r="D9922" t="str">
            <v>8*30内方螺丝</v>
          </cell>
        </row>
        <row r="9923">
          <cell r="B9923" t="str">
            <v>BFA0000210</v>
          </cell>
          <cell r="C9923" t="str">
            <v>230BFA0000210</v>
          </cell>
          <cell r="D9923" t="str">
            <v>8*30内方螺丝</v>
          </cell>
        </row>
        <row r="9924">
          <cell r="B9924" t="str">
            <v>TSY0010260</v>
          </cell>
          <cell r="C9924" t="str">
            <v>220TSY0010260</v>
          </cell>
          <cell r="D9924" t="str">
            <v>吊紧带245mm*27mm*N</v>
          </cell>
        </row>
        <row r="9925">
          <cell r="B9925" t="str">
            <v>TSY0010169</v>
          </cell>
          <cell r="C9925" t="str">
            <v>220TSY0010169</v>
          </cell>
          <cell r="D9925" t="str">
            <v>吊紧带245*27</v>
          </cell>
        </row>
        <row r="9926">
          <cell r="B9926" t="str">
            <v>REM0003096</v>
          </cell>
          <cell r="C9926" t="str">
            <v>230REM0003096</v>
          </cell>
          <cell r="D9926" t="str">
            <v>豪泺镜体直管</v>
          </cell>
        </row>
        <row r="9927">
          <cell r="B9927" t="str">
            <v>REM0001652</v>
          </cell>
          <cell r="C9927" t="str">
            <v>210REM0001652</v>
          </cell>
          <cell r="D9927" t="str">
            <v>1580定位片</v>
          </cell>
        </row>
        <row r="9928">
          <cell r="B9928" t="str">
            <v>SCS0003269</v>
          </cell>
          <cell r="C9928" t="str">
            <v>220SCS0003269</v>
          </cell>
          <cell r="D9928" t="str">
            <v>B40L中改衬套</v>
          </cell>
        </row>
        <row r="9929">
          <cell r="B9929" t="str">
            <v>BFA0000566</v>
          </cell>
          <cell r="C9929" t="str">
            <v>230BFA0000566</v>
          </cell>
          <cell r="D9929" t="str">
            <v>阻尼器垫片</v>
          </cell>
        </row>
        <row r="9930">
          <cell r="B9930" t="str">
            <v>BFA0000288</v>
          </cell>
          <cell r="C9930" t="str">
            <v>220BFA0000288</v>
          </cell>
          <cell r="D9930" t="str">
            <v>六角头螺栓</v>
          </cell>
        </row>
        <row r="9931">
          <cell r="B9931" t="str">
            <v>BFA0000288</v>
          </cell>
          <cell r="C9931" t="str">
            <v>230BFA0000288</v>
          </cell>
          <cell r="D9931" t="str">
            <v>六角头螺栓</v>
          </cell>
        </row>
        <row r="9932">
          <cell r="B9932" t="str">
            <v>TMA0000548</v>
          </cell>
          <cell r="C9932" t="str">
            <v>210TMA0000548</v>
          </cell>
          <cell r="D9932" t="str">
            <v>标签纸100*60</v>
          </cell>
        </row>
        <row r="9933">
          <cell r="B9933" t="str">
            <v>TSY0010165</v>
          </cell>
          <cell r="C9933" t="str">
            <v>220TSY0010165</v>
          </cell>
          <cell r="D9933" t="str">
            <v>KT-135-2-27-240</v>
          </cell>
        </row>
        <row r="9934">
          <cell r="B9934" t="str">
            <v>BFA0000524</v>
          </cell>
          <cell r="C9934" t="str">
            <v>210BFA0000524</v>
          </cell>
          <cell r="D9934" t="str">
            <v>内六角  M6*35黑锌</v>
          </cell>
        </row>
        <row r="9935">
          <cell r="B9935" t="str">
            <v>BFA0000524</v>
          </cell>
          <cell r="C9935" t="str">
            <v>230BFA0000524</v>
          </cell>
          <cell r="D9935" t="str">
            <v>内六角  M6*35黑锌</v>
          </cell>
        </row>
        <row r="9936">
          <cell r="B9936" t="str">
            <v>TSY0010522</v>
          </cell>
          <cell r="C9936" t="str">
            <v>220TSY0010522</v>
          </cell>
          <cell r="D9936" t="str">
            <v>吊紧带240mm*27mm*N</v>
          </cell>
        </row>
        <row r="9937">
          <cell r="B9937" t="str">
            <v>BFA0010037</v>
          </cell>
          <cell r="C9937" t="str">
            <v>220BFA0010037</v>
          </cell>
          <cell r="D9937" t="str">
            <v>内梅花盘头三角牙自攻螺钉</v>
          </cell>
        </row>
        <row r="9938">
          <cell r="B9938" t="str">
            <v>BFA0010037</v>
          </cell>
          <cell r="C9938" t="str">
            <v>230BFA0010037</v>
          </cell>
          <cell r="D9938" t="str">
            <v>内梅花盘头三角牙自攻螺钉</v>
          </cell>
        </row>
        <row r="9939">
          <cell r="B9939" t="str">
            <v>SLT0010755</v>
          </cell>
          <cell r="C9939" t="str">
            <v>220SLT0010755</v>
          </cell>
          <cell r="D9939" t="str">
            <v>驾驶员靠背泡沫预埋钢丝A</v>
          </cell>
        </row>
        <row r="9940">
          <cell r="B9940" t="str">
            <v>SLT0010756</v>
          </cell>
          <cell r="C9940" t="str">
            <v>220SLT0010756</v>
          </cell>
          <cell r="D9940" t="str">
            <v>驾驶员靠背泡沫预埋钢丝B</v>
          </cell>
        </row>
        <row r="9941">
          <cell r="B9941" t="str">
            <v>SLT0010757</v>
          </cell>
          <cell r="C9941" t="str">
            <v>220SLT0010757</v>
          </cell>
          <cell r="D9941" t="str">
            <v>驾驶员靠背泡沫预埋钢丝C</v>
          </cell>
        </row>
        <row r="9942">
          <cell r="B9942" t="str">
            <v>TST0001705</v>
          </cell>
          <cell r="C9942" t="str">
            <v>230TST0001705</v>
          </cell>
          <cell r="D9942" t="str">
            <v>5*20高强内方螺丝</v>
          </cell>
        </row>
        <row r="9943">
          <cell r="B9943" t="str">
            <v>TMA0000282</v>
          </cell>
          <cell r="C9943" t="str">
            <v>210TMA0000282</v>
          </cell>
          <cell r="D9943" t="str">
            <v>45*30气泡袋</v>
          </cell>
        </row>
        <row r="9944">
          <cell r="B9944" t="str">
            <v>SHT0000988</v>
          </cell>
          <cell r="C9944" t="str">
            <v>230SHT0000988</v>
          </cell>
          <cell r="D9944" t="str">
            <v>拉簧回位固定片</v>
          </cell>
        </row>
        <row r="9945">
          <cell r="B9945" t="str">
            <v>SHT0001043</v>
          </cell>
          <cell r="C9945" t="str">
            <v>230SHT0001043</v>
          </cell>
          <cell r="D9945" t="str">
            <v>下限位支架</v>
          </cell>
        </row>
        <row r="9946">
          <cell r="B9946" t="str">
            <v>SHT0010967</v>
          </cell>
          <cell r="C9946" t="str">
            <v>220SHT0010967</v>
          </cell>
          <cell r="D9946" t="str">
            <v>气管防护弹簧</v>
          </cell>
        </row>
        <row r="9947">
          <cell r="B9947" t="str">
            <v>SHT0010967</v>
          </cell>
          <cell r="C9947" t="str">
            <v>230SHT0010967</v>
          </cell>
          <cell r="D9947" t="str">
            <v>气管防护弹簧</v>
          </cell>
        </row>
        <row r="9948">
          <cell r="B9948" t="str">
            <v>REM0000904</v>
          </cell>
          <cell r="C9948" t="str">
            <v>210REM0000904</v>
          </cell>
          <cell r="D9948" t="str">
            <v>B40密封胶帽</v>
          </cell>
        </row>
        <row r="9949">
          <cell r="B9949" t="str">
            <v>BFA0000760</v>
          </cell>
          <cell r="C9949" t="str">
            <v>210BFA0000760</v>
          </cell>
          <cell r="D9949" t="str">
            <v>不锈钢开口型抽芯铆钉3*12</v>
          </cell>
        </row>
        <row r="9950">
          <cell r="B9950" t="str">
            <v>BFA0000760</v>
          </cell>
          <cell r="C9950" t="str">
            <v>220BFA0000760</v>
          </cell>
          <cell r="D9950" t="str">
            <v>不锈钢开口型抽芯铆钉3*12</v>
          </cell>
        </row>
        <row r="9951">
          <cell r="B9951" t="str">
            <v>TSY0000236</v>
          </cell>
          <cell r="C9951" t="str">
            <v>220TSY0000236</v>
          </cell>
          <cell r="D9951" t="str">
            <v>无纺布宽55mm</v>
          </cell>
        </row>
        <row r="9952">
          <cell r="B9952" t="str">
            <v>TSY0010255</v>
          </cell>
          <cell r="C9952" t="str">
            <v>220TSY0010255</v>
          </cell>
          <cell r="D9952" t="str">
            <v>吊紧带230mm*27mm*N</v>
          </cell>
        </row>
        <row r="9953">
          <cell r="B9953" t="str">
            <v>TSY0010136</v>
          </cell>
          <cell r="C9953" t="str">
            <v>220TSY0010136</v>
          </cell>
          <cell r="D9953" t="str">
            <v>吊紧带KT-135-2-230mm</v>
          </cell>
        </row>
        <row r="9954">
          <cell r="B9954" t="str">
            <v>SLT0010553</v>
          </cell>
          <cell r="C9954" t="str">
            <v>230SLT0010553</v>
          </cell>
          <cell r="D9954" t="str">
            <v>上盖板加强件</v>
          </cell>
        </row>
        <row r="9955">
          <cell r="B9955" t="str">
            <v>SLT0000030</v>
          </cell>
          <cell r="C9955" t="str">
            <v>220SLT0000030</v>
          </cell>
          <cell r="D9955" t="str">
            <v>钢丝2.5*340</v>
          </cell>
        </row>
        <row r="9956">
          <cell r="B9956" t="str">
            <v>TSY0010101</v>
          </cell>
          <cell r="C9956" t="str">
            <v>220TSY0010101</v>
          </cell>
          <cell r="D9956" t="str">
            <v>KT-135-27-230</v>
          </cell>
        </row>
        <row r="9957">
          <cell r="B9957" t="str">
            <v>RSM0000041</v>
          </cell>
          <cell r="C9957" t="str">
            <v>210RSM0000041</v>
          </cell>
          <cell r="D9957" t="str">
            <v>奥铃升级补盲球头盖</v>
          </cell>
        </row>
        <row r="9958">
          <cell r="B9958" t="str">
            <v>BSP0000049</v>
          </cell>
          <cell r="C9958" t="str">
            <v>230BSP0000049</v>
          </cell>
          <cell r="D9958" t="str">
            <v>齿板拉簧</v>
          </cell>
        </row>
        <row r="9959">
          <cell r="B9959" t="str">
            <v>BFA0000192</v>
          </cell>
          <cell r="C9959" t="str">
            <v>210BFA0000192</v>
          </cell>
          <cell r="D9959" t="str">
            <v>ST4*25自攻螺钉(不锈钢)</v>
          </cell>
        </row>
        <row r="9960">
          <cell r="B9960" t="str">
            <v>TST0001112</v>
          </cell>
          <cell r="C9960" t="str">
            <v>220TST0001112</v>
          </cell>
          <cell r="D9960" t="str">
            <v>油任垫</v>
          </cell>
        </row>
        <row r="9961">
          <cell r="B9961" t="str">
            <v>TSY0010139</v>
          </cell>
          <cell r="C9961" t="str">
            <v>220TSY0010139</v>
          </cell>
          <cell r="D9961" t="str">
            <v>吊紧带KT-135-2-225mm</v>
          </cell>
        </row>
        <row r="9962">
          <cell r="B9962" t="str">
            <v>BFA0000192</v>
          </cell>
          <cell r="C9962" t="str">
            <v>230BFA0000192</v>
          </cell>
          <cell r="D9962" t="str">
            <v>ST4*25自攻螺钉(不锈钢)</v>
          </cell>
        </row>
        <row r="9963">
          <cell r="B9963" t="str">
            <v>SHT0010788</v>
          </cell>
          <cell r="C9963" t="str">
            <v>230SHT0010788</v>
          </cell>
          <cell r="D9963" t="str">
            <v>仰角调节限位柱</v>
          </cell>
        </row>
        <row r="9964">
          <cell r="B9964" t="str">
            <v>TST0001112</v>
          </cell>
          <cell r="C9964" t="str">
            <v>230TST0001112</v>
          </cell>
          <cell r="D9964" t="str">
            <v>油任垫</v>
          </cell>
        </row>
        <row r="9965">
          <cell r="B9965" t="str">
            <v>BFA0000159</v>
          </cell>
          <cell r="C9965" t="str">
            <v>230BFA0000159</v>
          </cell>
          <cell r="D9965" t="str">
            <v>内方螺丝6*30</v>
          </cell>
        </row>
        <row r="9966">
          <cell r="B9966" t="str">
            <v>TSY0000524</v>
          </cell>
          <cell r="C9966" t="str">
            <v>220TSY0000524</v>
          </cell>
          <cell r="D9966" t="str">
            <v>板条KT-16-115</v>
          </cell>
        </row>
        <row r="9967">
          <cell r="B9967" t="str">
            <v>SHT0000162</v>
          </cell>
          <cell r="C9967" t="str">
            <v>220SHT0000162</v>
          </cell>
          <cell r="D9967" t="str">
            <v>小较链护罩黑色</v>
          </cell>
        </row>
        <row r="9968">
          <cell r="B9968" t="str">
            <v>SHT0000217</v>
          </cell>
          <cell r="C9968" t="str">
            <v>220SHT0000217</v>
          </cell>
          <cell r="D9968" t="str">
            <v>H3改型小铰链护罩</v>
          </cell>
        </row>
        <row r="9969">
          <cell r="B9969" t="str">
            <v>SLT0000829</v>
          </cell>
          <cell r="C9969" t="str">
            <v>220SLT0000829</v>
          </cell>
          <cell r="D9969" t="str">
            <v>小铰链护罩</v>
          </cell>
        </row>
        <row r="9970">
          <cell r="B9970" t="str">
            <v>SHT0000162</v>
          </cell>
          <cell r="C9970" t="str">
            <v>230SHT0000162</v>
          </cell>
          <cell r="D9970" t="str">
            <v>小较链护罩黑色</v>
          </cell>
        </row>
        <row r="9971">
          <cell r="B9971" t="str">
            <v>REM0001644</v>
          </cell>
          <cell r="C9971" t="str">
            <v>210REM0001644</v>
          </cell>
          <cell r="D9971" t="str">
            <v>1475右置车底盖左</v>
          </cell>
        </row>
        <row r="9972">
          <cell r="B9972" t="str">
            <v>BFA0000717</v>
          </cell>
          <cell r="C9972" t="str">
            <v>210BFA0000717</v>
          </cell>
          <cell r="D9972" t="str">
            <v>Φ6*70外方螺丝</v>
          </cell>
        </row>
        <row r="9973">
          <cell r="B9973" t="str">
            <v>BFA0000846</v>
          </cell>
          <cell r="C9973" t="str">
            <v>210BFA0000846</v>
          </cell>
          <cell r="D9973" t="str">
            <v>8*40螺丝 GB5783</v>
          </cell>
        </row>
        <row r="9974">
          <cell r="B9974" t="str">
            <v>BFA0000717</v>
          </cell>
          <cell r="C9974" t="str">
            <v>230BFA0000717</v>
          </cell>
          <cell r="D9974" t="str">
            <v>Φ6*70外方螺丝</v>
          </cell>
        </row>
        <row r="9975">
          <cell r="B9975" t="str">
            <v>TST0001573</v>
          </cell>
          <cell r="C9975" t="str">
            <v>210TST0001573</v>
          </cell>
          <cell r="D9975" t="str">
            <v>手提袋43*57</v>
          </cell>
        </row>
        <row r="9976">
          <cell r="B9976" t="str">
            <v>TSY0000082</v>
          </cell>
          <cell r="C9976" t="str">
            <v>220TSY0000082</v>
          </cell>
          <cell r="D9976" t="str">
            <v>板条KT-15-155</v>
          </cell>
        </row>
        <row r="9977">
          <cell r="B9977" t="str">
            <v>BFA0000375</v>
          </cell>
          <cell r="C9977" t="str">
            <v>230BFA0000375</v>
          </cell>
          <cell r="D9977" t="str">
            <v>靠背后限位销</v>
          </cell>
        </row>
        <row r="9978">
          <cell r="B9978" t="str">
            <v>BFA0000808</v>
          </cell>
          <cell r="C9978" t="str">
            <v>210BFA0000808</v>
          </cell>
          <cell r="D9978" t="str">
            <v>M6*30内方螺栓(达克罗)</v>
          </cell>
        </row>
        <row r="9979">
          <cell r="B9979" t="str">
            <v>BFA0000828</v>
          </cell>
          <cell r="C9979" t="str">
            <v>210BFA0000828</v>
          </cell>
          <cell r="D9979" t="str">
            <v>M10自锁螺母(达克罗白)</v>
          </cell>
        </row>
        <row r="9980">
          <cell r="B9980" t="str">
            <v>RIM0000010</v>
          </cell>
          <cell r="C9980" t="str">
            <v>210RIM0000010</v>
          </cell>
          <cell r="D9980" t="str">
            <v>3GD手柄弹簧</v>
          </cell>
        </row>
        <row r="9981">
          <cell r="B9981" t="str">
            <v>SLT0010764</v>
          </cell>
          <cell r="C9981" t="str">
            <v>220SLT0010764</v>
          </cell>
          <cell r="D9981" t="str">
            <v>驾驶员座垫泡沫预埋钢丝A</v>
          </cell>
        </row>
        <row r="9982">
          <cell r="B9982" t="str">
            <v>BFA0000316</v>
          </cell>
          <cell r="C9982" t="str">
            <v>230BFA0000316</v>
          </cell>
          <cell r="D9982" t="str">
            <v>焊接六角螺母 M6</v>
          </cell>
        </row>
        <row r="9983">
          <cell r="B9983" t="str">
            <v>BFA0000808</v>
          </cell>
          <cell r="C9983" t="str">
            <v>230BFA0000808</v>
          </cell>
          <cell r="D9983" t="str">
            <v>M6*30内方螺栓(达克罗)</v>
          </cell>
        </row>
        <row r="9984">
          <cell r="B9984" t="str">
            <v>SCS0007084</v>
          </cell>
          <cell r="C9984" t="str">
            <v>230SCS0007084</v>
          </cell>
          <cell r="D9984" t="str">
            <v>B40中改加强95mm</v>
          </cell>
        </row>
        <row r="9985">
          <cell r="B9985" t="str">
            <v>SHT0001942</v>
          </cell>
          <cell r="C9985" t="str">
            <v>230SHT0001942</v>
          </cell>
          <cell r="D9985" t="str">
            <v>腰托下固定片</v>
          </cell>
        </row>
        <row r="9986">
          <cell r="B9986" t="str">
            <v>TSY0010172</v>
          </cell>
          <cell r="C9986" t="str">
            <v>220TSY0010172</v>
          </cell>
          <cell r="D9986" t="str">
            <v>KT-135-2-27-220</v>
          </cell>
        </row>
        <row r="9987">
          <cell r="B9987" t="str">
            <v>SCS0004321</v>
          </cell>
          <cell r="C9987" t="str">
            <v>220SCS0004321</v>
          </cell>
          <cell r="D9987" t="str">
            <v>B40中改钢丝</v>
          </cell>
        </row>
        <row r="9988">
          <cell r="B9988" t="str">
            <v>SCS0004321</v>
          </cell>
          <cell r="C9988" t="str">
            <v>230SCS0004321</v>
          </cell>
          <cell r="D9988" t="str">
            <v>B40中改钢丝</v>
          </cell>
        </row>
        <row r="9989">
          <cell r="B9989" t="str">
            <v>BFA0000240</v>
          </cell>
          <cell r="C9989" t="str">
            <v>210BFA0000240</v>
          </cell>
          <cell r="D9989" t="str">
            <v>外六角8*35</v>
          </cell>
        </row>
        <row r="9990">
          <cell r="B9990" t="str">
            <v>BFA0000240</v>
          </cell>
          <cell r="C9990" t="str">
            <v>230BFA0000240</v>
          </cell>
          <cell r="D9990" t="str">
            <v>外六角8*35</v>
          </cell>
        </row>
        <row r="9991">
          <cell r="B9991" t="str">
            <v>BSP0000043</v>
          </cell>
          <cell r="C9991" t="str">
            <v>230BSP0000043</v>
          </cell>
          <cell r="D9991" t="str">
            <v>仰角调节机构扭簧</v>
          </cell>
        </row>
        <row r="9992">
          <cell r="B9992" t="str">
            <v>TSY0000157</v>
          </cell>
          <cell r="C9992" t="str">
            <v>220TSY0000157</v>
          </cell>
          <cell r="D9992" t="str">
            <v>板条KT-39-150</v>
          </cell>
        </row>
        <row r="9993">
          <cell r="B9993" t="str">
            <v>BFA0000458</v>
          </cell>
          <cell r="C9993" t="str">
            <v>210BFA0000458</v>
          </cell>
          <cell r="D9993" t="str">
            <v>ST6*30梅花自攻钉</v>
          </cell>
        </row>
        <row r="9994">
          <cell r="B9994" t="str">
            <v>TSY0000262</v>
          </cell>
          <cell r="C9994" t="str">
            <v>220TSY0000262</v>
          </cell>
          <cell r="D9994" t="str">
            <v>扣条KT-17-95</v>
          </cell>
        </row>
        <row r="9995">
          <cell r="B9995" t="str">
            <v>BFA0000458</v>
          </cell>
          <cell r="C9995" t="str">
            <v>230BFA0000458</v>
          </cell>
          <cell r="D9995" t="str">
            <v>ST6*30梅花自攻钉</v>
          </cell>
        </row>
        <row r="9996">
          <cell r="B9996" t="str">
            <v>REM0001642</v>
          </cell>
          <cell r="C9996" t="str">
            <v>210REM0001642</v>
          </cell>
          <cell r="D9996" t="str">
            <v>1475右镜座面盖</v>
          </cell>
        </row>
        <row r="9997">
          <cell r="B9997" t="str">
            <v>BFA0000056</v>
          </cell>
          <cell r="C9997" t="str">
            <v>210BFA0000056</v>
          </cell>
          <cell r="D9997" t="str">
            <v>(306)8*25内方螺丝(彩)</v>
          </cell>
        </row>
        <row r="9998">
          <cell r="B9998" t="str">
            <v>BSP0000098</v>
          </cell>
          <cell r="C9998" t="str">
            <v>210BSP0000098</v>
          </cell>
          <cell r="D9998" t="str">
            <v>BWL7500锁芯卡簧</v>
          </cell>
        </row>
        <row r="9999">
          <cell r="B9999" t="str">
            <v>BFA0000056</v>
          </cell>
          <cell r="C9999" t="str">
            <v>220BFA0000056</v>
          </cell>
          <cell r="D9999" t="str">
            <v>(306)8*25内方螺丝(彩)</v>
          </cell>
        </row>
        <row r="10000">
          <cell r="B10000" t="str">
            <v>BFA0000056</v>
          </cell>
          <cell r="C10000" t="str">
            <v>230BFA0000056</v>
          </cell>
          <cell r="D10000" t="str">
            <v>(306)8*25内方螺丝(彩)</v>
          </cell>
        </row>
        <row r="10001">
          <cell r="B10001" t="str">
            <v>TSY0010167</v>
          </cell>
          <cell r="C10001" t="str">
            <v>220TSY0010167</v>
          </cell>
          <cell r="D10001" t="str">
            <v>KT-135-2-27-210</v>
          </cell>
        </row>
        <row r="10002">
          <cell r="B10002" t="str">
            <v>BCL0000031</v>
          </cell>
          <cell r="C10002" t="str">
            <v>210BCL0000031</v>
          </cell>
          <cell r="D10002" t="str">
            <v>奥驰镜头限位卡子</v>
          </cell>
        </row>
        <row r="10003">
          <cell r="B10003" t="str">
            <v>RCA0000206</v>
          </cell>
          <cell r="C10003" t="str">
            <v>210RCA0000206</v>
          </cell>
          <cell r="D10003" t="str">
            <v>螺母护套</v>
          </cell>
        </row>
        <row r="10004">
          <cell r="B10004" t="str">
            <v>SHT0001058</v>
          </cell>
          <cell r="C10004" t="str">
            <v>230SHT0001058</v>
          </cell>
          <cell r="D10004" t="str">
            <v>仰角调节机构手柄钣金件</v>
          </cell>
        </row>
        <row r="10005">
          <cell r="B10005" t="str">
            <v>SHT0001059</v>
          </cell>
          <cell r="C10005" t="str">
            <v>230SHT0001059</v>
          </cell>
          <cell r="D10005" t="str">
            <v>仰角调节机构钣金件2</v>
          </cell>
        </row>
        <row r="10006">
          <cell r="B10006" t="str">
            <v>SHT0002766</v>
          </cell>
          <cell r="C10006" t="str">
            <v>230SHT0002766</v>
          </cell>
          <cell r="D10006" t="str">
            <v>驾驶员下左安全带导向钢丝</v>
          </cell>
        </row>
        <row r="10007">
          <cell r="B10007" t="str">
            <v>TSY0010544</v>
          </cell>
          <cell r="C10007" t="str">
            <v>220TSY0010544</v>
          </cell>
          <cell r="D10007" t="str">
            <v>吊紧带210mm*27mm*N</v>
          </cell>
        </row>
        <row r="10008">
          <cell r="B10008" t="str">
            <v>BFA0000237</v>
          </cell>
          <cell r="C10008" t="str">
            <v>210BFA0000237</v>
          </cell>
          <cell r="D10008" t="str">
            <v>内六角M6*25黑达克罗</v>
          </cell>
        </row>
        <row r="10009">
          <cell r="B10009" t="str">
            <v>BFA0000237</v>
          </cell>
          <cell r="C10009" t="str">
            <v>230BFA0000237</v>
          </cell>
          <cell r="D10009" t="str">
            <v>内六角M6*25黑达克罗</v>
          </cell>
        </row>
        <row r="10010">
          <cell r="B10010" t="str">
            <v>BFA0000849</v>
          </cell>
          <cell r="C10010" t="str">
            <v>210BFA0000849</v>
          </cell>
          <cell r="D10010" t="str">
            <v>8*30外方彩</v>
          </cell>
        </row>
        <row r="10011">
          <cell r="B10011" t="str">
            <v>BFA0000579</v>
          </cell>
          <cell r="C10011" t="str">
            <v>210BFA0000579</v>
          </cell>
          <cell r="D10011" t="str">
            <v>内六角6*22黑达克罗</v>
          </cell>
        </row>
        <row r="10012">
          <cell r="B10012" t="str">
            <v>BFA0000579</v>
          </cell>
          <cell r="C10012" t="str">
            <v>230BFA0000579</v>
          </cell>
          <cell r="D10012" t="str">
            <v>内六角6*22黑达克罗</v>
          </cell>
        </row>
        <row r="10013">
          <cell r="B10013" t="str">
            <v>BFA0000774</v>
          </cell>
          <cell r="C10013" t="str">
            <v>210BFA0000774</v>
          </cell>
          <cell r="D10013" t="str">
            <v>4*16抽芯钢铆钉</v>
          </cell>
        </row>
        <row r="10014">
          <cell r="B10014" t="str">
            <v>RIM0000018</v>
          </cell>
          <cell r="C10014" t="str">
            <v>210RIM0000018</v>
          </cell>
          <cell r="D10014" t="str">
            <v>18D胶条</v>
          </cell>
        </row>
        <row r="10015">
          <cell r="B10015" t="str">
            <v>TMA0000573</v>
          </cell>
          <cell r="C10015" t="str">
            <v>210TMA0000573</v>
          </cell>
          <cell r="D10015" t="str">
            <v>气泡袋200*300</v>
          </cell>
        </row>
        <row r="10016">
          <cell r="B10016" t="str">
            <v>BFA0010020</v>
          </cell>
          <cell r="C10016" t="str">
            <v>220BFA0010020</v>
          </cell>
          <cell r="D10016" t="str">
            <v>全金属六角法兰面锁紧螺母</v>
          </cell>
        </row>
        <row r="10017">
          <cell r="B10017" t="str">
            <v>SLT0010767</v>
          </cell>
          <cell r="C10017" t="str">
            <v>220SLT0010767</v>
          </cell>
          <cell r="D10017" t="str">
            <v>驾驶员座垫泡沫预埋钢丝D</v>
          </cell>
        </row>
        <row r="10018">
          <cell r="B10018" t="str">
            <v>BFA0000570</v>
          </cell>
          <cell r="C10018" t="str">
            <v>230BFA0000570</v>
          </cell>
          <cell r="D10018" t="str">
            <v>大帽抽芯铆钉</v>
          </cell>
        </row>
        <row r="10019">
          <cell r="B10019" t="str">
            <v>BFA0010020</v>
          </cell>
          <cell r="C10019" t="str">
            <v>230BFA0010020</v>
          </cell>
          <cell r="D10019" t="str">
            <v>全金属六角法兰面锁紧螺母</v>
          </cell>
        </row>
        <row r="10020">
          <cell r="B10020" t="str">
            <v>TSY0000332</v>
          </cell>
          <cell r="C10020" t="str">
            <v>220TSY0000332</v>
          </cell>
          <cell r="D10020" t="str">
            <v>扣条KT-158-120</v>
          </cell>
        </row>
        <row r="10021">
          <cell r="B10021" t="str">
            <v>REM0001686</v>
          </cell>
          <cell r="C10021" t="str">
            <v>210REM0001686</v>
          </cell>
          <cell r="D10021" t="str">
            <v>仿丰田防水帽</v>
          </cell>
        </row>
        <row r="10022">
          <cell r="B10022" t="str">
            <v>BEC0000046</v>
          </cell>
          <cell r="C10022" t="str">
            <v>210BEC0000046</v>
          </cell>
          <cell r="D10022" t="str">
            <v>出口捷运插台</v>
          </cell>
        </row>
        <row r="10023">
          <cell r="B10023" t="str">
            <v>REM0000909</v>
          </cell>
          <cell r="C10023" t="str">
            <v>210REM0000909</v>
          </cell>
          <cell r="D10023" t="str">
            <v>M20挡圈</v>
          </cell>
        </row>
        <row r="10024">
          <cell r="B10024" t="str">
            <v>TSY0000158</v>
          </cell>
          <cell r="C10024" t="str">
            <v>220TSY0000158</v>
          </cell>
          <cell r="D10024" t="str">
            <v>扣条KT-40-85</v>
          </cell>
        </row>
        <row r="10025">
          <cell r="B10025" t="str">
            <v>SCS0004323</v>
          </cell>
          <cell r="C10025" t="str">
            <v>220SCS0004323</v>
          </cell>
          <cell r="D10025" t="str">
            <v>B40中改钢丝短</v>
          </cell>
        </row>
        <row r="10026">
          <cell r="B10026" t="str">
            <v>REM0001135</v>
          </cell>
          <cell r="C10026" t="str">
            <v>210REM0001135</v>
          </cell>
          <cell r="D10026" t="str">
            <v>B80C迎宾灯密封垫左</v>
          </cell>
        </row>
        <row r="10027">
          <cell r="B10027" t="str">
            <v>REM0001158</v>
          </cell>
          <cell r="C10027" t="str">
            <v>210REM0001158</v>
          </cell>
          <cell r="D10027" t="str">
            <v>B80C迎宾灯密封垫右</v>
          </cell>
        </row>
        <row r="10028">
          <cell r="B10028" t="str">
            <v>SHT0010520</v>
          </cell>
          <cell r="C10028" t="str">
            <v>220SHT0010520</v>
          </cell>
          <cell r="D10028" t="str">
            <v>变阻尼弹簧</v>
          </cell>
        </row>
        <row r="10029">
          <cell r="B10029" t="str">
            <v>SHT0010520</v>
          </cell>
          <cell r="C10029" t="str">
            <v>230SHT0010520</v>
          </cell>
          <cell r="D10029" t="str">
            <v>变阻尼弹簧</v>
          </cell>
        </row>
        <row r="10030">
          <cell r="B10030" t="str">
            <v>SCS0004320</v>
          </cell>
          <cell r="C10030" t="str">
            <v>220SCS0004320</v>
          </cell>
          <cell r="D10030" t="str">
            <v>B40L中改钢丝长</v>
          </cell>
        </row>
        <row r="10031">
          <cell r="B10031" t="str">
            <v>SCS0004315</v>
          </cell>
          <cell r="C10031" t="str">
            <v>220SCS0004315</v>
          </cell>
          <cell r="D10031" t="str">
            <v>B40L中改钢丝短</v>
          </cell>
        </row>
        <row r="10032">
          <cell r="B10032" t="str">
            <v>SCS0004315</v>
          </cell>
          <cell r="C10032" t="str">
            <v>230SCS0004315</v>
          </cell>
          <cell r="D10032" t="str">
            <v>B40L中改钢丝短</v>
          </cell>
        </row>
        <row r="10033">
          <cell r="B10033" t="str">
            <v>TMA0000570</v>
          </cell>
          <cell r="C10033" t="str">
            <v>210TMA0000570</v>
          </cell>
          <cell r="D10033" t="str">
            <v>标签纸148*105</v>
          </cell>
        </row>
        <row r="10034">
          <cell r="B10034" t="str">
            <v>BAS0000042</v>
          </cell>
          <cell r="C10034" t="str">
            <v>230BAS0000042</v>
          </cell>
          <cell r="D10034" t="str">
            <v>尼龙衬套</v>
          </cell>
        </row>
        <row r="10035">
          <cell r="B10035" t="str">
            <v>RCA0000205</v>
          </cell>
          <cell r="C10035" t="str">
            <v>210RCA0000205</v>
          </cell>
          <cell r="D10035" t="str">
            <v>螺母护套</v>
          </cell>
        </row>
        <row r="10036">
          <cell r="B10036" t="str">
            <v>RSM0000059</v>
          </cell>
          <cell r="C10036" t="str">
            <v>210RSM0000059</v>
          </cell>
          <cell r="D10036" t="str">
            <v>N07下视镜球头盖</v>
          </cell>
        </row>
        <row r="10037">
          <cell r="B10037" t="str">
            <v>SLT0010565</v>
          </cell>
          <cell r="C10037" t="str">
            <v>230SLT0010565</v>
          </cell>
          <cell r="D10037" t="str">
            <v>内绞架加强片</v>
          </cell>
        </row>
        <row r="10038">
          <cell r="B10038" t="str">
            <v>BFA0000776</v>
          </cell>
          <cell r="C10038" t="str">
            <v>210BFA0000776</v>
          </cell>
          <cell r="D10038" t="str">
            <v>6*25外方黑达克罗</v>
          </cell>
        </row>
        <row r="10039">
          <cell r="B10039" t="str">
            <v>BFA0000813</v>
          </cell>
          <cell r="C10039" t="str">
            <v>210BFA0000813</v>
          </cell>
          <cell r="D10039" t="str">
            <v>ST4.8*25花盘头自攻螺钉</v>
          </cell>
        </row>
        <row r="10040">
          <cell r="B10040" t="str">
            <v>TMA0000475</v>
          </cell>
          <cell r="C10040" t="str">
            <v>210TMA0000475</v>
          </cell>
          <cell r="D10040" t="str">
            <v>依顿电调四线插座护套</v>
          </cell>
        </row>
        <row r="10041">
          <cell r="B10041" t="str">
            <v>SHT0001103</v>
          </cell>
          <cell r="C10041" t="str">
            <v>230SHT0001103</v>
          </cell>
          <cell r="D10041" t="str">
            <v>定位片</v>
          </cell>
        </row>
        <row r="10042">
          <cell r="B10042" t="str">
            <v>REM0001661</v>
          </cell>
          <cell r="C10042" t="str">
            <v>210REM0001661</v>
          </cell>
          <cell r="D10042" t="str">
            <v>1780定位片</v>
          </cell>
        </row>
        <row r="10043">
          <cell r="B10043" t="str">
            <v>REM0001703</v>
          </cell>
          <cell r="C10043" t="str">
            <v>210REM0001703</v>
          </cell>
          <cell r="D10043" t="str">
            <v>K1弹簧座</v>
          </cell>
        </row>
        <row r="10044">
          <cell r="B10044" t="str">
            <v>REM0001704</v>
          </cell>
          <cell r="C10044" t="str">
            <v>210REM0001704</v>
          </cell>
          <cell r="D10044" t="str">
            <v>K1尼龙衬碗</v>
          </cell>
        </row>
        <row r="10045">
          <cell r="B10045" t="str">
            <v>REM0001722</v>
          </cell>
          <cell r="C10045" t="str">
            <v>210REM0001722</v>
          </cell>
          <cell r="D10045" t="str">
            <v>时代S小碗</v>
          </cell>
        </row>
        <row r="10046">
          <cell r="B10046" t="str">
            <v>SHT0002059</v>
          </cell>
          <cell r="C10046" t="str">
            <v>230SHT0002059</v>
          </cell>
          <cell r="D10046" t="str">
            <v>左右罩壳上固定片</v>
          </cell>
        </row>
        <row r="10047">
          <cell r="B10047" t="str">
            <v>SLT0001697</v>
          </cell>
          <cell r="C10047" t="str">
            <v>220SLT0001697</v>
          </cell>
          <cell r="D10047" t="str">
            <v>副驾靠背合棉预埋钢丝B</v>
          </cell>
        </row>
        <row r="10048">
          <cell r="B10048" t="str">
            <v>SLT0001699</v>
          </cell>
          <cell r="C10048" t="str">
            <v>220SLT0001699</v>
          </cell>
          <cell r="D10048" t="str">
            <v>主驾靠背泡沫预埋钢丝F</v>
          </cell>
        </row>
        <row r="10049">
          <cell r="B10049" t="str">
            <v>SLT0001700</v>
          </cell>
          <cell r="C10049" t="str">
            <v>220SLT0001700</v>
          </cell>
          <cell r="D10049" t="str">
            <v>主驾靠背泡沫预埋钢丝E</v>
          </cell>
        </row>
        <row r="10050">
          <cell r="B10050" t="str">
            <v>BFA0000307</v>
          </cell>
          <cell r="C10050" t="str">
            <v>220BFA0000307</v>
          </cell>
          <cell r="D10050" t="str">
            <v>开口型扁圆头抽芯铆钉</v>
          </cell>
        </row>
        <row r="10051">
          <cell r="B10051" t="str">
            <v>BFA0000307</v>
          </cell>
          <cell r="C10051" t="str">
            <v>230BFA0000307</v>
          </cell>
          <cell r="D10051" t="str">
            <v>开口型扁圆头抽芯铆钉</v>
          </cell>
        </row>
        <row r="10052">
          <cell r="B10052" t="str">
            <v>TSY0010003</v>
          </cell>
          <cell r="C10052" t="str">
            <v>220TSY0010003</v>
          </cell>
          <cell r="D10052" t="str">
            <v>KT-135-2-190mm</v>
          </cell>
        </row>
        <row r="10053">
          <cell r="B10053" t="str">
            <v>SLT0001696</v>
          </cell>
          <cell r="C10053" t="str">
            <v>220SLT0001696</v>
          </cell>
          <cell r="D10053" t="str">
            <v>副驾靠背合棉预埋钢丝C</v>
          </cell>
        </row>
        <row r="10054">
          <cell r="B10054" t="str">
            <v>BSP0000048</v>
          </cell>
          <cell r="C10054" t="str">
            <v>230BSP0000048</v>
          </cell>
          <cell r="D10054" t="str">
            <v>手柄拉簧</v>
          </cell>
        </row>
        <row r="10055">
          <cell r="B10055" t="str">
            <v>SLT0001092</v>
          </cell>
          <cell r="C10055" t="str">
            <v>220SLT0001092</v>
          </cell>
          <cell r="D10055" t="str">
            <v>钢丝2.5*220</v>
          </cell>
        </row>
        <row r="10056">
          <cell r="B10056" t="str">
            <v>SLT0001093</v>
          </cell>
          <cell r="C10056" t="str">
            <v>220SLT0001093</v>
          </cell>
          <cell r="D10056" t="str">
            <v>钢丝2.5*270</v>
          </cell>
        </row>
        <row r="10057">
          <cell r="B10057" t="str">
            <v>BEC0000078</v>
          </cell>
          <cell r="C10057" t="str">
            <v>210BEC0000078</v>
          </cell>
          <cell r="D10057" t="str">
            <v>铜插头</v>
          </cell>
        </row>
        <row r="10058">
          <cell r="B10058" t="str">
            <v>TMA0000225</v>
          </cell>
          <cell r="C10058" t="str">
            <v>210TMA0000225</v>
          </cell>
          <cell r="D10058" t="str">
            <v>200小盒</v>
          </cell>
        </row>
        <row r="10059">
          <cell r="B10059" t="str">
            <v>SLT0000059</v>
          </cell>
          <cell r="C10059" t="str">
            <v>220SLT0000059</v>
          </cell>
          <cell r="D10059" t="str">
            <v>钢丝2.5*250</v>
          </cell>
        </row>
        <row r="10060">
          <cell r="B10060" t="str">
            <v>SLT0000134</v>
          </cell>
          <cell r="C10060" t="str">
            <v>220SLT0000134</v>
          </cell>
          <cell r="D10060" t="str">
            <v>钢丝2.5*300</v>
          </cell>
        </row>
        <row r="10061">
          <cell r="B10061" t="str">
            <v>SLT0001092</v>
          </cell>
          <cell r="C10061" t="str">
            <v>230SLT0001092</v>
          </cell>
          <cell r="D10061" t="str">
            <v>钢丝2.5*220</v>
          </cell>
        </row>
        <row r="10062">
          <cell r="B10062" t="str">
            <v>SLT0001093</v>
          </cell>
          <cell r="C10062" t="str">
            <v>230SLT0001093</v>
          </cell>
          <cell r="D10062" t="str">
            <v>钢丝2.5*270</v>
          </cell>
        </row>
        <row r="10063">
          <cell r="B10063" t="str">
            <v>BFA0000042</v>
          </cell>
          <cell r="C10063" t="str">
            <v>210BFA0000042</v>
          </cell>
          <cell r="D10063" t="str">
            <v>M10自锁螺母</v>
          </cell>
        </row>
        <row r="10064">
          <cell r="B10064" t="str">
            <v>BFA0000042</v>
          </cell>
          <cell r="C10064" t="str">
            <v>220BFA0000042</v>
          </cell>
          <cell r="D10064" t="str">
            <v>M10自锁螺母</v>
          </cell>
        </row>
        <row r="10065">
          <cell r="B10065" t="str">
            <v>SHT0011541</v>
          </cell>
          <cell r="C10065" t="str">
            <v>220SHT0011541</v>
          </cell>
          <cell r="D10065" t="str">
            <v>胶套</v>
          </cell>
        </row>
        <row r="10066">
          <cell r="B10066" t="str">
            <v>BFA0000042</v>
          </cell>
          <cell r="C10066" t="str">
            <v>230BFA0000042</v>
          </cell>
          <cell r="D10066" t="str">
            <v>M10自锁螺母</v>
          </cell>
        </row>
        <row r="10067">
          <cell r="B10067" t="str">
            <v>TSY0010297</v>
          </cell>
          <cell r="C10067" t="str">
            <v>220TSY0010297</v>
          </cell>
          <cell r="D10067" t="str">
            <v>吊紧带185mm*27mm*N</v>
          </cell>
        </row>
        <row r="10068">
          <cell r="B10068" t="str">
            <v>RSM0000034</v>
          </cell>
          <cell r="C10068" t="str">
            <v>210RSM0000034</v>
          </cell>
          <cell r="D10068" t="str">
            <v>M8螺栓护套</v>
          </cell>
        </row>
        <row r="10069">
          <cell r="B10069" t="str">
            <v>TSY0000080</v>
          </cell>
          <cell r="C10069" t="str">
            <v>220TSY0000080</v>
          </cell>
          <cell r="D10069" t="str">
            <v>扣条KT-40-65</v>
          </cell>
        </row>
        <row r="10070">
          <cell r="B10070" t="str">
            <v>REM0001631</v>
          </cell>
          <cell r="C10070" t="str">
            <v>210REM0001631</v>
          </cell>
          <cell r="D10070" t="str">
            <v>1475左镜座面盖</v>
          </cell>
        </row>
        <row r="10071">
          <cell r="B10071" t="str">
            <v>BFA0000815</v>
          </cell>
          <cell r="C10071" t="str">
            <v>210BFA0000815</v>
          </cell>
          <cell r="D10071" t="str">
            <v>ST4.2*16梅花盘头自攻螺钉</v>
          </cell>
        </row>
        <row r="10072">
          <cell r="B10072" t="str">
            <v>REM0001014</v>
          </cell>
          <cell r="C10072" t="str">
            <v>210REM0001014</v>
          </cell>
          <cell r="D10072" t="str">
            <v>铜插片DJ611-E2.8×0.5A</v>
          </cell>
        </row>
        <row r="10073">
          <cell r="B10073" t="str">
            <v>TSY0000730</v>
          </cell>
          <cell r="C10073" t="str">
            <v>220TSY0000730</v>
          </cell>
          <cell r="D10073" t="str">
            <v>KT-135-2-180mm*25mm副背</v>
          </cell>
        </row>
        <row r="10074">
          <cell r="B10074" t="str">
            <v>BEC0000051</v>
          </cell>
          <cell r="C10074" t="str">
            <v>210BEC0000051</v>
          </cell>
          <cell r="D10074" t="str">
            <v>按压式接线器</v>
          </cell>
        </row>
        <row r="10075">
          <cell r="B10075" t="str">
            <v>TSY0000277</v>
          </cell>
          <cell r="C10075" t="str">
            <v>220TSY0000277</v>
          </cell>
          <cell r="D10075" t="str">
            <v>板条KT-15-100</v>
          </cell>
        </row>
        <row r="10076">
          <cell r="B10076" t="str">
            <v>REM0001668</v>
          </cell>
          <cell r="C10076" t="str">
            <v>210REM0001668</v>
          </cell>
          <cell r="D10076" t="str">
            <v>重卡下视镜球头盖</v>
          </cell>
        </row>
        <row r="10077">
          <cell r="B10077" t="str">
            <v>SLT0001701</v>
          </cell>
          <cell r="C10077" t="str">
            <v>220SLT0001701</v>
          </cell>
          <cell r="D10077" t="str">
            <v>主驾靠背泡沫预埋钢丝D</v>
          </cell>
        </row>
        <row r="10078">
          <cell r="B10078" t="str">
            <v>SLT0001702</v>
          </cell>
          <cell r="C10078" t="str">
            <v>220SLT0001702</v>
          </cell>
          <cell r="D10078" t="str">
            <v>主驾靠背泡沫预埋钢丝C</v>
          </cell>
        </row>
        <row r="10079">
          <cell r="B10079" t="str">
            <v>TSY0010280</v>
          </cell>
          <cell r="C10079" t="str">
            <v>220TSY0010280</v>
          </cell>
          <cell r="D10079" t="str">
            <v>吊紧带175*27</v>
          </cell>
        </row>
        <row r="10080">
          <cell r="B10080" t="str">
            <v>BCL0000023</v>
          </cell>
          <cell r="C10080" t="str">
            <v>210BCL0000023</v>
          </cell>
          <cell r="D10080" t="str">
            <v>M20卡子</v>
          </cell>
        </row>
        <row r="10081">
          <cell r="B10081" t="str">
            <v>BFA0000188</v>
          </cell>
          <cell r="C10081" t="str">
            <v>210BFA0000188</v>
          </cell>
          <cell r="D10081" t="str">
            <v>M10螺母（白）</v>
          </cell>
        </row>
        <row r="10082">
          <cell r="B10082" t="str">
            <v>BFA0000463</v>
          </cell>
          <cell r="C10082" t="str">
            <v>210BFA0000463</v>
          </cell>
          <cell r="D10082" t="str">
            <v>M10*1.25螺母(彩)</v>
          </cell>
        </row>
        <row r="10083">
          <cell r="B10083" t="str">
            <v>BFA0000188</v>
          </cell>
          <cell r="C10083" t="str">
            <v>230BFA0000188</v>
          </cell>
          <cell r="D10083" t="str">
            <v>M10螺母（白）</v>
          </cell>
        </row>
        <row r="10084">
          <cell r="B10084" t="str">
            <v>BFA0000463</v>
          </cell>
          <cell r="C10084" t="str">
            <v>230BFA0000463</v>
          </cell>
          <cell r="D10084" t="str">
            <v>M10*1.25螺母(彩)</v>
          </cell>
        </row>
        <row r="10085">
          <cell r="B10085" t="str">
            <v>TSY0000725</v>
          </cell>
          <cell r="C10085" t="str">
            <v>220TSY0000725</v>
          </cell>
          <cell r="D10085" t="str">
            <v>KT-135-2-175mm*25mm正背</v>
          </cell>
        </row>
        <row r="10086">
          <cell r="B10086" t="str">
            <v>TSY0000024</v>
          </cell>
          <cell r="C10086" t="str">
            <v>220TSY0000024</v>
          </cell>
          <cell r="D10086" t="str">
            <v>板条KT-39-135</v>
          </cell>
        </row>
        <row r="10087">
          <cell r="B10087" t="str">
            <v>BFA0000432</v>
          </cell>
          <cell r="C10087" t="str">
            <v>230BFA0000432</v>
          </cell>
          <cell r="D10087" t="str">
            <v>尼龙衬套销轴</v>
          </cell>
        </row>
        <row r="10088">
          <cell r="B10088" t="str">
            <v>TSY0010254</v>
          </cell>
          <cell r="C10088" t="str">
            <v>220TSY0010254</v>
          </cell>
          <cell r="D10088" t="str">
            <v>吊紧带170mm*27mm*N</v>
          </cell>
        </row>
        <row r="10089">
          <cell r="B10089" t="str">
            <v>SHT0012748</v>
          </cell>
          <cell r="C10089" t="str">
            <v>220SHT0012748</v>
          </cell>
          <cell r="D10089" t="str">
            <v>靠背肩部钢丝</v>
          </cell>
        </row>
        <row r="10090">
          <cell r="B10090" t="str">
            <v>SHT0001186</v>
          </cell>
          <cell r="C10090" t="str">
            <v>230SHT0001186</v>
          </cell>
          <cell r="D10090" t="str">
            <v>减震扣塑料手柄</v>
          </cell>
        </row>
        <row r="10091">
          <cell r="B10091" t="str">
            <v>BFA0000179</v>
          </cell>
          <cell r="C10091" t="str">
            <v>210BFA0000179</v>
          </cell>
          <cell r="D10091" t="str">
            <v>平垫φ4白</v>
          </cell>
        </row>
        <row r="10092">
          <cell r="B10092" t="str">
            <v>BFA0000673</v>
          </cell>
          <cell r="C10092" t="str">
            <v>210BFA0000673</v>
          </cell>
          <cell r="D10092" t="str">
            <v>（306）台阶螺栓</v>
          </cell>
        </row>
        <row r="10093">
          <cell r="B10093" t="str">
            <v>BFA0000851</v>
          </cell>
          <cell r="C10093" t="str">
            <v>210BFA0000851</v>
          </cell>
          <cell r="D10093" t="str">
            <v>M6不锈钢螺母</v>
          </cell>
        </row>
        <row r="10094">
          <cell r="B10094" t="str">
            <v>BFA0000857</v>
          </cell>
          <cell r="C10094" t="str">
            <v>210BFA0000857</v>
          </cell>
          <cell r="D10094" t="str">
            <v>ST4.2*25梅花盘头自攻螺钉</v>
          </cell>
        </row>
        <row r="10095">
          <cell r="B10095" t="str">
            <v>REM0000931</v>
          </cell>
          <cell r="C10095" t="str">
            <v>210REM0000931</v>
          </cell>
          <cell r="D10095" t="str">
            <v>B40右后视骨架低配</v>
          </cell>
        </row>
        <row r="10096">
          <cell r="B10096" t="str">
            <v>REM0002208</v>
          </cell>
          <cell r="C10096" t="str">
            <v>210REM0002208</v>
          </cell>
          <cell r="D10096" t="str">
            <v>圆头连接片</v>
          </cell>
        </row>
        <row r="10097">
          <cell r="B10097" t="str">
            <v>BFA0000433</v>
          </cell>
          <cell r="C10097" t="str">
            <v>220BFA0000433</v>
          </cell>
          <cell r="D10097" t="str">
            <v>外六角螺栓￠8黑色</v>
          </cell>
        </row>
        <row r="10098">
          <cell r="B10098" t="str">
            <v>BAS0010007</v>
          </cell>
          <cell r="C10098" t="str">
            <v>230BAS0010007</v>
          </cell>
          <cell r="D10098" t="str">
            <v>仰角连杆2塑料垫片</v>
          </cell>
        </row>
        <row r="10099">
          <cell r="B10099" t="str">
            <v>BFA0000433</v>
          </cell>
          <cell r="C10099" t="str">
            <v>230BFA0000433</v>
          </cell>
          <cell r="D10099" t="str">
            <v>外六角螺栓￠8黑色</v>
          </cell>
        </row>
        <row r="10100">
          <cell r="B10100" t="str">
            <v>SCS0007081</v>
          </cell>
          <cell r="C10100" t="str">
            <v>230SCS0007081</v>
          </cell>
          <cell r="D10100" t="str">
            <v>3.0平垫</v>
          </cell>
        </row>
        <row r="10101">
          <cell r="B10101" t="str">
            <v>REM0001805</v>
          </cell>
          <cell r="C10101" t="str">
            <v>210REM0001805</v>
          </cell>
          <cell r="D10101" t="str">
            <v>豪泺小钢片</v>
          </cell>
        </row>
        <row r="10102">
          <cell r="B10102" t="str">
            <v>REM0002189</v>
          </cell>
          <cell r="C10102" t="str">
            <v>210REM0002189</v>
          </cell>
          <cell r="D10102" t="str">
            <v>金王子定位圈</v>
          </cell>
        </row>
        <row r="10103">
          <cell r="B10103" t="str">
            <v>BFA0000012</v>
          </cell>
          <cell r="C10103" t="str">
            <v>220BFA0000012</v>
          </cell>
          <cell r="D10103" t="str">
            <v>外方螺栓(黑)M8*25</v>
          </cell>
        </row>
        <row r="10104">
          <cell r="B10104" t="str">
            <v>BFA0000012</v>
          </cell>
          <cell r="C10104" t="str">
            <v>210BFA0000012</v>
          </cell>
          <cell r="D10104" t="str">
            <v>外方螺栓(黑)M8*25</v>
          </cell>
        </row>
        <row r="10105">
          <cell r="B10105" t="str">
            <v>BFA0000031</v>
          </cell>
          <cell r="C10105" t="str">
            <v>220BFA0000031</v>
          </cell>
          <cell r="D10105" t="str">
            <v>内六角螺栓8*25</v>
          </cell>
        </row>
        <row r="10106">
          <cell r="B10106" t="str">
            <v>BFA0000012</v>
          </cell>
          <cell r="C10106" t="str">
            <v>230BFA0000012</v>
          </cell>
          <cell r="D10106" t="str">
            <v>外方螺栓(黑)M8*25</v>
          </cell>
        </row>
        <row r="10107">
          <cell r="B10107" t="str">
            <v>TSY0000185</v>
          </cell>
          <cell r="C10107" t="str">
            <v>220TSY0000185</v>
          </cell>
          <cell r="D10107" t="str">
            <v>黑牙管宽10mm</v>
          </cell>
        </row>
        <row r="10108">
          <cell r="B10108" t="str">
            <v>SHT0001082</v>
          </cell>
          <cell r="C10108" t="str">
            <v>230SHT0001082</v>
          </cell>
          <cell r="D10108" t="str">
            <v>罩壳固定片</v>
          </cell>
        </row>
        <row r="10109">
          <cell r="B10109" t="str">
            <v>SHT0001008</v>
          </cell>
          <cell r="C10109" t="str">
            <v>230SHT0001008</v>
          </cell>
          <cell r="D10109" t="str">
            <v>左右罩壳中间固定片</v>
          </cell>
        </row>
        <row r="10110">
          <cell r="B10110" t="str">
            <v>BEC0000044</v>
          </cell>
          <cell r="C10110" t="str">
            <v>210BEC0000044</v>
          </cell>
          <cell r="D10110" t="str">
            <v>DJ611-F3X0.6A/BSO铜插头</v>
          </cell>
        </row>
        <row r="10111">
          <cell r="B10111" t="str">
            <v>BFA0000701</v>
          </cell>
          <cell r="C10111" t="str">
            <v>210BFA0000701</v>
          </cell>
          <cell r="D10111" t="str">
            <v>8*20内方螺丝</v>
          </cell>
        </row>
        <row r="10112">
          <cell r="B10112" t="str">
            <v>BFA0000701</v>
          </cell>
          <cell r="C10112" t="str">
            <v>230BFA0000701</v>
          </cell>
          <cell r="D10112" t="str">
            <v>8*20内方螺丝</v>
          </cell>
        </row>
        <row r="10113">
          <cell r="B10113" t="str">
            <v>SCS0004365</v>
          </cell>
          <cell r="C10113" t="str">
            <v>230SCS0004365</v>
          </cell>
          <cell r="D10113" t="str">
            <v>U把安装高强度铆钉</v>
          </cell>
        </row>
        <row r="10114">
          <cell r="B10114" t="str">
            <v>TSY0000285</v>
          </cell>
          <cell r="C10114" t="str">
            <v>220TSY0000285</v>
          </cell>
          <cell r="D10114" t="str">
            <v>扣条KT-32-100</v>
          </cell>
        </row>
        <row r="10115">
          <cell r="B10115" t="str">
            <v>BFA0000017</v>
          </cell>
          <cell r="C10115" t="str">
            <v>220BFA0000017</v>
          </cell>
          <cell r="D10115" t="str">
            <v>内六角圆柱头螺钉</v>
          </cell>
        </row>
        <row r="10116">
          <cell r="B10116" t="str">
            <v>BFA0000017</v>
          </cell>
          <cell r="C10116" t="str">
            <v>230BFA0000017</v>
          </cell>
          <cell r="D10116" t="str">
            <v>内六角圆柱头螺钉</v>
          </cell>
        </row>
        <row r="10117">
          <cell r="B10117" t="str">
            <v>BFA0000397</v>
          </cell>
          <cell r="C10117" t="str">
            <v>230BFA0000397</v>
          </cell>
          <cell r="D10117" t="str">
            <v>六角头螺母</v>
          </cell>
        </row>
        <row r="10118">
          <cell r="B10118" t="str">
            <v>SLT0000331</v>
          </cell>
          <cell r="C10118" t="str">
            <v>220SLT0000331</v>
          </cell>
          <cell r="D10118" t="str">
            <v>钢丝2.5*130</v>
          </cell>
        </row>
        <row r="10119">
          <cell r="B10119" t="str">
            <v>SLT0000314</v>
          </cell>
          <cell r="C10119" t="str">
            <v>220SLT0000314</v>
          </cell>
          <cell r="D10119" t="str">
            <v>钢丝2.5*180</v>
          </cell>
        </row>
        <row r="10120">
          <cell r="B10120" t="str">
            <v>SLT0000264</v>
          </cell>
          <cell r="C10120" t="str">
            <v>220SLT0000264</v>
          </cell>
          <cell r="D10120" t="str">
            <v>钢丝2.5*320</v>
          </cell>
        </row>
        <row r="10121">
          <cell r="B10121" t="str">
            <v>BFA0000459</v>
          </cell>
          <cell r="C10121" t="str">
            <v>210BFA0000459</v>
          </cell>
          <cell r="D10121" t="str">
            <v>M6*30内方螺栓(黑锌)</v>
          </cell>
        </row>
        <row r="10122">
          <cell r="B10122" t="str">
            <v>BFA0000459</v>
          </cell>
          <cell r="C10122" t="str">
            <v>230BFA0000459</v>
          </cell>
          <cell r="D10122" t="str">
            <v>M6*30内方螺栓(黑锌)</v>
          </cell>
        </row>
        <row r="10123">
          <cell r="B10123" t="str">
            <v>BFA0000035</v>
          </cell>
          <cell r="C10123" t="str">
            <v>220BFA0000035</v>
          </cell>
          <cell r="D10123" t="str">
            <v>自攻钉十字螺栓M6*25</v>
          </cell>
        </row>
        <row r="10124">
          <cell r="B10124" t="str">
            <v>BFA0000035</v>
          </cell>
          <cell r="C10124" t="str">
            <v>230BFA0000035</v>
          </cell>
          <cell r="D10124" t="str">
            <v>自攻钉十字螺栓M6*25</v>
          </cell>
        </row>
        <row r="10125">
          <cell r="B10125" t="str">
            <v>REM0001662</v>
          </cell>
          <cell r="C10125" t="str">
            <v>210REM0001662</v>
          </cell>
          <cell r="D10125" t="str">
            <v>1780厚胶堵</v>
          </cell>
        </row>
        <row r="10126">
          <cell r="B10126" t="str">
            <v>TSY0000258</v>
          </cell>
          <cell r="C10126" t="str">
            <v>220TSY0000258</v>
          </cell>
          <cell r="D10126" t="str">
            <v>卡条KT-16-95</v>
          </cell>
        </row>
        <row r="10127">
          <cell r="B10127" t="str">
            <v>BCL0000025</v>
          </cell>
          <cell r="C10127" t="str">
            <v>220BCL0000025</v>
          </cell>
          <cell r="D10127" t="str">
            <v>靠背背板卡扣</v>
          </cell>
        </row>
        <row r="10128">
          <cell r="B10128" t="str">
            <v>SLT0000274</v>
          </cell>
          <cell r="C10128" t="str">
            <v>220SLT0000274</v>
          </cell>
          <cell r="D10128" t="str">
            <v>6480解锁把手</v>
          </cell>
        </row>
        <row r="10129">
          <cell r="B10129" t="str">
            <v>RIM0000004</v>
          </cell>
          <cell r="C10129" t="str">
            <v>210RIM0000004</v>
          </cell>
          <cell r="D10129" t="str">
            <v>3GD橡胶柱</v>
          </cell>
        </row>
        <row r="10130">
          <cell r="B10130" t="str">
            <v>BFA0000130</v>
          </cell>
          <cell r="C10130" t="str">
            <v>220BFA0000130</v>
          </cell>
          <cell r="D10130" t="str">
            <v>M8*20六角头螺栓</v>
          </cell>
        </row>
        <row r="10131">
          <cell r="B10131" t="str">
            <v>BFA0000130</v>
          </cell>
          <cell r="C10131" t="str">
            <v>210BFA0000130</v>
          </cell>
          <cell r="D10131" t="str">
            <v>M8*20六角头螺栓</v>
          </cell>
        </row>
        <row r="10132">
          <cell r="B10132" t="str">
            <v>BFA0000130</v>
          </cell>
          <cell r="C10132" t="str">
            <v>230BFA0000130</v>
          </cell>
          <cell r="D10132" t="str">
            <v>M8*20六角头螺栓</v>
          </cell>
        </row>
        <row r="10133">
          <cell r="B10133" t="str">
            <v>BFA0000018</v>
          </cell>
          <cell r="C10133" t="str">
            <v>220BFA0000018</v>
          </cell>
          <cell r="D10133" t="str">
            <v>内六角圆柱头螺钉</v>
          </cell>
        </row>
        <row r="10134">
          <cell r="B10134" t="str">
            <v>BFA0000018</v>
          </cell>
          <cell r="C10134" t="str">
            <v>230BFA0000018</v>
          </cell>
          <cell r="D10134" t="str">
            <v>内六角圆柱头螺钉</v>
          </cell>
        </row>
        <row r="10135">
          <cell r="B10135" t="str">
            <v>TSY0000681</v>
          </cell>
          <cell r="C10135" t="str">
            <v>220TSY0000681</v>
          </cell>
          <cell r="D10135" t="str">
            <v>板条KT-15-105</v>
          </cell>
        </row>
        <row r="10136">
          <cell r="B10136" t="str">
            <v>TSY0010178</v>
          </cell>
          <cell r="C10136" t="str">
            <v>220TSY0010178</v>
          </cell>
          <cell r="D10136" t="str">
            <v>KT-135-2-27-150</v>
          </cell>
        </row>
        <row r="10137">
          <cell r="B10137" t="str">
            <v>BFA0000328</v>
          </cell>
          <cell r="C10137" t="str">
            <v>230BFA0000328</v>
          </cell>
          <cell r="D10137" t="str">
            <v>平头铆钉</v>
          </cell>
        </row>
        <row r="10138">
          <cell r="B10138" t="str">
            <v>BFA0000585</v>
          </cell>
          <cell r="C10138" t="str">
            <v>230BFA0000585</v>
          </cell>
          <cell r="D10138" t="str">
            <v>平垫Φ16*3.0</v>
          </cell>
        </row>
        <row r="10139">
          <cell r="B10139" t="str">
            <v>SHT0001136</v>
          </cell>
          <cell r="C10139" t="str">
            <v>230SHT0001136</v>
          </cell>
          <cell r="D10139" t="str">
            <v>罩壳卡片</v>
          </cell>
        </row>
        <row r="10140">
          <cell r="B10140" t="str">
            <v>BAS0000023</v>
          </cell>
          <cell r="C10140" t="str">
            <v>220BAS0000023</v>
          </cell>
          <cell r="D10140" t="str">
            <v>轴套</v>
          </cell>
        </row>
        <row r="10141">
          <cell r="B10141" t="str">
            <v>BAS0000023</v>
          </cell>
          <cell r="C10141" t="str">
            <v>230BAS0000023</v>
          </cell>
          <cell r="D10141" t="str">
            <v>轴套</v>
          </cell>
        </row>
        <row r="10142">
          <cell r="B10142" t="str">
            <v>TSY0010220</v>
          </cell>
          <cell r="C10142" t="str">
            <v>220TSY0010220</v>
          </cell>
          <cell r="D10142" t="str">
            <v>吊紧带</v>
          </cell>
        </row>
        <row r="10143">
          <cell r="B10143" t="str">
            <v>TSY0010436</v>
          </cell>
          <cell r="C10143" t="str">
            <v>220TSY0010436</v>
          </cell>
          <cell r="D10143" t="str">
            <v>箭型条105mm</v>
          </cell>
        </row>
        <row r="10144">
          <cell r="B10144" t="str">
            <v>RCA0000085</v>
          </cell>
          <cell r="C10144" t="str">
            <v>210RCA0000085</v>
          </cell>
          <cell r="D10144" t="str">
            <v>铰链衬碗</v>
          </cell>
        </row>
        <row r="10145">
          <cell r="B10145" t="str">
            <v>TMA0000170</v>
          </cell>
          <cell r="C10145" t="str">
            <v>210TMA0000170</v>
          </cell>
          <cell r="D10145" t="str">
            <v>1780小垫片</v>
          </cell>
        </row>
        <row r="10146">
          <cell r="B10146" t="str">
            <v>SLT0000062</v>
          </cell>
          <cell r="C10146" t="str">
            <v>220SLT0000062</v>
          </cell>
          <cell r="D10146" t="str">
            <v>M3司机滑轨主手柄富康</v>
          </cell>
        </row>
        <row r="10147">
          <cell r="B10147" t="str">
            <v>SHT0001041</v>
          </cell>
          <cell r="C10147" t="str">
            <v>230SHT0001041</v>
          </cell>
          <cell r="D10147" t="str">
            <v>副驾调角器解锁手柄电泳</v>
          </cell>
        </row>
        <row r="10148">
          <cell r="B10148" t="str">
            <v>SLT0000740</v>
          </cell>
          <cell r="C10148" t="str">
            <v>220SLT0000740</v>
          </cell>
          <cell r="D10148" t="str">
            <v>钢丝2.5*160</v>
          </cell>
        </row>
        <row r="10149">
          <cell r="B10149" t="str">
            <v>BCL0000045</v>
          </cell>
          <cell r="C10149" t="str">
            <v>210BCL0000045</v>
          </cell>
          <cell r="D10149" t="str">
            <v>6486灯泡安装卡子</v>
          </cell>
        </row>
        <row r="10150">
          <cell r="B10150" t="str">
            <v>RIM0000075</v>
          </cell>
          <cell r="C10150" t="str">
            <v>210RIM0000075</v>
          </cell>
          <cell r="D10150" t="str">
            <v>1029室灯泡卡子</v>
          </cell>
        </row>
        <row r="10151">
          <cell r="B10151" t="str">
            <v>BFA0000302</v>
          </cell>
          <cell r="C10151" t="str">
            <v>220BFA0000302</v>
          </cell>
          <cell r="D10151" t="str">
            <v>弹性圆柱销φ4*60</v>
          </cell>
        </row>
        <row r="10152">
          <cell r="B10152" t="str">
            <v>BFA0000302</v>
          </cell>
          <cell r="C10152" t="str">
            <v>230BFA0000302</v>
          </cell>
          <cell r="D10152" t="str">
            <v>弹性圆柱销φ4*60</v>
          </cell>
        </row>
        <row r="10153">
          <cell r="B10153" t="str">
            <v>SHT0011809</v>
          </cell>
          <cell r="C10153" t="str">
            <v>230SHT0011809</v>
          </cell>
          <cell r="D10153" t="str">
            <v>仰角调节机构扭簧</v>
          </cell>
        </row>
        <row r="10154">
          <cell r="B10154" t="str">
            <v>BFA0000044</v>
          </cell>
          <cell r="C10154" t="str">
            <v>230BFA0000044</v>
          </cell>
          <cell r="D10154" t="str">
            <v>M8*20六角头螺栓</v>
          </cell>
        </row>
        <row r="10155">
          <cell r="B10155" t="str">
            <v>BFA0000484</v>
          </cell>
          <cell r="C10155" t="str">
            <v>210BFA0000484</v>
          </cell>
          <cell r="D10155" t="str">
            <v>∮16*2平垫</v>
          </cell>
        </row>
        <row r="10156">
          <cell r="B10156" t="str">
            <v>BFA0000484</v>
          </cell>
          <cell r="C10156" t="str">
            <v>230BFA0000484</v>
          </cell>
          <cell r="D10156" t="str">
            <v>∮16*2平垫</v>
          </cell>
        </row>
        <row r="10157">
          <cell r="B10157" t="str">
            <v>BFA0000485</v>
          </cell>
          <cell r="C10157" t="str">
            <v>210BFA0000485</v>
          </cell>
          <cell r="D10157" t="str">
            <v>φ16*1平垫</v>
          </cell>
        </row>
        <row r="10158">
          <cell r="B10158" t="str">
            <v>BFA0000485</v>
          </cell>
          <cell r="C10158" t="str">
            <v>230BFA0000485</v>
          </cell>
          <cell r="D10158" t="str">
            <v>φ16*1平垫</v>
          </cell>
        </row>
        <row r="10159">
          <cell r="B10159" t="str">
            <v>BAS0000037</v>
          </cell>
          <cell r="C10159" t="str">
            <v>230BAS0000037</v>
          </cell>
          <cell r="D10159" t="str">
            <v>后安装板固定轴套</v>
          </cell>
        </row>
        <row r="10160">
          <cell r="B10160" t="str">
            <v>BAS0000038</v>
          </cell>
          <cell r="C10160" t="str">
            <v>230BAS0000038</v>
          </cell>
          <cell r="D10160" t="str">
            <v>滑块固定板轴套</v>
          </cell>
        </row>
        <row r="10161">
          <cell r="B10161" t="str">
            <v>BFA0000020</v>
          </cell>
          <cell r="C10161" t="str">
            <v>220BFA0000020</v>
          </cell>
          <cell r="D10161" t="str">
            <v>大平垫圈</v>
          </cell>
        </row>
        <row r="10162">
          <cell r="B10162" t="str">
            <v>REM0001783</v>
          </cell>
          <cell r="C10162" t="str">
            <v>210REM0001783</v>
          </cell>
          <cell r="D10162" t="str">
            <v>北奔小碗</v>
          </cell>
        </row>
        <row r="10163">
          <cell r="B10163" t="str">
            <v>SHT0001152</v>
          </cell>
          <cell r="C10163" t="str">
            <v>230SHT0001152</v>
          </cell>
          <cell r="D10163" t="str">
            <v>上框前横梁加强片</v>
          </cell>
        </row>
        <row r="10164">
          <cell r="B10164" t="str">
            <v>SHT0001455</v>
          </cell>
          <cell r="C10164" t="str">
            <v>230SHT0001455</v>
          </cell>
          <cell r="D10164" t="str">
            <v>内绞架加强片</v>
          </cell>
        </row>
        <row r="10165">
          <cell r="B10165" t="str">
            <v>REM0001064</v>
          </cell>
          <cell r="C10165" t="str">
            <v>210REM0001064</v>
          </cell>
          <cell r="D10165" t="str">
            <v>F2400右下镜座胶垫</v>
          </cell>
        </row>
        <row r="10166">
          <cell r="B10166" t="str">
            <v>SLT0001703</v>
          </cell>
          <cell r="C10166" t="str">
            <v>220SLT0001703</v>
          </cell>
          <cell r="D10166" t="str">
            <v>主驾靠背泡沫预埋钢丝B</v>
          </cell>
        </row>
        <row r="10167">
          <cell r="B10167" t="str">
            <v>SLT0001704</v>
          </cell>
          <cell r="C10167" t="str">
            <v>220SLT0001704</v>
          </cell>
          <cell r="D10167" t="str">
            <v>主驾靠背泡沫预埋钢丝A</v>
          </cell>
        </row>
        <row r="10168">
          <cell r="B10168" t="str">
            <v>TSY0000126</v>
          </cell>
          <cell r="C10168" t="str">
            <v>220TSY0000126</v>
          </cell>
          <cell r="D10168" t="str">
            <v>板条KT-15-90</v>
          </cell>
        </row>
        <row r="10169">
          <cell r="B10169" t="str">
            <v>REM0000687</v>
          </cell>
          <cell r="C10169" t="str">
            <v>210REM0000687</v>
          </cell>
          <cell r="D10169" t="str">
            <v>M20胶条</v>
          </cell>
        </row>
        <row r="10170">
          <cell r="B10170" t="str">
            <v>BFA0010026</v>
          </cell>
          <cell r="C10170" t="str">
            <v>230BFA0010026</v>
          </cell>
          <cell r="D10170" t="str">
            <v>大垫圈</v>
          </cell>
        </row>
        <row r="10171">
          <cell r="B10171" t="str">
            <v>TMA0000583</v>
          </cell>
          <cell r="C10171" t="str">
            <v>210TMA0000583</v>
          </cell>
          <cell r="D10171" t="str">
            <v>300*400气泡片</v>
          </cell>
        </row>
        <row r="10172">
          <cell r="B10172" t="str">
            <v>BFA0000388</v>
          </cell>
          <cell r="C10172" t="str">
            <v>230BFA0000388</v>
          </cell>
          <cell r="D10172" t="str">
            <v>盘簧钩销</v>
          </cell>
        </row>
        <row r="10173">
          <cell r="B10173" t="str">
            <v>BFA0000589</v>
          </cell>
          <cell r="C10173" t="str">
            <v>230BFA0000589</v>
          </cell>
          <cell r="D10173" t="str">
            <v>大帽抽芯铆钉4.8*16</v>
          </cell>
        </row>
        <row r="10174">
          <cell r="B10174" t="str">
            <v>SLT0000060</v>
          </cell>
          <cell r="C10174" t="str">
            <v>220SLT0000060</v>
          </cell>
          <cell r="D10174" t="str">
            <v>侧上钢丝</v>
          </cell>
        </row>
        <row r="10175">
          <cell r="B10175" t="str">
            <v>SLT0000102</v>
          </cell>
          <cell r="C10175" t="str">
            <v>220SLT0000102</v>
          </cell>
          <cell r="D10175" t="str">
            <v>靠背卡面钢丝1</v>
          </cell>
        </row>
        <row r="10176">
          <cell r="B10176" t="str">
            <v>SLT0010550</v>
          </cell>
          <cell r="C10176" t="str">
            <v>230SLT0010550</v>
          </cell>
          <cell r="D10176" t="str">
            <v>下底板焊接总成</v>
          </cell>
        </row>
        <row r="10177">
          <cell r="B10177" t="str">
            <v>SLT0010551</v>
          </cell>
          <cell r="C10177" t="str">
            <v>230SLT0010551</v>
          </cell>
          <cell r="D10177" t="str">
            <v>上盖板焊接总成</v>
          </cell>
        </row>
        <row r="10178">
          <cell r="B10178" t="str">
            <v>TSY0010147</v>
          </cell>
          <cell r="C10178" t="str">
            <v>220TSY0010147</v>
          </cell>
          <cell r="D10178" t="str">
            <v>箭型条95cm</v>
          </cell>
        </row>
        <row r="10179">
          <cell r="B10179" t="str">
            <v>BFA0000460</v>
          </cell>
          <cell r="C10179" t="str">
            <v>210BFA0000460</v>
          </cell>
          <cell r="D10179" t="str">
            <v>M6*30外方螺栓</v>
          </cell>
        </row>
        <row r="10180">
          <cell r="B10180" t="str">
            <v>BFA0000575</v>
          </cell>
          <cell r="C10180" t="str">
            <v>210BFA0000575</v>
          </cell>
          <cell r="D10180" t="str">
            <v>Φ6*40内方螺丝</v>
          </cell>
        </row>
        <row r="10181">
          <cell r="B10181" t="str">
            <v>BFA0000460</v>
          </cell>
          <cell r="C10181" t="str">
            <v>230BFA0000460</v>
          </cell>
          <cell r="D10181" t="str">
            <v>M6*30外方螺栓</v>
          </cell>
        </row>
        <row r="10182">
          <cell r="B10182" t="str">
            <v>BFA0000575</v>
          </cell>
          <cell r="C10182" t="str">
            <v>230BFA0000575</v>
          </cell>
          <cell r="D10182" t="str">
            <v>Φ6*40内方螺丝</v>
          </cell>
        </row>
        <row r="10183">
          <cell r="B10183" t="str">
            <v>DCL0000278</v>
          </cell>
          <cell r="C10183" t="str">
            <v>210DCL0000278</v>
          </cell>
          <cell r="D10183" t="str">
            <v>M6不锈钢螺母</v>
          </cell>
        </row>
        <row r="10184">
          <cell r="B10184" t="str">
            <v>REM0000807</v>
          </cell>
          <cell r="C10184" t="str">
            <v>210REM0000807</v>
          </cell>
          <cell r="D10184" t="str">
            <v>装箱单</v>
          </cell>
        </row>
        <row r="10185">
          <cell r="B10185" t="str">
            <v>TAT0000084</v>
          </cell>
          <cell r="C10185" t="str">
            <v>230TAT0000084</v>
          </cell>
          <cell r="D10185" t="str">
            <v>不干胶合格证</v>
          </cell>
        </row>
        <row r="10186">
          <cell r="B10186" t="str">
            <v>BFA0000584</v>
          </cell>
          <cell r="C10186" t="str">
            <v>210BFA0000584</v>
          </cell>
          <cell r="D10186" t="str">
            <v>4.8*42盘头自攻钉</v>
          </cell>
        </row>
        <row r="10187">
          <cell r="B10187" t="str">
            <v>BFA0000584</v>
          </cell>
          <cell r="C10187" t="str">
            <v>230BFA0000584</v>
          </cell>
          <cell r="D10187" t="str">
            <v>4.8*42盘头自攻钉</v>
          </cell>
        </row>
        <row r="10188">
          <cell r="B10188" t="str">
            <v>TMA0000226</v>
          </cell>
          <cell r="C10188" t="str">
            <v>210TMA0000226</v>
          </cell>
          <cell r="D10188" t="str">
            <v>1780小盒</v>
          </cell>
        </row>
        <row r="10189">
          <cell r="B10189" t="str">
            <v>BAS0000079</v>
          </cell>
          <cell r="C10189" t="str">
            <v>220BAS0000079</v>
          </cell>
          <cell r="D10189" t="str">
            <v>塑胶轴胶套A侧翻用</v>
          </cell>
        </row>
        <row r="10190">
          <cell r="B10190" t="str">
            <v>BFA0000196</v>
          </cell>
          <cell r="C10190" t="str">
            <v>210BFA0000196</v>
          </cell>
          <cell r="D10190" t="str">
            <v>十字圆头自攻4.8*45</v>
          </cell>
        </row>
        <row r="10191">
          <cell r="B10191" t="str">
            <v>BFA0000580</v>
          </cell>
          <cell r="C10191" t="str">
            <v>210BFA0000580</v>
          </cell>
          <cell r="D10191" t="str">
            <v>元机自攻4.8*52</v>
          </cell>
        </row>
        <row r="10192">
          <cell r="B10192" t="str">
            <v>BFA0000196</v>
          </cell>
          <cell r="C10192" t="str">
            <v>230BFA0000196</v>
          </cell>
          <cell r="D10192" t="str">
            <v>十字圆头自攻4.8*45</v>
          </cell>
        </row>
        <row r="10193">
          <cell r="B10193" t="str">
            <v>BFA0000580</v>
          </cell>
          <cell r="C10193" t="str">
            <v>230BFA0000580</v>
          </cell>
          <cell r="D10193" t="str">
            <v>元机自攻4.8*52</v>
          </cell>
        </row>
        <row r="10194">
          <cell r="B10194" t="str">
            <v>SHT0001102</v>
          </cell>
          <cell r="C10194" t="str">
            <v>230SHT0001102</v>
          </cell>
          <cell r="D10194" t="str">
            <v>支撑连杆板1衬套</v>
          </cell>
        </row>
        <row r="10195">
          <cell r="B10195" t="str">
            <v>REM0001806</v>
          </cell>
          <cell r="C10195" t="str">
            <v>210REM0001806</v>
          </cell>
          <cell r="D10195" t="str">
            <v>豪泺小碗</v>
          </cell>
        </row>
        <row r="10196">
          <cell r="B10196" t="str">
            <v>RIM0000072</v>
          </cell>
          <cell r="C10196" t="str">
            <v>210RIM0000072</v>
          </cell>
          <cell r="D10196" t="str">
            <v>1028室铁件</v>
          </cell>
        </row>
        <row r="10197">
          <cell r="B10197" t="str">
            <v>SCS0005598</v>
          </cell>
          <cell r="C10197" t="str">
            <v>230SCS0005598</v>
          </cell>
          <cell r="D10197" t="str">
            <v>挂簧钩</v>
          </cell>
        </row>
        <row r="10198">
          <cell r="B10198" t="str">
            <v>BAS0000031</v>
          </cell>
          <cell r="C10198" t="str">
            <v>230BAS0000031</v>
          </cell>
          <cell r="D10198" t="str">
            <v>尼龙衬套</v>
          </cell>
        </row>
        <row r="10199">
          <cell r="B10199" t="str">
            <v>REM0001905</v>
          </cell>
          <cell r="C10199" t="str">
            <v>210REM0001905</v>
          </cell>
          <cell r="D10199" t="str">
            <v>欧曼重卡防水帽</v>
          </cell>
        </row>
        <row r="10200">
          <cell r="B10200" t="str">
            <v>BAS0000043</v>
          </cell>
          <cell r="C10200" t="str">
            <v>230BAS0000043</v>
          </cell>
          <cell r="D10200" t="str">
            <v>尼龙衬套</v>
          </cell>
        </row>
        <row r="10201">
          <cell r="B10201" t="str">
            <v>BFA0000461</v>
          </cell>
          <cell r="C10201" t="str">
            <v>210BFA0000461</v>
          </cell>
          <cell r="D10201" t="str">
            <v>M6*35十一字螺栓</v>
          </cell>
        </row>
        <row r="10202">
          <cell r="B10202" t="str">
            <v>BFA0000461</v>
          </cell>
          <cell r="C10202" t="str">
            <v>230BFA0000461</v>
          </cell>
          <cell r="D10202" t="str">
            <v>M6*35十一字螺栓</v>
          </cell>
        </row>
        <row r="10203">
          <cell r="B10203" t="str">
            <v>BFA0000809</v>
          </cell>
          <cell r="C10203" t="str">
            <v>210BFA0000809</v>
          </cell>
          <cell r="D10203" t="str">
            <v>5.5*13黑锌自攻螺丝</v>
          </cell>
        </row>
        <row r="10204">
          <cell r="B10204" t="str">
            <v>BFA0000180</v>
          </cell>
          <cell r="C10204" t="str">
            <v>210BFA0000180</v>
          </cell>
          <cell r="D10204" t="str">
            <v>元字十字钉4*45白</v>
          </cell>
        </row>
        <row r="10205">
          <cell r="B10205" t="str">
            <v>REM0000793</v>
          </cell>
          <cell r="C10205" t="str">
            <v>210REM0000793</v>
          </cell>
          <cell r="D10205" t="str">
            <v>C30D毛毡</v>
          </cell>
        </row>
        <row r="10206">
          <cell r="B10206" t="str">
            <v>BFA0000180</v>
          </cell>
          <cell r="C10206" t="str">
            <v>230BFA0000180</v>
          </cell>
          <cell r="D10206" t="str">
            <v>元字十字钉4*45白</v>
          </cell>
        </row>
        <row r="10207">
          <cell r="B10207" t="str">
            <v>REM0001634</v>
          </cell>
          <cell r="C10207" t="str">
            <v>210REM0001634</v>
          </cell>
          <cell r="D10207" t="str">
            <v>1475尼龙弹垫</v>
          </cell>
        </row>
        <row r="10208">
          <cell r="B10208" t="str">
            <v>BFA0000308</v>
          </cell>
          <cell r="C10208" t="str">
            <v>220BFA0000308</v>
          </cell>
          <cell r="D10208" t="str">
            <v>开口挡圈</v>
          </cell>
        </row>
        <row r="10209">
          <cell r="B10209" t="str">
            <v>BFA0000308</v>
          </cell>
          <cell r="C10209" t="str">
            <v>230BFA0000308</v>
          </cell>
          <cell r="D10209" t="str">
            <v>开口挡圈</v>
          </cell>
        </row>
        <row r="10210">
          <cell r="B10210" t="str">
            <v>BFA0000292</v>
          </cell>
          <cell r="C10210" t="str">
            <v>220BFA0000292</v>
          </cell>
          <cell r="D10210" t="str">
            <v>φ4.2*16元机自攻螺丝</v>
          </cell>
        </row>
        <row r="10211">
          <cell r="B10211" t="str">
            <v>BFA0000292</v>
          </cell>
          <cell r="C10211" t="str">
            <v>230BFA0000292</v>
          </cell>
          <cell r="D10211" t="str">
            <v>φ4.2*16元机自攻螺丝</v>
          </cell>
        </row>
        <row r="10212">
          <cell r="B10212" t="str">
            <v>BFA0000292</v>
          </cell>
          <cell r="C10212" t="str">
            <v>210BFA0000292</v>
          </cell>
          <cell r="D10212" t="str">
            <v>φ4.2*16元机自攻螺丝</v>
          </cell>
        </row>
        <row r="10213">
          <cell r="B10213" t="str">
            <v>SLT0010758</v>
          </cell>
          <cell r="C10213" t="str">
            <v>220SLT0010758</v>
          </cell>
          <cell r="D10213" t="str">
            <v>驾驶员靠背泡沫预埋钢丝D</v>
          </cell>
        </row>
        <row r="10214">
          <cell r="B10214" t="str">
            <v>SLT0010766</v>
          </cell>
          <cell r="C10214" t="str">
            <v>220SLT0010766</v>
          </cell>
          <cell r="D10214" t="str">
            <v>驾驶员座垫泡沫预埋钢丝C</v>
          </cell>
        </row>
        <row r="10215">
          <cell r="B10215" t="str">
            <v>RCA0000199</v>
          </cell>
          <cell r="C10215" t="str">
            <v>210RCA0000199</v>
          </cell>
          <cell r="D10215" t="str">
            <v>卡钉</v>
          </cell>
        </row>
        <row r="10216">
          <cell r="B10216" t="str">
            <v>REM0001733</v>
          </cell>
          <cell r="C10216" t="str">
            <v>210REM0001733</v>
          </cell>
          <cell r="D10216" t="str">
            <v>欧马可镜座垫圈</v>
          </cell>
        </row>
        <row r="10217">
          <cell r="B10217" t="str">
            <v>BFA0000396</v>
          </cell>
          <cell r="C10217" t="str">
            <v>230BFA0000396</v>
          </cell>
          <cell r="D10217" t="str">
            <v>内六角圆柱头螺钉</v>
          </cell>
        </row>
        <row r="10218">
          <cell r="B10218" t="str">
            <v>BFA0000003</v>
          </cell>
          <cell r="C10218" t="str">
            <v>220BFA0000003</v>
          </cell>
          <cell r="D10218" t="str">
            <v>F扣</v>
          </cell>
        </row>
        <row r="10219">
          <cell r="B10219" t="str">
            <v>BFA0000003</v>
          </cell>
          <cell r="C10219" t="str">
            <v>230BFA0000003</v>
          </cell>
          <cell r="D10219" t="str">
            <v>F扣</v>
          </cell>
        </row>
        <row r="10220">
          <cell r="B10220" t="str">
            <v>BCL0000048</v>
          </cell>
          <cell r="C10220" t="str">
            <v>210BCL0000048</v>
          </cell>
          <cell r="D10220" t="str">
            <v>塑料铆钉(卡扣)</v>
          </cell>
        </row>
        <row r="10221">
          <cell r="B10221" t="str">
            <v>TSY0000705</v>
          </cell>
          <cell r="C10221" t="str">
            <v>220TSY0000705</v>
          </cell>
          <cell r="D10221" t="str">
            <v>扣条KT-17-30</v>
          </cell>
        </row>
        <row r="10222">
          <cell r="B10222" t="str">
            <v>TSY0000184</v>
          </cell>
          <cell r="C10222" t="str">
            <v>220TSY0000184</v>
          </cell>
          <cell r="D10222" t="str">
            <v>板条KT-15-80</v>
          </cell>
        </row>
        <row r="10223">
          <cell r="B10223" t="str">
            <v>REM0002068</v>
          </cell>
          <cell r="C10223" t="str">
            <v>210REM0002068</v>
          </cell>
          <cell r="D10223" t="str">
            <v>￠3.5护管</v>
          </cell>
        </row>
        <row r="10224">
          <cell r="B10224" t="str">
            <v>TSY0000061</v>
          </cell>
          <cell r="C10224" t="str">
            <v>220TSY0000061</v>
          </cell>
          <cell r="D10224" t="str">
            <v>板条KT-15-65</v>
          </cell>
        </row>
        <row r="10225">
          <cell r="B10225" t="str">
            <v>REM0001740</v>
          </cell>
          <cell r="C10225" t="str">
            <v>210REM0001740</v>
          </cell>
          <cell r="D10225" t="str">
            <v>奥铃小碗</v>
          </cell>
        </row>
        <row r="10226">
          <cell r="B10226" t="str">
            <v>REM0001978</v>
          </cell>
          <cell r="C10226" t="str">
            <v>210REM0001978</v>
          </cell>
          <cell r="D10226" t="str">
            <v>欧马可小碗</v>
          </cell>
        </row>
        <row r="10227">
          <cell r="B10227" t="str">
            <v>SHT0002036</v>
          </cell>
          <cell r="C10227" t="str">
            <v>230SHT0002036</v>
          </cell>
          <cell r="D10227" t="str">
            <v>夹簧片</v>
          </cell>
        </row>
        <row r="10228">
          <cell r="B10228" t="str">
            <v>BFA0000500</v>
          </cell>
          <cell r="C10228" t="str">
            <v>210BFA0000500</v>
          </cell>
          <cell r="D10228" t="str">
            <v>M8锁紧螺母(黑锌)</v>
          </cell>
        </row>
        <row r="10229">
          <cell r="B10229" t="str">
            <v>BFA0000500</v>
          </cell>
          <cell r="C10229" t="str">
            <v>230BFA0000500</v>
          </cell>
          <cell r="D10229" t="str">
            <v>M8锁紧螺母(黑锌)</v>
          </cell>
        </row>
        <row r="10230">
          <cell r="B10230" t="str">
            <v>SHT0002650</v>
          </cell>
          <cell r="C10230" t="str">
            <v>220SHT0002650</v>
          </cell>
          <cell r="D10230" t="str">
            <v>亮白PET标签</v>
          </cell>
        </row>
        <row r="10231">
          <cell r="B10231" t="str">
            <v>TSY0000306</v>
          </cell>
          <cell r="C10231" t="str">
            <v>220TSY0000306</v>
          </cell>
          <cell r="D10231" t="str">
            <v>拉型布55mm</v>
          </cell>
        </row>
        <row r="10232">
          <cell r="B10232" t="str">
            <v>SLT0002718</v>
          </cell>
          <cell r="C10232" t="str">
            <v>230SLT0002718</v>
          </cell>
          <cell r="D10232" t="str">
            <v>靠背蛇簧</v>
          </cell>
        </row>
        <row r="10233">
          <cell r="B10233" t="str">
            <v>BFA0000025</v>
          </cell>
          <cell r="C10233" t="str">
            <v>220BFA0000025</v>
          </cell>
          <cell r="D10233" t="str">
            <v>平垫14*1</v>
          </cell>
        </row>
        <row r="10234">
          <cell r="B10234" t="str">
            <v>TSY0010171</v>
          </cell>
          <cell r="C10234" t="str">
            <v>220TSY0010171</v>
          </cell>
          <cell r="D10234" t="str">
            <v>吊紧带110*27</v>
          </cell>
        </row>
        <row r="10235">
          <cell r="B10235" t="str">
            <v>BFA0000004</v>
          </cell>
          <cell r="C10235" t="str">
            <v>220BFA0000004</v>
          </cell>
          <cell r="D10235" t="str">
            <v>4*200扎带</v>
          </cell>
        </row>
        <row r="10236">
          <cell r="B10236" t="str">
            <v>BFA0000004</v>
          </cell>
          <cell r="C10236" t="str">
            <v>210BFA0000004</v>
          </cell>
          <cell r="D10236" t="str">
            <v>4*200扎带</v>
          </cell>
        </row>
        <row r="10237">
          <cell r="B10237" t="str">
            <v>REM0000822</v>
          </cell>
          <cell r="C10237" t="str">
            <v>210REM0000822</v>
          </cell>
          <cell r="D10237" t="str">
            <v>C30D扎带</v>
          </cell>
        </row>
        <row r="10238">
          <cell r="B10238" t="str">
            <v>BFA0000004</v>
          </cell>
          <cell r="C10238" t="str">
            <v>230BFA0000004</v>
          </cell>
          <cell r="D10238" t="str">
            <v>4*200扎带</v>
          </cell>
        </row>
        <row r="10239">
          <cell r="B10239" t="str">
            <v>BFA0000403</v>
          </cell>
          <cell r="C10239" t="str">
            <v>230BFA0000403</v>
          </cell>
          <cell r="D10239" t="str">
            <v>弹性圆柱销（φ5*25）</v>
          </cell>
        </row>
        <row r="10240">
          <cell r="B10240" t="str">
            <v>BFA0000669</v>
          </cell>
          <cell r="C10240" t="str">
            <v>220BFA0000669</v>
          </cell>
          <cell r="D10240" t="str">
            <v>平垫圈</v>
          </cell>
        </row>
        <row r="10241">
          <cell r="B10241" t="str">
            <v>BFA0000669</v>
          </cell>
          <cell r="C10241" t="str">
            <v>230BFA0000669</v>
          </cell>
          <cell r="D10241" t="str">
            <v>平垫圈</v>
          </cell>
        </row>
        <row r="10242">
          <cell r="B10242" t="str">
            <v>BSP0000057</v>
          </cell>
          <cell r="C10242" t="str">
            <v>230BSP0000057</v>
          </cell>
          <cell r="D10242" t="str">
            <v>C型卡簧φ10</v>
          </cell>
        </row>
        <row r="10243">
          <cell r="B10243" t="str">
            <v>TMA0000186</v>
          </cell>
          <cell r="C10243" t="str">
            <v>210TMA0000186</v>
          </cell>
          <cell r="D10243" t="str">
            <v>华菱二维码</v>
          </cell>
        </row>
        <row r="10244">
          <cell r="B10244" t="str">
            <v>SHT0000534</v>
          </cell>
          <cell r="C10244" t="str">
            <v>220SHT0000534</v>
          </cell>
          <cell r="D10244" t="str">
            <v>H4橡胶垫</v>
          </cell>
        </row>
        <row r="10245">
          <cell r="B10245" t="str">
            <v>SHT0000534</v>
          </cell>
          <cell r="C10245" t="str">
            <v>230SHT0000534</v>
          </cell>
          <cell r="D10245" t="str">
            <v>H4橡胶垫</v>
          </cell>
        </row>
        <row r="10246">
          <cell r="B10246" t="str">
            <v>TSY0000156</v>
          </cell>
          <cell r="C10246" t="str">
            <v>220TSY0000156</v>
          </cell>
          <cell r="D10246" t="str">
            <v>板条KT-39-85</v>
          </cell>
        </row>
        <row r="10247">
          <cell r="B10247" t="str">
            <v>SLT0001705</v>
          </cell>
          <cell r="C10247" t="str">
            <v>220SLT0001705</v>
          </cell>
          <cell r="D10247" t="str">
            <v>副驾靠背合棉预埋钢丝D</v>
          </cell>
        </row>
        <row r="10248">
          <cell r="B10248" t="str">
            <v>BFA0000769</v>
          </cell>
          <cell r="C10248" t="str">
            <v>210BFA0000769</v>
          </cell>
          <cell r="D10248" t="str">
            <v>M6全金属法兰面自锁螺母</v>
          </cell>
        </row>
        <row r="10249">
          <cell r="B10249" t="str">
            <v>BFA0000769</v>
          </cell>
          <cell r="C10249" t="str">
            <v>230BFA0000769</v>
          </cell>
          <cell r="D10249" t="str">
            <v>M6全金属法兰面自锁螺母</v>
          </cell>
        </row>
        <row r="10250">
          <cell r="B10250" t="str">
            <v>TMA0000314</v>
          </cell>
          <cell r="C10250" t="str">
            <v>210TMA0000314</v>
          </cell>
          <cell r="D10250" t="str">
            <v>20*20气泡袋</v>
          </cell>
        </row>
        <row r="10251">
          <cell r="B10251" t="str">
            <v>BFA0000540</v>
          </cell>
          <cell r="C10251" t="str">
            <v>210BFA0000540</v>
          </cell>
          <cell r="D10251" t="str">
            <v>元机十字钉6*12</v>
          </cell>
        </row>
        <row r="10252">
          <cell r="B10252" t="str">
            <v>REM0001663</v>
          </cell>
          <cell r="C10252" t="str">
            <v>210REM0001663</v>
          </cell>
          <cell r="D10252" t="str">
            <v>1780薄胶堵</v>
          </cell>
        </row>
        <row r="10253">
          <cell r="B10253" t="str">
            <v>BFA0000540</v>
          </cell>
          <cell r="C10253" t="str">
            <v>230BFA0000540</v>
          </cell>
          <cell r="D10253" t="str">
            <v>元机十字钉6*12</v>
          </cell>
        </row>
        <row r="10254">
          <cell r="B10254" t="str">
            <v>BFA0000496</v>
          </cell>
          <cell r="C10254" t="str">
            <v>210BFA0000496</v>
          </cell>
          <cell r="D10254" t="str">
            <v>M6*20十字盘头螺栓</v>
          </cell>
        </row>
        <row r="10255">
          <cell r="B10255" t="str">
            <v>RCA0000090</v>
          </cell>
          <cell r="C10255" t="str">
            <v>210RCA0000090</v>
          </cell>
          <cell r="D10255" t="str">
            <v>门灯堵板</v>
          </cell>
        </row>
        <row r="10256">
          <cell r="B10256" t="str">
            <v>BFA0000496</v>
          </cell>
          <cell r="C10256" t="str">
            <v>230BFA0000496</v>
          </cell>
          <cell r="D10256" t="str">
            <v>M6*20十字盘头螺栓</v>
          </cell>
        </row>
        <row r="10257">
          <cell r="B10257" t="str">
            <v>SLT0001698</v>
          </cell>
          <cell r="C10257" t="str">
            <v>220SLT0001698</v>
          </cell>
          <cell r="D10257" t="str">
            <v>副驾靠背合棉预埋钢丝A</v>
          </cell>
        </row>
        <row r="10258">
          <cell r="B10258" t="str">
            <v>REM0002067</v>
          </cell>
          <cell r="C10258" t="str">
            <v>210REM0002067</v>
          </cell>
          <cell r="D10258" t="str">
            <v>∮2*7铜空芯</v>
          </cell>
        </row>
        <row r="10259">
          <cell r="B10259" t="str">
            <v>BFA0000853</v>
          </cell>
          <cell r="C10259" t="str">
            <v>210BFA0000853</v>
          </cell>
          <cell r="D10259" t="str">
            <v>φ5*28平机十字螺丝</v>
          </cell>
        </row>
        <row r="10260">
          <cell r="B10260" t="str">
            <v>BFA0000339</v>
          </cell>
          <cell r="C10260" t="str">
            <v>230BFA0000339</v>
          </cell>
          <cell r="D10260" t="str">
            <v>301铆钉</v>
          </cell>
        </row>
        <row r="10261">
          <cell r="B10261" t="str">
            <v>TSY0000309</v>
          </cell>
          <cell r="C10261" t="str">
            <v>220TSY0000309</v>
          </cell>
          <cell r="D10261" t="str">
            <v>扣条KT-17-20</v>
          </cell>
        </row>
        <row r="10262">
          <cell r="B10262" t="str">
            <v>BCL0000008</v>
          </cell>
          <cell r="C10262" t="str">
            <v>220BCL0000008</v>
          </cell>
          <cell r="D10262" t="str">
            <v>网簧固定卡扣</v>
          </cell>
        </row>
        <row r="10263">
          <cell r="B10263" t="str">
            <v>BCL0000008</v>
          </cell>
          <cell r="C10263" t="str">
            <v>230BCL0000008</v>
          </cell>
          <cell r="D10263" t="str">
            <v>网簧固定卡扣</v>
          </cell>
        </row>
        <row r="10264">
          <cell r="B10264" t="str">
            <v>TSY0010221</v>
          </cell>
          <cell r="C10264" t="str">
            <v>220TSY0010221</v>
          </cell>
          <cell r="D10264" t="str">
            <v>吊紧带</v>
          </cell>
        </row>
        <row r="10265">
          <cell r="B10265" t="str">
            <v>REM0001650</v>
          </cell>
          <cell r="C10265" t="str">
            <v>210REM0001650</v>
          </cell>
          <cell r="D10265" t="str">
            <v>仿丰田小碗</v>
          </cell>
        </row>
        <row r="10266">
          <cell r="B10266" t="str">
            <v>TMA0000084</v>
          </cell>
          <cell r="C10266" t="str">
            <v>210TMA0000084</v>
          </cell>
          <cell r="D10266" t="str">
            <v>出口澳洲接头件包装袋</v>
          </cell>
        </row>
        <row r="10267">
          <cell r="B10267" t="str">
            <v>BFA0000390</v>
          </cell>
          <cell r="C10267" t="str">
            <v>230BFA0000390</v>
          </cell>
          <cell r="D10267" t="str">
            <v>开口挡圈Ф10</v>
          </cell>
        </row>
        <row r="10268">
          <cell r="B10268" t="str">
            <v>BFA0000457</v>
          </cell>
          <cell r="C10268" t="str">
            <v>210BFA0000457</v>
          </cell>
          <cell r="D10268" t="str">
            <v>M6*20沉头螺钉</v>
          </cell>
        </row>
        <row r="10269">
          <cell r="B10269" t="str">
            <v>BFA0000457</v>
          </cell>
          <cell r="C10269" t="str">
            <v>230BFA0000457</v>
          </cell>
          <cell r="D10269" t="str">
            <v>M6*20沉头螺钉</v>
          </cell>
        </row>
        <row r="10270">
          <cell r="B10270" t="str">
            <v>BFA0000203</v>
          </cell>
          <cell r="C10270" t="str">
            <v>210BFA0000203</v>
          </cell>
          <cell r="D10270" t="str">
            <v>十字圆头自攻4.8*25</v>
          </cell>
        </row>
        <row r="10271">
          <cell r="B10271" t="str">
            <v>BFA0000455</v>
          </cell>
          <cell r="C10271" t="str">
            <v>210BFA0000455</v>
          </cell>
          <cell r="D10271" t="str">
            <v>M5*35十一字螺栓</v>
          </cell>
        </row>
        <row r="10272">
          <cell r="B10272" t="str">
            <v>BFA0000528</v>
          </cell>
          <cell r="C10272" t="str">
            <v>210BFA0000528</v>
          </cell>
          <cell r="D10272" t="str">
            <v>平机十字钉5*12黑锌</v>
          </cell>
        </row>
        <row r="10273">
          <cell r="B10273" t="str">
            <v>REM0002066</v>
          </cell>
          <cell r="C10273" t="str">
            <v>210REM0002066</v>
          </cell>
          <cell r="D10273" t="str">
            <v>￠2*6铜空芯</v>
          </cell>
        </row>
        <row r="10274">
          <cell r="B10274" t="str">
            <v>BFA0000203</v>
          </cell>
          <cell r="C10274" t="str">
            <v>230BFA0000203</v>
          </cell>
          <cell r="D10274" t="str">
            <v>十字圆头自攻4.8*25</v>
          </cell>
        </row>
        <row r="10275">
          <cell r="B10275" t="str">
            <v>BFA0000455</v>
          </cell>
          <cell r="C10275" t="str">
            <v>230BFA0000455</v>
          </cell>
          <cell r="D10275" t="str">
            <v>M5*35十一字螺栓</v>
          </cell>
        </row>
        <row r="10276">
          <cell r="B10276" t="str">
            <v>BFA0000528</v>
          </cell>
          <cell r="C10276" t="str">
            <v>230BFA0000528</v>
          </cell>
          <cell r="D10276" t="str">
            <v>平机十字钉5*12黑锌</v>
          </cell>
        </row>
        <row r="10277">
          <cell r="B10277" t="str">
            <v>REM0001655</v>
          </cell>
          <cell r="C10277" t="str">
            <v>210REM0001655</v>
          </cell>
          <cell r="D10277" t="str">
            <v>1029球头盖</v>
          </cell>
        </row>
        <row r="10278">
          <cell r="B10278" t="str">
            <v>BFA0000532</v>
          </cell>
          <cell r="C10278" t="str">
            <v>210BFA0000532</v>
          </cell>
          <cell r="D10278" t="str">
            <v>M5*12盘头达克罗</v>
          </cell>
        </row>
        <row r="10279">
          <cell r="B10279" t="str">
            <v>BFA0000532</v>
          </cell>
          <cell r="C10279" t="str">
            <v>230BFA0000532</v>
          </cell>
          <cell r="D10279" t="str">
            <v>M5*12盘头达克罗</v>
          </cell>
        </row>
        <row r="10280">
          <cell r="B10280" t="str">
            <v>TSY0010099</v>
          </cell>
          <cell r="C10280" t="str">
            <v>220TSY0010099</v>
          </cell>
          <cell r="D10280" t="str">
            <v>箭型条65cm</v>
          </cell>
        </row>
        <row r="10281">
          <cell r="B10281" t="str">
            <v>BFA0000571</v>
          </cell>
          <cell r="C10281" t="str">
            <v>210BFA0000571</v>
          </cell>
          <cell r="D10281" t="str">
            <v>元机自攻3*50</v>
          </cell>
        </row>
        <row r="10282">
          <cell r="B10282" t="str">
            <v>BFA0000571</v>
          </cell>
          <cell r="C10282" t="str">
            <v>230BFA0000571</v>
          </cell>
          <cell r="D10282" t="str">
            <v>元机自攻3*50</v>
          </cell>
        </row>
        <row r="10283">
          <cell r="B10283" t="str">
            <v>BFA0000146</v>
          </cell>
          <cell r="C10283" t="str">
            <v>210BFA0000146</v>
          </cell>
          <cell r="D10283" t="str">
            <v>φ10平垫(黑达克罗)</v>
          </cell>
        </row>
        <row r="10284">
          <cell r="B10284" t="str">
            <v>RCA0000200</v>
          </cell>
          <cell r="C10284" t="str">
            <v>210RCA0000200</v>
          </cell>
          <cell r="D10284" t="str">
            <v>卡扣</v>
          </cell>
        </row>
        <row r="10285">
          <cell r="B10285" t="str">
            <v>BFA0000146</v>
          </cell>
          <cell r="C10285" t="str">
            <v>230BFA0000146</v>
          </cell>
          <cell r="D10285" t="str">
            <v>φ10平垫(黑达克罗)</v>
          </cell>
        </row>
        <row r="10286">
          <cell r="B10286" t="str">
            <v>TSY0000079</v>
          </cell>
          <cell r="C10286" t="str">
            <v>220TSY0000079</v>
          </cell>
          <cell r="D10286" t="str">
            <v>板条KT-39-65</v>
          </cell>
        </row>
        <row r="10287">
          <cell r="B10287" t="str">
            <v>BFA0000207</v>
          </cell>
          <cell r="C10287" t="str">
            <v>210BFA0000207</v>
          </cell>
          <cell r="D10287" t="str">
            <v>元机自攻钉4.2*38</v>
          </cell>
        </row>
        <row r="10288">
          <cell r="B10288" t="str">
            <v>BFA0000207</v>
          </cell>
          <cell r="C10288" t="str">
            <v>230BFA0000207</v>
          </cell>
          <cell r="D10288" t="str">
            <v>元机自攻钉4.2*38</v>
          </cell>
        </row>
        <row r="10289">
          <cell r="B10289" t="str">
            <v>BFA0000238</v>
          </cell>
          <cell r="C10289" t="str">
            <v>210BFA0000238</v>
          </cell>
          <cell r="D10289" t="str">
            <v>M5*30沉头十字螺栓</v>
          </cell>
        </row>
        <row r="10290">
          <cell r="B10290" t="str">
            <v>BFA0000238</v>
          </cell>
          <cell r="C10290" t="str">
            <v>230BFA0000238</v>
          </cell>
          <cell r="D10290" t="str">
            <v>M5*30沉头十字螺栓</v>
          </cell>
        </row>
        <row r="10291">
          <cell r="B10291" t="str">
            <v>BFA0000285</v>
          </cell>
          <cell r="C10291" t="str">
            <v>220BFA0000285</v>
          </cell>
          <cell r="D10291" t="str">
            <v>开口挡圈</v>
          </cell>
        </row>
        <row r="10292">
          <cell r="B10292" t="str">
            <v>BFA0000285</v>
          </cell>
          <cell r="C10292" t="str">
            <v>230BFA0000285</v>
          </cell>
          <cell r="D10292" t="str">
            <v>开口挡圈</v>
          </cell>
        </row>
        <row r="10293">
          <cell r="B10293" t="str">
            <v>BFA0000047</v>
          </cell>
          <cell r="C10293" t="str">
            <v>220BFA0000047</v>
          </cell>
          <cell r="D10293" t="str">
            <v>B40调角器手柄限位销</v>
          </cell>
        </row>
        <row r="10294">
          <cell r="B10294" t="str">
            <v>BFA0000145</v>
          </cell>
          <cell r="C10294" t="str">
            <v>210BFA0000145</v>
          </cell>
          <cell r="D10294" t="str">
            <v>元机十字钉5*8彩</v>
          </cell>
        </row>
        <row r="10295">
          <cell r="B10295" t="str">
            <v>BFA0000282</v>
          </cell>
          <cell r="C10295" t="str">
            <v>210BFA0000282</v>
          </cell>
          <cell r="D10295" t="str">
            <v>6486室内镜锁紧垫圈</v>
          </cell>
        </row>
        <row r="10296">
          <cell r="B10296" t="str">
            <v>BFA0000761</v>
          </cell>
          <cell r="C10296" t="str">
            <v>210BFA0000761</v>
          </cell>
          <cell r="D10296" t="str">
            <v>ST4.8*19镀白锌自攻螺钉</v>
          </cell>
        </row>
        <row r="10297">
          <cell r="B10297" t="str">
            <v>BFA0000814</v>
          </cell>
          <cell r="C10297" t="str">
            <v>210BFA0000814</v>
          </cell>
          <cell r="D10297" t="str">
            <v>ST2.9*13梅花盘头自攻螺钉</v>
          </cell>
        </row>
        <row r="10298">
          <cell r="B10298" t="str">
            <v>BFA0000854</v>
          </cell>
          <cell r="C10298" t="str">
            <v>210BFA0000854</v>
          </cell>
          <cell r="D10298" t="str">
            <v>φ10*30外方螺丝黑</v>
          </cell>
        </row>
        <row r="10299">
          <cell r="B10299" t="str">
            <v>REM0003008</v>
          </cell>
          <cell r="C10299" t="str">
            <v>210REM0003008</v>
          </cell>
          <cell r="D10299" t="str">
            <v>奥驰A密封圈</v>
          </cell>
        </row>
        <row r="10300">
          <cell r="B10300" t="str">
            <v>TMA0000429</v>
          </cell>
          <cell r="C10300" t="str">
            <v>210TMA0000429</v>
          </cell>
          <cell r="D10300" t="str">
            <v>C7路面镜装箱单</v>
          </cell>
        </row>
        <row r="10301">
          <cell r="B10301" t="str">
            <v>TST0001572</v>
          </cell>
          <cell r="C10301" t="str">
            <v>210TST0001572</v>
          </cell>
          <cell r="D10301" t="str">
            <v>右椭圆合格证</v>
          </cell>
        </row>
        <row r="10302">
          <cell r="B10302" t="str">
            <v>BFA0010032</v>
          </cell>
          <cell r="C10302" t="str">
            <v>220BFA0010032</v>
          </cell>
          <cell r="D10302" t="str">
            <v>大垫圈</v>
          </cell>
        </row>
        <row r="10303">
          <cell r="B10303" t="str">
            <v>SHT0010016</v>
          </cell>
          <cell r="C10303" t="str">
            <v>220SHT0010016</v>
          </cell>
          <cell r="D10303" t="str">
            <v>气动腰托按钮堵盖</v>
          </cell>
        </row>
        <row r="10304">
          <cell r="B10304" t="str">
            <v>BFA0010022</v>
          </cell>
          <cell r="C10304" t="str">
            <v>230BFA0010022</v>
          </cell>
          <cell r="D10304" t="str">
            <v>开口挡圈</v>
          </cell>
        </row>
        <row r="10305">
          <cell r="B10305" t="str">
            <v>BFA0010042</v>
          </cell>
          <cell r="C10305" t="str">
            <v>230BFA0010042</v>
          </cell>
          <cell r="D10305" t="str">
            <v>内梅花盘头带介自攻螺钉</v>
          </cell>
        </row>
        <row r="10306">
          <cell r="B10306" t="str">
            <v>BFA0000010</v>
          </cell>
          <cell r="C10306" t="str">
            <v>220BFA0000010</v>
          </cell>
          <cell r="D10306" t="str">
            <v>M8自锁螺母(白)</v>
          </cell>
        </row>
        <row r="10307">
          <cell r="B10307" t="str">
            <v>BFA0000010</v>
          </cell>
          <cell r="C10307" t="str">
            <v>230BFA0000010</v>
          </cell>
          <cell r="D10307" t="str">
            <v>M8自锁螺母(白)</v>
          </cell>
        </row>
        <row r="10308">
          <cell r="B10308" t="str">
            <v>BFA0000010</v>
          </cell>
          <cell r="C10308" t="str">
            <v>210BFA0000010</v>
          </cell>
          <cell r="D10308" t="str">
            <v>M8自锁螺母(白)</v>
          </cell>
        </row>
        <row r="10309">
          <cell r="B10309" t="str">
            <v>RIM0000073</v>
          </cell>
          <cell r="C10309" t="str">
            <v>210RIM0000073</v>
          </cell>
          <cell r="D10309" t="str">
            <v>1029室打铁片(新)</v>
          </cell>
        </row>
        <row r="10310">
          <cell r="B10310" t="str">
            <v>RIM0000074</v>
          </cell>
          <cell r="C10310" t="str">
            <v>210RIM0000074</v>
          </cell>
          <cell r="D10310" t="str">
            <v>1029室打铁片</v>
          </cell>
        </row>
        <row r="10311">
          <cell r="B10311" t="str">
            <v>BFA0000226</v>
          </cell>
          <cell r="C10311" t="str">
            <v>210BFA0000226</v>
          </cell>
          <cell r="D10311" t="str">
            <v>4.2*35元机自攻钉</v>
          </cell>
        </row>
        <row r="10312">
          <cell r="B10312" t="str">
            <v>BFA0000226</v>
          </cell>
          <cell r="C10312" t="str">
            <v>230BFA0000226</v>
          </cell>
          <cell r="D10312" t="str">
            <v>4.2*35元机自攻钉</v>
          </cell>
        </row>
        <row r="10313">
          <cell r="B10313" t="str">
            <v>TMA0000288</v>
          </cell>
          <cell r="C10313" t="str">
            <v>210TMA0000288</v>
          </cell>
          <cell r="D10313" t="str">
            <v>五征条码(防水)</v>
          </cell>
        </row>
        <row r="10314">
          <cell r="B10314" t="str">
            <v>TMA0000371</v>
          </cell>
          <cell r="C10314" t="str">
            <v>210TMA0000371</v>
          </cell>
          <cell r="D10314" t="str">
            <v>左椭圆合格证(出口椭圆合)</v>
          </cell>
        </row>
        <row r="10315">
          <cell r="B10315" t="str">
            <v>TMA0000481</v>
          </cell>
          <cell r="C10315" t="str">
            <v>210TMA0000481</v>
          </cell>
          <cell r="D10315" t="str">
            <v>VT左商标</v>
          </cell>
        </row>
        <row r="10316">
          <cell r="B10316" t="str">
            <v>TMA0000482</v>
          </cell>
          <cell r="C10316" t="str">
            <v>210TMA0000482</v>
          </cell>
          <cell r="D10316" t="str">
            <v>VT右商标</v>
          </cell>
        </row>
        <row r="10317">
          <cell r="B10317" t="str">
            <v>TMA0000483</v>
          </cell>
          <cell r="C10317" t="str">
            <v>210TMA0000483</v>
          </cell>
          <cell r="D10317" t="str">
            <v>H4左商标</v>
          </cell>
        </row>
        <row r="10318">
          <cell r="B10318" t="str">
            <v>TMA0000484</v>
          </cell>
          <cell r="C10318" t="str">
            <v>210TMA0000484</v>
          </cell>
          <cell r="D10318" t="str">
            <v>H4右商标</v>
          </cell>
        </row>
        <row r="10319">
          <cell r="B10319" t="str">
            <v>TMA0000546</v>
          </cell>
          <cell r="C10319" t="str">
            <v>210TMA0000546</v>
          </cell>
          <cell r="D10319" t="str">
            <v>三角合格证</v>
          </cell>
        </row>
        <row r="10320">
          <cell r="B10320" t="str">
            <v>TMA0000553</v>
          </cell>
          <cell r="C10320" t="str">
            <v>210TMA0000553</v>
          </cell>
          <cell r="D10320" t="str">
            <v>一汽军车标识</v>
          </cell>
        </row>
        <row r="10321">
          <cell r="B10321" t="str">
            <v>BFA0010073</v>
          </cell>
          <cell r="C10321" t="str">
            <v>210BFA0010073</v>
          </cell>
          <cell r="D10321" t="str">
            <v>ST5*16大扁头自攻钉</v>
          </cell>
        </row>
        <row r="10322">
          <cell r="B10322" t="str">
            <v>BFA0000480</v>
          </cell>
          <cell r="C10322" t="str">
            <v>210BFA0000480</v>
          </cell>
          <cell r="D10322" t="str">
            <v>φ12弹垫(白)</v>
          </cell>
        </row>
        <row r="10323">
          <cell r="B10323" t="str">
            <v>BFA0000480</v>
          </cell>
          <cell r="C10323" t="str">
            <v>230BFA0000480</v>
          </cell>
          <cell r="D10323" t="str">
            <v>φ12弹垫(白)</v>
          </cell>
        </row>
        <row r="10324">
          <cell r="B10324" t="str">
            <v>BFA0000205</v>
          </cell>
          <cell r="C10324" t="str">
            <v>210BFA0000205</v>
          </cell>
          <cell r="D10324" t="str">
            <v>元机自攻 4.8*16小头</v>
          </cell>
        </row>
        <row r="10325">
          <cell r="B10325" t="str">
            <v>BFA0000205</v>
          </cell>
          <cell r="C10325" t="str">
            <v>230BFA0000205</v>
          </cell>
          <cell r="D10325" t="str">
            <v>元机自攻 4.8*16小头</v>
          </cell>
        </row>
        <row r="10326">
          <cell r="B10326" t="str">
            <v>BFA0000154</v>
          </cell>
          <cell r="C10326" t="str">
            <v>210BFA0000154</v>
          </cell>
          <cell r="D10326" t="str">
            <v>元机十字钉5*8达克罗</v>
          </cell>
        </row>
        <row r="10327">
          <cell r="B10327" t="str">
            <v>BFA0000476</v>
          </cell>
          <cell r="C10327" t="str">
            <v>210BFA0000476</v>
          </cell>
          <cell r="D10327" t="str">
            <v>φ10弹垫(黑锌)</v>
          </cell>
        </row>
        <row r="10328">
          <cell r="B10328" t="str">
            <v>BFA0000154</v>
          </cell>
          <cell r="C10328" t="str">
            <v>230BFA0000154</v>
          </cell>
          <cell r="D10328" t="str">
            <v>元机十字钉5*8达克罗</v>
          </cell>
        </row>
        <row r="10329">
          <cell r="B10329" t="str">
            <v>BFA0000476</v>
          </cell>
          <cell r="C10329" t="str">
            <v>230BFA0000476</v>
          </cell>
          <cell r="D10329" t="str">
            <v>φ10弹垫(黑锌)</v>
          </cell>
        </row>
        <row r="10330">
          <cell r="B10330" t="str">
            <v>BFA0000014</v>
          </cell>
          <cell r="C10330" t="str">
            <v>220BFA0000014</v>
          </cell>
          <cell r="D10330" t="str">
            <v>十字槽盘头自攻螺钉-C型</v>
          </cell>
        </row>
        <row r="10331">
          <cell r="B10331" t="str">
            <v>BFA0010076</v>
          </cell>
          <cell r="C10331" t="str">
            <v>220BFA0010076</v>
          </cell>
          <cell r="D10331" t="str">
            <v>圆头割尾自攻钉</v>
          </cell>
        </row>
        <row r="10332">
          <cell r="B10332" t="str">
            <v>BFA0000014</v>
          </cell>
          <cell r="C10332" t="str">
            <v>230BFA0000014</v>
          </cell>
          <cell r="D10332" t="str">
            <v>十字槽盘头自攻螺钉-C型</v>
          </cell>
        </row>
        <row r="10333">
          <cell r="B10333" t="str">
            <v>BSP0010006</v>
          </cell>
          <cell r="C10333" t="str">
            <v>230BSP0010006</v>
          </cell>
          <cell r="D10333" t="str">
            <v>靠背调节蜗簧</v>
          </cell>
        </row>
        <row r="10334">
          <cell r="B10334" t="str">
            <v>BFA0000293</v>
          </cell>
          <cell r="C10334" t="str">
            <v>220BFA0000293</v>
          </cell>
          <cell r="D10334" t="str">
            <v>十字槽沉头螺钉</v>
          </cell>
        </row>
        <row r="10335">
          <cell r="B10335" t="str">
            <v>BFA0000293</v>
          </cell>
          <cell r="C10335" t="str">
            <v>230BFA0000293</v>
          </cell>
          <cell r="D10335" t="str">
            <v>十字槽沉头螺钉</v>
          </cell>
        </row>
        <row r="10336">
          <cell r="B10336" t="str">
            <v>BFA0000202</v>
          </cell>
          <cell r="C10336" t="str">
            <v>210BFA0000202</v>
          </cell>
          <cell r="D10336" t="str">
            <v>十字圆头自攻4.2*32</v>
          </cell>
        </row>
        <row r="10337">
          <cell r="B10337" t="str">
            <v>BFA0000202</v>
          </cell>
          <cell r="C10337" t="str">
            <v>230BFA0000202</v>
          </cell>
          <cell r="D10337" t="str">
            <v>十字圆头自攻4.2*32</v>
          </cell>
        </row>
        <row r="10338">
          <cell r="B10338" t="str">
            <v>BFA0000547</v>
          </cell>
          <cell r="C10338" t="str">
            <v>210BFA0000547</v>
          </cell>
          <cell r="D10338" t="str">
            <v>M8螺母</v>
          </cell>
        </row>
        <row r="10339">
          <cell r="B10339" t="str">
            <v>BFA0000844</v>
          </cell>
          <cell r="C10339" t="str">
            <v>210BFA0000844</v>
          </cell>
          <cell r="D10339" t="str">
            <v>5*8内方螺丝</v>
          </cell>
        </row>
        <row r="10340">
          <cell r="B10340" t="str">
            <v>TST0001525</v>
          </cell>
          <cell r="C10340" t="str">
            <v>230TST0001525</v>
          </cell>
          <cell r="D10340" t="str">
            <v>钻尾丝头</v>
          </cell>
        </row>
        <row r="10341">
          <cell r="B10341" t="str">
            <v>TSY0000874</v>
          </cell>
          <cell r="C10341" t="str">
            <v>220TSY0000874</v>
          </cell>
          <cell r="D10341" t="str">
            <v>吊紧带KT-135-2-435</v>
          </cell>
        </row>
        <row r="10342">
          <cell r="B10342" t="str">
            <v>TSY0010118</v>
          </cell>
          <cell r="C10342" t="str">
            <v>220TSY0010118</v>
          </cell>
          <cell r="D10342" t="str">
            <v>勾条JYG38-2-30mm</v>
          </cell>
        </row>
        <row r="10343">
          <cell r="B10343" t="str">
            <v>TSY0000081</v>
          </cell>
          <cell r="C10343" t="str">
            <v>220TSY0000081</v>
          </cell>
          <cell r="D10343" t="str">
            <v>板条KT-15-45</v>
          </cell>
        </row>
        <row r="10344">
          <cell r="B10344" t="str">
            <v>SCS0005804</v>
          </cell>
          <cell r="C10344" t="str">
            <v>230SCS0005804</v>
          </cell>
          <cell r="D10344" t="str">
            <v>蛇簧胶套</v>
          </cell>
        </row>
        <row r="10345">
          <cell r="B10345" t="str">
            <v>BFA0000421</v>
          </cell>
          <cell r="C10345" t="str">
            <v>210BFA0000421</v>
          </cell>
          <cell r="D10345" t="str">
            <v>十字槽盘头螺钉5*25</v>
          </cell>
        </row>
        <row r="10346">
          <cell r="B10346" t="str">
            <v>BFA0000475</v>
          </cell>
          <cell r="C10346" t="str">
            <v>210BFA0000475</v>
          </cell>
          <cell r="D10346" t="str">
            <v>十字槽盘头螺钉</v>
          </cell>
        </row>
        <row r="10347">
          <cell r="B10347" t="str">
            <v>BFA0000498</v>
          </cell>
          <cell r="C10347" t="str">
            <v>210BFA0000498</v>
          </cell>
          <cell r="D10347" t="str">
            <v>∮8*24大平垫</v>
          </cell>
        </row>
        <row r="10348">
          <cell r="B10348" t="str">
            <v>BFA0000845</v>
          </cell>
          <cell r="C10348" t="str">
            <v>210BFA0000845</v>
          </cell>
          <cell r="D10348" t="str">
            <v>6*16螺丝</v>
          </cell>
        </row>
        <row r="10349">
          <cell r="B10349" t="str">
            <v>BFA0000421</v>
          </cell>
          <cell r="C10349" t="str">
            <v>230BFA0000421</v>
          </cell>
          <cell r="D10349" t="str">
            <v>十字槽盘头螺钉5*25</v>
          </cell>
        </row>
        <row r="10350">
          <cell r="B10350" t="str">
            <v>BFA0000475</v>
          </cell>
          <cell r="C10350" t="str">
            <v>230BFA0000475</v>
          </cell>
          <cell r="D10350" t="str">
            <v>十字槽盘头螺钉</v>
          </cell>
        </row>
        <row r="10351">
          <cell r="B10351" t="str">
            <v>BFA0000498</v>
          </cell>
          <cell r="C10351" t="str">
            <v>230BFA0000498</v>
          </cell>
          <cell r="D10351" t="str">
            <v>∮8*24大平垫</v>
          </cell>
        </row>
        <row r="10352">
          <cell r="B10352" t="str">
            <v>BFA0000437</v>
          </cell>
          <cell r="C10352" t="str">
            <v>210BFA0000437</v>
          </cell>
          <cell r="D10352" t="str">
            <v>北奔销子</v>
          </cell>
        </row>
        <row r="10353">
          <cell r="B10353" t="str">
            <v>BFA0000443</v>
          </cell>
          <cell r="C10353" t="str">
            <v>210BFA0000443</v>
          </cell>
          <cell r="D10353" t="str">
            <v>时代S销子</v>
          </cell>
        </row>
        <row r="10354">
          <cell r="B10354" t="str">
            <v>BFA0000518</v>
          </cell>
          <cell r="C10354" t="str">
            <v>230BFA0000518</v>
          </cell>
          <cell r="D10354" t="str">
            <v>焊接六角螺母M8</v>
          </cell>
        </row>
        <row r="10355">
          <cell r="B10355" t="str">
            <v>BFA0000013</v>
          </cell>
          <cell r="C10355" t="str">
            <v>220BFA0000013</v>
          </cell>
          <cell r="D10355" t="str">
            <v>ST4.2*13自攻螺钉达克罗黑</v>
          </cell>
        </row>
        <row r="10356">
          <cell r="B10356" t="str">
            <v>BFA0000013</v>
          </cell>
          <cell r="C10356" t="str">
            <v>210BFA0000013</v>
          </cell>
          <cell r="D10356" t="str">
            <v>ST4.2*13自攻螺钉达克罗黑</v>
          </cell>
        </row>
        <row r="10357">
          <cell r="B10357" t="str">
            <v>BFA0000013</v>
          </cell>
          <cell r="C10357" t="str">
            <v>230BFA0000013</v>
          </cell>
          <cell r="D10357" t="str">
            <v>ST4.2*13自攻螺钉达克罗黑</v>
          </cell>
        </row>
        <row r="10358">
          <cell r="B10358" t="str">
            <v>RIM0000069</v>
          </cell>
          <cell r="C10358" t="str">
            <v>210RIM0000069</v>
          </cell>
          <cell r="D10358" t="str">
            <v>1029室尼龙垫</v>
          </cell>
        </row>
        <row r="10359">
          <cell r="B10359" t="str">
            <v>BFA0000398</v>
          </cell>
          <cell r="C10359" t="str">
            <v>230BFA0000398</v>
          </cell>
          <cell r="D10359" t="str">
            <v>六角头螺母</v>
          </cell>
        </row>
        <row r="10360">
          <cell r="B10360" t="str">
            <v>BFA0000456</v>
          </cell>
          <cell r="C10360" t="str">
            <v>210BFA0000456</v>
          </cell>
          <cell r="D10360" t="str">
            <v>M6*14十字盘头螺栓</v>
          </cell>
        </row>
        <row r="10361">
          <cell r="B10361" t="str">
            <v>BFA0000456</v>
          </cell>
          <cell r="C10361" t="str">
            <v>230BFA0000456</v>
          </cell>
          <cell r="D10361" t="str">
            <v>M6*14十字盘头螺栓</v>
          </cell>
        </row>
        <row r="10362">
          <cell r="B10362" t="str">
            <v>DCL0000501</v>
          </cell>
          <cell r="C10362" t="str">
            <v>210DCL0000501</v>
          </cell>
          <cell r="D10362" t="str">
            <v>（306）条形码5*3</v>
          </cell>
        </row>
        <row r="10363">
          <cell r="B10363" t="str">
            <v>DCL0000501</v>
          </cell>
          <cell r="C10363" t="str">
            <v>220DCL0000501</v>
          </cell>
          <cell r="D10363" t="str">
            <v>（306）条形码5*3</v>
          </cell>
        </row>
        <row r="10364">
          <cell r="B10364" t="str">
            <v>BFA0000295</v>
          </cell>
          <cell r="C10364" t="str">
            <v>220BFA0000295</v>
          </cell>
          <cell r="D10364" t="str">
            <v>十字槽半沉头木螺钉</v>
          </cell>
        </row>
        <row r="10365">
          <cell r="B10365" t="str">
            <v>BFA0000295</v>
          </cell>
          <cell r="C10365" t="str">
            <v>230BFA0000295</v>
          </cell>
          <cell r="D10365" t="str">
            <v>十字槽半沉头木螺钉</v>
          </cell>
        </row>
        <row r="10366">
          <cell r="B10366" t="str">
            <v>TMA0000194</v>
          </cell>
          <cell r="C10366" t="str">
            <v>210TMA0000194</v>
          </cell>
          <cell r="D10366" t="str">
            <v>宽胶带</v>
          </cell>
        </row>
        <row r="10367">
          <cell r="B10367" t="str">
            <v>TMA0000194</v>
          </cell>
          <cell r="C10367" t="str">
            <v>220TMA0000194</v>
          </cell>
          <cell r="D10367" t="str">
            <v>宽胶带</v>
          </cell>
        </row>
        <row r="10368">
          <cell r="B10368" t="str">
            <v>BFA0010041</v>
          </cell>
          <cell r="C10368" t="str">
            <v>210BFA0010041</v>
          </cell>
          <cell r="D10368" t="str">
            <v>H6开口挡圈Φ8</v>
          </cell>
        </row>
        <row r="10369">
          <cell r="B10369" t="str">
            <v>TMA0000003</v>
          </cell>
          <cell r="C10369" t="str">
            <v>210TMA0000003</v>
          </cell>
          <cell r="D10369" t="str">
            <v>100*70标签</v>
          </cell>
        </row>
        <row r="10370">
          <cell r="B10370" t="str">
            <v>BFA0010028</v>
          </cell>
          <cell r="C10370" t="str">
            <v>230BFA0010028</v>
          </cell>
          <cell r="D10370" t="str">
            <v>开口型平圆头抽芯铆钉</v>
          </cell>
        </row>
        <row r="10371">
          <cell r="B10371" t="str">
            <v>BFA0010041</v>
          </cell>
          <cell r="C10371" t="str">
            <v>230BFA0010041</v>
          </cell>
          <cell r="D10371" t="str">
            <v>H6开口挡圈Φ8</v>
          </cell>
        </row>
        <row r="10372">
          <cell r="B10372" t="str">
            <v>BFA0000182</v>
          </cell>
          <cell r="C10372" t="str">
            <v>210BFA0000182</v>
          </cell>
          <cell r="D10372" t="str">
            <v>锁母M4</v>
          </cell>
        </row>
        <row r="10373">
          <cell r="B10373" t="str">
            <v>BFA0000182</v>
          </cell>
          <cell r="C10373" t="str">
            <v>230BFA0000182</v>
          </cell>
          <cell r="D10373" t="str">
            <v>锁母M4</v>
          </cell>
        </row>
        <row r="10374">
          <cell r="B10374" t="str">
            <v>BFA0000405</v>
          </cell>
          <cell r="C10374" t="str">
            <v>230BFA0000405</v>
          </cell>
          <cell r="D10374" t="str">
            <v>弹性圆柱销（φ4*20）</v>
          </cell>
        </row>
        <row r="10375">
          <cell r="B10375" t="str">
            <v>BFA0000503</v>
          </cell>
          <cell r="C10375" t="str">
            <v>210BFA0000503</v>
          </cell>
          <cell r="D10375" t="str">
            <v>φ10尼龙垫</v>
          </cell>
        </row>
        <row r="10376">
          <cell r="B10376" t="str">
            <v>BFA0000016</v>
          </cell>
          <cell r="C10376" t="str">
            <v>220BFA0000016</v>
          </cell>
          <cell r="D10376" t="str">
            <v>6*16元机十字钉</v>
          </cell>
        </row>
        <row r="10377">
          <cell r="B10377" t="str">
            <v>BFA0000016</v>
          </cell>
          <cell r="C10377" t="str">
            <v>210BFA0000016</v>
          </cell>
          <cell r="D10377" t="str">
            <v>6*16元机十字钉</v>
          </cell>
        </row>
        <row r="10378">
          <cell r="B10378" t="str">
            <v>BFA0000016</v>
          </cell>
          <cell r="C10378" t="str">
            <v>230BFA0000016</v>
          </cell>
          <cell r="D10378" t="str">
            <v>6*16元机十字钉</v>
          </cell>
        </row>
        <row r="10379">
          <cell r="B10379" t="str">
            <v>BFA0000021</v>
          </cell>
          <cell r="C10379" t="str">
            <v>210BFA0000021</v>
          </cell>
          <cell r="D10379" t="str">
            <v>十字自攻钉ST4.8*16</v>
          </cell>
        </row>
        <row r="10380">
          <cell r="B10380" t="str">
            <v>BFA0000021</v>
          </cell>
          <cell r="C10380" t="str">
            <v>220BFA0000021</v>
          </cell>
          <cell r="D10380" t="str">
            <v>十字自攻钉ST4.8*16</v>
          </cell>
        </row>
        <row r="10381">
          <cell r="B10381" t="str">
            <v>BFA0000021</v>
          </cell>
          <cell r="C10381" t="str">
            <v>230BFA0000021</v>
          </cell>
          <cell r="D10381" t="str">
            <v>十字自攻钉ST4.8*16</v>
          </cell>
        </row>
        <row r="10382">
          <cell r="B10382" t="str">
            <v>BFA0000015</v>
          </cell>
          <cell r="C10382" t="str">
            <v>210BFA0000015</v>
          </cell>
          <cell r="D10382" t="str">
            <v>5*20元机十字</v>
          </cell>
        </row>
        <row r="10383">
          <cell r="B10383" t="str">
            <v>BFA0000015</v>
          </cell>
          <cell r="C10383" t="str">
            <v>230BFA0000015</v>
          </cell>
          <cell r="D10383" t="str">
            <v>5*20元机十字</v>
          </cell>
        </row>
        <row r="10384">
          <cell r="B10384" t="str">
            <v>BFA0000181</v>
          </cell>
          <cell r="C10384" t="str">
            <v>210BFA0000181</v>
          </cell>
          <cell r="D10384" t="str">
            <v>元机十字钉 4*30</v>
          </cell>
        </row>
        <row r="10385">
          <cell r="B10385" t="str">
            <v>BFA0000181</v>
          </cell>
          <cell r="C10385" t="str">
            <v>230BFA0000181</v>
          </cell>
          <cell r="D10385" t="str">
            <v>元机十字钉 4*30</v>
          </cell>
        </row>
        <row r="10386">
          <cell r="B10386" t="str">
            <v>TAT0000083</v>
          </cell>
          <cell r="C10386" t="str">
            <v>210TAT0000083</v>
          </cell>
          <cell r="D10386" t="str">
            <v>110*30条形码</v>
          </cell>
        </row>
        <row r="10387">
          <cell r="B10387" t="str">
            <v>TAT0000083</v>
          </cell>
          <cell r="C10387" t="str">
            <v>220TAT0000083</v>
          </cell>
          <cell r="D10387" t="str">
            <v>110*30条形码</v>
          </cell>
        </row>
        <row r="10388">
          <cell r="B10388" t="str">
            <v>DCL0000498</v>
          </cell>
          <cell r="C10388" t="str">
            <v>210DCL0000498</v>
          </cell>
          <cell r="D10388" t="str">
            <v>φ5*28平机十字螺丝</v>
          </cell>
        </row>
        <row r="10389">
          <cell r="B10389" t="str">
            <v>BFA0000191</v>
          </cell>
          <cell r="C10389" t="str">
            <v>210BFA0000191</v>
          </cell>
          <cell r="D10389" t="str">
            <v>ST4.8*16盘头自攻螺钉</v>
          </cell>
        </row>
        <row r="10390">
          <cell r="B10390" t="str">
            <v>BFA0000467</v>
          </cell>
          <cell r="C10390" t="str">
            <v>210BFA0000467</v>
          </cell>
          <cell r="D10390" t="str">
            <v>ST4.8*16盘头螺钉(彩)</v>
          </cell>
        </row>
        <row r="10391">
          <cell r="B10391" t="str">
            <v>BFA0000479</v>
          </cell>
          <cell r="C10391" t="str">
            <v>210BFA0000479</v>
          </cell>
          <cell r="D10391" t="str">
            <v>φ12平垫(白)</v>
          </cell>
        </row>
        <row r="10392">
          <cell r="B10392" t="str">
            <v>BFA0000191</v>
          </cell>
          <cell r="C10392" t="str">
            <v>230BFA0000191</v>
          </cell>
          <cell r="D10392" t="str">
            <v>ST4.8*16盘头自攻螺钉</v>
          </cell>
        </row>
        <row r="10393">
          <cell r="B10393" t="str">
            <v>BFA0000467</v>
          </cell>
          <cell r="C10393" t="str">
            <v>230BFA0000467</v>
          </cell>
          <cell r="D10393" t="str">
            <v>ST4.8*16盘头螺钉(彩)</v>
          </cell>
        </row>
        <row r="10394">
          <cell r="B10394" t="str">
            <v>BFA0000479</v>
          </cell>
          <cell r="C10394" t="str">
            <v>230BFA0000479</v>
          </cell>
          <cell r="D10394" t="str">
            <v>φ12平垫(白)</v>
          </cell>
        </row>
        <row r="10395">
          <cell r="B10395" t="str">
            <v>BFA0000839</v>
          </cell>
          <cell r="C10395" t="str">
            <v>210BFA0000839</v>
          </cell>
          <cell r="D10395" t="str">
            <v>12弹垫</v>
          </cell>
        </row>
        <row r="10396">
          <cell r="B10396" t="str">
            <v>TMA0000014</v>
          </cell>
          <cell r="C10396" t="str">
            <v>210TMA0000014</v>
          </cell>
          <cell r="D10396" t="str">
            <v>机用打包带</v>
          </cell>
        </row>
        <row r="10397">
          <cell r="B10397" t="str">
            <v>TMA0000014</v>
          </cell>
          <cell r="C10397" t="str">
            <v>220TMA0000014</v>
          </cell>
          <cell r="D10397" t="str">
            <v>机用打包带</v>
          </cell>
        </row>
        <row r="10398">
          <cell r="B10398" t="str">
            <v>BEC0000070</v>
          </cell>
          <cell r="C10398" t="str">
            <v>210BEC0000070</v>
          </cell>
          <cell r="D10398" t="str">
            <v>依顿电调插座端子</v>
          </cell>
        </row>
        <row r="10399">
          <cell r="B10399" t="str">
            <v>BFA0000140</v>
          </cell>
          <cell r="C10399" t="str">
            <v>210BFA0000140</v>
          </cell>
          <cell r="D10399" t="str">
            <v>元机自攻2.9*42</v>
          </cell>
        </row>
        <row r="10400">
          <cell r="B10400" t="str">
            <v>BFA0000140</v>
          </cell>
          <cell r="C10400" t="str">
            <v>230BFA0000140</v>
          </cell>
          <cell r="D10400" t="str">
            <v>元机自攻2.9*42</v>
          </cell>
        </row>
        <row r="10401">
          <cell r="B10401" t="str">
            <v>BFA0000406</v>
          </cell>
          <cell r="C10401" t="str">
            <v>230BFA0000406</v>
          </cell>
          <cell r="D10401" t="str">
            <v>弹性圆柱销（φ3*25）</v>
          </cell>
        </row>
        <row r="10402">
          <cell r="B10402" t="str">
            <v>BFA0000198</v>
          </cell>
          <cell r="C10402" t="str">
            <v>210BFA0000198</v>
          </cell>
          <cell r="D10402" t="str">
            <v>元机自攻 4.2*22</v>
          </cell>
        </row>
        <row r="10403">
          <cell r="B10403" t="str">
            <v>BFA0000198</v>
          </cell>
          <cell r="C10403" t="str">
            <v>230BFA0000198</v>
          </cell>
          <cell r="D10403" t="str">
            <v>元机自攻 4.2*22</v>
          </cell>
        </row>
        <row r="10404">
          <cell r="B10404" t="str">
            <v>RCA0000202</v>
          </cell>
          <cell r="C10404" t="str">
            <v>210RCA0000202</v>
          </cell>
          <cell r="D10404" t="str">
            <v>卡扣</v>
          </cell>
        </row>
        <row r="10405">
          <cell r="B10405" t="str">
            <v>TST0000149</v>
          </cell>
          <cell r="C10405" t="str">
            <v>230TST0000149</v>
          </cell>
          <cell r="D10405" t="str">
            <v>十字头螺丝M3*10</v>
          </cell>
        </row>
        <row r="10406">
          <cell r="B10406" t="str">
            <v>BFA0000441</v>
          </cell>
          <cell r="C10406" t="str">
            <v>210BFA0000441</v>
          </cell>
          <cell r="D10406" t="str">
            <v>豪泺销子</v>
          </cell>
        </row>
        <row r="10407">
          <cell r="B10407" t="str">
            <v>BFA0000312</v>
          </cell>
          <cell r="C10407" t="str">
            <v>230BFA0000312</v>
          </cell>
          <cell r="D10407" t="str">
            <v>十字槽盘头自攻螺钉</v>
          </cell>
        </row>
        <row r="10408">
          <cell r="B10408" t="str">
            <v>BFA0000083</v>
          </cell>
          <cell r="C10408" t="str">
            <v>220BFA0000083</v>
          </cell>
          <cell r="D10408" t="str">
            <v>十字槽盘头自攻螺钉-C型</v>
          </cell>
        </row>
        <row r="10409">
          <cell r="B10409" t="str">
            <v>BFA0000083</v>
          </cell>
          <cell r="C10409" t="str">
            <v>230BFA0000083</v>
          </cell>
          <cell r="D10409" t="str">
            <v>十字槽盘头自攻螺钉-C型</v>
          </cell>
        </row>
        <row r="10410">
          <cell r="B10410" t="str">
            <v>DCL0000500</v>
          </cell>
          <cell r="C10410" t="str">
            <v>210DCL0000500</v>
          </cell>
          <cell r="D10410" t="str">
            <v>欧马可不粘胶标牌</v>
          </cell>
        </row>
        <row r="10411">
          <cell r="B10411" t="str">
            <v>DCL0000500</v>
          </cell>
          <cell r="C10411" t="str">
            <v>220DCL0000500</v>
          </cell>
          <cell r="D10411" t="str">
            <v>欧马可不粘胶标牌</v>
          </cell>
        </row>
        <row r="10412">
          <cell r="B10412" t="str">
            <v>SLT0002326</v>
          </cell>
          <cell r="C10412" t="str">
            <v>220SLT0002326</v>
          </cell>
          <cell r="D10412" t="str">
            <v>不干胶条形码黑色</v>
          </cell>
        </row>
        <row r="10413">
          <cell r="B10413" t="str">
            <v>BFA0000194</v>
          </cell>
          <cell r="C10413" t="str">
            <v>210BFA0000194</v>
          </cell>
          <cell r="D10413" t="str">
            <v>元机十字钉4*25</v>
          </cell>
        </row>
        <row r="10414">
          <cell r="B10414" t="str">
            <v>BSP0000053</v>
          </cell>
          <cell r="C10414" t="str">
            <v>220BSP0000053</v>
          </cell>
          <cell r="D10414" t="str">
            <v>开口挡圈φ8</v>
          </cell>
        </row>
        <row r="10415">
          <cell r="B10415" t="str">
            <v>BSP0000053</v>
          </cell>
          <cell r="C10415" t="str">
            <v>230BSP0000053</v>
          </cell>
          <cell r="D10415" t="str">
            <v>开口挡圈φ8</v>
          </cell>
        </row>
        <row r="10416">
          <cell r="B10416" t="str">
            <v>BFA0000245</v>
          </cell>
          <cell r="C10416" t="str">
            <v>220BFA0000245</v>
          </cell>
          <cell r="D10416" t="str">
            <v>十字槽盘头螺钉</v>
          </cell>
        </row>
        <row r="10417">
          <cell r="B10417" t="str">
            <v>BFA0000245</v>
          </cell>
          <cell r="C10417" t="str">
            <v>230BFA0000245</v>
          </cell>
          <cell r="D10417" t="str">
            <v>十字槽盘头螺钉</v>
          </cell>
        </row>
        <row r="10418">
          <cell r="B10418" t="str">
            <v>SLT0002703</v>
          </cell>
          <cell r="C10418" t="str">
            <v>220SLT0002703</v>
          </cell>
          <cell r="D10418" t="str">
            <v>M4亮白PET标签纸</v>
          </cell>
        </row>
        <row r="10419">
          <cell r="B10419" t="str">
            <v>BFA0000170</v>
          </cell>
          <cell r="C10419" t="str">
            <v>210BFA0000170</v>
          </cell>
          <cell r="D10419" t="str">
            <v>∮6钢珠</v>
          </cell>
        </row>
        <row r="10420">
          <cell r="B10420" t="str">
            <v>BFA0000470</v>
          </cell>
          <cell r="C10420" t="str">
            <v>210BFA0000470</v>
          </cell>
          <cell r="D10420" t="str">
            <v>M5*12十一字螺栓</v>
          </cell>
        </row>
        <row r="10421">
          <cell r="B10421" t="str">
            <v>BFA0000471</v>
          </cell>
          <cell r="C10421" t="str">
            <v>210BFA0000471</v>
          </cell>
          <cell r="D10421" t="str">
            <v>∮6.3钢珠</v>
          </cell>
        </row>
        <row r="10422">
          <cell r="B10422" t="str">
            <v>BFA0000170</v>
          </cell>
          <cell r="C10422" t="str">
            <v>230BFA0000170</v>
          </cell>
          <cell r="D10422" t="str">
            <v>∮6钢珠</v>
          </cell>
        </row>
        <row r="10423">
          <cell r="B10423" t="str">
            <v>BFA0000404</v>
          </cell>
          <cell r="C10423" t="str">
            <v>230BFA0000404</v>
          </cell>
          <cell r="D10423" t="str">
            <v>平垫圈</v>
          </cell>
        </row>
        <row r="10424">
          <cell r="B10424" t="str">
            <v>BFA0000470</v>
          </cell>
          <cell r="C10424" t="str">
            <v>230BFA0000470</v>
          </cell>
          <cell r="D10424" t="str">
            <v>M5*12十一字螺栓</v>
          </cell>
        </row>
        <row r="10425">
          <cell r="B10425" t="str">
            <v>BFA0000471</v>
          </cell>
          <cell r="C10425" t="str">
            <v>230BFA0000471</v>
          </cell>
          <cell r="D10425" t="str">
            <v>∮6.3钢珠</v>
          </cell>
        </row>
        <row r="10426">
          <cell r="B10426" t="str">
            <v>REM0001653</v>
          </cell>
          <cell r="C10426" t="str">
            <v>210REM0001653</v>
          </cell>
          <cell r="D10426" t="str">
            <v>1029胶堵</v>
          </cell>
        </row>
        <row r="10427">
          <cell r="B10427" t="str">
            <v>BFA0000139</v>
          </cell>
          <cell r="C10427" t="str">
            <v>210BFA0000139</v>
          </cell>
          <cell r="D10427" t="str">
            <v>18D半圆头螺钉</v>
          </cell>
        </row>
        <row r="10428">
          <cell r="B10428" t="str">
            <v>BFA0000495</v>
          </cell>
          <cell r="C10428" t="str">
            <v>210BFA0000495</v>
          </cell>
          <cell r="D10428" t="str">
            <v>ST4.2*13大扁头自攻螺钉</v>
          </cell>
        </row>
        <row r="10429">
          <cell r="B10429" t="str">
            <v>TMA0000190</v>
          </cell>
          <cell r="C10429" t="str">
            <v>210TMA0000190</v>
          </cell>
          <cell r="D10429" t="str">
            <v>军品标签</v>
          </cell>
        </row>
        <row r="10430">
          <cell r="B10430" t="str">
            <v>TMA0000438</v>
          </cell>
          <cell r="C10430" t="str">
            <v>210TMA0000438</v>
          </cell>
          <cell r="D10430" t="str">
            <v>豪泺右置左后视镜标识</v>
          </cell>
        </row>
        <row r="10431">
          <cell r="B10431" t="str">
            <v>TMA0000439</v>
          </cell>
          <cell r="C10431" t="str">
            <v>210TMA0000439</v>
          </cell>
          <cell r="D10431" t="str">
            <v>豪泺右置右后视镜标识</v>
          </cell>
        </row>
        <row r="10432">
          <cell r="B10432" t="str">
            <v>TSY0010084</v>
          </cell>
          <cell r="C10432" t="str">
            <v>220TSY0010084</v>
          </cell>
          <cell r="D10432" t="str">
            <v>H6副座翻转标识</v>
          </cell>
        </row>
        <row r="10433">
          <cell r="B10433" t="str">
            <v>BFA0000495</v>
          </cell>
          <cell r="C10433" t="str">
            <v>230BFA0000495</v>
          </cell>
          <cell r="D10433" t="str">
            <v>ST4.2*13大扁头自攻螺钉</v>
          </cell>
        </row>
        <row r="10434">
          <cell r="B10434" t="str">
            <v>BFA0000200</v>
          </cell>
          <cell r="C10434" t="str">
            <v>210BFA0000200</v>
          </cell>
          <cell r="D10434" t="str">
            <v>B40L拉铆钉</v>
          </cell>
        </row>
        <row r="10435">
          <cell r="B10435" t="str">
            <v>BFA0000200</v>
          </cell>
          <cell r="C10435" t="str">
            <v>220BFA0000200</v>
          </cell>
          <cell r="D10435" t="str">
            <v>B40L拉铆钉</v>
          </cell>
        </row>
        <row r="10436">
          <cell r="B10436" t="str">
            <v>BFA0000200</v>
          </cell>
          <cell r="C10436" t="str">
            <v>230BFA0000200</v>
          </cell>
          <cell r="D10436" t="str">
            <v>B40L拉铆钉</v>
          </cell>
        </row>
        <row r="10437">
          <cell r="B10437" t="str">
            <v>BFA0000246</v>
          </cell>
          <cell r="C10437" t="str">
            <v>210BFA0000246</v>
          </cell>
          <cell r="D10437" t="str">
            <v>元机自攻钉3.5*32</v>
          </cell>
        </row>
        <row r="10438">
          <cell r="B10438" t="str">
            <v>BFA0000577</v>
          </cell>
          <cell r="C10438" t="str">
            <v>210BFA0000577</v>
          </cell>
          <cell r="D10438" t="str">
            <v>元机自攻钉3*35</v>
          </cell>
        </row>
        <row r="10439">
          <cell r="B10439" t="str">
            <v>BFA0000246</v>
          </cell>
          <cell r="C10439" t="str">
            <v>230BFA0000246</v>
          </cell>
          <cell r="D10439" t="str">
            <v>元机自攻钉3.5*32</v>
          </cell>
        </row>
        <row r="10440">
          <cell r="B10440" t="str">
            <v>BFA0000577</v>
          </cell>
          <cell r="C10440" t="str">
            <v>230BFA0000577</v>
          </cell>
          <cell r="D10440" t="str">
            <v>元机自攻钉3*35</v>
          </cell>
        </row>
        <row r="10441">
          <cell r="B10441" t="str">
            <v>TSY0000334</v>
          </cell>
          <cell r="C10441" t="str">
            <v>220TSY0000334</v>
          </cell>
          <cell r="D10441" t="str">
            <v>写字标50mm*22mm</v>
          </cell>
        </row>
        <row r="10442">
          <cell r="B10442" t="str">
            <v>TMA0000277</v>
          </cell>
          <cell r="C10442" t="str">
            <v>210TMA0000277</v>
          </cell>
          <cell r="D10442" t="str">
            <v>45*28塑料袋</v>
          </cell>
        </row>
        <row r="10443">
          <cell r="B10443" t="str">
            <v>TMA0000361</v>
          </cell>
          <cell r="C10443" t="str">
            <v>210TMA0000361</v>
          </cell>
          <cell r="D10443" t="str">
            <v>L商标</v>
          </cell>
        </row>
        <row r="10444">
          <cell r="B10444" t="str">
            <v>SLT0010106</v>
          </cell>
          <cell r="C10444" t="str">
            <v>220SLT0010106</v>
          </cell>
          <cell r="D10444" t="str">
            <v>产品标识6800010DH26-C00</v>
          </cell>
        </row>
        <row r="10445">
          <cell r="B10445" t="str">
            <v>SLT0010108</v>
          </cell>
          <cell r="C10445" t="str">
            <v>220SLT0010108</v>
          </cell>
          <cell r="D10445" t="str">
            <v>产品标识6903010-H26-C00</v>
          </cell>
        </row>
        <row r="10446">
          <cell r="B10446" t="str">
            <v>SLT0010109</v>
          </cell>
          <cell r="C10446" t="str">
            <v>220SLT0010109</v>
          </cell>
          <cell r="D10446" t="str">
            <v>产品标识6903010AH26-C00</v>
          </cell>
        </row>
        <row r="10447">
          <cell r="B10447" t="str">
            <v>SLT0010110</v>
          </cell>
          <cell r="C10447" t="str">
            <v>220SLT0010110</v>
          </cell>
          <cell r="D10447" t="str">
            <v>产品标识6905020BH26-C00</v>
          </cell>
        </row>
        <row r="10448">
          <cell r="B10448" t="str">
            <v>SLT0010111</v>
          </cell>
          <cell r="C10448" t="str">
            <v>220SLT0010111</v>
          </cell>
          <cell r="D10448" t="str">
            <v>产品标识6905020CH26-C00</v>
          </cell>
        </row>
        <row r="10449">
          <cell r="B10449" t="str">
            <v>SLT0010112</v>
          </cell>
          <cell r="C10449" t="str">
            <v>220SLT0010112</v>
          </cell>
          <cell r="D10449" t="str">
            <v>产品标识6905100-H26-C00</v>
          </cell>
        </row>
        <row r="10450">
          <cell r="B10450" t="str">
            <v>SLT0010113</v>
          </cell>
          <cell r="C10450" t="str">
            <v>220SLT0010113</v>
          </cell>
          <cell r="D10450" t="str">
            <v>产品标识6800010-H26-C00</v>
          </cell>
        </row>
        <row r="10451">
          <cell r="B10451" t="str">
            <v>SLT0010114</v>
          </cell>
          <cell r="C10451" t="str">
            <v>220SLT0010114</v>
          </cell>
          <cell r="D10451" t="str">
            <v>产品标识6800010AH26-C00</v>
          </cell>
        </row>
        <row r="10452">
          <cell r="B10452" t="str">
            <v>SLT0010115</v>
          </cell>
          <cell r="C10452" t="str">
            <v>220SLT0010115</v>
          </cell>
          <cell r="D10452" t="str">
            <v>产品标识6905020-H26-C00</v>
          </cell>
        </row>
        <row r="10453">
          <cell r="B10453" t="str">
            <v>SLT0010116</v>
          </cell>
          <cell r="C10453" t="str">
            <v>220SLT0010116</v>
          </cell>
          <cell r="D10453" t="str">
            <v>产品标识6905020AH26-C00</v>
          </cell>
        </row>
        <row r="10454">
          <cell r="B10454" t="str">
            <v>TSY0000029</v>
          </cell>
          <cell r="C10454" t="str">
            <v>220TSY0000029</v>
          </cell>
          <cell r="D10454" t="str">
            <v>标识H470400000002</v>
          </cell>
        </row>
        <row r="10455">
          <cell r="B10455" t="str">
            <v>TSY0000031</v>
          </cell>
          <cell r="C10455" t="str">
            <v>220TSY0000031</v>
          </cell>
          <cell r="D10455" t="str">
            <v>标识H0704010206A0</v>
          </cell>
        </row>
        <row r="10456">
          <cell r="B10456" t="str">
            <v>TSY0000032</v>
          </cell>
          <cell r="C10456" t="str">
            <v>220TSY0000032</v>
          </cell>
          <cell r="D10456" t="str">
            <v>标识H0704010205A0</v>
          </cell>
        </row>
        <row r="10457">
          <cell r="B10457" t="str">
            <v>TSY0000033</v>
          </cell>
          <cell r="C10457" t="str">
            <v>220TSY0000033</v>
          </cell>
          <cell r="D10457" t="str">
            <v>标识H0704010101A0</v>
          </cell>
        </row>
        <row r="10458">
          <cell r="B10458" t="str">
            <v>TSY0000039</v>
          </cell>
          <cell r="C10458" t="str">
            <v>220TSY0000039</v>
          </cell>
          <cell r="D10458" t="str">
            <v>标识H4704010219A0</v>
          </cell>
        </row>
        <row r="10459">
          <cell r="B10459" t="str">
            <v>TSY0000040</v>
          </cell>
          <cell r="C10459" t="str">
            <v>220TSY0000040</v>
          </cell>
          <cell r="D10459" t="str">
            <v>标识H4704010217A0</v>
          </cell>
        </row>
        <row r="10460">
          <cell r="B10460" t="str">
            <v>TSY0000041</v>
          </cell>
          <cell r="C10460" t="str">
            <v>220TSY0000041</v>
          </cell>
          <cell r="D10460" t="str">
            <v>标识H4704010102A0</v>
          </cell>
        </row>
        <row r="10461">
          <cell r="B10461" t="str">
            <v>TSY0000042</v>
          </cell>
          <cell r="C10461" t="str">
            <v>220TSY0000042</v>
          </cell>
          <cell r="D10461" t="str">
            <v>标识H4704010100A0</v>
          </cell>
        </row>
        <row r="10462">
          <cell r="B10462" t="str">
            <v>TSY0000060</v>
          </cell>
          <cell r="C10462" t="str">
            <v>220TSY0000060</v>
          </cell>
          <cell r="D10462" t="str">
            <v>标识H4704010208A0</v>
          </cell>
        </row>
        <row r="10463">
          <cell r="B10463" t="str">
            <v>TSY0000121</v>
          </cell>
          <cell r="C10463" t="str">
            <v>220TSY0000121</v>
          </cell>
          <cell r="D10463" t="str">
            <v>标识H4704010204A0</v>
          </cell>
        </row>
        <row r="10464">
          <cell r="B10464" t="str">
            <v>TSY0000143</v>
          </cell>
          <cell r="C10464" t="str">
            <v>220TSY0000143</v>
          </cell>
          <cell r="D10464" t="str">
            <v>标识H4704010200A0</v>
          </cell>
        </row>
        <row r="10465">
          <cell r="B10465" t="str">
            <v>TSY0000144</v>
          </cell>
          <cell r="C10465" t="str">
            <v>220TSY0000144</v>
          </cell>
          <cell r="D10465" t="str">
            <v>标识H4704010400A0</v>
          </cell>
        </row>
        <row r="10466">
          <cell r="B10466" t="str">
            <v>TSY0000148</v>
          </cell>
          <cell r="C10466" t="str">
            <v>220TSY0000148</v>
          </cell>
          <cell r="D10466" t="str">
            <v>标识H0704010001A0</v>
          </cell>
        </row>
        <row r="10467">
          <cell r="B10467" t="str">
            <v>TSY0000149</v>
          </cell>
          <cell r="C10467" t="str">
            <v>220TSY0000149</v>
          </cell>
          <cell r="D10467" t="str">
            <v>标识H07040100012A0</v>
          </cell>
        </row>
        <row r="10468">
          <cell r="B10468" t="str">
            <v>TSY0000174</v>
          </cell>
          <cell r="C10468" t="str">
            <v>220TSY0000174</v>
          </cell>
          <cell r="D10468" t="str">
            <v>标识H0681010012A0-02</v>
          </cell>
        </row>
        <row r="10469">
          <cell r="B10469" t="str">
            <v>TSY0000181</v>
          </cell>
          <cell r="C10469" t="str">
            <v>220TSY0000181</v>
          </cell>
          <cell r="D10469" t="str">
            <v>标识H0681010012A0-01</v>
          </cell>
        </row>
        <row r="10470">
          <cell r="B10470" t="str">
            <v>TSY0000333</v>
          </cell>
          <cell r="C10470" t="str">
            <v>220TSY0000333</v>
          </cell>
          <cell r="D10470" t="str">
            <v>光华荣昌标</v>
          </cell>
        </row>
        <row r="10471">
          <cell r="B10471" t="str">
            <v>TSY0000340</v>
          </cell>
          <cell r="C10471" t="str">
            <v>220TSY0000340</v>
          </cell>
          <cell r="D10471" t="str">
            <v>标识H4704010220A0</v>
          </cell>
        </row>
        <row r="10472">
          <cell r="B10472" t="str">
            <v>TSY0000439</v>
          </cell>
          <cell r="C10472" t="str">
            <v>220TSY0000439</v>
          </cell>
          <cell r="D10472" t="str">
            <v>标识H470400000108</v>
          </cell>
        </row>
        <row r="10473">
          <cell r="B10473" t="str">
            <v>TSY0000441</v>
          </cell>
          <cell r="C10473" t="str">
            <v>220TSY0000441</v>
          </cell>
          <cell r="D10473" t="str">
            <v>标识H470400000109</v>
          </cell>
        </row>
        <row r="10474">
          <cell r="B10474" t="str">
            <v>TSY0000444</v>
          </cell>
          <cell r="C10474" t="str">
            <v>220TSY0000444</v>
          </cell>
          <cell r="D10474" t="str">
            <v>标识H470400000110</v>
          </cell>
        </row>
        <row r="10475">
          <cell r="B10475" t="str">
            <v>TSY0000479</v>
          </cell>
          <cell r="C10475" t="str">
            <v>220TSY0000479</v>
          </cell>
          <cell r="D10475" t="str">
            <v>光华荣昌标000117</v>
          </cell>
        </row>
        <row r="10476">
          <cell r="B10476" t="str">
            <v>TSY0000480</v>
          </cell>
          <cell r="C10476" t="str">
            <v>220TSY0000480</v>
          </cell>
          <cell r="D10476" t="str">
            <v>光华荣昌标000079</v>
          </cell>
        </row>
        <row r="10477">
          <cell r="B10477" t="str">
            <v>TSY0000481</v>
          </cell>
          <cell r="C10477" t="str">
            <v>220TSY0000481</v>
          </cell>
          <cell r="D10477" t="str">
            <v>光华荣昌标000074</v>
          </cell>
        </row>
        <row r="10478">
          <cell r="B10478" t="str">
            <v>TSY0000482</v>
          </cell>
          <cell r="C10478" t="str">
            <v>220TSY0000482</v>
          </cell>
          <cell r="D10478" t="str">
            <v>标识H4704011400A0</v>
          </cell>
        </row>
        <row r="10479">
          <cell r="B10479" t="str">
            <v>TSY0000483</v>
          </cell>
          <cell r="C10479" t="str">
            <v>220TSY0000483</v>
          </cell>
          <cell r="D10479" t="str">
            <v>光华荣昌标H0104010008A0</v>
          </cell>
        </row>
        <row r="10480">
          <cell r="B10480" t="str">
            <v>TSY0000564</v>
          </cell>
          <cell r="C10480" t="str">
            <v>220TSY0000564</v>
          </cell>
          <cell r="D10480" t="str">
            <v>标识H070400000001</v>
          </cell>
        </row>
        <row r="10481">
          <cell r="B10481" t="str">
            <v>TSY0000626</v>
          </cell>
          <cell r="C10481" t="str">
            <v>220TSY0000626</v>
          </cell>
          <cell r="D10481" t="str">
            <v>标识H1704011002A0</v>
          </cell>
        </row>
        <row r="10482">
          <cell r="B10482" t="str">
            <v>TSY0000628</v>
          </cell>
          <cell r="C10482" t="str">
            <v>220TSY0000628</v>
          </cell>
          <cell r="D10482" t="str">
            <v>标识H1704011001A0</v>
          </cell>
        </row>
        <row r="10483">
          <cell r="B10483" t="str">
            <v>TSY0000675</v>
          </cell>
          <cell r="C10483" t="str">
            <v>220TSY0000675</v>
          </cell>
          <cell r="D10483" t="str">
            <v>标识H470400000118</v>
          </cell>
        </row>
        <row r="10484">
          <cell r="B10484" t="str">
            <v>TSY0000676</v>
          </cell>
          <cell r="C10484" t="str">
            <v>220TSY0000676</v>
          </cell>
          <cell r="D10484" t="str">
            <v>标识H470400000120</v>
          </cell>
        </row>
        <row r="10485">
          <cell r="B10485" t="str">
            <v>TSY0000677</v>
          </cell>
          <cell r="C10485" t="str">
            <v>220TSY0000677</v>
          </cell>
          <cell r="D10485" t="str">
            <v>标识H470400000121</v>
          </cell>
        </row>
        <row r="10486">
          <cell r="B10486" t="str">
            <v>TSY0000683</v>
          </cell>
          <cell r="C10486" t="str">
            <v>220TSY0000683</v>
          </cell>
          <cell r="D10486" t="str">
            <v>标识5189700143</v>
          </cell>
        </row>
        <row r="10487">
          <cell r="B10487" t="str">
            <v>TSY0000685</v>
          </cell>
          <cell r="C10487" t="str">
            <v>220TSY0000685</v>
          </cell>
          <cell r="D10487" t="str">
            <v>标识H470400000119</v>
          </cell>
        </row>
        <row r="10488">
          <cell r="B10488" t="str">
            <v>TSY0000695</v>
          </cell>
          <cell r="C10488" t="str">
            <v>220TSY0000695</v>
          </cell>
          <cell r="D10488" t="str">
            <v>标识5189700449</v>
          </cell>
        </row>
        <row r="10489">
          <cell r="B10489" t="str">
            <v>TSY0010057</v>
          </cell>
          <cell r="C10489" t="str">
            <v>220TSY0010057</v>
          </cell>
          <cell r="D10489" t="str">
            <v>H6高配驾驶员靠背护面标识</v>
          </cell>
        </row>
        <row r="10490">
          <cell r="B10490" t="str">
            <v>TSY0010058</v>
          </cell>
          <cell r="C10490" t="str">
            <v>220TSY0010058</v>
          </cell>
          <cell r="D10490" t="str">
            <v>H6高配驾驶员座垫护面标识</v>
          </cell>
        </row>
        <row r="10491">
          <cell r="B10491" t="str">
            <v>TSY0010069</v>
          </cell>
          <cell r="C10491" t="str">
            <v>220TSY0010069</v>
          </cell>
          <cell r="D10491" t="str">
            <v>H6标配驾驶员靠背护面标识</v>
          </cell>
        </row>
        <row r="10492">
          <cell r="B10492" t="str">
            <v>TSY0010070</v>
          </cell>
          <cell r="C10492" t="str">
            <v>220TSY0010070</v>
          </cell>
          <cell r="D10492" t="str">
            <v>H6标配副驾靠背护面标识</v>
          </cell>
        </row>
        <row r="10493">
          <cell r="B10493" t="str">
            <v>TSY0010071</v>
          </cell>
          <cell r="C10493" t="str">
            <v>220TSY0010071</v>
          </cell>
          <cell r="D10493" t="str">
            <v>H6标配驾驶员座垫护面标识</v>
          </cell>
        </row>
        <row r="10494">
          <cell r="B10494" t="str">
            <v>TSY0010077</v>
          </cell>
          <cell r="C10494" t="str">
            <v>220TSY0010077</v>
          </cell>
          <cell r="D10494" t="str">
            <v>H6低配副驾靠背护面标识</v>
          </cell>
        </row>
        <row r="10495">
          <cell r="B10495" t="str">
            <v>TSY0010078</v>
          </cell>
          <cell r="C10495" t="str">
            <v>220TSY0010078</v>
          </cell>
          <cell r="D10495" t="str">
            <v>H6低配副驾座垫护面标识</v>
          </cell>
        </row>
        <row r="10496">
          <cell r="B10496" t="str">
            <v>TSY0010103</v>
          </cell>
          <cell r="C10496" t="str">
            <v>220TSY0010103</v>
          </cell>
          <cell r="D10496" t="str">
            <v>产品标识6905100-H22-C00</v>
          </cell>
        </row>
        <row r="10497">
          <cell r="B10497" t="str">
            <v>TSY0010104</v>
          </cell>
          <cell r="C10497" t="str">
            <v>220TSY0010104</v>
          </cell>
          <cell r="D10497" t="str">
            <v>产品标识6903010AH22-C00</v>
          </cell>
        </row>
        <row r="10498">
          <cell r="B10498" t="str">
            <v>TSY0010105</v>
          </cell>
          <cell r="C10498" t="str">
            <v>220TSY0010105</v>
          </cell>
          <cell r="D10498" t="str">
            <v>产品标识6903010-H22-C00</v>
          </cell>
        </row>
        <row r="10499">
          <cell r="B10499" t="str">
            <v>TSY0010208</v>
          </cell>
          <cell r="C10499" t="str">
            <v>220TSY0010208</v>
          </cell>
          <cell r="D10499" t="str">
            <v>产品标识H470400000211</v>
          </cell>
        </row>
        <row r="10500">
          <cell r="B10500" t="str">
            <v>TSY0010209</v>
          </cell>
          <cell r="C10500" t="str">
            <v>220TSY0010209</v>
          </cell>
          <cell r="D10500" t="str">
            <v>产品标识H470400000212</v>
          </cell>
        </row>
        <row r="10501">
          <cell r="B10501" t="str">
            <v>TSY0010210</v>
          </cell>
          <cell r="C10501" t="str">
            <v>220TSY0010210</v>
          </cell>
          <cell r="D10501" t="str">
            <v>产品标识H470400000213</v>
          </cell>
        </row>
        <row r="10502">
          <cell r="B10502" t="str">
            <v>TSY0010211</v>
          </cell>
          <cell r="C10502" t="str">
            <v>220TSY0010211</v>
          </cell>
          <cell r="D10502" t="str">
            <v>产品标识H470400000214</v>
          </cell>
        </row>
        <row r="10503">
          <cell r="B10503" t="str">
            <v>TSY0010212</v>
          </cell>
          <cell r="C10503" t="str">
            <v>220TSY0010212</v>
          </cell>
          <cell r="D10503" t="str">
            <v>产品标识H470400000158</v>
          </cell>
        </row>
        <row r="10504">
          <cell r="B10504" t="str">
            <v>TSY0010213</v>
          </cell>
          <cell r="C10504" t="str">
            <v>220TSY0010213</v>
          </cell>
          <cell r="D10504" t="str">
            <v>产品标识H470400000026</v>
          </cell>
        </row>
        <row r="10505">
          <cell r="B10505" t="str">
            <v>TSY0010214</v>
          </cell>
          <cell r="C10505" t="str">
            <v>220TSY0010214</v>
          </cell>
          <cell r="D10505" t="str">
            <v>产品标识H470400000027</v>
          </cell>
        </row>
        <row r="10506">
          <cell r="B10506" t="str">
            <v>TSY0010215</v>
          </cell>
          <cell r="C10506" t="str">
            <v>220TSY0010215</v>
          </cell>
          <cell r="D10506" t="str">
            <v>产品标识H470400000028</v>
          </cell>
        </row>
        <row r="10507">
          <cell r="B10507" t="str">
            <v>TSY0010239</v>
          </cell>
          <cell r="C10507" t="str">
            <v>220TSY0010239</v>
          </cell>
          <cell r="D10507" t="str">
            <v>H6驾驶员靠背护面标识</v>
          </cell>
        </row>
        <row r="10508">
          <cell r="B10508" t="str">
            <v>TSY0010240</v>
          </cell>
          <cell r="C10508" t="str">
            <v>220TSY0010240</v>
          </cell>
          <cell r="D10508" t="str">
            <v>H6驾驶员座垫护面标识</v>
          </cell>
        </row>
        <row r="10509">
          <cell r="B10509" t="str">
            <v>TSY0010290</v>
          </cell>
          <cell r="C10509" t="str">
            <v>220TSY0010290</v>
          </cell>
          <cell r="D10509" t="str">
            <v>产品标识SBS0010121</v>
          </cell>
        </row>
        <row r="10510">
          <cell r="B10510" t="str">
            <v>TSY0010291</v>
          </cell>
          <cell r="C10510" t="str">
            <v>220TSY0010291</v>
          </cell>
          <cell r="D10510" t="str">
            <v>产品标识SBS0010122</v>
          </cell>
        </row>
        <row r="10511">
          <cell r="B10511" t="str">
            <v>TSY0010311</v>
          </cell>
          <cell r="C10511" t="str">
            <v>220TSY0010311</v>
          </cell>
          <cell r="D10511" t="str">
            <v>3C标识AZ16D251000020/2</v>
          </cell>
        </row>
        <row r="10512">
          <cell r="B10512" t="str">
            <v>TSY0010312</v>
          </cell>
          <cell r="C10512" t="str">
            <v>220TSY0010312</v>
          </cell>
          <cell r="D10512" t="str">
            <v>3C标识AZ16D251000022/2</v>
          </cell>
        </row>
        <row r="10513">
          <cell r="B10513" t="str">
            <v>TSY0010316</v>
          </cell>
          <cell r="C10513" t="str">
            <v>220TSY0010316</v>
          </cell>
          <cell r="D10513" t="str">
            <v>3C标识AZ16D251000021/2</v>
          </cell>
        </row>
        <row r="10514">
          <cell r="B10514" t="str">
            <v>TSY0010320</v>
          </cell>
          <cell r="C10514" t="str">
            <v>220TSY0010320</v>
          </cell>
          <cell r="D10514" t="str">
            <v>3C标识AZ16D251000008/2</v>
          </cell>
        </row>
        <row r="10515">
          <cell r="B10515" t="str">
            <v>TSY0010326</v>
          </cell>
          <cell r="C10515" t="str">
            <v>220TSY0010326</v>
          </cell>
          <cell r="D10515" t="str">
            <v>3C标识AZ16D251000023/2</v>
          </cell>
        </row>
        <row r="10516">
          <cell r="B10516" t="str">
            <v>BFA0000028</v>
          </cell>
          <cell r="C10516" t="str">
            <v>210BFA0000028</v>
          </cell>
          <cell r="D10516" t="str">
            <v>M6自锁螺母</v>
          </cell>
        </row>
        <row r="10517">
          <cell r="B10517" t="str">
            <v>BFA0000028</v>
          </cell>
          <cell r="C10517" t="str">
            <v>230BFA0000028</v>
          </cell>
          <cell r="D10517" t="str">
            <v>M6自锁螺母</v>
          </cell>
        </row>
        <row r="10518">
          <cell r="B10518" t="str">
            <v>BFA0000249</v>
          </cell>
          <cell r="C10518" t="str">
            <v>210BFA0000249</v>
          </cell>
          <cell r="D10518" t="str">
            <v>ST4*25自攻螺钉</v>
          </cell>
        </row>
        <row r="10519">
          <cell r="B10519" t="str">
            <v>BFA0000249</v>
          </cell>
          <cell r="C10519" t="str">
            <v>230BFA0000249</v>
          </cell>
          <cell r="D10519" t="str">
            <v>ST4*25自攻螺钉</v>
          </cell>
        </row>
        <row r="10520">
          <cell r="B10520" t="str">
            <v>TMA0000185</v>
          </cell>
          <cell r="C10520" t="str">
            <v>220TMA0000185</v>
          </cell>
          <cell r="D10520" t="str">
            <v>济南轻卡条形码</v>
          </cell>
        </row>
        <row r="10521">
          <cell r="B10521" t="str">
            <v>TMA0000117</v>
          </cell>
          <cell r="C10521" t="str">
            <v>210TMA0000117</v>
          </cell>
          <cell r="D10521" t="str">
            <v>豪泺左置左后视镜标识</v>
          </cell>
        </row>
        <row r="10522">
          <cell r="B10522" t="str">
            <v>TMA0000118</v>
          </cell>
          <cell r="C10522" t="str">
            <v>210TMA0000118</v>
          </cell>
          <cell r="D10522" t="str">
            <v>豪泺左置右后视镜标识</v>
          </cell>
        </row>
        <row r="10523">
          <cell r="B10523" t="str">
            <v>TMA0000185</v>
          </cell>
          <cell r="C10523" t="str">
            <v>210TMA0000185</v>
          </cell>
          <cell r="D10523" t="str">
            <v>济南轻卡条形码</v>
          </cell>
        </row>
        <row r="10524">
          <cell r="B10524" t="str">
            <v>TMA0000360</v>
          </cell>
          <cell r="C10524" t="str">
            <v>210TMA0000360</v>
          </cell>
          <cell r="D10524" t="str">
            <v>R商标</v>
          </cell>
        </row>
        <row r="10525">
          <cell r="B10525" t="str">
            <v>BFA0000084</v>
          </cell>
          <cell r="C10525" t="str">
            <v>210BFA0000084</v>
          </cell>
          <cell r="D10525" t="str">
            <v>φ4.2*9.5F型螺钉(黑)</v>
          </cell>
        </row>
        <row r="10526">
          <cell r="B10526" t="str">
            <v>BFA0000084</v>
          </cell>
          <cell r="C10526" t="str">
            <v>230BFA0000084</v>
          </cell>
          <cell r="D10526" t="str">
            <v>φ4.2*9.5F型螺钉(黑)</v>
          </cell>
        </row>
        <row r="10527">
          <cell r="B10527" t="str">
            <v>TMA0000547</v>
          </cell>
          <cell r="C10527" t="str">
            <v>210TMA0000547</v>
          </cell>
          <cell r="D10527" t="str">
            <v>80*50标签</v>
          </cell>
        </row>
        <row r="10528">
          <cell r="B10528" t="str">
            <v>BFA0000177</v>
          </cell>
          <cell r="C10528" t="str">
            <v>210BFA0000177</v>
          </cell>
          <cell r="D10528" t="str">
            <v>4*16大扁头自攻钉</v>
          </cell>
        </row>
        <row r="10529">
          <cell r="B10529" t="str">
            <v>BFA0000177</v>
          </cell>
          <cell r="C10529" t="str">
            <v>230BFA0000177</v>
          </cell>
          <cell r="D10529" t="str">
            <v>4*16大扁头自攻钉</v>
          </cell>
        </row>
        <row r="10530">
          <cell r="B10530" t="str">
            <v>BFA0000280</v>
          </cell>
          <cell r="C10530" t="str">
            <v>210BFA0000280</v>
          </cell>
          <cell r="D10530" t="str">
            <v>4*16沉头自攻(黑锌)</v>
          </cell>
        </row>
        <row r="10531">
          <cell r="B10531" t="str">
            <v>BFA0000453</v>
          </cell>
          <cell r="C10531" t="str">
            <v>210BFA0000453</v>
          </cell>
          <cell r="D10531" t="str">
            <v>ST5*20沉头自攻螺钉</v>
          </cell>
        </row>
        <row r="10532">
          <cell r="B10532" t="str">
            <v>BFA0000454</v>
          </cell>
          <cell r="C10532" t="str">
            <v>210BFA0000454</v>
          </cell>
          <cell r="D10532" t="str">
            <v>5*20沉头</v>
          </cell>
        </row>
        <row r="10533">
          <cell r="B10533" t="str">
            <v>BFA0000280</v>
          </cell>
          <cell r="C10533" t="str">
            <v>230BFA0000280</v>
          </cell>
          <cell r="D10533" t="str">
            <v>4*16沉头自攻(黑锌)</v>
          </cell>
        </row>
        <row r="10534">
          <cell r="B10534" t="str">
            <v>BFA0000454</v>
          </cell>
          <cell r="C10534" t="str">
            <v>230BFA0000454</v>
          </cell>
          <cell r="D10534" t="str">
            <v>5*20沉头</v>
          </cell>
        </row>
        <row r="10535">
          <cell r="B10535" t="str">
            <v>BSP0000080</v>
          </cell>
          <cell r="C10535" t="str">
            <v>230BSP0000080</v>
          </cell>
          <cell r="D10535" t="str">
            <v>开口挡圈φ3.5</v>
          </cell>
        </row>
        <row r="10536">
          <cell r="B10536" t="str">
            <v>REM0001747</v>
          </cell>
          <cell r="C10536" t="str">
            <v>210REM0001747</v>
          </cell>
          <cell r="D10536" t="str">
            <v>1029室支架(老)</v>
          </cell>
        </row>
        <row r="10537">
          <cell r="B10537" t="str">
            <v>REM0002003</v>
          </cell>
          <cell r="C10537" t="str">
            <v>210REM0002003</v>
          </cell>
          <cell r="D10537" t="str">
            <v>1029室支架</v>
          </cell>
        </row>
        <row r="10538">
          <cell r="B10538" t="str">
            <v>BFA0000176</v>
          </cell>
          <cell r="C10538" t="str">
            <v>210BFA0000176</v>
          </cell>
          <cell r="D10538" t="str">
            <v>4*20盘头十字钉</v>
          </cell>
        </row>
        <row r="10539">
          <cell r="B10539" t="str">
            <v>BFA0000176</v>
          </cell>
          <cell r="C10539" t="str">
            <v>230BFA0000176</v>
          </cell>
          <cell r="D10539" t="str">
            <v>4*20盘头十字钉</v>
          </cell>
        </row>
        <row r="10540">
          <cell r="B10540" t="str">
            <v>BFA0000494</v>
          </cell>
          <cell r="C10540" t="str">
            <v>210BFA0000494</v>
          </cell>
          <cell r="D10540" t="str">
            <v>φ6大平垫</v>
          </cell>
        </row>
        <row r="10541">
          <cell r="B10541" t="str">
            <v>BFA0000494</v>
          </cell>
          <cell r="C10541" t="str">
            <v>230BFA0000494</v>
          </cell>
          <cell r="D10541" t="str">
            <v>φ6大平垫</v>
          </cell>
        </row>
        <row r="10542">
          <cell r="B10542" t="str">
            <v>BFA0000505</v>
          </cell>
          <cell r="C10542" t="str">
            <v>210BFA0000505</v>
          </cell>
          <cell r="D10542" t="str">
            <v>ST4*16十字圆头黑锌自攻钉</v>
          </cell>
        </row>
        <row r="10543">
          <cell r="B10543" t="str">
            <v>BFA0000519</v>
          </cell>
          <cell r="C10543" t="str">
            <v>210BFA0000519</v>
          </cell>
          <cell r="D10543" t="str">
            <v>∮6平垫(黑锌)</v>
          </cell>
        </row>
        <row r="10544">
          <cell r="B10544" t="str">
            <v>BFA0000505</v>
          </cell>
          <cell r="C10544" t="str">
            <v>230BFA0000505</v>
          </cell>
          <cell r="D10544" t="str">
            <v>ST4*16十字圆头黑锌自攻钉</v>
          </cell>
        </row>
        <row r="10545">
          <cell r="B10545" t="str">
            <v>BFA0000519</v>
          </cell>
          <cell r="C10545" t="str">
            <v>230BFA0000519</v>
          </cell>
          <cell r="D10545" t="str">
            <v>∮6平垫(黑锌)</v>
          </cell>
        </row>
        <row r="10546">
          <cell r="B10546" t="str">
            <v>BFA0000144</v>
          </cell>
          <cell r="C10546" t="str">
            <v>210BFA0000144</v>
          </cell>
          <cell r="D10546" t="str">
            <v>元机自攻2.9*19</v>
          </cell>
        </row>
        <row r="10547">
          <cell r="B10547" t="str">
            <v>BFA0000144</v>
          </cell>
          <cell r="C10547" t="str">
            <v>230BFA0000144</v>
          </cell>
          <cell r="D10547" t="str">
            <v>元机自攻2.9*19</v>
          </cell>
        </row>
        <row r="10548">
          <cell r="B10548" t="str">
            <v>BFA0000201</v>
          </cell>
          <cell r="C10548" t="str">
            <v>210BFA0000201</v>
          </cell>
          <cell r="D10548" t="str">
            <v>十字圆头自攻4.2*19</v>
          </cell>
        </row>
        <row r="10549">
          <cell r="B10549" t="str">
            <v>BFA0000201</v>
          </cell>
          <cell r="C10549" t="str">
            <v>230BFA0000201</v>
          </cell>
          <cell r="D10549" t="str">
            <v>十字圆头自攻4.2*19</v>
          </cell>
        </row>
        <row r="10550">
          <cell r="B10550" t="str">
            <v>BCL0000041</v>
          </cell>
          <cell r="C10550" t="str">
            <v>210BCL0000041</v>
          </cell>
          <cell r="D10550" t="str">
            <v>卡扣</v>
          </cell>
        </row>
        <row r="10551">
          <cell r="B10551" t="str">
            <v>BFA0000576</v>
          </cell>
          <cell r="C10551" t="str">
            <v>210BFA0000576</v>
          </cell>
          <cell r="D10551" t="str">
            <v>十字槽大扁头自攻螺钉</v>
          </cell>
        </row>
        <row r="10552">
          <cell r="B10552" t="str">
            <v>BFA0000848</v>
          </cell>
          <cell r="C10552" t="str">
            <v>210BFA0000848</v>
          </cell>
          <cell r="D10552" t="str">
            <v>5*10十一字螺丝</v>
          </cell>
        </row>
        <row r="10553">
          <cell r="B10553" t="str">
            <v>RCA0000203</v>
          </cell>
          <cell r="C10553" t="str">
            <v>210RCA0000203</v>
          </cell>
          <cell r="D10553" t="str">
            <v>卡扣</v>
          </cell>
        </row>
        <row r="10554">
          <cell r="B10554" t="str">
            <v>BFA0000184</v>
          </cell>
          <cell r="C10554" t="str">
            <v>220BFA0000184</v>
          </cell>
          <cell r="D10554" t="str">
            <v>自攻钉4*12</v>
          </cell>
        </row>
        <row r="10555">
          <cell r="B10555" t="str">
            <v>BFA0000576</v>
          </cell>
          <cell r="C10555" t="str">
            <v>220BFA0000576</v>
          </cell>
          <cell r="D10555" t="str">
            <v>十字槽大扁头自攻螺钉</v>
          </cell>
        </row>
        <row r="10556">
          <cell r="B10556" t="str">
            <v>BAS0000047</v>
          </cell>
          <cell r="C10556" t="str">
            <v>230BAS0000047</v>
          </cell>
          <cell r="D10556" t="str">
            <v>调节轴套</v>
          </cell>
        </row>
        <row r="10557">
          <cell r="B10557" t="str">
            <v>BFA0000576</v>
          </cell>
          <cell r="C10557" t="str">
            <v>230BFA0000576</v>
          </cell>
          <cell r="D10557" t="str">
            <v>十字槽大扁头自攻螺钉</v>
          </cell>
        </row>
        <row r="10558">
          <cell r="B10558" t="str">
            <v>BFA0000530</v>
          </cell>
          <cell r="C10558" t="str">
            <v>210BFA0000530</v>
          </cell>
          <cell r="D10558" t="str">
            <v>4*12元字十字钉白</v>
          </cell>
        </row>
        <row r="10559">
          <cell r="B10559" t="str">
            <v>BFA0000530</v>
          </cell>
          <cell r="C10559" t="str">
            <v>230BFA0000530</v>
          </cell>
          <cell r="D10559" t="str">
            <v>4*12元字十字钉白</v>
          </cell>
        </row>
        <row r="10560">
          <cell r="B10560" t="str">
            <v>BFA0000521</v>
          </cell>
          <cell r="C10560" t="str">
            <v>210BFA0000521</v>
          </cell>
          <cell r="D10560" t="str">
            <v>φ10高强平垫</v>
          </cell>
        </row>
        <row r="10561">
          <cell r="B10561" t="str">
            <v>BFA0000521</v>
          </cell>
          <cell r="C10561" t="str">
            <v>230BFA0000521</v>
          </cell>
          <cell r="D10561" t="str">
            <v>φ10高强平垫</v>
          </cell>
        </row>
        <row r="10562">
          <cell r="B10562" t="str">
            <v>BFA0000024</v>
          </cell>
          <cell r="C10562" t="str">
            <v>220BFA0000024</v>
          </cell>
          <cell r="D10562" t="str">
            <v>十字槽沉头自攻螺钉</v>
          </cell>
        </row>
        <row r="10563">
          <cell r="B10563" t="str">
            <v>BFA0000474</v>
          </cell>
          <cell r="C10563" t="str">
            <v>210BFA0000474</v>
          </cell>
          <cell r="D10563" t="str">
            <v>3.5*25自攻螺丝(白)</v>
          </cell>
        </row>
        <row r="10564">
          <cell r="B10564" t="str">
            <v>BFA0000474</v>
          </cell>
          <cell r="C10564" t="str">
            <v>230BFA0000474</v>
          </cell>
          <cell r="D10564" t="str">
            <v>3.5*25自攻螺丝(白)</v>
          </cell>
        </row>
        <row r="10565">
          <cell r="B10565" t="str">
            <v>BFA0000006</v>
          </cell>
          <cell r="C10565" t="str">
            <v>220BFA0000006</v>
          </cell>
          <cell r="D10565" t="str">
            <v>平垫圈</v>
          </cell>
        </row>
        <row r="10566">
          <cell r="B10566" t="str">
            <v>BFA0000714</v>
          </cell>
          <cell r="C10566" t="str">
            <v>210BFA0000714</v>
          </cell>
          <cell r="D10566" t="str">
            <v>4*14十一字螺丝</v>
          </cell>
        </row>
        <row r="10567">
          <cell r="B10567" t="str">
            <v>BFA0000006</v>
          </cell>
          <cell r="C10567" t="str">
            <v>230BFA0000006</v>
          </cell>
          <cell r="D10567" t="str">
            <v>平垫圈</v>
          </cell>
        </row>
        <row r="10568">
          <cell r="B10568" t="str">
            <v>TMA0000459</v>
          </cell>
          <cell r="C10568" t="str">
            <v>210TMA0000459</v>
          </cell>
          <cell r="D10568" t="str">
            <v>欧曼条码</v>
          </cell>
        </row>
        <row r="10569">
          <cell r="B10569" t="str">
            <v>TMA0000459</v>
          </cell>
          <cell r="C10569" t="str">
            <v>220TMA0000459</v>
          </cell>
          <cell r="D10569" t="str">
            <v>欧曼条码</v>
          </cell>
        </row>
        <row r="10570">
          <cell r="B10570" t="str">
            <v>BFA0000391</v>
          </cell>
          <cell r="C10570" t="str">
            <v>220BFA0000391</v>
          </cell>
          <cell r="D10570" t="str">
            <v>开口挡圈φ6</v>
          </cell>
        </row>
        <row r="10571">
          <cell r="B10571" t="str">
            <v>BFA0000391</v>
          </cell>
          <cell r="C10571" t="str">
            <v>230BFA0000391</v>
          </cell>
          <cell r="D10571" t="str">
            <v>开口挡圈φ6</v>
          </cell>
        </row>
        <row r="10572">
          <cell r="B10572" t="str">
            <v>BCL0000033</v>
          </cell>
          <cell r="C10572" t="str">
            <v>210BCL0000033</v>
          </cell>
          <cell r="D10572" t="str">
            <v>∮2线卡子</v>
          </cell>
        </row>
        <row r="10573">
          <cell r="B10573" t="str">
            <v>BFA0000215</v>
          </cell>
          <cell r="C10573" t="str">
            <v>210BFA0000215</v>
          </cell>
          <cell r="D10573" t="str">
            <v>ST4*20自攻螺钉</v>
          </cell>
        </row>
        <row r="10574">
          <cell r="B10574" t="str">
            <v>BFA0000215</v>
          </cell>
          <cell r="C10574" t="str">
            <v>230BFA0000215</v>
          </cell>
          <cell r="D10574" t="str">
            <v>ST4*20自攻螺钉</v>
          </cell>
        </row>
        <row r="10575">
          <cell r="B10575" t="str">
            <v>SHT0001754</v>
          </cell>
          <cell r="C10575" t="str">
            <v>220SHT0001754</v>
          </cell>
          <cell r="D10575" t="str">
            <v>重卡锁钩标识</v>
          </cell>
        </row>
        <row r="10576">
          <cell r="B10576" t="str">
            <v>BFA0000039</v>
          </cell>
          <cell r="C10576" t="str">
            <v>220BFA0000039</v>
          </cell>
          <cell r="D10576" t="str">
            <v>自攻钉4*20</v>
          </cell>
        </row>
        <row r="10577">
          <cell r="B10577" t="str">
            <v>BFA0000039</v>
          </cell>
          <cell r="C10577" t="str">
            <v>230BFA0000039</v>
          </cell>
          <cell r="D10577" t="str">
            <v>自攻钉4*20</v>
          </cell>
        </row>
        <row r="10578">
          <cell r="B10578" t="str">
            <v>BFA0000053</v>
          </cell>
          <cell r="C10578" t="str">
            <v>210BFA0000053</v>
          </cell>
          <cell r="D10578" t="str">
            <v>(306)5*8沉头螺丝(彩)</v>
          </cell>
        </row>
        <row r="10579">
          <cell r="B10579" t="str">
            <v>RCA0000204</v>
          </cell>
          <cell r="C10579" t="str">
            <v>210RCA0000204</v>
          </cell>
          <cell r="D10579" t="str">
            <v>卡扣</v>
          </cell>
        </row>
        <row r="10580">
          <cell r="B10580" t="str">
            <v>BFA0000053</v>
          </cell>
          <cell r="C10580" t="str">
            <v>230BFA0000053</v>
          </cell>
          <cell r="D10580" t="str">
            <v>(306)5*8沉头螺丝(彩)</v>
          </cell>
        </row>
        <row r="10581">
          <cell r="B10581" t="str">
            <v>BFA0000158</v>
          </cell>
          <cell r="C10581" t="str">
            <v>210BFA0000158</v>
          </cell>
          <cell r="D10581" t="str">
            <v>元机自攻3*30</v>
          </cell>
        </row>
        <row r="10582">
          <cell r="B10582" t="str">
            <v>BFA0000469</v>
          </cell>
          <cell r="C10582" t="str">
            <v>210BFA0000469</v>
          </cell>
          <cell r="D10582" t="str">
            <v>ST4*16自攻螺钉</v>
          </cell>
        </row>
        <row r="10583">
          <cell r="B10583" t="str">
            <v>BFA0000469</v>
          </cell>
          <cell r="C10583" t="str">
            <v>230BFA0000469</v>
          </cell>
          <cell r="D10583" t="str">
            <v>ST4*16自攻螺钉</v>
          </cell>
        </row>
        <row r="10584">
          <cell r="B10584" t="str">
            <v>TAT0000080</v>
          </cell>
          <cell r="C10584" t="str">
            <v>210TAT0000080</v>
          </cell>
          <cell r="D10584" t="str">
            <v>（306）80*30*1500条形码</v>
          </cell>
        </row>
        <row r="10585">
          <cell r="B10585" t="str">
            <v>BFA0000239</v>
          </cell>
          <cell r="C10585" t="str">
            <v>210BFA0000239</v>
          </cell>
          <cell r="D10585" t="str">
            <v>4.2*13盘头自攻螺丝白</v>
          </cell>
        </row>
        <row r="10586">
          <cell r="B10586" t="str">
            <v>RCA0000201</v>
          </cell>
          <cell r="C10586" t="str">
            <v>210RCA0000201</v>
          </cell>
          <cell r="D10586" t="str">
            <v>卡扣</v>
          </cell>
        </row>
        <row r="10587">
          <cell r="B10587" t="str">
            <v>BFA0000239</v>
          </cell>
          <cell r="C10587" t="str">
            <v>220BFA0000239</v>
          </cell>
          <cell r="D10587" t="str">
            <v>4.2*13盘头自攻螺丝白</v>
          </cell>
        </row>
        <row r="10588">
          <cell r="B10588" t="str">
            <v>BFA0000129</v>
          </cell>
          <cell r="C10588" t="str">
            <v>210BFA0000129</v>
          </cell>
          <cell r="D10588" t="str">
            <v>4.2*16十字槽盘头自攻螺钉</v>
          </cell>
        </row>
        <row r="10589">
          <cell r="B10589" t="str">
            <v>BFA0000129</v>
          </cell>
          <cell r="C10589" t="str">
            <v>220BFA0000129</v>
          </cell>
          <cell r="D10589" t="str">
            <v>4.2*16十字槽盘头自攻螺钉</v>
          </cell>
        </row>
        <row r="10590">
          <cell r="B10590" t="str">
            <v>BFA0000129</v>
          </cell>
          <cell r="C10590" t="str">
            <v>230BFA0000129</v>
          </cell>
          <cell r="D10590" t="str">
            <v>4.2*16十字槽盘头自攻螺钉</v>
          </cell>
        </row>
        <row r="10591">
          <cell r="B10591" t="str">
            <v>BFA0000138</v>
          </cell>
          <cell r="C10591" t="str">
            <v>210BFA0000138</v>
          </cell>
          <cell r="D10591" t="str">
            <v>3GD半圆头螺钉</v>
          </cell>
        </row>
        <row r="10592">
          <cell r="B10592" t="str">
            <v>BFA0000520</v>
          </cell>
          <cell r="C10592" t="str">
            <v>210BFA0000520</v>
          </cell>
          <cell r="D10592" t="str">
            <v>φ10高强弹垫(黑)</v>
          </cell>
        </row>
        <row r="10593">
          <cell r="B10593" t="str">
            <v>TMA0000180</v>
          </cell>
          <cell r="C10593" t="str">
            <v>210TMA0000180</v>
          </cell>
          <cell r="D10593" t="str">
            <v>北奔条形码</v>
          </cell>
        </row>
        <row r="10594">
          <cell r="B10594" t="str">
            <v>TMA0000564</v>
          </cell>
          <cell r="C10594" t="str">
            <v>210TMA0000564</v>
          </cell>
          <cell r="D10594" t="str">
            <v>（306）条形码5*3</v>
          </cell>
        </row>
        <row r="10595">
          <cell r="B10595" t="str">
            <v>BFA0000520</v>
          </cell>
          <cell r="C10595" t="str">
            <v>230BFA0000520</v>
          </cell>
          <cell r="D10595" t="str">
            <v>φ10高强弹垫(黑)</v>
          </cell>
        </row>
        <row r="10596">
          <cell r="B10596" t="str">
            <v>BFA0000564</v>
          </cell>
          <cell r="C10596" t="str">
            <v>230BFA0000564</v>
          </cell>
          <cell r="D10596" t="str">
            <v>十字槽盘头自攻螺钉</v>
          </cell>
        </row>
        <row r="10597">
          <cell r="B10597" t="str">
            <v>TMA0000372</v>
          </cell>
          <cell r="C10597" t="str">
            <v>210TMA0000372</v>
          </cell>
          <cell r="D10597" t="str">
            <v>24V商标</v>
          </cell>
        </row>
        <row r="10598">
          <cell r="B10598" t="str">
            <v>TMA0000373</v>
          </cell>
          <cell r="C10598" t="str">
            <v>210TMA0000373</v>
          </cell>
          <cell r="D10598" t="str">
            <v>12V商标</v>
          </cell>
        </row>
        <row r="10599">
          <cell r="B10599" t="str">
            <v>BFA0000009</v>
          </cell>
          <cell r="C10599" t="str">
            <v>220BFA0000009</v>
          </cell>
          <cell r="D10599" t="str">
            <v>弹簧垫圈</v>
          </cell>
        </row>
        <row r="10600">
          <cell r="B10600" t="str">
            <v>BFA0000009</v>
          </cell>
          <cell r="C10600" t="str">
            <v>230BFA0000009</v>
          </cell>
          <cell r="D10600" t="str">
            <v>弹簧垫圈</v>
          </cell>
        </row>
        <row r="10601">
          <cell r="B10601" t="str">
            <v>TAT0000082</v>
          </cell>
          <cell r="C10601" t="str">
            <v>210TAT0000082</v>
          </cell>
          <cell r="D10601" t="str">
            <v>60*40*1000条形码</v>
          </cell>
        </row>
        <row r="10602">
          <cell r="B10602" t="str">
            <v>TAT0000082</v>
          </cell>
          <cell r="C10602" t="str">
            <v>220TAT0000082</v>
          </cell>
          <cell r="D10602" t="str">
            <v>60*40*1000条形码</v>
          </cell>
        </row>
        <row r="10603">
          <cell r="B10603" t="str">
            <v>BFA0010075</v>
          </cell>
          <cell r="C10603" t="str">
            <v>220BFA0010075</v>
          </cell>
          <cell r="D10603" t="str">
            <v>十字槽盘头自攻螺钉</v>
          </cell>
        </row>
        <row r="10604">
          <cell r="B10604" t="str">
            <v>BFA0000206</v>
          </cell>
          <cell r="C10604" t="str">
            <v>210BFA0000206</v>
          </cell>
          <cell r="D10604" t="str">
            <v>元机自攻钉3*16</v>
          </cell>
        </row>
        <row r="10605">
          <cell r="B10605" t="str">
            <v>BFA0000206</v>
          </cell>
          <cell r="C10605" t="str">
            <v>230BFA0000206</v>
          </cell>
          <cell r="D10605" t="str">
            <v>元机自攻钉3*16</v>
          </cell>
        </row>
        <row r="10606">
          <cell r="B10606" t="str">
            <v>BFA0000395</v>
          </cell>
          <cell r="C10606" t="str">
            <v>230BFA0000395</v>
          </cell>
          <cell r="D10606" t="str">
            <v>焊接六角螺母M5</v>
          </cell>
        </row>
        <row r="10607">
          <cell r="B10607" t="str">
            <v>BFA0000005</v>
          </cell>
          <cell r="C10607" t="str">
            <v>220BFA0000005</v>
          </cell>
          <cell r="D10607" t="str">
            <v>开口型扁圆头抽芯铆钉</v>
          </cell>
        </row>
        <row r="10608">
          <cell r="B10608" t="str">
            <v>BFA0000005</v>
          </cell>
          <cell r="C10608" t="str">
            <v>230BFA0000005</v>
          </cell>
          <cell r="D10608" t="str">
            <v>开口型扁圆头抽芯铆钉</v>
          </cell>
        </row>
        <row r="10609">
          <cell r="B10609" t="str">
            <v>TMA0000012</v>
          </cell>
          <cell r="C10609" t="str">
            <v>210TMA0000012</v>
          </cell>
          <cell r="D10609" t="str">
            <v>条形码(80*20标签)</v>
          </cell>
        </row>
        <row r="10610">
          <cell r="B10610" t="str">
            <v>TMA0000184</v>
          </cell>
          <cell r="C10610" t="str">
            <v>210TMA0000184</v>
          </cell>
          <cell r="D10610" t="str">
            <v>福田标条形码</v>
          </cell>
        </row>
        <row r="10611">
          <cell r="B10611" t="str">
            <v>TMA0000012</v>
          </cell>
          <cell r="C10611" t="str">
            <v>220TMA0000012</v>
          </cell>
          <cell r="D10611" t="str">
            <v>条形码(80*20标签)</v>
          </cell>
        </row>
        <row r="10612">
          <cell r="B10612" t="str">
            <v>BFA0000497</v>
          </cell>
          <cell r="C10612" t="str">
            <v>210BFA0000497</v>
          </cell>
          <cell r="D10612" t="str">
            <v>φ4*8PT大扁头十字头螺丝</v>
          </cell>
        </row>
        <row r="10613">
          <cell r="B10613" t="str">
            <v>BFA0000504</v>
          </cell>
          <cell r="C10613" t="str">
            <v>210BFA0000504</v>
          </cell>
          <cell r="D10613" t="str">
            <v>ST4.2*9.5十字圆头自攻钉</v>
          </cell>
        </row>
        <row r="10614">
          <cell r="B10614" t="str">
            <v>BFA0000497</v>
          </cell>
          <cell r="C10614" t="str">
            <v>230BFA0000497</v>
          </cell>
          <cell r="D10614" t="str">
            <v>φ4*8PT大扁头十字头螺丝</v>
          </cell>
        </row>
        <row r="10615">
          <cell r="B10615" t="str">
            <v>BFA0000504</v>
          </cell>
          <cell r="C10615" t="str">
            <v>230BFA0000504</v>
          </cell>
          <cell r="D10615" t="str">
            <v>ST4.2*9.5十字圆头自攻钉</v>
          </cell>
        </row>
        <row r="10616">
          <cell r="B10616" t="str">
            <v>TMA0000193</v>
          </cell>
          <cell r="C10616" t="str">
            <v>210TMA0000193</v>
          </cell>
          <cell r="D10616" t="str">
            <v>窄胶带</v>
          </cell>
        </row>
        <row r="10617">
          <cell r="B10617" t="str">
            <v>BFA0000685</v>
          </cell>
          <cell r="C10617" t="str">
            <v>230BFA0000685</v>
          </cell>
          <cell r="D10617" t="str">
            <v>开口销3*20</v>
          </cell>
        </row>
        <row r="10618">
          <cell r="B10618" t="str">
            <v>TMA0000507</v>
          </cell>
          <cell r="C10618" t="str">
            <v>210TMA0000507</v>
          </cell>
          <cell r="D10618" t="str">
            <v>标签纸</v>
          </cell>
        </row>
        <row r="10619">
          <cell r="B10619" t="str">
            <v>BFA0000489</v>
          </cell>
          <cell r="C10619" t="str">
            <v>210BFA0000489</v>
          </cell>
          <cell r="D10619" t="str">
            <v>M3*12面板钉</v>
          </cell>
        </row>
        <row r="10620">
          <cell r="B10620" t="str">
            <v>BFA0000489</v>
          </cell>
          <cell r="C10620" t="str">
            <v>230BFA0000489</v>
          </cell>
          <cell r="D10620" t="str">
            <v>M3*12面板钉</v>
          </cell>
        </row>
        <row r="10621">
          <cell r="B10621" t="str">
            <v>BFA0000420</v>
          </cell>
          <cell r="C10621" t="str">
            <v>230BFA0000420</v>
          </cell>
          <cell r="D10621" t="str">
            <v>Φ8平垫</v>
          </cell>
        </row>
        <row r="10622">
          <cell r="B10622" t="str">
            <v>BFA0000420</v>
          </cell>
          <cell r="C10622" t="str">
            <v>210BFA0000420</v>
          </cell>
          <cell r="D10622" t="str">
            <v>Φ8平垫</v>
          </cell>
        </row>
        <row r="10623">
          <cell r="B10623" t="str">
            <v>BFA0000276</v>
          </cell>
          <cell r="C10623" t="str">
            <v>210BFA0000276</v>
          </cell>
          <cell r="D10623" t="str">
            <v>3.5*16沉头自攻螺钉</v>
          </cell>
        </row>
        <row r="10624">
          <cell r="B10624" t="str">
            <v>BFA0000276</v>
          </cell>
          <cell r="C10624" t="str">
            <v>230BFA0000276</v>
          </cell>
          <cell r="D10624" t="str">
            <v>3.5*16沉头自攻螺钉</v>
          </cell>
        </row>
        <row r="10625">
          <cell r="B10625" t="str">
            <v>SHT0000637</v>
          </cell>
          <cell r="C10625" t="str">
            <v>220SHT0000637</v>
          </cell>
          <cell r="D10625" t="str">
            <v>条形码白</v>
          </cell>
        </row>
        <row r="10626">
          <cell r="B10626" t="str">
            <v>BFA0000468</v>
          </cell>
          <cell r="C10626" t="str">
            <v>210BFA0000468</v>
          </cell>
          <cell r="D10626" t="str">
            <v>ST3.5*9.5自攻螺钉</v>
          </cell>
        </row>
        <row r="10627">
          <cell r="B10627" t="str">
            <v>BFA0000435</v>
          </cell>
          <cell r="C10627" t="str">
            <v>220BFA0000435</v>
          </cell>
          <cell r="D10627" t="str">
            <v>平垫(黑色）φ8</v>
          </cell>
        </row>
        <row r="10628">
          <cell r="B10628" t="str">
            <v>BFA0000435</v>
          </cell>
          <cell r="C10628" t="str">
            <v>230BFA0000435</v>
          </cell>
          <cell r="D10628" t="str">
            <v>平垫(黑色）φ8</v>
          </cell>
        </row>
        <row r="10629">
          <cell r="B10629" t="str">
            <v>BFA0000468</v>
          </cell>
          <cell r="C10629" t="str">
            <v>230BFA0000468</v>
          </cell>
          <cell r="D10629" t="str">
            <v>ST3.5*9.5自攻螺钉</v>
          </cell>
        </row>
        <row r="10630">
          <cell r="B10630" t="str">
            <v>BFA0000434</v>
          </cell>
          <cell r="C10630" t="str">
            <v>220BFA0000434</v>
          </cell>
          <cell r="D10630" t="str">
            <v>弹垫（Ф8)彩</v>
          </cell>
        </row>
        <row r="10631">
          <cell r="B10631" t="str">
            <v>BFA0000434</v>
          </cell>
          <cell r="C10631" t="str">
            <v>230BFA0000434</v>
          </cell>
          <cell r="D10631" t="str">
            <v>弹垫（Ф8)彩</v>
          </cell>
        </row>
        <row r="10632">
          <cell r="B10632" t="str">
            <v>BFA0000434</v>
          </cell>
          <cell r="C10632" t="str">
            <v>210BFA0000434</v>
          </cell>
          <cell r="D10632" t="str">
            <v>弹垫（Ф8)彩</v>
          </cell>
        </row>
        <row r="10633">
          <cell r="B10633" t="str">
            <v>DCL0000280</v>
          </cell>
          <cell r="C10633" t="str">
            <v>210DCL0000280</v>
          </cell>
          <cell r="D10633" t="str">
            <v>5 钢珠</v>
          </cell>
        </row>
        <row r="10634">
          <cell r="B10634" t="str">
            <v>BFA0000007</v>
          </cell>
          <cell r="C10634" t="str">
            <v>220BFA0000007</v>
          </cell>
          <cell r="D10634" t="str">
            <v>φ8平垫(黑色)</v>
          </cell>
        </row>
        <row r="10635">
          <cell r="B10635" t="str">
            <v>BFA0000007</v>
          </cell>
          <cell r="C10635" t="str">
            <v>230BFA0000007</v>
          </cell>
          <cell r="D10635" t="str">
            <v>φ8平垫(黑色)</v>
          </cell>
        </row>
        <row r="10636">
          <cell r="B10636" t="str">
            <v>BFA0000007</v>
          </cell>
          <cell r="C10636" t="str">
            <v>210BFA0000007</v>
          </cell>
          <cell r="D10636" t="str">
            <v>φ8平垫(黑色)</v>
          </cell>
        </row>
        <row r="10637">
          <cell r="B10637" t="str">
            <v>TMA0000512</v>
          </cell>
          <cell r="C10637" t="str">
            <v>210TMA0000512</v>
          </cell>
          <cell r="D10637" t="str">
            <v>45*15条形码（热敏纸）</v>
          </cell>
        </row>
        <row r="10638">
          <cell r="B10638" t="str">
            <v>TMA0000025</v>
          </cell>
          <cell r="C10638" t="str">
            <v>210TMA0000025</v>
          </cell>
          <cell r="D10638" t="str">
            <v>50*15标签</v>
          </cell>
        </row>
        <row r="10639">
          <cell r="B10639" t="str">
            <v>TMA0000278</v>
          </cell>
          <cell r="C10639" t="str">
            <v>210TMA0000278</v>
          </cell>
          <cell r="D10639" t="str">
            <v>28*20塑料袋</v>
          </cell>
        </row>
        <row r="10640">
          <cell r="B10640" t="str">
            <v>BFA0000852</v>
          </cell>
          <cell r="C10640" t="str">
            <v>210BFA0000852</v>
          </cell>
          <cell r="D10640" t="str">
            <v>5 钢珠</v>
          </cell>
        </row>
        <row r="10641">
          <cell r="B10641" t="str">
            <v>BFA0000841</v>
          </cell>
          <cell r="C10641" t="str">
            <v>210BFA0000841</v>
          </cell>
          <cell r="D10641" t="str">
            <v>（306）4*6沉头螺丝（彩）</v>
          </cell>
        </row>
        <row r="10642">
          <cell r="B10642" t="str">
            <v>BFA0000142</v>
          </cell>
          <cell r="C10642" t="str">
            <v>210BFA0000142</v>
          </cell>
          <cell r="D10642" t="str">
            <v>元机自攻2.9*9.5</v>
          </cell>
        </row>
        <row r="10643">
          <cell r="B10643" t="str">
            <v>BFA0000142</v>
          </cell>
          <cell r="C10643" t="str">
            <v>230BFA0000142</v>
          </cell>
          <cell r="D10643" t="str">
            <v>元机自攻2.9*9.5</v>
          </cell>
        </row>
        <row r="10644">
          <cell r="B10644" t="str">
            <v>BFA0000452</v>
          </cell>
          <cell r="C10644" t="str">
            <v>210BFA0000452</v>
          </cell>
          <cell r="D10644" t="str">
            <v>ST4*8十字自攻螺钉</v>
          </cell>
        </row>
        <row r="10645">
          <cell r="B10645" t="str">
            <v>BFA0000840</v>
          </cell>
          <cell r="C10645" t="str">
            <v>210BFA0000840</v>
          </cell>
          <cell r="D10645" t="str">
            <v>4*8沉头</v>
          </cell>
        </row>
        <row r="10646">
          <cell r="B10646" t="str">
            <v>BFA0000752</v>
          </cell>
          <cell r="C10646" t="str">
            <v>220BFA0000752</v>
          </cell>
          <cell r="D10646" t="str">
            <v>开口销2.5*16</v>
          </cell>
        </row>
        <row r="10647">
          <cell r="B10647" t="str">
            <v>BFA0000452</v>
          </cell>
          <cell r="C10647" t="str">
            <v>230BFA0000452</v>
          </cell>
          <cell r="D10647" t="str">
            <v>ST4*8十字自攻螺钉</v>
          </cell>
        </row>
        <row r="10648">
          <cell r="B10648" t="str">
            <v>TSY0000429</v>
          </cell>
          <cell r="C10648" t="str">
            <v>220TSY0000429</v>
          </cell>
          <cell r="D10648" t="str">
            <v>棉绳2mm￠（18股）</v>
          </cell>
        </row>
        <row r="10649">
          <cell r="B10649" t="str">
            <v>BFA0000447</v>
          </cell>
          <cell r="C10649" t="str">
            <v>210BFA0000447</v>
          </cell>
          <cell r="D10649" t="str">
            <v>平机自攻3.5*13 白</v>
          </cell>
        </row>
        <row r="10650">
          <cell r="B10650" t="str">
            <v>BFA0000448</v>
          </cell>
          <cell r="C10650" t="str">
            <v>210BFA0000448</v>
          </cell>
          <cell r="D10650" t="str">
            <v>3.5*13扁头自攻钉</v>
          </cell>
        </row>
        <row r="10651">
          <cell r="B10651" t="str">
            <v>BFA0000843</v>
          </cell>
          <cell r="C10651" t="str">
            <v>210BFA0000843</v>
          </cell>
          <cell r="D10651" t="str">
            <v>4*10自攻</v>
          </cell>
        </row>
        <row r="10652">
          <cell r="B10652" t="str">
            <v>BFA0000447</v>
          </cell>
          <cell r="C10652" t="str">
            <v>230BFA0000447</v>
          </cell>
          <cell r="D10652" t="str">
            <v>平机自攻3.5*13 白</v>
          </cell>
        </row>
        <row r="10653">
          <cell r="B10653" t="str">
            <v>BFA0000448</v>
          </cell>
          <cell r="C10653" t="str">
            <v>230BFA0000448</v>
          </cell>
          <cell r="D10653" t="str">
            <v>3.5*13扁头自攻钉</v>
          </cell>
        </row>
        <row r="10654">
          <cell r="B10654" t="str">
            <v>BFA0000483</v>
          </cell>
          <cell r="C10654" t="str">
            <v>210BFA0000483</v>
          </cell>
          <cell r="D10654" t="str">
            <v>M4*8十字螺栓</v>
          </cell>
        </row>
        <row r="10655">
          <cell r="B10655" t="str">
            <v>BFA0000483</v>
          </cell>
          <cell r="C10655" t="str">
            <v>230BFA0000483</v>
          </cell>
          <cell r="D10655" t="str">
            <v>M4*8十字螺栓</v>
          </cell>
        </row>
        <row r="10656">
          <cell r="B10656" t="str">
            <v>BFA0000008</v>
          </cell>
          <cell r="C10656" t="str">
            <v>220BFA0000008</v>
          </cell>
          <cell r="D10656" t="str">
            <v>φ8弹簧垫(黑色)</v>
          </cell>
        </row>
        <row r="10657">
          <cell r="B10657" t="str">
            <v>BFA0000008</v>
          </cell>
          <cell r="C10657" t="str">
            <v>210BFA0000008</v>
          </cell>
          <cell r="D10657" t="str">
            <v>φ8弹簧垫(黑色)</v>
          </cell>
        </row>
        <row r="10658">
          <cell r="B10658" t="str">
            <v>BFA0000008</v>
          </cell>
          <cell r="C10658" t="str">
            <v>230BFA0000008</v>
          </cell>
          <cell r="D10658" t="str">
            <v>φ8弹簧垫(黑色)</v>
          </cell>
        </row>
        <row r="10659">
          <cell r="B10659" t="str">
            <v>BFA0000486</v>
          </cell>
          <cell r="C10659" t="str">
            <v>210BFA0000486</v>
          </cell>
          <cell r="D10659" t="str">
            <v>3*10自攻螺丝</v>
          </cell>
        </row>
        <row r="10660">
          <cell r="B10660" t="str">
            <v>BFA0000486</v>
          </cell>
          <cell r="C10660" t="str">
            <v>230BFA0000486</v>
          </cell>
          <cell r="D10660" t="str">
            <v>3*10自攻螺丝</v>
          </cell>
        </row>
        <row r="10661">
          <cell r="B10661" t="str">
            <v>BFA0000333</v>
          </cell>
          <cell r="C10661" t="str">
            <v>230BFA0000333</v>
          </cell>
          <cell r="D10661" t="str">
            <v>2*30开口销</v>
          </cell>
        </row>
        <row r="10662">
          <cell r="B10662" t="str">
            <v>REM0001822</v>
          </cell>
          <cell r="C10662" t="str">
            <v>210REM0001822</v>
          </cell>
          <cell r="D10662" t="str">
            <v>￠6护管</v>
          </cell>
        </row>
        <row r="10663">
          <cell r="B10663" t="str">
            <v>SCS0004050</v>
          </cell>
          <cell r="C10663" t="str">
            <v>220SCS0004050</v>
          </cell>
          <cell r="D10663" t="str">
            <v>B40L四六分塞盖</v>
          </cell>
        </row>
        <row r="10664">
          <cell r="B10664" t="str">
            <v>BFA0000449</v>
          </cell>
          <cell r="C10664" t="str">
            <v>210BFA0000449</v>
          </cell>
          <cell r="D10664" t="str">
            <v>ST3*8十字自攻螺钉</v>
          </cell>
        </row>
        <row r="10665">
          <cell r="B10665" t="str">
            <v>BFA0000451</v>
          </cell>
          <cell r="C10665" t="str">
            <v>210BFA0000451</v>
          </cell>
          <cell r="D10665" t="str">
            <v>M3*12十一字螺栓</v>
          </cell>
        </row>
        <row r="10666">
          <cell r="B10666" t="str">
            <v>BFA0000449</v>
          </cell>
          <cell r="C10666" t="str">
            <v>230BFA0000449</v>
          </cell>
          <cell r="D10666" t="str">
            <v>ST3*8十字自攻螺钉</v>
          </cell>
        </row>
        <row r="10667">
          <cell r="B10667" t="str">
            <v>BFA0000451</v>
          </cell>
          <cell r="C10667" t="str">
            <v>230BFA0000451</v>
          </cell>
          <cell r="D10667" t="str">
            <v>M3*12十一字螺栓</v>
          </cell>
        </row>
        <row r="10668">
          <cell r="B10668" t="str">
            <v>TST0001579</v>
          </cell>
          <cell r="C10668" t="str">
            <v>210TST0001579</v>
          </cell>
          <cell r="D10668" t="str">
            <v>色带(88*70碳带)</v>
          </cell>
        </row>
        <row r="10669">
          <cell r="B10669" t="str">
            <v>TST0001579</v>
          </cell>
          <cell r="C10669" t="str">
            <v>220TST0001579</v>
          </cell>
          <cell r="D10669" t="str">
            <v>色带(88*70碳带)</v>
          </cell>
        </row>
        <row r="10670">
          <cell r="B10670" t="str">
            <v>BFA0000161</v>
          </cell>
          <cell r="C10670" t="str">
            <v>210BFA0000161</v>
          </cell>
          <cell r="D10670" t="str">
            <v>M6平垫白锌</v>
          </cell>
        </row>
        <row r="10671">
          <cell r="B10671" t="str">
            <v>BFA0000161</v>
          </cell>
          <cell r="C10671" t="str">
            <v>230BFA0000161</v>
          </cell>
          <cell r="D10671" t="str">
            <v>M6平垫白锌</v>
          </cell>
        </row>
        <row r="10672">
          <cell r="B10672" t="str">
            <v>BFA0000298</v>
          </cell>
          <cell r="C10672" t="str">
            <v>210BFA0000298</v>
          </cell>
          <cell r="D10672" t="str">
            <v>M5外六角螺母</v>
          </cell>
        </row>
        <row r="10673">
          <cell r="B10673" t="str">
            <v>BFA0000298</v>
          </cell>
          <cell r="C10673" t="str">
            <v>220BFA0000298</v>
          </cell>
          <cell r="D10673" t="str">
            <v>M5外六角螺母</v>
          </cell>
        </row>
        <row r="10674">
          <cell r="B10674" t="str">
            <v>BFA0000298</v>
          </cell>
          <cell r="C10674" t="str">
            <v>230BFA0000298</v>
          </cell>
          <cell r="D10674" t="str">
            <v>M5外六角螺母</v>
          </cell>
        </row>
        <row r="10675">
          <cell r="B10675" t="str">
            <v>BFA0000491</v>
          </cell>
          <cell r="C10675" t="str">
            <v>220BFA0000491</v>
          </cell>
          <cell r="D10675" t="str">
            <v>∮6平垫</v>
          </cell>
        </row>
        <row r="10676">
          <cell r="B10676" t="str">
            <v>BFA0000491</v>
          </cell>
          <cell r="C10676" t="str">
            <v>230BFA0000491</v>
          </cell>
          <cell r="D10676" t="str">
            <v>∮6平垫</v>
          </cell>
        </row>
        <row r="10677">
          <cell r="B10677" t="str">
            <v>BFA0000260</v>
          </cell>
          <cell r="C10677" t="str">
            <v>210BFA0000260</v>
          </cell>
          <cell r="D10677" t="str">
            <v>∮6弹垫</v>
          </cell>
        </row>
        <row r="10678">
          <cell r="B10678" t="str">
            <v>BFA0000450</v>
          </cell>
          <cell r="C10678" t="str">
            <v>210BFA0000450</v>
          </cell>
          <cell r="D10678" t="str">
            <v>M3*8十一字螺栓</v>
          </cell>
        </row>
        <row r="10679">
          <cell r="B10679" t="str">
            <v>BFA0000491</v>
          </cell>
          <cell r="C10679" t="str">
            <v>210BFA0000491</v>
          </cell>
          <cell r="D10679" t="str">
            <v>∮6平垫</v>
          </cell>
        </row>
        <row r="10680">
          <cell r="B10680" t="str">
            <v>BFA0000260</v>
          </cell>
          <cell r="C10680" t="str">
            <v>230BFA0000260</v>
          </cell>
          <cell r="D10680" t="str">
            <v>∮6弹垫</v>
          </cell>
        </row>
        <row r="10681">
          <cell r="B10681" t="str">
            <v>BFA0000450</v>
          </cell>
          <cell r="C10681" t="str">
            <v>230BFA0000450</v>
          </cell>
          <cell r="D10681" t="str">
            <v>M3*8十一字螺栓</v>
          </cell>
        </row>
        <row r="10682">
          <cell r="B10682" t="str">
            <v>TSY0010056</v>
          </cell>
          <cell r="C10682" t="str">
            <v>220TSY0010056</v>
          </cell>
          <cell r="D10682" t="str">
            <v>暗线黑色涤纶线M1003</v>
          </cell>
        </row>
        <row r="10683">
          <cell r="B10683" t="str">
            <v>TSY0010516</v>
          </cell>
          <cell r="C10683" t="str">
            <v>220TSY0010516</v>
          </cell>
          <cell r="D10683" t="str">
            <v>缝纫线</v>
          </cell>
        </row>
        <row r="10684">
          <cell r="B10684" t="str">
            <v>TSY0010055</v>
          </cell>
          <cell r="C10684" t="str">
            <v>220TSY0010055</v>
          </cell>
          <cell r="D10684" t="str">
            <v>M3069银灰色缝纫线Tex135</v>
          </cell>
        </row>
        <row r="10685">
          <cell r="B10685" t="str">
            <v>TSY0010185</v>
          </cell>
          <cell r="C10685" t="str">
            <v>220TSY0010185</v>
          </cell>
          <cell r="D10685" t="str">
            <v>M1245灰色缝纫线30#</v>
          </cell>
        </row>
        <row r="10686">
          <cell r="B10686" t="str">
            <v>TSY0000083</v>
          </cell>
          <cell r="C10686" t="str">
            <v>220TSY0000083</v>
          </cell>
          <cell r="D10686" t="str">
            <v>M2553米色缝纫线</v>
          </cell>
        </row>
        <row r="10687">
          <cell r="B10687" t="str">
            <v>TSY0000364</v>
          </cell>
          <cell r="C10687" t="str">
            <v>220TSY0000364</v>
          </cell>
          <cell r="D10687" t="str">
            <v>纯涤纶红线</v>
          </cell>
        </row>
        <row r="10688">
          <cell r="B10688" t="str">
            <v>TSY0000367</v>
          </cell>
          <cell r="C10688" t="str">
            <v>220TSY0000367</v>
          </cell>
          <cell r="D10688" t="str">
            <v>K1灰线T2浅灰</v>
          </cell>
        </row>
        <row r="10689">
          <cell r="B10689" t="str">
            <v>TSY0000428</v>
          </cell>
          <cell r="C10689" t="str">
            <v>220TSY0000428</v>
          </cell>
          <cell r="D10689" t="str">
            <v>M2886灰色明线20＃3</v>
          </cell>
        </row>
        <row r="10690">
          <cell r="B10690" t="str">
            <v>TSY0000431</v>
          </cell>
          <cell r="C10690" t="str">
            <v>220TSY0000431</v>
          </cell>
          <cell r="D10690" t="str">
            <v>H01129蓝色丝光线20#3</v>
          </cell>
        </row>
        <row r="10691">
          <cell r="B10691" t="str">
            <v>TSY0000474</v>
          </cell>
          <cell r="C10691" t="str">
            <v>220TSY0000474</v>
          </cell>
          <cell r="D10691" t="str">
            <v>灰色丝光线30#0079A</v>
          </cell>
        </row>
        <row r="10692">
          <cell r="B10692" t="str">
            <v>TSY0000693</v>
          </cell>
          <cell r="C10692" t="str">
            <v>220TSY0000693</v>
          </cell>
          <cell r="D10692" t="str">
            <v>FAWML5012棕色丝光线20#/3</v>
          </cell>
        </row>
        <row r="10693">
          <cell r="B10693" t="str">
            <v>TSY0000857</v>
          </cell>
          <cell r="C10693" t="str">
            <v>220TSY0000857</v>
          </cell>
          <cell r="D10693" t="str">
            <v>黑丝线</v>
          </cell>
        </row>
        <row r="10694">
          <cell r="B10694" t="str">
            <v>TSY0000858</v>
          </cell>
          <cell r="C10694" t="str">
            <v>220TSY0000858</v>
          </cell>
          <cell r="D10694" t="str">
            <v>浅黄明线20#/3</v>
          </cell>
        </row>
        <row r="10695">
          <cell r="B10695" t="str">
            <v>TSY0000867</v>
          </cell>
          <cell r="C10695" t="str">
            <v>220TSY0000867</v>
          </cell>
          <cell r="D10695" t="str">
            <v>浅黄平缝线40#/3</v>
          </cell>
        </row>
        <row r="10696">
          <cell r="B10696" t="str">
            <v>TSY0000868</v>
          </cell>
          <cell r="C10696" t="str">
            <v>220TSY0000868</v>
          </cell>
          <cell r="D10696" t="str">
            <v>黑色包缝线40S/2</v>
          </cell>
        </row>
        <row r="10697">
          <cell r="B10697" t="str">
            <v>TSY0000869</v>
          </cell>
          <cell r="C10697" t="str">
            <v>220TSY0000869</v>
          </cell>
          <cell r="D10697" t="str">
            <v>浅黄包缝线40S/2</v>
          </cell>
        </row>
        <row r="10698">
          <cell r="B10698" t="str">
            <v>TSY0010148</v>
          </cell>
          <cell r="C10698" t="str">
            <v>220TSY0010148</v>
          </cell>
          <cell r="D10698" t="str">
            <v>棕色M1029</v>
          </cell>
        </row>
        <row r="10699">
          <cell r="B10699" t="str">
            <v>TSY0010162</v>
          </cell>
          <cell r="C10699" t="str">
            <v>220TSY0010162</v>
          </cell>
          <cell r="D10699" t="str">
            <v>缝纫线M3159黄色</v>
          </cell>
        </row>
        <row r="10700">
          <cell r="B10700" t="str">
            <v>TSY0010293</v>
          </cell>
          <cell r="C10700" t="str">
            <v>220TSY0010293</v>
          </cell>
          <cell r="D10700" t="str">
            <v>明线银色丝光线M3238</v>
          </cell>
        </row>
        <row r="10701">
          <cell r="B10701" t="str">
            <v>TSY0010332</v>
          </cell>
          <cell r="C10701" t="str">
            <v>220TSY0010332</v>
          </cell>
          <cell r="D10701" t="str">
            <v>缝线</v>
          </cell>
        </row>
        <row r="10702">
          <cell r="B10702" t="str">
            <v>TSY0010333</v>
          </cell>
          <cell r="C10702" t="str">
            <v>220TSY0010333</v>
          </cell>
          <cell r="D10702" t="str">
            <v>黑色缝纫线M1003</v>
          </cell>
        </row>
        <row r="10703">
          <cell r="B10703" t="str">
            <v>TSY0000587</v>
          </cell>
          <cell r="C10703" t="str">
            <v>220TSY0000587</v>
          </cell>
          <cell r="D10703" t="str">
            <v>黑色明线20#/3</v>
          </cell>
        </row>
        <row r="10704">
          <cell r="B10704" t="str">
            <v>BFA0000847</v>
          </cell>
          <cell r="C10704" t="str">
            <v>210BFA0000847</v>
          </cell>
          <cell r="D10704" t="str">
            <v>M4螺母</v>
          </cell>
        </row>
        <row r="10705">
          <cell r="B10705" t="str">
            <v>TSY0000030</v>
          </cell>
          <cell r="C10705" t="str">
            <v>220TSY0000030</v>
          </cell>
          <cell r="D10705" t="str">
            <v>潍坊3C标识I140327</v>
          </cell>
        </row>
        <row r="10706">
          <cell r="B10706" t="str">
            <v>TSY0000878</v>
          </cell>
          <cell r="C10706" t="str">
            <v>220TSY0000878</v>
          </cell>
          <cell r="D10706" t="str">
            <v>3C标识布标</v>
          </cell>
        </row>
        <row r="10707">
          <cell r="B10707" t="str">
            <v>TSY0000329</v>
          </cell>
          <cell r="C10707" t="str">
            <v>220TSY0000329</v>
          </cell>
          <cell r="D10707" t="str">
            <v>北京3C标识I090011</v>
          </cell>
        </row>
        <row r="10708">
          <cell r="B10708" t="str">
            <v>TSY0000779</v>
          </cell>
          <cell r="C10708" t="str">
            <v>220TSY0000779</v>
          </cell>
          <cell r="D10708" t="str">
            <v>天津3C标识I112116</v>
          </cell>
        </row>
        <row r="10709">
          <cell r="B10709" t="str">
            <v>BFA0000231</v>
          </cell>
          <cell r="C10709" t="str">
            <v>210BFA0000231</v>
          </cell>
          <cell r="D10709" t="str">
            <v>M3螺母</v>
          </cell>
        </row>
        <row r="10710">
          <cell r="B10710" t="str">
            <v>BFA0000231</v>
          </cell>
          <cell r="C10710" t="str">
            <v>230BFA0000231</v>
          </cell>
          <cell r="D10710" t="str">
            <v>M3螺母</v>
          </cell>
        </row>
        <row r="10711">
          <cell r="B10711" t="str">
            <v>BFA0000001</v>
          </cell>
          <cell r="C10711" t="str">
            <v>220BFA0000001</v>
          </cell>
          <cell r="D10711" t="str">
            <v>C型钉</v>
          </cell>
        </row>
        <row r="10712">
          <cell r="B10712" t="str">
            <v>BFA0000574</v>
          </cell>
          <cell r="C10712" t="str">
            <v>210BFA0000574</v>
          </cell>
          <cell r="D10712" t="str">
            <v>￠5平垫</v>
          </cell>
        </row>
        <row r="10713">
          <cell r="B10713" t="str">
            <v>BFA0000001</v>
          </cell>
          <cell r="C10713" t="str">
            <v>230BFA0000001</v>
          </cell>
          <cell r="D10713" t="str">
            <v>C型钉</v>
          </cell>
        </row>
        <row r="10714">
          <cell r="B10714" t="str">
            <v>BFA0000574</v>
          </cell>
          <cell r="C10714" t="str">
            <v>230BFA0000574</v>
          </cell>
          <cell r="D10714" t="str">
            <v>￠5平垫</v>
          </cell>
        </row>
        <row r="10715">
          <cell r="B10715" t="str">
            <v>BFA0000419</v>
          </cell>
          <cell r="C10715" t="str">
            <v>230BFA0000419</v>
          </cell>
          <cell r="D10715" t="str">
            <v>弹垫（Ф5)</v>
          </cell>
        </row>
        <row r="10716">
          <cell r="B10716" t="str">
            <v>BFA0000419</v>
          </cell>
          <cell r="C10716" t="str">
            <v>210BFA0000419</v>
          </cell>
          <cell r="D10716" t="str">
            <v>弹垫（Ф5)</v>
          </cell>
        </row>
        <row r="10717">
          <cell r="B10717" t="str">
            <v>BFA0000465</v>
          </cell>
          <cell r="C10717" t="str">
            <v>210BFA0000465</v>
          </cell>
          <cell r="D10717" t="str">
            <v>∮4弹垫</v>
          </cell>
        </row>
        <row r="10718">
          <cell r="B10718" t="str">
            <v>BFA0000465</v>
          </cell>
          <cell r="C10718" t="str">
            <v>230BFA0000465</v>
          </cell>
          <cell r="D10718" t="str">
            <v>∮4弹垫</v>
          </cell>
        </row>
        <row r="10719">
          <cell r="B10719" t="str">
            <v>TMA0000174</v>
          </cell>
          <cell r="C10719" t="str">
            <v>210TMA0000174</v>
          </cell>
          <cell r="D10719" t="str">
            <v>皮筋</v>
          </cell>
        </row>
        <row r="10720">
          <cell r="B10720" t="str">
            <v>TSY0000335</v>
          </cell>
          <cell r="C10720" t="str">
            <v>220TSY0000335</v>
          </cell>
          <cell r="D10720" t="str">
            <v>T1深灰色纯涤纶线20#3</v>
          </cell>
        </row>
        <row r="10721">
          <cell r="B10721" t="str">
            <v>TSY0000375</v>
          </cell>
          <cell r="C10721" t="str">
            <v>220TSY0000375</v>
          </cell>
          <cell r="D10721" t="str">
            <v>M3038棕色缝纫线20#</v>
          </cell>
        </row>
        <row r="10722">
          <cell r="B10722" t="str">
            <v>TSY0000085</v>
          </cell>
          <cell r="C10722" t="str">
            <v>220TSY0000085</v>
          </cell>
          <cell r="D10722" t="str">
            <v>黑色平缝线40#/3</v>
          </cell>
        </row>
        <row r="10723">
          <cell r="B10723" t="str">
            <v>TSY0000078</v>
          </cell>
          <cell r="C10723" t="str">
            <v>220TSY0000078</v>
          </cell>
          <cell r="D10723" t="str">
            <v>包缝线40#2</v>
          </cell>
        </row>
        <row r="10724">
          <cell r="B10724" t="str">
            <v>TSY0000324</v>
          </cell>
          <cell r="C10724" t="str">
            <v>220TSY0000324</v>
          </cell>
          <cell r="D10724" t="str">
            <v>黑色涤纶线20S/3</v>
          </cell>
        </row>
        <row r="10725">
          <cell r="B10725" t="str">
            <v>BFA0000124</v>
          </cell>
          <cell r="C10725" t="str">
            <v>220BFA0000124</v>
          </cell>
          <cell r="D10725" t="str">
            <v>码钉1010</v>
          </cell>
        </row>
        <row r="10726">
          <cell r="B10726" t="str">
            <v>SHT0013157</v>
          </cell>
          <cell r="C10726" t="str">
            <v>220SHT0013157</v>
          </cell>
          <cell r="D10726" t="str">
            <v>1.0升级M4座盆总成</v>
          </cell>
        </row>
        <row r="10727">
          <cell r="B10727" t="str">
            <v>SHT0013177</v>
          </cell>
          <cell r="C10727" t="str">
            <v>230SHT0013177</v>
          </cell>
          <cell r="D10727" t="str">
            <v>1.0升级上框后横梁组件</v>
          </cell>
        </row>
        <row r="10728">
          <cell r="B10728" t="str">
            <v>SLT0002512</v>
          </cell>
          <cell r="C10728" t="str">
            <v>220SLT0002512</v>
          </cell>
          <cell r="D10728" t="str">
            <v>前座副靠背无纺布</v>
          </cell>
        </row>
        <row r="10729">
          <cell r="B10729" t="str">
            <v>BEC0000047</v>
          </cell>
          <cell r="C10729" t="str">
            <v>210BEC0000047</v>
          </cell>
          <cell r="D10729" t="str">
            <v>出口捷运铜插头</v>
          </cell>
        </row>
        <row r="10730">
          <cell r="B10730" t="str">
            <v>RCA0000030</v>
          </cell>
          <cell r="C10730" t="str">
            <v>210RCA0000030</v>
          </cell>
          <cell r="D10730" t="str">
            <v>左前围扶手及铰链总成</v>
          </cell>
        </row>
        <row r="10731">
          <cell r="B10731" t="str">
            <v>RCA0000119</v>
          </cell>
          <cell r="C10731" t="str">
            <v>210RCA0000119</v>
          </cell>
          <cell r="D10731" t="str">
            <v>M31RB后牌照装饰板(亮银)</v>
          </cell>
        </row>
        <row r="10732">
          <cell r="B10732" t="str">
            <v>RCA0000120</v>
          </cell>
          <cell r="C10732" t="str">
            <v>210RCA0000120</v>
          </cell>
          <cell r="D10732" t="str">
            <v>M31RB后排罩手扣(亮银)</v>
          </cell>
        </row>
        <row r="10733">
          <cell r="B10733" t="str">
            <v>RCA0000173</v>
          </cell>
          <cell r="C10733" t="str">
            <v>210RCA0000173</v>
          </cell>
          <cell r="D10733" t="str">
            <v>老标准大铰链右</v>
          </cell>
        </row>
        <row r="10734">
          <cell r="B10734" t="str">
            <v>RCA0000189</v>
          </cell>
          <cell r="C10734" t="str">
            <v>210RCA0000189</v>
          </cell>
          <cell r="D10734" t="str">
            <v>扶手</v>
          </cell>
        </row>
        <row r="10735">
          <cell r="B10735" t="str">
            <v>RCA0000192</v>
          </cell>
          <cell r="C10735" t="str">
            <v>210RCA0000192</v>
          </cell>
          <cell r="D10735" t="str">
            <v>扶手</v>
          </cell>
        </row>
        <row r="10736">
          <cell r="B10736" t="str">
            <v>RCA0000193</v>
          </cell>
          <cell r="C10736" t="str">
            <v>210RCA0000193</v>
          </cell>
          <cell r="D10736" t="str">
            <v>扶手</v>
          </cell>
        </row>
        <row r="10737">
          <cell r="B10737" t="str">
            <v>RCA0000195</v>
          </cell>
          <cell r="C10737" t="str">
            <v>210RCA0000195</v>
          </cell>
          <cell r="D10737" t="str">
            <v>扶手</v>
          </cell>
        </row>
        <row r="10738">
          <cell r="B10738" t="str">
            <v>RCA0000196</v>
          </cell>
          <cell r="C10738" t="str">
            <v>210RCA0000196</v>
          </cell>
          <cell r="D10738" t="str">
            <v>扶手</v>
          </cell>
        </row>
        <row r="10739">
          <cell r="B10739" t="str">
            <v>RCA0000197</v>
          </cell>
          <cell r="C10739" t="str">
            <v>210RCA0000197</v>
          </cell>
          <cell r="D10739" t="str">
            <v>扶手</v>
          </cell>
        </row>
        <row r="10740">
          <cell r="B10740" t="str">
            <v>RCA0000198</v>
          </cell>
          <cell r="C10740" t="str">
            <v>210RCA0000198</v>
          </cell>
          <cell r="D10740" t="str">
            <v>扶手</v>
          </cell>
        </row>
        <row r="10741">
          <cell r="B10741" t="str">
            <v>RCA0000208</v>
          </cell>
          <cell r="C10741" t="str">
            <v>210RCA0000208</v>
          </cell>
          <cell r="D10741" t="str">
            <v>塑料螺母</v>
          </cell>
        </row>
        <row r="10742">
          <cell r="B10742" t="str">
            <v>RCA0000210</v>
          </cell>
          <cell r="C10742" t="str">
            <v>210RCA0000210</v>
          </cell>
          <cell r="D10742" t="str">
            <v>支架</v>
          </cell>
        </row>
        <row r="10743">
          <cell r="B10743" t="str">
            <v>REM0000136</v>
          </cell>
          <cell r="C10743" t="str">
            <v>210REM0000136</v>
          </cell>
          <cell r="D10743" t="str">
            <v>C35DB面罩心悦蓝左</v>
          </cell>
        </row>
        <row r="10744">
          <cell r="B10744" t="str">
            <v>REM0000138</v>
          </cell>
          <cell r="C10744" t="str">
            <v>210REM0000138</v>
          </cell>
          <cell r="D10744" t="str">
            <v>C35DB面罩(魅力橙)左</v>
          </cell>
        </row>
        <row r="10745">
          <cell r="B10745" t="str">
            <v>REM0000139</v>
          </cell>
          <cell r="C10745" t="str">
            <v>210REM0000139</v>
          </cell>
          <cell r="D10745" t="str">
            <v>C35DB面罩凛冽青左</v>
          </cell>
        </row>
        <row r="10746">
          <cell r="B10746" t="str">
            <v>REM0000145</v>
          </cell>
          <cell r="C10746" t="str">
            <v>210REM0000145</v>
          </cell>
          <cell r="D10746" t="str">
            <v>C35DB镜片托左</v>
          </cell>
        </row>
        <row r="10747">
          <cell r="B10747" t="str">
            <v>REM0000146</v>
          </cell>
          <cell r="C10747" t="str">
            <v>210REM0000146</v>
          </cell>
          <cell r="D10747" t="str">
            <v>C35DB卡框左</v>
          </cell>
        </row>
        <row r="10748">
          <cell r="B10748" t="str">
            <v>REM0000149</v>
          </cell>
          <cell r="C10748" t="str">
            <v>210REM0000149</v>
          </cell>
          <cell r="D10748" t="str">
            <v>C35DB手折基板左</v>
          </cell>
        </row>
        <row r="10749">
          <cell r="B10749" t="str">
            <v>REM0000150</v>
          </cell>
          <cell r="C10749" t="str">
            <v>210REM0000150</v>
          </cell>
          <cell r="D10749" t="str">
            <v>C35DB三角护罩左</v>
          </cell>
        </row>
        <row r="10750">
          <cell r="B10750" t="str">
            <v>REM0000151</v>
          </cell>
          <cell r="C10750" t="str">
            <v>210REM0000151</v>
          </cell>
          <cell r="D10750" t="str">
            <v>C35DB护罩盖板左</v>
          </cell>
        </row>
        <row r="10751">
          <cell r="B10751" t="str">
            <v>REM0000168</v>
          </cell>
          <cell r="C10751" t="str">
            <v>210REM0000168</v>
          </cell>
          <cell r="D10751" t="str">
            <v>C35DB面罩心悦蓝右</v>
          </cell>
        </row>
        <row r="10752">
          <cell r="B10752" t="str">
            <v>REM0000171</v>
          </cell>
          <cell r="C10752" t="str">
            <v>210REM0000171</v>
          </cell>
          <cell r="D10752" t="str">
            <v>C35DB面罩凛冽青右</v>
          </cell>
        </row>
        <row r="10753">
          <cell r="B10753" t="str">
            <v>REM0000177</v>
          </cell>
          <cell r="C10753" t="str">
            <v>210REM0000177</v>
          </cell>
          <cell r="D10753" t="str">
            <v>C35DB镜片托右</v>
          </cell>
        </row>
        <row r="10754">
          <cell r="B10754" t="str">
            <v>REM0000181</v>
          </cell>
          <cell r="C10754" t="str">
            <v>210REM0000181</v>
          </cell>
          <cell r="D10754" t="str">
            <v>C35DB手折基板右</v>
          </cell>
        </row>
        <row r="10755">
          <cell r="B10755" t="str">
            <v>REM0000196</v>
          </cell>
          <cell r="C10755" t="str">
            <v>210REM0000196</v>
          </cell>
          <cell r="D10755" t="str">
            <v>C35DB中配左后视镜大漠金</v>
          </cell>
        </row>
        <row r="10756">
          <cell r="B10756" t="str">
            <v>REM0000199</v>
          </cell>
          <cell r="C10756" t="str">
            <v>210REM0000199</v>
          </cell>
          <cell r="D10756" t="str">
            <v>C35DB电折基板左</v>
          </cell>
        </row>
        <row r="10757">
          <cell r="B10757" t="str">
            <v>REM0000207</v>
          </cell>
          <cell r="C10757" t="str">
            <v>210REM0000207</v>
          </cell>
          <cell r="D10757" t="str">
            <v>C35DB中配右后视镜大漠金</v>
          </cell>
        </row>
        <row r="10758">
          <cell r="B10758" t="str">
            <v>REM0000307</v>
          </cell>
          <cell r="C10758" t="str">
            <v>210REM0000307</v>
          </cell>
          <cell r="D10758" t="str">
            <v>江淮左上座</v>
          </cell>
        </row>
        <row r="10759">
          <cell r="B10759" t="str">
            <v>REM0000331</v>
          </cell>
          <cell r="C10759" t="str">
            <v>210REM0000331</v>
          </cell>
          <cell r="D10759" t="str">
            <v>一汽MV3附视镜垫块(喷涂)</v>
          </cell>
        </row>
        <row r="10760">
          <cell r="B10760" t="str">
            <v>REM0000332</v>
          </cell>
          <cell r="C10760" t="str">
            <v>210REM0000332</v>
          </cell>
          <cell r="D10760" t="str">
            <v>一汽MV3俯视镜垫块密封垫</v>
          </cell>
        </row>
        <row r="10761">
          <cell r="B10761" t="str">
            <v>REM0000415</v>
          </cell>
          <cell r="C10761" t="str">
            <v>210REM0000415</v>
          </cell>
          <cell r="D10761" t="str">
            <v>ETX改型接插件</v>
          </cell>
        </row>
        <row r="10762">
          <cell r="B10762" t="str">
            <v>REM0000660</v>
          </cell>
          <cell r="C10762" t="str">
            <v>210REM0000660</v>
          </cell>
          <cell r="D10762" t="str">
            <v>江淮右上支架B</v>
          </cell>
        </row>
        <row r="10763">
          <cell r="B10763" t="str">
            <v>REM0000662</v>
          </cell>
          <cell r="C10763" t="str">
            <v>210REM0000662</v>
          </cell>
          <cell r="D10763" t="str">
            <v>江淮右上支架A</v>
          </cell>
        </row>
        <row r="10764">
          <cell r="B10764" t="str">
            <v>REM0000792</v>
          </cell>
          <cell r="C10764" t="str">
            <v>210REM0000792</v>
          </cell>
          <cell r="D10764" t="str">
            <v>C33DB面罩靓蓝左</v>
          </cell>
        </row>
        <row r="10765">
          <cell r="B10765" t="str">
            <v>REM0000797</v>
          </cell>
          <cell r="C10765" t="str">
            <v>210REM0000797</v>
          </cell>
          <cell r="D10765" t="str">
            <v>C33DB面罩激情橙左</v>
          </cell>
        </row>
        <row r="10766">
          <cell r="B10766" t="str">
            <v>REM0000819</v>
          </cell>
          <cell r="C10766" t="str">
            <v>210REM0000819</v>
          </cell>
          <cell r="D10766" t="str">
            <v>C33DB面罩靓蓝右</v>
          </cell>
        </row>
        <row r="10767">
          <cell r="B10767" t="str">
            <v>REM0000823</v>
          </cell>
          <cell r="C10767" t="str">
            <v>210REM0000823</v>
          </cell>
          <cell r="D10767" t="str">
            <v>C33DB面罩激情橙右</v>
          </cell>
        </row>
        <row r="10768">
          <cell r="B10768" t="str">
            <v>REM0000828</v>
          </cell>
          <cell r="C10768" t="str">
            <v>210REM0000828</v>
          </cell>
          <cell r="D10768" t="str">
            <v>C33DB面罩珠光白右</v>
          </cell>
        </row>
        <row r="10769">
          <cell r="B10769" t="str">
            <v>REM0000829</v>
          </cell>
          <cell r="C10769" t="str">
            <v>210REM0000829</v>
          </cell>
          <cell r="D10769" t="str">
            <v>C33DB面罩丹霞红右</v>
          </cell>
        </row>
        <row r="10770">
          <cell r="B10770" t="str">
            <v>REM0000845</v>
          </cell>
          <cell r="C10770" t="str">
            <v>210REM0000845</v>
          </cell>
          <cell r="D10770" t="str">
            <v>M50N导光条</v>
          </cell>
        </row>
        <row r="10771">
          <cell r="B10771" t="str">
            <v>REM0000863</v>
          </cell>
          <cell r="C10771" t="str">
            <v>210REM0000863</v>
          </cell>
          <cell r="D10771" t="str">
            <v>M50N右灯体</v>
          </cell>
        </row>
        <row r="10772">
          <cell r="B10772" t="str">
            <v>REM0000872</v>
          </cell>
          <cell r="C10772" t="str">
            <v>210REM0000872</v>
          </cell>
          <cell r="D10772" t="str">
            <v>M50N下压盖右</v>
          </cell>
        </row>
        <row r="10773">
          <cell r="B10773" t="str">
            <v>REM0001377</v>
          </cell>
          <cell r="C10773" t="str">
            <v>210REM0001377</v>
          </cell>
          <cell r="D10773" t="str">
            <v>M50N高配后视镜左格林兰白</v>
          </cell>
        </row>
        <row r="10774">
          <cell r="B10774" t="str">
            <v>REM0001545</v>
          </cell>
          <cell r="C10774" t="str">
            <v>210REM0001545</v>
          </cell>
          <cell r="D10774" t="str">
            <v>德龙大保护盖（80）</v>
          </cell>
        </row>
        <row r="10775">
          <cell r="B10775" t="str">
            <v>REM0001548</v>
          </cell>
          <cell r="C10775" t="str">
            <v>210REM0001548</v>
          </cell>
          <cell r="D10775" t="str">
            <v>德龙大保护盖右（205）</v>
          </cell>
        </row>
        <row r="10776">
          <cell r="B10776" t="str">
            <v>REM0002012</v>
          </cell>
          <cell r="C10776" t="str">
            <v>210REM0002012</v>
          </cell>
          <cell r="D10776" t="str">
            <v>F1695大镜体</v>
          </cell>
        </row>
        <row r="10777">
          <cell r="B10777" t="str">
            <v>REM0002026</v>
          </cell>
          <cell r="C10777" t="str">
            <v>210REM0002026</v>
          </cell>
          <cell r="D10777" t="str">
            <v>1780加长左后视镜</v>
          </cell>
        </row>
        <row r="10778">
          <cell r="B10778" t="str">
            <v>REM0002061</v>
          </cell>
          <cell r="C10778" t="str">
            <v>210REM0002061</v>
          </cell>
          <cell r="D10778" t="str">
            <v>北奔左置车左后视镜</v>
          </cell>
        </row>
        <row r="10779">
          <cell r="B10779" t="str">
            <v>REM0002062</v>
          </cell>
          <cell r="C10779" t="str">
            <v>210REM0002062</v>
          </cell>
          <cell r="D10779" t="str">
            <v>北奔左置车右后视镜</v>
          </cell>
        </row>
        <row r="10780">
          <cell r="B10780" t="str">
            <v>REM0002527</v>
          </cell>
          <cell r="C10780" t="str">
            <v>210REM0002527</v>
          </cell>
          <cell r="D10780" t="str">
            <v>骑兵右后视镜</v>
          </cell>
        </row>
        <row r="10781">
          <cell r="B10781" t="str">
            <v>REM0002533</v>
          </cell>
          <cell r="C10781" t="str">
            <v>210REM0002533</v>
          </cell>
          <cell r="D10781" t="str">
            <v>奥铃左后视镜</v>
          </cell>
        </row>
        <row r="10782">
          <cell r="B10782" t="str">
            <v>REM0002534</v>
          </cell>
          <cell r="C10782" t="str">
            <v>210REM0002534</v>
          </cell>
          <cell r="D10782" t="str">
            <v>奥铃右后视镜</v>
          </cell>
        </row>
        <row r="10783">
          <cell r="B10783" t="str">
            <v>REM0002537</v>
          </cell>
          <cell r="C10783" t="str">
            <v>210REM0002537</v>
          </cell>
          <cell r="D10783" t="str">
            <v>1780左后视镜</v>
          </cell>
        </row>
        <row r="10784">
          <cell r="B10784" t="str">
            <v>REM0002538</v>
          </cell>
          <cell r="C10784" t="str">
            <v>210REM0002538</v>
          </cell>
          <cell r="D10784" t="str">
            <v>1780右后视镜</v>
          </cell>
        </row>
        <row r="10785">
          <cell r="B10785" t="str">
            <v>REM0002549</v>
          </cell>
          <cell r="C10785" t="str">
            <v>210REM0002549</v>
          </cell>
          <cell r="D10785" t="str">
            <v>奥铃出口左后视镜</v>
          </cell>
        </row>
        <row r="10786">
          <cell r="B10786" t="str">
            <v>REM0002550</v>
          </cell>
          <cell r="C10786" t="str">
            <v>210REM0002550</v>
          </cell>
          <cell r="D10786" t="str">
            <v>奥铃出口右后视镜</v>
          </cell>
        </row>
        <row r="10787">
          <cell r="B10787" t="str">
            <v>REM0002557</v>
          </cell>
          <cell r="C10787" t="str">
            <v>210REM0002557</v>
          </cell>
          <cell r="D10787" t="str">
            <v>时代H1右后视镜</v>
          </cell>
        </row>
        <row r="10788">
          <cell r="B10788" t="str">
            <v>REM0002735</v>
          </cell>
          <cell r="C10788" t="str">
            <v>210REM0002735</v>
          </cell>
          <cell r="D10788" t="str">
            <v>德龙大镜片托</v>
          </cell>
        </row>
        <row r="10789">
          <cell r="B10789" t="str">
            <v>REM0002895</v>
          </cell>
          <cell r="C10789" t="str">
            <v>210REM0002895</v>
          </cell>
          <cell r="D10789" t="str">
            <v>M50N高配后视镜左格林兰白</v>
          </cell>
        </row>
        <row r="10790">
          <cell r="B10790" t="str">
            <v>REM0002896</v>
          </cell>
          <cell r="C10790" t="str">
            <v>210REM0002896</v>
          </cell>
          <cell r="D10790" t="str">
            <v>M50N高配后视镜右格林兰白</v>
          </cell>
        </row>
        <row r="10791">
          <cell r="B10791" t="str">
            <v>REM0002929</v>
          </cell>
          <cell r="C10791" t="str">
            <v>210REM0002929</v>
          </cell>
          <cell r="D10791" t="str">
            <v>N07国标广角镜片左</v>
          </cell>
        </row>
        <row r="10792">
          <cell r="B10792" t="str">
            <v>REM0002930</v>
          </cell>
          <cell r="C10792" t="str">
            <v>210REM0002930</v>
          </cell>
          <cell r="D10792" t="str">
            <v>N07国标广角镜片右</v>
          </cell>
        </row>
        <row r="10793">
          <cell r="B10793" t="str">
            <v>REM0003398</v>
          </cell>
          <cell r="C10793" t="str">
            <v>210REM0003398</v>
          </cell>
          <cell r="D10793" t="str">
            <v>B40加热片线束(红黄)1</v>
          </cell>
        </row>
        <row r="10794">
          <cell r="B10794" t="str">
            <v>REM0003399</v>
          </cell>
          <cell r="C10794" t="str">
            <v>210REM0003399</v>
          </cell>
          <cell r="D10794" t="str">
            <v>B40加热片线束(红绿)2</v>
          </cell>
        </row>
        <row r="10795">
          <cell r="B10795" t="str">
            <v>REM0003402</v>
          </cell>
          <cell r="C10795" t="str">
            <v>210REM0003402</v>
          </cell>
          <cell r="D10795" t="str">
            <v>欧马可左后视镜阿拉伯</v>
          </cell>
        </row>
        <row r="10796">
          <cell r="B10796" t="str">
            <v>REM0003403</v>
          </cell>
          <cell r="C10796" t="str">
            <v>210REM0003403</v>
          </cell>
          <cell r="D10796" t="str">
            <v>欧马可右后视镜阿拉伯</v>
          </cell>
        </row>
        <row r="10797">
          <cell r="B10797" t="str">
            <v>REM0003406</v>
          </cell>
          <cell r="C10797" t="str">
            <v>210REM0003406</v>
          </cell>
          <cell r="D10797" t="str">
            <v>欧马可501镜杆焊接件</v>
          </cell>
        </row>
        <row r="10798">
          <cell r="B10798" t="str">
            <v>REM0003407</v>
          </cell>
          <cell r="C10798" t="str">
            <v>210REM0003407</v>
          </cell>
          <cell r="D10798" t="str">
            <v>欧马可502镜杆焊接件</v>
          </cell>
        </row>
        <row r="10799">
          <cell r="B10799" t="str">
            <v>REM0003436</v>
          </cell>
          <cell r="C10799" t="str">
            <v>210REM0003436</v>
          </cell>
          <cell r="D10799" t="str">
            <v>蒙派克固定卡扣（小）</v>
          </cell>
        </row>
        <row r="10800">
          <cell r="B10800" t="str">
            <v>REM0010290</v>
          </cell>
          <cell r="C10800" t="str">
            <v>210REM0010290</v>
          </cell>
          <cell r="D10800" t="str">
            <v>B40L三角座亚光黑右</v>
          </cell>
        </row>
        <row r="10801">
          <cell r="B10801" t="str">
            <v>RIM0000045</v>
          </cell>
          <cell r="C10801" t="str">
            <v>210RIM0000045</v>
          </cell>
          <cell r="D10801" t="str">
            <v>1B180-202室内镜</v>
          </cell>
        </row>
        <row r="10802">
          <cell r="B10802" t="str">
            <v>RIM0000109</v>
          </cell>
          <cell r="C10802" t="str">
            <v>210RIM0000109</v>
          </cell>
          <cell r="D10802" t="str">
            <v>后视镜L0823020002A0</v>
          </cell>
        </row>
        <row r="10803">
          <cell r="B10803" t="str">
            <v>RIM0000141</v>
          </cell>
          <cell r="C10803" t="str">
            <v>210RIM0000141</v>
          </cell>
          <cell r="D10803" t="str">
            <v>室内镜</v>
          </cell>
        </row>
        <row r="10804">
          <cell r="B10804" t="str">
            <v>RIM0000142</v>
          </cell>
          <cell r="C10804" t="str">
            <v>210RIM0000142</v>
          </cell>
          <cell r="D10804" t="str">
            <v>1029室内镜片</v>
          </cell>
        </row>
        <row r="10805">
          <cell r="B10805" t="str">
            <v>RIM0000145</v>
          </cell>
          <cell r="C10805" t="str">
            <v>210RIM0000145</v>
          </cell>
          <cell r="D10805" t="str">
            <v>1028室内镜片</v>
          </cell>
        </row>
        <row r="10806">
          <cell r="B10806" t="str">
            <v>RSM0000340</v>
          </cell>
          <cell r="C10806" t="str">
            <v>210RSM0000340</v>
          </cell>
          <cell r="D10806" t="str">
            <v>前下视镜</v>
          </cell>
        </row>
        <row r="10807">
          <cell r="B10807" t="str">
            <v>SHT0001467</v>
          </cell>
          <cell r="C10807" t="str">
            <v>210SHT0001467</v>
          </cell>
          <cell r="D10807" t="str">
            <v>M3000调仰角手柄可变阻尼</v>
          </cell>
        </row>
        <row r="10808">
          <cell r="B10808" t="str">
            <v>SLT0000792</v>
          </cell>
          <cell r="C10808" t="str">
            <v>210SLT0000792</v>
          </cell>
          <cell r="D10808" t="str">
            <v>M4杂物箱盖（棕灰色）</v>
          </cell>
        </row>
        <row r="10809">
          <cell r="B10809" t="str">
            <v>SLT0000793</v>
          </cell>
          <cell r="C10809" t="str">
            <v>210SLT0000793</v>
          </cell>
          <cell r="D10809" t="str">
            <v>M4杂物箱底（棕灰色）</v>
          </cell>
        </row>
        <row r="10810">
          <cell r="B10810" t="str">
            <v>TMA0000220</v>
          </cell>
          <cell r="C10810" t="str">
            <v>210TMA0000220</v>
          </cell>
          <cell r="D10810" t="str">
            <v>4005下视镜纸箱</v>
          </cell>
        </row>
        <row r="10811">
          <cell r="B10811" t="str">
            <v>TMI0000112</v>
          </cell>
          <cell r="C10811" t="str">
            <v>210TMI0000112</v>
          </cell>
          <cell r="D10811" t="str">
            <v>色粉7949</v>
          </cell>
        </row>
        <row r="10812">
          <cell r="B10812" t="str">
            <v>TMI0000115</v>
          </cell>
          <cell r="C10812" t="str">
            <v>210TMI0000115</v>
          </cell>
          <cell r="D10812" t="str">
            <v>TP30回收料</v>
          </cell>
        </row>
        <row r="10813">
          <cell r="B10813" t="str">
            <v>TMI0000116</v>
          </cell>
          <cell r="C10813" t="str">
            <v>210TMI0000116</v>
          </cell>
          <cell r="D10813" t="str">
            <v>TP15回收料</v>
          </cell>
        </row>
        <row r="10814">
          <cell r="B10814" t="str">
            <v>TMI0000117</v>
          </cell>
          <cell r="C10814" t="str">
            <v>210TMI0000117</v>
          </cell>
          <cell r="D10814" t="str">
            <v>苯领ABS回收料</v>
          </cell>
        </row>
        <row r="10815">
          <cell r="B10815" t="str">
            <v>TMI0000118</v>
          </cell>
          <cell r="C10815" t="str">
            <v>210TMI0000118</v>
          </cell>
          <cell r="D10815" t="str">
            <v>PA+GF45回收料</v>
          </cell>
        </row>
        <row r="10816">
          <cell r="B10816" t="str">
            <v>BCL0010004</v>
          </cell>
          <cell r="C10816" t="str">
            <v>220BCL0010004</v>
          </cell>
          <cell r="D10816" t="str">
            <v>扎带卡扣</v>
          </cell>
        </row>
        <row r="10817">
          <cell r="B10817" t="str">
            <v>BEC0010004</v>
          </cell>
          <cell r="C10817" t="str">
            <v>220BEC0010004</v>
          </cell>
          <cell r="D10817" t="str">
            <v>坐垫加热垫总成</v>
          </cell>
        </row>
        <row r="10818">
          <cell r="B10818" t="str">
            <v>BEC0010005</v>
          </cell>
          <cell r="C10818" t="str">
            <v>220BEC0010005</v>
          </cell>
          <cell r="D10818" t="str">
            <v>靠背加热垫总成</v>
          </cell>
        </row>
        <row r="10819">
          <cell r="B10819" t="str">
            <v>BEC0010115</v>
          </cell>
          <cell r="C10819" t="str">
            <v>220BEC0010115</v>
          </cell>
          <cell r="D10819" t="str">
            <v>通风线束总成</v>
          </cell>
        </row>
        <row r="10820">
          <cell r="B10820" t="str">
            <v>BEC0010152</v>
          </cell>
          <cell r="C10820" t="str">
            <v>220BEC0010152</v>
          </cell>
          <cell r="D10820" t="str">
            <v>坐垫风扇总成（含保护壳）</v>
          </cell>
        </row>
        <row r="10821">
          <cell r="B10821" t="str">
            <v>BEC0010153</v>
          </cell>
          <cell r="C10821" t="str">
            <v>220BEC0010153</v>
          </cell>
          <cell r="D10821" t="str">
            <v>靠背风扇总成(含保护壳)</v>
          </cell>
        </row>
        <row r="10822">
          <cell r="B10822" t="str">
            <v>BFA0000297</v>
          </cell>
          <cell r="C10822" t="str">
            <v>220BFA0000297</v>
          </cell>
          <cell r="D10822" t="str">
            <v>十字槽沉头螺钉</v>
          </cell>
        </row>
        <row r="10823">
          <cell r="B10823" t="str">
            <v>BFA0010070</v>
          </cell>
          <cell r="C10823" t="str">
            <v>220BFA0010070</v>
          </cell>
          <cell r="D10823" t="str">
            <v>橡胶垫固定垫片</v>
          </cell>
        </row>
        <row r="10824">
          <cell r="B10824" t="str">
            <v>BSP0000073</v>
          </cell>
          <cell r="C10824" t="str">
            <v>220BSP0000073</v>
          </cell>
          <cell r="D10824" t="str">
            <v>B40L弹簧</v>
          </cell>
        </row>
        <row r="10825">
          <cell r="B10825" t="str">
            <v>SBS0010149</v>
          </cell>
          <cell r="C10825" t="str">
            <v>220SBS0010149</v>
          </cell>
          <cell r="D10825" t="str">
            <v>窄车三排三人座骨架总成</v>
          </cell>
        </row>
        <row r="10826">
          <cell r="B10826" t="str">
            <v>SBS0010163</v>
          </cell>
          <cell r="C10826" t="str">
            <v>220SBS0010163</v>
          </cell>
          <cell r="D10826" t="str">
            <v>K1底座护盖（前）</v>
          </cell>
        </row>
        <row r="10827">
          <cell r="B10827" t="str">
            <v>SBS0010164</v>
          </cell>
          <cell r="C10827" t="str">
            <v>220SBS0010164</v>
          </cell>
          <cell r="D10827" t="str">
            <v>K1底座护盖（后）</v>
          </cell>
        </row>
        <row r="10828">
          <cell r="B10828" t="str">
            <v>SBS0010165</v>
          </cell>
          <cell r="C10828" t="str">
            <v>220SBS0010165</v>
          </cell>
          <cell r="D10828" t="str">
            <v>K1三点式安全带左</v>
          </cell>
        </row>
        <row r="10829">
          <cell r="B10829" t="str">
            <v>SBS0010251</v>
          </cell>
          <cell r="C10829" t="str">
            <v>220SBS0010251</v>
          </cell>
          <cell r="D10829" t="str">
            <v>K1宽车中间靠背护面总成</v>
          </cell>
        </row>
        <row r="10830">
          <cell r="B10830" t="str">
            <v>SBS0010252</v>
          </cell>
          <cell r="C10830" t="str">
            <v>220SBS0010252</v>
          </cell>
          <cell r="D10830" t="str">
            <v>K1宽车中间座垫护面总成</v>
          </cell>
        </row>
        <row r="10831">
          <cell r="B10831" t="str">
            <v>SCS0001394</v>
          </cell>
          <cell r="C10831" t="str">
            <v>220SCS0001394</v>
          </cell>
          <cell r="D10831" t="str">
            <v>副驾驶员靠背骨架总成</v>
          </cell>
        </row>
        <row r="10832">
          <cell r="B10832" t="str">
            <v>SCS0001399</v>
          </cell>
          <cell r="C10832" t="str">
            <v>220SCS0001399</v>
          </cell>
          <cell r="D10832" t="str">
            <v>主驾驶员靠背骨架总成</v>
          </cell>
        </row>
        <row r="10833">
          <cell r="B10833" t="str">
            <v>SCS0001445</v>
          </cell>
          <cell r="C10833" t="str">
            <v>220SCS0001445</v>
          </cell>
          <cell r="D10833" t="str">
            <v>副驾座骨架总成</v>
          </cell>
        </row>
        <row r="10834">
          <cell r="B10834" t="str">
            <v>SCS0001447</v>
          </cell>
          <cell r="C10834" t="str">
            <v>220SCS0001447</v>
          </cell>
          <cell r="D10834" t="str">
            <v>主驾座骨架总成</v>
          </cell>
        </row>
        <row r="10835">
          <cell r="B10835" t="str">
            <v>SCS0004305</v>
          </cell>
          <cell r="C10835" t="str">
            <v>220SCS0004305</v>
          </cell>
          <cell r="D10835" t="str">
            <v>B40L四分坐垫合棉无纺布</v>
          </cell>
        </row>
        <row r="10836">
          <cell r="B10836" t="str">
            <v>SCS0004317</v>
          </cell>
          <cell r="C10836" t="str">
            <v>220SCS0004317</v>
          </cell>
          <cell r="D10836" t="str">
            <v>靠背扶手支撑钢丝</v>
          </cell>
        </row>
        <row r="10837">
          <cell r="B10837" t="str">
            <v>SCS0004327</v>
          </cell>
          <cell r="C10837" t="str">
            <v>220SCS0004327</v>
          </cell>
          <cell r="D10837" t="str">
            <v>B40L六分坐垫合棉无纺布</v>
          </cell>
        </row>
        <row r="10838">
          <cell r="B10838" t="str">
            <v>SCS0004334</v>
          </cell>
          <cell r="C10838" t="str">
            <v>220SCS0004334</v>
          </cell>
          <cell r="D10838" t="str">
            <v>无纺布</v>
          </cell>
        </row>
        <row r="10839">
          <cell r="B10839" t="str">
            <v>SCS0005170</v>
          </cell>
          <cell r="C10839" t="str">
            <v>220SCS0005170</v>
          </cell>
          <cell r="D10839" t="str">
            <v>后排座椅坐垫面套</v>
          </cell>
        </row>
        <row r="10840">
          <cell r="B10840" t="str">
            <v>SCS0005181</v>
          </cell>
          <cell r="C10840" t="str">
            <v>220SCS0005181</v>
          </cell>
          <cell r="D10840" t="str">
            <v>C50出租车六分背护面</v>
          </cell>
        </row>
        <row r="10841">
          <cell r="B10841" t="str">
            <v>SCS0005185</v>
          </cell>
          <cell r="C10841" t="str">
            <v>220SCS0005185</v>
          </cell>
          <cell r="D10841" t="str">
            <v>C50出租车四分背护面</v>
          </cell>
        </row>
        <row r="10842">
          <cell r="B10842" t="str">
            <v>SHT0000541</v>
          </cell>
          <cell r="C10842" t="str">
            <v>220SHT0000541</v>
          </cell>
          <cell r="D10842" t="str">
            <v>副驾驶员靠背护面总成</v>
          </cell>
        </row>
        <row r="10843">
          <cell r="B10843" t="str">
            <v>SHT0000543</v>
          </cell>
          <cell r="C10843" t="str">
            <v>220SHT0000543</v>
          </cell>
          <cell r="D10843" t="str">
            <v>副驾驶员座垫护面总成</v>
          </cell>
        </row>
        <row r="10844">
          <cell r="B10844" t="str">
            <v>SHT0000626</v>
          </cell>
          <cell r="C10844" t="str">
            <v>220SHT0000626</v>
          </cell>
          <cell r="D10844" t="str">
            <v>下卧铺护面总成</v>
          </cell>
        </row>
        <row r="10845">
          <cell r="B10845" t="str">
            <v>SHT0000638</v>
          </cell>
          <cell r="C10845" t="str">
            <v>220SHT0000638</v>
          </cell>
          <cell r="D10845" t="str">
            <v>副驾驶员靠背护面总成</v>
          </cell>
        </row>
        <row r="10846">
          <cell r="B10846" t="str">
            <v>SHT0000639</v>
          </cell>
          <cell r="C10846" t="str">
            <v>220SHT0000639</v>
          </cell>
          <cell r="D10846" t="str">
            <v>副驾驶员座垫护面总成</v>
          </cell>
        </row>
        <row r="10847">
          <cell r="B10847" t="str">
            <v>SHT0000663</v>
          </cell>
          <cell r="C10847" t="str">
            <v>220SHT0000663</v>
          </cell>
          <cell r="D10847" t="str">
            <v>卧铺木板</v>
          </cell>
        </row>
        <row r="10848">
          <cell r="B10848" t="str">
            <v>SHT0000664</v>
          </cell>
          <cell r="C10848" t="str">
            <v>220SHT0000664</v>
          </cell>
          <cell r="D10848" t="str">
            <v>卧铺支撑架/扶手</v>
          </cell>
        </row>
        <row r="10849">
          <cell r="B10849" t="str">
            <v>SHT0000665</v>
          </cell>
          <cell r="C10849" t="str">
            <v>220SHT0000665</v>
          </cell>
          <cell r="D10849" t="str">
            <v>重卡加厚经济卧铺硬质棉</v>
          </cell>
        </row>
        <row r="10850">
          <cell r="B10850" t="str">
            <v>SHT0000666</v>
          </cell>
          <cell r="C10850" t="str">
            <v>220SHT0000666</v>
          </cell>
          <cell r="D10850" t="str">
            <v>卧铺加强板</v>
          </cell>
        </row>
        <row r="10851">
          <cell r="B10851" t="str">
            <v>SHT0000673</v>
          </cell>
          <cell r="C10851" t="str">
            <v>220SHT0000673</v>
          </cell>
          <cell r="D10851" t="str">
            <v>下卧铺护面总成</v>
          </cell>
        </row>
        <row r="10852">
          <cell r="B10852" t="str">
            <v>SHT0000679</v>
          </cell>
          <cell r="C10852" t="str">
            <v>220SHT0000679</v>
          </cell>
          <cell r="D10852" t="str">
            <v>中间座椅座垫护面总成</v>
          </cell>
        </row>
        <row r="10853">
          <cell r="B10853" t="str">
            <v>SHT0000680</v>
          </cell>
          <cell r="C10853" t="str">
            <v>220SHT0000680</v>
          </cell>
          <cell r="D10853" t="str">
            <v>中间座椅靠背护面总成</v>
          </cell>
        </row>
        <row r="10854">
          <cell r="B10854" t="str">
            <v>SHT0000681</v>
          </cell>
          <cell r="C10854" t="str">
            <v>220SHT0000681</v>
          </cell>
          <cell r="D10854" t="str">
            <v>下卧铺护面总成</v>
          </cell>
        </row>
        <row r="10855">
          <cell r="B10855" t="str">
            <v>SHT0000707</v>
          </cell>
          <cell r="C10855" t="str">
            <v>220SHT0000707</v>
          </cell>
          <cell r="D10855" t="str">
            <v>卧铺木板</v>
          </cell>
        </row>
        <row r="10856">
          <cell r="B10856" t="str">
            <v>SHT0000708</v>
          </cell>
          <cell r="C10856" t="str">
            <v>220SHT0000708</v>
          </cell>
          <cell r="D10856" t="str">
            <v>下卧铺护面总成</v>
          </cell>
        </row>
        <row r="10857">
          <cell r="B10857" t="str">
            <v>SHT0000709</v>
          </cell>
          <cell r="C10857" t="str">
            <v>220SHT0000709</v>
          </cell>
          <cell r="D10857" t="str">
            <v>重卡经济型卧铺硬质棉</v>
          </cell>
        </row>
        <row r="10858">
          <cell r="B10858" t="str">
            <v>SHT0000710</v>
          </cell>
          <cell r="C10858" t="str">
            <v>220SHT0000710</v>
          </cell>
          <cell r="D10858" t="str">
            <v>经济型H3卧铺总成护面(薄</v>
          </cell>
        </row>
        <row r="10859">
          <cell r="B10859" t="str">
            <v>SHT0000763</v>
          </cell>
          <cell r="C10859" t="str">
            <v>220SHT0000763</v>
          </cell>
          <cell r="D10859" t="str">
            <v>重卡中间座杂物箱黑</v>
          </cell>
        </row>
        <row r="10860">
          <cell r="B10860" t="str">
            <v>SHT0002736</v>
          </cell>
          <cell r="C10860" t="str">
            <v>220SHT0002736</v>
          </cell>
          <cell r="D10860" t="str">
            <v>H4正驾底座模块包装箱</v>
          </cell>
        </row>
        <row r="10861">
          <cell r="B10861" t="str">
            <v>SHT0010336</v>
          </cell>
          <cell r="C10861" t="str">
            <v>220SHT0010336</v>
          </cell>
          <cell r="D10861" t="str">
            <v>驾驶员靠背调节手柄</v>
          </cell>
        </row>
        <row r="10862">
          <cell r="B10862" t="str">
            <v>SHT0010413</v>
          </cell>
          <cell r="C10862" t="str">
            <v>220SHT0010413</v>
          </cell>
          <cell r="D10862" t="str">
            <v>扶手安装支架总成</v>
          </cell>
        </row>
        <row r="10863">
          <cell r="B10863" t="str">
            <v>SHT0010616</v>
          </cell>
          <cell r="C10863" t="str">
            <v>220SHT0010616</v>
          </cell>
          <cell r="D10863" t="str">
            <v>副驾驶安全带卷收器总成</v>
          </cell>
        </row>
        <row r="10864">
          <cell r="B10864" t="str">
            <v>SHT0010677</v>
          </cell>
          <cell r="C10864" t="str">
            <v>220SHT0010677</v>
          </cell>
          <cell r="D10864" t="str">
            <v>副驾标配靠背调节手柄</v>
          </cell>
        </row>
        <row r="10865">
          <cell r="B10865" t="str">
            <v>SHT0010743</v>
          </cell>
          <cell r="C10865" t="str">
            <v>220SHT0010743</v>
          </cell>
          <cell r="D10865" t="str">
            <v>安全带带扣总成</v>
          </cell>
        </row>
        <row r="10866">
          <cell r="B10866" t="str">
            <v>SHT0011066</v>
          </cell>
          <cell r="C10866" t="str">
            <v>220SHT0011066</v>
          </cell>
          <cell r="D10866" t="str">
            <v>靠背泡沫预埋钢丝2</v>
          </cell>
        </row>
        <row r="10867">
          <cell r="B10867" t="str">
            <v>SHT0011068</v>
          </cell>
          <cell r="C10867" t="str">
            <v>220SHT0011068</v>
          </cell>
          <cell r="D10867" t="str">
            <v>预埋钢丝D</v>
          </cell>
        </row>
        <row r="10868">
          <cell r="B10868" t="str">
            <v>SHT0011069</v>
          </cell>
          <cell r="C10868" t="str">
            <v>220SHT0011069</v>
          </cell>
          <cell r="D10868" t="str">
            <v>预埋钢丝E</v>
          </cell>
        </row>
        <row r="10869">
          <cell r="B10869" t="str">
            <v>SHT0011070</v>
          </cell>
          <cell r="C10869" t="str">
            <v>220SHT0011070</v>
          </cell>
          <cell r="D10869" t="str">
            <v>坐垫预埋钢丝A</v>
          </cell>
        </row>
        <row r="10870">
          <cell r="B10870" t="str">
            <v>SHT0011071</v>
          </cell>
          <cell r="C10870" t="str">
            <v>220SHT0011071</v>
          </cell>
          <cell r="D10870" t="str">
            <v>坐垫预埋钢丝B</v>
          </cell>
        </row>
        <row r="10871">
          <cell r="B10871" t="str">
            <v>SHT0011222</v>
          </cell>
          <cell r="C10871" t="str">
            <v>220SHT0011222</v>
          </cell>
          <cell r="D10871" t="str">
            <v>副司机靠背护面总成</v>
          </cell>
        </row>
        <row r="10872">
          <cell r="B10872" t="str">
            <v>SHT0011224</v>
          </cell>
          <cell r="C10872" t="str">
            <v>220SHT0011224</v>
          </cell>
          <cell r="D10872" t="str">
            <v>副司机坐垫护面总成</v>
          </cell>
        </row>
        <row r="10873">
          <cell r="B10873" t="str">
            <v>SHT0011508</v>
          </cell>
          <cell r="C10873" t="str">
            <v>220SHT0011508</v>
          </cell>
          <cell r="D10873" t="str">
            <v>副驾驶高配靠背调节手柄</v>
          </cell>
        </row>
        <row r="10874">
          <cell r="B10874" t="str">
            <v>SHT0011512</v>
          </cell>
          <cell r="C10874" t="str">
            <v>220SHT0011512</v>
          </cell>
          <cell r="D10874" t="str">
            <v>靠背泡沫预埋钢丝1</v>
          </cell>
        </row>
        <row r="10875">
          <cell r="B10875" t="str">
            <v>SHT0011603</v>
          </cell>
          <cell r="C10875" t="str">
            <v>220SHT0011603</v>
          </cell>
          <cell r="D10875" t="str">
            <v>坐垫预埋钢丝C</v>
          </cell>
        </row>
        <row r="10876">
          <cell r="B10876" t="str">
            <v>SHT0011604</v>
          </cell>
          <cell r="C10876" t="str">
            <v>220SHT0011604</v>
          </cell>
          <cell r="D10876" t="str">
            <v>坐垫预埋钢丝D</v>
          </cell>
        </row>
        <row r="10877">
          <cell r="B10877" t="str">
            <v>SHT0012493</v>
          </cell>
          <cell r="C10877" t="str">
            <v>220SHT0012493</v>
          </cell>
          <cell r="D10877" t="str">
            <v>底座模块化总成</v>
          </cell>
        </row>
        <row r="10878">
          <cell r="B10878" t="str">
            <v>SHT0012573</v>
          </cell>
          <cell r="C10878" t="str">
            <v>220SHT0012573</v>
          </cell>
          <cell r="D10878" t="str">
            <v>靠背横向预埋弯钢丝</v>
          </cell>
        </row>
        <row r="10879">
          <cell r="B10879" t="str">
            <v>SHT0013203</v>
          </cell>
          <cell r="C10879" t="str">
            <v>220SHT0013203</v>
          </cell>
          <cell r="D10879" t="str">
            <v>驾驶员靠背面套总成</v>
          </cell>
        </row>
        <row r="10880">
          <cell r="B10880" t="str">
            <v>SHT0013205</v>
          </cell>
          <cell r="C10880" t="str">
            <v>220SHT0013205</v>
          </cell>
          <cell r="D10880" t="str">
            <v>坐垫面套总成</v>
          </cell>
        </row>
        <row r="10881">
          <cell r="B10881" t="str">
            <v>SHT0013207</v>
          </cell>
          <cell r="C10881" t="str">
            <v>220SHT0013207</v>
          </cell>
          <cell r="D10881" t="str">
            <v>副驾驶员靠背面套总成</v>
          </cell>
        </row>
        <row r="10882">
          <cell r="B10882" t="str">
            <v>SHT0013210</v>
          </cell>
          <cell r="C10882" t="str">
            <v>220SHT0013210</v>
          </cell>
          <cell r="D10882" t="str">
            <v>副驾驶员靠背面套总成</v>
          </cell>
        </row>
        <row r="10883">
          <cell r="B10883" t="str">
            <v>SHT0013212</v>
          </cell>
          <cell r="C10883" t="str">
            <v>220SHT0013212</v>
          </cell>
          <cell r="D10883" t="str">
            <v>副驾驶员靠背面套总成</v>
          </cell>
        </row>
        <row r="10884">
          <cell r="B10884" t="str">
            <v>SHT0013595</v>
          </cell>
          <cell r="C10884" t="str">
            <v>220SHT0013595</v>
          </cell>
          <cell r="D10884" t="str">
            <v>驾驶员靠背面套总成</v>
          </cell>
        </row>
        <row r="10885">
          <cell r="B10885" t="str">
            <v>SHT0013596</v>
          </cell>
          <cell r="C10885" t="str">
            <v>220SHT0013596</v>
          </cell>
          <cell r="D10885" t="str">
            <v>驾驶员靠背面套总成</v>
          </cell>
        </row>
        <row r="10886">
          <cell r="B10886" t="str">
            <v>SHT0013597</v>
          </cell>
          <cell r="C10886" t="str">
            <v>220SHT0013597</v>
          </cell>
          <cell r="D10886" t="str">
            <v>副驾驶员靠背面套总成</v>
          </cell>
        </row>
        <row r="10887">
          <cell r="B10887" t="str">
            <v>SHT0013598</v>
          </cell>
          <cell r="C10887" t="str">
            <v>220SHT0013598</v>
          </cell>
          <cell r="D10887" t="str">
            <v>副驾驶员靠背面套总成</v>
          </cell>
        </row>
        <row r="10888">
          <cell r="B10888" t="str">
            <v>SHT0013599</v>
          </cell>
          <cell r="C10888" t="str">
            <v>220SHT0013599</v>
          </cell>
          <cell r="D10888" t="str">
            <v>副驾驶员靠背面套总成</v>
          </cell>
        </row>
        <row r="10889">
          <cell r="B10889" t="str">
            <v>SHT0013600</v>
          </cell>
          <cell r="C10889" t="str">
            <v>220SHT0013600</v>
          </cell>
          <cell r="D10889" t="str">
            <v>副驾驶员靠背面套总成</v>
          </cell>
        </row>
        <row r="10890">
          <cell r="B10890" t="str">
            <v>SHT0013601</v>
          </cell>
          <cell r="C10890" t="str">
            <v>220SHT0013601</v>
          </cell>
          <cell r="D10890" t="str">
            <v>坐垫面套总成</v>
          </cell>
        </row>
        <row r="10891">
          <cell r="B10891" t="str">
            <v>SHT0013603</v>
          </cell>
          <cell r="C10891" t="str">
            <v>220SHT0013603</v>
          </cell>
          <cell r="D10891" t="str">
            <v>坐垫面套总成</v>
          </cell>
        </row>
        <row r="10892">
          <cell r="B10892" t="str">
            <v>SHT0013604</v>
          </cell>
          <cell r="C10892" t="str">
            <v>220SHT0013604</v>
          </cell>
          <cell r="D10892" t="str">
            <v>坐垫面套总成</v>
          </cell>
        </row>
        <row r="10893">
          <cell r="B10893" t="str">
            <v>SHT0013627</v>
          </cell>
          <cell r="C10893" t="str">
            <v>220SHT0013627</v>
          </cell>
          <cell r="D10893" t="str">
            <v>驾驶员靠背面套总成</v>
          </cell>
        </row>
        <row r="10894">
          <cell r="B10894" t="str">
            <v>SHT0013628</v>
          </cell>
          <cell r="C10894" t="str">
            <v>220SHT0013628</v>
          </cell>
          <cell r="D10894" t="str">
            <v>驾驶员靠背面套总成</v>
          </cell>
        </row>
        <row r="10895">
          <cell r="B10895" t="str">
            <v>SHT0013629</v>
          </cell>
          <cell r="C10895" t="str">
            <v>220SHT0013629</v>
          </cell>
          <cell r="D10895" t="str">
            <v>驾驶员靠背面套总成</v>
          </cell>
        </row>
        <row r="10896">
          <cell r="B10896" t="str">
            <v>SHT0013630</v>
          </cell>
          <cell r="C10896" t="str">
            <v>220SHT0013630</v>
          </cell>
          <cell r="D10896" t="str">
            <v>靠背面套总成</v>
          </cell>
        </row>
        <row r="10897">
          <cell r="B10897" t="str">
            <v>SHT0013631</v>
          </cell>
          <cell r="C10897" t="str">
            <v>220SHT0013631</v>
          </cell>
          <cell r="D10897" t="str">
            <v>靠背面套总成</v>
          </cell>
        </row>
        <row r="10898">
          <cell r="B10898" t="str">
            <v>SHT0013632</v>
          </cell>
          <cell r="C10898" t="str">
            <v>220SHT0013632</v>
          </cell>
          <cell r="D10898" t="str">
            <v>副驾驶员靠背面套总成</v>
          </cell>
        </row>
        <row r="10899">
          <cell r="B10899" t="str">
            <v>SHT0013633</v>
          </cell>
          <cell r="C10899" t="str">
            <v>220SHT0013633</v>
          </cell>
          <cell r="D10899" t="str">
            <v>坐垫面套总成</v>
          </cell>
        </row>
        <row r="10900">
          <cell r="B10900" t="str">
            <v>SHT0013634</v>
          </cell>
          <cell r="C10900" t="str">
            <v>220SHT0013634</v>
          </cell>
          <cell r="D10900" t="str">
            <v>坐垫面套总成</v>
          </cell>
        </row>
        <row r="10901">
          <cell r="B10901" t="str">
            <v>SHT0013635</v>
          </cell>
          <cell r="C10901" t="str">
            <v>220SHT0013635</v>
          </cell>
          <cell r="D10901" t="str">
            <v>副驾坐垫面套总成</v>
          </cell>
        </row>
        <row r="10902">
          <cell r="B10902" t="str">
            <v>SHT0013636</v>
          </cell>
          <cell r="C10902" t="str">
            <v>220SHT0013636</v>
          </cell>
          <cell r="D10902" t="str">
            <v>坐垫面套总成</v>
          </cell>
        </row>
        <row r="10903">
          <cell r="B10903" t="str">
            <v>SHT0013637</v>
          </cell>
          <cell r="C10903" t="str">
            <v>220SHT0013637</v>
          </cell>
          <cell r="D10903" t="str">
            <v>坐垫面套总成</v>
          </cell>
        </row>
        <row r="10904">
          <cell r="B10904" t="str">
            <v>SHT0013639</v>
          </cell>
          <cell r="C10904" t="str">
            <v>220SHT0013639</v>
          </cell>
          <cell r="D10904" t="str">
            <v>头枕面套总成</v>
          </cell>
        </row>
        <row r="10905">
          <cell r="B10905" t="str">
            <v>SHT0013801</v>
          </cell>
          <cell r="C10905" t="str">
            <v>220SHT0013801</v>
          </cell>
          <cell r="D10905" t="str">
            <v>司机靠背护面总成</v>
          </cell>
        </row>
        <row r="10906">
          <cell r="B10906" t="str">
            <v>SHT0013802</v>
          </cell>
          <cell r="C10906" t="str">
            <v>220SHT0013802</v>
          </cell>
          <cell r="D10906" t="str">
            <v>司机靠背护面总成</v>
          </cell>
        </row>
        <row r="10907">
          <cell r="B10907" t="str">
            <v>SHT0013887</v>
          </cell>
          <cell r="C10907" t="str">
            <v>220SHT0013887</v>
          </cell>
          <cell r="D10907" t="str">
            <v>司机靠背护面总成</v>
          </cell>
        </row>
        <row r="10908">
          <cell r="B10908" t="str">
            <v>SHT0014183</v>
          </cell>
          <cell r="C10908" t="str">
            <v>220SHT0014183</v>
          </cell>
          <cell r="D10908" t="str">
            <v>驾驶员靠背面套总成</v>
          </cell>
        </row>
        <row r="10909">
          <cell r="B10909" t="str">
            <v>SHT0014190</v>
          </cell>
          <cell r="C10909" t="str">
            <v>220SHT0014190</v>
          </cell>
          <cell r="D10909" t="str">
            <v>副驾坐垫面套总成</v>
          </cell>
        </row>
        <row r="10910">
          <cell r="B10910" t="str">
            <v>SHT0014192</v>
          </cell>
          <cell r="C10910" t="str">
            <v>220SHT0014192</v>
          </cell>
          <cell r="D10910" t="str">
            <v>副驾坐垫面套总成</v>
          </cell>
        </row>
        <row r="10911">
          <cell r="B10911" t="str">
            <v>SLT0000112</v>
          </cell>
          <cell r="C10911" t="str">
            <v>220SLT0000112</v>
          </cell>
          <cell r="D10911" t="str">
            <v>1800二排背-花面布套</v>
          </cell>
        </row>
        <row r="10912">
          <cell r="B10912" t="str">
            <v>SLT0000113</v>
          </cell>
          <cell r="C10912" t="str">
            <v>220SLT0000113</v>
          </cell>
          <cell r="D10912" t="str">
            <v>1800二排座-花面布套</v>
          </cell>
        </row>
        <row r="10913">
          <cell r="B10913" t="str">
            <v>SLT0000207</v>
          </cell>
          <cell r="C10913" t="str">
            <v>220SLT0000207</v>
          </cell>
          <cell r="D10913" t="str">
            <v>6486加长折叠背布套</v>
          </cell>
        </row>
        <row r="10914">
          <cell r="B10914" t="str">
            <v>SLT0000208</v>
          </cell>
          <cell r="C10914" t="str">
            <v>220SLT0000208</v>
          </cell>
          <cell r="D10914" t="str">
            <v>6486加长折叠座布套</v>
          </cell>
        </row>
        <row r="10915">
          <cell r="B10915" t="str">
            <v>SLT0000355</v>
          </cell>
          <cell r="C10915" t="str">
            <v>220SLT0000355</v>
          </cell>
          <cell r="D10915" t="str">
            <v>深灰仿皮头枕布套</v>
          </cell>
        </row>
        <row r="10916">
          <cell r="B10916" t="str">
            <v>SLT0000356</v>
          </cell>
          <cell r="C10916" t="str">
            <v>220SLT0000356</v>
          </cell>
          <cell r="D10916" t="str">
            <v>深灰仿皮窄车司机背布套</v>
          </cell>
        </row>
        <row r="10917">
          <cell r="B10917" t="str">
            <v>SLT0000357</v>
          </cell>
          <cell r="C10917" t="str">
            <v>220SLT0000357</v>
          </cell>
          <cell r="D10917" t="str">
            <v>深灰仿皮窄车司机座布套</v>
          </cell>
        </row>
        <row r="10918">
          <cell r="B10918" t="str">
            <v>SLT0000373</v>
          </cell>
          <cell r="C10918" t="str">
            <v>220SLT0000373</v>
          </cell>
          <cell r="D10918" t="str">
            <v>深灰仿皮窄车副司机背布套</v>
          </cell>
        </row>
        <row r="10919">
          <cell r="B10919" t="str">
            <v>SLT0000432</v>
          </cell>
          <cell r="C10919" t="str">
            <v>220SLT0000432</v>
          </cell>
          <cell r="D10919" t="str">
            <v>G9滑块（手柄轴）</v>
          </cell>
        </row>
        <row r="10920">
          <cell r="B10920" t="str">
            <v>SLT0000625</v>
          </cell>
          <cell r="C10920" t="str">
            <v>220SLT0000625</v>
          </cell>
          <cell r="D10920" t="str">
            <v>标准窄车侧翻左座布套</v>
          </cell>
        </row>
        <row r="10921">
          <cell r="B10921" t="str">
            <v>SLT0000679</v>
          </cell>
          <cell r="C10921" t="str">
            <v>220SLT0000679</v>
          </cell>
          <cell r="D10921" t="str">
            <v>k1窄车中间座布套</v>
          </cell>
        </row>
        <row r="10922">
          <cell r="B10922" t="str">
            <v>SLT0000680</v>
          </cell>
          <cell r="C10922" t="str">
            <v>220SLT0000680</v>
          </cell>
          <cell r="D10922" t="str">
            <v>K1窄车中间背布套</v>
          </cell>
        </row>
        <row r="10923">
          <cell r="B10923" t="str">
            <v>SLT0000728</v>
          </cell>
          <cell r="C10923" t="str">
            <v>220SLT0000728</v>
          </cell>
          <cell r="D10923" t="str">
            <v>副司机背布套</v>
          </cell>
        </row>
        <row r="10924">
          <cell r="B10924" t="str">
            <v>SLT0000744</v>
          </cell>
          <cell r="C10924" t="str">
            <v>220SLT0000744</v>
          </cell>
          <cell r="D10924" t="str">
            <v>1800副座布套</v>
          </cell>
        </row>
        <row r="10925">
          <cell r="B10925" t="str">
            <v>SLT0000745</v>
          </cell>
          <cell r="C10925" t="str">
            <v>220SLT0000745</v>
          </cell>
          <cell r="D10925" t="str">
            <v>1800小背布套</v>
          </cell>
        </row>
        <row r="10926">
          <cell r="B10926" t="str">
            <v>SLT0000764</v>
          </cell>
          <cell r="C10926" t="str">
            <v>220SLT0000764</v>
          </cell>
          <cell r="D10926" t="str">
            <v>M3出口1800二排背</v>
          </cell>
        </row>
        <row r="10927">
          <cell r="B10927" t="str">
            <v>SLT0000765</v>
          </cell>
          <cell r="C10927" t="str">
            <v>220SLT0000765</v>
          </cell>
          <cell r="D10927" t="str">
            <v>M3出口1800二排座</v>
          </cell>
        </row>
        <row r="10928">
          <cell r="B10928" t="str">
            <v>SLT0000792</v>
          </cell>
          <cell r="C10928" t="str">
            <v>220SLT0000792</v>
          </cell>
          <cell r="D10928" t="str">
            <v>M4杂物箱盖（棕灰色）</v>
          </cell>
        </row>
        <row r="10929">
          <cell r="B10929" t="str">
            <v>SLT0000793</v>
          </cell>
          <cell r="C10929" t="str">
            <v>220SLT0000793</v>
          </cell>
          <cell r="D10929" t="str">
            <v>M4杂物箱底（棕灰色）</v>
          </cell>
        </row>
        <row r="10930">
          <cell r="B10930" t="str">
            <v>SLT0000865</v>
          </cell>
          <cell r="C10930" t="str">
            <v>220SLT0000865</v>
          </cell>
          <cell r="D10930" t="str">
            <v>M3出口1800卧铺布套</v>
          </cell>
        </row>
        <row r="10931">
          <cell r="B10931" t="str">
            <v>SLT0001033</v>
          </cell>
          <cell r="C10931" t="str">
            <v>220SLT0001033</v>
          </cell>
          <cell r="D10931" t="str">
            <v>k1一排三人座布套新面料</v>
          </cell>
        </row>
        <row r="10932">
          <cell r="B10932" t="str">
            <v>SLT0001034</v>
          </cell>
          <cell r="C10932" t="str">
            <v>220SLT0001034</v>
          </cell>
          <cell r="D10932" t="str">
            <v>k1一排三人背布套</v>
          </cell>
        </row>
        <row r="10933">
          <cell r="B10933" t="str">
            <v>SLT0001036</v>
          </cell>
          <cell r="C10933" t="str">
            <v>220SLT0001036</v>
          </cell>
          <cell r="D10933" t="str">
            <v>K1三人联体背泡沫宽车</v>
          </cell>
        </row>
        <row r="10934">
          <cell r="B10934" t="str">
            <v>SLT0001037</v>
          </cell>
          <cell r="C10934" t="str">
            <v>220SLT0001037</v>
          </cell>
          <cell r="D10934" t="str">
            <v>K1一排三人座泡沫</v>
          </cell>
        </row>
        <row r="10935">
          <cell r="B10935" t="str">
            <v>SLT0001587</v>
          </cell>
          <cell r="C10935" t="str">
            <v>220SLT0001587</v>
          </cell>
          <cell r="D10935" t="str">
            <v>精细化-1800正背布套</v>
          </cell>
        </row>
        <row r="10936">
          <cell r="B10936" t="str">
            <v>SLT0001588</v>
          </cell>
          <cell r="C10936" t="str">
            <v>220SLT0001588</v>
          </cell>
          <cell r="D10936" t="str">
            <v>精细化-1800副背布套</v>
          </cell>
        </row>
        <row r="10937">
          <cell r="B10937" t="str">
            <v>SLT0001630</v>
          </cell>
          <cell r="C10937" t="str">
            <v>220SLT0001630</v>
          </cell>
          <cell r="D10937" t="str">
            <v>精细化-1800副座布套</v>
          </cell>
        </row>
        <row r="10938">
          <cell r="B10938" t="str">
            <v>SLT0001631</v>
          </cell>
          <cell r="C10938" t="str">
            <v>220SLT0001631</v>
          </cell>
          <cell r="D10938" t="str">
            <v>精细化-1800小背布套</v>
          </cell>
        </row>
        <row r="10939">
          <cell r="B10939" t="str">
            <v>SLT0001632</v>
          </cell>
          <cell r="C10939" t="str">
            <v>220SLT0001632</v>
          </cell>
          <cell r="D10939" t="str">
            <v>精细化-1800正座布套</v>
          </cell>
        </row>
        <row r="10940">
          <cell r="B10940" t="str">
            <v>SLT0001666</v>
          </cell>
          <cell r="C10940" t="str">
            <v>220SLT0001666</v>
          </cell>
          <cell r="D10940" t="str">
            <v>副驾驶靠背合棉垫材M31RB</v>
          </cell>
        </row>
        <row r="10941">
          <cell r="B10941" t="str">
            <v>SLT0001667</v>
          </cell>
          <cell r="C10941" t="str">
            <v>220SLT0001667</v>
          </cell>
          <cell r="D10941" t="str">
            <v>副驾驶坐垫合棉垫材</v>
          </cell>
        </row>
        <row r="10942">
          <cell r="B10942" t="str">
            <v>SLT0001668</v>
          </cell>
          <cell r="C10942" t="str">
            <v>220SLT0001668</v>
          </cell>
          <cell r="D10942" t="str">
            <v>主驾驶靠背合棉垫材</v>
          </cell>
        </row>
        <row r="10943">
          <cell r="B10943" t="str">
            <v>SLT0001669</v>
          </cell>
          <cell r="C10943" t="str">
            <v>220SLT0001669</v>
          </cell>
          <cell r="D10943" t="str">
            <v>主驾驶座垫合棉垫材</v>
          </cell>
        </row>
        <row r="10944">
          <cell r="B10944" t="str">
            <v>SLT0001677</v>
          </cell>
          <cell r="C10944" t="str">
            <v>220SLT0001677</v>
          </cell>
          <cell r="D10944" t="str">
            <v>M31RB副驾锁扣总成</v>
          </cell>
        </row>
        <row r="10945">
          <cell r="B10945" t="str">
            <v>SLT0001678</v>
          </cell>
          <cell r="C10945" t="str">
            <v>220SLT0001678</v>
          </cell>
          <cell r="D10945" t="str">
            <v>M31RB主驾安全带锁扣</v>
          </cell>
        </row>
        <row r="10946">
          <cell r="B10946" t="str">
            <v>SLT0001728</v>
          </cell>
          <cell r="C10946" t="str">
            <v>220SLT0001728</v>
          </cell>
          <cell r="D10946" t="str">
            <v>K1窄车右舵单人三排座</v>
          </cell>
        </row>
        <row r="10947">
          <cell r="B10947" t="str">
            <v>SLT0002041</v>
          </cell>
          <cell r="C10947" t="str">
            <v>220SLT0002041</v>
          </cell>
          <cell r="D10947" t="str">
            <v>K1二三排单人背布套</v>
          </cell>
        </row>
        <row r="10948">
          <cell r="B10948" t="str">
            <v>SLT0002044</v>
          </cell>
          <cell r="C10948" t="str">
            <v>220SLT0002044</v>
          </cell>
          <cell r="D10948" t="str">
            <v>K1左舵三排单人座</v>
          </cell>
        </row>
        <row r="10949">
          <cell r="B10949" t="str">
            <v>SLT0002492</v>
          </cell>
          <cell r="C10949" t="str">
            <v>220SLT0002492</v>
          </cell>
          <cell r="D10949" t="str">
            <v>驾驶员靠背泡沫无纺布</v>
          </cell>
        </row>
        <row r="10950">
          <cell r="B10950" t="str">
            <v>SLT0002495</v>
          </cell>
          <cell r="C10950" t="str">
            <v>220SLT0002495</v>
          </cell>
          <cell r="D10950" t="str">
            <v>驾驶员座垫泡沫无纺布</v>
          </cell>
        </row>
        <row r="10951">
          <cell r="B10951" t="str">
            <v>SLT0002502</v>
          </cell>
          <cell r="C10951" t="str">
            <v>220SLT0002502</v>
          </cell>
          <cell r="D10951" t="str">
            <v>副驾驶员靠背泡沫无纺布</v>
          </cell>
        </row>
        <row r="10952">
          <cell r="B10952" t="str">
            <v>SLT0002507</v>
          </cell>
          <cell r="C10952" t="str">
            <v>220SLT0002507</v>
          </cell>
          <cell r="D10952" t="str">
            <v>驾驶员靠背泡沫无纺布</v>
          </cell>
        </row>
        <row r="10953">
          <cell r="B10953" t="str">
            <v>SLT0002509</v>
          </cell>
          <cell r="C10953" t="str">
            <v>220SLT0002509</v>
          </cell>
          <cell r="D10953" t="str">
            <v>驾驶员座垫泡沫无纺布</v>
          </cell>
        </row>
        <row r="10954">
          <cell r="B10954" t="str">
            <v>SLT0002520</v>
          </cell>
          <cell r="C10954" t="str">
            <v>220SLT0002520</v>
          </cell>
          <cell r="D10954" t="str">
            <v>锁止机构总成</v>
          </cell>
        </row>
        <row r="10955">
          <cell r="B10955" t="str">
            <v>SLT0002617</v>
          </cell>
          <cell r="C10955" t="str">
            <v>220SLT0002617</v>
          </cell>
          <cell r="D10955" t="str">
            <v>k11.5左侧翻座布套</v>
          </cell>
        </row>
        <row r="10956">
          <cell r="B10956" t="str">
            <v>SLT0002618</v>
          </cell>
          <cell r="C10956" t="str">
            <v>220SLT0002618</v>
          </cell>
          <cell r="D10956" t="str">
            <v>k11.5右侧翻背布套</v>
          </cell>
        </row>
        <row r="10957">
          <cell r="B10957" t="str">
            <v>SLT0002619</v>
          </cell>
          <cell r="C10957" t="str">
            <v>220SLT0002619</v>
          </cell>
          <cell r="D10957" t="str">
            <v>k11.5右侧翻座布套</v>
          </cell>
        </row>
        <row r="10958">
          <cell r="B10958" t="str">
            <v>SLT0002624</v>
          </cell>
          <cell r="C10958" t="str">
            <v>220SLT0002624</v>
          </cell>
          <cell r="D10958" t="str">
            <v>K1窄车四排双人侧翻右背</v>
          </cell>
        </row>
        <row r="10959">
          <cell r="B10959" t="str">
            <v>SLT0002668</v>
          </cell>
          <cell r="C10959" t="str">
            <v>220SLT0002668</v>
          </cell>
          <cell r="D10959" t="str">
            <v>K1窄车右舵双人座垫</v>
          </cell>
        </row>
        <row r="10960">
          <cell r="B10960" t="str">
            <v>SLT0002669</v>
          </cell>
          <cell r="C10960" t="str">
            <v>220SLT0002669</v>
          </cell>
          <cell r="D10960" t="str">
            <v>K1窄车右舵单人二排座垫</v>
          </cell>
        </row>
        <row r="10961">
          <cell r="B10961" t="str">
            <v>SLT0002670</v>
          </cell>
          <cell r="C10961" t="str">
            <v>220SLT0002670</v>
          </cell>
          <cell r="D10961" t="str">
            <v>k1右舵双人左背布套</v>
          </cell>
        </row>
        <row r="10962">
          <cell r="B10962" t="str">
            <v>SLT0002671</v>
          </cell>
          <cell r="C10962" t="str">
            <v>220SLT0002671</v>
          </cell>
          <cell r="D10962" t="str">
            <v>k1右舵双人右背布套</v>
          </cell>
        </row>
        <row r="10963">
          <cell r="B10963" t="str">
            <v>SLT0002672</v>
          </cell>
          <cell r="C10963" t="str">
            <v>220SLT0002672</v>
          </cell>
          <cell r="D10963" t="str">
            <v>k1右舵双人右背布套</v>
          </cell>
        </row>
        <row r="10964">
          <cell r="B10964" t="str">
            <v>SLT0002673</v>
          </cell>
          <cell r="C10964" t="str">
            <v>220SLT0002673</v>
          </cell>
          <cell r="D10964" t="str">
            <v>k1右舵双人左背布套</v>
          </cell>
        </row>
        <row r="10965">
          <cell r="B10965" t="str">
            <v>SLT0002726</v>
          </cell>
          <cell r="C10965" t="str">
            <v>220SLT0002726</v>
          </cell>
          <cell r="D10965" t="str">
            <v>6486三排折叠腿U型</v>
          </cell>
        </row>
        <row r="10966">
          <cell r="B10966" t="str">
            <v>SLT0010107</v>
          </cell>
          <cell r="C10966" t="str">
            <v>220SLT0010107</v>
          </cell>
          <cell r="D10966" t="str">
            <v>产品标识6800010EH26-C00</v>
          </cell>
        </row>
        <row r="10967">
          <cell r="B10967" t="str">
            <v>SLT0010125</v>
          </cell>
          <cell r="C10967" t="str">
            <v>220SLT0010125</v>
          </cell>
          <cell r="D10967" t="str">
            <v>M4奥铃正司机背新内饰</v>
          </cell>
        </row>
        <row r="10968">
          <cell r="B10968" t="str">
            <v>SLT0010127</v>
          </cell>
          <cell r="C10968" t="str">
            <v>220SLT0010127</v>
          </cell>
          <cell r="D10968" t="str">
            <v>M4奥铃正司机座新内饰</v>
          </cell>
        </row>
        <row r="10969">
          <cell r="B10969" t="str">
            <v>SLT0010129</v>
          </cell>
          <cell r="C10969" t="str">
            <v>220SLT0010129</v>
          </cell>
          <cell r="D10969" t="str">
            <v>副驾驶员座椅大背面套</v>
          </cell>
        </row>
        <row r="10970">
          <cell r="B10970" t="str">
            <v>SLT0010131</v>
          </cell>
          <cell r="C10970" t="str">
            <v>220SLT0010131</v>
          </cell>
          <cell r="D10970" t="str">
            <v>副驾驶员座椅小背面套</v>
          </cell>
        </row>
        <row r="10971">
          <cell r="B10971" t="str">
            <v>SLT0010133</v>
          </cell>
          <cell r="C10971" t="str">
            <v>220SLT0010133</v>
          </cell>
          <cell r="D10971" t="str">
            <v>副驾驶员座椅座垫面套总成</v>
          </cell>
        </row>
        <row r="10972">
          <cell r="B10972" t="str">
            <v>SLT0010136</v>
          </cell>
          <cell r="C10972" t="str">
            <v>220SLT0010136</v>
          </cell>
          <cell r="D10972" t="str">
            <v>副驾驶员座椅小背面套</v>
          </cell>
        </row>
        <row r="10973">
          <cell r="B10973" t="str">
            <v>SLT0010140</v>
          </cell>
          <cell r="C10973" t="str">
            <v>220SLT0010140</v>
          </cell>
          <cell r="D10973" t="str">
            <v>副驾驶员座椅座垫面套总成</v>
          </cell>
        </row>
        <row r="10974">
          <cell r="B10974" t="str">
            <v>SLT0010142</v>
          </cell>
          <cell r="C10974" t="str">
            <v>220SLT0010142</v>
          </cell>
          <cell r="D10974" t="str">
            <v>副驾驶员座椅小背面套</v>
          </cell>
        </row>
        <row r="10975">
          <cell r="B10975" t="str">
            <v>SLT0010144</v>
          </cell>
          <cell r="C10975" t="str">
            <v>220SLT0010144</v>
          </cell>
          <cell r="D10975" t="str">
            <v>副驾驶员座椅座垫面套总成</v>
          </cell>
        </row>
        <row r="10976">
          <cell r="B10976" t="str">
            <v>SLT0010145</v>
          </cell>
          <cell r="C10976" t="str">
            <v>220SLT0010145</v>
          </cell>
          <cell r="D10976" t="str">
            <v>2060卧铺面套</v>
          </cell>
        </row>
        <row r="10977">
          <cell r="B10977" t="str">
            <v>SLT0010146</v>
          </cell>
          <cell r="C10977" t="str">
            <v>220SLT0010146</v>
          </cell>
          <cell r="D10977" t="str">
            <v>1880卧铺面套</v>
          </cell>
        </row>
        <row r="10978">
          <cell r="B10978" t="str">
            <v>SLT0010317</v>
          </cell>
          <cell r="C10978" t="str">
            <v>220SLT0010317</v>
          </cell>
          <cell r="D10978" t="str">
            <v>驾驶员座椅产品标识</v>
          </cell>
        </row>
        <row r="10979">
          <cell r="B10979" t="str">
            <v>SLT0010484</v>
          </cell>
          <cell r="C10979" t="str">
            <v>220SLT0010484</v>
          </cell>
          <cell r="D10979" t="str">
            <v>驾驶员靠背护面总成</v>
          </cell>
        </row>
        <row r="10980">
          <cell r="B10980" t="str">
            <v>SLT0010485</v>
          </cell>
          <cell r="C10980" t="str">
            <v>220SLT0010485</v>
          </cell>
          <cell r="D10980" t="str">
            <v>驾驶员座垫护面总成</v>
          </cell>
        </row>
        <row r="10981">
          <cell r="B10981" t="str">
            <v>SLT0010486</v>
          </cell>
          <cell r="C10981" t="str">
            <v>220SLT0010486</v>
          </cell>
          <cell r="D10981" t="str">
            <v>副驾靠背护面总成</v>
          </cell>
        </row>
        <row r="10982">
          <cell r="B10982" t="str">
            <v>SLT0010487</v>
          </cell>
          <cell r="C10982" t="str">
            <v>220SLT0010487</v>
          </cell>
          <cell r="D10982" t="str">
            <v>中间座靠背护面总成</v>
          </cell>
        </row>
        <row r="10983">
          <cell r="B10983" t="str">
            <v>SLT0010488</v>
          </cell>
          <cell r="C10983" t="str">
            <v>220SLT0010488</v>
          </cell>
          <cell r="D10983" t="str">
            <v>副驾座垫护面总成</v>
          </cell>
        </row>
        <row r="10984">
          <cell r="B10984" t="str">
            <v>SLT0010491</v>
          </cell>
          <cell r="C10984" t="str">
            <v>220SLT0010491</v>
          </cell>
          <cell r="D10984" t="str">
            <v>驾驶员头枕护面总成</v>
          </cell>
        </row>
        <row r="10985">
          <cell r="B10985" t="str">
            <v>SLT0010593</v>
          </cell>
          <cell r="C10985" t="str">
            <v>220SLT0010593</v>
          </cell>
          <cell r="D10985" t="str">
            <v>副驾靠背护面总成</v>
          </cell>
        </row>
        <row r="10986">
          <cell r="B10986" t="str">
            <v>SLT0010610</v>
          </cell>
          <cell r="C10986" t="str">
            <v>220SLT0010610</v>
          </cell>
          <cell r="D10986" t="str">
            <v>副驾座垫护面总成</v>
          </cell>
        </row>
        <row r="10987">
          <cell r="B10987" t="str">
            <v>SLT0010690</v>
          </cell>
          <cell r="C10987" t="str">
            <v>220SLT0010690</v>
          </cell>
          <cell r="D10987" t="str">
            <v>驾驶员座垫泡沫预埋钢丝A</v>
          </cell>
        </row>
        <row r="10988">
          <cell r="B10988" t="str">
            <v>TAT0000076</v>
          </cell>
          <cell r="C10988" t="str">
            <v>220TAT0000076</v>
          </cell>
          <cell r="D10988" t="str">
            <v>塑料薄膜(宽1500)</v>
          </cell>
        </row>
        <row r="10989">
          <cell r="B10989" t="str">
            <v>TAT0000077</v>
          </cell>
          <cell r="C10989" t="str">
            <v>220TAT0000077</v>
          </cell>
          <cell r="D10989" t="str">
            <v>塑料薄膜(宽1100)</v>
          </cell>
        </row>
        <row r="10990">
          <cell r="B10990" t="str">
            <v>TFT0000044</v>
          </cell>
          <cell r="C10990" t="str">
            <v>220TFT0000044</v>
          </cell>
          <cell r="D10990" t="str">
            <v>水（泡沫混合料添加剂）</v>
          </cell>
        </row>
        <row r="10991">
          <cell r="B10991" t="str">
            <v>TFT0000082</v>
          </cell>
          <cell r="C10991" t="str">
            <v>220TFT0000082</v>
          </cell>
          <cell r="D10991" t="str">
            <v>抗氧化剂EP-S-363</v>
          </cell>
        </row>
        <row r="10992">
          <cell r="B10992" t="str">
            <v>TSY0000136</v>
          </cell>
          <cell r="C10992" t="str">
            <v>220TSY0000136</v>
          </cell>
          <cell r="D10992" t="str">
            <v>灰色涤纶线20#3</v>
          </cell>
        </row>
        <row r="10993">
          <cell r="B10993" t="str">
            <v>TSY0000346</v>
          </cell>
          <cell r="C10993" t="str">
            <v>220TSY0000346</v>
          </cell>
          <cell r="D10993" t="str">
            <v>布料BQ0029</v>
          </cell>
        </row>
        <row r="10994">
          <cell r="B10994" t="str">
            <v>TSY0000348</v>
          </cell>
          <cell r="C10994" t="str">
            <v>220TSY0000348</v>
          </cell>
          <cell r="D10994" t="str">
            <v>标识H0704010008A0</v>
          </cell>
        </row>
        <row r="10995">
          <cell r="B10995" t="str">
            <v>TSY0000678</v>
          </cell>
          <cell r="C10995" t="str">
            <v>220TSY0000678</v>
          </cell>
          <cell r="D10995" t="str">
            <v>标识H4704011200A0</v>
          </cell>
        </row>
        <row r="10996">
          <cell r="B10996" t="str">
            <v>TSY0000696</v>
          </cell>
          <cell r="C10996" t="str">
            <v>220TSY0000696</v>
          </cell>
          <cell r="D10996" t="str">
            <v>标识5189700149</v>
          </cell>
        </row>
        <row r="10997">
          <cell r="B10997" t="str">
            <v>TSY0000712</v>
          </cell>
          <cell r="C10997" t="str">
            <v>220TSY0000712</v>
          </cell>
          <cell r="D10997" t="str">
            <v>标识H4704010222A0</v>
          </cell>
        </row>
        <row r="10998">
          <cell r="B10998" t="str">
            <v>TSY0000790</v>
          </cell>
          <cell r="C10998" t="str">
            <v>220TSY0000790</v>
          </cell>
          <cell r="D10998" t="str">
            <v>勾条KT-40-140mm</v>
          </cell>
        </row>
        <row r="10999">
          <cell r="B10999" t="str">
            <v>TSY0000835</v>
          </cell>
          <cell r="C10999" t="str">
            <v>220TSY0000835</v>
          </cell>
          <cell r="D10999" t="str">
            <v>产品标识H0704010007A0</v>
          </cell>
        </row>
        <row r="11000">
          <cell r="B11000" t="str">
            <v>TSY0010134</v>
          </cell>
          <cell r="C11000" t="str">
            <v>220TSY0010134</v>
          </cell>
          <cell r="D11000" t="str">
            <v>吊紧带KT-135-2-340mm</v>
          </cell>
        </row>
        <row r="11001">
          <cell r="B11001" t="str">
            <v>TSY0010190</v>
          </cell>
          <cell r="C11001" t="str">
            <v>220TSY0010190</v>
          </cell>
          <cell r="D11001" t="str">
            <v>箭型条410mm</v>
          </cell>
        </row>
        <row r="11002">
          <cell r="B11002" t="str">
            <v>TSY0010191</v>
          </cell>
          <cell r="C11002" t="str">
            <v>220TSY0010191</v>
          </cell>
          <cell r="D11002" t="str">
            <v>箭型条340mm</v>
          </cell>
        </row>
        <row r="11003">
          <cell r="B11003" t="str">
            <v>TSY0010343</v>
          </cell>
          <cell r="C11003" t="str">
            <v>220TSY0010343</v>
          </cell>
          <cell r="D11003" t="str">
            <v>吊紧带KT-106-285</v>
          </cell>
        </row>
        <row r="11004">
          <cell r="B11004" t="str">
            <v>TSY0010389</v>
          </cell>
          <cell r="C11004" t="str">
            <v>220TSY0010389</v>
          </cell>
          <cell r="D11004" t="str">
            <v>靠背主料 2084-860</v>
          </cell>
        </row>
        <row r="11005">
          <cell r="B11005" t="str">
            <v>TSY0010390</v>
          </cell>
          <cell r="C11005" t="str">
            <v>220TSY0010390</v>
          </cell>
          <cell r="D11005" t="str">
            <v>坐垫主料 2084-860</v>
          </cell>
        </row>
        <row r="11006">
          <cell r="B11006" t="str">
            <v>TSY0010391</v>
          </cell>
          <cell r="C11006" t="str">
            <v>220TSY0010391</v>
          </cell>
          <cell r="D11006" t="str">
            <v>辅面料 2068-012</v>
          </cell>
        </row>
        <row r="11007">
          <cell r="B11007" t="str">
            <v>TSY0010392</v>
          </cell>
          <cell r="C11007" t="str">
            <v>220TSY0010392</v>
          </cell>
          <cell r="D11007" t="str">
            <v>包边布单革 2090-005</v>
          </cell>
        </row>
        <row r="11008">
          <cell r="B11008" t="str">
            <v>TSY0010393</v>
          </cell>
          <cell r="C11008" t="str">
            <v>220TSY0010393</v>
          </cell>
          <cell r="D11008" t="str">
            <v>红色明线缝纫线M1135</v>
          </cell>
        </row>
        <row r="11009">
          <cell r="B11009" t="str">
            <v>TSY0010394</v>
          </cell>
          <cell r="C11009" t="str">
            <v>220TSY0010394</v>
          </cell>
          <cell r="D11009" t="str">
            <v>3C标识AZ16D251000036/2</v>
          </cell>
        </row>
        <row r="11010">
          <cell r="B11010" t="str">
            <v>TWA0000185</v>
          </cell>
          <cell r="C11010" t="str">
            <v>220TWA0000185</v>
          </cell>
          <cell r="D11010" t="str">
            <v>济南轻卡条形码</v>
          </cell>
        </row>
        <row r="11011">
          <cell r="B11011" t="str">
            <v>BFA0000374</v>
          </cell>
          <cell r="C11011" t="str">
            <v>230BFA0000374</v>
          </cell>
          <cell r="D11011" t="str">
            <v>绞架连接螺栓</v>
          </cell>
        </row>
        <row r="11012">
          <cell r="B11012" t="str">
            <v>BFA0000417</v>
          </cell>
          <cell r="C11012" t="str">
            <v>230BFA0000417</v>
          </cell>
          <cell r="D11012" t="str">
            <v>轴用弹性挡圈Ф10</v>
          </cell>
        </row>
        <row r="11013">
          <cell r="B11013" t="str">
            <v>BFA0000850</v>
          </cell>
          <cell r="C11013" t="str">
            <v>230BFA0000850</v>
          </cell>
          <cell r="D11013" t="str">
            <v>安全带螺母</v>
          </cell>
        </row>
        <row r="11014">
          <cell r="B11014" t="str">
            <v>BFA0010069</v>
          </cell>
          <cell r="C11014" t="str">
            <v>230BFA0010069</v>
          </cell>
          <cell r="D11014" t="str">
            <v>内六角平圆头螺钉</v>
          </cell>
        </row>
        <row r="11015">
          <cell r="B11015" t="str">
            <v>BSP0000044</v>
          </cell>
          <cell r="C11015" t="str">
            <v>230BSP0000044</v>
          </cell>
          <cell r="D11015" t="str">
            <v>前排框线拉簧</v>
          </cell>
        </row>
        <row r="11016">
          <cell r="B11016" t="str">
            <v>REM0002967</v>
          </cell>
          <cell r="C11016" t="str">
            <v>230REM0002967</v>
          </cell>
          <cell r="D11016" t="str">
            <v>H3右旋转轴</v>
          </cell>
        </row>
        <row r="11017">
          <cell r="B11017" t="str">
            <v>REM0002973</v>
          </cell>
          <cell r="C11017" t="str">
            <v>230REM0002973</v>
          </cell>
          <cell r="D11017" t="str">
            <v>欧马可右舵旋转轴</v>
          </cell>
        </row>
        <row r="11018">
          <cell r="B11018" t="str">
            <v>REM0003113</v>
          </cell>
          <cell r="C11018" t="str">
            <v>230REM0003113</v>
          </cell>
          <cell r="D11018" t="str">
            <v>矿山车安装片左</v>
          </cell>
        </row>
        <row r="11019">
          <cell r="B11019" t="str">
            <v>REM0003118</v>
          </cell>
          <cell r="C11019" t="str">
            <v>230REM0003118</v>
          </cell>
          <cell r="D11019" t="str">
            <v>矿山车右镜座</v>
          </cell>
        </row>
        <row r="11020">
          <cell r="B11020" t="str">
            <v>REM0003120</v>
          </cell>
          <cell r="C11020" t="str">
            <v>230REM0003120</v>
          </cell>
          <cell r="D11020" t="str">
            <v>矿山车安装片右</v>
          </cell>
        </row>
        <row r="11021">
          <cell r="B11021" t="str">
            <v>REM0003238</v>
          </cell>
          <cell r="C11021" t="str">
            <v>230REM0003238</v>
          </cell>
          <cell r="D11021" t="str">
            <v>VT高顶铸件</v>
          </cell>
        </row>
        <row r="11022">
          <cell r="B11022" t="str">
            <v>REM0003239</v>
          </cell>
          <cell r="C11022" t="str">
            <v>230REM0003239</v>
          </cell>
          <cell r="D11022" t="str">
            <v>奥驰A镜座钣金</v>
          </cell>
        </row>
        <row r="11023">
          <cell r="B11023" t="str">
            <v>REM0003246</v>
          </cell>
          <cell r="C11023" t="str">
            <v>230REM0003246</v>
          </cell>
          <cell r="D11023" t="str">
            <v>济南轻卡补盲镜镜座</v>
          </cell>
        </row>
        <row r="11024">
          <cell r="B11024" t="str">
            <v>REM0010070</v>
          </cell>
          <cell r="C11024" t="str">
            <v>230REM0010070</v>
          </cell>
          <cell r="D11024" t="str">
            <v>一汽M46前下视镜安装座</v>
          </cell>
        </row>
        <row r="11025">
          <cell r="B11025" t="str">
            <v>SCS0000791</v>
          </cell>
          <cell r="C11025" t="str">
            <v>230SCS0000791</v>
          </cell>
          <cell r="D11025" t="str">
            <v>副驾座椅底板</v>
          </cell>
        </row>
        <row r="11026">
          <cell r="B11026" t="str">
            <v>SCS0000812</v>
          </cell>
          <cell r="C11026" t="str">
            <v>230SCS0000812</v>
          </cell>
          <cell r="D11026" t="str">
            <v>地板连接支架</v>
          </cell>
        </row>
        <row r="11027">
          <cell r="B11027" t="str">
            <v>SCS0001309</v>
          </cell>
          <cell r="C11027" t="str">
            <v>230SCS0001309</v>
          </cell>
          <cell r="D11027" t="str">
            <v>前排靠背上弯管</v>
          </cell>
        </row>
        <row r="11028">
          <cell r="B11028" t="str">
            <v>SCS0001394</v>
          </cell>
          <cell r="C11028" t="str">
            <v>230SCS0001394</v>
          </cell>
          <cell r="D11028" t="str">
            <v>副驾驶员靠背骨架总成</v>
          </cell>
        </row>
        <row r="11029">
          <cell r="B11029" t="str">
            <v>SCS0001399</v>
          </cell>
          <cell r="C11029" t="str">
            <v>230SCS0001399</v>
          </cell>
          <cell r="D11029" t="str">
            <v>主驾驶员靠背骨架总成</v>
          </cell>
        </row>
        <row r="11030">
          <cell r="B11030" t="str">
            <v>SCS0001445</v>
          </cell>
          <cell r="C11030" t="str">
            <v>230SCS0001445</v>
          </cell>
          <cell r="D11030" t="str">
            <v>副驾座骨架总成</v>
          </cell>
        </row>
        <row r="11031">
          <cell r="B11031" t="str">
            <v>SCS0001447</v>
          </cell>
          <cell r="C11031" t="str">
            <v>230SCS0001447</v>
          </cell>
          <cell r="D11031" t="str">
            <v>主驾座骨架总成</v>
          </cell>
        </row>
        <row r="11032">
          <cell r="B11032" t="str">
            <v>SCS0003842</v>
          </cell>
          <cell r="C11032" t="str">
            <v>230SCS0003842</v>
          </cell>
          <cell r="D11032" t="str">
            <v>副驾座骨架总成</v>
          </cell>
        </row>
        <row r="11033">
          <cell r="B11033" t="str">
            <v>SCS0003845</v>
          </cell>
          <cell r="C11033" t="str">
            <v>230SCS0003845</v>
          </cell>
          <cell r="D11033" t="str">
            <v>主驾座骨架总成四向</v>
          </cell>
        </row>
        <row r="11034">
          <cell r="B11034" t="str">
            <v>SCS0005131</v>
          </cell>
          <cell r="C11034" t="str">
            <v>230SCS0005131</v>
          </cell>
          <cell r="D11034" t="str">
            <v>扶手骨架总成</v>
          </cell>
        </row>
        <row r="11035">
          <cell r="B11035" t="str">
            <v>SCS0005287</v>
          </cell>
          <cell r="C11035" t="str">
            <v>230SCS0005287</v>
          </cell>
          <cell r="D11035" t="str">
            <v>滑槽总成No.1</v>
          </cell>
        </row>
        <row r="11036">
          <cell r="B11036" t="str">
            <v>SCS0005288</v>
          </cell>
          <cell r="C11036" t="str">
            <v>230SCS0005288</v>
          </cell>
          <cell r="D11036" t="str">
            <v>滑槽总成No.2</v>
          </cell>
        </row>
        <row r="11037">
          <cell r="B11037" t="str">
            <v>SCS0005291</v>
          </cell>
          <cell r="C11037" t="str">
            <v>230SCS0005291</v>
          </cell>
          <cell r="D11037" t="str">
            <v>电动滑槽总成No.3</v>
          </cell>
        </row>
        <row r="11038">
          <cell r="B11038" t="str">
            <v>SCS0005292</v>
          </cell>
          <cell r="C11038" t="str">
            <v>230SCS0005292</v>
          </cell>
          <cell r="D11038" t="str">
            <v>电动滑槽总成No.4</v>
          </cell>
        </row>
        <row r="11039">
          <cell r="B11039" t="str">
            <v>SCS0005293</v>
          </cell>
          <cell r="C11039" t="str">
            <v>230SCS0005293</v>
          </cell>
          <cell r="D11039" t="str">
            <v>马达组合</v>
          </cell>
        </row>
        <row r="11040">
          <cell r="B11040" t="str">
            <v>SCS0005580</v>
          </cell>
          <cell r="C11040" t="str">
            <v>230SCS0005580</v>
          </cell>
          <cell r="D11040" t="str">
            <v>电动星盘</v>
          </cell>
        </row>
        <row r="11041">
          <cell r="B11041" t="str">
            <v>SCS0005733</v>
          </cell>
          <cell r="C11041" t="str">
            <v>230SCS0005733</v>
          </cell>
          <cell r="D11041" t="str">
            <v>电机钢索B组合</v>
          </cell>
        </row>
        <row r="11042">
          <cell r="B11042" t="str">
            <v>SCS0005734</v>
          </cell>
          <cell r="C11042" t="str">
            <v>230SCS0005734</v>
          </cell>
          <cell r="D11042" t="str">
            <v>电机钢索A</v>
          </cell>
        </row>
        <row r="11043">
          <cell r="B11043" t="str">
            <v>SCS0006842</v>
          </cell>
          <cell r="C11043" t="str">
            <v>230SCS0006842</v>
          </cell>
          <cell r="D11043" t="str">
            <v>靠背板左边板前四序</v>
          </cell>
        </row>
        <row r="11044">
          <cell r="B11044" t="str">
            <v>SCS0007078</v>
          </cell>
          <cell r="C11044" t="str">
            <v>230SCS0007078</v>
          </cell>
          <cell r="D11044" t="str">
            <v>加强片B焊接总成小</v>
          </cell>
        </row>
        <row r="11045">
          <cell r="B11045" t="str">
            <v>SCS0007079</v>
          </cell>
          <cell r="C11045" t="str">
            <v>230SCS0007079</v>
          </cell>
          <cell r="D11045" t="str">
            <v>加强片C焊接总成中</v>
          </cell>
        </row>
        <row r="11046">
          <cell r="B11046" t="str">
            <v>SCS0007080</v>
          </cell>
          <cell r="C11046" t="str">
            <v>230SCS0007080</v>
          </cell>
          <cell r="D11046" t="str">
            <v>加强片A焊接总成大</v>
          </cell>
        </row>
        <row r="11047">
          <cell r="B11047" t="str">
            <v>SCS0007082</v>
          </cell>
          <cell r="C11047" t="str">
            <v>230SCS0007082</v>
          </cell>
          <cell r="D11047" t="str">
            <v>5.0平垫</v>
          </cell>
        </row>
        <row r="11048">
          <cell r="B11048" t="str">
            <v>SCS0010578</v>
          </cell>
          <cell r="C11048" t="str">
            <v>230SCS0010578</v>
          </cell>
          <cell r="D11048" t="str">
            <v>靠背复位卷簧限位支架</v>
          </cell>
        </row>
        <row r="11049">
          <cell r="B11049" t="str">
            <v>SHT0001204</v>
          </cell>
          <cell r="C11049" t="str">
            <v>230SHT0001204</v>
          </cell>
          <cell r="D11049" t="str">
            <v>上框右纵梁</v>
          </cell>
        </row>
        <row r="11050">
          <cell r="B11050" t="str">
            <v>SHT0001205</v>
          </cell>
          <cell r="C11050" t="str">
            <v>230SHT0001205</v>
          </cell>
          <cell r="D11050" t="str">
            <v>上框左纵梁</v>
          </cell>
        </row>
        <row r="11051">
          <cell r="B11051" t="str">
            <v>SHT0001242</v>
          </cell>
          <cell r="C11051" t="str">
            <v>230SHT0001242</v>
          </cell>
          <cell r="D11051" t="str">
            <v>金王子底座左</v>
          </cell>
        </row>
        <row r="11052">
          <cell r="B11052" t="str">
            <v>SHT0001410</v>
          </cell>
          <cell r="C11052" t="str">
            <v>230SHT0001410</v>
          </cell>
          <cell r="D11052" t="str">
            <v>副驾调角器解锁手柄</v>
          </cell>
        </row>
        <row r="11053">
          <cell r="B11053" t="str">
            <v>SHT0001556</v>
          </cell>
          <cell r="C11053" t="str">
            <v>230SHT0001556</v>
          </cell>
          <cell r="D11053" t="str">
            <v>罩壳上固定片</v>
          </cell>
        </row>
        <row r="11054">
          <cell r="B11054" t="str">
            <v>SHT0001639</v>
          </cell>
          <cell r="C11054" t="str">
            <v>230SHT0001639</v>
          </cell>
          <cell r="D11054" t="str">
            <v>滑轨总成</v>
          </cell>
        </row>
        <row r="11055">
          <cell r="B11055" t="str">
            <v>SHT0001848</v>
          </cell>
          <cell r="C11055" t="str">
            <v>230SHT0001848</v>
          </cell>
          <cell r="D11055" t="str">
            <v>调角器右上连接板</v>
          </cell>
        </row>
        <row r="11056">
          <cell r="B11056" t="str">
            <v>SHT0001883</v>
          </cell>
          <cell r="C11056" t="str">
            <v>230SHT0001883</v>
          </cell>
          <cell r="D11056" t="str">
            <v>上框内支撑柱</v>
          </cell>
        </row>
        <row r="11057">
          <cell r="B11057" t="str">
            <v>SHT0001948</v>
          </cell>
          <cell r="C11057" t="str">
            <v>230SHT0001948</v>
          </cell>
          <cell r="D11057" t="str">
            <v>主驾驶从动侧星盘</v>
          </cell>
        </row>
        <row r="11058">
          <cell r="B11058" t="str">
            <v>SHT0001956</v>
          </cell>
          <cell r="C11058" t="str">
            <v>230SHT0001956</v>
          </cell>
          <cell r="D11058" t="str">
            <v>副驾驶从动侧星盘</v>
          </cell>
        </row>
        <row r="11059">
          <cell r="B11059" t="str">
            <v>SHT0002120</v>
          </cell>
          <cell r="C11059" t="str">
            <v>230SHT0002120</v>
          </cell>
          <cell r="D11059" t="str">
            <v>滑轨总成</v>
          </cell>
        </row>
        <row r="11060">
          <cell r="B11060" t="str">
            <v>SHT0002399</v>
          </cell>
          <cell r="C11060" t="str">
            <v>230SHT0002399</v>
          </cell>
          <cell r="D11060" t="str">
            <v>主驾主动侧星盘</v>
          </cell>
        </row>
        <row r="11061">
          <cell r="B11061" t="str">
            <v>SHT0002708</v>
          </cell>
          <cell r="C11061" t="str">
            <v>230SHT0002708</v>
          </cell>
          <cell r="D11061" t="str">
            <v>驾驶员靠背支撑钢丝总成</v>
          </cell>
        </row>
        <row r="11062">
          <cell r="B11062" t="str">
            <v>SHT0002726</v>
          </cell>
          <cell r="C11062" t="str">
            <v>230SHT0002726</v>
          </cell>
          <cell r="D11062" t="str">
            <v>L5000扶手支架料片</v>
          </cell>
        </row>
        <row r="11063">
          <cell r="B11063" t="str">
            <v>SHT0010213</v>
          </cell>
          <cell r="C11063" t="str">
            <v>230SHT0010213</v>
          </cell>
          <cell r="D11063" t="str">
            <v>座椅上限位缓冲块</v>
          </cell>
        </row>
        <row r="11064">
          <cell r="B11064" t="str">
            <v>SHT0010217</v>
          </cell>
          <cell r="C11064" t="str">
            <v>230SHT0010217</v>
          </cell>
          <cell r="D11064" t="str">
            <v>座椅下限位缓冲块</v>
          </cell>
        </row>
        <row r="11065">
          <cell r="B11065" t="str">
            <v>SHT0010260</v>
          </cell>
          <cell r="C11065" t="str">
            <v>230SHT0010260</v>
          </cell>
          <cell r="D11065" t="str">
            <v>仰角调节钣金</v>
          </cell>
        </row>
        <row r="11066">
          <cell r="B11066" t="str">
            <v>SHT0010304</v>
          </cell>
          <cell r="C11066" t="str">
            <v>230SHT0010304</v>
          </cell>
          <cell r="D11066" t="str">
            <v>仰角解锁旋转轴</v>
          </cell>
        </row>
        <row r="11067">
          <cell r="B11067" t="str">
            <v>SHT0010807</v>
          </cell>
          <cell r="C11067" t="str">
            <v>230SHT0010807</v>
          </cell>
          <cell r="D11067" t="str">
            <v>外绞架固定块A</v>
          </cell>
        </row>
        <row r="11068">
          <cell r="B11068" t="str">
            <v>SHT0010809</v>
          </cell>
          <cell r="C11068" t="str">
            <v>230SHT0010809</v>
          </cell>
          <cell r="D11068" t="str">
            <v>水平减震缓冲块</v>
          </cell>
        </row>
        <row r="11069">
          <cell r="B11069" t="str">
            <v>SHT0011337</v>
          </cell>
          <cell r="C11069" t="str">
            <v>230SHT0011337</v>
          </cell>
          <cell r="D11069" t="str">
            <v>一汽气控阀总成无排气管</v>
          </cell>
        </row>
        <row r="11070">
          <cell r="B11070" t="str">
            <v>SHT0011470</v>
          </cell>
          <cell r="C11070" t="str">
            <v>230SHT0011470</v>
          </cell>
          <cell r="D11070" t="str">
            <v>左侧调角连接板焊接总成</v>
          </cell>
        </row>
        <row r="11071">
          <cell r="B11071" t="str">
            <v>SHT0012471</v>
          </cell>
          <cell r="C11071" t="str">
            <v>230SHT0012471</v>
          </cell>
          <cell r="D11071" t="str">
            <v>扶手安装支架</v>
          </cell>
        </row>
        <row r="11072">
          <cell r="B11072" t="str">
            <v>SHT0012565</v>
          </cell>
          <cell r="C11072" t="str">
            <v>230SHT0012565</v>
          </cell>
          <cell r="D11072" t="str">
            <v>扶手安装支架</v>
          </cell>
        </row>
        <row r="11073">
          <cell r="B11073" t="str">
            <v>SHT0012746</v>
          </cell>
          <cell r="C11073" t="str">
            <v>230SHT0012746</v>
          </cell>
          <cell r="D11073" t="str">
            <v>底座左连接板焊接总成</v>
          </cell>
        </row>
        <row r="11074">
          <cell r="B11074" t="str">
            <v>SHT0012747</v>
          </cell>
          <cell r="C11074" t="str">
            <v>230SHT0012747</v>
          </cell>
          <cell r="D11074" t="str">
            <v>底座右连接板焊接总成</v>
          </cell>
        </row>
        <row r="11075">
          <cell r="B11075" t="str">
            <v>SHT0012811</v>
          </cell>
          <cell r="C11075" t="str">
            <v>230SHT0012811</v>
          </cell>
          <cell r="D11075" t="str">
            <v>五档卡板塑料件</v>
          </cell>
        </row>
        <row r="11076">
          <cell r="B11076" t="str">
            <v>SHT0012845</v>
          </cell>
          <cell r="C11076" t="str">
            <v>230SHT0012845</v>
          </cell>
          <cell r="D11076" t="str">
            <v>滑轨连接梁</v>
          </cell>
        </row>
        <row r="11077">
          <cell r="B11077" t="str">
            <v>SHT0012863</v>
          </cell>
          <cell r="C11077" t="str">
            <v>230SHT0012863</v>
          </cell>
          <cell r="D11077" t="str">
            <v>右旁侧板焊接总成</v>
          </cell>
        </row>
        <row r="11078">
          <cell r="B11078" t="str">
            <v>SHT0012864</v>
          </cell>
          <cell r="C11078" t="str">
            <v>230SHT0012864</v>
          </cell>
          <cell r="D11078" t="str">
            <v>左旁侧板焊接总成</v>
          </cell>
        </row>
        <row r="11079">
          <cell r="B11079" t="str">
            <v>SHT0013176</v>
          </cell>
          <cell r="C11079" t="str">
            <v>230SHT0013176</v>
          </cell>
          <cell r="D11079" t="str">
            <v>下框后连接板</v>
          </cell>
        </row>
        <row r="11080">
          <cell r="B11080" t="str">
            <v>SHT0013347</v>
          </cell>
          <cell r="C11080" t="str">
            <v>230SHT0013347</v>
          </cell>
          <cell r="D11080" t="str">
            <v>下部加强板</v>
          </cell>
        </row>
        <row r="11081">
          <cell r="B11081" t="str">
            <v>SHT0013358</v>
          </cell>
          <cell r="C11081" t="str">
            <v>230SHT0013358</v>
          </cell>
          <cell r="D11081" t="str">
            <v>上部加强板</v>
          </cell>
        </row>
        <row r="11082">
          <cell r="B11082" t="str">
            <v>SHT0013822</v>
          </cell>
          <cell r="C11082" t="str">
            <v>230SHT0013822</v>
          </cell>
          <cell r="D11082" t="str">
            <v>防尘罩前支架</v>
          </cell>
        </row>
        <row r="11083">
          <cell r="B11083" t="str">
            <v>SLT0001949</v>
          </cell>
          <cell r="C11083" t="str">
            <v>230SLT0001949</v>
          </cell>
          <cell r="D11083" t="str">
            <v>L项目司机座垫装饰板 左舵</v>
          </cell>
        </row>
        <row r="11084">
          <cell r="B11084" t="str">
            <v>SLT0001978</v>
          </cell>
          <cell r="C11084" t="str">
            <v>230SLT0001978</v>
          </cell>
          <cell r="D11084" t="str">
            <v>头枕支撑钢丝</v>
          </cell>
        </row>
        <row r="11085">
          <cell r="B11085" t="str">
            <v>SLT0001988</v>
          </cell>
          <cell r="C11085" t="str">
            <v>230SLT0001988</v>
          </cell>
          <cell r="D11085" t="str">
            <v>靠背支撑钢丝</v>
          </cell>
        </row>
        <row r="11086">
          <cell r="B11086" t="str">
            <v>SLT0001989</v>
          </cell>
          <cell r="C11086" t="str">
            <v>230SLT0001989</v>
          </cell>
          <cell r="D11086" t="str">
            <v>头枕支撑钢丝</v>
          </cell>
        </row>
        <row r="11087">
          <cell r="B11087" t="str">
            <v>SLT0001990</v>
          </cell>
          <cell r="C11087" t="str">
            <v>230SLT0001990</v>
          </cell>
          <cell r="D11087" t="str">
            <v>靠背支撑钢丝</v>
          </cell>
        </row>
        <row r="11088">
          <cell r="B11088" t="str">
            <v>SLT0001991</v>
          </cell>
          <cell r="C11088" t="str">
            <v>230SLT0001991</v>
          </cell>
          <cell r="D11088" t="str">
            <v>靠背支撑钢丝</v>
          </cell>
        </row>
        <row r="11089">
          <cell r="B11089" t="str">
            <v>SLT0001992</v>
          </cell>
          <cell r="C11089" t="str">
            <v>230SLT0001992</v>
          </cell>
          <cell r="D11089" t="str">
            <v>头枕支撑钢丝</v>
          </cell>
        </row>
        <row r="11090">
          <cell r="B11090" t="str">
            <v>SLT0002222</v>
          </cell>
          <cell r="C11090" t="str">
            <v>230SLT0002222</v>
          </cell>
          <cell r="D11090" t="str">
            <v>滑芯轴承</v>
          </cell>
        </row>
        <row r="11091">
          <cell r="B11091" t="str">
            <v>SLT0002400</v>
          </cell>
          <cell r="C11091" t="str">
            <v>230SLT0002400</v>
          </cell>
          <cell r="D11091" t="str">
            <v>平垫圈φ16*3</v>
          </cell>
        </row>
        <row r="11092">
          <cell r="B11092" t="str">
            <v>SLT0002538</v>
          </cell>
          <cell r="C11092" t="str">
            <v>230SLT0002538</v>
          </cell>
          <cell r="D11092" t="str">
            <v>前排靠背复位卷簧限位支架</v>
          </cell>
        </row>
        <row r="11093">
          <cell r="B11093" t="str">
            <v>SLT0002563</v>
          </cell>
          <cell r="C11093" t="str">
            <v>230SLT0002563</v>
          </cell>
          <cell r="D11093" t="str">
            <v>驾驶员头枕加强钢丝</v>
          </cell>
        </row>
        <row r="11094">
          <cell r="B11094" t="str">
            <v>TAT0010053</v>
          </cell>
          <cell r="C11094" t="str">
            <v>230TAT0010053</v>
          </cell>
          <cell r="D11094" t="str">
            <v>C32B调角器纸箱</v>
          </cell>
        </row>
        <row r="11095">
          <cell r="B11095" t="str">
            <v>TMA0000175</v>
          </cell>
          <cell r="C11095" t="str">
            <v>230TMA0000175</v>
          </cell>
          <cell r="D11095" t="str">
            <v>黄油</v>
          </cell>
        </row>
        <row r="11096">
          <cell r="B11096" t="str">
            <v>TST0000697</v>
          </cell>
          <cell r="C11096" t="str">
            <v>230TST0000697</v>
          </cell>
          <cell r="D11096" t="str">
            <v>充电器BC1161-AP1</v>
          </cell>
        </row>
        <row r="11097">
          <cell r="B11097" t="str">
            <v>TST0001811</v>
          </cell>
          <cell r="C11097" t="str">
            <v>230TST0001811</v>
          </cell>
          <cell r="D11097" t="str">
            <v>冷板材</v>
          </cell>
        </row>
        <row r="11098">
          <cell r="B11098" t="str">
            <v>TST0001875</v>
          </cell>
          <cell r="C11098" t="str">
            <v>230TST0001875</v>
          </cell>
          <cell r="D11098" t="str">
            <v>不锈钢球阀</v>
          </cell>
        </row>
        <row r="11099">
          <cell r="B11099" t="str">
            <v>TST0001876</v>
          </cell>
          <cell r="C11099" t="str">
            <v>230TST0001876</v>
          </cell>
          <cell r="D11099" t="str">
            <v>ф11.5（钻头）</v>
          </cell>
        </row>
        <row r="11100">
          <cell r="B11100" t="str">
            <v>TST0001877</v>
          </cell>
          <cell r="C11100" t="str">
            <v>230TST0001877</v>
          </cell>
          <cell r="D11100" t="str">
            <v>ф15.5（钻头）</v>
          </cell>
        </row>
        <row r="11101">
          <cell r="B11101" t="str">
            <v>TST0001878</v>
          </cell>
          <cell r="C11101" t="str">
            <v>230TST0001878</v>
          </cell>
          <cell r="D11101" t="str">
            <v>蒸汽管</v>
          </cell>
        </row>
        <row r="11102">
          <cell r="B11102" t="str">
            <v>TST0001879</v>
          </cell>
          <cell r="C11102" t="str">
            <v>230TST0001879</v>
          </cell>
          <cell r="D11102" t="str">
            <v>金属软连接</v>
          </cell>
        </row>
        <row r="11103">
          <cell r="B11103" t="str">
            <v>TST0001881</v>
          </cell>
          <cell r="C11103" t="str">
            <v>230TST0001881</v>
          </cell>
          <cell r="D11103" t="str">
            <v>滑轨型材</v>
          </cell>
        </row>
        <row r="11104">
          <cell r="B11104" t="str">
            <v>SCS0011941</v>
          </cell>
          <cell r="C11104" t="str">
            <v>220SCS0011941</v>
          </cell>
          <cell r="D11104" t="str">
            <v>后排座椅头枕面套</v>
          </cell>
        </row>
        <row r="11105">
          <cell r="B11105" t="str">
            <v>SCS0011942</v>
          </cell>
          <cell r="C11105" t="str">
            <v>220SCS0011942</v>
          </cell>
          <cell r="D11105" t="str">
            <v>后排座椅座垫面套</v>
          </cell>
        </row>
        <row r="11106">
          <cell r="B11106" t="str">
            <v>SCS0011943</v>
          </cell>
          <cell r="C11106" t="str">
            <v>220SCS0011943</v>
          </cell>
          <cell r="D11106" t="str">
            <v>后排座椅靠背面套</v>
          </cell>
        </row>
        <row r="11107">
          <cell r="B11107" t="str">
            <v>BFA0010097</v>
          </cell>
          <cell r="C11107" t="str">
            <v>230BFA0010097</v>
          </cell>
          <cell r="D11107" t="str">
            <v>全钢开口型平圆头抽芯铆钉</v>
          </cell>
        </row>
        <row r="11108">
          <cell r="B11108" t="str">
            <v>SHT0014932</v>
          </cell>
          <cell r="C11108" t="str">
            <v>230SHT0014932</v>
          </cell>
          <cell r="D11108" t="str">
            <v>仰角小齿板固定螺栓</v>
          </cell>
        </row>
        <row r="11109">
          <cell r="B11109" t="str">
            <v>SHT0014961</v>
          </cell>
          <cell r="C11109" t="str">
            <v>230SHT0014961</v>
          </cell>
          <cell r="D11109" t="str">
            <v>左侧挡片</v>
          </cell>
        </row>
        <row r="11110">
          <cell r="B11110" t="str">
            <v>SHT0014962</v>
          </cell>
          <cell r="C11110" t="str">
            <v>230SHT0014962</v>
          </cell>
          <cell r="D11110" t="str">
            <v>右侧挡片</v>
          </cell>
        </row>
        <row r="11111">
          <cell r="B11111" t="str">
            <v>SHT0014990</v>
          </cell>
          <cell r="C11111" t="str">
            <v>230SHT0014990</v>
          </cell>
          <cell r="D11111" t="str">
            <v>背胶毛毡</v>
          </cell>
        </row>
        <row r="11112">
          <cell r="B11112" t="str">
            <v>SHT0013246</v>
          </cell>
          <cell r="C11112" t="str">
            <v>210SHT0013246</v>
          </cell>
          <cell r="D11112" t="str">
            <v>副驾驶调角器左罩壳</v>
          </cell>
        </row>
        <row r="11113">
          <cell r="B11113" t="str">
            <v>SHT0013247</v>
          </cell>
          <cell r="C11113" t="str">
            <v>210SHT0013247</v>
          </cell>
          <cell r="D11113" t="str">
            <v>副驾驶调角器右罩壳</v>
          </cell>
        </row>
        <row r="11114">
          <cell r="B11114" t="str">
            <v>BEC0010086</v>
          </cell>
          <cell r="C11114" t="str">
            <v>220BEC0010086</v>
          </cell>
          <cell r="D11114" t="str">
            <v>单加热控制器ECU</v>
          </cell>
        </row>
        <row r="11115">
          <cell r="B11115" t="str">
            <v>BEC0010162</v>
          </cell>
          <cell r="C11115" t="str">
            <v>220BEC0010162</v>
          </cell>
          <cell r="D11115" t="str">
            <v>单加热线束</v>
          </cell>
        </row>
        <row r="11116">
          <cell r="B11116" t="str">
            <v>SHT0013246</v>
          </cell>
          <cell r="C11116" t="str">
            <v>220SHT0013246</v>
          </cell>
          <cell r="D11116" t="str">
            <v>副驾驶调角器左罩壳</v>
          </cell>
        </row>
        <row r="11117">
          <cell r="B11117" t="str">
            <v>SHT0013247</v>
          </cell>
          <cell r="C11117" t="str">
            <v>220SHT0013247</v>
          </cell>
          <cell r="D11117" t="str">
            <v>副驾驶调角器右罩壳</v>
          </cell>
        </row>
        <row r="11118">
          <cell r="B11118" t="str">
            <v>SHT0013981</v>
          </cell>
          <cell r="C11118" t="str">
            <v>220SHT0013981</v>
          </cell>
          <cell r="D11118" t="str">
            <v>驾驶员座椅总成</v>
          </cell>
        </row>
        <row r="11119">
          <cell r="B11119" t="str">
            <v>SHT0014418</v>
          </cell>
          <cell r="C11119" t="str">
            <v>220SHT0014418</v>
          </cell>
          <cell r="D11119" t="str">
            <v>底座模块化总成</v>
          </cell>
        </row>
        <row r="11120">
          <cell r="B11120" t="str">
            <v>SHT0014948</v>
          </cell>
          <cell r="C11120" t="str">
            <v>220SHT0014948</v>
          </cell>
          <cell r="D11120" t="str">
            <v>驾驶员座椅总成</v>
          </cell>
        </row>
        <row r="11121">
          <cell r="B11121" t="str">
            <v>SHT0014952</v>
          </cell>
          <cell r="C11121" t="str">
            <v>220SHT0014952</v>
          </cell>
          <cell r="D11121" t="str">
            <v>驾驶员靠背面套总成</v>
          </cell>
        </row>
        <row r="11122">
          <cell r="B11122" t="str">
            <v>SHT0014955</v>
          </cell>
          <cell r="C11122" t="str">
            <v>220SHT0014955</v>
          </cell>
          <cell r="D11122" t="str">
            <v>坐垫面套总成</v>
          </cell>
        </row>
        <row r="11123">
          <cell r="B11123" t="str">
            <v>SHT0014956</v>
          </cell>
          <cell r="C11123" t="str">
            <v>220SHT0014956</v>
          </cell>
          <cell r="D11123" t="str">
            <v>副驾驶员座椅总成</v>
          </cell>
        </row>
        <row r="11124">
          <cell r="B11124" t="str">
            <v>SHT0014958</v>
          </cell>
          <cell r="C11124" t="str">
            <v>220SHT0014958</v>
          </cell>
          <cell r="D11124" t="str">
            <v>靠背护面总成</v>
          </cell>
        </row>
        <row r="11125">
          <cell r="B11125" t="str">
            <v>SHT0014960</v>
          </cell>
          <cell r="C11125" t="str">
            <v>220SHT0014960</v>
          </cell>
          <cell r="D11125" t="str">
            <v>座垫护面总成</v>
          </cell>
        </row>
        <row r="11126">
          <cell r="B11126" t="str">
            <v>SHT0014998</v>
          </cell>
          <cell r="C11126" t="str">
            <v>220SHT0014998</v>
          </cell>
          <cell r="D11126" t="str">
            <v>驾驶员靠背护面总成</v>
          </cell>
        </row>
        <row r="11127">
          <cell r="B11127" t="str">
            <v>SHT0014418</v>
          </cell>
          <cell r="C11127" t="str">
            <v>230SHT0014418</v>
          </cell>
          <cell r="D11127" t="str">
            <v>底座模块化总成</v>
          </cell>
        </row>
        <row r="11128">
          <cell r="B11128" t="str">
            <v>SHT0000055</v>
          </cell>
          <cell r="C11128" t="str">
            <v>220SHT0000055</v>
          </cell>
          <cell r="D11128" t="str">
            <v>升降机构调节手柄(前）</v>
          </cell>
        </row>
        <row r="11129">
          <cell r="B11129" t="str">
            <v>SHT0000056</v>
          </cell>
          <cell r="C11129" t="str">
            <v>220SHT0000056</v>
          </cell>
          <cell r="D11129" t="str">
            <v>升降机构调节手柄(后）</v>
          </cell>
        </row>
        <row r="11130">
          <cell r="B11130" t="str">
            <v>SHT0002704</v>
          </cell>
          <cell r="C11130" t="str">
            <v>220SHT0002704</v>
          </cell>
          <cell r="D11130" t="str">
            <v>驾驶员靠背焊接总成电泳</v>
          </cell>
        </row>
        <row r="11131">
          <cell r="B11131" t="str">
            <v>SHT0014930</v>
          </cell>
          <cell r="C11131" t="str">
            <v>220SHT0014930</v>
          </cell>
          <cell r="D11131" t="str">
            <v>防尘罩</v>
          </cell>
        </row>
        <row r="11132">
          <cell r="B11132" t="str">
            <v>SHT0014781</v>
          </cell>
          <cell r="C11132" t="str">
            <v>220SHT0014781</v>
          </cell>
          <cell r="D11132" t="str">
            <v>底座模块化总成</v>
          </cell>
        </row>
        <row r="11133">
          <cell r="B11133" t="str">
            <v>SHT0014782</v>
          </cell>
          <cell r="C11133" t="str">
            <v>220SHT0014782</v>
          </cell>
          <cell r="D11133" t="str">
            <v>底座模块化总成</v>
          </cell>
        </row>
        <row r="11134">
          <cell r="B11134" t="str">
            <v>SHT0014781</v>
          </cell>
          <cell r="C11134" t="str">
            <v>230SHT0014781</v>
          </cell>
          <cell r="D11134" t="str">
            <v>底座模块化总成</v>
          </cell>
        </row>
        <row r="11135">
          <cell r="B11135" t="str">
            <v>SHT0014782</v>
          </cell>
          <cell r="C11135" t="str">
            <v>230SHT0014782</v>
          </cell>
          <cell r="D11135" t="str">
            <v>底座模块化总成</v>
          </cell>
        </row>
        <row r="11136">
          <cell r="B11136" t="str">
            <v>BFA0010101</v>
          </cell>
          <cell r="C11136" t="str">
            <v>220BFA0010101</v>
          </cell>
          <cell r="D11136" t="str">
            <v>碳刚沉头十字槽自攻螺钉</v>
          </cell>
        </row>
        <row r="11137">
          <cell r="B11137" t="str">
            <v>SHT0014293</v>
          </cell>
          <cell r="C11137" t="str">
            <v>230SHT0014293</v>
          </cell>
          <cell r="D11137" t="str">
            <v>座框焊接总成</v>
          </cell>
        </row>
        <row r="11138">
          <cell r="B11138" t="str">
            <v>SHT0014295</v>
          </cell>
          <cell r="C11138" t="str">
            <v>230SHT0014295</v>
          </cell>
          <cell r="D11138" t="str">
            <v>右侧边框焊接分总成</v>
          </cell>
        </row>
        <row r="11139">
          <cell r="B11139" t="str">
            <v>SHT0014297</v>
          </cell>
          <cell r="C11139" t="str">
            <v>220SHT0014297</v>
          </cell>
          <cell r="D11139" t="str">
            <v>驾驶员座椅总成</v>
          </cell>
        </row>
        <row r="11140">
          <cell r="B11140" t="str">
            <v>SHT0014298</v>
          </cell>
          <cell r="C11140" t="str">
            <v>220SHT0014298</v>
          </cell>
          <cell r="D11140" t="str">
            <v>驾驶员座椅总成</v>
          </cell>
        </row>
        <row r="11141">
          <cell r="B11141" t="str">
            <v>SHT0014311</v>
          </cell>
          <cell r="C11141" t="str">
            <v>220SHT0014311</v>
          </cell>
          <cell r="D11141" t="str">
            <v>副座椅总成</v>
          </cell>
        </row>
        <row r="11142">
          <cell r="B11142" t="str">
            <v>SHT0014373</v>
          </cell>
          <cell r="C11142" t="str">
            <v>220SHT0014373</v>
          </cell>
          <cell r="D11142" t="str">
            <v>驾驶员座椅总成</v>
          </cell>
        </row>
        <row r="11143">
          <cell r="B11143" t="str">
            <v>SHT0014374</v>
          </cell>
          <cell r="C11143" t="str">
            <v>220SHT0014374</v>
          </cell>
          <cell r="D11143" t="str">
            <v>驾驶员座椅总成</v>
          </cell>
        </row>
        <row r="11144">
          <cell r="B11144" t="str">
            <v>SHT0014382</v>
          </cell>
          <cell r="C11144" t="str">
            <v>220SHT0014382</v>
          </cell>
          <cell r="D11144" t="str">
            <v>副座椅总成</v>
          </cell>
        </row>
        <row r="11145">
          <cell r="B11145" t="str">
            <v>SHT0000147</v>
          </cell>
          <cell r="C11145" t="str">
            <v>230SHT0000147</v>
          </cell>
          <cell r="D11145" t="str">
            <v>驾驶员滑轨总成</v>
          </cell>
        </row>
        <row r="11146">
          <cell r="B11146" t="str">
            <v>SHT0014258</v>
          </cell>
          <cell r="C11146" t="str">
            <v>230SHT0014258</v>
          </cell>
          <cell r="D11146" t="str">
            <v>主驾驶底支架焊接总成</v>
          </cell>
        </row>
        <row r="11147">
          <cell r="B11147" t="str">
            <v>SHT0014259</v>
          </cell>
          <cell r="C11147" t="str">
            <v>230SHT0014259</v>
          </cell>
          <cell r="D11147" t="str">
            <v>副驾驶底支架焊接</v>
          </cell>
        </row>
        <row r="11148">
          <cell r="B11148" t="str">
            <v>SHT0014319</v>
          </cell>
          <cell r="C11148" t="str">
            <v>230SHT0014319</v>
          </cell>
          <cell r="D11148" t="str">
            <v>主驾驶换挡支架焊接总成</v>
          </cell>
        </row>
        <row r="11149">
          <cell r="B11149" t="str">
            <v>SHT0014508</v>
          </cell>
          <cell r="C11149" t="str">
            <v>230SHT0014508</v>
          </cell>
          <cell r="D11149" t="str">
            <v>座框焊接总成电泳</v>
          </cell>
        </row>
        <row r="11150">
          <cell r="B11150" t="str">
            <v>SHT0014510</v>
          </cell>
          <cell r="C11150" t="str">
            <v>230SHT0014510</v>
          </cell>
          <cell r="D11150" t="str">
            <v>下框焊接总成</v>
          </cell>
        </row>
        <row r="11151">
          <cell r="B11151" t="str">
            <v>BEC0010198</v>
          </cell>
          <cell r="C11151" t="str">
            <v>220BEC0010198</v>
          </cell>
          <cell r="D11151" t="str">
            <v>离位检测总成</v>
          </cell>
        </row>
        <row r="11152">
          <cell r="B11152" t="str">
            <v>BEC0010200</v>
          </cell>
          <cell r="C11152" t="str">
            <v>220BEC0010200</v>
          </cell>
          <cell r="D11152" t="str">
            <v>通风加热+SBR线束</v>
          </cell>
        </row>
        <row r="11153">
          <cell r="B11153" t="str">
            <v>BEC0010205</v>
          </cell>
          <cell r="C11153" t="str">
            <v>220BEC0010205</v>
          </cell>
          <cell r="D11153" t="str">
            <v>单加热线束</v>
          </cell>
        </row>
        <row r="11154">
          <cell r="B11154" t="str">
            <v>BEC0010211</v>
          </cell>
          <cell r="C11154" t="str">
            <v>220BEC0010211</v>
          </cell>
          <cell r="D11154" t="str">
            <v>通风加热线束</v>
          </cell>
        </row>
        <row r="11155">
          <cell r="B11155" t="str">
            <v>SHT0014266</v>
          </cell>
          <cell r="C11155" t="str">
            <v>220SHT0014266</v>
          </cell>
          <cell r="D11155" t="str">
            <v>驾驶员坐垫面套总成</v>
          </cell>
        </row>
        <row r="11156">
          <cell r="B11156" t="str">
            <v>SHT0014267</v>
          </cell>
          <cell r="C11156" t="str">
            <v>220SHT0014267</v>
          </cell>
          <cell r="D11156" t="str">
            <v>驾驶员靠背面套总成</v>
          </cell>
        </row>
        <row r="11157">
          <cell r="B11157" t="str">
            <v>SHT0014270</v>
          </cell>
          <cell r="C11157" t="str">
            <v>220SHT0014270</v>
          </cell>
          <cell r="D11157" t="str">
            <v>副驾驶员座垫护面总成</v>
          </cell>
        </row>
        <row r="11158">
          <cell r="B11158" t="str">
            <v>SHT0014271</v>
          </cell>
          <cell r="C11158" t="str">
            <v>220SHT0014271</v>
          </cell>
          <cell r="D11158" t="str">
            <v>副驾驶员靠背护面总成</v>
          </cell>
        </row>
        <row r="11159">
          <cell r="B11159" t="str">
            <v>SHT0014291</v>
          </cell>
          <cell r="C11159" t="str">
            <v>220SHT0014291</v>
          </cell>
          <cell r="D11159" t="str">
            <v>底座模块化总成</v>
          </cell>
        </row>
        <row r="11160">
          <cell r="B11160" t="str">
            <v>SHT0014303</v>
          </cell>
          <cell r="C11160" t="str">
            <v>220SHT0014303</v>
          </cell>
          <cell r="D11160" t="str">
            <v>驾驶员靠背面套总成</v>
          </cell>
        </row>
        <row r="11161">
          <cell r="B11161" t="str">
            <v>SHT0014304</v>
          </cell>
          <cell r="C11161" t="str">
            <v>220SHT0014304</v>
          </cell>
          <cell r="D11161" t="str">
            <v>驾驶员坐垫面套总成</v>
          </cell>
        </row>
        <row r="11162">
          <cell r="B11162" t="str">
            <v>SHT0014379</v>
          </cell>
          <cell r="C11162" t="str">
            <v>220SHT0014379</v>
          </cell>
          <cell r="D11162" t="str">
            <v>驾驶员靠背面套总成</v>
          </cell>
        </row>
        <row r="11163">
          <cell r="B11163" t="str">
            <v>SHT0014380</v>
          </cell>
          <cell r="C11163" t="str">
            <v>220SHT0014380</v>
          </cell>
          <cell r="D11163" t="str">
            <v>驾驶员坐垫面套总成</v>
          </cell>
        </row>
        <row r="11164">
          <cell r="B11164" t="str">
            <v>SHT0014384</v>
          </cell>
          <cell r="C11164" t="str">
            <v>220SHT0014384</v>
          </cell>
          <cell r="D11164" t="str">
            <v>副驾驶员靠背护面总成</v>
          </cell>
        </row>
        <row r="11165">
          <cell r="B11165" t="str">
            <v>SHT0014386</v>
          </cell>
          <cell r="C11165" t="str">
            <v>220SHT0014386</v>
          </cell>
          <cell r="D11165" t="str">
            <v>副驾驶员座垫护面总成</v>
          </cell>
        </row>
        <row r="11166">
          <cell r="B11166" t="str">
            <v>SHT0014429</v>
          </cell>
          <cell r="C11166" t="str">
            <v>220SHT0014429</v>
          </cell>
          <cell r="D11166" t="str">
            <v>副驾驶底支架(电泳）</v>
          </cell>
        </row>
        <row r="11167">
          <cell r="B11167" t="str">
            <v>SHT0014430</v>
          </cell>
          <cell r="C11167" t="str">
            <v>220SHT0014430</v>
          </cell>
          <cell r="D11167" t="str">
            <v>主驾换挡支架总成（电泳）</v>
          </cell>
        </row>
        <row r="11168">
          <cell r="B11168" t="str">
            <v>SHT0014431</v>
          </cell>
          <cell r="C11168" t="str">
            <v>220SHT0014431</v>
          </cell>
          <cell r="D11168" t="str">
            <v>主驾驶底支架（电泳）</v>
          </cell>
        </row>
        <row r="11169">
          <cell r="B11169" t="str">
            <v>SHT0014724</v>
          </cell>
          <cell r="C11169" t="str">
            <v>220SHT0014724</v>
          </cell>
          <cell r="D11169" t="str">
            <v>装车接头总成</v>
          </cell>
        </row>
        <row r="11170">
          <cell r="B11170" t="str">
            <v>SHT0014291</v>
          </cell>
          <cell r="C11170" t="str">
            <v>230SHT0014291</v>
          </cell>
          <cell r="D11170" t="str">
            <v>底座模块化总成</v>
          </cell>
        </row>
        <row r="11171">
          <cell r="B11171" t="str">
            <v>SHT0014429</v>
          </cell>
          <cell r="C11171" t="str">
            <v>230SHT0014429</v>
          </cell>
          <cell r="D11171" t="str">
            <v>副驾驶底支架(电泳）</v>
          </cell>
        </row>
        <row r="11172">
          <cell r="B11172" t="str">
            <v>SHT0014430</v>
          </cell>
          <cell r="C11172" t="str">
            <v>230SHT0014430</v>
          </cell>
          <cell r="D11172" t="str">
            <v>主驾换挡支架总成（电泳）</v>
          </cell>
        </row>
        <row r="11173">
          <cell r="B11173" t="str">
            <v>SHT0014431</v>
          </cell>
          <cell r="C11173" t="str">
            <v>230SHT0014431</v>
          </cell>
          <cell r="D11173" t="str">
            <v>主驾驶底支架（电泳）</v>
          </cell>
        </row>
        <row r="11174">
          <cell r="B11174" t="str">
            <v>SHT0014561</v>
          </cell>
          <cell r="C11174" t="str">
            <v>210SHT0014561</v>
          </cell>
          <cell r="D11174" t="str">
            <v>调角器左罩壳</v>
          </cell>
        </row>
        <row r="11175">
          <cell r="B11175" t="str">
            <v>SHT0014562</v>
          </cell>
          <cell r="C11175" t="str">
            <v>210SHT0014562</v>
          </cell>
          <cell r="D11175" t="str">
            <v>阻尼堵盖</v>
          </cell>
        </row>
        <row r="11176">
          <cell r="B11176" t="str">
            <v>SHT0014599</v>
          </cell>
          <cell r="C11176" t="str">
            <v>210SHT0014599</v>
          </cell>
          <cell r="D11176" t="str">
            <v>座垫前部罩壳</v>
          </cell>
        </row>
        <row r="11177">
          <cell r="B11177" t="str">
            <v>SHT0014483</v>
          </cell>
          <cell r="C11177" t="str">
            <v>220SHT0014483</v>
          </cell>
          <cell r="D11177" t="str">
            <v>低配底座模块化总成</v>
          </cell>
        </row>
        <row r="11178">
          <cell r="B11178" t="str">
            <v>SHT0014561</v>
          </cell>
          <cell r="C11178" t="str">
            <v>220SHT0014561</v>
          </cell>
          <cell r="D11178" t="str">
            <v>调角器左罩壳</v>
          </cell>
        </row>
        <row r="11179">
          <cell r="B11179" t="str">
            <v>SHT0014562</v>
          </cell>
          <cell r="C11179" t="str">
            <v>220SHT0014562</v>
          </cell>
          <cell r="D11179" t="str">
            <v>阻尼堵盖</v>
          </cell>
        </row>
        <row r="11180">
          <cell r="B11180" t="str">
            <v>SHT0000053</v>
          </cell>
          <cell r="C11180" t="str">
            <v>230SHT0000053</v>
          </cell>
          <cell r="D11180" t="str">
            <v>防尘罩</v>
          </cell>
        </row>
        <row r="11181">
          <cell r="B11181" t="str">
            <v>SHT0014483</v>
          </cell>
          <cell r="C11181" t="str">
            <v>230SHT0014483</v>
          </cell>
          <cell r="D11181" t="str">
            <v>低配底座模块化总成</v>
          </cell>
        </row>
        <row r="11182">
          <cell r="B11182" t="str">
            <v>SHT0014512</v>
          </cell>
          <cell r="C11182" t="str">
            <v>230SHT0014512</v>
          </cell>
          <cell r="D11182" t="str">
            <v>座框焊接总成</v>
          </cell>
        </row>
        <row r="11183">
          <cell r="B11183" t="str">
            <v>SHT0014563</v>
          </cell>
          <cell r="C11183" t="str">
            <v>230SHT0014563</v>
          </cell>
          <cell r="D11183" t="str">
            <v>座框前横梁</v>
          </cell>
        </row>
        <row r="11184">
          <cell r="B11184" t="str">
            <v>SHT0014565</v>
          </cell>
          <cell r="C11184" t="str">
            <v>230SHT0014565</v>
          </cell>
          <cell r="D11184" t="str">
            <v>阻尼调节机构支架</v>
          </cell>
        </row>
        <row r="11185">
          <cell r="B11185" t="str">
            <v>SHT0014594</v>
          </cell>
          <cell r="C11185" t="str">
            <v>230SHT0014594</v>
          </cell>
          <cell r="D11185" t="str">
            <v>前罩壳固定支架L</v>
          </cell>
        </row>
        <row r="11186">
          <cell r="B11186" t="str">
            <v>SHT0014628</v>
          </cell>
          <cell r="C11186" t="str">
            <v>230SHT0014628</v>
          </cell>
          <cell r="D11186" t="str">
            <v>下框焊接总成电泳</v>
          </cell>
        </row>
        <row r="11187">
          <cell r="B11187" t="str">
            <v>SHT0014629</v>
          </cell>
          <cell r="C11187" t="str">
            <v>230SHT0014629</v>
          </cell>
          <cell r="D11187" t="str">
            <v>座框装配总成电泳</v>
          </cell>
        </row>
        <row r="11188">
          <cell r="B11188" t="str">
            <v>TMA0000589</v>
          </cell>
          <cell r="C11188" t="str">
            <v>210TMA0000589</v>
          </cell>
          <cell r="D11188" t="str">
            <v>1125*930*5中空板</v>
          </cell>
        </row>
        <row r="11189">
          <cell r="B11189" t="str">
            <v>SHT0014599</v>
          </cell>
          <cell r="C11189" t="str">
            <v>220SHT0014599</v>
          </cell>
          <cell r="D11189" t="str">
            <v>座垫前部罩壳</v>
          </cell>
        </row>
        <row r="11190">
          <cell r="B11190" t="str">
            <v>SHT0014876</v>
          </cell>
          <cell r="C11190" t="str">
            <v>220SHT0014876</v>
          </cell>
          <cell r="D11190" t="str">
            <v>左扶手支架总成电泳</v>
          </cell>
        </row>
        <row r="11191">
          <cell r="B11191" t="str">
            <v>SHT0014877</v>
          </cell>
          <cell r="C11191" t="str">
            <v>220SHT0014877</v>
          </cell>
          <cell r="D11191" t="str">
            <v>右扶手支架总成电泳</v>
          </cell>
        </row>
        <row r="11192">
          <cell r="B11192" t="str">
            <v>SLT0002123</v>
          </cell>
          <cell r="C11192" t="str">
            <v>230SLT0002123</v>
          </cell>
          <cell r="D11192" t="str">
            <v>驾驶员右侧滑轨总成</v>
          </cell>
        </row>
        <row r="11193">
          <cell r="B11193" t="str">
            <v>SHT0014864</v>
          </cell>
          <cell r="C11193" t="str">
            <v>220SHT0014864</v>
          </cell>
          <cell r="D11193" t="str">
            <v>靠背风扇保护壳分总成</v>
          </cell>
        </row>
        <row r="11194">
          <cell r="B11194" t="str">
            <v>SHT0014963</v>
          </cell>
          <cell r="C11194" t="str">
            <v>220SHT0014963</v>
          </cell>
          <cell r="D11194" t="str">
            <v>副驾靠背防尘罩</v>
          </cell>
        </row>
        <row r="11195">
          <cell r="B11195" t="str">
            <v>DCL0000295</v>
          </cell>
          <cell r="C11195" t="str">
            <v>210DCL0000295</v>
          </cell>
          <cell r="D11195" t="str">
            <v>曼右置下镜臂装饰罩大</v>
          </cell>
        </row>
        <row r="11196">
          <cell r="B11196" t="str">
            <v>DCL0000296</v>
          </cell>
          <cell r="C11196" t="str">
            <v>210DCL0000296</v>
          </cell>
          <cell r="D11196" t="str">
            <v>曼右置下镜臂装饰罩小</v>
          </cell>
        </row>
        <row r="11197">
          <cell r="B11197" t="str">
            <v>SHT0002351</v>
          </cell>
          <cell r="C11197" t="str">
            <v>210SHT0002351</v>
          </cell>
          <cell r="D11197" t="str">
            <v>左前支柱扶手总成（宽）</v>
          </cell>
        </row>
        <row r="11198">
          <cell r="B11198" t="str">
            <v>TMA0000007</v>
          </cell>
          <cell r="C11198" t="str">
            <v>210TMA0000007</v>
          </cell>
          <cell r="D11198" t="str">
            <v>润滑脂</v>
          </cell>
        </row>
        <row r="11199">
          <cell r="B11199" t="str">
            <v>TMA0000567</v>
          </cell>
          <cell r="C11199" t="str">
            <v>210TMA0000567</v>
          </cell>
          <cell r="D11199" t="str">
            <v>气泡袋350*250</v>
          </cell>
        </row>
        <row r="11200">
          <cell r="B11200" t="str">
            <v>TMA0000572</v>
          </cell>
          <cell r="C11200" t="str">
            <v>210TMA0000572</v>
          </cell>
          <cell r="D11200" t="str">
            <v>塑料扎带扣</v>
          </cell>
        </row>
        <row r="11201">
          <cell r="B11201" t="str">
            <v>TMA0000574</v>
          </cell>
          <cell r="C11201" t="str">
            <v>210TMA0000574</v>
          </cell>
          <cell r="D11201" t="str">
            <v>65*8气泡袋</v>
          </cell>
        </row>
        <row r="11202">
          <cell r="B11202" t="str">
            <v>TMA0000580</v>
          </cell>
          <cell r="C11202" t="str">
            <v>210TMA0000580</v>
          </cell>
          <cell r="D11202" t="str">
            <v>H6后盖内衬</v>
          </cell>
        </row>
        <row r="11203">
          <cell r="B11203" t="str">
            <v>TMA0000587</v>
          </cell>
          <cell r="C11203" t="str">
            <v>210TMA0000587</v>
          </cell>
          <cell r="D11203" t="str">
            <v>30*80塑料袋</v>
          </cell>
        </row>
        <row r="11204">
          <cell r="B11204" t="str">
            <v>TMA0000588</v>
          </cell>
          <cell r="C11204" t="str">
            <v>210TMA0000588</v>
          </cell>
          <cell r="D11204" t="str">
            <v>30*40塑料袋</v>
          </cell>
        </row>
        <row r="11205">
          <cell r="B11205" t="str">
            <v>TMI0000114</v>
          </cell>
          <cell r="C11205" t="str">
            <v>210TMI0000114</v>
          </cell>
          <cell r="D11205" t="str">
            <v>ABS回收料</v>
          </cell>
        </row>
        <row r="11206">
          <cell r="B11206" t="str">
            <v>SCS0001313</v>
          </cell>
          <cell r="C11206" t="str">
            <v>230SCS0001313</v>
          </cell>
          <cell r="D11206" t="str">
            <v>主驾左侧调角器总成</v>
          </cell>
        </row>
        <row r="11207">
          <cell r="B11207" t="str">
            <v>SHT0002780</v>
          </cell>
          <cell r="C11207" t="str">
            <v>230SHT0002780</v>
          </cell>
          <cell r="D11207" t="str">
            <v>自封袋</v>
          </cell>
        </row>
        <row r="11208">
          <cell r="B11208" t="str">
            <v>BFA0010090</v>
          </cell>
          <cell r="C11208" t="str">
            <v>220BFA0010090</v>
          </cell>
          <cell r="D11208" t="str">
            <v>内梅花盘头三角牙自攻螺钉</v>
          </cell>
        </row>
        <row r="11209">
          <cell r="B11209" t="str">
            <v>SBS0010136</v>
          </cell>
          <cell r="C11209" t="str">
            <v>220SBS0010136</v>
          </cell>
          <cell r="D11209" t="str">
            <v>主驾支腿焊接总成</v>
          </cell>
        </row>
        <row r="11210">
          <cell r="B11210" t="str">
            <v>SBS0010137</v>
          </cell>
          <cell r="C11210" t="str">
            <v>220SBS0010137</v>
          </cell>
          <cell r="D11210" t="str">
            <v>副驾支腿焊接总成</v>
          </cell>
        </row>
        <row r="11211">
          <cell r="B11211" t="str">
            <v>SBS0010169</v>
          </cell>
          <cell r="C11211" t="str">
            <v>220SBS0010169</v>
          </cell>
          <cell r="D11211" t="str">
            <v>K1锁扣短</v>
          </cell>
        </row>
        <row r="11212">
          <cell r="B11212" t="str">
            <v>SBS0010284</v>
          </cell>
          <cell r="C11212" t="str">
            <v>220SBS0010284</v>
          </cell>
          <cell r="D11212" t="str">
            <v>电控钢丝坐扣总成</v>
          </cell>
        </row>
        <row r="11213">
          <cell r="B11213" t="str">
            <v>SCS0004056</v>
          </cell>
          <cell r="C11213" t="str">
            <v>220SCS0004056</v>
          </cell>
          <cell r="D11213" t="str">
            <v>B40L四分头枕环保皮护面</v>
          </cell>
        </row>
        <row r="11214">
          <cell r="B11214" t="str">
            <v>SCS0004076</v>
          </cell>
          <cell r="C11214" t="str">
            <v>220SCS0004076</v>
          </cell>
          <cell r="D11214" t="str">
            <v>B40L左前背护面环保皮</v>
          </cell>
        </row>
        <row r="11215">
          <cell r="B11215" t="str">
            <v>SCS0004077</v>
          </cell>
          <cell r="C11215" t="str">
            <v>220SCS0004077</v>
          </cell>
          <cell r="D11215" t="str">
            <v>B40L左前座护面环保皮</v>
          </cell>
        </row>
        <row r="11216">
          <cell r="B11216" t="str">
            <v>SCS0004078</v>
          </cell>
          <cell r="C11216" t="str">
            <v>220SCS0004078</v>
          </cell>
          <cell r="D11216" t="str">
            <v>B40L前头枕护面环保皮</v>
          </cell>
        </row>
        <row r="11217">
          <cell r="B11217" t="str">
            <v>SCS0004097</v>
          </cell>
          <cell r="C11217" t="str">
            <v>220SCS0004097</v>
          </cell>
          <cell r="D11217" t="str">
            <v>B40L左前背护面真皮全黑</v>
          </cell>
        </row>
        <row r="11218">
          <cell r="B11218" t="str">
            <v>SCS0004098</v>
          </cell>
          <cell r="C11218" t="str">
            <v>220SCS0004098</v>
          </cell>
          <cell r="D11218" t="str">
            <v>B40L左前座护面真皮全黑</v>
          </cell>
        </row>
        <row r="11219">
          <cell r="B11219" t="str">
            <v>SCS0004099</v>
          </cell>
          <cell r="C11219" t="str">
            <v>220SCS0004099</v>
          </cell>
          <cell r="D11219" t="str">
            <v>B40L右前背护面真皮全黑</v>
          </cell>
        </row>
        <row r="11220">
          <cell r="B11220" t="str">
            <v>SCS0004100</v>
          </cell>
          <cell r="C11220" t="str">
            <v>220SCS0004100</v>
          </cell>
          <cell r="D11220" t="str">
            <v>B40L右前座护面真皮全黑</v>
          </cell>
        </row>
        <row r="11221">
          <cell r="B11221" t="str">
            <v>SCS0004151</v>
          </cell>
          <cell r="C11221" t="str">
            <v>220SCS0004151</v>
          </cell>
          <cell r="D11221" t="str">
            <v>靠背面套左真皮</v>
          </cell>
        </row>
        <row r="11222">
          <cell r="B11222" t="str">
            <v>SCS0004152</v>
          </cell>
          <cell r="C11222" t="str">
            <v>220SCS0004152</v>
          </cell>
          <cell r="D11222" t="str">
            <v>坐垫面套左真皮</v>
          </cell>
        </row>
        <row r="11223">
          <cell r="B11223" t="str">
            <v>SCS0004153</v>
          </cell>
          <cell r="C11223" t="str">
            <v>220SCS0004153</v>
          </cell>
          <cell r="D11223" t="str">
            <v>B40L六分扶手护面(环保皮)</v>
          </cell>
        </row>
        <row r="11224">
          <cell r="B11224" t="str">
            <v>SCS0004160</v>
          </cell>
          <cell r="C11224" t="str">
            <v>220SCS0004160</v>
          </cell>
          <cell r="D11224" t="str">
            <v>B40L左前背护面套真皮黑红</v>
          </cell>
        </row>
        <row r="11225">
          <cell r="B11225" t="str">
            <v>SCS0004161</v>
          </cell>
          <cell r="C11225" t="str">
            <v>220SCS0004161</v>
          </cell>
          <cell r="D11225" t="str">
            <v>B40L左前座护面套真皮黑红</v>
          </cell>
        </row>
        <row r="11226">
          <cell r="B11226" t="str">
            <v>SCS0004162</v>
          </cell>
          <cell r="C11226" t="str">
            <v>220SCS0004162</v>
          </cell>
          <cell r="D11226" t="str">
            <v>B40L前头枕护面套真皮黑红</v>
          </cell>
        </row>
        <row r="11227">
          <cell r="B11227" t="str">
            <v>SCS0004189</v>
          </cell>
          <cell r="C11227" t="str">
            <v>220SCS0004189</v>
          </cell>
          <cell r="D11227" t="str">
            <v>后排座椅外侧头枕面套</v>
          </cell>
        </row>
        <row r="11228">
          <cell r="B11228" t="str">
            <v>SCS0004195</v>
          </cell>
          <cell r="C11228" t="str">
            <v>220SCS0004195</v>
          </cell>
          <cell r="D11228" t="str">
            <v>后排座椅中间头枕面套</v>
          </cell>
        </row>
        <row r="11229">
          <cell r="B11229" t="str">
            <v>SCS0004201</v>
          </cell>
          <cell r="C11229" t="str">
            <v>220SCS0004201</v>
          </cell>
          <cell r="D11229" t="str">
            <v>后排座椅左靠背面套</v>
          </cell>
        </row>
        <row r="11230">
          <cell r="B11230" t="str">
            <v>SCS0004202</v>
          </cell>
          <cell r="C11230" t="str">
            <v>220SCS0004202</v>
          </cell>
          <cell r="D11230" t="str">
            <v>后排座椅左座垫面套</v>
          </cell>
        </row>
        <row r="11231">
          <cell r="B11231" t="str">
            <v>SCS0004211</v>
          </cell>
          <cell r="C11231" t="str">
            <v>220SCS0004211</v>
          </cell>
          <cell r="D11231" t="str">
            <v>后排座椅左靠背面套</v>
          </cell>
        </row>
        <row r="11232">
          <cell r="B11232" t="str">
            <v>SCS0004212</v>
          </cell>
          <cell r="C11232" t="str">
            <v>220SCS0004212</v>
          </cell>
          <cell r="D11232" t="str">
            <v>后排座椅外侧头枕面套</v>
          </cell>
        </row>
        <row r="11233">
          <cell r="B11233" t="str">
            <v>SCS0004213</v>
          </cell>
          <cell r="C11233" t="str">
            <v>220SCS0004213</v>
          </cell>
          <cell r="D11233" t="str">
            <v>后排座椅中间头枕面套</v>
          </cell>
        </row>
        <row r="11234">
          <cell r="B11234" t="str">
            <v>SCS0004214</v>
          </cell>
          <cell r="C11234" t="str">
            <v>220SCS0004214</v>
          </cell>
          <cell r="D11234" t="str">
            <v>后排座椅左座垫面套</v>
          </cell>
        </row>
        <row r="11235">
          <cell r="B11235" t="str">
            <v>SCS0004215</v>
          </cell>
          <cell r="C11235" t="str">
            <v>220SCS0004215</v>
          </cell>
          <cell r="D11235" t="str">
            <v>后排座椅扶手面套</v>
          </cell>
        </row>
        <row r="11236">
          <cell r="B11236" t="str">
            <v>SCS0004216</v>
          </cell>
          <cell r="C11236" t="str">
            <v>220SCS0004216</v>
          </cell>
          <cell r="D11236" t="str">
            <v>后排座椅中间头枕面套</v>
          </cell>
        </row>
        <row r="11237">
          <cell r="B11237" t="str">
            <v>SCS0004217</v>
          </cell>
          <cell r="C11237" t="str">
            <v>220SCS0004217</v>
          </cell>
          <cell r="D11237" t="str">
            <v>后排座椅外侧头枕面套</v>
          </cell>
        </row>
        <row r="11238">
          <cell r="B11238" t="str">
            <v>SCS0004218</v>
          </cell>
          <cell r="C11238" t="str">
            <v>220SCS0004218</v>
          </cell>
          <cell r="D11238" t="str">
            <v>后排座椅左座垫面套</v>
          </cell>
        </row>
        <row r="11239">
          <cell r="B11239" t="str">
            <v>SCS0004219</v>
          </cell>
          <cell r="C11239" t="str">
            <v>220SCS0004219</v>
          </cell>
          <cell r="D11239" t="str">
            <v>后排座椅左靠背面套</v>
          </cell>
        </row>
        <row r="11240">
          <cell r="B11240" t="str">
            <v>SCS0004220</v>
          </cell>
          <cell r="C11240" t="str">
            <v>220SCS0004220</v>
          </cell>
          <cell r="D11240" t="str">
            <v>后排座椅中间头枕面套</v>
          </cell>
        </row>
        <row r="11241">
          <cell r="B11241" t="str">
            <v>SCS0004221</v>
          </cell>
          <cell r="C11241" t="str">
            <v>220SCS0004221</v>
          </cell>
          <cell r="D11241" t="str">
            <v>后排座椅外侧头枕面套</v>
          </cell>
        </row>
        <row r="11242">
          <cell r="B11242" t="str">
            <v>SCS0004222</v>
          </cell>
          <cell r="C11242" t="str">
            <v>220SCS0004222</v>
          </cell>
          <cell r="D11242" t="str">
            <v>后排座椅左座垫面套</v>
          </cell>
        </row>
        <row r="11243">
          <cell r="B11243" t="str">
            <v>SCS0004223</v>
          </cell>
          <cell r="C11243" t="str">
            <v>220SCS0004223</v>
          </cell>
          <cell r="D11243" t="str">
            <v>后排座椅左靠背面套</v>
          </cell>
        </row>
        <row r="11244">
          <cell r="B11244" t="str">
            <v>SCS0004224</v>
          </cell>
          <cell r="C11244" t="str">
            <v>220SCS0004224</v>
          </cell>
          <cell r="D11244" t="str">
            <v>后排座椅扶手面套</v>
          </cell>
        </row>
        <row r="11245">
          <cell r="B11245" t="str">
            <v>SCS0004225</v>
          </cell>
          <cell r="C11245" t="str">
            <v>220SCS0004225</v>
          </cell>
          <cell r="D11245" t="str">
            <v>后排座椅左靠背面套</v>
          </cell>
        </row>
        <row r="11246">
          <cell r="B11246" t="str">
            <v>SCS0004226</v>
          </cell>
          <cell r="C11246" t="str">
            <v>220SCS0004226</v>
          </cell>
          <cell r="D11246" t="str">
            <v>后排座椅中间头枕面套</v>
          </cell>
        </row>
        <row r="11247">
          <cell r="B11247" t="str">
            <v>SCS0004227</v>
          </cell>
          <cell r="C11247" t="str">
            <v>220SCS0004227</v>
          </cell>
          <cell r="D11247" t="str">
            <v>后排座椅左座垫面套</v>
          </cell>
        </row>
        <row r="11248">
          <cell r="B11248" t="str">
            <v>SCS0004228</v>
          </cell>
          <cell r="C11248" t="str">
            <v>220SCS0004228</v>
          </cell>
          <cell r="D11248" t="str">
            <v>后排座椅外侧头枕面套</v>
          </cell>
        </row>
        <row r="11249">
          <cell r="B11249" t="str">
            <v>SCS0004229</v>
          </cell>
          <cell r="C11249" t="str">
            <v>220SCS0004229</v>
          </cell>
          <cell r="D11249" t="str">
            <v>后排座椅外侧头枕面套</v>
          </cell>
        </row>
        <row r="11250">
          <cell r="B11250" t="str">
            <v>SCS0004230</v>
          </cell>
          <cell r="C11250" t="str">
            <v>220SCS0004230</v>
          </cell>
          <cell r="D11250" t="str">
            <v>后排座椅中间头枕面套</v>
          </cell>
        </row>
        <row r="11251">
          <cell r="B11251" t="str">
            <v>SCS0004231</v>
          </cell>
          <cell r="C11251" t="str">
            <v>220SCS0004231</v>
          </cell>
          <cell r="D11251" t="str">
            <v>后排座椅左座垫面套</v>
          </cell>
        </row>
        <row r="11252">
          <cell r="B11252" t="str">
            <v>SCS0004232</v>
          </cell>
          <cell r="C11252" t="str">
            <v>220SCS0004232</v>
          </cell>
          <cell r="D11252" t="str">
            <v>后排座椅左靠背面套</v>
          </cell>
        </row>
        <row r="11253">
          <cell r="B11253" t="str">
            <v>SCS0004241</v>
          </cell>
          <cell r="C11253" t="str">
            <v>220SCS0004241</v>
          </cell>
          <cell r="D11253" t="str">
            <v>后排座椅右靠背面套</v>
          </cell>
        </row>
        <row r="11254">
          <cell r="B11254" t="str">
            <v>SCS0004243</v>
          </cell>
          <cell r="C11254" t="str">
            <v>220SCS0004243</v>
          </cell>
          <cell r="D11254" t="str">
            <v>后排座椅右座垫面套</v>
          </cell>
        </row>
        <row r="11255">
          <cell r="B11255" t="str">
            <v>SCS0004250</v>
          </cell>
          <cell r="C11255" t="str">
            <v>220SCS0004250</v>
          </cell>
          <cell r="D11255" t="str">
            <v>后排座椅右靠背面套</v>
          </cell>
        </row>
        <row r="11256">
          <cell r="B11256" t="str">
            <v>SCS0004251</v>
          </cell>
          <cell r="C11256" t="str">
            <v>220SCS0004251</v>
          </cell>
          <cell r="D11256" t="str">
            <v>后排座椅右座垫面套</v>
          </cell>
        </row>
        <row r="11257">
          <cell r="B11257" t="str">
            <v>SCS0004252</v>
          </cell>
          <cell r="C11257" t="str">
            <v>220SCS0004252</v>
          </cell>
          <cell r="D11257" t="str">
            <v>后排座椅右座垫面套</v>
          </cell>
        </row>
        <row r="11258">
          <cell r="B11258" t="str">
            <v>SCS0004253</v>
          </cell>
          <cell r="C11258" t="str">
            <v>220SCS0004253</v>
          </cell>
          <cell r="D11258" t="str">
            <v>后排座椅右靠背面套</v>
          </cell>
        </row>
        <row r="11259">
          <cell r="B11259" t="str">
            <v>SCS0004254</v>
          </cell>
          <cell r="C11259" t="str">
            <v>220SCS0004254</v>
          </cell>
          <cell r="D11259" t="str">
            <v>后排座椅右靠背面套</v>
          </cell>
        </row>
        <row r="11260">
          <cell r="B11260" t="str">
            <v>SCS0004255</v>
          </cell>
          <cell r="C11260" t="str">
            <v>220SCS0004255</v>
          </cell>
          <cell r="D11260" t="str">
            <v>后排座椅右座垫面套</v>
          </cell>
        </row>
        <row r="11261">
          <cell r="B11261" t="str">
            <v>SCS0004256</v>
          </cell>
          <cell r="C11261" t="str">
            <v>220SCS0004256</v>
          </cell>
          <cell r="D11261" t="str">
            <v>后排座椅右座垫面套</v>
          </cell>
        </row>
        <row r="11262">
          <cell r="B11262" t="str">
            <v>SCS0004257</v>
          </cell>
          <cell r="C11262" t="str">
            <v>220SCS0004257</v>
          </cell>
          <cell r="D11262" t="str">
            <v>后排座椅右靠背面套</v>
          </cell>
        </row>
        <row r="11263">
          <cell r="B11263" t="str">
            <v>SCS0004258</v>
          </cell>
          <cell r="C11263" t="str">
            <v>220SCS0004258</v>
          </cell>
          <cell r="D11263" t="str">
            <v>后排座椅右靠背面套</v>
          </cell>
        </row>
        <row r="11264">
          <cell r="B11264" t="str">
            <v>SCS0004259</v>
          </cell>
          <cell r="C11264" t="str">
            <v>220SCS0004259</v>
          </cell>
          <cell r="D11264" t="str">
            <v>后排座椅右座垫面套</v>
          </cell>
        </row>
        <row r="11265">
          <cell r="B11265" t="str">
            <v>SCS0005169</v>
          </cell>
          <cell r="C11265" t="str">
            <v>220SCS0005169</v>
          </cell>
          <cell r="D11265" t="str">
            <v>C50出租车后排座仿皮护面</v>
          </cell>
        </row>
        <row r="11266">
          <cell r="B11266" t="str">
            <v>SCS0005177</v>
          </cell>
          <cell r="C11266" t="str">
            <v>220SCS0005177</v>
          </cell>
          <cell r="D11266" t="str">
            <v>C50E左背PVC护面无扶手黑</v>
          </cell>
        </row>
        <row r="11267">
          <cell r="B11267" t="str">
            <v>SCS0005184</v>
          </cell>
          <cell r="C11267" t="str">
            <v>220SCS0005184</v>
          </cell>
          <cell r="D11267" t="str">
            <v>C50出租车四分背仿皮护面</v>
          </cell>
        </row>
        <row r="11268">
          <cell r="B11268" t="str">
            <v>SCS0005770</v>
          </cell>
          <cell r="C11268" t="str">
            <v>220SCS0005770</v>
          </cell>
          <cell r="D11268" t="str">
            <v>B40L中间头枕护面(环保皮)</v>
          </cell>
        </row>
        <row r="11269">
          <cell r="B11269" t="str">
            <v>SCS0006615</v>
          </cell>
          <cell r="C11269" t="str">
            <v>220SCS0006615</v>
          </cell>
          <cell r="D11269" t="str">
            <v>后排座椅座垫面套</v>
          </cell>
        </row>
        <row r="11270">
          <cell r="B11270" t="str">
            <v>SCS0006616</v>
          </cell>
          <cell r="C11270" t="str">
            <v>220SCS0006616</v>
          </cell>
          <cell r="D11270" t="str">
            <v>后排座椅座垫面套</v>
          </cell>
        </row>
        <row r="11271">
          <cell r="B11271" t="str">
            <v>SCS0006617</v>
          </cell>
          <cell r="C11271" t="str">
            <v>220SCS0006617</v>
          </cell>
          <cell r="D11271" t="str">
            <v>后排座椅靠背面套</v>
          </cell>
        </row>
        <row r="11272">
          <cell r="B11272" t="str">
            <v>SCS0006618</v>
          </cell>
          <cell r="C11272" t="str">
            <v>220SCS0006618</v>
          </cell>
          <cell r="D11272" t="str">
            <v>后排座椅靠背面套</v>
          </cell>
        </row>
        <row r="11273">
          <cell r="B11273" t="str">
            <v>SCS0006619</v>
          </cell>
          <cell r="C11273" t="str">
            <v>220SCS0006619</v>
          </cell>
          <cell r="D11273" t="str">
            <v>后排座椅边头枕面套</v>
          </cell>
        </row>
        <row r="11274">
          <cell r="B11274" t="str">
            <v>SCS0006620</v>
          </cell>
          <cell r="C11274" t="str">
            <v>220SCS0006620</v>
          </cell>
          <cell r="D11274" t="str">
            <v>后排座椅边头枕面套</v>
          </cell>
        </row>
        <row r="11275">
          <cell r="B11275" t="str">
            <v>SCS0006653</v>
          </cell>
          <cell r="C11275" t="str">
            <v>220SCS0006653</v>
          </cell>
          <cell r="D11275" t="str">
            <v>座椅面套-后排靠背左</v>
          </cell>
        </row>
        <row r="11276">
          <cell r="B11276" t="str">
            <v>SCS0006654</v>
          </cell>
          <cell r="C11276" t="str">
            <v>220SCS0006654</v>
          </cell>
          <cell r="D11276" t="str">
            <v>座椅面套-后排靠背左</v>
          </cell>
        </row>
        <row r="11277">
          <cell r="B11277" t="str">
            <v>SCS0006655</v>
          </cell>
          <cell r="C11277" t="str">
            <v>220SCS0006655</v>
          </cell>
          <cell r="D11277" t="str">
            <v>座椅面套-后排靠背右</v>
          </cell>
        </row>
        <row r="11278">
          <cell r="B11278" t="str">
            <v>SCS0006656</v>
          </cell>
          <cell r="C11278" t="str">
            <v>220SCS0006656</v>
          </cell>
          <cell r="D11278" t="str">
            <v>座椅面套-后排靠背右</v>
          </cell>
        </row>
        <row r="11279">
          <cell r="B11279" t="str">
            <v>SCS0006657</v>
          </cell>
          <cell r="C11279" t="str">
            <v>220SCS0006657</v>
          </cell>
          <cell r="D11279" t="str">
            <v>后排座椅坐垫面套</v>
          </cell>
        </row>
        <row r="11280">
          <cell r="B11280" t="str">
            <v>SCS0006658</v>
          </cell>
          <cell r="C11280" t="str">
            <v>220SCS0006658</v>
          </cell>
          <cell r="D11280" t="str">
            <v>后排座椅坐垫面套</v>
          </cell>
        </row>
        <row r="11281">
          <cell r="B11281" t="str">
            <v>SCS0006660</v>
          </cell>
          <cell r="C11281" t="str">
            <v>220SCS0006660</v>
          </cell>
          <cell r="D11281" t="str">
            <v>后排座椅边头枕面套</v>
          </cell>
        </row>
        <row r="11282">
          <cell r="B11282" t="str">
            <v>SCS0006661</v>
          </cell>
          <cell r="C11282" t="str">
            <v>220SCS0006661</v>
          </cell>
          <cell r="D11282" t="str">
            <v>后排座椅座垫面套</v>
          </cell>
        </row>
        <row r="11283">
          <cell r="B11283" t="str">
            <v>SCS0006662</v>
          </cell>
          <cell r="C11283" t="str">
            <v>220SCS0006662</v>
          </cell>
          <cell r="D11283" t="str">
            <v>后排座椅靠背面套</v>
          </cell>
        </row>
        <row r="11284">
          <cell r="B11284" t="str">
            <v>SCS0011904</v>
          </cell>
          <cell r="C11284" t="str">
            <v>220SCS0011904</v>
          </cell>
          <cell r="D11284" t="str">
            <v>后排座椅左坐垫面套</v>
          </cell>
        </row>
        <row r="11285">
          <cell r="B11285" t="str">
            <v>SCS0011905</v>
          </cell>
          <cell r="C11285" t="str">
            <v>220SCS0011905</v>
          </cell>
          <cell r="D11285" t="str">
            <v>后排座椅左靠背面套</v>
          </cell>
        </row>
        <row r="11286">
          <cell r="B11286" t="str">
            <v>SCS0011906</v>
          </cell>
          <cell r="C11286" t="str">
            <v>220SCS0011906</v>
          </cell>
          <cell r="D11286" t="str">
            <v>后排座椅扶手面套</v>
          </cell>
        </row>
        <row r="11287">
          <cell r="B11287" t="str">
            <v>SCS0011907</v>
          </cell>
          <cell r="C11287" t="str">
            <v>220SCS0011907</v>
          </cell>
          <cell r="D11287" t="str">
            <v>后排座椅外侧头枕面套</v>
          </cell>
        </row>
        <row r="11288">
          <cell r="B11288" t="str">
            <v>SCS0011908</v>
          </cell>
          <cell r="C11288" t="str">
            <v>220SCS0011908</v>
          </cell>
          <cell r="D11288" t="str">
            <v>后排座椅中间头枕面套</v>
          </cell>
        </row>
        <row r="11289">
          <cell r="B11289" t="str">
            <v>SCS0011910</v>
          </cell>
          <cell r="C11289" t="str">
            <v>220SCS0011910</v>
          </cell>
          <cell r="D11289" t="str">
            <v>后排座椅右坐垫面套</v>
          </cell>
        </row>
        <row r="11290">
          <cell r="B11290" t="str">
            <v>SCS0011911</v>
          </cell>
          <cell r="C11290" t="str">
            <v>220SCS0011911</v>
          </cell>
          <cell r="D11290" t="str">
            <v>后排座椅右靠背面套</v>
          </cell>
        </row>
        <row r="11291">
          <cell r="B11291" t="str">
            <v>SHT0002542</v>
          </cell>
          <cell r="C11291" t="str">
            <v>220SHT0002542</v>
          </cell>
          <cell r="D11291" t="str">
            <v>主驾底座模块化总成</v>
          </cell>
        </row>
        <row r="11292">
          <cell r="B11292" t="str">
            <v>SHT0002543</v>
          </cell>
          <cell r="C11292" t="str">
            <v>220SHT0002543</v>
          </cell>
          <cell r="D11292" t="str">
            <v>主驾底座模块化总成</v>
          </cell>
        </row>
        <row r="11293">
          <cell r="B11293" t="str">
            <v>SHT0002758</v>
          </cell>
          <cell r="C11293" t="str">
            <v>220SHT0002758</v>
          </cell>
          <cell r="D11293" t="str">
            <v>2490上卧铺骨架木板右舵</v>
          </cell>
        </row>
        <row r="11294">
          <cell r="B11294" t="str">
            <v>SHT0013282</v>
          </cell>
          <cell r="C11294" t="str">
            <v>220SHT0013282</v>
          </cell>
          <cell r="D11294" t="str">
            <v>主驾靠背焊接总成电泳</v>
          </cell>
        </row>
        <row r="11295">
          <cell r="B11295" t="str">
            <v>SHT0014613</v>
          </cell>
          <cell r="C11295" t="str">
            <v>220SHT0014613</v>
          </cell>
          <cell r="D11295" t="str">
            <v>仰角手柄</v>
          </cell>
        </row>
        <row r="11296">
          <cell r="B11296" t="str">
            <v>SLT0000336</v>
          </cell>
          <cell r="C11296" t="str">
            <v>220SLT0000336</v>
          </cell>
          <cell r="D11296" t="str">
            <v>K1经济型司机锁扣</v>
          </cell>
        </row>
        <row r="11297">
          <cell r="B11297" t="str">
            <v>SLT0000368</v>
          </cell>
          <cell r="C11297" t="str">
            <v>220SLT0000368</v>
          </cell>
          <cell r="D11297" t="str">
            <v>K1经济型副司机锁扣</v>
          </cell>
        </row>
        <row r="11298">
          <cell r="B11298" t="str">
            <v>SLT0000477</v>
          </cell>
          <cell r="C11298" t="str">
            <v>220SLT0000477</v>
          </cell>
          <cell r="D11298" t="str">
            <v>K1锁舌</v>
          </cell>
        </row>
        <row r="11299">
          <cell r="B11299" t="str">
            <v>SLT0000570</v>
          </cell>
          <cell r="C11299" t="str">
            <v>220SLT0000570</v>
          </cell>
          <cell r="D11299" t="str">
            <v>K1三点式安全带右</v>
          </cell>
        </row>
        <row r="11300">
          <cell r="B11300" t="str">
            <v>SLT0011502</v>
          </cell>
          <cell r="C11300" t="str">
            <v>220SLT0011502</v>
          </cell>
          <cell r="D11300" t="str">
            <v>锁扣总成（带报警）</v>
          </cell>
        </row>
        <row r="11301">
          <cell r="B11301" t="str">
            <v>SLT0011503</v>
          </cell>
          <cell r="C11301" t="str">
            <v>220SLT0011503</v>
          </cell>
          <cell r="D11301" t="str">
            <v>锁扣总成</v>
          </cell>
        </row>
        <row r="11302">
          <cell r="B11302" t="str">
            <v>TAT0000080</v>
          </cell>
          <cell r="C11302" t="str">
            <v>220TAT0000080</v>
          </cell>
          <cell r="D11302" t="str">
            <v>（306）80*30*1500条形码</v>
          </cell>
        </row>
        <row r="11303">
          <cell r="B11303" t="str">
            <v>TFT0000089</v>
          </cell>
          <cell r="C11303" t="str">
            <v>220TFT0000089</v>
          </cell>
          <cell r="D11303" t="str">
            <v>脱模剂Felix-EX807</v>
          </cell>
        </row>
        <row r="11304">
          <cell r="B11304" t="str">
            <v>TSY0000523</v>
          </cell>
          <cell r="C11304" t="str">
            <v>220TSY0000523</v>
          </cell>
          <cell r="D11304" t="str">
            <v>扣条KT-40-115</v>
          </cell>
        </row>
        <row r="11305">
          <cell r="B11305" t="str">
            <v>TSY0010192</v>
          </cell>
          <cell r="C11305" t="str">
            <v>220TSY0010192</v>
          </cell>
          <cell r="D11305" t="str">
            <v>箭型条410mm</v>
          </cell>
        </row>
        <row r="11306">
          <cell r="B11306" t="str">
            <v>TSY0010515</v>
          </cell>
          <cell r="C11306" t="str">
            <v>220TSY0010515</v>
          </cell>
          <cell r="D11306" t="str">
            <v>辅面料1</v>
          </cell>
        </row>
        <row r="11307">
          <cell r="B11307" t="str">
            <v>TSY0010525</v>
          </cell>
          <cell r="C11307" t="str">
            <v>220TSY0010525</v>
          </cell>
          <cell r="D11307" t="str">
            <v>吊紧带400mm*27mm*N</v>
          </cell>
        </row>
        <row r="11308">
          <cell r="B11308" t="str">
            <v>REM0003406</v>
          </cell>
          <cell r="C11308" t="str">
            <v>230REM0003406</v>
          </cell>
          <cell r="D11308" t="str">
            <v>欧马可501镜杆焊接件</v>
          </cell>
        </row>
        <row r="11309">
          <cell r="B11309" t="str">
            <v>REM0003407</v>
          </cell>
          <cell r="C11309" t="str">
            <v>230REM0003407</v>
          </cell>
          <cell r="D11309" t="str">
            <v>欧马可502镜杆焊接件</v>
          </cell>
        </row>
        <row r="11310">
          <cell r="B11310" t="str">
            <v>SCS0005541</v>
          </cell>
          <cell r="C11310" t="str">
            <v>230SCS0005541</v>
          </cell>
          <cell r="D11310" t="str">
            <v>主驾右侧调角器不带气囊</v>
          </cell>
        </row>
        <row r="11311">
          <cell r="B11311" t="str">
            <v>SCS0005542</v>
          </cell>
          <cell r="C11311" t="str">
            <v>230SCS0005542</v>
          </cell>
          <cell r="D11311" t="str">
            <v>副驾左侧调角器不带气囊</v>
          </cell>
        </row>
        <row r="11312">
          <cell r="B11312" t="str">
            <v>SHT0000403</v>
          </cell>
          <cell r="C11312" t="str">
            <v>230SHT0000403</v>
          </cell>
          <cell r="D11312" t="str">
            <v>副司机升降把手前黑色</v>
          </cell>
        </row>
        <row r="11313">
          <cell r="B11313" t="str">
            <v>SHT0000404</v>
          </cell>
          <cell r="C11313" t="str">
            <v>230SHT0000404</v>
          </cell>
          <cell r="D11313" t="str">
            <v>副司机升降把手后黑色</v>
          </cell>
        </row>
        <row r="11314">
          <cell r="B11314" t="str">
            <v>SHT0001320</v>
          </cell>
          <cell r="C11314" t="str">
            <v>230SHT0001320</v>
          </cell>
          <cell r="D11314" t="str">
            <v>减震扣组件</v>
          </cell>
        </row>
        <row r="11315">
          <cell r="B11315" t="str">
            <v>SHT0001711</v>
          </cell>
          <cell r="C11315" t="str">
            <v>230SHT0001711</v>
          </cell>
          <cell r="D11315" t="str">
            <v>减震扣组件</v>
          </cell>
        </row>
        <row r="11316">
          <cell r="B11316" t="str">
            <v>SHT0002294</v>
          </cell>
          <cell r="C11316" t="str">
            <v>230SHT0002294</v>
          </cell>
          <cell r="D11316" t="str">
            <v>调角器左上连接板组件</v>
          </cell>
        </row>
        <row r="11317">
          <cell r="B11317" t="str">
            <v>SHT0011056</v>
          </cell>
          <cell r="C11317" t="str">
            <v>230SHT0011056</v>
          </cell>
          <cell r="D11317" t="str">
            <v>阻尼拨杆连接塑料件</v>
          </cell>
        </row>
        <row r="11318">
          <cell r="B11318" t="str">
            <v>SHT0011392</v>
          </cell>
          <cell r="C11318" t="str">
            <v>230SHT0011392</v>
          </cell>
          <cell r="D11318" t="str">
            <v>导向销</v>
          </cell>
        </row>
        <row r="11319">
          <cell r="B11319" t="str">
            <v>SHT0011924</v>
          </cell>
          <cell r="C11319" t="str">
            <v>230SHT0011924</v>
          </cell>
          <cell r="D11319" t="str">
            <v>3.0平台防尘罩卡扣</v>
          </cell>
        </row>
        <row r="11320">
          <cell r="B11320" t="str">
            <v>SHT0014205</v>
          </cell>
          <cell r="C11320" t="str">
            <v>230SHT0014205</v>
          </cell>
          <cell r="D11320" t="str">
            <v>下框左连接梁总成</v>
          </cell>
        </row>
        <row r="11321">
          <cell r="B11321" t="str">
            <v>SHT0014359</v>
          </cell>
          <cell r="C11321" t="str">
            <v>230SHT0014359</v>
          </cell>
          <cell r="D11321" t="str">
            <v>下框右连接梁总成</v>
          </cell>
        </row>
        <row r="11322">
          <cell r="B11322" t="str">
            <v>SLT0002778</v>
          </cell>
          <cell r="C11322" t="str">
            <v>230SLT0002778</v>
          </cell>
          <cell r="D11322" t="str">
            <v>右侧安装板总成焊接总成</v>
          </cell>
        </row>
        <row r="11323">
          <cell r="B11323" t="str">
            <v>SLT0002779</v>
          </cell>
          <cell r="C11323" t="str">
            <v>230SLT0002779</v>
          </cell>
          <cell r="D11323" t="str">
            <v>右侧安装板总成焊接总成</v>
          </cell>
        </row>
        <row r="11324">
          <cell r="B11324" t="str">
            <v>SLT0002780</v>
          </cell>
          <cell r="C11324" t="str">
            <v>230SLT0002780</v>
          </cell>
          <cell r="D11324" t="str">
            <v>右侧安装板总成焊接总成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、物料浏览盘点模板时重新引"/>
    </sheetNames>
    <sheetDataSet>
      <sheetData sheetId="0" refreshError="1">
        <row r="1">
          <cell r="B1" t="str">
            <v>物料号</v>
          </cell>
          <cell r="C1" t="str">
            <v>描述 </v>
          </cell>
          <cell r="D1" t="str">
            <v>描述 </v>
          </cell>
          <cell r="E1" t="str">
            <v>图纸</v>
          </cell>
          <cell r="F1" t="str">
            <v>UM</v>
          </cell>
          <cell r="G1" t="str">
            <v>产品线</v>
          </cell>
        </row>
        <row r="2">
          <cell r="B2" t="str">
            <v>BAS0000002</v>
          </cell>
          <cell r="C2" t="str">
            <v>轴套6486</v>
          </cell>
        </row>
        <row r="2">
          <cell r="F2" t="str">
            <v>EA</v>
          </cell>
          <cell r="G2" t="str">
            <v>YC01</v>
          </cell>
        </row>
        <row r="3">
          <cell r="B3" t="str">
            <v>BAS0000003</v>
          </cell>
          <cell r="C3" t="str">
            <v>K1轴胶套</v>
          </cell>
        </row>
        <row r="3">
          <cell r="F3" t="str">
            <v>EA</v>
          </cell>
          <cell r="G3" t="str">
            <v>YC01</v>
          </cell>
        </row>
        <row r="4">
          <cell r="B4" t="str">
            <v>BAS0000004</v>
          </cell>
          <cell r="C4" t="str">
            <v>M4司机旋转轴胶套</v>
          </cell>
          <cell r="D4" t="str">
            <v>调角器</v>
          </cell>
        </row>
        <row r="4">
          <cell r="F4" t="str">
            <v>EA</v>
          </cell>
          <cell r="G4" t="str">
            <v>YC01</v>
          </cell>
        </row>
        <row r="5">
          <cell r="B5" t="str">
            <v>BAS0000016</v>
          </cell>
          <cell r="C5" t="str">
            <v>钢带轴承</v>
          </cell>
          <cell r="D5" t="str">
            <v>B40L中改后排座垫</v>
          </cell>
        </row>
        <row r="5">
          <cell r="F5" t="str">
            <v>EA</v>
          </cell>
          <cell r="G5" t="str">
            <v>YC04</v>
          </cell>
        </row>
        <row r="6">
          <cell r="B6" t="str">
            <v>BAS0000017</v>
          </cell>
          <cell r="C6" t="str">
            <v>中排独立软垫轴承</v>
          </cell>
          <cell r="D6" t="str">
            <v>J7F/虎V靠背骨架</v>
          </cell>
        </row>
        <row r="6">
          <cell r="F6" t="str">
            <v>EA</v>
          </cell>
          <cell r="G6" t="str">
            <v>YC04</v>
          </cell>
        </row>
        <row r="7">
          <cell r="B7" t="str">
            <v>BAS0000023</v>
          </cell>
          <cell r="C7" t="str">
            <v>轴套</v>
          </cell>
          <cell r="D7" t="str">
            <v>M20</v>
          </cell>
        </row>
        <row r="7">
          <cell r="F7" t="str">
            <v>EA</v>
          </cell>
          <cell r="G7" t="str">
            <v>YC04</v>
          </cell>
        </row>
        <row r="8">
          <cell r="B8" t="str">
            <v>BAS0000025</v>
          </cell>
          <cell r="C8" t="str">
            <v>钢带轴承10*11*15.5*7</v>
          </cell>
          <cell r="D8" t="str">
            <v>U201</v>
          </cell>
        </row>
        <row r="8">
          <cell r="F8" t="str">
            <v>EA</v>
          </cell>
          <cell r="G8" t="str">
            <v>YC04</v>
          </cell>
        </row>
        <row r="9">
          <cell r="B9" t="str">
            <v>BAS0000029</v>
          </cell>
          <cell r="C9" t="str">
            <v>连接轴套</v>
          </cell>
          <cell r="D9" t="str">
            <v>U201</v>
          </cell>
        </row>
        <row r="9">
          <cell r="F9" t="str">
            <v>EA</v>
          </cell>
          <cell r="G9" t="str">
            <v>YC04</v>
          </cell>
        </row>
        <row r="10">
          <cell r="B10" t="str">
            <v>BAS0000030</v>
          </cell>
          <cell r="C10" t="str">
            <v>轴套</v>
          </cell>
          <cell r="D10" t="str">
            <v>座框</v>
          </cell>
        </row>
        <row r="10">
          <cell r="F10" t="str">
            <v>EA</v>
          </cell>
          <cell r="G10" t="str">
            <v>YC04</v>
          </cell>
        </row>
        <row r="11">
          <cell r="B11" t="str">
            <v>BAS0000031</v>
          </cell>
          <cell r="C11" t="str">
            <v>尼龙衬套</v>
          </cell>
          <cell r="D11" t="str">
            <v>H4</v>
          </cell>
        </row>
        <row r="11">
          <cell r="F11" t="str">
            <v>EA</v>
          </cell>
          <cell r="G11" t="str">
            <v>YC04</v>
          </cell>
        </row>
        <row r="12">
          <cell r="B12" t="str">
            <v>BAS0000032</v>
          </cell>
          <cell r="C12" t="str">
            <v>座垫前倾角定位片衬套</v>
          </cell>
        </row>
        <row r="12">
          <cell r="E12" t="str">
            <v>H4B-6805425</v>
          </cell>
          <cell r="F12" t="str">
            <v>EA</v>
          </cell>
          <cell r="G12" t="str">
            <v>YC04</v>
          </cell>
        </row>
        <row r="13">
          <cell r="B13" t="str">
            <v>BAS0000033</v>
          </cell>
          <cell r="C13" t="str">
            <v>无油润滑轴承</v>
          </cell>
          <cell r="D13" t="str">
            <v>C33D</v>
          </cell>
        </row>
        <row r="13">
          <cell r="F13" t="str">
            <v>EA</v>
          </cell>
          <cell r="G13" t="str">
            <v>YC04</v>
          </cell>
        </row>
        <row r="14">
          <cell r="B14" t="str">
            <v>BAS0000034</v>
          </cell>
          <cell r="C14" t="str">
            <v>后管梁衬套</v>
          </cell>
          <cell r="D14" t="str">
            <v>B40前排</v>
          </cell>
        </row>
        <row r="14">
          <cell r="F14" t="str">
            <v>EA</v>
          </cell>
          <cell r="G14" t="str">
            <v>YC04</v>
          </cell>
        </row>
        <row r="15">
          <cell r="B15" t="str">
            <v>BAS0000035</v>
          </cell>
          <cell r="C15" t="str">
            <v>右靠背板衬套</v>
          </cell>
          <cell r="D15" t="str">
            <v>1.0调角器</v>
          </cell>
        </row>
        <row r="15">
          <cell r="F15" t="str">
            <v>EA</v>
          </cell>
          <cell r="G15" t="str">
            <v>YC04</v>
          </cell>
        </row>
        <row r="16">
          <cell r="B16" t="str">
            <v>BAS0000036</v>
          </cell>
          <cell r="C16" t="str">
            <v>回转销轴套</v>
          </cell>
          <cell r="D16" t="str">
            <v>升降器</v>
          </cell>
        </row>
        <row r="16">
          <cell r="F16" t="str">
            <v>EA</v>
          </cell>
          <cell r="G16" t="str">
            <v>YC04</v>
          </cell>
        </row>
        <row r="17">
          <cell r="B17" t="str">
            <v>BAS0000037</v>
          </cell>
          <cell r="C17" t="str">
            <v>后安装板固定轴套</v>
          </cell>
        </row>
        <row r="17">
          <cell r="F17" t="str">
            <v>EA</v>
          </cell>
          <cell r="G17" t="str">
            <v>YC04</v>
          </cell>
        </row>
        <row r="18">
          <cell r="B18" t="str">
            <v>BAS0000038</v>
          </cell>
          <cell r="C18" t="str">
            <v>滑块固定板轴套</v>
          </cell>
        </row>
        <row r="18">
          <cell r="F18" t="str">
            <v>EA</v>
          </cell>
          <cell r="G18" t="str">
            <v>YC04</v>
          </cell>
        </row>
        <row r="19">
          <cell r="B19" t="str">
            <v>BAS0000039</v>
          </cell>
          <cell r="C19" t="str">
            <v>外绞架套</v>
          </cell>
          <cell r="D19" t="str">
            <v>1.0平台气囊</v>
          </cell>
        </row>
        <row r="19">
          <cell r="F19" t="str">
            <v>EA</v>
          </cell>
          <cell r="G19" t="str">
            <v>YC04</v>
          </cell>
        </row>
        <row r="20">
          <cell r="B20" t="str">
            <v>BAS0000040</v>
          </cell>
          <cell r="C20" t="str">
            <v>内绞架套</v>
          </cell>
          <cell r="D20" t="str">
            <v>1.0平台气囊</v>
          </cell>
        </row>
        <row r="20">
          <cell r="F20" t="str">
            <v>EA</v>
          </cell>
          <cell r="G20" t="str">
            <v>YC04</v>
          </cell>
        </row>
        <row r="21">
          <cell r="B21" t="str">
            <v>BAS0000041</v>
          </cell>
          <cell r="C21" t="str">
            <v>十字叉安装衬套</v>
          </cell>
          <cell r="D21" t="str">
            <v>GFM-1416-17</v>
          </cell>
        </row>
        <row r="21">
          <cell r="F21" t="str">
            <v>EA</v>
          </cell>
          <cell r="G21" t="str">
            <v>YC04</v>
          </cell>
        </row>
        <row r="22">
          <cell r="B22" t="str">
            <v>BAS0000042</v>
          </cell>
          <cell r="C22" t="str">
            <v>尼龙衬套</v>
          </cell>
          <cell r="D22" t="str">
            <v>气囊/机械</v>
          </cell>
        </row>
        <row r="22">
          <cell r="F22" t="str">
            <v>EA</v>
          </cell>
          <cell r="G22" t="str">
            <v>YC04</v>
          </cell>
        </row>
        <row r="23">
          <cell r="B23" t="str">
            <v>BAS0000043</v>
          </cell>
          <cell r="C23" t="str">
            <v>尼龙衬套</v>
          </cell>
          <cell r="D23" t="str">
            <v>1.0平台气囊</v>
          </cell>
        </row>
        <row r="23">
          <cell r="F23" t="str">
            <v>EA</v>
          </cell>
          <cell r="G23" t="str">
            <v>YC04</v>
          </cell>
        </row>
        <row r="24">
          <cell r="B24" t="str">
            <v>BAS0000044</v>
          </cell>
          <cell r="C24" t="str">
            <v>压力轴承（前调大孔）</v>
          </cell>
          <cell r="D24" t="str">
            <v>机械前调</v>
          </cell>
        </row>
        <row r="24">
          <cell r="F24" t="str">
            <v>EA</v>
          </cell>
          <cell r="G24" t="str">
            <v>YC04</v>
          </cell>
        </row>
        <row r="25">
          <cell r="B25" t="str">
            <v>BAS0000045</v>
          </cell>
          <cell r="C25" t="str">
            <v>拉簧套</v>
          </cell>
        </row>
        <row r="25">
          <cell r="F25" t="str">
            <v>EA</v>
          </cell>
          <cell r="G25" t="str">
            <v>YC04</v>
          </cell>
        </row>
        <row r="26">
          <cell r="B26" t="str">
            <v>BAS0000046</v>
          </cell>
          <cell r="C26" t="str">
            <v>内绞架固定轴套</v>
          </cell>
          <cell r="D26" t="str">
            <v>1.0平台气囊上框</v>
          </cell>
        </row>
        <row r="26">
          <cell r="F26" t="str">
            <v>EA</v>
          </cell>
          <cell r="G26" t="str">
            <v>YC04</v>
          </cell>
        </row>
        <row r="27">
          <cell r="B27" t="str">
            <v>BAS0000047</v>
          </cell>
          <cell r="C27" t="str">
            <v>调节轴套</v>
          </cell>
          <cell r="D27" t="str">
            <v>机械前调</v>
          </cell>
        </row>
        <row r="27">
          <cell r="F27" t="str">
            <v>EA</v>
          </cell>
          <cell r="G27" t="str">
            <v>YC04</v>
          </cell>
        </row>
        <row r="28">
          <cell r="B28" t="str">
            <v>BAS0000048</v>
          </cell>
          <cell r="C28" t="str">
            <v>滑块固定板轴套</v>
          </cell>
          <cell r="D28" t="str">
            <v>一汽</v>
          </cell>
        </row>
        <row r="28">
          <cell r="F28" t="str">
            <v>EA</v>
          </cell>
          <cell r="G28" t="str">
            <v>YC04</v>
          </cell>
        </row>
        <row r="29">
          <cell r="B29" t="str">
            <v>BAS0000049</v>
          </cell>
          <cell r="C29" t="str">
            <v>支撑连杆板1衬套</v>
          </cell>
          <cell r="D29" t="str">
            <v>一汽升降器</v>
          </cell>
        </row>
        <row r="29">
          <cell r="F29" t="str">
            <v>EA</v>
          </cell>
          <cell r="G29" t="str">
            <v>YC04</v>
          </cell>
        </row>
        <row r="30">
          <cell r="B30" t="str">
            <v>BAS0000052</v>
          </cell>
          <cell r="C30" t="str">
            <v>C50E内侧旋转轴衬套</v>
          </cell>
        </row>
        <row r="30">
          <cell r="F30" t="str">
            <v>EA</v>
          </cell>
          <cell r="G30" t="str">
            <v>YC01</v>
          </cell>
        </row>
        <row r="31">
          <cell r="B31" t="str">
            <v>BAS0000053</v>
          </cell>
          <cell r="C31" t="str">
            <v>易格斯衬套</v>
          </cell>
          <cell r="D31" t="str">
            <v>MYM-14-14</v>
          </cell>
        </row>
        <row r="31">
          <cell r="F31" t="str">
            <v>EA</v>
          </cell>
          <cell r="G31" t="str">
            <v>YC04</v>
          </cell>
        </row>
        <row r="32">
          <cell r="B32" t="str">
            <v>BAS0000054</v>
          </cell>
          <cell r="C32" t="str">
            <v>衬套</v>
          </cell>
          <cell r="D32" t="str">
            <v>M3000-H</v>
          </cell>
        </row>
        <row r="32">
          <cell r="F32" t="str">
            <v>EA</v>
          </cell>
          <cell r="G32" t="str">
            <v>YC04</v>
          </cell>
        </row>
        <row r="33">
          <cell r="B33" t="str">
            <v>BAS0000055</v>
          </cell>
          <cell r="C33" t="str">
            <v>螺纹轴套</v>
          </cell>
          <cell r="D33" t="str">
            <v>2.0平台内绞架</v>
          </cell>
        </row>
        <row r="33">
          <cell r="F33" t="str">
            <v>EA</v>
          </cell>
          <cell r="G33" t="str">
            <v>YC04</v>
          </cell>
        </row>
        <row r="34">
          <cell r="B34" t="str">
            <v>BAS0000056</v>
          </cell>
          <cell r="C34" t="str">
            <v>外绞架钢轴套</v>
          </cell>
          <cell r="D34" t="str">
            <v>2.0平台外绞架</v>
          </cell>
        </row>
        <row r="34">
          <cell r="F34" t="str">
            <v>EA</v>
          </cell>
          <cell r="G34" t="str">
            <v>YC04</v>
          </cell>
        </row>
        <row r="35">
          <cell r="B35" t="str">
            <v>BAS0000073</v>
          </cell>
          <cell r="C35" t="str">
            <v>环箍</v>
          </cell>
          <cell r="D35">
            <v>1110000000000</v>
          </cell>
        </row>
        <row r="35">
          <cell r="F35" t="str">
            <v>Ea</v>
          </cell>
          <cell r="G35" t="str">
            <v>SJ27</v>
          </cell>
        </row>
        <row r="36">
          <cell r="B36" t="str">
            <v>BAS0000074</v>
          </cell>
          <cell r="C36" t="str">
            <v>管套</v>
          </cell>
          <cell r="D36">
            <v>1120000000000</v>
          </cell>
        </row>
        <row r="36">
          <cell r="F36" t="str">
            <v>Ea</v>
          </cell>
          <cell r="G36" t="str">
            <v>SJ27</v>
          </cell>
        </row>
        <row r="37">
          <cell r="B37" t="str">
            <v>BAS0000076</v>
          </cell>
          <cell r="C37" t="str">
            <v>套管</v>
          </cell>
          <cell r="D37" t="str">
            <v>13118119X0004</v>
          </cell>
        </row>
        <row r="37">
          <cell r="F37" t="str">
            <v>Ea</v>
          </cell>
          <cell r="G37" t="str">
            <v>SJ27</v>
          </cell>
        </row>
        <row r="38">
          <cell r="B38" t="str">
            <v>BAS0000077</v>
          </cell>
          <cell r="C38" t="str">
            <v>环箍</v>
          </cell>
          <cell r="D38" t="str">
            <v>L0119018001A0</v>
          </cell>
        </row>
        <row r="38">
          <cell r="F38" t="str">
            <v>Ea</v>
          </cell>
          <cell r="G38" t="str">
            <v>SJ27</v>
          </cell>
        </row>
        <row r="39">
          <cell r="B39" t="str">
            <v>BAS0000079</v>
          </cell>
          <cell r="C39" t="str">
            <v>塑胶轴胶套A侧翻用</v>
          </cell>
        </row>
        <row r="39">
          <cell r="F39" t="str">
            <v>EA</v>
          </cell>
          <cell r="G39" t="str">
            <v>YC01</v>
          </cell>
        </row>
        <row r="40">
          <cell r="B40" t="str">
            <v>BAS0000081</v>
          </cell>
          <cell r="C40" t="str">
            <v>中心轴套</v>
          </cell>
          <cell r="D40" t="str">
            <v>K1调角器</v>
          </cell>
          <cell r="E40" t="str">
            <v>LL6804170-A15</v>
          </cell>
          <cell r="F40" t="str">
            <v>EA</v>
          </cell>
          <cell r="G40" t="str">
            <v>YC04</v>
          </cell>
        </row>
        <row r="41">
          <cell r="B41" t="str">
            <v>BAS0010003</v>
          </cell>
          <cell r="C41" t="str">
            <v>绞架轴套</v>
          </cell>
          <cell r="D41" t="str">
            <v>GFM-1719-25</v>
          </cell>
        </row>
        <row r="41">
          <cell r="F41" t="str">
            <v>EA</v>
          </cell>
          <cell r="G41" t="str">
            <v>YC04</v>
          </cell>
        </row>
        <row r="42">
          <cell r="B42" t="str">
            <v>BAS0010004</v>
          </cell>
          <cell r="C42" t="str">
            <v>座框旋转塑料轴套</v>
          </cell>
          <cell r="D42" t="str">
            <v>GFM-1012-17</v>
          </cell>
        </row>
        <row r="42">
          <cell r="F42" t="str">
            <v>EA</v>
          </cell>
          <cell r="G42" t="str">
            <v>YC04</v>
          </cell>
        </row>
        <row r="43">
          <cell r="B43" t="str">
            <v>BAS0010005</v>
          </cell>
          <cell r="C43" t="str">
            <v>仰角连杆3轴套</v>
          </cell>
          <cell r="D43" t="str">
            <v>GFM-1213-12</v>
          </cell>
        </row>
        <row r="43">
          <cell r="F43" t="str">
            <v>EA</v>
          </cell>
          <cell r="G43" t="str">
            <v>YC04</v>
          </cell>
        </row>
        <row r="44">
          <cell r="B44" t="str">
            <v>BAS0010006</v>
          </cell>
          <cell r="C44" t="str">
            <v>仰角连杆2塑料轴套</v>
          </cell>
          <cell r="D44" t="str">
            <v>H6</v>
          </cell>
        </row>
        <row r="44">
          <cell r="F44" t="str">
            <v>EA</v>
          </cell>
          <cell r="G44" t="str">
            <v>YC04</v>
          </cell>
        </row>
        <row r="45">
          <cell r="B45" t="str">
            <v>BAS0010007</v>
          </cell>
          <cell r="C45" t="str">
            <v>仰角连杆2塑料垫片</v>
          </cell>
          <cell r="D45" t="str">
            <v>H6</v>
          </cell>
        </row>
        <row r="45">
          <cell r="F45" t="str">
            <v>EA</v>
          </cell>
          <cell r="G45" t="str">
            <v>YC04</v>
          </cell>
        </row>
        <row r="46">
          <cell r="B46" t="str">
            <v>BAS0010008</v>
          </cell>
          <cell r="C46" t="str">
            <v>支架衬套</v>
          </cell>
          <cell r="D46" t="str">
            <v>重汽价值版</v>
          </cell>
          <cell r="E46" t="str">
            <v>BAS0010008</v>
          </cell>
          <cell r="F46" t="str">
            <v>EA</v>
          </cell>
          <cell r="G46" t="str">
            <v>YC04</v>
          </cell>
        </row>
        <row r="47">
          <cell r="B47" t="str">
            <v>BAS0010013</v>
          </cell>
          <cell r="C47" t="str">
            <v>金属轴套(坐垫翻折)</v>
          </cell>
        </row>
        <row r="47">
          <cell r="F47" t="str">
            <v>EA</v>
          </cell>
          <cell r="G47" t="str">
            <v>YC04</v>
          </cell>
        </row>
        <row r="48">
          <cell r="B48" t="str">
            <v>BAS0010021</v>
          </cell>
          <cell r="C48" t="str">
            <v>仰角耐磨轴套(不用）</v>
          </cell>
        </row>
        <row r="48">
          <cell r="F48" t="str">
            <v>EA</v>
          </cell>
          <cell r="G48" t="str">
            <v>YC04</v>
          </cell>
        </row>
        <row r="49">
          <cell r="B49" t="str">
            <v>BAS0010023</v>
          </cell>
          <cell r="C49" t="str">
            <v>仰角旋转支撑轴套</v>
          </cell>
          <cell r="D49" t="str">
            <v>M3000-S</v>
          </cell>
        </row>
        <row r="49">
          <cell r="F49" t="str">
            <v>EA</v>
          </cell>
          <cell r="G49" t="str">
            <v>YC04</v>
          </cell>
        </row>
        <row r="50">
          <cell r="B50" t="str">
            <v>BCL0000001</v>
          </cell>
          <cell r="C50" t="str">
            <v>M3灰固定带卡扣</v>
          </cell>
          <cell r="D50" t="str">
            <v>小件</v>
          </cell>
        </row>
        <row r="50">
          <cell r="F50" t="str">
            <v>EA</v>
          </cell>
          <cell r="G50" t="str">
            <v>YC01</v>
          </cell>
        </row>
        <row r="51">
          <cell r="B51" t="str">
            <v>BCL0000004</v>
          </cell>
          <cell r="C51" t="str">
            <v>3mm钣金卡子</v>
          </cell>
        </row>
        <row r="51">
          <cell r="F51" t="str">
            <v>EA</v>
          </cell>
          <cell r="G51" t="str">
            <v>YC01</v>
          </cell>
        </row>
        <row r="52">
          <cell r="B52" t="str">
            <v>BCL0000008</v>
          </cell>
          <cell r="C52" t="str">
            <v>网簧固定卡扣</v>
          </cell>
          <cell r="D52" t="str">
            <v>C32B</v>
          </cell>
        </row>
        <row r="52">
          <cell r="F52" t="str">
            <v>EA</v>
          </cell>
          <cell r="G52" t="str">
            <v>YC01</v>
          </cell>
        </row>
        <row r="53">
          <cell r="B53" t="str">
            <v>BCL0000023</v>
          </cell>
          <cell r="C53" t="str">
            <v>M20卡子</v>
          </cell>
          <cell r="D53" t="str">
            <v>60Si2Mn</v>
          </cell>
        </row>
        <row r="53">
          <cell r="F53" t="str">
            <v>Ea</v>
          </cell>
          <cell r="G53" t="str">
            <v>YC02</v>
          </cell>
        </row>
        <row r="54">
          <cell r="B54" t="str">
            <v>BCL0000025</v>
          </cell>
          <cell r="C54" t="str">
            <v>靠背背板卡扣</v>
          </cell>
          <cell r="D54" t="str">
            <v>B40L中改后排</v>
          </cell>
        </row>
        <row r="54">
          <cell r="F54" t="str">
            <v>EA</v>
          </cell>
          <cell r="G54" t="str">
            <v>YC01</v>
          </cell>
        </row>
        <row r="55">
          <cell r="B55" t="str">
            <v>BCL0000028</v>
          </cell>
          <cell r="C55" t="str">
            <v>200镜头卡子</v>
          </cell>
          <cell r="D55" t="str">
            <v>Q235  镀锌</v>
          </cell>
        </row>
        <row r="55">
          <cell r="F55" t="str">
            <v>Ea</v>
          </cell>
          <cell r="G55" t="str">
            <v>YC02</v>
          </cell>
        </row>
        <row r="56">
          <cell r="B56" t="str">
            <v>BCL0000030</v>
          </cell>
          <cell r="C56" t="str">
            <v>奥驰镜头卡子</v>
          </cell>
          <cell r="D56" t="str">
            <v>Q235镀白锌</v>
          </cell>
        </row>
        <row r="56">
          <cell r="F56" t="str">
            <v>Ea</v>
          </cell>
          <cell r="G56" t="str">
            <v>YC02</v>
          </cell>
        </row>
        <row r="57">
          <cell r="B57" t="str">
            <v>BCL0000031</v>
          </cell>
          <cell r="C57" t="str">
            <v>奥驰镜头限位卡子</v>
          </cell>
          <cell r="D57" t="str">
            <v>Q235镀白锌</v>
          </cell>
        </row>
        <row r="57">
          <cell r="F57" t="str">
            <v>Ea</v>
          </cell>
          <cell r="G57" t="str">
            <v>YC02</v>
          </cell>
        </row>
        <row r="58">
          <cell r="B58" t="str">
            <v>BCL0000032</v>
          </cell>
          <cell r="C58" t="str">
            <v>1780镜头卡子</v>
          </cell>
          <cell r="D58" t="str">
            <v>Q235 t=1.5镀白锌</v>
          </cell>
        </row>
        <row r="58">
          <cell r="F58" t="str">
            <v>Ea</v>
          </cell>
          <cell r="G58" t="str">
            <v>YC02</v>
          </cell>
        </row>
        <row r="59">
          <cell r="B59" t="str">
            <v>BCL0000033</v>
          </cell>
          <cell r="C59" t="str">
            <v>∮2线卡子</v>
          </cell>
          <cell r="D59" t="str">
            <v>铜</v>
          </cell>
        </row>
        <row r="59">
          <cell r="F59" t="str">
            <v>Ea</v>
          </cell>
          <cell r="G59" t="str">
            <v>YC02</v>
          </cell>
        </row>
        <row r="60">
          <cell r="B60" t="str">
            <v>BCL0000036</v>
          </cell>
          <cell r="C60" t="str">
            <v>K1 G9前翻卡扣</v>
          </cell>
        </row>
        <row r="60">
          <cell r="F60" t="str">
            <v>EA</v>
          </cell>
          <cell r="G60" t="str">
            <v>YC01</v>
          </cell>
        </row>
        <row r="61">
          <cell r="B61" t="str">
            <v>BCL0000041</v>
          </cell>
          <cell r="C61" t="str">
            <v>卡扣</v>
          </cell>
          <cell r="D61" t="str">
            <v>1B15551200026</v>
          </cell>
        </row>
        <row r="61">
          <cell r="F61" t="str">
            <v>Ea</v>
          </cell>
          <cell r="G61" t="str">
            <v>SJ27</v>
          </cell>
        </row>
        <row r="62">
          <cell r="B62" t="str">
            <v>BCL0000044</v>
          </cell>
          <cell r="C62" t="str">
            <v>BWL7500 D型卡扣组件</v>
          </cell>
          <cell r="D62" t="str">
            <v>POM D450</v>
          </cell>
        </row>
        <row r="62">
          <cell r="F62" t="str">
            <v>Ea</v>
          </cell>
          <cell r="G62" t="str">
            <v>YC02</v>
          </cell>
        </row>
        <row r="63">
          <cell r="B63" t="str">
            <v>BCL0000045</v>
          </cell>
          <cell r="C63" t="str">
            <v>6486灯泡安装卡子</v>
          </cell>
          <cell r="D63" t="str">
            <v>白锌</v>
          </cell>
        </row>
        <row r="63">
          <cell r="F63" t="str">
            <v>Ea</v>
          </cell>
          <cell r="G63" t="str">
            <v>YC02</v>
          </cell>
        </row>
        <row r="64">
          <cell r="B64" t="str">
            <v>BCL0010004</v>
          </cell>
          <cell r="C64" t="str">
            <v>扎带卡扣</v>
          </cell>
        </row>
        <row r="64">
          <cell r="F64" t="str">
            <v>EA</v>
          </cell>
          <cell r="G64" t="str">
            <v>YC01</v>
          </cell>
        </row>
        <row r="65">
          <cell r="B65" t="str">
            <v>BCL0010005</v>
          </cell>
          <cell r="C65" t="str">
            <v>钣金扎带</v>
          </cell>
        </row>
        <row r="65">
          <cell r="F65" t="str">
            <v>EA</v>
          </cell>
          <cell r="G65" t="str">
            <v>YC01</v>
          </cell>
        </row>
        <row r="66">
          <cell r="B66" t="str">
            <v>BCL0010006</v>
          </cell>
          <cell r="C66" t="str">
            <v>气管卡扣（2*4mm）</v>
          </cell>
        </row>
        <row r="66">
          <cell r="F66" t="str">
            <v>EA</v>
          </cell>
          <cell r="G66" t="str">
            <v>YC04</v>
          </cell>
        </row>
        <row r="67">
          <cell r="B67" t="str">
            <v>BCL0010009</v>
          </cell>
          <cell r="C67" t="str">
            <v>靠背板固定卡扣</v>
          </cell>
        </row>
        <row r="67">
          <cell r="F67" t="str">
            <v>EA</v>
          </cell>
          <cell r="G67" t="str">
            <v>YC01</v>
          </cell>
        </row>
        <row r="68">
          <cell r="B68" t="str">
            <v>BCL0010010</v>
          </cell>
          <cell r="C68" t="str">
            <v>四管夹</v>
          </cell>
        </row>
        <row r="68">
          <cell r="F68" t="str">
            <v>EA</v>
          </cell>
          <cell r="G68" t="str">
            <v>YC04</v>
          </cell>
        </row>
        <row r="69">
          <cell r="B69" t="str">
            <v>BCL0010013</v>
          </cell>
          <cell r="C69" t="str">
            <v>卡钣金扎带</v>
          </cell>
          <cell r="D69" t="str">
            <v>H6</v>
          </cell>
        </row>
        <row r="69">
          <cell r="F69" t="str">
            <v>EA</v>
          </cell>
          <cell r="G69" t="str">
            <v>YC04</v>
          </cell>
        </row>
        <row r="70">
          <cell r="B70" t="str">
            <v>BCL0010014</v>
          </cell>
          <cell r="C70" t="str">
            <v>φ13防护波纹管</v>
          </cell>
        </row>
        <row r="70">
          <cell r="F70" t="str">
            <v>EA</v>
          </cell>
          <cell r="G70" t="str">
            <v>YC04</v>
          </cell>
        </row>
        <row r="71">
          <cell r="B71" t="str">
            <v>BCL0010015</v>
          </cell>
          <cell r="C71" t="str">
            <v>卡扣扎带</v>
          </cell>
          <cell r="D71" t="str">
            <v>欧马可升级</v>
          </cell>
        </row>
        <row r="71">
          <cell r="F71" t="str">
            <v>EA</v>
          </cell>
          <cell r="G71" t="str">
            <v>YC01</v>
          </cell>
        </row>
        <row r="72">
          <cell r="B72" t="str">
            <v>BCL0010018</v>
          </cell>
          <cell r="C72" t="str">
            <v>黑色防护毛毡</v>
          </cell>
          <cell r="D72" t="str">
            <v>30*60*1.3</v>
          </cell>
          <cell r="E72" t="str">
            <v>BCL0010018</v>
          </cell>
          <cell r="F72" t="str">
            <v>EA</v>
          </cell>
          <cell r="G72" t="str">
            <v>YC04</v>
          </cell>
        </row>
        <row r="73">
          <cell r="B73" t="str">
            <v>BCL0010019</v>
          </cell>
          <cell r="C73" t="str">
            <v>黑色防护毛毡</v>
          </cell>
          <cell r="D73" t="str">
            <v>50*50*1.3</v>
          </cell>
        </row>
        <row r="73">
          <cell r="F73" t="str">
            <v>EA</v>
          </cell>
          <cell r="G73" t="str">
            <v>YC04</v>
          </cell>
        </row>
        <row r="74">
          <cell r="B74" t="str">
            <v>BCL0010020</v>
          </cell>
          <cell r="C74" t="str">
            <v>黑色防护毛毡</v>
          </cell>
          <cell r="D74" t="str">
            <v>H6 15*30*1.3</v>
          </cell>
        </row>
        <row r="74">
          <cell r="F74" t="str">
            <v>EA</v>
          </cell>
          <cell r="G74" t="str">
            <v>YC04</v>
          </cell>
        </row>
        <row r="75">
          <cell r="B75" t="str">
            <v>BCL0010021</v>
          </cell>
          <cell r="C75" t="str">
            <v>布基胶带</v>
          </cell>
          <cell r="D75" t="str">
            <v>65*50</v>
          </cell>
        </row>
        <row r="75">
          <cell r="F75" t="str">
            <v>M</v>
          </cell>
          <cell r="G75" t="str">
            <v>YC01</v>
          </cell>
        </row>
        <row r="76">
          <cell r="B76" t="str">
            <v>BCL0010023</v>
          </cell>
          <cell r="C76" t="str">
            <v>海尔曼钣金扎带</v>
          </cell>
        </row>
        <row r="76">
          <cell r="F76" t="str">
            <v>EA</v>
          </cell>
          <cell r="G76" t="str">
            <v>YC04</v>
          </cell>
        </row>
        <row r="77">
          <cell r="B77" t="str">
            <v>BEC0000002</v>
          </cell>
          <cell r="C77" t="str">
            <v>座椅靠背电加热系统</v>
          </cell>
          <cell r="D77">
            <v>321000000000</v>
          </cell>
        </row>
        <row r="77">
          <cell r="F77" t="str">
            <v>EA</v>
          </cell>
          <cell r="G77" t="str">
            <v>YC01</v>
          </cell>
        </row>
        <row r="78">
          <cell r="B78" t="str">
            <v>BEC0000003</v>
          </cell>
          <cell r="C78" t="str">
            <v>座椅座垫电加热系统</v>
          </cell>
          <cell r="D78">
            <v>321000000000</v>
          </cell>
        </row>
        <row r="78">
          <cell r="F78" t="str">
            <v>EA</v>
          </cell>
          <cell r="G78" t="str">
            <v>YC01</v>
          </cell>
        </row>
        <row r="79">
          <cell r="B79" t="str">
            <v>BEC0000004</v>
          </cell>
          <cell r="C79" t="str">
            <v>SBR（H32B）</v>
          </cell>
          <cell r="D79">
            <v>321000000000</v>
          </cell>
        </row>
        <row r="79">
          <cell r="F79" t="str">
            <v>EA</v>
          </cell>
          <cell r="G79" t="str">
            <v>YC01</v>
          </cell>
        </row>
        <row r="80">
          <cell r="B80" t="str">
            <v>BEC0000037</v>
          </cell>
          <cell r="C80" t="str">
            <v>驾驶员座垫加热垫总成</v>
          </cell>
          <cell r="D80" t="str">
            <v>欧曼升级</v>
          </cell>
        </row>
        <row r="80">
          <cell r="F80" t="str">
            <v>EA</v>
          </cell>
          <cell r="G80" t="str">
            <v>YC01</v>
          </cell>
        </row>
        <row r="81">
          <cell r="B81" t="str">
            <v>BEC0000038</v>
          </cell>
          <cell r="C81" t="str">
            <v>驾驶员靠背加热垫总成</v>
          </cell>
          <cell r="D81" t="str">
            <v>欧曼升级</v>
          </cell>
        </row>
        <row r="81">
          <cell r="F81" t="str">
            <v>EA</v>
          </cell>
          <cell r="G81" t="str">
            <v>YC01</v>
          </cell>
        </row>
        <row r="82">
          <cell r="B82" t="str">
            <v>BEC0000041</v>
          </cell>
          <cell r="C82" t="str">
            <v>1029室灯泡12V</v>
          </cell>
          <cell r="D82" t="str">
            <v>12V/5W</v>
          </cell>
        </row>
        <row r="82">
          <cell r="F82" t="str">
            <v>Ea</v>
          </cell>
          <cell r="G82" t="str">
            <v>YC02</v>
          </cell>
        </row>
        <row r="83">
          <cell r="B83" t="str">
            <v>BEC0000042</v>
          </cell>
          <cell r="C83" t="str">
            <v>1029室灯泡24V</v>
          </cell>
          <cell r="D83" t="str">
            <v>24V/5W</v>
          </cell>
        </row>
        <row r="83">
          <cell r="F83" t="str">
            <v>Ea</v>
          </cell>
          <cell r="G83" t="str">
            <v>YC02</v>
          </cell>
        </row>
        <row r="84">
          <cell r="B84" t="str">
            <v>BEC0000043</v>
          </cell>
          <cell r="C84" t="str">
            <v>1029顶灯开关</v>
          </cell>
          <cell r="D84" t="str">
            <v>组件</v>
          </cell>
        </row>
        <row r="84">
          <cell r="F84" t="str">
            <v>Ea</v>
          </cell>
          <cell r="G84" t="str">
            <v>YC02</v>
          </cell>
        </row>
        <row r="85">
          <cell r="B85" t="str">
            <v>BEC0000044</v>
          </cell>
          <cell r="C85" t="str">
            <v>DJ611-F3X0.6A/BSO铜插头</v>
          </cell>
          <cell r="D85" t="str">
            <v>铜</v>
          </cell>
        </row>
        <row r="85">
          <cell r="F85" t="str">
            <v>Ea</v>
          </cell>
          <cell r="G85" t="str">
            <v>YC02</v>
          </cell>
        </row>
        <row r="86">
          <cell r="B86" t="str">
            <v>BEC0000045</v>
          </cell>
          <cell r="C86" t="str">
            <v>DJ7031Y-3-11/2插台</v>
          </cell>
          <cell r="D86" t="str">
            <v>PE</v>
          </cell>
        </row>
        <row r="86">
          <cell r="F86" t="str">
            <v>Ea</v>
          </cell>
          <cell r="G86" t="str">
            <v>YC02</v>
          </cell>
        </row>
        <row r="87">
          <cell r="B87" t="str">
            <v>BEC0000046</v>
          </cell>
          <cell r="C87" t="str">
            <v>出口捷运插台</v>
          </cell>
          <cell r="D87" t="str">
            <v>DJ7021-6.3-11/1</v>
          </cell>
        </row>
        <row r="87">
          <cell r="F87" t="str">
            <v>Ea</v>
          </cell>
          <cell r="G87" t="str">
            <v>YC02</v>
          </cell>
        </row>
        <row r="88">
          <cell r="B88" t="str">
            <v>BEC0000047</v>
          </cell>
          <cell r="C88" t="str">
            <v>出口捷运铜插头</v>
          </cell>
          <cell r="D88" t="str">
            <v>DJ611-6.3</v>
          </cell>
        </row>
        <row r="88">
          <cell r="F88" t="str">
            <v>Ea</v>
          </cell>
          <cell r="G88" t="str">
            <v>YC02</v>
          </cell>
        </row>
        <row r="89">
          <cell r="B89" t="str">
            <v>BEC0000048</v>
          </cell>
          <cell r="C89" t="str">
            <v>AMP282109-1端子插头</v>
          </cell>
        </row>
        <row r="89">
          <cell r="F89" t="str">
            <v>Ea</v>
          </cell>
          <cell r="G89" t="str">
            <v>YC02</v>
          </cell>
        </row>
        <row r="90">
          <cell r="B90" t="str">
            <v>BEC0000049</v>
          </cell>
          <cell r="C90" t="str">
            <v>AMP282104-1 插接件护套</v>
          </cell>
        </row>
        <row r="90">
          <cell r="F90" t="str">
            <v>Ea</v>
          </cell>
          <cell r="G90" t="str">
            <v>YC02</v>
          </cell>
        </row>
        <row r="91">
          <cell r="B91" t="str">
            <v>BEC0000050</v>
          </cell>
          <cell r="C91" t="str">
            <v>翘板式开关</v>
          </cell>
          <cell r="D91" t="str">
            <v>组件</v>
          </cell>
        </row>
        <row r="91">
          <cell r="F91" t="str">
            <v>Ea</v>
          </cell>
          <cell r="G91" t="str">
            <v>YC02</v>
          </cell>
        </row>
        <row r="92">
          <cell r="B92" t="str">
            <v>BEC0000051</v>
          </cell>
          <cell r="C92" t="str">
            <v>按压式接线器</v>
          </cell>
          <cell r="D92" t="str">
            <v>白色CH-2 2位 10A</v>
          </cell>
        </row>
        <row r="92">
          <cell r="F92" t="str">
            <v>Ea</v>
          </cell>
          <cell r="G92" t="str">
            <v>YC02</v>
          </cell>
        </row>
        <row r="93">
          <cell r="B93" t="str">
            <v>BEC0000066</v>
          </cell>
          <cell r="C93" t="str">
            <v>J7F驾驶员通风开关</v>
          </cell>
        </row>
        <row r="93">
          <cell r="F93" t="str">
            <v>EA</v>
          </cell>
          <cell r="G93" t="str">
            <v>YC01</v>
          </cell>
        </row>
        <row r="94">
          <cell r="B94" t="str">
            <v>BEC0000067</v>
          </cell>
          <cell r="C94" t="str">
            <v>ECU及通风线束总成</v>
          </cell>
          <cell r="D94" t="str">
            <v>J7F-BA95</v>
          </cell>
          <cell r="E94" t="str">
            <v>6803910X2001A</v>
          </cell>
          <cell r="F94" t="str">
            <v>EA</v>
          </cell>
          <cell r="G94" t="str">
            <v>YC01</v>
          </cell>
        </row>
        <row r="95">
          <cell r="B95" t="str">
            <v>BEC0000068</v>
          </cell>
          <cell r="C95" t="str">
            <v>风扇延长线</v>
          </cell>
        </row>
        <row r="95">
          <cell r="F95" t="str">
            <v>EA</v>
          </cell>
          <cell r="G95" t="str">
            <v>YC01</v>
          </cell>
        </row>
        <row r="96">
          <cell r="B96" t="str">
            <v>BEC0000070</v>
          </cell>
          <cell r="C96" t="str">
            <v>依顿电调插座端子</v>
          </cell>
          <cell r="D96" t="str">
            <v>2.54杜邦端子</v>
          </cell>
        </row>
        <row r="96">
          <cell r="F96" t="str">
            <v>Ea</v>
          </cell>
          <cell r="G96" t="str">
            <v>YC02</v>
          </cell>
        </row>
        <row r="97">
          <cell r="B97" t="str">
            <v>BEC0000071</v>
          </cell>
          <cell r="C97" t="str">
            <v>蓝塑铜线AVX0.3</v>
          </cell>
        </row>
        <row r="97">
          <cell r="F97" t="str">
            <v>M</v>
          </cell>
          <cell r="G97" t="str">
            <v>YC02</v>
          </cell>
        </row>
        <row r="98">
          <cell r="B98" t="str">
            <v>BEC0000072</v>
          </cell>
          <cell r="C98" t="str">
            <v>橙塑铜线AVX0.3</v>
          </cell>
        </row>
        <row r="98">
          <cell r="F98" t="str">
            <v>M</v>
          </cell>
          <cell r="G98" t="str">
            <v>YC02</v>
          </cell>
        </row>
        <row r="99">
          <cell r="B99" t="str">
            <v>BEC0000073</v>
          </cell>
          <cell r="C99" t="str">
            <v>灰塑铜线AVX0.3</v>
          </cell>
        </row>
        <row r="99">
          <cell r="F99" t="str">
            <v>M</v>
          </cell>
          <cell r="G99" t="str">
            <v>YC02</v>
          </cell>
        </row>
        <row r="100">
          <cell r="B100" t="str">
            <v>BEC0000074</v>
          </cell>
          <cell r="C100" t="str">
            <v>黄塑铜线AVX0.3</v>
          </cell>
        </row>
        <row r="100">
          <cell r="F100" t="str">
            <v>M</v>
          </cell>
          <cell r="G100" t="str">
            <v>YC02</v>
          </cell>
        </row>
        <row r="101">
          <cell r="B101" t="str">
            <v>BEC0000078</v>
          </cell>
          <cell r="C101" t="str">
            <v>铜插头</v>
          </cell>
          <cell r="D101" t="str">
            <v>DJ611-H2.2*0.6A/BL2</v>
          </cell>
        </row>
        <row r="101">
          <cell r="F101" t="str">
            <v>Ea</v>
          </cell>
          <cell r="G101" t="str">
            <v>YC02</v>
          </cell>
        </row>
        <row r="102">
          <cell r="B102" t="str">
            <v>BEC0000085</v>
          </cell>
          <cell r="C102" t="str">
            <v>拨动开关</v>
          </cell>
          <cell r="D102" t="str">
            <v>301-SS-13G06</v>
          </cell>
        </row>
        <row r="102">
          <cell r="F102" t="str">
            <v>Ea</v>
          </cell>
          <cell r="G102" t="str">
            <v>YC02</v>
          </cell>
        </row>
        <row r="103">
          <cell r="B103" t="str">
            <v>BEC0010001</v>
          </cell>
          <cell r="C103" t="str">
            <v>H6插接器</v>
          </cell>
          <cell r="D103" t="str">
            <v>1-967678-1</v>
          </cell>
        </row>
        <row r="103">
          <cell r="F103" t="str">
            <v>EA</v>
          </cell>
          <cell r="G103" t="str">
            <v>YC02</v>
          </cell>
        </row>
        <row r="104">
          <cell r="B104" t="str">
            <v>BEC0010004</v>
          </cell>
          <cell r="C104" t="str">
            <v>坐垫加热垫总成</v>
          </cell>
          <cell r="D104" t="str">
            <v>H6</v>
          </cell>
        </row>
        <row r="104">
          <cell r="F104" t="str">
            <v>EA</v>
          </cell>
          <cell r="G104" t="str">
            <v>YC06</v>
          </cell>
        </row>
        <row r="105">
          <cell r="B105" t="str">
            <v>BEC0010005</v>
          </cell>
          <cell r="C105" t="str">
            <v>靠背加热垫总成</v>
          </cell>
          <cell r="D105" t="str">
            <v>H6</v>
          </cell>
        </row>
        <row r="105">
          <cell r="F105" t="str">
            <v>EA</v>
          </cell>
          <cell r="G105" t="str">
            <v>YC06</v>
          </cell>
        </row>
        <row r="106">
          <cell r="B106" t="str">
            <v>BEC0010006</v>
          </cell>
          <cell r="C106" t="str">
            <v>坐垫风扇总成(不含罩壳)</v>
          </cell>
          <cell r="D106" t="str">
            <v>H6</v>
          </cell>
        </row>
        <row r="106">
          <cell r="F106" t="str">
            <v>EA</v>
          </cell>
          <cell r="G106" t="str">
            <v>YC01</v>
          </cell>
        </row>
        <row r="107">
          <cell r="B107" t="str">
            <v>BEC0010007</v>
          </cell>
          <cell r="C107" t="str">
            <v>靠背风扇总成(不含罩壳)</v>
          </cell>
          <cell r="D107" t="str">
            <v>H6</v>
          </cell>
        </row>
        <row r="107">
          <cell r="F107" t="str">
            <v>EA</v>
          </cell>
          <cell r="G107" t="str">
            <v>YC01</v>
          </cell>
        </row>
        <row r="108">
          <cell r="B108" t="str">
            <v>BEC0010008</v>
          </cell>
          <cell r="C108" t="str">
            <v>加热通风系统线束总成</v>
          </cell>
          <cell r="D108" t="str">
            <v>H6通风加热带DPD</v>
          </cell>
        </row>
        <row r="108">
          <cell r="F108" t="str">
            <v>EA</v>
          </cell>
          <cell r="G108" t="str">
            <v>YC01</v>
          </cell>
        </row>
        <row r="109">
          <cell r="B109" t="str">
            <v>BEC0010009</v>
          </cell>
          <cell r="C109" t="str">
            <v>加热系统线束总成</v>
          </cell>
          <cell r="D109" t="str">
            <v>H6单加热无DPD</v>
          </cell>
        </row>
        <row r="109">
          <cell r="F109" t="str">
            <v>EA</v>
          </cell>
          <cell r="G109" t="str">
            <v>YC01</v>
          </cell>
        </row>
        <row r="110">
          <cell r="B110" t="str">
            <v>BEC0010010</v>
          </cell>
          <cell r="C110" t="str">
            <v>安全带扣延长线束</v>
          </cell>
        </row>
        <row r="110">
          <cell r="F110" t="str">
            <v>EA</v>
          </cell>
          <cell r="G110" t="str">
            <v>YC01</v>
          </cell>
        </row>
        <row r="111">
          <cell r="B111" t="str">
            <v>BEC0010011</v>
          </cell>
          <cell r="C111" t="str">
            <v>加热开关总成</v>
          </cell>
          <cell r="D111" t="str">
            <v>H6</v>
          </cell>
          <cell r="E111" t="str">
            <v>BEC0010011</v>
          </cell>
          <cell r="F111" t="str">
            <v>EA</v>
          </cell>
          <cell r="G111" t="str">
            <v>YC01</v>
          </cell>
        </row>
        <row r="112">
          <cell r="B112" t="str">
            <v>BEC0010012</v>
          </cell>
          <cell r="C112" t="str">
            <v>通风开关总成</v>
          </cell>
          <cell r="D112" t="str">
            <v>H6</v>
          </cell>
          <cell r="E112" t="str">
            <v>BEC0010012</v>
          </cell>
          <cell r="F112" t="str">
            <v>EA</v>
          </cell>
          <cell r="G112" t="str">
            <v>YC01</v>
          </cell>
        </row>
        <row r="113">
          <cell r="B113" t="str">
            <v>BEC0010013</v>
          </cell>
          <cell r="C113" t="str">
            <v>DPD</v>
          </cell>
        </row>
        <row r="113">
          <cell r="F113" t="str">
            <v>EA</v>
          </cell>
          <cell r="G113" t="str">
            <v>YC01</v>
          </cell>
        </row>
        <row r="114">
          <cell r="B114" t="str">
            <v>BEC0010014</v>
          </cell>
          <cell r="C114" t="str">
            <v>加热通风系统线束总成</v>
          </cell>
          <cell r="D114" t="str">
            <v>H6通风加热</v>
          </cell>
        </row>
        <row r="114">
          <cell r="F114" t="str">
            <v>EA</v>
          </cell>
          <cell r="G114" t="str">
            <v>YC01</v>
          </cell>
        </row>
        <row r="115">
          <cell r="B115" t="str">
            <v>BEC0010017</v>
          </cell>
          <cell r="C115" t="str">
            <v>风扇保护壳</v>
          </cell>
        </row>
        <row r="115">
          <cell r="F115" t="str">
            <v>EA</v>
          </cell>
          <cell r="G115" t="str">
            <v>YC01</v>
          </cell>
        </row>
        <row r="116">
          <cell r="B116" t="str">
            <v>BEC0010024</v>
          </cell>
          <cell r="C116" t="str">
            <v>ECU总成</v>
          </cell>
          <cell r="D116" t="str">
            <v>H6通风加热</v>
          </cell>
        </row>
        <row r="116">
          <cell r="F116" t="str">
            <v>EA</v>
          </cell>
          <cell r="G116" t="str">
            <v>YC01</v>
          </cell>
        </row>
        <row r="117">
          <cell r="B117" t="str">
            <v>BEC0010039</v>
          </cell>
          <cell r="C117" t="str">
            <v>通风加热控制器ECU</v>
          </cell>
          <cell r="D117" t="str">
            <v>H4-2.2</v>
          </cell>
        </row>
        <row r="117">
          <cell r="F117" t="str">
            <v>EA</v>
          </cell>
          <cell r="G117" t="str">
            <v>YC01</v>
          </cell>
        </row>
        <row r="118">
          <cell r="B118" t="str">
            <v>BEC0010040</v>
          </cell>
          <cell r="C118" t="str">
            <v>靠背风扇总成（不含罩壳）</v>
          </cell>
          <cell r="D118" t="str">
            <v>重汽</v>
          </cell>
        </row>
        <row r="118">
          <cell r="F118" t="str">
            <v>EA</v>
          </cell>
          <cell r="G118" t="str">
            <v>YC01</v>
          </cell>
        </row>
        <row r="119">
          <cell r="B119" t="str">
            <v>BEC0010041</v>
          </cell>
          <cell r="C119" t="str">
            <v>坐垫风扇总成（不含罩壳）</v>
          </cell>
          <cell r="D119" t="str">
            <v>重汽</v>
          </cell>
        </row>
        <row r="119">
          <cell r="F119" t="str">
            <v>EA</v>
          </cell>
          <cell r="G119" t="str">
            <v>YC01</v>
          </cell>
        </row>
        <row r="120">
          <cell r="B120" t="str">
            <v>BEC0010042</v>
          </cell>
          <cell r="C120" t="str">
            <v>靠背加热垫总成</v>
          </cell>
          <cell r="D120" t="str">
            <v>重汽T5-2.0高配</v>
          </cell>
        </row>
        <row r="120">
          <cell r="F120" t="str">
            <v>EA</v>
          </cell>
          <cell r="G120" t="str">
            <v>YC01</v>
          </cell>
        </row>
        <row r="121">
          <cell r="B121" t="str">
            <v>BEC0010043</v>
          </cell>
          <cell r="C121" t="str">
            <v>坐垫加热垫总成</v>
          </cell>
          <cell r="D121" t="str">
            <v>重汽T5-2.0高配</v>
          </cell>
        </row>
        <row r="121">
          <cell r="F121" t="str">
            <v>EA</v>
          </cell>
          <cell r="G121" t="str">
            <v>YC01</v>
          </cell>
        </row>
        <row r="122">
          <cell r="B122" t="str">
            <v>BEC0010050</v>
          </cell>
          <cell r="C122" t="str">
            <v>通风加热开关</v>
          </cell>
          <cell r="D122" t="str">
            <v>H4-2.2</v>
          </cell>
        </row>
        <row r="122">
          <cell r="F122" t="str">
            <v>EA</v>
          </cell>
          <cell r="G122" t="str">
            <v>YC01</v>
          </cell>
        </row>
        <row r="123">
          <cell r="B123" t="str">
            <v>BEC0010086</v>
          </cell>
          <cell r="C123" t="str">
            <v>单加热控制器ECU</v>
          </cell>
          <cell r="D123" t="str">
            <v>福田EST</v>
          </cell>
        </row>
        <row r="123">
          <cell r="F123" t="str">
            <v>EA</v>
          </cell>
          <cell r="G123" t="str">
            <v>YC01</v>
          </cell>
        </row>
        <row r="124">
          <cell r="B124" t="str">
            <v>BEC0010087</v>
          </cell>
          <cell r="C124" t="str">
            <v>经济型单通风ECU</v>
          </cell>
          <cell r="D124" t="str">
            <v>汕德卡2.0</v>
          </cell>
        </row>
        <row r="124">
          <cell r="F124" t="str">
            <v>EA</v>
          </cell>
          <cell r="G124" t="str">
            <v>YC01</v>
          </cell>
        </row>
        <row r="125">
          <cell r="B125" t="str">
            <v>BEC0010093</v>
          </cell>
          <cell r="C125" t="str">
            <v>靠背风扇总成</v>
          </cell>
          <cell r="D125" t="str">
            <v>重汽T5-2.0高配</v>
          </cell>
        </row>
        <row r="125">
          <cell r="F125" t="str">
            <v>EA</v>
          </cell>
          <cell r="G125" t="str">
            <v>YC01</v>
          </cell>
        </row>
        <row r="126">
          <cell r="B126" t="str">
            <v>BEC0010094</v>
          </cell>
          <cell r="C126" t="str">
            <v>坐垫风扇总成</v>
          </cell>
          <cell r="D126" t="str">
            <v>重汽T5-2.0高配</v>
          </cell>
        </row>
        <row r="126">
          <cell r="F126" t="str">
            <v>EA</v>
          </cell>
          <cell r="G126" t="str">
            <v>YC01</v>
          </cell>
        </row>
        <row r="127">
          <cell r="B127" t="str">
            <v>BEC0010108</v>
          </cell>
          <cell r="C127" t="str">
            <v>通风加热线束总成</v>
          </cell>
          <cell r="D127" t="str">
            <v>重汽T5-2.0</v>
          </cell>
        </row>
        <row r="127">
          <cell r="F127" t="str">
            <v>EA</v>
          </cell>
          <cell r="G127" t="str">
            <v>YC01</v>
          </cell>
        </row>
        <row r="128">
          <cell r="B128" t="str">
            <v>BEC0010109</v>
          </cell>
          <cell r="C128" t="str">
            <v>通风开关</v>
          </cell>
          <cell r="D128" t="str">
            <v>重汽T5-2.0</v>
          </cell>
        </row>
        <row r="128">
          <cell r="F128" t="str">
            <v>EA</v>
          </cell>
          <cell r="G128" t="str">
            <v>YC01</v>
          </cell>
        </row>
        <row r="129">
          <cell r="B129" t="str">
            <v>BEC0010110</v>
          </cell>
          <cell r="C129" t="str">
            <v>加热开关</v>
          </cell>
          <cell r="D129" t="str">
            <v>重汽T5-2.0</v>
          </cell>
        </row>
        <row r="129">
          <cell r="F129" t="str">
            <v>EA</v>
          </cell>
          <cell r="G129" t="str">
            <v>YC01</v>
          </cell>
        </row>
        <row r="130">
          <cell r="B130" t="str">
            <v>BEC0010115</v>
          </cell>
          <cell r="C130" t="str">
            <v>通风线束总成</v>
          </cell>
          <cell r="D130" t="str">
            <v>汕德卡2.0</v>
          </cell>
        </row>
        <row r="130">
          <cell r="F130" t="str">
            <v>EA</v>
          </cell>
          <cell r="G130" t="str">
            <v>YC01</v>
          </cell>
        </row>
        <row r="131">
          <cell r="B131" t="str">
            <v>BEC0010122</v>
          </cell>
          <cell r="C131" t="str">
            <v>通风加热控制器ECU</v>
          </cell>
          <cell r="D131" t="str">
            <v>重汽T5-2.0高配</v>
          </cell>
        </row>
        <row r="131">
          <cell r="F131" t="str">
            <v>EA</v>
          </cell>
          <cell r="G131" t="str">
            <v>YC01</v>
          </cell>
        </row>
        <row r="132">
          <cell r="B132" t="str">
            <v>BEC0010135</v>
          </cell>
          <cell r="C132" t="str">
            <v>靠背加热垫总成</v>
          </cell>
          <cell r="D132" t="str">
            <v>一汽轻卡减震</v>
          </cell>
        </row>
        <row r="132">
          <cell r="F132" t="str">
            <v>EA</v>
          </cell>
          <cell r="G132" t="str">
            <v>YC01</v>
          </cell>
        </row>
        <row r="133">
          <cell r="B133" t="str">
            <v>BEC0010136</v>
          </cell>
          <cell r="C133" t="str">
            <v>坐垫加热垫总成</v>
          </cell>
          <cell r="D133" t="str">
            <v>一汽轻卡减震</v>
          </cell>
        </row>
        <row r="133">
          <cell r="F133" t="str">
            <v>EA</v>
          </cell>
          <cell r="G133" t="str">
            <v>YC01</v>
          </cell>
        </row>
        <row r="134">
          <cell r="B134" t="str">
            <v>BEC0010141</v>
          </cell>
          <cell r="C134" t="str">
            <v>ECU及通风加热线束总成</v>
          </cell>
          <cell r="D134" t="str">
            <v>一汽轻卡减震</v>
          </cell>
          <cell r="E134" t="str">
            <v>BEC0010141</v>
          </cell>
          <cell r="F134" t="str">
            <v>EA</v>
          </cell>
          <cell r="G134" t="str">
            <v>YC01</v>
          </cell>
        </row>
        <row r="135">
          <cell r="B135" t="str">
            <v>BEC0010142</v>
          </cell>
          <cell r="C135" t="str">
            <v>加热开关总成</v>
          </cell>
          <cell r="D135" t="str">
            <v>一汽轻卡减震</v>
          </cell>
        </row>
        <row r="135">
          <cell r="F135" t="str">
            <v>EA</v>
          </cell>
          <cell r="G135" t="str">
            <v>YC01</v>
          </cell>
        </row>
        <row r="136">
          <cell r="B136" t="str">
            <v>BEC0010152</v>
          </cell>
          <cell r="C136" t="str">
            <v>坐垫风扇总成（含保护壳）</v>
          </cell>
        </row>
        <row r="136">
          <cell r="F136" t="str">
            <v>EA</v>
          </cell>
          <cell r="G136" t="str">
            <v>YC01</v>
          </cell>
        </row>
        <row r="137">
          <cell r="B137" t="str">
            <v>BEC0010153</v>
          </cell>
          <cell r="C137" t="str">
            <v>靠背风扇总成(含保护壳)</v>
          </cell>
        </row>
        <row r="137">
          <cell r="F137" t="str">
            <v>EA</v>
          </cell>
          <cell r="G137" t="str">
            <v>YC01</v>
          </cell>
        </row>
        <row r="138">
          <cell r="B138" t="str">
            <v>BEC0010159</v>
          </cell>
          <cell r="C138" t="str">
            <v>坐垫风扇总成</v>
          </cell>
          <cell r="D138" t="str">
            <v>H4-2.2</v>
          </cell>
        </row>
        <row r="138">
          <cell r="F138" t="str">
            <v>EA</v>
          </cell>
          <cell r="G138" t="str">
            <v>YC01</v>
          </cell>
        </row>
        <row r="139">
          <cell r="B139" t="str">
            <v>BEC0010160</v>
          </cell>
          <cell r="C139" t="str">
            <v>坐垫加热垫总成</v>
          </cell>
          <cell r="D139" t="str">
            <v>H4-2.2</v>
          </cell>
        </row>
        <row r="139">
          <cell r="F139" t="str">
            <v>EA</v>
          </cell>
          <cell r="G139" t="str">
            <v>YC01</v>
          </cell>
        </row>
        <row r="140">
          <cell r="B140" t="str">
            <v>BEC0010161</v>
          </cell>
          <cell r="C140" t="str">
            <v>通风加热线束</v>
          </cell>
          <cell r="D140" t="str">
            <v>H4-2.2</v>
          </cell>
        </row>
        <row r="140">
          <cell r="F140" t="str">
            <v>EA</v>
          </cell>
          <cell r="G140" t="str">
            <v>YC01</v>
          </cell>
        </row>
        <row r="141">
          <cell r="B141" t="str">
            <v>BEC0010162</v>
          </cell>
          <cell r="C141" t="str">
            <v>单加热线束</v>
          </cell>
          <cell r="D141" t="str">
            <v>福田EST</v>
          </cell>
        </row>
        <row r="141">
          <cell r="F141" t="str">
            <v>EA</v>
          </cell>
          <cell r="G141" t="str">
            <v>YC01</v>
          </cell>
        </row>
        <row r="142">
          <cell r="B142" t="str">
            <v>BEC0010184</v>
          </cell>
          <cell r="C142" t="str">
            <v>靠背加热垫总成</v>
          </cell>
          <cell r="D142" t="str">
            <v>H4-2.2</v>
          </cell>
        </row>
        <row r="142">
          <cell r="F142" t="str">
            <v>EA</v>
          </cell>
          <cell r="G142" t="str">
            <v>YC01</v>
          </cell>
        </row>
        <row r="143">
          <cell r="B143" t="str">
            <v>BEC0010190</v>
          </cell>
          <cell r="C143" t="str">
            <v>安全带插锁线延长线</v>
          </cell>
          <cell r="D143" t="str">
            <v>H4-2.2</v>
          </cell>
        </row>
        <row r="143">
          <cell r="F143" t="str">
            <v>EA</v>
          </cell>
          <cell r="G143" t="str">
            <v>YC01</v>
          </cell>
        </row>
        <row r="144">
          <cell r="B144" t="str">
            <v>BEC0010191</v>
          </cell>
          <cell r="C144" t="str">
            <v>ECU及通风线束总成</v>
          </cell>
          <cell r="D144" t="str">
            <v>一汽轻卡减震</v>
          </cell>
          <cell r="E144" t="str">
            <v>BEC0010191</v>
          </cell>
          <cell r="F144" t="str">
            <v>EA</v>
          </cell>
          <cell r="G144" t="str">
            <v>YC01</v>
          </cell>
        </row>
        <row r="145">
          <cell r="B145" t="str">
            <v>BEC0010195</v>
          </cell>
          <cell r="C145" t="str">
            <v>SBR总成</v>
          </cell>
          <cell r="D145" t="str">
            <v>H6</v>
          </cell>
          <cell r="E145" t="str">
            <v>BEC0010195</v>
          </cell>
          <cell r="F145" t="str">
            <v>EA</v>
          </cell>
          <cell r="G145" t="str">
            <v>YC01</v>
          </cell>
        </row>
        <row r="146">
          <cell r="B146" t="str">
            <v>BEC0010196</v>
          </cell>
          <cell r="C146" t="str">
            <v>H6减震座椅SBR线束总成</v>
          </cell>
        </row>
        <row r="146">
          <cell r="E146" t="str">
            <v>BEC0010196</v>
          </cell>
          <cell r="F146" t="str">
            <v>EA</v>
          </cell>
          <cell r="G146" t="str">
            <v>YC01</v>
          </cell>
        </row>
        <row r="147">
          <cell r="B147" t="str">
            <v>BEC0010197</v>
          </cell>
          <cell r="C147" t="str">
            <v>副驾SBR线束总成</v>
          </cell>
          <cell r="D147" t="str">
            <v>H6</v>
          </cell>
          <cell r="E147" t="str">
            <v>BEC0010197</v>
          </cell>
          <cell r="F147" t="str">
            <v>EA</v>
          </cell>
          <cell r="G147" t="str">
            <v>YC01</v>
          </cell>
        </row>
        <row r="148">
          <cell r="B148" t="str">
            <v>BEC0010198</v>
          </cell>
          <cell r="C148" t="str">
            <v>离位检测总成</v>
          </cell>
          <cell r="D148" t="str">
            <v>H20</v>
          </cell>
        </row>
        <row r="148">
          <cell r="F148" t="str">
            <v>EA</v>
          </cell>
          <cell r="G148" t="str">
            <v>YC01</v>
          </cell>
        </row>
        <row r="149">
          <cell r="B149" t="str">
            <v>BEC0010200</v>
          </cell>
          <cell r="C149" t="str">
            <v>通风加热+SBR线束</v>
          </cell>
          <cell r="D149" t="str">
            <v>H20</v>
          </cell>
        </row>
        <row r="149">
          <cell r="F149" t="str">
            <v>EA</v>
          </cell>
          <cell r="G149" t="str">
            <v>YC01</v>
          </cell>
        </row>
        <row r="150">
          <cell r="B150" t="str">
            <v>BEC0010205</v>
          </cell>
          <cell r="C150" t="str">
            <v>单加热线束</v>
          </cell>
          <cell r="D150" t="str">
            <v>H20</v>
          </cell>
        </row>
        <row r="150">
          <cell r="F150" t="str">
            <v>EA</v>
          </cell>
          <cell r="G150" t="str">
            <v>YC01</v>
          </cell>
        </row>
        <row r="151">
          <cell r="B151" t="str">
            <v>BEC0010211</v>
          </cell>
          <cell r="C151" t="str">
            <v>通风加热线束</v>
          </cell>
          <cell r="D151" t="str">
            <v>H20</v>
          </cell>
          <cell r="E151" t="str">
            <v>BEC0010211</v>
          </cell>
          <cell r="F151" t="str">
            <v>EA</v>
          </cell>
          <cell r="G151" t="str">
            <v>YC01</v>
          </cell>
        </row>
        <row r="152">
          <cell r="B152" t="str">
            <v>BEC0010212</v>
          </cell>
          <cell r="C152" t="str">
            <v>K1副驾座椅SBR</v>
          </cell>
        </row>
        <row r="152">
          <cell r="E152" t="str">
            <v>BEC0010212</v>
          </cell>
          <cell r="F152" t="str">
            <v>EA</v>
          </cell>
          <cell r="G152" t="str">
            <v>YC01</v>
          </cell>
        </row>
        <row r="153">
          <cell r="B153" t="str">
            <v>BEC0010214</v>
          </cell>
          <cell r="C153" t="str">
            <v>24V通风加热集成控制器</v>
          </cell>
          <cell r="D153" t="str">
            <v>欧马可升级</v>
          </cell>
        </row>
        <row r="153">
          <cell r="F153" t="str">
            <v>EA</v>
          </cell>
          <cell r="G153" t="str">
            <v>YC01</v>
          </cell>
        </row>
        <row r="154">
          <cell r="B154" t="str">
            <v>BEC0010215</v>
          </cell>
          <cell r="C154" t="str">
            <v>24V单加热控制器总成</v>
          </cell>
        </row>
        <row r="154">
          <cell r="F154" t="str">
            <v>EA</v>
          </cell>
          <cell r="G154" t="str">
            <v>YC01</v>
          </cell>
        </row>
        <row r="155">
          <cell r="B155" t="str">
            <v>BEC0010216</v>
          </cell>
          <cell r="C155" t="str">
            <v>12V单加热控制器总成</v>
          </cell>
        </row>
        <row r="155">
          <cell r="F155" t="str">
            <v>EA</v>
          </cell>
          <cell r="G155" t="str">
            <v>YC01</v>
          </cell>
        </row>
        <row r="156">
          <cell r="B156" t="str">
            <v>BEC0010217</v>
          </cell>
          <cell r="C156" t="str">
            <v>24V单通风控制器总成</v>
          </cell>
        </row>
        <row r="156">
          <cell r="F156" t="str">
            <v>EA</v>
          </cell>
          <cell r="G156" t="str">
            <v>YC01</v>
          </cell>
        </row>
        <row r="157">
          <cell r="B157" t="str">
            <v>BEC0010218</v>
          </cell>
          <cell r="C157" t="str">
            <v>12V单通风控制器总成</v>
          </cell>
        </row>
        <row r="157">
          <cell r="F157" t="str">
            <v>EA</v>
          </cell>
          <cell r="G157" t="str">
            <v>YC01</v>
          </cell>
        </row>
        <row r="158">
          <cell r="B158" t="str">
            <v>BEC0010219</v>
          </cell>
          <cell r="C158" t="str">
            <v>12V通风加热集成控制器</v>
          </cell>
          <cell r="D158" t="str">
            <v>欧马可升级</v>
          </cell>
        </row>
        <row r="158">
          <cell r="F158" t="str">
            <v>EA</v>
          </cell>
          <cell r="G158" t="str">
            <v>YC01</v>
          </cell>
        </row>
        <row r="159">
          <cell r="B159" t="str">
            <v>BEC0010221</v>
          </cell>
          <cell r="C159" t="str">
            <v>坐垫加热垫总成</v>
          </cell>
          <cell r="D159" t="str">
            <v>H4 2.2</v>
          </cell>
          <cell r="E159" t="str">
            <v>BEC0010221</v>
          </cell>
          <cell r="F159" t="str">
            <v>EA</v>
          </cell>
          <cell r="G159" t="str">
            <v>YC01</v>
          </cell>
        </row>
        <row r="160">
          <cell r="B160" t="str">
            <v>BEC0010239</v>
          </cell>
          <cell r="C160" t="str">
            <v>基础款通风加热集成线束</v>
          </cell>
          <cell r="D160" t="str">
            <v>带ECU</v>
          </cell>
        </row>
        <row r="160">
          <cell r="F160" t="str">
            <v>EA</v>
          </cell>
          <cell r="G160" t="str">
            <v>YC01</v>
          </cell>
        </row>
        <row r="161">
          <cell r="B161" t="str">
            <v>BEC0010251</v>
          </cell>
          <cell r="C161" t="str">
            <v>DJ622-D2.8*0.8A带锁插簧</v>
          </cell>
        </row>
        <row r="161">
          <cell r="F161" t="str">
            <v>EA</v>
          </cell>
          <cell r="G161" t="str">
            <v>YC02</v>
          </cell>
        </row>
        <row r="162">
          <cell r="B162" t="str">
            <v>BEC0010266</v>
          </cell>
          <cell r="C162" t="str">
            <v>BJ40后排单加热线束总成</v>
          </cell>
        </row>
        <row r="162">
          <cell r="F162" t="str">
            <v>EA</v>
          </cell>
          <cell r="G162" t="str">
            <v>YC01</v>
          </cell>
        </row>
        <row r="163">
          <cell r="B163" t="str">
            <v>BEC0010267</v>
          </cell>
          <cell r="C163" t="str">
            <v>BJ40后排单加热ECU总成</v>
          </cell>
        </row>
        <row r="163">
          <cell r="F163" t="str">
            <v>EA</v>
          </cell>
          <cell r="G163" t="str">
            <v>YC01</v>
          </cell>
        </row>
        <row r="164">
          <cell r="B164" t="str">
            <v>BFA0000001</v>
          </cell>
          <cell r="C164" t="str">
            <v>C型钉</v>
          </cell>
        </row>
        <row r="164">
          <cell r="F164" t="str">
            <v>EA</v>
          </cell>
          <cell r="G164" t="str">
            <v>YC01</v>
          </cell>
        </row>
        <row r="165">
          <cell r="B165" t="str">
            <v>BFA0000003</v>
          </cell>
          <cell r="C165" t="str">
            <v>F扣</v>
          </cell>
        </row>
        <row r="165">
          <cell r="F165" t="str">
            <v>EA</v>
          </cell>
          <cell r="G165" t="str">
            <v>YC04</v>
          </cell>
        </row>
        <row r="166">
          <cell r="B166" t="str">
            <v>BFA0000004</v>
          </cell>
          <cell r="C166" t="str">
            <v>4*200扎带</v>
          </cell>
          <cell r="D166" t="str">
            <v>4*200</v>
          </cell>
        </row>
        <row r="166">
          <cell r="F166" t="str">
            <v>Ea</v>
          </cell>
          <cell r="G166" t="str">
            <v>YC02</v>
          </cell>
        </row>
        <row r="167">
          <cell r="B167" t="str">
            <v>BFA0000005</v>
          </cell>
          <cell r="C167" t="str">
            <v>开口型扁圆头抽芯铆钉</v>
          </cell>
          <cell r="D167" t="str">
            <v>3.2*7</v>
          </cell>
        </row>
        <row r="167">
          <cell r="F167" t="str">
            <v>EA</v>
          </cell>
          <cell r="G167" t="str">
            <v>YC01</v>
          </cell>
        </row>
        <row r="168">
          <cell r="B168" t="str">
            <v>BFA0000006</v>
          </cell>
          <cell r="C168" t="str">
            <v>平垫圈</v>
          </cell>
          <cell r="D168" t="str">
            <v>φ10黑色</v>
          </cell>
        </row>
        <row r="168">
          <cell r="F168" t="str">
            <v>EA</v>
          </cell>
          <cell r="G168" t="str">
            <v>YC01</v>
          </cell>
        </row>
        <row r="169">
          <cell r="B169" t="str">
            <v>BFA0000007</v>
          </cell>
          <cell r="C169" t="str">
            <v>φ8平垫(黑色)</v>
          </cell>
          <cell r="D169" t="str">
            <v>黑色</v>
          </cell>
        </row>
        <row r="169">
          <cell r="F169" t="str">
            <v>Ea</v>
          </cell>
          <cell r="G169" t="str">
            <v>YC10</v>
          </cell>
        </row>
        <row r="170">
          <cell r="B170" t="str">
            <v>BFA0000008</v>
          </cell>
          <cell r="C170" t="str">
            <v>φ8弹簧垫(黑色)</v>
          </cell>
          <cell r="D170" t="str">
            <v>黑色</v>
          </cell>
        </row>
        <row r="170">
          <cell r="F170" t="str">
            <v>Ea</v>
          </cell>
          <cell r="G170" t="str">
            <v>YC10</v>
          </cell>
        </row>
        <row r="171">
          <cell r="B171" t="str">
            <v>BFA0000009</v>
          </cell>
          <cell r="C171" t="str">
            <v>弹簧垫圈</v>
          </cell>
          <cell r="D171" t="str">
            <v>φ10黑色</v>
          </cell>
        </row>
        <row r="171">
          <cell r="F171" t="str">
            <v>EA</v>
          </cell>
          <cell r="G171" t="str">
            <v>YC01</v>
          </cell>
        </row>
        <row r="172">
          <cell r="B172" t="str">
            <v>BFA0000010</v>
          </cell>
          <cell r="C172" t="str">
            <v>M8自锁螺母(白)</v>
          </cell>
          <cell r="D172" t="str">
            <v>镀白锌</v>
          </cell>
        </row>
        <row r="172">
          <cell r="F172" t="str">
            <v>Ea</v>
          </cell>
          <cell r="G172" t="str">
            <v>YC10</v>
          </cell>
        </row>
        <row r="173">
          <cell r="B173" t="str">
            <v>BFA0000011</v>
          </cell>
          <cell r="C173" t="str">
            <v>六角头螺栓</v>
          </cell>
          <cell r="D173" t="str">
            <v>M10*25黑</v>
          </cell>
        </row>
        <row r="173">
          <cell r="F173" t="str">
            <v>EA</v>
          </cell>
          <cell r="G173" t="str">
            <v>YC01</v>
          </cell>
        </row>
        <row r="174">
          <cell r="B174" t="str">
            <v>BFA0000012</v>
          </cell>
          <cell r="C174" t="str">
            <v>外方螺栓(黑)M8*25</v>
          </cell>
        </row>
        <row r="174">
          <cell r="F174" t="str">
            <v>Ea</v>
          </cell>
          <cell r="G174" t="str">
            <v>YC10</v>
          </cell>
        </row>
        <row r="175">
          <cell r="B175" t="str">
            <v>BFA0000013</v>
          </cell>
          <cell r="C175" t="str">
            <v>ST4.2*13自攻螺钉达克罗黑</v>
          </cell>
          <cell r="D175" t="str">
            <v>达克罗黑</v>
          </cell>
        </row>
        <row r="175">
          <cell r="F175" t="str">
            <v>Ea</v>
          </cell>
          <cell r="G175" t="str">
            <v>YC10</v>
          </cell>
        </row>
        <row r="176">
          <cell r="B176" t="str">
            <v>BFA0000014</v>
          </cell>
          <cell r="C176" t="str">
            <v>十字槽盘头自攻螺钉-C型</v>
          </cell>
          <cell r="D176" t="str">
            <v>ST4.8*13镀黑锌</v>
          </cell>
        </row>
        <row r="176">
          <cell r="F176" t="str">
            <v>EA</v>
          </cell>
          <cell r="G176" t="str">
            <v>YC01</v>
          </cell>
        </row>
        <row r="177">
          <cell r="B177" t="str">
            <v>BFA0000015</v>
          </cell>
          <cell r="C177" t="str">
            <v>5*20元机十字</v>
          </cell>
          <cell r="D177" t="str">
            <v>环保兰白锌</v>
          </cell>
        </row>
        <row r="177">
          <cell r="F177" t="str">
            <v>Ea</v>
          </cell>
          <cell r="G177" t="str">
            <v>YC10</v>
          </cell>
        </row>
        <row r="178">
          <cell r="B178" t="str">
            <v>BFA0000016</v>
          </cell>
          <cell r="C178" t="str">
            <v>6*16元机十字钉</v>
          </cell>
          <cell r="D178" t="str">
            <v>环保兰白锌</v>
          </cell>
        </row>
        <row r="178">
          <cell r="F178" t="str">
            <v>Ea</v>
          </cell>
          <cell r="G178" t="str">
            <v>YC10</v>
          </cell>
        </row>
        <row r="179">
          <cell r="B179" t="str">
            <v>BFA0000017</v>
          </cell>
          <cell r="C179" t="str">
            <v>内六角圆柱头螺钉</v>
          </cell>
          <cell r="D179" t="str">
            <v>M8*20黑</v>
          </cell>
        </row>
        <row r="179">
          <cell r="F179" t="str">
            <v>EA</v>
          </cell>
          <cell r="G179" t="str">
            <v>YC04</v>
          </cell>
        </row>
        <row r="180">
          <cell r="B180" t="str">
            <v>BFA0000018</v>
          </cell>
          <cell r="C180" t="str">
            <v>内六角圆柱头螺钉</v>
          </cell>
          <cell r="D180" t="str">
            <v>M8*16黑</v>
          </cell>
        </row>
        <row r="180">
          <cell r="F180" t="str">
            <v>EA</v>
          </cell>
          <cell r="G180" t="str">
            <v>YC04</v>
          </cell>
        </row>
        <row r="181">
          <cell r="B181" t="str">
            <v>BFA0000019</v>
          </cell>
          <cell r="C181" t="str">
            <v>盖母黑M8</v>
          </cell>
        </row>
        <row r="181">
          <cell r="F181" t="str">
            <v>EA</v>
          </cell>
          <cell r="G181" t="str">
            <v>YC01</v>
          </cell>
        </row>
        <row r="182">
          <cell r="B182" t="str">
            <v>BFA0000020</v>
          </cell>
          <cell r="C182" t="str">
            <v>大平垫圈</v>
          </cell>
          <cell r="D182" t="str">
            <v>φ8*24镀黑锌</v>
          </cell>
        </row>
        <row r="182">
          <cell r="F182" t="str">
            <v>EA</v>
          </cell>
          <cell r="G182" t="str">
            <v>YC01</v>
          </cell>
        </row>
        <row r="183">
          <cell r="B183" t="str">
            <v>BFA0000021</v>
          </cell>
          <cell r="C183" t="str">
            <v>十字自攻钉ST4.8*16</v>
          </cell>
          <cell r="D183" t="str">
            <v>镀黑锌</v>
          </cell>
        </row>
        <row r="183">
          <cell r="F183" t="str">
            <v>Ea</v>
          </cell>
          <cell r="G183" t="str">
            <v>YC10</v>
          </cell>
        </row>
        <row r="184">
          <cell r="B184" t="str">
            <v>BFA0000024</v>
          </cell>
          <cell r="C184" t="str">
            <v>十字槽沉头自攻螺钉</v>
          </cell>
          <cell r="D184" t="str">
            <v>M4*12镀黑锌</v>
          </cell>
        </row>
        <row r="184">
          <cell r="F184" t="str">
            <v>EA</v>
          </cell>
          <cell r="G184" t="str">
            <v>YC01</v>
          </cell>
        </row>
        <row r="185">
          <cell r="B185" t="str">
            <v>BFA0000025</v>
          </cell>
          <cell r="C185" t="str">
            <v>平垫14*1</v>
          </cell>
        </row>
        <row r="185">
          <cell r="F185" t="str">
            <v>EA</v>
          </cell>
          <cell r="G185" t="str">
            <v>YC01</v>
          </cell>
        </row>
        <row r="186">
          <cell r="B186" t="str">
            <v>BFA0000026</v>
          </cell>
          <cell r="C186" t="str">
            <v>台阶螺栓（白色）</v>
          </cell>
        </row>
        <row r="186">
          <cell r="F186" t="str">
            <v>EA</v>
          </cell>
          <cell r="G186" t="str">
            <v>YC01</v>
          </cell>
        </row>
        <row r="187">
          <cell r="B187" t="str">
            <v>BFA0000028</v>
          </cell>
          <cell r="C187" t="str">
            <v>M6自锁螺母</v>
          </cell>
          <cell r="D187" t="str">
            <v>镀白锌</v>
          </cell>
        </row>
        <row r="187">
          <cell r="F187" t="str">
            <v>Ea</v>
          </cell>
          <cell r="G187" t="str">
            <v>YC10</v>
          </cell>
        </row>
        <row r="188">
          <cell r="B188" t="str">
            <v>BFA0000029</v>
          </cell>
          <cell r="C188" t="str">
            <v>六角头螺栓</v>
          </cell>
          <cell r="D188" t="str">
            <v>M10*35黑</v>
          </cell>
        </row>
        <row r="188">
          <cell r="F188" t="str">
            <v>EA</v>
          </cell>
          <cell r="G188" t="str">
            <v>YC01</v>
          </cell>
        </row>
        <row r="189">
          <cell r="B189" t="str">
            <v>BFA0000030</v>
          </cell>
          <cell r="C189" t="str">
            <v>M8螺栓</v>
          </cell>
        </row>
        <row r="189">
          <cell r="F189" t="str">
            <v>EA</v>
          </cell>
          <cell r="G189" t="str">
            <v>YC01</v>
          </cell>
        </row>
        <row r="190">
          <cell r="B190" t="str">
            <v>BFA0000031</v>
          </cell>
          <cell r="C190" t="str">
            <v>内六角螺栓8*25</v>
          </cell>
        </row>
        <row r="190">
          <cell r="F190" t="str">
            <v>EA</v>
          </cell>
          <cell r="G190" t="str">
            <v>YC01</v>
          </cell>
        </row>
        <row r="191">
          <cell r="B191" t="str">
            <v>BFA0000032</v>
          </cell>
          <cell r="C191" t="str">
            <v>内六角螺丝8*40</v>
          </cell>
        </row>
        <row r="191">
          <cell r="F191" t="str">
            <v>EA</v>
          </cell>
          <cell r="G191" t="str">
            <v>YC01</v>
          </cell>
        </row>
        <row r="192">
          <cell r="B192" t="str">
            <v>BFA0000035</v>
          </cell>
          <cell r="C192" t="str">
            <v>自攻钉十字螺栓M6*25</v>
          </cell>
        </row>
        <row r="192">
          <cell r="F192" t="str">
            <v>EA</v>
          </cell>
          <cell r="G192" t="str">
            <v>YC01</v>
          </cell>
        </row>
        <row r="193">
          <cell r="B193" t="str">
            <v>BFA0000036</v>
          </cell>
          <cell r="C193" t="str">
            <v>销轴6486</v>
          </cell>
        </row>
        <row r="193">
          <cell r="F193" t="str">
            <v>EA</v>
          </cell>
          <cell r="G193" t="str">
            <v>YC01</v>
          </cell>
        </row>
        <row r="194">
          <cell r="B194" t="str">
            <v>BFA0000037</v>
          </cell>
          <cell r="C194" t="str">
            <v>K1台阶螺栓B随车用</v>
          </cell>
        </row>
        <row r="194">
          <cell r="F194" t="str">
            <v>EA</v>
          </cell>
          <cell r="G194" t="str">
            <v>YC01</v>
          </cell>
        </row>
        <row r="195">
          <cell r="B195" t="str">
            <v>BFA0000038</v>
          </cell>
          <cell r="C195" t="str">
            <v>销轴（跨坐用）</v>
          </cell>
        </row>
        <row r="195">
          <cell r="F195" t="str">
            <v>EA</v>
          </cell>
          <cell r="G195" t="str">
            <v>YC01</v>
          </cell>
        </row>
        <row r="196">
          <cell r="B196" t="str">
            <v>BFA0000039</v>
          </cell>
          <cell r="C196" t="str">
            <v>自攻钉4*20</v>
          </cell>
        </row>
        <row r="196">
          <cell r="F196" t="str">
            <v>EA</v>
          </cell>
          <cell r="G196" t="str">
            <v>YC10</v>
          </cell>
        </row>
        <row r="197">
          <cell r="B197" t="str">
            <v>BFA0000042</v>
          </cell>
          <cell r="C197" t="str">
            <v>M10自锁螺母</v>
          </cell>
        </row>
        <row r="197">
          <cell r="F197" t="str">
            <v>Ea</v>
          </cell>
          <cell r="G197" t="str">
            <v>YC10</v>
          </cell>
        </row>
        <row r="198">
          <cell r="B198" t="str">
            <v>BFA0000044</v>
          </cell>
          <cell r="C198" t="str">
            <v>M8*20六角头螺栓</v>
          </cell>
        </row>
        <row r="198">
          <cell r="F198" t="str">
            <v>EA</v>
          </cell>
          <cell r="G198" t="str">
            <v>YC04</v>
          </cell>
        </row>
        <row r="199">
          <cell r="B199" t="str">
            <v>BFA0000047</v>
          </cell>
          <cell r="C199" t="str">
            <v>B40调角器手柄限位销</v>
          </cell>
          <cell r="D199" t="str">
            <v>B40前排</v>
          </cell>
        </row>
        <row r="199">
          <cell r="F199" t="str">
            <v>EA</v>
          </cell>
          <cell r="G199" t="str">
            <v>YC01</v>
          </cell>
        </row>
        <row r="200">
          <cell r="B200" t="str">
            <v>BFA0000053</v>
          </cell>
          <cell r="C200" t="str">
            <v>(306)5*8沉头螺丝(彩)</v>
          </cell>
        </row>
        <row r="200">
          <cell r="F200" t="str">
            <v>Ea</v>
          </cell>
          <cell r="G200" t="str">
            <v>YC10</v>
          </cell>
        </row>
        <row r="201">
          <cell r="B201" t="str">
            <v>BFA0000056</v>
          </cell>
          <cell r="C201" t="str">
            <v>(306)8*25内方螺丝(彩)</v>
          </cell>
        </row>
        <row r="201">
          <cell r="F201" t="str">
            <v>Ea</v>
          </cell>
          <cell r="G201" t="str">
            <v>YC10</v>
          </cell>
        </row>
        <row r="202">
          <cell r="B202" t="str">
            <v>BFA0000075</v>
          </cell>
          <cell r="C202" t="str">
            <v>六角头螺栓</v>
          </cell>
          <cell r="D202" t="str">
            <v>M10*40黑</v>
          </cell>
        </row>
        <row r="202">
          <cell r="F202" t="str">
            <v>EA</v>
          </cell>
          <cell r="G202" t="str">
            <v>YC04</v>
          </cell>
        </row>
        <row r="203">
          <cell r="B203" t="str">
            <v>BFA0000083</v>
          </cell>
          <cell r="C203" t="str">
            <v>十字槽盘头自攻螺钉-C型</v>
          </cell>
          <cell r="D203" t="str">
            <v>ST5.5*13镀白锌</v>
          </cell>
        </row>
        <row r="203">
          <cell r="F203" t="str">
            <v>EA</v>
          </cell>
          <cell r="G203" t="str">
            <v>YC01</v>
          </cell>
        </row>
        <row r="204">
          <cell r="B204" t="str">
            <v>BFA0000084</v>
          </cell>
          <cell r="C204" t="str">
            <v>φ4.2*9.5F型螺钉(黑)</v>
          </cell>
          <cell r="D204">
            <v>306</v>
          </cell>
        </row>
        <row r="204">
          <cell r="F204" t="str">
            <v>Ea</v>
          </cell>
          <cell r="G204" t="str">
            <v>YC10</v>
          </cell>
        </row>
        <row r="205">
          <cell r="B205" t="str">
            <v>BFA0000087</v>
          </cell>
          <cell r="C205" t="str">
            <v>焊接六角螺母M10</v>
          </cell>
        </row>
        <row r="205">
          <cell r="F205" t="str">
            <v>EA</v>
          </cell>
          <cell r="G205" t="str">
            <v>YC04</v>
          </cell>
        </row>
        <row r="206">
          <cell r="B206" t="str">
            <v>BFA0000096</v>
          </cell>
          <cell r="C206" t="str">
            <v>十字槽圆头带垫自攻螺钉F</v>
          </cell>
          <cell r="D206" t="str">
            <v>ST4.2x9.5F型黑</v>
          </cell>
        </row>
        <row r="206">
          <cell r="F206" t="str">
            <v>EA</v>
          </cell>
          <cell r="G206" t="str">
            <v>YC01</v>
          </cell>
        </row>
        <row r="207">
          <cell r="B207" t="str">
            <v>BFA0000110</v>
          </cell>
          <cell r="C207" t="str">
            <v>全金属六角法兰面锁紧螺母</v>
          </cell>
          <cell r="D207" t="str">
            <v>M8镀黑锌</v>
          </cell>
        </row>
        <row r="207">
          <cell r="F207" t="str">
            <v>EA</v>
          </cell>
          <cell r="G207" t="str">
            <v>YC01</v>
          </cell>
        </row>
        <row r="208">
          <cell r="B208" t="str">
            <v>BFA0000112</v>
          </cell>
          <cell r="C208" t="str">
            <v>六角法兰承面带齿螺栓</v>
          </cell>
          <cell r="D208" t="str">
            <v>M8*16</v>
          </cell>
        </row>
        <row r="208">
          <cell r="F208" t="str">
            <v>EA</v>
          </cell>
          <cell r="G208" t="str">
            <v>YC04</v>
          </cell>
        </row>
        <row r="209">
          <cell r="B209" t="str">
            <v>BFA0000121</v>
          </cell>
          <cell r="C209" t="str">
            <v>扶手台阶螺栓</v>
          </cell>
          <cell r="D209" t="str">
            <v>B40L中改后排</v>
          </cell>
        </row>
        <row r="209">
          <cell r="F209" t="str">
            <v>EA</v>
          </cell>
          <cell r="G209" t="str">
            <v>YC01</v>
          </cell>
        </row>
        <row r="210">
          <cell r="B210" t="str">
            <v>BFA0000124</v>
          </cell>
          <cell r="C210" t="str">
            <v>码钉1010</v>
          </cell>
        </row>
        <row r="210">
          <cell r="F210" t="str">
            <v>EA</v>
          </cell>
          <cell r="G210" t="str">
            <v>YC01</v>
          </cell>
        </row>
        <row r="211">
          <cell r="B211" t="str">
            <v>BFA0000129</v>
          </cell>
          <cell r="C211" t="str">
            <v>4.2*16十字槽盘头自攻螺钉</v>
          </cell>
          <cell r="D211" t="str">
            <v>白锌</v>
          </cell>
        </row>
        <row r="211">
          <cell r="F211" t="str">
            <v>EA</v>
          </cell>
          <cell r="G211" t="str">
            <v>YC10</v>
          </cell>
        </row>
        <row r="212">
          <cell r="B212" t="str">
            <v>BFA0000130</v>
          </cell>
          <cell r="C212" t="str">
            <v>M8*20六角头螺栓</v>
          </cell>
        </row>
        <row r="212">
          <cell r="F212" t="str">
            <v>Ea</v>
          </cell>
          <cell r="G212" t="str">
            <v>YC10</v>
          </cell>
        </row>
        <row r="213">
          <cell r="B213" t="str">
            <v>BFA0000131</v>
          </cell>
          <cell r="C213" t="str">
            <v>尼龙垫圈</v>
          </cell>
        </row>
        <row r="213">
          <cell r="F213" t="str">
            <v>EA</v>
          </cell>
          <cell r="G213" t="str">
            <v>YC04</v>
          </cell>
        </row>
        <row r="214">
          <cell r="B214" t="str">
            <v>BFA0000132</v>
          </cell>
          <cell r="C214" t="str">
            <v>GRC大客蝶形弹簧垫圈</v>
          </cell>
        </row>
        <row r="214">
          <cell r="F214" t="str">
            <v>EA</v>
          </cell>
          <cell r="G214" t="str">
            <v>YC04</v>
          </cell>
        </row>
        <row r="215">
          <cell r="B215" t="str">
            <v>BFA0000133</v>
          </cell>
          <cell r="C215" t="str">
            <v>BC316外后视镜M8铜螺母</v>
          </cell>
        </row>
        <row r="215">
          <cell r="F215" t="str">
            <v>EA</v>
          </cell>
          <cell r="G215" t="str">
            <v>YC02</v>
          </cell>
        </row>
        <row r="216">
          <cell r="B216" t="str">
            <v>BFA0000138</v>
          </cell>
          <cell r="C216" t="str">
            <v>3GD半圆头螺钉</v>
          </cell>
          <cell r="D216" t="str">
            <v>SWRCH22A(M3*8)</v>
          </cell>
        </row>
        <row r="216">
          <cell r="F216" t="str">
            <v>Ea</v>
          </cell>
          <cell r="G216" t="str">
            <v>YC10</v>
          </cell>
        </row>
        <row r="217">
          <cell r="B217" t="str">
            <v>BFA0000139</v>
          </cell>
          <cell r="C217" t="str">
            <v>18D半圆头螺钉</v>
          </cell>
          <cell r="D217" t="str">
            <v>SWRCH22A M4*10</v>
          </cell>
        </row>
        <row r="217">
          <cell r="F217" t="str">
            <v>Ea</v>
          </cell>
          <cell r="G217" t="str">
            <v>YC10</v>
          </cell>
        </row>
        <row r="218">
          <cell r="B218" t="str">
            <v>BFA0000140</v>
          </cell>
          <cell r="C218" t="str">
            <v>元机自攻2.9*42</v>
          </cell>
          <cell r="D218" t="str">
            <v>环保兰白锌</v>
          </cell>
        </row>
        <row r="218">
          <cell r="F218" t="str">
            <v>Ea</v>
          </cell>
          <cell r="G218" t="str">
            <v>YC10</v>
          </cell>
        </row>
        <row r="219">
          <cell r="B219" t="str">
            <v>BFA0000142</v>
          </cell>
          <cell r="C219" t="str">
            <v>元机自攻2.9*9.5</v>
          </cell>
          <cell r="D219" t="str">
            <v>镀白锌</v>
          </cell>
        </row>
        <row r="219">
          <cell r="F219" t="str">
            <v>Ea</v>
          </cell>
          <cell r="G219" t="str">
            <v>YC10</v>
          </cell>
        </row>
        <row r="220">
          <cell r="B220" t="str">
            <v>BFA0000143</v>
          </cell>
          <cell r="C220" t="str">
            <v>C35DB特殊螺丝(M6*32)</v>
          </cell>
          <cell r="D220" t="str">
            <v>双头螺栓</v>
          </cell>
        </row>
        <row r="220">
          <cell r="F220" t="str">
            <v>Ea</v>
          </cell>
          <cell r="G220" t="str">
            <v>YC10</v>
          </cell>
        </row>
        <row r="221">
          <cell r="B221" t="str">
            <v>BFA0000144</v>
          </cell>
          <cell r="C221" t="str">
            <v>元机自攻2.9*19</v>
          </cell>
          <cell r="D221" t="str">
            <v>环保兰白锌</v>
          </cell>
        </row>
        <row r="221">
          <cell r="F221" t="str">
            <v>Ea</v>
          </cell>
          <cell r="G221" t="str">
            <v>YC10</v>
          </cell>
        </row>
        <row r="222">
          <cell r="B222" t="str">
            <v>BFA0000145</v>
          </cell>
          <cell r="C222" t="str">
            <v>元机十字钉5*8彩</v>
          </cell>
        </row>
        <row r="222">
          <cell r="F222" t="str">
            <v>EA</v>
          </cell>
          <cell r="G222" t="str">
            <v>YC02</v>
          </cell>
        </row>
        <row r="223">
          <cell r="B223" t="str">
            <v>BFA0000146</v>
          </cell>
          <cell r="C223" t="str">
            <v>φ10平垫(黑达克罗)</v>
          </cell>
          <cell r="D223" t="str">
            <v>黑达克罗</v>
          </cell>
        </row>
        <row r="223">
          <cell r="F223" t="str">
            <v>Ea</v>
          </cell>
          <cell r="G223" t="str">
            <v>YC10</v>
          </cell>
        </row>
        <row r="224">
          <cell r="B224" t="str">
            <v>BFA0000154</v>
          </cell>
          <cell r="C224" t="str">
            <v>元机十字钉5*8达克罗</v>
          </cell>
          <cell r="D224" t="str">
            <v>达克罗白</v>
          </cell>
        </row>
        <row r="224">
          <cell r="F224" t="str">
            <v>Ea</v>
          </cell>
          <cell r="G224" t="str">
            <v>YC10</v>
          </cell>
        </row>
        <row r="225">
          <cell r="B225" t="str">
            <v>BFA0000158</v>
          </cell>
          <cell r="C225" t="str">
            <v>元机自攻3*30</v>
          </cell>
        </row>
        <row r="225">
          <cell r="F225" t="str">
            <v>EA</v>
          </cell>
          <cell r="G225" t="str">
            <v>YC02</v>
          </cell>
        </row>
        <row r="226">
          <cell r="B226" t="str">
            <v>BFA0000159</v>
          </cell>
          <cell r="C226" t="str">
            <v>内方螺丝6*30</v>
          </cell>
        </row>
        <row r="226">
          <cell r="F226" t="str">
            <v>EA</v>
          </cell>
          <cell r="G226" t="str">
            <v>YC12</v>
          </cell>
        </row>
        <row r="227">
          <cell r="B227" t="str">
            <v>BFA0000160</v>
          </cell>
          <cell r="C227" t="str">
            <v>内方螺丝6*40</v>
          </cell>
        </row>
        <row r="227">
          <cell r="F227" t="str">
            <v>EA</v>
          </cell>
          <cell r="G227" t="str">
            <v>YC12</v>
          </cell>
        </row>
        <row r="228">
          <cell r="B228" t="str">
            <v>BFA0000161</v>
          </cell>
          <cell r="C228" t="str">
            <v>M6平垫白锌</v>
          </cell>
          <cell r="D228" t="str">
            <v>白锌</v>
          </cell>
        </row>
        <row r="228">
          <cell r="F228" t="str">
            <v>Ea</v>
          </cell>
          <cell r="G228" t="str">
            <v>YC10</v>
          </cell>
        </row>
        <row r="229">
          <cell r="B229" t="str">
            <v>BFA0000167</v>
          </cell>
          <cell r="C229" t="str">
            <v>六角头螺栓</v>
          </cell>
          <cell r="D229" t="str">
            <v>M10*30镀黑锌</v>
          </cell>
        </row>
        <row r="229">
          <cell r="F229" t="str">
            <v>EA</v>
          </cell>
          <cell r="G229" t="str">
            <v>YC01</v>
          </cell>
        </row>
        <row r="230">
          <cell r="B230" t="str">
            <v>BFA0000170</v>
          </cell>
          <cell r="C230" t="str">
            <v>∮6钢珠</v>
          </cell>
          <cell r="D230" t="str">
            <v>轴承钢  ∮6mm</v>
          </cell>
        </row>
        <row r="230">
          <cell r="F230" t="str">
            <v>Ea</v>
          </cell>
          <cell r="G230" t="str">
            <v>YC02</v>
          </cell>
        </row>
        <row r="231">
          <cell r="B231" t="str">
            <v>BFA0000176</v>
          </cell>
          <cell r="C231" t="str">
            <v>4*20盘头十字钉</v>
          </cell>
          <cell r="D231" t="str">
            <v>环保兰白锌</v>
          </cell>
        </row>
        <row r="231">
          <cell r="F231" t="str">
            <v>Ea</v>
          </cell>
          <cell r="G231" t="str">
            <v>YC10</v>
          </cell>
        </row>
        <row r="232">
          <cell r="B232" t="str">
            <v>BFA0000177</v>
          </cell>
          <cell r="C232" t="str">
            <v>4*16大扁头自攻钉</v>
          </cell>
          <cell r="D232" t="str">
            <v>环保兰白锌</v>
          </cell>
        </row>
        <row r="232">
          <cell r="F232" t="str">
            <v>Ea</v>
          </cell>
          <cell r="G232" t="str">
            <v>YC10</v>
          </cell>
        </row>
        <row r="233">
          <cell r="B233" t="str">
            <v>BFA0000179</v>
          </cell>
          <cell r="C233" t="str">
            <v>平垫φ4白</v>
          </cell>
        </row>
        <row r="233">
          <cell r="F233" t="str">
            <v>Ea</v>
          </cell>
          <cell r="G233" t="str">
            <v>YC10</v>
          </cell>
        </row>
        <row r="234">
          <cell r="B234" t="str">
            <v>BFA0000180</v>
          </cell>
          <cell r="C234" t="str">
            <v>元字十字钉4*45白</v>
          </cell>
          <cell r="D234" t="str">
            <v>环保兰白锌</v>
          </cell>
        </row>
        <row r="234">
          <cell r="F234" t="str">
            <v>Ea</v>
          </cell>
          <cell r="G234" t="str">
            <v>YC10</v>
          </cell>
        </row>
        <row r="235">
          <cell r="B235" t="str">
            <v>BFA0000181</v>
          </cell>
          <cell r="C235" t="str">
            <v>元机十字钉 4*30</v>
          </cell>
        </row>
        <row r="235">
          <cell r="F235" t="str">
            <v>Ea</v>
          </cell>
          <cell r="G235" t="str">
            <v>YC10</v>
          </cell>
        </row>
        <row r="236">
          <cell r="B236" t="str">
            <v>BFA0000182</v>
          </cell>
          <cell r="C236" t="str">
            <v>锁母M4</v>
          </cell>
          <cell r="D236" t="str">
            <v>白锌</v>
          </cell>
        </row>
        <row r="236">
          <cell r="F236" t="str">
            <v>Ea</v>
          </cell>
          <cell r="G236" t="str">
            <v>YC10</v>
          </cell>
        </row>
        <row r="237">
          <cell r="B237" t="str">
            <v>BFA0000183</v>
          </cell>
          <cell r="C237" t="str">
            <v>M6止转螺栓</v>
          </cell>
          <cell r="D237" t="str">
            <v>镀白锌</v>
          </cell>
        </row>
        <row r="237">
          <cell r="F237" t="str">
            <v>Ea</v>
          </cell>
          <cell r="G237" t="str">
            <v>YC10</v>
          </cell>
        </row>
        <row r="238">
          <cell r="B238" t="str">
            <v>BFA0000184</v>
          </cell>
          <cell r="C238" t="str">
            <v>自攻钉4*12</v>
          </cell>
        </row>
        <row r="238">
          <cell r="F238" t="str">
            <v>EA</v>
          </cell>
          <cell r="G238" t="str">
            <v>YC01</v>
          </cell>
        </row>
        <row r="239">
          <cell r="B239" t="str">
            <v>BFA0000188</v>
          </cell>
          <cell r="C239" t="str">
            <v>M10螺母（白）</v>
          </cell>
        </row>
        <row r="239">
          <cell r="F239" t="str">
            <v>Ea</v>
          </cell>
          <cell r="G239" t="str">
            <v>YC10</v>
          </cell>
        </row>
        <row r="240">
          <cell r="B240" t="str">
            <v>BFA0000190</v>
          </cell>
          <cell r="C240" t="str">
            <v>内六角M8*40黑达克罗</v>
          </cell>
          <cell r="D240" t="str">
            <v>黑达克罗</v>
          </cell>
        </row>
        <row r="240">
          <cell r="F240" t="str">
            <v>Ea</v>
          </cell>
          <cell r="G240" t="str">
            <v>YC10</v>
          </cell>
        </row>
        <row r="241">
          <cell r="B241" t="str">
            <v>BFA0000191</v>
          </cell>
          <cell r="C241" t="str">
            <v>ST4.8*16盘头自攻螺钉</v>
          </cell>
          <cell r="D241" t="str">
            <v>镀白锌</v>
          </cell>
        </row>
        <row r="241">
          <cell r="F241" t="str">
            <v>Ea</v>
          </cell>
          <cell r="G241" t="str">
            <v>YC10</v>
          </cell>
        </row>
        <row r="242">
          <cell r="B242" t="str">
            <v>BFA0000192</v>
          </cell>
          <cell r="C242" t="str">
            <v>ST4*25自攻螺钉(不锈钢)</v>
          </cell>
          <cell r="D242" t="str">
            <v>不锈钢</v>
          </cell>
        </row>
        <row r="242">
          <cell r="F242" t="str">
            <v>Ea</v>
          </cell>
          <cell r="G242" t="str">
            <v>YC10</v>
          </cell>
        </row>
        <row r="243">
          <cell r="B243" t="str">
            <v>BFA0000193</v>
          </cell>
          <cell r="C243" t="str">
            <v>ETX限位平垫</v>
          </cell>
          <cell r="D243" t="str">
            <v>Q235 镀彩</v>
          </cell>
        </row>
        <row r="243">
          <cell r="F243" t="str">
            <v>Ea</v>
          </cell>
          <cell r="G243" t="str">
            <v>YC02</v>
          </cell>
        </row>
        <row r="244">
          <cell r="B244" t="str">
            <v>BFA0000194</v>
          </cell>
          <cell r="C244" t="str">
            <v>元机十字钉4*25</v>
          </cell>
        </row>
        <row r="244">
          <cell r="F244" t="str">
            <v>Ea</v>
          </cell>
          <cell r="G244" t="str">
            <v>YC10</v>
          </cell>
        </row>
        <row r="245">
          <cell r="B245" t="str">
            <v>BFA0000196</v>
          </cell>
          <cell r="C245" t="str">
            <v>十字圆头自攻4.8*45</v>
          </cell>
          <cell r="D245" t="str">
            <v>环保兰白锌</v>
          </cell>
        </row>
        <row r="245">
          <cell r="F245" t="str">
            <v>Ea</v>
          </cell>
          <cell r="G245" t="str">
            <v>YC10</v>
          </cell>
        </row>
        <row r="246">
          <cell r="B246" t="str">
            <v>BFA0000198</v>
          </cell>
          <cell r="C246" t="str">
            <v>元机自攻 4.2*22</v>
          </cell>
          <cell r="D246" t="str">
            <v>环保兰白锌</v>
          </cell>
        </row>
        <row r="246">
          <cell r="F246" t="str">
            <v>Ea</v>
          </cell>
          <cell r="G246" t="str">
            <v>YC10</v>
          </cell>
        </row>
        <row r="247">
          <cell r="B247" t="str">
            <v>BFA0000200</v>
          </cell>
          <cell r="C247" t="str">
            <v>B40L拉铆钉</v>
          </cell>
          <cell r="D247" t="str">
            <v>4*16拉铆钉</v>
          </cell>
        </row>
        <row r="247">
          <cell r="F247" t="str">
            <v>Ea</v>
          </cell>
          <cell r="G247" t="str">
            <v>YC10</v>
          </cell>
        </row>
        <row r="248">
          <cell r="B248" t="str">
            <v>BFA0000201</v>
          </cell>
          <cell r="C248" t="str">
            <v>十字圆头自攻4.2*19</v>
          </cell>
        </row>
        <row r="248">
          <cell r="F248" t="str">
            <v>Ea</v>
          </cell>
          <cell r="G248" t="str">
            <v>YC10</v>
          </cell>
        </row>
        <row r="249">
          <cell r="B249" t="str">
            <v>BFA0000202</v>
          </cell>
          <cell r="C249" t="str">
            <v>十字圆头自攻4.2*32</v>
          </cell>
          <cell r="D249" t="str">
            <v>环保兰白锌</v>
          </cell>
        </row>
        <row r="249">
          <cell r="F249" t="str">
            <v>Ea</v>
          </cell>
          <cell r="G249" t="str">
            <v>YC10</v>
          </cell>
        </row>
        <row r="250">
          <cell r="B250" t="str">
            <v>BFA0000203</v>
          </cell>
          <cell r="C250" t="str">
            <v>十字圆头自攻4.8*25</v>
          </cell>
          <cell r="D250" t="str">
            <v>环保兰白锌</v>
          </cell>
        </row>
        <row r="250">
          <cell r="F250" t="str">
            <v>Ea</v>
          </cell>
          <cell r="G250" t="str">
            <v>YC10</v>
          </cell>
        </row>
        <row r="251">
          <cell r="B251" t="str">
            <v>BFA0000205</v>
          </cell>
          <cell r="C251" t="str">
            <v>元机自攻 4.8*16小头</v>
          </cell>
          <cell r="D251" t="str">
            <v>镀黑锌</v>
          </cell>
        </row>
        <row r="251">
          <cell r="F251" t="str">
            <v>Ea</v>
          </cell>
          <cell r="G251" t="str">
            <v>YC10</v>
          </cell>
        </row>
        <row r="252">
          <cell r="B252" t="str">
            <v>BFA0000206</v>
          </cell>
          <cell r="C252" t="str">
            <v>元机自攻钉3*16</v>
          </cell>
          <cell r="D252" t="str">
            <v>环保兰白锌</v>
          </cell>
        </row>
        <row r="252">
          <cell r="F252" t="str">
            <v>Ea</v>
          </cell>
          <cell r="G252" t="str">
            <v>YC10</v>
          </cell>
        </row>
        <row r="253">
          <cell r="B253" t="str">
            <v>BFA0000207</v>
          </cell>
          <cell r="C253" t="str">
            <v>元机自攻钉4.2*38</v>
          </cell>
          <cell r="D253" t="str">
            <v>4.2*38F型兰白</v>
          </cell>
        </row>
        <row r="253">
          <cell r="F253" t="str">
            <v>Ea</v>
          </cell>
          <cell r="G253" t="str">
            <v>YC10</v>
          </cell>
        </row>
        <row r="254">
          <cell r="B254" t="str">
            <v>BFA0000210</v>
          </cell>
          <cell r="C254" t="str">
            <v>8*30内方螺丝</v>
          </cell>
        </row>
        <row r="254">
          <cell r="F254" t="str">
            <v>Ea</v>
          </cell>
          <cell r="G254" t="str">
            <v>YC10</v>
          </cell>
        </row>
        <row r="255">
          <cell r="B255" t="str">
            <v>BFA0000215</v>
          </cell>
          <cell r="C255" t="str">
            <v>ST4*20自攻螺钉</v>
          </cell>
          <cell r="D255" t="str">
            <v>环保兰白锌</v>
          </cell>
        </row>
        <row r="255">
          <cell r="F255" t="str">
            <v>Ea</v>
          </cell>
          <cell r="G255" t="str">
            <v>YC10</v>
          </cell>
        </row>
        <row r="256">
          <cell r="B256" t="str">
            <v>BFA0000221</v>
          </cell>
          <cell r="C256" t="str">
            <v>双头螺栓M6*17</v>
          </cell>
          <cell r="D256" t="str">
            <v>22#(达克罗)</v>
          </cell>
        </row>
        <row r="256">
          <cell r="F256" t="str">
            <v>Ea</v>
          </cell>
          <cell r="G256" t="str">
            <v>YC10</v>
          </cell>
        </row>
        <row r="257">
          <cell r="B257" t="str">
            <v>BFA0000226</v>
          </cell>
          <cell r="C257" t="str">
            <v>4.2*35元机自攻钉</v>
          </cell>
          <cell r="D257" t="str">
            <v>环保兰白锌</v>
          </cell>
        </row>
        <row r="257">
          <cell r="F257" t="str">
            <v>Ea</v>
          </cell>
          <cell r="G257" t="str">
            <v>YC10</v>
          </cell>
        </row>
        <row r="258">
          <cell r="B258" t="str">
            <v>BFA0000227</v>
          </cell>
          <cell r="C258" t="str">
            <v>B40镶件</v>
          </cell>
        </row>
        <row r="258">
          <cell r="F258" t="str">
            <v>Ea</v>
          </cell>
          <cell r="G258" t="str">
            <v>YC08</v>
          </cell>
        </row>
        <row r="259">
          <cell r="B259" t="str">
            <v>BFA0000228</v>
          </cell>
          <cell r="C259" t="str">
            <v>C33D铜镶件6*25</v>
          </cell>
        </row>
        <row r="259">
          <cell r="F259" t="str">
            <v>Ea</v>
          </cell>
          <cell r="G259" t="str">
            <v>YC02</v>
          </cell>
        </row>
        <row r="260">
          <cell r="B260" t="str">
            <v>BFA0000231</v>
          </cell>
          <cell r="C260" t="str">
            <v>M3螺母</v>
          </cell>
          <cell r="D260" t="str">
            <v>环保兰白锌</v>
          </cell>
        </row>
        <row r="260">
          <cell r="F260" t="str">
            <v>EA</v>
          </cell>
          <cell r="G260" t="str">
            <v>YC10</v>
          </cell>
        </row>
        <row r="261">
          <cell r="B261" t="str">
            <v>BFA0000235</v>
          </cell>
          <cell r="C261" t="str">
            <v>M8*65内六角螺栓</v>
          </cell>
          <cell r="D261" t="str">
            <v>镀黑锌</v>
          </cell>
        </row>
        <row r="261">
          <cell r="F261" t="str">
            <v>Ea</v>
          </cell>
          <cell r="G261" t="str">
            <v>YC10</v>
          </cell>
        </row>
        <row r="262">
          <cell r="B262" t="str">
            <v>BFA0000237</v>
          </cell>
          <cell r="C262" t="str">
            <v>内六角M6*25黑达克罗</v>
          </cell>
          <cell r="D262" t="str">
            <v>黑达克罗</v>
          </cell>
        </row>
        <row r="262">
          <cell r="F262" t="str">
            <v>Ea</v>
          </cell>
          <cell r="G262" t="str">
            <v>YC10</v>
          </cell>
        </row>
        <row r="263">
          <cell r="B263" t="str">
            <v>BFA0000238</v>
          </cell>
          <cell r="C263" t="str">
            <v>M5*30沉头十字螺栓</v>
          </cell>
          <cell r="D263" t="str">
            <v>环保兰白锌GB919</v>
          </cell>
        </row>
        <row r="263">
          <cell r="F263" t="str">
            <v>Ea</v>
          </cell>
          <cell r="G263" t="str">
            <v>YC10</v>
          </cell>
        </row>
        <row r="264">
          <cell r="B264" t="str">
            <v>BFA0000239</v>
          </cell>
          <cell r="C264" t="str">
            <v>4.2*13盘头自攻螺丝白</v>
          </cell>
          <cell r="D264" t="str">
            <v>蓝白锌</v>
          </cell>
        </row>
        <row r="264">
          <cell r="F264" t="str">
            <v>Ea</v>
          </cell>
          <cell r="G264" t="str">
            <v>YC10</v>
          </cell>
        </row>
        <row r="265">
          <cell r="B265" t="str">
            <v>BFA0000240</v>
          </cell>
          <cell r="C265" t="str">
            <v>外六角8*35</v>
          </cell>
        </row>
        <row r="265">
          <cell r="F265" t="str">
            <v>Ea</v>
          </cell>
          <cell r="G265" t="str">
            <v>YC10</v>
          </cell>
        </row>
        <row r="266">
          <cell r="B266" t="str">
            <v>BFA0000245</v>
          </cell>
          <cell r="C266" t="str">
            <v>十字槽盘头螺钉</v>
          </cell>
          <cell r="D266" t="str">
            <v>M5*12镀白锌</v>
          </cell>
        </row>
        <row r="266">
          <cell r="F266" t="str">
            <v>EA</v>
          </cell>
          <cell r="G266" t="str">
            <v>YC01</v>
          </cell>
        </row>
        <row r="267">
          <cell r="B267" t="str">
            <v>BFA0000246</v>
          </cell>
          <cell r="C267" t="str">
            <v>元机自攻钉3.5*32</v>
          </cell>
          <cell r="D267" t="str">
            <v>环保兰白锌</v>
          </cell>
        </row>
        <row r="267">
          <cell r="F267" t="str">
            <v>Ea</v>
          </cell>
          <cell r="G267" t="str">
            <v>YC10</v>
          </cell>
        </row>
        <row r="268">
          <cell r="B268" t="str">
            <v>BFA0000249</v>
          </cell>
          <cell r="C268" t="str">
            <v>ST4*25自攻螺钉</v>
          </cell>
          <cell r="D268" t="str">
            <v>环保兰白锌</v>
          </cell>
        </row>
        <row r="268">
          <cell r="F268" t="str">
            <v>Ea</v>
          </cell>
          <cell r="G268" t="str">
            <v>YC10</v>
          </cell>
        </row>
        <row r="269">
          <cell r="B269" t="str">
            <v>BFA0000260</v>
          </cell>
          <cell r="C269" t="str">
            <v>∮6弹垫</v>
          </cell>
          <cell r="D269" t="str">
            <v>镀彩</v>
          </cell>
        </row>
        <row r="269">
          <cell r="F269" t="str">
            <v>Ea</v>
          </cell>
          <cell r="G269" t="str">
            <v>YC10</v>
          </cell>
        </row>
        <row r="270">
          <cell r="B270" t="str">
            <v>BFA0000273</v>
          </cell>
          <cell r="C270" t="str">
            <v>铜镶件6*30</v>
          </cell>
        </row>
        <row r="270">
          <cell r="F270" t="str">
            <v>Ea</v>
          </cell>
          <cell r="G270" t="str">
            <v>YC02</v>
          </cell>
        </row>
        <row r="271">
          <cell r="B271" t="str">
            <v>BFA0000274</v>
          </cell>
          <cell r="C271" t="str">
            <v>铜镶件6*15</v>
          </cell>
        </row>
        <row r="271">
          <cell r="F271" t="str">
            <v>Ea</v>
          </cell>
          <cell r="G271" t="str">
            <v>YC02</v>
          </cell>
        </row>
        <row r="272">
          <cell r="B272" t="str">
            <v>BFA0000275</v>
          </cell>
          <cell r="C272" t="str">
            <v>铜镶件5*25</v>
          </cell>
        </row>
        <row r="272">
          <cell r="F272" t="str">
            <v>Ea</v>
          </cell>
          <cell r="G272" t="str">
            <v>YC02</v>
          </cell>
        </row>
        <row r="273">
          <cell r="B273" t="str">
            <v>BFA0000276</v>
          </cell>
          <cell r="C273" t="str">
            <v>3.5*16沉头自攻螺钉</v>
          </cell>
          <cell r="D273" t="str">
            <v>环保兰白锌</v>
          </cell>
        </row>
        <row r="273">
          <cell r="F273" t="str">
            <v>Ea</v>
          </cell>
          <cell r="G273" t="str">
            <v>YC10</v>
          </cell>
        </row>
        <row r="274">
          <cell r="B274" t="str">
            <v>BFA0000280</v>
          </cell>
          <cell r="C274" t="str">
            <v>4*16沉头自攻(黑锌)</v>
          </cell>
          <cell r="D274" t="str">
            <v>镀黑锌</v>
          </cell>
        </row>
        <row r="274">
          <cell r="F274" t="str">
            <v>Ea</v>
          </cell>
          <cell r="G274" t="str">
            <v>YC10</v>
          </cell>
        </row>
        <row r="275">
          <cell r="B275" t="str">
            <v>BFA0000282</v>
          </cell>
          <cell r="C275" t="str">
            <v>6486室内镜锁紧垫圈</v>
          </cell>
          <cell r="D275" t="str">
            <v>65Mn镀彩 t=1mm</v>
          </cell>
        </row>
        <row r="275">
          <cell r="F275" t="str">
            <v>Ea</v>
          </cell>
          <cell r="G275" t="str">
            <v>YC02</v>
          </cell>
        </row>
        <row r="276">
          <cell r="B276" t="str">
            <v>BFA0000285</v>
          </cell>
          <cell r="C276" t="str">
            <v>开口挡圈</v>
          </cell>
          <cell r="D276" t="str">
            <v>φ4镀黑锌</v>
          </cell>
        </row>
        <row r="276">
          <cell r="F276" t="str">
            <v>EA</v>
          </cell>
          <cell r="G276" t="str">
            <v>YC01</v>
          </cell>
        </row>
        <row r="277">
          <cell r="B277" t="str">
            <v>BFA0000287</v>
          </cell>
          <cell r="C277" t="str">
            <v>V3安全带螺栓</v>
          </cell>
          <cell r="D277" t="str">
            <v>镀黑锌</v>
          </cell>
        </row>
        <row r="277">
          <cell r="F277" t="str">
            <v>EA</v>
          </cell>
          <cell r="G277" t="str">
            <v>YC01</v>
          </cell>
        </row>
        <row r="278">
          <cell r="B278" t="str">
            <v>BFA0000288</v>
          </cell>
          <cell r="C278" t="str">
            <v>六角头螺栓</v>
          </cell>
          <cell r="D278" t="str">
            <v>M8*45黑</v>
          </cell>
        </row>
        <row r="278">
          <cell r="F278" t="str">
            <v>EA</v>
          </cell>
          <cell r="G278" t="str">
            <v>YC01</v>
          </cell>
        </row>
        <row r="279">
          <cell r="B279" t="str">
            <v>BFA0000289</v>
          </cell>
          <cell r="C279" t="str">
            <v>十字槽盘头螺钉</v>
          </cell>
          <cell r="D279" t="str">
            <v>M8*70镀黑锌</v>
          </cell>
        </row>
        <row r="279">
          <cell r="F279" t="str">
            <v>EA</v>
          </cell>
          <cell r="G279" t="str">
            <v>YC01</v>
          </cell>
        </row>
        <row r="280">
          <cell r="B280" t="str">
            <v>BFA0000290</v>
          </cell>
          <cell r="C280" t="str">
            <v>上卧铺气弹簧球头</v>
          </cell>
          <cell r="D280" t="str">
            <v>H4上卧铺</v>
          </cell>
        </row>
        <row r="280">
          <cell r="F280" t="str">
            <v>EA</v>
          </cell>
          <cell r="G280" t="str">
            <v>YC01</v>
          </cell>
        </row>
        <row r="281">
          <cell r="B281" t="str">
            <v>BFA0000291</v>
          </cell>
          <cell r="C281" t="str">
            <v>H4A副司机台阶螺栓</v>
          </cell>
          <cell r="D281" t="str">
            <v>M10*13</v>
          </cell>
          <cell r="E281" t="str">
            <v>H4A-6909001</v>
          </cell>
          <cell r="F281" t="str">
            <v>EA</v>
          </cell>
          <cell r="G281" t="str">
            <v>YC01</v>
          </cell>
        </row>
        <row r="282">
          <cell r="B282" t="str">
            <v>BFA0000292</v>
          </cell>
          <cell r="C282" t="str">
            <v>φ4.2*16元机自攻螺丝</v>
          </cell>
          <cell r="D282" t="str">
            <v>ST 4.2×16-C(镀黑锌)</v>
          </cell>
        </row>
        <row r="282">
          <cell r="F282" t="str">
            <v>Ea</v>
          </cell>
          <cell r="G282" t="str">
            <v>YC10</v>
          </cell>
        </row>
        <row r="283">
          <cell r="B283" t="str">
            <v>BFA0000293</v>
          </cell>
          <cell r="C283" t="str">
            <v>十字槽沉头螺钉</v>
          </cell>
          <cell r="D283" t="str">
            <v>M6*25镀白锌</v>
          </cell>
        </row>
        <row r="283">
          <cell r="F283" t="str">
            <v>EA</v>
          </cell>
          <cell r="G283" t="str">
            <v>YC01</v>
          </cell>
        </row>
        <row r="284">
          <cell r="B284" t="str">
            <v>BFA0000294</v>
          </cell>
          <cell r="C284" t="str">
            <v>安全带螺栓</v>
          </cell>
          <cell r="D284" t="str">
            <v>长25黄</v>
          </cell>
        </row>
        <row r="284">
          <cell r="F284" t="str">
            <v>EA</v>
          </cell>
          <cell r="G284" t="str">
            <v>YC01</v>
          </cell>
        </row>
        <row r="285">
          <cell r="B285" t="str">
            <v>BFA0000295</v>
          </cell>
          <cell r="C285" t="str">
            <v>十字槽半沉头木螺钉</v>
          </cell>
          <cell r="D285" t="str">
            <v>M5*35镀白锌</v>
          </cell>
        </row>
        <row r="285">
          <cell r="F285" t="str">
            <v>EA</v>
          </cell>
          <cell r="G285" t="str">
            <v>YC01</v>
          </cell>
        </row>
        <row r="286">
          <cell r="B286" t="str">
            <v>BFA0000297</v>
          </cell>
          <cell r="C286" t="str">
            <v>十字槽沉头螺钉</v>
          </cell>
          <cell r="D286" t="str">
            <v>M5*25镀白锌</v>
          </cell>
        </row>
        <row r="286">
          <cell r="F286" t="str">
            <v>EA</v>
          </cell>
          <cell r="G286" t="str">
            <v>YC01</v>
          </cell>
        </row>
        <row r="287">
          <cell r="B287" t="str">
            <v>BFA0000298</v>
          </cell>
          <cell r="C287" t="str">
            <v>M5外六角螺母</v>
          </cell>
        </row>
        <row r="287">
          <cell r="F287" t="str">
            <v>Ea</v>
          </cell>
          <cell r="G287" t="str">
            <v>YC10</v>
          </cell>
        </row>
        <row r="288">
          <cell r="B288" t="str">
            <v>BFA0000299</v>
          </cell>
          <cell r="C288" t="str">
            <v>靠背台阶螺栓</v>
          </cell>
          <cell r="D288" t="str">
            <v>M8×35L</v>
          </cell>
        </row>
        <row r="288">
          <cell r="F288" t="str">
            <v>EA</v>
          </cell>
          <cell r="G288" t="str">
            <v>YC01</v>
          </cell>
        </row>
        <row r="289">
          <cell r="B289" t="str">
            <v>BFA0000301</v>
          </cell>
          <cell r="C289" t="str">
            <v>六角头螺栓</v>
          </cell>
          <cell r="D289" t="str">
            <v>M10*30黑色</v>
          </cell>
        </row>
        <row r="289">
          <cell r="F289" t="str">
            <v>EA</v>
          </cell>
          <cell r="G289" t="str">
            <v>YC01</v>
          </cell>
        </row>
        <row r="290">
          <cell r="B290" t="str">
            <v>BFA0000302</v>
          </cell>
          <cell r="C290" t="str">
            <v>弹性圆柱销φ4*60</v>
          </cell>
          <cell r="D290" t="str">
            <v>B40V后排</v>
          </cell>
        </row>
        <row r="290">
          <cell r="F290" t="str">
            <v>EA</v>
          </cell>
          <cell r="G290" t="str">
            <v>YC01</v>
          </cell>
        </row>
        <row r="291">
          <cell r="B291" t="str">
            <v>BFA0000303</v>
          </cell>
          <cell r="C291" t="str">
            <v>坐垫台阶螺栓1</v>
          </cell>
          <cell r="D291" t="str">
            <v>M12*32L</v>
          </cell>
        </row>
        <row r="291">
          <cell r="F291" t="str">
            <v>EA</v>
          </cell>
          <cell r="G291" t="str">
            <v>YC01</v>
          </cell>
        </row>
        <row r="292">
          <cell r="B292" t="str">
            <v>BFA0000304</v>
          </cell>
          <cell r="C292" t="str">
            <v>靠背台阶螺栓2</v>
          </cell>
          <cell r="D292" t="str">
            <v>M10*55L</v>
          </cell>
        </row>
        <row r="292">
          <cell r="F292" t="str">
            <v>EA</v>
          </cell>
          <cell r="G292" t="str">
            <v>YC01</v>
          </cell>
        </row>
        <row r="293">
          <cell r="B293" t="str">
            <v>BFA0000305</v>
          </cell>
          <cell r="C293" t="str">
            <v>靠背台阶螺栓1</v>
          </cell>
          <cell r="D293" t="str">
            <v>M10*55L</v>
          </cell>
        </row>
        <row r="293">
          <cell r="F293" t="str">
            <v>EA</v>
          </cell>
          <cell r="G293" t="str">
            <v>YC01</v>
          </cell>
        </row>
        <row r="294">
          <cell r="B294" t="str">
            <v>BFA0000306</v>
          </cell>
          <cell r="C294" t="str">
            <v>坐垫台阶螺栓2</v>
          </cell>
          <cell r="D294" t="str">
            <v>M12*32L</v>
          </cell>
        </row>
        <row r="294">
          <cell r="F294" t="str">
            <v>EA</v>
          </cell>
          <cell r="G294" t="str">
            <v>YC01</v>
          </cell>
        </row>
        <row r="295">
          <cell r="B295" t="str">
            <v>BFA0000307</v>
          </cell>
          <cell r="C295" t="str">
            <v>开口型扁圆头抽芯铆钉</v>
          </cell>
          <cell r="D295" t="str">
            <v>5*10镀白锌</v>
          </cell>
        </row>
        <row r="295">
          <cell r="F295" t="str">
            <v>EA</v>
          </cell>
          <cell r="G295" t="str">
            <v>YC01</v>
          </cell>
        </row>
        <row r="296">
          <cell r="B296" t="str">
            <v>BFA0000308</v>
          </cell>
          <cell r="C296" t="str">
            <v>开口挡圈</v>
          </cell>
          <cell r="D296" t="str">
            <v>φ3镀黑锌</v>
          </cell>
        </row>
        <row r="296">
          <cell r="F296" t="str">
            <v>EA</v>
          </cell>
          <cell r="G296" t="str">
            <v>YC01</v>
          </cell>
        </row>
        <row r="297">
          <cell r="B297" t="str">
            <v>BFA0000309</v>
          </cell>
          <cell r="C297" t="str">
            <v>10*25法兰面带齿螺栓</v>
          </cell>
        </row>
        <row r="297">
          <cell r="F297" t="str">
            <v>Ea</v>
          </cell>
          <cell r="G297" t="str">
            <v>YC10</v>
          </cell>
        </row>
        <row r="298">
          <cell r="B298" t="str">
            <v>BFA0000312</v>
          </cell>
          <cell r="C298" t="str">
            <v>十字槽盘头自攻螺钉</v>
          </cell>
          <cell r="D298" t="str">
            <v>M5*16镀彩锌</v>
          </cell>
        </row>
        <row r="298">
          <cell r="F298" t="str">
            <v>EA</v>
          </cell>
          <cell r="G298" t="str">
            <v>YC04</v>
          </cell>
        </row>
        <row r="299">
          <cell r="B299" t="str">
            <v>BFA0000314</v>
          </cell>
          <cell r="C299" t="str">
            <v>固定螺栓</v>
          </cell>
        </row>
        <row r="299">
          <cell r="E299" t="str">
            <v>H5-6805419</v>
          </cell>
          <cell r="F299" t="str">
            <v>EA</v>
          </cell>
          <cell r="G299" t="str">
            <v>YC04</v>
          </cell>
        </row>
        <row r="300">
          <cell r="B300" t="str">
            <v>BFA0000315</v>
          </cell>
          <cell r="C300" t="str">
            <v>减震器限位固定销</v>
          </cell>
        </row>
        <row r="300">
          <cell r="F300" t="str">
            <v>EA</v>
          </cell>
          <cell r="G300" t="str">
            <v>YC04</v>
          </cell>
        </row>
        <row r="301">
          <cell r="B301" t="str">
            <v>BFA0000316</v>
          </cell>
          <cell r="C301" t="str">
            <v>焊接方螺母M6</v>
          </cell>
        </row>
        <row r="301">
          <cell r="F301" t="str">
            <v>EA</v>
          </cell>
          <cell r="G301" t="str">
            <v>YC04</v>
          </cell>
        </row>
        <row r="302">
          <cell r="B302" t="str">
            <v>BFA0000317</v>
          </cell>
          <cell r="C302" t="str">
            <v>中改地脚旋转轴</v>
          </cell>
          <cell r="D302" t="str">
            <v>B40L中改后排</v>
          </cell>
        </row>
        <row r="302">
          <cell r="F302" t="str">
            <v>EA</v>
          </cell>
          <cell r="G302" t="str">
            <v>YC04</v>
          </cell>
        </row>
        <row r="303">
          <cell r="B303" t="str">
            <v>BFA0000324</v>
          </cell>
          <cell r="C303" t="str">
            <v>台阶螺母M10</v>
          </cell>
          <cell r="D303" t="str">
            <v>H4内绞架</v>
          </cell>
        </row>
        <row r="303">
          <cell r="F303" t="str">
            <v>EA</v>
          </cell>
          <cell r="G303" t="str">
            <v>YC04</v>
          </cell>
        </row>
        <row r="304">
          <cell r="B304" t="str">
            <v>BFA0000325</v>
          </cell>
          <cell r="C304" t="str">
            <v>安全带扣螺母7/16</v>
          </cell>
          <cell r="D304" t="str">
            <v>一汽升降器</v>
          </cell>
        </row>
        <row r="304">
          <cell r="F304" t="str">
            <v>EA</v>
          </cell>
          <cell r="G304" t="str">
            <v>YC04</v>
          </cell>
        </row>
        <row r="305">
          <cell r="B305" t="str">
            <v>BFA0000328</v>
          </cell>
          <cell r="C305" t="str">
            <v>平头铆钉</v>
          </cell>
        </row>
        <row r="305">
          <cell r="F305" t="str">
            <v>EA</v>
          </cell>
          <cell r="G305" t="str">
            <v>YC04</v>
          </cell>
        </row>
        <row r="306">
          <cell r="B306" t="str">
            <v>BFA0000330</v>
          </cell>
          <cell r="C306" t="str">
            <v>前翻转轴</v>
          </cell>
        </row>
        <row r="306">
          <cell r="F306" t="str">
            <v>EA</v>
          </cell>
          <cell r="G306" t="str">
            <v>YC04</v>
          </cell>
        </row>
        <row r="307">
          <cell r="B307" t="str">
            <v>BFA0000333</v>
          </cell>
          <cell r="C307" t="str">
            <v>2*30开口销</v>
          </cell>
        </row>
        <row r="307">
          <cell r="F307" t="str">
            <v>EA</v>
          </cell>
          <cell r="G307" t="str">
            <v>YC04</v>
          </cell>
        </row>
        <row r="308">
          <cell r="B308" t="str">
            <v>BFA0000335</v>
          </cell>
          <cell r="C308" t="str">
            <v>焊接有槽带头销</v>
          </cell>
        </row>
        <row r="308">
          <cell r="F308" t="str">
            <v>EA</v>
          </cell>
          <cell r="G308" t="str">
            <v>YC04</v>
          </cell>
        </row>
        <row r="309">
          <cell r="B309" t="str">
            <v>BFA0000336</v>
          </cell>
          <cell r="C309" t="str">
            <v>平垫片10*1.0</v>
          </cell>
          <cell r="D309" t="str">
            <v>H4</v>
          </cell>
        </row>
        <row r="309">
          <cell r="F309" t="str">
            <v>EA</v>
          </cell>
          <cell r="G309" t="str">
            <v>YC04</v>
          </cell>
        </row>
        <row r="310">
          <cell r="B310" t="str">
            <v>BFA0000337</v>
          </cell>
          <cell r="C310" t="str">
            <v>六角头法兰螺栓</v>
          </cell>
        </row>
        <row r="310">
          <cell r="F310" t="str">
            <v>EA</v>
          </cell>
          <cell r="G310" t="str">
            <v>YC04</v>
          </cell>
        </row>
        <row r="311">
          <cell r="B311" t="str">
            <v>BFA0000338</v>
          </cell>
          <cell r="C311" t="str">
            <v>后排靠背台阶铆钉</v>
          </cell>
          <cell r="D311" t="str">
            <v>C33D</v>
          </cell>
        </row>
        <row r="311">
          <cell r="F311" t="str">
            <v>EA</v>
          </cell>
          <cell r="G311" t="str">
            <v>YC04</v>
          </cell>
        </row>
        <row r="312">
          <cell r="B312" t="str">
            <v>BFA0000339</v>
          </cell>
          <cell r="C312" t="str">
            <v>301铆钉</v>
          </cell>
        </row>
        <row r="312">
          <cell r="F312" t="str">
            <v>EA</v>
          </cell>
          <cell r="G312" t="str">
            <v>YC04</v>
          </cell>
        </row>
        <row r="313">
          <cell r="B313" t="str">
            <v>BFA0000340</v>
          </cell>
          <cell r="C313" t="str">
            <v>半圆头铆钉</v>
          </cell>
        </row>
        <row r="313">
          <cell r="F313" t="str">
            <v>EA</v>
          </cell>
          <cell r="G313" t="str">
            <v>YC04</v>
          </cell>
        </row>
        <row r="314">
          <cell r="B314" t="str">
            <v>BFA0000341</v>
          </cell>
          <cell r="C314" t="str">
            <v>三排地脚连接扭簧连接轴</v>
          </cell>
          <cell r="D314" t="str">
            <v>U201</v>
          </cell>
        </row>
        <row r="314">
          <cell r="F314" t="str">
            <v>EA</v>
          </cell>
          <cell r="G314" t="str">
            <v>YC04</v>
          </cell>
        </row>
        <row r="315">
          <cell r="B315" t="str">
            <v>BFA0000342</v>
          </cell>
          <cell r="C315" t="str">
            <v>四分座安全带锁扣固定轴套</v>
          </cell>
          <cell r="D315" t="str">
            <v>U201</v>
          </cell>
        </row>
        <row r="315">
          <cell r="F315" t="str">
            <v>EA</v>
          </cell>
          <cell r="G315" t="str">
            <v>YC04</v>
          </cell>
        </row>
        <row r="316">
          <cell r="B316" t="str">
            <v>BFA0000343</v>
          </cell>
          <cell r="C316" t="str">
            <v>座垫与支架连接台阶螺栓</v>
          </cell>
          <cell r="D316" t="str">
            <v>U201三排</v>
          </cell>
        </row>
        <row r="316">
          <cell r="F316" t="str">
            <v>EA</v>
          </cell>
          <cell r="G316" t="str">
            <v>YC04</v>
          </cell>
        </row>
        <row r="317">
          <cell r="B317" t="str">
            <v>BFA0000344</v>
          </cell>
          <cell r="C317" t="str">
            <v>三排座垫翻转限位柱</v>
          </cell>
          <cell r="D317" t="str">
            <v>U201</v>
          </cell>
        </row>
        <row r="317">
          <cell r="F317" t="str">
            <v>EA</v>
          </cell>
          <cell r="G317" t="str">
            <v>YC04</v>
          </cell>
        </row>
        <row r="318">
          <cell r="B318" t="str">
            <v>BFA0000345</v>
          </cell>
          <cell r="C318" t="str">
            <v>地锁铰链中间连接轴</v>
          </cell>
          <cell r="D318" t="str">
            <v>U201</v>
          </cell>
        </row>
        <row r="318">
          <cell r="F318" t="str">
            <v>EA</v>
          </cell>
          <cell r="G318" t="str">
            <v>YC04</v>
          </cell>
        </row>
        <row r="319">
          <cell r="B319" t="str">
            <v>BFA0000346</v>
          </cell>
          <cell r="C319" t="str">
            <v>三排座垫翻转销轴</v>
          </cell>
          <cell r="D319" t="str">
            <v>U201</v>
          </cell>
        </row>
        <row r="319">
          <cell r="F319" t="str">
            <v>EA</v>
          </cell>
          <cell r="G319" t="str">
            <v>YC04</v>
          </cell>
        </row>
        <row r="320">
          <cell r="B320" t="str">
            <v>BFA0000347</v>
          </cell>
          <cell r="C320" t="str">
            <v>转轴</v>
          </cell>
          <cell r="D320" t="str">
            <v>U201</v>
          </cell>
        </row>
        <row r="320">
          <cell r="F320" t="str">
            <v>EA</v>
          </cell>
          <cell r="G320" t="str">
            <v>YC04</v>
          </cell>
        </row>
        <row r="321">
          <cell r="B321" t="str">
            <v>BFA0000348</v>
          </cell>
          <cell r="C321" t="str">
            <v>铆钉</v>
          </cell>
          <cell r="D321" t="str">
            <v>U201</v>
          </cell>
        </row>
        <row r="321">
          <cell r="F321" t="str">
            <v>EA</v>
          </cell>
          <cell r="G321" t="str">
            <v>YC04</v>
          </cell>
        </row>
        <row r="322">
          <cell r="B322" t="str">
            <v>BFA0000349</v>
          </cell>
          <cell r="C322" t="str">
            <v>靠背铰链连接轴</v>
          </cell>
          <cell r="D322" t="str">
            <v>U201</v>
          </cell>
        </row>
        <row r="322">
          <cell r="F322" t="str">
            <v>EA</v>
          </cell>
          <cell r="G322" t="str">
            <v>YC04</v>
          </cell>
        </row>
        <row r="323">
          <cell r="B323" t="str">
            <v>BFA0000351</v>
          </cell>
          <cell r="C323" t="str">
            <v>后旋转销轴</v>
          </cell>
          <cell r="D323" t="str">
            <v>H4</v>
          </cell>
        </row>
        <row r="323">
          <cell r="F323" t="str">
            <v>EA</v>
          </cell>
          <cell r="G323" t="str">
            <v>YC04</v>
          </cell>
        </row>
        <row r="324">
          <cell r="B324" t="str">
            <v>BFA0000352</v>
          </cell>
          <cell r="C324" t="str">
            <v>座垫前倾角锁舌轴</v>
          </cell>
          <cell r="D324" t="str">
            <v>H4</v>
          </cell>
        </row>
        <row r="324">
          <cell r="F324" t="str">
            <v>EA</v>
          </cell>
          <cell r="G324" t="str">
            <v>YC04</v>
          </cell>
        </row>
        <row r="325">
          <cell r="B325" t="str">
            <v>BFA0000353</v>
          </cell>
          <cell r="C325" t="str">
            <v>十字绞架连接轴1</v>
          </cell>
          <cell r="D325" t="str">
            <v>H4绞架</v>
          </cell>
        </row>
        <row r="325">
          <cell r="F325" t="str">
            <v>EA</v>
          </cell>
          <cell r="G325" t="str">
            <v>YC04</v>
          </cell>
        </row>
        <row r="326">
          <cell r="B326" t="str">
            <v>BFA0000354</v>
          </cell>
          <cell r="C326" t="str">
            <v>内十字绞架连接轴2</v>
          </cell>
        </row>
        <row r="326">
          <cell r="F326" t="str">
            <v>EA</v>
          </cell>
          <cell r="G326" t="str">
            <v>YC04</v>
          </cell>
        </row>
        <row r="327">
          <cell r="B327" t="str">
            <v>BFA0000355</v>
          </cell>
          <cell r="C327" t="str">
            <v>阻尼器上固定轴</v>
          </cell>
          <cell r="D327" t="str">
            <v>H4内绞架</v>
          </cell>
        </row>
        <row r="327">
          <cell r="F327" t="str">
            <v>EA</v>
          </cell>
          <cell r="G327" t="str">
            <v>YC04</v>
          </cell>
        </row>
        <row r="328">
          <cell r="B328" t="str">
            <v>BFA0000357</v>
          </cell>
          <cell r="C328" t="str">
            <v>台阶螺栓M8</v>
          </cell>
          <cell r="D328" t="str">
            <v>一汽升降器</v>
          </cell>
        </row>
        <row r="328">
          <cell r="F328" t="str">
            <v>EA</v>
          </cell>
          <cell r="G328" t="str">
            <v>YC04</v>
          </cell>
        </row>
        <row r="329">
          <cell r="B329" t="str">
            <v>BFA0000358</v>
          </cell>
          <cell r="C329" t="str">
            <v>安全带固定轴</v>
          </cell>
        </row>
        <row r="329">
          <cell r="F329" t="str">
            <v>EA</v>
          </cell>
          <cell r="G329" t="str">
            <v>YC04</v>
          </cell>
        </row>
        <row r="330">
          <cell r="B330" t="str">
            <v>BFA0000359</v>
          </cell>
          <cell r="C330" t="str">
            <v>减震器安装螺母</v>
          </cell>
        </row>
        <row r="330">
          <cell r="F330" t="str">
            <v>EA</v>
          </cell>
          <cell r="G330" t="str">
            <v>YC04</v>
          </cell>
        </row>
        <row r="331">
          <cell r="B331" t="str">
            <v>BFA0000360</v>
          </cell>
          <cell r="C331" t="str">
            <v>调节螺母</v>
          </cell>
          <cell r="D331" t="str">
            <v>调节臂</v>
          </cell>
        </row>
        <row r="331">
          <cell r="F331" t="str">
            <v>EA</v>
          </cell>
          <cell r="G331" t="str">
            <v>YC04</v>
          </cell>
        </row>
        <row r="332">
          <cell r="B332" t="str">
            <v>BFA0000361</v>
          </cell>
          <cell r="C332" t="str">
            <v>调节螺杆(长)</v>
          </cell>
          <cell r="D332" t="str">
            <v>机械侧调</v>
          </cell>
          <cell r="E332" t="str">
            <v>BF-6804020-27</v>
          </cell>
          <cell r="F332" t="str">
            <v>EA</v>
          </cell>
          <cell r="G332" t="str">
            <v>YC04</v>
          </cell>
        </row>
        <row r="333">
          <cell r="B333" t="str">
            <v>BFA0000362</v>
          </cell>
          <cell r="C333" t="str">
            <v>连接销轴</v>
          </cell>
          <cell r="D333" t="str">
            <v>机械减震</v>
          </cell>
        </row>
        <row r="333">
          <cell r="F333" t="str">
            <v>EA</v>
          </cell>
          <cell r="G333" t="str">
            <v>YC04</v>
          </cell>
        </row>
        <row r="334">
          <cell r="B334" t="str">
            <v>BFA0000364</v>
          </cell>
          <cell r="C334" t="str">
            <v>调角器固定螺母2</v>
          </cell>
          <cell r="D334" t="str">
            <v>B40前排</v>
          </cell>
        </row>
        <row r="334">
          <cell r="F334" t="str">
            <v>EA</v>
          </cell>
          <cell r="G334" t="str">
            <v>YC04</v>
          </cell>
        </row>
        <row r="335">
          <cell r="B335" t="str">
            <v>BFA0000365</v>
          </cell>
          <cell r="C335" t="str">
            <v>外六角台阶螺栓3</v>
          </cell>
          <cell r="D335" t="str">
            <v>B40前排</v>
          </cell>
        </row>
        <row r="335">
          <cell r="F335" t="str">
            <v>EA</v>
          </cell>
          <cell r="G335" t="str">
            <v>YC04</v>
          </cell>
        </row>
        <row r="336">
          <cell r="B336" t="str">
            <v>BFA0000366</v>
          </cell>
          <cell r="C336" t="str">
            <v>外六角台阶螺栓2</v>
          </cell>
          <cell r="D336" t="str">
            <v>B40前排</v>
          </cell>
        </row>
        <row r="336">
          <cell r="F336" t="str">
            <v>EA</v>
          </cell>
          <cell r="G336" t="str">
            <v>YC04</v>
          </cell>
        </row>
        <row r="337">
          <cell r="B337" t="str">
            <v>BFA0000367</v>
          </cell>
          <cell r="C337" t="str">
            <v>升降齿板转轴</v>
          </cell>
          <cell r="D337" t="str">
            <v>B40前排</v>
          </cell>
        </row>
        <row r="337">
          <cell r="F337" t="str">
            <v>EA</v>
          </cell>
          <cell r="G337" t="str">
            <v>YC04</v>
          </cell>
        </row>
        <row r="338">
          <cell r="B338" t="str">
            <v>BFA0000368</v>
          </cell>
          <cell r="C338" t="str">
            <v>安全带固定螺母</v>
          </cell>
        </row>
        <row r="338">
          <cell r="F338" t="str">
            <v>EA</v>
          </cell>
          <cell r="G338" t="str">
            <v>YC04</v>
          </cell>
        </row>
        <row r="339">
          <cell r="B339" t="str">
            <v>BFA0000369</v>
          </cell>
          <cell r="C339" t="str">
            <v>绞架连接螺栓M10*43</v>
          </cell>
          <cell r="D339" t="str">
            <v>H4</v>
          </cell>
          <cell r="E339" t="str">
            <v>H4A-6805411</v>
          </cell>
          <cell r="F339" t="str">
            <v>EA</v>
          </cell>
          <cell r="G339" t="str">
            <v>YC04</v>
          </cell>
        </row>
        <row r="340">
          <cell r="B340" t="str">
            <v>BFA0000370</v>
          </cell>
          <cell r="C340" t="str">
            <v>拉簧销</v>
          </cell>
          <cell r="D340" t="str">
            <v>连杆板1组件长</v>
          </cell>
        </row>
        <row r="340">
          <cell r="F340" t="str">
            <v>EA</v>
          </cell>
          <cell r="G340" t="str">
            <v>YC04</v>
          </cell>
        </row>
        <row r="341">
          <cell r="B341" t="str">
            <v>BFA0000371</v>
          </cell>
          <cell r="C341" t="str">
            <v>回转销</v>
          </cell>
          <cell r="D341" t="str">
            <v>升降器连接板1</v>
          </cell>
        </row>
        <row r="341">
          <cell r="F341" t="str">
            <v>EA</v>
          </cell>
          <cell r="G341" t="str">
            <v>YC04</v>
          </cell>
        </row>
        <row r="342">
          <cell r="B342" t="str">
            <v>BFA0000372</v>
          </cell>
          <cell r="C342" t="str">
            <v>气阀气管固定螺母</v>
          </cell>
          <cell r="D342" t="str">
            <v>M10*1.0</v>
          </cell>
        </row>
        <row r="342">
          <cell r="F342" t="str">
            <v>EA</v>
          </cell>
          <cell r="G342" t="str">
            <v>YC04</v>
          </cell>
        </row>
        <row r="343">
          <cell r="B343" t="str">
            <v>BFA0000373</v>
          </cell>
          <cell r="C343" t="str">
            <v>安全带支架螺母7/16</v>
          </cell>
          <cell r="D343" t="str">
            <v>陕汽升降器</v>
          </cell>
        </row>
        <row r="343">
          <cell r="F343" t="str">
            <v>EA</v>
          </cell>
          <cell r="G343" t="str">
            <v>YC04</v>
          </cell>
        </row>
        <row r="344">
          <cell r="B344" t="str">
            <v>BFA0000374</v>
          </cell>
          <cell r="C344" t="str">
            <v>绞架连接螺栓</v>
          </cell>
          <cell r="D344" t="str">
            <v>机械减震</v>
          </cell>
        </row>
        <row r="344">
          <cell r="F344" t="str">
            <v>EA</v>
          </cell>
          <cell r="G344" t="str">
            <v>YC04</v>
          </cell>
        </row>
        <row r="345">
          <cell r="B345" t="str">
            <v>BFA0000375</v>
          </cell>
          <cell r="C345" t="str">
            <v>靠背后限位销</v>
          </cell>
        </row>
        <row r="345">
          <cell r="F345" t="str">
            <v>EA</v>
          </cell>
          <cell r="G345" t="str">
            <v>YC04</v>
          </cell>
        </row>
        <row r="346">
          <cell r="B346" t="str">
            <v>BFA0000376</v>
          </cell>
          <cell r="C346" t="str">
            <v>六角头螺栓</v>
          </cell>
          <cell r="D346" t="str">
            <v>M10*45镀黑锌</v>
          </cell>
        </row>
        <row r="346">
          <cell r="F346" t="str">
            <v>EA</v>
          </cell>
          <cell r="G346" t="str">
            <v>YC04</v>
          </cell>
        </row>
        <row r="347">
          <cell r="B347" t="str">
            <v>BFA0000377</v>
          </cell>
          <cell r="C347" t="str">
            <v>回转轴（前）</v>
          </cell>
          <cell r="D347" t="str">
            <v>连杆板2组件</v>
          </cell>
        </row>
        <row r="347">
          <cell r="F347" t="str">
            <v>EA</v>
          </cell>
          <cell r="G347" t="str">
            <v>YC04</v>
          </cell>
        </row>
        <row r="348">
          <cell r="B348" t="str">
            <v>BFA0000378</v>
          </cell>
          <cell r="C348" t="str">
            <v>限位板螺栓</v>
          </cell>
          <cell r="D348" t="str">
            <v>陕汽</v>
          </cell>
        </row>
        <row r="348">
          <cell r="F348" t="str">
            <v>EA</v>
          </cell>
          <cell r="G348" t="str">
            <v>YC04</v>
          </cell>
        </row>
        <row r="349">
          <cell r="B349" t="str">
            <v>BFA0000379</v>
          </cell>
          <cell r="C349" t="str">
            <v>齿板回转轴</v>
          </cell>
          <cell r="D349" t="str">
            <v>升降器</v>
          </cell>
        </row>
        <row r="349">
          <cell r="F349" t="str">
            <v>EA</v>
          </cell>
          <cell r="G349" t="str">
            <v>YC04</v>
          </cell>
        </row>
        <row r="350">
          <cell r="B350" t="str">
            <v>BFA0000380</v>
          </cell>
          <cell r="C350" t="str">
            <v>前支撑固定轴</v>
          </cell>
          <cell r="D350" t="str">
            <v>升降器</v>
          </cell>
        </row>
        <row r="350">
          <cell r="F350" t="str">
            <v>EA</v>
          </cell>
          <cell r="G350" t="str">
            <v>YC04</v>
          </cell>
        </row>
        <row r="351">
          <cell r="B351" t="str">
            <v>BFA0000381</v>
          </cell>
          <cell r="C351" t="str">
            <v>台阶螺栓M8</v>
          </cell>
          <cell r="D351" t="str">
            <v>升降器</v>
          </cell>
        </row>
        <row r="351">
          <cell r="F351" t="str">
            <v>EA</v>
          </cell>
          <cell r="G351" t="str">
            <v>YC04</v>
          </cell>
        </row>
        <row r="352">
          <cell r="B352" t="str">
            <v>BFA0000382</v>
          </cell>
          <cell r="C352" t="str">
            <v>后安装板连接销新</v>
          </cell>
          <cell r="D352" t="str">
            <v>一汽升降器</v>
          </cell>
        </row>
        <row r="352">
          <cell r="F352" t="str">
            <v>EA</v>
          </cell>
          <cell r="G352" t="str">
            <v>YC04</v>
          </cell>
        </row>
        <row r="353">
          <cell r="B353" t="str">
            <v>BFA0000383</v>
          </cell>
          <cell r="C353" t="str">
            <v>后安装板连接销</v>
          </cell>
        </row>
        <row r="353">
          <cell r="F353" t="str">
            <v>EA</v>
          </cell>
          <cell r="G353" t="str">
            <v>YC04</v>
          </cell>
        </row>
        <row r="354">
          <cell r="B354" t="str">
            <v>BFA0000384</v>
          </cell>
          <cell r="C354" t="str">
            <v>锁止销</v>
          </cell>
          <cell r="D354" t="str">
            <v>滑块固定板</v>
          </cell>
        </row>
        <row r="354">
          <cell r="F354" t="str">
            <v>EA</v>
          </cell>
          <cell r="G354" t="str">
            <v>YC04</v>
          </cell>
        </row>
        <row r="355">
          <cell r="B355" t="str">
            <v>BFA0000385</v>
          </cell>
          <cell r="C355" t="str">
            <v>回转轴短（前）</v>
          </cell>
        </row>
        <row r="355">
          <cell r="F355" t="str">
            <v>EA</v>
          </cell>
          <cell r="G355" t="str">
            <v>YC04</v>
          </cell>
        </row>
        <row r="356">
          <cell r="B356" t="str">
            <v>BFA0000386</v>
          </cell>
          <cell r="C356" t="str">
            <v>滑块固定板连接销新</v>
          </cell>
          <cell r="D356" t="str">
            <v>一汽升降器</v>
          </cell>
        </row>
        <row r="356">
          <cell r="F356" t="str">
            <v>EA</v>
          </cell>
          <cell r="G356" t="str">
            <v>YC04</v>
          </cell>
        </row>
        <row r="357">
          <cell r="B357" t="str">
            <v>BFA0000387</v>
          </cell>
          <cell r="C357" t="str">
            <v>滑块固定板连接销</v>
          </cell>
        </row>
        <row r="357">
          <cell r="F357" t="str">
            <v>EA</v>
          </cell>
          <cell r="G357" t="str">
            <v>YC04</v>
          </cell>
        </row>
        <row r="358">
          <cell r="B358" t="str">
            <v>BFA0000388</v>
          </cell>
          <cell r="C358" t="str">
            <v>盘簧钩销</v>
          </cell>
        </row>
        <row r="358">
          <cell r="F358" t="str">
            <v>EA</v>
          </cell>
          <cell r="G358" t="str">
            <v>YC04</v>
          </cell>
        </row>
        <row r="359">
          <cell r="B359" t="str">
            <v>BFA0000389</v>
          </cell>
          <cell r="C359" t="str">
            <v>纵梁焊接组件中轴</v>
          </cell>
          <cell r="D359" t="str">
            <v>升降器</v>
          </cell>
        </row>
        <row r="359">
          <cell r="F359" t="str">
            <v>EA</v>
          </cell>
          <cell r="G359" t="str">
            <v>YC04</v>
          </cell>
        </row>
        <row r="360">
          <cell r="B360" t="str">
            <v>BFA0000390</v>
          </cell>
          <cell r="C360" t="str">
            <v>开口挡圈Ф10</v>
          </cell>
        </row>
        <row r="360">
          <cell r="F360" t="str">
            <v>EA</v>
          </cell>
          <cell r="G360" t="str">
            <v>YC04</v>
          </cell>
        </row>
        <row r="361">
          <cell r="B361" t="str">
            <v>BFA0000391</v>
          </cell>
          <cell r="C361" t="str">
            <v>开口挡圈φ6</v>
          </cell>
          <cell r="D361" t="str">
            <v>φ6镀黑锌</v>
          </cell>
          <cell r="E361" t="str">
            <v>Q43660</v>
          </cell>
          <cell r="F361" t="str">
            <v>EA</v>
          </cell>
          <cell r="G361" t="str">
            <v>YC04</v>
          </cell>
        </row>
        <row r="362">
          <cell r="B362" t="str">
            <v>BFA0000392</v>
          </cell>
          <cell r="C362" t="str">
            <v>连接螺栓2</v>
          </cell>
          <cell r="D362" t="str">
            <v>1.0平台气囊</v>
          </cell>
        </row>
        <row r="362">
          <cell r="F362" t="str">
            <v>EA</v>
          </cell>
          <cell r="G362" t="str">
            <v>YC04</v>
          </cell>
        </row>
        <row r="363">
          <cell r="B363" t="str">
            <v>BFA0000393</v>
          </cell>
          <cell r="C363" t="str">
            <v>连接螺栓1</v>
          </cell>
          <cell r="D363" t="str">
            <v>1.0平台</v>
          </cell>
        </row>
        <row r="363">
          <cell r="F363" t="str">
            <v>EA</v>
          </cell>
          <cell r="G363" t="str">
            <v>YC04</v>
          </cell>
        </row>
        <row r="364">
          <cell r="B364" t="str">
            <v>BFA0000395</v>
          </cell>
          <cell r="C364" t="str">
            <v>焊接六角螺母M5</v>
          </cell>
        </row>
        <row r="364">
          <cell r="F364" t="str">
            <v>EA</v>
          </cell>
          <cell r="G364" t="str">
            <v>YC04</v>
          </cell>
        </row>
        <row r="365">
          <cell r="B365" t="str">
            <v>BFA0000396</v>
          </cell>
          <cell r="C365" t="str">
            <v>内六角圆柱头螺钉</v>
          </cell>
          <cell r="D365" t="str">
            <v>M6*25镀黑锌</v>
          </cell>
        </row>
        <row r="365">
          <cell r="F365" t="str">
            <v>EA</v>
          </cell>
          <cell r="G365" t="str">
            <v>YC04</v>
          </cell>
        </row>
        <row r="366">
          <cell r="B366" t="str">
            <v>BFA0000397</v>
          </cell>
          <cell r="C366" t="str">
            <v>六角头螺母</v>
          </cell>
          <cell r="D366" t="str">
            <v>M10*P1.5黑</v>
          </cell>
        </row>
        <row r="366">
          <cell r="F366" t="str">
            <v>EA</v>
          </cell>
          <cell r="G366" t="str">
            <v>YC04</v>
          </cell>
        </row>
        <row r="367">
          <cell r="B367" t="str">
            <v>BFA0000398</v>
          </cell>
          <cell r="C367" t="str">
            <v>六角头螺母</v>
          </cell>
          <cell r="D367" t="str">
            <v>M8*P1.25黑</v>
          </cell>
        </row>
        <row r="367">
          <cell r="F367" t="str">
            <v>EA</v>
          </cell>
          <cell r="G367" t="str">
            <v>YC04</v>
          </cell>
        </row>
        <row r="368">
          <cell r="B368" t="str">
            <v>BFA0000400</v>
          </cell>
          <cell r="C368" t="str">
            <v>安全带固定螺母7/16</v>
          </cell>
        </row>
        <row r="368">
          <cell r="F368" t="str">
            <v>EA</v>
          </cell>
          <cell r="G368" t="str">
            <v>YC04</v>
          </cell>
        </row>
        <row r="369">
          <cell r="B369" t="str">
            <v>BFA0000401</v>
          </cell>
          <cell r="C369" t="str">
            <v>绞架连接螺栓新型</v>
          </cell>
        </row>
        <row r="369">
          <cell r="F369" t="str">
            <v>EA</v>
          </cell>
          <cell r="G369" t="str">
            <v>YC04</v>
          </cell>
        </row>
        <row r="370">
          <cell r="B370" t="str">
            <v>BFA0000402</v>
          </cell>
          <cell r="C370" t="str">
            <v>上框连接螺栓</v>
          </cell>
          <cell r="D370" t="str">
            <v>机械减震</v>
          </cell>
        </row>
        <row r="370">
          <cell r="F370" t="str">
            <v>EA</v>
          </cell>
          <cell r="G370" t="str">
            <v>YC04</v>
          </cell>
        </row>
        <row r="371">
          <cell r="B371" t="str">
            <v>BFA0000403</v>
          </cell>
          <cell r="C371" t="str">
            <v>弹性圆柱销（φ5*25）</v>
          </cell>
          <cell r="D371" t="str">
            <v>机械减震</v>
          </cell>
        </row>
        <row r="371">
          <cell r="F371" t="str">
            <v>EA</v>
          </cell>
          <cell r="G371" t="str">
            <v>YC04</v>
          </cell>
        </row>
        <row r="372">
          <cell r="B372" t="str">
            <v>BFA0000404</v>
          </cell>
          <cell r="C372" t="str">
            <v>平垫圈</v>
          </cell>
          <cell r="D372" t="str">
            <v>Ф12*1.2机械减震</v>
          </cell>
        </row>
        <row r="372">
          <cell r="F372" t="str">
            <v>EA</v>
          </cell>
          <cell r="G372" t="str">
            <v>YC04</v>
          </cell>
        </row>
        <row r="373">
          <cell r="B373" t="str">
            <v>BFA0000405</v>
          </cell>
          <cell r="C373" t="str">
            <v>弹性圆柱销（φ4*20）</v>
          </cell>
          <cell r="D373" t="str">
            <v>机械减震</v>
          </cell>
        </row>
        <row r="373">
          <cell r="F373" t="str">
            <v>EA</v>
          </cell>
          <cell r="G373" t="str">
            <v>YC04</v>
          </cell>
        </row>
        <row r="374">
          <cell r="B374" t="str">
            <v>BFA0000406</v>
          </cell>
          <cell r="C374" t="str">
            <v>弹性圆柱销（φ3*25）</v>
          </cell>
          <cell r="D374" t="str">
            <v>机械减震</v>
          </cell>
        </row>
        <row r="374">
          <cell r="F374" t="str">
            <v>EA</v>
          </cell>
          <cell r="G374" t="str">
            <v>YC04</v>
          </cell>
        </row>
        <row r="375">
          <cell r="B375" t="str">
            <v>BFA0000408</v>
          </cell>
          <cell r="C375" t="str">
            <v>全金属六角锁紧螺母</v>
          </cell>
          <cell r="D375" t="str">
            <v>M10镀彩锌</v>
          </cell>
        </row>
        <row r="375">
          <cell r="F375" t="str">
            <v>EA</v>
          </cell>
          <cell r="G375" t="str">
            <v>YC04</v>
          </cell>
        </row>
        <row r="376">
          <cell r="B376" t="str">
            <v>BFA0000410</v>
          </cell>
          <cell r="C376" t="str">
            <v>阻尼器连接螺栓</v>
          </cell>
          <cell r="D376" t="str">
            <v>1.0平台</v>
          </cell>
        </row>
        <row r="376">
          <cell r="F376" t="str">
            <v>EA</v>
          </cell>
          <cell r="G376" t="str">
            <v>YC04</v>
          </cell>
        </row>
        <row r="377">
          <cell r="B377" t="str">
            <v>BFA0000411</v>
          </cell>
          <cell r="C377" t="str">
            <v>固定销轴</v>
          </cell>
          <cell r="D377" t="str">
            <v>机械减震</v>
          </cell>
        </row>
        <row r="377">
          <cell r="F377" t="str">
            <v>EA</v>
          </cell>
          <cell r="G377" t="str">
            <v>YC04</v>
          </cell>
        </row>
        <row r="378">
          <cell r="B378" t="str">
            <v>BFA0000412</v>
          </cell>
          <cell r="C378" t="str">
            <v>内绞架前滑动轴</v>
          </cell>
          <cell r="D378" t="str">
            <v>机械减震内绞架</v>
          </cell>
        </row>
        <row r="378">
          <cell r="F378" t="str">
            <v>EA</v>
          </cell>
          <cell r="G378" t="str">
            <v>YC04</v>
          </cell>
        </row>
        <row r="379">
          <cell r="B379" t="str">
            <v>BFA0000413</v>
          </cell>
          <cell r="C379" t="str">
            <v>减震扣拉簧轴</v>
          </cell>
        </row>
        <row r="379">
          <cell r="F379" t="str">
            <v>EA</v>
          </cell>
          <cell r="G379" t="str">
            <v>YC04</v>
          </cell>
        </row>
        <row r="380">
          <cell r="B380" t="str">
            <v>BFA0000417</v>
          </cell>
          <cell r="C380" t="str">
            <v>轴用弹性挡圈Ф10</v>
          </cell>
          <cell r="D380" t="str">
            <v>升降器</v>
          </cell>
        </row>
        <row r="380">
          <cell r="F380" t="str">
            <v>EA</v>
          </cell>
          <cell r="G380" t="str">
            <v>YC04</v>
          </cell>
        </row>
        <row r="381">
          <cell r="B381" t="str">
            <v>BFA0000418</v>
          </cell>
          <cell r="C381" t="str">
            <v>外六角螺栓M8*50</v>
          </cell>
        </row>
        <row r="381">
          <cell r="F381" t="str">
            <v>Ea</v>
          </cell>
          <cell r="G381" t="str">
            <v>YC10</v>
          </cell>
        </row>
        <row r="382">
          <cell r="B382" t="str">
            <v>BFA0000419</v>
          </cell>
          <cell r="C382" t="str">
            <v>弹垫（Ф5)</v>
          </cell>
        </row>
        <row r="382">
          <cell r="F382" t="str">
            <v>Ea</v>
          </cell>
          <cell r="G382" t="str">
            <v>YC10</v>
          </cell>
        </row>
        <row r="383">
          <cell r="B383" t="str">
            <v>BFA0000420</v>
          </cell>
          <cell r="C383" t="str">
            <v>Φ8平垫</v>
          </cell>
          <cell r="D383" t="str">
            <v>镀彩</v>
          </cell>
        </row>
        <row r="383">
          <cell r="F383" t="str">
            <v>Ea</v>
          </cell>
          <cell r="G383" t="str">
            <v>YC10</v>
          </cell>
        </row>
        <row r="384">
          <cell r="B384" t="str">
            <v>BFA0000421</v>
          </cell>
          <cell r="C384" t="str">
            <v>十字槽盘头螺钉5*25</v>
          </cell>
        </row>
        <row r="384">
          <cell r="F384" t="str">
            <v>Ea</v>
          </cell>
          <cell r="G384" t="str">
            <v>YC10</v>
          </cell>
        </row>
        <row r="385">
          <cell r="B385" t="str">
            <v>BFA0000424</v>
          </cell>
          <cell r="C385" t="str">
            <v>调角器固定螺母</v>
          </cell>
        </row>
        <row r="385">
          <cell r="F385" t="str">
            <v>EA</v>
          </cell>
          <cell r="G385" t="str">
            <v>YC04</v>
          </cell>
        </row>
        <row r="386">
          <cell r="B386" t="str">
            <v>BFA0000425</v>
          </cell>
          <cell r="C386" t="str">
            <v>铆钉2</v>
          </cell>
        </row>
        <row r="386">
          <cell r="F386" t="str">
            <v>EA</v>
          </cell>
          <cell r="G386" t="str">
            <v>YC04</v>
          </cell>
        </row>
        <row r="387">
          <cell r="B387" t="str">
            <v>BFA0000429</v>
          </cell>
          <cell r="C387" t="str">
            <v>地脚定位销轴</v>
          </cell>
          <cell r="D387" t="str">
            <v>U201</v>
          </cell>
        </row>
        <row r="387">
          <cell r="F387" t="str">
            <v>EA</v>
          </cell>
          <cell r="G387" t="str">
            <v>YC04</v>
          </cell>
        </row>
        <row r="388">
          <cell r="B388" t="str">
            <v>BFA0000433</v>
          </cell>
          <cell r="C388" t="str">
            <v>外六角螺栓￠8黑色</v>
          </cell>
        </row>
        <row r="388">
          <cell r="F388" t="str">
            <v>EA</v>
          </cell>
          <cell r="G388" t="str">
            <v>YC01</v>
          </cell>
        </row>
        <row r="389">
          <cell r="B389" t="str">
            <v>BFA0000434</v>
          </cell>
          <cell r="C389" t="str">
            <v>弹垫（Ф8)彩</v>
          </cell>
        </row>
        <row r="389">
          <cell r="F389" t="str">
            <v>Ea</v>
          </cell>
          <cell r="G389" t="str">
            <v>YC10</v>
          </cell>
        </row>
        <row r="390">
          <cell r="B390" t="str">
            <v>BFA0000435</v>
          </cell>
          <cell r="C390" t="str">
            <v>平垫(黑色）φ8</v>
          </cell>
        </row>
        <row r="390">
          <cell r="F390" t="str">
            <v>EA</v>
          </cell>
          <cell r="G390" t="str">
            <v>YC01</v>
          </cell>
        </row>
        <row r="391">
          <cell r="B391" t="str">
            <v>BFA0000436</v>
          </cell>
          <cell r="C391" t="str">
            <v>重卡镜头安装卡子带螺母</v>
          </cell>
          <cell r="D391" t="str">
            <v>镀彩</v>
          </cell>
        </row>
        <row r="391">
          <cell r="F391" t="str">
            <v>Ea</v>
          </cell>
          <cell r="G391" t="str">
            <v>YC02</v>
          </cell>
        </row>
        <row r="392">
          <cell r="B392" t="str">
            <v>BFA0000437</v>
          </cell>
          <cell r="C392" t="str">
            <v>北奔销子</v>
          </cell>
        </row>
        <row r="392">
          <cell r="F392" t="str">
            <v>EA</v>
          </cell>
          <cell r="G392" t="str">
            <v>YC02</v>
          </cell>
        </row>
        <row r="393">
          <cell r="B393" t="str">
            <v>BFA0000438</v>
          </cell>
          <cell r="C393" t="str">
            <v>重卡下视镜紧固件</v>
          </cell>
          <cell r="D393" t="str">
            <v>Q235 t=1.5镀彩</v>
          </cell>
        </row>
        <row r="393">
          <cell r="F393" t="str">
            <v>Ea</v>
          </cell>
          <cell r="G393" t="str">
            <v>YC02</v>
          </cell>
        </row>
        <row r="394">
          <cell r="B394" t="str">
            <v>BFA0000441</v>
          </cell>
          <cell r="C394" t="str">
            <v>豪泺销子</v>
          </cell>
          <cell r="D394" t="str">
            <v>70钢∮3.5</v>
          </cell>
        </row>
        <row r="394">
          <cell r="F394" t="str">
            <v>Ea</v>
          </cell>
          <cell r="G394" t="str">
            <v>YC02</v>
          </cell>
        </row>
        <row r="395">
          <cell r="B395" t="str">
            <v>BFA0000442</v>
          </cell>
          <cell r="C395" t="str">
            <v>捷运前下视镜上紧固件</v>
          </cell>
          <cell r="D395" t="str">
            <v>Q235 t=2镀彩</v>
          </cell>
        </row>
        <row r="395">
          <cell r="F395" t="str">
            <v>Ea</v>
          </cell>
          <cell r="G395" t="str">
            <v>YC02</v>
          </cell>
        </row>
        <row r="396">
          <cell r="B396" t="str">
            <v>BFA0000443</v>
          </cell>
          <cell r="C396" t="str">
            <v>时代S销子</v>
          </cell>
          <cell r="D396" t="str">
            <v>70号钢∮3.5</v>
          </cell>
        </row>
        <row r="396">
          <cell r="F396" t="str">
            <v>Ea</v>
          </cell>
          <cell r="G396" t="str">
            <v>YC02</v>
          </cell>
        </row>
        <row r="397">
          <cell r="B397" t="str">
            <v>BFA0000445</v>
          </cell>
          <cell r="C397" t="str">
            <v>1029紧固件</v>
          </cell>
          <cell r="D397" t="str">
            <v>Q235 t=2镀彩</v>
          </cell>
        </row>
        <row r="397">
          <cell r="F397" t="str">
            <v>Ea</v>
          </cell>
          <cell r="G397" t="str">
            <v>YC02</v>
          </cell>
        </row>
        <row r="398">
          <cell r="B398" t="str">
            <v>BFA0000446</v>
          </cell>
          <cell r="C398" t="str">
            <v>捷运前下视镜下紧固件</v>
          </cell>
          <cell r="D398" t="str">
            <v>镜头内件</v>
          </cell>
        </row>
        <row r="398">
          <cell r="F398" t="str">
            <v>Ea</v>
          </cell>
          <cell r="G398" t="str">
            <v>YC02</v>
          </cell>
        </row>
        <row r="399">
          <cell r="B399" t="str">
            <v>BFA0000447</v>
          </cell>
          <cell r="C399" t="str">
            <v>平机自攻3.5*13 白</v>
          </cell>
          <cell r="D399" t="str">
            <v>环保兰白锌</v>
          </cell>
        </row>
        <row r="399">
          <cell r="F399" t="str">
            <v>Ea</v>
          </cell>
          <cell r="G399" t="str">
            <v>YC10</v>
          </cell>
        </row>
        <row r="400">
          <cell r="B400" t="str">
            <v>BFA0000448</v>
          </cell>
          <cell r="C400" t="str">
            <v>3.5*13扁头自攻钉</v>
          </cell>
          <cell r="D400" t="str">
            <v>环保兰白锌</v>
          </cell>
        </row>
        <row r="400">
          <cell r="F400" t="str">
            <v>Ea</v>
          </cell>
          <cell r="G400" t="str">
            <v>YC10</v>
          </cell>
        </row>
        <row r="401">
          <cell r="B401" t="str">
            <v>BFA0000449</v>
          </cell>
          <cell r="C401" t="str">
            <v>ST3*8十字自攻螺钉</v>
          </cell>
          <cell r="D401" t="str">
            <v>环保兰白锌</v>
          </cell>
        </row>
        <row r="401">
          <cell r="F401" t="str">
            <v>Ea</v>
          </cell>
          <cell r="G401" t="str">
            <v>YC10</v>
          </cell>
        </row>
        <row r="402">
          <cell r="B402" t="str">
            <v>BFA0000450</v>
          </cell>
          <cell r="C402" t="str">
            <v>M3*8十一字螺栓</v>
          </cell>
        </row>
        <row r="402">
          <cell r="F402" t="str">
            <v>Ea</v>
          </cell>
          <cell r="G402" t="str">
            <v>YC10</v>
          </cell>
        </row>
        <row r="403">
          <cell r="B403" t="str">
            <v>BFA0000451</v>
          </cell>
          <cell r="C403" t="str">
            <v>M3*12十一字螺栓</v>
          </cell>
        </row>
        <row r="403">
          <cell r="F403" t="str">
            <v>Ea</v>
          </cell>
          <cell r="G403" t="str">
            <v>YC10</v>
          </cell>
        </row>
        <row r="404">
          <cell r="B404" t="str">
            <v>BFA0000452</v>
          </cell>
          <cell r="C404" t="str">
            <v>ST4*8十字自攻螺钉</v>
          </cell>
          <cell r="D404" t="str">
            <v>镀白锌</v>
          </cell>
        </row>
        <row r="404">
          <cell r="F404" t="str">
            <v>Ea</v>
          </cell>
          <cell r="G404" t="str">
            <v>YC10</v>
          </cell>
        </row>
        <row r="405">
          <cell r="B405" t="str">
            <v>BFA0000453</v>
          </cell>
          <cell r="C405" t="str">
            <v>ST5*20沉头自攻螺钉</v>
          </cell>
        </row>
        <row r="405">
          <cell r="F405" t="str">
            <v>Ea</v>
          </cell>
          <cell r="G405" t="str">
            <v>YC10</v>
          </cell>
        </row>
        <row r="406">
          <cell r="B406" t="str">
            <v>BFA0000454</v>
          </cell>
          <cell r="C406" t="str">
            <v>5*20沉头</v>
          </cell>
        </row>
        <row r="406">
          <cell r="F406" t="str">
            <v>Ea</v>
          </cell>
          <cell r="G406" t="str">
            <v>YC10</v>
          </cell>
        </row>
        <row r="407">
          <cell r="B407" t="str">
            <v>BFA0000455</v>
          </cell>
          <cell r="C407" t="str">
            <v>M5*35十一字螺栓</v>
          </cell>
        </row>
        <row r="407">
          <cell r="F407" t="str">
            <v>Ea</v>
          </cell>
          <cell r="G407" t="str">
            <v>YC10</v>
          </cell>
        </row>
        <row r="408">
          <cell r="B408" t="str">
            <v>BFA0000456</v>
          </cell>
          <cell r="C408" t="str">
            <v>M6*14十字盘头螺栓</v>
          </cell>
        </row>
        <row r="408">
          <cell r="F408" t="str">
            <v>Ea</v>
          </cell>
          <cell r="G408" t="str">
            <v>YC10</v>
          </cell>
        </row>
        <row r="409">
          <cell r="B409" t="str">
            <v>BFA0000457</v>
          </cell>
          <cell r="C409" t="str">
            <v>M6*20沉头螺钉</v>
          </cell>
        </row>
        <row r="409">
          <cell r="F409" t="str">
            <v>Ea</v>
          </cell>
          <cell r="G409" t="str">
            <v>YC10</v>
          </cell>
        </row>
        <row r="410">
          <cell r="B410" t="str">
            <v>BFA0000458</v>
          </cell>
          <cell r="C410" t="str">
            <v>ST6*30梅花自攻钉</v>
          </cell>
          <cell r="D410" t="str">
            <v>镀黑锌</v>
          </cell>
        </row>
        <row r="410">
          <cell r="F410" t="str">
            <v>Ea</v>
          </cell>
          <cell r="G410" t="str">
            <v>YC10</v>
          </cell>
        </row>
        <row r="411">
          <cell r="B411" t="str">
            <v>BFA0000459</v>
          </cell>
          <cell r="C411" t="str">
            <v>M6*30内方螺栓(黑锌)</v>
          </cell>
        </row>
        <row r="411">
          <cell r="F411" t="str">
            <v>Ea</v>
          </cell>
          <cell r="G411" t="str">
            <v>YC10</v>
          </cell>
        </row>
        <row r="412">
          <cell r="B412" t="str">
            <v>BFA0000460</v>
          </cell>
          <cell r="C412" t="str">
            <v>M6*30外方螺栓</v>
          </cell>
          <cell r="D412" t="str">
            <v>镀彩</v>
          </cell>
        </row>
        <row r="412">
          <cell r="F412" t="str">
            <v>Ea</v>
          </cell>
          <cell r="G412" t="str">
            <v>YC10</v>
          </cell>
        </row>
        <row r="413">
          <cell r="B413" t="str">
            <v>BFA0000461</v>
          </cell>
          <cell r="C413" t="str">
            <v>M6*35十一字螺栓</v>
          </cell>
          <cell r="D413" t="str">
            <v>镀彩</v>
          </cell>
        </row>
        <row r="413">
          <cell r="F413" t="str">
            <v>Ea</v>
          </cell>
          <cell r="G413" t="str">
            <v>YC10</v>
          </cell>
        </row>
        <row r="414">
          <cell r="B414" t="str">
            <v>BFA0000462</v>
          </cell>
          <cell r="C414" t="str">
            <v>M8*80圆柱内六角螺栓</v>
          </cell>
          <cell r="D414" t="str">
            <v>彩</v>
          </cell>
        </row>
        <row r="414">
          <cell r="F414" t="str">
            <v>Ea</v>
          </cell>
          <cell r="G414" t="str">
            <v>YC10</v>
          </cell>
        </row>
        <row r="415">
          <cell r="B415" t="str">
            <v>BFA0000463</v>
          </cell>
          <cell r="C415" t="str">
            <v>M10*1.25螺母(彩)</v>
          </cell>
          <cell r="D415" t="str">
            <v>镀彩</v>
          </cell>
        </row>
        <row r="415">
          <cell r="F415" t="str">
            <v>Ea</v>
          </cell>
          <cell r="G415" t="str">
            <v>YC10</v>
          </cell>
        </row>
        <row r="416">
          <cell r="B416" t="str">
            <v>BFA0000465</v>
          </cell>
          <cell r="C416" t="str">
            <v>∮4弹垫</v>
          </cell>
          <cell r="D416" t="str">
            <v>镀彩</v>
          </cell>
        </row>
        <row r="416">
          <cell r="F416" t="str">
            <v>Ea</v>
          </cell>
          <cell r="G416" t="str">
            <v>YC10</v>
          </cell>
        </row>
        <row r="417">
          <cell r="B417" t="str">
            <v>BFA0000466</v>
          </cell>
          <cell r="C417" t="str">
            <v>M8*35内方螺栓</v>
          </cell>
          <cell r="D417" t="str">
            <v>镀彩</v>
          </cell>
        </row>
        <row r="417">
          <cell r="F417" t="str">
            <v>Ea</v>
          </cell>
          <cell r="G417" t="str">
            <v>YC10</v>
          </cell>
        </row>
        <row r="418">
          <cell r="B418" t="str">
            <v>BFA0000467</v>
          </cell>
          <cell r="C418" t="str">
            <v>ST4.8*16盘头螺钉(彩)</v>
          </cell>
          <cell r="D418" t="str">
            <v>镀彩</v>
          </cell>
        </row>
        <row r="418">
          <cell r="F418" t="str">
            <v>Ea</v>
          </cell>
          <cell r="G418" t="str">
            <v>YC10</v>
          </cell>
        </row>
        <row r="419">
          <cell r="B419" t="str">
            <v>BFA0000468</v>
          </cell>
          <cell r="C419" t="str">
            <v>ST3.5*9.5自攻螺钉</v>
          </cell>
          <cell r="D419" t="str">
            <v>环保兰白锌</v>
          </cell>
        </row>
        <row r="419">
          <cell r="F419" t="str">
            <v>Ea</v>
          </cell>
          <cell r="G419" t="str">
            <v>YC10</v>
          </cell>
        </row>
        <row r="420">
          <cell r="B420" t="str">
            <v>BFA0000469</v>
          </cell>
          <cell r="C420" t="str">
            <v>ST4*16自攻螺钉</v>
          </cell>
          <cell r="D420" t="str">
            <v>环保兰白锌</v>
          </cell>
        </row>
        <row r="420">
          <cell r="F420" t="str">
            <v>Ea</v>
          </cell>
          <cell r="G420" t="str">
            <v>YC10</v>
          </cell>
        </row>
        <row r="421">
          <cell r="B421" t="str">
            <v>BFA0000470</v>
          </cell>
          <cell r="C421" t="str">
            <v>M5*12十一字螺栓</v>
          </cell>
          <cell r="D421" t="str">
            <v>镀彩</v>
          </cell>
        </row>
        <row r="421">
          <cell r="F421" t="str">
            <v>Ea</v>
          </cell>
          <cell r="G421" t="str">
            <v>YC10</v>
          </cell>
        </row>
        <row r="422">
          <cell r="B422" t="str">
            <v>BFA0000471</v>
          </cell>
          <cell r="C422" t="str">
            <v>∮6.3钢珠</v>
          </cell>
        </row>
        <row r="422">
          <cell r="F422" t="str">
            <v>Ea</v>
          </cell>
          <cell r="G422" t="str">
            <v>YC10</v>
          </cell>
        </row>
        <row r="423">
          <cell r="B423" t="str">
            <v>BFA0000472</v>
          </cell>
          <cell r="C423" t="str">
            <v>M8*70十一字盘头螺栓</v>
          </cell>
        </row>
        <row r="423">
          <cell r="F423" t="str">
            <v>Ea</v>
          </cell>
          <cell r="G423" t="str">
            <v>YC10</v>
          </cell>
        </row>
        <row r="424">
          <cell r="B424" t="str">
            <v>BFA0000474</v>
          </cell>
          <cell r="C424" t="str">
            <v>3.5*25自攻螺丝(白)</v>
          </cell>
          <cell r="D424" t="str">
            <v>环保兰白锌</v>
          </cell>
        </row>
        <row r="424">
          <cell r="F424" t="str">
            <v>Ea</v>
          </cell>
          <cell r="G424" t="str">
            <v>YC10</v>
          </cell>
        </row>
        <row r="425">
          <cell r="B425" t="str">
            <v>BFA0000475</v>
          </cell>
          <cell r="C425" t="str">
            <v>十字槽盘头螺钉</v>
          </cell>
          <cell r="D425" t="str">
            <v>M5*10镀黑锌</v>
          </cell>
          <cell r="E425" t="str">
            <v>Q2140510</v>
          </cell>
          <cell r="F425" t="str">
            <v>Ea</v>
          </cell>
          <cell r="G425" t="str">
            <v>YC10</v>
          </cell>
        </row>
        <row r="426">
          <cell r="B426" t="str">
            <v>BFA0000476</v>
          </cell>
          <cell r="C426" t="str">
            <v>φ10弹垫(黑锌)</v>
          </cell>
          <cell r="D426" t="str">
            <v>镀黑锌</v>
          </cell>
        </row>
        <row r="426">
          <cell r="F426" t="str">
            <v>Ea</v>
          </cell>
          <cell r="G426" t="str">
            <v>YC10</v>
          </cell>
        </row>
        <row r="427">
          <cell r="B427" t="str">
            <v>BFA0000477</v>
          </cell>
          <cell r="C427" t="str">
            <v>六角头螺栓</v>
          </cell>
          <cell r="D427" t="str">
            <v>M10*35镀黑锌</v>
          </cell>
        </row>
        <row r="427">
          <cell r="F427" t="str">
            <v>Ea</v>
          </cell>
          <cell r="G427" t="str">
            <v>YC10</v>
          </cell>
        </row>
        <row r="428">
          <cell r="B428" t="str">
            <v>BFA0000478</v>
          </cell>
          <cell r="C428" t="str">
            <v>M10*35内方螺栓（黑锌）</v>
          </cell>
        </row>
        <row r="428">
          <cell r="F428" t="str">
            <v>Ea</v>
          </cell>
          <cell r="G428" t="str">
            <v>YC10</v>
          </cell>
        </row>
        <row r="429">
          <cell r="B429" t="str">
            <v>BFA0000479</v>
          </cell>
          <cell r="C429" t="str">
            <v>φ12平垫(白)</v>
          </cell>
        </row>
        <row r="429">
          <cell r="F429" t="str">
            <v>Ea</v>
          </cell>
          <cell r="G429" t="str">
            <v>YC10</v>
          </cell>
        </row>
        <row r="430">
          <cell r="B430" t="str">
            <v>BFA0000480</v>
          </cell>
          <cell r="C430" t="str">
            <v>φ12弹垫(白)</v>
          </cell>
        </row>
        <row r="430">
          <cell r="F430" t="str">
            <v>Ea</v>
          </cell>
          <cell r="G430" t="str">
            <v>YC10</v>
          </cell>
        </row>
        <row r="431">
          <cell r="B431" t="str">
            <v>BFA0000481</v>
          </cell>
          <cell r="C431" t="str">
            <v>M12达克罗母</v>
          </cell>
        </row>
        <row r="431">
          <cell r="F431" t="str">
            <v>Ea</v>
          </cell>
          <cell r="G431" t="str">
            <v>YC10</v>
          </cell>
        </row>
        <row r="432">
          <cell r="B432" t="str">
            <v>BFA0000482</v>
          </cell>
          <cell r="C432" t="str">
            <v>φ12*45达克罗外方螺栓</v>
          </cell>
        </row>
        <row r="432">
          <cell r="F432" t="str">
            <v>Ea</v>
          </cell>
          <cell r="G432" t="str">
            <v>YC10</v>
          </cell>
        </row>
        <row r="433">
          <cell r="B433" t="str">
            <v>BFA0000483</v>
          </cell>
          <cell r="C433" t="str">
            <v>M4*8十字螺栓</v>
          </cell>
          <cell r="D433" t="str">
            <v>镀彩</v>
          </cell>
        </row>
        <row r="433">
          <cell r="F433" t="str">
            <v>Ea</v>
          </cell>
          <cell r="G433" t="str">
            <v>YC10</v>
          </cell>
        </row>
        <row r="434">
          <cell r="B434" t="str">
            <v>BFA0000484</v>
          </cell>
          <cell r="C434" t="str">
            <v>∮16*2平垫</v>
          </cell>
          <cell r="D434" t="str">
            <v>镀彩</v>
          </cell>
        </row>
        <row r="434">
          <cell r="F434" t="str">
            <v>Ea</v>
          </cell>
          <cell r="G434" t="str">
            <v>YC10</v>
          </cell>
        </row>
        <row r="435">
          <cell r="B435" t="str">
            <v>BFA0000485</v>
          </cell>
          <cell r="C435" t="str">
            <v>φ16*1平垫</v>
          </cell>
          <cell r="D435" t="str">
            <v>镀白锌</v>
          </cell>
        </row>
        <row r="435">
          <cell r="F435" t="str">
            <v>Ea</v>
          </cell>
          <cell r="G435" t="str">
            <v>YC10</v>
          </cell>
        </row>
        <row r="436">
          <cell r="B436" t="str">
            <v>BFA0000486</v>
          </cell>
          <cell r="C436" t="str">
            <v>3*10自攻螺丝</v>
          </cell>
          <cell r="D436" t="str">
            <v>环保兰白锌</v>
          </cell>
        </row>
        <row r="436">
          <cell r="F436" t="str">
            <v>Ea</v>
          </cell>
          <cell r="G436" t="str">
            <v>YC10</v>
          </cell>
        </row>
        <row r="437">
          <cell r="B437" t="str">
            <v>BFA0000487</v>
          </cell>
          <cell r="C437" t="str">
            <v>M10*40内方螺栓（黑锌）</v>
          </cell>
        </row>
        <row r="437">
          <cell r="F437" t="str">
            <v>Ea</v>
          </cell>
          <cell r="G437" t="str">
            <v>YC10</v>
          </cell>
        </row>
        <row r="438">
          <cell r="B438" t="str">
            <v>BFA0000488</v>
          </cell>
          <cell r="C438" t="str">
            <v>M10黑锌锁姆带尼龙片</v>
          </cell>
          <cell r="D438" t="str">
            <v>达克罗黑</v>
          </cell>
        </row>
        <row r="438">
          <cell r="F438" t="str">
            <v>Ea</v>
          </cell>
          <cell r="G438" t="str">
            <v>YC10</v>
          </cell>
        </row>
        <row r="439">
          <cell r="B439" t="str">
            <v>BFA0000489</v>
          </cell>
          <cell r="C439" t="str">
            <v>M3*12面板钉</v>
          </cell>
          <cell r="D439" t="str">
            <v>镀镍</v>
          </cell>
        </row>
        <row r="439">
          <cell r="F439" t="str">
            <v>Ea</v>
          </cell>
          <cell r="G439" t="str">
            <v>YC10</v>
          </cell>
        </row>
        <row r="440">
          <cell r="B440" t="str">
            <v>BFA0000490</v>
          </cell>
          <cell r="C440" t="str">
            <v>M8*70内方螺栓(黑锌)</v>
          </cell>
          <cell r="D440" t="str">
            <v>镀黑锌</v>
          </cell>
        </row>
        <row r="440">
          <cell r="F440" t="str">
            <v>Ea</v>
          </cell>
          <cell r="G440" t="str">
            <v>YC10</v>
          </cell>
        </row>
        <row r="441">
          <cell r="B441" t="str">
            <v>BFA0000491</v>
          </cell>
          <cell r="C441" t="str">
            <v>∮6平垫</v>
          </cell>
          <cell r="D441" t="str">
            <v>镀彩</v>
          </cell>
        </row>
        <row r="441">
          <cell r="F441" t="str">
            <v>Ea</v>
          </cell>
          <cell r="G441" t="str">
            <v>YC10</v>
          </cell>
        </row>
        <row r="442">
          <cell r="B442" t="str">
            <v>BFA0000492</v>
          </cell>
          <cell r="C442" t="str">
            <v>M8*80内方螺栓(黑达克罗)</v>
          </cell>
          <cell r="D442" t="str">
            <v>黑达克罗</v>
          </cell>
        </row>
        <row r="442">
          <cell r="F442" t="str">
            <v>Ea</v>
          </cell>
          <cell r="G442" t="str">
            <v>YC10</v>
          </cell>
        </row>
        <row r="443">
          <cell r="B443" t="str">
            <v>BFA0000493</v>
          </cell>
          <cell r="C443" t="str">
            <v>10*35外方黑达克罗</v>
          </cell>
          <cell r="D443" t="str">
            <v>黑达克罗</v>
          </cell>
        </row>
        <row r="443">
          <cell r="F443" t="str">
            <v>Ea</v>
          </cell>
          <cell r="G443" t="str">
            <v>YC10</v>
          </cell>
        </row>
        <row r="444">
          <cell r="B444" t="str">
            <v>BFA0000494</v>
          </cell>
          <cell r="C444" t="str">
            <v>φ6大平垫</v>
          </cell>
          <cell r="D444" t="str">
            <v>镀白锌</v>
          </cell>
        </row>
        <row r="444">
          <cell r="F444" t="str">
            <v>Ea</v>
          </cell>
          <cell r="G444" t="str">
            <v>YC10</v>
          </cell>
        </row>
        <row r="445">
          <cell r="B445" t="str">
            <v>BFA0000495</v>
          </cell>
          <cell r="C445" t="str">
            <v>ST4.2*13大扁头自攻螺钉</v>
          </cell>
          <cell r="D445" t="str">
            <v>镀黑锌</v>
          </cell>
        </row>
        <row r="445">
          <cell r="F445" t="str">
            <v>Ea</v>
          </cell>
          <cell r="G445" t="str">
            <v>YC10</v>
          </cell>
        </row>
        <row r="446">
          <cell r="B446" t="str">
            <v>BFA0000496</v>
          </cell>
          <cell r="C446" t="str">
            <v>M6*20十字盘头螺栓</v>
          </cell>
          <cell r="D446" t="str">
            <v>镀彩</v>
          </cell>
        </row>
        <row r="446">
          <cell r="F446" t="str">
            <v>Ea</v>
          </cell>
          <cell r="G446" t="str">
            <v>YC10</v>
          </cell>
        </row>
        <row r="447">
          <cell r="B447" t="str">
            <v>BFA0000497</v>
          </cell>
          <cell r="C447" t="str">
            <v>φ4*8PT大扁头十字头螺丝</v>
          </cell>
          <cell r="D447" t="str">
            <v>镀彩</v>
          </cell>
        </row>
        <row r="447">
          <cell r="F447" t="str">
            <v>Ea</v>
          </cell>
          <cell r="G447" t="str">
            <v>YC10</v>
          </cell>
        </row>
        <row r="448">
          <cell r="B448" t="str">
            <v>BFA0000498</v>
          </cell>
          <cell r="C448" t="str">
            <v>∮8*24大平垫</v>
          </cell>
          <cell r="D448" t="str">
            <v>镀白锌</v>
          </cell>
        </row>
        <row r="448">
          <cell r="F448" t="str">
            <v>Ea</v>
          </cell>
          <cell r="G448" t="str">
            <v>YC10</v>
          </cell>
        </row>
        <row r="449">
          <cell r="B449" t="str">
            <v>BFA0000500</v>
          </cell>
          <cell r="C449" t="str">
            <v>M8锁紧螺母(黑锌)</v>
          </cell>
          <cell r="D449" t="str">
            <v>镀黑锌</v>
          </cell>
        </row>
        <row r="449">
          <cell r="F449" t="str">
            <v>Ea</v>
          </cell>
          <cell r="G449" t="str">
            <v>YC10</v>
          </cell>
        </row>
        <row r="450">
          <cell r="B450" t="str">
            <v>BFA0000501</v>
          </cell>
          <cell r="C450" t="str">
            <v>白色尼龙平垫</v>
          </cell>
          <cell r="D450" t="str">
            <v>小件</v>
          </cell>
        </row>
        <row r="450">
          <cell r="F450" t="str">
            <v>EA</v>
          </cell>
          <cell r="G450" t="str">
            <v>YC01</v>
          </cell>
        </row>
        <row r="451">
          <cell r="B451" t="str">
            <v>BFA0000502</v>
          </cell>
          <cell r="C451" t="str">
            <v>重卡平垫</v>
          </cell>
          <cell r="D451" t="str">
            <v>喷涂φ10</v>
          </cell>
        </row>
        <row r="451">
          <cell r="F451" t="str">
            <v>Ea</v>
          </cell>
          <cell r="G451" t="str">
            <v>YC02</v>
          </cell>
        </row>
        <row r="452">
          <cell r="B452" t="str">
            <v>BFA0000503</v>
          </cell>
          <cell r="C452" t="str">
            <v>φ10尼龙垫</v>
          </cell>
        </row>
        <row r="452">
          <cell r="F452" t="str">
            <v>Ea</v>
          </cell>
          <cell r="G452" t="str">
            <v>YC10</v>
          </cell>
        </row>
        <row r="453">
          <cell r="B453" t="str">
            <v>BFA0000504</v>
          </cell>
          <cell r="C453" t="str">
            <v>ST4.2*9.5十字圆头自攻钉</v>
          </cell>
          <cell r="D453" t="str">
            <v>镀白锌</v>
          </cell>
        </row>
        <row r="453">
          <cell r="F453" t="str">
            <v>Ea</v>
          </cell>
          <cell r="G453" t="str">
            <v>YC10</v>
          </cell>
        </row>
        <row r="454">
          <cell r="B454" t="str">
            <v>BFA0000505</v>
          </cell>
          <cell r="C454" t="str">
            <v>ST4*16十字圆头黑锌自攻钉</v>
          </cell>
          <cell r="D454" t="str">
            <v>镀黑锌</v>
          </cell>
        </row>
        <row r="454">
          <cell r="F454" t="str">
            <v>Ea</v>
          </cell>
          <cell r="G454" t="str">
            <v>YC10</v>
          </cell>
        </row>
        <row r="455">
          <cell r="B455" t="str">
            <v>BFA0000518</v>
          </cell>
          <cell r="C455" t="str">
            <v>焊接六角螺母M8</v>
          </cell>
        </row>
        <row r="455">
          <cell r="F455" t="str">
            <v>EA</v>
          </cell>
          <cell r="G455" t="str">
            <v>YC04</v>
          </cell>
        </row>
        <row r="456">
          <cell r="B456" t="str">
            <v>BFA0000519</v>
          </cell>
          <cell r="C456" t="str">
            <v>∮6平垫(黑锌)</v>
          </cell>
        </row>
        <row r="456">
          <cell r="F456" t="str">
            <v>Ea</v>
          </cell>
          <cell r="G456" t="str">
            <v>YC10</v>
          </cell>
        </row>
        <row r="457">
          <cell r="B457" t="str">
            <v>BFA0000520</v>
          </cell>
          <cell r="C457" t="str">
            <v>φ10高强弹垫(黑)</v>
          </cell>
        </row>
        <row r="457">
          <cell r="F457" t="str">
            <v>Ea</v>
          </cell>
          <cell r="G457" t="str">
            <v>YC10</v>
          </cell>
        </row>
        <row r="458">
          <cell r="B458" t="str">
            <v>BFA0000521</v>
          </cell>
          <cell r="C458" t="str">
            <v>φ10高强平垫</v>
          </cell>
        </row>
        <row r="458">
          <cell r="F458" t="str">
            <v>Ea</v>
          </cell>
          <cell r="G458" t="str">
            <v>YC10</v>
          </cell>
        </row>
        <row r="459">
          <cell r="B459" t="str">
            <v>BFA0000524</v>
          </cell>
          <cell r="C459" t="str">
            <v>内六角  M6*35黑锌</v>
          </cell>
          <cell r="D459" t="str">
            <v>镀黑锌</v>
          </cell>
        </row>
        <row r="459">
          <cell r="F459" t="str">
            <v>Ea</v>
          </cell>
          <cell r="G459" t="str">
            <v>YC10</v>
          </cell>
        </row>
        <row r="460">
          <cell r="B460" t="str">
            <v>BFA0000526</v>
          </cell>
          <cell r="C460" t="str">
            <v>外六角6*40黑达克罗</v>
          </cell>
          <cell r="D460" t="str">
            <v>黑达克罗</v>
          </cell>
        </row>
        <row r="460">
          <cell r="F460" t="str">
            <v>Ea</v>
          </cell>
          <cell r="G460" t="str">
            <v>YC10</v>
          </cell>
        </row>
        <row r="461">
          <cell r="B461" t="str">
            <v>BFA0000528</v>
          </cell>
          <cell r="C461" t="str">
            <v>平机十字钉5*12黑锌</v>
          </cell>
          <cell r="D461" t="str">
            <v>镀黑锌</v>
          </cell>
        </row>
        <row r="461">
          <cell r="F461" t="str">
            <v>Ea</v>
          </cell>
          <cell r="G461" t="str">
            <v>YC10</v>
          </cell>
        </row>
        <row r="462">
          <cell r="B462" t="str">
            <v>BFA0000530</v>
          </cell>
          <cell r="C462" t="str">
            <v>4*12元字十字钉白</v>
          </cell>
          <cell r="D462" t="str">
            <v>白锌</v>
          </cell>
        </row>
        <row r="462">
          <cell r="F462" t="str">
            <v>Ea</v>
          </cell>
          <cell r="G462" t="str">
            <v>YC10</v>
          </cell>
        </row>
        <row r="463">
          <cell r="B463" t="str">
            <v>BFA0000532</v>
          </cell>
          <cell r="C463" t="str">
            <v>M5*12盘头达克罗</v>
          </cell>
          <cell r="D463" t="str">
            <v>达克罗白</v>
          </cell>
        </row>
        <row r="463">
          <cell r="F463" t="str">
            <v>Ea</v>
          </cell>
          <cell r="G463" t="str">
            <v>YC10</v>
          </cell>
        </row>
        <row r="464">
          <cell r="B464" t="str">
            <v>BFA0000533</v>
          </cell>
          <cell r="C464" t="str">
            <v>8*25内方黑达克罗</v>
          </cell>
          <cell r="D464" t="str">
            <v>黑达克罗</v>
          </cell>
        </row>
        <row r="464">
          <cell r="F464" t="str">
            <v>Ea</v>
          </cell>
          <cell r="G464" t="str">
            <v>YC10</v>
          </cell>
        </row>
        <row r="465">
          <cell r="B465" t="str">
            <v>BFA0000540</v>
          </cell>
          <cell r="C465" t="str">
            <v>元机十字钉6*12</v>
          </cell>
          <cell r="D465" t="str">
            <v>环保兰白锌</v>
          </cell>
        </row>
        <row r="465">
          <cell r="F465" t="str">
            <v>Ea</v>
          </cell>
          <cell r="G465" t="str">
            <v>YC10</v>
          </cell>
        </row>
        <row r="466">
          <cell r="B466" t="str">
            <v>BFA0000542</v>
          </cell>
          <cell r="C466" t="str">
            <v>外六角螺丝8*5</v>
          </cell>
        </row>
        <row r="466">
          <cell r="F466" t="str">
            <v>EA</v>
          </cell>
          <cell r="G466" t="str">
            <v>YC10</v>
          </cell>
        </row>
        <row r="467">
          <cell r="B467" t="str">
            <v>BFA0000547</v>
          </cell>
          <cell r="C467" t="str">
            <v>M8螺母</v>
          </cell>
        </row>
        <row r="467">
          <cell r="F467" t="str">
            <v>Ea</v>
          </cell>
          <cell r="G467" t="str">
            <v>YC10</v>
          </cell>
        </row>
        <row r="468">
          <cell r="B468" t="str">
            <v>BFA0000550</v>
          </cell>
          <cell r="C468" t="str">
            <v>T5G上镜座螺母垫圈</v>
          </cell>
          <cell r="D468" t="str">
            <v>Q235</v>
          </cell>
        </row>
        <row r="468">
          <cell r="F468" t="str">
            <v>Ea</v>
          </cell>
          <cell r="G468" t="str">
            <v>YC02</v>
          </cell>
        </row>
        <row r="469">
          <cell r="B469" t="str">
            <v>BFA0000552</v>
          </cell>
          <cell r="C469" t="str">
            <v>外六角M8*65黑达克罗</v>
          </cell>
          <cell r="D469" t="str">
            <v>M8×65黑达克罗</v>
          </cell>
        </row>
        <row r="469">
          <cell r="F469" t="str">
            <v>Ea</v>
          </cell>
          <cell r="G469" t="str">
            <v>YC10</v>
          </cell>
        </row>
        <row r="470">
          <cell r="B470" t="str">
            <v>BFA0000555</v>
          </cell>
          <cell r="C470" t="str">
            <v>铆钉</v>
          </cell>
          <cell r="D470" t="str">
            <v>M3000-H</v>
          </cell>
        </row>
        <row r="470">
          <cell r="F470" t="str">
            <v>EA</v>
          </cell>
          <cell r="G470" t="str">
            <v>YC04</v>
          </cell>
        </row>
        <row r="471">
          <cell r="B471" t="str">
            <v>BFA0000561</v>
          </cell>
          <cell r="C471" t="str">
            <v>销轴</v>
          </cell>
        </row>
        <row r="471">
          <cell r="E471" t="str">
            <v>SQX3000-6805460</v>
          </cell>
          <cell r="F471" t="str">
            <v>EA</v>
          </cell>
          <cell r="G471" t="str">
            <v>YC04</v>
          </cell>
        </row>
        <row r="472">
          <cell r="B472" t="str">
            <v>BFA0000564</v>
          </cell>
          <cell r="C472" t="str">
            <v>十字槽盘头自攻螺钉</v>
          </cell>
          <cell r="D472" t="str">
            <v>ST2.6*6</v>
          </cell>
        </row>
        <row r="472">
          <cell r="F472" t="str">
            <v>EA</v>
          </cell>
          <cell r="G472" t="str">
            <v>YC04</v>
          </cell>
        </row>
        <row r="473">
          <cell r="B473" t="str">
            <v>BFA0000566</v>
          </cell>
          <cell r="C473" t="str">
            <v>阻尼器垫片</v>
          </cell>
        </row>
        <row r="473">
          <cell r="F473" t="str">
            <v>EA</v>
          </cell>
          <cell r="G473" t="str">
            <v>BC02</v>
          </cell>
        </row>
        <row r="474">
          <cell r="B474" t="str">
            <v>BFA0000570</v>
          </cell>
          <cell r="C474" t="str">
            <v>大帽开口扁圆头抽芯铆钉</v>
          </cell>
          <cell r="D474" t="str">
            <v>￠4.8*16-16铝铁</v>
          </cell>
        </row>
        <row r="474">
          <cell r="F474" t="str">
            <v>EA</v>
          </cell>
          <cell r="G474" t="str">
            <v>YC04</v>
          </cell>
        </row>
        <row r="475">
          <cell r="B475" t="str">
            <v>BFA0000571</v>
          </cell>
          <cell r="C475" t="str">
            <v>元机自攻3*50</v>
          </cell>
          <cell r="D475" t="str">
            <v>环保兰白锌</v>
          </cell>
        </row>
        <row r="475">
          <cell r="F475" t="str">
            <v>Ea</v>
          </cell>
          <cell r="G475" t="str">
            <v>YC10</v>
          </cell>
        </row>
        <row r="476">
          <cell r="B476" t="str">
            <v>BFA0000572</v>
          </cell>
          <cell r="C476" t="str">
            <v>美纹纸</v>
          </cell>
        </row>
        <row r="476">
          <cell r="F476" t="str">
            <v>Ea</v>
          </cell>
          <cell r="G476" t="str">
            <v>YC11</v>
          </cell>
        </row>
        <row r="477">
          <cell r="B477" t="str">
            <v>BFA0000574</v>
          </cell>
          <cell r="C477" t="str">
            <v>￠5平垫</v>
          </cell>
        </row>
        <row r="477">
          <cell r="F477" t="str">
            <v>Ea</v>
          </cell>
          <cell r="G477" t="str">
            <v>YC10</v>
          </cell>
        </row>
        <row r="478">
          <cell r="B478" t="str">
            <v>BFA0000575</v>
          </cell>
          <cell r="C478" t="str">
            <v>Φ6*40内方螺丝</v>
          </cell>
          <cell r="D478" t="str">
            <v>黑锌</v>
          </cell>
        </row>
        <row r="478">
          <cell r="F478" t="str">
            <v>Ea</v>
          </cell>
          <cell r="G478" t="str">
            <v>YC10</v>
          </cell>
        </row>
        <row r="479">
          <cell r="B479" t="str">
            <v>BFA0000576</v>
          </cell>
          <cell r="C479" t="str">
            <v>十字沉头自攻钉ST4*12黑锌</v>
          </cell>
          <cell r="D479" t="str">
            <v>镀黑锌</v>
          </cell>
        </row>
        <row r="479">
          <cell r="F479" t="str">
            <v>Ea</v>
          </cell>
          <cell r="G479" t="str">
            <v>YC10</v>
          </cell>
        </row>
        <row r="480">
          <cell r="B480" t="str">
            <v>BFA0000577</v>
          </cell>
          <cell r="C480" t="str">
            <v>元机自攻钉3*35</v>
          </cell>
          <cell r="D480" t="str">
            <v>环保兰白锌</v>
          </cell>
        </row>
        <row r="480">
          <cell r="F480" t="str">
            <v>Ea</v>
          </cell>
          <cell r="G480" t="str">
            <v>YC10</v>
          </cell>
        </row>
        <row r="481">
          <cell r="B481" t="str">
            <v>BFA0000579</v>
          </cell>
          <cell r="C481" t="str">
            <v>内六角6*22黑达克罗</v>
          </cell>
          <cell r="D481" t="str">
            <v>黑达克罗</v>
          </cell>
        </row>
        <row r="481">
          <cell r="F481" t="str">
            <v>Ea</v>
          </cell>
          <cell r="G481" t="str">
            <v>YC10</v>
          </cell>
        </row>
        <row r="482">
          <cell r="B482" t="str">
            <v>BFA0000580</v>
          </cell>
          <cell r="C482" t="str">
            <v>元机自攻4.8*52</v>
          </cell>
          <cell r="D482" t="str">
            <v>环保兰白锌</v>
          </cell>
        </row>
        <row r="482">
          <cell r="F482" t="str">
            <v>Ea</v>
          </cell>
          <cell r="G482" t="str">
            <v>YC10</v>
          </cell>
        </row>
        <row r="483">
          <cell r="B483" t="str">
            <v>BFA0000581</v>
          </cell>
          <cell r="C483" t="str">
            <v>10*40内方黑达克罗</v>
          </cell>
          <cell r="D483" t="str">
            <v>黑达克罗</v>
          </cell>
        </row>
        <row r="483">
          <cell r="F483" t="str">
            <v>Ea</v>
          </cell>
          <cell r="G483" t="str">
            <v>YC10</v>
          </cell>
        </row>
        <row r="484">
          <cell r="B484" t="str">
            <v>BFA0000582</v>
          </cell>
          <cell r="C484" t="str">
            <v>6*50内方黑达克罗</v>
          </cell>
          <cell r="D484" t="str">
            <v>黑达克罗</v>
          </cell>
        </row>
        <row r="484">
          <cell r="F484" t="str">
            <v>Ea</v>
          </cell>
          <cell r="G484" t="str">
            <v>YC10</v>
          </cell>
        </row>
        <row r="485">
          <cell r="B485" t="str">
            <v>BFA0000583</v>
          </cell>
          <cell r="C485" t="str">
            <v>10*35内方黑达克罗</v>
          </cell>
          <cell r="D485" t="str">
            <v>黑达克罗</v>
          </cell>
        </row>
        <row r="485">
          <cell r="F485" t="str">
            <v>Ea</v>
          </cell>
          <cell r="G485" t="str">
            <v>YC10</v>
          </cell>
        </row>
        <row r="486">
          <cell r="B486" t="str">
            <v>BFA0000584</v>
          </cell>
          <cell r="C486" t="str">
            <v>4.8*42盘头自攻钉</v>
          </cell>
          <cell r="D486" t="str">
            <v>环保兰白锌</v>
          </cell>
        </row>
        <row r="486">
          <cell r="F486" t="str">
            <v>Ea</v>
          </cell>
          <cell r="G486" t="str">
            <v>YC10</v>
          </cell>
        </row>
        <row r="487">
          <cell r="B487" t="str">
            <v>BFA0000585</v>
          </cell>
          <cell r="C487" t="str">
            <v>平垫Φ16*3.0</v>
          </cell>
          <cell r="D487" t="str">
            <v>K1</v>
          </cell>
        </row>
        <row r="487">
          <cell r="F487" t="str">
            <v>EA</v>
          </cell>
          <cell r="G487" t="str">
            <v>YC04</v>
          </cell>
        </row>
        <row r="488">
          <cell r="B488" t="str">
            <v>BFA0000586</v>
          </cell>
          <cell r="C488" t="str">
            <v>沉头螺钉6*10彩</v>
          </cell>
          <cell r="D488" t="str">
            <v>镀彩</v>
          </cell>
        </row>
        <row r="488">
          <cell r="F488" t="str">
            <v>Ea</v>
          </cell>
          <cell r="G488" t="str">
            <v>YC10</v>
          </cell>
        </row>
        <row r="489">
          <cell r="B489" t="str">
            <v>BFA0000589</v>
          </cell>
          <cell r="C489" t="str">
            <v>大帽抽芯铆钉4.8*16</v>
          </cell>
        </row>
        <row r="489">
          <cell r="F489" t="str">
            <v>EA</v>
          </cell>
          <cell r="G489" t="str">
            <v>YC04</v>
          </cell>
        </row>
        <row r="490">
          <cell r="B490" t="str">
            <v>BFA0000595</v>
          </cell>
          <cell r="C490" t="str">
            <v>欧马克左舵螺栓</v>
          </cell>
          <cell r="D490" t="str">
            <v>司机背/1</v>
          </cell>
        </row>
        <row r="490">
          <cell r="F490" t="str">
            <v>EA</v>
          </cell>
          <cell r="G490" t="str">
            <v>YC04</v>
          </cell>
        </row>
        <row r="491">
          <cell r="B491" t="str">
            <v>BFA0000598</v>
          </cell>
          <cell r="C491" t="str">
            <v>内方螺丝6*70</v>
          </cell>
        </row>
        <row r="491">
          <cell r="F491" t="str">
            <v>EA</v>
          </cell>
          <cell r="G491" t="str">
            <v>YC12</v>
          </cell>
        </row>
        <row r="492">
          <cell r="B492" t="str">
            <v>BFA0000599</v>
          </cell>
          <cell r="C492" t="str">
            <v>内方螺丝6*100</v>
          </cell>
        </row>
        <row r="492">
          <cell r="F492" t="str">
            <v>EA</v>
          </cell>
          <cell r="G492" t="str">
            <v>YC12</v>
          </cell>
        </row>
        <row r="493">
          <cell r="B493" t="str">
            <v>BFA0000607</v>
          </cell>
          <cell r="C493" t="str">
            <v>内方螺丝φ20*180</v>
          </cell>
        </row>
        <row r="493">
          <cell r="F493" t="str">
            <v>EA</v>
          </cell>
          <cell r="G493" t="str">
            <v>YC12</v>
          </cell>
        </row>
        <row r="494">
          <cell r="B494" t="str">
            <v>BFA0000610</v>
          </cell>
          <cell r="C494" t="str">
            <v>压板螺丝20*120</v>
          </cell>
        </row>
        <row r="494">
          <cell r="F494" t="str">
            <v>EA</v>
          </cell>
          <cell r="G494" t="str">
            <v>YC12</v>
          </cell>
        </row>
        <row r="495">
          <cell r="B495" t="str">
            <v>BFA0000612</v>
          </cell>
          <cell r="C495" t="str">
            <v>ф12×80（内方螺丝）</v>
          </cell>
        </row>
        <row r="495">
          <cell r="F495" t="str">
            <v>EA</v>
          </cell>
          <cell r="G495" t="str">
            <v>YC12</v>
          </cell>
        </row>
        <row r="496">
          <cell r="B496" t="str">
            <v>BFA0000616</v>
          </cell>
          <cell r="C496" t="str">
            <v>ф12×100（内方螺丝）</v>
          </cell>
        </row>
        <row r="496">
          <cell r="F496" t="str">
            <v>EA</v>
          </cell>
          <cell r="G496" t="str">
            <v>YC12</v>
          </cell>
        </row>
        <row r="497">
          <cell r="B497" t="str">
            <v>BFA0000617</v>
          </cell>
          <cell r="C497" t="str">
            <v>ф10×80（内方螺丝）</v>
          </cell>
        </row>
        <row r="497">
          <cell r="F497" t="str">
            <v>EA</v>
          </cell>
          <cell r="G497" t="str">
            <v>YC12</v>
          </cell>
        </row>
        <row r="498">
          <cell r="B498" t="str">
            <v>BFA0000618</v>
          </cell>
          <cell r="C498" t="str">
            <v>ф10×60（内方螺丝）</v>
          </cell>
        </row>
        <row r="498">
          <cell r="F498" t="str">
            <v>EA</v>
          </cell>
          <cell r="G498" t="str">
            <v>YC12</v>
          </cell>
        </row>
        <row r="499">
          <cell r="B499" t="str">
            <v>BFA0000619</v>
          </cell>
          <cell r="C499" t="str">
            <v>ф10×50（内方螺丝）</v>
          </cell>
        </row>
        <row r="499">
          <cell r="F499" t="str">
            <v>EA</v>
          </cell>
          <cell r="G499" t="str">
            <v>YC12</v>
          </cell>
        </row>
        <row r="500">
          <cell r="B500" t="str">
            <v>BFA0000620</v>
          </cell>
          <cell r="C500" t="str">
            <v>ф10×45（内方螺丝）</v>
          </cell>
        </row>
        <row r="500">
          <cell r="F500" t="str">
            <v>EA</v>
          </cell>
          <cell r="G500" t="str">
            <v>YC12</v>
          </cell>
        </row>
        <row r="501">
          <cell r="B501" t="str">
            <v>BFA0000621</v>
          </cell>
          <cell r="C501" t="str">
            <v>ф10×30（内方螺丝）</v>
          </cell>
        </row>
        <row r="501">
          <cell r="F501" t="str">
            <v>EA</v>
          </cell>
          <cell r="G501" t="str">
            <v>YC12</v>
          </cell>
        </row>
        <row r="502">
          <cell r="B502" t="str">
            <v>BFA0000622</v>
          </cell>
          <cell r="C502" t="str">
            <v>ф10*20（内方螺丝）</v>
          </cell>
        </row>
        <row r="502">
          <cell r="F502" t="str">
            <v>EA</v>
          </cell>
          <cell r="G502" t="str">
            <v>YC12</v>
          </cell>
        </row>
        <row r="503">
          <cell r="B503" t="str">
            <v>BFA0000626</v>
          </cell>
          <cell r="C503" t="str">
            <v>φ16*120内方螺丝</v>
          </cell>
        </row>
        <row r="503">
          <cell r="F503" t="str">
            <v>EA</v>
          </cell>
          <cell r="G503" t="str">
            <v>YC12</v>
          </cell>
        </row>
        <row r="504">
          <cell r="B504" t="str">
            <v>BFA0000631</v>
          </cell>
          <cell r="C504" t="str">
            <v>φ10*65高强内方螺丝</v>
          </cell>
        </row>
        <row r="504">
          <cell r="F504" t="str">
            <v>EA</v>
          </cell>
          <cell r="G504" t="str">
            <v>YC12</v>
          </cell>
        </row>
        <row r="505">
          <cell r="B505" t="str">
            <v>BFA0000632</v>
          </cell>
          <cell r="C505" t="str">
            <v>T型螺丝16*120</v>
          </cell>
        </row>
        <row r="505">
          <cell r="F505" t="str">
            <v>EA</v>
          </cell>
          <cell r="G505" t="str">
            <v>YC12</v>
          </cell>
        </row>
        <row r="506">
          <cell r="B506" t="str">
            <v>BFA0000633</v>
          </cell>
          <cell r="C506" t="str">
            <v>螺母M24</v>
          </cell>
        </row>
        <row r="506">
          <cell r="F506" t="str">
            <v>EA</v>
          </cell>
          <cell r="G506" t="str">
            <v>YC12</v>
          </cell>
        </row>
        <row r="507">
          <cell r="B507" t="str">
            <v>BFA0000634</v>
          </cell>
          <cell r="C507" t="str">
            <v>M20带垫黑螺母</v>
          </cell>
        </row>
        <row r="507">
          <cell r="F507" t="str">
            <v>EA</v>
          </cell>
          <cell r="G507" t="str">
            <v>YC12</v>
          </cell>
        </row>
        <row r="508">
          <cell r="B508" t="str">
            <v>BFA0000635</v>
          </cell>
          <cell r="C508" t="str">
            <v>M20螺母</v>
          </cell>
        </row>
        <row r="508">
          <cell r="F508" t="str">
            <v>EA</v>
          </cell>
          <cell r="G508" t="str">
            <v>YC12</v>
          </cell>
        </row>
        <row r="509">
          <cell r="B509" t="str">
            <v>BFA0000636</v>
          </cell>
          <cell r="C509" t="str">
            <v>M16带垫螺母</v>
          </cell>
        </row>
        <row r="509">
          <cell r="F509" t="str">
            <v>EA</v>
          </cell>
          <cell r="G509" t="str">
            <v>YC12</v>
          </cell>
        </row>
        <row r="510">
          <cell r="B510" t="str">
            <v>BFA0000642</v>
          </cell>
          <cell r="C510" t="str">
            <v>φ10*25高强外方螺丝(黑)</v>
          </cell>
        </row>
        <row r="510">
          <cell r="F510" t="str">
            <v>Ea</v>
          </cell>
          <cell r="G510" t="str">
            <v>YC10</v>
          </cell>
        </row>
        <row r="511">
          <cell r="B511" t="str">
            <v>BFA0000644</v>
          </cell>
          <cell r="C511" t="str">
            <v>内方螺丝</v>
          </cell>
        </row>
        <row r="511">
          <cell r="F511" t="str">
            <v>EA</v>
          </cell>
          <cell r="G511" t="str">
            <v>YC12</v>
          </cell>
        </row>
        <row r="512">
          <cell r="B512" t="str">
            <v>BFA0000650</v>
          </cell>
          <cell r="C512" t="str">
            <v>ф8×80（内方螺丝）</v>
          </cell>
        </row>
        <row r="512">
          <cell r="F512" t="str">
            <v>EA</v>
          </cell>
          <cell r="G512" t="str">
            <v>YC12</v>
          </cell>
        </row>
        <row r="513">
          <cell r="B513" t="str">
            <v>BFA0000654</v>
          </cell>
          <cell r="C513" t="str">
            <v>ф8×55（内方螺丝）</v>
          </cell>
        </row>
        <row r="513">
          <cell r="F513" t="str">
            <v>EA</v>
          </cell>
          <cell r="G513" t="str">
            <v>YC12</v>
          </cell>
        </row>
        <row r="514">
          <cell r="B514" t="str">
            <v>BFA0000655</v>
          </cell>
          <cell r="C514" t="str">
            <v>ф8×50（内方螺丝）</v>
          </cell>
        </row>
        <row r="514">
          <cell r="F514" t="str">
            <v>EA</v>
          </cell>
          <cell r="G514" t="str">
            <v>YC12</v>
          </cell>
        </row>
        <row r="515">
          <cell r="B515" t="str">
            <v>BFA0000656</v>
          </cell>
          <cell r="C515" t="str">
            <v>ф8×40（内方螺丝）</v>
          </cell>
        </row>
        <row r="515">
          <cell r="F515" t="str">
            <v>EA</v>
          </cell>
          <cell r="G515" t="str">
            <v>YC12</v>
          </cell>
        </row>
        <row r="516">
          <cell r="B516" t="str">
            <v>BFA0000657</v>
          </cell>
          <cell r="C516" t="str">
            <v>ф8×35（内方螺丝）</v>
          </cell>
        </row>
        <row r="516">
          <cell r="F516" t="str">
            <v>EA</v>
          </cell>
          <cell r="G516" t="str">
            <v>YC12</v>
          </cell>
        </row>
        <row r="517">
          <cell r="B517" t="str">
            <v>BFA0000658</v>
          </cell>
          <cell r="C517" t="str">
            <v>ф8×30（内方螺丝）</v>
          </cell>
        </row>
        <row r="517">
          <cell r="F517" t="str">
            <v>EA</v>
          </cell>
          <cell r="G517" t="str">
            <v>YC12</v>
          </cell>
        </row>
        <row r="518">
          <cell r="B518" t="str">
            <v>BFA0000659</v>
          </cell>
          <cell r="C518" t="str">
            <v>ф6*50（内方螺丝）</v>
          </cell>
        </row>
        <row r="518">
          <cell r="F518" t="str">
            <v>EA</v>
          </cell>
          <cell r="G518" t="str">
            <v>YC12</v>
          </cell>
        </row>
        <row r="519">
          <cell r="B519" t="str">
            <v>BFA0000660</v>
          </cell>
          <cell r="C519" t="str">
            <v>ф6*60内方螺丝</v>
          </cell>
        </row>
        <row r="519">
          <cell r="F519" t="str">
            <v>EA</v>
          </cell>
          <cell r="G519" t="str">
            <v>YC12</v>
          </cell>
        </row>
        <row r="520">
          <cell r="B520" t="str">
            <v>BFA0000661</v>
          </cell>
          <cell r="C520" t="str">
            <v>φ8*35高强内方螺丝</v>
          </cell>
        </row>
        <row r="520">
          <cell r="F520" t="str">
            <v>EA</v>
          </cell>
          <cell r="G520" t="str">
            <v>YC12</v>
          </cell>
        </row>
        <row r="521">
          <cell r="B521" t="str">
            <v>BFA0000662</v>
          </cell>
          <cell r="C521" t="str">
            <v>内方螺丝6*90</v>
          </cell>
        </row>
        <row r="521">
          <cell r="F521" t="str">
            <v>EA</v>
          </cell>
          <cell r="G521" t="str">
            <v>YC12</v>
          </cell>
        </row>
        <row r="522">
          <cell r="B522" t="str">
            <v>BFA0000669</v>
          </cell>
          <cell r="C522" t="str">
            <v>平垫圈</v>
          </cell>
          <cell r="D522" t="str">
            <v>Φ14*1.0</v>
          </cell>
        </row>
        <row r="522">
          <cell r="F522" t="str">
            <v>EA</v>
          </cell>
          <cell r="G522" t="str">
            <v>YC01</v>
          </cell>
        </row>
        <row r="523">
          <cell r="B523" t="str">
            <v>BFA0000673</v>
          </cell>
          <cell r="C523" t="str">
            <v>（306）台阶螺栓</v>
          </cell>
        </row>
        <row r="523">
          <cell r="F523" t="str">
            <v>EA</v>
          </cell>
          <cell r="G523" t="str">
            <v>YC10</v>
          </cell>
        </row>
        <row r="524">
          <cell r="B524" t="str">
            <v>BFA0000675</v>
          </cell>
          <cell r="C524" t="str">
            <v>（306）12*30法兰螺栓</v>
          </cell>
        </row>
        <row r="524">
          <cell r="F524" t="str">
            <v>EA</v>
          </cell>
          <cell r="G524" t="str">
            <v>YC10</v>
          </cell>
        </row>
        <row r="525">
          <cell r="B525" t="str">
            <v>BFA0000685</v>
          </cell>
          <cell r="C525" t="str">
            <v>开口销3*20</v>
          </cell>
          <cell r="D525">
            <v>306</v>
          </cell>
        </row>
        <row r="525">
          <cell r="F525" t="str">
            <v>EA</v>
          </cell>
          <cell r="G525" t="str">
            <v>YC04</v>
          </cell>
        </row>
        <row r="526">
          <cell r="B526" t="str">
            <v>BFA0000693</v>
          </cell>
          <cell r="C526" t="str">
            <v>M8黑锌锁母12方</v>
          </cell>
          <cell r="D526" t="str">
            <v>黑达克罗全金属法兰面</v>
          </cell>
        </row>
        <row r="526">
          <cell r="F526" t="str">
            <v>Ea</v>
          </cell>
          <cell r="G526" t="str">
            <v>YC10</v>
          </cell>
        </row>
        <row r="527">
          <cell r="B527" t="str">
            <v>BFA0000699</v>
          </cell>
          <cell r="C527" t="str">
            <v>内六角平圆头螺钉</v>
          </cell>
          <cell r="D527" t="str">
            <v>M8*20镀黑锌</v>
          </cell>
        </row>
        <row r="527">
          <cell r="F527" t="str">
            <v>EA</v>
          </cell>
          <cell r="G527" t="str">
            <v>YC04</v>
          </cell>
        </row>
        <row r="528">
          <cell r="B528" t="str">
            <v>BFA0000701</v>
          </cell>
          <cell r="C528" t="str">
            <v>8*20内方螺丝</v>
          </cell>
        </row>
        <row r="528">
          <cell r="F528" t="str">
            <v>Ea</v>
          </cell>
          <cell r="G528" t="str">
            <v>YC10</v>
          </cell>
        </row>
        <row r="529">
          <cell r="B529" t="str">
            <v>BFA0000708</v>
          </cell>
          <cell r="C529" t="str">
            <v>螺母柱</v>
          </cell>
          <cell r="D529" t="str">
            <v>B40后排</v>
          </cell>
        </row>
        <row r="529">
          <cell r="F529" t="str">
            <v>EA</v>
          </cell>
          <cell r="G529" t="str">
            <v>YC04</v>
          </cell>
        </row>
        <row r="530">
          <cell r="B530" t="str">
            <v>BFA0000712</v>
          </cell>
          <cell r="C530" t="str">
            <v>1033尼龙垫中间座用</v>
          </cell>
        </row>
        <row r="530">
          <cell r="F530" t="str">
            <v>EA</v>
          </cell>
          <cell r="G530" t="str">
            <v>YC01</v>
          </cell>
        </row>
        <row r="531">
          <cell r="B531" t="str">
            <v>BFA0000714</v>
          </cell>
          <cell r="C531" t="str">
            <v>4*14十一字螺丝</v>
          </cell>
        </row>
        <row r="531">
          <cell r="F531" t="str">
            <v>Ea</v>
          </cell>
          <cell r="G531" t="str">
            <v>YC10</v>
          </cell>
        </row>
        <row r="532">
          <cell r="B532" t="str">
            <v>BFA0000716</v>
          </cell>
          <cell r="C532" t="str">
            <v>Φ6*35高强外方螺丝</v>
          </cell>
        </row>
        <row r="532">
          <cell r="F532" t="str">
            <v>Ea</v>
          </cell>
          <cell r="G532" t="str">
            <v>YC10</v>
          </cell>
        </row>
        <row r="533">
          <cell r="B533" t="str">
            <v>BFA0000717</v>
          </cell>
          <cell r="C533" t="str">
            <v>Φ6*70外方螺丝</v>
          </cell>
        </row>
        <row r="533">
          <cell r="F533" t="str">
            <v>Ea</v>
          </cell>
          <cell r="G533" t="str">
            <v>YC10</v>
          </cell>
        </row>
        <row r="534">
          <cell r="B534" t="str">
            <v>BFA0000719</v>
          </cell>
          <cell r="C534" t="str">
            <v>盖母10*1.25</v>
          </cell>
          <cell r="D534" t="str">
            <v>镀白锌</v>
          </cell>
        </row>
        <row r="534">
          <cell r="F534" t="str">
            <v>Ea</v>
          </cell>
          <cell r="G534" t="str">
            <v>YC10</v>
          </cell>
        </row>
        <row r="535">
          <cell r="B535" t="str">
            <v>BFA0000720</v>
          </cell>
          <cell r="C535" t="str">
            <v>外六角8*30黑达罗</v>
          </cell>
          <cell r="D535" t="str">
            <v>黑达罗</v>
          </cell>
        </row>
        <row r="535">
          <cell r="F535" t="str">
            <v>Ea</v>
          </cell>
          <cell r="G535" t="str">
            <v>YC10</v>
          </cell>
        </row>
        <row r="536">
          <cell r="B536" t="str">
            <v>BFA0000746</v>
          </cell>
          <cell r="C536" t="str">
            <v>BWL7500转轴</v>
          </cell>
          <cell r="D536" t="str">
            <v>ML20φ4*111mm</v>
          </cell>
        </row>
        <row r="536">
          <cell r="F536" t="str">
            <v>Ea</v>
          </cell>
          <cell r="G536" t="str">
            <v>YC02</v>
          </cell>
        </row>
        <row r="537">
          <cell r="B537" t="str">
            <v>BFA0000747</v>
          </cell>
          <cell r="C537" t="str">
            <v>板簧螺母</v>
          </cell>
          <cell r="D537" t="str">
            <v>65Mn</v>
          </cell>
        </row>
        <row r="537">
          <cell r="F537" t="str">
            <v>Ea</v>
          </cell>
          <cell r="G537" t="str">
            <v>YC02</v>
          </cell>
        </row>
        <row r="538">
          <cell r="B538" t="str">
            <v>BFA0000748</v>
          </cell>
          <cell r="C538" t="str">
            <v>球头座销铁丝</v>
          </cell>
        </row>
        <row r="538">
          <cell r="F538" t="str">
            <v>Ea</v>
          </cell>
          <cell r="G538" t="str">
            <v>YC02</v>
          </cell>
        </row>
        <row r="539">
          <cell r="B539" t="str">
            <v>BFA0000749</v>
          </cell>
          <cell r="C539" t="str">
            <v>开口型平圆头抽芯铆钉</v>
          </cell>
          <cell r="D539" t="str">
            <v>6*10</v>
          </cell>
        </row>
        <row r="539">
          <cell r="F539" t="str">
            <v>EA</v>
          </cell>
          <cell r="G539" t="str">
            <v>YC04</v>
          </cell>
        </row>
        <row r="540">
          <cell r="B540" t="str">
            <v>BFA0000752</v>
          </cell>
          <cell r="C540" t="str">
            <v>开口销2.5*16</v>
          </cell>
        </row>
        <row r="540">
          <cell r="F540" t="str">
            <v>EA</v>
          </cell>
          <cell r="G540" t="str">
            <v>YC01</v>
          </cell>
        </row>
        <row r="541">
          <cell r="B541" t="str">
            <v>BFA0000760</v>
          </cell>
          <cell r="C541" t="str">
            <v>不锈钢开口型抽芯铆钉3*12</v>
          </cell>
          <cell r="D541" t="str">
            <v>镀白锌</v>
          </cell>
        </row>
        <row r="541">
          <cell r="F541" t="str">
            <v>Ea</v>
          </cell>
          <cell r="G541" t="str">
            <v>YC10</v>
          </cell>
        </row>
        <row r="542">
          <cell r="B542" t="str">
            <v>BFA0000761</v>
          </cell>
          <cell r="C542" t="str">
            <v>ST4.8*19镀白锌自攻螺钉</v>
          </cell>
          <cell r="D542" t="str">
            <v>十字槽盘头</v>
          </cell>
        </row>
        <row r="542">
          <cell r="F542" t="str">
            <v>Ea</v>
          </cell>
          <cell r="G542" t="str">
            <v>YC10</v>
          </cell>
        </row>
        <row r="543">
          <cell r="B543" t="str">
            <v>BFA0000763</v>
          </cell>
          <cell r="C543" t="str">
            <v>梅花攻 5*9(非标)</v>
          </cell>
          <cell r="D543" t="str">
            <v>黑锌</v>
          </cell>
        </row>
        <row r="543">
          <cell r="F543" t="str">
            <v>Ea</v>
          </cell>
          <cell r="G543" t="str">
            <v>YC10</v>
          </cell>
        </row>
        <row r="544">
          <cell r="B544" t="str">
            <v>BFA0000769</v>
          </cell>
          <cell r="C544" t="str">
            <v>M6全金属法兰面自锁螺母</v>
          </cell>
          <cell r="D544" t="str">
            <v>镀白锌</v>
          </cell>
        </row>
        <row r="544">
          <cell r="F544" t="str">
            <v>Ea</v>
          </cell>
          <cell r="G544" t="str">
            <v>YC10</v>
          </cell>
        </row>
        <row r="545">
          <cell r="B545" t="str">
            <v>BFA0000773</v>
          </cell>
          <cell r="C545" t="str">
            <v>螺母</v>
          </cell>
          <cell r="D545" t="str">
            <v>1B24982100034</v>
          </cell>
        </row>
        <row r="545">
          <cell r="F545" t="str">
            <v>Ea</v>
          </cell>
          <cell r="G545" t="str">
            <v>SJ27</v>
          </cell>
        </row>
        <row r="546">
          <cell r="B546" t="str">
            <v>BFA0000774</v>
          </cell>
          <cell r="C546" t="str">
            <v>4*16抽芯钢铆钉</v>
          </cell>
          <cell r="D546" t="str">
            <v>开口型平圆头51级</v>
          </cell>
        </row>
        <row r="546">
          <cell r="F546" t="str">
            <v>Ea</v>
          </cell>
          <cell r="G546" t="str">
            <v>YC10</v>
          </cell>
        </row>
        <row r="547">
          <cell r="B547" t="str">
            <v>BFA0000775</v>
          </cell>
          <cell r="C547" t="str">
            <v>司机背右旋转阶梯螺栓</v>
          </cell>
        </row>
        <row r="547">
          <cell r="F547" t="str">
            <v>EA</v>
          </cell>
          <cell r="G547" t="str">
            <v>YC04</v>
          </cell>
        </row>
        <row r="548">
          <cell r="B548" t="str">
            <v>BFA0000776</v>
          </cell>
          <cell r="C548" t="str">
            <v>6*25外方黑达克罗</v>
          </cell>
        </row>
        <row r="548">
          <cell r="F548" t="str">
            <v>Ea</v>
          </cell>
          <cell r="G548" t="str">
            <v>YC10</v>
          </cell>
        </row>
        <row r="549">
          <cell r="B549" t="str">
            <v>BFA0000808</v>
          </cell>
          <cell r="C549" t="str">
            <v>M6*30内方螺栓(达克罗)</v>
          </cell>
          <cell r="D549" t="str">
            <v>黑达克罗</v>
          </cell>
        </row>
        <row r="549">
          <cell r="F549" t="str">
            <v>Ea</v>
          </cell>
          <cell r="G549" t="str">
            <v>YC10</v>
          </cell>
        </row>
        <row r="550">
          <cell r="B550" t="str">
            <v>BFA0000809</v>
          </cell>
          <cell r="C550" t="str">
            <v>5.5*13黑锌自攻螺丝</v>
          </cell>
        </row>
        <row r="550">
          <cell r="F550" t="str">
            <v>Ea</v>
          </cell>
          <cell r="G550" t="str">
            <v>YC10</v>
          </cell>
        </row>
        <row r="551">
          <cell r="B551" t="str">
            <v>BFA0000811</v>
          </cell>
          <cell r="C551" t="str">
            <v>M8*30六角头螺栓</v>
          </cell>
          <cell r="D551" t="str">
            <v>环保达克罗</v>
          </cell>
        </row>
        <row r="551">
          <cell r="F551" t="str">
            <v>EA</v>
          </cell>
          <cell r="G551" t="str">
            <v>YC02</v>
          </cell>
        </row>
        <row r="552">
          <cell r="B552" t="str">
            <v>BFA0000812</v>
          </cell>
          <cell r="C552" t="str">
            <v>M8非金属嵌件六角锁紧螺母</v>
          </cell>
          <cell r="D552" t="str">
            <v>环保达克罗</v>
          </cell>
        </row>
        <row r="552">
          <cell r="F552" t="str">
            <v>EA</v>
          </cell>
          <cell r="G552" t="str">
            <v>YC02</v>
          </cell>
        </row>
        <row r="553">
          <cell r="B553" t="str">
            <v>BFA0000813</v>
          </cell>
          <cell r="C553" t="str">
            <v>ST4.8*25花盘头自攻螺钉</v>
          </cell>
          <cell r="D553" t="str">
            <v>环保达克罗</v>
          </cell>
        </row>
        <row r="553">
          <cell r="F553" t="str">
            <v>Ea</v>
          </cell>
          <cell r="G553" t="str">
            <v>YC10</v>
          </cell>
        </row>
        <row r="554">
          <cell r="B554" t="str">
            <v>BFA0000814</v>
          </cell>
          <cell r="C554" t="str">
            <v>ST2.9*13梅花盘头自攻螺钉</v>
          </cell>
          <cell r="D554" t="str">
            <v>环保达克罗</v>
          </cell>
        </row>
        <row r="554">
          <cell r="F554" t="str">
            <v>EA</v>
          </cell>
          <cell r="G554" t="str">
            <v>YC02</v>
          </cell>
        </row>
        <row r="555">
          <cell r="B555" t="str">
            <v>BFA0000815</v>
          </cell>
          <cell r="C555" t="str">
            <v>ST4.2*16梅花盘头自攻螺钉</v>
          </cell>
          <cell r="D555" t="str">
            <v>环保达克罗</v>
          </cell>
        </row>
        <row r="555">
          <cell r="F555" t="str">
            <v>Ea</v>
          </cell>
          <cell r="G555" t="str">
            <v>YC10</v>
          </cell>
        </row>
        <row r="556">
          <cell r="B556" t="str">
            <v>BFA0000826</v>
          </cell>
          <cell r="C556" t="str">
            <v>M8*70十一字盘头达克罗黑</v>
          </cell>
          <cell r="D556" t="str">
            <v>达克罗黑</v>
          </cell>
        </row>
        <row r="556">
          <cell r="F556" t="str">
            <v>Ea</v>
          </cell>
          <cell r="G556" t="str">
            <v>YC10</v>
          </cell>
        </row>
        <row r="557">
          <cell r="B557" t="str">
            <v>BFA0000828</v>
          </cell>
          <cell r="C557" t="str">
            <v>M10自锁螺母(达克罗白)</v>
          </cell>
          <cell r="D557" t="str">
            <v>达克罗白</v>
          </cell>
        </row>
        <row r="557">
          <cell r="F557" t="str">
            <v>Ea</v>
          </cell>
          <cell r="G557" t="str">
            <v>YC10</v>
          </cell>
        </row>
        <row r="558">
          <cell r="B558" t="str">
            <v>BFA0000834</v>
          </cell>
          <cell r="C558" t="str">
            <v>M8*80内六方12mm扣螺栓</v>
          </cell>
          <cell r="D558" t="str">
            <v>黑达克罗</v>
          </cell>
        </row>
        <row r="558">
          <cell r="F558" t="str">
            <v>Ea</v>
          </cell>
          <cell r="G558" t="str">
            <v>YC10</v>
          </cell>
        </row>
        <row r="559">
          <cell r="B559" t="str">
            <v>BFA0000838</v>
          </cell>
          <cell r="C559" t="str">
            <v>10*45内方黑达克罗螺栓</v>
          </cell>
          <cell r="D559" t="str">
            <v>黑达克罗</v>
          </cell>
        </row>
        <row r="559">
          <cell r="F559" t="str">
            <v>Ea</v>
          </cell>
          <cell r="G559" t="str">
            <v>YC10</v>
          </cell>
        </row>
        <row r="560">
          <cell r="B560" t="str">
            <v>BFA0000839</v>
          </cell>
          <cell r="C560" t="str">
            <v>12弹垫</v>
          </cell>
          <cell r="D560" t="str">
            <v>镀彩</v>
          </cell>
        </row>
        <row r="560">
          <cell r="F560" t="str">
            <v>Ea</v>
          </cell>
          <cell r="G560" t="str">
            <v>YC10</v>
          </cell>
        </row>
        <row r="561">
          <cell r="B561" t="str">
            <v>BFA0000840</v>
          </cell>
          <cell r="C561" t="str">
            <v>4*8沉头</v>
          </cell>
          <cell r="D561" t="str">
            <v>CB819彩锌</v>
          </cell>
        </row>
        <row r="561">
          <cell r="F561" t="str">
            <v>Ea</v>
          </cell>
          <cell r="G561" t="str">
            <v>YC10</v>
          </cell>
        </row>
        <row r="562">
          <cell r="B562" t="str">
            <v>BFA0000841</v>
          </cell>
          <cell r="C562" t="str">
            <v>（306）4*6沉头螺丝（彩）</v>
          </cell>
        </row>
        <row r="562">
          <cell r="F562" t="str">
            <v>EA</v>
          </cell>
          <cell r="G562" t="str">
            <v>YC10</v>
          </cell>
        </row>
        <row r="563">
          <cell r="B563" t="str">
            <v>BFA0000842</v>
          </cell>
          <cell r="C563" t="str">
            <v>307台阶螺栓M8</v>
          </cell>
        </row>
        <row r="563">
          <cell r="F563" t="str">
            <v>EA</v>
          </cell>
          <cell r="G563" t="str">
            <v>YC10</v>
          </cell>
        </row>
        <row r="564">
          <cell r="B564" t="str">
            <v>BFA0000843</v>
          </cell>
          <cell r="C564" t="str">
            <v>4*10自攻</v>
          </cell>
        </row>
        <row r="564">
          <cell r="F564" t="str">
            <v>Ea</v>
          </cell>
          <cell r="G564" t="str">
            <v>YC10</v>
          </cell>
        </row>
        <row r="565">
          <cell r="B565" t="str">
            <v>BFA0000844</v>
          </cell>
          <cell r="C565" t="str">
            <v>5*8内方螺丝</v>
          </cell>
        </row>
        <row r="565">
          <cell r="F565" t="str">
            <v>Ea</v>
          </cell>
          <cell r="G565" t="str">
            <v>YC10</v>
          </cell>
        </row>
        <row r="566">
          <cell r="B566" t="str">
            <v>BFA0000845</v>
          </cell>
          <cell r="C566" t="str">
            <v>6*16螺丝</v>
          </cell>
          <cell r="D566" t="str">
            <v>GB818-76</v>
          </cell>
        </row>
        <row r="566">
          <cell r="F566" t="str">
            <v>Ea</v>
          </cell>
          <cell r="G566" t="str">
            <v>YC10</v>
          </cell>
        </row>
        <row r="567">
          <cell r="B567" t="str">
            <v>BFA0000846</v>
          </cell>
          <cell r="C567" t="str">
            <v>8*40螺丝 GB5783</v>
          </cell>
          <cell r="D567" t="str">
            <v>外六角螺栓</v>
          </cell>
        </row>
        <row r="567">
          <cell r="F567" t="str">
            <v>Ea</v>
          </cell>
          <cell r="G567" t="str">
            <v>YC10</v>
          </cell>
        </row>
        <row r="568">
          <cell r="B568" t="str">
            <v>BFA0000847</v>
          </cell>
          <cell r="C568" t="str">
            <v>M4螺母</v>
          </cell>
        </row>
        <row r="568">
          <cell r="F568" t="str">
            <v>Ea</v>
          </cell>
          <cell r="G568" t="str">
            <v>YC10</v>
          </cell>
        </row>
        <row r="569">
          <cell r="B569" t="str">
            <v>BFA0000848</v>
          </cell>
          <cell r="C569" t="str">
            <v>5*10十一字螺丝</v>
          </cell>
        </row>
        <row r="569">
          <cell r="F569" t="str">
            <v>Ea</v>
          </cell>
          <cell r="G569" t="str">
            <v>YC10</v>
          </cell>
        </row>
        <row r="570">
          <cell r="B570" t="str">
            <v>BFA0000849</v>
          </cell>
          <cell r="C570" t="str">
            <v>8*30外方彩</v>
          </cell>
        </row>
        <row r="570">
          <cell r="F570" t="str">
            <v>Ea</v>
          </cell>
          <cell r="G570" t="str">
            <v>YC10</v>
          </cell>
        </row>
        <row r="571">
          <cell r="B571" t="str">
            <v>BFA0000850</v>
          </cell>
          <cell r="C571" t="str">
            <v>安全带螺母</v>
          </cell>
          <cell r="D571" t="str">
            <v>1.3平台</v>
          </cell>
        </row>
        <row r="571">
          <cell r="F571" t="str">
            <v>EA</v>
          </cell>
          <cell r="G571" t="str">
            <v>YC04</v>
          </cell>
        </row>
        <row r="572">
          <cell r="B572" t="str">
            <v>BFA0000851</v>
          </cell>
          <cell r="C572" t="str">
            <v>M6不锈钢螺母</v>
          </cell>
        </row>
        <row r="572">
          <cell r="F572" t="str">
            <v>EA</v>
          </cell>
          <cell r="G572" t="str">
            <v>YC10</v>
          </cell>
        </row>
        <row r="573">
          <cell r="B573" t="str">
            <v>BFA0000852</v>
          </cell>
          <cell r="C573" t="str">
            <v>5 钢珠</v>
          </cell>
        </row>
        <row r="573">
          <cell r="F573" t="str">
            <v>EA</v>
          </cell>
          <cell r="G573" t="str">
            <v>YC10</v>
          </cell>
        </row>
        <row r="574">
          <cell r="B574" t="str">
            <v>BFA0000853</v>
          </cell>
          <cell r="C574" t="str">
            <v>φ5*28平机十字螺丝</v>
          </cell>
        </row>
        <row r="574">
          <cell r="F574" t="str">
            <v>EA</v>
          </cell>
          <cell r="G574" t="str">
            <v>YC10</v>
          </cell>
        </row>
        <row r="575">
          <cell r="B575" t="str">
            <v>BFA0000854</v>
          </cell>
          <cell r="C575" t="str">
            <v>φ10*30外方螺丝黑</v>
          </cell>
        </row>
        <row r="575">
          <cell r="F575" t="str">
            <v>EA</v>
          </cell>
          <cell r="G575" t="str">
            <v>YC10</v>
          </cell>
        </row>
        <row r="576">
          <cell r="B576" t="str">
            <v>BFA0000856</v>
          </cell>
          <cell r="C576" t="str">
            <v>ST6.0*30梅花盘头自攻螺钉</v>
          </cell>
          <cell r="D576" t="str">
            <v>环保达克罗</v>
          </cell>
        </row>
        <row r="576">
          <cell r="F576" t="str">
            <v>EA</v>
          </cell>
          <cell r="G576" t="str">
            <v>YC02</v>
          </cell>
        </row>
        <row r="577">
          <cell r="B577" t="str">
            <v>BFA0000857</v>
          </cell>
          <cell r="C577" t="str">
            <v>ST4.2*25梅花盘头自攻螺钉</v>
          </cell>
          <cell r="D577" t="str">
            <v>环保达克罗</v>
          </cell>
        </row>
        <row r="577">
          <cell r="F577" t="str">
            <v>EA</v>
          </cell>
          <cell r="G577" t="str">
            <v>YC02</v>
          </cell>
        </row>
        <row r="578">
          <cell r="B578" t="str">
            <v>BFA0000858</v>
          </cell>
          <cell r="C578" t="str">
            <v>六角头螺栓</v>
          </cell>
          <cell r="D578" t="str">
            <v>M10*25镀黑锌</v>
          </cell>
        </row>
        <row r="578">
          <cell r="F578" t="str">
            <v>EA</v>
          </cell>
          <cell r="G578" t="str">
            <v>YC01</v>
          </cell>
        </row>
        <row r="579">
          <cell r="B579" t="str">
            <v>BFA0000859</v>
          </cell>
          <cell r="C579" t="str">
            <v>限位销</v>
          </cell>
          <cell r="D579" t="str">
            <v>6480连接板</v>
          </cell>
          <cell r="E579" t="str">
            <v>SY6480-H3-Z-100-02</v>
          </cell>
          <cell r="F579" t="str">
            <v>EA</v>
          </cell>
          <cell r="G579" t="str">
            <v>YC04</v>
          </cell>
        </row>
        <row r="580">
          <cell r="B580" t="str">
            <v>BFA0000860</v>
          </cell>
          <cell r="C580" t="str">
            <v>固定铆钉</v>
          </cell>
          <cell r="D580" t="str">
            <v>6480连接板</v>
          </cell>
          <cell r="E580" t="str">
            <v>TJQ-H3-Z-003</v>
          </cell>
          <cell r="F580" t="str">
            <v>EA</v>
          </cell>
          <cell r="G580" t="str">
            <v>YC04</v>
          </cell>
        </row>
        <row r="581">
          <cell r="B581" t="str">
            <v>BFA0000861</v>
          </cell>
          <cell r="C581" t="str">
            <v>定位铆钉</v>
          </cell>
          <cell r="D581" t="str">
            <v>6480连接板</v>
          </cell>
          <cell r="E581" t="str">
            <v>TJQ-H3-Z-012</v>
          </cell>
          <cell r="F581" t="str">
            <v>EA</v>
          </cell>
          <cell r="G581" t="str">
            <v>YC04</v>
          </cell>
        </row>
        <row r="582">
          <cell r="B582" t="str">
            <v>BFA0000862</v>
          </cell>
          <cell r="C582" t="str">
            <v>焊接方螺母</v>
          </cell>
          <cell r="D582" t="str">
            <v>M12</v>
          </cell>
          <cell r="E582" t="str">
            <v>Q37112</v>
          </cell>
          <cell r="F582" t="str">
            <v>EA</v>
          </cell>
          <cell r="G582" t="str">
            <v>YC04</v>
          </cell>
        </row>
        <row r="583">
          <cell r="B583" t="str">
            <v>BFA0010014</v>
          </cell>
          <cell r="C583" t="str">
            <v>扶手锁止销</v>
          </cell>
        </row>
        <row r="583">
          <cell r="F583" t="str">
            <v>EA</v>
          </cell>
          <cell r="G583" t="str">
            <v>YC01</v>
          </cell>
        </row>
        <row r="584">
          <cell r="B584" t="str">
            <v>BFA0010016</v>
          </cell>
          <cell r="C584" t="str">
            <v>H6扶手左旋方形螺母</v>
          </cell>
          <cell r="D584" t="str">
            <v>SWRCH35K镀白锌</v>
          </cell>
        </row>
        <row r="584">
          <cell r="F584" t="str">
            <v>Ea</v>
          </cell>
          <cell r="G584" t="str">
            <v>YC02</v>
          </cell>
        </row>
        <row r="585">
          <cell r="B585" t="str">
            <v>BFA0010017</v>
          </cell>
          <cell r="C585" t="str">
            <v>H6扶手右旋方形螺母</v>
          </cell>
          <cell r="D585" t="str">
            <v>SWRCH35K镀白锌</v>
          </cell>
        </row>
        <row r="585">
          <cell r="F585" t="str">
            <v>Ea</v>
          </cell>
          <cell r="G585" t="str">
            <v>YC02</v>
          </cell>
        </row>
        <row r="586">
          <cell r="B586" t="str">
            <v>BFA0010018</v>
          </cell>
          <cell r="C586" t="str">
            <v>六角头螺栓</v>
          </cell>
          <cell r="D586" t="str">
            <v>M8*25镀黑锌带螺纹紧固胶</v>
          </cell>
        </row>
        <row r="586">
          <cell r="F586" t="str">
            <v>EA</v>
          </cell>
          <cell r="G586" t="str">
            <v>YC04</v>
          </cell>
        </row>
        <row r="587">
          <cell r="B587" t="str">
            <v>BFA0010019</v>
          </cell>
          <cell r="C587" t="str">
            <v>内六角花形低圆柱头螺钉</v>
          </cell>
          <cell r="D587" t="str">
            <v>M10*20镀黑锌</v>
          </cell>
        </row>
        <row r="587">
          <cell r="F587" t="str">
            <v>EA</v>
          </cell>
          <cell r="G587" t="str">
            <v>YC01</v>
          </cell>
        </row>
        <row r="588">
          <cell r="B588" t="str">
            <v>BFA0010020</v>
          </cell>
          <cell r="C588" t="str">
            <v>全金属六角法兰面锁紧螺母</v>
          </cell>
          <cell r="D588" t="str">
            <v>M5镀黑锌</v>
          </cell>
        </row>
        <row r="588">
          <cell r="F588" t="str">
            <v>EA</v>
          </cell>
          <cell r="G588" t="str">
            <v>YC04</v>
          </cell>
        </row>
        <row r="589">
          <cell r="B589" t="str">
            <v>BFA0010021</v>
          </cell>
          <cell r="C589" t="str">
            <v>内六角花形盘头螺钉</v>
          </cell>
          <cell r="D589" t="str">
            <v>M6*12不锈钢</v>
          </cell>
        </row>
        <row r="589">
          <cell r="F589" t="str">
            <v>EA</v>
          </cell>
          <cell r="G589" t="str">
            <v>YC04</v>
          </cell>
        </row>
        <row r="590">
          <cell r="B590" t="str">
            <v>BFA0010022</v>
          </cell>
          <cell r="C590" t="str">
            <v>开口挡圈</v>
          </cell>
          <cell r="D590" t="str">
            <v>φ5镀黑锌</v>
          </cell>
        </row>
        <row r="590">
          <cell r="F590" t="str">
            <v>EA</v>
          </cell>
          <cell r="G590" t="str">
            <v>YC04</v>
          </cell>
        </row>
        <row r="591">
          <cell r="B591" t="str">
            <v>BFA0010023</v>
          </cell>
          <cell r="C591" t="str">
            <v>内六角圆柱头螺钉</v>
          </cell>
          <cell r="D591" t="str">
            <v>M6*45镀黑锌</v>
          </cell>
        </row>
        <row r="591">
          <cell r="F591" t="str">
            <v>EA</v>
          </cell>
          <cell r="G591" t="str">
            <v>YC04</v>
          </cell>
        </row>
        <row r="592">
          <cell r="B592" t="str">
            <v>BFA0010024</v>
          </cell>
          <cell r="C592" t="str">
            <v>内六角圆柱头螺钉</v>
          </cell>
          <cell r="D592" t="str">
            <v>M6*40镀黑锌</v>
          </cell>
        </row>
        <row r="592">
          <cell r="F592" t="str">
            <v>EA</v>
          </cell>
          <cell r="G592" t="str">
            <v>YC04</v>
          </cell>
        </row>
        <row r="593">
          <cell r="B593" t="str">
            <v>BFA0010025</v>
          </cell>
          <cell r="C593" t="str">
            <v>全金属六角法兰面锁紧螺母</v>
          </cell>
          <cell r="D593" t="str">
            <v>M6镀黑锌</v>
          </cell>
        </row>
        <row r="593">
          <cell r="F593" t="str">
            <v>EA</v>
          </cell>
          <cell r="G593" t="str">
            <v>YC04</v>
          </cell>
        </row>
        <row r="594">
          <cell r="B594" t="str">
            <v>BFA0010026</v>
          </cell>
          <cell r="C594" t="str">
            <v>大垫圈</v>
          </cell>
          <cell r="D594" t="str">
            <v>φ6镀黑锌</v>
          </cell>
        </row>
        <row r="594">
          <cell r="F594" t="str">
            <v>EA</v>
          </cell>
          <cell r="G594" t="str">
            <v>YC04</v>
          </cell>
        </row>
        <row r="595">
          <cell r="B595" t="str">
            <v>BFA0010027</v>
          </cell>
          <cell r="C595" t="str">
            <v>内六角花形圆柱头螺钉</v>
          </cell>
          <cell r="D595" t="str">
            <v>M8*16镀黑锌</v>
          </cell>
        </row>
        <row r="595">
          <cell r="F595" t="str">
            <v>EA</v>
          </cell>
          <cell r="G595" t="str">
            <v>YC01</v>
          </cell>
        </row>
        <row r="596">
          <cell r="B596" t="str">
            <v>BFA0010028</v>
          </cell>
          <cell r="C596" t="str">
            <v>开口型平圆头抽芯铆钉</v>
          </cell>
          <cell r="D596" t="str">
            <v>4*8</v>
          </cell>
        </row>
        <row r="596">
          <cell r="F596" t="str">
            <v>EA</v>
          </cell>
          <cell r="G596" t="str">
            <v>YC04</v>
          </cell>
        </row>
        <row r="597">
          <cell r="B597" t="str">
            <v>BFA0010029</v>
          </cell>
          <cell r="C597" t="str">
            <v>内六角花形盘头螺钉</v>
          </cell>
          <cell r="D597" t="str">
            <v>M8*16亮光黑色达克罗</v>
          </cell>
        </row>
        <row r="597">
          <cell r="F597" t="str">
            <v>EA</v>
          </cell>
          <cell r="G597" t="str">
            <v>YC01</v>
          </cell>
        </row>
        <row r="598">
          <cell r="B598" t="str">
            <v>BFA0010031</v>
          </cell>
          <cell r="C598" t="str">
            <v>内六角花型盘头螺钉</v>
          </cell>
          <cell r="D598" t="str">
            <v>M5*12镀黑锌</v>
          </cell>
        </row>
        <row r="598">
          <cell r="F598" t="str">
            <v>EA</v>
          </cell>
          <cell r="G598" t="str">
            <v>YC01</v>
          </cell>
        </row>
        <row r="599">
          <cell r="B599" t="str">
            <v>BFA0010032</v>
          </cell>
          <cell r="C599" t="str">
            <v>大垫圈</v>
          </cell>
          <cell r="D599" t="str">
            <v>φ5镀黑锌</v>
          </cell>
        </row>
        <row r="599">
          <cell r="F599" t="str">
            <v>EA</v>
          </cell>
          <cell r="G599" t="str">
            <v>YC01</v>
          </cell>
        </row>
        <row r="600">
          <cell r="B600" t="str">
            <v>BFA0010033</v>
          </cell>
          <cell r="C600" t="str">
            <v>内六角花形圆柱头螺钉</v>
          </cell>
          <cell r="D600" t="str">
            <v>M8*20镀黑锌</v>
          </cell>
        </row>
        <row r="600">
          <cell r="F600" t="str">
            <v>EA</v>
          </cell>
          <cell r="G600" t="str">
            <v>YC01</v>
          </cell>
        </row>
        <row r="601">
          <cell r="B601" t="str">
            <v>BFA0010035</v>
          </cell>
          <cell r="C601" t="str">
            <v>H6扶手左旋螺杆</v>
          </cell>
          <cell r="D601" t="str">
            <v>10B21</v>
          </cell>
        </row>
        <row r="601">
          <cell r="F601" t="str">
            <v>Ea</v>
          </cell>
          <cell r="G601" t="str">
            <v>YC02</v>
          </cell>
        </row>
        <row r="602">
          <cell r="B602" t="str">
            <v>BFA0010036</v>
          </cell>
          <cell r="C602" t="str">
            <v>H6扶手右旋螺杆</v>
          </cell>
          <cell r="D602" t="str">
            <v>10B21</v>
          </cell>
        </row>
        <row r="602">
          <cell r="F602" t="str">
            <v>Ea</v>
          </cell>
          <cell r="G602" t="str">
            <v>YC02</v>
          </cell>
        </row>
        <row r="603">
          <cell r="B603" t="str">
            <v>BFA0010037</v>
          </cell>
          <cell r="C603" t="str">
            <v>内梅花盘头三角牙自攻螺钉</v>
          </cell>
          <cell r="D603" t="str">
            <v>M5*10镀黑锌</v>
          </cell>
        </row>
        <row r="603">
          <cell r="F603" t="str">
            <v>EA</v>
          </cell>
          <cell r="G603" t="str">
            <v>YC01</v>
          </cell>
        </row>
        <row r="604">
          <cell r="B604" t="str">
            <v>BFA0010038</v>
          </cell>
          <cell r="C604" t="str">
            <v>5*12梅花带介自攻螺钉</v>
          </cell>
        </row>
        <row r="604">
          <cell r="F604" t="str">
            <v>Ea</v>
          </cell>
          <cell r="G604" t="str">
            <v>YC10</v>
          </cell>
        </row>
        <row r="605">
          <cell r="B605" t="str">
            <v>BFA0010040</v>
          </cell>
          <cell r="C605" t="str">
            <v>内梅花盘头带介自攻螺钉</v>
          </cell>
        </row>
        <row r="605">
          <cell r="F605" t="str">
            <v>EA</v>
          </cell>
          <cell r="G605" t="str">
            <v>YC04</v>
          </cell>
        </row>
        <row r="606">
          <cell r="B606" t="str">
            <v>BFA0010041</v>
          </cell>
          <cell r="C606" t="str">
            <v>H6开口挡圈Φ8</v>
          </cell>
          <cell r="D606" t="str">
            <v>Q43680表面氧化黑色</v>
          </cell>
        </row>
        <row r="606">
          <cell r="F606" t="str">
            <v>Ea</v>
          </cell>
          <cell r="G606" t="str">
            <v>YC02</v>
          </cell>
        </row>
        <row r="607">
          <cell r="B607" t="str">
            <v>BFA0010042</v>
          </cell>
          <cell r="C607" t="str">
            <v>内梅花盘头带介自攻螺钉</v>
          </cell>
          <cell r="D607" t="str">
            <v>k25*8亮光黑色达克罗</v>
          </cell>
        </row>
        <row r="607">
          <cell r="F607" t="str">
            <v>EA</v>
          </cell>
          <cell r="G607" t="str">
            <v>YC04</v>
          </cell>
        </row>
        <row r="608">
          <cell r="B608" t="str">
            <v>BFA0010050</v>
          </cell>
          <cell r="C608" t="str">
            <v>内六角圆柱头螺钉M8*45</v>
          </cell>
        </row>
        <row r="608">
          <cell r="F608" t="str">
            <v>Ea</v>
          </cell>
          <cell r="G608" t="str">
            <v>YC10</v>
          </cell>
        </row>
        <row r="609">
          <cell r="B609" t="str">
            <v>BFA0010051</v>
          </cell>
          <cell r="C609" t="str">
            <v>六角头螺栓</v>
          </cell>
          <cell r="D609" t="str">
            <v>M10*50镀黑锌</v>
          </cell>
        </row>
        <row r="609">
          <cell r="F609" t="str">
            <v>EA</v>
          </cell>
          <cell r="G609" t="str">
            <v>YC04</v>
          </cell>
        </row>
        <row r="610">
          <cell r="B610" t="str">
            <v>BFA0010052</v>
          </cell>
          <cell r="C610" t="str">
            <v>内六角半圆头螺栓</v>
          </cell>
          <cell r="D610" t="str">
            <v>M8*16镀黑锌</v>
          </cell>
        </row>
        <row r="610">
          <cell r="F610" t="str">
            <v>EA</v>
          </cell>
          <cell r="G610" t="str">
            <v>YC04</v>
          </cell>
        </row>
        <row r="611">
          <cell r="B611" t="str">
            <v>BFA0010060</v>
          </cell>
          <cell r="C611" t="str">
            <v>仰角旋转固定螺栓</v>
          </cell>
          <cell r="D611" t="str">
            <v>M3000-S</v>
          </cell>
        </row>
        <row r="611">
          <cell r="F611" t="str">
            <v>EA</v>
          </cell>
          <cell r="G611" t="str">
            <v>YC04</v>
          </cell>
        </row>
        <row r="612">
          <cell r="B612" t="str">
            <v>BFA0010062</v>
          </cell>
          <cell r="C612" t="str">
            <v>焊接方螺母</v>
          </cell>
          <cell r="D612" t="str">
            <v>M8 10级</v>
          </cell>
          <cell r="E612" t="str">
            <v>BFA0010062</v>
          </cell>
          <cell r="F612" t="str">
            <v>EA</v>
          </cell>
          <cell r="G612" t="str">
            <v>YC04</v>
          </cell>
        </row>
        <row r="613">
          <cell r="B613" t="str">
            <v>BFA0010063</v>
          </cell>
          <cell r="C613" t="str">
            <v>台阶螺栓M10*18.3</v>
          </cell>
        </row>
        <row r="613">
          <cell r="F613" t="str">
            <v>EA</v>
          </cell>
          <cell r="G613" t="str">
            <v>YC01</v>
          </cell>
        </row>
        <row r="614">
          <cell r="B614" t="str">
            <v>BFA0010065</v>
          </cell>
          <cell r="C614" t="str">
            <v>内六角花形盘头螺钉</v>
          </cell>
          <cell r="D614" t="str">
            <v>M10*25镀黑锌</v>
          </cell>
        </row>
        <row r="614">
          <cell r="F614" t="str">
            <v>EA</v>
          </cell>
          <cell r="G614" t="str">
            <v>YC01</v>
          </cell>
        </row>
        <row r="615">
          <cell r="B615" t="str">
            <v>BFA0010068</v>
          </cell>
          <cell r="C615" t="str">
            <v>六角头螺栓</v>
          </cell>
          <cell r="D615" t="str">
            <v>M8*45镀黑锌</v>
          </cell>
        </row>
        <row r="615">
          <cell r="F615" t="str">
            <v>EA</v>
          </cell>
          <cell r="G615" t="str">
            <v>YC01</v>
          </cell>
        </row>
        <row r="616">
          <cell r="B616" t="str">
            <v>BFA0010069</v>
          </cell>
          <cell r="C616" t="str">
            <v>内六角平圆头螺钉</v>
          </cell>
          <cell r="D616" t="str">
            <v>M8*45镀黑锌</v>
          </cell>
        </row>
        <row r="616">
          <cell r="F616" t="str">
            <v>EA</v>
          </cell>
          <cell r="G616" t="str">
            <v>YC04</v>
          </cell>
        </row>
        <row r="617">
          <cell r="B617" t="str">
            <v>BFA0010070</v>
          </cell>
          <cell r="C617" t="str">
            <v>橡胶垫固定垫片</v>
          </cell>
        </row>
        <row r="617">
          <cell r="F617" t="str">
            <v>EA</v>
          </cell>
          <cell r="G617" t="str">
            <v>YC01</v>
          </cell>
        </row>
        <row r="618">
          <cell r="B618" t="str">
            <v>BFA0010072</v>
          </cell>
          <cell r="C618" t="str">
            <v>开口挡圈</v>
          </cell>
          <cell r="D618" t="str">
            <v>Φ22镀黑锌</v>
          </cell>
        </row>
        <row r="618">
          <cell r="F618" t="str">
            <v>EA</v>
          </cell>
          <cell r="G618" t="str">
            <v>YC04</v>
          </cell>
        </row>
        <row r="619">
          <cell r="B619" t="str">
            <v>BFA0010073</v>
          </cell>
          <cell r="C619" t="str">
            <v>ST5*16大扁头自攻钉</v>
          </cell>
          <cell r="D619" t="str">
            <v>环保蓝白锌</v>
          </cell>
        </row>
        <row r="619">
          <cell r="F619" t="str">
            <v>Ea</v>
          </cell>
          <cell r="G619" t="str">
            <v>YC02</v>
          </cell>
        </row>
        <row r="620">
          <cell r="B620" t="str">
            <v>BFA0010075</v>
          </cell>
          <cell r="C620" t="str">
            <v>十字槽盘头自攻螺钉</v>
          </cell>
          <cell r="D620" t="str">
            <v>ST2.9*10镀黑锌</v>
          </cell>
        </row>
        <row r="620">
          <cell r="F620" t="str">
            <v>EA</v>
          </cell>
          <cell r="G620" t="str">
            <v>YC01</v>
          </cell>
        </row>
        <row r="621">
          <cell r="B621" t="str">
            <v>BFA0010076</v>
          </cell>
          <cell r="C621" t="str">
            <v>圆头割尾自攻钉</v>
          </cell>
          <cell r="D621" t="str">
            <v>ST4.8*13镀黑锌</v>
          </cell>
        </row>
        <row r="621">
          <cell r="F621" t="str">
            <v>EA</v>
          </cell>
          <cell r="G621" t="str">
            <v>YC01</v>
          </cell>
        </row>
        <row r="622">
          <cell r="B622" t="str">
            <v>BFA0010081</v>
          </cell>
          <cell r="C622" t="str">
            <v>圆柱头内六角全螺纹螺栓</v>
          </cell>
          <cell r="D622" t="str">
            <v>M6*16</v>
          </cell>
        </row>
        <row r="622">
          <cell r="F622" t="str">
            <v>EA</v>
          </cell>
          <cell r="G622" t="str">
            <v>YC04</v>
          </cell>
        </row>
        <row r="623">
          <cell r="B623" t="str">
            <v>BFA0010084</v>
          </cell>
          <cell r="C623" t="str">
            <v>十字槽沉头螺钉</v>
          </cell>
          <cell r="D623" t="str">
            <v>M6*16镀黑锌</v>
          </cell>
        </row>
        <row r="623">
          <cell r="F623" t="str">
            <v>EA</v>
          </cell>
          <cell r="G623" t="str">
            <v>YC01</v>
          </cell>
        </row>
        <row r="624">
          <cell r="B624" t="str">
            <v>BFA0010088</v>
          </cell>
          <cell r="C624" t="str">
            <v>平垫圈</v>
          </cell>
          <cell r="D624" t="str">
            <v>欧马可升级</v>
          </cell>
          <cell r="E624" t="str">
            <v>Q40112</v>
          </cell>
          <cell r="F624" t="str">
            <v>EA</v>
          </cell>
          <cell r="G624" t="str">
            <v>YC04</v>
          </cell>
        </row>
        <row r="625">
          <cell r="B625" t="str">
            <v>BFA0010089</v>
          </cell>
          <cell r="C625" t="str">
            <v>内六角花形盘头螺钉</v>
          </cell>
          <cell r="D625" t="str">
            <v>M8*16</v>
          </cell>
        </row>
        <row r="625">
          <cell r="F625" t="str">
            <v>EA</v>
          </cell>
          <cell r="G625" t="str">
            <v>YC01</v>
          </cell>
        </row>
        <row r="626">
          <cell r="B626" t="str">
            <v>BFA0010090</v>
          </cell>
          <cell r="C626" t="str">
            <v>内梅花盘头三角牙自攻螺钉</v>
          </cell>
          <cell r="D626" t="str">
            <v>M5*12镀黑锌</v>
          </cell>
        </row>
        <row r="626">
          <cell r="F626" t="str">
            <v>EA</v>
          </cell>
          <cell r="G626" t="str">
            <v>YC01</v>
          </cell>
        </row>
        <row r="627">
          <cell r="B627" t="str">
            <v>BFA0010093</v>
          </cell>
          <cell r="C627" t="str">
            <v>六角法兰承面带齿螺栓</v>
          </cell>
        </row>
        <row r="627">
          <cell r="F627" t="str">
            <v>EA</v>
          </cell>
          <cell r="G627" t="str">
            <v>YC04</v>
          </cell>
        </row>
        <row r="628">
          <cell r="B628" t="str">
            <v>BFA0010096</v>
          </cell>
          <cell r="C628" t="str">
            <v>全钢大帽抽芯铆钉</v>
          </cell>
          <cell r="D628" t="str">
            <v>4.8×16-16</v>
          </cell>
          <cell r="E628" t="str">
            <v>BFA0010096</v>
          </cell>
          <cell r="F628" t="str">
            <v>EA</v>
          </cell>
          <cell r="G628" t="str">
            <v>YC04</v>
          </cell>
        </row>
        <row r="629">
          <cell r="B629" t="str">
            <v>BFA0010097</v>
          </cell>
          <cell r="C629" t="str">
            <v>全钢开口型平圆头抽芯铆钉</v>
          </cell>
          <cell r="D629" t="str">
            <v>4*8 强度等级30级</v>
          </cell>
          <cell r="E629" t="str">
            <v>BFA0010097</v>
          </cell>
          <cell r="F629" t="str">
            <v>EA</v>
          </cell>
          <cell r="G629" t="str">
            <v>YC04</v>
          </cell>
        </row>
        <row r="630">
          <cell r="B630" t="str">
            <v>BFA0010098</v>
          </cell>
          <cell r="C630" t="str">
            <v>平垫圈</v>
          </cell>
          <cell r="D630" t="str">
            <v>φ10黑色</v>
          </cell>
        </row>
        <row r="630">
          <cell r="F630" t="str">
            <v>EA</v>
          </cell>
          <cell r="G630" t="str">
            <v>YC01</v>
          </cell>
        </row>
        <row r="631">
          <cell r="B631" t="str">
            <v>BFA0010099</v>
          </cell>
          <cell r="C631" t="str">
            <v>弹簧垫圈</v>
          </cell>
          <cell r="D631" t="str">
            <v>φ10黑色</v>
          </cell>
        </row>
        <row r="631">
          <cell r="F631" t="str">
            <v>EA</v>
          </cell>
          <cell r="G631" t="str">
            <v>YC01</v>
          </cell>
        </row>
        <row r="632">
          <cell r="B632" t="str">
            <v>BFA0010100</v>
          </cell>
          <cell r="C632" t="str">
            <v>开口销2.5*16</v>
          </cell>
        </row>
        <row r="632">
          <cell r="F632" t="str">
            <v>EA</v>
          </cell>
          <cell r="G632" t="str">
            <v>YC01</v>
          </cell>
        </row>
        <row r="633">
          <cell r="B633" t="str">
            <v>BFA0010101</v>
          </cell>
          <cell r="C633" t="str">
            <v>碳刚沉头十字槽自攻螺钉</v>
          </cell>
          <cell r="D633" t="str">
            <v>ST4.2*13黑色达克罗</v>
          </cell>
          <cell r="E633" t="str">
            <v>BFA0010101</v>
          </cell>
          <cell r="F633" t="str">
            <v>EA</v>
          </cell>
          <cell r="G633" t="str">
            <v>YC01</v>
          </cell>
        </row>
        <row r="634">
          <cell r="B634" t="str">
            <v>BFA0010105</v>
          </cell>
          <cell r="C634" t="str">
            <v>小垫圈</v>
          </cell>
          <cell r="D634" t="str">
            <v>Φ10镀黑锌</v>
          </cell>
        </row>
        <row r="634">
          <cell r="F634" t="str">
            <v>EA</v>
          </cell>
          <cell r="G634" t="str">
            <v>YC04</v>
          </cell>
        </row>
        <row r="635">
          <cell r="B635" t="str">
            <v>BFA0010106</v>
          </cell>
          <cell r="C635" t="str">
            <v>6*12十字沉头螺钉白锌</v>
          </cell>
          <cell r="D635" t="str">
            <v>GB/T 819.1</v>
          </cell>
        </row>
        <row r="635">
          <cell r="F635" t="str">
            <v>EA</v>
          </cell>
          <cell r="G635" t="str">
            <v>YC10</v>
          </cell>
        </row>
        <row r="636">
          <cell r="B636" t="str">
            <v>BFA0010111</v>
          </cell>
          <cell r="C636" t="str">
            <v>十字槽盘头螺钉</v>
          </cell>
          <cell r="D636" t="str">
            <v>M6×8黑</v>
          </cell>
          <cell r="E636" t="str">
            <v>Q2140608</v>
          </cell>
          <cell r="F636" t="str">
            <v>EA</v>
          </cell>
          <cell r="G636" t="str">
            <v>YC01</v>
          </cell>
        </row>
        <row r="637">
          <cell r="B637" t="str">
            <v>BMM0000002</v>
          </cell>
          <cell r="C637" t="str">
            <v>电动镜面驱动器左</v>
          </cell>
        </row>
        <row r="637">
          <cell r="F637" t="str">
            <v>Ea</v>
          </cell>
          <cell r="G637" t="str">
            <v>YC02</v>
          </cell>
        </row>
        <row r="638">
          <cell r="B638" t="str">
            <v>BMM0000003</v>
          </cell>
          <cell r="C638" t="str">
            <v>电动镜面驱动器右</v>
          </cell>
        </row>
        <row r="638">
          <cell r="F638" t="str">
            <v>Ea</v>
          </cell>
          <cell r="G638" t="str">
            <v>YC02</v>
          </cell>
        </row>
        <row r="639">
          <cell r="B639" t="str">
            <v>BMM0000004</v>
          </cell>
          <cell r="C639" t="str">
            <v>M31RB手动调整机构</v>
          </cell>
          <cell r="D639" t="str">
            <v>JCDHS-00013</v>
          </cell>
        </row>
        <row r="639">
          <cell r="F639" t="str">
            <v>Ea</v>
          </cell>
          <cell r="G639" t="str">
            <v>YC02</v>
          </cell>
        </row>
        <row r="640">
          <cell r="B640" t="str">
            <v>BMM0000005</v>
          </cell>
          <cell r="C640" t="str">
            <v>B40左电调整机构</v>
          </cell>
          <cell r="D640" t="str">
            <v>MCI 300011</v>
          </cell>
        </row>
        <row r="640">
          <cell r="F640" t="str">
            <v>Ea</v>
          </cell>
          <cell r="G640" t="str">
            <v>YC02</v>
          </cell>
        </row>
        <row r="641">
          <cell r="B641" t="str">
            <v>BMM0000006</v>
          </cell>
          <cell r="C641" t="str">
            <v>B40右电调整机构</v>
          </cell>
          <cell r="D641" t="str">
            <v>MCI 300009</v>
          </cell>
        </row>
        <row r="641">
          <cell r="F641" t="str">
            <v>Ea</v>
          </cell>
          <cell r="G641" t="str">
            <v>YC02</v>
          </cell>
        </row>
        <row r="642">
          <cell r="B642" t="str">
            <v>BMM0000008</v>
          </cell>
          <cell r="C642" t="str">
            <v>ETX改型电动调整机构</v>
          </cell>
        </row>
        <row r="642">
          <cell r="F642" t="str">
            <v>Ea</v>
          </cell>
          <cell r="G642" t="str">
            <v>YC02</v>
          </cell>
        </row>
        <row r="643">
          <cell r="B643" t="str">
            <v>BMM0000009</v>
          </cell>
          <cell r="C643" t="str">
            <v>M50N电动调整机构</v>
          </cell>
        </row>
        <row r="643">
          <cell r="F643" t="str">
            <v>Ea</v>
          </cell>
          <cell r="G643" t="str">
            <v>YC02</v>
          </cell>
        </row>
        <row r="644">
          <cell r="B644" t="str">
            <v>BMM0000010</v>
          </cell>
          <cell r="C644" t="str">
            <v>B80C调整机构左20</v>
          </cell>
          <cell r="D644" t="str">
            <v>MCI  311020</v>
          </cell>
        </row>
        <row r="644">
          <cell r="F644" t="str">
            <v>Ea</v>
          </cell>
          <cell r="G644" t="str">
            <v>YC02</v>
          </cell>
        </row>
        <row r="645">
          <cell r="B645" t="str">
            <v>BMM0000011</v>
          </cell>
          <cell r="C645" t="str">
            <v>B80C调整机构右19</v>
          </cell>
          <cell r="D645" t="str">
            <v>MCI  311019</v>
          </cell>
        </row>
        <row r="645">
          <cell r="F645" t="str">
            <v>Ea</v>
          </cell>
          <cell r="G645" t="str">
            <v>YC02</v>
          </cell>
        </row>
        <row r="646">
          <cell r="B646" t="str">
            <v>BMM0000012</v>
          </cell>
          <cell r="C646" t="str">
            <v>24V依顿电动调整机构</v>
          </cell>
        </row>
        <row r="646">
          <cell r="F646" t="str">
            <v>Ea</v>
          </cell>
          <cell r="G646" t="str">
            <v>YC02</v>
          </cell>
        </row>
        <row r="647">
          <cell r="B647" t="str">
            <v>BMM0000020</v>
          </cell>
          <cell r="C647" t="str">
            <v>C30D电调整机构</v>
          </cell>
        </row>
        <row r="647">
          <cell r="F647" t="str">
            <v>Ea</v>
          </cell>
          <cell r="G647" t="str">
            <v>YC02</v>
          </cell>
        </row>
        <row r="648">
          <cell r="B648" t="str">
            <v>BMM0000027</v>
          </cell>
          <cell r="C648" t="str">
            <v>T5G电动调整机构(小)</v>
          </cell>
          <cell r="D648" t="str">
            <v>JCDES22118034(24V)</v>
          </cell>
        </row>
        <row r="648">
          <cell r="F648" t="str">
            <v>Ea</v>
          </cell>
          <cell r="G648" t="str">
            <v>YC02</v>
          </cell>
        </row>
        <row r="649">
          <cell r="B649" t="str">
            <v>BMM0000028</v>
          </cell>
          <cell r="C649" t="str">
            <v>T5G左电动大调整机构2006</v>
          </cell>
          <cell r="D649" t="str">
            <v>JCDEL-21002006(24V)</v>
          </cell>
        </row>
        <row r="649">
          <cell r="F649" t="str">
            <v>Ea</v>
          </cell>
          <cell r="G649" t="str">
            <v>YC02</v>
          </cell>
        </row>
        <row r="650">
          <cell r="B650" t="str">
            <v>BMM0000029</v>
          </cell>
          <cell r="C650" t="str">
            <v>T5G右电动大调整机构2008</v>
          </cell>
          <cell r="D650" t="str">
            <v>JCDEL-21002008(24V)</v>
          </cell>
        </row>
        <row r="650">
          <cell r="F650" t="str">
            <v>Ea</v>
          </cell>
          <cell r="G650" t="str">
            <v>YC02</v>
          </cell>
        </row>
        <row r="651">
          <cell r="B651" t="str">
            <v>BMM0000032</v>
          </cell>
          <cell r="C651" t="str">
            <v>09款电动镜面驱动器左005</v>
          </cell>
        </row>
        <row r="651">
          <cell r="F651" t="str">
            <v>Ea</v>
          </cell>
          <cell r="G651" t="str">
            <v>YC02</v>
          </cell>
        </row>
        <row r="652">
          <cell r="B652" t="str">
            <v>BMM0000033</v>
          </cell>
          <cell r="C652" t="str">
            <v>09款电动镜面驱动器右006</v>
          </cell>
        </row>
        <row r="652">
          <cell r="F652" t="str">
            <v>Ea</v>
          </cell>
          <cell r="G652" t="str">
            <v>YC02</v>
          </cell>
        </row>
        <row r="653">
          <cell r="B653" t="str">
            <v>BMM0000034</v>
          </cell>
          <cell r="C653" t="str">
            <v>H6电动大调整机构左</v>
          </cell>
        </row>
        <row r="653">
          <cell r="F653" t="str">
            <v>EA</v>
          </cell>
          <cell r="G653" t="str">
            <v>YC02</v>
          </cell>
        </row>
        <row r="654">
          <cell r="B654" t="str">
            <v>BMM0000035</v>
          </cell>
          <cell r="C654" t="str">
            <v>H6电动大调整机构右</v>
          </cell>
        </row>
        <row r="654">
          <cell r="F654" t="str">
            <v>EA</v>
          </cell>
          <cell r="G654" t="str">
            <v>YC02</v>
          </cell>
        </row>
        <row r="655">
          <cell r="B655" t="str">
            <v>BPC0000001</v>
          </cell>
          <cell r="C655" t="str">
            <v>阻尼器总成</v>
          </cell>
          <cell r="D655" t="str">
            <v>H3000</v>
          </cell>
        </row>
        <row r="655">
          <cell r="F655" t="str">
            <v>EA</v>
          </cell>
          <cell r="G655" t="str">
            <v>YC04</v>
          </cell>
        </row>
        <row r="656">
          <cell r="B656" t="str">
            <v>BPC0000002</v>
          </cell>
          <cell r="C656" t="str">
            <v>气囊总成</v>
          </cell>
          <cell r="D656" t="str">
            <v>带PA气管Φ6*240</v>
          </cell>
        </row>
        <row r="656">
          <cell r="F656" t="str">
            <v>EA</v>
          </cell>
          <cell r="G656" t="str">
            <v>YC01</v>
          </cell>
        </row>
        <row r="657">
          <cell r="B657" t="str">
            <v>BPC0000003</v>
          </cell>
          <cell r="C657" t="str">
            <v>陕汽气阀气管总成</v>
          </cell>
        </row>
        <row r="657">
          <cell r="F657" t="str">
            <v>EA</v>
          </cell>
          <cell r="G657" t="str">
            <v>BC08</v>
          </cell>
        </row>
        <row r="658">
          <cell r="B658" t="str">
            <v>BPC0000004</v>
          </cell>
          <cell r="C658" t="str">
            <v>阻尼器总成</v>
          </cell>
          <cell r="D658" t="str">
            <v>欧曼气囊</v>
          </cell>
        </row>
        <row r="658">
          <cell r="F658" t="str">
            <v>EA</v>
          </cell>
          <cell r="G658" t="str">
            <v>YC04</v>
          </cell>
        </row>
        <row r="659">
          <cell r="B659" t="str">
            <v>BPC0000005</v>
          </cell>
          <cell r="C659" t="str">
            <v>定值阻尼器总成</v>
          </cell>
          <cell r="D659" t="str">
            <v>陕汽M3000</v>
          </cell>
        </row>
        <row r="659">
          <cell r="F659" t="str">
            <v>EA</v>
          </cell>
          <cell r="G659" t="str">
            <v>YC04</v>
          </cell>
        </row>
        <row r="660">
          <cell r="B660" t="str">
            <v>BPC0000008</v>
          </cell>
          <cell r="C660" t="str">
            <v>气阀气管总成</v>
          </cell>
        </row>
        <row r="660">
          <cell r="F660" t="str">
            <v>EA</v>
          </cell>
          <cell r="G660" t="str">
            <v>YC04</v>
          </cell>
        </row>
        <row r="661">
          <cell r="B661" t="str">
            <v>BPC0000013</v>
          </cell>
          <cell r="C661" t="str">
            <v>紧固箍(气管直径4mm)</v>
          </cell>
          <cell r="D661" t="str">
            <v>进口</v>
          </cell>
        </row>
        <row r="661">
          <cell r="F661" t="str">
            <v>EA</v>
          </cell>
          <cell r="G661" t="str">
            <v>YC01</v>
          </cell>
        </row>
        <row r="662">
          <cell r="B662" t="str">
            <v>BPC0000019</v>
          </cell>
          <cell r="C662" t="str">
            <v>黑色防护胶管φ12mm</v>
          </cell>
          <cell r="D662" t="str">
            <v>150米/卷</v>
          </cell>
        </row>
        <row r="662">
          <cell r="F662" t="str">
            <v>M</v>
          </cell>
          <cell r="G662" t="str">
            <v>YC04</v>
          </cell>
        </row>
        <row r="663">
          <cell r="B663" t="str">
            <v>BPC0000021</v>
          </cell>
          <cell r="C663" t="str">
            <v>紧固箍(气管直径6mm)</v>
          </cell>
          <cell r="D663" t="str">
            <v>进口</v>
          </cell>
        </row>
        <row r="663">
          <cell r="F663" t="str">
            <v>EA</v>
          </cell>
          <cell r="G663" t="str">
            <v>YC01</v>
          </cell>
        </row>
        <row r="664">
          <cell r="B664" t="str">
            <v>BPC0000027</v>
          </cell>
          <cell r="C664" t="str">
            <v>直通变径快插接头4-6</v>
          </cell>
        </row>
        <row r="664">
          <cell r="F664" t="str">
            <v>EA</v>
          </cell>
          <cell r="G664" t="str">
            <v>YC01</v>
          </cell>
        </row>
        <row r="665">
          <cell r="B665" t="str">
            <v>BPC0000032</v>
          </cell>
          <cell r="C665" t="str">
            <v>H4装车接头</v>
          </cell>
          <cell r="D665" t="str">
            <v>连接黑管  l=200</v>
          </cell>
        </row>
        <row r="665">
          <cell r="F665" t="str">
            <v>EA</v>
          </cell>
          <cell r="G665" t="str">
            <v>YC01</v>
          </cell>
        </row>
        <row r="666">
          <cell r="B666" t="str">
            <v>BPC0000034</v>
          </cell>
          <cell r="C666" t="str">
            <v>气囊减震气管接头</v>
          </cell>
          <cell r="D666" t="str">
            <v>华菱H09</v>
          </cell>
        </row>
        <row r="666">
          <cell r="F666" t="str">
            <v>EA</v>
          </cell>
          <cell r="G666" t="str">
            <v>YC01</v>
          </cell>
        </row>
        <row r="667">
          <cell r="B667" t="str">
            <v>BPC0000036</v>
          </cell>
          <cell r="C667" t="str">
            <v>固定阻尼器总成</v>
          </cell>
          <cell r="D667" t="str">
            <v>重卡H4A</v>
          </cell>
        </row>
        <row r="667">
          <cell r="F667" t="str">
            <v>EA</v>
          </cell>
          <cell r="G667" t="str">
            <v>YC01</v>
          </cell>
        </row>
        <row r="668">
          <cell r="B668" t="str">
            <v>BPC0000037</v>
          </cell>
          <cell r="C668" t="str">
            <v>阻尼器总成</v>
          </cell>
          <cell r="D668" t="str">
            <v>H3A</v>
          </cell>
        </row>
        <row r="668">
          <cell r="F668" t="str">
            <v>EA</v>
          </cell>
          <cell r="G668" t="str">
            <v>YC04</v>
          </cell>
        </row>
        <row r="669">
          <cell r="B669" t="str">
            <v>BPC0000038</v>
          </cell>
          <cell r="C669" t="str">
            <v>气悬浮总成</v>
          </cell>
          <cell r="D669" t="str">
            <v>H5</v>
          </cell>
        </row>
        <row r="669">
          <cell r="F669" t="str">
            <v>EA</v>
          </cell>
          <cell r="G669" t="str">
            <v>YC01</v>
          </cell>
        </row>
        <row r="670">
          <cell r="B670" t="str">
            <v>BPC0000039</v>
          </cell>
          <cell r="C670" t="str">
            <v>气管PAφ6*4*900</v>
          </cell>
        </row>
        <row r="670">
          <cell r="F670" t="str">
            <v>EA</v>
          </cell>
          <cell r="G670" t="str">
            <v>YC04</v>
          </cell>
        </row>
        <row r="671">
          <cell r="B671" t="str">
            <v>BPC0000040</v>
          </cell>
          <cell r="C671" t="str">
            <v>一汽尼龙管黑</v>
          </cell>
        </row>
        <row r="671">
          <cell r="F671" t="str">
            <v>EA</v>
          </cell>
          <cell r="G671" t="str">
            <v>YC04</v>
          </cell>
        </row>
        <row r="672">
          <cell r="B672" t="str">
            <v>BPC0000041</v>
          </cell>
          <cell r="C672" t="str">
            <v>一汽尼龙管白</v>
          </cell>
        </row>
        <row r="672">
          <cell r="F672" t="str">
            <v>EA</v>
          </cell>
          <cell r="G672" t="str">
            <v>YC04</v>
          </cell>
        </row>
        <row r="673">
          <cell r="B673" t="str">
            <v>BPC0000042</v>
          </cell>
          <cell r="C673" t="str">
            <v>阻尼器总成</v>
          </cell>
          <cell r="D673" t="str">
            <v>一汽</v>
          </cell>
        </row>
        <row r="673">
          <cell r="F673" t="str">
            <v>EA</v>
          </cell>
          <cell r="G673" t="str">
            <v>YC04</v>
          </cell>
        </row>
        <row r="674">
          <cell r="B674" t="str">
            <v>BPC0000044</v>
          </cell>
          <cell r="C674" t="str">
            <v>直通快速插头</v>
          </cell>
          <cell r="D674" t="str">
            <v>φ6-φ6</v>
          </cell>
        </row>
        <row r="674">
          <cell r="F674" t="str">
            <v>EA</v>
          </cell>
          <cell r="G674" t="str">
            <v>YC04</v>
          </cell>
        </row>
        <row r="675">
          <cell r="B675" t="str">
            <v>BPC0000045</v>
          </cell>
          <cell r="C675" t="str">
            <v>防尘罩</v>
          </cell>
          <cell r="D675" t="str">
            <v>M4右舵</v>
          </cell>
        </row>
        <row r="675">
          <cell r="F675" t="str">
            <v>EA</v>
          </cell>
          <cell r="G675" t="str">
            <v>YC04</v>
          </cell>
        </row>
        <row r="676">
          <cell r="B676" t="str">
            <v>BPC0000046</v>
          </cell>
          <cell r="C676" t="str">
            <v>国产气阀</v>
          </cell>
        </row>
        <row r="676">
          <cell r="F676" t="str">
            <v>EA</v>
          </cell>
          <cell r="G676" t="str">
            <v>YC04</v>
          </cell>
        </row>
        <row r="677">
          <cell r="B677" t="str">
            <v>BPC0000047</v>
          </cell>
          <cell r="C677" t="str">
            <v>气囊总成</v>
          </cell>
          <cell r="D677" t="str">
            <v>1.0平台-带PAφ6*150气管</v>
          </cell>
        </row>
        <row r="677">
          <cell r="F677" t="str">
            <v>EA</v>
          </cell>
          <cell r="G677" t="str">
            <v>YC04</v>
          </cell>
        </row>
        <row r="678">
          <cell r="B678" t="str">
            <v>BPC0000049</v>
          </cell>
          <cell r="C678" t="str">
            <v>阻尼器总成</v>
          </cell>
          <cell r="D678" t="str">
            <v>机械减震</v>
          </cell>
        </row>
        <row r="678">
          <cell r="F678" t="str">
            <v>EA</v>
          </cell>
          <cell r="G678" t="str">
            <v>YC04</v>
          </cell>
        </row>
        <row r="679">
          <cell r="B679" t="str">
            <v>BPC0000050</v>
          </cell>
          <cell r="C679" t="str">
            <v>座椅气阀调节机构总成</v>
          </cell>
          <cell r="D679" t="str">
            <v>进口气阀</v>
          </cell>
        </row>
        <row r="679">
          <cell r="F679" t="str">
            <v>EA</v>
          </cell>
          <cell r="G679" t="str">
            <v>YC04</v>
          </cell>
        </row>
        <row r="680">
          <cell r="B680" t="str">
            <v>BPC0000052</v>
          </cell>
          <cell r="C680" t="str">
            <v>进口旋转块</v>
          </cell>
          <cell r="D680" t="str">
            <v>灰色</v>
          </cell>
        </row>
        <row r="680">
          <cell r="F680" t="str">
            <v>EA</v>
          </cell>
          <cell r="G680" t="str">
            <v>YC04</v>
          </cell>
        </row>
        <row r="681">
          <cell r="B681" t="str">
            <v>BPC0000055</v>
          </cell>
          <cell r="C681" t="str">
            <v>直通快接插头</v>
          </cell>
          <cell r="D681" t="str">
            <v>φ6-φ6黑蓝</v>
          </cell>
        </row>
        <row r="681">
          <cell r="F681" t="str">
            <v>EA</v>
          </cell>
          <cell r="G681" t="str">
            <v>YC01</v>
          </cell>
        </row>
        <row r="682">
          <cell r="B682" t="str">
            <v>BPC0000061</v>
          </cell>
          <cell r="C682" t="str">
            <v>可变阻尼器K22929</v>
          </cell>
        </row>
        <row r="682">
          <cell r="F682" t="str">
            <v>EA</v>
          </cell>
          <cell r="G682" t="str">
            <v>YC04</v>
          </cell>
        </row>
        <row r="683">
          <cell r="B683" t="str">
            <v>BPC0000063</v>
          </cell>
          <cell r="C683" t="str">
            <v>驾驶员靠背腰托总成</v>
          </cell>
          <cell r="D683" t="str">
            <v>J7F-BA95</v>
          </cell>
        </row>
        <row r="683">
          <cell r="F683" t="str">
            <v>EA</v>
          </cell>
          <cell r="G683" t="str">
            <v>YC01</v>
          </cell>
        </row>
        <row r="684">
          <cell r="B684" t="str">
            <v>BPC0000065</v>
          </cell>
          <cell r="C684" t="str">
            <v>联腰拖开关</v>
          </cell>
          <cell r="D684" t="str">
            <v>T5</v>
          </cell>
        </row>
        <row r="684">
          <cell r="F684" t="str">
            <v>EA</v>
          </cell>
          <cell r="G684" t="str">
            <v>YC01</v>
          </cell>
        </row>
        <row r="685">
          <cell r="B685" t="str">
            <v>BPC0000084</v>
          </cell>
          <cell r="C685" t="str">
            <v>6*1*300尼龙管</v>
          </cell>
        </row>
        <row r="685">
          <cell r="F685" t="str">
            <v>EA</v>
          </cell>
          <cell r="G685" t="str">
            <v>YC04</v>
          </cell>
        </row>
        <row r="686">
          <cell r="B686" t="str">
            <v>BPC0010012</v>
          </cell>
          <cell r="C686" t="str">
            <v>4mm卡箍</v>
          </cell>
          <cell r="D686" t="str">
            <v>国产</v>
          </cell>
        </row>
        <row r="686">
          <cell r="F686" t="str">
            <v>EA</v>
          </cell>
          <cell r="G686" t="str">
            <v>YC01</v>
          </cell>
        </row>
        <row r="687">
          <cell r="B687" t="str">
            <v>BPC0010020</v>
          </cell>
          <cell r="C687" t="str">
            <v>进气金属接头</v>
          </cell>
        </row>
        <row r="687">
          <cell r="F687" t="str">
            <v>EA</v>
          </cell>
          <cell r="G687" t="str">
            <v>YC01</v>
          </cell>
        </row>
        <row r="688">
          <cell r="B688" t="str">
            <v>BPC0010060</v>
          </cell>
          <cell r="C688" t="str">
            <v>座椅速升速降阀</v>
          </cell>
        </row>
        <row r="688">
          <cell r="F688" t="str">
            <v>EA</v>
          </cell>
          <cell r="G688" t="str">
            <v>YC01</v>
          </cell>
        </row>
        <row r="689">
          <cell r="B689" t="str">
            <v>BPC0010070</v>
          </cell>
          <cell r="C689" t="str">
            <v>后盖</v>
          </cell>
          <cell r="D689" t="str">
            <v>汕德卡</v>
          </cell>
        </row>
        <row r="689">
          <cell r="F689" t="str">
            <v>EA</v>
          </cell>
          <cell r="G689" t="str">
            <v>YC01</v>
          </cell>
        </row>
        <row r="690">
          <cell r="B690" t="str">
            <v>BPC0010100</v>
          </cell>
          <cell r="C690" t="str">
            <v>φ6卡箍</v>
          </cell>
        </row>
        <row r="690">
          <cell r="F690" t="str">
            <v>EA</v>
          </cell>
          <cell r="G690" t="str">
            <v>YC01</v>
          </cell>
        </row>
        <row r="691">
          <cell r="B691" t="str">
            <v>BPC0010121</v>
          </cell>
          <cell r="C691" t="str">
            <v>气管BK黑色</v>
          </cell>
          <cell r="D691" t="str">
            <v>φ6*4</v>
          </cell>
        </row>
        <row r="691">
          <cell r="F691" t="str">
            <v>M</v>
          </cell>
          <cell r="G691" t="str">
            <v>YC01</v>
          </cell>
        </row>
        <row r="692">
          <cell r="B692" t="str">
            <v>BPC0010125</v>
          </cell>
          <cell r="C692" t="str">
            <v>塑料喉箍</v>
          </cell>
          <cell r="D692" t="str">
            <v>白色</v>
          </cell>
        </row>
        <row r="692">
          <cell r="F692" t="str">
            <v>EA</v>
          </cell>
          <cell r="G692" t="str">
            <v>YC01</v>
          </cell>
        </row>
        <row r="693">
          <cell r="B693" t="str">
            <v>BPC0010161</v>
          </cell>
          <cell r="C693" t="str">
            <v>轻卡座椅悬浮阀总成</v>
          </cell>
          <cell r="D693" t="str">
            <v>一汽轻卡减震</v>
          </cell>
        </row>
        <row r="693">
          <cell r="F693" t="str">
            <v>EA</v>
          </cell>
          <cell r="G693" t="str">
            <v>YC04</v>
          </cell>
        </row>
        <row r="694">
          <cell r="B694" t="str">
            <v>BPC0010177</v>
          </cell>
          <cell r="C694" t="str">
            <v>速降调节机构总成</v>
          </cell>
          <cell r="D694" t="str">
            <v>黑色</v>
          </cell>
        </row>
        <row r="694">
          <cell r="F694" t="str">
            <v>EA</v>
          </cell>
          <cell r="G694" t="str">
            <v>YC01</v>
          </cell>
        </row>
        <row r="695">
          <cell r="B695" t="str">
            <v>BPC0010181</v>
          </cell>
          <cell r="C695" t="str">
            <v>按压速降阀按钮分总成</v>
          </cell>
          <cell r="D695" t="str">
            <v>汕德卡</v>
          </cell>
        </row>
        <row r="695">
          <cell r="F695" t="str">
            <v>EA</v>
          </cell>
          <cell r="G695" t="str">
            <v>YC01</v>
          </cell>
        </row>
        <row r="696">
          <cell r="B696" t="str">
            <v>BPC0010220</v>
          </cell>
          <cell r="C696" t="str">
            <v>腰托二联阀开关总成</v>
          </cell>
        </row>
        <row r="696">
          <cell r="F696" t="str">
            <v>EA</v>
          </cell>
          <cell r="G696" t="str">
            <v>YC01</v>
          </cell>
        </row>
        <row r="697">
          <cell r="B697" t="str">
            <v>BPC0010221</v>
          </cell>
          <cell r="C697" t="str">
            <v>腰托二联阀开关总成</v>
          </cell>
          <cell r="D697" t="str">
            <v>重汽T5-1.0</v>
          </cell>
        </row>
        <row r="697">
          <cell r="F697" t="str">
            <v>EA</v>
          </cell>
          <cell r="G697" t="str">
            <v>YC01</v>
          </cell>
        </row>
        <row r="698">
          <cell r="B698" t="str">
            <v>BPC0010237</v>
          </cell>
          <cell r="C698" t="str">
            <v>内六角花型盘头螺钉</v>
          </cell>
          <cell r="D698" t="str">
            <v>M6*16黑色达克罗涂胶</v>
          </cell>
          <cell r="E698" t="str">
            <v>BPC0010237</v>
          </cell>
          <cell r="F698" t="str">
            <v>EA</v>
          </cell>
          <cell r="G698" t="str">
            <v>YC01</v>
          </cell>
        </row>
        <row r="699">
          <cell r="B699" t="str">
            <v>BPC0010243</v>
          </cell>
          <cell r="C699" t="str">
            <v>驾驶员靠背腰托总成</v>
          </cell>
          <cell r="D699" t="str">
            <v>一汽轻卡减震</v>
          </cell>
          <cell r="E699" t="str">
            <v>BPC0010243</v>
          </cell>
          <cell r="F699" t="str">
            <v>EA</v>
          </cell>
          <cell r="G699" t="str">
            <v>YC01</v>
          </cell>
        </row>
        <row r="700">
          <cell r="B700" t="str">
            <v>BSP0000001</v>
          </cell>
          <cell r="C700" t="str">
            <v>拉簧6486</v>
          </cell>
        </row>
        <row r="700">
          <cell r="F700" t="str">
            <v>EA</v>
          </cell>
          <cell r="G700" t="str">
            <v>YC01</v>
          </cell>
        </row>
        <row r="701">
          <cell r="B701" t="str">
            <v>BSP0000002</v>
          </cell>
          <cell r="C701" t="str">
            <v>侧翻折叠板拉簧</v>
          </cell>
        </row>
        <row r="701">
          <cell r="F701" t="str">
            <v>EA</v>
          </cell>
          <cell r="G701" t="str">
            <v>YC01</v>
          </cell>
        </row>
        <row r="702">
          <cell r="B702" t="str">
            <v>BSP0000003</v>
          </cell>
          <cell r="C702" t="str">
            <v>C35DB低配弹簧</v>
          </cell>
        </row>
        <row r="702">
          <cell r="F702" t="str">
            <v>Ea</v>
          </cell>
          <cell r="G702" t="str">
            <v>YC02</v>
          </cell>
        </row>
        <row r="703">
          <cell r="B703" t="str">
            <v>BSP0000013</v>
          </cell>
          <cell r="C703" t="str">
            <v>1041弹簧</v>
          </cell>
        </row>
        <row r="703">
          <cell r="F703" t="str">
            <v>Ea</v>
          </cell>
          <cell r="G703" t="str">
            <v>YC02</v>
          </cell>
        </row>
        <row r="704">
          <cell r="B704" t="str">
            <v>BSP0000014</v>
          </cell>
          <cell r="C704" t="str">
            <v>重卡弹簧(彩)</v>
          </cell>
          <cell r="D704" t="str">
            <v>65Mn∮4镀彩</v>
          </cell>
        </row>
        <row r="704">
          <cell r="F704" t="str">
            <v>Ea</v>
          </cell>
          <cell r="G704" t="str">
            <v>YC02</v>
          </cell>
        </row>
        <row r="705">
          <cell r="B705" t="str">
            <v>BSP0000016</v>
          </cell>
          <cell r="C705" t="str">
            <v>M20弹簧</v>
          </cell>
          <cell r="D705" t="str">
            <v>65Si2Mn</v>
          </cell>
        </row>
        <row r="705">
          <cell r="F705" t="str">
            <v>Ea</v>
          </cell>
          <cell r="G705" t="str">
            <v>YC02</v>
          </cell>
        </row>
        <row r="706">
          <cell r="B706" t="str">
            <v>BSP0000019</v>
          </cell>
          <cell r="C706" t="str">
            <v>ETX档位弹簧</v>
          </cell>
          <cell r="D706" t="str">
            <v>65Mn 镀彩φ5</v>
          </cell>
        </row>
        <row r="706">
          <cell r="F706" t="str">
            <v>Ea</v>
          </cell>
          <cell r="G706" t="str">
            <v>YC02</v>
          </cell>
        </row>
        <row r="707">
          <cell r="B707" t="str">
            <v>BSP0000020</v>
          </cell>
          <cell r="C707" t="str">
            <v>M50N弹簧</v>
          </cell>
          <cell r="D707" t="str">
            <v>60Si2Mn</v>
          </cell>
        </row>
        <row r="707">
          <cell r="F707" t="str">
            <v>Ea</v>
          </cell>
          <cell r="G707" t="str">
            <v>YC02</v>
          </cell>
        </row>
        <row r="708">
          <cell r="B708" t="str">
            <v>BSP0000021</v>
          </cell>
          <cell r="C708" t="str">
            <v>J6K弹簧</v>
          </cell>
          <cell r="D708" t="str">
            <v>D24d2.8H19</v>
          </cell>
        </row>
        <row r="708">
          <cell r="F708" t="str">
            <v>Ea</v>
          </cell>
          <cell r="G708" t="str">
            <v>YC02</v>
          </cell>
        </row>
        <row r="709">
          <cell r="B709" t="str">
            <v>BSP0000029</v>
          </cell>
          <cell r="C709" t="str">
            <v>曼项目前下视镜镜头弹簧</v>
          </cell>
          <cell r="D709" t="str">
            <v>65Mnφ3.8镀彩</v>
          </cell>
        </row>
        <row r="709">
          <cell r="F709" t="str">
            <v>Ea</v>
          </cell>
          <cell r="G709" t="str">
            <v>YC02</v>
          </cell>
        </row>
        <row r="710">
          <cell r="B710" t="str">
            <v>BSP0000031</v>
          </cell>
          <cell r="C710" t="str">
            <v>靠背扣手扭簧</v>
          </cell>
          <cell r="D710" t="str">
            <v>B40L中改后排</v>
          </cell>
        </row>
        <row r="710">
          <cell r="F710" t="str">
            <v>EA</v>
          </cell>
          <cell r="G710" t="str">
            <v>YC01</v>
          </cell>
        </row>
        <row r="711">
          <cell r="B711" t="str">
            <v>BSP0000032</v>
          </cell>
          <cell r="C711" t="str">
            <v>Φ1.3弹簧</v>
          </cell>
        </row>
        <row r="711">
          <cell r="F711" t="str">
            <v>EA</v>
          </cell>
          <cell r="G711" t="str">
            <v>YC01</v>
          </cell>
        </row>
        <row r="712">
          <cell r="B712" t="str">
            <v>BSP0000033</v>
          </cell>
          <cell r="C712" t="str">
            <v>后排扣手弹簧</v>
          </cell>
          <cell r="D712" t="str">
            <v>B40V后排黑色</v>
          </cell>
        </row>
        <row r="712">
          <cell r="F712" t="str">
            <v>EA</v>
          </cell>
          <cell r="G712" t="str">
            <v>YC01</v>
          </cell>
        </row>
        <row r="713">
          <cell r="B713" t="str">
            <v>BSP0000034</v>
          </cell>
          <cell r="C713" t="str">
            <v>开口挡圈φ15</v>
          </cell>
        </row>
        <row r="713">
          <cell r="E713" t="str">
            <v>Q436150</v>
          </cell>
          <cell r="F713" t="str">
            <v>EA</v>
          </cell>
          <cell r="G713" t="str">
            <v>YC04</v>
          </cell>
        </row>
        <row r="714">
          <cell r="B714" t="str">
            <v>BSP0000035</v>
          </cell>
          <cell r="C714" t="str">
            <v>仰角回复拉簧</v>
          </cell>
          <cell r="D714" t="str">
            <v>H4</v>
          </cell>
        </row>
        <row r="714">
          <cell r="F714" t="str">
            <v>EA</v>
          </cell>
          <cell r="G714" t="str">
            <v>YC04</v>
          </cell>
        </row>
        <row r="715">
          <cell r="B715" t="str">
            <v>BSP0000036</v>
          </cell>
          <cell r="C715" t="str">
            <v>前翻弹簧</v>
          </cell>
          <cell r="D715" t="str">
            <v>前翻弹簧</v>
          </cell>
        </row>
        <row r="715">
          <cell r="F715" t="str">
            <v>EA</v>
          </cell>
          <cell r="G715" t="str">
            <v>YC04</v>
          </cell>
        </row>
        <row r="716">
          <cell r="B716" t="str">
            <v>BSP0000037</v>
          </cell>
          <cell r="C716" t="str">
            <v>拉簧</v>
          </cell>
          <cell r="D716" t="str">
            <v>C33D</v>
          </cell>
        </row>
        <row r="716">
          <cell r="F716" t="str">
            <v>EA</v>
          </cell>
          <cell r="G716" t="str">
            <v>YC04</v>
          </cell>
        </row>
        <row r="717">
          <cell r="B717" t="str">
            <v>BSP0000042</v>
          </cell>
          <cell r="C717" t="str">
            <v>升降小拉簧</v>
          </cell>
          <cell r="D717" t="str">
            <v>升降器</v>
          </cell>
        </row>
        <row r="717">
          <cell r="F717" t="str">
            <v>EA</v>
          </cell>
          <cell r="G717" t="str">
            <v>YC04</v>
          </cell>
        </row>
        <row r="718">
          <cell r="B718" t="str">
            <v>BSP0000043</v>
          </cell>
          <cell r="C718" t="str">
            <v>仰角调节机构扭簧</v>
          </cell>
          <cell r="D718" t="str">
            <v>H4座框</v>
          </cell>
        </row>
        <row r="718">
          <cell r="F718" t="str">
            <v>EA</v>
          </cell>
          <cell r="G718" t="str">
            <v>YC04</v>
          </cell>
        </row>
        <row r="719">
          <cell r="B719" t="str">
            <v>BSP0000044</v>
          </cell>
          <cell r="C719" t="str">
            <v>前排框线拉簧</v>
          </cell>
          <cell r="D719" t="str">
            <v>B40V</v>
          </cell>
        </row>
        <row r="719">
          <cell r="F719" t="str">
            <v>EA</v>
          </cell>
          <cell r="G719" t="str">
            <v>YC04</v>
          </cell>
        </row>
        <row r="720">
          <cell r="B720" t="str">
            <v>BSP0000045</v>
          </cell>
          <cell r="C720" t="str">
            <v>大拉簧Φ3</v>
          </cell>
          <cell r="D720" t="str">
            <v>大拉簧Φ3</v>
          </cell>
        </row>
        <row r="720">
          <cell r="F720" t="str">
            <v>EA</v>
          </cell>
          <cell r="G720" t="str">
            <v>YC04</v>
          </cell>
        </row>
        <row r="721">
          <cell r="B721" t="str">
            <v>BSP0000046</v>
          </cell>
          <cell r="C721" t="str">
            <v>减震扣拉簧</v>
          </cell>
        </row>
        <row r="721">
          <cell r="F721" t="str">
            <v>EA</v>
          </cell>
          <cell r="G721" t="str">
            <v>YC04</v>
          </cell>
        </row>
        <row r="722">
          <cell r="B722" t="str">
            <v>BSP0000047</v>
          </cell>
          <cell r="C722" t="str">
            <v>盘簧</v>
          </cell>
          <cell r="D722" t="str">
            <v>1.0平台</v>
          </cell>
        </row>
        <row r="722">
          <cell r="F722" t="str">
            <v>EA</v>
          </cell>
          <cell r="G722" t="str">
            <v>YC04</v>
          </cell>
        </row>
        <row r="723">
          <cell r="B723" t="str">
            <v>BSP0000048</v>
          </cell>
          <cell r="C723" t="str">
            <v>手柄拉簧</v>
          </cell>
          <cell r="D723" t="str">
            <v>升降器</v>
          </cell>
        </row>
        <row r="723">
          <cell r="F723" t="str">
            <v>EA</v>
          </cell>
          <cell r="G723" t="str">
            <v>YC04</v>
          </cell>
        </row>
        <row r="724">
          <cell r="B724" t="str">
            <v>BSP0000049</v>
          </cell>
          <cell r="C724" t="str">
            <v>齿板拉簧</v>
          </cell>
          <cell r="D724" t="str">
            <v>升降器</v>
          </cell>
        </row>
        <row r="724">
          <cell r="F724" t="str">
            <v>EA</v>
          </cell>
          <cell r="G724" t="str">
            <v>YC04</v>
          </cell>
        </row>
        <row r="725">
          <cell r="B725" t="str">
            <v>BSP0000050</v>
          </cell>
          <cell r="C725" t="str">
            <v>升降大拉簧φ2.8</v>
          </cell>
          <cell r="D725" t="str">
            <v>升降器</v>
          </cell>
        </row>
        <row r="725">
          <cell r="F725" t="str">
            <v>EA</v>
          </cell>
          <cell r="G725" t="str">
            <v>YC04</v>
          </cell>
        </row>
        <row r="726">
          <cell r="B726" t="str">
            <v>BSP0000051</v>
          </cell>
          <cell r="C726" t="str">
            <v>φ8减震弹簧</v>
          </cell>
          <cell r="D726" t="str">
            <v>L3000</v>
          </cell>
        </row>
        <row r="726">
          <cell r="F726" t="str">
            <v>EA</v>
          </cell>
          <cell r="G726" t="str">
            <v>YC04</v>
          </cell>
        </row>
        <row r="727">
          <cell r="B727" t="str">
            <v>BSP0000052</v>
          </cell>
          <cell r="C727" t="str">
            <v>大拉簧</v>
          </cell>
          <cell r="D727" t="str">
            <v>机械减震</v>
          </cell>
        </row>
        <row r="727">
          <cell r="F727" t="str">
            <v>EA</v>
          </cell>
          <cell r="G727" t="str">
            <v>YC04</v>
          </cell>
        </row>
        <row r="728">
          <cell r="B728" t="str">
            <v>BSP0000053</v>
          </cell>
          <cell r="C728" t="str">
            <v>开口挡圈φ8</v>
          </cell>
        </row>
        <row r="728">
          <cell r="F728" t="str">
            <v>EA</v>
          </cell>
          <cell r="G728" t="str">
            <v>YC04</v>
          </cell>
        </row>
        <row r="729">
          <cell r="B729" t="str">
            <v>BSP0000057</v>
          </cell>
          <cell r="C729" t="str">
            <v>C型卡簧φ10</v>
          </cell>
        </row>
        <row r="729">
          <cell r="F729" t="str">
            <v>EA</v>
          </cell>
          <cell r="G729" t="str">
            <v>YC04</v>
          </cell>
        </row>
        <row r="730">
          <cell r="B730" t="str">
            <v>BSP0000058</v>
          </cell>
          <cell r="C730" t="str">
            <v>奥铃弹簧</v>
          </cell>
          <cell r="D730" t="str">
            <v>65Mn∮6 镀彩</v>
          </cell>
        </row>
        <row r="730">
          <cell r="F730" t="str">
            <v>Ea</v>
          </cell>
          <cell r="G730" t="str">
            <v>YC02</v>
          </cell>
        </row>
        <row r="731">
          <cell r="B731" t="str">
            <v>BSP0000059</v>
          </cell>
          <cell r="C731" t="str">
            <v>仿丰田弹簧</v>
          </cell>
          <cell r="D731" t="str">
            <v>65Mn镀彩</v>
          </cell>
        </row>
        <row r="731">
          <cell r="F731" t="str">
            <v>Ea</v>
          </cell>
          <cell r="G731" t="str">
            <v>YC02</v>
          </cell>
        </row>
        <row r="732">
          <cell r="B732" t="str">
            <v>BSP0000060</v>
          </cell>
          <cell r="C732" t="str">
            <v>重卡弹簧(白)</v>
          </cell>
          <cell r="D732" t="str">
            <v>65Mn∮4镀白锌</v>
          </cell>
        </row>
        <row r="732">
          <cell r="F732" t="str">
            <v>Ea</v>
          </cell>
          <cell r="G732" t="str">
            <v>YC02</v>
          </cell>
        </row>
        <row r="733">
          <cell r="B733" t="str">
            <v>BSP0000061</v>
          </cell>
          <cell r="C733" t="str">
            <v>1475弹簧</v>
          </cell>
        </row>
        <row r="733">
          <cell r="F733" t="str">
            <v>EA</v>
          </cell>
          <cell r="G733" t="str">
            <v>YC02</v>
          </cell>
        </row>
        <row r="734">
          <cell r="B734" t="str">
            <v>BSP0000062</v>
          </cell>
          <cell r="C734" t="str">
            <v>1780弹簧(老)</v>
          </cell>
          <cell r="D734" t="str">
            <v>65Mn∮5镀彩</v>
          </cell>
        </row>
        <row r="734">
          <cell r="F734" t="str">
            <v>Ea</v>
          </cell>
          <cell r="G734" t="str">
            <v>YC02</v>
          </cell>
        </row>
        <row r="735">
          <cell r="B735" t="str">
            <v>BSP0000063</v>
          </cell>
          <cell r="C735" t="str">
            <v>捷运弹簧</v>
          </cell>
          <cell r="D735" t="str">
            <v>65Mn∮6镀彩</v>
          </cell>
        </row>
        <row r="735">
          <cell r="F735" t="str">
            <v>Ea</v>
          </cell>
          <cell r="G735" t="str">
            <v>YC02</v>
          </cell>
        </row>
        <row r="736">
          <cell r="B736" t="str">
            <v>BSP0000064</v>
          </cell>
          <cell r="C736" t="str">
            <v>豪泺下镜座∮6弹簧</v>
          </cell>
          <cell r="D736" t="str">
            <v>65Mn∮6</v>
          </cell>
        </row>
        <row r="736">
          <cell r="F736" t="str">
            <v>Ea</v>
          </cell>
          <cell r="G736" t="str">
            <v>YC02</v>
          </cell>
        </row>
        <row r="737">
          <cell r="B737" t="str">
            <v>BSP0000065</v>
          </cell>
          <cell r="C737" t="str">
            <v>豪泺上镜座∮5弹簧</v>
          </cell>
          <cell r="D737" t="str">
            <v>65Mn∮5</v>
          </cell>
        </row>
        <row r="737">
          <cell r="F737" t="str">
            <v>Ea</v>
          </cell>
          <cell r="G737" t="str">
            <v>YC02</v>
          </cell>
        </row>
        <row r="738">
          <cell r="B738" t="str">
            <v>BSP0000066</v>
          </cell>
          <cell r="C738" t="str">
            <v>新时代弹簧</v>
          </cell>
          <cell r="D738" t="str">
            <v>65Mn∮6镀彩</v>
          </cell>
        </row>
        <row r="738">
          <cell r="F738" t="str">
            <v>Ea</v>
          </cell>
          <cell r="G738" t="str">
            <v>YC02</v>
          </cell>
        </row>
        <row r="739">
          <cell r="B739" t="str">
            <v>BSP0000067</v>
          </cell>
          <cell r="C739" t="str">
            <v>1780弹簧(北京)</v>
          </cell>
          <cell r="D739" t="str">
            <v>65锰钢∮6.0镀彩</v>
          </cell>
        </row>
        <row r="739">
          <cell r="F739" t="str">
            <v>Ea</v>
          </cell>
          <cell r="G739" t="str">
            <v>YC02</v>
          </cell>
        </row>
        <row r="740">
          <cell r="B740" t="str">
            <v>BSP0000069</v>
          </cell>
          <cell r="C740" t="str">
            <v>6486弹簧</v>
          </cell>
          <cell r="D740" t="str">
            <v>65Mn</v>
          </cell>
        </row>
        <row r="740">
          <cell r="F740" t="str">
            <v>Ea</v>
          </cell>
          <cell r="G740" t="str">
            <v>YC02</v>
          </cell>
        </row>
        <row r="741">
          <cell r="B741" t="str">
            <v>BSP0000073</v>
          </cell>
          <cell r="C741" t="str">
            <v>B40L弹簧</v>
          </cell>
        </row>
        <row r="741">
          <cell r="F741" t="str">
            <v>EA</v>
          </cell>
          <cell r="G741" t="str">
            <v>YC01</v>
          </cell>
        </row>
        <row r="742">
          <cell r="B742" t="str">
            <v>BSP0000077</v>
          </cell>
          <cell r="C742" t="str">
            <v>回位簧</v>
          </cell>
        </row>
        <row r="742">
          <cell r="E742" t="str">
            <v>SQX3000-6805456</v>
          </cell>
          <cell r="F742" t="str">
            <v>EA</v>
          </cell>
          <cell r="G742" t="str">
            <v>YC04</v>
          </cell>
        </row>
        <row r="743">
          <cell r="B743" t="str">
            <v>BSP0000078</v>
          </cell>
          <cell r="C743" t="str">
            <v>仰角调节机构扭簧</v>
          </cell>
          <cell r="D743" t="str">
            <v>X3000副驾座框</v>
          </cell>
        </row>
        <row r="743">
          <cell r="F743" t="str">
            <v>EA</v>
          </cell>
          <cell r="G743" t="str">
            <v>YC04</v>
          </cell>
        </row>
        <row r="744">
          <cell r="B744" t="str">
            <v>BSP0000079</v>
          </cell>
          <cell r="C744" t="str">
            <v>司机背左舵蛇簧φ3.5</v>
          </cell>
          <cell r="D744" t="str">
            <v>欧马克</v>
          </cell>
        </row>
        <row r="744">
          <cell r="F744" t="str">
            <v>EA</v>
          </cell>
          <cell r="G744" t="str">
            <v>YC04</v>
          </cell>
        </row>
        <row r="745">
          <cell r="B745" t="str">
            <v>BSP0000080</v>
          </cell>
          <cell r="C745" t="str">
            <v>开口挡圈φ3.5</v>
          </cell>
        </row>
        <row r="745">
          <cell r="E745" t="str">
            <v>Q43635</v>
          </cell>
          <cell r="F745" t="str">
            <v>EA</v>
          </cell>
          <cell r="G745" t="str">
            <v>YC04</v>
          </cell>
        </row>
        <row r="746">
          <cell r="B746" t="str">
            <v>BSP0000084</v>
          </cell>
          <cell r="C746" t="str">
            <v>欧马克背下部S形弹簧φ4.2</v>
          </cell>
        </row>
        <row r="746">
          <cell r="F746" t="str">
            <v>EA</v>
          </cell>
          <cell r="G746" t="str">
            <v>YC04</v>
          </cell>
        </row>
        <row r="747">
          <cell r="B747" t="str">
            <v>BSP0000085</v>
          </cell>
          <cell r="C747" t="str">
            <v>欧马克背上部S形弹簧φ3.5</v>
          </cell>
        </row>
        <row r="747">
          <cell r="F747" t="str">
            <v>EA</v>
          </cell>
          <cell r="G747" t="str">
            <v>YC04</v>
          </cell>
        </row>
        <row r="748">
          <cell r="B748" t="str">
            <v>BSP0000088</v>
          </cell>
          <cell r="C748" t="str">
            <v>靠背复位卷簧</v>
          </cell>
          <cell r="D748" t="str">
            <v>P203</v>
          </cell>
        </row>
        <row r="748">
          <cell r="F748" t="str">
            <v>EA</v>
          </cell>
          <cell r="G748" t="str">
            <v>YC04</v>
          </cell>
        </row>
        <row r="749">
          <cell r="B749" t="str">
            <v>BSP0000089</v>
          </cell>
          <cell r="C749" t="str">
            <v>调角手柄复位簧</v>
          </cell>
          <cell r="D749" t="str">
            <v>P203</v>
          </cell>
        </row>
        <row r="749">
          <cell r="F749" t="str">
            <v>EA</v>
          </cell>
          <cell r="G749" t="str">
            <v>YC04</v>
          </cell>
        </row>
        <row r="750">
          <cell r="B750" t="str">
            <v>BSP0000094</v>
          </cell>
          <cell r="C750" t="str">
            <v>靠背长簧</v>
          </cell>
          <cell r="D750" t="str">
            <v>B40</v>
          </cell>
        </row>
        <row r="750">
          <cell r="F750" t="str">
            <v>EA</v>
          </cell>
          <cell r="G750" t="str">
            <v>YC04</v>
          </cell>
        </row>
        <row r="751">
          <cell r="B751" t="str">
            <v>BSP0000097</v>
          </cell>
          <cell r="C751" t="str">
            <v>BWL7500扭簧</v>
          </cell>
          <cell r="D751" t="str">
            <v>65Mnφ1.5</v>
          </cell>
        </row>
        <row r="751">
          <cell r="F751" t="str">
            <v>Ea</v>
          </cell>
          <cell r="G751" t="str">
            <v>YC02</v>
          </cell>
        </row>
        <row r="752">
          <cell r="B752" t="str">
            <v>BSP0000098</v>
          </cell>
          <cell r="C752" t="str">
            <v>BWL7500锁芯卡簧</v>
          </cell>
          <cell r="D752" t="str">
            <v>70Cφ1.6</v>
          </cell>
        </row>
        <row r="752">
          <cell r="F752" t="str">
            <v>Ea</v>
          </cell>
          <cell r="G752" t="str">
            <v>YC02</v>
          </cell>
        </row>
        <row r="753">
          <cell r="B753" t="str">
            <v>BSP0000099</v>
          </cell>
          <cell r="C753" t="str">
            <v>奥威弹簧φ3</v>
          </cell>
          <cell r="D753" t="str">
            <v>φ3.0</v>
          </cell>
        </row>
        <row r="753">
          <cell r="F753" t="str">
            <v>Ea</v>
          </cell>
          <cell r="G753" t="str">
            <v>YC02</v>
          </cell>
        </row>
        <row r="754">
          <cell r="B754" t="str">
            <v>BSP0000100</v>
          </cell>
          <cell r="C754" t="str">
            <v>豪泺弹簧φ3.5</v>
          </cell>
          <cell r="D754" t="str">
            <v>φ3.5</v>
          </cell>
        </row>
        <row r="754">
          <cell r="F754" t="str">
            <v>Ea</v>
          </cell>
          <cell r="G754" t="str">
            <v>YC02</v>
          </cell>
        </row>
        <row r="755">
          <cell r="B755" t="str">
            <v>BSP0000106</v>
          </cell>
          <cell r="C755" t="str">
            <v>升降大拉簧φ2.5</v>
          </cell>
          <cell r="D755" t="str">
            <v>一汽升降器</v>
          </cell>
        </row>
        <row r="755">
          <cell r="F755" t="str">
            <v>EA</v>
          </cell>
          <cell r="G755" t="str">
            <v>YC04</v>
          </cell>
        </row>
        <row r="756">
          <cell r="B756" t="str">
            <v>BSP0000109</v>
          </cell>
          <cell r="C756" t="str">
            <v>K1正副司机拉簧</v>
          </cell>
          <cell r="D756" t="str">
            <v>K1司机调角器</v>
          </cell>
          <cell r="E756" t="str">
            <v>LJB170102-06</v>
          </cell>
          <cell r="F756" t="str">
            <v>EA</v>
          </cell>
          <cell r="G756" t="str">
            <v>YC04</v>
          </cell>
        </row>
        <row r="757">
          <cell r="B757" t="str">
            <v>BSP0000110</v>
          </cell>
          <cell r="C757" t="str">
            <v>K1正副司机盘簧</v>
          </cell>
          <cell r="D757" t="str">
            <v>K1司机调角器</v>
          </cell>
          <cell r="E757" t="str">
            <v>H2L6804T-04</v>
          </cell>
          <cell r="F757" t="str">
            <v>EA</v>
          </cell>
          <cell r="G757" t="str">
            <v>YC04</v>
          </cell>
        </row>
        <row r="758">
          <cell r="B758" t="str">
            <v>BSP0000111</v>
          </cell>
          <cell r="C758" t="str">
            <v>扭簧左</v>
          </cell>
          <cell r="D758" t="str">
            <v>K1后排单双人调角器</v>
          </cell>
          <cell r="E758" t="str">
            <v>FTK1-7134000-01-00</v>
          </cell>
          <cell r="F758" t="str">
            <v>EA</v>
          </cell>
          <cell r="G758" t="str">
            <v>YC04</v>
          </cell>
        </row>
        <row r="759">
          <cell r="B759" t="str">
            <v>BSP0000112</v>
          </cell>
          <cell r="C759" t="str">
            <v>扭簧右</v>
          </cell>
          <cell r="D759" t="str">
            <v>K1后排单双人调角器</v>
          </cell>
        </row>
        <row r="759">
          <cell r="F759" t="str">
            <v>EA</v>
          </cell>
          <cell r="G759" t="str">
            <v>YC04</v>
          </cell>
        </row>
        <row r="760">
          <cell r="B760" t="str">
            <v>BSP0000113</v>
          </cell>
          <cell r="C760" t="str">
            <v>K1盘簧</v>
          </cell>
          <cell r="D760" t="str">
            <v>K1后排单双人调角器</v>
          </cell>
          <cell r="E760" t="str">
            <v>FTK1-7134000-03-00</v>
          </cell>
          <cell r="F760" t="str">
            <v>EA</v>
          </cell>
          <cell r="G760" t="str">
            <v>YC04</v>
          </cell>
        </row>
        <row r="761">
          <cell r="B761" t="str">
            <v>BSP0000114</v>
          </cell>
          <cell r="C761" t="str">
            <v>6480连接板拉簧</v>
          </cell>
          <cell r="D761" t="str">
            <v>6480连接板</v>
          </cell>
          <cell r="E761" t="str">
            <v>TJQ-H3-Z-009</v>
          </cell>
          <cell r="F761" t="str">
            <v>EA</v>
          </cell>
          <cell r="G761" t="str">
            <v>YC04</v>
          </cell>
        </row>
        <row r="762">
          <cell r="B762" t="str">
            <v>BSP0010006</v>
          </cell>
          <cell r="C762" t="str">
            <v>靠背调节蜗簧</v>
          </cell>
        </row>
        <row r="762">
          <cell r="F762" t="str">
            <v>EA</v>
          </cell>
          <cell r="G762" t="str">
            <v>YC04</v>
          </cell>
        </row>
        <row r="763">
          <cell r="B763" t="str">
            <v>BSP0010007</v>
          </cell>
          <cell r="C763" t="str">
            <v>仰角回位蜗簧</v>
          </cell>
          <cell r="D763" t="str">
            <v>H6</v>
          </cell>
        </row>
        <row r="763">
          <cell r="F763" t="str">
            <v>EA</v>
          </cell>
          <cell r="G763" t="str">
            <v>YC04</v>
          </cell>
        </row>
        <row r="764">
          <cell r="B764" t="str">
            <v>BSP0010008</v>
          </cell>
          <cell r="C764" t="str">
            <v>靠背调节钣金回位簧</v>
          </cell>
        </row>
        <row r="764">
          <cell r="F764" t="str">
            <v>EA</v>
          </cell>
          <cell r="G764" t="str">
            <v>YC04</v>
          </cell>
        </row>
        <row r="765">
          <cell r="B765" t="str">
            <v>BSP0010009</v>
          </cell>
          <cell r="C765" t="str">
            <v>仰角解锁铸件回位簧</v>
          </cell>
          <cell r="D765" t="str">
            <v>H6</v>
          </cell>
        </row>
        <row r="765">
          <cell r="F765" t="str">
            <v>EA</v>
          </cell>
          <cell r="G765" t="str">
            <v>YC04</v>
          </cell>
        </row>
        <row r="766">
          <cell r="B766" t="str">
            <v>BSP0010010</v>
          </cell>
          <cell r="C766" t="str">
            <v>水平减震解锁钣金回位簧</v>
          </cell>
          <cell r="D766" t="str">
            <v>H6</v>
          </cell>
        </row>
        <row r="766">
          <cell r="F766" t="str">
            <v>EA</v>
          </cell>
          <cell r="G766" t="str">
            <v>YC04</v>
          </cell>
        </row>
        <row r="767">
          <cell r="B767" t="str">
            <v>BSP0010011</v>
          </cell>
          <cell r="C767" t="str">
            <v>变阻尼拉线回位簧</v>
          </cell>
          <cell r="D767" t="str">
            <v>H6</v>
          </cell>
          <cell r="E767" t="str">
            <v>BSP0010011</v>
          </cell>
          <cell r="F767" t="str">
            <v>EA</v>
          </cell>
          <cell r="G767" t="str">
            <v>YC01</v>
          </cell>
        </row>
        <row r="768">
          <cell r="B768" t="str">
            <v>BSP0010012</v>
          </cell>
          <cell r="C768" t="str">
            <v>滑轨解锁手柄右侧回位簧</v>
          </cell>
          <cell r="D768" t="str">
            <v>H6</v>
          </cell>
        </row>
        <row r="768">
          <cell r="F768" t="str">
            <v>EA</v>
          </cell>
          <cell r="G768" t="str">
            <v>YC04</v>
          </cell>
        </row>
        <row r="769">
          <cell r="B769" t="str">
            <v>BSP0010013</v>
          </cell>
          <cell r="C769" t="str">
            <v>滑轨解锁机构回位簧</v>
          </cell>
          <cell r="D769" t="str">
            <v>H6</v>
          </cell>
        </row>
        <row r="769">
          <cell r="F769" t="str">
            <v>EA</v>
          </cell>
          <cell r="G769" t="str">
            <v>YC04</v>
          </cell>
        </row>
        <row r="770">
          <cell r="B770" t="str">
            <v>BSP0010014</v>
          </cell>
          <cell r="C770" t="str">
            <v>高调器滑盖回位簧</v>
          </cell>
        </row>
        <row r="770">
          <cell r="F770" t="str">
            <v>EA</v>
          </cell>
          <cell r="G770" t="str">
            <v>YC01</v>
          </cell>
        </row>
        <row r="771">
          <cell r="B771" t="str">
            <v>BSP0010015</v>
          </cell>
          <cell r="C771" t="str">
            <v>调高解锁按钮回位簧</v>
          </cell>
        </row>
        <row r="771">
          <cell r="F771" t="str">
            <v>EA</v>
          </cell>
          <cell r="G771" t="str">
            <v>YC01</v>
          </cell>
        </row>
        <row r="772">
          <cell r="B772" t="str">
            <v>BSP0010016</v>
          </cell>
          <cell r="C772" t="str">
            <v>坐垫翻折限位钣金回位簧</v>
          </cell>
        </row>
        <row r="772">
          <cell r="F772" t="str">
            <v>EA</v>
          </cell>
          <cell r="G772" t="str">
            <v>YC01</v>
          </cell>
        </row>
        <row r="773">
          <cell r="B773" t="str">
            <v>BSP0010017</v>
          </cell>
          <cell r="C773" t="str">
            <v>主驾驶靠背调节手柄卡接簧</v>
          </cell>
        </row>
        <row r="773">
          <cell r="F773" t="str">
            <v>EA</v>
          </cell>
          <cell r="G773" t="str">
            <v>YC01</v>
          </cell>
        </row>
        <row r="774">
          <cell r="B774" t="str">
            <v>BSP0010018</v>
          </cell>
          <cell r="C774" t="str">
            <v>副驾驶靠背调节手柄卡接簧</v>
          </cell>
        </row>
        <row r="774">
          <cell r="F774" t="str">
            <v>EA</v>
          </cell>
          <cell r="G774" t="str">
            <v>YC01</v>
          </cell>
        </row>
        <row r="775">
          <cell r="B775" t="str">
            <v>BSP0010020</v>
          </cell>
          <cell r="C775" t="str">
            <v>弹簧卡子</v>
          </cell>
        </row>
        <row r="775">
          <cell r="F775" t="str">
            <v>EA</v>
          </cell>
          <cell r="G775" t="str">
            <v>YC01</v>
          </cell>
        </row>
        <row r="776">
          <cell r="B776" t="str">
            <v>BSP0010024</v>
          </cell>
          <cell r="C776" t="str">
            <v>气管固定卡簧2.0</v>
          </cell>
        </row>
        <row r="776">
          <cell r="F776" t="str">
            <v>EA</v>
          </cell>
          <cell r="G776" t="str">
            <v>YC04</v>
          </cell>
        </row>
        <row r="777">
          <cell r="B777" t="str">
            <v>BSP0010035</v>
          </cell>
          <cell r="C777" t="str">
            <v>靠背回位簧</v>
          </cell>
          <cell r="D777" t="str">
            <v>重汽T5-2.0翻折</v>
          </cell>
        </row>
        <row r="777">
          <cell r="F777" t="str">
            <v>EA</v>
          </cell>
          <cell r="G777" t="str">
            <v>YC04</v>
          </cell>
        </row>
        <row r="778">
          <cell r="B778" t="str">
            <v>BSP0010047</v>
          </cell>
          <cell r="C778" t="str">
            <v>气管防护弹簧</v>
          </cell>
          <cell r="D778" t="str">
            <v>一汽轻卡减震</v>
          </cell>
          <cell r="E778" t="str">
            <v>BSP0010047</v>
          </cell>
          <cell r="F778" t="str">
            <v>EA</v>
          </cell>
          <cell r="G778" t="str">
            <v>YC04</v>
          </cell>
        </row>
        <row r="779">
          <cell r="B779" t="str">
            <v>BTM0000004</v>
          </cell>
          <cell r="C779" t="str">
            <v>B40左后视镜电折叠机构</v>
          </cell>
          <cell r="D779" t="str">
            <v>jcfes-22001009</v>
          </cell>
        </row>
        <row r="779">
          <cell r="F779" t="str">
            <v>Ea</v>
          </cell>
          <cell r="G779" t="str">
            <v>YC02</v>
          </cell>
        </row>
        <row r="780">
          <cell r="B780" t="str">
            <v>BTM0000005</v>
          </cell>
          <cell r="C780" t="str">
            <v>B40右后视镜电折叠机构</v>
          </cell>
          <cell r="D780" t="str">
            <v>jcfes-22001010</v>
          </cell>
        </row>
        <row r="780">
          <cell r="F780" t="str">
            <v>Ea</v>
          </cell>
          <cell r="G780" t="str">
            <v>YC02</v>
          </cell>
        </row>
        <row r="781">
          <cell r="B781" t="str">
            <v>BTM0000006</v>
          </cell>
          <cell r="C781" t="str">
            <v>B80C左折叠机构</v>
          </cell>
          <cell r="D781" t="str">
            <v>JCFES-21529101A</v>
          </cell>
        </row>
        <row r="781">
          <cell r="F781" t="str">
            <v>Ea</v>
          </cell>
          <cell r="G781" t="str">
            <v>YC02</v>
          </cell>
        </row>
        <row r="782">
          <cell r="B782" t="str">
            <v>BTM0000007</v>
          </cell>
          <cell r="C782" t="str">
            <v>B80C右折叠机构</v>
          </cell>
          <cell r="D782" t="str">
            <v>JCFES-21529102</v>
          </cell>
        </row>
        <row r="782">
          <cell r="F782" t="str">
            <v>Ea</v>
          </cell>
          <cell r="G782" t="str">
            <v>YC02</v>
          </cell>
        </row>
        <row r="783">
          <cell r="B783" t="str">
            <v>DCL0000271</v>
          </cell>
          <cell r="C783" t="str">
            <v>1780加热片</v>
          </cell>
        </row>
        <row r="783">
          <cell r="F783" t="str">
            <v>EA</v>
          </cell>
          <cell r="G783" t="str">
            <v>YC02</v>
          </cell>
        </row>
        <row r="784">
          <cell r="B784" t="str">
            <v>DCL0000272</v>
          </cell>
          <cell r="C784" t="str">
            <v>200加热片</v>
          </cell>
        </row>
        <row r="784">
          <cell r="F784" t="str">
            <v>EA</v>
          </cell>
          <cell r="G784" t="str">
            <v>YC02</v>
          </cell>
        </row>
        <row r="785">
          <cell r="B785" t="str">
            <v>DCL0000278</v>
          </cell>
          <cell r="C785" t="str">
            <v>M6不锈钢螺母</v>
          </cell>
        </row>
        <row r="785">
          <cell r="F785" t="str">
            <v>Ea</v>
          </cell>
          <cell r="G785" t="str">
            <v>YC10</v>
          </cell>
        </row>
        <row r="786">
          <cell r="B786" t="str">
            <v>DCL0000280</v>
          </cell>
          <cell r="C786" t="str">
            <v>5 钢珠</v>
          </cell>
        </row>
        <row r="786">
          <cell r="F786" t="str">
            <v>Ea</v>
          </cell>
          <cell r="G786" t="str">
            <v>YC10</v>
          </cell>
        </row>
        <row r="787">
          <cell r="B787" t="str">
            <v>DCL0000281</v>
          </cell>
          <cell r="C787" t="str">
            <v>油墨</v>
          </cell>
        </row>
        <row r="787">
          <cell r="F787" t="str">
            <v>EA</v>
          </cell>
          <cell r="G787" t="str">
            <v>YC02</v>
          </cell>
        </row>
        <row r="788">
          <cell r="B788" t="str">
            <v>DCL0000427</v>
          </cell>
          <cell r="C788" t="str">
            <v>PMMA/CM205</v>
          </cell>
        </row>
        <row r="788">
          <cell r="F788" t="str">
            <v>KG</v>
          </cell>
          <cell r="G788" t="str">
            <v>YC08</v>
          </cell>
        </row>
        <row r="789">
          <cell r="B789" t="str">
            <v>DCL0000428</v>
          </cell>
          <cell r="C789" t="str">
            <v>PMMA/IRH50</v>
          </cell>
        </row>
        <row r="789">
          <cell r="F789" t="str">
            <v>KG</v>
          </cell>
          <cell r="G789" t="str">
            <v>YC08</v>
          </cell>
        </row>
        <row r="790">
          <cell r="B790" t="str">
            <v>DCL0000430</v>
          </cell>
          <cell r="C790" t="str">
            <v>PEC低密度聚乙烯北京</v>
          </cell>
        </row>
        <row r="790">
          <cell r="F790" t="str">
            <v>KG</v>
          </cell>
          <cell r="G790" t="str">
            <v>YC08</v>
          </cell>
        </row>
        <row r="791">
          <cell r="B791" t="str">
            <v>DCL0000431</v>
          </cell>
          <cell r="C791" t="str">
            <v>改型PP（本色）北京</v>
          </cell>
        </row>
        <row r="791">
          <cell r="F791" t="str">
            <v>KG</v>
          </cell>
          <cell r="G791" t="str">
            <v>YC08</v>
          </cell>
        </row>
        <row r="792">
          <cell r="B792" t="str">
            <v>DCL0000498</v>
          </cell>
          <cell r="C792" t="str">
            <v>φ5*28平机十字螺丝</v>
          </cell>
        </row>
        <row r="792">
          <cell r="F792" t="str">
            <v>Ea</v>
          </cell>
          <cell r="G792" t="str">
            <v>YC10</v>
          </cell>
        </row>
        <row r="793">
          <cell r="B793" t="str">
            <v>DCL0000499</v>
          </cell>
          <cell r="C793" t="str">
            <v>φ10*30外方螺丝黑</v>
          </cell>
        </row>
        <row r="793">
          <cell r="F793" t="str">
            <v>Ea</v>
          </cell>
          <cell r="G793" t="str">
            <v>YC10</v>
          </cell>
        </row>
        <row r="794">
          <cell r="B794" t="str">
            <v>DCL0000500</v>
          </cell>
          <cell r="C794" t="str">
            <v>欧马可不粘胶标牌</v>
          </cell>
        </row>
        <row r="794">
          <cell r="F794" t="str">
            <v>EA</v>
          </cell>
          <cell r="G794" t="str">
            <v>YC11</v>
          </cell>
        </row>
        <row r="795">
          <cell r="B795" t="str">
            <v>DCL0000501</v>
          </cell>
          <cell r="C795" t="str">
            <v>（306）条形码5*3</v>
          </cell>
        </row>
        <row r="795">
          <cell r="F795" t="str">
            <v>RO</v>
          </cell>
          <cell r="G795" t="str">
            <v>YC02</v>
          </cell>
        </row>
        <row r="796">
          <cell r="B796" t="str">
            <v>RCA0000005</v>
          </cell>
          <cell r="C796" t="str">
            <v>K1内扣盖海绵垫左</v>
          </cell>
          <cell r="D796" t="str">
            <v>HDPE黑色</v>
          </cell>
        </row>
        <row r="796">
          <cell r="F796" t="str">
            <v>Ea</v>
          </cell>
          <cell r="G796" t="str">
            <v>YC02</v>
          </cell>
        </row>
        <row r="797">
          <cell r="B797" t="str">
            <v>RCA0000006</v>
          </cell>
          <cell r="C797" t="str">
            <v>K1内扣盖海绵垫右</v>
          </cell>
          <cell r="D797" t="str">
            <v>HDPE黑色</v>
          </cell>
        </row>
        <row r="797">
          <cell r="F797" t="str">
            <v>Ea</v>
          </cell>
          <cell r="G797" t="str">
            <v>YC02</v>
          </cell>
        </row>
        <row r="798">
          <cell r="B798" t="str">
            <v>RCA0000015</v>
          </cell>
          <cell r="C798" t="str">
            <v>瑞沃铰链(2200)左</v>
          </cell>
          <cell r="D798" t="str">
            <v>ZG270</v>
          </cell>
        </row>
        <row r="798">
          <cell r="F798" t="str">
            <v>Ea</v>
          </cell>
          <cell r="G798" t="str">
            <v>YC02</v>
          </cell>
        </row>
        <row r="799">
          <cell r="B799" t="str">
            <v>RCA0000016</v>
          </cell>
          <cell r="C799" t="str">
            <v>瑞沃铰链(2200)右</v>
          </cell>
          <cell r="D799" t="str">
            <v>ZG270</v>
          </cell>
        </row>
        <row r="799">
          <cell r="F799" t="str">
            <v>Ea</v>
          </cell>
          <cell r="G799" t="str">
            <v>YC02</v>
          </cell>
        </row>
        <row r="800">
          <cell r="B800" t="str">
            <v>RCA0000017</v>
          </cell>
          <cell r="C800" t="str">
            <v>后侧围扶手</v>
          </cell>
          <cell r="D800" t="str">
            <v>1B24954100030</v>
          </cell>
        </row>
        <row r="800">
          <cell r="F800" t="str">
            <v>Ea</v>
          </cell>
          <cell r="G800" t="str">
            <v>SJ27</v>
          </cell>
        </row>
        <row r="801">
          <cell r="B801" t="str">
            <v>RCA0000030</v>
          </cell>
          <cell r="C801" t="str">
            <v>左前围扶手及铰链总成</v>
          </cell>
          <cell r="D801" t="str">
            <v>1B24953100053</v>
          </cell>
        </row>
        <row r="801">
          <cell r="F801" t="str">
            <v>Ea</v>
          </cell>
          <cell r="G801" t="str">
            <v>SJ27</v>
          </cell>
        </row>
        <row r="802">
          <cell r="B802" t="str">
            <v>RCA0000050</v>
          </cell>
          <cell r="C802" t="str">
            <v>左上支架-142</v>
          </cell>
        </row>
        <row r="802">
          <cell r="F802" t="str">
            <v>Ea</v>
          </cell>
          <cell r="G802" t="str">
            <v>SJ07</v>
          </cell>
        </row>
        <row r="803">
          <cell r="B803" t="str">
            <v>RCA0000051</v>
          </cell>
          <cell r="C803" t="str">
            <v>右上支架-143</v>
          </cell>
        </row>
        <row r="803">
          <cell r="F803" t="str">
            <v>Ea</v>
          </cell>
          <cell r="G803" t="str">
            <v>SJ07</v>
          </cell>
        </row>
        <row r="804">
          <cell r="B804" t="str">
            <v>RCA0000052</v>
          </cell>
          <cell r="C804" t="str">
            <v>左上支架-144</v>
          </cell>
        </row>
        <row r="804">
          <cell r="F804" t="str">
            <v>Ea</v>
          </cell>
          <cell r="G804" t="str">
            <v>SJ07</v>
          </cell>
        </row>
        <row r="805">
          <cell r="B805" t="str">
            <v>RCA0000053</v>
          </cell>
          <cell r="C805" t="str">
            <v>右上支架-145</v>
          </cell>
        </row>
        <row r="805">
          <cell r="F805" t="str">
            <v>Ea</v>
          </cell>
          <cell r="G805" t="str">
            <v>SJ07</v>
          </cell>
        </row>
        <row r="806">
          <cell r="B806" t="str">
            <v>RCA0000066</v>
          </cell>
          <cell r="C806" t="str">
            <v>乘客拉手</v>
          </cell>
          <cell r="D806" t="str">
            <v>1B18054100802</v>
          </cell>
        </row>
        <row r="806">
          <cell r="F806" t="str">
            <v>Ea</v>
          </cell>
          <cell r="G806" t="str">
            <v>SJ27</v>
          </cell>
        </row>
        <row r="807">
          <cell r="B807" t="str">
            <v>RCA0000069</v>
          </cell>
          <cell r="C807" t="str">
            <v>新型经济铰链右ETX</v>
          </cell>
          <cell r="D807" t="str">
            <v>ZL114A</v>
          </cell>
        </row>
        <row r="807">
          <cell r="F807" t="str">
            <v>Ea</v>
          </cell>
          <cell r="G807" t="str">
            <v>YC02</v>
          </cell>
        </row>
        <row r="808">
          <cell r="B808" t="str">
            <v>RCA0000070</v>
          </cell>
          <cell r="C808" t="str">
            <v>新型经济铰链左ETX</v>
          </cell>
          <cell r="D808" t="str">
            <v>ZL114A</v>
          </cell>
        </row>
        <row r="808">
          <cell r="F808" t="str">
            <v>Ea</v>
          </cell>
          <cell r="G808" t="str">
            <v>YC02</v>
          </cell>
        </row>
        <row r="809">
          <cell r="B809" t="str">
            <v>RCA0000071</v>
          </cell>
          <cell r="C809" t="str">
            <v>铰链扶手销</v>
          </cell>
          <cell r="D809" t="str">
            <v>45# φ7.7*42</v>
          </cell>
        </row>
        <row r="809">
          <cell r="F809" t="str">
            <v>Ea</v>
          </cell>
          <cell r="G809" t="str">
            <v>YC02</v>
          </cell>
        </row>
        <row r="810">
          <cell r="B810" t="str">
            <v>RCA0000072</v>
          </cell>
          <cell r="C810" t="str">
            <v>重卡内扶手左66A0双孔</v>
          </cell>
          <cell r="D810" t="str">
            <v>ABS 瑞沃灰</v>
          </cell>
        </row>
        <row r="810">
          <cell r="F810" t="str">
            <v>Ea</v>
          </cell>
          <cell r="G810" t="str">
            <v>YC02</v>
          </cell>
        </row>
        <row r="811">
          <cell r="B811" t="str">
            <v>RCA0000073</v>
          </cell>
          <cell r="C811" t="str">
            <v>重卡内扶手右68A0单孔</v>
          </cell>
          <cell r="D811" t="str">
            <v>ABS 瑞沃灰</v>
          </cell>
        </row>
        <row r="811">
          <cell r="F811" t="str">
            <v>Ea</v>
          </cell>
          <cell r="G811" t="str">
            <v>YC02</v>
          </cell>
        </row>
        <row r="812">
          <cell r="B812" t="str">
            <v>RCA0000074</v>
          </cell>
          <cell r="C812" t="str">
            <v>重卡内扶手卡子1</v>
          </cell>
          <cell r="D812" t="str">
            <v>t=0.4mm</v>
          </cell>
        </row>
        <row r="812">
          <cell r="F812" t="str">
            <v>Ea</v>
          </cell>
          <cell r="G812" t="str">
            <v>YC02</v>
          </cell>
        </row>
        <row r="813">
          <cell r="B813" t="str">
            <v>RCA0000075</v>
          </cell>
          <cell r="C813" t="str">
            <v>重卡内扶手卡子2</v>
          </cell>
          <cell r="D813" t="str">
            <v>t=0.4mm镀白锌</v>
          </cell>
        </row>
        <row r="813">
          <cell r="F813" t="str">
            <v>Ea</v>
          </cell>
          <cell r="G813" t="str">
            <v>YC02</v>
          </cell>
        </row>
        <row r="814">
          <cell r="B814" t="str">
            <v>RCA0000076</v>
          </cell>
          <cell r="C814" t="str">
            <v>重卡内扶手右单孔</v>
          </cell>
          <cell r="D814" t="str">
            <v>ABS 新灰</v>
          </cell>
        </row>
        <row r="814">
          <cell r="F814" t="str">
            <v>Ea</v>
          </cell>
          <cell r="G814" t="str">
            <v>YC02</v>
          </cell>
        </row>
        <row r="815">
          <cell r="B815" t="str">
            <v>RCA0000077</v>
          </cell>
          <cell r="C815" t="str">
            <v>重卡内扶手左双孔</v>
          </cell>
          <cell r="D815" t="str">
            <v>ABS 新灰</v>
          </cell>
        </row>
        <row r="815">
          <cell r="F815" t="str">
            <v>Ea</v>
          </cell>
          <cell r="G815" t="str">
            <v>YC02</v>
          </cell>
        </row>
        <row r="816">
          <cell r="B816" t="str">
            <v>RCA0000080</v>
          </cell>
          <cell r="C816" t="str">
            <v>M31RB牌照板扣手</v>
          </cell>
        </row>
        <row r="816">
          <cell r="F816" t="str">
            <v>Ea</v>
          </cell>
          <cell r="G816" t="str">
            <v>BC02</v>
          </cell>
        </row>
        <row r="817">
          <cell r="B817" t="str">
            <v>RCA0000083</v>
          </cell>
          <cell r="C817" t="str">
            <v>铰链芯轴</v>
          </cell>
          <cell r="D817" t="str">
            <v>尼龙 PA66(黑)</v>
          </cell>
        </row>
        <row r="817">
          <cell r="F817" t="str">
            <v>Ea</v>
          </cell>
          <cell r="G817" t="str">
            <v>YC02</v>
          </cell>
        </row>
        <row r="818">
          <cell r="B818" t="str">
            <v>RCA0000084</v>
          </cell>
          <cell r="C818" t="str">
            <v>铰链扶手本体</v>
          </cell>
          <cell r="D818" t="str">
            <v>PA6+GF30</v>
          </cell>
        </row>
        <row r="818">
          <cell r="F818" t="str">
            <v>Ea</v>
          </cell>
          <cell r="G818" t="str">
            <v>YC02</v>
          </cell>
        </row>
        <row r="819">
          <cell r="B819" t="str">
            <v>RCA0000085</v>
          </cell>
          <cell r="C819" t="str">
            <v>铰链衬碗</v>
          </cell>
          <cell r="D819" t="str">
            <v>尼龙 PA66(黑)</v>
          </cell>
        </row>
        <row r="819">
          <cell r="F819" t="str">
            <v>Ea</v>
          </cell>
          <cell r="G819" t="str">
            <v>YC02</v>
          </cell>
        </row>
        <row r="820">
          <cell r="B820" t="str">
            <v>RCA0000086</v>
          </cell>
          <cell r="C820" t="str">
            <v>B40L铰链小盖</v>
          </cell>
          <cell r="D820" t="str">
            <v>PA66+GF30</v>
          </cell>
        </row>
        <row r="820">
          <cell r="F820" t="str">
            <v>Ea</v>
          </cell>
          <cell r="G820" t="str">
            <v>YC02</v>
          </cell>
        </row>
        <row r="821">
          <cell r="B821" t="str">
            <v>RCA0000087</v>
          </cell>
          <cell r="C821" t="str">
            <v>B40L铰链大盖</v>
          </cell>
          <cell r="D821" t="str">
            <v>PA66+GF30</v>
          </cell>
        </row>
        <row r="821">
          <cell r="F821" t="str">
            <v>Ea</v>
          </cell>
          <cell r="G821" t="str">
            <v>YC02</v>
          </cell>
        </row>
        <row r="822">
          <cell r="B822" t="str">
            <v>RCA0000089</v>
          </cell>
          <cell r="C822" t="str">
            <v>车门拉手</v>
          </cell>
          <cell r="D822" t="str">
            <v>1B14861200049</v>
          </cell>
        </row>
        <row r="822">
          <cell r="F822" t="str">
            <v>Ea</v>
          </cell>
          <cell r="G822" t="str">
            <v>SJ27</v>
          </cell>
        </row>
        <row r="823">
          <cell r="B823" t="str">
            <v>RCA0000090</v>
          </cell>
          <cell r="C823" t="str">
            <v>门灯堵板</v>
          </cell>
          <cell r="D823" t="str">
            <v>1B16937100090</v>
          </cell>
        </row>
        <row r="823">
          <cell r="F823" t="str">
            <v>Ea</v>
          </cell>
          <cell r="G823" t="str">
            <v>SJ27</v>
          </cell>
        </row>
        <row r="824">
          <cell r="B824" t="str">
            <v>RCA0000091</v>
          </cell>
          <cell r="C824" t="str">
            <v>登车扶手</v>
          </cell>
          <cell r="D824" t="str">
            <v>1B18054100001</v>
          </cell>
        </row>
        <row r="824">
          <cell r="F824" t="str">
            <v>Ea</v>
          </cell>
          <cell r="G824" t="str">
            <v>SJ27</v>
          </cell>
        </row>
        <row r="825">
          <cell r="B825" t="str">
            <v>RCA0000092</v>
          </cell>
          <cell r="C825" t="str">
            <v>乘客拉手</v>
          </cell>
          <cell r="D825" t="str">
            <v>1B18054100002</v>
          </cell>
        </row>
        <row r="825">
          <cell r="F825" t="str">
            <v>Ea</v>
          </cell>
          <cell r="G825" t="str">
            <v>SJ27</v>
          </cell>
        </row>
        <row r="826">
          <cell r="B826" t="str">
            <v>RCA0000093</v>
          </cell>
          <cell r="C826" t="str">
            <v>登车扶手</v>
          </cell>
          <cell r="D826" t="str">
            <v>1B18354100000</v>
          </cell>
        </row>
        <row r="826">
          <cell r="F826" t="str">
            <v>Ea</v>
          </cell>
          <cell r="G826" t="str">
            <v>SJ27</v>
          </cell>
        </row>
        <row r="827">
          <cell r="B827" t="str">
            <v>RCA0000094</v>
          </cell>
          <cell r="C827" t="str">
            <v>扶手</v>
          </cell>
          <cell r="D827" t="str">
            <v>1B18354100010</v>
          </cell>
        </row>
        <row r="827">
          <cell r="F827" t="str">
            <v>Ea</v>
          </cell>
          <cell r="G827" t="str">
            <v>SJ27</v>
          </cell>
        </row>
        <row r="828">
          <cell r="B828" t="str">
            <v>RCA0000095</v>
          </cell>
          <cell r="C828" t="str">
            <v>登车扶手</v>
          </cell>
          <cell r="D828" t="str">
            <v>1B18054100801</v>
          </cell>
        </row>
        <row r="828">
          <cell r="F828" t="str">
            <v>Ea</v>
          </cell>
          <cell r="G828" t="str">
            <v>SJ27</v>
          </cell>
        </row>
        <row r="829">
          <cell r="B829" t="str">
            <v>RCA0000096</v>
          </cell>
          <cell r="C829" t="str">
            <v>登车扶手(同09)</v>
          </cell>
          <cell r="D829" t="str">
            <v>1B14853101006</v>
          </cell>
        </row>
        <row r="829">
          <cell r="F829" t="str">
            <v>Ea</v>
          </cell>
          <cell r="G829" t="str">
            <v>SJ27</v>
          </cell>
        </row>
        <row r="830">
          <cell r="B830" t="str">
            <v>RCA0000097</v>
          </cell>
          <cell r="C830" t="str">
            <v>登车扶手(国五领航1)</v>
          </cell>
          <cell r="D830" t="str">
            <v>1B17854130003</v>
          </cell>
        </row>
        <row r="830">
          <cell r="F830" t="str">
            <v>Ea</v>
          </cell>
          <cell r="G830" t="str">
            <v>SJ27</v>
          </cell>
        </row>
        <row r="831">
          <cell r="B831" t="str">
            <v>RCA0000098</v>
          </cell>
          <cell r="C831" t="str">
            <v>登车扶手</v>
          </cell>
          <cell r="D831" t="str">
            <v>1B16954120003</v>
          </cell>
        </row>
        <row r="831">
          <cell r="F831" t="str">
            <v>Ea</v>
          </cell>
          <cell r="G831" t="str">
            <v>SJ27</v>
          </cell>
        </row>
        <row r="832">
          <cell r="B832" t="str">
            <v>RCA0000099</v>
          </cell>
          <cell r="C832" t="str">
            <v>登车拉手</v>
          </cell>
          <cell r="D832" t="str">
            <v>1B16254250001</v>
          </cell>
        </row>
        <row r="832">
          <cell r="F832" t="str">
            <v>Ea</v>
          </cell>
          <cell r="G832" t="str">
            <v>SJ27</v>
          </cell>
        </row>
        <row r="833">
          <cell r="B833" t="str">
            <v>RCA0000100</v>
          </cell>
          <cell r="C833" t="str">
            <v>乘客扶手</v>
          </cell>
          <cell r="D833" t="str">
            <v>1B16254250002</v>
          </cell>
        </row>
        <row r="833">
          <cell r="F833" t="str">
            <v>Ea</v>
          </cell>
          <cell r="G833" t="str">
            <v>SJ27</v>
          </cell>
        </row>
        <row r="834">
          <cell r="B834" t="str">
            <v>RCA0000101</v>
          </cell>
          <cell r="C834" t="str">
            <v>前支柱扶手</v>
          </cell>
          <cell r="D834" t="str">
            <v>1B24054210001</v>
          </cell>
        </row>
        <row r="834">
          <cell r="F834" t="str">
            <v>Ea</v>
          </cell>
          <cell r="G834" t="str">
            <v>SJ27</v>
          </cell>
        </row>
        <row r="835">
          <cell r="B835" t="str">
            <v>RCA0000103</v>
          </cell>
          <cell r="C835" t="str">
            <v>乘客拉手(国五小卡2)</v>
          </cell>
          <cell r="D835" t="str">
            <v>L0542070702A0</v>
          </cell>
        </row>
        <row r="835">
          <cell r="F835" t="str">
            <v>Ea</v>
          </cell>
          <cell r="G835" t="str">
            <v>SJ27</v>
          </cell>
        </row>
        <row r="836">
          <cell r="B836" t="str">
            <v>RCA0000104</v>
          </cell>
          <cell r="C836" t="str">
            <v>乘客拉手</v>
          </cell>
          <cell r="D836" t="str">
            <v>L0541010040A0</v>
          </cell>
        </row>
        <row r="836">
          <cell r="F836" t="str">
            <v>Ea</v>
          </cell>
          <cell r="G836" t="str">
            <v>SJ27</v>
          </cell>
        </row>
        <row r="837">
          <cell r="B837" t="str">
            <v>RCA0000105</v>
          </cell>
          <cell r="C837" t="str">
            <v>扶手</v>
          </cell>
          <cell r="D837" t="str">
            <v>G054200000002</v>
          </cell>
        </row>
        <row r="837">
          <cell r="F837" t="str">
            <v>Ea</v>
          </cell>
          <cell r="G837" t="str">
            <v>SJ27</v>
          </cell>
        </row>
        <row r="838">
          <cell r="B838" t="str">
            <v>RCA0000106</v>
          </cell>
          <cell r="C838" t="str">
            <v>扶手</v>
          </cell>
          <cell r="D838" t="str">
            <v>G0610163005A0</v>
          </cell>
        </row>
        <row r="838">
          <cell r="F838" t="str">
            <v>Ea</v>
          </cell>
          <cell r="G838" t="str">
            <v>SJ27</v>
          </cell>
        </row>
        <row r="839">
          <cell r="B839" t="str">
            <v>RCA0000107</v>
          </cell>
          <cell r="C839" t="str">
            <v>右B柱扶手</v>
          </cell>
          <cell r="D839" t="str">
            <v>G0542070602A0</v>
          </cell>
        </row>
        <row r="839">
          <cell r="F839" t="str">
            <v>Ea</v>
          </cell>
          <cell r="G839" t="str">
            <v>SJ27</v>
          </cell>
        </row>
        <row r="840">
          <cell r="B840" t="str">
            <v>RCA0000108</v>
          </cell>
          <cell r="C840" t="str">
            <v>扶手</v>
          </cell>
          <cell r="D840" t="str">
            <v>G0542070602A1</v>
          </cell>
        </row>
        <row r="840">
          <cell r="F840" t="str">
            <v>Ea</v>
          </cell>
          <cell r="G840" t="str">
            <v>SJ27</v>
          </cell>
        </row>
        <row r="841">
          <cell r="B841" t="str">
            <v>RCA0000109</v>
          </cell>
          <cell r="C841" t="str">
            <v>左B柱扶手</v>
          </cell>
          <cell r="D841" t="str">
            <v>G0542070503A0</v>
          </cell>
        </row>
        <row r="841">
          <cell r="F841" t="str">
            <v>Ea</v>
          </cell>
          <cell r="G841" t="str">
            <v>SJ27</v>
          </cell>
        </row>
        <row r="842">
          <cell r="B842" t="str">
            <v>RCA0000110</v>
          </cell>
          <cell r="C842" t="str">
            <v>扶手</v>
          </cell>
          <cell r="D842" t="str">
            <v>G0542070503A1</v>
          </cell>
        </row>
        <row r="842">
          <cell r="F842" t="str">
            <v>Ea</v>
          </cell>
          <cell r="G842" t="str">
            <v>SJ27</v>
          </cell>
        </row>
        <row r="843">
          <cell r="B843" t="str">
            <v>RCA0000111</v>
          </cell>
          <cell r="C843" t="str">
            <v>扶手</v>
          </cell>
          <cell r="D843" t="str">
            <v>G0542070604A0</v>
          </cell>
        </row>
        <row r="843">
          <cell r="F843" t="str">
            <v>Ea</v>
          </cell>
          <cell r="G843" t="str">
            <v>SJ27</v>
          </cell>
        </row>
        <row r="844">
          <cell r="B844" t="str">
            <v>RCA0000112</v>
          </cell>
          <cell r="C844" t="str">
            <v>扶手</v>
          </cell>
          <cell r="D844" t="str">
            <v>G0542070505A0</v>
          </cell>
        </row>
        <row r="844">
          <cell r="F844" t="str">
            <v>Ea</v>
          </cell>
          <cell r="G844" t="str">
            <v>SJ27</v>
          </cell>
        </row>
        <row r="845">
          <cell r="B845" t="str">
            <v>RCA0000114</v>
          </cell>
          <cell r="C845" t="str">
            <v>新标准铰链左</v>
          </cell>
          <cell r="D845" t="str">
            <v>ZL104</v>
          </cell>
        </row>
        <row r="845">
          <cell r="F845" t="str">
            <v>Ea</v>
          </cell>
          <cell r="G845" t="str">
            <v>YC02</v>
          </cell>
        </row>
        <row r="846">
          <cell r="B846" t="str">
            <v>RCA0000115</v>
          </cell>
          <cell r="C846" t="str">
            <v>新标准铰链右</v>
          </cell>
          <cell r="D846" t="str">
            <v>ZL104</v>
          </cell>
        </row>
        <row r="846">
          <cell r="F846" t="str">
            <v>Ea</v>
          </cell>
          <cell r="G846" t="str">
            <v>YC02</v>
          </cell>
        </row>
        <row r="847">
          <cell r="B847" t="str">
            <v>RCA0000119</v>
          </cell>
          <cell r="C847" t="str">
            <v>M31RB后牌照装饰板(亮银)</v>
          </cell>
        </row>
        <row r="847">
          <cell r="F847" t="str">
            <v>Ea</v>
          </cell>
          <cell r="G847" t="str">
            <v>BC04</v>
          </cell>
        </row>
        <row r="848">
          <cell r="B848" t="str">
            <v>RCA0000120</v>
          </cell>
          <cell r="C848" t="str">
            <v>M31RB后排罩手扣(亮银)</v>
          </cell>
        </row>
        <row r="848">
          <cell r="F848" t="str">
            <v>Ea</v>
          </cell>
          <cell r="G848" t="str">
            <v>BC04</v>
          </cell>
        </row>
        <row r="849">
          <cell r="B849" t="str">
            <v>RCA0000121</v>
          </cell>
          <cell r="C849" t="str">
            <v>M31RB后牌照装饰板钢琴黑</v>
          </cell>
        </row>
        <row r="849">
          <cell r="F849" t="str">
            <v>Ea</v>
          </cell>
          <cell r="G849" t="str">
            <v>BC04</v>
          </cell>
        </row>
        <row r="850">
          <cell r="B850" t="str">
            <v>RCA0000122</v>
          </cell>
          <cell r="C850" t="str">
            <v>M31RB手扣(钢琴黑)</v>
          </cell>
        </row>
        <row r="850">
          <cell r="F850" t="str">
            <v>Ea</v>
          </cell>
          <cell r="G850" t="str">
            <v>BC04</v>
          </cell>
        </row>
        <row r="851">
          <cell r="B851" t="str">
            <v>RCA0000123</v>
          </cell>
          <cell r="C851" t="str">
            <v>文件柜焊接总成</v>
          </cell>
          <cell r="D851" t="str">
            <v>1B22057210019</v>
          </cell>
        </row>
        <row r="851">
          <cell r="F851" t="str">
            <v>Ea</v>
          </cell>
          <cell r="G851" t="str">
            <v>SJ27</v>
          </cell>
        </row>
        <row r="852">
          <cell r="B852" t="str">
            <v>RCA0000124</v>
          </cell>
          <cell r="C852" t="str">
            <v>遮阳板轴支架总成</v>
          </cell>
          <cell r="D852" t="str">
            <v>1B22057210003</v>
          </cell>
        </row>
        <row r="852">
          <cell r="F852" t="str">
            <v>Ea</v>
          </cell>
          <cell r="G852" t="str">
            <v>SJ27</v>
          </cell>
        </row>
        <row r="853">
          <cell r="B853" t="str">
            <v>RCA0000125</v>
          </cell>
          <cell r="C853" t="str">
            <v>遮阳板轴支架总成</v>
          </cell>
          <cell r="D853" t="str">
            <v>1B22057210023</v>
          </cell>
        </row>
        <row r="853">
          <cell r="F853" t="str">
            <v>Ea</v>
          </cell>
          <cell r="G853" t="str">
            <v>SJ27</v>
          </cell>
        </row>
        <row r="854">
          <cell r="B854" t="str">
            <v>RCA0000126</v>
          </cell>
          <cell r="C854" t="str">
            <v>遮阳板支架焊接总成</v>
          </cell>
          <cell r="D854" t="str">
            <v>1B22057210005</v>
          </cell>
        </row>
        <row r="854">
          <cell r="F854" t="str">
            <v>Ea</v>
          </cell>
          <cell r="G854" t="str">
            <v>SJ27</v>
          </cell>
        </row>
        <row r="855">
          <cell r="B855" t="str">
            <v>RCA0000137</v>
          </cell>
          <cell r="C855" t="str">
            <v>遮阳板支架焊接总成</v>
          </cell>
          <cell r="D855" t="str">
            <v>1B22057210006</v>
          </cell>
        </row>
        <row r="855">
          <cell r="F855" t="str">
            <v>Ea</v>
          </cell>
          <cell r="G855" t="str">
            <v>SJ27</v>
          </cell>
        </row>
        <row r="856">
          <cell r="B856" t="str">
            <v>RCA0000144</v>
          </cell>
          <cell r="C856" t="str">
            <v>高位进气管支架2</v>
          </cell>
          <cell r="D856" t="str">
            <v>13118119X0033</v>
          </cell>
        </row>
        <row r="856">
          <cell r="F856" t="str">
            <v>Ea</v>
          </cell>
          <cell r="G856" t="str">
            <v>SJ27</v>
          </cell>
        </row>
        <row r="857">
          <cell r="B857" t="str">
            <v>RCA0000145</v>
          </cell>
          <cell r="C857" t="str">
            <v>支架</v>
          </cell>
          <cell r="D857" t="str">
            <v>1B22057210031</v>
          </cell>
        </row>
        <row r="857">
          <cell r="F857" t="str">
            <v>Ea</v>
          </cell>
          <cell r="G857" t="str">
            <v>SJ27</v>
          </cell>
        </row>
        <row r="858">
          <cell r="B858" t="str">
            <v>RCA0000146</v>
          </cell>
          <cell r="C858" t="str">
            <v>支架</v>
          </cell>
          <cell r="D858" t="str">
            <v>1B22057210033</v>
          </cell>
        </row>
        <row r="858">
          <cell r="F858" t="str">
            <v>Ea</v>
          </cell>
          <cell r="G858" t="str">
            <v>SJ27</v>
          </cell>
        </row>
        <row r="859">
          <cell r="B859" t="str">
            <v>RCA0000147</v>
          </cell>
          <cell r="C859" t="str">
            <v>后翼子板支架总成</v>
          </cell>
          <cell r="D859" t="str">
            <v>G0843021021A0</v>
          </cell>
        </row>
        <row r="859">
          <cell r="F859" t="str">
            <v>Ea</v>
          </cell>
          <cell r="G859" t="str">
            <v>SJ27</v>
          </cell>
        </row>
        <row r="860">
          <cell r="B860" t="str">
            <v>RCA0000150</v>
          </cell>
          <cell r="C860" t="str">
            <v>VT车左铰链</v>
          </cell>
          <cell r="D860" t="str">
            <v>ZL104</v>
          </cell>
        </row>
        <row r="860">
          <cell r="F860" t="str">
            <v>Ea</v>
          </cell>
          <cell r="G860" t="str">
            <v>YC02</v>
          </cell>
        </row>
        <row r="861">
          <cell r="B861" t="str">
            <v>RCA0000151</v>
          </cell>
          <cell r="C861" t="str">
            <v>VT车右铰链</v>
          </cell>
          <cell r="D861" t="str">
            <v>ZL104</v>
          </cell>
        </row>
        <row r="861">
          <cell r="F861" t="str">
            <v>Ea</v>
          </cell>
          <cell r="G861" t="str">
            <v>YC02</v>
          </cell>
        </row>
        <row r="862">
          <cell r="B862" t="str">
            <v>RCA0000153</v>
          </cell>
          <cell r="C862" t="str">
            <v>重卡内扶手右瑞沃灰单孔</v>
          </cell>
          <cell r="D862" t="str">
            <v>G0610163001A0</v>
          </cell>
        </row>
        <row r="862">
          <cell r="F862" t="str">
            <v>Ea</v>
          </cell>
          <cell r="G862" t="str">
            <v>SJ27</v>
          </cell>
        </row>
        <row r="863">
          <cell r="B863" t="str">
            <v>RCA0000162</v>
          </cell>
          <cell r="C863" t="str">
            <v>瑞沃扶手铰链左</v>
          </cell>
        </row>
        <row r="863">
          <cell r="F863" t="str">
            <v>EA</v>
          </cell>
          <cell r="G863" t="str">
            <v>YC04</v>
          </cell>
        </row>
        <row r="864">
          <cell r="B864" t="str">
            <v>RCA0000163</v>
          </cell>
          <cell r="C864" t="str">
            <v>瑞沃扶手铰链右</v>
          </cell>
        </row>
        <row r="864">
          <cell r="F864" t="str">
            <v>EA</v>
          </cell>
          <cell r="G864" t="str">
            <v>YC04</v>
          </cell>
        </row>
        <row r="865">
          <cell r="B865" t="str">
            <v>RCA0000173</v>
          </cell>
          <cell r="C865" t="str">
            <v>老标准大铰链右</v>
          </cell>
        </row>
        <row r="865">
          <cell r="F865" t="str">
            <v>EA</v>
          </cell>
          <cell r="G865" t="str">
            <v>YC02</v>
          </cell>
        </row>
        <row r="866">
          <cell r="B866" t="str">
            <v>RCA0000174</v>
          </cell>
          <cell r="C866" t="str">
            <v>登车扶手(YS120-浅灰色)</v>
          </cell>
          <cell r="D866" t="str">
            <v>L054200000039</v>
          </cell>
        </row>
        <row r="866">
          <cell r="F866" t="str">
            <v>Ea</v>
          </cell>
          <cell r="G866" t="str">
            <v>SJ27</v>
          </cell>
        </row>
        <row r="867">
          <cell r="B867" t="str">
            <v>RCA0000180</v>
          </cell>
          <cell r="C867" t="str">
            <v>A柱扶手</v>
          </cell>
          <cell r="D867" t="str">
            <v>L0542070202A0</v>
          </cell>
        </row>
        <row r="867">
          <cell r="F867" t="str">
            <v>Ea</v>
          </cell>
          <cell r="G867" t="str">
            <v>SJ27</v>
          </cell>
        </row>
        <row r="868">
          <cell r="B868" t="str">
            <v>RCA0000183</v>
          </cell>
          <cell r="C868" t="str">
            <v>乘客拉手</v>
          </cell>
          <cell r="D868" t="str">
            <v>G0542050045A0</v>
          </cell>
        </row>
        <row r="868">
          <cell r="F868" t="str">
            <v>Ea</v>
          </cell>
          <cell r="G868" t="str">
            <v>SJ27</v>
          </cell>
        </row>
        <row r="869">
          <cell r="B869" t="str">
            <v>RCA0000184</v>
          </cell>
          <cell r="C869" t="str">
            <v>登车扶手</v>
          </cell>
          <cell r="D869" t="str">
            <v>L0542070103A0</v>
          </cell>
        </row>
        <row r="869">
          <cell r="F869" t="str">
            <v>Ea</v>
          </cell>
          <cell r="G869" t="str">
            <v>SJ27</v>
          </cell>
        </row>
        <row r="870">
          <cell r="B870" t="str">
            <v>RCA0000185</v>
          </cell>
          <cell r="C870" t="str">
            <v>登车扶手</v>
          </cell>
          <cell r="D870" t="str">
            <v>L0542070706A0</v>
          </cell>
        </row>
        <row r="870">
          <cell r="F870" t="str">
            <v>Ea</v>
          </cell>
          <cell r="G870" t="str">
            <v>SJ27</v>
          </cell>
        </row>
        <row r="871">
          <cell r="B871" t="str">
            <v>RCA0000186</v>
          </cell>
          <cell r="C871" t="str">
            <v>扶手</v>
          </cell>
          <cell r="D871" t="str">
            <v>1B155826J1002</v>
          </cell>
        </row>
        <row r="871">
          <cell r="F871" t="str">
            <v>Ea</v>
          </cell>
          <cell r="G871" t="str">
            <v>SJ27</v>
          </cell>
        </row>
        <row r="872">
          <cell r="B872" t="str">
            <v>RCA0000187</v>
          </cell>
          <cell r="C872" t="str">
            <v>扶手</v>
          </cell>
          <cell r="D872" t="str">
            <v>L054200000030</v>
          </cell>
        </row>
        <row r="872">
          <cell r="F872" t="str">
            <v>Ea</v>
          </cell>
          <cell r="G872" t="str">
            <v>SJ27</v>
          </cell>
        </row>
        <row r="873">
          <cell r="B873" t="str">
            <v>RCA0000188</v>
          </cell>
          <cell r="C873" t="str">
            <v>扶手</v>
          </cell>
          <cell r="D873" t="str">
            <v>L0542074001A0</v>
          </cell>
        </row>
        <row r="873">
          <cell r="F873" t="str">
            <v>Ea</v>
          </cell>
          <cell r="G873" t="str">
            <v>SJ27</v>
          </cell>
        </row>
        <row r="874">
          <cell r="B874" t="str">
            <v>RCA0000189</v>
          </cell>
          <cell r="C874" t="str">
            <v>扶手</v>
          </cell>
          <cell r="D874" t="str">
            <v>G0542070021A0</v>
          </cell>
        </row>
        <row r="874">
          <cell r="F874" t="str">
            <v>Ea</v>
          </cell>
          <cell r="G874" t="str">
            <v>SJ27</v>
          </cell>
        </row>
        <row r="875">
          <cell r="B875" t="str">
            <v>RCA0000190</v>
          </cell>
          <cell r="C875" t="str">
            <v>扶手</v>
          </cell>
          <cell r="D875" t="str">
            <v>L054200000040</v>
          </cell>
        </row>
        <row r="875">
          <cell r="F875" t="str">
            <v>Ea</v>
          </cell>
          <cell r="G875" t="str">
            <v>SJ27</v>
          </cell>
        </row>
        <row r="876">
          <cell r="B876" t="str">
            <v>RCA0000191</v>
          </cell>
          <cell r="C876" t="str">
            <v>扶手</v>
          </cell>
          <cell r="D876" t="str">
            <v>G0542070202A0</v>
          </cell>
        </row>
        <row r="876">
          <cell r="F876" t="str">
            <v>Ea</v>
          </cell>
          <cell r="G876" t="str">
            <v>SJ27</v>
          </cell>
        </row>
        <row r="877">
          <cell r="B877" t="str">
            <v>RCA0000192</v>
          </cell>
          <cell r="C877" t="str">
            <v>扶手</v>
          </cell>
          <cell r="D877" t="str">
            <v>G0610160066A1</v>
          </cell>
        </row>
        <row r="877">
          <cell r="F877" t="str">
            <v>Ea</v>
          </cell>
          <cell r="G877" t="str">
            <v>SJ27</v>
          </cell>
        </row>
        <row r="878">
          <cell r="B878" t="str">
            <v>RCA0000193</v>
          </cell>
          <cell r="C878" t="str">
            <v>扶手</v>
          </cell>
          <cell r="D878" t="str">
            <v>G0610160068A1</v>
          </cell>
        </row>
        <row r="878">
          <cell r="F878" t="str">
            <v>Ea</v>
          </cell>
          <cell r="G878" t="str">
            <v>SJ27</v>
          </cell>
        </row>
        <row r="879">
          <cell r="B879" t="str">
            <v>RCA0000194</v>
          </cell>
          <cell r="C879" t="str">
            <v>扶手</v>
          </cell>
          <cell r="D879" t="str">
            <v>G0542070700A0</v>
          </cell>
        </row>
        <row r="879">
          <cell r="F879" t="str">
            <v>Ea</v>
          </cell>
          <cell r="G879" t="str">
            <v>SJ27</v>
          </cell>
        </row>
        <row r="880">
          <cell r="B880" t="str">
            <v>RCA0000195</v>
          </cell>
          <cell r="C880" t="str">
            <v>扶手</v>
          </cell>
          <cell r="D880" t="str">
            <v>1B24961200018</v>
          </cell>
        </row>
        <row r="880">
          <cell r="F880" t="str">
            <v>Ea</v>
          </cell>
          <cell r="G880" t="str">
            <v>SJ27</v>
          </cell>
        </row>
        <row r="881">
          <cell r="B881" t="str">
            <v>RCA0000196</v>
          </cell>
          <cell r="C881" t="str">
            <v>扶手</v>
          </cell>
          <cell r="D881" t="str">
            <v>1B24961200019</v>
          </cell>
        </row>
        <row r="881">
          <cell r="F881" t="str">
            <v>Ea</v>
          </cell>
          <cell r="G881" t="str">
            <v>SJ27</v>
          </cell>
        </row>
        <row r="882">
          <cell r="B882" t="str">
            <v>RCA0000197</v>
          </cell>
          <cell r="C882" t="str">
            <v>扶手</v>
          </cell>
          <cell r="D882" t="str">
            <v>1B22053104053</v>
          </cell>
        </row>
        <row r="882">
          <cell r="F882" t="str">
            <v>Ea</v>
          </cell>
          <cell r="G882" t="str">
            <v>SJ27</v>
          </cell>
        </row>
        <row r="883">
          <cell r="B883" t="str">
            <v>RCA0000198</v>
          </cell>
          <cell r="C883" t="str">
            <v>扶手</v>
          </cell>
          <cell r="D883" t="str">
            <v>1B22053104054</v>
          </cell>
        </row>
        <row r="883">
          <cell r="F883" t="str">
            <v>Ea</v>
          </cell>
          <cell r="G883" t="str">
            <v>SJ27</v>
          </cell>
        </row>
        <row r="884">
          <cell r="B884" t="str">
            <v>RCA0000199</v>
          </cell>
          <cell r="C884" t="str">
            <v>卡钉</v>
          </cell>
          <cell r="D884" t="str">
            <v>1B15461200005</v>
          </cell>
        </row>
        <row r="884">
          <cell r="F884" t="str">
            <v>Ea</v>
          </cell>
          <cell r="G884" t="str">
            <v>SJ27</v>
          </cell>
        </row>
        <row r="885">
          <cell r="B885" t="str">
            <v>RCA0000200</v>
          </cell>
          <cell r="C885" t="str">
            <v>卡扣</v>
          </cell>
          <cell r="D885" t="str">
            <v>1B202531X0011</v>
          </cell>
        </row>
        <row r="885">
          <cell r="F885" t="str">
            <v>Ea</v>
          </cell>
          <cell r="G885" t="str">
            <v>SJ27</v>
          </cell>
        </row>
        <row r="886">
          <cell r="B886" t="str">
            <v>RCA0000201</v>
          </cell>
          <cell r="C886" t="str">
            <v>卡扣</v>
          </cell>
          <cell r="D886" t="str">
            <v>1B202531X0012</v>
          </cell>
        </row>
        <row r="886">
          <cell r="F886" t="str">
            <v>Ea</v>
          </cell>
          <cell r="G886" t="str">
            <v>SJ27</v>
          </cell>
        </row>
        <row r="887">
          <cell r="B887" t="str">
            <v>RCA0000202</v>
          </cell>
          <cell r="C887" t="str">
            <v>卡扣</v>
          </cell>
          <cell r="D887" t="str">
            <v>FB169512X0001</v>
          </cell>
        </row>
        <row r="887">
          <cell r="F887" t="str">
            <v>Ea</v>
          </cell>
          <cell r="G887" t="str">
            <v>SJ27</v>
          </cell>
        </row>
        <row r="888">
          <cell r="B888" t="str">
            <v>RCA0000203</v>
          </cell>
          <cell r="C888" t="str">
            <v>卡扣</v>
          </cell>
          <cell r="D888" t="str">
            <v>1B15551201133</v>
          </cell>
        </row>
        <row r="888">
          <cell r="F888" t="str">
            <v>Ea</v>
          </cell>
          <cell r="G888" t="str">
            <v>SJ27</v>
          </cell>
        </row>
        <row r="889">
          <cell r="B889" t="str">
            <v>RCA0000204</v>
          </cell>
          <cell r="C889" t="str">
            <v>卡扣</v>
          </cell>
          <cell r="D889" t="str">
            <v>1B15551201124</v>
          </cell>
        </row>
        <row r="889">
          <cell r="F889" t="str">
            <v>Ea</v>
          </cell>
          <cell r="G889" t="str">
            <v>SJ27</v>
          </cell>
        </row>
        <row r="890">
          <cell r="B890" t="str">
            <v>RCA0000205</v>
          </cell>
          <cell r="C890" t="str">
            <v>螺母护套</v>
          </cell>
          <cell r="D890" t="str">
            <v>G0821010069A0</v>
          </cell>
        </row>
        <row r="890">
          <cell r="F890" t="str">
            <v>Ea</v>
          </cell>
          <cell r="G890" t="str">
            <v>SJ27</v>
          </cell>
        </row>
        <row r="891">
          <cell r="B891" t="str">
            <v>RCA0000206</v>
          </cell>
          <cell r="C891" t="str">
            <v>螺母护套</v>
          </cell>
          <cell r="D891" t="str">
            <v>G0821010068A0</v>
          </cell>
        </row>
        <row r="891">
          <cell r="F891" t="str">
            <v>Ea</v>
          </cell>
          <cell r="G891" t="str">
            <v>SJ27</v>
          </cell>
        </row>
        <row r="892">
          <cell r="B892" t="str">
            <v>RCA0000207</v>
          </cell>
          <cell r="C892" t="str">
            <v>前扶手总成</v>
          </cell>
          <cell r="D892" t="str">
            <v>1B155826J1003</v>
          </cell>
        </row>
        <row r="892">
          <cell r="F892" t="str">
            <v>Ea</v>
          </cell>
          <cell r="G892" t="str">
            <v>SJ27</v>
          </cell>
        </row>
        <row r="893">
          <cell r="B893" t="str">
            <v>RCA0000208</v>
          </cell>
          <cell r="C893" t="str">
            <v>塑料螺母</v>
          </cell>
          <cell r="D893" t="str">
            <v>1B154512X0021</v>
          </cell>
        </row>
        <row r="893">
          <cell r="F893" t="str">
            <v>Ea</v>
          </cell>
          <cell r="G893" t="str">
            <v>SJ27</v>
          </cell>
        </row>
        <row r="894">
          <cell r="B894" t="str">
            <v>RCA0000209</v>
          </cell>
          <cell r="C894" t="str">
            <v>文件柜右支架焊接总成</v>
          </cell>
          <cell r="D894" t="str">
            <v>1B24957210011</v>
          </cell>
        </row>
        <row r="894">
          <cell r="F894" t="str">
            <v>Ea</v>
          </cell>
          <cell r="G894" t="str">
            <v>SJ27</v>
          </cell>
        </row>
        <row r="895">
          <cell r="B895" t="str">
            <v>RCA0000210</v>
          </cell>
          <cell r="C895" t="str">
            <v>支架</v>
          </cell>
          <cell r="D895" t="str">
            <v>1B24084320005</v>
          </cell>
        </row>
        <row r="895">
          <cell r="F895" t="str">
            <v>Ea</v>
          </cell>
          <cell r="G895" t="str">
            <v>SJ27</v>
          </cell>
        </row>
        <row r="896">
          <cell r="B896" t="str">
            <v>RCA0000211</v>
          </cell>
          <cell r="C896" t="str">
            <v>支架</v>
          </cell>
          <cell r="D896">
            <v>1100000000000</v>
          </cell>
        </row>
        <row r="896">
          <cell r="F896" t="str">
            <v>Ea</v>
          </cell>
          <cell r="G896" t="str">
            <v>SJ27</v>
          </cell>
        </row>
        <row r="897">
          <cell r="B897" t="str">
            <v>RCA0000212</v>
          </cell>
          <cell r="C897" t="str">
            <v>副水箱支架</v>
          </cell>
          <cell r="D897" t="str">
            <v>13186132X0003</v>
          </cell>
        </row>
        <row r="897">
          <cell r="F897" t="str">
            <v>Ea</v>
          </cell>
          <cell r="G897" t="str">
            <v>SJ27</v>
          </cell>
        </row>
        <row r="898">
          <cell r="B898" t="str">
            <v>RCA0000213</v>
          </cell>
          <cell r="C898" t="str">
            <v>卧铺支左</v>
          </cell>
          <cell r="D898" t="str">
            <v>G0704013002A0</v>
          </cell>
        </row>
        <row r="898">
          <cell r="F898" t="str">
            <v>Ea</v>
          </cell>
          <cell r="G898" t="str">
            <v>SJ27</v>
          </cell>
        </row>
        <row r="899">
          <cell r="B899" t="str">
            <v>RCA0000214</v>
          </cell>
          <cell r="C899" t="str">
            <v>卧铺支左</v>
          </cell>
          <cell r="D899" t="str">
            <v>G0704013003A0</v>
          </cell>
        </row>
        <row r="899">
          <cell r="F899" t="str">
            <v>Ea</v>
          </cell>
          <cell r="G899" t="str">
            <v>SJ27</v>
          </cell>
        </row>
        <row r="900">
          <cell r="B900" t="str">
            <v>RCA0000215</v>
          </cell>
          <cell r="C900" t="str">
            <v>摇杆总成</v>
          </cell>
          <cell r="D900">
            <v>1100000000000</v>
          </cell>
        </row>
        <row r="900">
          <cell r="F900" t="str">
            <v>Ea</v>
          </cell>
          <cell r="G900" t="str">
            <v>SJ27</v>
          </cell>
        </row>
        <row r="901">
          <cell r="B901" t="str">
            <v>RCA0000216</v>
          </cell>
          <cell r="C901" t="str">
            <v>文件柜左支架焊接总成</v>
          </cell>
          <cell r="D901" t="str">
            <v>1B24957210008</v>
          </cell>
        </row>
        <row r="901">
          <cell r="F901" t="str">
            <v>Ea</v>
          </cell>
          <cell r="G901" t="str">
            <v>SJ27</v>
          </cell>
        </row>
        <row r="902">
          <cell r="B902" t="str">
            <v>RCA0000217</v>
          </cell>
          <cell r="C902" t="str">
            <v>备胎紧固器</v>
          </cell>
          <cell r="D902">
            <v>1100000000000</v>
          </cell>
        </row>
        <row r="902">
          <cell r="F902" t="str">
            <v>Ea</v>
          </cell>
          <cell r="G902" t="str">
            <v>SJ27</v>
          </cell>
        </row>
        <row r="903">
          <cell r="B903" t="str">
            <v>REM0000128</v>
          </cell>
          <cell r="C903" t="str">
            <v>C35DB左后视镜低配心悦蓝</v>
          </cell>
          <cell r="D903" t="str">
            <v>E00098590-EP62</v>
          </cell>
        </row>
        <row r="903">
          <cell r="F903" t="str">
            <v>Ea</v>
          </cell>
          <cell r="G903" t="str">
            <v>SJ08</v>
          </cell>
        </row>
        <row r="904">
          <cell r="B904" t="str">
            <v>REM0000129</v>
          </cell>
          <cell r="C904" t="str">
            <v>C35DB左后视镜低配珍珠白</v>
          </cell>
          <cell r="D904" t="str">
            <v>E00098590-EP61</v>
          </cell>
        </row>
        <row r="904">
          <cell r="F904" t="str">
            <v>Ea</v>
          </cell>
          <cell r="G904" t="str">
            <v>SJ08</v>
          </cell>
        </row>
        <row r="905">
          <cell r="B905" t="str">
            <v>REM0000130</v>
          </cell>
          <cell r="C905" t="str">
            <v>C35DB左后视镜低配魅力橙</v>
          </cell>
          <cell r="D905" t="str">
            <v>E00098590-EP63</v>
          </cell>
        </row>
        <row r="905">
          <cell r="F905" t="str">
            <v>Ea</v>
          </cell>
          <cell r="G905" t="str">
            <v>SJ08</v>
          </cell>
        </row>
        <row r="906">
          <cell r="B906" t="str">
            <v>REM0000131</v>
          </cell>
          <cell r="C906" t="str">
            <v>C35DB左后视镜低配凛冽青</v>
          </cell>
          <cell r="D906" t="str">
            <v>E00098590-EP65</v>
          </cell>
        </row>
        <row r="906">
          <cell r="F906" t="str">
            <v>Ea</v>
          </cell>
          <cell r="G906" t="str">
            <v>SJ08</v>
          </cell>
        </row>
        <row r="907">
          <cell r="B907" t="str">
            <v>REM0000132</v>
          </cell>
          <cell r="C907" t="str">
            <v>C35DB左后视镜低配酷感红</v>
          </cell>
          <cell r="D907" t="str">
            <v>E00098590-EP64</v>
          </cell>
        </row>
        <row r="907">
          <cell r="F907" t="str">
            <v>Ea</v>
          </cell>
          <cell r="G907" t="str">
            <v>SJ08</v>
          </cell>
        </row>
        <row r="908">
          <cell r="B908" t="str">
            <v>REM0000136</v>
          </cell>
          <cell r="C908" t="str">
            <v>C35DB面罩心悦蓝左</v>
          </cell>
        </row>
        <row r="908">
          <cell r="F908" t="str">
            <v>Ea</v>
          </cell>
          <cell r="G908" t="str">
            <v>BC04</v>
          </cell>
        </row>
        <row r="909">
          <cell r="B909" t="str">
            <v>REM0000137</v>
          </cell>
          <cell r="C909" t="str">
            <v>C35DB面罩珍珠白左</v>
          </cell>
        </row>
        <row r="909">
          <cell r="F909" t="str">
            <v>Ea</v>
          </cell>
          <cell r="G909" t="str">
            <v>BC04</v>
          </cell>
        </row>
        <row r="910">
          <cell r="B910" t="str">
            <v>REM0000138</v>
          </cell>
          <cell r="C910" t="str">
            <v>C35DB面罩(魅力橙)左</v>
          </cell>
        </row>
        <row r="910">
          <cell r="F910" t="str">
            <v>Ea</v>
          </cell>
          <cell r="G910" t="str">
            <v>BC04</v>
          </cell>
        </row>
        <row r="911">
          <cell r="B911" t="str">
            <v>REM0000139</v>
          </cell>
          <cell r="C911" t="str">
            <v>C35DB面罩凛冽青左</v>
          </cell>
        </row>
        <row r="911">
          <cell r="F911" t="str">
            <v>Ea</v>
          </cell>
          <cell r="G911" t="str">
            <v>BC04</v>
          </cell>
        </row>
        <row r="912">
          <cell r="B912" t="str">
            <v>REM0000140</v>
          </cell>
          <cell r="C912" t="str">
            <v>C35DB面罩酷感红左</v>
          </cell>
        </row>
        <row r="912">
          <cell r="F912" t="str">
            <v>Ea</v>
          </cell>
          <cell r="G912" t="str">
            <v>BC04</v>
          </cell>
        </row>
        <row r="913">
          <cell r="B913" t="str">
            <v>REM0000143</v>
          </cell>
          <cell r="C913" t="str">
            <v>C35DB后视镜镜片左(镀铬)</v>
          </cell>
        </row>
        <row r="913">
          <cell r="F913" t="str">
            <v>Ea</v>
          </cell>
          <cell r="G913" t="str">
            <v>YC02</v>
          </cell>
        </row>
        <row r="914">
          <cell r="B914" t="str">
            <v>REM0000144</v>
          </cell>
          <cell r="C914" t="str">
            <v>C35DB双面胶(低配)</v>
          </cell>
        </row>
        <row r="914">
          <cell r="F914" t="str">
            <v>Ea</v>
          </cell>
          <cell r="G914" t="str">
            <v>YC02</v>
          </cell>
        </row>
        <row r="915">
          <cell r="B915" t="str">
            <v>REM0000145</v>
          </cell>
          <cell r="C915" t="str">
            <v>C35DB镜片托左</v>
          </cell>
        </row>
        <row r="915">
          <cell r="F915" t="str">
            <v>EA</v>
          </cell>
          <cell r="G915" t="str">
            <v>BC02</v>
          </cell>
        </row>
        <row r="916">
          <cell r="B916" t="str">
            <v>REM0000146</v>
          </cell>
          <cell r="C916" t="str">
            <v>C35DB卡框左</v>
          </cell>
        </row>
        <row r="916">
          <cell r="F916" t="str">
            <v>EA</v>
          </cell>
          <cell r="G916" t="str">
            <v>BC02</v>
          </cell>
        </row>
        <row r="917">
          <cell r="B917" t="str">
            <v>REM0000148</v>
          </cell>
          <cell r="C917" t="str">
            <v>C35DB低配镜壳左</v>
          </cell>
        </row>
        <row r="917">
          <cell r="F917" t="str">
            <v>EA</v>
          </cell>
          <cell r="G917" t="str">
            <v>BC02</v>
          </cell>
        </row>
        <row r="918">
          <cell r="B918" t="str">
            <v>REM0000149</v>
          </cell>
          <cell r="C918" t="str">
            <v>C35DB手折基板左</v>
          </cell>
        </row>
        <row r="918">
          <cell r="F918" t="str">
            <v>EA</v>
          </cell>
          <cell r="G918" t="str">
            <v>BC02</v>
          </cell>
        </row>
        <row r="919">
          <cell r="B919" t="str">
            <v>REM0000150</v>
          </cell>
          <cell r="C919" t="str">
            <v>C35DB三角护罩左</v>
          </cell>
        </row>
        <row r="919">
          <cell r="F919" t="str">
            <v>EA</v>
          </cell>
          <cell r="G919" t="str">
            <v>BC02</v>
          </cell>
        </row>
        <row r="920">
          <cell r="B920" t="str">
            <v>REM0000151</v>
          </cell>
          <cell r="C920" t="str">
            <v>C35DB护罩盖板左</v>
          </cell>
        </row>
        <row r="920">
          <cell r="F920" t="str">
            <v>EA</v>
          </cell>
          <cell r="G920" t="str">
            <v>BC02</v>
          </cell>
        </row>
        <row r="921">
          <cell r="B921" t="str">
            <v>REM0000152</v>
          </cell>
          <cell r="C921" t="str">
            <v>C35DB灯罩左</v>
          </cell>
        </row>
        <row r="921">
          <cell r="F921" t="str">
            <v>EA</v>
          </cell>
          <cell r="G921" t="str">
            <v>BC02</v>
          </cell>
        </row>
        <row r="922">
          <cell r="B922" t="str">
            <v>REM0000153</v>
          </cell>
          <cell r="C922" t="str">
            <v>C35DB转向安装板左</v>
          </cell>
        </row>
        <row r="922">
          <cell r="F922" t="str">
            <v>EA</v>
          </cell>
          <cell r="G922" t="str">
            <v>BC02</v>
          </cell>
        </row>
        <row r="923">
          <cell r="B923" t="str">
            <v>REM0000154</v>
          </cell>
          <cell r="C923" t="str">
            <v>C35DB转向灯线路板左</v>
          </cell>
        </row>
        <row r="923">
          <cell r="F923" t="str">
            <v>Ea</v>
          </cell>
          <cell r="G923" t="str">
            <v>YC02</v>
          </cell>
        </row>
        <row r="924">
          <cell r="B924" t="str">
            <v>REM0000155</v>
          </cell>
          <cell r="C924" t="str">
            <v>C35DB左三角垫</v>
          </cell>
        </row>
        <row r="924">
          <cell r="F924" t="str">
            <v>Ea</v>
          </cell>
          <cell r="G924" t="str">
            <v>YC02</v>
          </cell>
        </row>
        <row r="925">
          <cell r="B925" t="str">
            <v>REM0000156</v>
          </cell>
          <cell r="C925" t="str">
            <v>C35DB镜座左</v>
          </cell>
        </row>
        <row r="925">
          <cell r="F925" t="str">
            <v>Ea</v>
          </cell>
          <cell r="G925" t="str">
            <v>YC02</v>
          </cell>
        </row>
        <row r="926">
          <cell r="B926" t="str">
            <v>REM0000157</v>
          </cell>
          <cell r="C926" t="str">
            <v>C35DB转轴</v>
          </cell>
        </row>
        <row r="926">
          <cell r="F926" t="str">
            <v>Ea</v>
          </cell>
          <cell r="G926" t="str">
            <v>YC02</v>
          </cell>
        </row>
        <row r="927">
          <cell r="B927" t="str">
            <v>REM0000158</v>
          </cell>
          <cell r="C927" t="str">
            <v>C35DB左低配线束合件</v>
          </cell>
        </row>
        <row r="927">
          <cell r="F927" t="str">
            <v>Ea</v>
          </cell>
          <cell r="G927" t="str">
            <v>YC02</v>
          </cell>
        </row>
        <row r="928">
          <cell r="B928" t="str">
            <v>REM0000160</v>
          </cell>
          <cell r="C928" t="str">
            <v>C35DB右后视镜低配心悦蓝</v>
          </cell>
          <cell r="D928" t="str">
            <v>E00098591-EP62</v>
          </cell>
        </row>
        <row r="928">
          <cell r="F928" t="str">
            <v>Ea</v>
          </cell>
          <cell r="G928" t="str">
            <v>SJ08</v>
          </cell>
        </row>
        <row r="929">
          <cell r="B929" t="str">
            <v>REM0000161</v>
          </cell>
          <cell r="C929" t="str">
            <v>C35DB右后视镜低配珍珠白</v>
          </cell>
          <cell r="D929" t="str">
            <v>E00098591-EP61</v>
          </cell>
        </row>
        <row r="929">
          <cell r="F929" t="str">
            <v>Ea</v>
          </cell>
          <cell r="G929" t="str">
            <v>SJ08</v>
          </cell>
        </row>
        <row r="930">
          <cell r="B930" t="str">
            <v>REM0000162</v>
          </cell>
          <cell r="C930" t="str">
            <v>C35DB右后视镜低配魅力橙</v>
          </cell>
          <cell r="D930" t="str">
            <v>E00098591-EP63</v>
          </cell>
        </row>
        <row r="930">
          <cell r="F930" t="str">
            <v>Ea</v>
          </cell>
          <cell r="G930" t="str">
            <v>SJ08</v>
          </cell>
        </row>
        <row r="931">
          <cell r="B931" t="str">
            <v>REM0000163</v>
          </cell>
          <cell r="C931" t="str">
            <v>C35DB右后视镜低配凛冽青</v>
          </cell>
          <cell r="D931" t="str">
            <v>E00098591-EP65</v>
          </cell>
        </row>
        <row r="931">
          <cell r="F931" t="str">
            <v>Ea</v>
          </cell>
          <cell r="G931" t="str">
            <v>SJ08</v>
          </cell>
        </row>
        <row r="932">
          <cell r="B932" t="str">
            <v>REM0000164</v>
          </cell>
          <cell r="C932" t="str">
            <v>C35DB右后视镜低配酷感红</v>
          </cell>
          <cell r="D932" t="str">
            <v>E00098591-EP64</v>
          </cell>
        </row>
        <row r="932">
          <cell r="F932" t="str">
            <v>Ea</v>
          </cell>
          <cell r="G932" t="str">
            <v>SJ08</v>
          </cell>
        </row>
        <row r="933">
          <cell r="B933" t="str">
            <v>REM0000168</v>
          </cell>
          <cell r="C933" t="str">
            <v>C35DB面罩心悦蓝右</v>
          </cell>
        </row>
        <row r="933">
          <cell r="F933" t="str">
            <v>Ea</v>
          </cell>
          <cell r="G933" t="str">
            <v>BC04</v>
          </cell>
        </row>
        <row r="934">
          <cell r="B934" t="str">
            <v>REM0000169</v>
          </cell>
          <cell r="C934" t="str">
            <v>C35DB面罩珍珠白右</v>
          </cell>
        </row>
        <row r="934">
          <cell r="F934" t="str">
            <v>Ea</v>
          </cell>
          <cell r="G934" t="str">
            <v>BC04</v>
          </cell>
        </row>
        <row r="935">
          <cell r="B935" t="str">
            <v>REM0000170</v>
          </cell>
          <cell r="C935" t="str">
            <v>C35DB面罩(魅力橙)右</v>
          </cell>
        </row>
        <row r="935">
          <cell r="F935" t="str">
            <v>Ea</v>
          </cell>
          <cell r="G935" t="str">
            <v>BC04</v>
          </cell>
        </row>
        <row r="936">
          <cell r="B936" t="str">
            <v>REM0000171</v>
          </cell>
          <cell r="C936" t="str">
            <v>C35DB面罩凛冽青右</v>
          </cell>
        </row>
        <row r="936">
          <cell r="F936" t="str">
            <v>Ea</v>
          </cell>
          <cell r="G936" t="str">
            <v>BC04</v>
          </cell>
        </row>
        <row r="937">
          <cell r="B937" t="str">
            <v>REM0000172</v>
          </cell>
          <cell r="C937" t="str">
            <v>C35DB面罩酷感红右</v>
          </cell>
        </row>
        <row r="937">
          <cell r="F937" t="str">
            <v>Ea</v>
          </cell>
          <cell r="G937" t="str">
            <v>BC04</v>
          </cell>
        </row>
        <row r="938">
          <cell r="B938" t="str">
            <v>REM0000175</v>
          </cell>
          <cell r="C938" t="str">
            <v>C35DB后视镜镜片右(镀铬)</v>
          </cell>
        </row>
        <row r="938">
          <cell r="F938" t="str">
            <v>Ea</v>
          </cell>
          <cell r="G938" t="str">
            <v>YC02</v>
          </cell>
        </row>
        <row r="939">
          <cell r="B939" t="str">
            <v>REM0000177</v>
          </cell>
          <cell r="C939" t="str">
            <v>C35DB镜片托右</v>
          </cell>
        </row>
        <row r="939">
          <cell r="F939" t="str">
            <v>EA</v>
          </cell>
          <cell r="G939" t="str">
            <v>BC02</v>
          </cell>
        </row>
        <row r="940">
          <cell r="B940" t="str">
            <v>REM0000178</v>
          </cell>
          <cell r="C940" t="str">
            <v>C35DB卡框右</v>
          </cell>
        </row>
        <row r="940">
          <cell r="F940" t="str">
            <v>EA</v>
          </cell>
          <cell r="G940" t="str">
            <v>BC02</v>
          </cell>
        </row>
        <row r="941">
          <cell r="B941" t="str">
            <v>REM0000180</v>
          </cell>
          <cell r="C941" t="str">
            <v>C35DB低配镜壳右</v>
          </cell>
        </row>
        <row r="941">
          <cell r="F941" t="str">
            <v>EA</v>
          </cell>
          <cell r="G941" t="str">
            <v>BC02</v>
          </cell>
        </row>
        <row r="942">
          <cell r="B942" t="str">
            <v>REM0000181</v>
          </cell>
          <cell r="C942" t="str">
            <v>C35DB手折基板右</v>
          </cell>
        </row>
        <row r="942">
          <cell r="F942" t="str">
            <v>EA</v>
          </cell>
          <cell r="G942" t="str">
            <v>BC02</v>
          </cell>
        </row>
        <row r="943">
          <cell r="B943" t="str">
            <v>REM0000182</v>
          </cell>
          <cell r="C943" t="str">
            <v>C35DB三角护罩右</v>
          </cell>
        </row>
        <row r="943">
          <cell r="F943" t="str">
            <v>EA</v>
          </cell>
          <cell r="G943" t="str">
            <v>BC02</v>
          </cell>
        </row>
        <row r="944">
          <cell r="B944" t="str">
            <v>REM0000183</v>
          </cell>
          <cell r="C944" t="str">
            <v>C35DB护罩盖板右</v>
          </cell>
        </row>
        <row r="944">
          <cell r="F944" t="str">
            <v>EA</v>
          </cell>
          <cell r="G944" t="str">
            <v>BC02</v>
          </cell>
        </row>
        <row r="945">
          <cell r="B945" t="str">
            <v>REM0000184</v>
          </cell>
          <cell r="C945" t="str">
            <v>C35DB灯罩右</v>
          </cell>
        </row>
        <row r="945">
          <cell r="F945" t="str">
            <v>EA</v>
          </cell>
          <cell r="G945" t="str">
            <v>BC02</v>
          </cell>
        </row>
        <row r="946">
          <cell r="B946" t="str">
            <v>REM0000186</v>
          </cell>
          <cell r="C946" t="str">
            <v>C35DB转向灯线路板右</v>
          </cell>
        </row>
        <row r="946">
          <cell r="F946" t="str">
            <v>Ea</v>
          </cell>
          <cell r="G946" t="str">
            <v>YC02</v>
          </cell>
        </row>
        <row r="947">
          <cell r="B947" t="str">
            <v>REM0000187</v>
          </cell>
          <cell r="C947" t="str">
            <v>C35DB右三角垫</v>
          </cell>
        </row>
        <row r="947">
          <cell r="F947" t="str">
            <v>Ea</v>
          </cell>
          <cell r="G947" t="str">
            <v>YC02</v>
          </cell>
        </row>
        <row r="948">
          <cell r="B948" t="str">
            <v>REM0000188</v>
          </cell>
          <cell r="C948" t="str">
            <v>C35DB镜座右</v>
          </cell>
        </row>
        <row r="948">
          <cell r="F948" t="str">
            <v>Ea</v>
          </cell>
          <cell r="G948" t="str">
            <v>YC02</v>
          </cell>
        </row>
        <row r="949">
          <cell r="B949" t="str">
            <v>REM0000189</v>
          </cell>
          <cell r="C949" t="str">
            <v>C35DB右低配线束合件</v>
          </cell>
        </row>
        <row r="949">
          <cell r="F949" t="str">
            <v>Ea</v>
          </cell>
          <cell r="G949" t="str">
            <v>YC02</v>
          </cell>
        </row>
        <row r="950">
          <cell r="B950" t="str">
            <v>REM0000190</v>
          </cell>
          <cell r="C950" t="str">
            <v>C35DB中配左后视镜心悦蓝</v>
          </cell>
          <cell r="D950" t="str">
            <v>E00098592_EP62</v>
          </cell>
        </row>
        <row r="950">
          <cell r="F950" t="str">
            <v>Ea</v>
          </cell>
          <cell r="G950" t="str">
            <v>SJ08</v>
          </cell>
        </row>
        <row r="951">
          <cell r="B951" t="str">
            <v>REM0000191</v>
          </cell>
          <cell r="C951" t="str">
            <v>C35DB中配左后视镜珍珠白</v>
          </cell>
          <cell r="D951" t="str">
            <v>E00098592_EP61</v>
          </cell>
        </row>
        <row r="951">
          <cell r="F951" t="str">
            <v>Ea</v>
          </cell>
          <cell r="G951" t="str">
            <v>SJ08</v>
          </cell>
        </row>
        <row r="952">
          <cell r="B952" t="str">
            <v>REM0000192</v>
          </cell>
          <cell r="C952" t="str">
            <v>C35DB中配左后视镜魅力橙</v>
          </cell>
          <cell r="D952" t="str">
            <v>E00098592_EP63</v>
          </cell>
        </row>
        <row r="952">
          <cell r="F952" t="str">
            <v>Ea</v>
          </cell>
          <cell r="G952" t="str">
            <v>SJ08</v>
          </cell>
        </row>
        <row r="953">
          <cell r="B953" t="str">
            <v>REM0000193</v>
          </cell>
          <cell r="C953" t="str">
            <v>C35DB中配左后视镜凛冽青</v>
          </cell>
          <cell r="D953" t="str">
            <v>E00098592_EP65</v>
          </cell>
        </row>
        <row r="953">
          <cell r="F953" t="str">
            <v>Ea</v>
          </cell>
          <cell r="G953" t="str">
            <v>SJ08</v>
          </cell>
        </row>
        <row r="954">
          <cell r="B954" t="str">
            <v>REM0000194</v>
          </cell>
          <cell r="C954" t="str">
            <v>C35DB中配左后视镜酷感红</v>
          </cell>
          <cell r="D954" t="str">
            <v>E00098592_EP64</v>
          </cell>
        </row>
        <row r="954">
          <cell r="F954" t="str">
            <v>Ea</v>
          </cell>
          <cell r="G954" t="str">
            <v>SJ08</v>
          </cell>
        </row>
        <row r="955">
          <cell r="B955" t="str">
            <v>REM0000195</v>
          </cell>
          <cell r="C955" t="str">
            <v>C35DB中配左后视镜(钛灰)</v>
          </cell>
          <cell r="D955" t="str">
            <v>E00098592_EP67</v>
          </cell>
        </row>
        <row r="955">
          <cell r="F955" t="str">
            <v>Ea</v>
          </cell>
          <cell r="G955" t="str">
            <v>SJ08</v>
          </cell>
        </row>
        <row r="956">
          <cell r="B956" t="str">
            <v>REM0000196</v>
          </cell>
          <cell r="C956" t="str">
            <v>C35DB中配左后视镜大漠金</v>
          </cell>
          <cell r="D956" t="str">
            <v>E00098592_EP66</v>
          </cell>
        </row>
        <row r="956">
          <cell r="F956" t="str">
            <v>Ea</v>
          </cell>
          <cell r="G956" t="str">
            <v>SJ08</v>
          </cell>
        </row>
        <row r="957">
          <cell r="B957" t="str">
            <v>REM0000198</v>
          </cell>
          <cell r="C957" t="str">
            <v>C35DB加热片低配(左)</v>
          </cell>
          <cell r="D957" t="str">
            <v>中配</v>
          </cell>
        </row>
        <row r="957">
          <cell r="F957" t="str">
            <v>Ea</v>
          </cell>
          <cell r="G957" t="str">
            <v>YC02</v>
          </cell>
        </row>
        <row r="958">
          <cell r="B958" t="str">
            <v>REM0000199</v>
          </cell>
          <cell r="C958" t="str">
            <v>C35DB电折基板左</v>
          </cell>
        </row>
        <row r="958">
          <cell r="F958" t="str">
            <v>EA</v>
          </cell>
          <cell r="G958" t="str">
            <v>BC02</v>
          </cell>
        </row>
        <row r="959">
          <cell r="B959" t="str">
            <v>REM0000200</v>
          </cell>
          <cell r="C959" t="str">
            <v>C35DB左线束合件中配</v>
          </cell>
        </row>
        <row r="959">
          <cell r="F959" t="str">
            <v>Ea</v>
          </cell>
          <cell r="G959" t="str">
            <v>YC02</v>
          </cell>
        </row>
        <row r="960">
          <cell r="B960" t="str">
            <v>REM0000201</v>
          </cell>
          <cell r="C960" t="str">
            <v>C35DB中配右后视镜心悦蓝</v>
          </cell>
          <cell r="D960" t="str">
            <v>E00098593_EP62</v>
          </cell>
        </row>
        <row r="960">
          <cell r="F960" t="str">
            <v>Ea</v>
          </cell>
          <cell r="G960" t="str">
            <v>SJ08</v>
          </cell>
        </row>
        <row r="961">
          <cell r="B961" t="str">
            <v>REM0000202</v>
          </cell>
          <cell r="C961" t="str">
            <v>C35DB中配右后视镜珍珠白</v>
          </cell>
          <cell r="D961" t="str">
            <v>E00098593_EP61</v>
          </cell>
        </row>
        <row r="961">
          <cell r="F961" t="str">
            <v>Ea</v>
          </cell>
          <cell r="G961" t="str">
            <v>SJ08</v>
          </cell>
        </row>
        <row r="962">
          <cell r="B962" t="str">
            <v>REM0000203</v>
          </cell>
          <cell r="C962" t="str">
            <v>C35DB中配右后视镜魅力橙</v>
          </cell>
          <cell r="D962" t="str">
            <v>E00098593_EP63</v>
          </cell>
        </row>
        <row r="962">
          <cell r="F962" t="str">
            <v>Ea</v>
          </cell>
          <cell r="G962" t="str">
            <v>SJ08</v>
          </cell>
        </row>
        <row r="963">
          <cell r="B963" t="str">
            <v>REM0000204</v>
          </cell>
          <cell r="C963" t="str">
            <v>C35DB中配右后视镜凛冽青</v>
          </cell>
          <cell r="D963" t="str">
            <v>E00098593_EP65</v>
          </cell>
        </row>
        <row r="963">
          <cell r="F963" t="str">
            <v>Ea</v>
          </cell>
          <cell r="G963" t="str">
            <v>SJ08</v>
          </cell>
        </row>
        <row r="964">
          <cell r="B964" t="str">
            <v>REM0000205</v>
          </cell>
          <cell r="C964" t="str">
            <v>C35DB中配右后视镜酷感红</v>
          </cell>
          <cell r="D964" t="str">
            <v>E00098593_EP64</v>
          </cell>
        </row>
        <row r="964">
          <cell r="F964" t="str">
            <v>Ea</v>
          </cell>
          <cell r="G964" t="str">
            <v>SJ08</v>
          </cell>
        </row>
        <row r="965">
          <cell r="B965" t="str">
            <v>REM0000206</v>
          </cell>
          <cell r="C965" t="str">
            <v>C35DB中配右后视镜(钛灰)</v>
          </cell>
          <cell r="D965" t="str">
            <v>E00098593_EP67</v>
          </cell>
        </row>
        <row r="965">
          <cell r="F965" t="str">
            <v>Ea</v>
          </cell>
          <cell r="G965" t="str">
            <v>SJ08</v>
          </cell>
        </row>
        <row r="966">
          <cell r="B966" t="str">
            <v>REM0000207</v>
          </cell>
          <cell r="C966" t="str">
            <v>C35DB中配右后视镜大漠金</v>
          </cell>
          <cell r="D966" t="str">
            <v>E00098593_EP66</v>
          </cell>
        </row>
        <row r="966">
          <cell r="F966" t="str">
            <v>Ea</v>
          </cell>
          <cell r="G966" t="str">
            <v>SJ08</v>
          </cell>
        </row>
        <row r="967">
          <cell r="B967" t="str">
            <v>REM0000209</v>
          </cell>
          <cell r="C967" t="str">
            <v>C35DB加热片低配(右)</v>
          </cell>
          <cell r="D967" t="str">
            <v>中配</v>
          </cell>
        </row>
        <row r="967">
          <cell r="F967" t="str">
            <v>Ea</v>
          </cell>
          <cell r="G967" t="str">
            <v>YC02</v>
          </cell>
        </row>
        <row r="968">
          <cell r="B968" t="str">
            <v>REM0000210</v>
          </cell>
          <cell r="C968" t="str">
            <v>C35DB电折基板右</v>
          </cell>
        </row>
        <row r="968">
          <cell r="F968" t="str">
            <v>EA</v>
          </cell>
          <cell r="G968" t="str">
            <v>BC02</v>
          </cell>
        </row>
        <row r="969">
          <cell r="B969" t="str">
            <v>REM0000211</v>
          </cell>
          <cell r="C969" t="str">
            <v>C35DB右线束合件中配</v>
          </cell>
        </row>
        <row r="969">
          <cell r="F969" t="str">
            <v>Ea</v>
          </cell>
          <cell r="G969" t="str">
            <v>YC02</v>
          </cell>
        </row>
        <row r="970">
          <cell r="B970" t="str">
            <v>REM0000212</v>
          </cell>
          <cell r="C970" t="str">
            <v>C35DB高配左后视镜心悦蓝</v>
          </cell>
          <cell r="D970" t="str">
            <v>E00108666_EP62</v>
          </cell>
        </row>
        <row r="970">
          <cell r="F970" t="str">
            <v>Ea</v>
          </cell>
          <cell r="G970" t="str">
            <v>SJ08</v>
          </cell>
        </row>
        <row r="971">
          <cell r="B971" t="str">
            <v>REM0000213</v>
          </cell>
          <cell r="C971" t="str">
            <v>C35DB高配左后视镜珍珠白</v>
          </cell>
          <cell r="D971" t="str">
            <v>E00108666_EP61</v>
          </cell>
        </row>
        <row r="971">
          <cell r="F971" t="str">
            <v>Ea</v>
          </cell>
          <cell r="G971" t="str">
            <v>SJ08</v>
          </cell>
        </row>
        <row r="972">
          <cell r="B972" t="str">
            <v>REM0000214</v>
          </cell>
          <cell r="C972" t="str">
            <v>C35DB高配左后视镜魅力橙</v>
          </cell>
          <cell r="D972" t="str">
            <v>E00108666_EP63</v>
          </cell>
        </row>
        <row r="972">
          <cell r="F972" t="str">
            <v>Ea</v>
          </cell>
          <cell r="G972" t="str">
            <v>SJ08</v>
          </cell>
        </row>
        <row r="973">
          <cell r="B973" t="str">
            <v>REM0000215</v>
          </cell>
          <cell r="C973" t="str">
            <v>C35DB高配左后视镜凛冽青</v>
          </cell>
          <cell r="D973" t="str">
            <v>E00108666_EP65</v>
          </cell>
        </row>
        <row r="973">
          <cell r="F973" t="str">
            <v>Ea</v>
          </cell>
          <cell r="G973" t="str">
            <v>SJ08</v>
          </cell>
        </row>
        <row r="974">
          <cell r="B974" t="str">
            <v>REM0000216</v>
          </cell>
          <cell r="C974" t="str">
            <v>C35DB高配左后视镜酷感红</v>
          </cell>
          <cell r="D974" t="str">
            <v>E00108666_EP64</v>
          </cell>
        </row>
        <row r="974">
          <cell r="F974" t="str">
            <v>Ea</v>
          </cell>
          <cell r="G974" t="str">
            <v>SJ08</v>
          </cell>
        </row>
        <row r="975">
          <cell r="B975" t="str">
            <v>REM0000217</v>
          </cell>
          <cell r="C975" t="str">
            <v>C35DB左后视镜(高配)钛灰</v>
          </cell>
          <cell r="D975" t="str">
            <v>E00108666-EP67</v>
          </cell>
        </row>
        <row r="975">
          <cell r="F975" t="str">
            <v>Ea</v>
          </cell>
          <cell r="G975" t="str">
            <v>SJ08</v>
          </cell>
        </row>
        <row r="976">
          <cell r="B976" t="str">
            <v>REM0000218</v>
          </cell>
          <cell r="C976" t="str">
            <v>C35DB左后视镜高配大漠金</v>
          </cell>
          <cell r="D976" t="str">
            <v>E00108666-EP66</v>
          </cell>
        </row>
        <row r="976">
          <cell r="F976" t="str">
            <v>Ea</v>
          </cell>
          <cell r="G976" t="str">
            <v>SJ08</v>
          </cell>
        </row>
        <row r="977">
          <cell r="B977" t="str">
            <v>REM0000220</v>
          </cell>
          <cell r="C977" t="str">
            <v>C35DB高配镜片总成(左)</v>
          </cell>
          <cell r="D977" t="str">
            <v>含盲点监测</v>
          </cell>
        </row>
        <row r="977">
          <cell r="F977" t="str">
            <v>Ea</v>
          </cell>
          <cell r="G977" t="str">
            <v>YC02</v>
          </cell>
        </row>
        <row r="978">
          <cell r="B978" t="str">
            <v>REM0000222</v>
          </cell>
          <cell r="C978" t="str">
            <v>C35DB镜壳高配左</v>
          </cell>
        </row>
        <row r="978">
          <cell r="F978" t="str">
            <v>EA</v>
          </cell>
          <cell r="G978" t="str">
            <v>BC02</v>
          </cell>
        </row>
        <row r="979">
          <cell r="B979" t="str">
            <v>REM0000223</v>
          </cell>
          <cell r="C979" t="str">
            <v>C35DB全景左视摄像头总成</v>
          </cell>
        </row>
        <row r="979">
          <cell r="F979" t="str">
            <v>Ea</v>
          </cell>
          <cell r="G979" t="str">
            <v>YC02</v>
          </cell>
        </row>
        <row r="980">
          <cell r="B980" t="str">
            <v>REM0000224</v>
          </cell>
          <cell r="C980" t="str">
            <v>C35DB左高配线束合件</v>
          </cell>
        </row>
        <row r="980">
          <cell r="F980" t="str">
            <v>Ea</v>
          </cell>
          <cell r="G980" t="str">
            <v>YC02</v>
          </cell>
        </row>
        <row r="981">
          <cell r="B981" t="str">
            <v>REM0000225</v>
          </cell>
          <cell r="C981" t="str">
            <v>C35DB高配右后视镜心悦蓝</v>
          </cell>
          <cell r="D981" t="str">
            <v>E00108667_EP62</v>
          </cell>
        </row>
        <row r="981">
          <cell r="F981" t="str">
            <v>Ea</v>
          </cell>
          <cell r="G981" t="str">
            <v>SJ08</v>
          </cell>
        </row>
        <row r="982">
          <cell r="B982" t="str">
            <v>REM0000226</v>
          </cell>
          <cell r="C982" t="str">
            <v>C35DB高配右后视镜珍珠白</v>
          </cell>
          <cell r="D982" t="str">
            <v>E00108667_EP61</v>
          </cell>
        </row>
        <row r="982">
          <cell r="F982" t="str">
            <v>Ea</v>
          </cell>
          <cell r="G982" t="str">
            <v>SJ08</v>
          </cell>
        </row>
        <row r="983">
          <cell r="B983" t="str">
            <v>REM0000227</v>
          </cell>
          <cell r="C983" t="str">
            <v>C35DB高配右后视镜魅力橙</v>
          </cell>
          <cell r="D983" t="str">
            <v>E00108667_EP63</v>
          </cell>
        </row>
        <row r="983">
          <cell r="F983" t="str">
            <v>Ea</v>
          </cell>
          <cell r="G983" t="str">
            <v>SJ08</v>
          </cell>
        </row>
        <row r="984">
          <cell r="B984" t="str">
            <v>REM0000228</v>
          </cell>
          <cell r="C984" t="str">
            <v>C35DB高配右后视镜凛冽青</v>
          </cell>
          <cell r="D984" t="str">
            <v>E00108667_EP65</v>
          </cell>
        </row>
        <row r="984">
          <cell r="F984" t="str">
            <v>Ea</v>
          </cell>
          <cell r="G984" t="str">
            <v>SJ08</v>
          </cell>
        </row>
        <row r="985">
          <cell r="B985" t="str">
            <v>REM0000229</v>
          </cell>
          <cell r="C985" t="str">
            <v>C35DB高配右后视镜酷感红</v>
          </cell>
          <cell r="D985" t="str">
            <v>E00108667_EP64</v>
          </cell>
        </row>
        <row r="985">
          <cell r="F985" t="str">
            <v>Ea</v>
          </cell>
          <cell r="G985" t="str">
            <v>SJ08</v>
          </cell>
        </row>
        <row r="986">
          <cell r="B986" t="str">
            <v>REM0000230</v>
          </cell>
          <cell r="C986" t="str">
            <v>C35DB右后视镜(高配)钛灰</v>
          </cell>
          <cell r="D986" t="str">
            <v>E00108667-EP67</v>
          </cell>
        </row>
        <row r="986">
          <cell r="F986" t="str">
            <v>Ea</v>
          </cell>
          <cell r="G986" t="str">
            <v>SJ08</v>
          </cell>
        </row>
        <row r="987">
          <cell r="B987" t="str">
            <v>REM0000231</v>
          </cell>
          <cell r="C987" t="str">
            <v>C35DB右后视镜高配大漠金</v>
          </cell>
          <cell r="D987" t="str">
            <v>E00108667-EP66</v>
          </cell>
        </row>
        <row r="987">
          <cell r="F987" t="str">
            <v>Ea</v>
          </cell>
          <cell r="G987" t="str">
            <v>SJ08</v>
          </cell>
        </row>
        <row r="988">
          <cell r="B988" t="str">
            <v>REM0000233</v>
          </cell>
          <cell r="C988" t="str">
            <v>C35DB高配镜片总成(右)</v>
          </cell>
          <cell r="D988" t="str">
            <v>含盲点监测</v>
          </cell>
        </row>
        <row r="988">
          <cell r="F988" t="str">
            <v>Ea</v>
          </cell>
          <cell r="G988" t="str">
            <v>YC02</v>
          </cell>
        </row>
        <row r="989">
          <cell r="B989" t="str">
            <v>REM0000235</v>
          </cell>
          <cell r="C989" t="str">
            <v>C35DB镜壳高配右</v>
          </cell>
        </row>
        <row r="989">
          <cell r="F989" t="str">
            <v>EA</v>
          </cell>
          <cell r="G989" t="str">
            <v>BC02</v>
          </cell>
        </row>
        <row r="990">
          <cell r="B990" t="str">
            <v>REM0000236</v>
          </cell>
          <cell r="C990" t="str">
            <v>C35DB全景右视摄像头总成</v>
          </cell>
        </row>
        <row r="990">
          <cell r="F990" t="str">
            <v>Ea</v>
          </cell>
          <cell r="G990" t="str">
            <v>YC02</v>
          </cell>
        </row>
        <row r="991">
          <cell r="B991" t="str">
            <v>REM0000237</v>
          </cell>
          <cell r="C991" t="str">
            <v>C35DB右高配线束合件</v>
          </cell>
        </row>
        <row r="991">
          <cell r="F991" t="str">
            <v>Ea</v>
          </cell>
          <cell r="G991" t="str">
            <v>YC02</v>
          </cell>
        </row>
        <row r="992">
          <cell r="B992" t="str">
            <v>REM0000284</v>
          </cell>
          <cell r="C992" t="str">
            <v>华菱星凯马左上镜座</v>
          </cell>
        </row>
        <row r="992">
          <cell r="F992" t="str">
            <v>Ea</v>
          </cell>
          <cell r="G992" t="str">
            <v>YC02</v>
          </cell>
        </row>
        <row r="993">
          <cell r="B993" t="str">
            <v>REM0000285</v>
          </cell>
          <cell r="C993" t="str">
            <v>华菱星凯马下镜座</v>
          </cell>
        </row>
        <row r="993">
          <cell r="F993" t="str">
            <v>Ea</v>
          </cell>
          <cell r="G993" t="str">
            <v>YC02</v>
          </cell>
        </row>
        <row r="994">
          <cell r="B994" t="str">
            <v>REM0000287</v>
          </cell>
          <cell r="C994" t="str">
            <v>华菱星凯马左上镜座垫片</v>
          </cell>
        </row>
        <row r="994">
          <cell r="F994" t="str">
            <v>Ea</v>
          </cell>
          <cell r="G994" t="str">
            <v>YC02</v>
          </cell>
        </row>
        <row r="995">
          <cell r="B995" t="str">
            <v>REM0000289</v>
          </cell>
          <cell r="C995" t="str">
            <v>亮剑胶帽</v>
          </cell>
        </row>
        <row r="995">
          <cell r="F995" t="str">
            <v>EA</v>
          </cell>
          <cell r="G995" t="str">
            <v>YC02</v>
          </cell>
        </row>
        <row r="996">
          <cell r="B996" t="str">
            <v>REM0000294</v>
          </cell>
          <cell r="C996" t="str">
            <v>ETX主镜片</v>
          </cell>
          <cell r="D996" t="str">
            <v>浮法玻璃SR1800+350</v>
          </cell>
        </row>
        <row r="996">
          <cell r="F996" t="str">
            <v>Ea</v>
          </cell>
          <cell r="G996" t="str">
            <v>YC02</v>
          </cell>
        </row>
        <row r="997">
          <cell r="B997" t="str">
            <v>REM0000295</v>
          </cell>
          <cell r="C997" t="str">
            <v>新ETX广角镜镜片</v>
          </cell>
          <cell r="D997" t="str">
            <v>浮法玻璃SR315±15</v>
          </cell>
        </row>
        <row r="997">
          <cell r="F997" t="str">
            <v>Ea</v>
          </cell>
          <cell r="G997" t="str">
            <v>YC02</v>
          </cell>
        </row>
        <row r="998">
          <cell r="B998" t="str">
            <v>REM0000302</v>
          </cell>
          <cell r="C998" t="str">
            <v>华菱星凯马右上镜座</v>
          </cell>
        </row>
        <row r="998">
          <cell r="F998" t="str">
            <v>Ea</v>
          </cell>
          <cell r="G998" t="str">
            <v>YC02</v>
          </cell>
        </row>
        <row r="999">
          <cell r="B999" t="str">
            <v>REM0000303</v>
          </cell>
          <cell r="C999" t="str">
            <v>华菱星凯马右上镜座垫片</v>
          </cell>
        </row>
        <row r="999">
          <cell r="F999" t="str">
            <v>Ea</v>
          </cell>
          <cell r="G999" t="str">
            <v>YC02</v>
          </cell>
        </row>
        <row r="1000">
          <cell r="B1000" t="str">
            <v>REM0000306</v>
          </cell>
          <cell r="C1000" t="str">
            <v>1780镜头后盖</v>
          </cell>
          <cell r="D1000" t="str">
            <v>PP 黑色</v>
          </cell>
        </row>
        <row r="1000">
          <cell r="F1000" t="str">
            <v>Ea</v>
          </cell>
          <cell r="G1000" t="str">
            <v>YC02</v>
          </cell>
        </row>
        <row r="1001">
          <cell r="B1001" t="str">
            <v>REM0000307</v>
          </cell>
          <cell r="C1001" t="str">
            <v>江淮左上座</v>
          </cell>
        </row>
        <row r="1001">
          <cell r="F1001" t="str">
            <v>EA</v>
          </cell>
          <cell r="G1001" t="str">
            <v>YC02</v>
          </cell>
        </row>
        <row r="1002">
          <cell r="B1002" t="str">
            <v>REM0000317</v>
          </cell>
          <cell r="C1002" t="str">
            <v>ETX广角镜片</v>
          </cell>
          <cell r="D1002" t="str">
            <v>浮法玻璃SR400+30</v>
          </cell>
        </row>
        <row r="1002">
          <cell r="F1002" t="str">
            <v>Ea</v>
          </cell>
          <cell r="G1002" t="str">
            <v>YC02</v>
          </cell>
        </row>
        <row r="1003">
          <cell r="B1003" t="str">
            <v>REM0000331</v>
          </cell>
          <cell r="C1003" t="str">
            <v>一汽MV3附视镜垫块(喷涂)</v>
          </cell>
          <cell r="D1003" t="str">
            <v>8219031-M01/A</v>
          </cell>
        </row>
        <row r="1003">
          <cell r="F1003" t="str">
            <v>Ea</v>
          </cell>
          <cell r="G1003" t="str">
            <v>SJ13</v>
          </cell>
        </row>
        <row r="1004">
          <cell r="B1004" t="str">
            <v>REM0000332</v>
          </cell>
          <cell r="C1004" t="str">
            <v>一汽MV3俯视镜垫块密封垫</v>
          </cell>
          <cell r="D1004" t="str">
            <v>8219032-M01/A</v>
          </cell>
        </row>
        <row r="1004">
          <cell r="F1004" t="str">
            <v>Ea</v>
          </cell>
          <cell r="G1004" t="str">
            <v>SJ13</v>
          </cell>
        </row>
        <row r="1005">
          <cell r="B1005" t="str">
            <v>REM0000340</v>
          </cell>
          <cell r="C1005" t="str">
            <v>出口澳洲后视镜大镜片</v>
          </cell>
          <cell r="D1005" t="str">
            <v>浮法玻璃</v>
          </cell>
        </row>
        <row r="1005">
          <cell r="F1005" t="str">
            <v>Ea</v>
          </cell>
          <cell r="G1005" t="str">
            <v>YC02</v>
          </cell>
        </row>
        <row r="1006">
          <cell r="B1006" t="str">
            <v>REM0000352</v>
          </cell>
          <cell r="C1006" t="str">
            <v>出口澳洲后视镜6线圆插座</v>
          </cell>
          <cell r="D1006" t="str">
            <v>配电控制设备-连接器大</v>
          </cell>
        </row>
        <row r="1006">
          <cell r="F1006" t="str">
            <v>Ea</v>
          </cell>
          <cell r="G1006" t="str">
            <v>YC02</v>
          </cell>
        </row>
        <row r="1007">
          <cell r="B1007" t="str">
            <v>REM0000353</v>
          </cell>
          <cell r="C1007" t="str">
            <v>出口澳洲后镜圆插座端子</v>
          </cell>
          <cell r="D1007" t="str">
            <v>配电控制设备-端子</v>
          </cell>
        </row>
        <row r="1007">
          <cell r="F1007" t="str">
            <v>Ea</v>
          </cell>
          <cell r="G1007" t="str">
            <v>YC02</v>
          </cell>
        </row>
        <row r="1008">
          <cell r="B1008" t="str">
            <v>REM0000410</v>
          </cell>
          <cell r="C1008" t="str">
            <v>ETX下镜杆连接座</v>
          </cell>
          <cell r="D1008" t="str">
            <v>PA6+30%GF</v>
          </cell>
        </row>
        <row r="1008">
          <cell r="F1008" t="str">
            <v>Ea</v>
          </cell>
          <cell r="G1008" t="str">
            <v>YC02</v>
          </cell>
        </row>
        <row r="1009">
          <cell r="B1009" t="str">
            <v>REM0000413</v>
          </cell>
          <cell r="C1009" t="str">
            <v>0.5平方兰线</v>
          </cell>
        </row>
        <row r="1009">
          <cell r="F1009" t="str">
            <v>M</v>
          </cell>
          <cell r="G1009" t="str">
            <v>YC02</v>
          </cell>
        </row>
        <row r="1010">
          <cell r="B1010" t="str">
            <v>REM0000415</v>
          </cell>
          <cell r="C1010" t="str">
            <v>ETX改型接插件</v>
          </cell>
          <cell r="D1010" t="str">
            <v>DJ7061A-2.8-11/1</v>
          </cell>
        </row>
        <row r="1010">
          <cell r="F1010" t="str">
            <v>Ea</v>
          </cell>
          <cell r="G1010" t="str">
            <v>YC02</v>
          </cell>
        </row>
        <row r="1011">
          <cell r="B1011" t="str">
            <v>REM0000422</v>
          </cell>
          <cell r="C1011" t="str">
            <v>H4广角镜安装座</v>
          </cell>
          <cell r="D1011" t="str">
            <v>PA66+GF35黑</v>
          </cell>
        </row>
        <row r="1011">
          <cell r="F1011" t="str">
            <v>Ea</v>
          </cell>
          <cell r="G1011" t="str">
            <v>YC02</v>
          </cell>
        </row>
        <row r="1012">
          <cell r="B1012" t="str">
            <v>REM0000433</v>
          </cell>
          <cell r="C1012" t="str">
            <v>H4左上镜座垫片</v>
          </cell>
          <cell r="D1012" t="str">
            <v>发泡PE</v>
          </cell>
        </row>
        <row r="1012">
          <cell r="F1012" t="str">
            <v>Ea</v>
          </cell>
          <cell r="G1012" t="str">
            <v>YC02</v>
          </cell>
        </row>
        <row r="1013">
          <cell r="B1013" t="str">
            <v>REM0000434</v>
          </cell>
          <cell r="C1013" t="str">
            <v>H4左下镜座垫片</v>
          </cell>
          <cell r="D1013" t="str">
            <v>发泡PE</v>
          </cell>
        </row>
        <row r="1013">
          <cell r="F1013" t="str">
            <v>Ea</v>
          </cell>
          <cell r="G1013" t="str">
            <v>YC02</v>
          </cell>
        </row>
        <row r="1014">
          <cell r="B1014" t="str">
            <v>REM0000448</v>
          </cell>
          <cell r="C1014" t="str">
            <v>H4右上镜座垫片</v>
          </cell>
          <cell r="D1014" t="str">
            <v>发泡PE</v>
          </cell>
        </row>
        <row r="1014">
          <cell r="F1014" t="str">
            <v>Ea</v>
          </cell>
          <cell r="G1014" t="str">
            <v>YC02</v>
          </cell>
        </row>
        <row r="1015">
          <cell r="B1015" t="str">
            <v>REM0000449</v>
          </cell>
          <cell r="C1015" t="str">
            <v>H4右下镜座垫片</v>
          </cell>
          <cell r="D1015" t="str">
            <v>发泡PE</v>
          </cell>
        </row>
        <row r="1015">
          <cell r="F1015" t="str">
            <v>Ea</v>
          </cell>
          <cell r="G1015" t="str">
            <v>YC02</v>
          </cell>
        </row>
        <row r="1016">
          <cell r="B1016" t="str">
            <v>REM0000452</v>
          </cell>
          <cell r="C1016" t="str">
            <v>金王子支撑板</v>
          </cell>
        </row>
        <row r="1016">
          <cell r="F1016" t="str">
            <v>Ea</v>
          </cell>
          <cell r="G1016" t="str">
            <v>YC02</v>
          </cell>
        </row>
        <row r="1017">
          <cell r="B1017" t="str">
            <v>REM0000453</v>
          </cell>
          <cell r="C1017" t="str">
            <v>金王子左下护盖</v>
          </cell>
          <cell r="D1017" t="str">
            <v>ABS黑色</v>
          </cell>
        </row>
        <row r="1017">
          <cell r="F1017" t="str">
            <v>Ea</v>
          </cell>
          <cell r="G1017" t="str">
            <v>YC02</v>
          </cell>
        </row>
        <row r="1018">
          <cell r="B1018" t="str">
            <v>REM0000454</v>
          </cell>
          <cell r="C1018" t="str">
            <v>金王子左下脚垫</v>
          </cell>
          <cell r="D1018" t="str">
            <v>PP黑色</v>
          </cell>
        </row>
        <row r="1018">
          <cell r="F1018" t="str">
            <v>Ea</v>
          </cell>
          <cell r="G1018" t="str">
            <v>YC02</v>
          </cell>
        </row>
        <row r="1019">
          <cell r="B1019" t="str">
            <v>REM0000455</v>
          </cell>
          <cell r="C1019" t="str">
            <v>斯太尔王右上I胶垫</v>
          </cell>
          <cell r="D1019" t="str">
            <v>三元乙丙橡胶</v>
          </cell>
        </row>
        <row r="1019">
          <cell r="F1019" t="str">
            <v>Ea</v>
          </cell>
          <cell r="G1019" t="str">
            <v>YC02</v>
          </cell>
        </row>
        <row r="1020">
          <cell r="B1020" t="str">
            <v>REM0000460</v>
          </cell>
          <cell r="C1020" t="str">
            <v>新ETX改型广角镜镜片</v>
          </cell>
          <cell r="D1020" t="str">
            <v>浮法玻璃SR300+30</v>
          </cell>
        </row>
        <row r="1020">
          <cell r="F1020" t="str">
            <v>Ea</v>
          </cell>
          <cell r="G1020" t="str">
            <v>YC02</v>
          </cell>
        </row>
        <row r="1021">
          <cell r="B1021" t="str">
            <v>REM0000462</v>
          </cell>
          <cell r="C1021" t="str">
            <v>ETX改型后视镜大镜片</v>
          </cell>
          <cell r="D1021" t="str">
            <v>浮法玻璃SR1400±100</v>
          </cell>
        </row>
        <row r="1021">
          <cell r="F1021" t="str">
            <v>Ea</v>
          </cell>
          <cell r="G1021" t="str">
            <v>YC02</v>
          </cell>
        </row>
        <row r="1022">
          <cell r="B1022" t="str">
            <v>REM0000465</v>
          </cell>
          <cell r="C1022" t="str">
            <v>ETX改型左后下镜座棉垫</v>
          </cell>
          <cell r="D1022" t="str">
            <v>PU发泡t=2.5mm</v>
          </cell>
        </row>
        <row r="1022">
          <cell r="F1022" t="str">
            <v>Ea</v>
          </cell>
          <cell r="G1022" t="str">
            <v>YC02</v>
          </cell>
        </row>
        <row r="1023">
          <cell r="B1023" t="str">
            <v>REM0000469</v>
          </cell>
          <cell r="C1023" t="str">
            <v>ETX改型左后视镜上镜座</v>
          </cell>
          <cell r="D1023" t="str">
            <v>PA66+GF30黑</v>
          </cell>
        </row>
        <row r="1023">
          <cell r="F1023" t="str">
            <v>Ea</v>
          </cell>
          <cell r="G1023" t="str">
            <v>YC02</v>
          </cell>
        </row>
        <row r="1024">
          <cell r="B1024" t="str">
            <v>REM0000470</v>
          </cell>
          <cell r="C1024" t="str">
            <v>ETX改型左后视镜下镜座</v>
          </cell>
          <cell r="D1024" t="str">
            <v>PA66+GF35黑</v>
          </cell>
        </row>
        <row r="1024">
          <cell r="F1024" t="str">
            <v>Ea</v>
          </cell>
          <cell r="G1024" t="str">
            <v>YC02</v>
          </cell>
        </row>
        <row r="1025">
          <cell r="B1025" t="str">
            <v>REM0000477</v>
          </cell>
          <cell r="C1025" t="str">
            <v>ETX电动左镜头骨架</v>
          </cell>
          <cell r="D1025" t="str">
            <v>铝镁合金</v>
          </cell>
        </row>
        <row r="1025">
          <cell r="F1025" t="str">
            <v>Ea</v>
          </cell>
          <cell r="G1025" t="str">
            <v>YC02</v>
          </cell>
        </row>
        <row r="1026">
          <cell r="B1026" t="str">
            <v>REM0000480</v>
          </cell>
          <cell r="C1026" t="str">
            <v>0.75平方棕线</v>
          </cell>
        </row>
        <row r="1026">
          <cell r="F1026" t="str">
            <v>M</v>
          </cell>
          <cell r="G1026" t="str">
            <v>YC02</v>
          </cell>
        </row>
        <row r="1027">
          <cell r="B1027" t="str">
            <v>REM0000481</v>
          </cell>
          <cell r="C1027" t="str">
            <v>ETX改左后视镜大加热片</v>
          </cell>
        </row>
        <row r="1027">
          <cell r="F1027" t="str">
            <v>Ea</v>
          </cell>
          <cell r="G1027" t="str">
            <v>YC02</v>
          </cell>
        </row>
        <row r="1028">
          <cell r="B1028" t="str">
            <v>REM0000486</v>
          </cell>
          <cell r="C1028" t="str">
            <v>ETX改型右后视镜上镜座</v>
          </cell>
          <cell r="D1028" t="str">
            <v>PA66+GF30黑</v>
          </cell>
        </row>
        <row r="1028">
          <cell r="F1028" t="str">
            <v>Ea</v>
          </cell>
          <cell r="G1028" t="str">
            <v>YC02</v>
          </cell>
        </row>
        <row r="1029">
          <cell r="B1029" t="str">
            <v>REM0000487</v>
          </cell>
          <cell r="C1029" t="str">
            <v>ETX改型右后视镜下镜座</v>
          </cell>
          <cell r="D1029" t="str">
            <v>PA66+GF35黑</v>
          </cell>
        </row>
        <row r="1029">
          <cell r="F1029" t="str">
            <v>Ea</v>
          </cell>
          <cell r="G1029" t="str">
            <v>YC02</v>
          </cell>
        </row>
        <row r="1030">
          <cell r="B1030" t="str">
            <v>REM0000494</v>
          </cell>
          <cell r="C1030" t="str">
            <v>ETX改型右后下镜座棉垫</v>
          </cell>
          <cell r="D1030" t="str">
            <v>PU发泡t=2.5mm</v>
          </cell>
        </row>
        <row r="1030">
          <cell r="F1030" t="str">
            <v>Ea</v>
          </cell>
          <cell r="G1030" t="str">
            <v>YC02</v>
          </cell>
        </row>
        <row r="1031">
          <cell r="B1031" t="str">
            <v>REM0000496</v>
          </cell>
          <cell r="C1031" t="str">
            <v>ETX改右后视镜大加热片</v>
          </cell>
        </row>
        <row r="1031">
          <cell r="F1031" t="str">
            <v>Ea</v>
          </cell>
          <cell r="G1031" t="str">
            <v>YC02</v>
          </cell>
        </row>
        <row r="1032">
          <cell r="B1032" t="str">
            <v>REM0000497</v>
          </cell>
          <cell r="C1032" t="str">
            <v>ETX电动右镜头骨架</v>
          </cell>
          <cell r="D1032" t="str">
            <v>铝镁合金</v>
          </cell>
        </row>
        <row r="1032">
          <cell r="F1032" t="str">
            <v>Ea</v>
          </cell>
          <cell r="G1032" t="str">
            <v>YC02</v>
          </cell>
        </row>
        <row r="1033">
          <cell r="B1033" t="str">
            <v>REM0000500</v>
          </cell>
          <cell r="C1033" t="str">
            <v>北奔上镜座</v>
          </cell>
        </row>
        <row r="1033">
          <cell r="F1033" t="str">
            <v>EA</v>
          </cell>
          <cell r="G1033" t="str">
            <v>YC02</v>
          </cell>
        </row>
        <row r="1034">
          <cell r="B1034" t="str">
            <v>REM0000506</v>
          </cell>
          <cell r="C1034" t="str">
            <v>北奔橡胶堵圈</v>
          </cell>
        </row>
        <row r="1034">
          <cell r="F1034" t="str">
            <v>Ea</v>
          </cell>
          <cell r="G1034" t="str">
            <v>YC02</v>
          </cell>
        </row>
        <row r="1035">
          <cell r="B1035" t="str">
            <v>REM0000530</v>
          </cell>
          <cell r="C1035" t="str">
            <v>北奔下镜座</v>
          </cell>
        </row>
        <row r="1035">
          <cell r="F1035" t="str">
            <v>EA</v>
          </cell>
          <cell r="G1035" t="str">
            <v>YC02</v>
          </cell>
        </row>
        <row r="1036">
          <cell r="B1036" t="str">
            <v>REM0000536</v>
          </cell>
          <cell r="C1036" t="str">
            <v>济南轻卡右置右镜体</v>
          </cell>
        </row>
        <row r="1036">
          <cell r="F1036" t="str">
            <v>EA</v>
          </cell>
          <cell r="G1036" t="str">
            <v>YC02</v>
          </cell>
        </row>
        <row r="1037">
          <cell r="B1037" t="str">
            <v>REM0000539</v>
          </cell>
          <cell r="C1037" t="str">
            <v>济南重汽轻卡广角镜片</v>
          </cell>
        </row>
        <row r="1037">
          <cell r="F1037" t="str">
            <v>Ea</v>
          </cell>
          <cell r="G1037" t="str">
            <v>YC02</v>
          </cell>
        </row>
        <row r="1038">
          <cell r="B1038" t="str">
            <v>REM0000560</v>
          </cell>
          <cell r="C1038" t="str">
            <v>一汽MV3主镜片(封胶)</v>
          </cell>
          <cell r="D1038" t="str">
            <v>浮法玻璃</v>
          </cell>
        </row>
        <row r="1038">
          <cell r="F1038" t="str">
            <v>Ea</v>
          </cell>
          <cell r="G1038" t="str">
            <v>YC02</v>
          </cell>
        </row>
        <row r="1039">
          <cell r="B1039" t="str">
            <v>REM0000561</v>
          </cell>
          <cell r="C1039" t="str">
            <v>一汽MV3广角镜片(封胶)</v>
          </cell>
          <cell r="D1039" t="str">
            <v>浮法玻璃</v>
          </cell>
        </row>
        <row r="1039">
          <cell r="F1039" t="str">
            <v>Ea</v>
          </cell>
          <cell r="G1039" t="str">
            <v>YC02</v>
          </cell>
        </row>
        <row r="1040">
          <cell r="B1040" t="str">
            <v>REM0000564</v>
          </cell>
          <cell r="C1040" t="str">
            <v>一汽MV3调整机构安装座</v>
          </cell>
        </row>
        <row r="1040">
          <cell r="F1040" t="str">
            <v>Ea</v>
          </cell>
          <cell r="G1040" t="str">
            <v>YC02</v>
          </cell>
        </row>
        <row r="1041">
          <cell r="B1041" t="str">
            <v>REM0000570</v>
          </cell>
          <cell r="C1041" t="str">
            <v>豪泺豪华左下镜座</v>
          </cell>
          <cell r="D1041" t="str">
            <v>豪华型</v>
          </cell>
        </row>
        <row r="1041">
          <cell r="F1041" t="str">
            <v>Ea</v>
          </cell>
          <cell r="G1041" t="str">
            <v>YC02</v>
          </cell>
        </row>
        <row r="1042">
          <cell r="B1042" t="str">
            <v>REM0000573</v>
          </cell>
          <cell r="C1042" t="str">
            <v>豪泺豪华左下镜座胶垫</v>
          </cell>
          <cell r="D1042" t="str">
            <v>豪华型</v>
          </cell>
        </row>
        <row r="1042">
          <cell r="F1042" t="str">
            <v>Ea</v>
          </cell>
          <cell r="G1042" t="str">
            <v>YC02</v>
          </cell>
        </row>
        <row r="1043">
          <cell r="B1043" t="str">
            <v>REM0000577</v>
          </cell>
          <cell r="C1043" t="str">
            <v>豪泺大镜片</v>
          </cell>
          <cell r="D1043" t="str">
            <v>豪华</v>
          </cell>
        </row>
        <row r="1043">
          <cell r="F1043" t="str">
            <v>Ea</v>
          </cell>
          <cell r="G1043" t="str">
            <v>YC02</v>
          </cell>
        </row>
        <row r="1044">
          <cell r="B1044" t="str">
            <v>REM0000578</v>
          </cell>
          <cell r="C1044" t="str">
            <v>豪泺小镜片</v>
          </cell>
          <cell r="D1044" t="str">
            <v>豪华</v>
          </cell>
        </row>
        <row r="1044">
          <cell r="F1044" t="str">
            <v>Ea</v>
          </cell>
          <cell r="G1044" t="str">
            <v>YC02</v>
          </cell>
        </row>
        <row r="1045">
          <cell r="B1045" t="str">
            <v>REM0000579</v>
          </cell>
          <cell r="C1045" t="str">
            <v>豪泺大镜头支撑板</v>
          </cell>
          <cell r="D1045" t="str">
            <v>豪华镀彩</v>
          </cell>
        </row>
        <row r="1045">
          <cell r="F1045" t="str">
            <v>Ea</v>
          </cell>
          <cell r="G1045" t="str">
            <v>YC02</v>
          </cell>
        </row>
        <row r="1046">
          <cell r="B1046" t="str">
            <v>REM0000580</v>
          </cell>
          <cell r="C1046" t="str">
            <v>豪泺小镜头支撑板</v>
          </cell>
          <cell r="D1046" t="str">
            <v>豪华镀彩</v>
          </cell>
        </row>
        <row r="1046">
          <cell r="F1046" t="str">
            <v>Ea</v>
          </cell>
          <cell r="G1046" t="str">
            <v>YC02</v>
          </cell>
        </row>
        <row r="1047">
          <cell r="B1047" t="str">
            <v>REM0000584</v>
          </cell>
          <cell r="C1047" t="str">
            <v>豪泺豪华右下镜座</v>
          </cell>
          <cell r="D1047" t="str">
            <v>豪华型</v>
          </cell>
        </row>
        <row r="1047">
          <cell r="F1047" t="str">
            <v>Ea</v>
          </cell>
          <cell r="G1047" t="str">
            <v>YC02</v>
          </cell>
        </row>
        <row r="1048">
          <cell r="B1048" t="str">
            <v>REM0000587</v>
          </cell>
          <cell r="C1048" t="str">
            <v>豪泺豪华右下镜座胶垫</v>
          </cell>
          <cell r="D1048" t="str">
            <v>豪华型</v>
          </cell>
        </row>
        <row r="1048">
          <cell r="F1048" t="str">
            <v>Ea</v>
          </cell>
          <cell r="G1048" t="str">
            <v>YC02</v>
          </cell>
        </row>
        <row r="1049">
          <cell r="B1049" t="str">
            <v>REM0000591</v>
          </cell>
          <cell r="C1049" t="str">
            <v>U型钣金连接件左</v>
          </cell>
          <cell r="D1049" t="str">
            <v>豪泺左置车 336*13*32mm</v>
          </cell>
        </row>
        <row r="1049">
          <cell r="F1049" t="str">
            <v>Ea</v>
          </cell>
          <cell r="G1049" t="str">
            <v>YC02</v>
          </cell>
        </row>
        <row r="1050">
          <cell r="B1050" t="str">
            <v>REM0000598</v>
          </cell>
          <cell r="C1050" t="str">
            <v>U型钣金连接件右</v>
          </cell>
          <cell r="D1050" t="str">
            <v>豪泺左置车 336*13*32mm</v>
          </cell>
        </row>
        <row r="1050">
          <cell r="F1050" t="str">
            <v>Ea</v>
          </cell>
          <cell r="G1050" t="str">
            <v>YC02</v>
          </cell>
        </row>
        <row r="1051">
          <cell r="B1051" t="str">
            <v>REM0000603</v>
          </cell>
          <cell r="C1051" t="str">
            <v>斯太尔王左上镜座</v>
          </cell>
          <cell r="D1051" t="str">
            <v>ZL104</v>
          </cell>
        </row>
        <row r="1051">
          <cell r="F1051" t="str">
            <v>Ea</v>
          </cell>
          <cell r="G1051" t="str">
            <v>YC02</v>
          </cell>
        </row>
        <row r="1052">
          <cell r="B1052" t="str">
            <v>REM0000606</v>
          </cell>
          <cell r="C1052" t="str">
            <v>斯太尔王左上胶垫</v>
          </cell>
          <cell r="D1052" t="str">
            <v>三元乙丙橡胶</v>
          </cell>
        </row>
        <row r="1052">
          <cell r="F1052" t="str">
            <v>Ea</v>
          </cell>
          <cell r="G1052" t="str">
            <v>YC02</v>
          </cell>
        </row>
        <row r="1053">
          <cell r="B1053" t="str">
            <v>REM0000614</v>
          </cell>
          <cell r="C1053" t="str">
            <v>济南矿山车支架胶垫</v>
          </cell>
        </row>
        <row r="1053">
          <cell r="F1053" t="str">
            <v>Ea</v>
          </cell>
          <cell r="G1053" t="str">
            <v>YC02</v>
          </cell>
        </row>
        <row r="1054">
          <cell r="B1054" t="str">
            <v>REM0000620</v>
          </cell>
          <cell r="C1054" t="str">
            <v>转轴防尘帽二</v>
          </cell>
          <cell r="D1054" t="str">
            <v>0A-0088-S05</v>
          </cell>
        </row>
        <row r="1054">
          <cell r="F1054" t="str">
            <v>Ea</v>
          </cell>
          <cell r="G1054" t="str">
            <v>YC02</v>
          </cell>
        </row>
        <row r="1055">
          <cell r="B1055" t="str">
            <v>REM0000630</v>
          </cell>
          <cell r="C1055" t="str">
            <v>一汽MV3左上镜座</v>
          </cell>
          <cell r="D1055" t="str">
            <v>ZL104</v>
          </cell>
        </row>
        <row r="1055">
          <cell r="F1055" t="str">
            <v>Ea</v>
          </cell>
          <cell r="G1055" t="str">
            <v>YC02</v>
          </cell>
        </row>
        <row r="1056">
          <cell r="B1056" t="str">
            <v>REM0000631</v>
          </cell>
          <cell r="C1056" t="str">
            <v>一汽MV3左下镜座</v>
          </cell>
          <cell r="D1056" t="str">
            <v>ZL104</v>
          </cell>
        </row>
        <row r="1056">
          <cell r="F1056" t="str">
            <v>Ea</v>
          </cell>
          <cell r="G1056" t="str">
            <v>YC02</v>
          </cell>
        </row>
        <row r="1057">
          <cell r="B1057" t="str">
            <v>REM0000634</v>
          </cell>
          <cell r="C1057" t="str">
            <v>一汽MV3镜杆下护套</v>
          </cell>
        </row>
        <row r="1057">
          <cell r="F1057" t="str">
            <v>Ea</v>
          </cell>
          <cell r="G1057" t="str">
            <v>YC02</v>
          </cell>
        </row>
        <row r="1058">
          <cell r="B1058" t="str">
            <v>REM0000635</v>
          </cell>
          <cell r="C1058" t="str">
            <v>一汽MV3上镜座垫片</v>
          </cell>
        </row>
        <row r="1058">
          <cell r="F1058" t="str">
            <v>Ea</v>
          </cell>
          <cell r="G1058" t="str">
            <v>YC02</v>
          </cell>
        </row>
        <row r="1059">
          <cell r="B1059" t="str">
            <v>REM0000636</v>
          </cell>
          <cell r="C1059" t="str">
            <v>一汽MV3下镜座垫片左</v>
          </cell>
        </row>
        <row r="1059">
          <cell r="F1059" t="str">
            <v>Ea</v>
          </cell>
          <cell r="G1059" t="str">
            <v>YC02</v>
          </cell>
        </row>
        <row r="1060">
          <cell r="B1060" t="str">
            <v>REM0000637</v>
          </cell>
          <cell r="C1060" t="str">
            <v>一汽MV3右上镜座</v>
          </cell>
          <cell r="D1060" t="str">
            <v>ZL104</v>
          </cell>
        </row>
        <row r="1060">
          <cell r="F1060" t="str">
            <v>Ea</v>
          </cell>
          <cell r="G1060" t="str">
            <v>YC02</v>
          </cell>
        </row>
        <row r="1061">
          <cell r="B1061" t="str">
            <v>REM0000638</v>
          </cell>
          <cell r="C1061" t="str">
            <v>一汽MV3右下镜座</v>
          </cell>
          <cell r="D1061" t="str">
            <v>ZL104</v>
          </cell>
        </row>
        <row r="1061">
          <cell r="F1061" t="str">
            <v>Ea</v>
          </cell>
          <cell r="G1061" t="str">
            <v>YC02</v>
          </cell>
        </row>
        <row r="1062">
          <cell r="B1062" t="str">
            <v>REM0000640</v>
          </cell>
          <cell r="C1062" t="str">
            <v>一汽MV3下镜座垫片右</v>
          </cell>
        </row>
        <row r="1062">
          <cell r="F1062" t="str">
            <v>Ea</v>
          </cell>
          <cell r="G1062" t="str">
            <v>YC02</v>
          </cell>
        </row>
        <row r="1063">
          <cell r="B1063" t="str">
            <v>REM0000660</v>
          </cell>
          <cell r="C1063" t="str">
            <v>江淮右上支架B</v>
          </cell>
        </row>
        <row r="1063">
          <cell r="F1063" t="str">
            <v>EA</v>
          </cell>
          <cell r="G1063" t="str">
            <v>YC02</v>
          </cell>
        </row>
        <row r="1064">
          <cell r="B1064" t="str">
            <v>REM0000662</v>
          </cell>
          <cell r="C1064" t="str">
            <v>江淮右上支架A</v>
          </cell>
        </row>
        <row r="1064">
          <cell r="F1064" t="str">
            <v>EA</v>
          </cell>
          <cell r="G1064" t="str">
            <v>YC02</v>
          </cell>
        </row>
        <row r="1065">
          <cell r="B1065" t="str">
            <v>REM0000664</v>
          </cell>
          <cell r="C1065" t="str">
            <v>江淮钢支架A</v>
          </cell>
        </row>
        <row r="1065">
          <cell r="F1065" t="str">
            <v>EA</v>
          </cell>
          <cell r="G1065" t="str">
            <v>YC02</v>
          </cell>
        </row>
        <row r="1066">
          <cell r="B1066" t="str">
            <v>REM0000681</v>
          </cell>
          <cell r="C1066" t="str">
            <v>M20左镜片</v>
          </cell>
          <cell r="D1066" t="str">
            <v>浮法玻璃SR1350+100/-150</v>
          </cell>
        </row>
        <row r="1066">
          <cell r="F1066" t="str">
            <v>Ea</v>
          </cell>
          <cell r="G1066" t="str">
            <v>YC02</v>
          </cell>
        </row>
        <row r="1067">
          <cell r="B1067" t="str">
            <v>REM0000686</v>
          </cell>
          <cell r="C1067" t="str">
            <v>M20胶垫</v>
          </cell>
          <cell r="D1067" t="str">
            <v>发泡PE</v>
          </cell>
        </row>
        <row r="1067">
          <cell r="F1067" t="str">
            <v>Ea</v>
          </cell>
          <cell r="G1067" t="str">
            <v>YC02</v>
          </cell>
        </row>
        <row r="1068">
          <cell r="B1068" t="str">
            <v>REM0000687</v>
          </cell>
          <cell r="C1068" t="str">
            <v>M20胶条</v>
          </cell>
          <cell r="D1068" t="str">
            <v>发泡EPDM</v>
          </cell>
        </row>
        <row r="1068">
          <cell r="F1068" t="str">
            <v>Ea</v>
          </cell>
          <cell r="G1068" t="str">
            <v>YC02</v>
          </cell>
        </row>
        <row r="1069">
          <cell r="B1069" t="str">
            <v>REM0000688</v>
          </cell>
          <cell r="C1069" t="str">
            <v>M20左旋轴</v>
          </cell>
          <cell r="D1069" t="str">
            <v>ADC12</v>
          </cell>
        </row>
        <row r="1069">
          <cell r="F1069" t="str">
            <v>Ea</v>
          </cell>
          <cell r="G1069" t="str">
            <v>YC02</v>
          </cell>
        </row>
        <row r="1070">
          <cell r="B1070" t="str">
            <v>REM0000704</v>
          </cell>
          <cell r="C1070" t="str">
            <v>M20护套</v>
          </cell>
        </row>
        <row r="1070">
          <cell r="F1070" t="str">
            <v>EA</v>
          </cell>
          <cell r="G1070" t="str">
            <v>YC02</v>
          </cell>
        </row>
        <row r="1071">
          <cell r="B1071" t="str">
            <v>REM0000705</v>
          </cell>
          <cell r="C1071" t="str">
            <v>M20线束</v>
          </cell>
        </row>
        <row r="1071">
          <cell r="F1071" t="str">
            <v>EA</v>
          </cell>
          <cell r="G1071" t="str">
            <v>YC02</v>
          </cell>
        </row>
        <row r="1072">
          <cell r="B1072" t="str">
            <v>REM0000707</v>
          </cell>
          <cell r="C1072" t="str">
            <v>M20右镜片</v>
          </cell>
          <cell r="D1072" t="str">
            <v>浮法玻璃SR1350+100/-150</v>
          </cell>
        </row>
        <row r="1072">
          <cell r="F1072" t="str">
            <v>Ea</v>
          </cell>
          <cell r="G1072" t="str">
            <v>YC02</v>
          </cell>
        </row>
        <row r="1073">
          <cell r="B1073" t="str">
            <v>REM0000777</v>
          </cell>
          <cell r="C1073" t="str">
            <v>C30DLED灯合件</v>
          </cell>
        </row>
        <row r="1073">
          <cell r="F1073" t="str">
            <v>Ea</v>
          </cell>
          <cell r="G1073" t="str">
            <v>YC02</v>
          </cell>
        </row>
        <row r="1074">
          <cell r="B1074" t="str">
            <v>REM0000778</v>
          </cell>
          <cell r="C1074" t="str">
            <v>C30D左镜片</v>
          </cell>
        </row>
        <row r="1074">
          <cell r="F1074" t="str">
            <v>Ea</v>
          </cell>
          <cell r="G1074" t="str">
            <v>YC02</v>
          </cell>
        </row>
        <row r="1075">
          <cell r="B1075" t="str">
            <v>REM0000779</v>
          </cell>
          <cell r="C1075" t="str">
            <v>C33D镜片托左</v>
          </cell>
        </row>
        <row r="1075">
          <cell r="F1075" t="str">
            <v>EA</v>
          </cell>
          <cell r="G1075" t="str">
            <v>BC02</v>
          </cell>
        </row>
        <row r="1076">
          <cell r="B1076" t="str">
            <v>REM0000780</v>
          </cell>
          <cell r="C1076" t="str">
            <v>C30D线束合件插接器</v>
          </cell>
        </row>
        <row r="1076">
          <cell r="F1076" t="str">
            <v>Ea</v>
          </cell>
          <cell r="G1076" t="str">
            <v>YC02</v>
          </cell>
        </row>
        <row r="1077">
          <cell r="B1077" t="str">
            <v>REM0000781</v>
          </cell>
          <cell r="C1077" t="str">
            <v>B40转向灯插接器</v>
          </cell>
        </row>
        <row r="1077">
          <cell r="F1077" t="str">
            <v>Ea</v>
          </cell>
          <cell r="G1077" t="str">
            <v>YC02</v>
          </cell>
        </row>
        <row r="1078">
          <cell r="B1078" t="str">
            <v>REM0000782</v>
          </cell>
          <cell r="C1078" t="str">
            <v>C33D手折基板左</v>
          </cell>
        </row>
        <row r="1078">
          <cell r="F1078" t="str">
            <v>EA</v>
          </cell>
          <cell r="G1078" t="str">
            <v>BC02</v>
          </cell>
        </row>
        <row r="1079">
          <cell r="B1079" t="str">
            <v>REM0000783</v>
          </cell>
          <cell r="C1079" t="str">
            <v>C30D三角座左</v>
          </cell>
        </row>
        <row r="1079">
          <cell r="F1079" t="str">
            <v>EA</v>
          </cell>
          <cell r="G1079" t="str">
            <v>BC02</v>
          </cell>
        </row>
        <row r="1080">
          <cell r="B1080" t="str">
            <v>REM0000784</v>
          </cell>
          <cell r="C1080" t="str">
            <v>C30D灯罩左</v>
          </cell>
        </row>
        <row r="1080">
          <cell r="F1080" t="str">
            <v>EA</v>
          </cell>
          <cell r="G1080" t="str">
            <v>BC02</v>
          </cell>
        </row>
        <row r="1081">
          <cell r="B1081" t="str">
            <v>REM0000785</v>
          </cell>
          <cell r="C1081" t="str">
            <v>C33D灯体左</v>
          </cell>
        </row>
        <row r="1081">
          <cell r="F1081" t="str">
            <v>EA</v>
          </cell>
          <cell r="G1081" t="str">
            <v>BC02</v>
          </cell>
        </row>
        <row r="1082">
          <cell r="B1082" t="str">
            <v>REM0000786</v>
          </cell>
          <cell r="C1082" t="str">
            <v>C30D线束合件(低配)</v>
          </cell>
        </row>
        <row r="1082">
          <cell r="F1082" t="str">
            <v>Ea</v>
          </cell>
          <cell r="G1082" t="str">
            <v>YC02</v>
          </cell>
        </row>
        <row r="1083">
          <cell r="B1083" t="str">
            <v>REM0000787</v>
          </cell>
          <cell r="C1083" t="str">
            <v>C33D卡框左</v>
          </cell>
        </row>
        <row r="1083">
          <cell r="F1083" t="str">
            <v>EA</v>
          </cell>
          <cell r="G1083" t="str">
            <v>BC02</v>
          </cell>
        </row>
        <row r="1084">
          <cell r="B1084" t="str">
            <v>REM0000789</v>
          </cell>
          <cell r="C1084" t="str">
            <v>C33D下盖板左</v>
          </cell>
        </row>
        <row r="1084">
          <cell r="F1084" t="str">
            <v>EA</v>
          </cell>
          <cell r="G1084" t="str">
            <v>BC02</v>
          </cell>
        </row>
        <row r="1085">
          <cell r="B1085" t="str">
            <v>REM0000790</v>
          </cell>
          <cell r="C1085" t="str">
            <v>C30D左三角垫</v>
          </cell>
        </row>
        <row r="1085">
          <cell r="F1085" t="str">
            <v>Ea</v>
          </cell>
          <cell r="G1085" t="str">
            <v>YC02</v>
          </cell>
        </row>
        <row r="1086">
          <cell r="B1086" t="str">
            <v>REM0000791</v>
          </cell>
          <cell r="C1086" t="str">
            <v>C30D转轴左</v>
          </cell>
        </row>
        <row r="1086">
          <cell r="F1086" t="str">
            <v>Ea</v>
          </cell>
          <cell r="G1086" t="str">
            <v>YC02</v>
          </cell>
        </row>
        <row r="1087">
          <cell r="B1087" t="str">
            <v>REM0000792</v>
          </cell>
          <cell r="C1087" t="str">
            <v>C33DB面罩靓蓝左</v>
          </cell>
        </row>
        <row r="1087">
          <cell r="F1087" t="str">
            <v>Ea</v>
          </cell>
          <cell r="G1087" t="str">
            <v>BC04</v>
          </cell>
        </row>
        <row r="1088">
          <cell r="B1088" t="str">
            <v>REM0000793</v>
          </cell>
          <cell r="C1088" t="str">
            <v>C30D毛毡</v>
          </cell>
        </row>
        <row r="1088">
          <cell r="F1088" t="str">
            <v>Ea</v>
          </cell>
          <cell r="G1088" t="str">
            <v>YC02</v>
          </cell>
        </row>
        <row r="1089">
          <cell r="B1089" t="str">
            <v>REM0000794</v>
          </cell>
          <cell r="C1089" t="str">
            <v>M50N阻尼片</v>
          </cell>
          <cell r="D1089" t="str">
            <v>65Mn</v>
          </cell>
        </row>
        <row r="1089">
          <cell r="F1089" t="str">
            <v>Ea</v>
          </cell>
          <cell r="G1089" t="str">
            <v>YC02</v>
          </cell>
        </row>
        <row r="1090">
          <cell r="B1090" t="str">
            <v>REM0000797</v>
          </cell>
          <cell r="C1090" t="str">
            <v>C33DB面罩激情橙左</v>
          </cell>
        </row>
        <row r="1090">
          <cell r="F1090" t="str">
            <v>Ea</v>
          </cell>
          <cell r="G1090" t="str">
            <v>BC04</v>
          </cell>
        </row>
        <row r="1091">
          <cell r="B1091" t="str">
            <v>REM0000801</v>
          </cell>
          <cell r="C1091" t="str">
            <v>C33DB面罩珠光白左</v>
          </cell>
        </row>
        <row r="1091">
          <cell r="F1091" t="str">
            <v>Ea</v>
          </cell>
          <cell r="G1091" t="str">
            <v>BC04</v>
          </cell>
        </row>
        <row r="1092">
          <cell r="B1092" t="str">
            <v>REM0000802</v>
          </cell>
          <cell r="C1092" t="str">
            <v>C33DB面罩丹霞红左</v>
          </cell>
        </row>
        <row r="1092">
          <cell r="F1092" t="str">
            <v>Ea</v>
          </cell>
          <cell r="G1092" t="str">
            <v>BC04</v>
          </cell>
        </row>
        <row r="1093">
          <cell r="B1093" t="str">
            <v>REM0000804</v>
          </cell>
          <cell r="C1093" t="str">
            <v>C30D左加热片</v>
          </cell>
        </row>
        <row r="1093">
          <cell r="F1093" t="str">
            <v>Ea</v>
          </cell>
          <cell r="G1093" t="str">
            <v>YC02</v>
          </cell>
        </row>
        <row r="1094">
          <cell r="B1094" t="str">
            <v>REM0000805</v>
          </cell>
          <cell r="C1094" t="str">
            <v>C30D线束合件(中配)</v>
          </cell>
        </row>
        <row r="1094">
          <cell r="F1094" t="str">
            <v>Ea</v>
          </cell>
          <cell r="G1094" t="str">
            <v>YC02</v>
          </cell>
        </row>
        <row r="1095">
          <cell r="B1095" t="str">
            <v>REM0000807</v>
          </cell>
          <cell r="C1095" t="str">
            <v>装箱单</v>
          </cell>
          <cell r="D1095" t="str">
            <v>100*70</v>
          </cell>
        </row>
        <row r="1095">
          <cell r="F1095" t="str">
            <v>Ea</v>
          </cell>
          <cell r="G1095" t="str">
            <v>YC02</v>
          </cell>
        </row>
        <row r="1096">
          <cell r="B1096" t="str">
            <v>REM0000808</v>
          </cell>
          <cell r="C1096" t="str">
            <v>C33D灯体右</v>
          </cell>
        </row>
        <row r="1096">
          <cell r="F1096" t="str">
            <v>EA</v>
          </cell>
          <cell r="G1096" t="str">
            <v>BC02</v>
          </cell>
        </row>
        <row r="1097">
          <cell r="B1097" t="str">
            <v>REM0000809</v>
          </cell>
          <cell r="C1097" t="str">
            <v>C30D右镜片</v>
          </cell>
        </row>
        <row r="1097">
          <cell r="F1097" t="str">
            <v>Ea</v>
          </cell>
          <cell r="G1097" t="str">
            <v>YC02</v>
          </cell>
        </row>
        <row r="1098">
          <cell r="B1098" t="str">
            <v>REM0000810</v>
          </cell>
          <cell r="C1098" t="str">
            <v>C33D镜片托右</v>
          </cell>
        </row>
        <row r="1098">
          <cell r="F1098" t="str">
            <v>EA</v>
          </cell>
          <cell r="G1098" t="str">
            <v>BC02</v>
          </cell>
        </row>
        <row r="1099">
          <cell r="B1099" t="str">
            <v>REM0000811</v>
          </cell>
          <cell r="C1099" t="str">
            <v>C33D手折基板右</v>
          </cell>
        </row>
        <row r="1099">
          <cell r="F1099" t="str">
            <v>EA</v>
          </cell>
          <cell r="G1099" t="str">
            <v>BC02</v>
          </cell>
        </row>
        <row r="1100">
          <cell r="B1100" t="str">
            <v>REM0000812</v>
          </cell>
          <cell r="C1100" t="str">
            <v>C30D三角座右</v>
          </cell>
        </row>
        <row r="1100">
          <cell r="F1100" t="str">
            <v>EA</v>
          </cell>
          <cell r="G1100" t="str">
            <v>BC02</v>
          </cell>
        </row>
        <row r="1101">
          <cell r="B1101" t="str">
            <v>REM0000813</v>
          </cell>
          <cell r="C1101" t="str">
            <v>C30D灯罩右</v>
          </cell>
        </row>
        <row r="1101">
          <cell r="F1101" t="str">
            <v>EA</v>
          </cell>
          <cell r="G1101" t="str">
            <v>BC02</v>
          </cell>
        </row>
        <row r="1102">
          <cell r="B1102" t="str">
            <v>REM0000814</v>
          </cell>
          <cell r="C1102" t="str">
            <v>C33D卡框右</v>
          </cell>
        </row>
        <row r="1102">
          <cell r="F1102" t="str">
            <v>EA</v>
          </cell>
          <cell r="G1102" t="str">
            <v>BC02</v>
          </cell>
        </row>
        <row r="1103">
          <cell r="B1103" t="str">
            <v>REM0000816</v>
          </cell>
          <cell r="C1103" t="str">
            <v>C33D下盖板右</v>
          </cell>
        </row>
        <row r="1103">
          <cell r="F1103" t="str">
            <v>EA</v>
          </cell>
          <cell r="G1103" t="str">
            <v>BC02</v>
          </cell>
        </row>
        <row r="1104">
          <cell r="B1104" t="str">
            <v>REM0000817</v>
          </cell>
          <cell r="C1104" t="str">
            <v>C30D右三角垫</v>
          </cell>
        </row>
        <row r="1104">
          <cell r="F1104" t="str">
            <v>Ea</v>
          </cell>
          <cell r="G1104" t="str">
            <v>YC02</v>
          </cell>
        </row>
        <row r="1105">
          <cell r="B1105" t="str">
            <v>REM0000818</v>
          </cell>
          <cell r="C1105" t="str">
            <v>C30D转轴右</v>
          </cell>
        </row>
        <row r="1105">
          <cell r="F1105" t="str">
            <v>Ea</v>
          </cell>
          <cell r="G1105" t="str">
            <v>YC02</v>
          </cell>
        </row>
        <row r="1106">
          <cell r="B1106" t="str">
            <v>REM0000819</v>
          </cell>
          <cell r="C1106" t="str">
            <v>C33DB面罩靓蓝右</v>
          </cell>
        </row>
        <row r="1106">
          <cell r="F1106" t="str">
            <v>Ea</v>
          </cell>
          <cell r="G1106" t="str">
            <v>BC04</v>
          </cell>
        </row>
        <row r="1107">
          <cell r="B1107" t="str">
            <v>REM0000822</v>
          </cell>
          <cell r="C1107" t="str">
            <v>C30D扎带</v>
          </cell>
        </row>
        <row r="1107">
          <cell r="F1107" t="str">
            <v>Ea</v>
          </cell>
          <cell r="G1107" t="str">
            <v>YC02</v>
          </cell>
        </row>
        <row r="1108">
          <cell r="B1108" t="str">
            <v>REM0000823</v>
          </cell>
          <cell r="C1108" t="str">
            <v>C33DB面罩激情橙右</v>
          </cell>
        </row>
        <row r="1108">
          <cell r="F1108" t="str">
            <v>Ea</v>
          </cell>
          <cell r="G1108" t="str">
            <v>BC04</v>
          </cell>
        </row>
        <row r="1109">
          <cell r="B1109" t="str">
            <v>REM0000825</v>
          </cell>
          <cell r="C1109" t="str">
            <v>C30D双面胶</v>
          </cell>
        </row>
        <row r="1109">
          <cell r="F1109" t="str">
            <v>Ea</v>
          </cell>
          <cell r="G1109" t="str">
            <v>YC02</v>
          </cell>
        </row>
        <row r="1110">
          <cell r="B1110" t="str">
            <v>REM0000828</v>
          </cell>
          <cell r="C1110" t="str">
            <v>C33DB面罩珠光白右</v>
          </cell>
        </row>
        <row r="1110">
          <cell r="F1110" t="str">
            <v>Ea</v>
          </cell>
          <cell r="G1110" t="str">
            <v>BC04</v>
          </cell>
        </row>
        <row r="1111">
          <cell r="B1111" t="str">
            <v>REM0000829</v>
          </cell>
          <cell r="C1111" t="str">
            <v>C33DB面罩丹霞红右</v>
          </cell>
        </row>
        <row r="1111">
          <cell r="F1111" t="str">
            <v>Ea</v>
          </cell>
          <cell r="G1111" t="str">
            <v>BC04</v>
          </cell>
        </row>
        <row r="1112">
          <cell r="B1112" t="str">
            <v>REM0000831</v>
          </cell>
          <cell r="C1112" t="str">
            <v>C30D右加热片</v>
          </cell>
        </row>
        <row r="1112">
          <cell r="F1112" t="str">
            <v>Ea</v>
          </cell>
          <cell r="G1112" t="str">
            <v>YC02</v>
          </cell>
        </row>
        <row r="1113">
          <cell r="B1113" t="str">
            <v>REM0000833</v>
          </cell>
          <cell r="C1113" t="str">
            <v>M50N三孔插接器</v>
          </cell>
        </row>
        <row r="1113">
          <cell r="F1113" t="str">
            <v>Ea</v>
          </cell>
          <cell r="G1113" t="str">
            <v>YC02</v>
          </cell>
        </row>
        <row r="1114">
          <cell r="B1114" t="str">
            <v>REM0000834</v>
          </cell>
          <cell r="C1114" t="str">
            <v>M50N左灯体</v>
          </cell>
        </row>
        <row r="1114">
          <cell r="F1114" t="str">
            <v>EA</v>
          </cell>
          <cell r="G1114" t="str">
            <v>BC02</v>
          </cell>
        </row>
        <row r="1115">
          <cell r="B1115" t="str">
            <v>REM0000835</v>
          </cell>
          <cell r="C1115" t="str">
            <v>M50N左镜片</v>
          </cell>
        </row>
        <row r="1115">
          <cell r="F1115" t="str">
            <v>Ea</v>
          </cell>
          <cell r="G1115" t="str">
            <v>YC02</v>
          </cell>
        </row>
        <row r="1116">
          <cell r="B1116" t="str">
            <v>REM0000836</v>
          </cell>
          <cell r="C1116" t="str">
            <v>M50N左镜片托</v>
          </cell>
        </row>
        <row r="1116">
          <cell r="F1116" t="str">
            <v>EA</v>
          </cell>
          <cell r="G1116" t="str">
            <v>BC02</v>
          </cell>
        </row>
        <row r="1117">
          <cell r="B1117" t="str">
            <v>REM0000837</v>
          </cell>
          <cell r="C1117" t="str">
            <v>M50N线束合件插接器</v>
          </cell>
        </row>
        <row r="1117">
          <cell r="F1117" t="str">
            <v>Ea</v>
          </cell>
          <cell r="G1117" t="str">
            <v>YC02</v>
          </cell>
        </row>
        <row r="1118">
          <cell r="B1118" t="str">
            <v>REM0000838</v>
          </cell>
          <cell r="C1118" t="str">
            <v>M50N手折基板 左</v>
          </cell>
        </row>
        <row r="1118">
          <cell r="F1118" t="str">
            <v>EA</v>
          </cell>
          <cell r="G1118" t="str">
            <v>BC02</v>
          </cell>
        </row>
        <row r="1119">
          <cell r="B1119" t="str">
            <v>REM0000839</v>
          </cell>
          <cell r="C1119" t="str">
            <v>M50N镜座左</v>
          </cell>
          <cell r="D1119" t="str">
            <v>ADC12</v>
          </cell>
        </row>
        <row r="1119">
          <cell r="F1119" t="str">
            <v>Ea</v>
          </cell>
          <cell r="G1119" t="str">
            <v>YC02</v>
          </cell>
        </row>
        <row r="1120">
          <cell r="B1120" t="str">
            <v>REM0000840</v>
          </cell>
          <cell r="C1120" t="str">
            <v>M50N左灯罩</v>
          </cell>
        </row>
        <row r="1120">
          <cell r="F1120" t="str">
            <v>EA</v>
          </cell>
          <cell r="G1120" t="str">
            <v>BC02</v>
          </cell>
        </row>
        <row r="1121">
          <cell r="B1121" t="str">
            <v>REM0000841</v>
          </cell>
          <cell r="C1121" t="str">
            <v>M50N中配线束合件</v>
          </cell>
        </row>
        <row r="1121">
          <cell r="F1121" t="str">
            <v>Ea</v>
          </cell>
          <cell r="G1121" t="str">
            <v>YC02</v>
          </cell>
        </row>
        <row r="1122">
          <cell r="B1122" t="str">
            <v>REM0000842</v>
          </cell>
          <cell r="C1122" t="str">
            <v>M50NLED线束合件</v>
          </cell>
        </row>
        <row r="1122">
          <cell r="F1122" t="str">
            <v>Ea</v>
          </cell>
          <cell r="G1122" t="str">
            <v>YC02</v>
          </cell>
        </row>
        <row r="1123">
          <cell r="B1123" t="str">
            <v>REM0000843</v>
          </cell>
          <cell r="C1123" t="str">
            <v>M50N左卡框</v>
          </cell>
        </row>
        <row r="1123">
          <cell r="F1123" t="str">
            <v>Ea</v>
          </cell>
          <cell r="G1123" t="str">
            <v>BC02</v>
          </cell>
        </row>
        <row r="1124">
          <cell r="B1124" t="str">
            <v>REM0000845</v>
          </cell>
          <cell r="C1124" t="str">
            <v>M50N导光条</v>
          </cell>
        </row>
        <row r="1124">
          <cell r="F1124" t="str">
            <v>EA</v>
          </cell>
          <cell r="G1124" t="str">
            <v>BC02</v>
          </cell>
        </row>
        <row r="1125">
          <cell r="B1125" t="str">
            <v>REM0000846</v>
          </cell>
          <cell r="C1125" t="str">
            <v>M50N左下压盖</v>
          </cell>
        </row>
        <row r="1125">
          <cell r="F1125" t="str">
            <v>Ea</v>
          </cell>
          <cell r="G1125" t="str">
            <v>BC02</v>
          </cell>
        </row>
        <row r="1126">
          <cell r="B1126" t="str">
            <v>REM0000847</v>
          </cell>
          <cell r="C1126" t="str">
            <v>M50N转轴左</v>
          </cell>
        </row>
        <row r="1126">
          <cell r="F1126" t="str">
            <v>Ea</v>
          </cell>
          <cell r="G1126" t="str">
            <v>YC02</v>
          </cell>
        </row>
        <row r="1127">
          <cell r="B1127" t="str">
            <v>REM0000849</v>
          </cell>
          <cell r="C1127" t="str">
            <v>M50N左密封垫</v>
          </cell>
        </row>
        <row r="1127">
          <cell r="F1127" t="str">
            <v>Ea</v>
          </cell>
          <cell r="G1127" t="str">
            <v>YC02</v>
          </cell>
        </row>
        <row r="1128">
          <cell r="B1128" t="str">
            <v>REM0000863</v>
          </cell>
          <cell r="C1128" t="str">
            <v>M50N右灯体</v>
          </cell>
        </row>
        <row r="1128">
          <cell r="F1128" t="str">
            <v>EA</v>
          </cell>
          <cell r="G1128" t="str">
            <v>BC02</v>
          </cell>
        </row>
        <row r="1129">
          <cell r="B1129" t="str">
            <v>REM0000864</v>
          </cell>
          <cell r="C1129" t="str">
            <v>M50N右镜片</v>
          </cell>
        </row>
        <row r="1129">
          <cell r="F1129" t="str">
            <v>Ea</v>
          </cell>
          <cell r="G1129" t="str">
            <v>YC02</v>
          </cell>
        </row>
        <row r="1130">
          <cell r="B1130" t="str">
            <v>REM0000865</v>
          </cell>
          <cell r="C1130" t="str">
            <v>M50N右镜片托</v>
          </cell>
        </row>
        <row r="1130">
          <cell r="F1130" t="str">
            <v>EA</v>
          </cell>
          <cell r="G1130" t="str">
            <v>BC02</v>
          </cell>
        </row>
        <row r="1131">
          <cell r="B1131" t="str">
            <v>REM0000866</v>
          </cell>
          <cell r="C1131" t="str">
            <v>M50N手折基板右</v>
          </cell>
        </row>
        <row r="1131">
          <cell r="F1131" t="str">
            <v>EA</v>
          </cell>
          <cell r="G1131" t="str">
            <v>BC02</v>
          </cell>
        </row>
        <row r="1132">
          <cell r="B1132" t="str">
            <v>REM0000867</v>
          </cell>
          <cell r="C1132" t="str">
            <v>M50N镜座右</v>
          </cell>
          <cell r="D1132" t="str">
            <v>ADC12</v>
          </cell>
        </row>
        <row r="1132">
          <cell r="F1132" t="str">
            <v>Ea</v>
          </cell>
          <cell r="G1132" t="str">
            <v>YC02</v>
          </cell>
        </row>
        <row r="1133">
          <cell r="B1133" t="str">
            <v>REM0000868</v>
          </cell>
          <cell r="C1133" t="str">
            <v>M50N右灯罩</v>
          </cell>
        </row>
        <row r="1133">
          <cell r="F1133" t="str">
            <v>EA</v>
          </cell>
          <cell r="G1133" t="str">
            <v>BC02</v>
          </cell>
        </row>
        <row r="1134">
          <cell r="B1134" t="str">
            <v>REM0000870</v>
          </cell>
          <cell r="C1134" t="str">
            <v>M50N右卡框</v>
          </cell>
        </row>
        <row r="1134">
          <cell r="F1134" t="str">
            <v>EA</v>
          </cell>
          <cell r="G1134" t="str">
            <v>BC02</v>
          </cell>
        </row>
        <row r="1135">
          <cell r="B1135" t="str">
            <v>REM0000872</v>
          </cell>
          <cell r="C1135" t="str">
            <v>M50N下压盖右</v>
          </cell>
        </row>
        <row r="1135">
          <cell r="F1135" t="str">
            <v>EA</v>
          </cell>
          <cell r="G1135" t="str">
            <v>BC02</v>
          </cell>
        </row>
        <row r="1136">
          <cell r="B1136" t="str">
            <v>REM0000873</v>
          </cell>
          <cell r="C1136" t="str">
            <v>M50N转轴右</v>
          </cell>
        </row>
        <row r="1136">
          <cell r="F1136" t="str">
            <v>Ea</v>
          </cell>
          <cell r="G1136" t="str">
            <v>YC02</v>
          </cell>
        </row>
        <row r="1137">
          <cell r="B1137" t="str">
            <v>REM0000875</v>
          </cell>
          <cell r="C1137" t="str">
            <v>M50N右密封垫</v>
          </cell>
        </row>
        <row r="1137">
          <cell r="F1137" t="str">
            <v>Ea</v>
          </cell>
          <cell r="G1137" t="str">
            <v>YC02</v>
          </cell>
        </row>
        <row r="1138">
          <cell r="B1138" t="str">
            <v>REM0000901</v>
          </cell>
          <cell r="C1138" t="str">
            <v>M31RB胶条左</v>
          </cell>
        </row>
        <row r="1138">
          <cell r="F1138" t="str">
            <v>Ea</v>
          </cell>
          <cell r="G1138" t="str">
            <v>YC02</v>
          </cell>
        </row>
        <row r="1139">
          <cell r="B1139" t="str">
            <v>REM0000904</v>
          </cell>
          <cell r="C1139" t="str">
            <v>B40密封胶帽</v>
          </cell>
          <cell r="D1139" t="str">
            <v>EPDM</v>
          </cell>
        </row>
        <row r="1139">
          <cell r="F1139" t="str">
            <v>Ea</v>
          </cell>
          <cell r="G1139" t="str">
            <v>YC02</v>
          </cell>
        </row>
        <row r="1140">
          <cell r="B1140" t="str">
            <v>REM0000905</v>
          </cell>
          <cell r="C1140" t="str">
            <v>M50N双面胶</v>
          </cell>
        </row>
        <row r="1140">
          <cell r="F1140" t="str">
            <v>Ea</v>
          </cell>
          <cell r="G1140" t="str">
            <v>YC02</v>
          </cell>
        </row>
        <row r="1141">
          <cell r="B1141" t="str">
            <v>REM0000908</v>
          </cell>
          <cell r="C1141" t="str">
            <v>B40低配转轴</v>
          </cell>
          <cell r="D1141" t="str">
            <v>ZL104</v>
          </cell>
        </row>
        <row r="1141">
          <cell r="F1141" t="str">
            <v>Ea</v>
          </cell>
          <cell r="G1141" t="str">
            <v>YC02</v>
          </cell>
        </row>
        <row r="1142">
          <cell r="B1142" t="str">
            <v>REM0000909</v>
          </cell>
          <cell r="C1142" t="str">
            <v>M20挡圈</v>
          </cell>
          <cell r="D1142" t="str">
            <v>Q235</v>
          </cell>
        </row>
        <row r="1142">
          <cell r="F1142" t="str">
            <v>Ea</v>
          </cell>
          <cell r="G1142" t="str">
            <v>YC02</v>
          </cell>
        </row>
        <row r="1143">
          <cell r="B1143" t="str">
            <v>REM0000910</v>
          </cell>
          <cell r="C1143" t="str">
            <v>B40左转向灯线路板新</v>
          </cell>
        </row>
        <row r="1143">
          <cell r="F1143" t="str">
            <v>Ea</v>
          </cell>
          <cell r="G1143" t="str">
            <v>YC02</v>
          </cell>
        </row>
        <row r="1144">
          <cell r="B1144" t="str">
            <v>REM0000912</v>
          </cell>
          <cell r="C1144" t="str">
            <v>B40左镜片</v>
          </cell>
          <cell r="D1144" t="str">
            <v>浮法玻璃SR1800±200</v>
          </cell>
        </row>
        <row r="1144">
          <cell r="F1144" t="str">
            <v>Ea</v>
          </cell>
          <cell r="G1144" t="str">
            <v>YC02</v>
          </cell>
        </row>
        <row r="1145">
          <cell r="B1145" t="str">
            <v>REM0000914</v>
          </cell>
          <cell r="C1145" t="str">
            <v>B40加热片左(老)</v>
          </cell>
          <cell r="D1145" t="str">
            <v>含线束</v>
          </cell>
        </row>
        <row r="1145">
          <cell r="F1145" t="str">
            <v>Ea</v>
          </cell>
          <cell r="G1145" t="str">
            <v>YC02</v>
          </cell>
        </row>
        <row r="1146">
          <cell r="B1146" t="str">
            <v>REM0000915</v>
          </cell>
          <cell r="C1146" t="str">
            <v>B40左后视骨架低配</v>
          </cell>
        </row>
        <row r="1146">
          <cell r="F1146" t="str">
            <v>Ea</v>
          </cell>
          <cell r="G1146" t="str">
            <v>YC02</v>
          </cell>
        </row>
        <row r="1147">
          <cell r="B1147" t="str">
            <v>REM0000917</v>
          </cell>
          <cell r="C1147" t="str">
            <v>B40左镜座垫</v>
          </cell>
          <cell r="D1147" t="str">
            <v>发泡PE</v>
          </cell>
        </row>
        <row r="1147">
          <cell r="F1147" t="str">
            <v>Ea</v>
          </cell>
          <cell r="G1147" t="str">
            <v>YC02</v>
          </cell>
        </row>
        <row r="1148">
          <cell r="B1148" t="str">
            <v>REM0000919</v>
          </cell>
          <cell r="C1148" t="str">
            <v>B40左转向灯反光罩新</v>
          </cell>
          <cell r="D1148" t="str">
            <v>ABS表面镀铝</v>
          </cell>
        </row>
        <row r="1148">
          <cell r="F1148" t="str">
            <v>Ea</v>
          </cell>
          <cell r="G1148" t="str">
            <v>YC02</v>
          </cell>
        </row>
        <row r="1149">
          <cell r="B1149" t="str">
            <v>REM0000922</v>
          </cell>
          <cell r="C1149" t="str">
            <v>B40线束插接件(老)</v>
          </cell>
          <cell r="D1149" t="str">
            <v>DJ7101-2.3-11</v>
          </cell>
        </row>
        <row r="1149">
          <cell r="F1149" t="str">
            <v>Ea</v>
          </cell>
          <cell r="G1149" t="str">
            <v>YC02</v>
          </cell>
        </row>
        <row r="1150">
          <cell r="B1150" t="str">
            <v>REM0000924</v>
          </cell>
          <cell r="C1150" t="str">
            <v>B40垫块</v>
          </cell>
          <cell r="D1150" t="str">
            <v>ZL104</v>
          </cell>
        </row>
        <row r="1150">
          <cell r="F1150" t="str">
            <v>Ea</v>
          </cell>
          <cell r="G1150" t="str">
            <v>YC02</v>
          </cell>
        </row>
        <row r="1151">
          <cell r="B1151" t="str">
            <v>REM0000928</v>
          </cell>
          <cell r="C1151" t="str">
            <v>B40右镜片</v>
          </cell>
          <cell r="D1151" t="str">
            <v>浮法玻璃SR1800±200</v>
          </cell>
        </row>
        <row r="1151">
          <cell r="F1151" t="str">
            <v>Ea</v>
          </cell>
          <cell r="G1151" t="str">
            <v>YC02</v>
          </cell>
        </row>
        <row r="1152">
          <cell r="B1152" t="str">
            <v>REM0000930</v>
          </cell>
          <cell r="C1152" t="str">
            <v>B40加热片右(老)</v>
          </cell>
          <cell r="D1152" t="str">
            <v>含线束</v>
          </cell>
        </row>
        <row r="1152">
          <cell r="F1152" t="str">
            <v>Ea</v>
          </cell>
          <cell r="G1152" t="str">
            <v>YC02</v>
          </cell>
        </row>
        <row r="1153">
          <cell r="B1153" t="str">
            <v>REM0000931</v>
          </cell>
          <cell r="C1153" t="str">
            <v>B40右后视骨架低配</v>
          </cell>
        </row>
        <row r="1153">
          <cell r="F1153" t="str">
            <v>Ea</v>
          </cell>
          <cell r="G1153" t="str">
            <v>YC02</v>
          </cell>
        </row>
        <row r="1154">
          <cell r="B1154" t="str">
            <v>REM0000934</v>
          </cell>
          <cell r="C1154" t="str">
            <v>B40右镜座垫</v>
          </cell>
          <cell r="D1154" t="str">
            <v>发泡PE</v>
          </cell>
        </row>
        <row r="1154">
          <cell r="F1154" t="str">
            <v>Ea</v>
          </cell>
          <cell r="G1154" t="str">
            <v>YC02</v>
          </cell>
        </row>
        <row r="1155">
          <cell r="B1155" t="str">
            <v>REM0000936</v>
          </cell>
          <cell r="C1155" t="str">
            <v>B40右转向灯反光罩新</v>
          </cell>
          <cell r="D1155" t="str">
            <v>ABS表面镀铝</v>
          </cell>
        </row>
        <row r="1155">
          <cell r="F1155" t="str">
            <v>Ea</v>
          </cell>
          <cell r="G1155" t="str">
            <v>YC02</v>
          </cell>
        </row>
        <row r="1156">
          <cell r="B1156" t="str">
            <v>REM0000942</v>
          </cell>
          <cell r="C1156" t="str">
            <v>6486泡棉胶条</v>
          </cell>
        </row>
        <row r="1156">
          <cell r="F1156" t="str">
            <v>Ea</v>
          </cell>
          <cell r="G1156" t="str">
            <v>YC02</v>
          </cell>
        </row>
        <row r="1157">
          <cell r="B1157" t="str">
            <v>REM0000943</v>
          </cell>
          <cell r="C1157" t="str">
            <v>6486左后视镜片</v>
          </cell>
        </row>
        <row r="1157">
          <cell r="F1157" t="str">
            <v>Ea</v>
          </cell>
          <cell r="G1157" t="str">
            <v>YC02</v>
          </cell>
        </row>
        <row r="1158">
          <cell r="B1158" t="str">
            <v>REM0000951</v>
          </cell>
          <cell r="C1158" t="str">
            <v>6486右后视镜片</v>
          </cell>
        </row>
        <row r="1158">
          <cell r="F1158" t="str">
            <v>Ea</v>
          </cell>
          <cell r="G1158" t="str">
            <v>YC02</v>
          </cell>
        </row>
        <row r="1159">
          <cell r="B1159" t="str">
            <v>REM0000963</v>
          </cell>
          <cell r="C1159" t="str">
            <v>ETX2280上镜座左</v>
          </cell>
          <cell r="D1159" t="str">
            <v>尼龙</v>
          </cell>
        </row>
        <row r="1159">
          <cell r="F1159" t="str">
            <v>Ea</v>
          </cell>
          <cell r="G1159" t="str">
            <v>YC02</v>
          </cell>
        </row>
        <row r="1160">
          <cell r="B1160" t="str">
            <v>REM0000968</v>
          </cell>
          <cell r="C1160" t="str">
            <v>ETX卡子1</v>
          </cell>
          <cell r="D1160" t="str">
            <v>ABS黑色</v>
          </cell>
        </row>
        <row r="1160">
          <cell r="F1160" t="str">
            <v>Ea</v>
          </cell>
          <cell r="G1160" t="str">
            <v>YC02</v>
          </cell>
        </row>
        <row r="1161">
          <cell r="B1161" t="str">
            <v>REM0000969</v>
          </cell>
          <cell r="C1161" t="str">
            <v>ETX卡子2</v>
          </cell>
          <cell r="D1161" t="str">
            <v>ABS黑色</v>
          </cell>
        </row>
        <row r="1161">
          <cell r="F1161" t="str">
            <v>Ea</v>
          </cell>
          <cell r="G1161" t="str">
            <v>YC02</v>
          </cell>
        </row>
        <row r="1162">
          <cell r="B1162" t="str">
            <v>REM0000970</v>
          </cell>
          <cell r="C1162" t="str">
            <v>ETX卡子3</v>
          </cell>
          <cell r="D1162" t="str">
            <v>ABS黑色</v>
          </cell>
        </row>
        <row r="1162">
          <cell r="F1162" t="str">
            <v>Ea</v>
          </cell>
          <cell r="G1162" t="str">
            <v>YC02</v>
          </cell>
        </row>
        <row r="1163">
          <cell r="B1163" t="str">
            <v>REM0000971</v>
          </cell>
          <cell r="C1163" t="str">
            <v>ETX卡子4</v>
          </cell>
          <cell r="D1163" t="str">
            <v>ABS黑色</v>
          </cell>
        </row>
        <row r="1163">
          <cell r="F1163" t="str">
            <v>Ea</v>
          </cell>
          <cell r="G1163" t="str">
            <v>YC02</v>
          </cell>
        </row>
        <row r="1164">
          <cell r="B1164" t="str">
            <v>REM0000972</v>
          </cell>
          <cell r="C1164" t="str">
            <v>ETX护套(有柱)</v>
          </cell>
          <cell r="D1164" t="str">
            <v>Pa6</v>
          </cell>
        </row>
        <row r="1164">
          <cell r="F1164" t="str">
            <v>Ea</v>
          </cell>
          <cell r="G1164" t="str">
            <v>YC02</v>
          </cell>
        </row>
        <row r="1165">
          <cell r="B1165" t="str">
            <v>REM0000973</v>
          </cell>
          <cell r="C1165" t="str">
            <v>ETX窄车主镜杆</v>
          </cell>
          <cell r="D1165" t="str">
            <v>Q195 φ28*2 φ25*2</v>
          </cell>
        </row>
        <row r="1165">
          <cell r="F1165" t="str">
            <v>Ea</v>
          </cell>
          <cell r="G1165" t="str">
            <v>YC02</v>
          </cell>
        </row>
        <row r="1166">
          <cell r="B1166" t="str">
            <v>REM0000975</v>
          </cell>
          <cell r="C1166" t="str">
            <v>ETX2280上镜座右</v>
          </cell>
          <cell r="D1166" t="str">
            <v>尼龙</v>
          </cell>
        </row>
        <row r="1166">
          <cell r="F1166" t="str">
            <v>Ea</v>
          </cell>
          <cell r="G1166" t="str">
            <v>YC02</v>
          </cell>
        </row>
        <row r="1167">
          <cell r="B1167" t="str">
            <v>REM0000981</v>
          </cell>
          <cell r="C1167" t="str">
            <v>H4左主镜片</v>
          </cell>
          <cell r="D1167" t="str">
            <v>浮法玻璃SR1300±100</v>
          </cell>
        </row>
        <row r="1167">
          <cell r="F1167" t="str">
            <v>Ea</v>
          </cell>
          <cell r="G1167" t="str">
            <v>YC02</v>
          </cell>
        </row>
        <row r="1168">
          <cell r="B1168" t="str">
            <v>REM0000982</v>
          </cell>
          <cell r="C1168" t="str">
            <v>H4左广角镜片</v>
          </cell>
          <cell r="D1168" t="str">
            <v>浮法玻璃SR350±45</v>
          </cell>
        </row>
        <row r="1168">
          <cell r="F1168" t="str">
            <v>Ea</v>
          </cell>
          <cell r="G1168" t="str">
            <v>YC02</v>
          </cell>
        </row>
        <row r="1169">
          <cell r="B1169" t="str">
            <v>REM0000987</v>
          </cell>
          <cell r="C1169" t="str">
            <v>H4镜杆左</v>
          </cell>
          <cell r="D1169" t="str">
            <v>Q235</v>
          </cell>
        </row>
        <row r="1169">
          <cell r="F1169" t="str">
            <v>Ea</v>
          </cell>
          <cell r="G1169" t="str">
            <v>YC02</v>
          </cell>
        </row>
        <row r="1170">
          <cell r="B1170" t="str">
            <v>REM0000988</v>
          </cell>
          <cell r="C1170" t="str">
            <v>H4改型镜体左上右下盖03</v>
          </cell>
          <cell r="D1170" t="str">
            <v>ABS黑色</v>
          </cell>
        </row>
        <row r="1170">
          <cell r="F1170" t="str">
            <v>Ea</v>
          </cell>
          <cell r="G1170" t="str">
            <v>YC02</v>
          </cell>
        </row>
        <row r="1171">
          <cell r="B1171" t="str">
            <v>REM0000992</v>
          </cell>
          <cell r="C1171" t="str">
            <v>H4改型左下镜杆护套</v>
          </cell>
          <cell r="D1171" t="str">
            <v>PA66+GF35黑</v>
          </cell>
        </row>
        <row r="1171">
          <cell r="F1171" t="str">
            <v>Ea</v>
          </cell>
          <cell r="G1171" t="str">
            <v>YC02</v>
          </cell>
        </row>
        <row r="1172">
          <cell r="B1172" t="str">
            <v>REM0000994</v>
          </cell>
          <cell r="C1172" t="str">
            <v>H4下镜杆护套盖</v>
          </cell>
          <cell r="D1172" t="str">
            <v>ABS黑色</v>
          </cell>
        </row>
        <row r="1172">
          <cell r="F1172" t="str">
            <v>Ea</v>
          </cell>
          <cell r="G1172" t="str">
            <v>YC02</v>
          </cell>
        </row>
        <row r="1173">
          <cell r="B1173" t="str">
            <v>REM0000995</v>
          </cell>
          <cell r="C1173" t="str">
            <v>H4转轴</v>
          </cell>
          <cell r="D1173" t="str">
            <v>铝合金</v>
          </cell>
        </row>
        <row r="1173">
          <cell r="F1173" t="str">
            <v>Ea</v>
          </cell>
          <cell r="G1173" t="str">
            <v>YC02</v>
          </cell>
        </row>
        <row r="1174">
          <cell r="B1174" t="str">
            <v>REM0000997</v>
          </cell>
          <cell r="C1174" t="str">
            <v>H4右主镜片</v>
          </cell>
          <cell r="D1174" t="str">
            <v>浮法玻璃SR1300±100</v>
          </cell>
        </row>
        <row r="1174">
          <cell r="F1174" t="str">
            <v>Ea</v>
          </cell>
          <cell r="G1174" t="str">
            <v>YC02</v>
          </cell>
        </row>
        <row r="1175">
          <cell r="B1175" t="str">
            <v>REM0000998</v>
          </cell>
          <cell r="C1175" t="str">
            <v>H4右广角镜片</v>
          </cell>
          <cell r="D1175" t="str">
            <v>浮法玻璃SR350±45</v>
          </cell>
        </row>
        <row r="1175">
          <cell r="F1175" t="str">
            <v>Ea</v>
          </cell>
          <cell r="G1175" t="str">
            <v>YC02</v>
          </cell>
        </row>
        <row r="1176">
          <cell r="B1176" t="str">
            <v>REM0001003</v>
          </cell>
          <cell r="C1176" t="str">
            <v>H4镜杆右</v>
          </cell>
          <cell r="D1176" t="str">
            <v>Q235</v>
          </cell>
        </row>
        <row r="1176">
          <cell r="F1176" t="str">
            <v>Ea</v>
          </cell>
          <cell r="G1176" t="str">
            <v>YC02</v>
          </cell>
        </row>
        <row r="1177">
          <cell r="B1177" t="str">
            <v>REM0001006</v>
          </cell>
          <cell r="C1177" t="str">
            <v>H4改型右下镜杆护套</v>
          </cell>
          <cell r="D1177" t="str">
            <v>PA66+GF35黑</v>
          </cell>
        </row>
        <row r="1177">
          <cell r="F1177" t="str">
            <v>Ea</v>
          </cell>
          <cell r="G1177" t="str">
            <v>YC02</v>
          </cell>
        </row>
        <row r="1178">
          <cell r="B1178" t="str">
            <v>REM0001009</v>
          </cell>
          <cell r="C1178" t="str">
            <v>ETX改型下镜座压圈</v>
          </cell>
          <cell r="D1178" t="str">
            <v>Q235</v>
          </cell>
        </row>
        <row r="1178">
          <cell r="F1178" t="str">
            <v>Ea</v>
          </cell>
          <cell r="G1178" t="str">
            <v>YC02</v>
          </cell>
        </row>
        <row r="1179">
          <cell r="B1179" t="str">
            <v>REM0001010</v>
          </cell>
          <cell r="C1179" t="str">
            <v>ETX改型弹簧</v>
          </cell>
          <cell r="D1179" t="str">
            <v>65Mn</v>
          </cell>
        </row>
        <row r="1179">
          <cell r="F1179" t="str">
            <v>Ea</v>
          </cell>
          <cell r="G1179" t="str">
            <v>YC02</v>
          </cell>
        </row>
        <row r="1180">
          <cell r="B1180" t="str">
            <v>REM0001011</v>
          </cell>
          <cell r="C1180" t="str">
            <v>ETX改型下镜座插片</v>
          </cell>
          <cell r="D1180" t="str">
            <v>Q235</v>
          </cell>
        </row>
        <row r="1180">
          <cell r="F1180" t="str">
            <v>Ea</v>
          </cell>
          <cell r="G1180" t="str">
            <v>YC02</v>
          </cell>
        </row>
        <row r="1181">
          <cell r="B1181" t="str">
            <v>REM0001014</v>
          </cell>
          <cell r="C1181" t="str">
            <v>铜插片DJ611-E2.8×0.5A</v>
          </cell>
          <cell r="D1181" t="str">
            <v>DJ611-E2.8×0.5A</v>
          </cell>
        </row>
        <row r="1181">
          <cell r="F1181" t="str">
            <v>Ea</v>
          </cell>
          <cell r="G1181" t="str">
            <v>YC02</v>
          </cell>
        </row>
        <row r="1182">
          <cell r="B1182" t="str">
            <v>REM0001018</v>
          </cell>
          <cell r="C1182" t="str">
            <v>A2后视镜左上座垫</v>
          </cell>
        </row>
        <row r="1182">
          <cell r="F1182" t="str">
            <v>EA</v>
          </cell>
          <cell r="G1182" t="str">
            <v>YC02</v>
          </cell>
        </row>
        <row r="1183">
          <cell r="B1183" t="str">
            <v>REM0001019</v>
          </cell>
          <cell r="C1183" t="str">
            <v>A2后视镜左下座垫</v>
          </cell>
        </row>
        <row r="1183">
          <cell r="F1183" t="str">
            <v>EA</v>
          </cell>
          <cell r="G1183" t="str">
            <v>YC02</v>
          </cell>
        </row>
        <row r="1184">
          <cell r="B1184" t="str">
            <v>REM0001028</v>
          </cell>
          <cell r="C1184" t="str">
            <v>A2上镜座右</v>
          </cell>
        </row>
        <row r="1184">
          <cell r="F1184" t="str">
            <v>EA</v>
          </cell>
          <cell r="G1184" t="str">
            <v>YC02</v>
          </cell>
        </row>
        <row r="1185">
          <cell r="B1185" t="str">
            <v>REM0001029</v>
          </cell>
          <cell r="C1185" t="str">
            <v>A2后视镜右上座垫</v>
          </cell>
        </row>
        <row r="1185">
          <cell r="F1185" t="str">
            <v>EA</v>
          </cell>
          <cell r="G1185" t="str">
            <v>YC02</v>
          </cell>
        </row>
        <row r="1186">
          <cell r="B1186" t="str">
            <v>REM0001030</v>
          </cell>
          <cell r="C1186" t="str">
            <v>A2后视镜右下座垫</v>
          </cell>
        </row>
        <row r="1186">
          <cell r="F1186" t="str">
            <v>EA</v>
          </cell>
          <cell r="G1186" t="str">
            <v>YC02</v>
          </cell>
        </row>
        <row r="1187">
          <cell r="B1187" t="str">
            <v>REM0001063</v>
          </cell>
          <cell r="C1187" t="str">
            <v>F2400下镜座</v>
          </cell>
        </row>
        <row r="1187">
          <cell r="F1187" t="str">
            <v>Ea</v>
          </cell>
          <cell r="G1187" t="str">
            <v>BC02</v>
          </cell>
        </row>
        <row r="1188">
          <cell r="B1188" t="str">
            <v>REM0001064</v>
          </cell>
          <cell r="C1188" t="str">
            <v>F2400右下镜座胶垫</v>
          </cell>
        </row>
        <row r="1188">
          <cell r="F1188" t="str">
            <v>Ea</v>
          </cell>
          <cell r="G1188" t="str">
            <v>BC02</v>
          </cell>
        </row>
        <row r="1189">
          <cell r="B1189" t="str">
            <v>REM0001065</v>
          </cell>
          <cell r="C1189" t="str">
            <v>2400后视镜下镜座装饰罩</v>
          </cell>
        </row>
        <row r="1189">
          <cell r="F1189" t="str">
            <v>EA</v>
          </cell>
          <cell r="G1189" t="str">
            <v>BC02</v>
          </cell>
        </row>
        <row r="1190">
          <cell r="B1190" t="str">
            <v>REM0001096</v>
          </cell>
          <cell r="C1190" t="str">
            <v>B40L左底座密封垫</v>
          </cell>
          <cell r="D1190" t="str">
            <v>PE发泡</v>
          </cell>
        </row>
        <row r="1190">
          <cell r="F1190" t="str">
            <v>Ea</v>
          </cell>
          <cell r="G1190" t="str">
            <v>YC02</v>
          </cell>
        </row>
        <row r="1191">
          <cell r="B1191" t="str">
            <v>REM0001098</v>
          </cell>
          <cell r="C1191" t="str">
            <v>B40L左手折压板</v>
          </cell>
          <cell r="D1191" t="str">
            <v>ADC12</v>
          </cell>
        </row>
        <row r="1191">
          <cell r="F1191" t="str">
            <v>Ea</v>
          </cell>
          <cell r="G1191" t="str">
            <v>YC02</v>
          </cell>
        </row>
        <row r="1192">
          <cell r="B1192" t="str">
            <v>REM0001103</v>
          </cell>
          <cell r="C1192" t="str">
            <v>B40L左镜壳1</v>
          </cell>
          <cell r="D1192" t="str">
            <v>注塑+电镀</v>
          </cell>
        </row>
        <row r="1192">
          <cell r="F1192" t="str">
            <v>Ea</v>
          </cell>
          <cell r="G1192" t="str">
            <v>YC02</v>
          </cell>
        </row>
        <row r="1193">
          <cell r="B1193" t="str">
            <v>REM0001105</v>
          </cell>
          <cell r="C1193" t="str">
            <v>B80C左镜片</v>
          </cell>
          <cell r="D1193" t="str">
            <v>SR1400±100</v>
          </cell>
        </row>
        <row r="1193">
          <cell r="F1193" t="str">
            <v>Ea</v>
          </cell>
          <cell r="G1193" t="str">
            <v>YC02</v>
          </cell>
        </row>
        <row r="1194">
          <cell r="B1194" t="str">
            <v>REM0001107</v>
          </cell>
          <cell r="C1194" t="str">
            <v>B80C左加热片</v>
          </cell>
        </row>
        <row r="1194">
          <cell r="F1194" t="str">
            <v>Ea</v>
          </cell>
          <cell r="G1194" t="str">
            <v>YC02</v>
          </cell>
        </row>
        <row r="1195">
          <cell r="B1195" t="str">
            <v>REM0001108</v>
          </cell>
          <cell r="C1195" t="str">
            <v>线束合件插接器</v>
          </cell>
          <cell r="D1195" t="str">
            <v>AMP 1318386-1</v>
          </cell>
        </row>
        <row r="1195">
          <cell r="F1195" t="str">
            <v>Ea</v>
          </cell>
          <cell r="G1195" t="str">
            <v>YC02</v>
          </cell>
        </row>
        <row r="1196">
          <cell r="B1196" t="str">
            <v>REM0001113</v>
          </cell>
          <cell r="C1196" t="str">
            <v>B40L右底座密封垫</v>
          </cell>
          <cell r="D1196" t="str">
            <v>PE发泡</v>
          </cell>
        </row>
        <row r="1196">
          <cell r="F1196" t="str">
            <v>Ea</v>
          </cell>
          <cell r="G1196" t="str">
            <v>YC02</v>
          </cell>
        </row>
        <row r="1197">
          <cell r="B1197" t="str">
            <v>REM0001115</v>
          </cell>
          <cell r="C1197" t="str">
            <v>B40L右手折压板</v>
          </cell>
          <cell r="D1197" t="str">
            <v>ADC12</v>
          </cell>
        </row>
        <row r="1197">
          <cell r="F1197" t="str">
            <v>Ea</v>
          </cell>
          <cell r="G1197" t="str">
            <v>YC02</v>
          </cell>
        </row>
        <row r="1198">
          <cell r="B1198" t="str">
            <v>REM0001119</v>
          </cell>
          <cell r="C1198" t="str">
            <v>B40L右镜壳1</v>
          </cell>
          <cell r="D1198" t="str">
            <v>注塑+电镀</v>
          </cell>
        </row>
        <row r="1198">
          <cell r="F1198" t="str">
            <v>Ea</v>
          </cell>
          <cell r="G1198" t="str">
            <v>YC02</v>
          </cell>
        </row>
        <row r="1199">
          <cell r="B1199" t="str">
            <v>REM0001121</v>
          </cell>
          <cell r="C1199" t="str">
            <v>B80C右镜片</v>
          </cell>
          <cell r="D1199" t="str">
            <v>SR1400±100</v>
          </cell>
        </row>
        <row r="1199">
          <cell r="F1199" t="str">
            <v>Ea</v>
          </cell>
          <cell r="G1199" t="str">
            <v>YC02</v>
          </cell>
        </row>
        <row r="1200">
          <cell r="B1200" t="str">
            <v>REM0001123</v>
          </cell>
          <cell r="C1200" t="str">
            <v>B80C右加热片</v>
          </cell>
        </row>
        <row r="1200">
          <cell r="F1200" t="str">
            <v>Ea</v>
          </cell>
          <cell r="G1200" t="str">
            <v>YC02</v>
          </cell>
        </row>
        <row r="1201">
          <cell r="B1201" t="str">
            <v>REM0001130</v>
          </cell>
          <cell r="C1201" t="str">
            <v>B80C左底座密封垫</v>
          </cell>
          <cell r="D1201" t="str">
            <v>TPE  3160CY</v>
          </cell>
        </row>
        <row r="1201">
          <cell r="F1201" t="str">
            <v>Ea</v>
          </cell>
          <cell r="G1201" t="str">
            <v>YC02</v>
          </cell>
        </row>
        <row r="1202">
          <cell r="B1202" t="str">
            <v>REM0001132</v>
          </cell>
          <cell r="C1202" t="str">
            <v>B80C左电折压板</v>
          </cell>
          <cell r="D1202" t="str">
            <v>ADC12</v>
          </cell>
        </row>
        <row r="1202">
          <cell r="F1202" t="str">
            <v>Ea</v>
          </cell>
          <cell r="G1202" t="str">
            <v>YC02</v>
          </cell>
        </row>
        <row r="1203">
          <cell r="B1203" t="str">
            <v>REM0001133</v>
          </cell>
          <cell r="C1203" t="str">
            <v>B80C迎宾灯合件左</v>
          </cell>
          <cell r="D1203" t="str">
            <v>北汽标</v>
          </cell>
        </row>
        <row r="1203">
          <cell r="F1203" t="str">
            <v>Ea</v>
          </cell>
          <cell r="G1203" t="str">
            <v>YC02</v>
          </cell>
        </row>
        <row r="1204">
          <cell r="B1204" t="str">
            <v>REM0001135</v>
          </cell>
          <cell r="C1204" t="str">
            <v>B80C迎宾灯密封垫左</v>
          </cell>
        </row>
        <row r="1204">
          <cell r="F1204" t="str">
            <v>Ea</v>
          </cell>
          <cell r="G1204" t="str">
            <v>YC02</v>
          </cell>
        </row>
        <row r="1205">
          <cell r="B1205" t="str">
            <v>REM0001139</v>
          </cell>
          <cell r="C1205" t="str">
            <v>B80C-左镜壳2</v>
          </cell>
          <cell r="D1205" t="str">
            <v>注塑+电镀</v>
          </cell>
        </row>
        <row r="1205">
          <cell r="F1205" t="str">
            <v>Ea</v>
          </cell>
          <cell r="G1205" t="str">
            <v>YC02</v>
          </cell>
        </row>
        <row r="1206">
          <cell r="B1206" t="str">
            <v>REM0001140</v>
          </cell>
          <cell r="C1206" t="str">
            <v>B80C后视镜转向灯线路板左</v>
          </cell>
        </row>
        <row r="1206">
          <cell r="F1206" t="str">
            <v>Ea</v>
          </cell>
          <cell r="G1206" t="str">
            <v>YC02</v>
          </cell>
        </row>
        <row r="1207">
          <cell r="B1207" t="str">
            <v>REM0001142</v>
          </cell>
          <cell r="C1207" t="str">
            <v>B80C左线束合件</v>
          </cell>
        </row>
        <row r="1207">
          <cell r="F1207" t="str">
            <v>Ea</v>
          </cell>
          <cell r="G1207" t="str">
            <v>YC02</v>
          </cell>
        </row>
        <row r="1208">
          <cell r="B1208" t="str">
            <v>REM0001143</v>
          </cell>
          <cell r="C1208" t="str">
            <v>B80C左底座</v>
          </cell>
          <cell r="D1208" t="str">
            <v>ADC12</v>
          </cell>
        </row>
        <row r="1208">
          <cell r="F1208" t="str">
            <v>Ea</v>
          </cell>
          <cell r="G1208" t="str">
            <v>YC02</v>
          </cell>
        </row>
        <row r="1209">
          <cell r="B1209" t="str">
            <v>REM0001145</v>
          </cell>
          <cell r="C1209" t="str">
            <v>B40L左电折压板</v>
          </cell>
          <cell r="D1209" t="str">
            <v>ADC12</v>
          </cell>
        </row>
        <row r="1209">
          <cell r="F1209" t="str">
            <v>Ea</v>
          </cell>
          <cell r="G1209" t="str">
            <v>YC02</v>
          </cell>
        </row>
        <row r="1210">
          <cell r="B1210" t="str">
            <v>REM0001146</v>
          </cell>
          <cell r="C1210" t="str">
            <v>B40L高配左线束合件</v>
          </cell>
        </row>
        <row r="1210">
          <cell r="F1210" t="str">
            <v>Ea</v>
          </cell>
          <cell r="G1210" t="str">
            <v>YC02</v>
          </cell>
        </row>
        <row r="1211">
          <cell r="B1211" t="str">
            <v>REM0001151</v>
          </cell>
          <cell r="C1211" t="str">
            <v>B40L右电折压板</v>
          </cell>
          <cell r="D1211" t="str">
            <v>ADC12</v>
          </cell>
        </row>
        <row r="1211">
          <cell r="F1211" t="str">
            <v>Ea</v>
          </cell>
          <cell r="G1211" t="str">
            <v>YC02</v>
          </cell>
        </row>
        <row r="1212">
          <cell r="B1212" t="str">
            <v>REM0001152</v>
          </cell>
          <cell r="C1212" t="str">
            <v>B40L高配右线束合件</v>
          </cell>
        </row>
        <row r="1212">
          <cell r="F1212" t="str">
            <v>Ea</v>
          </cell>
          <cell r="G1212" t="str">
            <v>YC02</v>
          </cell>
        </row>
        <row r="1213">
          <cell r="B1213" t="str">
            <v>REM0001154</v>
          </cell>
          <cell r="C1213" t="str">
            <v>B80C右底座密封垫</v>
          </cell>
          <cell r="D1213" t="str">
            <v>TPE  3160CY</v>
          </cell>
        </row>
        <row r="1213">
          <cell r="F1213" t="str">
            <v>Ea</v>
          </cell>
          <cell r="G1213" t="str">
            <v>YC02</v>
          </cell>
        </row>
        <row r="1214">
          <cell r="B1214" t="str">
            <v>REM0001155</v>
          </cell>
          <cell r="C1214" t="str">
            <v>B80C右电折压板</v>
          </cell>
          <cell r="D1214" t="str">
            <v>ADC12</v>
          </cell>
        </row>
        <row r="1214">
          <cell r="F1214" t="str">
            <v>Ea</v>
          </cell>
          <cell r="G1214" t="str">
            <v>YC02</v>
          </cell>
        </row>
        <row r="1215">
          <cell r="B1215" t="str">
            <v>REM0001156</v>
          </cell>
          <cell r="C1215" t="str">
            <v>B80C迎宾灯合件右</v>
          </cell>
          <cell r="D1215" t="str">
            <v>北汽标</v>
          </cell>
        </row>
        <row r="1215">
          <cell r="F1215" t="str">
            <v>Ea</v>
          </cell>
          <cell r="G1215" t="str">
            <v>YC02</v>
          </cell>
        </row>
        <row r="1216">
          <cell r="B1216" t="str">
            <v>REM0001158</v>
          </cell>
          <cell r="C1216" t="str">
            <v>B80C迎宾灯密封垫右</v>
          </cell>
        </row>
        <row r="1216">
          <cell r="F1216" t="str">
            <v>Ea</v>
          </cell>
          <cell r="G1216" t="str">
            <v>YC02</v>
          </cell>
        </row>
        <row r="1217">
          <cell r="B1217" t="str">
            <v>REM0001161</v>
          </cell>
          <cell r="C1217" t="str">
            <v>B80C-右镜壳2</v>
          </cell>
          <cell r="D1217" t="str">
            <v>注塑+电镀</v>
          </cell>
        </row>
        <row r="1217">
          <cell r="F1217" t="str">
            <v>Ea</v>
          </cell>
          <cell r="G1217" t="str">
            <v>YC02</v>
          </cell>
        </row>
        <row r="1218">
          <cell r="B1218" t="str">
            <v>REM0001162</v>
          </cell>
          <cell r="C1218" t="str">
            <v>B80C转向灯线路板板右</v>
          </cell>
        </row>
        <row r="1218">
          <cell r="F1218" t="str">
            <v>Ea</v>
          </cell>
          <cell r="G1218" t="str">
            <v>YC02</v>
          </cell>
        </row>
        <row r="1219">
          <cell r="B1219" t="str">
            <v>REM0001164</v>
          </cell>
          <cell r="C1219" t="str">
            <v>B80C右线束合件</v>
          </cell>
        </row>
        <row r="1219">
          <cell r="F1219" t="str">
            <v>Ea</v>
          </cell>
          <cell r="G1219" t="str">
            <v>YC02</v>
          </cell>
        </row>
        <row r="1220">
          <cell r="B1220" t="str">
            <v>REM0001165</v>
          </cell>
          <cell r="C1220" t="str">
            <v>B80C右底座</v>
          </cell>
          <cell r="D1220" t="str">
            <v>ADC12</v>
          </cell>
        </row>
        <row r="1220">
          <cell r="F1220" t="str">
            <v>Ea</v>
          </cell>
          <cell r="G1220" t="str">
            <v>YC02</v>
          </cell>
        </row>
        <row r="1221">
          <cell r="B1221" t="str">
            <v>REM0001348</v>
          </cell>
          <cell r="C1221" t="str">
            <v>C33DB左外镜高配珠光白</v>
          </cell>
          <cell r="D1221" t="str">
            <v>E00113267-EC21</v>
          </cell>
        </row>
        <row r="1221">
          <cell r="F1221" t="str">
            <v>Ea</v>
          </cell>
          <cell r="G1221" t="str">
            <v>SJ09</v>
          </cell>
        </row>
        <row r="1222">
          <cell r="B1222" t="str">
            <v>REM0001350</v>
          </cell>
          <cell r="C1222" t="str">
            <v>C33DB左外镜总成中配靓蓝</v>
          </cell>
          <cell r="D1222" t="str">
            <v>E00113269-EE04</v>
          </cell>
        </row>
        <row r="1222">
          <cell r="F1222" t="str">
            <v>Ea</v>
          </cell>
          <cell r="G1222" t="str">
            <v>SJ09</v>
          </cell>
        </row>
        <row r="1223">
          <cell r="B1223" t="str">
            <v>REM0001353</v>
          </cell>
          <cell r="C1223" t="str">
            <v>C33DB左外镜中配激情橙</v>
          </cell>
          <cell r="D1223" t="str">
            <v>E00113269-EN01</v>
          </cell>
        </row>
        <row r="1223">
          <cell r="F1223" t="str">
            <v>Ea</v>
          </cell>
          <cell r="G1223" t="str">
            <v>SJ09</v>
          </cell>
        </row>
        <row r="1224">
          <cell r="B1224" t="str">
            <v>REM0001357</v>
          </cell>
          <cell r="C1224" t="str">
            <v>C33DB左外镜中配珠光白</v>
          </cell>
          <cell r="D1224" t="str">
            <v>E00113269-EC11</v>
          </cell>
        </row>
        <row r="1224">
          <cell r="F1224" t="str">
            <v>Ea</v>
          </cell>
          <cell r="G1224" t="str">
            <v>SJ09</v>
          </cell>
        </row>
        <row r="1225">
          <cell r="B1225" t="str">
            <v>REM0001358</v>
          </cell>
          <cell r="C1225" t="str">
            <v>C33DB左外镜中配丹霞红</v>
          </cell>
          <cell r="D1225" t="str">
            <v>E00113269-EB21</v>
          </cell>
        </row>
        <row r="1225">
          <cell r="F1225" t="str">
            <v>Ea</v>
          </cell>
          <cell r="G1225" t="str">
            <v>SJ09</v>
          </cell>
        </row>
        <row r="1226">
          <cell r="B1226" t="str">
            <v>REM0001366</v>
          </cell>
          <cell r="C1226" t="str">
            <v>C33DB右外镜高配珠光白</v>
          </cell>
          <cell r="D1226" t="str">
            <v>E00113266-EC21</v>
          </cell>
        </row>
        <row r="1226">
          <cell r="F1226" t="str">
            <v>Ea</v>
          </cell>
          <cell r="G1226" t="str">
            <v>SJ09</v>
          </cell>
        </row>
        <row r="1227">
          <cell r="B1227" t="str">
            <v>REM0001368</v>
          </cell>
          <cell r="C1227" t="str">
            <v>C33DB右外镜总成中配靓蓝</v>
          </cell>
          <cell r="D1227" t="str">
            <v>E00113268-EE04</v>
          </cell>
        </row>
        <row r="1227">
          <cell r="F1227" t="str">
            <v>Ea</v>
          </cell>
          <cell r="G1227" t="str">
            <v>SJ09</v>
          </cell>
        </row>
        <row r="1228">
          <cell r="B1228" t="str">
            <v>REM0001371</v>
          </cell>
          <cell r="C1228" t="str">
            <v>C33DB右外镜中配激情橙</v>
          </cell>
          <cell r="D1228" t="str">
            <v>E00113268-EN01</v>
          </cell>
        </row>
        <row r="1228">
          <cell r="F1228" t="str">
            <v>Ea</v>
          </cell>
          <cell r="G1228" t="str">
            <v>SJ09</v>
          </cell>
        </row>
        <row r="1229">
          <cell r="B1229" t="str">
            <v>REM0001375</v>
          </cell>
          <cell r="C1229" t="str">
            <v>C33DB右外镜中配珠光白</v>
          </cell>
          <cell r="D1229" t="str">
            <v>E00113268-EC11</v>
          </cell>
        </row>
        <row r="1229">
          <cell r="F1229" t="str">
            <v>Ea</v>
          </cell>
          <cell r="G1229" t="str">
            <v>SJ09</v>
          </cell>
        </row>
        <row r="1230">
          <cell r="B1230" t="str">
            <v>REM0001376</v>
          </cell>
          <cell r="C1230" t="str">
            <v>C33DB右外镜中配丹霞红</v>
          </cell>
          <cell r="D1230" t="str">
            <v>E00113268-EB21</v>
          </cell>
        </row>
        <row r="1230">
          <cell r="F1230" t="str">
            <v>Ea</v>
          </cell>
          <cell r="G1230" t="str">
            <v>SJ09</v>
          </cell>
        </row>
        <row r="1231">
          <cell r="B1231" t="str">
            <v>REM0001377</v>
          </cell>
          <cell r="C1231" t="str">
            <v>M50N高配后视镜左格林兰白</v>
          </cell>
          <cell r="D1231" t="str">
            <v>A00072705</v>
          </cell>
        </row>
        <row r="1231">
          <cell r="F1231" t="str">
            <v>Ea</v>
          </cell>
          <cell r="G1231" t="str">
            <v>SJ10</v>
          </cell>
        </row>
        <row r="1232">
          <cell r="B1232" t="str">
            <v>REM0001470</v>
          </cell>
          <cell r="C1232" t="str">
            <v>M31RB左外后视镜钢琴黑</v>
          </cell>
          <cell r="D1232" t="str">
            <v>A00081643</v>
          </cell>
        </row>
        <row r="1232">
          <cell r="F1232" t="str">
            <v>Ea</v>
          </cell>
          <cell r="G1232" t="str">
            <v>SJ11</v>
          </cell>
        </row>
        <row r="1233">
          <cell r="B1233" t="str">
            <v>REM0001471</v>
          </cell>
          <cell r="C1233" t="str">
            <v>M31RB右外后视镜钢琴黑</v>
          </cell>
          <cell r="D1233" t="str">
            <v>A00081642</v>
          </cell>
        </row>
        <row r="1233">
          <cell r="F1233" t="str">
            <v>Ea</v>
          </cell>
          <cell r="G1233" t="str">
            <v>SJ11</v>
          </cell>
        </row>
        <row r="1234">
          <cell r="B1234" t="str">
            <v>REM0001506</v>
          </cell>
          <cell r="C1234" t="str">
            <v>F2400左后视镜</v>
          </cell>
          <cell r="D1234" t="str">
            <v>G0821010077A0</v>
          </cell>
        </row>
        <row r="1234">
          <cell r="F1234" t="str">
            <v>Ea</v>
          </cell>
          <cell r="G1234" t="str">
            <v>SJ16</v>
          </cell>
        </row>
        <row r="1235">
          <cell r="B1235" t="str">
            <v>REM0001507</v>
          </cell>
          <cell r="C1235" t="str">
            <v>F2400右后视镜</v>
          </cell>
          <cell r="D1235" t="str">
            <v>G0821010078A0</v>
          </cell>
        </row>
        <row r="1235">
          <cell r="F1235" t="str">
            <v>Ea</v>
          </cell>
          <cell r="G1235" t="str">
            <v>SJ16</v>
          </cell>
        </row>
        <row r="1236">
          <cell r="B1236" t="str">
            <v>REM0001545</v>
          </cell>
          <cell r="C1236" t="str">
            <v>德龙大保护盖（80）</v>
          </cell>
        </row>
        <row r="1236">
          <cell r="F1236" t="str">
            <v>Ea</v>
          </cell>
          <cell r="G1236" t="str">
            <v>BC02</v>
          </cell>
        </row>
        <row r="1237">
          <cell r="B1237" t="str">
            <v>REM0001548</v>
          </cell>
          <cell r="C1237" t="str">
            <v>德龙大保护盖右（205）</v>
          </cell>
        </row>
        <row r="1237">
          <cell r="F1237" t="str">
            <v>Ea</v>
          </cell>
          <cell r="G1237" t="str">
            <v>BC02</v>
          </cell>
        </row>
        <row r="1238">
          <cell r="B1238" t="str">
            <v>REM0001576</v>
          </cell>
          <cell r="C1238" t="str">
            <v>出口澳洲灯镜24V加热片大</v>
          </cell>
        </row>
        <row r="1238">
          <cell r="F1238" t="str">
            <v>Ea</v>
          </cell>
          <cell r="G1238" t="str">
            <v>YC02</v>
          </cell>
        </row>
        <row r="1239">
          <cell r="B1239" t="str">
            <v>REM0001577</v>
          </cell>
          <cell r="C1239" t="str">
            <v>出口澳洲灯镜24V加热片小</v>
          </cell>
        </row>
        <row r="1239">
          <cell r="F1239" t="str">
            <v>Ea</v>
          </cell>
          <cell r="G1239" t="str">
            <v>YC02</v>
          </cell>
        </row>
        <row r="1240">
          <cell r="B1240" t="str">
            <v>REM0001581</v>
          </cell>
          <cell r="C1240" t="str">
            <v>德龙2000转向灯</v>
          </cell>
        </row>
        <row r="1240">
          <cell r="F1240" t="str">
            <v>EA</v>
          </cell>
          <cell r="G1240" t="str">
            <v>YC02</v>
          </cell>
        </row>
        <row r="1241">
          <cell r="B1241" t="str">
            <v>REM0001604</v>
          </cell>
          <cell r="C1241" t="str">
            <v>德龙大镜体</v>
          </cell>
        </row>
        <row r="1241">
          <cell r="F1241" t="str">
            <v>Ea</v>
          </cell>
          <cell r="G1241" t="str">
            <v>BC02</v>
          </cell>
        </row>
        <row r="1242">
          <cell r="B1242" t="str">
            <v>REM0001620</v>
          </cell>
          <cell r="C1242" t="str">
            <v>1780镜片</v>
          </cell>
          <cell r="D1242" t="str">
            <v>浮法玻璃</v>
          </cell>
        </row>
        <row r="1242">
          <cell r="F1242" t="str">
            <v>Ea</v>
          </cell>
          <cell r="G1242" t="str">
            <v>YC02</v>
          </cell>
        </row>
        <row r="1243">
          <cell r="B1243" t="str">
            <v>REM0001621</v>
          </cell>
          <cell r="C1243" t="str">
            <v>奥铃镜片</v>
          </cell>
          <cell r="D1243" t="str">
            <v>浮法玻璃</v>
          </cell>
        </row>
        <row r="1243">
          <cell r="F1243" t="str">
            <v>Ea</v>
          </cell>
          <cell r="G1243" t="str">
            <v>YC02</v>
          </cell>
        </row>
        <row r="1244">
          <cell r="B1244" t="str">
            <v>REM0001622</v>
          </cell>
          <cell r="C1244" t="str">
            <v>华菱下视镜片</v>
          </cell>
          <cell r="D1244" t="str">
            <v>82MG-19070-2</v>
          </cell>
        </row>
        <row r="1244">
          <cell r="F1244" t="str">
            <v>Ea</v>
          </cell>
          <cell r="G1244" t="str">
            <v>YC02</v>
          </cell>
        </row>
        <row r="1245">
          <cell r="B1245" t="str">
            <v>REM0001623</v>
          </cell>
          <cell r="C1245" t="str">
            <v>H3镜头固定片</v>
          </cell>
          <cell r="D1245" t="str">
            <v>Q235</v>
          </cell>
        </row>
        <row r="1245">
          <cell r="F1245" t="str">
            <v>Ea</v>
          </cell>
          <cell r="G1245" t="str">
            <v>YC02</v>
          </cell>
        </row>
        <row r="1246">
          <cell r="B1246" t="str">
            <v>REM0001624</v>
          </cell>
          <cell r="C1246" t="str">
            <v>H3主镜片</v>
          </cell>
          <cell r="D1246" t="str">
            <v>浮法玻璃</v>
          </cell>
        </row>
        <row r="1246">
          <cell r="F1246" t="str">
            <v>Ea</v>
          </cell>
          <cell r="G1246" t="str">
            <v>YC02</v>
          </cell>
        </row>
        <row r="1247">
          <cell r="B1247" t="str">
            <v>REM0001625</v>
          </cell>
          <cell r="C1247" t="str">
            <v>H3广角镜片</v>
          </cell>
          <cell r="D1247" t="str">
            <v>浮法玻璃</v>
          </cell>
        </row>
        <row r="1247">
          <cell r="F1247" t="str">
            <v>Ea</v>
          </cell>
          <cell r="G1247" t="str">
            <v>YC08</v>
          </cell>
        </row>
        <row r="1248">
          <cell r="B1248" t="str">
            <v>REM0001628</v>
          </cell>
          <cell r="C1248" t="str">
            <v>1475左镜片</v>
          </cell>
        </row>
        <row r="1248">
          <cell r="F1248" t="str">
            <v>Ea</v>
          </cell>
          <cell r="G1248" t="str">
            <v>YC02</v>
          </cell>
        </row>
        <row r="1249">
          <cell r="B1249" t="str">
            <v>REM0001629</v>
          </cell>
          <cell r="C1249" t="str">
            <v>1475左镜座</v>
          </cell>
        </row>
        <row r="1249">
          <cell r="F1249" t="str">
            <v>Ea</v>
          </cell>
          <cell r="G1249" t="str">
            <v>YC02</v>
          </cell>
        </row>
        <row r="1250">
          <cell r="B1250" t="str">
            <v>REM0001630</v>
          </cell>
          <cell r="C1250" t="str">
            <v>1475左镜座底盖</v>
          </cell>
        </row>
        <row r="1250">
          <cell r="F1250" t="str">
            <v>Ea</v>
          </cell>
          <cell r="G1250" t="str">
            <v>YC02</v>
          </cell>
        </row>
        <row r="1251">
          <cell r="B1251" t="str">
            <v>REM0001631</v>
          </cell>
          <cell r="C1251" t="str">
            <v>1475左镜座面盖</v>
          </cell>
        </row>
        <row r="1251">
          <cell r="F1251" t="str">
            <v>Ea</v>
          </cell>
          <cell r="G1251" t="str">
            <v>YC02</v>
          </cell>
        </row>
        <row r="1252">
          <cell r="B1252" t="str">
            <v>REM0001635</v>
          </cell>
          <cell r="C1252" t="str">
            <v>6486弹簧座</v>
          </cell>
        </row>
        <row r="1252">
          <cell r="F1252" t="str">
            <v>EA</v>
          </cell>
          <cell r="G1252" t="str">
            <v>YC02</v>
          </cell>
        </row>
        <row r="1253">
          <cell r="B1253" t="str">
            <v>REM0001636</v>
          </cell>
          <cell r="C1253" t="str">
            <v>1475小铁片</v>
          </cell>
        </row>
        <row r="1253">
          <cell r="F1253" t="str">
            <v>EA</v>
          </cell>
          <cell r="G1253" t="str">
            <v>YC02</v>
          </cell>
        </row>
        <row r="1254">
          <cell r="B1254" t="str">
            <v>REM0001639</v>
          </cell>
          <cell r="C1254" t="str">
            <v>1475右镜片</v>
          </cell>
        </row>
        <row r="1254">
          <cell r="F1254" t="str">
            <v>Ea</v>
          </cell>
          <cell r="G1254" t="str">
            <v>YC02</v>
          </cell>
        </row>
        <row r="1255">
          <cell r="B1255" t="str">
            <v>REM0001640</v>
          </cell>
          <cell r="C1255" t="str">
            <v>1475右镜座</v>
          </cell>
        </row>
        <row r="1255">
          <cell r="F1255" t="str">
            <v>Ea</v>
          </cell>
          <cell r="G1255" t="str">
            <v>YC02</v>
          </cell>
        </row>
        <row r="1256">
          <cell r="B1256" t="str">
            <v>REM0001641</v>
          </cell>
          <cell r="C1256" t="str">
            <v>1475右镜座底盖</v>
          </cell>
        </row>
        <row r="1256">
          <cell r="F1256" t="str">
            <v>Ea</v>
          </cell>
          <cell r="G1256" t="str">
            <v>YC02</v>
          </cell>
        </row>
        <row r="1257">
          <cell r="B1257" t="str">
            <v>REM0001642</v>
          </cell>
          <cell r="C1257" t="str">
            <v>1475右镜座面盖</v>
          </cell>
        </row>
        <row r="1257">
          <cell r="F1257" t="str">
            <v>Ea</v>
          </cell>
          <cell r="G1257" t="str">
            <v>YC02</v>
          </cell>
        </row>
        <row r="1258">
          <cell r="B1258" t="str">
            <v>REM0001644</v>
          </cell>
          <cell r="C1258" t="str">
            <v>1475右置车底盖左</v>
          </cell>
        </row>
        <row r="1258">
          <cell r="F1258" t="str">
            <v>EA</v>
          </cell>
          <cell r="G1258" t="str">
            <v>YC02</v>
          </cell>
        </row>
        <row r="1259">
          <cell r="B1259" t="str">
            <v>REM0001645</v>
          </cell>
          <cell r="C1259" t="str">
            <v>1475右舵左镜座面盖</v>
          </cell>
        </row>
        <row r="1259">
          <cell r="F1259" t="str">
            <v>Ea</v>
          </cell>
          <cell r="G1259" t="str">
            <v>YC02</v>
          </cell>
        </row>
        <row r="1260">
          <cell r="B1260" t="str">
            <v>REM0001648</v>
          </cell>
          <cell r="C1260" t="str">
            <v>1475右舵右镜座面盖</v>
          </cell>
        </row>
        <row r="1260">
          <cell r="F1260" t="str">
            <v>Ea</v>
          </cell>
          <cell r="G1260" t="str">
            <v>YC02</v>
          </cell>
        </row>
        <row r="1261">
          <cell r="B1261" t="str">
            <v>REM0001649</v>
          </cell>
          <cell r="C1261" t="str">
            <v>1580左镜座</v>
          </cell>
          <cell r="D1261" t="str">
            <v>锌铝合金</v>
          </cell>
        </row>
        <row r="1261">
          <cell r="F1261" t="str">
            <v>Ea</v>
          </cell>
          <cell r="G1261" t="str">
            <v>YC02</v>
          </cell>
        </row>
        <row r="1262">
          <cell r="B1262" t="str">
            <v>REM0001650</v>
          </cell>
          <cell r="C1262" t="str">
            <v>仿丰田小碗</v>
          </cell>
          <cell r="D1262" t="str">
            <v>Q235镀彩</v>
          </cell>
        </row>
        <row r="1262">
          <cell r="F1262" t="str">
            <v>Ea</v>
          </cell>
          <cell r="G1262" t="str">
            <v>YC02</v>
          </cell>
        </row>
        <row r="1263">
          <cell r="B1263" t="str">
            <v>REM0001651</v>
          </cell>
          <cell r="C1263" t="str">
            <v>1580胶条</v>
          </cell>
          <cell r="D1263" t="str">
            <v>三元乙丙橡胶</v>
          </cell>
        </row>
        <row r="1263">
          <cell r="F1263" t="str">
            <v>Ea</v>
          </cell>
          <cell r="G1263" t="str">
            <v>YC02</v>
          </cell>
        </row>
        <row r="1264">
          <cell r="B1264" t="str">
            <v>REM0001652</v>
          </cell>
          <cell r="C1264" t="str">
            <v>1580定位片</v>
          </cell>
          <cell r="D1264" t="str">
            <v>Q235</v>
          </cell>
        </row>
        <row r="1264">
          <cell r="F1264" t="str">
            <v>Ea</v>
          </cell>
          <cell r="G1264" t="str">
            <v>YC02</v>
          </cell>
        </row>
        <row r="1265">
          <cell r="B1265" t="str">
            <v>REM0001653</v>
          </cell>
          <cell r="C1265" t="str">
            <v>1029胶堵</v>
          </cell>
          <cell r="D1265" t="str">
            <v>三元乙丙橡胶</v>
          </cell>
        </row>
        <row r="1265">
          <cell r="F1265" t="str">
            <v>Ea</v>
          </cell>
          <cell r="G1265" t="str">
            <v>YC02</v>
          </cell>
        </row>
        <row r="1266">
          <cell r="B1266" t="str">
            <v>REM0001657</v>
          </cell>
          <cell r="C1266" t="str">
            <v>1580右镜座</v>
          </cell>
          <cell r="D1266" t="str">
            <v>锌铝合金</v>
          </cell>
        </row>
        <row r="1266">
          <cell r="F1266" t="str">
            <v>Ea</v>
          </cell>
          <cell r="G1266" t="str">
            <v>YC02</v>
          </cell>
        </row>
        <row r="1267">
          <cell r="B1267" t="str">
            <v>REM0001660</v>
          </cell>
          <cell r="C1267" t="str">
            <v>1780左镜座</v>
          </cell>
          <cell r="D1267" t="str">
            <v>锌铝合金</v>
          </cell>
        </row>
        <row r="1267">
          <cell r="F1267" t="str">
            <v>Ea</v>
          </cell>
          <cell r="G1267" t="str">
            <v>YC02</v>
          </cell>
        </row>
        <row r="1268">
          <cell r="B1268" t="str">
            <v>REM0001661</v>
          </cell>
          <cell r="C1268" t="str">
            <v>1780定位片</v>
          </cell>
          <cell r="D1268" t="str">
            <v>Q235</v>
          </cell>
        </row>
        <row r="1268">
          <cell r="F1268" t="str">
            <v>Ea</v>
          </cell>
          <cell r="G1268" t="str">
            <v>YC02</v>
          </cell>
        </row>
        <row r="1269">
          <cell r="B1269" t="str">
            <v>REM0001662</v>
          </cell>
          <cell r="C1269" t="str">
            <v>1780厚胶堵</v>
          </cell>
          <cell r="D1269" t="str">
            <v>三元乙丙橡胶</v>
          </cell>
        </row>
        <row r="1269">
          <cell r="F1269" t="str">
            <v>Ea</v>
          </cell>
          <cell r="G1269" t="str">
            <v>YC02</v>
          </cell>
        </row>
        <row r="1270">
          <cell r="B1270" t="str">
            <v>REM0001663</v>
          </cell>
          <cell r="C1270" t="str">
            <v>1780薄胶堵</v>
          </cell>
          <cell r="D1270" t="str">
            <v>三元乙丙橡胶</v>
          </cell>
        </row>
        <row r="1270">
          <cell r="F1270" t="str">
            <v>Ea</v>
          </cell>
          <cell r="G1270" t="str">
            <v>YC02</v>
          </cell>
        </row>
        <row r="1271">
          <cell r="B1271" t="str">
            <v>REM0001664</v>
          </cell>
          <cell r="C1271" t="str">
            <v>1780胶条</v>
          </cell>
          <cell r="D1271" t="str">
            <v>三元乙丙橡胶</v>
          </cell>
        </row>
        <row r="1271">
          <cell r="F1271" t="str">
            <v>Ea</v>
          </cell>
          <cell r="G1271" t="str">
            <v>YC02</v>
          </cell>
        </row>
        <row r="1272">
          <cell r="B1272" t="str">
            <v>REM0001666</v>
          </cell>
          <cell r="C1272" t="str">
            <v>1780下视镜镜头</v>
          </cell>
          <cell r="D1272" t="str">
            <v>组件</v>
          </cell>
        </row>
        <row r="1272">
          <cell r="F1272" t="str">
            <v>Ea</v>
          </cell>
          <cell r="G1272" t="str">
            <v>YC02</v>
          </cell>
        </row>
        <row r="1273">
          <cell r="B1273" t="str">
            <v>REM0001667</v>
          </cell>
          <cell r="C1273" t="str">
            <v>1780下视镜镜头后盖</v>
          </cell>
          <cell r="D1273" t="str">
            <v>PP 黑色</v>
          </cell>
        </row>
        <row r="1273">
          <cell r="F1273" t="str">
            <v>Ea</v>
          </cell>
          <cell r="G1273" t="str">
            <v>YC02</v>
          </cell>
        </row>
        <row r="1274">
          <cell r="B1274" t="str">
            <v>REM0001668</v>
          </cell>
          <cell r="C1274" t="str">
            <v>重卡下视镜球头盖</v>
          </cell>
          <cell r="D1274" t="str">
            <v>Pa6</v>
          </cell>
        </row>
        <row r="1274">
          <cell r="F1274" t="str">
            <v>Ea</v>
          </cell>
          <cell r="G1274" t="str">
            <v>YC02</v>
          </cell>
        </row>
        <row r="1275">
          <cell r="B1275" t="str">
            <v>REM0001670</v>
          </cell>
          <cell r="C1275" t="str">
            <v>1780右镜座</v>
          </cell>
          <cell r="D1275" t="str">
            <v>锌铝合金</v>
          </cell>
        </row>
        <row r="1275">
          <cell r="F1275" t="str">
            <v>Ea</v>
          </cell>
          <cell r="G1275" t="str">
            <v>YC02</v>
          </cell>
        </row>
        <row r="1276">
          <cell r="B1276" t="str">
            <v>REM0001673</v>
          </cell>
          <cell r="C1276" t="str">
            <v>A2前下视胶垫1</v>
          </cell>
          <cell r="D1276" t="str">
            <v>EPDM</v>
          </cell>
        </row>
        <row r="1276">
          <cell r="F1276" t="str">
            <v>Ea</v>
          </cell>
          <cell r="G1276" t="str">
            <v>YC02</v>
          </cell>
        </row>
        <row r="1277">
          <cell r="B1277" t="str">
            <v>REM0001674</v>
          </cell>
          <cell r="C1277" t="str">
            <v>A2前下视胶垫</v>
          </cell>
          <cell r="D1277" t="str">
            <v>TPE</v>
          </cell>
        </row>
        <row r="1277">
          <cell r="F1277" t="str">
            <v>Ea</v>
          </cell>
          <cell r="G1277" t="str">
            <v>YC02</v>
          </cell>
        </row>
        <row r="1278">
          <cell r="B1278" t="str">
            <v>REM0001677</v>
          </cell>
          <cell r="C1278" t="str">
            <v>H3镜杆夹板</v>
          </cell>
          <cell r="D1278" t="str">
            <v>PA6+GF30黑</v>
          </cell>
        </row>
        <row r="1278">
          <cell r="F1278" t="str">
            <v>Ea</v>
          </cell>
          <cell r="G1278" t="str">
            <v>YC02</v>
          </cell>
        </row>
        <row r="1279">
          <cell r="B1279" t="str">
            <v>REM0001678</v>
          </cell>
          <cell r="C1279" t="str">
            <v>H3镜头导套</v>
          </cell>
          <cell r="D1279" t="str">
            <v>PA6+GF30黑</v>
          </cell>
        </row>
        <row r="1279">
          <cell r="F1279" t="str">
            <v>Ea</v>
          </cell>
          <cell r="G1279" t="str">
            <v>YC02</v>
          </cell>
        </row>
        <row r="1280">
          <cell r="B1280" t="str">
            <v>REM0001679</v>
          </cell>
          <cell r="C1280" t="str">
            <v>H3镜杆衬套</v>
          </cell>
          <cell r="D1280" t="str">
            <v>PA6+GF30黑</v>
          </cell>
        </row>
        <row r="1280">
          <cell r="F1280" t="str">
            <v>Ea</v>
          </cell>
          <cell r="G1280" t="str">
            <v>YC02</v>
          </cell>
        </row>
        <row r="1281">
          <cell r="B1281" t="str">
            <v>REM0001680</v>
          </cell>
          <cell r="C1281" t="str">
            <v>H3左上镜座</v>
          </cell>
          <cell r="D1281" t="str">
            <v>PA6+GF30黑</v>
          </cell>
        </row>
        <row r="1281">
          <cell r="F1281" t="str">
            <v>Ea</v>
          </cell>
          <cell r="G1281" t="str">
            <v>YC02</v>
          </cell>
        </row>
        <row r="1282">
          <cell r="B1282" t="str">
            <v>REM0001683</v>
          </cell>
          <cell r="C1282" t="str">
            <v>H3下镜座</v>
          </cell>
          <cell r="D1282" t="str">
            <v>铝合金</v>
          </cell>
        </row>
        <row r="1282">
          <cell r="F1282" t="str">
            <v>Ea</v>
          </cell>
          <cell r="G1282" t="str">
            <v>YC02</v>
          </cell>
        </row>
        <row r="1283">
          <cell r="B1283" t="str">
            <v>REM0001685</v>
          </cell>
          <cell r="C1283" t="str">
            <v>H3下镜座垫</v>
          </cell>
          <cell r="D1283" t="str">
            <v>TPE</v>
          </cell>
        </row>
        <row r="1283">
          <cell r="F1283" t="str">
            <v>Ea</v>
          </cell>
          <cell r="G1283" t="str">
            <v>YC02</v>
          </cell>
        </row>
        <row r="1284">
          <cell r="B1284" t="str">
            <v>REM0001686</v>
          </cell>
          <cell r="C1284" t="str">
            <v>仿丰田防水帽</v>
          </cell>
          <cell r="D1284" t="str">
            <v>PP</v>
          </cell>
        </row>
        <row r="1284">
          <cell r="F1284" t="str">
            <v>Ea</v>
          </cell>
          <cell r="G1284" t="str">
            <v>YC02</v>
          </cell>
        </row>
        <row r="1285">
          <cell r="B1285" t="str">
            <v>REM0001687</v>
          </cell>
          <cell r="C1285" t="str">
            <v>H3连接杆胶垫</v>
          </cell>
          <cell r="D1285" t="str">
            <v>三元乙丙橡胶</v>
          </cell>
        </row>
        <row r="1285">
          <cell r="F1285" t="str">
            <v>Ea</v>
          </cell>
          <cell r="G1285" t="str">
            <v>YC02</v>
          </cell>
        </row>
        <row r="1286">
          <cell r="B1286" t="str">
            <v>REM0001688</v>
          </cell>
          <cell r="C1286" t="str">
            <v>捷运垫片</v>
          </cell>
          <cell r="D1286" t="str">
            <v>AB楞 550*180</v>
          </cell>
        </row>
        <row r="1286">
          <cell r="F1286" t="str">
            <v>Ea</v>
          </cell>
          <cell r="G1286" t="str">
            <v>YC02</v>
          </cell>
        </row>
        <row r="1287">
          <cell r="B1287" t="str">
            <v>REM0001689</v>
          </cell>
          <cell r="C1287" t="str">
            <v>H3左上镜座胶垫</v>
          </cell>
          <cell r="D1287" t="str">
            <v>TPR</v>
          </cell>
        </row>
        <row r="1287">
          <cell r="F1287" t="str">
            <v>Ea</v>
          </cell>
          <cell r="G1287" t="str">
            <v>YC02</v>
          </cell>
        </row>
        <row r="1288">
          <cell r="B1288" t="str">
            <v>REM0001690</v>
          </cell>
          <cell r="C1288" t="str">
            <v>H3右上镜座</v>
          </cell>
          <cell r="D1288" t="str">
            <v>PA6+GF30黑</v>
          </cell>
        </row>
        <row r="1288">
          <cell r="F1288" t="str">
            <v>Ea</v>
          </cell>
          <cell r="G1288" t="str">
            <v>YC02</v>
          </cell>
        </row>
        <row r="1289">
          <cell r="B1289" t="str">
            <v>REM0001693</v>
          </cell>
          <cell r="C1289" t="str">
            <v>H3右上镜座胶垫</v>
          </cell>
          <cell r="D1289" t="str">
            <v>TPR</v>
          </cell>
        </row>
        <row r="1289">
          <cell r="F1289" t="str">
            <v>Ea</v>
          </cell>
          <cell r="G1289" t="str">
            <v>YC02</v>
          </cell>
        </row>
        <row r="1290">
          <cell r="B1290" t="str">
            <v>REM0001696</v>
          </cell>
          <cell r="C1290" t="str">
            <v>K1镜体左</v>
          </cell>
          <cell r="D1290" t="str">
            <v>ABS黑色</v>
          </cell>
        </row>
        <row r="1290">
          <cell r="F1290" t="str">
            <v>Ea</v>
          </cell>
          <cell r="G1290" t="str">
            <v>YC02</v>
          </cell>
        </row>
        <row r="1291">
          <cell r="B1291" t="str">
            <v>REM0001698</v>
          </cell>
          <cell r="C1291" t="str">
            <v>K1镜片左</v>
          </cell>
          <cell r="D1291" t="str">
            <v>浮法玻璃</v>
          </cell>
        </row>
        <row r="1291">
          <cell r="F1291" t="str">
            <v>Ea</v>
          </cell>
          <cell r="G1291" t="str">
            <v>YC02</v>
          </cell>
        </row>
        <row r="1292">
          <cell r="B1292" t="str">
            <v>REM0001699</v>
          </cell>
          <cell r="C1292" t="str">
            <v>K1堵盖左</v>
          </cell>
          <cell r="D1292" t="str">
            <v>ABS黑色</v>
          </cell>
        </row>
        <row r="1292">
          <cell r="F1292" t="str">
            <v>Ea</v>
          </cell>
          <cell r="G1292" t="str">
            <v>YC02</v>
          </cell>
        </row>
        <row r="1293">
          <cell r="B1293" t="str">
            <v>REM0001700</v>
          </cell>
          <cell r="C1293" t="str">
            <v>K1镜座左</v>
          </cell>
          <cell r="D1293" t="str">
            <v>ZL104</v>
          </cell>
        </row>
        <row r="1293">
          <cell r="F1293" t="str">
            <v>Ea</v>
          </cell>
          <cell r="G1293" t="str">
            <v>YC02</v>
          </cell>
        </row>
        <row r="1294">
          <cell r="B1294" t="str">
            <v>REM0001701</v>
          </cell>
          <cell r="C1294" t="str">
            <v>K1装饰罩左</v>
          </cell>
          <cell r="D1294" t="str">
            <v>ABS黑色</v>
          </cell>
        </row>
        <row r="1294">
          <cell r="F1294" t="str">
            <v>Ea</v>
          </cell>
          <cell r="G1294" t="str">
            <v>YC02</v>
          </cell>
        </row>
        <row r="1295">
          <cell r="B1295" t="str">
            <v>REM0001702</v>
          </cell>
          <cell r="C1295" t="str">
            <v>K1调整座左</v>
          </cell>
          <cell r="D1295" t="str">
            <v>ZL104</v>
          </cell>
        </row>
        <row r="1295">
          <cell r="F1295" t="str">
            <v>Ea</v>
          </cell>
          <cell r="G1295" t="str">
            <v>YC02</v>
          </cell>
        </row>
        <row r="1296">
          <cell r="B1296" t="str">
            <v>REM0001703</v>
          </cell>
          <cell r="C1296" t="str">
            <v>K1弹簧座</v>
          </cell>
          <cell r="D1296" t="str">
            <v>PA6</v>
          </cell>
        </row>
        <row r="1296">
          <cell r="F1296" t="str">
            <v>Ea</v>
          </cell>
          <cell r="G1296" t="str">
            <v>YC02</v>
          </cell>
        </row>
        <row r="1297">
          <cell r="B1297" t="str">
            <v>REM0001704</v>
          </cell>
          <cell r="C1297" t="str">
            <v>K1尼龙衬碗</v>
          </cell>
          <cell r="D1297" t="str">
            <v>PA6</v>
          </cell>
        </row>
        <row r="1297">
          <cell r="F1297" t="str">
            <v>Ea</v>
          </cell>
          <cell r="G1297" t="str">
            <v>YC02</v>
          </cell>
        </row>
        <row r="1298">
          <cell r="B1298" t="str">
            <v>REM0001705</v>
          </cell>
          <cell r="C1298" t="str">
            <v>K1海绵条</v>
          </cell>
          <cell r="D1298" t="str">
            <v>HDPE</v>
          </cell>
        </row>
        <row r="1298">
          <cell r="F1298" t="str">
            <v>Ea</v>
          </cell>
          <cell r="G1298" t="str">
            <v>YC02</v>
          </cell>
        </row>
        <row r="1299">
          <cell r="B1299" t="str">
            <v>REM0001706</v>
          </cell>
          <cell r="C1299" t="str">
            <v>K1镜体右</v>
          </cell>
          <cell r="D1299" t="str">
            <v>ABS黑色</v>
          </cell>
        </row>
        <row r="1299">
          <cell r="F1299" t="str">
            <v>Ea</v>
          </cell>
          <cell r="G1299" t="str">
            <v>YC02</v>
          </cell>
        </row>
        <row r="1300">
          <cell r="B1300" t="str">
            <v>REM0001708</v>
          </cell>
          <cell r="C1300" t="str">
            <v>K1镜片右</v>
          </cell>
          <cell r="D1300" t="str">
            <v>浮法玻璃</v>
          </cell>
        </row>
        <row r="1300">
          <cell r="F1300" t="str">
            <v>Ea</v>
          </cell>
          <cell r="G1300" t="str">
            <v>YC02</v>
          </cell>
        </row>
        <row r="1301">
          <cell r="B1301" t="str">
            <v>REM0001709</v>
          </cell>
          <cell r="C1301" t="str">
            <v>K1堵盖右</v>
          </cell>
          <cell r="D1301" t="str">
            <v>ABS黑色</v>
          </cell>
        </row>
        <row r="1301">
          <cell r="F1301" t="str">
            <v>Ea</v>
          </cell>
          <cell r="G1301" t="str">
            <v>YC02</v>
          </cell>
        </row>
        <row r="1302">
          <cell r="B1302" t="str">
            <v>REM0001710</v>
          </cell>
          <cell r="C1302" t="str">
            <v>K1镜座右</v>
          </cell>
          <cell r="D1302" t="str">
            <v>ZL104</v>
          </cell>
        </row>
        <row r="1302">
          <cell r="F1302" t="str">
            <v>Ea</v>
          </cell>
          <cell r="G1302" t="str">
            <v>YC02</v>
          </cell>
        </row>
        <row r="1303">
          <cell r="B1303" t="str">
            <v>REM0001711</v>
          </cell>
          <cell r="C1303" t="str">
            <v>K1装饰罩右</v>
          </cell>
          <cell r="D1303" t="str">
            <v>ABS黑色</v>
          </cell>
        </row>
        <row r="1303">
          <cell r="F1303" t="str">
            <v>Ea</v>
          </cell>
          <cell r="G1303" t="str">
            <v>YC02</v>
          </cell>
        </row>
        <row r="1304">
          <cell r="B1304" t="str">
            <v>REM0001712</v>
          </cell>
          <cell r="C1304" t="str">
            <v>K1调整座右</v>
          </cell>
          <cell r="D1304" t="str">
            <v>ZL104</v>
          </cell>
        </row>
        <row r="1304">
          <cell r="F1304" t="str">
            <v>Ea</v>
          </cell>
          <cell r="G1304" t="str">
            <v>YC02</v>
          </cell>
        </row>
        <row r="1305">
          <cell r="B1305" t="str">
            <v>REM0001716</v>
          </cell>
          <cell r="C1305" t="str">
            <v>奥驰左镜框</v>
          </cell>
          <cell r="D1305" t="str">
            <v>ABS黑色</v>
          </cell>
        </row>
        <row r="1305">
          <cell r="F1305" t="str">
            <v>Ea</v>
          </cell>
          <cell r="G1305" t="str">
            <v>YC02</v>
          </cell>
        </row>
        <row r="1306">
          <cell r="B1306" t="str">
            <v>REM0001717</v>
          </cell>
          <cell r="C1306" t="str">
            <v>奥驰左后盖</v>
          </cell>
          <cell r="D1306" t="str">
            <v>ABS黑色</v>
          </cell>
        </row>
        <row r="1306">
          <cell r="F1306" t="str">
            <v>Ea</v>
          </cell>
          <cell r="G1306" t="str">
            <v>YC02</v>
          </cell>
        </row>
        <row r="1307">
          <cell r="B1307" t="str">
            <v>REM0001718</v>
          </cell>
          <cell r="C1307" t="str">
            <v>奥驰左主镜片</v>
          </cell>
          <cell r="D1307" t="str">
            <v>浮法玻璃</v>
          </cell>
        </row>
        <row r="1307">
          <cell r="F1307" t="str">
            <v>Ea</v>
          </cell>
          <cell r="G1307" t="str">
            <v>YC02</v>
          </cell>
        </row>
        <row r="1308">
          <cell r="B1308" t="str">
            <v>REM0001720</v>
          </cell>
          <cell r="C1308" t="str">
            <v>奥驰广角镜片</v>
          </cell>
          <cell r="D1308" t="str">
            <v>浮法玻璃</v>
          </cell>
        </row>
        <row r="1308">
          <cell r="F1308" t="str">
            <v>Ea</v>
          </cell>
          <cell r="G1308" t="str">
            <v>YC02</v>
          </cell>
        </row>
        <row r="1309">
          <cell r="B1309" t="str">
            <v>REM0001721</v>
          </cell>
          <cell r="C1309" t="str">
            <v>奥驰防水帽</v>
          </cell>
          <cell r="D1309" t="str">
            <v>ABS黑色</v>
          </cell>
        </row>
        <row r="1309">
          <cell r="F1309" t="str">
            <v>Ea</v>
          </cell>
          <cell r="G1309" t="str">
            <v>YC02</v>
          </cell>
        </row>
        <row r="1310">
          <cell r="B1310" t="str">
            <v>REM0001722</v>
          </cell>
          <cell r="C1310" t="str">
            <v>时代S小碗</v>
          </cell>
          <cell r="D1310" t="str">
            <v>Q235t=2.5mm</v>
          </cell>
        </row>
        <row r="1310">
          <cell r="F1310" t="str">
            <v>Ea</v>
          </cell>
          <cell r="G1310" t="str">
            <v>YC02</v>
          </cell>
        </row>
        <row r="1311">
          <cell r="B1311" t="str">
            <v>REM0001727</v>
          </cell>
          <cell r="C1311" t="str">
            <v>奥驰右后盖</v>
          </cell>
          <cell r="D1311" t="str">
            <v>ABS黑色</v>
          </cell>
        </row>
        <row r="1311">
          <cell r="F1311" t="str">
            <v>Ea</v>
          </cell>
          <cell r="G1311" t="str">
            <v>YC02</v>
          </cell>
        </row>
        <row r="1312">
          <cell r="B1312" t="str">
            <v>REM0001728</v>
          </cell>
          <cell r="C1312" t="str">
            <v>奥驰右主镜片</v>
          </cell>
          <cell r="D1312" t="str">
            <v>浮法玻璃</v>
          </cell>
        </row>
        <row r="1312">
          <cell r="F1312" t="str">
            <v>Ea</v>
          </cell>
          <cell r="G1312" t="str">
            <v>YC02</v>
          </cell>
        </row>
        <row r="1313">
          <cell r="B1313" t="str">
            <v>REM0001731</v>
          </cell>
          <cell r="C1313" t="str">
            <v>奥驰V左镜座</v>
          </cell>
          <cell r="D1313" t="str">
            <v>ZL104</v>
          </cell>
        </row>
        <row r="1313">
          <cell r="F1313" t="str">
            <v>Ea</v>
          </cell>
          <cell r="G1313" t="str">
            <v>YC02</v>
          </cell>
        </row>
        <row r="1314">
          <cell r="B1314" t="str">
            <v>REM0001732</v>
          </cell>
          <cell r="C1314" t="str">
            <v>奥驰小碗</v>
          </cell>
          <cell r="D1314" t="str">
            <v>Q235t=2.5mm</v>
          </cell>
        </row>
        <row r="1314">
          <cell r="F1314" t="str">
            <v>Ea</v>
          </cell>
          <cell r="G1314" t="str">
            <v>YC02</v>
          </cell>
        </row>
        <row r="1315">
          <cell r="B1315" t="str">
            <v>REM0001733</v>
          </cell>
          <cell r="C1315" t="str">
            <v>欧马可镜座垫圈</v>
          </cell>
          <cell r="D1315" t="str">
            <v>Pa6</v>
          </cell>
        </row>
        <row r="1315">
          <cell r="F1315" t="str">
            <v>Ea</v>
          </cell>
          <cell r="G1315" t="str">
            <v>YC02</v>
          </cell>
        </row>
        <row r="1316">
          <cell r="B1316" t="str">
            <v>REM0001735</v>
          </cell>
          <cell r="C1316" t="str">
            <v>奥驰V右镜座</v>
          </cell>
          <cell r="D1316" t="str">
            <v>ZL104</v>
          </cell>
        </row>
        <row r="1316">
          <cell r="F1316" t="str">
            <v>Ea</v>
          </cell>
          <cell r="G1316" t="str">
            <v>YC02</v>
          </cell>
        </row>
        <row r="1317">
          <cell r="B1317" t="str">
            <v>REM0001739</v>
          </cell>
          <cell r="C1317" t="str">
            <v>奥铃左镜座</v>
          </cell>
          <cell r="D1317" t="str">
            <v>Q235</v>
          </cell>
        </row>
        <row r="1317">
          <cell r="F1317" t="str">
            <v>Ea</v>
          </cell>
          <cell r="G1317" t="str">
            <v>YC02</v>
          </cell>
        </row>
        <row r="1318">
          <cell r="B1318" t="str">
            <v>REM0001740</v>
          </cell>
          <cell r="C1318" t="str">
            <v>奥铃小碗</v>
          </cell>
          <cell r="D1318" t="str">
            <v>Q235 t=2mm</v>
          </cell>
        </row>
        <row r="1318">
          <cell r="F1318" t="str">
            <v>Ea</v>
          </cell>
          <cell r="G1318" t="str">
            <v>YC02</v>
          </cell>
        </row>
        <row r="1319">
          <cell r="B1319" t="str">
            <v>REM0001741</v>
          </cell>
          <cell r="C1319" t="str">
            <v>奥铃防水帽</v>
          </cell>
          <cell r="D1319" t="str">
            <v>PP 黑色</v>
          </cell>
        </row>
        <row r="1319">
          <cell r="F1319" t="str">
            <v>Ea</v>
          </cell>
          <cell r="G1319" t="str">
            <v>YC02</v>
          </cell>
        </row>
        <row r="1320">
          <cell r="B1320" t="str">
            <v>REM0001743</v>
          </cell>
          <cell r="C1320" t="str">
            <v>奥铃右镜座</v>
          </cell>
          <cell r="D1320" t="str">
            <v>Q235</v>
          </cell>
        </row>
        <row r="1320">
          <cell r="F1320" t="str">
            <v>Ea</v>
          </cell>
          <cell r="G1320" t="str">
            <v>YC02</v>
          </cell>
        </row>
        <row r="1321">
          <cell r="B1321" t="str">
            <v>REM0001744</v>
          </cell>
          <cell r="C1321" t="str">
            <v>GCC镜片</v>
          </cell>
          <cell r="D1321" t="str">
            <v>无机玻璃</v>
          </cell>
        </row>
        <row r="1321">
          <cell r="F1321" t="str">
            <v>Ea</v>
          </cell>
          <cell r="G1321" t="str">
            <v>YC02</v>
          </cell>
        </row>
        <row r="1322">
          <cell r="B1322" t="str">
            <v>REM0001746</v>
          </cell>
          <cell r="C1322" t="str">
            <v>1600通边</v>
          </cell>
          <cell r="D1322" t="str">
            <v>ABS 黑色</v>
          </cell>
        </row>
        <row r="1322">
          <cell r="F1322" t="str">
            <v>Ea</v>
          </cell>
          <cell r="G1322" t="str">
            <v>YC02</v>
          </cell>
        </row>
        <row r="1323">
          <cell r="B1323" t="str">
            <v>REM0001747</v>
          </cell>
          <cell r="C1323" t="str">
            <v>1029室支架(老)</v>
          </cell>
          <cell r="D1323" t="str">
            <v>三元乙丙橡胶</v>
          </cell>
        </row>
        <row r="1323">
          <cell r="F1323" t="str">
            <v>Ea</v>
          </cell>
          <cell r="G1323" t="str">
            <v>YC02</v>
          </cell>
        </row>
        <row r="1324">
          <cell r="B1324" t="str">
            <v>REM0001752</v>
          </cell>
          <cell r="C1324" t="str">
            <v>捷运左上镜座</v>
          </cell>
          <cell r="D1324" t="str">
            <v>PA6+30%GF黑</v>
          </cell>
        </row>
        <row r="1324">
          <cell r="F1324" t="str">
            <v>Ea</v>
          </cell>
          <cell r="G1324" t="str">
            <v>YC02</v>
          </cell>
        </row>
        <row r="1325">
          <cell r="B1325" t="str">
            <v>REM0001753</v>
          </cell>
          <cell r="C1325" t="str">
            <v>奥铃路面镜装饰盖左</v>
          </cell>
        </row>
        <row r="1325">
          <cell r="F1325" t="str">
            <v>Ea</v>
          </cell>
          <cell r="G1325" t="str">
            <v>YC02</v>
          </cell>
        </row>
        <row r="1326">
          <cell r="B1326" t="str">
            <v>REM0001756</v>
          </cell>
          <cell r="C1326" t="str">
            <v>ETX镜座右</v>
          </cell>
          <cell r="D1326" t="str">
            <v>ZL104</v>
          </cell>
        </row>
        <row r="1326">
          <cell r="F1326" t="str">
            <v>Ea</v>
          </cell>
          <cell r="G1326" t="str">
            <v>YC02</v>
          </cell>
        </row>
        <row r="1327">
          <cell r="B1327" t="str">
            <v>REM0001757</v>
          </cell>
          <cell r="C1327" t="str">
            <v>捷运右下镜座软垫</v>
          </cell>
          <cell r="D1327" t="str">
            <v>TPR</v>
          </cell>
        </row>
        <row r="1327">
          <cell r="F1327" t="str">
            <v>Ea</v>
          </cell>
          <cell r="G1327" t="str">
            <v>YC02</v>
          </cell>
        </row>
        <row r="1328">
          <cell r="B1328" t="str">
            <v>REM0001759</v>
          </cell>
          <cell r="C1328" t="str">
            <v>ETX衬套</v>
          </cell>
          <cell r="D1328" t="str">
            <v>ABS黑色</v>
          </cell>
        </row>
        <row r="1328">
          <cell r="F1328" t="str">
            <v>Ea</v>
          </cell>
          <cell r="G1328" t="str">
            <v>YC02</v>
          </cell>
        </row>
        <row r="1329">
          <cell r="B1329" t="str">
            <v>REM0001761</v>
          </cell>
          <cell r="C1329" t="str">
            <v>H3主镜片铬背</v>
          </cell>
          <cell r="D1329" t="str">
            <v>浮法玻璃</v>
          </cell>
        </row>
        <row r="1329">
          <cell r="F1329" t="str">
            <v>Ea</v>
          </cell>
          <cell r="G1329" t="str">
            <v>YC02</v>
          </cell>
        </row>
        <row r="1330">
          <cell r="B1330" t="str">
            <v>REM0001762</v>
          </cell>
          <cell r="C1330" t="str">
            <v>H3广角镜片铬背</v>
          </cell>
          <cell r="D1330" t="str">
            <v>浮法玻璃</v>
          </cell>
        </row>
        <row r="1330">
          <cell r="F1330" t="str">
            <v>Ea</v>
          </cell>
          <cell r="G1330" t="str">
            <v>YC08</v>
          </cell>
        </row>
        <row r="1331">
          <cell r="B1331" t="str">
            <v>REM0001766</v>
          </cell>
          <cell r="C1331" t="str">
            <v>捷运右上镜座</v>
          </cell>
          <cell r="D1331" t="str">
            <v>PA6+30%GF黑</v>
          </cell>
        </row>
        <row r="1331">
          <cell r="F1331" t="str">
            <v>Ea</v>
          </cell>
          <cell r="G1331" t="str">
            <v>YC02</v>
          </cell>
        </row>
        <row r="1332">
          <cell r="B1332" t="str">
            <v>REM0001767</v>
          </cell>
          <cell r="C1332" t="str">
            <v>ETX镜座左</v>
          </cell>
          <cell r="D1332" t="str">
            <v>ZL104</v>
          </cell>
        </row>
        <row r="1332">
          <cell r="F1332" t="str">
            <v>Ea</v>
          </cell>
          <cell r="G1332" t="str">
            <v>YC02</v>
          </cell>
        </row>
        <row r="1333">
          <cell r="B1333" t="str">
            <v>REM0001768</v>
          </cell>
          <cell r="C1333" t="str">
            <v>捷运左下镜座软垫</v>
          </cell>
          <cell r="D1333" t="str">
            <v>TPR</v>
          </cell>
        </row>
        <row r="1333">
          <cell r="F1333" t="str">
            <v>Ea</v>
          </cell>
          <cell r="G1333" t="str">
            <v>YC02</v>
          </cell>
        </row>
        <row r="1334">
          <cell r="B1334" t="str">
            <v>REM0001774</v>
          </cell>
          <cell r="C1334" t="str">
            <v>重卡1号</v>
          </cell>
          <cell r="D1334" t="str">
            <v>浮法玻璃</v>
          </cell>
        </row>
        <row r="1334">
          <cell r="F1334" t="str">
            <v>Ea</v>
          </cell>
          <cell r="G1334" t="str">
            <v>YC02</v>
          </cell>
        </row>
        <row r="1335">
          <cell r="B1335" t="str">
            <v>REM0001775</v>
          </cell>
          <cell r="C1335" t="str">
            <v>北奔下支座护罩</v>
          </cell>
        </row>
        <row r="1335">
          <cell r="F1335" t="str">
            <v>EA</v>
          </cell>
          <cell r="G1335" t="str">
            <v>BC02</v>
          </cell>
        </row>
        <row r="1336">
          <cell r="B1336" t="str">
            <v>REM0001779</v>
          </cell>
          <cell r="C1336" t="str">
            <v>重卡镜头安装块</v>
          </cell>
          <cell r="D1336" t="str">
            <v>OA-0015-T03</v>
          </cell>
        </row>
        <row r="1336">
          <cell r="F1336" t="str">
            <v>Ea</v>
          </cell>
          <cell r="G1336" t="str">
            <v>YC02</v>
          </cell>
        </row>
        <row r="1337">
          <cell r="B1337" t="str">
            <v>REM0001782</v>
          </cell>
          <cell r="C1337" t="str">
            <v>北奔下镜座垫板</v>
          </cell>
        </row>
        <row r="1337">
          <cell r="F1337" t="str">
            <v>EA</v>
          </cell>
          <cell r="G1337" t="str">
            <v>YC02</v>
          </cell>
        </row>
        <row r="1338">
          <cell r="B1338" t="str">
            <v>REM0001783</v>
          </cell>
          <cell r="C1338" t="str">
            <v>北奔小碗</v>
          </cell>
        </row>
        <row r="1338">
          <cell r="F1338" t="str">
            <v>EA</v>
          </cell>
          <cell r="G1338" t="str">
            <v>YC02</v>
          </cell>
        </row>
        <row r="1339">
          <cell r="B1339" t="str">
            <v>REM0001787</v>
          </cell>
          <cell r="C1339" t="str">
            <v>重卡2号改裁镜片</v>
          </cell>
        </row>
        <row r="1339">
          <cell r="F1339" t="str">
            <v>Ea</v>
          </cell>
          <cell r="G1339" t="str">
            <v>YC02</v>
          </cell>
        </row>
        <row r="1340">
          <cell r="B1340" t="str">
            <v>REM0001791</v>
          </cell>
          <cell r="C1340" t="str">
            <v>重卡2号改裁R325镜片</v>
          </cell>
          <cell r="D1340" t="str">
            <v>浮法玻璃</v>
          </cell>
        </row>
        <row r="1340">
          <cell r="F1340" t="str">
            <v>Ea</v>
          </cell>
          <cell r="G1340" t="str">
            <v>YC02</v>
          </cell>
        </row>
        <row r="1341">
          <cell r="B1341" t="str">
            <v>REM0001796</v>
          </cell>
          <cell r="C1341" t="str">
            <v>重卡2号直烧镜片</v>
          </cell>
          <cell r="D1341" t="str">
            <v>浮法玻璃SR425</v>
          </cell>
        </row>
        <row r="1341">
          <cell r="F1341" t="str">
            <v>Ea</v>
          </cell>
          <cell r="G1341" t="str">
            <v>YC02</v>
          </cell>
        </row>
        <row r="1342">
          <cell r="B1342" t="str">
            <v>REM0001801</v>
          </cell>
          <cell r="C1342" t="str">
            <v>豪泺左上镜座</v>
          </cell>
          <cell r="D1342" t="str">
            <v>ZL104</v>
          </cell>
        </row>
        <row r="1342">
          <cell r="F1342" t="str">
            <v>Ea</v>
          </cell>
          <cell r="G1342" t="str">
            <v>YC02</v>
          </cell>
        </row>
        <row r="1343">
          <cell r="B1343" t="str">
            <v>REM0001802</v>
          </cell>
          <cell r="C1343" t="str">
            <v>豪泺左下镜座</v>
          </cell>
          <cell r="D1343" t="str">
            <v>ZL104</v>
          </cell>
        </row>
        <row r="1343">
          <cell r="F1343" t="str">
            <v>Ea</v>
          </cell>
          <cell r="G1343" t="str">
            <v>YC02</v>
          </cell>
        </row>
        <row r="1344">
          <cell r="B1344" t="str">
            <v>REM0001803</v>
          </cell>
          <cell r="C1344" t="str">
            <v>豪泺左上镜座盖</v>
          </cell>
          <cell r="D1344" t="str">
            <v>ABS黑色</v>
          </cell>
        </row>
        <row r="1344">
          <cell r="F1344" t="str">
            <v>Ea</v>
          </cell>
          <cell r="G1344" t="str">
            <v>YC02</v>
          </cell>
        </row>
        <row r="1345">
          <cell r="B1345" t="str">
            <v>REM0001804</v>
          </cell>
          <cell r="C1345" t="str">
            <v>豪泺左下镜座盖</v>
          </cell>
          <cell r="D1345" t="str">
            <v>ABS黑色</v>
          </cell>
        </row>
        <row r="1345">
          <cell r="F1345" t="str">
            <v>Ea</v>
          </cell>
          <cell r="G1345" t="str">
            <v>YC02</v>
          </cell>
        </row>
        <row r="1346">
          <cell r="B1346" t="str">
            <v>REM0001805</v>
          </cell>
          <cell r="C1346" t="str">
            <v>豪泺小钢片</v>
          </cell>
          <cell r="D1346" t="str">
            <v>65Mn t=0.8</v>
          </cell>
        </row>
        <row r="1346">
          <cell r="F1346" t="str">
            <v>Ea</v>
          </cell>
          <cell r="G1346" t="str">
            <v>YC02</v>
          </cell>
        </row>
        <row r="1347">
          <cell r="B1347" t="str">
            <v>REM0001806</v>
          </cell>
          <cell r="C1347" t="str">
            <v>豪泺小碗</v>
          </cell>
          <cell r="D1347" t="str">
            <v>Q235 t=2</v>
          </cell>
        </row>
        <row r="1347">
          <cell r="F1347" t="str">
            <v>Ea</v>
          </cell>
          <cell r="G1347" t="str">
            <v>YC02</v>
          </cell>
        </row>
        <row r="1348">
          <cell r="B1348" t="str">
            <v>REM0001807</v>
          </cell>
          <cell r="C1348" t="str">
            <v>豪泺防水帽</v>
          </cell>
          <cell r="D1348" t="str">
            <v>ABS黑色</v>
          </cell>
        </row>
        <row r="1348">
          <cell r="F1348" t="str">
            <v>Ea</v>
          </cell>
          <cell r="G1348" t="str">
            <v>YC02</v>
          </cell>
        </row>
        <row r="1349">
          <cell r="B1349" t="str">
            <v>REM0001809</v>
          </cell>
          <cell r="C1349" t="str">
            <v>豪泺左上镜胶垫</v>
          </cell>
          <cell r="D1349" t="str">
            <v>三元乙丙橡胶</v>
          </cell>
        </row>
        <row r="1349">
          <cell r="F1349" t="str">
            <v>Ea</v>
          </cell>
          <cell r="G1349" t="str">
            <v>YC02</v>
          </cell>
        </row>
        <row r="1350">
          <cell r="B1350" t="str">
            <v>REM0001810</v>
          </cell>
          <cell r="C1350" t="str">
            <v>豪泺左下镜胶垫</v>
          </cell>
          <cell r="D1350" t="str">
            <v>三元乙丙橡胶</v>
          </cell>
        </row>
        <row r="1350">
          <cell r="F1350" t="str">
            <v>Ea</v>
          </cell>
          <cell r="G1350" t="str">
            <v>YC02</v>
          </cell>
        </row>
        <row r="1351">
          <cell r="B1351" t="str">
            <v>REM0001812</v>
          </cell>
          <cell r="C1351" t="str">
            <v>豪泺右上镜座</v>
          </cell>
          <cell r="D1351" t="str">
            <v>Zl104</v>
          </cell>
        </row>
        <row r="1351">
          <cell r="F1351" t="str">
            <v>Ea</v>
          </cell>
          <cell r="G1351" t="str">
            <v>YC02</v>
          </cell>
        </row>
        <row r="1352">
          <cell r="B1352" t="str">
            <v>REM0001813</v>
          </cell>
          <cell r="C1352" t="str">
            <v>豪泺右下镜座</v>
          </cell>
          <cell r="D1352" t="str">
            <v>Zl104</v>
          </cell>
        </row>
        <row r="1352">
          <cell r="F1352" t="str">
            <v>Ea</v>
          </cell>
          <cell r="G1352" t="str">
            <v>YC02</v>
          </cell>
        </row>
        <row r="1353">
          <cell r="B1353" t="str">
            <v>REM0001814</v>
          </cell>
          <cell r="C1353" t="str">
            <v>豪泺右上盖</v>
          </cell>
          <cell r="D1353" t="str">
            <v>ABS黑色</v>
          </cell>
        </row>
        <row r="1353">
          <cell r="F1353" t="str">
            <v>Ea</v>
          </cell>
          <cell r="G1353" t="str">
            <v>YC02</v>
          </cell>
        </row>
        <row r="1354">
          <cell r="B1354" t="str">
            <v>REM0001815</v>
          </cell>
          <cell r="C1354" t="str">
            <v>豪泺右下盖</v>
          </cell>
          <cell r="D1354" t="str">
            <v>ABS黑色</v>
          </cell>
        </row>
        <row r="1354">
          <cell r="F1354" t="str">
            <v>Ea</v>
          </cell>
          <cell r="G1354" t="str">
            <v>YC02</v>
          </cell>
        </row>
        <row r="1355">
          <cell r="B1355" t="str">
            <v>REM0001817</v>
          </cell>
          <cell r="C1355" t="str">
            <v>豪泺右下座胶垫</v>
          </cell>
          <cell r="D1355" t="str">
            <v>三元乙丙橡胶</v>
          </cell>
        </row>
        <row r="1355">
          <cell r="F1355" t="str">
            <v>Ea</v>
          </cell>
          <cell r="G1355" t="str">
            <v>YC02</v>
          </cell>
        </row>
        <row r="1356">
          <cell r="B1356" t="str">
            <v>REM0001818</v>
          </cell>
          <cell r="C1356" t="str">
            <v>豪泺右上座胶垫</v>
          </cell>
          <cell r="D1356" t="str">
            <v>三元乙丙橡胶</v>
          </cell>
        </row>
        <row r="1356">
          <cell r="F1356" t="str">
            <v>Ea</v>
          </cell>
          <cell r="G1356" t="str">
            <v>YC02</v>
          </cell>
        </row>
        <row r="1357">
          <cell r="B1357" t="str">
            <v>REM0001820</v>
          </cell>
          <cell r="C1357" t="str">
            <v>0.75平方红线</v>
          </cell>
          <cell r="D1357" t="str">
            <v>0.75铜导线</v>
          </cell>
        </row>
        <row r="1357">
          <cell r="F1357" t="str">
            <v>M</v>
          </cell>
          <cell r="G1357" t="str">
            <v>YC02</v>
          </cell>
        </row>
        <row r="1358">
          <cell r="B1358" t="str">
            <v>REM0001821</v>
          </cell>
          <cell r="C1358" t="str">
            <v>0.75平方黑线</v>
          </cell>
          <cell r="D1358" t="str">
            <v>0.75铜导线</v>
          </cell>
        </row>
        <row r="1358">
          <cell r="F1358" t="str">
            <v>M</v>
          </cell>
          <cell r="G1358" t="str">
            <v>YC02</v>
          </cell>
        </row>
        <row r="1359">
          <cell r="B1359" t="str">
            <v>REM0001822</v>
          </cell>
          <cell r="C1359" t="str">
            <v>￠6护管</v>
          </cell>
          <cell r="D1359" t="str">
            <v>PVC</v>
          </cell>
        </row>
        <row r="1359">
          <cell r="F1359" t="str">
            <v>M</v>
          </cell>
          <cell r="G1359" t="str">
            <v>YC02</v>
          </cell>
        </row>
        <row r="1360">
          <cell r="B1360" t="str">
            <v>REM0001823</v>
          </cell>
          <cell r="C1360" t="str">
            <v>ETX镜头加热片</v>
          </cell>
        </row>
        <row r="1360">
          <cell r="F1360" t="str">
            <v>Ea</v>
          </cell>
          <cell r="G1360" t="str">
            <v>YC02</v>
          </cell>
        </row>
        <row r="1361">
          <cell r="B1361" t="str">
            <v>REM0001825</v>
          </cell>
          <cell r="C1361" t="str">
            <v>华菱大镜体</v>
          </cell>
        </row>
        <row r="1361">
          <cell r="F1361" t="str">
            <v>EA</v>
          </cell>
          <cell r="G1361" t="str">
            <v>BC02</v>
          </cell>
        </row>
        <row r="1362">
          <cell r="B1362" t="str">
            <v>REM0001826</v>
          </cell>
          <cell r="C1362" t="str">
            <v>华菱主后盖</v>
          </cell>
        </row>
        <row r="1362">
          <cell r="F1362" t="str">
            <v>EA</v>
          </cell>
          <cell r="G1362" t="str">
            <v>BC02</v>
          </cell>
        </row>
        <row r="1363">
          <cell r="B1363" t="str">
            <v>REM0001827</v>
          </cell>
          <cell r="C1363" t="str">
            <v>华菱小镜体</v>
          </cell>
        </row>
        <row r="1363">
          <cell r="F1363" t="str">
            <v>EA</v>
          </cell>
          <cell r="G1363" t="str">
            <v>BC02</v>
          </cell>
        </row>
        <row r="1364">
          <cell r="B1364" t="str">
            <v>REM0001828</v>
          </cell>
          <cell r="C1364" t="str">
            <v>华菱广角后盖</v>
          </cell>
        </row>
        <row r="1364">
          <cell r="F1364" t="str">
            <v>EA</v>
          </cell>
          <cell r="G1364" t="str">
            <v>BC02</v>
          </cell>
        </row>
        <row r="1365">
          <cell r="B1365" t="str">
            <v>REM0001830</v>
          </cell>
          <cell r="C1365" t="str">
            <v>华菱主镜片</v>
          </cell>
        </row>
        <row r="1365">
          <cell r="F1365" t="str">
            <v>Ea</v>
          </cell>
          <cell r="G1365" t="str">
            <v>YC02</v>
          </cell>
        </row>
        <row r="1366">
          <cell r="B1366" t="str">
            <v>REM0001831</v>
          </cell>
          <cell r="C1366" t="str">
            <v>华菱广角镜片</v>
          </cell>
        </row>
        <row r="1366">
          <cell r="F1366" t="str">
            <v>Ea</v>
          </cell>
          <cell r="G1366" t="str">
            <v>YC02</v>
          </cell>
        </row>
        <row r="1367">
          <cell r="B1367" t="str">
            <v>REM0001832</v>
          </cell>
          <cell r="C1367" t="str">
            <v>ETX镜头压板内(螺母)</v>
          </cell>
        </row>
        <row r="1367">
          <cell r="F1367" t="str">
            <v>Ea</v>
          </cell>
          <cell r="G1367" t="str">
            <v>YC02</v>
          </cell>
        </row>
        <row r="1368">
          <cell r="B1368" t="str">
            <v>REM0001833</v>
          </cell>
          <cell r="C1368" t="str">
            <v>ETX镜头压板外</v>
          </cell>
        </row>
        <row r="1368">
          <cell r="F1368" t="str">
            <v>Ea</v>
          </cell>
          <cell r="G1368" t="str">
            <v>YC02</v>
          </cell>
        </row>
        <row r="1369">
          <cell r="B1369" t="str">
            <v>REM0001834</v>
          </cell>
          <cell r="C1369" t="str">
            <v>华菱镜座堵盖</v>
          </cell>
          <cell r="D1369" t="str">
            <v>丁苯橡胶</v>
          </cell>
        </row>
        <row r="1369">
          <cell r="F1369" t="str">
            <v>Ea</v>
          </cell>
          <cell r="G1369" t="str">
            <v>YC02</v>
          </cell>
        </row>
        <row r="1370">
          <cell r="B1370" t="str">
            <v>REM0001835</v>
          </cell>
          <cell r="C1370" t="str">
            <v>华菱镜座</v>
          </cell>
        </row>
        <row r="1370">
          <cell r="F1370" t="str">
            <v>EA</v>
          </cell>
          <cell r="G1370" t="str">
            <v>YC02</v>
          </cell>
        </row>
        <row r="1371">
          <cell r="B1371" t="str">
            <v>REM0001836</v>
          </cell>
          <cell r="C1371" t="str">
            <v>华菱左胶垫</v>
          </cell>
        </row>
        <row r="1371">
          <cell r="F1371" t="str">
            <v>Ea</v>
          </cell>
          <cell r="G1371" t="str">
            <v>YC02</v>
          </cell>
        </row>
        <row r="1372">
          <cell r="B1372" t="str">
            <v>REM0001841</v>
          </cell>
          <cell r="C1372" t="str">
            <v>华菱右上侧胶垫</v>
          </cell>
        </row>
        <row r="1372">
          <cell r="F1372" t="str">
            <v>Ea</v>
          </cell>
          <cell r="G1372" t="str">
            <v>YC02</v>
          </cell>
        </row>
        <row r="1373">
          <cell r="B1373" t="str">
            <v>REM0001842</v>
          </cell>
          <cell r="C1373" t="str">
            <v>华菱右下侧胶垫</v>
          </cell>
        </row>
        <row r="1373">
          <cell r="F1373" t="str">
            <v>Ea</v>
          </cell>
          <cell r="G1373" t="str">
            <v>YC02</v>
          </cell>
        </row>
        <row r="1374">
          <cell r="B1374" t="str">
            <v>REM0001843</v>
          </cell>
          <cell r="C1374" t="str">
            <v>华菱右下前胶垫</v>
          </cell>
        </row>
        <row r="1374">
          <cell r="F1374" t="str">
            <v>EA</v>
          </cell>
          <cell r="G1374" t="str">
            <v>YC02</v>
          </cell>
        </row>
        <row r="1375">
          <cell r="B1375" t="str">
            <v>REM0001844</v>
          </cell>
          <cell r="C1375" t="str">
            <v>华菱右上前胶垫</v>
          </cell>
        </row>
        <row r="1375">
          <cell r="F1375" t="str">
            <v>EA</v>
          </cell>
          <cell r="G1375" t="str">
            <v>YC02</v>
          </cell>
        </row>
        <row r="1376">
          <cell r="B1376" t="str">
            <v>REM0001852</v>
          </cell>
          <cell r="C1376" t="str">
            <v>华菱胶帽</v>
          </cell>
        </row>
        <row r="1376">
          <cell r="F1376" t="str">
            <v>Ea</v>
          </cell>
          <cell r="G1376" t="str">
            <v>YC02</v>
          </cell>
        </row>
        <row r="1377">
          <cell r="B1377" t="str">
            <v>REM0001860</v>
          </cell>
          <cell r="C1377" t="str">
            <v>济南重汽轻卡左镜片</v>
          </cell>
        </row>
        <row r="1377">
          <cell r="F1377" t="str">
            <v>Ea</v>
          </cell>
          <cell r="G1377" t="str">
            <v>YC02</v>
          </cell>
        </row>
        <row r="1378">
          <cell r="B1378" t="str">
            <v>REM0001863</v>
          </cell>
          <cell r="C1378" t="str">
            <v>时代s防水帽</v>
          </cell>
        </row>
        <row r="1378">
          <cell r="F1378" t="str">
            <v>Ea</v>
          </cell>
          <cell r="G1378" t="str">
            <v>YC02</v>
          </cell>
        </row>
        <row r="1379">
          <cell r="B1379" t="str">
            <v>REM0001866</v>
          </cell>
          <cell r="C1379" t="str">
            <v>济南重汽轻卡右镜片</v>
          </cell>
        </row>
        <row r="1379">
          <cell r="F1379" t="str">
            <v>Ea</v>
          </cell>
          <cell r="G1379" t="str">
            <v>YC02</v>
          </cell>
        </row>
        <row r="1380">
          <cell r="B1380" t="str">
            <v>REM0001867</v>
          </cell>
          <cell r="C1380" t="str">
            <v>200广角镜托</v>
          </cell>
        </row>
        <row r="1380">
          <cell r="F1380" t="str">
            <v>Ea</v>
          </cell>
          <cell r="G1380" t="str">
            <v>YC02</v>
          </cell>
        </row>
        <row r="1381">
          <cell r="B1381" t="str">
            <v>REM0001868</v>
          </cell>
          <cell r="C1381" t="str">
            <v>济南重汽轻卡镜体装饰板右</v>
          </cell>
        </row>
        <row r="1381">
          <cell r="F1381" t="str">
            <v>EA</v>
          </cell>
          <cell r="G1381" t="str">
            <v>YC02</v>
          </cell>
        </row>
        <row r="1382">
          <cell r="B1382" t="str">
            <v>REM0001870</v>
          </cell>
          <cell r="C1382" t="str">
            <v>济南轻卡右舵镜体左</v>
          </cell>
        </row>
        <row r="1382">
          <cell r="F1382" t="str">
            <v>EA</v>
          </cell>
          <cell r="G1382" t="str">
            <v>YC02</v>
          </cell>
        </row>
        <row r="1383">
          <cell r="B1383" t="str">
            <v>REM0001872</v>
          </cell>
          <cell r="C1383" t="str">
            <v>济南轻卡镜片左（右舵）</v>
          </cell>
        </row>
        <row r="1383">
          <cell r="F1383" t="str">
            <v>Ea</v>
          </cell>
          <cell r="G1383" t="str">
            <v>YC02</v>
          </cell>
        </row>
        <row r="1384">
          <cell r="B1384" t="str">
            <v>REM0001873</v>
          </cell>
          <cell r="C1384" t="str">
            <v>济南轻卡右舵广角镜片左</v>
          </cell>
        </row>
        <row r="1384">
          <cell r="F1384" t="str">
            <v>Ea</v>
          </cell>
          <cell r="G1384" t="str">
            <v>YC02</v>
          </cell>
        </row>
        <row r="1385">
          <cell r="B1385" t="str">
            <v>REM0001875</v>
          </cell>
          <cell r="C1385" t="str">
            <v>济南轻卡镜片右（右舵）</v>
          </cell>
        </row>
        <row r="1385">
          <cell r="F1385" t="str">
            <v>Ea</v>
          </cell>
          <cell r="G1385" t="str">
            <v>YC02</v>
          </cell>
        </row>
        <row r="1386">
          <cell r="B1386" t="str">
            <v>REM0001876</v>
          </cell>
          <cell r="C1386" t="str">
            <v>济南轻卡右舵广角镜片右</v>
          </cell>
        </row>
        <row r="1386">
          <cell r="F1386" t="str">
            <v>Ea</v>
          </cell>
          <cell r="G1386" t="str">
            <v>YC02</v>
          </cell>
        </row>
        <row r="1387">
          <cell r="B1387" t="str">
            <v>REM0001877</v>
          </cell>
          <cell r="C1387" t="str">
            <v>济南轻卡右舵镜杆左</v>
          </cell>
        </row>
        <row r="1387">
          <cell r="F1387" t="str">
            <v>EA</v>
          </cell>
          <cell r="G1387" t="str">
            <v>YC02</v>
          </cell>
        </row>
        <row r="1388">
          <cell r="B1388" t="str">
            <v>REM0001878</v>
          </cell>
          <cell r="C1388" t="str">
            <v>济南轻卡右舵镜杆右</v>
          </cell>
        </row>
        <row r="1388">
          <cell r="F1388" t="str">
            <v>EA</v>
          </cell>
          <cell r="G1388" t="str">
            <v>YC02</v>
          </cell>
        </row>
        <row r="1389">
          <cell r="B1389" t="str">
            <v>REM0001879</v>
          </cell>
          <cell r="C1389" t="str">
            <v>济南轻卡旋转轴喷涂</v>
          </cell>
          <cell r="D1389" t="str">
            <v>喷涂状态</v>
          </cell>
        </row>
        <row r="1389">
          <cell r="F1389" t="str">
            <v>Ea</v>
          </cell>
          <cell r="G1389" t="str">
            <v>YC02</v>
          </cell>
        </row>
        <row r="1390">
          <cell r="B1390" t="str">
            <v>REM0001882</v>
          </cell>
          <cell r="C1390" t="str">
            <v>济南轻卡镜座左连接件</v>
          </cell>
        </row>
        <row r="1390">
          <cell r="F1390" t="str">
            <v>EA</v>
          </cell>
          <cell r="G1390" t="str">
            <v>YC04</v>
          </cell>
        </row>
        <row r="1391">
          <cell r="B1391" t="str">
            <v>REM0001883</v>
          </cell>
          <cell r="C1391" t="str">
            <v>时代镜座左实</v>
          </cell>
        </row>
        <row r="1391">
          <cell r="F1391" t="str">
            <v>EA</v>
          </cell>
          <cell r="G1391" t="str">
            <v>YC04</v>
          </cell>
        </row>
        <row r="1392">
          <cell r="B1392" t="str">
            <v>REM0001886</v>
          </cell>
          <cell r="C1392" t="str">
            <v>济南轻卡镜座右连接件</v>
          </cell>
        </row>
        <row r="1392">
          <cell r="F1392" t="str">
            <v>EA</v>
          </cell>
          <cell r="G1392" t="str">
            <v>YC04</v>
          </cell>
        </row>
        <row r="1393">
          <cell r="B1393" t="str">
            <v>REM0001889</v>
          </cell>
          <cell r="C1393" t="str">
            <v>一汽军车镜体</v>
          </cell>
          <cell r="D1393" t="str">
            <v>ABS黑色</v>
          </cell>
        </row>
        <row r="1393">
          <cell r="F1393" t="str">
            <v>Ea</v>
          </cell>
          <cell r="G1393" t="str">
            <v>YC02</v>
          </cell>
        </row>
        <row r="1394">
          <cell r="B1394" t="str">
            <v>REM0001893</v>
          </cell>
          <cell r="C1394" t="str">
            <v>一汽军车大镜片</v>
          </cell>
          <cell r="D1394" t="str">
            <v>浮法玻璃</v>
          </cell>
        </row>
        <row r="1394">
          <cell r="F1394" t="str">
            <v>Ea</v>
          </cell>
          <cell r="G1394" t="str">
            <v>YC02</v>
          </cell>
        </row>
        <row r="1395">
          <cell r="B1395" t="str">
            <v>REM0001894</v>
          </cell>
          <cell r="C1395" t="str">
            <v>一汽军车广角镜镜片</v>
          </cell>
          <cell r="D1395" t="str">
            <v>浮法玻璃</v>
          </cell>
        </row>
        <row r="1395">
          <cell r="F1395" t="str">
            <v>Ea</v>
          </cell>
          <cell r="G1395" t="str">
            <v>YC02</v>
          </cell>
        </row>
        <row r="1396">
          <cell r="B1396" t="str">
            <v>REM0001899</v>
          </cell>
          <cell r="C1396" t="str">
            <v>ETX上镜杆护套(无柱)</v>
          </cell>
          <cell r="D1396" t="str">
            <v>PA6+30%GF</v>
          </cell>
        </row>
        <row r="1396">
          <cell r="F1396" t="str">
            <v>Ea</v>
          </cell>
          <cell r="G1396" t="str">
            <v>YC02</v>
          </cell>
        </row>
        <row r="1397">
          <cell r="B1397" t="str">
            <v>REM0001900</v>
          </cell>
          <cell r="C1397" t="str">
            <v>ETX垫板</v>
          </cell>
          <cell r="D1397" t="str">
            <v>PA6+30%GF</v>
          </cell>
        </row>
        <row r="1397">
          <cell r="F1397" t="str">
            <v>Ea</v>
          </cell>
          <cell r="G1397" t="str">
            <v>YC02</v>
          </cell>
        </row>
        <row r="1398">
          <cell r="B1398" t="str">
            <v>REM0001901</v>
          </cell>
          <cell r="C1398" t="str">
            <v>捷运支架保护盖左</v>
          </cell>
          <cell r="D1398" t="str">
            <v>PP黑色</v>
          </cell>
        </row>
        <row r="1398">
          <cell r="F1398" t="str">
            <v>Ea</v>
          </cell>
          <cell r="G1398" t="str">
            <v>YC02</v>
          </cell>
        </row>
        <row r="1399">
          <cell r="B1399" t="str">
            <v>REM0001902</v>
          </cell>
          <cell r="C1399" t="str">
            <v>捷运左上支架密封圈</v>
          </cell>
          <cell r="D1399" t="str">
            <v>三元乙丙橡胶</v>
          </cell>
        </row>
        <row r="1399">
          <cell r="F1399" t="str">
            <v>Ea</v>
          </cell>
          <cell r="G1399" t="str">
            <v>YC02</v>
          </cell>
        </row>
        <row r="1400">
          <cell r="B1400" t="str">
            <v>REM0001903</v>
          </cell>
          <cell r="C1400" t="str">
            <v>捷运路面镜支镜保护盖</v>
          </cell>
          <cell r="D1400" t="str">
            <v>PP黑色</v>
          </cell>
        </row>
        <row r="1400">
          <cell r="F1400" t="str">
            <v>Ea</v>
          </cell>
          <cell r="G1400" t="str">
            <v>YC02</v>
          </cell>
        </row>
        <row r="1401">
          <cell r="B1401" t="str">
            <v>REM0001904</v>
          </cell>
          <cell r="C1401" t="str">
            <v>捷运路面镜密封圈</v>
          </cell>
          <cell r="D1401" t="str">
            <v>三元乙丙橡胶</v>
          </cell>
        </row>
        <row r="1401">
          <cell r="F1401" t="str">
            <v>Ea</v>
          </cell>
          <cell r="G1401" t="str">
            <v>YC02</v>
          </cell>
        </row>
        <row r="1402">
          <cell r="B1402" t="str">
            <v>REM0001905</v>
          </cell>
          <cell r="C1402" t="str">
            <v>欧曼重卡防水帽</v>
          </cell>
          <cell r="D1402" t="str">
            <v>PP黑色</v>
          </cell>
        </row>
        <row r="1402">
          <cell r="F1402" t="str">
            <v>Ea</v>
          </cell>
          <cell r="G1402" t="str">
            <v>YC02</v>
          </cell>
        </row>
        <row r="1403">
          <cell r="B1403" t="str">
            <v>REM0001908</v>
          </cell>
          <cell r="C1403" t="str">
            <v>捷运支架保护盖右</v>
          </cell>
          <cell r="D1403" t="str">
            <v>PP黑色</v>
          </cell>
        </row>
        <row r="1403">
          <cell r="F1403" t="str">
            <v>Ea</v>
          </cell>
          <cell r="G1403" t="str">
            <v>YC02</v>
          </cell>
        </row>
        <row r="1404">
          <cell r="B1404" t="str">
            <v>REM0001909</v>
          </cell>
          <cell r="C1404" t="str">
            <v>捷运右上支架密封圈</v>
          </cell>
          <cell r="D1404" t="str">
            <v>三元乙丙橡胶</v>
          </cell>
        </row>
        <row r="1404">
          <cell r="F1404" t="str">
            <v>Ea</v>
          </cell>
          <cell r="G1404" t="str">
            <v>YC02</v>
          </cell>
        </row>
        <row r="1405">
          <cell r="B1405" t="str">
            <v>REM0001912</v>
          </cell>
          <cell r="C1405" t="str">
            <v>重卡大保护盖022704</v>
          </cell>
          <cell r="D1405" t="str">
            <v>ABS黑色</v>
          </cell>
        </row>
        <row r="1405">
          <cell r="F1405" t="str">
            <v>Ea</v>
          </cell>
          <cell r="G1405" t="str">
            <v>YC02</v>
          </cell>
        </row>
        <row r="1406">
          <cell r="B1406" t="str">
            <v>REM0001919</v>
          </cell>
          <cell r="C1406" t="str">
            <v>仿丰田镜片</v>
          </cell>
        </row>
        <row r="1406">
          <cell r="F1406" t="str">
            <v>Ea</v>
          </cell>
          <cell r="G1406" t="str">
            <v>YC02</v>
          </cell>
        </row>
        <row r="1407">
          <cell r="B1407" t="str">
            <v>REM0001923</v>
          </cell>
          <cell r="C1407" t="str">
            <v>驭菱左镜座上盖</v>
          </cell>
          <cell r="D1407" t="str">
            <v>Pa66+GF30</v>
          </cell>
        </row>
        <row r="1407">
          <cell r="F1407" t="str">
            <v>Ea</v>
          </cell>
          <cell r="G1407" t="str">
            <v>YC02</v>
          </cell>
        </row>
        <row r="1408">
          <cell r="B1408" t="str">
            <v>REM0001924</v>
          </cell>
          <cell r="C1408" t="str">
            <v>驭菱左镜座下盖</v>
          </cell>
          <cell r="D1408" t="str">
            <v>ABS黑色</v>
          </cell>
        </row>
        <row r="1408">
          <cell r="F1408" t="str">
            <v>Ea</v>
          </cell>
          <cell r="G1408" t="str">
            <v>YC02</v>
          </cell>
        </row>
        <row r="1409">
          <cell r="B1409" t="str">
            <v>REM0001925</v>
          </cell>
          <cell r="C1409" t="str">
            <v>驭菱左镜片</v>
          </cell>
          <cell r="D1409" t="str">
            <v>浮法玻璃</v>
          </cell>
        </row>
        <row r="1409">
          <cell r="F1409" t="str">
            <v>Ea</v>
          </cell>
          <cell r="G1409" t="str">
            <v>YC02</v>
          </cell>
        </row>
        <row r="1410">
          <cell r="B1410" t="str">
            <v>REM0001929</v>
          </cell>
          <cell r="C1410" t="str">
            <v>驭菱右镜座上盖</v>
          </cell>
          <cell r="D1410" t="str">
            <v>Pa66+GF30</v>
          </cell>
        </row>
        <row r="1410">
          <cell r="F1410" t="str">
            <v>Ea</v>
          </cell>
          <cell r="G1410" t="str">
            <v>YC02</v>
          </cell>
        </row>
        <row r="1411">
          <cell r="B1411" t="str">
            <v>REM0001930</v>
          </cell>
          <cell r="C1411" t="str">
            <v>驭菱右镜座下盖</v>
          </cell>
          <cell r="D1411" t="str">
            <v>ABS 黑色</v>
          </cell>
        </row>
        <row r="1411">
          <cell r="F1411" t="str">
            <v>Ea</v>
          </cell>
          <cell r="G1411" t="str">
            <v>YC02</v>
          </cell>
        </row>
        <row r="1412">
          <cell r="B1412" t="str">
            <v>REM0001931</v>
          </cell>
          <cell r="C1412" t="str">
            <v>驭菱右镜片</v>
          </cell>
          <cell r="D1412" t="str">
            <v>浮法玻璃</v>
          </cell>
        </row>
        <row r="1412">
          <cell r="F1412" t="str">
            <v>Ea</v>
          </cell>
          <cell r="G1412" t="str">
            <v>YC02</v>
          </cell>
        </row>
        <row r="1413">
          <cell r="B1413" t="str">
            <v>REM0001934</v>
          </cell>
          <cell r="C1413" t="str">
            <v>济南轻卡右后视镜</v>
          </cell>
          <cell r="D1413" t="str">
            <v>LG1614770002/1</v>
          </cell>
        </row>
        <row r="1413">
          <cell r="F1413" t="str">
            <v>Ea</v>
          </cell>
          <cell r="G1413" t="str">
            <v>SJ06</v>
          </cell>
        </row>
        <row r="1414">
          <cell r="B1414" t="str">
            <v>REM0001935</v>
          </cell>
          <cell r="C1414" t="str">
            <v>济南轻卡右舵右镜座总成</v>
          </cell>
          <cell r="D1414" t="str">
            <v>LG1614770004/1</v>
          </cell>
        </row>
        <row r="1414">
          <cell r="F1414" t="str">
            <v>Ea</v>
          </cell>
          <cell r="G1414" t="str">
            <v>SJ06</v>
          </cell>
        </row>
        <row r="1415">
          <cell r="B1415" t="str">
            <v>REM0001936</v>
          </cell>
          <cell r="C1415" t="str">
            <v>济南轻卡左后视镜</v>
          </cell>
          <cell r="D1415" t="str">
            <v>LG1614770001/1</v>
          </cell>
        </row>
        <row r="1415">
          <cell r="F1415" t="str">
            <v>Ea</v>
          </cell>
          <cell r="G1415" t="str">
            <v>SJ06</v>
          </cell>
        </row>
        <row r="1416">
          <cell r="B1416" t="str">
            <v>REM0001937</v>
          </cell>
          <cell r="C1416" t="str">
            <v>济南轻卡右舵左镜座总成</v>
          </cell>
          <cell r="D1416" t="str">
            <v>LG1614770003/1</v>
          </cell>
        </row>
        <row r="1416">
          <cell r="F1416" t="str">
            <v>Ea</v>
          </cell>
          <cell r="G1416" t="str">
            <v>SJ06</v>
          </cell>
        </row>
        <row r="1417">
          <cell r="B1417" t="str">
            <v>REM0001944</v>
          </cell>
          <cell r="C1417" t="str">
            <v>济南轻卡左舵右后视镜</v>
          </cell>
          <cell r="D1417" t="str">
            <v>LG1611771012/1</v>
          </cell>
        </row>
        <row r="1417">
          <cell r="F1417" t="str">
            <v>Ea</v>
          </cell>
          <cell r="G1417" t="str">
            <v>SJ06</v>
          </cell>
        </row>
        <row r="1418">
          <cell r="B1418" t="str">
            <v>REM0001950</v>
          </cell>
          <cell r="C1418" t="str">
            <v>铰链扶手大底盖</v>
          </cell>
          <cell r="D1418" t="str">
            <v>PP</v>
          </cell>
        </row>
        <row r="1418">
          <cell r="F1418" t="str">
            <v>Ea</v>
          </cell>
          <cell r="G1418" t="str">
            <v>YC02</v>
          </cell>
        </row>
        <row r="1419">
          <cell r="B1419" t="str">
            <v>REM0001951</v>
          </cell>
          <cell r="C1419" t="str">
            <v>铰链扶手小底盖</v>
          </cell>
          <cell r="D1419" t="str">
            <v>PP</v>
          </cell>
        </row>
        <row r="1419">
          <cell r="F1419" t="str">
            <v>Ea</v>
          </cell>
          <cell r="G1419" t="str">
            <v>YC02</v>
          </cell>
        </row>
        <row r="1420">
          <cell r="B1420" t="str">
            <v>REM0001965</v>
          </cell>
          <cell r="C1420" t="str">
            <v>捷运窄车左后视镜(山东)</v>
          </cell>
          <cell r="D1420" t="str">
            <v>L0821010013A0</v>
          </cell>
        </row>
        <row r="1420">
          <cell r="F1420" t="str">
            <v>Ea</v>
          </cell>
          <cell r="G1420" t="str">
            <v>SJ14</v>
          </cell>
        </row>
        <row r="1421">
          <cell r="B1421" t="str">
            <v>REM0001978</v>
          </cell>
          <cell r="C1421" t="str">
            <v>欧马可小碗</v>
          </cell>
          <cell r="D1421" t="str">
            <v>Q235</v>
          </cell>
        </row>
        <row r="1421">
          <cell r="F1421" t="str">
            <v>Ea</v>
          </cell>
          <cell r="G1421" t="str">
            <v>YC02</v>
          </cell>
        </row>
        <row r="1422">
          <cell r="B1422" t="str">
            <v>REM0001983</v>
          </cell>
          <cell r="C1422" t="str">
            <v>欧马可右镜座</v>
          </cell>
          <cell r="D1422" t="str">
            <v>铝</v>
          </cell>
        </row>
        <row r="1422">
          <cell r="F1422" t="str">
            <v>Ea</v>
          </cell>
          <cell r="G1422" t="str">
            <v>YC02</v>
          </cell>
        </row>
        <row r="1423">
          <cell r="B1423" t="str">
            <v>REM0001987</v>
          </cell>
          <cell r="C1423" t="str">
            <v>欧马可左镜座</v>
          </cell>
          <cell r="D1423" t="str">
            <v>铝</v>
          </cell>
        </row>
        <row r="1423">
          <cell r="F1423" t="str">
            <v>Ea</v>
          </cell>
          <cell r="G1423" t="str">
            <v>YC02</v>
          </cell>
        </row>
        <row r="1424">
          <cell r="B1424" t="str">
            <v>REM0001989</v>
          </cell>
          <cell r="C1424" t="str">
            <v>欧马克内视镜头(黑色)</v>
          </cell>
          <cell r="D1424" t="str">
            <v>组件黑色</v>
          </cell>
        </row>
        <row r="1424">
          <cell r="F1424" t="str">
            <v>Ea</v>
          </cell>
          <cell r="G1424" t="str">
            <v>YC02</v>
          </cell>
        </row>
        <row r="1425">
          <cell r="B1425" t="str">
            <v>REM0001991</v>
          </cell>
          <cell r="C1425" t="str">
            <v>欧马克室内镜杆(黑色)</v>
          </cell>
          <cell r="D1425" t="str">
            <v>铸铝喷涂黑色</v>
          </cell>
        </row>
        <row r="1425">
          <cell r="F1425" t="str">
            <v>Ea</v>
          </cell>
          <cell r="G1425" t="str">
            <v>YC02</v>
          </cell>
        </row>
        <row r="1426">
          <cell r="B1426" t="str">
            <v>REM0001998</v>
          </cell>
          <cell r="C1426" t="str">
            <v>驭菱右舵右后视镜</v>
          </cell>
          <cell r="D1426" t="str">
            <v>1B14882100021</v>
          </cell>
        </row>
        <row r="1426">
          <cell r="F1426" t="str">
            <v>Ea</v>
          </cell>
          <cell r="G1426" t="str">
            <v>SJ15</v>
          </cell>
        </row>
        <row r="1427">
          <cell r="B1427" t="str">
            <v>REM0001999</v>
          </cell>
          <cell r="C1427" t="str">
            <v>驭菱右舵左后视镜</v>
          </cell>
          <cell r="D1427" t="str">
            <v>1B14882100011</v>
          </cell>
        </row>
        <row r="1427">
          <cell r="F1427" t="str">
            <v>Ea</v>
          </cell>
          <cell r="G1427" t="str">
            <v>SJ15</v>
          </cell>
        </row>
        <row r="1428">
          <cell r="B1428" t="str">
            <v>REM0002000</v>
          </cell>
          <cell r="C1428" t="str">
            <v>1475右后视镜</v>
          </cell>
          <cell r="D1428" t="str">
            <v>1B14882100060</v>
          </cell>
        </row>
        <row r="1428">
          <cell r="F1428" t="str">
            <v>Ea</v>
          </cell>
          <cell r="G1428" t="str">
            <v>SJ15</v>
          </cell>
        </row>
        <row r="1429">
          <cell r="B1429" t="str">
            <v>REM0002001</v>
          </cell>
          <cell r="C1429" t="str">
            <v>1475左后视镜</v>
          </cell>
          <cell r="D1429" t="str">
            <v>1B14882100050</v>
          </cell>
        </row>
        <row r="1429">
          <cell r="F1429" t="str">
            <v>EA</v>
          </cell>
          <cell r="G1429" t="str">
            <v>SJ15</v>
          </cell>
        </row>
        <row r="1430">
          <cell r="B1430" t="str">
            <v>REM0002003</v>
          </cell>
          <cell r="C1430" t="str">
            <v>1029室支架</v>
          </cell>
          <cell r="D1430" t="str">
            <v>三元乙丙橡胶</v>
          </cell>
        </row>
        <row r="1430">
          <cell r="F1430" t="str">
            <v>Ea</v>
          </cell>
          <cell r="G1430" t="str">
            <v>YC02</v>
          </cell>
        </row>
        <row r="1431">
          <cell r="B1431" t="str">
            <v>REM0002004</v>
          </cell>
          <cell r="C1431" t="str">
            <v>158-01镜片</v>
          </cell>
          <cell r="D1431" t="str">
            <v>浮法玻璃</v>
          </cell>
        </row>
        <row r="1431">
          <cell r="F1431" t="str">
            <v>Ea</v>
          </cell>
          <cell r="G1431" t="str">
            <v>YC02</v>
          </cell>
        </row>
        <row r="1432">
          <cell r="B1432" t="str">
            <v>REM0002012</v>
          </cell>
          <cell r="C1432" t="str">
            <v>F1695大镜体</v>
          </cell>
        </row>
        <row r="1432">
          <cell r="F1432" t="str">
            <v>Ea</v>
          </cell>
          <cell r="G1432" t="str">
            <v>BC02</v>
          </cell>
        </row>
        <row r="1433">
          <cell r="B1433" t="str">
            <v>REM0002013</v>
          </cell>
          <cell r="C1433" t="str">
            <v>F1695广角镜片</v>
          </cell>
        </row>
        <row r="1433">
          <cell r="F1433" t="str">
            <v>Ea</v>
          </cell>
          <cell r="G1433" t="str">
            <v>YC02</v>
          </cell>
        </row>
        <row r="1434">
          <cell r="B1434" t="str">
            <v>REM0002015</v>
          </cell>
          <cell r="C1434" t="str">
            <v>F1695主镜片</v>
          </cell>
        </row>
        <row r="1434">
          <cell r="F1434" t="str">
            <v>Ea</v>
          </cell>
          <cell r="G1434" t="str">
            <v>YC02</v>
          </cell>
        </row>
        <row r="1435">
          <cell r="B1435" t="str">
            <v>REM0002026</v>
          </cell>
          <cell r="C1435" t="str">
            <v>1780加长左后视镜</v>
          </cell>
          <cell r="D1435" t="str">
            <v>1B19082100003</v>
          </cell>
        </row>
        <row r="1435">
          <cell r="F1435" t="str">
            <v>Ea</v>
          </cell>
          <cell r="G1435" t="str">
            <v>SJ15</v>
          </cell>
        </row>
        <row r="1436">
          <cell r="B1436" t="str">
            <v>REM0002045</v>
          </cell>
          <cell r="C1436" t="str">
            <v>华菱右后视镜湖南</v>
          </cell>
          <cell r="D1436" t="str">
            <v>8202B-02320</v>
          </cell>
        </row>
        <row r="1436">
          <cell r="F1436" t="str">
            <v>Ea</v>
          </cell>
          <cell r="G1436" t="str">
            <v>SJ07</v>
          </cell>
        </row>
        <row r="1437">
          <cell r="B1437" t="str">
            <v>REM0002047</v>
          </cell>
          <cell r="C1437" t="str">
            <v>华菱左后视镜</v>
          </cell>
          <cell r="D1437" t="str">
            <v>8202B-02310</v>
          </cell>
        </row>
        <row r="1437">
          <cell r="F1437" t="str">
            <v>Ea</v>
          </cell>
          <cell r="G1437" t="str">
            <v>SJ07</v>
          </cell>
        </row>
        <row r="1438">
          <cell r="B1438" t="str">
            <v>REM0002048</v>
          </cell>
          <cell r="C1438" t="str">
            <v>华菱之星左后视镜</v>
          </cell>
          <cell r="D1438" t="str">
            <v>8202B5-02310</v>
          </cell>
        </row>
        <row r="1438">
          <cell r="F1438" t="str">
            <v>Ea</v>
          </cell>
          <cell r="G1438" t="str">
            <v>SJ07</v>
          </cell>
        </row>
        <row r="1439">
          <cell r="B1439" t="str">
            <v>REM0002049</v>
          </cell>
          <cell r="C1439" t="str">
            <v>华菱之星右后视镜湖南</v>
          </cell>
          <cell r="D1439" t="str">
            <v>8202B5-02320</v>
          </cell>
        </row>
        <row r="1439">
          <cell r="F1439" t="str">
            <v>Ea</v>
          </cell>
          <cell r="G1439" t="str">
            <v>SJ07</v>
          </cell>
        </row>
        <row r="1440">
          <cell r="B1440" t="str">
            <v>REM0002052</v>
          </cell>
          <cell r="C1440" t="str">
            <v>华菱高顶右后视镜湖南</v>
          </cell>
          <cell r="D1440" t="str">
            <v>8202G-02320</v>
          </cell>
        </row>
        <row r="1440">
          <cell r="F1440" t="str">
            <v>Ea</v>
          </cell>
          <cell r="G1440" t="str">
            <v>SJ07</v>
          </cell>
        </row>
        <row r="1441">
          <cell r="B1441" t="str">
            <v>REM0002054</v>
          </cell>
          <cell r="C1441" t="str">
            <v>华菱之星高顶右后视镜湖南</v>
          </cell>
          <cell r="D1441" t="str">
            <v>8202BG-02320</v>
          </cell>
        </row>
        <row r="1441">
          <cell r="F1441" t="str">
            <v>Ea</v>
          </cell>
          <cell r="G1441" t="str">
            <v>SJ07</v>
          </cell>
        </row>
        <row r="1442">
          <cell r="B1442" t="str">
            <v>REM0002061</v>
          </cell>
          <cell r="C1442" t="str">
            <v>北奔左置车左后视镜</v>
          </cell>
          <cell r="D1442">
            <v>5008108216</v>
          </cell>
        </row>
        <row r="1442">
          <cell r="F1442" t="str">
            <v>Ea</v>
          </cell>
          <cell r="G1442" t="str">
            <v>SJ26</v>
          </cell>
        </row>
        <row r="1443">
          <cell r="B1443" t="str">
            <v>REM0002062</v>
          </cell>
          <cell r="C1443" t="str">
            <v>北奔左置车右后视镜</v>
          </cell>
          <cell r="D1443">
            <v>5008108316</v>
          </cell>
        </row>
        <row r="1443">
          <cell r="F1443" t="str">
            <v>Ea</v>
          </cell>
          <cell r="G1443" t="str">
            <v>SJ26</v>
          </cell>
        </row>
        <row r="1444">
          <cell r="B1444" t="str">
            <v>REM0002063</v>
          </cell>
          <cell r="C1444" t="str">
            <v>电线0.5㎡红(绝缘)</v>
          </cell>
          <cell r="D1444" t="str">
            <v>RV 0.5</v>
          </cell>
        </row>
        <row r="1444">
          <cell r="F1444" t="str">
            <v>M</v>
          </cell>
          <cell r="G1444" t="str">
            <v>YC02</v>
          </cell>
        </row>
        <row r="1445">
          <cell r="B1445" t="str">
            <v>REM0002064</v>
          </cell>
          <cell r="C1445" t="str">
            <v>电线0.5㎡黑(绝缘)</v>
          </cell>
          <cell r="D1445" t="str">
            <v>RV 0.5</v>
          </cell>
        </row>
        <row r="1445">
          <cell r="F1445" t="str">
            <v>M</v>
          </cell>
          <cell r="G1445" t="str">
            <v>YC02</v>
          </cell>
        </row>
        <row r="1446">
          <cell r="B1446" t="str">
            <v>REM0002065</v>
          </cell>
          <cell r="C1446" t="str">
            <v>0.75平方黄线</v>
          </cell>
          <cell r="D1446" t="str">
            <v>0.75铜导线</v>
          </cell>
        </row>
        <row r="1446">
          <cell r="F1446" t="str">
            <v>M</v>
          </cell>
          <cell r="G1446" t="str">
            <v>YC02</v>
          </cell>
        </row>
        <row r="1447">
          <cell r="B1447" t="str">
            <v>REM0002066</v>
          </cell>
          <cell r="C1447" t="str">
            <v>￠2*6铜空芯</v>
          </cell>
          <cell r="D1447" t="str">
            <v>铜</v>
          </cell>
        </row>
        <row r="1447">
          <cell r="F1447" t="str">
            <v>Ea</v>
          </cell>
          <cell r="G1447" t="str">
            <v>YC02</v>
          </cell>
        </row>
        <row r="1448">
          <cell r="B1448" t="str">
            <v>REM0002067</v>
          </cell>
          <cell r="C1448" t="str">
            <v>∮2*7铜空芯</v>
          </cell>
          <cell r="D1448" t="str">
            <v>铜</v>
          </cell>
        </row>
        <row r="1448">
          <cell r="F1448" t="str">
            <v>Ea</v>
          </cell>
          <cell r="G1448" t="str">
            <v>YC02</v>
          </cell>
        </row>
        <row r="1449">
          <cell r="B1449" t="str">
            <v>REM0002068</v>
          </cell>
          <cell r="C1449" t="str">
            <v>￠3.5护管</v>
          </cell>
          <cell r="D1449" t="str">
            <v>PVC</v>
          </cell>
        </row>
        <row r="1449">
          <cell r="F1449" t="str">
            <v>M</v>
          </cell>
          <cell r="G1449" t="str">
            <v>YC02</v>
          </cell>
        </row>
        <row r="1450">
          <cell r="B1450" t="str">
            <v>REM0002069</v>
          </cell>
          <cell r="C1450" t="str">
            <v>￠8护管</v>
          </cell>
        </row>
        <row r="1450">
          <cell r="F1450" t="str">
            <v>M</v>
          </cell>
          <cell r="G1450" t="str">
            <v>YC11</v>
          </cell>
        </row>
        <row r="1451">
          <cell r="B1451" t="str">
            <v>REM0002070</v>
          </cell>
          <cell r="C1451" t="str">
            <v>￠3热缩管</v>
          </cell>
        </row>
        <row r="1451">
          <cell r="F1451" t="str">
            <v>M</v>
          </cell>
          <cell r="G1451" t="str">
            <v>YC02</v>
          </cell>
        </row>
        <row r="1452">
          <cell r="B1452" t="str">
            <v>REM0002084</v>
          </cell>
          <cell r="C1452" t="str">
            <v>1475杆盘(黑色)</v>
          </cell>
          <cell r="D1452" t="str">
            <v>ABS黑色</v>
          </cell>
        </row>
        <row r="1452">
          <cell r="F1452" t="str">
            <v>Ea</v>
          </cell>
          <cell r="G1452" t="str">
            <v>YC02</v>
          </cell>
        </row>
        <row r="1453">
          <cell r="B1453" t="str">
            <v>REM0002085</v>
          </cell>
          <cell r="C1453" t="str">
            <v>济南轻卡镜座右舵右喷涂</v>
          </cell>
        </row>
        <row r="1453">
          <cell r="F1453" t="str">
            <v>Ea</v>
          </cell>
          <cell r="G1453" t="str">
            <v>YC02</v>
          </cell>
        </row>
        <row r="1454">
          <cell r="B1454" t="str">
            <v>REM0002086</v>
          </cell>
          <cell r="C1454" t="str">
            <v>济南轻卡镜座右舵左喷涂</v>
          </cell>
        </row>
        <row r="1454">
          <cell r="F1454" t="str">
            <v>Ea</v>
          </cell>
          <cell r="G1454" t="str">
            <v>YC02</v>
          </cell>
        </row>
        <row r="1455">
          <cell r="B1455" t="str">
            <v>REM0002089</v>
          </cell>
          <cell r="C1455" t="str">
            <v>ETX改型前下视镜安装板</v>
          </cell>
          <cell r="D1455" t="str">
            <v>镀彩</v>
          </cell>
        </row>
        <row r="1455">
          <cell r="F1455" t="str">
            <v>Ea</v>
          </cell>
          <cell r="G1455" t="str">
            <v>YC02</v>
          </cell>
        </row>
        <row r="1456">
          <cell r="B1456" t="str">
            <v>REM0002103</v>
          </cell>
          <cell r="C1456" t="str">
            <v>ETX小镜头</v>
          </cell>
        </row>
        <row r="1456">
          <cell r="F1456" t="str">
            <v>EA</v>
          </cell>
          <cell r="G1456" t="str">
            <v>YC02</v>
          </cell>
        </row>
        <row r="1457">
          <cell r="B1457" t="str">
            <v>REM0002104</v>
          </cell>
          <cell r="C1457" t="str">
            <v>A2电加热镜头</v>
          </cell>
        </row>
        <row r="1457">
          <cell r="F1457" t="str">
            <v>EA</v>
          </cell>
          <cell r="G1457" t="str">
            <v>YC02</v>
          </cell>
        </row>
        <row r="1458">
          <cell r="B1458" t="str">
            <v>REM0002108</v>
          </cell>
          <cell r="C1458" t="str">
            <v>ETX改型广角(425)</v>
          </cell>
          <cell r="D1458" t="str">
            <v>浮法玻璃SR425±25</v>
          </cell>
        </row>
        <row r="1458">
          <cell r="F1458" t="str">
            <v>Ea</v>
          </cell>
          <cell r="G1458" t="str">
            <v>YC02</v>
          </cell>
        </row>
        <row r="1459">
          <cell r="B1459" t="str">
            <v>REM0002118</v>
          </cell>
          <cell r="C1459" t="str">
            <v>ETX改型后视镜镜头骨架</v>
          </cell>
          <cell r="D1459" t="str">
            <v>铝镁合金</v>
          </cell>
        </row>
        <row r="1459">
          <cell r="F1459" t="str">
            <v>Ea</v>
          </cell>
          <cell r="G1459" t="str">
            <v>YC02</v>
          </cell>
        </row>
        <row r="1460">
          <cell r="B1460" t="str">
            <v>REM0002127</v>
          </cell>
          <cell r="C1460" t="str">
            <v>M31RB镜座左</v>
          </cell>
        </row>
        <row r="1460">
          <cell r="F1460" t="str">
            <v>Ea</v>
          </cell>
          <cell r="G1460" t="str">
            <v>YC02</v>
          </cell>
        </row>
        <row r="1461">
          <cell r="B1461" t="str">
            <v>REM0002128</v>
          </cell>
          <cell r="C1461" t="str">
            <v>M31RB镜座右</v>
          </cell>
        </row>
        <row r="1461">
          <cell r="F1461" t="str">
            <v>Ea</v>
          </cell>
          <cell r="G1461" t="str">
            <v>YC02</v>
          </cell>
        </row>
        <row r="1462">
          <cell r="B1462" t="str">
            <v>REM0002129</v>
          </cell>
          <cell r="C1462" t="str">
            <v>B40L右底座</v>
          </cell>
          <cell r="D1462" t="str">
            <v>ADC12</v>
          </cell>
        </row>
        <row r="1462">
          <cell r="F1462" t="str">
            <v>Ea</v>
          </cell>
          <cell r="G1462" t="str">
            <v>YC02</v>
          </cell>
        </row>
        <row r="1463">
          <cell r="B1463" t="str">
            <v>REM0002130</v>
          </cell>
          <cell r="C1463" t="str">
            <v>B40左后视镜镜座</v>
          </cell>
          <cell r="D1463" t="str">
            <v>ADC12</v>
          </cell>
        </row>
        <row r="1463">
          <cell r="F1463" t="str">
            <v>Ea</v>
          </cell>
          <cell r="G1463" t="str">
            <v>YC02</v>
          </cell>
        </row>
        <row r="1464">
          <cell r="B1464" t="str">
            <v>REM0002134</v>
          </cell>
          <cell r="C1464" t="str">
            <v>豪骏镜座</v>
          </cell>
          <cell r="D1464" t="str">
            <v>冲压后状态</v>
          </cell>
        </row>
        <row r="1464">
          <cell r="F1464" t="str">
            <v>EA</v>
          </cell>
          <cell r="G1464" t="str">
            <v>BC05</v>
          </cell>
        </row>
        <row r="1465">
          <cell r="B1465" t="str">
            <v>REM0002145</v>
          </cell>
          <cell r="C1465" t="str">
            <v>ETX左下镜座泡棉胶垫</v>
          </cell>
        </row>
        <row r="1465">
          <cell r="F1465" t="str">
            <v>Ea</v>
          </cell>
          <cell r="G1465" t="str">
            <v>YC02</v>
          </cell>
        </row>
        <row r="1466">
          <cell r="B1466" t="str">
            <v>REM0002146</v>
          </cell>
          <cell r="C1466" t="str">
            <v>ETX右下镜座泡棉胶垫</v>
          </cell>
        </row>
        <row r="1466">
          <cell r="F1466" t="str">
            <v>Ea</v>
          </cell>
          <cell r="G1466" t="str">
            <v>YC02</v>
          </cell>
        </row>
        <row r="1467">
          <cell r="B1467" t="str">
            <v>REM0002148</v>
          </cell>
          <cell r="C1467" t="str">
            <v>ETX改型左后视镜下镜臂</v>
          </cell>
          <cell r="D1467" t="str">
            <v>ZL104</v>
          </cell>
        </row>
        <row r="1467">
          <cell r="F1467" t="str">
            <v>Ea</v>
          </cell>
          <cell r="G1467" t="str">
            <v>YC02</v>
          </cell>
        </row>
        <row r="1468">
          <cell r="B1468" t="str">
            <v>REM0002150</v>
          </cell>
          <cell r="C1468" t="str">
            <v>ETX改型右后视镜下镜臂</v>
          </cell>
          <cell r="D1468" t="str">
            <v>ZL104</v>
          </cell>
        </row>
        <row r="1468">
          <cell r="F1468" t="str">
            <v>Ea</v>
          </cell>
          <cell r="G1468" t="str">
            <v>YC02</v>
          </cell>
        </row>
        <row r="1469">
          <cell r="B1469" t="str">
            <v>REM0002153</v>
          </cell>
          <cell r="C1469" t="str">
            <v>M31RB三角座(钢琴黑)左</v>
          </cell>
        </row>
        <row r="1469">
          <cell r="F1469" t="str">
            <v>Ea</v>
          </cell>
          <cell r="G1469" t="str">
            <v>BC04</v>
          </cell>
        </row>
        <row r="1470">
          <cell r="B1470" t="str">
            <v>REM0002154</v>
          </cell>
          <cell r="C1470" t="str">
            <v>M31RB三角座(钢琴黑)右</v>
          </cell>
        </row>
        <row r="1470">
          <cell r="F1470" t="str">
            <v>Ea</v>
          </cell>
          <cell r="G1470" t="str">
            <v>BC04</v>
          </cell>
        </row>
        <row r="1471">
          <cell r="B1471" t="str">
            <v>REM0002156</v>
          </cell>
          <cell r="C1471" t="str">
            <v>M20毛毡</v>
          </cell>
          <cell r="D1471" t="str">
            <v>50*8*2</v>
          </cell>
        </row>
        <row r="1471">
          <cell r="F1471" t="str">
            <v>Ea</v>
          </cell>
          <cell r="G1471" t="str">
            <v>YC02</v>
          </cell>
        </row>
        <row r="1472">
          <cell r="B1472" t="str">
            <v>REM0002157</v>
          </cell>
          <cell r="C1472" t="str">
            <v>B40L后视镜转向灯线路板L</v>
          </cell>
        </row>
        <row r="1472">
          <cell r="F1472" t="str">
            <v>Ea</v>
          </cell>
          <cell r="G1472" t="str">
            <v>YC02</v>
          </cell>
        </row>
        <row r="1473">
          <cell r="B1473" t="str">
            <v>REM0002158</v>
          </cell>
          <cell r="C1473" t="str">
            <v>B40L转向灯线路板R</v>
          </cell>
        </row>
        <row r="1473">
          <cell r="F1473" t="str">
            <v>Ea</v>
          </cell>
          <cell r="G1473" t="str">
            <v>YC02</v>
          </cell>
        </row>
        <row r="1474">
          <cell r="B1474" t="str">
            <v>REM0002163</v>
          </cell>
          <cell r="C1474" t="str">
            <v>B40右转向灯线路板新</v>
          </cell>
        </row>
        <row r="1474">
          <cell r="F1474" t="str">
            <v>Ea</v>
          </cell>
          <cell r="G1474" t="str">
            <v>YC02</v>
          </cell>
        </row>
        <row r="1475">
          <cell r="B1475" t="str">
            <v>REM0002170</v>
          </cell>
          <cell r="C1475" t="str">
            <v>H4改型镜体左下右上盖02</v>
          </cell>
          <cell r="D1475" t="str">
            <v>ABS黑色</v>
          </cell>
        </row>
        <row r="1475">
          <cell r="F1475" t="str">
            <v>Ea</v>
          </cell>
          <cell r="G1475" t="str">
            <v>YC02</v>
          </cell>
        </row>
        <row r="1476">
          <cell r="B1476" t="str">
            <v>REM0002183</v>
          </cell>
          <cell r="C1476" t="str">
            <v>6486铜连接片左</v>
          </cell>
          <cell r="D1476" t="str">
            <v>H62</v>
          </cell>
        </row>
        <row r="1476">
          <cell r="F1476" t="str">
            <v>Ea</v>
          </cell>
          <cell r="G1476" t="str">
            <v>YC02</v>
          </cell>
        </row>
        <row r="1477">
          <cell r="B1477" t="str">
            <v>REM0002189</v>
          </cell>
          <cell r="C1477" t="str">
            <v>金王子定位圈</v>
          </cell>
          <cell r="D1477" t="str">
            <v>仿丰田定位圈</v>
          </cell>
        </row>
        <row r="1477">
          <cell r="F1477" t="str">
            <v>EA</v>
          </cell>
          <cell r="G1477" t="str">
            <v>YC02</v>
          </cell>
        </row>
        <row r="1478">
          <cell r="B1478" t="str">
            <v>REM0002190</v>
          </cell>
          <cell r="C1478" t="str">
            <v>B40左电调整机构线束</v>
          </cell>
          <cell r="D1478" t="str">
            <v>1绿2白3黄</v>
          </cell>
        </row>
        <row r="1478">
          <cell r="F1478" t="str">
            <v>Ea</v>
          </cell>
          <cell r="G1478" t="str">
            <v>YC02</v>
          </cell>
        </row>
        <row r="1479">
          <cell r="B1479" t="str">
            <v>REM0002191</v>
          </cell>
          <cell r="C1479" t="str">
            <v>B40右电调整机构线束</v>
          </cell>
          <cell r="D1479" t="str">
            <v>1黄2白3绿</v>
          </cell>
        </row>
        <row r="1479">
          <cell r="F1479" t="str">
            <v>Ea</v>
          </cell>
          <cell r="G1479" t="str">
            <v>YC02</v>
          </cell>
        </row>
        <row r="1480">
          <cell r="B1480" t="str">
            <v>REM0002192</v>
          </cell>
          <cell r="C1480" t="str">
            <v>B40L低配左线束合件</v>
          </cell>
        </row>
        <row r="1480">
          <cell r="F1480" t="str">
            <v>Ea</v>
          </cell>
          <cell r="G1480" t="str">
            <v>YC02</v>
          </cell>
        </row>
        <row r="1481">
          <cell r="B1481" t="str">
            <v>REM0002193</v>
          </cell>
          <cell r="C1481" t="str">
            <v>B40L低配右线束合件</v>
          </cell>
        </row>
        <row r="1481">
          <cell r="F1481" t="str">
            <v>Ea</v>
          </cell>
          <cell r="G1481" t="str">
            <v>YC02</v>
          </cell>
        </row>
        <row r="1482">
          <cell r="B1482" t="str">
            <v>REM0002196</v>
          </cell>
          <cell r="C1482" t="str">
            <v>M31RB线束插接器</v>
          </cell>
        </row>
        <row r="1482">
          <cell r="F1482" t="str">
            <v>Ea</v>
          </cell>
          <cell r="G1482" t="str">
            <v>YC02</v>
          </cell>
        </row>
        <row r="1483">
          <cell r="B1483" t="str">
            <v>REM0002197</v>
          </cell>
          <cell r="C1483" t="str">
            <v>M31RB线束合件</v>
          </cell>
        </row>
        <row r="1483">
          <cell r="F1483" t="str">
            <v>Ea</v>
          </cell>
          <cell r="G1483" t="str">
            <v>YC02</v>
          </cell>
        </row>
        <row r="1484">
          <cell r="B1484" t="str">
            <v>REM0002207</v>
          </cell>
          <cell r="C1484" t="str">
            <v>镜片防爆膜</v>
          </cell>
          <cell r="D1484" t="str">
            <v>宽120mm 50米/卷</v>
          </cell>
        </row>
        <row r="1484">
          <cell r="F1484" t="str">
            <v>Ea</v>
          </cell>
          <cell r="G1484" t="str">
            <v>YC02</v>
          </cell>
        </row>
        <row r="1485">
          <cell r="B1485" t="str">
            <v>REM0002208</v>
          </cell>
          <cell r="C1485" t="str">
            <v>圆头连接片</v>
          </cell>
          <cell r="D1485" t="str">
            <v>H62</v>
          </cell>
        </row>
        <row r="1485">
          <cell r="F1485" t="str">
            <v>Ea</v>
          </cell>
          <cell r="G1485" t="str">
            <v>YC02</v>
          </cell>
        </row>
        <row r="1486">
          <cell r="B1486" t="str">
            <v>REM0002209</v>
          </cell>
          <cell r="C1486" t="str">
            <v>6486铜连接片右</v>
          </cell>
          <cell r="D1486" t="str">
            <v>H62</v>
          </cell>
        </row>
        <row r="1486">
          <cell r="F1486" t="str">
            <v>Ea</v>
          </cell>
          <cell r="G1486" t="str">
            <v>YC02</v>
          </cell>
        </row>
        <row r="1487">
          <cell r="B1487" t="str">
            <v>REM0002251</v>
          </cell>
          <cell r="C1487" t="str">
            <v>C7主镜片左</v>
          </cell>
          <cell r="D1487" t="str">
            <v>SR1300±100</v>
          </cell>
        </row>
        <row r="1487">
          <cell r="F1487" t="str">
            <v>Ea</v>
          </cell>
          <cell r="G1487" t="str">
            <v>YC02</v>
          </cell>
        </row>
        <row r="1488">
          <cell r="B1488" t="str">
            <v>REM0002252</v>
          </cell>
          <cell r="C1488" t="str">
            <v>T7H主镜加热片左</v>
          </cell>
          <cell r="D1488" t="str">
            <v>/</v>
          </cell>
        </row>
        <row r="1488">
          <cell r="F1488" t="str">
            <v>Ea</v>
          </cell>
          <cell r="G1488" t="str">
            <v>YC02</v>
          </cell>
        </row>
        <row r="1489">
          <cell r="B1489" t="str">
            <v>REM0002254</v>
          </cell>
          <cell r="C1489" t="str">
            <v>C7广角镜片左</v>
          </cell>
          <cell r="D1489" t="str">
            <v>SR350±50</v>
          </cell>
        </row>
        <row r="1489">
          <cell r="F1489" t="str">
            <v>Ea</v>
          </cell>
          <cell r="G1489" t="str">
            <v>YC02</v>
          </cell>
        </row>
        <row r="1490">
          <cell r="B1490" t="str">
            <v>REM0002255</v>
          </cell>
          <cell r="C1490" t="str">
            <v>T7H广角加热片左</v>
          </cell>
          <cell r="D1490" t="str">
            <v>/</v>
          </cell>
        </row>
        <row r="1490">
          <cell r="F1490" t="str">
            <v>Ea</v>
          </cell>
          <cell r="G1490" t="str">
            <v>YC02</v>
          </cell>
        </row>
        <row r="1491">
          <cell r="B1491" t="str">
            <v>REM0002258</v>
          </cell>
          <cell r="C1491" t="str">
            <v>T7H左反光罩</v>
          </cell>
          <cell r="D1491" t="str">
            <v>PC 橘黄</v>
          </cell>
        </row>
        <row r="1491">
          <cell r="F1491" t="str">
            <v>Ea</v>
          </cell>
          <cell r="G1491" t="str">
            <v>YC02</v>
          </cell>
        </row>
        <row r="1492">
          <cell r="B1492" t="str">
            <v>REM0002270</v>
          </cell>
          <cell r="C1492" t="str">
            <v>T7H左上安装座垫</v>
          </cell>
          <cell r="D1492" t="str">
            <v>0A0187L-F01</v>
          </cell>
        </row>
        <row r="1492">
          <cell r="F1492" t="str">
            <v>Ea</v>
          </cell>
          <cell r="G1492" t="str">
            <v>YC02</v>
          </cell>
        </row>
        <row r="1493">
          <cell r="B1493" t="str">
            <v>REM0002271</v>
          </cell>
          <cell r="C1493" t="str">
            <v>T7H左下安装座垫</v>
          </cell>
          <cell r="D1493" t="str">
            <v>0A0187L-F02</v>
          </cell>
        </row>
        <row r="1493">
          <cell r="F1493" t="str">
            <v>Ea</v>
          </cell>
          <cell r="G1493" t="str">
            <v>YC02</v>
          </cell>
        </row>
        <row r="1494">
          <cell r="B1494" t="str">
            <v>REM0002272</v>
          </cell>
          <cell r="C1494" t="str">
            <v>T7H线束合件(含插接器)</v>
          </cell>
          <cell r="D1494" t="str">
            <v>0A01870-Q01</v>
          </cell>
        </row>
        <row r="1494">
          <cell r="F1494" t="str">
            <v>Ea</v>
          </cell>
          <cell r="G1494" t="str">
            <v>YC02</v>
          </cell>
        </row>
        <row r="1495">
          <cell r="B1495" t="str">
            <v>REM0002273</v>
          </cell>
          <cell r="C1495" t="str">
            <v>T5G镜杆</v>
          </cell>
          <cell r="D1495" t="str">
            <v>铝镁合金0A01840-T01</v>
          </cell>
        </row>
        <row r="1495">
          <cell r="F1495" t="str">
            <v>Ea</v>
          </cell>
          <cell r="G1495" t="str">
            <v>YC02</v>
          </cell>
        </row>
        <row r="1496">
          <cell r="B1496" t="str">
            <v>REM0002274</v>
          </cell>
          <cell r="C1496" t="str">
            <v>C7主镜阻尼片</v>
          </cell>
          <cell r="D1496" t="str">
            <v>65Mn</v>
          </cell>
        </row>
        <row r="1496">
          <cell r="F1496" t="str">
            <v>Ea</v>
          </cell>
          <cell r="G1496" t="str">
            <v>YC02</v>
          </cell>
        </row>
        <row r="1497">
          <cell r="B1497" t="str">
            <v>REM0002275</v>
          </cell>
          <cell r="C1497" t="str">
            <v>T7H转轴</v>
          </cell>
        </row>
        <row r="1497">
          <cell r="F1497" t="str">
            <v>Ea</v>
          </cell>
          <cell r="G1497" t="str">
            <v>YC02</v>
          </cell>
        </row>
        <row r="1498">
          <cell r="B1498" t="str">
            <v>REM0002276</v>
          </cell>
          <cell r="C1498" t="str">
            <v>C7外后视镜压片</v>
          </cell>
        </row>
        <row r="1498">
          <cell r="F1498" t="str">
            <v>Ea</v>
          </cell>
          <cell r="G1498" t="str">
            <v>YC02</v>
          </cell>
        </row>
        <row r="1499">
          <cell r="B1499" t="str">
            <v>REM0002277</v>
          </cell>
          <cell r="C1499" t="str">
            <v>C7外后视镜上镜锁片</v>
          </cell>
        </row>
        <row r="1499">
          <cell r="F1499" t="str">
            <v>Ea</v>
          </cell>
          <cell r="G1499" t="str">
            <v>YC02</v>
          </cell>
        </row>
        <row r="1500">
          <cell r="B1500" t="str">
            <v>REM0002279</v>
          </cell>
          <cell r="C1500" t="str">
            <v>C7主镜片右</v>
          </cell>
          <cell r="D1500" t="str">
            <v>SR1300±100</v>
          </cell>
        </row>
        <row r="1500">
          <cell r="F1500" t="str">
            <v>Ea</v>
          </cell>
          <cell r="G1500" t="str">
            <v>YC02</v>
          </cell>
        </row>
        <row r="1501">
          <cell r="B1501" t="str">
            <v>REM0002280</v>
          </cell>
          <cell r="C1501" t="str">
            <v>T7H主镜加热片右</v>
          </cell>
          <cell r="D1501" t="str">
            <v>/</v>
          </cell>
        </row>
        <row r="1501">
          <cell r="F1501" t="str">
            <v>Ea</v>
          </cell>
          <cell r="G1501" t="str">
            <v>YC02</v>
          </cell>
        </row>
        <row r="1502">
          <cell r="B1502" t="str">
            <v>REM0002282</v>
          </cell>
          <cell r="C1502" t="str">
            <v>C7广角镜片右</v>
          </cell>
          <cell r="D1502" t="str">
            <v>SR350±50</v>
          </cell>
        </row>
        <row r="1502">
          <cell r="F1502" t="str">
            <v>Ea</v>
          </cell>
          <cell r="G1502" t="str">
            <v>YC02</v>
          </cell>
        </row>
        <row r="1503">
          <cell r="B1503" t="str">
            <v>REM0002283</v>
          </cell>
          <cell r="C1503" t="str">
            <v>T7H广角加热片右</v>
          </cell>
          <cell r="D1503" t="str">
            <v>/</v>
          </cell>
        </row>
        <row r="1503">
          <cell r="F1503" t="str">
            <v>Ea</v>
          </cell>
          <cell r="G1503" t="str">
            <v>YC02</v>
          </cell>
        </row>
        <row r="1504">
          <cell r="B1504" t="str">
            <v>REM0002286</v>
          </cell>
          <cell r="C1504" t="str">
            <v>T7H右反光罩</v>
          </cell>
          <cell r="D1504" t="str">
            <v>PC 橘黄</v>
          </cell>
        </row>
        <row r="1504">
          <cell r="F1504" t="str">
            <v>Ea</v>
          </cell>
          <cell r="G1504" t="str">
            <v>YC02</v>
          </cell>
        </row>
        <row r="1505">
          <cell r="B1505" t="str">
            <v>REM0002293</v>
          </cell>
          <cell r="C1505" t="str">
            <v>T7H右上镜座垫</v>
          </cell>
          <cell r="D1505" t="str">
            <v>0A0187R-F01</v>
          </cell>
        </row>
        <row r="1505">
          <cell r="F1505" t="str">
            <v>Ea</v>
          </cell>
          <cell r="G1505" t="str">
            <v>YC02</v>
          </cell>
        </row>
        <row r="1506">
          <cell r="B1506" t="str">
            <v>REM0002294</v>
          </cell>
          <cell r="C1506" t="str">
            <v>T7H右下镜座垫</v>
          </cell>
          <cell r="D1506" t="str">
            <v>0A0187R-F02</v>
          </cell>
        </row>
        <row r="1506">
          <cell r="F1506" t="str">
            <v>Ea</v>
          </cell>
          <cell r="G1506" t="str">
            <v>YC02</v>
          </cell>
        </row>
        <row r="1507">
          <cell r="B1507" t="str">
            <v>REM0002297</v>
          </cell>
          <cell r="C1507" t="str">
            <v>C35DB左加热片</v>
          </cell>
          <cell r="D1507" t="str">
            <v>高配</v>
          </cell>
        </row>
        <row r="1507">
          <cell r="F1507" t="str">
            <v>Ea</v>
          </cell>
          <cell r="G1507" t="str">
            <v>YC02</v>
          </cell>
        </row>
        <row r="1508">
          <cell r="B1508" t="str">
            <v>REM0002298</v>
          </cell>
          <cell r="C1508" t="str">
            <v>C35DB右加热片</v>
          </cell>
          <cell r="D1508" t="str">
            <v>高配</v>
          </cell>
        </row>
        <row r="1508">
          <cell r="F1508" t="str">
            <v>Ea</v>
          </cell>
          <cell r="G1508" t="str">
            <v>YC02</v>
          </cell>
        </row>
        <row r="1509">
          <cell r="B1509" t="str">
            <v>REM0002325</v>
          </cell>
          <cell r="C1509" t="str">
            <v>济南重汽轻卡左镜座</v>
          </cell>
          <cell r="D1509" t="str">
            <v>LG1611770006/1</v>
          </cell>
        </row>
        <row r="1509">
          <cell r="F1509" t="str">
            <v>Ea</v>
          </cell>
          <cell r="G1509" t="str">
            <v>SJ06</v>
          </cell>
        </row>
        <row r="1510">
          <cell r="B1510" t="str">
            <v>REM0002326</v>
          </cell>
          <cell r="C1510" t="str">
            <v>济南重汽轻卡右镜座</v>
          </cell>
          <cell r="D1510" t="str">
            <v>LG1611770007/1</v>
          </cell>
        </row>
        <row r="1510">
          <cell r="F1510" t="str">
            <v>Ea</v>
          </cell>
          <cell r="G1510" t="str">
            <v>SJ06</v>
          </cell>
        </row>
        <row r="1511">
          <cell r="B1511" t="str">
            <v>REM0002403</v>
          </cell>
          <cell r="C1511" t="str">
            <v>华菱H08左后视镜</v>
          </cell>
          <cell r="D1511" t="str">
            <v>82H08-02310</v>
          </cell>
        </row>
        <row r="1511">
          <cell r="F1511" t="str">
            <v>Ea</v>
          </cell>
          <cell r="G1511" t="str">
            <v>SJ07</v>
          </cell>
        </row>
        <row r="1512">
          <cell r="B1512" t="str">
            <v>REM0002404</v>
          </cell>
          <cell r="C1512" t="str">
            <v>华菱H08右后视镜</v>
          </cell>
          <cell r="D1512" t="str">
            <v>82H08-02320</v>
          </cell>
        </row>
        <row r="1512">
          <cell r="F1512" t="str">
            <v>Ea</v>
          </cell>
          <cell r="G1512" t="str">
            <v>SJ07</v>
          </cell>
        </row>
        <row r="1513">
          <cell r="B1513" t="str">
            <v>REM0002478</v>
          </cell>
          <cell r="C1513" t="str">
            <v>C7安装座垫左上</v>
          </cell>
          <cell r="D1513" t="str">
            <v>发泡PE</v>
          </cell>
        </row>
        <row r="1513">
          <cell r="F1513" t="str">
            <v>Ea</v>
          </cell>
          <cell r="G1513" t="str">
            <v>YC02</v>
          </cell>
        </row>
        <row r="1514">
          <cell r="B1514" t="str">
            <v>REM0002479</v>
          </cell>
          <cell r="C1514" t="str">
            <v>C7安装座垫左下</v>
          </cell>
          <cell r="D1514" t="str">
            <v>发泡PE</v>
          </cell>
        </row>
        <row r="1514">
          <cell r="F1514" t="str">
            <v>Ea</v>
          </cell>
          <cell r="G1514" t="str">
            <v>YC02</v>
          </cell>
        </row>
        <row r="1515">
          <cell r="B1515" t="str">
            <v>REM0002480</v>
          </cell>
          <cell r="C1515" t="str">
            <v>T5G线束合件(含插接器)</v>
          </cell>
        </row>
        <row r="1515">
          <cell r="F1515" t="str">
            <v>Ea</v>
          </cell>
          <cell r="G1515" t="str">
            <v>YC02</v>
          </cell>
        </row>
        <row r="1516">
          <cell r="B1516" t="str">
            <v>REM0002487</v>
          </cell>
          <cell r="C1516" t="str">
            <v>C7安装座垫右上</v>
          </cell>
          <cell r="D1516" t="str">
            <v>发泡PE</v>
          </cell>
        </row>
        <row r="1516">
          <cell r="F1516" t="str">
            <v>Ea</v>
          </cell>
          <cell r="G1516" t="str">
            <v>YC02</v>
          </cell>
        </row>
        <row r="1517">
          <cell r="B1517" t="str">
            <v>REM0002488</v>
          </cell>
          <cell r="C1517" t="str">
            <v>C7安装座垫右下</v>
          </cell>
          <cell r="D1517" t="str">
            <v>发泡PE</v>
          </cell>
        </row>
        <row r="1517">
          <cell r="F1517" t="str">
            <v>Ea</v>
          </cell>
          <cell r="G1517" t="str">
            <v>YC02</v>
          </cell>
        </row>
        <row r="1518">
          <cell r="B1518" t="str">
            <v>REM0002522</v>
          </cell>
          <cell r="C1518" t="str">
            <v>仿丰田右舵左后视镜</v>
          </cell>
          <cell r="D1518" t="str">
            <v>1B16982100041</v>
          </cell>
        </row>
        <row r="1518">
          <cell r="F1518" t="str">
            <v>Ea</v>
          </cell>
          <cell r="G1518" t="str">
            <v>SJ14</v>
          </cell>
        </row>
        <row r="1519">
          <cell r="B1519" t="str">
            <v>REM0002523</v>
          </cell>
          <cell r="C1519" t="str">
            <v>仿丰田右舵右后视镜</v>
          </cell>
          <cell r="D1519" t="str">
            <v>1B16982100042</v>
          </cell>
        </row>
        <row r="1519">
          <cell r="F1519" t="str">
            <v>Ea</v>
          </cell>
          <cell r="G1519" t="str">
            <v>SJ14</v>
          </cell>
        </row>
        <row r="1520">
          <cell r="B1520" t="str">
            <v>REM0002525</v>
          </cell>
          <cell r="C1520" t="str">
            <v>F1695B左后视镜</v>
          </cell>
          <cell r="D1520" t="str">
            <v>G0821010137A0</v>
          </cell>
        </row>
        <row r="1520">
          <cell r="F1520" t="str">
            <v>Ea</v>
          </cell>
          <cell r="G1520" t="str">
            <v>SJ14</v>
          </cell>
        </row>
        <row r="1521">
          <cell r="B1521" t="str">
            <v>REM0002526</v>
          </cell>
          <cell r="C1521" t="str">
            <v>1695B右后视镜</v>
          </cell>
          <cell r="D1521" t="str">
            <v>G0821010136A0</v>
          </cell>
        </row>
        <row r="1521">
          <cell r="F1521" t="str">
            <v>Ea</v>
          </cell>
          <cell r="G1521" t="str">
            <v>SJ14</v>
          </cell>
        </row>
        <row r="1522">
          <cell r="B1522" t="str">
            <v>REM0002527</v>
          </cell>
          <cell r="C1522" t="str">
            <v>骑兵右后视镜</v>
          </cell>
          <cell r="D1522" t="str">
            <v>1B22082100024</v>
          </cell>
        </row>
        <row r="1522">
          <cell r="F1522" t="str">
            <v>Ea</v>
          </cell>
          <cell r="G1522" t="str">
            <v>SJ16</v>
          </cell>
        </row>
        <row r="1523">
          <cell r="B1523" t="str">
            <v>REM0002531</v>
          </cell>
          <cell r="C1523" t="str">
            <v>3052下视镜</v>
          </cell>
          <cell r="D1523" t="str">
            <v>1B202821X0003</v>
          </cell>
        </row>
        <row r="1523">
          <cell r="F1523" t="str">
            <v>Ea</v>
          </cell>
          <cell r="G1523" t="str">
            <v>SJ14</v>
          </cell>
        </row>
        <row r="1524">
          <cell r="B1524" t="str">
            <v>REM0002533</v>
          </cell>
          <cell r="C1524" t="str">
            <v>奥铃左后视镜</v>
          </cell>
          <cell r="D1524" t="str">
            <v>1B17082120003</v>
          </cell>
        </row>
        <row r="1524">
          <cell r="F1524" t="str">
            <v>Ea</v>
          </cell>
          <cell r="G1524" t="str">
            <v>SJ14</v>
          </cell>
        </row>
        <row r="1525">
          <cell r="B1525" t="str">
            <v>REM0002534</v>
          </cell>
          <cell r="C1525" t="str">
            <v>奥铃右后视镜</v>
          </cell>
          <cell r="D1525" t="str">
            <v>1B17082120004</v>
          </cell>
        </row>
        <row r="1525">
          <cell r="F1525" t="str">
            <v>Ea</v>
          </cell>
          <cell r="G1525" t="str">
            <v>SJ14</v>
          </cell>
        </row>
        <row r="1526">
          <cell r="B1526" t="str">
            <v>REM0002535</v>
          </cell>
          <cell r="C1526" t="str">
            <v>2200左后视镜</v>
          </cell>
          <cell r="D1526" t="str">
            <v>1B22082100008</v>
          </cell>
        </row>
        <row r="1526">
          <cell r="F1526" t="str">
            <v>Ea</v>
          </cell>
          <cell r="G1526" t="str">
            <v>SJ16</v>
          </cell>
        </row>
        <row r="1527">
          <cell r="B1527" t="str">
            <v>REM0002536</v>
          </cell>
          <cell r="C1527" t="str">
            <v>2200右后视镜</v>
          </cell>
          <cell r="D1527" t="str">
            <v>1B22082100009</v>
          </cell>
        </row>
        <row r="1527">
          <cell r="F1527" t="str">
            <v>Ea</v>
          </cell>
          <cell r="G1527" t="str">
            <v>SJ16</v>
          </cell>
        </row>
        <row r="1528">
          <cell r="B1528" t="str">
            <v>REM0002537</v>
          </cell>
          <cell r="C1528" t="str">
            <v>1780左后视镜</v>
          </cell>
          <cell r="D1528" t="str">
            <v>1B19082100005</v>
          </cell>
        </row>
        <row r="1528">
          <cell r="F1528" t="str">
            <v>Ea</v>
          </cell>
          <cell r="G1528" t="str">
            <v>SJ15</v>
          </cell>
        </row>
        <row r="1529">
          <cell r="B1529" t="str">
            <v>REM0002538</v>
          </cell>
          <cell r="C1529" t="str">
            <v>1780右后视镜</v>
          </cell>
          <cell r="D1529" t="str">
            <v>1B19082100006</v>
          </cell>
        </row>
        <row r="1529">
          <cell r="F1529" t="str">
            <v>Ea</v>
          </cell>
          <cell r="G1529" t="str">
            <v>SJ15</v>
          </cell>
        </row>
        <row r="1530">
          <cell r="B1530" t="str">
            <v>REM0002541</v>
          </cell>
          <cell r="C1530" t="str">
            <v>1600左后视镜</v>
          </cell>
          <cell r="D1530" t="str">
            <v>1B16082101001</v>
          </cell>
        </row>
        <row r="1530">
          <cell r="F1530" t="str">
            <v>Ea</v>
          </cell>
          <cell r="G1530" t="str">
            <v>SJ15</v>
          </cell>
        </row>
        <row r="1531">
          <cell r="B1531" t="str">
            <v>REM0002542</v>
          </cell>
          <cell r="C1531" t="str">
            <v>1600右后视镜</v>
          </cell>
          <cell r="D1531" t="str">
            <v>1B16082101002</v>
          </cell>
        </row>
        <row r="1531">
          <cell r="F1531" t="str">
            <v>Ea</v>
          </cell>
          <cell r="G1531" t="str">
            <v>SJ15</v>
          </cell>
        </row>
        <row r="1532">
          <cell r="B1532" t="str">
            <v>REM0002544</v>
          </cell>
          <cell r="C1532" t="str">
            <v>1540右后视镜</v>
          </cell>
          <cell r="D1532" t="str">
            <v>1B15482100008</v>
          </cell>
        </row>
        <row r="1532">
          <cell r="F1532" t="str">
            <v>Ea</v>
          </cell>
          <cell r="G1532" t="str">
            <v>SJ15</v>
          </cell>
        </row>
        <row r="1533">
          <cell r="B1533" t="str">
            <v>REM0002549</v>
          </cell>
          <cell r="C1533" t="str">
            <v>奥铃出口左后视镜</v>
          </cell>
          <cell r="D1533" t="str">
            <v>1B18082100057</v>
          </cell>
        </row>
        <row r="1533">
          <cell r="F1533" t="str">
            <v>Ea</v>
          </cell>
          <cell r="G1533" t="str">
            <v>SJ14</v>
          </cell>
        </row>
        <row r="1534">
          <cell r="B1534" t="str">
            <v>REM0002550</v>
          </cell>
          <cell r="C1534" t="str">
            <v>奥铃出口右后视镜</v>
          </cell>
          <cell r="D1534" t="str">
            <v>1B18082100058</v>
          </cell>
        </row>
        <row r="1534">
          <cell r="F1534" t="str">
            <v>Ea</v>
          </cell>
          <cell r="G1534" t="str">
            <v>SJ14</v>
          </cell>
        </row>
        <row r="1535">
          <cell r="B1535" t="str">
            <v>REM0002551</v>
          </cell>
          <cell r="C1535" t="str">
            <v>F1695左后视镜</v>
          </cell>
          <cell r="D1535" t="str">
            <v>G0821010066A0</v>
          </cell>
        </row>
        <row r="1535">
          <cell r="F1535" t="str">
            <v>Ea</v>
          </cell>
          <cell r="G1535" t="str">
            <v>SJ14</v>
          </cell>
        </row>
        <row r="1536">
          <cell r="B1536" t="str">
            <v>REM0002552</v>
          </cell>
          <cell r="C1536" t="str">
            <v>F1695右后视镜</v>
          </cell>
          <cell r="D1536" t="str">
            <v>G0821010067A0</v>
          </cell>
        </row>
        <row r="1536">
          <cell r="F1536" t="str">
            <v>Ea</v>
          </cell>
          <cell r="G1536" t="str">
            <v>SJ14</v>
          </cell>
        </row>
        <row r="1537">
          <cell r="B1537" t="str">
            <v>REM0002555</v>
          </cell>
          <cell r="C1537" t="str">
            <v>欧曼右后视镜</v>
          </cell>
          <cell r="D1537" t="str">
            <v>G0821010070A0</v>
          </cell>
        </row>
        <row r="1537">
          <cell r="F1537" t="str">
            <v>Ea</v>
          </cell>
          <cell r="G1537" t="str">
            <v>SJ14</v>
          </cell>
        </row>
        <row r="1538">
          <cell r="B1538" t="str">
            <v>REM0002556</v>
          </cell>
          <cell r="C1538" t="str">
            <v>时代H1左后视镜</v>
          </cell>
          <cell r="D1538" t="str">
            <v>L0821014004A0</v>
          </cell>
        </row>
        <row r="1538">
          <cell r="F1538" t="str">
            <v>Ea</v>
          </cell>
          <cell r="G1538" t="str">
            <v>SJ14</v>
          </cell>
        </row>
        <row r="1539">
          <cell r="B1539" t="str">
            <v>REM0002557</v>
          </cell>
          <cell r="C1539" t="str">
            <v>时代H1右后视镜</v>
          </cell>
          <cell r="D1539" t="str">
            <v>L0821014005A0</v>
          </cell>
        </row>
        <row r="1539">
          <cell r="F1539" t="str">
            <v>Ea</v>
          </cell>
          <cell r="G1539" t="str">
            <v>SJ14</v>
          </cell>
        </row>
        <row r="1540">
          <cell r="B1540" t="str">
            <v>REM0002559</v>
          </cell>
          <cell r="C1540" t="str">
            <v>华菱左后视镜</v>
          </cell>
          <cell r="D1540" t="str">
            <v>8202B-110</v>
          </cell>
        </row>
        <row r="1540">
          <cell r="F1540" t="str">
            <v>Ea</v>
          </cell>
          <cell r="G1540" t="str">
            <v>SJ07</v>
          </cell>
        </row>
        <row r="1541">
          <cell r="B1541" t="str">
            <v>REM0002561</v>
          </cell>
          <cell r="C1541" t="str">
            <v>华菱高顶右后视镜</v>
          </cell>
          <cell r="D1541" t="str">
            <v>8202G-140</v>
          </cell>
        </row>
        <row r="1541">
          <cell r="F1541" t="str">
            <v>Ea</v>
          </cell>
          <cell r="G1541" t="str">
            <v>SJ07</v>
          </cell>
        </row>
        <row r="1542">
          <cell r="B1542" t="str">
            <v>REM0002562</v>
          </cell>
          <cell r="C1542" t="str">
            <v>华菱窄体高顶后视镜</v>
          </cell>
          <cell r="D1542" t="str">
            <v>8202BG-140</v>
          </cell>
        </row>
        <row r="1542">
          <cell r="F1542" t="str">
            <v>Ea</v>
          </cell>
          <cell r="G1542" t="str">
            <v>SJ07</v>
          </cell>
        </row>
        <row r="1543">
          <cell r="B1543" t="str">
            <v>REM0002563</v>
          </cell>
          <cell r="C1543" t="str">
            <v>F1780窄车左后视镜</v>
          </cell>
          <cell r="D1543" t="str">
            <v>G0821010128A0</v>
          </cell>
        </row>
        <row r="1543">
          <cell r="F1543" t="str">
            <v>Ea</v>
          </cell>
          <cell r="G1543" t="str">
            <v>SJ14</v>
          </cell>
        </row>
        <row r="1544">
          <cell r="B1544" t="str">
            <v>REM0002564</v>
          </cell>
          <cell r="C1544" t="str">
            <v>F1780窄车右后视镜</v>
          </cell>
          <cell r="D1544" t="str">
            <v>G0821010129A0</v>
          </cell>
        </row>
        <row r="1544">
          <cell r="F1544" t="str">
            <v>Ea</v>
          </cell>
          <cell r="G1544" t="str">
            <v>SJ14</v>
          </cell>
        </row>
        <row r="1545">
          <cell r="B1545" t="str">
            <v>REM0002567</v>
          </cell>
          <cell r="C1545" t="str">
            <v>F1695B右后视镜</v>
          </cell>
          <cell r="D1545" t="str">
            <v>G0821010213A0</v>
          </cell>
        </row>
        <row r="1545">
          <cell r="F1545" t="str">
            <v>Ea</v>
          </cell>
          <cell r="G1545" t="str">
            <v>SJ14</v>
          </cell>
        </row>
        <row r="1546">
          <cell r="B1546" t="str">
            <v>REM0002569</v>
          </cell>
          <cell r="C1546" t="str">
            <v>左后视镜</v>
          </cell>
          <cell r="D1546" t="str">
            <v>G0821010153A0</v>
          </cell>
        </row>
        <row r="1546">
          <cell r="F1546" t="str">
            <v>Ea</v>
          </cell>
          <cell r="G1546" t="str">
            <v>SJ16</v>
          </cell>
        </row>
        <row r="1547">
          <cell r="B1547" t="str">
            <v>REM0002570</v>
          </cell>
          <cell r="C1547" t="str">
            <v>右后视镜</v>
          </cell>
          <cell r="D1547" t="str">
            <v>G0821010205A0</v>
          </cell>
        </row>
        <row r="1547">
          <cell r="F1547" t="str">
            <v>Ea</v>
          </cell>
          <cell r="G1547" t="str">
            <v>SJ16</v>
          </cell>
        </row>
        <row r="1548">
          <cell r="B1548" t="str">
            <v>REM0002581</v>
          </cell>
          <cell r="C1548" t="str">
            <v>M20改款右外镜低配星辰棕</v>
          </cell>
          <cell r="D1548" t="str">
            <v>82020200-B02-000</v>
          </cell>
        </row>
        <row r="1548">
          <cell r="F1548" t="str">
            <v>Ea</v>
          </cell>
          <cell r="G1548" t="str">
            <v>SJ12</v>
          </cell>
        </row>
        <row r="1549">
          <cell r="B1549" t="str">
            <v>REM0002598</v>
          </cell>
          <cell r="C1549" t="str">
            <v>小欧曼下视镜头总成</v>
          </cell>
          <cell r="D1549" t="str">
            <v>G0821020007A0镜头</v>
          </cell>
        </row>
        <row r="1549">
          <cell r="F1549" t="str">
            <v>Ea</v>
          </cell>
          <cell r="G1549" t="str">
            <v>SJ15</v>
          </cell>
        </row>
        <row r="1550">
          <cell r="B1550" t="str">
            <v>REM0002621</v>
          </cell>
          <cell r="C1550" t="str">
            <v>北汽八一左迎宾灯总成</v>
          </cell>
          <cell r="D1550" t="str">
            <v>八一军徽标</v>
          </cell>
        </row>
        <row r="1550">
          <cell r="F1550" t="str">
            <v>Ea</v>
          </cell>
          <cell r="G1550" t="str">
            <v>YC02</v>
          </cell>
        </row>
        <row r="1551">
          <cell r="B1551" t="str">
            <v>REM0002622</v>
          </cell>
          <cell r="C1551" t="str">
            <v>北汽八一右迎宾灯总成</v>
          </cell>
          <cell r="D1551" t="str">
            <v>八一军徽标</v>
          </cell>
        </row>
        <row r="1551">
          <cell r="F1551" t="str">
            <v>Ea</v>
          </cell>
          <cell r="G1551" t="str">
            <v>YC02</v>
          </cell>
        </row>
        <row r="1552">
          <cell r="B1552" t="str">
            <v>REM0002632</v>
          </cell>
          <cell r="C1552" t="str">
            <v>H4补盲镜座</v>
          </cell>
        </row>
        <row r="1552">
          <cell r="F1552" t="str">
            <v>Ea</v>
          </cell>
          <cell r="G1552" t="str">
            <v>YC02</v>
          </cell>
        </row>
        <row r="1553">
          <cell r="B1553" t="str">
            <v>REM0002633</v>
          </cell>
          <cell r="C1553" t="str">
            <v>斯太尔王右上1镜座</v>
          </cell>
        </row>
        <row r="1553">
          <cell r="F1553" t="str">
            <v>Ea</v>
          </cell>
          <cell r="G1553" t="str">
            <v>YC02</v>
          </cell>
        </row>
        <row r="1554">
          <cell r="B1554" t="str">
            <v>REM0002634</v>
          </cell>
          <cell r="C1554" t="str">
            <v>A2路面镜座</v>
          </cell>
          <cell r="D1554" t="str">
            <v>PA6+GF35</v>
          </cell>
        </row>
        <row r="1554">
          <cell r="F1554" t="str">
            <v>Ea</v>
          </cell>
          <cell r="G1554" t="str">
            <v>YC02</v>
          </cell>
        </row>
        <row r="1555">
          <cell r="B1555" t="str">
            <v>REM0002635</v>
          </cell>
          <cell r="C1555" t="str">
            <v>北奔路面镜镜座</v>
          </cell>
        </row>
        <row r="1555">
          <cell r="F1555" t="str">
            <v>EA</v>
          </cell>
          <cell r="G1555" t="str">
            <v>YC02</v>
          </cell>
        </row>
        <row r="1556">
          <cell r="B1556" t="str">
            <v>REM0002636</v>
          </cell>
          <cell r="C1556" t="str">
            <v>曼项目前下视镜动臂上盖</v>
          </cell>
          <cell r="D1556" t="str">
            <v>ABS黑色</v>
          </cell>
        </row>
        <row r="1556">
          <cell r="F1556" t="str">
            <v>Ea</v>
          </cell>
          <cell r="G1556" t="str">
            <v>YC02</v>
          </cell>
        </row>
        <row r="1557">
          <cell r="B1557" t="str">
            <v>REM0002637</v>
          </cell>
          <cell r="C1557" t="str">
            <v>曼项目前下视镜动臂下盖</v>
          </cell>
          <cell r="D1557" t="str">
            <v>ABS黑色</v>
          </cell>
        </row>
        <row r="1557">
          <cell r="F1557" t="str">
            <v>Ea</v>
          </cell>
          <cell r="G1557" t="str">
            <v>YC02</v>
          </cell>
        </row>
        <row r="1558">
          <cell r="B1558" t="str">
            <v>REM0002638</v>
          </cell>
          <cell r="C1558" t="str">
            <v>曼项目前下视镜镜座上盖</v>
          </cell>
          <cell r="D1558" t="str">
            <v>ABS黑色</v>
          </cell>
        </row>
        <row r="1558">
          <cell r="F1558" t="str">
            <v>Ea</v>
          </cell>
          <cell r="G1558" t="str">
            <v>YC02</v>
          </cell>
        </row>
        <row r="1559">
          <cell r="B1559" t="str">
            <v>REM0002639</v>
          </cell>
          <cell r="C1559" t="str">
            <v>曼项目前下视镜镜座下盖</v>
          </cell>
          <cell r="D1559" t="str">
            <v>ABS黑色</v>
          </cell>
        </row>
        <row r="1559">
          <cell r="F1559" t="str">
            <v>Ea</v>
          </cell>
          <cell r="G1559" t="str">
            <v>YC02</v>
          </cell>
        </row>
        <row r="1560">
          <cell r="B1560" t="str">
            <v>REM0002640</v>
          </cell>
          <cell r="C1560" t="str">
            <v>曼项目弹簧压盖</v>
          </cell>
          <cell r="D1560" t="str">
            <v>ADC12</v>
          </cell>
        </row>
        <row r="1560">
          <cell r="F1560" t="str">
            <v>Ea</v>
          </cell>
          <cell r="G1560" t="str">
            <v>YC02</v>
          </cell>
        </row>
        <row r="1561">
          <cell r="B1561" t="str">
            <v>REM0002641</v>
          </cell>
          <cell r="C1561" t="str">
            <v>M20转轴左</v>
          </cell>
        </row>
        <row r="1561">
          <cell r="F1561" t="str">
            <v>Ea</v>
          </cell>
          <cell r="G1561" t="str">
            <v>YC02</v>
          </cell>
        </row>
        <row r="1562">
          <cell r="B1562" t="str">
            <v>REM0002642</v>
          </cell>
          <cell r="C1562" t="str">
            <v>M20右旋轴</v>
          </cell>
          <cell r="D1562" t="str">
            <v>ADC12</v>
          </cell>
        </row>
        <row r="1562">
          <cell r="F1562" t="str">
            <v>Ea</v>
          </cell>
          <cell r="G1562" t="str">
            <v>YC02</v>
          </cell>
        </row>
        <row r="1563">
          <cell r="B1563" t="str">
            <v>REM0002643</v>
          </cell>
          <cell r="C1563" t="str">
            <v>ETX改型前下装饰罩泡棉</v>
          </cell>
          <cell r="D1563" t="str">
            <v>15*10*900</v>
          </cell>
        </row>
        <row r="1563">
          <cell r="F1563" t="str">
            <v>Ea</v>
          </cell>
          <cell r="G1563" t="str">
            <v>YC02</v>
          </cell>
        </row>
        <row r="1564">
          <cell r="B1564" t="str">
            <v>REM0002646</v>
          </cell>
          <cell r="C1564" t="str">
            <v>M20改型面罩亮银左</v>
          </cell>
        </row>
        <row r="1564">
          <cell r="F1564" t="str">
            <v>Ea</v>
          </cell>
          <cell r="G1564" t="str">
            <v>BC04</v>
          </cell>
        </row>
        <row r="1565">
          <cell r="B1565" t="str">
            <v>REM0002647</v>
          </cell>
          <cell r="C1565" t="str">
            <v>M20改型面罩亮银右</v>
          </cell>
        </row>
        <row r="1565">
          <cell r="F1565" t="str">
            <v>Ea</v>
          </cell>
          <cell r="G1565" t="str">
            <v>BC04</v>
          </cell>
        </row>
        <row r="1566">
          <cell r="B1566" t="str">
            <v>REM0002648</v>
          </cell>
          <cell r="C1566" t="str">
            <v>M20改型面罩星辰棕右</v>
          </cell>
        </row>
        <row r="1566">
          <cell r="F1566" t="str">
            <v>Ea</v>
          </cell>
          <cell r="G1566" t="str">
            <v>BC04</v>
          </cell>
        </row>
        <row r="1567">
          <cell r="B1567" t="str">
            <v>REM0002649</v>
          </cell>
          <cell r="C1567" t="str">
            <v>M20改型面罩玛瑙红左</v>
          </cell>
        </row>
        <row r="1567">
          <cell r="F1567" t="str">
            <v>Ea</v>
          </cell>
          <cell r="G1567" t="str">
            <v>BC04</v>
          </cell>
        </row>
        <row r="1568">
          <cell r="B1568" t="str">
            <v>REM0002650</v>
          </cell>
          <cell r="C1568" t="str">
            <v>M20改型面罩玛瑙红右</v>
          </cell>
        </row>
        <row r="1568">
          <cell r="F1568" t="str">
            <v>Ea</v>
          </cell>
          <cell r="G1568" t="str">
            <v>BC04</v>
          </cell>
        </row>
        <row r="1569">
          <cell r="B1569" t="str">
            <v>REM0002652</v>
          </cell>
          <cell r="C1569" t="str">
            <v>M20改型面罩星辰棕左</v>
          </cell>
        </row>
        <row r="1569">
          <cell r="F1569" t="str">
            <v>Ea</v>
          </cell>
          <cell r="G1569" t="str">
            <v>BC04</v>
          </cell>
        </row>
        <row r="1570">
          <cell r="B1570" t="str">
            <v>REM0002653</v>
          </cell>
          <cell r="C1570" t="str">
            <v>M20改型面罩闪电蓝左</v>
          </cell>
        </row>
        <row r="1570">
          <cell r="F1570" t="str">
            <v>Ea</v>
          </cell>
          <cell r="G1570" t="str">
            <v>BC04</v>
          </cell>
        </row>
        <row r="1571">
          <cell r="B1571" t="str">
            <v>REM0002654</v>
          </cell>
          <cell r="C1571" t="str">
            <v>M20改型面罩闪电蓝右</v>
          </cell>
        </row>
        <row r="1571">
          <cell r="F1571" t="str">
            <v>Ea</v>
          </cell>
          <cell r="G1571" t="str">
            <v>BC04</v>
          </cell>
        </row>
        <row r="1572">
          <cell r="B1572" t="str">
            <v>REM0002660</v>
          </cell>
          <cell r="C1572" t="str">
            <v>德龙转向灯底座</v>
          </cell>
        </row>
        <row r="1572">
          <cell r="F1572" t="str">
            <v>Ea</v>
          </cell>
          <cell r="G1572" t="str">
            <v>BC02</v>
          </cell>
        </row>
        <row r="1573">
          <cell r="B1573" t="str">
            <v>REM0002673</v>
          </cell>
          <cell r="C1573" t="str">
            <v>1580镜杆轴</v>
          </cell>
        </row>
        <row r="1573">
          <cell r="F1573" t="str">
            <v>EA</v>
          </cell>
          <cell r="G1573" t="str">
            <v>YC04</v>
          </cell>
        </row>
        <row r="1574">
          <cell r="B1574" t="str">
            <v>REM0002674</v>
          </cell>
          <cell r="C1574" t="str">
            <v>1580镜杆铸件</v>
          </cell>
        </row>
        <row r="1574">
          <cell r="F1574" t="str">
            <v>EA</v>
          </cell>
          <cell r="G1574" t="str">
            <v>YC04</v>
          </cell>
        </row>
        <row r="1575">
          <cell r="B1575" t="str">
            <v>REM0002677</v>
          </cell>
          <cell r="C1575" t="str">
            <v>1580左镜杆总成</v>
          </cell>
        </row>
        <row r="1575">
          <cell r="F1575" t="str">
            <v>EA</v>
          </cell>
          <cell r="G1575" t="str">
            <v>BC05</v>
          </cell>
        </row>
        <row r="1576">
          <cell r="B1576" t="str">
            <v>REM0002678</v>
          </cell>
          <cell r="C1576" t="str">
            <v>1580右镜杆总成</v>
          </cell>
        </row>
        <row r="1576">
          <cell r="F1576" t="str">
            <v>EA</v>
          </cell>
          <cell r="G1576" t="str">
            <v>BC05</v>
          </cell>
        </row>
        <row r="1577">
          <cell r="B1577" t="str">
            <v>REM0002693</v>
          </cell>
          <cell r="C1577" t="str">
            <v>M31RB三角垫左</v>
          </cell>
        </row>
        <row r="1577">
          <cell r="F1577" t="str">
            <v>Ea</v>
          </cell>
          <cell r="G1577" t="str">
            <v>YC02</v>
          </cell>
        </row>
        <row r="1578">
          <cell r="B1578" t="str">
            <v>REM0002694</v>
          </cell>
          <cell r="C1578" t="str">
            <v>M31RB三角垫右</v>
          </cell>
        </row>
        <row r="1578">
          <cell r="F1578" t="str">
            <v>Ea</v>
          </cell>
          <cell r="G1578" t="str">
            <v>YC02</v>
          </cell>
        </row>
        <row r="1579">
          <cell r="B1579" t="str">
            <v>REM0002695</v>
          </cell>
          <cell r="C1579" t="str">
            <v>M31RB毛毡(圆形)</v>
          </cell>
        </row>
        <row r="1579">
          <cell r="F1579" t="str">
            <v>Ea</v>
          </cell>
          <cell r="G1579" t="str">
            <v>YC02</v>
          </cell>
        </row>
        <row r="1580">
          <cell r="B1580" t="str">
            <v>REM0002696</v>
          </cell>
          <cell r="C1580" t="str">
            <v>M31RB胶条右</v>
          </cell>
        </row>
        <row r="1580">
          <cell r="F1580" t="str">
            <v>Ea</v>
          </cell>
          <cell r="G1580" t="str">
            <v>YC02</v>
          </cell>
        </row>
        <row r="1581">
          <cell r="B1581" t="str">
            <v>REM0002702</v>
          </cell>
          <cell r="C1581" t="str">
            <v>MA501手折镜座左</v>
          </cell>
        </row>
        <row r="1581">
          <cell r="F1581" t="str">
            <v>Ea</v>
          </cell>
          <cell r="G1581" t="str">
            <v>YC02</v>
          </cell>
        </row>
        <row r="1582">
          <cell r="B1582" t="str">
            <v>REM0002703</v>
          </cell>
          <cell r="C1582" t="str">
            <v>MA501手折镜座右</v>
          </cell>
        </row>
        <row r="1582">
          <cell r="F1582" t="str">
            <v>Ea</v>
          </cell>
          <cell r="G1582" t="str">
            <v>YC02</v>
          </cell>
        </row>
        <row r="1583">
          <cell r="B1583" t="str">
            <v>REM0002705</v>
          </cell>
          <cell r="C1583" t="str">
            <v>MA501电折镜座右</v>
          </cell>
        </row>
        <row r="1583">
          <cell r="F1583" t="str">
            <v>Ea</v>
          </cell>
          <cell r="G1583" t="str">
            <v>YC02</v>
          </cell>
        </row>
        <row r="1584">
          <cell r="B1584" t="str">
            <v>REM0002710</v>
          </cell>
          <cell r="C1584" t="str">
            <v>1695镜座</v>
          </cell>
        </row>
        <row r="1584">
          <cell r="F1584" t="str">
            <v>Ea</v>
          </cell>
          <cell r="G1584" t="str">
            <v>YC02</v>
          </cell>
        </row>
        <row r="1585">
          <cell r="B1585" t="str">
            <v>REM0002711</v>
          </cell>
          <cell r="C1585" t="str">
            <v>200广角镜片</v>
          </cell>
        </row>
        <row r="1585">
          <cell r="F1585" t="str">
            <v>Ea</v>
          </cell>
          <cell r="G1585" t="str">
            <v>YC02</v>
          </cell>
        </row>
        <row r="1586">
          <cell r="B1586" t="str">
            <v>REM0002712</v>
          </cell>
          <cell r="C1586" t="str">
            <v>1028后视镜镜片</v>
          </cell>
        </row>
        <row r="1586">
          <cell r="F1586" t="str">
            <v>Ea</v>
          </cell>
          <cell r="G1586" t="str">
            <v>YC02</v>
          </cell>
        </row>
        <row r="1587">
          <cell r="B1587" t="str">
            <v>REM0002721</v>
          </cell>
          <cell r="C1587" t="str">
            <v>华菱M左后视镜</v>
          </cell>
          <cell r="D1587" t="str">
            <v>82M-02100</v>
          </cell>
        </row>
        <row r="1587">
          <cell r="F1587" t="str">
            <v>Ea</v>
          </cell>
          <cell r="G1587" t="str">
            <v>SJ07</v>
          </cell>
        </row>
        <row r="1588">
          <cell r="B1588" t="str">
            <v>REM0002735</v>
          </cell>
          <cell r="C1588" t="str">
            <v>德龙大镜片托</v>
          </cell>
        </row>
        <row r="1588">
          <cell r="F1588" t="str">
            <v>Ea</v>
          </cell>
          <cell r="G1588" t="str">
            <v>BC02</v>
          </cell>
        </row>
        <row r="1589">
          <cell r="B1589" t="str">
            <v>REM0002737</v>
          </cell>
          <cell r="C1589" t="str">
            <v>济南右置左体11-1</v>
          </cell>
        </row>
        <row r="1589">
          <cell r="F1589" t="str">
            <v>EA</v>
          </cell>
          <cell r="G1589" t="str">
            <v>BC02</v>
          </cell>
        </row>
        <row r="1590">
          <cell r="B1590" t="str">
            <v>REM0002741</v>
          </cell>
          <cell r="C1590" t="str">
            <v>德龙转向灯玻璃罩</v>
          </cell>
        </row>
        <row r="1590">
          <cell r="F1590" t="str">
            <v>EA</v>
          </cell>
          <cell r="G1590" t="str">
            <v>BC02</v>
          </cell>
        </row>
        <row r="1591">
          <cell r="B1591" t="str">
            <v>REM0002775</v>
          </cell>
          <cell r="C1591" t="str">
            <v>后视镜小双面胶（左）</v>
          </cell>
        </row>
        <row r="1591">
          <cell r="F1591" t="str">
            <v>EA</v>
          </cell>
          <cell r="G1591" t="str">
            <v>YC02</v>
          </cell>
        </row>
        <row r="1592">
          <cell r="B1592" t="str">
            <v>REM0002776</v>
          </cell>
          <cell r="C1592" t="str">
            <v>后视镜小双面胶（右）</v>
          </cell>
        </row>
        <row r="1592">
          <cell r="F1592" t="str">
            <v>EA</v>
          </cell>
          <cell r="G1592" t="str">
            <v>YC02</v>
          </cell>
        </row>
        <row r="1593">
          <cell r="B1593" t="str">
            <v>REM0002777</v>
          </cell>
          <cell r="C1593" t="str">
            <v>后视镜大双面胶（左）</v>
          </cell>
        </row>
        <row r="1593">
          <cell r="F1593" t="str">
            <v>EA</v>
          </cell>
          <cell r="G1593" t="str">
            <v>YC02</v>
          </cell>
        </row>
        <row r="1594">
          <cell r="B1594" t="str">
            <v>REM0002778</v>
          </cell>
          <cell r="C1594" t="str">
            <v>后视镜大双面胶（右）</v>
          </cell>
        </row>
        <row r="1594">
          <cell r="F1594" t="str">
            <v>EA</v>
          </cell>
          <cell r="G1594" t="str">
            <v>YC02</v>
          </cell>
        </row>
        <row r="1595">
          <cell r="B1595" t="str">
            <v>REM0002781</v>
          </cell>
          <cell r="C1595" t="str">
            <v>QNL7100手柄减震垫</v>
          </cell>
          <cell r="D1595" t="str">
            <v>NBR丁腈橡胶</v>
          </cell>
        </row>
        <row r="1595">
          <cell r="F1595" t="str">
            <v>Ea</v>
          </cell>
          <cell r="G1595" t="str">
            <v>YC02</v>
          </cell>
        </row>
        <row r="1596">
          <cell r="B1596" t="str">
            <v>REM0002797</v>
          </cell>
          <cell r="C1596" t="str">
            <v>M20改款左后视镜低配亮银</v>
          </cell>
          <cell r="D1596" t="str">
            <v>82020100-B02-A01</v>
          </cell>
        </row>
        <row r="1596">
          <cell r="F1596" t="str">
            <v>Ea</v>
          </cell>
          <cell r="G1596" t="str">
            <v>SJ12</v>
          </cell>
        </row>
        <row r="1597">
          <cell r="B1597" t="str">
            <v>REM0002798</v>
          </cell>
          <cell r="C1597" t="str">
            <v>M20改款左外镜低配玛瑙红</v>
          </cell>
          <cell r="D1597" t="str">
            <v>82020100-B02-B11</v>
          </cell>
        </row>
        <row r="1597">
          <cell r="F1597" t="str">
            <v>Ea</v>
          </cell>
          <cell r="G1597" t="str">
            <v>SJ12</v>
          </cell>
        </row>
        <row r="1598">
          <cell r="B1598" t="str">
            <v>REM0002800</v>
          </cell>
          <cell r="C1598" t="str">
            <v>M20改款左外低配闪电蓝</v>
          </cell>
          <cell r="D1598" t="str">
            <v>82020100-B02</v>
          </cell>
        </row>
        <row r="1598">
          <cell r="F1598" t="str">
            <v>Ea</v>
          </cell>
          <cell r="G1598" t="str">
            <v>SJ12</v>
          </cell>
        </row>
        <row r="1599">
          <cell r="B1599" t="str">
            <v>REM0002807</v>
          </cell>
          <cell r="C1599" t="str">
            <v>M20改型左外镜低配星辰粽</v>
          </cell>
          <cell r="D1599" t="str">
            <v>82020100-B02-0E9</v>
          </cell>
        </row>
        <row r="1599">
          <cell r="F1599" t="str">
            <v>Ea</v>
          </cell>
          <cell r="G1599" t="str">
            <v>SJ12</v>
          </cell>
        </row>
        <row r="1600">
          <cell r="B1600" t="str">
            <v>REM0002808</v>
          </cell>
          <cell r="C1600" t="str">
            <v>M20改款右后视镜低配亮银</v>
          </cell>
          <cell r="D1600" t="str">
            <v>82020200-B02-A01</v>
          </cell>
        </row>
        <row r="1600">
          <cell r="F1600" t="str">
            <v>Ea</v>
          </cell>
          <cell r="G1600" t="str">
            <v>SJ12</v>
          </cell>
        </row>
        <row r="1601">
          <cell r="B1601" t="str">
            <v>REM0002809</v>
          </cell>
          <cell r="C1601" t="str">
            <v>M20改款右外镜低配玛瑙红</v>
          </cell>
          <cell r="D1601" t="str">
            <v>82020200-B02-B11</v>
          </cell>
        </row>
        <row r="1601">
          <cell r="F1601" t="str">
            <v>Ea</v>
          </cell>
          <cell r="G1601" t="str">
            <v>SJ12</v>
          </cell>
        </row>
        <row r="1602">
          <cell r="B1602" t="str">
            <v>REM0002811</v>
          </cell>
          <cell r="C1602" t="str">
            <v>M20改款右外低配闪电蓝</v>
          </cell>
          <cell r="D1602" t="str">
            <v>82020200-B02</v>
          </cell>
        </row>
        <row r="1602">
          <cell r="F1602" t="str">
            <v>Ea</v>
          </cell>
          <cell r="G1602" t="str">
            <v>SJ12</v>
          </cell>
        </row>
        <row r="1603">
          <cell r="B1603" t="str">
            <v>REM0002835</v>
          </cell>
          <cell r="C1603" t="str">
            <v>华菱主镜托</v>
          </cell>
        </row>
        <row r="1603">
          <cell r="F1603" t="str">
            <v>Ea</v>
          </cell>
          <cell r="G1603" t="str">
            <v>YC02</v>
          </cell>
        </row>
        <row r="1604">
          <cell r="B1604" t="str">
            <v>REM0002859</v>
          </cell>
          <cell r="C1604" t="str">
            <v>B80C后视镜壳左(毛坯)</v>
          </cell>
          <cell r="D1604" t="str">
            <v>ABS本色</v>
          </cell>
        </row>
        <row r="1604">
          <cell r="F1604" t="str">
            <v>Ea</v>
          </cell>
          <cell r="G1604" t="str">
            <v>YC02</v>
          </cell>
        </row>
        <row r="1605">
          <cell r="B1605" t="str">
            <v>REM0002860</v>
          </cell>
          <cell r="C1605" t="str">
            <v>B80C后视镜壳右(毛坯)</v>
          </cell>
          <cell r="D1605" t="str">
            <v>ABS本色</v>
          </cell>
        </row>
        <row r="1605">
          <cell r="F1605" t="str">
            <v>Ea</v>
          </cell>
          <cell r="G1605" t="str">
            <v>YC02</v>
          </cell>
        </row>
        <row r="1606">
          <cell r="B1606" t="str">
            <v>REM0002861</v>
          </cell>
          <cell r="C1606" t="str">
            <v>华菱广角镜托</v>
          </cell>
        </row>
        <row r="1606">
          <cell r="F1606" t="str">
            <v>Ea</v>
          </cell>
          <cell r="G1606" t="str">
            <v>YC02</v>
          </cell>
        </row>
        <row r="1607">
          <cell r="B1607" t="str">
            <v>REM0002862</v>
          </cell>
          <cell r="C1607" t="str">
            <v>B40L后视镜壳左(毛坯)</v>
          </cell>
          <cell r="D1607" t="str">
            <v>ABS本色</v>
          </cell>
        </row>
        <row r="1607">
          <cell r="F1607" t="str">
            <v>Ea</v>
          </cell>
          <cell r="G1607" t="str">
            <v>YC02</v>
          </cell>
        </row>
        <row r="1608">
          <cell r="B1608" t="str">
            <v>REM0002863</v>
          </cell>
          <cell r="C1608" t="str">
            <v>B40L后视镜壳右(毛坯)</v>
          </cell>
          <cell r="D1608" t="str">
            <v>ABS本色</v>
          </cell>
        </row>
        <row r="1608">
          <cell r="F1608" t="str">
            <v>Ea</v>
          </cell>
          <cell r="G1608" t="str">
            <v>YC02</v>
          </cell>
        </row>
        <row r="1609">
          <cell r="B1609" t="str">
            <v>REM0002868</v>
          </cell>
          <cell r="C1609" t="str">
            <v>A2衬套</v>
          </cell>
        </row>
        <row r="1609">
          <cell r="F1609" t="str">
            <v>EA</v>
          </cell>
          <cell r="G1609" t="str">
            <v>YC02</v>
          </cell>
        </row>
        <row r="1610">
          <cell r="B1610" t="str">
            <v>REM0002869</v>
          </cell>
          <cell r="C1610" t="str">
            <v>A2连接座</v>
          </cell>
        </row>
        <row r="1610">
          <cell r="F1610" t="str">
            <v>EA</v>
          </cell>
          <cell r="G1610" t="str">
            <v>YC02</v>
          </cell>
        </row>
        <row r="1611">
          <cell r="B1611" t="str">
            <v>REM0002871</v>
          </cell>
          <cell r="C1611" t="str">
            <v>200主镜片</v>
          </cell>
        </row>
        <row r="1611">
          <cell r="F1611" t="str">
            <v>Ea</v>
          </cell>
          <cell r="G1611" t="str">
            <v>YC02</v>
          </cell>
        </row>
        <row r="1612">
          <cell r="B1612" t="str">
            <v>REM0002872</v>
          </cell>
          <cell r="C1612" t="str">
            <v>1540左镜座</v>
          </cell>
        </row>
        <row r="1612">
          <cell r="F1612" t="str">
            <v>Ea</v>
          </cell>
          <cell r="G1612" t="str">
            <v>YC02</v>
          </cell>
        </row>
        <row r="1613">
          <cell r="B1613" t="str">
            <v>REM0002873</v>
          </cell>
          <cell r="C1613" t="str">
            <v>1540镜座装饰盖左</v>
          </cell>
        </row>
        <row r="1613">
          <cell r="F1613" t="str">
            <v>Ea</v>
          </cell>
          <cell r="G1613" t="str">
            <v>YC02</v>
          </cell>
        </row>
        <row r="1614">
          <cell r="B1614" t="str">
            <v>REM0002874</v>
          </cell>
          <cell r="C1614" t="str">
            <v>1540镜座右</v>
          </cell>
        </row>
        <row r="1614">
          <cell r="F1614" t="str">
            <v>Ea</v>
          </cell>
          <cell r="G1614" t="str">
            <v>YC02</v>
          </cell>
        </row>
        <row r="1615">
          <cell r="B1615" t="str">
            <v>REM0002875</v>
          </cell>
          <cell r="C1615" t="str">
            <v>1540镜座装饰盖右</v>
          </cell>
        </row>
        <row r="1615">
          <cell r="F1615" t="str">
            <v>Ea</v>
          </cell>
          <cell r="G1615" t="str">
            <v>YC02</v>
          </cell>
        </row>
        <row r="1616">
          <cell r="B1616" t="str">
            <v>REM0002895</v>
          </cell>
          <cell r="C1616" t="str">
            <v>M50N高配后视镜左格林兰白</v>
          </cell>
          <cell r="D1616" t="str">
            <v>A00087306</v>
          </cell>
        </row>
        <row r="1616">
          <cell r="F1616" t="str">
            <v>Ea</v>
          </cell>
          <cell r="G1616" t="str">
            <v>SJ10</v>
          </cell>
        </row>
        <row r="1617">
          <cell r="B1617" t="str">
            <v>REM0002896</v>
          </cell>
          <cell r="C1617" t="str">
            <v>M50N高配后视镜右格林兰白</v>
          </cell>
          <cell r="D1617" t="str">
            <v>A00087305</v>
          </cell>
        </row>
        <row r="1617">
          <cell r="F1617" t="str">
            <v>Ea</v>
          </cell>
          <cell r="G1617" t="str">
            <v>SJ10</v>
          </cell>
        </row>
        <row r="1618">
          <cell r="B1618" t="str">
            <v>REM0002900</v>
          </cell>
          <cell r="C1618" t="str">
            <v>C35DB低配左后视镜底漆</v>
          </cell>
        </row>
        <row r="1618">
          <cell r="F1618" t="str">
            <v>EA</v>
          </cell>
          <cell r="G1618" t="str">
            <v>SJ26</v>
          </cell>
        </row>
        <row r="1619">
          <cell r="B1619" t="str">
            <v>REM0002907</v>
          </cell>
          <cell r="C1619" t="str">
            <v>ETX镜头加热片线束</v>
          </cell>
        </row>
        <row r="1619">
          <cell r="F1619" t="str">
            <v>EA</v>
          </cell>
          <cell r="G1619" t="str">
            <v>YC02</v>
          </cell>
        </row>
        <row r="1620">
          <cell r="B1620" t="str">
            <v>REM0002908</v>
          </cell>
          <cell r="C1620" t="str">
            <v>0.75平方绿线</v>
          </cell>
        </row>
        <row r="1620">
          <cell r="F1620" t="str">
            <v>M</v>
          </cell>
          <cell r="G1620" t="str">
            <v>YC02</v>
          </cell>
        </row>
        <row r="1621">
          <cell r="B1621" t="str">
            <v>REM0002909</v>
          </cell>
          <cell r="C1621" t="str">
            <v>江淮装饰玻璃</v>
          </cell>
        </row>
        <row r="1621">
          <cell r="F1621" t="str">
            <v>EA</v>
          </cell>
          <cell r="G1621" t="str">
            <v>BC02</v>
          </cell>
        </row>
        <row r="1622">
          <cell r="B1622" t="str">
            <v>REM0002922</v>
          </cell>
          <cell r="C1622" t="str">
            <v>B40L镜壳亚光黑左</v>
          </cell>
        </row>
        <row r="1622">
          <cell r="F1622" t="str">
            <v>Ea</v>
          </cell>
          <cell r="G1622" t="str">
            <v>BC09</v>
          </cell>
        </row>
        <row r="1623">
          <cell r="B1623" t="str">
            <v>REM0002923</v>
          </cell>
          <cell r="C1623" t="str">
            <v>B40L镜壳亚光黑右</v>
          </cell>
        </row>
        <row r="1623">
          <cell r="F1623" t="str">
            <v>Ea</v>
          </cell>
          <cell r="G1623" t="str">
            <v>BC09</v>
          </cell>
        </row>
        <row r="1624">
          <cell r="B1624" t="str">
            <v>REM0002927</v>
          </cell>
          <cell r="C1624" t="str">
            <v>A7主镜片左</v>
          </cell>
        </row>
        <row r="1624">
          <cell r="F1624" t="str">
            <v>Ea</v>
          </cell>
          <cell r="G1624" t="str">
            <v>YC02</v>
          </cell>
        </row>
        <row r="1625">
          <cell r="B1625" t="str">
            <v>REM0002928</v>
          </cell>
          <cell r="C1625" t="str">
            <v>A7主镜片右</v>
          </cell>
        </row>
        <row r="1625">
          <cell r="F1625" t="str">
            <v>Ea</v>
          </cell>
          <cell r="G1625" t="str">
            <v>YC02</v>
          </cell>
        </row>
        <row r="1626">
          <cell r="B1626" t="str">
            <v>REM0002929</v>
          </cell>
          <cell r="C1626" t="str">
            <v>N07国标广角镜片左</v>
          </cell>
        </row>
        <row r="1626">
          <cell r="F1626" t="str">
            <v>Ea</v>
          </cell>
          <cell r="G1626" t="str">
            <v>YC02</v>
          </cell>
        </row>
        <row r="1627">
          <cell r="B1627" t="str">
            <v>REM0002930</v>
          </cell>
          <cell r="C1627" t="str">
            <v>N07国标广角镜片右</v>
          </cell>
        </row>
        <row r="1627">
          <cell r="F1627" t="str">
            <v>Ea</v>
          </cell>
          <cell r="G1627" t="str">
            <v>YC02</v>
          </cell>
        </row>
        <row r="1628">
          <cell r="B1628" t="str">
            <v>REM0002931</v>
          </cell>
          <cell r="C1628" t="str">
            <v>2200改型镜杆左</v>
          </cell>
          <cell r="D1628" t="str">
            <v>Q235</v>
          </cell>
        </row>
        <row r="1628">
          <cell r="F1628" t="str">
            <v>Ea</v>
          </cell>
          <cell r="G1628" t="str">
            <v>YC02</v>
          </cell>
        </row>
        <row r="1629">
          <cell r="B1629" t="str">
            <v>REM0002932</v>
          </cell>
          <cell r="C1629" t="str">
            <v>2200改型镜杆右加长</v>
          </cell>
          <cell r="D1629" t="str">
            <v>Q235</v>
          </cell>
        </row>
        <row r="1629">
          <cell r="F1629" t="str">
            <v>Ea</v>
          </cell>
          <cell r="G1629" t="str">
            <v>YC02</v>
          </cell>
        </row>
        <row r="1630">
          <cell r="B1630" t="str">
            <v>REM0002933</v>
          </cell>
          <cell r="C1630" t="str">
            <v>驭菱灰镜杆</v>
          </cell>
        </row>
        <row r="1630">
          <cell r="F1630" t="str">
            <v>EA</v>
          </cell>
          <cell r="G1630" t="str">
            <v>YC02</v>
          </cell>
        </row>
        <row r="1631">
          <cell r="B1631" t="str">
            <v>REM0002937</v>
          </cell>
          <cell r="C1631" t="str">
            <v>ETX上镜座胶垫</v>
          </cell>
          <cell r="D1631" t="str">
            <v>三元乙丙橡胶</v>
          </cell>
        </row>
        <row r="1631">
          <cell r="F1631" t="str">
            <v>Ea</v>
          </cell>
          <cell r="G1631" t="str">
            <v>YC02</v>
          </cell>
        </row>
        <row r="1632">
          <cell r="B1632" t="str">
            <v>REM0002938</v>
          </cell>
          <cell r="C1632" t="str">
            <v>奥铃镜杆17</v>
          </cell>
        </row>
        <row r="1632">
          <cell r="F1632" t="str">
            <v>EA</v>
          </cell>
          <cell r="G1632" t="str">
            <v>BC05</v>
          </cell>
        </row>
        <row r="1633">
          <cell r="B1633" t="str">
            <v>REM0002939</v>
          </cell>
          <cell r="C1633" t="str">
            <v>奥铃镜杆18</v>
          </cell>
        </row>
        <row r="1633">
          <cell r="F1633" t="str">
            <v>EA</v>
          </cell>
          <cell r="G1633" t="str">
            <v>BC05</v>
          </cell>
        </row>
        <row r="1634">
          <cell r="B1634" t="str">
            <v>REM0002940</v>
          </cell>
          <cell r="C1634" t="str">
            <v>1780-31右镜杆</v>
          </cell>
        </row>
        <row r="1634">
          <cell r="F1634" t="str">
            <v>EA</v>
          </cell>
          <cell r="G1634" t="str">
            <v>BC05</v>
          </cell>
        </row>
        <row r="1635">
          <cell r="B1635" t="str">
            <v>REM0002941</v>
          </cell>
          <cell r="C1635" t="str">
            <v>1780-03左镜杆</v>
          </cell>
        </row>
        <row r="1635">
          <cell r="F1635" t="str">
            <v>EA</v>
          </cell>
          <cell r="G1635" t="str">
            <v>BC05</v>
          </cell>
        </row>
        <row r="1636">
          <cell r="B1636" t="str">
            <v>REM0002942</v>
          </cell>
          <cell r="C1636" t="str">
            <v>奥驰V左镜杆</v>
          </cell>
        </row>
        <row r="1636">
          <cell r="F1636" t="str">
            <v>EA</v>
          </cell>
          <cell r="G1636" t="str">
            <v>BC05</v>
          </cell>
        </row>
        <row r="1637">
          <cell r="B1637" t="str">
            <v>REM0002943</v>
          </cell>
          <cell r="C1637" t="str">
            <v>奥驰V右镜杆</v>
          </cell>
        </row>
        <row r="1637">
          <cell r="F1637" t="str">
            <v>EA</v>
          </cell>
          <cell r="G1637" t="str">
            <v>BC05</v>
          </cell>
        </row>
        <row r="1638">
          <cell r="B1638" t="str">
            <v>REM0002944</v>
          </cell>
          <cell r="C1638" t="str">
            <v>奥驰A左镜杆</v>
          </cell>
        </row>
        <row r="1638">
          <cell r="F1638" t="str">
            <v>EA</v>
          </cell>
          <cell r="G1638" t="str">
            <v>BC05</v>
          </cell>
        </row>
        <row r="1639">
          <cell r="B1639" t="str">
            <v>REM0002945</v>
          </cell>
          <cell r="C1639" t="str">
            <v>奥驰A右镜杆</v>
          </cell>
        </row>
        <row r="1639">
          <cell r="F1639" t="str">
            <v>EA</v>
          </cell>
          <cell r="G1639" t="str">
            <v>BC05</v>
          </cell>
        </row>
        <row r="1640">
          <cell r="B1640" t="str">
            <v>REM0002946</v>
          </cell>
          <cell r="C1640" t="str">
            <v>H3改型宽车左镜杆</v>
          </cell>
        </row>
        <row r="1640">
          <cell r="F1640" t="str">
            <v>EA</v>
          </cell>
          <cell r="G1640" t="str">
            <v>BC05</v>
          </cell>
        </row>
        <row r="1641">
          <cell r="B1641" t="str">
            <v>REM0002947</v>
          </cell>
          <cell r="C1641" t="str">
            <v>H3改型宽车右镜杆</v>
          </cell>
        </row>
        <row r="1641">
          <cell r="F1641" t="str">
            <v>EA</v>
          </cell>
          <cell r="G1641" t="str">
            <v>BC05</v>
          </cell>
        </row>
        <row r="1642">
          <cell r="B1642" t="str">
            <v>REM0002948</v>
          </cell>
          <cell r="C1642" t="str">
            <v>H3改型窄车左镜杆</v>
          </cell>
        </row>
        <row r="1642">
          <cell r="F1642" t="str">
            <v>EA</v>
          </cell>
          <cell r="G1642" t="str">
            <v>BC05</v>
          </cell>
        </row>
        <row r="1643">
          <cell r="B1643" t="str">
            <v>REM0002949</v>
          </cell>
          <cell r="C1643" t="str">
            <v>H3改型窄车右镜杆</v>
          </cell>
        </row>
        <row r="1643">
          <cell r="F1643" t="str">
            <v>EA</v>
          </cell>
          <cell r="G1643" t="str">
            <v>BC05</v>
          </cell>
        </row>
        <row r="1644">
          <cell r="B1644" t="str">
            <v>REM0002950</v>
          </cell>
          <cell r="C1644" t="str">
            <v>欧马可右舵左后视镜杆</v>
          </cell>
        </row>
        <row r="1644">
          <cell r="F1644" t="str">
            <v>EA</v>
          </cell>
          <cell r="G1644" t="str">
            <v>BC05</v>
          </cell>
        </row>
        <row r="1645">
          <cell r="B1645" t="str">
            <v>REM0002951</v>
          </cell>
          <cell r="C1645" t="str">
            <v>欧马可右舵右后视镜杆</v>
          </cell>
        </row>
        <row r="1645">
          <cell r="F1645" t="str">
            <v>EA</v>
          </cell>
          <cell r="G1645" t="str">
            <v>BC05</v>
          </cell>
        </row>
        <row r="1646">
          <cell r="B1646" t="str">
            <v>REM0002954</v>
          </cell>
          <cell r="C1646" t="str">
            <v>1780镜杆轴</v>
          </cell>
        </row>
        <row r="1646">
          <cell r="F1646" t="str">
            <v>EA</v>
          </cell>
          <cell r="G1646" t="str">
            <v>YC04</v>
          </cell>
        </row>
        <row r="1647">
          <cell r="B1647" t="str">
            <v>REM0002960</v>
          </cell>
          <cell r="C1647" t="str">
            <v>奥驰A镜杆轴粗</v>
          </cell>
        </row>
        <row r="1647">
          <cell r="F1647" t="str">
            <v>EA</v>
          </cell>
          <cell r="G1647" t="str">
            <v>YC04</v>
          </cell>
        </row>
        <row r="1648">
          <cell r="B1648" t="str">
            <v>REM0002964</v>
          </cell>
          <cell r="C1648" t="str">
            <v>H3热墩件</v>
          </cell>
        </row>
        <row r="1648">
          <cell r="F1648" t="str">
            <v>EA</v>
          </cell>
          <cell r="G1648" t="str">
            <v>YC04</v>
          </cell>
        </row>
        <row r="1649">
          <cell r="B1649" t="str">
            <v>REM0002965</v>
          </cell>
          <cell r="C1649" t="str">
            <v>镜杆堵头</v>
          </cell>
        </row>
        <row r="1649">
          <cell r="F1649" t="str">
            <v>EA</v>
          </cell>
          <cell r="G1649" t="str">
            <v>YC04</v>
          </cell>
        </row>
        <row r="1650">
          <cell r="B1650" t="str">
            <v>REM0002967</v>
          </cell>
          <cell r="C1650" t="str">
            <v>H3右旋转轴</v>
          </cell>
        </row>
        <row r="1650">
          <cell r="F1650" t="str">
            <v>EA</v>
          </cell>
          <cell r="G1650" t="str">
            <v>YC04</v>
          </cell>
        </row>
        <row r="1651">
          <cell r="B1651" t="str">
            <v>REM0002973</v>
          </cell>
          <cell r="C1651" t="str">
            <v>欧马可右舵旋转轴</v>
          </cell>
        </row>
        <row r="1651">
          <cell r="F1651" t="str">
            <v>EA</v>
          </cell>
          <cell r="G1651" t="str">
            <v>YC04</v>
          </cell>
        </row>
        <row r="1652">
          <cell r="B1652" t="str">
            <v>REM0002976</v>
          </cell>
          <cell r="C1652" t="str">
            <v>1780镜杆铸件</v>
          </cell>
        </row>
        <row r="1652">
          <cell r="F1652" t="str">
            <v>EA</v>
          </cell>
          <cell r="G1652" t="str">
            <v>YC04</v>
          </cell>
        </row>
        <row r="1653">
          <cell r="B1653" t="str">
            <v>REM0002977</v>
          </cell>
          <cell r="C1653" t="str">
            <v>奥驰V镜杆铸件</v>
          </cell>
        </row>
        <row r="1653">
          <cell r="F1653" t="str">
            <v>EA</v>
          </cell>
          <cell r="G1653" t="str">
            <v>YC04</v>
          </cell>
        </row>
        <row r="1654">
          <cell r="B1654" t="str">
            <v>REM0002978</v>
          </cell>
          <cell r="C1654" t="str">
            <v>奥驰A镜杆铸件</v>
          </cell>
        </row>
        <row r="1654">
          <cell r="F1654" t="str">
            <v>EA</v>
          </cell>
          <cell r="G1654" t="str">
            <v>YC04</v>
          </cell>
        </row>
        <row r="1655">
          <cell r="B1655" t="str">
            <v>REM0002980</v>
          </cell>
          <cell r="C1655" t="str">
            <v>豪俊镜座</v>
          </cell>
        </row>
        <row r="1655">
          <cell r="F1655" t="str">
            <v>EA</v>
          </cell>
          <cell r="G1655" t="str">
            <v>YC04</v>
          </cell>
        </row>
        <row r="1656">
          <cell r="B1656" t="str">
            <v>REM0002981</v>
          </cell>
          <cell r="C1656" t="str">
            <v>BWL7500底座嵌件</v>
          </cell>
        </row>
        <row r="1656">
          <cell r="F1656" t="str">
            <v>Ea</v>
          </cell>
          <cell r="G1656" t="str">
            <v>YC02</v>
          </cell>
        </row>
        <row r="1657">
          <cell r="B1657" t="str">
            <v>REM0002983</v>
          </cell>
          <cell r="C1657" t="str">
            <v>H3左连接杆</v>
          </cell>
        </row>
        <row r="1657">
          <cell r="F1657" t="str">
            <v>EA</v>
          </cell>
          <cell r="G1657" t="str">
            <v>BC05</v>
          </cell>
        </row>
        <row r="1658">
          <cell r="B1658" t="str">
            <v>REM0002987</v>
          </cell>
          <cell r="C1658" t="str">
            <v>H3右连接杆</v>
          </cell>
        </row>
        <row r="1658">
          <cell r="F1658" t="str">
            <v>EA</v>
          </cell>
          <cell r="G1658" t="str">
            <v>BC05</v>
          </cell>
        </row>
        <row r="1659">
          <cell r="B1659" t="str">
            <v>REM0002989</v>
          </cell>
          <cell r="C1659" t="str">
            <v>一汽MV3左后视镜镜杆</v>
          </cell>
        </row>
        <row r="1659">
          <cell r="F1659" t="str">
            <v>EA</v>
          </cell>
          <cell r="G1659" t="str">
            <v>BC05</v>
          </cell>
        </row>
        <row r="1660">
          <cell r="B1660" t="str">
            <v>REM0002991</v>
          </cell>
          <cell r="C1660" t="str">
            <v>一汽MV3右后视镜镜杆</v>
          </cell>
        </row>
        <row r="1660">
          <cell r="F1660" t="str">
            <v>EA</v>
          </cell>
          <cell r="G1660" t="str">
            <v>BC05</v>
          </cell>
        </row>
        <row r="1661">
          <cell r="B1661" t="str">
            <v>REM0002993</v>
          </cell>
          <cell r="C1661" t="str">
            <v>MV3镜杆堵头</v>
          </cell>
        </row>
        <row r="1661">
          <cell r="F1661" t="str">
            <v>EA</v>
          </cell>
          <cell r="G1661" t="str">
            <v>YC04</v>
          </cell>
        </row>
        <row r="1662">
          <cell r="B1662" t="str">
            <v>REM0002994</v>
          </cell>
          <cell r="C1662" t="str">
            <v>MV3镜杆丝堵</v>
          </cell>
        </row>
        <row r="1662">
          <cell r="F1662" t="str">
            <v>EA</v>
          </cell>
          <cell r="G1662" t="str">
            <v>YC04</v>
          </cell>
        </row>
        <row r="1663">
          <cell r="B1663" t="str">
            <v>REM0002995</v>
          </cell>
          <cell r="C1663" t="str">
            <v>奥铃升级左长支杆</v>
          </cell>
        </row>
        <row r="1663">
          <cell r="F1663" t="str">
            <v>EA</v>
          </cell>
          <cell r="G1663" t="str">
            <v>BC05</v>
          </cell>
        </row>
        <row r="1664">
          <cell r="B1664" t="str">
            <v>REM0002999</v>
          </cell>
          <cell r="C1664" t="str">
            <v>奥铃升级右长支杆</v>
          </cell>
        </row>
        <row r="1664">
          <cell r="F1664" t="str">
            <v>EA</v>
          </cell>
          <cell r="G1664" t="str">
            <v>BC05</v>
          </cell>
        </row>
        <row r="1665">
          <cell r="B1665" t="str">
            <v>REM0003001</v>
          </cell>
          <cell r="C1665" t="str">
            <v>奥铃升级左短支杆</v>
          </cell>
        </row>
        <row r="1665">
          <cell r="F1665" t="str">
            <v>EA</v>
          </cell>
          <cell r="G1665" t="str">
            <v>BC05</v>
          </cell>
        </row>
        <row r="1666">
          <cell r="B1666" t="str">
            <v>REM0003004</v>
          </cell>
          <cell r="C1666" t="str">
            <v>奥铃升级右短支杆</v>
          </cell>
        </row>
        <row r="1666">
          <cell r="F1666" t="str">
            <v>EA</v>
          </cell>
          <cell r="G1666" t="str">
            <v>BC05</v>
          </cell>
        </row>
        <row r="1667">
          <cell r="B1667" t="str">
            <v>REM0003007</v>
          </cell>
          <cell r="C1667" t="str">
            <v>ETX镜杆</v>
          </cell>
        </row>
        <row r="1667">
          <cell r="F1667" t="str">
            <v>EA</v>
          </cell>
          <cell r="G1667" t="str">
            <v>BC05</v>
          </cell>
        </row>
        <row r="1668">
          <cell r="B1668" t="str">
            <v>REM0003008</v>
          </cell>
          <cell r="C1668" t="str">
            <v>奥驰A密封圈</v>
          </cell>
        </row>
        <row r="1668">
          <cell r="F1668" t="str">
            <v>Ea</v>
          </cell>
          <cell r="G1668" t="str">
            <v>YC02</v>
          </cell>
        </row>
        <row r="1669">
          <cell r="B1669" t="str">
            <v>REM0003010</v>
          </cell>
          <cell r="C1669" t="str">
            <v>奥驰左镜座</v>
          </cell>
        </row>
        <row r="1669">
          <cell r="F1669" t="str">
            <v>EA</v>
          </cell>
          <cell r="G1669" t="str">
            <v>BC05</v>
          </cell>
        </row>
        <row r="1670">
          <cell r="B1670" t="str">
            <v>REM0003011</v>
          </cell>
          <cell r="C1670" t="str">
            <v>奥驰左镜座连接板</v>
          </cell>
        </row>
        <row r="1670">
          <cell r="F1670" t="str">
            <v>EA</v>
          </cell>
          <cell r="G1670" t="str">
            <v>YC04</v>
          </cell>
        </row>
        <row r="1671">
          <cell r="B1671" t="str">
            <v>REM0003012</v>
          </cell>
          <cell r="C1671" t="str">
            <v>奥驰A镜座钣金</v>
          </cell>
        </row>
        <row r="1671">
          <cell r="F1671" t="str">
            <v>EA</v>
          </cell>
          <cell r="G1671" t="str">
            <v>YC04</v>
          </cell>
        </row>
        <row r="1672">
          <cell r="B1672" t="str">
            <v>REM0003014</v>
          </cell>
          <cell r="C1672" t="str">
            <v>奥驰右镜座</v>
          </cell>
        </row>
        <row r="1672">
          <cell r="F1672" t="str">
            <v>EA</v>
          </cell>
          <cell r="G1672" t="str">
            <v>BC05</v>
          </cell>
        </row>
        <row r="1673">
          <cell r="B1673" t="str">
            <v>REM0003015</v>
          </cell>
          <cell r="C1673" t="str">
            <v>奥驰右镜座连接板</v>
          </cell>
        </row>
        <row r="1673">
          <cell r="F1673" t="str">
            <v>EA</v>
          </cell>
          <cell r="G1673" t="str">
            <v>YC04</v>
          </cell>
        </row>
        <row r="1674">
          <cell r="B1674" t="str">
            <v>REM0003018</v>
          </cell>
          <cell r="C1674" t="str">
            <v>豪泺左镜杆</v>
          </cell>
        </row>
        <row r="1674">
          <cell r="F1674" t="str">
            <v>EA</v>
          </cell>
          <cell r="G1674" t="str">
            <v>BC05</v>
          </cell>
        </row>
        <row r="1675">
          <cell r="B1675" t="str">
            <v>REM0003020</v>
          </cell>
          <cell r="C1675" t="str">
            <v>豪泺经济型镜座（带齿）</v>
          </cell>
        </row>
        <row r="1675">
          <cell r="F1675" t="str">
            <v>EA</v>
          </cell>
          <cell r="G1675" t="str">
            <v>YC04</v>
          </cell>
        </row>
        <row r="1676">
          <cell r="B1676" t="str">
            <v>REM0003021</v>
          </cell>
          <cell r="C1676" t="str">
            <v>豪泺经济型镜座（不带齿）</v>
          </cell>
        </row>
        <row r="1676">
          <cell r="F1676" t="str">
            <v>EA</v>
          </cell>
          <cell r="G1676" t="str">
            <v>YC04</v>
          </cell>
        </row>
        <row r="1677">
          <cell r="B1677" t="str">
            <v>REM0003022</v>
          </cell>
          <cell r="C1677" t="str">
            <v>豪泺右镜杆</v>
          </cell>
        </row>
        <row r="1677">
          <cell r="F1677" t="str">
            <v>EA</v>
          </cell>
          <cell r="G1677" t="str">
            <v>BC05</v>
          </cell>
        </row>
        <row r="1678">
          <cell r="B1678" t="str">
            <v>REM0003026</v>
          </cell>
          <cell r="C1678" t="str">
            <v>低速牵引车左镜杆</v>
          </cell>
        </row>
        <row r="1678">
          <cell r="F1678" t="str">
            <v>EA</v>
          </cell>
          <cell r="G1678" t="str">
            <v>BC05</v>
          </cell>
        </row>
        <row r="1679">
          <cell r="B1679" t="str">
            <v>REM0003029</v>
          </cell>
          <cell r="C1679" t="str">
            <v>金王子镜座</v>
          </cell>
        </row>
        <row r="1679">
          <cell r="F1679" t="str">
            <v>EA</v>
          </cell>
          <cell r="G1679" t="str">
            <v>YC04</v>
          </cell>
        </row>
        <row r="1680">
          <cell r="B1680" t="str">
            <v>REM0003072</v>
          </cell>
          <cell r="C1680" t="str">
            <v>一汽M38左后视镜</v>
          </cell>
        </row>
        <row r="1680">
          <cell r="F1680" t="str">
            <v>Ea</v>
          </cell>
          <cell r="G1680" t="str">
            <v>SJ13</v>
          </cell>
        </row>
        <row r="1681">
          <cell r="B1681" t="str">
            <v>REM0003073</v>
          </cell>
          <cell r="C1681" t="str">
            <v>一汽M38右后视镜</v>
          </cell>
        </row>
        <row r="1681">
          <cell r="F1681" t="str">
            <v>Ea</v>
          </cell>
          <cell r="G1681" t="str">
            <v>SJ13</v>
          </cell>
        </row>
        <row r="1682">
          <cell r="B1682" t="str">
            <v>REM0003084</v>
          </cell>
          <cell r="C1682" t="str">
            <v>低速牵引车右镜杆</v>
          </cell>
        </row>
        <row r="1682">
          <cell r="F1682" t="str">
            <v>EA</v>
          </cell>
          <cell r="G1682" t="str">
            <v>BC05</v>
          </cell>
        </row>
        <row r="1683">
          <cell r="B1683" t="str">
            <v>REM0003089</v>
          </cell>
          <cell r="C1683" t="str">
            <v>捷运窄车左镜杆</v>
          </cell>
        </row>
        <row r="1683">
          <cell r="F1683" t="str">
            <v>EA</v>
          </cell>
          <cell r="G1683" t="str">
            <v>BC05</v>
          </cell>
        </row>
        <row r="1684">
          <cell r="B1684" t="str">
            <v>REM0003090</v>
          </cell>
          <cell r="C1684" t="str">
            <v>捷运窄车右镜杆</v>
          </cell>
        </row>
        <row r="1684">
          <cell r="F1684" t="str">
            <v>EA</v>
          </cell>
          <cell r="G1684" t="str">
            <v>BC05</v>
          </cell>
        </row>
        <row r="1685">
          <cell r="B1685" t="str">
            <v>REM0003091</v>
          </cell>
          <cell r="C1685" t="str">
            <v>捷运前下视镜杆</v>
          </cell>
        </row>
        <row r="1685">
          <cell r="F1685" t="str">
            <v>EA</v>
          </cell>
          <cell r="G1685" t="str">
            <v>BC05</v>
          </cell>
        </row>
        <row r="1686">
          <cell r="B1686" t="str">
            <v>REM0003093</v>
          </cell>
          <cell r="C1686" t="str">
            <v>捷运前下视镜杆铸件</v>
          </cell>
        </row>
        <row r="1686">
          <cell r="F1686" t="str">
            <v>EA</v>
          </cell>
          <cell r="G1686" t="str">
            <v>YC04</v>
          </cell>
        </row>
        <row r="1687">
          <cell r="B1687" t="str">
            <v>REM0003094</v>
          </cell>
          <cell r="C1687" t="str">
            <v>豪泺镜体镶件电泳</v>
          </cell>
        </row>
        <row r="1687">
          <cell r="F1687" t="str">
            <v>Ea</v>
          </cell>
          <cell r="G1687" t="str">
            <v>YC02</v>
          </cell>
        </row>
        <row r="1688">
          <cell r="B1688" t="str">
            <v>REM0003095</v>
          </cell>
          <cell r="C1688" t="str">
            <v>濠乐热墩件不带齿</v>
          </cell>
        </row>
        <row r="1688">
          <cell r="F1688" t="str">
            <v>EA</v>
          </cell>
          <cell r="G1688" t="str">
            <v>YC04</v>
          </cell>
        </row>
        <row r="1689">
          <cell r="B1689" t="str">
            <v>REM0003097</v>
          </cell>
          <cell r="C1689" t="str">
            <v>豪泺镜体镶件3电泳</v>
          </cell>
        </row>
        <row r="1689">
          <cell r="F1689" t="str">
            <v>Ea</v>
          </cell>
          <cell r="G1689" t="str">
            <v>YC02</v>
          </cell>
        </row>
        <row r="1690">
          <cell r="B1690" t="str">
            <v>REM0003098</v>
          </cell>
          <cell r="C1690" t="str">
            <v>濠乐热墩件带齿</v>
          </cell>
        </row>
        <row r="1690">
          <cell r="F1690" t="str">
            <v>EA</v>
          </cell>
          <cell r="G1690" t="str">
            <v>YC04</v>
          </cell>
        </row>
        <row r="1691">
          <cell r="B1691" t="str">
            <v>REM0003099</v>
          </cell>
          <cell r="C1691" t="str">
            <v>豪泺镜体镶件4电泳</v>
          </cell>
        </row>
        <row r="1691">
          <cell r="F1691" t="str">
            <v>Ea</v>
          </cell>
          <cell r="G1691" t="str">
            <v>YC02</v>
          </cell>
        </row>
        <row r="1692">
          <cell r="B1692" t="str">
            <v>REM0003100</v>
          </cell>
          <cell r="C1692" t="str">
            <v>矿山车左上支架</v>
          </cell>
        </row>
        <row r="1692">
          <cell r="F1692" t="str">
            <v>EA</v>
          </cell>
          <cell r="G1692" t="str">
            <v>BC05</v>
          </cell>
        </row>
        <row r="1693">
          <cell r="B1693" t="str">
            <v>REM0003103</v>
          </cell>
          <cell r="C1693" t="str">
            <v>矿山车镜座1</v>
          </cell>
        </row>
        <row r="1693">
          <cell r="F1693" t="str">
            <v>EA</v>
          </cell>
          <cell r="G1693" t="str">
            <v>YC04</v>
          </cell>
        </row>
        <row r="1694">
          <cell r="B1694" t="str">
            <v>REM0003104</v>
          </cell>
          <cell r="C1694" t="str">
            <v>矿山车镜座2</v>
          </cell>
        </row>
        <row r="1694">
          <cell r="F1694" t="str">
            <v>EA</v>
          </cell>
          <cell r="G1694" t="str">
            <v>YC04</v>
          </cell>
        </row>
        <row r="1695">
          <cell r="B1695" t="str">
            <v>REM0003105</v>
          </cell>
          <cell r="C1695" t="str">
            <v>矿山车左主镜杆</v>
          </cell>
        </row>
        <row r="1695">
          <cell r="F1695" t="str">
            <v>EA</v>
          </cell>
          <cell r="G1695" t="str">
            <v>BC05</v>
          </cell>
        </row>
        <row r="1696">
          <cell r="B1696" t="str">
            <v>REM0003107</v>
          </cell>
          <cell r="C1696" t="str">
            <v>矿山车左镜座</v>
          </cell>
        </row>
        <row r="1696">
          <cell r="F1696" t="str">
            <v>EA</v>
          </cell>
          <cell r="G1696" t="str">
            <v>YC04</v>
          </cell>
        </row>
        <row r="1697">
          <cell r="B1697" t="str">
            <v>REM0003108</v>
          </cell>
          <cell r="C1697" t="str">
            <v>矿山车左下支架</v>
          </cell>
        </row>
        <row r="1697">
          <cell r="F1697" t="str">
            <v>EA</v>
          </cell>
          <cell r="G1697" t="str">
            <v>BC05</v>
          </cell>
        </row>
        <row r="1698">
          <cell r="B1698" t="str">
            <v>REM0003111</v>
          </cell>
          <cell r="C1698" t="str">
            <v>矿山车镜座3</v>
          </cell>
        </row>
        <row r="1698">
          <cell r="F1698" t="str">
            <v>EA</v>
          </cell>
          <cell r="G1698" t="str">
            <v>YC04</v>
          </cell>
        </row>
        <row r="1699">
          <cell r="B1699" t="str">
            <v>REM0003113</v>
          </cell>
          <cell r="C1699" t="str">
            <v>矿山车安装片左</v>
          </cell>
        </row>
        <row r="1699">
          <cell r="F1699" t="str">
            <v>EA</v>
          </cell>
          <cell r="G1699" t="str">
            <v>YC04</v>
          </cell>
        </row>
        <row r="1700">
          <cell r="B1700" t="str">
            <v>REM0003114</v>
          </cell>
          <cell r="C1700" t="str">
            <v>矿山车右上支架</v>
          </cell>
        </row>
        <row r="1700">
          <cell r="F1700" t="str">
            <v>EA</v>
          </cell>
          <cell r="G1700" t="str">
            <v>BC05</v>
          </cell>
        </row>
        <row r="1701">
          <cell r="B1701" t="str">
            <v>REM0003116</v>
          </cell>
          <cell r="C1701" t="str">
            <v>矿山车右主镜杆</v>
          </cell>
        </row>
        <row r="1701">
          <cell r="F1701" t="str">
            <v>EA</v>
          </cell>
          <cell r="G1701" t="str">
            <v>BC05</v>
          </cell>
        </row>
        <row r="1702">
          <cell r="B1702" t="str">
            <v>REM0003118</v>
          </cell>
          <cell r="C1702" t="str">
            <v>矿山车右镜座</v>
          </cell>
        </row>
        <row r="1702">
          <cell r="F1702" t="str">
            <v>EA</v>
          </cell>
          <cell r="G1702" t="str">
            <v>YC04</v>
          </cell>
        </row>
        <row r="1703">
          <cell r="B1703" t="str">
            <v>REM0003119</v>
          </cell>
          <cell r="C1703" t="str">
            <v>矿山车右下支架</v>
          </cell>
        </row>
        <row r="1703">
          <cell r="F1703" t="str">
            <v>EA</v>
          </cell>
          <cell r="G1703" t="str">
            <v>BC05</v>
          </cell>
        </row>
        <row r="1704">
          <cell r="B1704" t="str">
            <v>REM0003120</v>
          </cell>
          <cell r="C1704" t="str">
            <v>矿山车安装片右</v>
          </cell>
        </row>
        <row r="1704">
          <cell r="F1704" t="str">
            <v>EA</v>
          </cell>
          <cell r="G1704" t="str">
            <v>YC04</v>
          </cell>
        </row>
        <row r="1705">
          <cell r="B1705" t="str">
            <v>REM0003136</v>
          </cell>
          <cell r="C1705" t="str">
            <v>捷运连接杆左</v>
          </cell>
        </row>
        <row r="1705">
          <cell r="F1705" t="str">
            <v>EA</v>
          </cell>
          <cell r="G1705" t="str">
            <v>BC05</v>
          </cell>
        </row>
        <row r="1706">
          <cell r="B1706" t="str">
            <v>REM0003144</v>
          </cell>
          <cell r="C1706" t="str">
            <v>捷运连接杆右</v>
          </cell>
        </row>
        <row r="1706">
          <cell r="F1706" t="str">
            <v>EA</v>
          </cell>
          <cell r="G1706" t="str">
            <v>BC05</v>
          </cell>
        </row>
        <row r="1707">
          <cell r="B1707" t="str">
            <v>REM0003149</v>
          </cell>
          <cell r="C1707" t="str">
            <v>捷运高顶前下镜杆</v>
          </cell>
        </row>
        <row r="1707">
          <cell r="F1707" t="str">
            <v>EA</v>
          </cell>
          <cell r="G1707" t="str">
            <v>BC05</v>
          </cell>
        </row>
        <row r="1708">
          <cell r="B1708" t="str">
            <v>REM0003157</v>
          </cell>
          <cell r="C1708" t="str">
            <v>1780-32右镜杆</v>
          </cell>
        </row>
        <row r="1708">
          <cell r="F1708" t="str">
            <v>EA</v>
          </cell>
          <cell r="G1708" t="str">
            <v>BC05</v>
          </cell>
        </row>
        <row r="1709">
          <cell r="B1709" t="str">
            <v>REM0003158</v>
          </cell>
          <cell r="C1709" t="str">
            <v>奥驰V左旋转轴总成</v>
          </cell>
        </row>
        <row r="1709">
          <cell r="F1709" t="str">
            <v>EA</v>
          </cell>
          <cell r="G1709" t="str">
            <v>YC04</v>
          </cell>
        </row>
        <row r="1710">
          <cell r="B1710" t="str">
            <v>REM0003160</v>
          </cell>
          <cell r="C1710" t="str">
            <v>奥驰A 镜座总成</v>
          </cell>
        </row>
        <row r="1710">
          <cell r="F1710" t="str">
            <v>EA</v>
          </cell>
          <cell r="G1710" t="str">
            <v>YC04</v>
          </cell>
        </row>
        <row r="1711">
          <cell r="B1711" t="str">
            <v>REM0003161</v>
          </cell>
          <cell r="C1711" t="str">
            <v>奥驰A铸件新</v>
          </cell>
        </row>
        <row r="1711">
          <cell r="F1711" t="str">
            <v>EA</v>
          </cell>
          <cell r="G1711" t="str">
            <v>YC04</v>
          </cell>
        </row>
        <row r="1712">
          <cell r="B1712" t="str">
            <v>REM0003162</v>
          </cell>
          <cell r="C1712" t="str">
            <v>1029紧固件(440)</v>
          </cell>
          <cell r="D1712" t="str">
            <v>电泳</v>
          </cell>
        </row>
        <row r="1712">
          <cell r="F1712" t="str">
            <v>Ea</v>
          </cell>
          <cell r="G1712" t="str">
            <v>YC02</v>
          </cell>
        </row>
        <row r="1713">
          <cell r="B1713" t="str">
            <v>REM0003165</v>
          </cell>
          <cell r="C1713" t="str">
            <v>1029镜头卡子</v>
          </cell>
        </row>
        <row r="1713">
          <cell r="F1713" t="str">
            <v>Ea</v>
          </cell>
          <cell r="G1713" t="str">
            <v>YC02</v>
          </cell>
        </row>
        <row r="1714">
          <cell r="B1714" t="str">
            <v>REM0003166</v>
          </cell>
          <cell r="C1714" t="str">
            <v>一汽MV3左上镜座（毛坯）</v>
          </cell>
        </row>
        <row r="1714">
          <cell r="F1714" t="str">
            <v>EA</v>
          </cell>
          <cell r="G1714" t="str">
            <v>YC02</v>
          </cell>
        </row>
        <row r="1715">
          <cell r="B1715" t="str">
            <v>REM0003167</v>
          </cell>
          <cell r="C1715" t="str">
            <v>一汽MV3左下镜座（毛坯）</v>
          </cell>
        </row>
        <row r="1715">
          <cell r="F1715" t="str">
            <v>EA</v>
          </cell>
          <cell r="G1715" t="str">
            <v>YC02</v>
          </cell>
        </row>
        <row r="1716">
          <cell r="B1716" t="str">
            <v>REM0003168</v>
          </cell>
          <cell r="C1716" t="str">
            <v>一汽MV3右上镜座（毛坯）</v>
          </cell>
        </row>
        <row r="1716">
          <cell r="F1716" t="str">
            <v>EA</v>
          </cell>
          <cell r="G1716" t="str">
            <v>YC02</v>
          </cell>
        </row>
        <row r="1717">
          <cell r="B1717" t="str">
            <v>REM0003169</v>
          </cell>
          <cell r="C1717" t="str">
            <v>一汽MV3右下镜座（毛坯）</v>
          </cell>
        </row>
        <row r="1717">
          <cell r="F1717" t="str">
            <v>EA</v>
          </cell>
          <cell r="G1717" t="str">
            <v>YC02</v>
          </cell>
        </row>
        <row r="1718">
          <cell r="B1718" t="str">
            <v>REM0003171</v>
          </cell>
          <cell r="C1718" t="str">
            <v>奥驰W58右镜杆</v>
          </cell>
        </row>
        <row r="1718">
          <cell r="F1718" t="str">
            <v>EA</v>
          </cell>
          <cell r="G1718" t="str">
            <v>BC05</v>
          </cell>
        </row>
        <row r="1719">
          <cell r="B1719" t="str">
            <v>REM0003174</v>
          </cell>
          <cell r="C1719" t="str">
            <v>奥驰广角镜球</v>
          </cell>
        </row>
        <row r="1719">
          <cell r="F1719" t="str">
            <v>Ea</v>
          </cell>
          <cell r="G1719" t="str">
            <v>YC02</v>
          </cell>
        </row>
        <row r="1720">
          <cell r="B1720" t="str">
            <v>REM0003176</v>
          </cell>
          <cell r="C1720" t="str">
            <v>奥驰A镜座固定片L</v>
          </cell>
        </row>
        <row r="1720">
          <cell r="F1720" t="str">
            <v>EA</v>
          </cell>
          <cell r="G1720" t="str">
            <v>YC04</v>
          </cell>
        </row>
        <row r="1721">
          <cell r="B1721" t="str">
            <v>REM0003177</v>
          </cell>
          <cell r="C1721" t="str">
            <v>奥驰A镜座固定片R</v>
          </cell>
        </row>
        <row r="1721">
          <cell r="F1721" t="str">
            <v>EA</v>
          </cell>
          <cell r="G1721" t="str">
            <v>YC04</v>
          </cell>
        </row>
        <row r="1722">
          <cell r="B1722" t="str">
            <v>REM0003180</v>
          </cell>
          <cell r="C1722" t="str">
            <v>C33DB左中配备件后视镜</v>
          </cell>
          <cell r="D1722" t="str">
            <v>E00113269无颜色、底漆</v>
          </cell>
        </row>
        <row r="1722">
          <cell r="F1722" t="str">
            <v>Ea</v>
          </cell>
          <cell r="G1722" t="str">
            <v>SJ09</v>
          </cell>
        </row>
        <row r="1723">
          <cell r="B1723" t="str">
            <v>REM0003181</v>
          </cell>
          <cell r="C1723" t="str">
            <v>C33DB右中配备件后视镜</v>
          </cell>
          <cell r="D1723" t="str">
            <v>E00113268无颜色、底漆</v>
          </cell>
        </row>
        <row r="1723">
          <cell r="F1723" t="str">
            <v>Ea</v>
          </cell>
          <cell r="G1723" t="str">
            <v>SJ09</v>
          </cell>
        </row>
        <row r="1724">
          <cell r="B1724" t="str">
            <v>REM0003235</v>
          </cell>
          <cell r="C1724" t="str">
            <v>出口澳洲加热片线束</v>
          </cell>
        </row>
        <row r="1724">
          <cell r="F1724" t="str">
            <v>Ea</v>
          </cell>
          <cell r="G1724" t="str">
            <v>YC02</v>
          </cell>
        </row>
        <row r="1725">
          <cell r="B1725" t="str">
            <v>REM0003238</v>
          </cell>
          <cell r="C1725" t="str">
            <v>VT高顶铸件</v>
          </cell>
        </row>
        <row r="1725">
          <cell r="F1725" t="str">
            <v>EA</v>
          </cell>
          <cell r="G1725" t="str">
            <v>YC04</v>
          </cell>
        </row>
        <row r="1726">
          <cell r="B1726" t="str">
            <v>REM0003239</v>
          </cell>
          <cell r="C1726" t="str">
            <v>奥驰A镜座钣金</v>
          </cell>
        </row>
        <row r="1726">
          <cell r="F1726" t="str">
            <v>EA</v>
          </cell>
          <cell r="G1726" t="str">
            <v>YC04</v>
          </cell>
        </row>
        <row r="1727">
          <cell r="B1727" t="str">
            <v>REM0003240</v>
          </cell>
          <cell r="C1727" t="str">
            <v>欧马可镜杆铸件</v>
          </cell>
        </row>
        <row r="1727">
          <cell r="F1727" t="str">
            <v>EA</v>
          </cell>
          <cell r="G1727" t="str">
            <v>YC04</v>
          </cell>
        </row>
        <row r="1728">
          <cell r="B1728" t="str">
            <v>REM0003241</v>
          </cell>
          <cell r="C1728" t="str">
            <v>码头车前下视镜杆</v>
          </cell>
        </row>
        <row r="1728">
          <cell r="F1728" t="str">
            <v>EA</v>
          </cell>
          <cell r="G1728" t="str">
            <v>BC05</v>
          </cell>
        </row>
        <row r="1729">
          <cell r="B1729" t="str">
            <v>REM0003244</v>
          </cell>
          <cell r="C1729" t="str">
            <v>济南轻卡补盲镜杆</v>
          </cell>
        </row>
        <row r="1729">
          <cell r="F1729" t="str">
            <v>EA</v>
          </cell>
          <cell r="G1729" t="str">
            <v>BC05</v>
          </cell>
        </row>
        <row r="1730">
          <cell r="B1730" t="str">
            <v>REM0003246</v>
          </cell>
          <cell r="C1730" t="str">
            <v>济南轻卡补盲镜镜座</v>
          </cell>
        </row>
        <row r="1730">
          <cell r="F1730" t="str">
            <v>EA</v>
          </cell>
          <cell r="G1730" t="str">
            <v>YC04</v>
          </cell>
        </row>
        <row r="1731">
          <cell r="B1731" t="str">
            <v>REM0003252</v>
          </cell>
          <cell r="C1731" t="str">
            <v>奥铃升级宽车左镜杆</v>
          </cell>
        </row>
        <row r="1731">
          <cell r="F1731" t="str">
            <v>EA</v>
          </cell>
          <cell r="G1731" t="str">
            <v>BC05</v>
          </cell>
        </row>
        <row r="1732">
          <cell r="B1732" t="str">
            <v>REM0003255</v>
          </cell>
          <cell r="C1732" t="str">
            <v>奥铃升级宽车右镜杆</v>
          </cell>
        </row>
        <row r="1732">
          <cell r="F1732" t="str">
            <v>EA</v>
          </cell>
          <cell r="G1732" t="str">
            <v>BC05</v>
          </cell>
        </row>
        <row r="1733">
          <cell r="B1733" t="str">
            <v>REM0003257</v>
          </cell>
          <cell r="C1733" t="str">
            <v>奥铃升级窄车左镜杆</v>
          </cell>
        </row>
        <row r="1733">
          <cell r="F1733" t="str">
            <v>EA</v>
          </cell>
          <cell r="G1733" t="str">
            <v>BC05</v>
          </cell>
        </row>
        <row r="1734">
          <cell r="B1734" t="str">
            <v>REM0003259</v>
          </cell>
          <cell r="C1734" t="str">
            <v>奥铃升级窄车右镜杆</v>
          </cell>
        </row>
        <row r="1734">
          <cell r="F1734" t="str">
            <v>EA</v>
          </cell>
          <cell r="G1734" t="str">
            <v>BC05</v>
          </cell>
        </row>
        <row r="1735">
          <cell r="B1735" t="str">
            <v>REM0003265</v>
          </cell>
          <cell r="C1735" t="str">
            <v>济南重汽旋转轴</v>
          </cell>
        </row>
        <row r="1735">
          <cell r="F1735" t="str">
            <v>EA</v>
          </cell>
          <cell r="G1735" t="str">
            <v>YC04</v>
          </cell>
        </row>
        <row r="1736">
          <cell r="B1736" t="str">
            <v>REM0003298</v>
          </cell>
          <cell r="C1736" t="str">
            <v>1029镜片</v>
          </cell>
        </row>
        <row r="1736">
          <cell r="F1736" t="str">
            <v>Ea</v>
          </cell>
          <cell r="G1736" t="str">
            <v>YC02</v>
          </cell>
        </row>
        <row r="1737">
          <cell r="B1737" t="str">
            <v>REM0003299</v>
          </cell>
          <cell r="C1737" t="str">
            <v>C7左后视镜总成电动老状态</v>
          </cell>
          <cell r="D1737" t="str">
            <v>712W63730-0021/2</v>
          </cell>
        </row>
        <row r="1737">
          <cell r="F1737" t="str">
            <v>Ea</v>
          </cell>
          <cell r="G1737" t="str">
            <v>SJ05</v>
          </cell>
        </row>
        <row r="1738">
          <cell r="B1738" t="str">
            <v>REM0003300</v>
          </cell>
          <cell r="C1738" t="str">
            <v>C7右后视镜总成电动老状态</v>
          </cell>
          <cell r="D1738" t="str">
            <v>712W63730-0025/2</v>
          </cell>
        </row>
        <row r="1738">
          <cell r="F1738" t="str">
            <v>Ea</v>
          </cell>
          <cell r="G1738" t="str">
            <v>SJ05</v>
          </cell>
        </row>
        <row r="1739">
          <cell r="B1739" t="str">
            <v>REM0003329</v>
          </cell>
          <cell r="C1739" t="str">
            <v>华菱H08右置左镜杆(焊接)</v>
          </cell>
        </row>
        <row r="1739">
          <cell r="F1739" t="str">
            <v>Ea</v>
          </cell>
          <cell r="G1739" t="str">
            <v>BC05</v>
          </cell>
        </row>
        <row r="1740">
          <cell r="B1740" t="str">
            <v>REM0003330</v>
          </cell>
          <cell r="C1740" t="str">
            <v>华菱H08右置右镜杆(焊接)</v>
          </cell>
        </row>
        <row r="1740">
          <cell r="F1740" t="str">
            <v>Ea</v>
          </cell>
          <cell r="G1740" t="str">
            <v>BC05</v>
          </cell>
        </row>
        <row r="1741">
          <cell r="B1741" t="str">
            <v>REM0003375</v>
          </cell>
          <cell r="C1741" t="str">
            <v>欧马可镜杆铸件出口右</v>
          </cell>
        </row>
        <row r="1741">
          <cell r="F1741" t="str">
            <v>EA</v>
          </cell>
          <cell r="G1741" t="str">
            <v>YC04</v>
          </cell>
        </row>
        <row r="1742">
          <cell r="B1742" t="str">
            <v>REM0003376</v>
          </cell>
          <cell r="C1742" t="str">
            <v>华菱H08平顶下视镜杆喷涂</v>
          </cell>
        </row>
        <row r="1742">
          <cell r="F1742" t="str">
            <v>Ea</v>
          </cell>
          <cell r="G1742" t="str">
            <v>BC09</v>
          </cell>
        </row>
        <row r="1743">
          <cell r="B1743" t="str">
            <v>REM0003377</v>
          </cell>
          <cell r="C1743" t="str">
            <v>特种车4M左后视镜</v>
          </cell>
          <cell r="D1743" t="str">
            <v>TG1642770003</v>
          </cell>
        </row>
        <row r="1743">
          <cell r="F1743" t="str">
            <v>Ea</v>
          </cell>
          <cell r="G1743" t="str">
            <v>SJ03</v>
          </cell>
        </row>
        <row r="1744">
          <cell r="B1744" t="str">
            <v>REM0003378</v>
          </cell>
          <cell r="C1744" t="str">
            <v>特种车4M右后视镜</v>
          </cell>
          <cell r="D1744" t="str">
            <v>TG1642770004</v>
          </cell>
        </row>
        <row r="1744">
          <cell r="F1744" t="str">
            <v>Ea</v>
          </cell>
          <cell r="G1744" t="str">
            <v>SJ03</v>
          </cell>
        </row>
        <row r="1745">
          <cell r="B1745" t="str">
            <v>REM0003379</v>
          </cell>
          <cell r="C1745" t="str">
            <v>TS-002延长线</v>
          </cell>
        </row>
        <row r="1745">
          <cell r="F1745" t="str">
            <v>EA</v>
          </cell>
          <cell r="G1745" t="str">
            <v>YC02</v>
          </cell>
        </row>
        <row r="1746">
          <cell r="B1746" t="str">
            <v>REM0003382</v>
          </cell>
          <cell r="C1746" t="str">
            <v>华菱M右后视镜</v>
          </cell>
          <cell r="D1746" t="str">
            <v>82M-02200</v>
          </cell>
        </row>
        <row r="1746">
          <cell r="F1746" t="str">
            <v>Ea</v>
          </cell>
          <cell r="G1746" t="str">
            <v>SJ07</v>
          </cell>
        </row>
        <row r="1747">
          <cell r="B1747" t="str">
            <v>REM0003385</v>
          </cell>
          <cell r="C1747" t="str">
            <v>欧马可防水帽</v>
          </cell>
          <cell r="D1747" t="str">
            <v>PP 黑色</v>
          </cell>
        </row>
        <row r="1747">
          <cell r="F1747" t="str">
            <v>Ea</v>
          </cell>
          <cell r="G1747" t="str">
            <v>YC02</v>
          </cell>
        </row>
        <row r="1748">
          <cell r="B1748" t="str">
            <v>REM0003386</v>
          </cell>
          <cell r="C1748" t="str">
            <v>F1695镜座弹簧底盖</v>
          </cell>
          <cell r="D1748" t="str">
            <v>铝G0821010066AO-9</v>
          </cell>
        </row>
        <row r="1748">
          <cell r="F1748" t="str">
            <v>Ea</v>
          </cell>
          <cell r="G1748" t="str">
            <v>YC02</v>
          </cell>
        </row>
        <row r="1749">
          <cell r="B1749" t="str">
            <v>REM0003388</v>
          </cell>
          <cell r="C1749" t="str">
            <v>L型镜片</v>
          </cell>
        </row>
        <row r="1749">
          <cell r="F1749" t="str">
            <v>Ea</v>
          </cell>
          <cell r="G1749" t="str">
            <v>YC02</v>
          </cell>
        </row>
        <row r="1750">
          <cell r="B1750" t="str">
            <v>REM0003389</v>
          </cell>
          <cell r="C1750" t="str">
            <v>2200左镜座装饰盖</v>
          </cell>
        </row>
        <row r="1750">
          <cell r="F1750" t="str">
            <v>Ea</v>
          </cell>
          <cell r="G1750" t="str">
            <v>YC02</v>
          </cell>
        </row>
        <row r="1751">
          <cell r="B1751" t="str">
            <v>REM0003390</v>
          </cell>
          <cell r="C1751" t="str">
            <v>2200右镜座装饰盖</v>
          </cell>
        </row>
        <row r="1751">
          <cell r="F1751" t="str">
            <v>Ea</v>
          </cell>
          <cell r="G1751" t="str">
            <v>YC02</v>
          </cell>
        </row>
        <row r="1752">
          <cell r="B1752" t="str">
            <v>REM0003391</v>
          </cell>
          <cell r="C1752" t="str">
            <v>ETX胶垫左</v>
          </cell>
        </row>
        <row r="1752">
          <cell r="F1752" t="str">
            <v>Ea</v>
          </cell>
          <cell r="G1752" t="str">
            <v>YC02</v>
          </cell>
        </row>
        <row r="1753">
          <cell r="B1753" t="str">
            <v>REM0003392</v>
          </cell>
          <cell r="C1753" t="str">
            <v>ETX胶垫右</v>
          </cell>
        </row>
        <row r="1753">
          <cell r="F1753" t="str">
            <v>Ea</v>
          </cell>
          <cell r="G1753" t="str">
            <v>YC02</v>
          </cell>
        </row>
        <row r="1754">
          <cell r="B1754" t="str">
            <v>REM0003393</v>
          </cell>
          <cell r="C1754" t="str">
            <v>金王子护罩左下</v>
          </cell>
        </row>
        <row r="1754">
          <cell r="F1754" t="str">
            <v>Ea</v>
          </cell>
          <cell r="G1754" t="str">
            <v>YC02</v>
          </cell>
        </row>
        <row r="1755">
          <cell r="B1755" t="str">
            <v>REM0003394</v>
          </cell>
          <cell r="C1755" t="str">
            <v>金王子护罩右下</v>
          </cell>
        </row>
        <row r="1755">
          <cell r="F1755" t="str">
            <v>Ea</v>
          </cell>
          <cell r="G1755" t="str">
            <v>YC02</v>
          </cell>
        </row>
        <row r="1756">
          <cell r="B1756" t="str">
            <v>REM0003395</v>
          </cell>
          <cell r="C1756" t="str">
            <v>金王子垫板右下</v>
          </cell>
        </row>
        <row r="1756">
          <cell r="F1756" t="str">
            <v>Ea</v>
          </cell>
          <cell r="G1756" t="str">
            <v>YC02</v>
          </cell>
        </row>
        <row r="1757">
          <cell r="B1757" t="str">
            <v>REM0003396</v>
          </cell>
          <cell r="C1757" t="str">
            <v>金王子左下垫板</v>
          </cell>
        </row>
        <row r="1757">
          <cell r="F1757" t="str">
            <v>Ea</v>
          </cell>
          <cell r="G1757" t="str">
            <v>YC02</v>
          </cell>
        </row>
        <row r="1758">
          <cell r="B1758" t="str">
            <v>REM0003397</v>
          </cell>
          <cell r="C1758" t="str">
            <v>1B22082100024镜座</v>
          </cell>
        </row>
        <row r="1758">
          <cell r="F1758" t="str">
            <v>Ea</v>
          </cell>
          <cell r="G1758" t="str">
            <v>YC02</v>
          </cell>
        </row>
        <row r="1759">
          <cell r="B1759" t="str">
            <v>REM0003398</v>
          </cell>
          <cell r="C1759" t="str">
            <v>B40加热片线束(红黄)1</v>
          </cell>
        </row>
        <row r="1759">
          <cell r="F1759" t="str">
            <v>EA</v>
          </cell>
          <cell r="G1759" t="str">
            <v>YC02</v>
          </cell>
        </row>
        <row r="1760">
          <cell r="B1760" t="str">
            <v>REM0003399</v>
          </cell>
          <cell r="C1760" t="str">
            <v>B40加热片线束(红绿)2</v>
          </cell>
        </row>
        <row r="1760">
          <cell r="F1760" t="str">
            <v>EA</v>
          </cell>
          <cell r="G1760" t="str">
            <v>YC02</v>
          </cell>
        </row>
        <row r="1761">
          <cell r="B1761" t="str">
            <v>REM0003400</v>
          </cell>
          <cell r="C1761" t="str">
            <v>M50N插接器弹簧卡子</v>
          </cell>
          <cell r="D1761" t="str">
            <v>上海奔德汽车零部件公司</v>
          </cell>
        </row>
        <row r="1761">
          <cell r="F1761" t="str">
            <v>Ea</v>
          </cell>
          <cell r="G1761" t="str">
            <v>YC02</v>
          </cell>
        </row>
        <row r="1762">
          <cell r="B1762" t="str">
            <v>REM0003401</v>
          </cell>
          <cell r="C1762" t="str">
            <v>F1780右后视镜总成</v>
          </cell>
          <cell r="D1762" t="str">
            <v>G0821010065A0</v>
          </cell>
        </row>
        <row r="1762">
          <cell r="F1762" t="str">
            <v>Ea</v>
          </cell>
          <cell r="G1762" t="str">
            <v>SJ14</v>
          </cell>
        </row>
        <row r="1763">
          <cell r="B1763" t="str">
            <v>REM0003402</v>
          </cell>
          <cell r="C1763" t="str">
            <v>欧马可左后视镜阿拉伯</v>
          </cell>
          <cell r="D1763" t="str">
            <v>L0821030004A0</v>
          </cell>
        </row>
        <row r="1763">
          <cell r="F1763" t="str">
            <v>Ea</v>
          </cell>
          <cell r="G1763" t="str">
            <v>SJ14</v>
          </cell>
        </row>
        <row r="1764">
          <cell r="B1764" t="str">
            <v>REM0003403</v>
          </cell>
          <cell r="C1764" t="str">
            <v>欧马可右后视镜阿拉伯</v>
          </cell>
          <cell r="D1764" t="str">
            <v>L0821030005A0</v>
          </cell>
        </row>
        <row r="1764">
          <cell r="F1764" t="str">
            <v>Ea</v>
          </cell>
          <cell r="G1764" t="str">
            <v>SJ14</v>
          </cell>
        </row>
        <row r="1765">
          <cell r="B1765" t="str">
            <v>REM0003406</v>
          </cell>
          <cell r="C1765" t="str">
            <v>欧马可501镜杆焊接件</v>
          </cell>
        </row>
        <row r="1765">
          <cell r="F1765" t="str">
            <v>EA</v>
          </cell>
          <cell r="G1765" t="str">
            <v>BC05</v>
          </cell>
        </row>
        <row r="1766">
          <cell r="B1766" t="str">
            <v>REM0003407</v>
          </cell>
          <cell r="C1766" t="str">
            <v>欧马可502镜杆焊接件</v>
          </cell>
        </row>
        <row r="1766">
          <cell r="F1766" t="str">
            <v>EA</v>
          </cell>
          <cell r="G1766" t="str">
            <v>BC05</v>
          </cell>
        </row>
        <row r="1767">
          <cell r="B1767" t="str">
            <v>REM0003411</v>
          </cell>
          <cell r="C1767" t="str">
            <v>奥威弹簧(H6状态)</v>
          </cell>
        </row>
        <row r="1767">
          <cell r="F1767" t="str">
            <v>Ea</v>
          </cell>
          <cell r="G1767" t="str">
            <v>YC02</v>
          </cell>
        </row>
        <row r="1768">
          <cell r="B1768" t="str">
            <v>REM0003426</v>
          </cell>
          <cell r="C1768" t="str">
            <v>一汽M46左镜杆焊接</v>
          </cell>
        </row>
        <row r="1768">
          <cell r="F1768" t="str">
            <v>EA</v>
          </cell>
          <cell r="G1768" t="str">
            <v>BC05</v>
          </cell>
        </row>
        <row r="1769">
          <cell r="B1769" t="str">
            <v>REM0003427</v>
          </cell>
          <cell r="C1769" t="str">
            <v>一汽M46右镜杆焊接</v>
          </cell>
        </row>
        <row r="1769">
          <cell r="F1769" t="str">
            <v>EA</v>
          </cell>
          <cell r="G1769" t="str">
            <v>BC05</v>
          </cell>
        </row>
        <row r="1770">
          <cell r="B1770" t="str">
            <v>REM0003434</v>
          </cell>
          <cell r="C1770" t="str">
            <v>1780加热片</v>
          </cell>
        </row>
        <row r="1770">
          <cell r="F1770" t="str">
            <v>EA</v>
          </cell>
          <cell r="G1770" t="str">
            <v>YC02</v>
          </cell>
        </row>
        <row r="1771">
          <cell r="B1771" t="str">
            <v>REM0003435</v>
          </cell>
          <cell r="C1771" t="str">
            <v>200加热片</v>
          </cell>
        </row>
        <row r="1771">
          <cell r="F1771" t="str">
            <v>EA</v>
          </cell>
          <cell r="G1771" t="str">
            <v>YC02</v>
          </cell>
        </row>
        <row r="1772">
          <cell r="B1772" t="str">
            <v>REM0003436</v>
          </cell>
          <cell r="C1772" t="str">
            <v>蒙派克固定卡扣（小）</v>
          </cell>
        </row>
        <row r="1772">
          <cell r="F1772" t="str">
            <v>EA</v>
          </cell>
          <cell r="G1772" t="str">
            <v>BC02</v>
          </cell>
        </row>
        <row r="1773">
          <cell r="B1773" t="str">
            <v>REM0003439</v>
          </cell>
          <cell r="C1773" t="str">
            <v>豪骏镜座毛坯件</v>
          </cell>
        </row>
        <row r="1773">
          <cell r="F1773" t="str">
            <v>EA</v>
          </cell>
          <cell r="G1773" t="str">
            <v>YC04</v>
          </cell>
        </row>
        <row r="1774">
          <cell r="B1774" t="str">
            <v>REM0003443</v>
          </cell>
          <cell r="C1774" t="str">
            <v>ETX2280主镜杆毛坯</v>
          </cell>
        </row>
        <row r="1774">
          <cell r="F1774" t="str">
            <v>EA</v>
          </cell>
          <cell r="G1774" t="str">
            <v>BC05</v>
          </cell>
        </row>
        <row r="1775">
          <cell r="B1775" t="str">
            <v>REM0003444</v>
          </cell>
          <cell r="C1775" t="str">
            <v>ETX镜座左新状态</v>
          </cell>
          <cell r="D1775" t="str">
            <v>ZL104</v>
          </cell>
        </row>
        <row r="1775">
          <cell r="F1775" t="str">
            <v>EA</v>
          </cell>
          <cell r="G1775" t="str">
            <v>YC02</v>
          </cell>
        </row>
        <row r="1776">
          <cell r="B1776" t="str">
            <v>REM0003490</v>
          </cell>
          <cell r="C1776" t="str">
            <v>H6插接器防水胶堵</v>
          </cell>
          <cell r="D1776" t="str">
            <v>TE Connectivity 963531-1</v>
          </cell>
        </row>
        <row r="1776">
          <cell r="F1776" t="str">
            <v>EA</v>
          </cell>
          <cell r="G1776" t="str">
            <v>YC02</v>
          </cell>
        </row>
        <row r="1777">
          <cell r="B1777" t="str">
            <v>REM0010070</v>
          </cell>
          <cell r="C1777" t="str">
            <v>一汽M46前下视镜安装座</v>
          </cell>
        </row>
        <row r="1777">
          <cell r="F1777" t="str">
            <v>EA</v>
          </cell>
          <cell r="G1777" t="str">
            <v>YC04</v>
          </cell>
        </row>
        <row r="1778">
          <cell r="B1778" t="str">
            <v>REM0010149</v>
          </cell>
          <cell r="C1778" t="str">
            <v>H6左主镜镜片DS[1]</v>
          </cell>
          <cell r="D1778" t="str">
            <v>SR1200+300</v>
          </cell>
        </row>
        <row r="1778">
          <cell r="F1778" t="str">
            <v>EA</v>
          </cell>
          <cell r="G1778" t="str">
            <v>YC02</v>
          </cell>
        </row>
        <row r="1779">
          <cell r="B1779" t="str">
            <v>REM0010150</v>
          </cell>
          <cell r="C1779" t="str">
            <v>H6主镜加热片</v>
          </cell>
        </row>
        <row r="1779">
          <cell r="F1779" t="str">
            <v>EA</v>
          </cell>
          <cell r="G1779" t="str">
            <v>YC02</v>
          </cell>
        </row>
        <row r="1780">
          <cell r="B1780" t="str">
            <v>REM0010153</v>
          </cell>
          <cell r="C1780" t="str">
            <v>H6左广角镜镜片DS[1]</v>
          </cell>
          <cell r="D1780" t="str">
            <v>SR300+25</v>
          </cell>
        </row>
        <row r="1780">
          <cell r="F1780" t="str">
            <v>EA</v>
          </cell>
          <cell r="G1780" t="str">
            <v>YC02</v>
          </cell>
        </row>
        <row r="1781">
          <cell r="B1781" t="str">
            <v>REM0010154</v>
          </cell>
          <cell r="C1781" t="str">
            <v>H6左广角镜加热片</v>
          </cell>
        </row>
        <row r="1781">
          <cell r="F1781" t="str">
            <v>EA</v>
          </cell>
          <cell r="G1781" t="str">
            <v>YC02</v>
          </cell>
        </row>
        <row r="1782">
          <cell r="B1782" t="str">
            <v>REM0010168</v>
          </cell>
          <cell r="C1782" t="str">
            <v>H6线束合件</v>
          </cell>
          <cell r="D1782" t="str">
            <v>组件</v>
          </cell>
        </row>
        <row r="1782">
          <cell r="F1782" t="str">
            <v>EA</v>
          </cell>
          <cell r="G1782" t="str">
            <v>YC02</v>
          </cell>
        </row>
        <row r="1783">
          <cell r="B1783" t="str">
            <v>REM0010169</v>
          </cell>
          <cell r="C1783" t="str">
            <v>H6左镜杆</v>
          </cell>
          <cell r="D1783" t="str">
            <v>铝 ALENAW6063-T5</v>
          </cell>
        </row>
        <row r="1783">
          <cell r="F1783" t="str">
            <v>EA</v>
          </cell>
          <cell r="G1783" t="str">
            <v>YC02</v>
          </cell>
        </row>
        <row r="1784">
          <cell r="B1784" t="str">
            <v>REM0010171</v>
          </cell>
          <cell r="C1784" t="str">
            <v>H6蝶形弹簧</v>
          </cell>
          <cell r="D1784" t="str">
            <v>65Mn Φ34*1.25</v>
          </cell>
        </row>
        <row r="1784">
          <cell r="F1784" t="str">
            <v>EA</v>
          </cell>
          <cell r="G1784" t="str">
            <v>YC02</v>
          </cell>
        </row>
        <row r="1785">
          <cell r="B1785" t="str">
            <v>REM0010172</v>
          </cell>
          <cell r="C1785" t="str">
            <v>H6下镜座弹簧DS[1]</v>
          </cell>
          <cell r="D1785" t="str">
            <v>82B</v>
          </cell>
        </row>
        <row r="1785">
          <cell r="F1785" t="str">
            <v>Ea</v>
          </cell>
          <cell r="G1785" t="str">
            <v>YC02</v>
          </cell>
        </row>
        <row r="1786">
          <cell r="B1786" t="str">
            <v>REM0010209</v>
          </cell>
          <cell r="C1786" t="str">
            <v>H6右主镜镜片DS[1]</v>
          </cell>
          <cell r="D1786" t="str">
            <v>SR1200+300</v>
          </cell>
        </row>
        <row r="1786">
          <cell r="F1786" t="str">
            <v>EA</v>
          </cell>
          <cell r="G1786" t="str">
            <v>YC02</v>
          </cell>
        </row>
        <row r="1787">
          <cell r="B1787" t="str">
            <v>REM0010213</v>
          </cell>
          <cell r="C1787" t="str">
            <v>H6右广角镜镜片DS[1]</v>
          </cell>
          <cell r="D1787" t="str">
            <v>SR300+25</v>
          </cell>
        </row>
        <row r="1787">
          <cell r="F1787" t="str">
            <v>EA</v>
          </cell>
          <cell r="G1787" t="str">
            <v>YC02</v>
          </cell>
        </row>
        <row r="1788">
          <cell r="B1788" t="str">
            <v>REM0010214</v>
          </cell>
          <cell r="C1788" t="str">
            <v>H6右广角镜加热片</v>
          </cell>
        </row>
        <row r="1788">
          <cell r="F1788" t="str">
            <v>EA</v>
          </cell>
          <cell r="G1788" t="str">
            <v>YC02</v>
          </cell>
        </row>
        <row r="1789">
          <cell r="B1789" t="str">
            <v>REM0010229</v>
          </cell>
          <cell r="C1789" t="str">
            <v>H6右镜杆</v>
          </cell>
          <cell r="D1789" t="str">
            <v>铝 ALENAW6063-T5</v>
          </cell>
        </row>
        <row r="1789">
          <cell r="F1789" t="str">
            <v>EA</v>
          </cell>
          <cell r="G1789" t="str">
            <v>YC02</v>
          </cell>
        </row>
        <row r="1790">
          <cell r="B1790" t="str">
            <v>REM0010234</v>
          </cell>
          <cell r="C1790" t="str">
            <v>C35DB毛毡左</v>
          </cell>
        </row>
        <row r="1790">
          <cell r="F1790" t="str">
            <v>Ea</v>
          </cell>
          <cell r="G1790" t="str">
            <v>YC02</v>
          </cell>
        </row>
        <row r="1791">
          <cell r="B1791" t="str">
            <v>REM0010235</v>
          </cell>
          <cell r="C1791" t="str">
            <v>C35DB毛毡右</v>
          </cell>
        </row>
        <row r="1791">
          <cell r="F1791" t="str">
            <v>Ea</v>
          </cell>
          <cell r="G1791" t="str">
            <v>YC02</v>
          </cell>
        </row>
        <row r="1792">
          <cell r="B1792" t="str">
            <v>REM0010242</v>
          </cell>
          <cell r="C1792" t="str">
            <v>B40L-左手折压板(右舵)</v>
          </cell>
          <cell r="D1792" t="str">
            <v>ADC12</v>
          </cell>
        </row>
        <row r="1792">
          <cell r="F1792" t="str">
            <v>Ea</v>
          </cell>
          <cell r="G1792" t="str">
            <v>YC02</v>
          </cell>
        </row>
        <row r="1793">
          <cell r="B1793" t="str">
            <v>REM0010244</v>
          </cell>
          <cell r="C1793" t="str">
            <v>B40L-右手折压板(右舵)</v>
          </cell>
          <cell r="D1793" t="str">
            <v>ADC12</v>
          </cell>
        </row>
        <row r="1793">
          <cell r="F1793" t="str">
            <v>Ea</v>
          </cell>
          <cell r="G1793" t="str">
            <v>YC02</v>
          </cell>
        </row>
        <row r="1794">
          <cell r="B1794" t="str">
            <v>REM0010261</v>
          </cell>
          <cell r="C1794" t="str">
            <v>B80C-M9左迎宾灯(建国版)</v>
          </cell>
          <cell r="D1794" t="str">
            <v>北京LOGO标</v>
          </cell>
        </row>
        <row r="1794">
          <cell r="F1794" t="str">
            <v>Ea</v>
          </cell>
          <cell r="G1794" t="str">
            <v>YC02</v>
          </cell>
        </row>
        <row r="1795">
          <cell r="B1795" t="str">
            <v>REM0010262</v>
          </cell>
          <cell r="C1795" t="str">
            <v>B80C-M9右迎宾灯(建国版)</v>
          </cell>
          <cell r="D1795" t="str">
            <v>北京LOGO标</v>
          </cell>
        </row>
        <row r="1795">
          <cell r="F1795" t="str">
            <v>Ea</v>
          </cell>
          <cell r="G1795" t="str">
            <v>YC02</v>
          </cell>
        </row>
        <row r="1796">
          <cell r="B1796" t="str">
            <v>REM0010271</v>
          </cell>
          <cell r="C1796" t="str">
            <v>T5G上镜座弹簧垫圈</v>
          </cell>
        </row>
        <row r="1796">
          <cell r="F1796" t="str">
            <v>Ea</v>
          </cell>
          <cell r="G1796" t="str">
            <v>YC02</v>
          </cell>
        </row>
        <row r="1797">
          <cell r="B1797" t="str">
            <v>REM0010272</v>
          </cell>
          <cell r="C1797" t="str">
            <v>T5G上镜座弹簧</v>
          </cell>
          <cell r="D1797" t="str">
            <v>65Mn</v>
          </cell>
        </row>
        <row r="1797">
          <cell r="F1797" t="str">
            <v>Ea</v>
          </cell>
          <cell r="G1797" t="str">
            <v>YC02</v>
          </cell>
        </row>
        <row r="1798">
          <cell r="B1798" t="str">
            <v>REM0010275</v>
          </cell>
          <cell r="C1798" t="str">
            <v>B40L-左线束合件(建国版)</v>
          </cell>
        </row>
        <row r="1798">
          <cell r="F1798" t="str">
            <v>Ea</v>
          </cell>
          <cell r="G1798" t="str">
            <v>YC02</v>
          </cell>
        </row>
        <row r="1799">
          <cell r="B1799" t="str">
            <v>REM0010276</v>
          </cell>
          <cell r="C1799" t="str">
            <v>B40L-右线束合件(建国版)</v>
          </cell>
        </row>
        <row r="1799">
          <cell r="F1799" t="str">
            <v>Ea</v>
          </cell>
          <cell r="G1799" t="str">
            <v>YC02</v>
          </cell>
        </row>
        <row r="1800">
          <cell r="B1800" t="str">
            <v>REM0010288</v>
          </cell>
          <cell r="C1800" t="str">
            <v>B40L镜框亚光黑右</v>
          </cell>
          <cell r="D1800" t="str">
            <v>ABS+喷涂钢琴黑</v>
          </cell>
        </row>
        <row r="1800">
          <cell r="F1800" t="str">
            <v>Ea</v>
          </cell>
          <cell r="G1800" t="str">
            <v>BC09</v>
          </cell>
        </row>
        <row r="1801">
          <cell r="B1801" t="str">
            <v>REM0010290</v>
          </cell>
          <cell r="C1801" t="str">
            <v>B40L三角座亚光黑右</v>
          </cell>
          <cell r="D1801" t="str">
            <v>ABS+喷涂钢琴黑</v>
          </cell>
        </row>
        <row r="1801">
          <cell r="F1801" t="str">
            <v>Ea</v>
          </cell>
          <cell r="G1801" t="str">
            <v>BC09</v>
          </cell>
        </row>
        <row r="1802">
          <cell r="B1802" t="str">
            <v>REM0010297</v>
          </cell>
          <cell r="C1802" t="str">
            <v>B80右舵压板左</v>
          </cell>
          <cell r="D1802" t="str">
            <v>ADC12</v>
          </cell>
        </row>
        <row r="1802">
          <cell r="F1802" t="str">
            <v>Ea</v>
          </cell>
          <cell r="G1802" t="str">
            <v>YC02</v>
          </cell>
        </row>
        <row r="1803">
          <cell r="B1803" t="str">
            <v>REM0010298</v>
          </cell>
          <cell r="C1803" t="str">
            <v>B80右舵压板右</v>
          </cell>
          <cell r="D1803" t="str">
            <v>ADC12</v>
          </cell>
        </row>
        <row r="1803">
          <cell r="F1803" t="str">
            <v>Ea</v>
          </cell>
          <cell r="G1803" t="str">
            <v>YC02</v>
          </cell>
        </row>
        <row r="1804">
          <cell r="B1804" t="str">
            <v>REM0010299</v>
          </cell>
          <cell r="C1804" t="str">
            <v>H6下镜座装饰盖卡扣</v>
          </cell>
          <cell r="D1804" t="str">
            <v>POM金发ULTRON-IT30NC001</v>
          </cell>
        </row>
        <row r="1804">
          <cell r="F1804" t="str">
            <v>EA</v>
          </cell>
          <cell r="G1804" t="str">
            <v>YC02</v>
          </cell>
        </row>
        <row r="1805">
          <cell r="B1805" t="str">
            <v>REM0010301</v>
          </cell>
          <cell r="C1805" t="str">
            <v>B80C右舵迎宾灯左</v>
          </cell>
          <cell r="D1805" t="str">
            <v>八一军徽标(右舵)</v>
          </cell>
        </row>
        <row r="1805">
          <cell r="F1805" t="str">
            <v>Ea</v>
          </cell>
          <cell r="G1805" t="str">
            <v>YC02</v>
          </cell>
        </row>
        <row r="1806">
          <cell r="B1806" t="str">
            <v>REM0010302</v>
          </cell>
          <cell r="C1806" t="str">
            <v>B80C右舵迎宾灯右</v>
          </cell>
          <cell r="D1806" t="str">
            <v>八一军徽标(右舵)</v>
          </cell>
        </row>
        <row r="1806">
          <cell r="F1806" t="str">
            <v>Ea</v>
          </cell>
          <cell r="G1806" t="str">
            <v>YC02</v>
          </cell>
        </row>
        <row r="1807">
          <cell r="B1807" t="str">
            <v>REM0010318</v>
          </cell>
          <cell r="C1807" t="str">
            <v>一汽M38主镜加热片</v>
          </cell>
        </row>
        <row r="1807">
          <cell r="F1807" t="str">
            <v>Ea</v>
          </cell>
          <cell r="G1807" t="str">
            <v>YC02</v>
          </cell>
        </row>
        <row r="1808">
          <cell r="B1808" t="str">
            <v>REM0010319</v>
          </cell>
          <cell r="C1808" t="str">
            <v>一汽M38广角镜加热片</v>
          </cell>
        </row>
        <row r="1808">
          <cell r="F1808" t="str">
            <v>Ea</v>
          </cell>
          <cell r="G1808" t="str">
            <v>YC02</v>
          </cell>
        </row>
        <row r="1809">
          <cell r="B1809" t="str">
            <v>REM0010320</v>
          </cell>
          <cell r="C1809" t="str">
            <v>一汽M38线束</v>
          </cell>
        </row>
        <row r="1809">
          <cell r="F1809" t="str">
            <v>EA</v>
          </cell>
          <cell r="G1809" t="str">
            <v>YC02</v>
          </cell>
        </row>
        <row r="1810">
          <cell r="B1810" t="str">
            <v>REM0010409</v>
          </cell>
          <cell r="C1810" t="str">
            <v>一汽M46主镜片</v>
          </cell>
        </row>
        <row r="1810">
          <cell r="F1810" t="str">
            <v>Ea</v>
          </cell>
          <cell r="G1810" t="str">
            <v>YC02</v>
          </cell>
        </row>
        <row r="1811">
          <cell r="B1811" t="str">
            <v>REM0010410</v>
          </cell>
          <cell r="C1811" t="str">
            <v>一汽M46广角镜片</v>
          </cell>
        </row>
        <row r="1811">
          <cell r="F1811" t="str">
            <v>Ea</v>
          </cell>
          <cell r="G1811" t="str">
            <v>YC02</v>
          </cell>
        </row>
        <row r="1812">
          <cell r="B1812" t="str">
            <v>REM0010411</v>
          </cell>
          <cell r="C1812" t="str">
            <v>一汽M46左镜杆喷涂状态</v>
          </cell>
        </row>
        <row r="1812">
          <cell r="F1812" t="str">
            <v>Ea</v>
          </cell>
          <cell r="G1812" t="str">
            <v>BC09</v>
          </cell>
        </row>
        <row r="1813">
          <cell r="B1813" t="str">
            <v>REM0010412</v>
          </cell>
          <cell r="C1813" t="str">
            <v>一汽M46线束</v>
          </cell>
        </row>
        <row r="1813">
          <cell r="F1813" t="str">
            <v>Ea</v>
          </cell>
          <cell r="G1813" t="str">
            <v>YC02</v>
          </cell>
        </row>
        <row r="1814">
          <cell r="B1814" t="str">
            <v>REM0010413</v>
          </cell>
          <cell r="C1814" t="str">
            <v>一汽M46线束胶堵</v>
          </cell>
        </row>
        <row r="1814">
          <cell r="F1814" t="str">
            <v>Ea</v>
          </cell>
          <cell r="G1814" t="str">
            <v>YC02</v>
          </cell>
        </row>
        <row r="1815">
          <cell r="B1815" t="str">
            <v>REM0010414</v>
          </cell>
          <cell r="C1815" t="str">
            <v>一汽M46右镜杆喷涂状态</v>
          </cell>
        </row>
        <row r="1815">
          <cell r="F1815" t="str">
            <v>Ea</v>
          </cell>
          <cell r="G1815" t="str">
            <v>BC09</v>
          </cell>
        </row>
        <row r="1816">
          <cell r="B1816" t="str">
            <v>REM0010506</v>
          </cell>
          <cell r="C1816" t="str">
            <v>H6两段式线束镜臂端</v>
          </cell>
          <cell r="D1816" t="str">
            <v>组件</v>
          </cell>
        </row>
        <row r="1816">
          <cell r="F1816" t="str">
            <v>EA</v>
          </cell>
          <cell r="G1816" t="str">
            <v>YC02</v>
          </cell>
        </row>
        <row r="1817">
          <cell r="B1817" t="str">
            <v>REM0010511</v>
          </cell>
          <cell r="C1817" t="str">
            <v>H6两段式线束镜体端</v>
          </cell>
          <cell r="D1817" t="str">
            <v>组件</v>
          </cell>
        </row>
        <row r="1817">
          <cell r="F1817" t="str">
            <v>EA</v>
          </cell>
          <cell r="G1817" t="str">
            <v>YC02</v>
          </cell>
        </row>
        <row r="1818">
          <cell r="B1818" t="str">
            <v>RIM0000004</v>
          </cell>
          <cell r="C1818" t="str">
            <v>3GD橡胶柱</v>
          </cell>
          <cell r="D1818" t="str">
            <v>TPE</v>
          </cell>
        </row>
        <row r="1818">
          <cell r="F1818" t="str">
            <v>Ea</v>
          </cell>
          <cell r="G1818" t="str">
            <v>YC08</v>
          </cell>
        </row>
        <row r="1819">
          <cell r="B1819" t="str">
            <v>RIM0000005</v>
          </cell>
          <cell r="C1819" t="str">
            <v>3GD镜杆</v>
          </cell>
          <cell r="D1819" t="str">
            <v>AlSi9Cu3(Fe)(Zn)</v>
          </cell>
        </row>
        <row r="1819">
          <cell r="F1819" t="str">
            <v>Ea</v>
          </cell>
          <cell r="G1819" t="str">
            <v>YC02</v>
          </cell>
        </row>
        <row r="1820">
          <cell r="B1820" t="str">
            <v>RIM0000006</v>
          </cell>
          <cell r="C1820" t="str">
            <v>3GD安装弹片</v>
          </cell>
          <cell r="D1820" t="str">
            <v>65Mn</v>
          </cell>
        </row>
        <row r="1820">
          <cell r="F1820" t="str">
            <v>Ea</v>
          </cell>
          <cell r="G1820" t="str">
            <v>YC02</v>
          </cell>
        </row>
        <row r="1821">
          <cell r="B1821" t="str">
            <v>RIM0000009</v>
          </cell>
          <cell r="C1821" t="str">
            <v>球头弹卡</v>
          </cell>
          <cell r="D1821" t="str">
            <v>50CrVA</v>
          </cell>
        </row>
        <row r="1821">
          <cell r="F1821" t="str">
            <v>Ea</v>
          </cell>
          <cell r="G1821" t="str">
            <v>YC02</v>
          </cell>
        </row>
        <row r="1822">
          <cell r="B1822" t="str">
            <v>RIM0000010</v>
          </cell>
          <cell r="C1822" t="str">
            <v>3GD手柄弹簧</v>
          </cell>
          <cell r="D1822" t="str">
            <v>65Mn</v>
          </cell>
        </row>
        <row r="1822">
          <cell r="F1822" t="str">
            <v>Ea</v>
          </cell>
          <cell r="G1822" t="str">
            <v>YC02</v>
          </cell>
        </row>
        <row r="1823">
          <cell r="B1823" t="str">
            <v>RIM0000011</v>
          </cell>
          <cell r="C1823" t="str">
            <v>3GD镜片</v>
          </cell>
          <cell r="D1823" t="str">
            <v>优质浮法玻璃</v>
          </cell>
        </row>
        <row r="1823">
          <cell r="F1823" t="str">
            <v>Ea</v>
          </cell>
          <cell r="G1823" t="str">
            <v>YC02</v>
          </cell>
        </row>
        <row r="1824">
          <cell r="B1824" t="str">
            <v>RIM0000017</v>
          </cell>
          <cell r="C1824" t="str">
            <v>18D镜杆</v>
          </cell>
          <cell r="D1824" t="str">
            <v>AlSi12(Fe)  黑色</v>
          </cell>
        </row>
        <row r="1824">
          <cell r="F1824" t="str">
            <v>Ea</v>
          </cell>
          <cell r="G1824" t="str">
            <v>YC02</v>
          </cell>
        </row>
        <row r="1825">
          <cell r="B1825" t="str">
            <v>RIM0000018</v>
          </cell>
          <cell r="C1825" t="str">
            <v>18D胶条</v>
          </cell>
          <cell r="D1825" t="str">
            <v>TPV</v>
          </cell>
        </row>
        <row r="1825">
          <cell r="F1825" t="str">
            <v>Ea</v>
          </cell>
          <cell r="G1825" t="str">
            <v>YC02</v>
          </cell>
        </row>
        <row r="1826">
          <cell r="B1826" t="str">
            <v>RIM0000019</v>
          </cell>
          <cell r="C1826" t="str">
            <v>18D安装弹片</v>
          </cell>
          <cell r="D1826" t="str">
            <v>65Mn</v>
          </cell>
        </row>
        <row r="1826">
          <cell r="F1826" t="str">
            <v>Ea</v>
          </cell>
          <cell r="G1826" t="str">
            <v>YC02</v>
          </cell>
        </row>
        <row r="1827">
          <cell r="B1827" t="str">
            <v>RIM0000021</v>
          </cell>
          <cell r="C1827" t="str">
            <v>昼夜调节弹片</v>
          </cell>
          <cell r="D1827" t="str">
            <v>SUS 301</v>
          </cell>
        </row>
        <row r="1827">
          <cell r="F1827" t="str">
            <v>Ea</v>
          </cell>
          <cell r="G1827" t="str">
            <v>YC02</v>
          </cell>
        </row>
        <row r="1828">
          <cell r="B1828" t="str">
            <v>RIM0000024</v>
          </cell>
          <cell r="C1828" t="str">
            <v>M20内视镜片</v>
          </cell>
          <cell r="D1828" t="str">
            <v>浮法玻璃</v>
          </cell>
        </row>
        <row r="1828">
          <cell r="F1828" t="str">
            <v>Ea</v>
          </cell>
          <cell r="G1828" t="str">
            <v>YC02</v>
          </cell>
        </row>
        <row r="1829">
          <cell r="B1829" t="str">
            <v>RIM0000036</v>
          </cell>
          <cell r="C1829" t="str">
            <v>1B190-08室内镜</v>
          </cell>
          <cell r="D1829" t="str">
            <v>1B190371X0008</v>
          </cell>
        </row>
        <row r="1829">
          <cell r="F1829" t="str">
            <v>Ea</v>
          </cell>
          <cell r="G1829" t="str">
            <v>SJ14</v>
          </cell>
        </row>
        <row r="1830">
          <cell r="B1830" t="str">
            <v>RIM0000045</v>
          </cell>
          <cell r="C1830" t="str">
            <v>1B180-202室内镜</v>
          </cell>
          <cell r="D1830" t="str">
            <v>1B18037100202</v>
          </cell>
        </row>
        <row r="1830">
          <cell r="F1830" t="str">
            <v>Ea</v>
          </cell>
          <cell r="G1830" t="str">
            <v>SJ14</v>
          </cell>
        </row>
        <row r="1831">
          <cell r="B1831" t="str">
            <v>RIM0000054</v>
          </cell>
          <cell r="C1831" t="str">
            <v>158-01室内镜头黑色</v>
          </cell>
          <cell r="D1831" t="str">
            <v>组件黑色</v>
          </cell>
        </row>
        <row r="1831">
          <cell r="F1831" t="str">
            <v>Ea</v>
          </cell>
          <cell r="G1831" t="str">
            <v>YC02</v>
          </cell>
        </row>
        <row r="1832">
          <cell r="B1832" t="str">
            <v>RIM0000067</v>
          </cell>
          <cell r="C1832" t="str">
            <v>1780室内镜杆</v>
          </cell>
          <cell r="D1832" t="str">
            <v>铸铝喷涂浅灰</v>
          </cell>
        </row>
        <row r="1832">
          <cell r="F1832" t="str">
            <v>Ea</v>
          </cell>
          <cell r="G1832" t="str">
            <v>YC02</v>
          </cell>
        </row>
        <row r="1833">
          <cell r="B1833" t="str">
            <v>RIM0000068</v>
          </cell>
          <cell r="C1833" t="str">
            <v>济南轻卡室内镜杆</v>
          </cell>
          <cell r="D1833" t="str">
            <v>铸铝喷涂黑色</v>
          </cell>
        </row>
        <row r="1833">
          <cell r="F1833" t="str">
            <v>Ea</v>
          </cell>
          <cell r="G1833" t="str">
            <v>YC02</v>
          </cell>
        </row>
        <row r="1834">
          <cell r="B1834" t="str">
            <v>RIM0000070</v>
          </cell>
          <cell r="C1834" t="str">
            <v>1029新室内蒙子</v>
          </cell>
          <cell r="D1834" t="str">
            <v>PC透明</v>
          </cell>
        </row>
        <row r="1834">
          <cell r="F1834" t="str">
            <v>Ea</v>
          </cell>
          <cell r="G1834" t="str">
            <v>YC02</v>
          </cell>
        </row>
        <row r="1835">
          <cell r="B1835" t="str">
            <v>RIM0000072</v>
          </cell>
          <cell r="C1835" t="str">
            <v>1028室铁件</v>
          </cell>
          <cell r="D1835" t="str">
            <v>Q235镀锌</v>
          </cell>
        </row>
        <row r="1835">
          <cell r="F1835" t="str">
            <v>Ea</v>
          </cell>
          <cell r="G1835" t="str">
            <v>YC02</v>
          </cell>
        </row>
        <row r="1836">
          <cell r="B1836" t="str">
            <v>RIM0000073</v>
          </cell>
          <cell r="C1836" t="str">
            <v>1029室打铁片(新)</v>
          </cell>
          <cell r="D1836" t="str">
            <v>Q235</v>
          </cell>
        </row>
        <row r="1836">
          <cell r="F1836" t="str">
            <v>Ea</v>
          </cell>
          <cell r="G1836" t="str">
            <v>YC02</v>
          </cell>
        </row>
        <row r="1837">
          <cell r="B1837" t="str">
            <v>RIM0000074</v>
          </cell>
          <cell r="C1837" t="str">
            <v>1029室打铁片</v>
          </cell>
          <cell r="D1837" t="str">
            <v>Q235</v>
          </cell>
        </row>
        <row r="1837">
          <cell r="F1837" t="str">
            <v>Ea</v>
          </cell>
          <cell r="G1837" t="str">
            <v>YC02</v>
          </cell>
        </row>
        <row r="1838">
          <cell r="B1838" t="str">
            <v>RIM0000075</v>
          </cell>
          <cell r="C1838" t="str">
            <v>1029室灯泡卡子</v>
          </cell>
          <cell r="D1838" t="str">
            <v>65Mn镀铜</v>
          </cell>
        </row>
        <row r="1838">
          <cell r="F1838" t="str">
            <v>Ea</v>
          </cell>
          <cell r="G1838" t="str">
            <v>YC02</v>
          </cell>
        </row>
        <row r="1839">
          <cell r="B1839" t="str">
            <v>RIM0000076</v>
          </cell>
          <cell r="C1839" t="str">
            <v>1028室镜体压框黑色(套)</v>
          </cell>
          <cell r="D1839" t="str">
            <v>组件黑色</v>
          </cell>
        </row>
        <row r="1839">
          <cell r="F1839" t="str">
            <v>Ea</v>
          </cell>
          <cell r="G1839" t="str">
            <v>YC02</v>
          </cell>
        </row>
        <row r="1840">
          <cell r="B1840" t="str">
            <v>RIM0000077</v>
          </cell>
          <cell r="C1840" t="str">
            <v>1029室镜体压框黑色(套)</v>
          </cell>
          <cell r="D1840" t="str">
            <v>组件黑色</v>
          </cell>
        </row>
        <row r="1840">
          <cell r="F1840" t="str">
            <v>Ea</v>
          </cell>
          <cell r="G1840" t="str">
            <v>YC02</v>
          </cell>
        </row>
        <row r="1841">
          <cell r="B1841" t="str">
            <v>RIM0000079</v>
          </cell>
          <cell r="C1841" t="str">
            <v>L型室内镜镜杆黑色</v>
          </cell>
          <cell r="D1841" t="str">
            <v>铸铝喷涂</v>
          </cell>
        </row>
        <row r="1841">
          <cell r="F1841" t="str">
            <v>Ea</v>
          </cell>
          <cell r="G1841" t="str">
            <v>YC02</v>
          </cell>
        </row>
        <row r="1842">
          <cell r="B1842" t="str">
            <v>RIM0000082</v>
          </cell>
          <cell r="C1842" t="str">
            <v>6486室内镜镜片</v>
          </cell>
          <cell r="D1842" t="str">
            <v>浮法玻璃</v>
          </cell>
        </row>
        <row r="1842">
          <cell r="F1842" t="str">
            <v>Ea</v>
          </cell>
          <cell r="G1842" t="str">
            <v>YC02</v>
          </cell>
        </row>
        <row r="1843">
          <cell r="B1843" t="str">
            <v>RIM0000083</v>
          </cell>
          <cell r="C1843" t="str">
            <v>江淮室内镜片</v>
          </cell>
          <cell r="D1843" t="str">
            <v>浮法玻璃</v>
          </cell>
        </row>
        <row r="1843">
          <cell r="F1843" t="str">
            <v>Ea</v>
          </cell>
          <cell r="G1843" t="str">
            <v>YC02</v>
          </cell>
        </row>
        <row r="1844">
          <cell r="B1844" t="str">
            <v>RIM0000084</v>
          </cell>
          <cell r="C1844" t="str">
            <v>6486室内镜镜杆(黑)</v>
          </cell>
          <cell r="D1844" t="str">
            <v>ZL104黑色亚光</v>
          </cell>
        </row>
        <row r="1844">
          <cell r="F1844" t="str">
            <v>Ea</v>
          </cell>
          <cell r="G1844" t="str">
            <v>YC02</v>
          </cell>
        </row>
        <row r="1845">
          <cell r="B1845" t="str">
            <v>RIM0000085</v>
          </cell>
          <cell r="C1845" t="str">
            <v>华菱室内境杆</v>
          </cell>
        </row>
        <row r="1845">
          <cell r="F1845" t="str">
            <v>Ea</v>
          </cell>
          <cell r="G1845" t="str">
            <v>YC02</v>
          </cell>
        </row>
        <row r="1846">
          <cell r="B1846" t="str">
            <v>RIM0000086</v>
          </cell>
          <cell r="C1846" t="str">
            <v>一汽MV3内视镜镜杆</v>
          </cell>
        </row>
        <row r="1846">
          <cell r="F1846" t="str">
            <v>Ea</v>
          </cell>
          <cell r="G1846" t="str">
            <v>YC02</v>
          </cell>
        </row>
        <row r="1847">
          <cell r="B1847" t="str">
            <v>RIM0000088</v>
          </cell>
          <cell r="C1847" t="str">
            <v>2020s球头座</v>
          </cell>
        </row>
        <row r="1847">
          <cell r="F1847" t="str">
            <v>Ea</v>
          </cell>
          <cell r="G1847" t="str">
            <v>YC02</v>
          </cell>
        </row>
        <row r="1848">
          <cell r="B1848" t="str">
            <v>RIM0000089</v>
          </cell>
          <cell r="C1848" t="str">
            <v>2020s调整座</v>
          </cell>
          <cell r="D1848" t="str">
            <v>0A-0008-S03</v>
          </cell>
        </row>
        <row r="1848">
          <cell r="F1848" t="str">
            <v>Ea</v>
          </cell>
          <cell r="G1848" t="str">
            <v>YC02</v>
          </cell>
        </row>
        <row r="1849">
          <cell r="B1849" t="str">
            <v>RIM0000099</v>
          </cell>
          <cell r="C1849" t="str">
            <v>内视镜L0823020004A0</v>
          </cell>
          <cell r="D1849" t="str">
            <v>L0823020004A0</v>
          </cell>
        </row>
        <row r="1849">
          <cell r="F1849" t="str">
            <v>Ea</v>
          </cell>
          <cell r="G1849" t="str">
            <v>SJ15</v>
          </cell>
        </row>
        <row r="1850">
          <cell r="B1850" t="str">
            <v>RIM0000103</v>
          </cell>
          <cell r="C1850" t="str">
            <v>18D内镜镜片</v>
          </cell>
          <cell r="D1850" t="str">
            <v>优质浮华玻璃</v>
          </cell>
        </row>
        <row r="1850">
          <cell r="F1850" t="str">
            <v>Ea</v>
          </cell>
          <cell r="G1850" t="str">
            <v>YC02</v>
          </cell>
        </row>
        <row r="1851">
          <cell r="B1851" t="str">
            <v>RIM0000105</v>
          </cell>
          <cell r="C1851" t="str">
            <v>1B169-70内视镜</v>
          </cell>
          <cell r="D1851" t="str">
            <v>1B16937100070</v>
          </cell>
        </row>
        <row r="1851">
          <cell r="F1851" t="str">
            <v>Ea</v>
          </cell>
          <cell r="G1851" t="str">
            <v>SJ14</v>
          </cell>
        </row>
        <row r="1852">
          <cell r="B1852" t="str">
            <v>RIM0000109</v>
          </cell>
          <cell r="C1852" t="str">
            <v>后视镜L0823020002A0</v>
          </cell>
          <cell r="D1852" t="str">
            <v>L0823020002A0</v>
          </cell>
        </row>
        <row r="1852">
          <cell r="F1852" t="str">
            <v>Ea</v>
          </cell>
          <cell r="G1852" t="str">
            <v>SJ14</v>
          </cell>
        </row>
        <row r="1853">
          <cell r="B1853" t="str">
            <v>RIM0000110</v>
          </cell>
          <cell r="C1853" t="str">
            <v>内视镜L0821014003A0</v>
          </cell>
          <cell r="D1853" t="str">
            <v>L0821014003A0</v>
          </cell>
        </row>
        <row r="1853">
          <cell r="F1853" t="str">
            <v>Ea</v>
          </cell>
          <cell r="G1853" t="str">
            <v>SJ14</v>
          </cell>
        </row>
        <row r="1854">
          <cell r="B1854" t="str">
            <v>RIM0000114</v>
          </cell>
          <cell r="C1854" t="str">
            <v>2020S室内镜片</v>
          </cell>
        </row>
        <row r="1854">
          <cell r="F1854" t="str">
            <v>Ea</v>
          </cell>
          <cell r="G1854" t="str">
            <v>YC02</v>
          </cell>
        </row>
        <row r="1855">
          <cell r="B1855" t="str">
            <v>RIM0000121</v>
          </cell>
          <cell r="C1855" t="str">
            <v>M20室内镜杆</v>
          </cell>
          <cell r="D1855" t="str">
            <v>ADC12喷涂哑光黑色</v>
          </cell>
        </row>
        <row r="1855">
          <cell r="F1855" t="str">
            <v>Ea</v>
          </cell>
          <cell r="G1855" t="str">
            <v>YC02</v>
          </cell>
        </row>
        <row r="1856">
          <cell r="B1856" t="str">
            <v>RIM0000122</v>
          </cell>
          <cell r="C1856" t="str">
            <v>K1室内镜杆</v>
          </cell>
          <cell r="D1856" t="str">
            <v>ZL104黑色亚光漆</v>
          </cell>
        </row>
        <row r="1856">
          <cell r="F1856" t="str">
            <v>Ea</v>
          </cell>
          <cell r="G1856" t="str">
            <v>YC02</v>
          </cell>
        </row>
        <row r="1857">
          <cell r="B1857" t="str">
            <v>RIM0000123</v>
          </cell>
          <cell r="C1857" t="str">
            <v>K1室内镜座</v>
          </cell>
          <cell r="D1857" t="str">
            <v>ZL104黑色亚光漆</v>
          </cell>
        </row>
        <row r="1857">
          <cell r="F1857" t="str">
            <v>Ea</v>
          </cell>
          <cell r="G1857" t="str">
            <v>YC02</v>
          </cell>
        </row>
        <row r="1858">
          <cell r="B1858" t="str">
            <v>RIM0000125</v>
          </cell>
          <cell r="C1858" t="str">
            <v>L室内镜片</v>
          </cell>
        </row>
        <row r="1858">
          <cell r="F1858" t="str">
            <v>Ea</v>
          </cell>
          <cell r="G1858" t="str">
            <v>YC02</v>
          </cell>
        </row>
        <row r="1859">
          <cell r="B1859" t="str">
            <v>RIM0000127</v>
          </cell>
          <cell r="C1859" t="str">
            <v>顶灯室内镜开关手把护套</v>
          </cell>
        </row>
        <row r="1859">
          <cell r="F1859" t="str">
            <v>Ea</v>
          </cell>
          <cell r="G1859" t="str">
            <v>YC02</v>
          </cell>
        </row>
        <row r="1860">
          <cell r="B1860" t="str">
            <v>RIM0000137</v>
          </cell>
          <cell r="C1860" t="str">
            <v>仿五铃内-03铝镜头</v>
          </cell>
        </row>
        <row r="1860">
          <cell r="F1860" t="str">
            <v>Ea</v>
          </cell>
          <cell r="G1860" t="str">
            <v>YC02</v>
          </cell>
        </row>
        <row r="1861">
          <cell r="B1861" t="str">
            <v>RIM0000138</v>
          </cell>
          <cell r="C1861" t="str">
            <v>仿五铃1475内镜头（新色）</v>
          </cell>
        </row>
        <row r="1861">
          <cell r="F1861" t="str">
            <v>Ea</v>
          </cell>
          <cell r="G1861" t="str">
            <v>YC02</v>
          </cell>
        </row>
        <row r="1862">
          <cell r="B1862" t="str">
            <v>RIM0000139</v>
          </cell>
          <cell r="C1862" t="str">
            <v>1605室内新杆（新程）</v>
          </cell>
        </row>
        <row r="1862">
          <cell r="F1862" t="str">
            <v>Ea</v>
          </cell>
          <cell r="G1862" t="str">
            <v>YC02</v>
          </cell>
        </row>
        <row r="1863">
          <cell r="B1863" t="str">
            <v>RIM0000141</v>
          </cell>
          <cell r="C1863" t="str">
            <v>室内镜</v>
          </cell>
          <cell r="D1863" t="str">
            <v>L0823020107A0</v>
          </cell>
        </row>
        <row r="1863">
          <cell r="F1863" t="str">
            <v>Ea</v>
          </cell>
          <cell r="G1863" t="str">
            <v>SJ14</v>
          </cell>
        </row>
        <row r="1864">
          <cell r="B1864" t="str">
            <v>RIM0000142</v>
          </cell>
          <cell r="C1864" t="str">
            <v>1029室内镜片</v>
          </cell>
        </row>
        <row r="1864">
          <cell r="F1864" t="str">
            <v>EA</v>
          </cell>
          <cell r="G1864" t="str">
            <v>YC02</v>
          </cell>
        </row>
        <row r="1865">
          <cell r="B1865" t="str">
            <v>RIM0000143</v>
          </cell>
          <cell r="C1865" t="str">
            <v>1029室内镜镜体</v>
          </cell>
        </row>
        <row r="1865">
          <cell r="F1865" t="str">
            <v>EA</v>
          </cell>
          <cell r="G1865" t="str">
            <v>YC02</v>
          </cell>
        </row>
        <row r="1866">
          <cell r="B1866" t="str">
            <v>RIM0000144</v>
          </cell>
          <cell r="C1866" t="str">
            <v>1029室内镜镜框镜片组件</v>
          </cell>
        </row>
        <row r="1866">
          <cell r="F1866" t="str">
            <v>EA</v>
          </cell>
          <cell r="G1866" t="str">
            <v>YC02</v>
          </cell>
        </row>
        <row r="1867">
          <cell r="B1867" t="str">
            <v>RIM0000145</v>
          </cell>
          <cell r="C1867" t="str">
            <v>1028室内镜片</v>
          </cell>
        </row>
        <row r="1867">
          <cell r="F1867" t="str">
            <v>EA</v>
          </cell>
          <cell r="G1867" t="str">
            <v>YC02</v>
          </cell>
        </row>
        <row r="1868">
          <cell r="B1868" t="str">
            <v>RIM0000146</v>
          </cell>
          <cell r="C1868" t="str">
            <v>1028室内镜镜体</v>
          </cell>
        </row>
        <row r="1868">
          <cell r="F1868" t="str">
            <v>EA</v>
          </cell>
          <cell r="G1868" t="str">
            <v>YC02</v>
          </cell>
        </row>
        <row r="1869">
          <cell r="B1869" t="str">
            <v>RIM0000147</v>
          </cell>
          <cell r="C1869" t="str">
            <v>1028室内镜镜框镜片组件</v>
          </cell>
        </row>
        <row r="1869">
          <cell r="F1869" t="str">
            <v>EA</v>
          </cell>
          <cell r="G1869" t="str">
            <v>YC02</v>
          </cell>
        </row>
        <row r="1870">
          <cell r="B1870" t="str">
            <v>RIM0000149</v>
          </cell>
          <cell r="C1870" t="str">
            <v>欧马克室内镜框镜片合件</v>
          </cell>
          <cell r="D1870" t="str">
            <v>ABS黑色</v>
          </cell>
        </row>
        <row r="1870">
          <cell r="F1870" t="str">
            <v>EA</v>
          </cell>
          <cell r="G1870" t="str">
            <v>YC02</v>
          </cell>
        </row>
        <row r="1871">
          <cell r="B1871" t="str">
            <v>RSM0000002</v>
          </cell>
          <cell r="C1871" t="str">
            <v>福田H4补盲镜片</v>
          </cell>
          <cell r="D1871" t="str">
            <v>SR420±20</v>
          </cell>
        </row>
        <row r="1871">
          <cell r="F1871" t="str">
            <v>Ea</v>
          </cell>
          <cell r="G1871" t="str">
            <v>YC02</v>
          </cell>
        </row>
        <row r="1872">
          <cell r="B1872" t="str">
            <v>RSM0000009</v>
          </cell>
          <cell r="C1872" t="str">
            <v>欧曼下视镜片</v>
          </cell>
        </row>
        <row r="1872">
          <cell r="F1872" t="str">
            <v>Ea</v>
          </cell>
          <cell r="G1872" t="str">
            <v>YC02</v>
          </cell>
        </row>
        <row r="1873">
          <cell r="B1873" t="str">
            <v>RSM0000019</v>
          </cell>
          <cell r="C1873" t="str">
            <v>大欧曼下视镜头</v>
          </cell>
          <cell r="D1873" t="str">
            <v>组件</v>
          </cell>
        </row>
        <row r="1873">
          <cell r="F1873" t="str">
            <v>Ea</v>
          </cell>
          <cell r="G1873" t="str">
            <v>YC02</v>
          </cell>
        </row>
        <row r="1874">
          <cell r="B1874" t="str">
            <v>RSM0000020</v>
          </cell>
          <cell r="C1874" t="str">
            <v>4005下视镜杆</v>
          </cell>
          <cell r="D1874" t="str">
            <v>Q235</v>
          </cell>
        </row>
        <row r="1874">
          <cell r="F1874" t="str">
            <v>Ea</v>
          </cell>
          <cell r="G1874" t="str">
            <v>YC02</v>
          </cell>
        </row>
        <row r="1875">
          <cell r="B1875" t="str">
            <v>RSM0000021</v>
          </cell>
          <cell r="C1875" t="str">
            <v>4005胶垫</v>
          </cell>
          <cell r="D1875" t="str">
            <v>三元乙丙橡胶</v>
          </cell>
        </row>
        <row r="1875">
          <cell r="F1875" t="str">
            <v>Ea</v>
          </cell>
          <cell r="G1875" t="str">
            <v>YC02</v>
          </cell>
        </row>
        <row r="1876">
          <cell r="B1876" t="str">
            <v>RSM0000022</v>
          </cell>
          <cell r="C1876" t="str">
            <v>小欧曼下视镜头</v>
          </cell>
          <cell r="D1876" t="str">
            <v>组件</v>
          </cell>
        </row>
        <row r="1876">
          <cell r="F1876" t="str">
            <v>Ea</v>
          </cell>
          <cell r="G1876" t="str">
            <v>YC02</v>
          </cell>
        </row>
        <row r="1877">
          <cell r="B1877" t="str">
            <v>RSM0000023</v>
          </cell>
          <cell r="C1877" t="str">
            <v>F1780下视镜杆</v>
          </cell>
          <cell r="D1877" t="str">
            <v>Q235</v>
          </cell>
        </row>
        <row r="1877">
          <cell r="F1877" t="str">
            <v>Ea</v>
          </cell>
          <cell r="G1877" t="str">
            <v>YC02</v>
          </cell>
        </row>
        <row r="1878">
          <cell r="B1878" t="str">
            <v>RSM0000026</v>
          </cell>
          <cell r="C1878" t="str">
            <v>奥驰补盲镜安装板</v>
          </cell>
          <cell r="D1878" t="str">
            <v>Q235</v>
          </cell>
        </row>
        <row r="1878">
          <cell r="F1878" t="str">
            <v>Ea</v>
          </cell>
          <cell r="G1878" t="str">
            <v>YC02</v>
          </cell>
        </row>
        <row r="1879">
          <cell r="B1879" t="str">
            <v>RSM0000027</v>
          </cell>
          <cell r="C1879" t="str">
            <v>奥驰螺栓补盲护套</v>
          </cell>
          <cell r="D1879" t="str">
            <v>ABS</v>
          </cell>
        </row>
        <row r="1879">
          <cell r="F1879" t="str">
            <v>Ea</v>
          </cell>
          <cell r="G1879" t="str">
            <v>YC02</v>
          </cell>
        </row>
        <row r="1880">
          <cell r="B1880" t="str">
            <v>RSM0000029</v>
          </cell>
          <cell r="C1880" t="str">
            <v>J6K前下视镜片</v>
          </cell>
        </row>
        <row r="1880">
          <cell r="F1880" t="str">
            <v>Ea</v>
          </cell>
          <cell r="G1880" t="str">
            <v>YC02</v>
          </cell>
        </row>
        <row r="1881">
          <cell r="B1881" t="str">
            <v>RSM0000032</v>
          </cell>
          <cell r="C1881" t="str">
            <v>奥驰前下视上胶垫</v>
          </cell>
          <cell r="D1881" t="str">
            <v>三元乙丙橡胶</v>
          </cell>
        </row>
        <row r="1881">
          <cell r="F1881" t="str">
            <v>Ea</v>
          </cell>
          <cell r="G1881" t="str">
            <v>YC02</v>
          </cell>
        </row>
        <row r="1882">
          <cell r="B1882" t="str">
            <v>RSM0000033</v>
          </cell>
          <cell r="C1882" t="str">
            <v>奥驰前下视下胶垫</v>
          </cell>
          <cell r="D1882" t="str">
            <v>三元乙丙橡胶</v>
          </cell>
        </row>
        <row r="1882">
          <cell r="F1882" t="str">
            <v>Ea</v>
          </cell>
          <cell r="G1882" t="str">
            <v>YC02</v>
          </cell>
        </row>
        <row r="1883">
          <cell r="B1883" t="str">
            <v>RSM0000034</v>
          </cell>
          <cell r="C1883" t="str">
            <v>M8螺栓护套</v>
          </cell>
          <cell r="D1883" t="str">
            <v>PP 黑</v>
          </cell>
        </row>
        <row r="1883">
          <cell r="F1883" t="str">
            <v>Ea</v>
          </cell>
          <cell r="G1883" t="str">
            <v>YC02</v>
          </cell>
        </row>
        <row r="1884">
          <cell r="B1884" t="str">
            <v>RSM0000036</v>
          </cell>
          <cell r="C1884" t="str">
            <v>新捷运前下视胶垫</v>
          </cell>
          <cell r="D1884" t="str">
            <v>三元乙丙橡胶</v>
          </cell>
        </row>
        <row r="1884">
          <cell r="F1884" t="str">
            <v>Ea</v>
          </cell>
          <cell r="G1884" t="str">
            <v>YC02</v>
          </cell>
        </row>
        <row r="1885">
          <cell r="B1885" t="str">
            <v>RSM0000038</v>
          </cell>
          <cell r="C1885" t="str">
            <v>ETX补盲镜镜座</v>
          </cell>
          <cell r="D1885" t="str">
            <v>PA66+GF30</v>
          </cell>
        </row>
        <row r="1885">
          <cell r="F1885" t="str">
            <v>Ea</v>
          </cell>
          <cell r="G1885" t="str">
            <v>YC02</v>
          </cell>
        </row>
        <row r="1886">
          <cell r="B1886" t="str">
            <v>RSM0000040</v>
          </cell>
          <cell r="C1886" t="str">
            <v>ETX补盲镜座装饰盖</v>
          </cell>
          <cell r="D1886" t="str">
            <v>PA66+GF30</v>
          </cell>
        </row>
        <row r="1886">
          <cell r="F1886" t="str">
            <v>Ea</v>
          </cell>
          <cell r="G1886" t="str">
            <v>YC02</v>
          </cell>
        </row>
        <row r="1887">
          <cell r="B1887" t="str">
            <v>RSM0000041</v>
          </cell>
          <cell r="C1887" t="str">
            <v>奥铃升级补盲球头盖</v>
          </cell>
          <cell r="D1887" t="str">
            <v>PA6</v>
          </cell>
        </row>
        <row r="1887">
          <cell r="F1887" t="str">
            <v>Ea</v>
          </cell>
          <cell r="G1887" t="str">
            <v>YC02</v>
          </cell>
        </row>
        <row r="1888">
          <cell r="B1888" t="str">
            <v>RSM0000042</v>
          </cell>
          <cell r="C1888" t="str">
            <v>豪泺路面镜镜座</v>
          </cell>
          <cell r="D1888" t="str">
            <v>PA6</v>
          </cell>
        </row>
        <row r="1888">
          <cell r="F1888" t="str">
            <v>Ea</v>
          </cell>
          <cell r="G1888" t="str">
            <v>YC02</v>
          </cell>
        </row>
        <row r="1889">
          <cell r="B1889" t="str">
            <v>RSM0000043</v>
          </cell>
          <cell r="C1889" t="str">
            <v>豪泺路面镜镜片</v>
          </cell>
          <cell r="D1889" t="str">
            <v>优质浮法玻璃</v>
          </cell>
        </row>
        <row r="1889">
          <cell r="F1889" t="str">
            <v>Ea</v>
          </cell>
          <cell r="G1889" t="str">
            <v>YC02</v>
          </cell>
        </row>
        <row r="1890">
          <cell r="B1890" t="str">
            <v>RSM0000044</v>
          </cell>
          <cell r="C1890" t="str">
            <v>豪泺路面镜胶垫</v>
          </cell>
          <cell r="D1890" t="str">
            <v>ABS黑色</v>
          </cell>
        </row>
        <row r="1890">
          <cell r="F1890" t="str">
            <v>Ea</v>
          </cell>
          <cell r="G1890" t="str">
            <v>YC02</v>
          </cell>
        </row>
        <row r="1891">
          <cell r="B1891" t="str">
            <v>RSM0000047</v>
          </cell>
          <cell r="C1891" t="str">
            <v>豪泺路面镜压框</v>
          </cell>
          <cell r="D1891" t="str">
            <v>ABS黑色</v>
          </cell>
        </row>
        <row r="1891">
          <cell r="F1891" t="str">
            <v>Ea</v>
          </cell>
          <cell r="G1891" t="str">
            <v>YC02</v>
          </cell>
        </row>
        <row r="1892">
          <cell r="B1892" t="str">
            <v>RSM0000052</v>
          </cell>
          <cell r="C1892" t="str">
            <v>华菱补盲镜片</v>
          </cell>
          <cell r="D1892" t="str">
            <v>浮法玻璃</v>
          </cell>
        </row>
        <row r="1892">
          <cell r="F1892" t="str">
            <v>Ea</v>
          </cell>
          <cell r="G1892" t="str">
            <v>YC02</v>
          </cell>
        </row>
        <row r="1893">
          <cell r="B1893" t="str">
            <v>RSM0000053</v>
          </cell>
          <cell r="C1893" t="str">
            <v>华菱补盲镜座软垫</v>
          </cell>
          <cell r="D1893" t="str">
            <v>泡棉胶</v>
          </cell>
        </row>
        <row r="1893">
          <cell r="F1893" t="str">
            <v>Ea</v>
          </cell>
          <cell r="G1893" t="str">
            <v>YC02</v>
          </cell>
        </row>
        <row r="1894">
          <cell r="B1894" t="str">
            <v>RSM0000054</v>
          </cell>
          <cell r="C1894" t="str">
            <v>华菱补盲镜座</v>
          </cell>
          <cell r="D1894" t="str">
            <v>Q235 喷涂</v>
          </cell>
        </row>
        <row r="1894">
          <cell r="F1894" t="str">
            <v>Ea</v>
          </cell>
          <cell r="G1894" t="str">
            <v>YC02</v>
          </cell>
        </row>
        <row r="1895">
          <cell r="B1895" t="str">
            <v>RSM0000055</v>
          </cell>
          <cell r="C1895" t="str">
            <v>济南轻卡左舵下视镜杆</v>
          </cell>
          <cell r="D1895" t="str">
            <v>Q235</v>
          </cell>
        </row>
        <row r="1895">
          <cell r="F1895" t="str">
            <v>Ea</v>
          </cell>
          <cell r="G1895" t="str">
            <v>YC02</v>
          </cell>
        </row>
        <row r="1896">
          <cell r="B1896" t="str">
            <v>RSM0000056</v>
          </cell>
          <cell r="C1896" t="str">
            <v>济南轻卡下视胶垫</v>
          </cell>
          <cell r="D1896" t="str">
            <v>三元乙丙橡胶</v>
          </cell>
        </row>
        <row r="1896">
          <cell r="F1896" t="str">
            <v>Ea</v>
          </cell>
          <cell r="G1896" t="str">
            <v>YC02</v>
          </cell>
        </row>
        <row r="1897">
          <cell r="B1897" t="str">
            <v>RSM0000058</v>
          </cell>
          <cell r="C1897" t="str">
            <v>N07下视镜紧固件</v>
          </cell>
        </row>
        <row r="1897">
          <cell r="F1897" t="str">
            <v>Ea</v>
          </cell>
          <cell r="G1897" t="str">
            <v>YC02</v>
          </cell>
        </row>
        <row r="1898">
          <cell r="B1898" t="str">
            <v>RSM0000059</v>
          </cell>
          <cell r="C1898" t="str">
            <v>N07下视镜球头盖</v>
          </cell>
        </row>
        <row r="1898">
          <cell r="F1898" t="str">
            <v>Ea</v>
          </cell>
          <cell r="G1898" t="str">
            <v>YC02</v>
          </cell>
        </row>
        <row r="1899">
          <cell r="B1899" t="str">
            <v>RSM0000061</v>
          </cell>
          <cell r="C1899" t="str">
            <v>济南轻卡右舵下视镜杆</v>
          </cell>
          <cell r="D1899" t="str">
            <v>Q235</v>
          </cell>
        </row>
        <row r="1899">
          <cell r="F1899" t="str">
            <v>Ea</v>
          </cell>
          <cell r="G1899" t="str">
            <v>YC02</v>
          </cell>
        </row>
        <row r="1900">
          <cell r="B1900" t="str">
            <v>RSM0000076</v>
          </cell>
          <cell r="C1900" t="str">
            <v>J6k补盲镜片</v>
          </cell>
        </row>
        <row r="1900">
          <cell r="F1900" t="str">
            <v>Ea</v>
          </cell>
          <cell r="G1900" t="str">
            <v>YC02</v>
          </cell>
        </row>
        <row r="1901">
          <cell r="B1901" t="str">
            <v>RSM0000079</v>
          </cell>
          <cell r="C1901" t="str">
            <v>曼项目前下视镜动臂</v>
          </cell>
          <cell r="D1901" t="str">
            <v>PA66+45%GF(黑色)</v>
          </cell>
        </row>
        <row r="1901">
          <cell r="F1901" t="str">
            <v>Ea</v>
          </cell>
          <cell r="G1901" t="str">
            <v>YC02</v>
          </cell>
        </row>
        <row r="1902">
          <cell r="B1902" t="str">
            <v>RSM0000082</v>
          </cell>
          <cell r="C1902" t="str">
            <v>曼项目前下视镜球碗</v>
          </cell>
          <cell r="D1902" t="str">
            <v>PA66+45%GF(黑色)</v>
          </cell>
        </row>
        <row r="1902">
          <cell r="F1902" t="str">
            <v>Ea</v>
          </cell>
          <cell r="G1902" t="str">
            <v>YC02</v>
          </cell>
        </row>
        <row r="1903">
          <cell r="B1903" t="str">
            <v>RSM0000083</v>
          </cell>
          <cell r="C1903" t="str">
            <v>ETX改型前下镜片泡棉</v>
          </cell>
          <cell r="D1903" t="str">
            <v>15*15*900</v>
          </cell>
        </row>
        <row r="1903">
          <cell r="F1903" t="str">
            <v>Ea</v>
          </cell>
          <cell r="G1903" t="str">
            <v>YC02</v>
          </cell>
        </row>
        <row r="1904">
          <cell r="B1904" t="str">
            <v>RSM0000084</v>
          </cell>
          <cell r="C1904" t="str">
            <v>奥铃路面镜装饰盖右</v>
          </cell>
        </row>
        <row r="1904">
          <cell r="F1904" t="str">
            <v>Ea</v>
          </cell>
          <cell r="G1904" t="str">
            <v>YC02</v>
          </cell>
        </row>
        <row r="1905">
          <cell r="B1905" t="str">
            <v>RSM0000086</v>
          </cell>
          <cell r="C1905" t="str">
            <v>ETX改型前下视镜镜片</v>
          </cell>
          <cell r="D1905" t="str">
            <v>浮法玻璃SR325±25</v>
          </cell>
        </row>
        <row r="1905">
          <cell r="F1905" t="str">
            <v>Ea</v>
          </cell>
          <cell r="G1905" t="str">
            <v>YC02</v>
          </cell>
        </row>
        <row r="1906">
          <cell r="B1906" t="str">
            <v>RSM0000091</v>
          </cell>
          <cell r="C1906" t="str">
            <v>N07前下视镜片</v>
          </cell>
        </row>
        <row r="1906">
          <cell r="F1906" t="str">
            <v>Ea</v>
          </cell>
          <cell r="G1906" t="str">
            <v>YC02</v>
          </cell>
        </row>
        <row r="1907">
          <cell r="B1907" t="str">
            <v>RSM0000092</v>
          </cell>
          <cell r="C1907" t="str">
            <v>C7补盲镜镜片</v>
          </cell>
          <cell r="D1907" t="str">
            <v>SR325±25</v>
          </cell>
        </row>
        <row r="1907">
          <cell r="F1907" t="str">
            <v>Ea</v>
          </cell>
          <cell r="G1907" t="str">
            <v>YC02</v>
          </cell>
        </row>
        <row r="1908">
          <cell r="B1908" t="str">
            <v>RSM0000093</v>
          </cell>
          <cell r="C1908" t="str">
            <v>A7补盲镜镜片新法规</v>
          </cell>
          <cell r="D1908" t="str">
            <v>SR425±25</v>
          </cell>
        </row>
        <row r="1908">
          <cell r="F1908" t="str">
            <v>Ea</v>
          </cell>
          <cell r="G1908" t="str">
            <v>YC02</v>
          </cell>
        </row>
        <row r="1909">
          <cell r="B1909" t="str">
            <v>RSM0000095</v>
          </cell>
          <cell r="C1909" t="str">
            <v>ETX补盲镜镜片新国标</v>
          </cell>
          <cell r="D1909" t="str">
            <v>浮法玻璃SR425±25</v>
          </cell>
        </row>
        <row r="1909">
          <cell r="F1909" t="str">
            <v>Ea</v>
          </cell>
          <cell r="G1909" t="str">
            <v>YC02</v>
          </cell>
        </row>
        <row r="1910">
          <cell r="B1910" t="str">
            <v>RSM0000096</v>
          </cell>
          <cell r="C1910" t="str">
            <v>曼项目前下视镜镜片</v>
          </cell>
          <cell r="D1910" t="str">
            <v>SR220±20</v>
          </cell>
        </row>
        <row r="1910">
          <cell r="F1910" t="str">
            <v>Ea</v>
          </cell>
          <cell r="G1910" t="str">
            <v>YC02</v>
          </cell>
        </row>
        <row r="1911">
          <cell r="B1911" t="str">
            <v>RSM0000098</v>
          </cell>
          <cell r="C1911" t="str">
            <v>曼项补盲镜片</v>
          </cell>
          <cell r="D1911" t="str">
            <v>浮法玻璃SR325±25</v>
          </cell>
        </row>
        <row r="1911">
          <cell r="F1911" t="str">
            <v>Ea</v>
          </cell>
          <cell r="G1911" t="str">
            <v>YC02</v>
          </cell>
        </row>
        <row r="1912">
          <cell r="B1912" t="str">
            <v>RSM0000099</v>
          </cell>
          <cell r="C1912" t="str">
            <v>福田H4前下视镜镜片</v>
          </cell>
          <cell r="D1912" t="str">
            <v>浮法玻璃SR220±20</v>
          </cell>
        </row>
        <row r="1912">
          <cell r="F1912" t="str">
            <v>Ea</v>
          </cell>
          <cell r="G1912" t="str">
            <v>YC02</v>
          </cell>
        </row>
        <row r="1913">
          <cell r="B1913" t="str">
            <v>RSM0000101</v>
          </cell>
          <cell r="C1913" t="str">
            <v>ETX路面镜直烧镜片</v>
          </cell>
          <cell r="D1913" t="str">
            <v>浮法玻璃SR425±25</v>
          </cell>
        </row>
        <row r="1913">
          <cell r="F1913" t="str">
            <v>Ea</v>
          </cell>
          <cell r="G1913" t="str">
            <v>YC02</v>
          </cell>
        </row>
        <row r="1914">
          <cell r="B1914" t="str">
            <v>RSM0000102</v>
          </cell>
          <cell r="C1914" t="str">
            <v>ETX路面镜磨边镜片</v>
          </cell>
          <cell r="D1914" t="str">
            <v>SR400﹢50</v>
          </cell>
        </row>
        <row r="1914">
          <cell r="F1914" t="str">
            <v>Ea</v>
          </cell>
          <cell r="G1914" t="str">
            <v>YC02</v>
          </cell>
        </row>
        <row r="1915">
          <cell r="B1915" t="str">
            <v>RSM0000103</v>
          </cell>
          <cell r="C1915" t="str">
            <v>欧马可路面镜片</v>
          </cell>
          <cell r="D1915" t="str">
            <v>浮法玻璃SR325±25</v>
          </cell>
        </row>
        <row r="1915">
          <cell r="F1915" t="str">
            <v>Ea</v>
          </cell>
          <cell r="G1915" t="str">
            <v>YC02</v>
          </cell>
        </row>
        <row r="1916">
          <cell r="B1916" t="str">
            <v>RSM0000104</v>
          </cell>
          <cell r="C1916" t="str">
            <v>北奔路面镜片</v>
          </cell>
        </row>
        <row r="1916">
          <cell r="F1916" t="str">
            <v>Ea</v>
          </cell>
          <cell r="G1916" t="str">
            <v>YC02</v>
          </cell>
        </row>
        <row r="1917">
          <cell r="B1917" t="str">
            <v>RSM0000106</v>
          </cell>
          <cell r="C1917" t="str">
            <v>2020S室内镜框</v>
          </cell>
        </row>
        <row r="1917">
          <cell r="F1917" t="str">
            <v>Ea</v>
          </cell>
          <cell r="G1917" t="str">
            <v>YC02</v>
          </cell>
        </row>
        <row r="1918">
          <cell r="B1918" t="str">
            <v>RSM0000113</v>
          </cell>
          <cell r="C1918" t="str">
            <v>H4前下视镜铝骨架</v>
          </cell>
          <cell r="D1918" t="str">
            <v>ZL104</v>
          </cell>
        </row>
        <row r="1918">
          <cell r="F1918" t="str">
            <v>Ea</v>
          </cell>
          <cell r="G1918" t="str">
            <v>YC02</v>
          </cell>
        </row>
        <row r="1919">
          <cell r="B1919" t="str">
            <v>RSM0000114</v>
          </cell>
          <cell r="C1919" t="str">
            <v>ETX改型高顶前下镜杆</v>
          </cell>
        </row>
        <row r="1919">
          <cell r="F1919" t="str">
            <v>Ea</v>
          </cell>
          <cell r="G1919" t="str">
            <v>YC02</v>
          </cell>
        </row>
        <row r="1920">
          <cell r="B1920" t="str">
            <v>RSM0000115</v>
          </cell>
          <cell r="C1920" t="str">
            <v>ETX改型平顶前下镜杆</v>
          </cell>
        </row>
        <row r="1920">
          <cell r="F1920" t="str">
            <v>Ea</v>
          </cell>
          <cell r="G1920" t="str">
            <v>YC02</v>
          </cell>
        </row>
        <row r="1921">
          <cell r="B1921" t="str">
            <v>RSM0000120</v>
          </cell>
          <cell r="C1921" t="str">
            <v>曼项目前下视镜镜座</v>
          </cell>
          <cell r="D1921" t="str">
            <v>ADC12</v>
          </cell>
        </row>
        <row r="1921">
          <cell r="F1921" t="str">
            <v>Ea</v>
          </cell>
          <cell r="G1921" t="str">
            <v>YC02</v>
          </cell>
        </row>
        <row r="1922">
          <cell r="B1922" t="str">
            <v>RSM0000121</v>
          </cell>
          <cell r="C1922" t="str">
            <v>北奔前下视镜镜座</v>
          </cell>
          <cell r="D1922" t="str">
            <v>ZL104黑色亚光</v>
          </cell>
        </row>
        <row r="1922">
          <cell r="F1922" t="str">
            <v>Ea</v>
          </cell>
          <cell r="G1922" t="str">
            <v>YC02</v>
          </cell>
        </row>
        <row r="1923">
          <cell r="B1923" t="str">
            <v>RSM0000124</v>
          </cell>
          <cell r="C1923" t="str">
            <v>H4补盲镜胶垫</v>
          </cell>
        </row>
        <row r="1923">
          <cell r="F1923" t="str">
            <v>Ea</v>
          </cell>
          <cell r="G1923" t="str">
            <v>YC02</v>
          </cell>
        </row>
        <row r="1924">
          <cell r="B1924" t="str">
            <v>RSM0000126</v>
          </cell>
          <cell r="C1924" t="str">
            <v>曼项目前下视镜密封垫</v>
          </cell>
          <cell r="D1924" t="str">
            <v>PE发泡(黑色)</v>
          </cell>
        </row>
        <row r="1924">
          <cell r="F1924" t="str">
            <v>Ea</v>
          </cell>
          <cell r="G1924" t="str">
            <v>YC02</v>
          </cell>
        </row>
        <row r="1925">
          <cell r="B1925" t="str">
            <v>RSM0000127</v>
          </cell>
          <cell r="C1925" t="str">
            <v>H4前下视镜镜体橡胶垫</v>
          </cell>
          <cell r="D1925" t="str">
            <v>EPDM</v>
          </cell>
        </row>
        <row r="1925">
          <cell r="F1925" t="str">
            <v>Ea</v>
          </cell>
          <cell r="G1925" t="str">
            <v>YC02</v>
          </cell>
        </row>
        <row r="1926">
          <cell r="B1926" t="str">
            <v>RSM0000128</v>
          </cell>
          <cell r="C1926" t="str">
            <v>H4前下视镜支臂橡胶垫</v>
          </cell>
          <cell r="D1926" t="str">
            <v>EPDM</v>
          </cell>
        </row>
        <row r="1926">
          <cell r="F1926" t="str">
            <v>Ea</v>
          </cell>
          <cell r="G1926" t="str">
            <v>YC02</v>
          </cell>
        </row>
        <row r="1927">
          <cell r="B1927" t="str">
            <v>RSM0000129</v>
          </cell>
          <cell r="C1927" t="str">
            <v>福田H4前下视镜镜头胶堵</v>
          </cell>
          <cell r="D1927" t="str">
            <v>EPDM</v>
          </cell>
        </row>
        <row r="1927">
          <cell r="F1927" t="str">
            <v>Ea</v>
          </cell>
          <cell r="G1927" t="str">
            <v>YC02</v>
          </cell>
        </row>
        <row r="1928">
          <cell r="B1928" t="str">
            <v>RSM0000132</v>
          </cell>
          <cell r="C1928" t="str">
            <v>曼项目补盲镜镜座</v>
          </cell>
          <cell r="D1928" t="str">
            <v>ZL 104</v>
          </cell>
        </row>
        <row r="1928">
          <cell r="F1928" t="str">
            <v>Ea</v>
          </cell>
          <cell r="G1928" t="str">
            <v>YC02</v>
          </cell>
        </row>
        <row r="1929">
          <cell r="B1929" t="str">
            <v>RSM0000134</v>
          </cell>
          <cell r="C1929" t="str">
            <v>曼项目前下镜固定座</v>
          </cell>
          <cell r="D1929" t="str">
            <v>ADC12</v>
          </cell>
        </row>
        <row r="1929">
          <cell r="F1929" t="str">
            <v>Ea</v>
          </cell>
          <cell r="G1929" t="str">
            <v>YC02</v>
          </cell>
        </row>
        <row r="1930">
          <cell r="B1930" t="str">
            <v>RSM0000135</v>
          </cell>
          <cell r="C1930" t="str">
            <v>济南轻卡补盲镜下安装板</v>
          </cell>
        </row>
        <row r="1930">
          <cell r="F1930" t="str">
            <v>Ea</v>
          </cell>
          <cell r="G1930" t="str">
            <v>YC02</v>
          </cell>
        </row>
        <row r="1931">
          <cell r="B1931" t="str">
            <v>RSM0000136</v>
          </cell>
          <cell r="C1931" t="str">
            <v>北奔前下视镜镜座垫</v>
          </cell>
          <cell r="D1931" t="str">
            <v>EDPM黑色</v>
          </cell>
        </row>
        <row r="1931">
          <cell r="F1931" t="str">
            <v>Ea</v>
          </cell>
          <cell r="G1931" t="str">
            <v>YC02</v>
          </cell>
        </row>
        <row r="1932">
          <cell r="B1932" t="str">
            <v>RSM0000137</v>
          </cell>
          <cell r="C1932" t="str">
            <v>曼项目右置车前下密封垫</v>
          </cell>
          <cell r="D1932" t="str">
            <v>0A0170Q--F01 发泡PE</v>
          </cell>
        </row>
        <row r="1932">
          <cell r="F1932" t="str">
            <v>Ea</v>
          </cell>
          <cell r="G1932" t="str">
            <v>YC02</v>
          </cell>
        </row>
        <row r="1933">
          <cell r="B1933" t="str">
            <v>RSM0000138</v>
          </cell>
          <cell r="C1933" t="str">
            <v>JL01补盲镜镜座胶垫</v>
          </cell>
          <cell r="D1933" t="str">
            <v>EPDM黑色</v>
          </cell>
        </row>
        <row r="1933">
          <cell r="F1933" t="str">
            <v>Ea</v>
          </cell>
          <cell r="G1933" t="str">
            <v>YC02</v>
          </cell>
        </row>
        <row r="1934">
          <cell r="B1934" t="str">
            <v>RSM0000148</v>
          </cell>
          <cell r="C1934" t="str">
            <v>H4前下视镜铝支臂</v>
          </cell>
          <cell r="D1934" t="str">
            <v>ZL104</v>
          </cell>
        </row>
        <row r="1934">
          <cell r="F1934" t="str">
            <v>Ea</v>
          </cell>
          <cell r="G1934" t="str">
            <v>YC02</v>
          </cell>
        </row>
        <row r="1935">
          <cell r="B1935" t="str">
            <v>RSM0000149</v>
          </cell>
          <cell r="C1935" t="str">
            <v>华菱星凯马下镜座垫片</v>
          </cell>
        </row>
        <row r="1935">
          <cell r="F1935" t="str">
            <v>Ea</v>
          </cell>
          <cell r="G1935" t="str">
            <v>YC02</v>
          </cell>
        </row>
        <row r="1936">
          <cell r="B1936" t="str">
            <v>RSM0000150</v>
          </cell>
          <cell r="C1936" t="str">
            <v>曼项目补盲底盖(纸箱)</v>
          </cell>
          <cell r="D1936" t="str">
            <v>970*330*290+980*350*80</v>
          </cell>
        </row>
        <row r="1936">
          <cell r="F1936" t="str">
            <v>Ea</v>
          </cell>
          <cell r="G1936" t="str">
            <v>YC02</v>
          </cell>
        </row>
        <row r="1937">
          <cell r="B1937" t="str">
            <v>RSM0000151</v>
          </cell>
          <cell r="C1937" t="str">
            <v>ETX前下视镜安装胶垫</v>
          </cell>
        </row>
        <row r="1937">
          <cell r="F1937" t="str">
            <v>Ea</v>
          </cell>
          <cell r="G1937" t="str">
            <v>YC02</v>
          </cell>
        </row>
        <row r="1938">
          <cell r="B1938" t="str">
            <v>RSM0000181</v>
          </cell>
          <cell r="C1938" t="str">
            <v>前下视镜</v>
          </cell>
          <cell r="D1938" t="str">
            <v>1B22082104009</v>
          </cell>
        </row>
        <row r="1938">
          <cell r="F1938" t="str">
            <v>Ea</v>
          </cell>
          <cell r="G1938" t="str">
            <v>SJ16</v>
          </cell>
        </row>
        <row r="1939">
          <cell r="B1939" t="str">
            <v>RSM0000189</v>
          </cell>
          <cell r="C1939" t="str">
            <v>华菱H08右驾平顶前下视镜</v>
          </cell>
          <cell r="D1939" t="str">
            <v>82H08PY-19170</v>
          </cell>
        </row>
        <row r="1939">
          <cell r="F1939" t="str">
            <v>Ea</v>
          </cell>
          <cell r="G1939" t="str">
            <v>SJ07</v>
          </cell>
        </row>
        <row r="1940">
          <cell r="B1940" t="str">
            <v>RSM0000190</v>
          </cell>
          <cell r="C1940" t="str">
            <v>华菱H08右驾高顶前下视镜</v>
          </cell>
          <cell r="D1940" t="str">
            <v>82H08PY-19180</v>
          </cell>
        </row>
        <row r="1940">
          <cell r="F1940" t="str">
            <v>Ea</v>
          </cell>
          <cell r="G1940" t="str">
            <v>SJ07</v>
          </cell>
        </row>
        <row r="1941">
          <cell r="B1941" t="str">
            <v>RSM0000202</v>
          </cell>
          <cell r="C1941" t="str">
            <v>N07前下视镜总成(右置)</v>
          </cell>
          <cell r="D1941" t="str">
            <v>WG1664776030/2</v>
          </cell>
        </row>
        <row r="1941">
          <cell r="F1941" t="str">
            <v>Ea</v>
          </cell>
          <cell r="G1941" t="str">
            <v>SJ05</v>
          </cell>
        </row>
        <row r="1942">
          <cell r="B1942" t="str">
            <v>RSM0000210</v>
          </cell>
          <cell r="C1942" t="str">
            <v>北奔前下视镜支座</v>
          </cell>
        </row>
        <row r="1942">
          <cell r="F1942" t="str">
            <v>Ea</v>
          </cell>
          <cell r="G1942" t="str">
            <v>YC02</v>
          </cell>
        </row>
        <row r="1943">
          <cell r="B1943" t="str">
            <v>RSM0000211</v>
          </cell>
          <cell r="C1943" t="str">
            <v>北奔下视镜杆(新)</v>
          </cell>
          <cell r="D1943" t="str">
            <v>Q235φ22*2</v>
          </cell>
        </row>
        <row r="1943">
          <cell r="F1943" t="str">
            <v>Ea</v>
          </cell>
          <cell r="G1943" t="str">
            <v>YC02</v>
          </cell>
        </row>
        <row r="1944">
          <cell r="B1944" t="str">
            <v>RSM0000213</v>
          </cell>
          <cell r="C1944" t="str">
            <v>北奔下镜座（喷涂）</v>
          </cell>
        </row>
        <row r="1944">
          <cell r="F1944" t="str">
            <v>EA</v>
          </cell>
          <cell r="G1944" t="str">
            <v>YC02</v>
          </cell>
        </row>
        <row r="1945">
          <cell r="B1945" t="str">
            <v>RSM0000225</v>
          </cell>
          <cell r="C1945" t="str">
            <v>北奔路面镜压框</v>
          </cell>
        </row>
        <row r="1945">
          <cell r="F1945" t="str">
            <v>Ea</v>
          </cell>
          <cell r="G1945" t="str">
            <v>BC02</v>
          </cell>
        </row>
        <row r="1946">
          <cell r="B1946" t="str">
            <v>RSM0000227</v>
          </cell>
          <cell r="C1946" t="str">
            <v>ETX补盲镜后盖新国标</v>
          </cell>
        </row>
        <row r="1946">
          <cell r="F1946" t="str">
            <v>Ea</v>
          </cell>
          <cell r="G1946" t="str">
            <v>YC02</v>
          </cell>
        </row>
        <row r="1947">
          <cell r="B1947" t="str">
            <v>RSM0000234</v>
          </cell>
          <cell r="C1947" t="str">
            <v>北奔重型路面镜体</v>
          </cell>
        </row>
        <row r="1947">
          <cell r="F1947" t="str">
            <v>EA</v>
          </cell>
          <cell r="G1947" t="str">
            <v>BC02</v>
          </cell>
        </row>
        <row r="1948">
          <cell r="B1948" t="str">
            <v>RSM0000245</v>
          </cell>
          <cell r="C1948" t="str">
            <v>北奔前下视镜镜座护罩</v>
          </cell>
        </row>
        <row r="1948">
          <cell r="F1948" t="str">
            <v>EA</v>
          </cell>
          <cell r="G1948" t="str">
            <v>YC02</v>
          </cell>
        </row>
        <row r="1949">
          <cell r="B1949" t="str">
            <v>RSM0000247</v>
          </cell>
          <cell r="C1949" t="str">
            <v>北奔前下视镜头</v>
          </cell>
        </row>
        <row r="1949">
          <cell r="F1949" t="str">
            <v>EA</v>
          </cell>
          <cell r="G1949" t="str">
            <v>BC02</v>
          </cell>
        </row>
        <row r="1950">
          <cell r="B1950" t="str">
            <v>RSM0000255</v>
          </cell>
          <cell r="C1950" t="str">
            <v>A2路面镜座盖板</v>
          </cell>
          <cell r="D1950" t="str">
            <v>ABS黑色</v>
          </cell>
        </row>
        <row r="1950">
          <cell r="F1950" t="str">
            <v>Ea</v>
          </cell>
          <cell r="G1950" t="str">
            <v>YC02</v>
          </cell>
        </row>
        <row r="1951">
          <cell r="B1951" t="str">
            <v>RSM0000256</v>
          </cell>
          <cell r="C1951" t="str">
            <v>A7路面镜座盖</v>
          </cell>
        </row>
        <row r="1951">
          <cell r="F1951" t="str">
            <v>Ea</v>
          </cell>
          <cell r="G1951" t="str">
            <v>YC02</v>
          </cell>
        </row>
        <row r="1952">
          <cell r="B1952" t="str">
            <v>RSM0000257</v>
          </cell>
          <cell r="C1952" t="str">
            <v>A7路面镜镜座</v>
          </cell>
        </row>
        <row r="1952">
          <cell r="F1952" t="str">
            <v>Ea</v>
          </cell>
          <cell r="G1952" t="str">
            <v>YC02</v>
          </cell>
        </row>
        <row r="1953">
          <cell r="B1953" t="str">
            <v>RSM0000258</v>
          </cell>
          <cell r="C1953" t="str">
            <v>MV3补盲镜座</v>
          </cell>
          <cell r="D1953" t="str">
            <v>ADC12</v>
          </cell>
        </row>
        <row r="1953">
          <cell r="F1953" t="str">
            <v>Ea</v>
          </cell>
          <cell r="G1953" t="str">
            <v>YC02</v>
          </cell>
        </row>
        <row r="1954">
          <cell r="B1954" t="str">
            <v>RSM0000259</v>
          </cell>
          <cell r="C1954" t="str">
            <v>MV3补盲镜纸箱</v>
          </cell>
          <cell r="D1954" t="str">
            <v>600*400*300</v>
          </cell>
        </row>
        <row r="1954">
          <cell r="F1954" t="str">
            <v>Ea</v>
          </cell>
          <cell r="G1954" t="str">
            <v>YC02</v>
          </cell>
        </row>
        <row r="1955">
          <cell r="B1955" t="str">
            <v>RSM0000260</v>
          </cell>
          <cell r="C1955" t="str">
            <v>曼项目右置前下镜座安装臂</v>
          </cell>
          <cell r="D1955" t="str">
            <v>ADC12</v>
          </cell>
        </row>
        <row r="1955">
          <cell r="F1955" t="str">
            <v>Ea</v>
          </cell>
          <cell r="G1955" t="str">
            <v>YC02</v>
          </cell>
        </row>
        <row r="1956">
          <cell r="B1956" t="str">
            <v>RSM0000265</v>
          </cell>
          <cell r="C1956" t="str">
            <v>曼项右置前下固定座连接件</v>
          </cell>
          <cell r="D1956" t="str">
            <v>0A0170Q-T02  ADC12</v>
          </cell>
        </row>
        <row r="1956">
          <cell r="F1956" t="str">
            <v>Ea</v>
          </cell>
          <cell r="G1956" t="str">
            <v>YC02</v>
          </cell>
        </row>
        <row r="1957">
          <cell r="B1957" t="str">
            <v>RSM0000271</v>
          </cell>
          <cell r="C1957" t="str">
            <v>北奔下镜座实</v>
          </cell>
        </row>
        <row r="1957">
          <cell r="F1957" t="str">
            <v>EA</v>
          </cell>
          <cell r="G1957" t="str">
            <v>YC04</v>
          </cell>
        </row>
        <row r="1958">
          <cell r="B1958" t="str">
            <v>RSM0000276</v>
          </cell>
          <cell r="C1958" t="str">
            <v>2200下视镜杆</v>
          </cell>
        </row>
        <row r="1958">
          <cell r="F1958" t="str">
            <v>EA</v>
          </cell>
          <cell r="G1958" t="str">
            <v>BC05</v>
          </cell>
        </row>
        <row r="1959">
          <cell r="B1959" t="str">
            <v>RSM0000277</v>
          </cell>
          <cell r="C1959" t="str">
            <v>A2下视镜杆</v>
          </cell>
        </row>
        <row r="1959">
          <cell r="F1959" t="str">
            <v>EA</v>
          </cell>
          <cell r="G1959" t="str">
            <v>BC05</v>
          </cell>
        </row>
        <row r="1960">
          <cell r="B1960" t="str">
            <v>RSM0000278</v>
          </cell>
          <cell r="C1960" t="str">
            <v>奥铃下视镜镜杆</v>
          </cell>
        </row>
        <row r="1960">
          <cell r="F1960" t="str">
            <v>EA</v>
          </cell>
          <cell r="G1960" t="str">
            <v>BC05</v>
          </cell>
        </row>
        <row r="1961">
          <cell r="B1961" t="str">
            <v>RSM0000279</v>
          </cell>
          <cell r="C1961" t="str">
            <v>奥驰补盲镜杆</v>
          </cell>
        </row>
        <row r="1961">
          <cell r="F1961" t="str">
            <v>EA</v>
          </cell>
          <cell r="G1961" t="str">
            <v>BC05</v>
          </cell>
        </row>
        <row r="1962">
          <cell r="B1962" t="str">
            <v>RSM0000280</v>
          </cell>
          <cell r="C1962" t="str">
            <v>VT前下视镜镜杆（平顶）</v>
          </cell>
        </row>
        <row r="1962">
          <cell r="F1962" t="str">
            <v>EA</v>
          </cell>
          <cell r="G1962" t="str">
            <v>BC05</v>
          </cell>
        </row>
        <row r="1963">
          <cell r="B1963" t="str">
            <v>RSM0000281</v>
          </cell>
          <cell r="C1963" t="str">
            <v>VT前下视镜镜杆（高顶）</v>
          </cell>
        </row>
        <row r="1963">
          <cell r="F1963" t="str">
            <v>EA</v>
          </cell>
          <cell r="G1963" t="str">
            <v>BC05</v>
          </cell>
        </row>
        <row r="1964">
          <cell r="B1964" t="str">
            <v>RSM0000282</v>
          </cell>
          <cell r="C1964" t="str">
            <v>N07前下视镜镜杆</v>
          </cell>
        </row>
        <row r="1964">
          <cell r="F1964" t="str">
            <v>EA</v>
          </cell>
          <cell r="G1964" t="str">
            <v>BC05</v>
          </cell>
        </row>
        <row r="1965">
          <cell r="B1965" t="str">
            <v>RSM0000289</v>
          </cell>
          <cell r="C1965" t="str">
            <v>30.5球头</v>
          </cell>
        </row>
        <row r="1965">
          <cell r="F1965" t="str">
            <v>EA</v>
          </cell>
          <cell r="G1965" t="str">
            <v>YC04</v>
          </cell>
        </row>
        <row r="1966">
          <cell r="B1966" t="str">
            <v>RSM0000290</v>
          </cell>
          <cell r="C1966" t="str">
            <v>2200下视镜铸件1</v>
          </cell>
        </row>
        <row r="1966">
          <cell r="F1966" t="str">
            <v>EA</v>
          </cell>
          <cell r="G1966" t="str">
            <v>YC04</v>
          </cell>
        </row>
        <row r="1967">
          <cell r="B1967" t="str">
            <v>RSM0000291</v>
          </cell>
          <cell r="C1967" t="str">
            <v>2200下视镜铸件2</v>
          </cell>
        </row>
        <row r="1967">
          <cell r="F1967" t="str">
            <v>EA</v>
          </cell>
          <cell r="G1967" t="str">
            <v>YC04</v>
          </cell>
        </row>
        <row r="1968">
          <cell r="B1968" t="str">
            <v>RSM0000300</v>
          </cell>
          <cell r="C1968" t="str">
            <v>奥驰补盲镜上卡子总成</v>
          </cell>
        </row>
        <row r="1968">
          <cell r="F1968" t="str">
            <v>EA</v>
          </cell>
          <cell r="G1968" t="str">
            <v>YC04</v>
          </cell>
        </row>
        <row r="1969">
          <cell r="B1969" t="str">
            <v>RSM0000303</v>
          </cell>
          <cell r="C1969" t="str">
            <v>奥铃镜杆17旋转轴</v>
          </cell>
        </row>
        <row r="1969">
          <cell r="F1969" t="str">
            <v>EA</v>
          </cell>
          <cell r="G1969" t="str">
            <v>YC04</v>
          </cell>
        </row>
        <row r="1970">
          <cell r="B1970" t="str">
            <v>RSM0000307</v>
          </cell>
          <cell r="C1970" t="str">
            <v>25的球头</v>
          </cell>
        </row>
        <row r="1970">
          <cell r="F1970" t="str">
            <v>EA</v>
          </cell>
          <cell r="G1970" t="str">
            <v>YC04</v>
          </cell>
        </row>
        <row r="1971">
          <cell r="B1971" t="str">
            <v>RSM0000308</v>
          </cell>
          <cell r="C1971" t="str">
            <v>堵头</v>
          </cell>
        </row>
        <row r="1971">
          <cell r="F1971" t="str">
            <v>EA</v>
          </cell>
          <cell r="G1971" t="str">
            <v>YC04</v>
          </cell>
        </row>
        <row r="1972">
          <cell r="B1972" t="str">
            <v>RSM0000309</v>
          </cell>
          <cell r="C1972" t="str">
            <v>奥铃镜杆18旋转轴</v>
          </cell>
        </row>
        <row r="1972">
          <cell r="F1972" t="str">
            <v>EA</v>
          </cell>
          <cell r="G1972" t="str">
            <v>YC04</v>
          </cell>
        </row>
        <row r="1973">
          <cell r="B1973" t="str">
            <v>RSM0000321</v>
          </cell>
          <cell r="C1973" t="str">
            <v>A2前下视镜杆装饰盖1</v>
          </cell>
        </row>
        <row r="1973">
          <cell r="F1973" t="str">
            <v>Ea</v>
          </cell>
          <cell r="G1973" t="str">
            <v>YC02</v>
          </cell>
        </row>
        <row r="1974">
          <cell r="B1974" t="str">
            <v>RSM0000322</v>
          </cell>
          <cell r="C1974" t="str">
            <v>A2前下视镜杆装饰盖2</v>
          </cell>
        </row>
        <row r="1974">
          <cell r="F1974" t="str">
            <v>Ea</v>
          </cell>
          <cell r="G1974" t="str">
            <v>YC02</v>
          </cell>
        </row>
        <row r="1975">
          <cell r="B1975" t="str">
            <v>RSM0000323</v>
          </cell>
          <cell r="C1975" t="str">
            <v>40球头</v>
          </cell>
        </row>
        <row r="1975">
          <cell r="F1975" t="str">
            <v>EA</v>
          </cell>
          <cell r="G1975" t="str">
            <v>YC04</v>
          </cell>
        </row>
        <row r="1976">
          <cell r="B1976" t="str">
            <v>RSM0000324</v>
          </cell>
          <cell r="C1976" t="str">
            <v>奥驰下视镜杆</v>
          </cell>
        </row>
        <row r="1976">
          <cell r="F1976" t="str">
            <v>EA</v>
          </cell>
          <cell r="G1976" t="str">
            <v>BC05</v>
          </cell>
        </row>
        <row r="1977">
          <cell r="B1977" t="str">
            <v>RSM0000331</v>
          </cell>
          <cell r="C1977" t="str">
            <v>一汽MV3附视镜垫块(喷涂)</v>
          </cell>
          <cell r="D1977" t="str">
            <v>8219031-M01/A</v>
          </cell>
        </row>
        <row r="1977">
          <cell r="F1977" t="str">
            <v>EA</v>
          </cell>
          <cell r="G1977" t="str">
            <v>SJ13</v>
          </cell>
        </row>
        <row r="1978">
          <cell r="B1978" t="str">
            <v>RSM0000332</v>
          </cell>
          <cell r="C1978" t="str">
            <v>一汽MV3俯视镜垫块密封垫</v>
          </cell>
          <cell r="D1978" t="str">
            <v>8219032-M01/A</v>
          </cell>
        </row>
        <row r="1978">
          <cell r="F1978" t="str">
            <v>EA</v>
          </cell>
          <cell r="G1978" t="str">
            <v>SJ13</v>
          </cell>
        </row>
        <row r="1979">
          <cell r="B1979" t="str">
            <v>RSM0000340</v>
          </cell>
          <cell r="C1979" t="str">
            <v>前下视镜</v>
          </cell>
          <cell r="D1979" t="str">
            <v>L0821024001A0</v>
          </cell>
        </row>
        <row r="1979">
          <cell r="F1979" t="str">
            <v>Ea</v>
          </cell>
          <cell r="G1979" t="str">
            <v>SJ16</v>
          </cell>
        </row>
        <row r="1980">
          <cell r="B1980" t="str">
            <v>RSM0000343</v>
          </cell>
          <cell r="C1980" t="str">
            <v>一汽M46前下视镜镜杆焊接</v>
          </cell>
        </row>
        <row r="1980">
          <cell r="F1980" t="str">
            <v>EA</v>
          </cell>
          <cell r="G1980" t="str">
            <v>BC05</v>
          </cell>
        </row>
        <row r="1981">
          <cell r="B1981" t="str">
            <v>RSM0010031</v>
          </cell>
          <cell r="C1981" t="str">
            <v>H6补盲镜片DS[1]</v>
          </cell>
          <cell r="D1981" t="str">
            <v>浮法玻璃 3mm</v>
          </cell>
        </row>
        <row r="1981">
          <cell r="F1981" t="str">
            <v>EA</v>
          </cell>
          <cell r="G1981" t="str">
            <v>YC02</v>
          </cell>
        </row>
        <row r="1982">
          <cell r="B1982" t="str">
            <v>RSM0010036</v>
          </cell>
          <cell r="C1982" t="str">
            <v>H6补盲弹簧</v>
          </cell>
          <cell r="D1982" t="str">
            <v>82B</v>
          </cell>
        </row>
        <row r="1982">
          <cell r="F1982" t="str">
            <v>EA</v>
          </cell>
          <cell r="G1982" t="str">
            <v>YC02</v>
          </cell>
        </row>
        <row r="1983">
          <cell r="B1983" t="str">
            <v>RSM0010068</v>
          </cell>
          <cell r="C1983" t="str">
            <v>一汽M46前下视镜镜杆喷涂</v>
          </cell>
        </row>
        <row r="1983">
          <cell r="F1983" t="str">
            <v>Ea</v>
          </cell>
          <cell r="G1983" t="str">
            <v>BC09</v>
          </cell>
        </row>
        <row r="1984">
          <cell r="B1984" t="str">
            <v>RSM0010070</v>
          </cell>
          <cell r="C1984" t="str">
            <v>一汽M46前下视镜安装座</v>
          </cell>
        </row>
        <row r="1984">
          <cell r="F1984" t="str">
            <v>EA</v>
          </cell>
          <cell r="G1984" t="str">
            <v>YC04</v>
          </cell>
        </row>
        <row r="1985">
          <cell r="B1985" t="str">
            <v>RSM0010071</v>
          </cell>
          <cell r="C1985" t="str">
            <v>一汽M46前下视镜密封垫</v>
          </cell>
        </row>
        <row r="1985">
          <cell r="F1985" t="str">
            <v>Ea</v>
          </cell>
          <cell r="G1985" t="str">
            <v>YC02</v>
          </cell>
        </row>
        <row r="1986">
          <cell r="B1986" t="str">
            <v>SBS0010008</v>
          </cell>
          <cell r="C1986" t="str">
            <v>侧翻右座椅座护面总成</v>
          </cell>
          <cell r="D1986" t="str">
            <v>K1中期改款</v>
          </cell>
        </row>
        <row r="1986">
          <cell r="F1986" t="str">
            <v>EA</v>
          </cell>
          <cell r="G1986" t="str">
            <v>YC01</v>
          </cell>
        </row>
        <row r="1987">
          <cell r="B1987" t="str">
            <v>SBS0010009</v>
          </cell>
          <cell r="C1987" t="str">
            <v>侧翻右座椅背护面总成</v>
          </cell>
          <cell r="D1987" t="str">
            <v>K1中期改款</v>
          </cell>
        </row>
        <row r="1987">
          <cell r="F1987" t="str">
            <v>EA</v>
          </cell>
          <cell r="G1987" t="str">
            <v>YC01</v>
          </cell>
        </row>
        <row r="1988">
          <cell r="B1988" t="str">
            <v>SBS0010010</v>
          </cell>
          <cell r="C1988" t="str">
            <v>头枕护面总成</v>
          </cell>
          <cell r="D1988" t="str">
            <v>K1中期改款</v>
          </cell>
        </row>
        <row r="1988">
          <cell r="F1988" t="str">
            <v>EA</v>
          </cell>
          <cell r="G1988" t="str">
            <v>YC01</v>
          </cell>
        </row>
        <row r="1989">
          <cell r="B1989" t="str">
            <v>SBS0010011</v>
          </cell>
          <cell r="C1989" t="str">
            <v>司机座垫护面总成</v>
          </cell>
          <cell r="D1989" t="str">
            <v>K1中期改款</v>
          </cell>
        </row>
        <row r="1989">
          <cell r="F1989" t="str">
            <v>EA</v>
          </cell>
          <cell r="G1989" t="str">
            <v>YC01</v>
          </cell>
        </row>
        <row r="1990">
          <cell r="B1990" t="str">
            <v>SBS0010012</v>
          </cell>
          <cell r="C1990" t="str">
            <v>司机靠背护面总成</v>
          </cell>
          <cell r="D1990" t="str">
            <v>K1中期改款</v>
          </cell>
        </row>
        <row r="1990">
          <cell r="F1990" t="str">
            <v>EA</v>
          </cell>
          <cell r="G1990" t="str">
            <v>YC01</v>
          </cell>
        </row>
        <row r="1991">
          <cell r="B1991" t="str">
            <v>SBS0010013</v>
          </cell>
          <cell r="C1991" t="str">
            <v>前排中间座垫护面总成</v>
          </cell>
          <cell r="D1991" t="str">
            <v>K1中期改款</v>
          </cell>
        </row>
        <row r="1991">
          <cell r="F1991" t="str">
            <v>EA</v>
          </cell>
          <cell r="G1991" t="str">
            <v>YC01</v>
          </cell>
        </row>
        <row r="1992">
          <cell r="B1992" t="str">
            <v>SBS0010014</v>
          </cell>
          <cell r="C1992" t="str">
            <v>前排中间靠背护面总成</v>
          </cell>
          <cell r="D1992" t="str">
            <v>K1中期改款</v>
          </cell>
        </row>
        <row r="1992">
          <cell r="F1992" t="str">
            <v>EA</v>
          </cell>
          <cell r="G1992" t="str">
            <v>YC01</v>
          </cell>
        </row>
        <row r="1993">
          <cell r="B1993" t="str">
            <v>SBS0010015</v>
          </cell>
          <cell r="C1993" t="str">
            <v>四人联体右背护面总成</v>
          </cell>
          <cell r="D1993" t="str">
            <v>K1中期改款</v>
          </cell>
        </row>
        <row r="1993">
          <cell r="F1993" t="str">
            <v>EA</v>
          </cell>
          <cell r="G1993" t="str">
            <v>YC01</v>
          </cell>
        </row>
        <row r="1994">
          <cell r="B1994" t="str">
            <v>SBS0010016</v>
          </cell>
          <cell r="C1994" t="str">
            <v>四人联体左背护面总成</v>
          </cell>
          <cell r="D1994" t="str">
            <v>K1中期改款</v>
          </cell>
        </row>
        <row r="1994">
          <cell r="F1994" t="str">
            <v>EA</v>
          </cell>
          <cell r="G1994" t="str">
            <v>YC01</v>
          </cell>
        </row>
        <row r="1995">
          <cell r="B1995" t="str">
            <v>SBS0010017</v>
          </cell>
          <cell r="C1995" t="str">
            <v>四人联体右座垫护面总成</v>
          </cell>
          <cell r="D1995" t="str">
            <v>K1中期改款</v>
          </cell>
        </row>
        <row r="1995">
          <cell r="F1995" t="str">
            <v>EA</v>
          </cell>
          <cell r="G1995" t="str">
            <v>YC01</v>
          </cell>
        </row>
        <row r="1996">
          <cell r="B1996" t="str">
            <v>SBS0010018</v>
          </cell>
          <cell r="C1996" t="str">
            <v>四人联体左座垫护面总成</v>
          </cell>
          <cell r="D1996" t="str">
            <v>K1中期改款</v>
          </cell>
        </row>
        <row r="1996">
          <cell r="F1996" t="str">
            <v>EA</v>
          </cell>
          <cell r="G1996" t="str">
            <v>YC01</v>
          </cell>
        </row>
        <row r="1997">
          <cell r="B1997" t="str">
            <v>SBS0010019</v>
          </cell>
          <cell r="C1997" t="str">
            <v>一排三人座垫护面总成左舵</v>
          </cell>
          <cell r="D1997" t="str">
            <v>K1中期改款</v>
          </cell>
        </row>
        <row r="1997">
          <cell r="F1997" t="str">
            <v>EA</v>
          </cell>
          <cell r="G1997" t="str">
            <v>YC01</v>
          </cell>
        </row>
        <row r="1998">
          <cell r="B1998" t="str">
            <v>SBS0010020</v>
          </cell>
          <cell r="C1998" t="str">
            <v>双人右靠背护面总成(左舵)</v>
          </cell>
          <cell r="D1998" t="str">
            <v>K1中期改款</v>
          </cell>
        </row>
        <row r="1998">
          <cell r="F1998" t="str">
            <v>EA</v>
          </cell>
          <cell r="G1998" t="str">
            <v>YC01</v>
          </cell>
        </row>
        <row r="1999">
          <cell r="B1999" t="str">
            <v>SBS0010021</v>
          </cell>
          <cell r="C1999" t="str">
            <v>双人座垫护面总成(左舵）</v>
          </cell>
          <cell r="D1999" t="str">
            <v>K1中期改款</v>
          </cell>
        </row>
        <row r="1999">
          <cell r="F1999" t="str">
            <v>EA</v>
          </cell>
          <cell r="G1999" t="str">
            <v>YC01</v>
          </cell>
        </row>
        <row r="2000">
          <cell r="B2000" t="str">
            <v>SBS0010022</v>
          </cell>
          <cell r="C2000" t="str">
            <v>单人座垫护面总成（左舵）</v>
          </cell>
          <cell r="D2000" t="str">
            <v>K1中期改款</v>
          </cell>
        </row>
        <row r="2000">
          <cell r="F2000" t="str">
            <v>EA</v>
          </cell>
          <cell r="G2000" t="str">
            <v>YC01</v>
          </cell>
        </row>
        <row r="2001">
          <cell r="B2001" t="str">
            <v>SBS0010023</v>
          </cell>
          <cell r="C2001" t="str">
            <v>二排单人座垫护面总成左舵</v>
          </cell>
          <cell r="D2001" t="str">
            <v>K1中期改款</v>
          </cell>
        </row>
        <row r="2001">
          <cell r="F2001" t="str">
            <v>EA</v>
          </cell>
          <cell r="G2001" t="str">
            <v>YC01</v>
          </cell>
        </row>
        <row r="2002">
          <cell r="B2002" t="str">
            <v>SBS0010024</v>
          </cell>
          <cell r="C2002" t="str">
            <v>单人靠背护面总成</v>
          </cell>
          <cell r="D2002" t="str">
            <v>K1中期改款</v>
          </cell>
        </row>
        <row r="2002">
          <cell r="F2002" t="str">
            <v>EA</v>
          </cell>
          <cell r="G2002" t="str">
            <v>YC01</v>
          </cell>
        </row>
        <row r="2003">
          <cell r="B2003" t="str">
            <v>SBS0010025</v>
          </cell>
          <cell r="C2003" t="str">
            <v>双人右靠背护面总成(右舵)</v>
          </cell>
          <cell r="D2003" t="str">
            <v>K1中期改款</v>
          </cell>
        </row>
        <row r="2003">
          <cell r="F2003" t="str">
            <v>EA</v>
          </cell>
          <cell r="G2003" t="str">
            <v>YC01</v>
          </cell>
        </row>
        <row r="2004">
          <cell r="B2004" t="str">
            <v>SBS0010026</v>
          </cell>
          <cell r="C2004" t="str">
            <v>双人座垫护面总成（右舵）</v>
          </cell>
          <cell r="D2004" t="str">
            <v>K1中期改款</v>
          </cell>
        </row>
        <row r="2004">
          <cell r="F2004" t="str">
            <v>EA</v>
          </cell>
          <cell r="G2004" t="str">
            <v>YC01</v>
          </cell>
        </row>
        <row r="2005">
          <cell r="B2005" t="str">
            <v>SBS0010027</v>
          </cell>
          <cell r="C2005" t="str">
            <v>二排单人座垫护面总成右舵</v>
          </cell>
          <cell r="D2005" t="str">
            <v>K1中期改款</v>
          </cell>
        </row>
        <row r="2005">
          <cell r="F2005" t="str">
            <v>EA</v>
          </cell>
          <cell r="G2005" t="str">
            <v>YC01</v>
          </cell>
        </row>
        <row r="2006">
          <cell r="B2006" t="str">
            <v>SBS0010028</v>
          </cell>
          <cell r="C2006" t="str">
            <v>单人座垫护面总成（右舵）</v>
          </cell>
          <cell r="D2006" t="str">
            <v>K1中期改款</v>
          </cell>
        </row>
        <row r="2006">
          <cell r="F2006" t="str">
            <v>EA</v>
          </cell>
          <cell r="G2006" t="str">
            <v>YC01</v>
          </cell>
        </row>
        <row r="2007">
          <cell r="B2007" t="str">
            <v>SBS0010029</v>
          </cell>
          <cell r="C2007" t="str">
            <v>侧翻左座椅座护面总成</v>
          </cell>
          <cell r="D2007" t="str">
            <v>K1中期改款</v>
          </cell>
        </row>
        <row r="2007">
          <cell r="F2007" t="str">
            <v>EA</v>
          </cell>
          <cell r="G2007" t="str">
            <v>YC01</v>
          </cell>
        </row>
        <row r="2008">
          <cell r="B2008" t="str">
            <v>SBS0010030</v>
          </cell>
          <cell r="C2008" t="str">
            <v>侧翻左座椅背护面总成</v>
          </cell>
          <cell r="D2008" t="str">
            <v>K1中期改款</v>
          </cell>
        </row>
        <row r="2008">
          <cell r="F2008" t="str">
            <v>EA</v>
          </cell>
          <cell r="G2008" t="str">
            <v>YC01</v>
          </cell>
        </row>
        <row r="2009">
          <cell r="B2009" t="str">
            <v>SBS0010031</v>
          </cell>
          <cell r="C2009" t="str">
            <v>司机右护盖</v>
          </cell>
          <cell r="D2009" t="str">
            <v>火山黑色</v>
          </cell>
        </row>
        <row r="2009">
          <cell r="F2009" t="str">
            <v>EA</v>
          </cell>
          <cell r="G2009" t="str">
            <v>YC01</v>
          </cell>
        </row>
        <row r="2010">
          <cell r="B2010" t="str">
            <v>SBS0010032</v>
          </cell>
          <cell r="C2010" t="str">
            <v>司机左护盖</v>
          </cell>
          <cell r="D2010" t="str">
            <v>火山黑色</v>
          </cell>
        </row>
        <row r="2010">
          <cell r="F2010" t="str">
            <v>EA</v>
          </cell>
          <cell r="G2010" t="str">
            <v>YC01</v>
          </cell>
        </row>
        <row r="2011">
          <cell r="B2011" t="str">
            <v>SBS0010033</v>
          </cell>
          <cell r="C2011" t="str">
            <v>司机塑胶解锁手把</v>
          </cell>
          <cell r="D2011" t="str">
            <v>火山黑色</v>
          </cell>
        </row>
        <row r="2011">
          <cell r="F2011" t="str">
            <v>EA</v>
          </cell>
          <cell r="G2011" t="str">
            <v>YC01</v>
          </cell>
        </row>
        <row r="2012">
          <cell r="B2012" t="str">
            <v>SBS0010034</v>
          </cell>
          <cell r="C2012" t="str">
            <v>司机右衬板</v>
          </cell>
          <cell r="D2012" t="str">
            <v>火山黑色</v>
          </cell>
        </row>
        <row r="2012">
          <cell r="F2012" t="str">
            <v>EA</v>
          </cell>
          <cell r="G2012" t="str">
            <v>YC01</v>
          </cell>
        </row>
        <row r="2013">
          <cell r="B2013" t="str">
            <v>SBS0010035</v>
          </cell>
          <cell r="C2013" t="str">
            <v>司机左衬板</v>
          </cell>
          <cell r="D2013" t="str">
            <v>火山黑色</v>
          </cell>
        </row>
        <row r="2013">
          <cell r="F2013" t="str">
            <v>EA</v>
          </cell>
          <cell r="G2013" t="str">
            <v>YC01</v>
          </cell>
        </row>
        <row r="2014">
          <cell r="B2014" t="str">
            <v>SBS0010036</v>
          </cell>
          <cell r="C2014" t="str">
            <v>头枕主插管</v>
          </cell>
          <cell r="D2014" t="str">
            <v>火山黑色</v>
          </cell>
        </row>
        <row r="2014">
          <cell r="F2014" t="str">
            <v>EA</v>
          </cell>
          <cell r="G2014" t="str">
            <v>YC01</v>
          </cell>
        </row>
        <row r="2015">
          <cell r="B2015" t="str">
            <v>SBS0010037</v>
          </cell>
          <cell r="C2015" t="str">
            <v>头枕副插管</v>
          </cell>
          <cell r="D2015" t="str">
            <v>火山黑色</v>
          </cell>
        </row>
        <row r="2015">
          <cell r="F2015" t="str">
            <v>EA</v>
          </cell>
          <cell r="G2015" t="str">
            <v>YC01</v>
          </cell>
        </row>
        <row r="2016">
          <cell r="B2016" t="str">
            <v>SBS0010038</v>
          </cell>
          <cell r="C2016" t="str">
            <v>副司机右护盖</v>
          </cell>
          <cell r="D2016" t="str">
            <v>火山黑色</v>
          </cell>
        </row>
        <row r="2016">
          <cell r="F2016" t="str">
            <v>EA</v>
          </cell>
          <cell r="G2016" t="str">
            <v>YC01</v>
          </cell>
        </row>
        <row r="2017">
          <cell r="B2017" t="str">
            <v>SBS0010039</v>
          </cell>
          <cell r="C2017" t="str">
            <v>副司机左护盖</v>
          </cell>
          <cell r="D2017" t="str">
            <v>火山黑色</v>
          </cell>
        </row>
        <row r="2017">
          <cell r="F2017" t="str">
            <v>EA</v>
          </cell>
          <cell r="G2017" t="str">
            <v>YC01</v>
          </cell>
        </row>
        <row r="2018">
          <cell r="B2018" t="str">
            <v>SBS0010040</v>
          </cell>
          <cell r="C2018" t="str">
            <v>副司机塑胶解锁手把</v>
          </cell>
          <cell r="D2018" t="str">
            <v>火山黑色</v>
          </cell>
        </row>
        <row r="2018">
          <cell r="F2018" t="str">
            <v>EA</v>
          </cell>
          <cell r="G2018" t="str">
            <v>YC01</v>
          </cell>
        </row>
        <row r="2019">
          <cell r="B2019" t="str">
            <v>SBS0010041</v>
          </cell>
          <cell r="C2019" t="str">
            <v>双人左护盖</v>
          </cell>
          <cell r="D2019" t="str">
            <v>火山黑色</v>
          </cell>
        </row>
        <row r="2019">
          <cell r="F2019" t="str">
            <v>EA</v>
          </cell>
          <cell r="G2019" t="str">
            <v>YC01</v>
          </cell>
        </row>
        <row r="2020">
          <cell r="B2020" t="str">
            <v>SBS0010042</v>
          </cell>
          <cell r="C2020" t="str">
            <v>双人右护盖</v>
          </cell>
          <cell r="D2020" t="str">
            <v>火山黑色</v>
          </cell>
        </row>
        <row r="2020">
          <cell r="F2020" t="str">
            <v>EA</v>
          </cell>
          <cell r="G2020" t="str">
            <v>YC01</v>
          </cell>
        </row>
        <row r="2021">
          <cell r="B2021" t="str">
            <v>SBS0010043</v>
          </cell>
          <cell r="C2021" t="str">
            <v>双人中间右护盖</v>
          </cell>
          <cell r="D2021" t="str">
            <v>火山黑色</v>
          </cell>
        </row>
        <row r="2021">
          <cell r="F2021" t="str">
            <v>EA</v>
          </cell>
          <cell r="G2021" t="str">
            <v>YC01</v>
          </cell>
        </row>
        <row r="2022">
          <cell r="B2022" t="str">
            <v>SBS0010044</v>
          </cell>
          <cell r="C2022" t="str">
            <v>双人中间左护盖</v>
          </cell>
          <cell r="D2022" t="str">
            <v>火山黑色</v>
          </cell>
        </row>
        <row r="2022">
          <cell r="F2022" t="str">
            <v>EA</v>
          </cell>
          <cell r="G2022" t="str">
            <v>YC01</v>
          </cell>
        </row>
        <row r="2023">
          <cell r="B2023" t="str">
            <v>SBS0010045</v>
          </cell>
          <cell r="C2023" t="str">
            <v>一排三人右背左护盖</v>
          </cell>
          <cell r="D2023" t="str">
            <v>火山黑色</v>
          </cell>
        </row>
        <row r="2023">
          <cell r="F2023" t="str">
            <v>EA</v>
          </cell>
          <cell r="G2023" t="str">
            <v>YC01</v>
          </cell>
        </row>
        <row r="2024">
          <cell r="B2024" t="str">
            <v>SBS0010046</v>
          </cell>
          <cell r="C2024" t="str">
            <v>底座前护盖</v>
          </cell>
          <cell r="D2024" t="str">
            <v>火山黑色</v>
          </cell>
        </row>
        <row r="2024">
          <cell r="F2024" t="str">
            <v>EA</v>
          </cell>
          <cell r="G2024" t="str">
            <v>YC01</v>
          </cell>
        </row>
        <row r="2025">
          <cell r="B2025" t="str">
            <v>SBS0010047</v>
          </cell>
          <cell r="C2025" t="str">
            <v>底座后护盖</v>
          </cell>
          <cell r="D2025" t="str">
            <v>火山黑色</v>
          </cell>
        </row>
        <row r="2025">
          <cell r="F2025" t="str">
            <v>EA</v>
          </cell>
          <cell r="G2025" t="str">
            <v>YC01</v>
          </cell>
        </row>
        <row r="2026">
          <cell r="B2026" t="str">
            <v>SBS0010048</v>
          </cell>
          <cell r="C2026" t="str">
            <v>塑胶解锁左手把</v>
          </cell>
          <cell r="D2026" t="str">
            <v>火山黑色</v>
          </cell>
        </row>
        <row r="2026">
          <cell r="F2026" t="str">
            <v>EA</v>
          </cell>
          <cell r="G2026" t="str">
            <v>YC01</v>
          </cell>
        </row>
        <row r="2027">
          <cell r="B2027" t="str">
            <v>SBS0010049</v>
          </cell>
          <cell r="C2027" t="str">
            <v>塑胶解锁右手把</v>
          </cell>
          <cell r="D2027" t="str">
            <v>火山黑色</v>
          </cell>
        </row>
        <row r="2027">
          <cell r="F2027" t="str">
            <v>EA</v>
          </cell>
          <cell r="G2027" t="str">
            <v>YC01</v>
          </cell>
        </row>
        <row r="2028">
          <cell r="B2028" t="str">
            <v>SBS0010051</v>
          </cell>
          <cell r="C2028" t="str">
            <v>单人左护盖</v>
          </cell>
          <cell r="D2028" t="str">
            <v>火山黑色</v>
          </cell>
        </row>
        <row r="2028">
          <cell r="F2028" t="str">
            <v>EA</v>
          </cell>
          <cell r="G2028" t="str">
            <v>YC01</v>
          </cell>
        </row>
        <row r="2029">
          <cell r="B2029" t="str">
            <v>SBS0010052</v>
          </cell>
          <cell r="C2029" t="str">
            <v>单人右护盖</v>
          </cell>
          <cell r="D2029" t="str">
            <v>火山黑色</v>
          </cell>
        </row>
        <row r="2029">
          <cell r="F2029" t="str">
            <v>EA</v>
          </cell>
          <cell r="G2029" t="str">
            <v>YC01</v>
          </cell>
        </row>
        <row r="2030">
          <cell r="B2030" t="str">
            <v>SBS0010056</v>
          </cell>
          <cell r="C2030" t="str">
            <v>右舵单人右护盖</v>
          </cell>
          <cell r="D2030" t="str">
            <v>火山黑色</v>
          </cell>
        </row>
        <row r="2030">
          <cell r="F2030" t="str">
            <v>EA</v>
          </cell>
          <cell r="G2030" t="str">
            <v>YC01</v>
          </cell>
        </row>
        <row r="2031">
          <cell r="B2031" t="str">
            <v>SBS0010058</v>
          </cell>
          <cell r="C2031" t="str">
            <v>K1侧翻座骨架罩壳右火山黑</v>
          </cell>
        </row>
        <row r="2031">
          <cell r="F2031" t="str">
            <v>Ea</v>
          </cell>
          <cell r="G2031" t="str">
            <v>BC02</v>
          </cell>
        </row>
        <row r="2032">
          <cell r="B2032" t="str">
            <v>SBS0010059</v>
          </cell>
          <cell r="C2032" t="str">
            <v>旋转支架罩壳</v>
          </cell>
          <cell r="D2032" t="str">
            <v>火山黑色</v>
          </cell>
        </row>
        <row r="2032">
          <cell r="F2032" t="str">
            <v>EA</v>
          </cell>
          <cell r="G2032" t="str">
            <v>YC01</v>
          </cell>
        </row>
        <row r="2033">
          <cell r="B2033" t="str">
            <v>SBS0010060</v>
          </cell>
          <cell r="C2033" t="str">
            <v>侧翻座椅右外罩壳</v>
          </cell>
          <cell r="D2033" t="str">
            <v>火山黑色</v>
          </cell>
        </row>
        <row r="2033">
          <cell r="F2033" t="str">
            <v>EA</v>
          </cell>
          <cell r="G2033" t="str">
            <v>YC01</v>
          </cell>
        </row>
        <row r="2034">
          <cell r="B2034" t="str">
            <v>SBS0010061</v>
          </cell>
          <cell r="C2034" t="str">
            <v>侧翻座椅右内罩壳</v>
          </cell>
          <cell r="D2034" t="str">
            <v>火山黑色</v>
          </cell>
        </row>
        <row r="2034">
          <cell r="F2034" t="str">
            <v>EA</v>
          </cell>
          <cell r="G2034" t="str">
            <v>YC01</v>
          </cell>
        </row>
        <row r="2035">
          <cell r="B2035" t="str">
            <v>SBS0010062</v>
          </cell>
          <cell r="C2035" t="str">
            <v>K1侧翻座骨架罩壳左火山黑</v>
          </cell>
        </row>
        <row r="2035">
          <cell r="F2035" t="str">
            <v>Ea</v>
          </cell>
          <cell r="G2035" t="str">
            <v>BC02</v>
          </cell>
        </row>
        <row r="2036">
          <cell r="B2036" t="str">
            <v>SBS0010063</v>
          </cell>
          <cell r="C2036" t="str">
            <v>侧翻座椅左外罩壳</v>
          </cell>
          <cell r="D2036" t="str">
            <v>火山黑色</v>
          </cell>
        </row>
        <row r="2036">
          <cell r="F2036" t="str">
            <v>EA</v>
          </cell>
          <cell r="G2036" t="str">
            <v>YC01</v>
          </cell>
        </row>
        <row r="2037">
          <cell r="B2037" t="str">
            <v>SBS0010064</v>
          </cell>
          <cell r="C2037" t="str">
            <v>侧翻座椅左内罩壳</v>
          </cell>
          <cell r="D2037" t="str">
            <v>火山黑色</v>
          </cell>
        </row>
        <row r="2037">
          <cell r="F2037" t="str">
            <v>EA</v>
          </cell>
          <cell r="G2037" t="str">
            <v>YC01</v>
          </cell>
        </row>
        <row r="2038">
          <cell r="B2038" t="str">
            <v>SBS0010065</v>
          </cell>
          <cell r="C2038" t="str">
            <v>侧翻座椅左调角器手把总成</v>
          </cell>
          <cell r="D2038" t="str">
            <v>火山黑色</v>
          </cell>
        </row>
        <row r="2038">
          <cell r="F2038" t="str">
            <v>EA</v>
          </cell>
          <cell r="G2038" t="str">
            <v>YC01</v>
          </cell>
        </row>
        <row r="2039">
          <cell r="B2039" t="str">
            <v>SBS0010066</v>
          </cell>
          <cell r="C2039" t="str">
            <v>侧翻座椅右调角器手把总成</v>
          </cell>
          <cell r="D2039" t="str">
            <v>火山黑色</v>
          </cell>
        </row>
        <row r="2039">
          <cell r="F2039" t="str">
            <v>EA</v>
          </cell>
          <cell r="G2039" t="str">
            <v>YC01</v>
          </cell>
        </row>
        <row r="2040">
          <cell r="B2040" t="str">
            <v>SBS0010071</v>
          </cell>
          <cell r="C2040" t="str">
            <v>K1安全带出口罩壳火山黑</v>
          </cell>
        </row>
        <row r="2040">
          <cell r="F2040" t="str">
            <v>Ea</v>
          </cell>
          <cell r="G2040" t="str">
            <v>BC02</v>
          </cell>
        </row>
        <row r="2041">
          <cell r="B2041" t="str">
            <v>SBS0010073</v>
          </cell>
          <cell r="C2041" t="str">
            <v>四人联体座椅左护壳</v>
          </cell>
          <cell r="D2041" t="str">
            <v>火山黑色</v>
          </cell>
        </row>
        <row r="2041">
          <cell r="F2041" t="str">
            <v>EA</v>
          </cell>
          <cell r="G2041" t="str">
            <v>YC01</v>
          </cell>
        </row>
        <row r="2042">
          <cell r="B2042" t="str">
            <v>SBS0010074</v>
          </cell>
          <cell r="C2042" t="str">
            <v>四人联体座椅右护壳</v>
          </cell>
          <cell r="D2042" t="str">
            <v>火山黑色</v>
          </cell>
        </row>
        <row r="2042">
          <cell r="F2042" t="str">
            <v>EA</v>
          </cell>
          <cell r="G2042" t="str">
            <v>YC01</v>
          </cell>
        </row>
        <row r="2043">
          <cell r="B2043" t="str">
            <v>SBS0010077</v>
          </cell>
          <cell r="C2043" t="str">
            <v>杂物箱总成</v>
          </cell>
          <cell r="D2043" t="str">
            <v>火山黑色</v>
          </cell>
        </row>
        <row r="2043">
          <cell r="F2043" t="str">
            <v>EA</v>
          </cell>
          <cell r="G2043" t="str">
            <v>YC01</v>
          </cell>
        </row>
        <row r="2044">
          <cell r="B2044" t="str">
            <v>SBS0010111</v>
          </cell>
          <cell r="C2044" t="str">
            <v>副驾驶员座垫右侧安装板</v>
          </cell>
          <cell r="D2044" t="str">
            <v>福田奥杰EVC3</v>
          </cell>
        </row>
        <row r="2044">
          <cell r="F2044" t="str">
            <v>EA</v>
          </cell>
          <cell r="G2044" t="str">
            <v>YC04</v>
          </cell>
        </row>
        <row r="2045">
          <cell r="B2045" t="str">
            <v>SBS0010115</v>
          </cell>
          <cell r="C2045" t="str">
            <v>支腿上固定轴套</v>
          </cell>
          <cell r="D2045" t="str">
            <v>福田奥杰EVC3</v>
          </cell>
        </row>
        <row r="2045">
          <cell r="F2045" t="str">
            <v>EA</v>
          </cell>
          <cell r="G2045" t="str">
            <v>YC04</v>
          </cell>
        </row>
        <row r="2046">
          <cell r="B2046" t="str">
            <v>SBS0010116</v>
          </cell>
          <cell r="C2046" t="str">
            <v>主驾左支腿前轴套</v>
          </cell>
          <cell r="D2046" t="str">
            <v>福田奥杰EVC3</v>
          </cell>
        </row>
        <row r="2046">
          <cell r="F2046" t="str">
            <v>EA</v>
          </cell>
          <cell r="G2046" t="str">
            <v>YC04</v>
          </cell>
        </row>
        <row r="2047">
          <cell r="B2047" t="str">
            <v>SBS0010124</v>
          </cell>
          <cell r="C2047" t="str">
            <v>驾驶员滑轨总成</v>
          </cell>
          <cell r="D2047" t="str">
            <v>福田奥杰EVC3</v>
          </cell>
        </row>
        <row r="2047">
          <cell r="F2047" t="str">
            <v>EA</v>
          </cell>
          <cell r="G2047" t="str">
            <v>YC01</v>
          </cell>
        </row>
        <row r="2048">
          <cell r="B2048" t="str">
            <v>SBS0010133</v>
          </cell>
          <cell r="C2048" t="str">
            <v>主驾支腿后轴套</v>
          </cell>
          <cell r="D2048" t="str">
            <v>福田奥杰EVC3</v>
          </cell>
        </row>
        <row r="2048">
          <cell r="F2048" t="str">
            <v>EA</v>
          </cell>
          <cell r="G2048" t="str">
            <v>YC04</v>
          </cell>
        </row>
        <row r="2049">
          <cell r="B2049" t="str">
            <v>SBS0010134</v>
          </cell>
          <cell r="C2049" t="str">
            <v>主驾右支腿前轴套</v>
          </cell>
          <cell r="D2049" t="str">
            <v>福田奥杰EVC3</v>
          </cell>
        </row>
        <row r="2049">
          <cell r="F2049" t="str">
            <v>EA</v>
          </cell>
          <cell r="G2049" t="str">
            <v>YC04</v>
          </cell>
        </row>
        <row r="2050">
          <cell r="B2050" t="str">
            <v>SBS0010136</v>
          </cell>
          <cell r="C2050" t="str">
            <v>主驾支腿焊接总成</v>
          </cell>
          <cell r="D2050" t="str">
            <v>福田奥杰EVC3</v>
          </cell>
        </row>
        <row r="2050">
          <cell r="F2050" t="str">
            <v>EA</v>
          </cell>
          <cell r="G2050" t="str">
            <v>BC05</v>
          </cell>
        </row>
        <row r="2051">
          <cell r="B2051" t="str">
            <v>SBS0010137</v>
          </cell>
          <cell r="C2051" t="str">
            <v>副驾支腿焊接总成</v>
          </cell>
          <cell r="D2051" t="str">
            <v>福田奥杰EVC3</v>
          </cell>
        </row>
        <row r="2051">
          <cell r="F2051" t="str">
            <v>EA</v>
          </cell>
          <cell r="G2051" t="str">
            <v>BC05</v>
          </cell>
        </row>
        <row r="2052">
          <cell r="B2052" t="str">
            <v>SBS0010139</v>
          </cell>
          <cell r="C2052" t="str">
            <v>副驾驶员左侧护板</v>
          </cell>
          <cell r="D2052" t="str">
            <v>福田奥杰EVC3</v>
          </cell>
        </row>
        <row r="2052">
          <cell r="F2052" t="str">
            <v>EA</v>
          </cell>
          <cell r="G2052" t="str">
            <v>YC01</v>
          </cell>
        </row>
        <row r="2053">
          <cell r="B2053" t="str">
            <v>SBS0010142</v>
          </cell>
          <cell r="C2053" t="str">
            <v>副驾靠背上骨架焊接总成</v>
          </cell>
          <cell r="D2053" t="str">
            <v>福田奥杰EVC3</v>
          </cell>
        </row>
        <row r="2053">
          <cell r="F2053" t="str">
            <v>EA</v>
          </cell>
          <cell r="G2053" t="str">
            <v>YC01</v>
          </cell>
        </row>
        <row r="2054">
          <cell r="B2054" t="str">
            <v>SBS0010148</v>
          </cell>
          <cell r="C2054" t="str">
            <v>窄车一排三人座骨架总成</v>
          </cell>
        </row>
        <row r="2054">
          <cell r="F2054" t="str">
            <v>EA</v>
          </cell>
          <cell r="G2054" t="str">
            <v>YC01</v>
          </cell>
        </row>
        <row r="2055">
          <cell r="B2055" t="str">
            <v>SBS0010149</v>
          </cell>
          <cell r="C2055" t="str">
            <v>窄车三排三人座骨架总成</v>
          </cell>
        </row>
        <row r="2055">
          <cell r="F2055" t="str">
            <v>EA</v>
          </cell>
          <cell r="G2055" t="str">
            <v>YC01</v>
          </cell>
        </row>
        <row r="2056">
          <cell r="B2056" t="str">
            <v>SBS0010150</v>
          </cell>
          <cell r="C2056" t="str">
            <v>宽车二排双人座骨架总成</v>
          </cell>
        </row>
        <row r="2056">
          <cell r="F2056" t="str">
            <v>EA</v>
          </cell>
          <cell r="G2056" t="str">
            <v>YC01</v>
          </cell>
        </row>
        <row r="2057">
          <cell r="B2057" t="str">
            <v>SBS0010154</v>
          </cell>
          <cell r="C2057" t="str">
            <v>K1标准头枕布套</v>
          </cell>
          <cell r="D2057" t="str">
            <v>米黄色</v>
          </cell>
        </row>
        <row r="2057">
          <cell r="F2057" t="str">
            <v>EA</v>
          </cell>
          <cell r="G2057" t="str">
            <v>YC01</v>
          </cell>
        </row>
        <row r="2058">
          <cell r="B2058" t="str">
            <v>SBS0010155</v>
          </cell>
          <cell r="C2058" t="str">
            <v>k1标准窄车三排三人座</v>
          </cell>
          <cell r="D2058" t="str">
            <v>米黄色</v>
          </cell>
        </row>
        <row r="2058">
          <cell r="F2058" t="str">
            <v>EA</v>
          </cell>
          <cell r="G2058" t="str">
            <v>YC01</v>
          </cell>
        </row>
        <row r="2059">
          <cell r="B2059" t="str">
            <v>SBS0010156</v>
          </cell>
          <cell r="C2059" t="str">
            <v>k1标准窄车三排三人背</v>
          </cell>
          <cell r="D2059" t="str">
            <v>米黄色</v>
          </cell>
        </row>
        <row r="2059">
          <cell r="F2059" t="str">
            <v>EA</v>
          </cell>
          <cell r="G2059" t="str">
            <v>YC01</v>
          </cell>
        </row>
        <row r="2060">
          <cell r="B2060" t="str">
            <v>SBS0010157</v>
          </cell>
          <cell r="C2060" t="str">
            <v>K1标准（上小背）布套</v>
          </cell>
          <cell r="D2060" t="str">
            <v>米黄色</v>
          </cell>
        </row>
        <row r="2060">
          <cell r="F2060" t="str">
            <v>EA</v>
          </cell>
          <cell r="G2060" t="str">
            <v>YC01</v>
          </cell>
        </row>
        <row r="2061">
          <cell r="B2061" t="str">
            <v>SBS0010158</v>
          </cell>
          <cell r="C2061" t="str">
            <v>K1标准（中间背）布套</v>
          </cell>
          <cell r="D2061" t="str">
            <v>米黄色</v>
          </cell>
        </row>
        <row r="2061">
          <cell r="F2061" t="str">
            <v>EA</v>
          </cell>
          <cell r="G2061" t="str">
            <v>YC01</v>
          </cell>
        </row>
        <row r="2062">
          <cell r="B2062" t="str">
            <v>SBS0010161</v>
          </cell>
          <cell r="C2062" t="str">
            <v>K1四人连体护盖（左）</v>
          </cell>
          <cell r="D2062" t="str">
            <v>米黄色</v>
          </cell>
        </row>
        <row r="2062">
          <cell r="F2062" t="str">
            <v>EA</v>
          </cell>
          <cell r="G2062" t="str">
            <v>YC01</v>
          </cell>
        </row>
        <row r="2063">
          <cell r="B2063" t="str">
            <v>SBS0010162</v>
          </cell>
          <cell r="C2063" t="str">
            <v>K1四人连体护盖（右）</v>
          </cell>
          <cell r="D2063" t="str">
            <v>米黄色</v>
          </cell>
        </row>
        <row r="2063">
          <cell r="F2063" t="str">
            <v>EA</v>
          </cell>
          <cell r="G2063" t="str">
            <v>YC01</v>
          </cell>
        </row>
        <row r="2064">
          <cell r="B2064" t="str">
            <v>SBS0010163</v>
          </cell>
          <cell r="C2064" t="str">
            <v>K1底座护盖（前）</v>
          </cell>
          <cell r="D2064" t="str">
            <v>米黄色</v>
          </cell>
        </row>
        <row r="2064">
          <cell r="F2064" t="str">
            <v>EA</v>
          </cell>
          <cell r="G2064" t="str">
            <v>YC01</v>
          </cell>
        </row>
        <row r="2065">
          <cell r="B2065" t="str">
            <v>SBS0010164</v>
          </cell>
          <cell r="C2065" t="str">
            <v>K1底座护盖（后）</v>
          </cell>
          <cell r="D2065" t="str">
            <v>米黄色</v>
          </cell>
        </row>
        <row r="2065">
          <cell r="F2065" t="str">
            <v>EA</v>
          </cell>
          <cell r="G2065" t="str">
            <v>YC01</v>
          </cell>
        </row>
        <row r="2066">
          <cell r="B2066" t="str">
            <v>SBS0010165</v>
          </cell>
          <cell r="C2066" t="str">
            <v>K1三点式安全带左</v>
          </cell>
          <cell r="D2066" t="str">
            <v>K082200000033</v>
          </cell>
        </row>
        <row r="2066">
          <cell r="F2066" t="str">
            <v>EA</v>
          </cell>
          <cell r="G2066" t="str">
            <v>YC01</v>
          </cell>
        </row>
        <row r="2067">
          <cell r="B2067" t="str">
            <v>SBS0010166</v>
          </cell>
          <cell r="C2067" t="str">
            <v>K1解锁把手（右）双人</v>
          </cell>
          <cell r="D2067" t="str">
            <v>米黄色</v>
          </cell>
        </row>
        <row r="2067">
          <cell r="F2067" t="str">
            <v>EA</v>
          </cell>
          <cell r="G2067" t="str">
            <v>YC01</v>
          </cell>
        </row>
        <row r="2068">
          <cell r="B2068" t="str">
            <v>SBS0010168</v>
          </cell>
          <cell r="C2068" t="str">
            <v>K1解锁把手（左）双人</v>
          </cell>
          <cell r="D2068" t="str">
            <v>米黄色</v>
          </cell>
        </row>
        <row r="2068">
          <cell r="F2068" t="str">
            <v>EA</v>
          </cell>
          <cell r="G2068" t="str">
            <v>YC01</v>
          </cell>
        </row>
        <row r="2069">
          <cell r="B2069" t="str">
            <v>SBS0010169</v>
          </cell>
          <cell r="C2069" t="str">
            <v>K1锁扣短</v>
          </cell>
          <cell r="D2069" t="str">
            <v>K082200000035</v>
          </cell>
        </row>
        <row r="2069">
          <cell r="F2069" t="str">
            <v>EA</v>
          </cell>
          <cell r="G2069" t="str">
            <v>YC01</v>
          </cell>
        </row>
        <row r="2070">
          <cell r="B2070" t="str">
            <v>SBS0010170</v>
          </cell>
          <cell r="C2070" t="str">
            <v>K1双人护盖（左）</v>
          </cell>
          <cell r="D2070" t="str">
            <v>米黄色</v>
          </cell>
        </row>
        <row r="2070">
          <cell r="F2070" t="str">
            <v>EA</v>
          </cell>
          <cell r="G2070" t="str">
            <v>YC01</v>
          </cell>
        </row>
        <row r="2071">
          <cell r="B2071" t="str">
            <v>SBS0010171</v>
          </cell>
          <cell r="C2071" t="str">
            <v>K1扶手米黄色</v>
          </cell>
        </row>
        <row r="2071">
          <cell r="F2071" t="str">
            <v>EA</v>
          </cell>
          <cell r="G2071" t="str">
            <v>YC01</v>
          </cell>
        </row>
        <row r="2072">
          <cell r="B2072" t="str">
            <v>SBS0010172</v>
          </cell>
          <cell r="C2072" t="str">
            <v>K1双人中间护盖（左）</v>
          </cell>
          <cell r="D2072" t="str">
            <v>米黄色</v>
          </cell>
        </row>
        <row r="2072">
          <cell r="F2072" t="str">
            <v>EA</v>
          </cell>
          <cell r="G2072" t="str">
            <v>YC01</v>
          </cell>
        </row>
        <row r="2073">
          <cell r="B2073" t="str">
            <v>SBS0010173</v>
          </cell>
          <cell r="C2073" t="str">
            <v>K1双人护盖（右）</v>
          </cell>
          <cell r="D2073" t="str">
            <v>米黄色</v>
          </cell>
        </row>
        <row r="2073">
          <cell r="F2073" t="str">
            <v>EA</v>
          </cell>
          <cell r="G2073" t="str">
            <v>YC01</v>
          </cell>
        </row>
        <row r="2074">
          <cell r="B2074" t="str">
            <v>SBS0010174</v>
          </cell>
          <cell r="C2074" t="str">
            <v>K1双人中间护盖（右）</v>
          </cell>
          <cell r="D2074" t="str">
            <v>米黄色</v>
          </cell>
        </row>
        <row r="2074">
          <cell r="F2074" t="str">
            <v>EA</v>
          </cell>
          <cell r="G2074" t="str">
            <v>YC01</v>
          </cell>
        </row>
        <row r="2075">
          <cell r="B2075" t="str">
            <v>SBS0010175</v>
          </cell>
          <cell r="C2075" t="str">
            <v>K1背板</v>
          </cell>
          <cell r="D2075" t="str">
            <v>米黄色</v>
          </cell>
        </row>
        <row r="2075">
          <cell r="F2075" t="str">
            <v>EA</v>
          </cell>
          <cell r="G2075" t="str">
            <v>YC01</v>
          </cell>
        </row>
        <row r="2076">
          <cell r="B2076" t="str">
            <v>SBS0010176</v>
          </cell>
          <cell r="C2076" t="str">
            <v>头枕副插管</v>
          </cell>
          <cell r="D2076" t="str">
            <v>米黄色</v>
          </cell>
        </row>
        <row r="2076">
          <cell r="F2076" t="str">
            <v>EA</v>
          </cell>
          <cell r="G2076" t="str">
            <v>YC01</v>
          </cell>
        </row>
        <row r="2077">
          <cell r="B2077" t="str">
            <v>SBS0010177</v>
          </cell>
          <cell r="C2077" t="str">
            <v>头枕主插管</v>
          </cell>
          <cell r="D2077" t="str">
            <v>米黄色</v>
          </cell>
        </row>
        <row r="2077">
          <cell r="F2077" t="str">
            <v>EA</v>
          </cell>
          <cell r="G2077" t="str">
            <v>YC01</v>
          </cell>
        </row>
        <row r="2078">
          <cell r="B2078" t="str">
            <v>SBS0010178</v>
          </cell>
          <cell r="C2078" t="str">
            <v>K1右舵双人护罩右</v>
          </cell>
          <cell r="D2078" t="str">
            <v>米黄色</v>
          </cell>
        </row>
        <row r="2078">
          <cell r="F2078" t="str">
            <v>EA</v>
          </cell>
          <cell r="G2078" t="str">
            <v>YC01</v>
          </cell>
        </row>
        <row r="2079">
          <cell r="B2079" t="str">
            <v>SBS0010185</v>
          </cell>
          <cell r="C2079" t="str">
            <v>一排三人座垫护面总成</v>
          </cell>
          <cell r="D2079" t="str">
            <v>K1标准窄车加长14人米色</v>
          </cell>
        </row>
        <row r="2079">
          <cell r="F2079" t="str">
            <v>EA</v>
          </cell>
          <cell r="G2079" t="str">
            <v>YC01</v>
          </cell>
        </row>
        <row r="2080">
          <cell r="B2080" t="str">
            <v>SBS0010186</v>
          </cell>
          <cell r="C2080" t="str">
            <v>双人座垫护面总成</v>
          </cell>
          <cell r="D2080" t="str">
            <v>K1标准米色</v>
          </cell>
        </row>
        <row r="2080">
          <cell r="F2080" t="str">
            <v>EA</v>
          </cell>
          <cell r="G2080" t="str">
            <v>YC01</v>
          </cell>
        </row>
        <row r="2081">
          <cell r="B2081" t="str">
            <v>SBS0010246</v>
          </cell>
          <cell r="C2081" t="str">
            <v>左侧手动调角器总成</v>
          </cell>
          <cell r="D2081" t="str">
            <v>不含芯轴</v>
          </cell>
        </row>
        <row r="2081">
          <cell r="F2081" t="str">
            <v>EA</v>
          </cell>
          <cell r="G2081" t="str">
            <v>YC04</v>
          </cell>
        </row>
        <row r="2082">
          <cell r="B2082" t="str">
            <v>SBS0010249</v>
          </cell>
          <cell r="C2082" t="str">
            <v>主驾遮蔽护板总成</v>
          </cell>
          <cell r="D2082" t="str">
            <v>福田奥杰EVC3</v>
          </cell>
          <cell r="E2082" t="str">
            <v>SBS0010249</v>
          </cell>
          <cell r="F2082" t="str">
            <v>EA</v>
          </cell>
          <cell r="G2082" t="str">
            <v>YC01</v>
          </cell>
        </row>
        <row r="2083">
          <cell r="B2083" t="str">
            <v>SBS0010250</v>
          </cell>
          <cell r="C2083" t="str">
            <v>副驾支腿遮蔽护板总成</v>
          </cell>
          <cell r="D2083" t="str">
            <v>福田奥杰EVC3</v>
          </cell>
          <cell r="E2083" t="str">
            <v>SBS0010250</v>
          </cell>
          <cell r="F2083" t="str">
            <v>EA</v>
          </cell>
          <cell r="G2083" t="str">
            <v>YC01</v>
          </cell>
        </row>
        <row r="2084">
          <cell r="B2084" t="str">
            <v>SBS0010251</v>
          </cell>
          <cell r="C2084" t="str">
            <v>K1宽车中间靠背护面总成</v>
          </cell>
          <cell r="D2084" t="str">
            <v>标准面料</v>
          </cell>
        </row>
        <row r="2084">
          <cell r="F2084" t="str">
            <v>EA</v>
          </cell>
          <cell r="G2084" t="str">
            <v>YC01</v>
          </cell>
        </row>
        <row r="2085">
          <cell r="B2085" t="str">
            <v>SBS0010252</v>
          </cell>
          <cell r="C2085" t="str">
            <v>K1宽车中间座垫护面总成</v>
          </cell>
          <cell r="D2085" t="str">
            <v>标准面料</v>
          </cell>
        </row>
        <row r="2085">
          <cell r="F2085" t="str">
            <v>EA</v>
          </cell>
          <cell r="G2085" t="str">
            <v>YC01</v>
          </cell>
        </row>
        <row r="2086">
          <cell r="B2086" t="str">
            <v>SBS0010257</v>
          </cell>
          <cell r="C2086" t="str">
            <v>胎压钣金焊接总成</v>
          </cell>
          <cell r="D2086" t="str">
            <v>福田奥杰EVC3</v>
          </cell>
          <cell r="E2086" t="str">
            <v>SBS0010257</v>
          </cell>
          <cell r="F2086" t="str">
            <v>EA</v>
          </cell>
          <cell r="G2086" t="str">
            <v>YC04</v>
          </cell>
        </row>
        <row r="2087">
          <cell r="B2087" t="str">
            <v>SBS0010284</v>
          </cell>
          <cell r="C2087" t="str">
            <v>电控钢丝坐扣总成</v>
          </cell>
          <cell r="D2087" t="str">
            <v>K1822010011A0</v>
          </cell>
          <cell r="E2087" t="str">
            <v>K1822010011A0</v>
          </cell>
          <cell r="F2087" t="str">
            <v>EA</v>
          </cell>
          <cell r="G2087" t="str">
            <v>YC01</v>
          </cell>
        </row>
        <row r="2088">
          <cell r="B2088" t="str">
            <v>SBS0010286</v>
          </cell>
          <cell r="C2088" t="str">
            <v>右侧调角器上限位</v>
          </cell>
          <cell r="D2088" t="str">
            <v>K1后排双人座调角器</v>
          </cell>
        </row>
        <row r="2088">
          <cell r="F2088" t="str">
            <v>EA</v>
          </cell>
          <cell r="G2088" t="str">
            <v>YC04</v>
          </cell>
        </row>
        <row r="2089">
          <cell r="B2089" t="str">
            <v>SBS0010292</v>
          </cell>
          <cell r="C2089" t="str">
            <v>右舵双人右护盖</v>
          </cell>
        </row>
        <row r="2089">
          <cell r="F2089" t="str">
            <v>EA</v>
          </cell>
          <cell r="G2089" t="str">
            <v>YC01</v>
          </cell>
        </row>
        <row r="2090">
          <cell r="B2090" t="str">
            <v>SBS0010316</v>
          </cell>
          <cell r="C2090" t="str">
            <v>双人右外侧调角器上连接板</v>
          </cell>
          <cell r="D2090" t="str">
            <v>K1海外出口车</v>
          </cell>
        </row>
        <row r="2090">
          <cell r="F2090" t="str">
            <v>EA</v>
          </cell>
          <cell r="G2090" t="str">
            <v>BC06</v>
          </cell>
        </row>
        <row r="2091">
          <cell r="B2091" t="str">
            <v>SBS0010317</v>
          </cell>
          <cell r="C2091" t="str">
            <v>双人右内调角器上板</v>
          </cell>
          <cell r="D2091" t="str">
            <v>K1海外出口车</v>
          </cell>
        </row>
        <row r="2091">
          <cell r="F2091" t="str">
            <v>EA</v>
          </cell>
          <cell r="G2091" t="str">
            <v>BC06</v>
          </cell>
        </row>
        <row r="2092">
          <cell r="B2092" t="str">
            <v>SBS0010318</v>
          </cell>
          <cell r="C2092" t="str">
            <v>双人左背右内调角器下板</v>
          </cell>
          <cell r="D2092" t="str">
            <v>K1海外出口车</v>
          </cell>
        </row>
        <row r="2092">
          <cell r="F2092" t="str">
            <v>EA</v>
          </cell>
          <cell r="G2092" t="str">
            <v>BC06</v>
          </cell>
        </row>
        <row r="2093">
          <cell r="B2093" t="str">
            <v>SBS0010328</v>
          </cell>
          <cell r="C2093" t="str">
            <v>单人右内调角器下板</v>
          </cell>
          <cell r="D2093" t="str">
            <v>K1海外出口车</v>
          </cell>
        </row>
        <row r="2093">
          <cell r="F2093" t="str">
            <v>EA</v>
          </cell>
          <cell r="G2093" t="str">
            <v>BC06</v>
          </cell>
        </row>
        <row r="2094">
          <cell r="B2094" t="str">
            <v>SBS0010348</v>
          </cell>
          <cell r="C2094" t="str">
            <v>双人右背外侧下板</v>
          </cell>
          <cell r="D2094" t="str">
            <v>K1海外出口车</v>
          </cell>
        </row>
        <row r="2094">
          <cell r="F2094" t="str">
            <v>EA</v>
          </cell>
          <cell r="G2094" t="str">
            <v>BC06</v>
          </cell>
        </row>
        <row r="2095">
          <cell r="B2095" t="str">
            <v>SBS0010349</v>
          </cell>
          <cell r="C2095" t="str">
            <v>双人右背内调角器下板</v>
          </cell>
          <cell r="D2095" t="str">
            <v>K1海外出口车</v>
          </cell>
        </row>
        <row r="2095">
          <cell r="F2095" t="str">
            <v>EA</v>
          </cell>
          <cell r="G2095" t="str">
            <v>BC06</v>
          </cell>
        </row>
        <row r="2096">
          <cell r="B2096" t="str">
            <v>SCS0000789</v>
          </cell>
          <cell r="C2096" t="str">
            <v>驾驶员座椅底板</v>
          </cell>
        </row>
        <row r="2096">
          <cell r="F2096" t="str">
            <v>EA</v>
          </cell>
          <cell r="G2096" t="str">
            <v>YC01</v>
          </cell>
        </row>
        <row r="2097">
          <cell r="B2097" t="str">
            <v>SCS0000791</v>
          </cell>
          <cell r="C2097" t="str">
            <v>副驾座椅底板</v>
          </cell>
          <cell r="D2097">
            <v>306</v>
          </cell>
        </row>
        <row r="2097">
          <cell r="F2097" t="str">
            <v>EA</v>
          </cell>
          <cell r="G2097" t="str">
            <v>BC08</v>
          </cell>
        </row>
        <row r="2098">
          <cell r="B2098" t="str">
            <v>SCS0000812</v>
          </cell>
          <cell r="C2098" t="str">
            <v>地板连接支架</v>
          </cell>
          <cell r="D2098">
            <v>306</v>
          </cell>
        </row>
        <row r="2098">
          <cell r="F2098" t="str">
            <v>EA</v>
          </cell>
          <cell r="G2098" t="str">
            <v>BC08</v>
          </cell>
        </row>
        <row r="2099">
          <cell r="B2099" t="str">
            <v>SCS0000899</v>
          </cell>
          <cell r="C2099" t="str">
            <v>正驾背骨架右连接板总成</v>
          </cell>
          <cell r="D2099">
            <v>301</v>
          </cell>
          <cell r="E2099" t="str">
            <v>BQ301-6802108</v>
          </cell>
          <cell r="F2099" t="str">
            <v>EA</v>
          </cell>
          <cell r="G2099" t="str">
            <v>YC04</v>
          </cell>
        </row>
        <row r="2100">
          <cell r="B2100" t="str">
            <v>SCS0000901</v>
          </cell>
          <cell r="C2100" t="str">
            <v>副驾背骨架左连接板总成</v>
          </cell>
          <cell r="D2100">
            <v>301</v>
          </cell>
          <cell r="E2100" t="str">
            <v>BQ301-6902108</v>
          </cell>
          <cell r="F2100" t="str">
            <v>EA</v>
          </cell>
          <cell r="G2100" t="str">
            <v>YC04</v>
          </cell>
        </row>
        <row r="2101">
          <cell r="B2101" t="str">
            <v>SCS0000907</v>
          </cell>
          <cell r="C2101" t="str">
            <v>主驾安全带固定板总成</v>
          </cell>
          <cell r="D2101">
            <v>301</v>
          </cell>
        </row>
        <row r="2101">
          <cell r="F2101" t="str">
            <v>EA</v>
          </cell>
          <cell r="G2101" t="str">
            <v>YC04</v>
          </cell>
        </row>
        <row r="2102">
          <cell r="B2102" t="str">
            <v>SCS0000952</v>
          </cell>
          <cell r="C2102" t="str">
            <v>中排左侧座椅折叠器</v>
          </cell>
          <cell r="D2102" t="str">
            <v>BQM20-7205500</v>
          </cell>
        </row>
        <row r="2102">
          <cell r="F2102" t="str">
            <v>EA</v>
          </cell>
          <cell r="G2102" t="str">
            <v>YC04</v>
          </cell>
        </row>
        <row r="2103">
          <cell r="B2103" t="str">
            <v>SCS0000972</v>
          </cell>
          <cell r="C2103" t="str">
            <v>左椅外滑轨总成</v>
          </cell>
          <cell r="D2103" t="str">
            <v>M20前排</v>
          </cell>
        </row>
        <row r="2103">
          <cell r="F2103" t="str">
            <v>EA</v>
          </cell>
          <cell r="G2103" t="str">
            <v>YC04</v>
          </cell>
        </row>
        <row r="2104">
          <cell r="B2104" t="str">
            <v>SCS0000973</v>
          </cell>
          <cell r="C2104" t="str">
            <v>左椅内滑轨总成</v>
          </cell>
          <cell r="D2104" t="str">
            <v>M20前排</v>
          </cell>
        </row>
        <row r="2104">
          <cell r="F2104" t="str">
            <v>EA</v>
          </cell>
          <cell r="G2104" t="str">
            <v>YC04</v>
          </cell>
        </row>
        <row r="2105">
          <cell r="B2105" t="str">
            <v>SCS0000974</v>
          </cell>
          <cell r="C2105" t="str">
            <v>右椅内滑轨总成</v>
          </cell>
          <cell r="D2105" t="str">
            <v>M20前排</v>
          </cell>
        </row>
        <row r="2105">
          <cell r="F2105" t="str">
            <v>EA</v>
          </cell>
          <cell r="G2105" t="str">
            <v>YC04</v>
          </cell>
        </row>
        <row r="2106">
          <cell r="B2106" t="str">
            <v>SCS0000975</v>
          </cell>
          <cell r="C2106" t="str">
            <v>右椅外滑轨总成</v>
          </cell>
          <cell r="D2106" t="str">
            <v>M20前排</v>
          </cell>
        </row>
        <row r="2106">
          <cell r="F2106" t="str">
            <v>EA</v>
          </cell>
          <cell r="G2106" t="str">
            <v>YC04</v>
          </cell>
        </row>
        <row r="2107">
          <cell r="B2107" t="str">
            <v>SCS0000976</v>
          </cell>
          <cell r="C2107" t="str">
            <v>前排滑轨解锁手把</v>
          </cell>
          <cell r="D2107" t="str">
            <v>M20</v>
          </cell>
        </row>
        <row r="2107">
          <cell r="F2107" t="str">
            <v>EA</v>
          </cell>
          <cell r="G2107" t="str">
            <v>YC04</v>
          </cell>
        </row>
        <row r="2108">
          <cell r="B2108" t="str">
            <v>SCS0000991</v>
          </cell>
          <cell r="C2108" t="str">
            <v>独立座前翻脚架总成右</v>
          </cell>
          <cell r="D2108" t="str">
            <v>M20</v>
          </cell>
        </row>
        <row r="2108">
          <cell r="F2108" t="str">
            <v>EA</v>
          </cell>
          <cell r="G2108" t="str">
            <v>BC08</v>
          </cell>
        </row>
        <row r="2109">
          <cell r="B2109" t="str">
            <v>SCS0001028</v>
          </cell>
          <cell r="C2109" t="str">
            <v>后排三人固定卡片</v>
          </cell>
          <cell r="D2109" t="str">
            <v>M20</v>
          </cell>
        </row>
        <row r="2109">
          <cell r="F2109" t="str">
            <v>EA</v>
          </cell>
          <cell r="G2109" t="str">
            <v>YC04</v>
          </cell>
        </row>
        <row r="2110">
          <cell r="B2110" t="str">
            <v>SCS0001037</v>
          </cell>
          <cell r="C2110" t="str">
            <v>靠背骨架左连接板总成</v>
          </cell>
          <cell r="D2110" t="str">
            <v>M20独立座</v>
          </cell>
        </row>
        <row r="2110">
          <cell r="F2110" t="str">
            <v>EA</v>
          </cell>
          <cell r="G2110" t="str">
            <v>BC08</v>
          </cell>
        </row>
        <row r="2111">
          <cell r="B2111" t="str">
            <v>SCS0001072</v>
          </cell>
          <cell r="C2111" t="str">
            <v>连动杆</v>
          </cell>
          <cell r="D2111" t="str">
            <v>301豪华型</v>
          </cell>
        </row>
        <row r="2111">
          <cell r="F2111" t="str">
            <v>EA</v>
          </cell>
          <cell r="G2111" t="str">
            <v>YC04</v>
          </cell>
        </row>
        <row r="2112">
          <cell r="B2112" t="str">
            <v>SCS0001090</v>
          </cell>
          <cell r="C2112" t="str">
            <v>扶手固定板</v>
          </cell>
          <cell r="D2112" t="str">
            <v>M20</v>
          </cell>
        </row>
        <row r="2112">
          <cell r="F2112" t="str">
            <v>EA</v>
          </cell>
          <cell r="G2112" t="str">
            <v>YC04</v>
          </cell>
        </row>
        <row r="2113">
          <cell r="B2113" t="str">
            <v>SCS0001110</v>
          </cell>
          <cell r="C2113" t="str">
            <v>后排靠背中间脚架总成</v>
          </cell>
          <cell r="D2113" t="str">
            <v>C33D</v>
          </cell>
        </row>
        <row r="2113">
          <cell r="F2113" t="str">
            <v>EA</v>
          </cell>
          <cell r="G2113" t="str">
            <v>YC04</v>
          </cell>
        </row>
        <row r="2114">
          <cell r="B2114" t="str">
            <v>SCS0001134</v>
          </cell>
          <cell r="C2114" t="str">
            <v>后排靠背锁安装支架左</v>
          </cell>
          <cell r="D2114" t="str">
            <v>C33D后排 临港</v>
          </cell>
        </row>
        <row r="2114">
          <cell r="F2114" t="str">
            <v>EA</v>
          </cell>
          <cell r="G2114" t="str">
            <v>YC04</v>
          </cell>
        </row>
        <row r="2115">
          <cell r="B2115" t="str">
            <v>SCS0001135</v>
          </cell>
          <cell r="C2115" t="str">
            <v>后排靠背锁安装支架右</v>
          </cell>
          <cell r="D2115" t="str">
            <v>C33D后排 临港</v>
          </cell>
        </row>
        <row r="2115">
          <cell r="F2115" t="str">
            <v>EA</v>
          </cell>
          <cell r="G2115" t="str">
            <v>YC04</v>
          </cell>
        </row>
        <row r="2116">
          <cell r="B2116" t="str">
            <v>SCS0001163</v>
          </cell>
          <cell r="C2116" t="str">
            <v>四分靠背骨锁安装支架</v>
          </cell>
          <cell r="D2116" t="str">
            <v>C33D临港</v>
          </cell>
        </row>
        <row r="2116">
          <cell r="F2116" t="str">
            <v>EA</v>
          </cell>
          <cell r="G2116" t="str">
            <v>BC08</v>
          </cell>
        </row>
        <row r="2117">
          <cell r="B2117" t="str">
            <v>SCS0001309</v>
          </cell>
          <cell r="C2117" t="str">
            <v>前排靠背上弯管</v>
          </cell>
          <cell r="D2117" t="str">
            <v>C32B</v>
          </cell>
        </row>
        <row r="2117">
          <cell r="F2117" t="str">
            <v>EA</v>
          </cell>
          <cell r="G2117" t="str">
            <v>BC08</v>
          </cell>
        </row>
        <row r="2118">
          <cell r="B2118" t="str">
            <v>SCS0001313</v>
          </cell>
          <cell r="C2118" t="str">
            <v>主驾左侧调角器总成</v>
          </cell>
          <cell r="D2118" t="str">
            <v>H32B带气囊</v>
          </cell>
          <cell r="E2118">
            <v>321000000000</v>
          </cell>
          <cell r="F2118" t="str">
            <v>EA</v>
          </cell>
          <cell r="G2118" t="str">
            <v>YC04</v>
          </cell>
        </row>
        <row r="2119">
          <cell r="B2119" t="str">
            <v>SCS0001317</v>
          </cell>
          <cell r="C2119" t="str">
            <v>靠背腰部支撑钣金</v>
          </cell>
          <cell r="D2119" t="str">
            <v>H32B</v>
          </cell>
        </row>
        <row r="2119">
          <cell r="F2119" t="str">
            <v>EA</v>
          </cell>
          <cell r="G2119" t="str">
            <v>YC04</v>
          </cell>
        </row>
        <row r="2120">
          <cell r="B2120" t="str">
            <v>SCS0001320</v>
          </cell>
          <cell r="C2120" t="str">
            <v>副驾调角器手柄</v>
          </cell>
          <cell r="D2120" t="str">
            <v>C32B</v>
          </cell>
        </row>
        <row r="2120">
          <cell r="F2120" t="str">
            <v>EA</v>
          </cell>
          <cell r="G2120" t="str">
            <v>BC08</v>
          </cell>
        </row>
        <row r="2121">
          <cell r="B2121" t="str">
            <v>SCS0001335</v>
          </cell>
          <cell r="C2121" t="str">
            <v>副驾右侧调角器带气囊</v>
          </cell>
          <cell r="D2121" t="str">
            <v>M50N</v>
          </cell>
        </row>
        <row r="2121">
          <cell r="F2121" t="str">
            <v>EA</v>
          </cell>
          <cell r="G2121" t="str">
            <v>BC08</v>
          </cell>
        </row>
        <row r="2122">
          <cell r="B2122" t="str">
            <v>SCS0001336</v>
          </cell>
          <cell r="C2122" t="str">
            <v>副驾左侧调角器</v>
          </cell>
          <cell r="D2122" t="str">
            <v>M50N</v>
          </cell>
        </row>
        <row r="2122">
          <cell r="F2122" t="str">
            <v>EA</v>
          </cell>
          <cell r="G2122" t="str">
            <v>BC08</v>
          </cell>
        </row>
        <row r="2123">
          <cell r="B2123" t="str">
            <v>SCS0001362</v>
          </cell>
          <cell r="C2123" t="str">
            <v>H32B靠背座垫电加热系统</v>
          </cell>
          <cell r="D2123">
            <v>321000000000</v>
          </cell>
        </row>
        <row r="2123">
          <cell r="F2123" t="str">
            <v>EA</v>
          </cell>
          <cell r="G2123" t="str">
            <v>YC01</v>
          </cell>
        </row>
        <row r="2124">
          <cell r="B2124" t="str">
            <v>SCS0001374</v>
          </cell>
          <cell r="C2124" t="str">
            <v>主驾座骨架总成</v>
          </cell>
          <cell r="D2124" t="str">
            <v>M50N舒适型</v>
          </cell>
        </row>
        <row r="2124">
          <cell r="F2124" t="str">
            <v>EA</v>
          </cell>
          <cell r="G2124" t="str">
            <v>BC08</v>
          </cell>
        </row>
        <row r="2125">
          <cell r="B2125" t="str">
            <v>SCS0001375</v>
          </cell>
          <cell r="C2125" t="str">
            <v>副驾座骨架总成</v>
          </cell>
          <cell r="D2125" t="str">
            <v>M50N舒适型</v>
          </cell>
        </row>
        <row r="2125">
          <cell r="F2125" t="str">
            <v>EA</v>
          </cell>
          <cell r="G2125" t="str">
            <v>BC08</v>
          </cell>
        </row>
        <row r="2126">
          <cell r="B2126" t="str">
            <v>SCS0001378</v>
          </cell>
          <cell r="C2126" t="str">
            <v>四分侧铰链总成</v>
          </cell>
          <cell r="D2126" t="str">
            <v>C32B</v>
          </cell>
        </row>
        <row r="2126">
          <cell r="F2126" t="str">
            <v>EA</v>
          </cell>
          <cell r="G2126" t="str">
            <v>BC08</v>
          </cell>
        </row>
        <row r="2127">
          <cell r="B2127" t="str">
            <v>SCS0001394</v>
          </cell>
          <cell r="C2127" t="str">
            <v>副驾驶员靠背骨架总成</v>
          </cell>
          <cell r="D2127" t="str">
            <v>M20</v>
          </cell>
        </row>
        <row r="2127">
          <cell r="F2127" t="str">
            <v>EA</v>
          </cell>
          <cell r="G2127" t="str">
            <v>BC08</v>
          </cell>
        </row>
        <row r="2128">
          <cell r="B2128" t="str">
            <v>SCS0001399</v>
          </cell>
          <cell r="C2128" t="str">
            <v>主驾驶员靠背骨架总成</v>
          </cell>
          <cell r="D2128" t="str">
            <v>M20</v>
          </cell>
        </row>
        <row r="2128">
          <cell r="F2128" t="str">
            <v>EA</v>
          </cell>
          <cell r="G2128" t="str">
            <v>BC08</v>
          </cell>
        </row>
        <row r="2129">
          <cell r="B2129" t="str">
            <v>SCS0001445</v>
          </cell>
          <cell r="C2129" t="str">
            <v>副驾座骨架总成</v>
          </cell>
          <cell r="D2129" t="str">
            <v>M50N新造型</v>
          </cell>
        </row>
        <row r="2129">
          <cell r="F2129" t="str">
            <v>EA</v>
          </cell>
          <cell r="G2129" t="str">
            <v>BC08</v>
          </cell>
        </row>
        <row r="2130">
          <cell r="B2130" t="str">
            <v>SCS0001447</v>
          </cell>
          <cell r="C2130" t="str">
            <v>主驾座骨架总成</v>
          </cell>
          <cell r="D2130" t="str">
            <v>M50N新造型</v>
          </cell>
        </row>
        <row r="2130">
          <cell r="F2130" t="str">
            <v>EA</v>
          </cell>
          <cell r="G2130" t="str">
            <v>BC08</v>
          </cell>
        </row>
        <row r="2131">
          <cell r="B2131" t="str">
            <v>SCS0001529</v>
          </cell>
          <cell r="C2131" t="str">
            <v>MA501主驾座骨架总成电动</v>
          </cell>
          <cell r="D2131">
            <v>322000000000</v>
          </cell>
        </row>
        <row r="2131">
          <cell r="F2131" t="str">
            <v>EA</v>
          </cell>
          <cell r="G2131" t="str">
            <v>YC04</v>
          </cell>
        </row>
        <row r="2132">
          <cell r="B2132" t="str">
            <v>SCS0001533</v>
          </cell>
          <cell r="C2132" t="str">
            <v>MA501副驾座骨架总成</v>
          </cell>
          <cell r="D2132">
            <v>322000000000</v>
          </cell>
        </row>
        <row r="2132">
          <cell r="F2132" t="str">
            <v>EA</v>
          </cell>
          <cell r="G2132" t="str">
            <v>YC04</v>
          </cell>
        </row>
        <row r="2133">
          <cell r="B2133" t="str">
            <v>SCS0001609</v>
          </cell>
          <cell r="C2133" t="str">
            <v>二排四分座骨架主体总成</v>
          </cell>
          <cell r="D2133" t="str">
            <v>U201</v>
          </cell>
        </row>
        <row r="2133">
          <cell r="F2133" t="str">
            <v>EA</v>
          </cell>
          <cell r="G2133" t="str">
            <v>BC08</v>
          </cell>
        </row>
        <row r="2134">
          <cell r="B2134" t="str">
            <v>SCS0001612</v>
          </cell>
          <cell r="C2134" t="str">
            <v>四分座垫左地锁连接板总成</v>
          </cell>
          <cell r="D2134" t="str">
            <v>U201</v>
          </cell>
        </row>
        <row r="2134">
          <cell r="F2134" t="str">
            <v>EA</v>
          </cell>
          <cell r="G2134" t="str">
            <v>BC08</v>
          </cell>
        </row>
        <row r="2135">
          <cell r="B2135" t="str">
            <v>SCS0001618</v>
          </cell>
          <cell r="C2135" t="str">
            <v>四分靠背饺链连接总成</v>
          </cell>
          <cell r="D2135" t="str">
            <v>U201</v>
          </cell>
        </row>
        <row r="2135">
          <cell r="F2135" t="str">
            <v>EA</v>
          </cell>
          <cell r="G2135" t="str">
            <v>BC08</v>
          </cell>
        </row>
        <row r="2136">
          <cell r="B2136" t="str">
            <v>SCS0001619</v>
          </cell>
          <cell r="C2136" t="str">
            <v>三排左座椅坐垫骨架总成</v>
          </cell>
          <cell r="D2136" t="str">
            <v>U201</v>
          </cell>
        </row>
        <row r="2136">
          <cell r="F2136" t="str">
            <v>EA</v>
          </cell>
          <cell r="G2136" t="str">
            <v>BC08</v>
          </cell>
        </row>
        <row r="2137">
          <cell r="B2137" t="str">
            <v>SCS0001620</v>
          </cell>
          <cell r="C2137" t="str">
            <v>三排坐垫翻转支架总成</v>
          </cell>
          <cell r="D2137" t="str">
            <v>U201</v>
          </cell>
        </row>
        <row r="2137">
          <cell r="F2137" t="str">
            <v>EA</v>
          </cell>
          <cell r="G2137" t="str">
            <v>BC08</v>
          </cell>
        </row>
        <row r="2138">
          <cell r="B2138" t="str">
            <v>SCS0001621</v>
          </cell>
          <cell r="C2138" t="str">
            <v>三排左座椅靠背骨架总成</v>
          </cell>
          <cell r="D2138" t="str">
            <v>U201</v>
          </cell>
        </row>
        <row r="2138">
          <cell r="F2138" t="str">
            <v>EA</v>
          </cell>
          <cell r="G2138" t="str">
            <v>BC08</v>
          </cell>
        </row>
        <row r="2139">
          <cell r="B2139" t="str">
            <v>SCS0001623</v>
          </cell>
          <cell r="C2139" t="str">
            <v>三排左座椅地脚链接总成</v>
          </cell>
          <cell r="D2139" t="str">
            <v>U201</v>
          </cell>
        </row>
        <row r="2139">
          <cell r="F2139" t="str">
            <v>EA</v>
          </cell>
          <cell r="G2139" t="str">
            <v>BC08</v>
          </cell>
        </row>
        <row r="2140">
          <cell r="B2140" t="str">
            <v>SCS0001625</v>
          </cell>
          <cell r="C2140" t="str">
            <v>三排右座椅坐垫骨架总成</v>
          </cell>
          <cell r="D2140" t="str">
            <v>U201</v>
          </cell>
        </row>
        <row r="2140">
          <cell r="F2140" t="str">
            <v>EA</v>
          </cell>
          <cell r="G2140" t="str">
            <v>BC08</v>
          </cell>
        </row>
        <row r="2141">
          <cell r="B2141" t="str">
            <v>SCS0001627</v>
          </cell>
          <cell r="C2141" t="str">
            <v>三排右座椅地脚链接总成</v>
          </cell>
          <cell r="D2141" t="str">
            <v>U201</v>
          </cell>
        </row>
        <row r="2141">
          <cell r="F2141" t="str">
            <v>EA</v>
          </cell>
          <cell r="G2141" t="str">
            <v>BC08</v>
          </cell>
        </row>
        <row r="2142">
          <cell r="B2142" t="str">
            <v>SCS0001629</v>
          </cell>
          <cell r="C2142" t="str">
            <v>二排六分座骨架主体总成</v>
          </cell>
          <cell r="D2142" t="str">
            <v>U201</v>
          </cell>
        </row>
        <row r="2142">
          <cell r="F2142" t="str">
            <v>EA</v>
          </cell>
          <cell r="G2142" t="str">
            <v>BC08</v>
          </cell>
        </row>
        <row r="2143">
          <cell r="B2143" t="str">
            <v>SCS0001630</v>
          </cell>
          <cell r="C2143" t="str">
            <v>六分座垫右地锁连接板总成</v>
          </cell>
          <cell r="D2143" t="str">
            <v>U201</v>
          </cell>
        </row>
        <row r="2143">
          <cell r="F2143" t="str">
            <v>EA</v>
          </cell>
          <cell r="G2143" t="str">
            <v>BC08</v>
          </cell>
        </row>
        <row r="2144">
          <cell r="B2144" t="str">
            <v>SCS0001633</v>
          </cell>
          <cell r="C2144" t="str">
            <v>地锁解锁总成L</v>
          </cell>
          <cell r="D2144" t="str">
            <v>U201</v>
          </cell>
        </row>
        <row r="2144">
          <cell r="F2144" t="str">
            <v>EA</v>
          </cell>
          <cell r="G2144" t="str">
            <v>BC08</v>
          </cell>
        </row>
        <row r="2145">
          <cell r="B2145" t="str">
            <v>SCS0003190</v>
          </cell>
          <cell r="C2145" t="str">
            <v>弹簧盖大</v>
          </cell>
          <cell r="D2145" t="str">
            <v>C50</v>
          </cell>
        </row>
        <row r="2145">
          <cell r="F2145" t="str">
            <v>EA</v>
          </cell>
          <cell r="G2145" t="str">
            <v>YC04</v>
          </cell>
        </row>
        <row r="2146">
          <cell r="B2146" t="str">
            <v>SCS0003191</v>
          </cell>
          <cell r="C2146" t="str">
            <v>弹簧盖小</v>
          </cell>
          <cell r="D2146" t="str">
            <v>C50</v>
          </cell>
        </row>
        <row r="2146">
          <cell r="F2146" t="str">
            <v>EA</v>
          </cell>
          <cell r="G2146" t="str">
            <v>YC04</v>
          </cell>
        </row>
        <row r="2147">
          <cell r="B2147" t="str">
            <v>SCS0003192</v>
          </cell>
          <cell r="C2147" t="str">
            <v>B40L挡块</v>
          </cell>
        </row>
        <row r="2147">
          <cell r="F2147" t="str">
            <v>Ea</v>
          </cell>
          <cell r="G2147" t="str">
            <v>BC02</v>
          </cell>
        </row>
        <row r="2148">
          <cell r="B2148" t="str">
            <v>SCS0003193</v>
          </cell>
          <cell r="C2148" t="str">
            <v>B40L扶手限位块</v>
          </cell>
        </row>
        <row r="2148">
          <cell r="F2148" t="str">
            <v>EA</v>
          </cell>
          <cell r="G2148" t="str">
            <v>SJ27</v>
          </cell>
        </row>
        <row r="2149">
          <cell r="B2149" t="str">
            <v>SCS0003204</v>
          </cell>
          <cell r="C2149" t="str">
            <v>U201扶手内衬套</v>
          </cell>
        </row>
        <row r="2149">
          <cell r="F2149" t="str">
            <v>EA</v>
          </cell>
          <cell r="G2149" t="str">
            <v>YC01</v>
          </cell>
        </row>
        <row r="2150">
          <cell r="B2150" t="str">
            <v>SCS0003269</v>
          </cell>
          <cell r="C2150" t="str">
            <v>B40L中改衬套</v>
          </cell>
        </row>
        <row r="2150">
          <cell r="F2150" t="str">
            <v>Ea</v>
          </cell>
          <cell r="G2150" t="str">
            <v>BC02</v>
          </cell>
        </row>
        <row r="2151">
          <cell r="B2151" t="str">
            <v>SCS0003270</v>
          </cell>
          <cell r="C2151" t="str">
            <v>B40L中改挡块</v>
          </cell>
        </row>
        <row r="2151">
          <cell r="F2151" t="str">
            <v>Ea</v>
          </cell>
          <cell r="G2151" t="str">
            <v>BC02</v>
          </cell>
        </row>
        <row r="2152">
          <cell r="B2152" t="str">
            <v>SCS0003287</v>
          </cell>
          <cell r="C2152" t="str">
            <v>U201解锁扣手底座</v>
          </cell>
        </row>
        <row r="2152">
          <cell r="F2152" t="str">
            <v>EA</v>
          </cell>
          <cell r="G2152" t="str">
            <v>BC02</v>
          </cell>
        </row>
        <row r="2153">
          <cell r="B2153" t="str">
            <v>SCS0003291</v>
          </cell>
          <cell r="C2153" t="str">
            <v>U201解锁扣手外壳</v>
          </cell>
        </row>
        <row r="2153">
          <cell r="F2153" t="str">
            <v>EA</v>
          </cell>
          <cell r="G2153" t="str">
            <v>BC02</v>
          </cell>
        </row>
        <row r="2154">
          <cell r="B2154" t="str">
            <v>SCS0003298</v>
          </cell>
          <cell r="C2154" t="str">
            <v>四分靠背调角器罩右</v>
          </cell>
          <cell r="D2154" t="str">
            <v>U201座椅</v>
          </cell>
        </row>
        <row r="2154">
          <cell r="F2154" t="str">
            <v>EA</v>
          </cell>
          <cell r="G2154" t="str">
            <v>BC02</v>
          </cell>
        </row>
        <row r="2155">
          <cell r="B2155" t="str">
            <v>SCS0003301</v>
          </cell>
          <cell r="C2155" t="str">
            <v>四分靠背调角器罩左</v>
          </cell>
          <cell r="D2155" t="str">
            <v>U201座椅</v>
          </cell>
        </row>
        <row r="2155">
          <cell r="F2155" t="str">
            <v>EA</v>
          </cell>
          <cell r="G2155" t="str">
            <v>BC02</v>
          </cell>
        </row>
        <row r="2156">
          <cell r="B2156" t="str">
            <v>SCS0003305</v>
          </cell>
          <cell r="C2156" t="str">
            <v>U201四分座垫底部护罩</v>
          </cell>
        </row>
        <row r="2156">
          <cell r="F2156" t="str">
            <v>EA</v>
          </cell>
          <cell r="G2156" t="str">
            <v>BC02</v>
          </cell>
        </row>
        <row r="2157">
          <cell r="B2157" t="str">
            <v>SCS0003313</v>
          </cell>
          <cell r="C2157" t="str">
            <v>U201扶手外侧尼龙套</v>
          </cell>
          <cell r="D2157" t="str">
            <v>FTU201-7202 306</v>
          </cell>
        </row>
        <row r="2157">
          <cell r="F2157" t="str">
            <v>EA</v>
          </cell>
          <cell r="G2157" t="str">
            <v>YC01</v>
          </cell>
        </row>
        <row r="2158">
          <cell r="B2158" t="str">
            <v>SCS0003317</v>
          </cell>
          <cell r="C2158" t="str">
            <v>二排六分靠背调角器罩左</v>
          </cell>
          <cell r="D2158" t="str">
            <v>U201座椅</v>
          </cell>
        </row>
        <row r="2158">
          <cell r="F2158" t="str">
            <v>EA</v>
          </cell>
          <cell r="G2158" t="str">
            <v>BC02</v>
          </cell>
        </row>
        <row r="2159">
          <cell r="B2159" t="str">
            <v>SCS0003320</v>
          </cell>
          <cell r="C2159" t="str">
            <v>二排六分靠背调角器罩壳右</v>
          </cell>
          <cell r="D2159" t="str">
            <v>U201座椅</v>
          </cell>
        </row>
        <row r="2159">
          <cell r="F2159" t="str">
            <v>EA</v>
          </cell>
          <cell r="G2159" t="str">
            <v>BC02</v>
          </cell>
        </row>
        <row r="2160">
          <cell r="B2160" t="str">
            <v>SCS0003321</v>
          </cell>
          <cell r="C2160" t="str">
            <v>U201六分背包装膜</v>
          </cell>
        </row>
        <row r="2160">
          <cell r="F2160" t="str">
            <v>EA</v>
          </cell>
          <cell r="G2160" t="str">
            <v>YC01</v>
          </cell>
        </row>
        <row r="2161">
          <cell r="B2161" t="str">
            <v>SCS0003327</v>
          </cell>
          <cell r="C2161" t="str">
            <v>U201尼龙套</v>
          </cell>
          <cell r="D2161" t="str">
            <v>FTU201-7119 003</v>
          </cell>
        </row>
        <row r="2161">
          <cell r="F2161" t="str">
            <v>EA</v>
          </cell>
          <cell r="G2161" t="str">
            <v>YC01</v>
          </cell>
        </row>
        <row r="2162">
          <cell r="B2162" t="str">
            <v>SCS0003391</v>
          </cell>
          <cell r="C2162" t="str">
            <v>B40L中改扶手泡棉加强板</v>
          </cell>
        </row>
        <row r="2162">
          <cell r="F2162" t="str">
            <v>EA</v>
          </cell>
          <cell r="G2162" t="str">
            <v>SJ27</v>
          </cell>
        </row>
        <row r="2163">
          <cell r="B2163" t="str">
            <v>SCS0003400</v>
          </cell>
          <cell r="C2163" t="str">
            <v>U201六分垫包装膜</v>
          </cell>
        </row>
        <row r="2163">
          <cell r="F2163" t="str">
            <v>EA</v>
          </cell>
          <cell r="G2163" t="str">
            <v>YC01</v>
          </cell>
        </row>
        <row r="2164">
          <cell r="B2164" t="str">
            <v>SCS0003471</v>
          </cell>
          <cell r="C2164" t="str">
            <v>副驾驶员座垫泡沫总成</v>
          </cell>
          <cell r="D2164" t="str">
            <v>M20</v>
          </cell>
          <cell r="E2164" t="str">
            <v>BQM20-6901200</v>
          </cell>
          <cell r="F2164" t="str">
            <v>EA</v>
          </cell>
          <cell r="G2164" t="str">
            <v>YC01</v>
          </cell>
        </row>
        <row r="2165">
          <cell r="B2165" t="str">
            <v>SCS0003842</v>
          </cell>
          <cell r="C2165" t="str">
            <v>副驾座骨架总成</v>
          </cell>
          <cell r="D2165" t="str">
            <v>H40D</v>
          </cell>
        </row>
        <row r="2165">
          <cell r="F2165" t="str">
            <v>EA</v>
          </cell>
          <cell r="G2165" t="str">
            <v>BC08</v>
          </cell>
        </row>
        <row r="2166">
          <cell r="B2166" t="str">
            <v>SCS0003845</v>
          </cell>
          <cell r="C2166" t="str">
            <v>主驾座骨架总成四向</v>
          </cell>
          <cell r="D2166" t="str">
            <v>H40D</v>
          </cell>
        </row>
        <row r="2166">
          <cell r="F2166" t="str">
            <v>EA</v>
          </cell>
          <cell r="G2166" t="str">
            <v>BC08</v>
          </cell>
        </row>
        <row r="2167">
          <cell r="B2167" t="str">
            <v>SCS0003923</v>
          </cell>
          <cell r="C2167" t="str">
            <v>靠背6分侧装车支架总成</v>
          </cell>
          <cell r="D2167" t="str">
            <v>C33D后排</v>
          </cell>
        </row>
        <row r="2167">
          <cell r="F2167" t="str">
            <v>EA</v>
          </cell>
          <cell r="G2167" t="str">
            <v>BC08</v>
          </cell>
        </row>
        <row r="2168">
          <cell r="B2168" t="str">
            <v>SCS0003924</v>
          </cell>
          <cell r="C2168" t="str">
            <v>靠背4分侧装车支架总成</v>
          </cell>
          <cell r="D2168" t="str">
            <v>C33D后排</v>
          </cell>
        </row>
        <row r="2168">
          <cell r="F2168" t="str">
            <v>EA</v>
          </cell>
          <cell r="G2168" t="str">
            <v>BC08</v>
          </cell>
        </row>
        <row r="2169">
          <cell r="B2169" t="str">
            <v>SCS0004025</v>
          </cell>
          <cell r="C2169" t="str">
            <v>B40后排垫地锁总成L</v>
          </cell>
        </row>
        <row r="2169">
          <cell r="F2169" t="str">
            <v>EA</v>
          </cell>
          <cell r="G2169" t="str">
            <v>YC01</v>
          </cell>
        </row>
        <row r="2170">
          <cell r="B2170" t="str">
            <v>SCS0004026</v>
          </cell>
          <cell r="C2170" t="str">
            <v>B40L靠背扣手底座</v>
          </cell>
        </row>
        <row r="2170">
          <cell r="F2170" t="str">
            <v>Ea</v>
          </cell>
          <cell r="G2170" t="str">
            <v>BC02</v>
          </cell>
        </row>
        <row r="2171">
          <cell r="B2171" t="str">
            <v>SCS0004028</v>
          </cell>
          <cell r="C2171" t="str">
            <v>四分靠背支撑板</v>
          </cell>
          <cell r="D2171" t="str">
            <v>B40L后排PP材质</v>
          </cell>
        </row>
        <row r="2171">
          <cell r="F2171" t="str">
            <v>EA</v>
          </cell>
          <cell r="G2171" t="str">
            <v>YC01</v>
          </cell>
        </row>
        <row r="2172">
          <cell r="B2172" t="str">
            <v>SCS0004029</v>
          </cell>
          <cell r="C2172" t="str">
            <v>头枕主插管黑色</v>
          </cell>
          <cell r="D2172" t="str">
            <v>B40</v>
          </cell>
        </row>
        <row r="2172">
          <cell r="F2172" t="str">
            <v>EA</v>
          </cell>
          <cell r="G2172" t="str">
            <v>YC01</v>
          </cell>
        </row>
        <row r="2173">
          <cell r="B2173" t="str">
            <v>SCS0004032</v>
          </cell>
          <cell r="C2173" t="str">
            <v>B40后排垫地锁总成R</v>
          </cell>
        </row>
        <row r="2173">
          <cell r="F2173" t="str">
            <v>EA</v>
          </cell>
          <cell r="G2173" t="str">
            <v>YC01</v>
          </cell>
        </row>
        <row r="2174">
          <cell r="B2174" t="str">
            <v>SCS0004033</v>
          </cell>
          <cell r="C2174" t="str">
            <v>四分靠背骨架总成</v>
          </cell>
          <cell r="D2174" t="str">
            <v>B40L后排</v>
          </cell>
        </row>
        <row r="2174">
          <cell r="F2174" t="str">
            <v>EA</v>
          </cell>
          <cell r="G2174" t="str">
            <v>BC08</v>
          </cell>
        </row>
        <row r="2175">
          <cell r="B2175" t="str">
            <v>SCS0004036</v>
          </cell>
          <cell r="C2175" t="str">
            <v>头枕副插管黑色</v>
          </cell>
          <cell r="D2175" t="str">
            <v>B40</v>
          </cell>
        </row>
        <row r="2175">
          <cell r="F2175" t="str">
            <v>EA</v>
          </cell>
          <cell r="G2175" t="str">
            <v>YC01</v>
          </cell>
        </row>
        <row r="2176">
          <cell r="B2176" t="str">
            <v>SCS0004040</v>
          </cell>
          <cell r="C2176" t="str">
            <v>B40L扣手</v>
          </cell>
        </row>
        <row r="2176">
          <cell r="F2176" t="str">
            <v>Ea</v>
          </cell>
          <cell r="G2176" t="str">
            <v>BC02</v>
          </cell>
        </row>
        <row r="2177">
          <cell r="B2177" t="str">
            <v>SCS0004042</v>
          </cell>
          <cell r="C2177" t="str">
            <v>B40L座椅挂钩</v>
          </cell>
        </row>
        <row r="2177">
          <cell r="F2177" t="str">
            <v>Ea</v>
          </cell>
          <cell r="G2177" t="str">
            <v>BC02</v>
          </cell>
        </row>
        <row r="2178">
          <cell r="B2178" t="str">
            <v>SCS0004043</v>
          </cell>
          <cell r="C2178" t="str">
            <v>四分座垫骨架总成</v>
          </cell>
          <cell r="D2178" t="str">
            <v>B40L后排</v>
          </cell>
        </row>
        <row r="2178">
          <cell r="F2178" t="str">
            <v>EA</v>
          </cell>
          <cell r="G2178" t="str">
            <v>BC08</v>
          </cell>
        </row>
        <row r="2179">
          <cell r="B2179" t="str">
            <v>SCS0004044</v>
          </cell>
          <cell r="C2179" t="str">
            <v>B40L地锁解锁拉带总成</v>
          </cell>
        </row>
        <row r="2179">
          <cell r="F2179" t="str">
            <v>EA</v>
          </cell>
          <cell r="G2179" t="str">
            <v>YC01</v>
          </cell>
        </row>
        <row r="2180">
          <cell r="B2180" t="str">
            <v>SCS0004045</v>
          </cell>
          <cell r="C2180" t="str">
            <v>B40L四六分右侧内罩壳总成</v>
          </cell>
        </row>
        <row r="2180">
          <cell r="F2180" t="str">
            <v>EA</v>
          </cell>
          <cell r="G2180" t="str">
            <v>YC01</v>
          </cell>
        </row>
        <row r="2181">
          <cell r="B2181" t="str">
            <v>SCS0004046</v>
          </cell>
          <cell r="C2181" t="str">
            <v>B40L四六分座椅挂钩拉带</v>
          </cell>
        </row>
        <row r="2181">
          <cell r="F2181" t="str">
            <v>EA</v>
          </cell>
          <cell r="G2181" t="str">
            <v>YC01</v>
          </cell>
        </row>
        <row r="2182">
          <cell r="B2182" t="str">
            <v>SCS0004047</v>
          </cell>
          <cell r="C2182" t="str">
            <v>B40L扣手减震橡胶塞黑色</v>
          </cell>
        </row>
        <row r="2182">
          <cell r="F2182" t="str">
            <v>EA</v>
          </cell>
          <cell r="G2182" t="str">
            <v>YC01</v>
          </cell>
        </row>
        <row r="2183">
          <cell r="B2183" t="str">
            <v>SCS0004048</v>
          </cell>
          <cell r="C2183" t="str">
            <v>B40L四六分地锁短拉线</v>
          </cell>
        </row>
        <row r="2183">
          <cell r="F2183" t="str">
            <v>EA</v>
          </cell>
          <cell r="G2183" t="str">
            <v>YC01</v>
          </cell>
        </row>
        <row r="2184">
          <cell r="B2184" t="str">
            <v>SCS0004049</v>
          </cell>
          <cell r="C2184" t="str">
            <v>B40前排头枕包装膜</v>
          </cell>
        </row>
        <row r="2184">
          <cell r="F2184" t="str">
            <v>EA</v>
          </cell>
          <cell r="G2184" t="str">
            <v>YC01</v>
          </cell>
        </row>
        <row r="2185">
          <cell r="B2185" t="str">
            <v>SCS0004050</v>
          </cell>
          <cell r="C2185" t="str">
            <v>B40L四六分塞盖</v>
          </cell>
        </row>
        <row r="2185">
          <cell r="F2185" t="str">
            <v>EA</v>
          </cell>
          <cell r="G2185" t="str">
            <v>YC01</v>
          </cell>
        </row>
        <row r="2186">
          <cell r="B2186" t="str">
            <v>SCS0004052</v>
          </cell>
          <cell r="C2186" t="str">
            <v>B40L四分靠背长拉线</v>
          </cell>
        </row>
        <row r="2186">
          <cell r="F2186" t="str">
            <v>EA</v>
          </cell>
          <cell r="G2186" t="str">
            <v>YC01</v>
          </cell>
        </row>
        <row r="2187">
          <cell r="B2187" t="str">
            <v>SCS0004055</v>
          </cell>
          <cell r="C2187" t="str">
            <v>B40L四六分左侧内罩壳总成</v>
          </cell>
        </row>
        <row r="2187">
          <cell r="F2187" t="str">
            <v>EA</v>
          </cell>
          <cell r="G2187" t="str">
            <v>YC01</v>
          </cell>
        </row>
        <row r="2188">
          <cell r="B2188" t="str">
            <v>SCS0004056</v>
          </cell>
          <cell r="C2188" t="str">
            <v>B40L四分头枕环保皮护面</v>
          </cell>
        </row>
        <row r="2188">
          <cell r="F2188" t="str">
            <v>EA</v>
          </cell>
          <cell r="G2188" t="str">
            <v>YC01</v>
          </cell>
        </row>
        <row r="2189">
          <cell r="B2189" t="str">
            <v>SCS0004064</v>
          </cell>
          <cell r="C2189" t="str">
            <v>B40前排内脚架</v>
          </cell>
        </row>
        <row r="2189">
          <cell r="F2189" t="str">
            <v>EA</v>
          </cell>
          <cell r="G2189" t="str">
            <v>YC01</v>
          </cell>
        </row>
        <row r="2190">
          <cell r="B2190" t="str">
            <v>SCS0004065</v>
          </cell>
          <cell r="C2190" t="str">
            <v>B40前排外脚架</v>
          </cell>
        </row>
        <row r="2190">
          <cell r="F2190" t="str">
            <v>EA</v>
          </cell>
          <cell r="G2190" t="str">
            <v>YC01</v>
          </cell>
        </row>
        <row r="2191">
          <cell r="B2191" t="str">
            <v>SCS0004066</v>
          </cell>
          <cell r="C2191" t="str">
            <v>B40司机滑轨总成</v>
          </cell>
        </row>
        <row r="2191">
          <cell r="F2191" t="str">
            <v>EA</v>
          </cell>
          <cell r="G2191" t="str">
            <v>YC01</v>
          </cell>
        </row>
        <row r="2192">
          <cell r="B2192" t="str">
            <v>SCS0004067</v>
          </cell>
          <cell r="C2192" t="str">
            <v>B40司机座框总成</v>
          </cell>
        </row>
        <row r="2192">
          <cell r="F2192" t="str">
            <v>EA</v>
          </cell>
          <cell r="G2192" t="str">
            <v>YC01</v>
          </cell>
        </row>
        <row r="2193">
          <cell r="B2193" t="str">
            <v>SCS0004068</v>
          </cell>
          <cell r="C2193" t="str">
            <v>主驾靠背骨架焊接总成</v>
          </cell>
          <cell r="D2193" t="str">
            <v>B40前排</v>
          </cell>
        </row>
        <row r="2193">
          <cell r="F2193" t="str">
            <v>EA</v>
          </cell>
          <cell r="G2193" t="str">
            <v>BC08</v>
          </cell>
        </row>
        <row r="2194">
          <cell r="B2194" t="str">
            <v>SCS0004072</v>
          </cell>
          <cell r="C2194" t="str">
            <v>B40前排头枕泡沫总成</v>
          </cell>
        </row>
        <row r="2194">
          <cell r="F2194" t="str">
            <v>EA</v>
          </cell>
          <cell r="G2194" t="str">
            <v>YC01</v>
          </cell>
        </row>
        <row r="2195">
          <cell r="B2195" t="str">
            <v>SCS0004074</v>
          </cell>
          <cell r="C2195" t="str">
            <v>B40前排靠背包装膜</v>
          </cell>
        </row>
        <row r="2195">
          <cell r="F2195" t="str">
            <v>EA</v>
          </cell>
          <cell r="G2195" t="str">
            <v>YC01</v>
          </cell>
        </row>
        <row r="2196">
          <cell r="B2196" t="str">
            <v>SCS0004075</v>
          </cell>
          <cell r="C2196" t="str">
            <v>B40前排座垫包装膜</v>
          </cell>
        </row>
        <row r="2196">
          <cell r="F2196" t="str">
            <v>EA</v>
          </cell>
          <cell r="G2196" t="str">
            <v>YC01</v>
          </cell>
        </row>
        <row r="2197">
          <cell r="B2197" t="str">
            <v>SCS0004076</v>
          </cell>
          <cell r="C2197" t="str">
            <v>B40L左前背护面环保皮</v>
          </cell>
        </row>
        <row r="2197">
          <cell r="F2197" t="str">
            <v>EA</v>
          </cell>
          <cell r="G2197" t="str">
            <v>YC01</v>
          </cell>
        </row>
        <row r="2198">
          <cell r="B2198" t="str">
            <v>SCS0004077</v>
          </cell>
          <cell r="C2198" t="str">
            <v>B40L左前座护面环保皮</v>
          </cell>
        </row>
        <row r="2198">
          <cell r="F2198" t="str">
            <v>EA</v>
          </cell>
          <cell r="G2198" t="str">
            <v>YC01</v>
          </cell>
        </row>
        <row r="2199">
          <cell r="B2199" t="str">
            <v>SCS0004078</v>
          </cell>
          <cell r="C2199" t="str">
            <v>B40L前头枕护面环保皮</v>
          </cell>
        </row>
        <row r="2199">
          <cell r="F2199" t="str">
            <v>EA</v>
          </cell>
          <cell r="G2199" t="str">
            <v>YC01</v>
          </cell>
        </row>
        <row r="2200">
          <cell r="B2200" t="str">
            <v>SCS0004079</v>
          </cell>
          <cell r="C2200" t="str">
            <v>B40L前排锁扣总成带线</v>
          </cell>
        </row>
        <row r="2200">
          <cell r="F2200" t="str">
            <v>EA</v>
          </cell>
          <cell r="G2200" t="str">
            <v>YC01</v>
          </cell>
        </row>
        <row r="2201">
          <cell r="B2201" t="str">
            <v>SCS0004081</v>
          </cell>
          <cell r="C2201" t="str">
            <v>拉线固定座L</v>
          </cell>
          <cell r="D2201" t="str">
            <v>B40前排</v>
          </cell>
        </row>
        <row r="2201">
          <cell r="F2201" t="str">
            <v>EA</v>
          </cell>
          <cell r="G2201" t="str">
            <v>YC01</v>
          </cell>
        </row>
        <row r="2202">
          <cell r="B2202" t="str">
            <v>SCS0004082</v>
          </cell>
          <cell r="C2202" t="str">
            <v>B40L司机侧围前护盖</v>
          </cell>
        </row>
        <row r="2202">
          <cell r="F2202" t="str">
            <v>Ea</v>
          </cell>
          <cell r="G2202" t="str">
            <v>BC02</v>
          </cell>
        </row>
        <row r="2203">
          <cell r="B2203" t="str">
            <v>SCS0004083</v>
          </cell>
          <cell r="C2203" t="str">
            <v>B40L司机侧围护盖</v>
          </cell>
        </row>
        <row r="2203">
          <cell r="F2203" t="str">
            <v>Ea</v>
          </cell>
          <cell r="G2203" t="str">
            <v>BC02</v>
          </cell>
        </row>
        <row r="2204">
          <cell r="B2204" t="str">
            <v>SCS0004084</v>
          </cell>
          <cell r="C2204" t="str">
            <v>B40升降器手柄新状态</v>
          </cell>
          <cell r="D2204" t="str">
            <v>B40黑色</v>
          </cell>
        </row>
        <row r="2204">
          <cell r="F2204" t="str">
            <v>EA</v>
          </cell>
          <cell r="G2204" t="str">
            <v>YC01</v>
          </cell>
        </row>
        <row r="2205">
          <cell r="B2205" t="str">
            <v>SCS0004085</v>
          </cell>
          <cell r="C2205" t="str">
            <v>B40司机升降手柄盖</v>
          </cell>
        </row>
        <row r="2205">
          <cell r="F2205" t="str">
            <v>Ea</v>
          </cell>
          <cell r="G2205" t="str">
            <v>BC02</v>
          </cell>
        </row>
        <row r="2206">
          <cell r="B2206" t="str">
            <v>SCS0004086</v>
          </cell>
          <cell r="C2206" t="str">
            <v>B40前排司机调角器手柄</v>
          </cell>
          <cell r="D2206" t="str">
            <v>B40黑色</v>
          </cell>
        </row>
        <row r="2206">
          <cell r="F2206" t="str">
            <v>EA</v>
          </cell>
          <cell r="G2206" t="str">
            <v>YC01</v>
          </cell>
        </row>
        <row r="2207">
          <cell r="B2207" t="str">
            <v>SCS0004087</v>
          </cell>
          <cell r="C2207" t="str">
            <v>B40副司机背骨架焊连动杆</v>
          </cell>
        </row>
        <row r="2207">
          <cell r="F2207" t="str">
            <v>EA</v>
          </cell>
          <cell r="G2207" t="str">
            <v>YC01</v>
          </cell>
        </row>
        <row r="2208">
          <cell r="B2208" t="str">
            <v>SCS0004088</v>
          </cell>
          <cell r="C2208" t="str">
            <v>副驾驶员滑轨总成</v>
          </cell>
          <cell r="D2208" t="str">
            <v>B40前排</v>
          </cell>
        </row>
        <row r="2208">
          <cell r="F2208" t="str">
            <v>EA</v>
          </cell>
          <cell r="G2208" t="str">
            <v>YC01</v>
          </cell>
        </row>
        <row r="2209">
          <cell r="B2209" t="str">
            <v>SCS0004089</v>
          </cell>
          <cell r="C2209" t="str">
            <v>新北汽B40副司机座框总成</v>
          </cell>
        </row>
        <row r="2209">
          <cell r="F2209" t="str">
            <v>EA</v>
          </cell>
          <cell r="G2209" t="str">
            <v>YC01</v>
          </cell>
        </row>
        <row r="2210">
          <cell r="B2210" t="str">
            <v>SCS0004090</v>
          </cell>
          <cell r="C2210" t="str">
            <v>拉线固定座R</v>
          </cell>
          <cell r="D2210" t="str">
            <v>B40前排</v>
          </cell>
        </row>
        <row r="2210">
          <cell r="F2210" t="str">
            <v>EA</v>
          </cell>
          <cell r="G2210" t="str">
            <v>YC01</v>
          </cell>
        </row>
        <row r="2211">
          <cell r="B2211" t="str">
            <v>SCS0004091</v>
          </cell>
          <cell r="C2211" t="str">
            <v>安全报警装置SBR</v>
          </cell>
          <cell r="D2211" t="str">
            <v>B40前排副驾</v>
          </cell>
        </row>
        <row r="2211">
          <cell r="F2211" t="str">
            <v>EA</v>
          </cell>
          <cell r="G2211" t="str">
            <v>YC01</v>
          </cell>
        </row>
        <row r="2212">
          <cell r="B2212" t="str">
            <v>SCS0004094</v>
          </cell>
          <cell r="C2212" t="str">
            <v>B40副司机前护盖</v>
          </cell>
        </row>
        <row r="2212">
          <cell r="F2212" t="str">
            <v>Ea</v>
          </cell>
          <cell r="G2212" t="str">
            <v>BC02</v>
          </cell>
        </row>
        <row r="2213">
          <cell r="B2213" t="str">
            <v>SCS0004095</v>
          </cell>
          <cell r="C2213" t="str">
            <v>B40副司机侧围护盖</v>
          </cell>
        </row>
        <row r="2213">
          <cell r="F2213" t="str">
            <v>Ea</v>
          </cell>
          <cell r="G2213" t="str">
            <v>BC02</v>
          </cell>
        </row>
        <row r="2214">
          <cell r="B2214" t="str">
            <v>SCS0004096</v>
          </cell>
          <cell r="C2214" t="str">
            <v>B40前排副司机调角手柄黑</v>
          </cell>
        </row>
        <row r="2214">
          <cell r="F2214" t="str">
            <v>EA</v>
          </cell>
          <cell r="G2214" t="str">
            <v>YC01</v>
          </cell>
        </row>
        <row r="2215">
          <cell r="B2215" t="str">
            <v>SCS0004097</v>
          </cell>
          <cell r="C2215" t="str">
            <v>B40L左前背护面真皮全黑</v>
          </cell>
        </row>
        <row r="2215">
          <cell r="F2215" t="str">
            <v>EA</v>
          </cell>
          <cell r="G2215" t="str">
            <v>YC01</v>
          </cell>
        </row>
        <row r="2216">
          <cell r="B2216" t="str">
            <v>SCS0004098</v>
          </cell>
          <cell r="C2216" t="str">
            <v>B40L左前座护面真皮全黑</v>
          </cell>
        </row>
        <row r="2216">
          <cell r="F2216" t="str">
            <v>EA</v>
          </cell>
          <cell r="G2216" t="str">
            <v>YC01</v>
          </cell>
        </row>
        <row r="2217">
          <cell r="B2217" t="str">
            <v>SCS0004099</v>
          </cell>
          <cell r="C2217" t="str">
            <v>B40L右前背护面真皮全黑</v>
          </cell>
        </row>
        <row r="2217">
          <cell r="F2217" t="str">
            <v>EA</v>
          </cell>
          <cell r="G2217" t="str">
            <v>YC01</v>
          </cell>
        </row>
        <row r="2218">
          <cell r="B2218" t="str">
            <v>SCS0004100</v>
          </cell>
          <cell r="C2218" t="str">
            <v>B40L右前座护面真皮全黑</v>
          </cell>
        </row>
        <row r="2218">
          <cell r="F2218" t="str">
            <v>EA</v>
          </cell>
          <cell r="G2218" t="str">
            <v>YC01</v>
          </cell>
        </row>
        <row r="2219">
          <cell r="B2219" t="str">
            <v>SCS0004104</v>
          </cell>
          <cell r="C2219" t="str">
            <v>B40V后排快拆折叠机构</v>
          </cell>
        </row>
        <row r="2219">
          <cell r="F2219" t="str">
            <v>EA</v>
          </cell>
          <cell r="G2219" t="str">
            <v>YC01</v>
          </cell>
        </row>
        <row r="2220">
          <cell r="B2220" t="str">
            <v>SCS0004105</v>
          </cell>
          <cell r="C2220" t="str">
            <v>B40V后排背折叠机构总成L</v>
          </cell>
        </row>
        <row r="2220">
          <cell r="F2220" t="str">
            <v>EA</v>
          </cell>
          <cell r="G2220" t="str">
            <v>YC01</v>
          </cell>
        </row>
        <row r="2221">
          <cell r="B2221" t="str">
            <v>SCS0004106</v>
          </cell>
          <cell r="C2221" t="str">
            <v>B40V后排背折叠机构总成R</v>
          </cell>
        </row>
        <row r="2221">
          <cell r="F2221" t="str">
            <v>EA</v>
          </cell>
          <cell r="G2221" t="str">
            <v>YC01</v>
          </cell>
        </row>
        <row r="2222">
          <cell r="B2222" t="str">
            <v>SCS0004107</v>
          </cell>
          <cell r="C2222" t="str">
            <v>后座椅安全带双搭扣总成</v>
          </cell>
          <cell r="D2222" t="str">
            <v>B40V后排</v>
          </cell>
        </row>
        <row r="2222">
          <cell r="F2222" t="str">
            <v>EA</v>
          </cell>
          <cell r="G2222" t="str">
            <v>YC01</v>
          </cell>
        </row>
        <row r="2223">
          <cell r="B2223" t="str">
            <v>SCS0004108</v>
          </cell>
          <cell r="C2223" t="str">
            <v>B40V后排坐垫短拉线</v>
          </cell>
        </row>
        <row r="2223">
          <cell r="F2223" t="str">
            <v>EA</v>
          </cell>
          <cell r="G2223" t="str">
            <v>YC01</v>
          </cell>
        </row>
        <row r="2224">
          <cell r="B2224" t="str">
            <v>SCS0004109</v>
          </cell>
          <cell r="C2224" t="str">
            <v>B40V后排靠背长拉线</v>
          </cell>
        </row>
        <row r="2224">
          <cell r="F2224" t="str">
            <v>EA</v>
          </cell>
          <cell r="G2224" t="str">
            <v>YC01</v>
          </cell>
        </row>
        <row r="2225">
          <cell r="B2225" t="str">
            <v>SCS0004110</v>
          </cell>
          <cell r="C2225" t="str">
            <v>B40V后排扣手内支撑</v>
          </cell>
        </row>
        <row r="2225">
          <cell r="F2225" t="str">
            <v>Ea</v>
          </cell>
          <cell r="G2225" t="str">
            <v>BC02</v>
          </cell>
        </row>
        <row r="2226">
          <cell r="B2226" t="str">
            <v>SCS0004111</v>
          </cell>
          <cell r="C2226" t="str">
            <v>B40V后排扣手</v>
          </cell>
        </row>
        <row r="2226">
          <cell r="F2226" t="str">
            <v>Ea</v>
          </cell>
          <cell r="G2226" t="str">
            <v>BC02</v>
          </cell>
        </row>
        <row r="2227">
          <cell r="B2227" t="str">
            <v>SCS0004112</v>
          </cell>
          <cell r="C2227" t="str">
            <v>B40V后排支撑外壳</v>
          </cell>
        </row>
        <row r="2227">
          <cell r="F2227" t="str">
            <v>Ea</v>
          </cell>
          <cell r="G2227" t="str">
            <v>BC02</v>
          </cell>
        </row>
        <row r="2228">
          <cell r="B2228" t="str">
            <v>SCS0004115</v>
          </cell>
          <cell r="C2228" t="str">
            <v>B40V后排靠背骨架总成</v>
          </cell>
        </row>
        <row r="2228">
          <cell r="F2228" t="str">
            <v>EA</v>
          </cell>
          <cell r="G2228" t="str">
            <v>YC01</v>
          </cell>
        </row>
        <row r="2229">
          <cell r="B2229" t="str">
            <v>SCS0004116</v>
          </cell>
          <cell r="C2229" t="str">
            <v>B40V后排座垫骨架总成</v>
          </cell>
        </row>
        <row r="2229">
          <cell r="F2229" t="str">
            <v>EA</v>
          </cell>
          <cell r="G2229" t="str">
            <v>YC01</v>
          </cell>
        </row>
        <row r="2230">
          <cell r="B2230" t="str">
            <v>SCS0004117</v>
          </cell>
          <cell r="C2230" t="str">
            <v>B40后排座椅头枕包装膜</v>
          </cell>
        </row>
        <row r="2230">
          <cell r="F2230" t="str">
            <v>EA</v>
          </cell>
          <cell r="G2230" t="str">
            <v>YC01</v>
          </cell>
        </row>
        <row r="2231">
          <cell r="B2231" t="str">
            <v>SCS0004118</v>
          </cell>
          <cell r="C2231" t="str">
            <v>B40后排座椅坐垫包装膜</v>
          </cell>
        </row>
        <row r="2231">
          <cell r="F2231" t="str">
            <v>EA</v>
          </cell>
          <cell r="G2231" t="str">
            <v>YC01</v>
          </cell>
        </row>
        <row r="2232">
          <cell r="B2232" t="str">
            <v>SCS0004119</v>
          </cell>
          <cell r="C2232" t="str">
            <v>B40V后排座椅靠背包装膜</v>
          </cell>
        </row>
        <row r="2232">
          <cell r="F2232" t="str">
            <v>EA</v>
          </cell>
          <cell r="G2232" t="str">
            <v>YC01</v>
          </cell>
        </row>
        <row r="2233">
          <cell r="B2233" t="str">
            <v>SCS0004125</v>
          </cell>
          <cell r="C2233" t="str">
            <v>B40L六分右折叠器总成</v>
          </cell>
        </row>
        <row r="2233">
          <cell r="F2233" t="str">
            <v>EA</v>
          </cell>
          <cell r="G2233" t="str">
            <v>YC01</v>
          </cell>
        </row>
        <row r="2234">
          <cell r="B2234" t="str">
            <v>SCS0004126</v>
          </cell>
          <cell r="C2234" t="str">
            <v>B40L六分地锁长拉线</v>
          </cell>
        </row>
        <row r="2234">
          <cell r="F2234" t="str">
            <v>EA</v>
          </cell>
          <cell r="G2234" t="str">
            <v>YC01</v>
          </cell>
        </row>
        <row r="2235">
          <cell r="B2235" t="str">
            <v>SCS0004127</v>
          </cell>
          <cell r="C2235" t="str">
            <v>B40L安全带卷轴器</v>
          </cell>
        </row>
        <row r="2235">
          <cell r="F2235" t="str">
            <v>EA</v>
          </cell>
          <cell r="G2235" t="str">
            <v>YC01</v>
          </cell>
        </row>
        <row r="2236">
          <cell r="B2236" t="str">
            <v>SCS0004128</v>
          </cell>
          <cell r="C2236" t="str">
            <v>B40L六分靠背长拉线</v>
          </cell>
        </row>
        <row r="2236">
          <cell r="F2236" t="str">
            <v>EA</v>
          </cell>
          <cell r="G2236" t="str">
            <v>YC01</v>
          </cell>
        </row>
        <row r="2237">
          <cell r="B2237" t="str">
            <v>SCS0004130</v>
          </cell>
          <cell r="C2237" t="str">
            <v>B40L六分靠背支撑板</v>
          </cell>
        </row>
        <row r="2237">
          <cell r="F2237" t="str">
            <v>EA</v>
          </cell>
          <cell r="G2237" t="str">
            <v>YC01</v>
          </cell>
        </row>
        <row r="2238">
          <cell r="B2238" t="str">
            <v>SCS0004131</v>
          </cell>
          <cell r="C2238" t="str">
            <v>B40L六分左折叠器总成</v>
          </cell>
        </row>
        <row r="2238">
          <cell r="F2238" t="str">
            <v>EA</v>
          </cell>
          <cell r="G2238" t="str">
            <v>YC01</v>
          </cell>
        </row>
        <row r="2239">
          <cell r="B2239" t="str">
            <v>SCS0004133</v>
          </cell>
          <cell r="C2239" t="str">
            <v>B40L六分安全带出口罩壳</v>
          </cell>
          <cell r="D2239" t="str">
            <v>B40L后排</v>
          </cell>
        </row>
        <row r="2239">
          <cell r="F2239" t="str">
            <v>EA</v>
          </cell>
          <cell r="G2239" t="str">
            <v>YC01</v>
          </cell>
        </row>
        <row r="2240">
          <cell r="B2240" t="str">
            <v>SCS0004134</v>
          </cell>
          <cell r="C2240" t="str">
            <v>B40L安全带锁扣</v>
          </cell>
        </row>
        <row r="2240">
          <cell r="F2240" t="str">
            <v>EA</v>
          </cell>
          <cell r="G2240" t="str">
            <v>YC01</v>
          </cell>
        </row>
        <row r="2241">
          <cell r="B2241" t="str">
            <v>SCS0004136</v>
          </cell>
          <cell r="C2241" t="str">
            <v>B40L六分座椅扶手压板</v>
          </cell>
          <cell r="D2241" t="str">
            <v>B40L后排</v>
          </cell>
        </row>
        <row r="2241">
          <cell r="F2241" t="str">
            <v>EA</v>
          </cell>
          <cell r="G2241" t="str">
            <v>YC01</v>
          </cell>
        </row>
        <row r="2242">
          <cell r="B2242" t="str">
            <v>SCS0004137</v>
          </cell>
          <cell r="C2242" t="str">
            <v>B40L六分茶杯盒</v>
          </cell>
          <cell r="D2242" t="str">
            <v>B40L后排</v>
          </cell>
        </row>
        <row r="2242">
          <cell r="F2242" t="str">
            <v>EA</v>
          </cell>
          <cell r="G2242" t="str">
            <v>YC01</v>
          </cell>
        </row>
        <row r="2243">
          <cell r="B2243" t="str">
            <v>SCS0004138</v>
          </cell>
          <cell r="C2243" t="str">
            <v>B40L六分靠背骨架总成</v>
          </cell>
        </row>
        <row r="2243">
          <cell r="F2243" t="str">
            <v>EA</v>
          </cell>
          <cell r="G2243" t="str">
            <v>YC01</v>
          </cell>
        </row>
        <row r="2244">
          <cell r="B2244" t="str">
            <v>SCS0004139</v>
          </cell>
          <cell r="C2244" t="str">
            <v>B40L六分右侧外罩壳总成</v>
          </cell>
          <cell r="D2244" t="str">
            <v>B40L后排</v>
          </cell>
        </row>
        <row r="2244">
          <cell r="F2244" t="str">
            <v>EA</v>
          </cell>
          <cell r="G2244" t="str">
            <v>YC01</v>
          </cell>
        </row>
        <row r="2245">
          <cell r="B2245" t="str">
            <v>SCS0004140</v>
          </cell>
          <cell r="C2245" t="str">
            <v>B40L二排六分座骨架总成</v>
          </cell>
        </row>
        <row r="2245">
          <cell r="F2245" t="str">
            <v>EA</v>
          </cell>
          <cell r="G2245" t="str">
            <v>YC01</v>
          </cell>
        </row>
        <row r="2246">
          <cell r="B2246" t="str">
            <v>SCS0004141</v>
          </cell>
          <cell r="C2246" t="str">
            <v>B40L六分左侧外罩壳总成</v>
          </cell>
          <cell r="D2246" t="str">
            <v>B40L后排</v>
          </cell>
        </row>
        <row r="2246">
          <cell r="F2246" t="str">
            <v>EA</v>
          </cell>
          <cell r="G2246" t="str">
            <v>YC01</v>
          </cell>
        </row>
        <row r="2247">
          <cell r="B2247" t="str">
            <v>SCS0004144</v>
          </cell>
          <cell r="C2247" t="str">
            <v>B40L中间头枕泡沫总成新</v>
          </cell>
        </row>
        <row r="2247">
          <cell r="F2247" t="str">
            <v>EA</v>
          </cell>
          <cell r="G2247" t="str">
            <v>YC01</v>
          </cell>
        </row>
        <row r="2248">
          <cell r="B2248" t="str">
            <v>SCS0004145</v>
          </cell>
          <cell r="C2248" t="str">
            <v>B40L六分扶手泡沫总成新</v>
          </cell>
        </row>
        <row r="2248">
          <cell r="F2248" t="str">
            <v>EA</v>
          </cell>
          <cell r="G2248" t="str">
            <v>YC01</v>
          </cell>
        </row>
        <row r="2249">
          <cell r="B2249" t="str">
            <v>SCS0004151</v>
          </cell>
          <cell r="C2249" t="str">
            <v>靠背面套左真皮</v>
          </cell>
        </row>
        <row r="2249">
          <cell r="F2249" t="str">
            <v>EA</v>
          </cell>
          <cell r="G2249" t="str">
            <v>YC01</v>
          </cell>
        </row>
        <row r="2250">
          <cell r="B2250" t="str">
            <v>SCS0004152</v>
          </cell>
          <cell r="C2250" t="str">
            <v>坐垫面套左真皮</v>
          </cell>
        </row>
        <row r="2250">
          <cell r="F2250" t="str">
            <v>EA</v>
          </cell>
          <cell r="G2250" t="str">
            <v>YC01</v>
          </cell>
        </row>
        <row r="2251">
          <cell r="B2251" t="str">
            <v>SCS0004153</v>
          </cell>
          <cell r="C2251" t="str">
            <v>B40L六分扶手护面(环保皮)</v>
          </cell>
        </row>
        <row r="2251">
          <cell r="F2251" t="str">
            <v>EA</v>
          </cell>
          <cell r="G2251" t="str">
            <v>YC01</v>
          </cell>
        </row>
        <row r="2252">
          <cell r="B2252" t="str">
            <v>SCS0004160</v>
          </cell>
          <cell r="C2252" t="str">
            <v>B40L左前背护面套真皮黑红</v>
          </cell>
        </row>
        <row r="2252">
          <cell r="F2252" t="str">
            <v>EA</v>
          </cell>
          <cell r="G2252" t="str">
            <v>YC01</v>
          </cell>
        </row>
        <row r="2253">
          <cell r="B2253" t="str">
            <v>SCS0004161</v>
          </cell>
          <cell r="C2253" t="str">
            <v>B40L左前座护面套真皮黑红</v>
          </cell>
        </row>
        <row r="2253">
          <cell r="F2253" t="str">
            <v>EA</v>
          </cell>
          <cell r="G2253" t="str">
            <v>YC01</v>
          </cell>
        </row>
        <row r="2254">
          <cell r="B2254" t="str">
            <v>SCS0004162</v>
          </cell>
          <cell r="C2254" t="str">
            <v>B40L前头枕护面套真皮黑红</v>
          </cell>
        </row>
        <row r="2254">
          <cell r="F2254" t="str">
            <v>EA</v>
          </cell>
          <cell r="G2254" t="str">
            <v>YC01</v>
          </cell>
        </row>
        <row r="2255">
          <cell r="B2255" t="str">
            <v>SCS0004165</v>
          </cell>
          <cell r="C2255" t="str">
            <v>左座椅靠背骨架焊接总成</v>
          </cell>
          <cell r="D2255" t="str">
            <v>B40L中改后排</v>
          </cell>
        </row>
        <row r="2255">
          <cell r="F2255" t="str">
            <v>EA</v>
          </cell>
          <cell r="G2255" t="str">
            <v>BC08</v>
          </cell>
        </row>
        <row r="2256">
          <cell r="B2256" t="str">
            <v>SCS0004166</v>
          </cell>
          <cell r="C2256" t="str">
            <v>右侧地锁缓冲橡胶块</v>
          </cell>
          <cell r="D2256" t="str">
            <v>B40L中改后排</v>
          </cell>
        </row>
        <row r="2256">
          <cell r="F2256" t="str">
            <v>EA</v>
          </cell>
          <cell r="G2256" t="str">
            <v>YC01</v>
          </cell>
        </row>
        <row r="2257">
          <cell r="B2257" t="str">
            <v>SCS0004167</v>
          </cell>
          <cell r="C2257" t="str">
            <v>中改右侧地锁支架电泳</v>
          </cell>
          <cell r="D2257" t="str">
            <v>B40L中改后排</v>
          </cell>
        </row>
        <row r="2257">
          <cell r="F2257" t="str">
            <v>EA</v>
          </cell>
          <cell r="G2257" t="str">
            <v>BC08</v>
          </cell>
        </row>
        <row r="2258">
          <cell r="B2258" t="str">
            <v>SCS0004168</v>
          </cell>
          <cell r="C2258" t="str">
            <v>左座椅左侧外饰盖组合</v>
          </cell>
          <cell r="D2258" t="str">
            <v>B40L中改后排</v>
          </cell>
        </row>
        <row r="2258">
          <cell r="F2258" t="str">
            <v>EA</v>
          </cell>
          <cell r="G2258" t="str">
            <v>YC01</v>
          </cell>
        </row>
        <row r="2259">
          <cell r="B2259" t="str">
            <v>SCS0004169</v>
          </cell>
          <cell r="C2259" t="str">
            <v>左座椅座垫骨架总成电泳</v>
          </cell>
          <cell r="D2259" t="str">
            <v>B40L中改后排</v>
          </cell>
        </row>
        <row r="2259">
          <cell r="F2259" t="str">
            <v>EA</v>
          </cell>
          <cell r="G2259" t="str">
            <v>BC08</v>
          </cell>
        </row>
        <row r="2260">
          <cell r="B2260" t="str">
            <v>SCS0004170</v>
          </cell>
          <cell r="C2260" t="str">
            <v>中改左侧地锁支架电泳</v>
          </cell>
          <cell r="D2260" t="str">
            <v>B40L中改后排</v>
          </cell>
        </row>
        <row r="2260">
          <cell r="F2260" t="str">
            <v>EA</v>
          </cell>
          <cell r="G2260" t="str">
            <v>BC08</v>
          </cell>
        </row>
        <row r="2261">
          <cell r="B2261" t="str">
            <v>SCS0004171</v>
          </cell>
          <cell r="C2261" t="str">
            <v>B40L中改右侧地锁总成</v>
          </cell>
        </row>
        <row r="2261">
          <cell r="F2261" t="str">
            <v>EA</v>
          </cell>
          <cell r="G2261" t="str">
            <v>YC01</v>
          </cell>
        </row>
        <row r="2262">
          <cell r="B2262" t="str">
            <v>SCS0004172</v>
          </cell>
          <cell r="C2262" t="str">
            <v>靠背扣手底座</v>
          </cell>
          <cell r="D2262" t="str">
            <v>B40L中改后排</v>
          </cell>
        </row>
        <row r="2262">
          <cell r="F2262" t="str">
            <v>EA</v>
          </cell>
          <cell r="G2262" t="str">
            <v>YC01</v>
          </cell>
        </row>
        <row r="2263">
          <cell r="B2263" t="str">
            <v>SCS0004173</v>
          </cell>
          <cell r="C2263" t="str">
            <v>自由头枕导套</v>
          </cell>
          <cell r="D2263" t="str">
            <v>B40L中改后排</v>
          </cell>
        </row>
        <row r="2263">
          <cell r="F2263" t="str">
            <v>EA</v>
          </cell>
          <cell r="G2263" t="str">
            <v>YC01</v>
          </cell>
        </row>
        <row r="2264">
          <cell r="B2264" t="str">
            <v>SCS0004174</v>
          </cell>
          <cell r="C2264" t="str">
            <v>B40L中改杯托</v>
          </cell>
        </row>
        <row r="2264">
          <cell r="F2264" t="str">
            <v>Ea</v>
          </cell>
          <cell r="G2264" t="str">
            <v>BC02</v>
          </cell>
        </row>
        <row r="2265">
          <cell r="B2265" t="str">
            <v>SCS0004175</v>
          </cell>
          <cell r="C2265" t="str">
            <v>B40L中改左侧地锁总成</v>
          </cell>
        </row>
        <row r="2265">
          <cell r="F2265" t="str">
            <v>EA</v>
          </cell>
          <cell r="G2265" t="str">
            <v>YC01</v>
          </cell>
        </row>
        <row r="2266">
          <cell r="B2266" t="str">
            <v>SCS0004176</v>
          </cell>
          <cell r="C2266" t="str">
            <v>靠背扣手转体</v>
          </cell>
          <cell r="D2266" t="str">
            <v>B40L中改后排</v>
          </cell>
        </row>
        <row r="2266">
          <cell r="F2266" t="str">
            <v>EA</v>
          </cell>
          <cell r="G2266" t="str">
            <v>YC01</v>
          </cell>
        </row>
        <row r="2267">
          <cell r="B2267" t="str">
            <v>SCS0004177</v>
          </cell>
          <cell r="C2267" t="str">
            <v>B40L中改后排靠背拉线总成</v>
          </cell>
        </row>
        <row r="2267">
          <cell r="F2267" t="str">
            <v>EA</v>
          </cell>
          <cell r="G2267" t="str">
            <v>YC01</v>
          </cell>
        </row>
        <row r="2268">
          <cell r="B2268" t="str">
            <v>SCS0004178</v>
          </cell>
          <cell r="C2268" t="str">
            <v>B40L中改中间安全带总成</v>
          </cell>
        </row>
        <row r="2268">
          <cell r="F2268" t="str">
            <v>EA</v>
          </cell>
          <cell r="G2268" t="str">
            <v>YC01</v>
          </cell>
        </row>
        <row r="2269">
          <cell r="B2269" t="str">
            <v>SCS0004179</v>
          </cell>
          <cell r="C2269" t="str">
            <v>座垫织带塑料垫片</v>
          </cell>
          <cell r="D2269" t="str">
            <v>B40L中改后排</v>
          </cell>
        </row>
        <row r="2269">
          <cell r="F2269" t="str">
            <v>EA</v>
          </cell>
          <cell r="G2269" t="str">
            <v>YC01</v>
          </cell>
        </row>
        <row r="2270">
          <cell r="B2270" t="str">
            <v>SCS0004180</v>
          </cell>
          <cell r="C2270" t="str">
            <v>左侧地锁缓冲橡胶块</v>
          </cell>
          <cell r="D2270" t="str">
            <v>B40L中改后排</v>
          </cell>
        </row>
        <row r="2270">
          <cell r="F2270" t="str">
            <v>EA</v>
          </cell>
          <cell r="G2270" t="str">
            <v>YC01</v>
          </cell>
        </row>
        <row r="2271">
          <cell r="B2271" t="str">
            <v>SCS0004181</v>
          </cell>
          <cell r="C2271" t="str">
            <v>B40L中改座垫织带组合件</v>
          </cell>
        </row>
        <row r="2271">
          <cell r="F2271" t="str">
            <v>EA</v>
          </cell>
          <cell r="G2271" t="str">
            <v>YC01</v>
          </cell>
        </row>
        <row r="2272">
          <cell r="B2272" t="str">
            <v>SCS0004182</v>
          </cell>
          <cell r="C2272" t="str">
            <v>左座椅靠背防护罩</v>
          </cell>
          <cell r="D2272" t="str">
            <v>B40L中改后排</v>
          </cell>
        </row>
        <row r="2272">
          <cell r="F2272" t="str">
            <v>EA</v>
          </cell>
          <cell r="G2272" t="str">
            <v>YC01</v>
          </cell>
        </row>
        <row r="2273">
          <cell r="B2273" t="str">
            <v>SCS0004183</v>
          </cell>
          <cell r="C2273" t="str">
            <v>左座椅坐垫防护罩</v>
          </cell>
          <cell r="D2273" t="str">
            <v>B40L中改后排</v>
          </cell>
        </row>
        <row r="2273">
          <cell r="F2273" t="str">
            <v>EA</v>
          </cell>
          <cell r="G2273" t="str">
            <v>YC01</v>
          </cell>
        </row>
        <row r="2274">
          <cell r="B2274" t="str">
            <v>SCS0004184</v>
          </cell>
          <cell r="C2274" t="str">
            <v>主动头枕导套</v>
          </cell>
          <cell r="D2274" t="str">
            <v>B40L中改后排</v>
          </cell>
        </row>
        <row r="2274">
          <cell r="F2274" t="str">
            <v>EA</v>
          </cell>
          <cell r="G2274" t="str">
            <v>YC01</v>
          </cell>
        </row>
        <row r="2275">
          <cell r="B2275" t="str">
            <v>SCS0004185</v>
          </cell>
          <cell r="C2275" t="str">
            <v>后排安全带搭扣（白）</v>
          </cell>
          <cell r="D2275" t="str">
            <v>B40L中改左座椅</v>
          </cell>
        </row>
        <row r="2275">
          <cell r="F2275" t="str">
            <v>EA</v>
          </cell>
          <cell r="G2275" t="str">
            <v>YC01</v>
          </cell>
        </row>
        <row r="2276">
          <cell r="B2276" t="str">
            <v>SCS0004186</v>
          </cell>
          <cell r="C2276" t="str">
            <v>B40L中改左座椅左侧内饰盖</v>
          </cell>
        </row>
        <row r="2276">
          <cell r="F2276" t="str">
            <v>Ea</v>
          </cell>
          <cell r="G2276" t="str">
            <v>BC02</v>
          </cell>
        </row>
        <row r="2277">
          <cell r="B2277" t="str">
            <v>SCS0004187</v>
          </cell>
          <cell r="C2277" t="str">
            <v>座垫挂钩</v>
          </cell>
          <cell r="D2277" t="str">
            <v>B40L中改后排</v>
          </cell>
        </row>
        <row r="2277">
          <cell r="F2277" t="str">
            <v>EA</v>
          </cell>
          <cell r="G2277" t="str">
            <v>YC01</v>
          </cell>
        </row>
        <row r="2278">
          <cell r="B2278" t="str">
            <v>SCS0004188</v>
          </cell>
          <cell r="C2278" t="str">
            <v>靠背扣手盖板</v>
          </cell>
          <cell r="D2278" t="str">
            <v>B40L中改后排</v>
          </cell>
        </row>
        <row r="2278">
          <cell r="F2278" t="str">
            <v>EA</v>
          </cell>
          <cell r="G2278" t="str">
            <v>YC01</v>
          </cell>
        </row>
        <row r="2279">
          <cell r="B2279" t="str">
            <v>SCS0004189</v>
          </cell>
          <cell r="C2279" t="str">
            <v>后排座椅外侧头枕面套</v>
          </cell>
          <cell r="D2279" t="str">
            <v>B40L中改织物黑红</v>
          </cell>
        </row>
        <row r="2279">
          <cell r="F2279" t="str">
            <v>EA</v>
          </cell>
          <cell r="G2279" t="str">
            <v>YC01</v>
          </cell>
        </row>
        <row r="2280">
          <cell r="B2280" t="str">
            <v>SCS0004190</v>
          </cell>
          <cell r="C2280" t="str">
            <v>扶手限位饰盖</v>
          </cell>
          <cell r="D2280" t="str">
            <v>B40L中改后排</v>
          </cell>
        </row>
        <row r="2280">
          <cell r="F2280" t="str">
            <v>EA</v>
          </cell>
          <cell r="G2280" t="str">
            <v>YC01</v>
          </cell>
        </row>
        <row r="2281">
          <cell r="B2281" t="str">
            <v>SCS0004191</v>
          </cell>
          <cell r="C2281" t="str">
            <v>地锁解锁拉带总成</v>
          </cell>
          <cell r="D2281" t="str">
            <v>B40L中改后排</v>
          </cell>
        </row>
        <row r="2281">
          <cell r="F2281" t="str">
            <v>EA</v>
          </cell>
          <cell r="G2281" t="str">
            <v>YC01</v>
          </cell>
        </row>
        <row r="2282">
          <cell r="B2282" t="str">
            <v>SCS0004192</v>
          </cell>
          <cell r="C2282" t="str">
            <v>靠背扣手转轴</v>
          </cell>
          <cell r="D2282" t="str">
            <v>B40L中改后排</v>
          </cell>
        </row>
        <row r="2282">
          <cell r="F2282" t="str">
            <v>EA</v>
          </cell>
          <cell r="G2282" t="str">
            <v>YC01</v>
          </cell>
        </row>
        <row r="2283">
          <cell r="B2283" t="str">
            <v>SCS0004193</v>
          </cell>
          <cell r="C2283" t="str">
            <v>后排安全带搭扣（黑）</v>
          </cell>
          <cell r="D2283" t="str">
            <v>B40L中改</v>
          </cell>
        </row>
        <row r="2283">
          <cell r="F2283" t="str">
            <v>EA</v>
          </cell>
          <cell r="G2283" t="str">
            <v>YC01</v>
          </cell>
        </row>
        <row r="2284">
          <cell r="B2284" t="str">
            <v>SCS0004194</v>
          </cell>
          <cell r="C2284" t="str">
            <v>B40L中改安全带出口盖板</v>
          </cell>
        </row>
        <row r="2284">
          <cell r="F2284" t="str">
            <v>Ea</v>
          </cell>
          <cell r="G2284" t="str">
            <v>BC02</v>
          </cell>
        </row>
        <row r="2285">
          <cell r="B2285" t="str">
            <v>SCS0004195</v>
          </cell>
          <cell r="C2285" t="str">
            <v>后排座椅中间头枕面套</v>
          </cell>
          <cell r="D2285" t="str">
            <v>B40L中改织物黑红</v>
          </cell>
        </row>
        <row r="2285">
          <cell r="F2285" t="str">
            <v>EA</v>
          </cell>
          <cell r="G2285" t="str">
            <v>YC01</v>
          </cell>
        </row>
        <row r="2286">
          <cell r="B2286" t="str">
            <v>SCS0004196</v>
          </cell>
          <cell r="C2286" t="str">
            <v>侧头枕防护罩</v>
          </cell>
          <cell r="D2286" t="str">
            <v>B40L中改后排</v>
          </cell>
        </row>
        <row r="2286">
          <cell r="F2286" t="str">
            <v>EA</v>
          </cell>
          <cell r="G2286" t="str">
            <v>YC01</v>
          </cell>
        </row>
        <row r="2287">
          <cell r="B2287" t="str">
            <v>SCS0004197</v>
          </cell>
          <cell r="C2287" t="str">
            <v>左座椅靠背背板</v>
          </cell>
          <cell r="D2287" t="str">
            <v>B40L中改后排</v>
          </cell>
        </row>
        <row r="2287">
          <cell r="F2287" t="str">
            <v>EA</v>
          </cell>
          <cell r="G2287" t="str">
            <v>YC01</v>
          </cell>
        </row>
        <row r="2288">
          <cell r="B2288" t="str">
            <v>SCS0004198</v>
          </cell>
          <cell r="C2288" t="str">
            <v>B40L座椅扶手外侧饰板</v>
          </cell>
        </row>
        <row r="2288">
          <cell r="F2288" t="str">
            <v>Ea</v>
          </cell>
          <cell r="G2288" t="str">
            <v>BC02</v>
          </cell>
        </row>
        <row r="2289">
          <cell r="B2289" t="str">
            <v>SCS0004199</v>
          </cell>
          <cell r="C2289" t="str">
            <v>左座椅右侧外饰盖组合</v>
          </cell>
          <cell r="D2289" t="str">
            <v>B40L中改后排</v>
          </cell>
        </row>
        <row r="2289">
          <cell r="F2289" t="str">
            <v>EA</v>
          </cell>
          <cell r="G2289" t="str">
            <v>YC01</v>
          </cell>
        </row>
        <row r="2290">
          <cell r="B2290" t="str">
            <v>SCS0004200</v>
          </cell>
          <cell r="C2290" t="str">
            <v>B40L中改左座椅右侧内饰盖</v>
          </cell>
        </row>
        <row r="2290">
          <cell r="F2290" t="str">
            <v>Ea</v>
          </cell>
          <cell r="G2290" t="str">
            <v>BC02</v>
          </cell>
        </row>
        <row r="2291">
          <cell r="B2291" t="str">
            <v>SCS0004201</v>
          </cell>
          <cell r="C2291" t="str">
            <v>后排座椅左靠背面套</v>
          </cell>
          <cell r="D2291" t="str">
            <v>B40L中改织物黑红</v>
          </cell>
        </row>
        <row r="2291">
          <cell r="F2291" t="str">
            <v>EA</v>
          </cell>
          <cell r="G2291" t="str">
            <v>YC01</v>
          </cell>
        </row>
        <row r="2292">
          <cell r="B2292" t="str">
            <v>SCS0004202</v>
          </cell>
          <cell r="C2292" t="str">
            <v>后排座椅左座垫面套</v>
          </cell>
          <cell r="D2292" t="str">
            <v>B40L中改织物黑红</v>
          </cell>
        </row>
        <row r="2292">
          <cell r="F2292" t="str">
            <v>EA</v>
          </cell>
          <cell r="G2292" t="str">
            <v>YC01</v>
          </cell>
        </row>
        <row r="2293">
          <cell r="B2293" t="str">
            <v>SCS0004204</v>
          </cell>
          <cell r="C2293" t="str">
            <v>左座椅地锁拉线组合B</v>
          </cell>
        </row>
        <row r="2293">
          <cell r="F2293" t="str">
            <v>EA</v>
          </cell>
          <cell r="G2293" t="str">
            <v>YC01</v>
          </cell>
        </row>
        <row r="2294">
          <cell r="B2294" t="str">
            <v>SCS0004205</v>
          </cell>
          <cell r="C2294" t="str">
            <v>B40L中改地锁拉线组合A</v>
          </cell>
        </row>
        <row r="2294">
          <cell r="F2294" t="str">
            <v>EA</v>
          </cell>
          <cell r="G2294" t="str">
            <v>YC01</v>
          </cell>
        </row>
        <row r="2295">
          <cell r="B2295" t="str">
            <v>SCS0004211</v>
          </cell>
          <cell r="C2295" t="str">
            <v>后排座椅左靠背面套</v>
          </cell>
          <cell r="D2295" t="str">
            <v>B40L中改织物黑蓝</v>
          </cell>
        </row>
        <row r="2295">
          <cell r="F2295" t="str">
            <v>EA</v>
          </cell>
          <cell r="G2295" t="str">
            <v>YC01</v>
          </cell>
        </row>
        <row r="2296">
          <cell r="B2296" t="str">
            <v>SCS0004212</v>
          </cell>
          <cell r="C2296" t="str">
            <v>后排座椅外侧头枕面套</v>
          </cell>
          <cell r="D2296" t="str">
            <v>B40L中改织物黑蓝</v>
          </cell>
        </row>
        <row r="2296">
          <cell r="F2296" t="str">
            <v>EA</v>
          </cell>
          <cell r="G2296" t="str">
            <v>YC01</v>
          </cell>
        </row>
        <row r="2297">
          <cell r="B2297" t="str">
            <v>SCS0004213</v>
          </cell>
          <cell r="C2297" t="str">
            <v>后排座椅中间头枕面套</v>
          </cell>
          <cell r="D2297" t="str">
            <v>B40L中改织物黑蓝</v>
          </cell>
        </row>
        <row r="2297">
          <cell r="F2297" t="str">
            <v>EA</v>
          </cell>
          <cell r="G2297" t="str">
            <v>YC01</v>
          </cell>
        </row>
        <row r="2298">
          <cell r="B2298" t="str">
            <v>SCS0004214</v>
          </cell>
          <cell r="C2298" t="str">
            <v>后排座椅左座垫面套</v>
          </cell>
          <cell r="D2298" t="str">
            <v>B40L中改织物黑蓝</v>
          </cell>
        </row>
        <row r="2298">
          <cell r="F2298" t="str">
            <v>EA</v>
          </cell>
          <cell r="G2298" t="str">
            <v>YC01</v>
          </cell>
        </row>
        <row r="2299">
          <cell r="B2299" t="str">
            <v>SCS0004215</v>
          </cell>
          <cell r="C2299" t="str">
            <v>后排座椅扶手面套</v>
          </cell>
          <cell r="D2299" t="str">
            <v>B40L后排中改织物</v>
          </cell>
        </row>
        <row r="2299">
          <cell r="F2299" t="str">
            <v>EA</v>
          </cell>
          <cell r="G2299" t="str">
            <v>YC01</v>
          </cell>
        </row>
        <row r="2300">
          <cell r="B2300" t="str">
            <v>SCS0004216</v>
          </cell>
          <cell r="C2300" t="str">
            <v>后排座椅中间头枕面套</v>
          </cell>
          <cell r="D2300" t="str">
            <v>B40L中改织物全黑</v>
          </cell>
        </row>
        <row r="2300">
          <cell r="F2300" t="str">
            <v>EA</v>
          </cell>
          <cell r="G2300" t="str">
            <v>YC01</v>
          </cell>
        </row>
        <row r="2301">
          <cell r="B2301" t="str">
            <v>SCS0004217</v>
          </cell>
          <cell r="C2301" t="str">
            <v>后排座椅外侧头枕面套</v>
          </cell>
          <cell r="D2301" t="str">
            <v>B40L中改织物全黑</v>
          </cell>
        </row>
        <row r="2301">
          <cell r="F2301" t="str">
            <v>EA</v>
          </cell>
          <cell r="G2301" t="str">
            <v>YC01</v>
          </cell>
        </row>
        <row r="2302">
          <cell r="B2302" t="str">
            <v>SCS0004218</v>
          </cell>
          <cell r="C2302" t="str">
            <v>后排座椅左座垫面套</v>
          </cell>
          <cell r="D2302" t="str">
            <v>B40L中改织物全黑</v>
          </cell>
        </row>
        <row r="2302">
          <cell r="F2302" t="str">
            <v>EA</v>
          </cell>
          <cell r="G2302" t="str">
            <v>YC01</v>
          </cell>
        </row>
        <row r="2303">
          <cell r="B2303" t="str">
            <v>SCS0004219</v>
          </cell>
          <cell r="C2303" t="str">
            <v>后排座椅左靠背面套</v>
          </cell>
          <cell r="D2303" t="str">
            <v>B40L中改织物全黑</v>
          </cell>
        </row>
        <row r="2303">
          <cell r="F2303" t="str">
            <v>EA</v>
          </cell>
          <cell r="G2303" t="str">
            <v>YC01</v>
          </cell>
        </row>
        <row r="2304">
          <cell r="B2304" t="str">
            <v>SCS0004220</v>
          </cell>
          <cell r="C2304" t="str">
            <v>后排座椅中间头枕面套</v>
          </cell>
          <cell r="D2304" t="str">
            <v>B40L中改超纤黑红</v>
          </cell>
        </row>
        <row r="2304">
          <cell r="F2304" t="str">
            <v>EA</v>
          </cell>
          <cell r="G2304" t="str">
            <v>YC01</v>
          </cell>
        </row>
        <row r="2305">
          <cell r="B2305" t="str">
            <v>SCS0004221</v>
          </cell>
          <cell r="C2305" t="str">
            <v>后排座椅外侧头枕面套</v>
          </cell>
          <cell r="D2305" t="str">
            <v>B40L中改超纤黑红</v>
          </cell>
        </row>
        <row r="2305">
          <cell r="F2305" t="str">
            <v>EA</v>
          </cell>
          <cell r="G2305" t="str">
            <v>YC01</v>
          </cell>
        </row>
        <row r="2306">
          <cell r="B2306" t="str">
            <v>SCS0004222</v>
          </cell>
          <cell r="C2306" t="str">
            <v>后排座椅左座垫面套</v>
          </cell>
          <cell r="D2306" t="str">
            <v>B40L中改超纤黑红</v>
          </cell>
        </row>
        <row r="2306">
          <cell r="F2306" t="str">
            <v>EA</v>
          </cell>
          <cell r="G2306" t="str">
            <v>YC01</v>
          </cell>
        </row>
        <row r="2307">
          <cell r="B2307" t="str">
            <v>SCS0004223</v>
          </cell>
          <cell r="C2307" t="str">
            <v>后排座椅左靠背面套</v>
          </cell>
          <cell r="D2307" t="str">
            <v>B40L中改超纤黑红</v>
          </cell>
        </row>
        <row r="2307">
          <cell r="F2307" t="str">
            <v>EA</v>
          </cell>
          <cell r="G2307" t="str">
            <v>YC01</v>
          </cell>
        </row>
        <row r="2308">
          <cell r="B2308" t="str">
            <v>SCS0004224</v>
          </cell>
          <cell r="C2308" t="str">
            <v>后排座椅扶手面套</v>
          </cell>
          <cell r="D2308" t="str">
            <v>B40L后排中改超纤</v>
          </cell>
        </row>
        <row r="2308">
          <cell r="F2308" t="str">
            <v>EA</v>
          </cell>
          <cell r="G2308" t="str">
            <v>YC01</v>
          </cell>
        </row>
        <row r="2309">
          <cell r="B2309" t="str">
            <v>SCS0004225</v>
          </cell>
          <cell r="C2309" t="str">
            <v>后排座椅左靠背面套</v>
          </cell>
          <cell r="D2309" t="str">
            <v>B40L中改超纤黑蓝</v>
          </cell>
        </row>
        <row r="2309">
          <cell r="F2309" t="str">
            <v>EA</v>
          </cell>
          <cell r="G2309" t="str">
            <v>YC01</v>
          </cell>
        </row>
        <row r="2310">
          <cell r="B2310" t="str">
            <v>SCS0004226</v>
          </cell>
          <cell r="C2310" t="str">
            <v>后排座椅中间头枕面套</v>
          </cell>
          <cell r="D2310" t="str">
            <v>B40L中改超纤黑蓝</v>
          </cell>
        </row>
        <row r="2310">
          <cell r="F2310" t="str">
            <v>EA</v>
          </cell>
          <cell r="G2310" t="str">
            <v>YC01</v>
          </cell>
        </row>
        <row r="2311">
          <cell r="B2311" t="str">
            <v>SCS0004227</v>
          </cell>
          <cell r="C2311" t="str">
            <v>后排座椅左座垫面套</v>
          </cell>
          <cell r="D2311" t="str">
            <v>B40L中改超纤黑蓝</v>
          </cell>
        </row>
        <row r="2311">
          <cell r="F2311" t="str">
            <v>EA</v>
          </cell>
          <cell r="G2311" t="str">
            <v>YC01</v>
          </cell>
        </row>
        <row r="2312">
          <cell r="B2312" t="str">
            <v>SCS0004228</v>
          </cell>
          <cell r="C2312" t="str">
            <v>后排座椅外侧头枕面套</v>
          </cell>
          <cell r="D2312" t="str">
            <v>B40L中改超纤黑蓝</v>
          </cell>
        </row>
        <row r="2312">
          <cell r="F2312" t="str">
            <v>EA</v>
          </cell>
          <cell r="G2312" t="str">
            <v>YC01</v>
          </cell>
        </row>
        <row r="2313">
          <cell r="B2313" t="str">
            <v>SCS0004229</v>
          </cell>
          <cell r="C2313" t="str">
            <v>后排座椅外侧头枕面套</v>
          </cell>
          <cell r="D2313" t="str">
            <v>B40L中改超纤全黑</v>
          </cell>
        </row>
        <row r="2313">
          <cell r="F2313" t="str">
            <v>EA</v>
          </cell>
          <cell r="G2313" t="str">
            <v>YC01</v>
          </cell>
        </row>
        <row r="2314">
          <cell r="B2314" t="str">
            <v>SCS0004230</v>
          </cell>
          <cell r="C2314" t="str">
            <v>后排座椅中间头枕面套</v>
          </cell>
          <cell r="D2314" t="str">
            <v>B40L中改超纤全黑</v>
          </cell>
        </row>
        <row r="2314">
          <cell r="F2314" t="str">
            <v>EA</v>
          </cell>
          <cell r="G2314" t="str">
            <v>YC01</v>
          </cell>
        </row>
        <row r="2315">
          <cell r="B2315" t="str">
            <v>SCS0004231</v>
          </cell>
          <cell r="C2315" t="str">
            <v>后排座椅左座垫面套</v>
          </cell>
          <cell r="D2315" t="str">
            <v>B40L中改超纤全黑</v>
          </cell>
        </row>
        <row r="2315">
          <cell r="F2315" t="str">
            <v>EA</v>
          </cell>
          <cell r="G2315" t="str">
            <v>YC01</v>
          </cell>
        </row>
        <row r="2316">
          <cell r="B2316" t="str">
            <v>SCS0004232</v>
          </cell>
          <cell r="C2316" t="str">
            <v>后排座椅左靠背面套</v>
          </cell>
          <cell r="D2316" t="str">
            <v>B40L中改超纤全黑</v>
          </cell>
        </row>
        <row r="2316">
          <cell r="F2316" t="str">
            <v>EA</v>
          </cell>
          <cell r="G2316" t="str">
            <v>YC01</v>
          </cell>
        </row>
        <row r="2317">
          <cell r="B2317" t="str">
            <v>SCS0004240</v>
          </cell>
          <cell r="C2317" t="str">
            <v>右座椅地锁拉线组合B</v>
          </cell>
        </row>
        <row r="2317">
          <cell r="F2317" t="str">
            <v>EA</v>
          </cell>
          <cell r="G2317" t="str">
            <v>YC01</v>
          </cell>
        </row>
        <row r="2318">
          <cell r="B2318" t="str">
            <v>SCS0004241</v>
          </cell>
          <cell r="C2318" t="str">
            <v>后排座椅右靠背面套</v>
          </cell>
          <cell r="D2318" t="str">
            <v>B40L中改织物黑红</v>
          </cell>
        </row>
        <row r="2318">
          <cell r="F2318" t="str">
            <v>EA</v>
          </cell>
          <cell r="G2318" t="str">
            <v>YC01</v>
          </cell>
        </row>
        <row r="2319">
          <cell r="B2319" t="str">
            <v>SCS0004242</v>
          </cell>
          <cell r="C2319" t="str">
            <v>右座椅左侧外饰盖组合</v>
          </cell>
          <cell r="D2319" t="str">
            <v>B40L中改后排</v>
          </cell>
        </row>
        <row r="2319">
          <cell r="F2319" t="str">
            <v>EA</v>
          </cell>
          <cell r="G2319" t="str">
            <v>YC01</v>
          </cell>
        </row>
        <row r="2320">
          <cell r="B2320" t="str">
            <v>SCS0004243</v>
          </cell>
          <cell r="C2320" t="str">
            <v>后排座椅右座垫面套</v>
          </cell>
          <cell r="D2320" t="str">
            <v>B40L中改织物黑红</v>
          </cell>
        </row>
        <row r="2320">
          <cell r="F2320" t="str">
            <v>EA</v>
          </cell>
          <cell r="G2320" t="str">
            <v>YC01</v>
          </cell>
        </row>
        <row r="2321">
          <cell r="B2321" t="str">
            <v>SCS0004244</v>
          </cell>
          <cell r="C2321" t="str">
            <v>右座椅右侧外饰盖组合</v>
          </cell>
          <cell r="D2321" t="str">
            <v>B40L中改后排</v>
          </cell>
        </row>
        <row r="2321">
          <cell r="F2321" t="str">
            <v>EA</v>
          </cell>
          <cell r="G2321" t="str">
            <v>YC01</v>
          </cell>
        </row>
        <row r="2322">
          <cell r="B2322" t="str">
            <v>SCS0004245</v>
          </cell>
          <cell r="C2322" t="str">
            <v>右座椅坐垫防护罩</v>
          </cell>
          <cell r="D2322" t="str">
            <v>B40L中改后排</v>
          </cell>
        </row>
        <row r="2322">
          <cell r="F2322" t="str">
            <v>EA</v>
          </cell>
          <cell r="G2322" t="str">
            <v>YC01</v>
          </cell>
        </row>
        <row r="2323">
          <cell r="B2323" t="str">
            <v>SCS0004246</v>
          </cell>
          <cell r="C2323" t="str">
            <v>右座椅靠背防护罩</v>
          </cell>
          <cell r="D2323" t="str">
            <v>B40L中改后排</v>
          </cell>
        </row>
        <row r="2323">
          <cell r="F2323" t="str">
            <v>EA</v>
          </cell>
          <cell r="G2323" t="str">
            <v>YC01</v>
          </cell>
        </row>
        <row r="2324">
          <cell r="B2324" t="str">
            <v>SCS0004247</v>
          </cell>
          <cell r="C2324" t="str">
            <v>右座椅靠背骨架焊接总成</v>
          </cell>
          <cell r="D2324" t="str">
            <v>B40L中改后排</v>
          </cell>
        </row>
        <row r="2324">
          <cell r="F2324" t="str">
            <v>EA</v>
          </cell>
          <cell r="G2324" t="str">
            <v>BC08</v>
          </cell>
        </row>
        <row r="2325">
          <cell r="B2325" t="str">
            <v>SCS0004248</v>
          </cell>
          <cell r="C2325" t="str">
            <v>右座椅座垫骨架总成电泳</v>
          </cell>
          <cell r="D2325" t="str">
            <v>B40L中改后排</v>
          </cell>
        </row>
        <row r="2325">
          <cell r="F2325" t="str">
            <v>EA</v>
          </cell>
          <cell r="G2325" t="str">
            <v>BC08</v>
          </cell>
        </row>
        <row r="2326">
          <cell r="B2326" t="str">
            <v>SCS0004249</v>
          </cell>
          <cell r="C2326" t="str">
            <v>右座椅靠背背板</v>
          </cell>
          <cell r="D2326" t="str">
            <v>B40L中改后排</v>
          </cell>
        </row>
        <row r="2326">
          <cell r="F2326" t="str">
            <v>EA</v>
          </cell>
          <cell r="G2326" t="str">
            <v>YC01</v>
          </cell>
        </row>
        <row r="2327">
          <cell r="B2327" t="str">
            <v>SCS0004250</v>
          </cell>
          <cell r="C2327" t="str">
            <v>后排座椅右靠背面套</v>
          </cell>
          <cell r="D2327" t="str">
            <v>B40L中改织物黑蓝</v>
          </cell>
        </row>
        <row r="2327">
          <cell r="F2327" t="str">
            <v>EA</v>
          </cell>
          <cell r="G2327" t="str">
            <v>YC01</v>
          </cell>
        </row>
        <row r="2328">
          <cell r="B2328" t="str">
            <v>SCS0004251</v>
          </cell>
          <cell r="C2328" t="str">
            <v>后排座椅右座垫面套</v>
          </cell>
          <cell r="D2328" t="str">
            <v>B40L中改织物黑蓝</v>
          </cell>
        </row>
        <row r="2328">
          <cell r="F2328" t="str">
            <v>EA</v>
          </cell>
          <cell r="G2328" t="str">
            <v>YC01</v>
          </cell>
        </row>
        <row r="2329">
          <cell r="B2329" t="str">
            <v>SCS0004252</v>
          </cell>
          <cell r="C2329" t="str">
            <v>后排座椅右座垫面套</v>
          </cell>
          <cell r="D2329" t="str">
            <v>B40L中改织物全黑</v>
          </cell>
        </row>
        <row r="2329">
          <cell r="F2329" t="str">
            <v>EA</v>
          </cell>
          <cell r="G2329" t="str">
            <v>YC01</v>
          </cell>
        </row>
        <row r="2330">
          <cell r="B2330" t="str">
            <v>SCS0004253</v>
          </cell>
          <cell r="C2330" t="str">
            <v>后排座椅右靠背面套</v>
          </cell>
          <cell r="D2330" t="str">
            <v>B40L中改织物全黑</v>
          </cell>
        </row>
        <row r="2330">
          <cell r="F2330" t="str">
            <v>EA</v>
          </cell>
          <cell r="G2330" t="str">
            <v>YC01</v>
          </cell>
        </row>
        <row r="2331">
          <cell r="B2331" t="str">
            <v>SCS0004254</v>
          </cell>
          <cell r="C2331" t="str">
            <v>后排座椅右靠背面套</v>
          </cell>
          <cell r="D2331" t="str">
            <v>B40L中改超纤黑红</v>
          </cell>
        </row>
        <row r="2331">
          <cell r="F2331" t="str">
            <v>EA</v>
          </cell>
          <cell r="G2331" t="str">
            <v>YC01</v>
          </cell>
        </row>
        <row r="2332">
          <cell r="B2332" t="str">
            <v>SCS0004255</v>
          </cell>
          <cell r="C2332" t="str">
            <v>后排座椅右座垫面套</v>
          </cell>
          <cell r="D2332" t="str">
            <v>B40L中改超纤黑红</v>
          </cell>
        </row>
        <row r="2332">
          <cell r="F2332" t="str">
            <v>EA</v>
          </cell>
          <cell r="G2332" t="str">
            <v>YC01</v>
          </cell>
        </row>
        <row r="2333">
          <cell r="B2333" t="str">
            <v>SCS0004256</v>
          </cell>
          <cell r="C2333" t="str">
            <v>后排座椅右座垫面套</v>
          </cell>
          <cell r="D2333" t="str">
            <v>B40L中改超纤黑蓝</v>
          </cell>
        </row>
        <row r="2333">
          <cell r="F2333" t="str">
            <v>EA</v>
          </cell>
          <cell r="G2333" t="str">
            <v>YC01</v>
          </cell>
        </row>
        <row r="2334">
          <cell r="B2334" t="str">
            <v>SCS0004257</v>
          </cell>
          <cell r="C2334" t="str">
            <v>后排座椅右靠背面套</v>
          </cell>
          <cell r="D2334" t="str">
            <v>B40L中改超纤黑蓝</v>
          </cell>
        </row>
        <row r="2334">
          <cell r="F2334" t="str">
            <v>EA</v>
          </cell>
          <cell r="G2334" t="str">
            <v>YC01</v>
          </cell>
        </row>
        <row r="2335">
          <cell r="B2335" t="str">
            <v>SCS0004258</v>
          </cell>
          <cell r="C2335" t="str">
            <v>后排座椅右靠背面套</v>
          </cell>
          <cell r="D2335" t="str">
            <v>B40L中改超纤全黑</v>
          </cell>
        </row>
        <row r="2335">
          <cell r="F2335" t="str">
            <v>EA</v>
          </cell>
          <cell r="G2335" t="str">
            <v>YC01</v>
          </cell>
        </row>
        <row r="2336">
          <cell r="B2336" t="str">
            <v>SCS0004259</v>
          </cell>
          <cell r="C2336" t="str">
            <v>后排座椅右座垫面套</v>
          </cell>
          <cell r="D2336" t="str">
            <v>B40L中改超纤全黑</v>
          </cell>
        </row>
        <row r="2336">
          <cell r="F2336" t="str">
            <v>EA</v>
          </cell>
          <cell r="G2336" t="str">
            <v>YC01</v>
          </cell>
        </row>
        <row r="2337">
          <cell r="B2337" t="str">
            <v>SCS0004269</v>
          </cell>
          <cell r="C2337" t="str">
            <v>B40L后排侧头枕骨架</v>
          </cell>
        </row>
        <row r="2337">
          <cell r="F2337" t="str">
            <v>EA</v>
          </cell>
          <cell r="G2337" t="str">
            <v>YC01</v>
          </cell>
        </row>
        <row r="2338">
          <cell r="B2338" t="str">
            <v>SCS0004271</v>
          </cell>
          <cell r="C2338" t="str">
            <v>外侧头枕骨架组合</v>
          </cell>
          <cell r="D2338" t="str">
            <v>B40L中改</v>
          </cell>
        </row>
        <row r="2338">
          <cell r="F2338" t="str">
            <v>EA</v>
          </cell>
          <cell r="G2338" t="str">
            <v>YC01</v>
          </cell>
        </row>
        <row r="2339">
          <cell r="B2339" t="str">
            <v>SCS0004272</v>
          </cell>
          <cell r="C2339" t="str">
            <v>中间头枕骨架组合</v>
          </cell>
          <cell r="D2339" t="str">
            <v>B40L中改</v>
          </cell>
        </row>
        <row r="2339">
          <cell r="F2339" t="str">
            <v>EA</v>
          </cell>
          <cell r="G2339" t="str">
            <v>YC01</v>
          </cell>
        </row>
        <row r="2340">
          <cell r="B2340" t="str">
            <v>SCS0004305</v>
          </cell>
          <cell r="C2340" t="str">
            <v>B40L四分坐垫合棉无纺布</v>
          </cell>
        </row>
        <row r="2340">
          <cell r="F2340" t="str">
            <v>EA</v>
          </cell>
          <cell r="G2340" t="str">
            <v>YC05</v>
          </cell>
        </row>
        <row r="2341">
          <cell r="B2341" t="str">
            <v>SCS0004309</v>
          </cell>
          <cell r="C2341" t="str">
            <v>钢丝  2.5×500</v>
          </cell>
        </row>
        <row r="2341">
          <cell r="F2341" t="str">
            <v>EA</v>
          </cell>
          <cell r="G2341" t="str">
            <v>YC01</v>
          </cell>
        </row>
        <row r="2342">
          <cell r="B2342" t="str">
            <v>SCS0004310</v>
          </cell>
          <cell r="C2342" t="str">
            <v>钢丝2.5*330</v>
          </cell>
        </row>
        <row r="2342">
          <cell r="F2342" t="str">
            <v>EA</v>
          </cell>
          <cell r="G2342" t="str">
            <v>YC05</v>
          </cell>
        </row>
        <row r="2343">
          <cell r="B2343" t="str">
            <v>SCS0004312</v>
          </cell>
          <cell r="C2343" t="str">
            <v>C50靠背预埋钢丝</v>
          </cell>
        </row>
        <row r="2343">
          <cell r="F2343" t="str">
            <v>EA</v>
          </cell>
          <cell r="G2343" t="str">
            <v>YC05</v>
          </cell>
        </row>
        <row r="2344">
          <cell r="B2344" t="str">
            <v>SCS0004313</v>
          </cell>
          <cell r="C2344" t="str">
            <v>C50泡沫钢丝A</v>
          </cell>
        </row>
        <row r="2344">
          <cell r="F2344" t="str">
            <v>EA</v>
          </cell>
          <cell r="G2344" t="str">
            <v>YC05</v>
          </cell>
        </row>
        <row r="2345">
          <cell r="B2345" t="str">
            <v>SCS0004314</v>
          </cell>
          <cell r="C2345" t="str">
            <v>C50泡沫钢丝B</v>
          </cell>
        </row>
        <row r="2345">
          <cell r="F2345" t="str">
            <v>EA</v>
          </cell>
          <cell r="G2345" t="str">
            <v>YC05</v>
          </cell>
        </row>
        <row r="2346">
          <cell r="B2346" t="str">
            <v>SCS0004315</v>
          </cell>
          <cell r="C2346" t="str">
            <v>B40L中改钢丝短</v>
          </cell>
        </row>
        <row r="2346">
          <cell r="F2346" t="str">
            <v>EA</v>
          </cell>
          <cell r="G2346" t="str">
            <v>YC05</v>
          </cell>
        </row>
        <row r="2347">
          <cell r="B2347" t="str">
            <v>SCS0004316</v>
          </cell>
          <cell r="C2347" t="str">
            <v>靠背扶手支撑钢丝</v>
          </cell>
          <cell r="D2347" t="str">
            <v>B40L中改后排</v>
          </cell>
          <cell r="E2347">
            <v>322000000000</v>
          </cell>
          <cell r="F2347" t="str">
            <v>EA</v>
          </cell>
          <cell r="G2347" t="str">
            <v>YC05</v>
          </cell>
        </row>
        <row r="2348">
          <cell r="B2348" t="str">
            <v>SCS0004317</v>
          </cell>
          <cell r="C2348" t="str">
            <v>靠背扶手支撑钢丝</v>
          </cell>
          <cell r="D2348" t="str">
            <v>B40L后排中改</v>
          </cell>
        </row>
        <row r="2348">
          <cell r="F2348" t="str">
            <v>EA</v>
          </cell>
          <cell r="G2348" t="str">
            <v>YC05</v>
          </cell>
        </row>
        <row r="2349">
          <cell r="B2349" t="str">
            <v>SCS0004320</v>
          </cell>
          <cell r="C2349" t="str">
            <v>B40L中改钢丝长</v>
          </cell>
        </row>
        <row r="2349">
          <cell r="F2349" t="str">
            <v>EA</v>
          </cell>
          <cell r="G2349" t="str">
            <v>YC05</v>
          </cell>
        </row>
        <row r="2350">
          <cell r="B2350" t="str">
            <v>SCS0004321</v>
          </cell>
          <cell r="C2350" t="str">
            <v>B40中改钢丝</v>
          </cell>
        </row>
        <row r="2350">
          <cell r="F2350" t="str">
            <v>EA</v>
          </cell>
          <cell r="G2350" t="str">
            <v>YC05</v>
          </cell>
        </row>
        <row r="2351">
          <cell r="B2351" t="str">
            <v>SCS0004323</v>
          </cell>
          <cell r="C2351" t="str">
            <v>B40中改钢丝短</v>
          </cell>
        </row>
        <row r="2351">
          <cell r="F2351" t="str">
            <v>EA</v>
          </cell>
          <cell r="G2351" t="str">
            <v>YC05</v>
          </cell>
        </row>
        <row r="2352">
          <cell r="B2352" t="str">
            <v>SCS0004324</v>
          </cell>
          <cell r="C2352" t="str">
            <v>左座椅泡沫填充块</v>
          </cell>
          <cell r="D2352" t="str">
            <v>B40L后排中改</v>
          </cell>
        </row>
        <row r="2352">
          <cell r="F2352" t="str">
            <v>EA</v>
          </cell>
          <cell r="G2352" t="str">
            <v>YC05</v>
          </cell>
        </row>
        <row r="2353">
          <cell r="B2353" t="str">
            <v>SCS0004325</v>
          </cell>
          <cell r="C2353" t="str">
            <v>后排座垫骨架总成</v>
          </cell>
          <cell r="D2353" t="str">
            <v>C50EB加厚</v>
          </cell>
        </row>
        <row r="2353">
          <cell r="F2353" t="str">
            <v>EA</v>
          </cell>
          <cell r="G2353" t="str">
            <v>YC05</v>
          </cell>
        </row>
        <row r="2354">
          <cell r="B2354" t="str">
            <v>SCS0004327</v>
          </cell>
          <cell r="C2354" t="str">
            <v>B40L六分坐垫合棉无纺布</v>
          </cell>
        </row>
        <row r="2354">
          <cell r="F2354" t="str">
            <v>EA</v>
          </cell>
          <cell r="G2354" t="str">
            <v>YC05</v>
          </cell>
        </row>
        <row r="2355">
          <cell r="B2355" t="str">
            <v>SCS0004332</v>
          </cell>
          <cell r="C2355" t="str">
            <v>B40四分座（无纺布）</v>
          </cell>
        </row>
        <row r="2355">
          <cell r="F2355" t="str">
            <v>EA</v>
          </cell>
          <cell r="G2355" t="str">
            <v>YC05</v>
          </cell>
        </row>
        <row r="2356">
          <cell r="B2356" t="str">
            <v>SCS0004333</v>
          </cell>
          <cell r="C2356" t="str">
            <v>B40六分座（无纺布）</v>
          </cell>
        </row>
        <row r="2356">
          <cell r="F2356" t="str">
            <v>EA</v>
          </cell>
          <cell r="G2356" t="str">
            <v>YC05</v>
          </cell>
        </row>
        <row r="2357">
          <cell r="B2357" t="str">
            <v>SCS0004334</v>
          </cell>
          <cell r="C2357" t="str">
            <v>无纺布</v>
          </cell>
        </row>
        <row r="2357">
          <cell r="F2357" t="str">
            <v>EA</v>
          </cell>
          <cell r="G2357" t="str">
            <v>YC05</v>
          </cell>
        </row>
        <row r="2358">
          <cell r="B2358" t="str">
            <v>SCS0004336</v>
          </cell>
          <cell r="C2358" t="str">
            <v>从动头枕导套总成</v>
          </cell>
          <cell r="D2358" t="str">
            <v>M31RB/C32B</v>
          </cell>
        </row>
        <row r="2358">
          <cell r="F2358" t="str">
            <v>EA</v>
          </cell>
          <cell r="G2358" t="str">
            <v>YC01</v>
          </cell>
        </row>
        <row r="2359">
          <cell r="B2359" t="str">
            <v>SCS0004337</v>
          </cell>
          <cell r="C2359" t="str">
            <v>主动头枕导套总成</v>
          </cell>
          <cell r="D2359" t="str">
            <v>M31RB/C32B</v>
          </cell>
        </row>
        <row r="2359">
          <cell r="F2359" t="str">
            <v>EA</v>
          </cell>
          <cell r="G2359" t="str">
            <v>YC01</v>
          </cell>
        </row>
        <row r="2360">
          <cell r="B2360" t="str">
            <v>SCS0004338</v>
          </cell>
          <cell r="C2360" t="str">
            <v>内前连动板总成</v>
          </cell>
        </row>
        <row r="2360">
          <cell r="F2360" t="str">
            <v>EA</v>
          </cell>
          <cell r="G2360" t="str">
            <v>YC04</v>
          </cell>
        </row>
        <row r="2361">
          <cell r="B2361" t="str">
            <v>SCS0004340</v>
          </cell>
          <cell r="C2361" t="str">
            <v>外前连动板总成</v>
          </cell>
        </row>
        <row r="2361">
          <cell r="F2361" t="str">
            <v>EA</v>
          </cell>
          <cell r="G2361" t="str">
            <v>YC04</v>
          </cell>
        </row>
        <row r="2362">
          <cell r="B2362" t="str">
            <v>SCS0004343</v>
          </cell>
          <cell r="C2362" t="str">
            <v>后连接座B总成</v>
          </cell>
        </row>
        <row r="2362">
          <cell r="F2362" t="str">
            <v>EA</v>
          </cell>
          <cell r="G2362" t="str">
            <v>YC04</v>
          </cell>
        </row>
        <row r="2363">
          <cell r="B2363" t="str">
            <v>SCS0004344</v>
          </cell>
          <cell r="C2363" t="str">
            <v>后连接座A总成</v>
          </cell>
        </row>
        <row r="2363">
          <cell r="F2363" t="str">
            <v>EA</v>
          </cell>
          <cell r="G2363" t="str">
            <v>YC04</v>
          </cell>
        </row>
        <row r="2364">
          <cell r="B2364" t="str">
            <v>SCS0004346</v>
          </cell>
          <cell r="C2364" t="str">
            <v>后联动板A总成</v>
          </cell>
        </row>
        <row r="2364">
          <cell r="F2364" t="str">
            <v>EA</v>
          </cell>
          <cell r="G2364" t="str">
            <v>YC04</v>
          </cell>
        </row>
        <row r="2365">
          <cell r="B2365" t="str">
            <v>SCS0004348</v>
          </cell>
          <cell r="C2365" t="str">
            <v>后联动板B总成</v>
          </cell>
        </row>
        <row r="2365">
          <cell r="F2365" t="str">
            <v>EA</v>
          </cell>
          <cell r="G2365" t="str">
            <v>YC04</v>
          </cell>
        </row>
        <row r="2366">
          <cell r="B2366" t="str">
            <v>SCS0004365</v>
          </cell>
          <cell r="C2366" t="str">
            <v>U把安装高强度铆钉</v>
          </cell>
          <cell r="D2366" t="str">
            <v>4.8*10</v>
          </cell>
        </row>
        <row r="2366">
          <cell r="F2366" t="str">
            <v>EA</v>
          </cell>
          <cell r="G2366" t="str">
            <v>YC04</v>
          </cell>
        </row>
        <row r="2367">
          <cell r="B2367" t="str">
            <v>SCS0004367</v>
          </cell>
          <cell r="C2367" t="str">
            <v>中改座垫右侧安装板</v>
          </cell>
          <cell r="D2367" t="str">
            <v>B40L中改后排</v>
          </cell>
        </row>
        <row r="2367">
          <cell r="F2367" t="str">
            <v>EA</v>
          </cell>
          <cell r="G2367" t="str">
            <v>YC04</v>
          </cell>
        </row>
        <row r="2368">
          <cell r="B2368" t="str">
            <v>SCS0004368</v>
          </cell>
          <cell r="C2368" t="str">
            <v>中改左座椅调角器联动杆</v>
          </cell>
          <cell r="D2368" t="str">
            <v>B40L中改后排</v>
          </cell>
        </row>
        <row r="2368">
          <cell r="F2368" t="str">
            <v>EA</v>
          </cell>
          <cell r="G2368" t="str">
            <v>YC04</v>
          </cell>
        </row>
        <row r="2369">
          <cell r="B2369" t="str">
            <v>SCS0004369</v>
          </cell>
          <cell r="C2369" t="str">
            <v>中改安全带出口钣金</v>
          </cell>
          <cell r="D2369" t="str">
            <v>B40L中改后排</v>
          </cell>
        </row>
        <row r="2369">
          <cell r="F2369" t="str">
            <v>EA</v>
          </cell>
          <cell r="G2369" t="str">
            <v>YC04</v>
          </cell>
        </row>
        <row r="2370">
          <cell r="B2370" t="str">
            <v>SCS0004370</v>
          </cell>
          <cell r="C2370" t="str">
            <v>中改左座椅座垫右前加强板</v>
          </cell>
          <cell r="D2370" t="str">
            <v>B40L中改后排</v>
          </cell>
        </row>
        <row r="2370">
          <cell r="F2370" t="str">
            <v>EA</v>
          </cell>
          <cell r="G2370" t="str">
            <v>YC04</v>
          </cell>
        </row>
        <row r="2371">
          <cell r="B2371" t="str">
            <v>SCS0004371</v>
          </cell>
          <cell r="C2371" t="str">
            <v>中改左座椅座垫左前加强板</v>
          </cell>
          <cell r="D2371" t="str">
            <v>B40L中改后排</v>
          </cell>
        </row>
        <row r="2371">
          <cell r="F2371" t="str">
            <v>EA</v>
          </cell>
          <cell r="G2371" t="str">
            <v>YC04</v>
          </cell>
        </row>
        <row r="2372">
          <cell r="B2372" t="str">
            <v>SCS0004372</v>
          </cell>
          <cell r="C2372" t="str">
            <v>中改扶手外侧固定支架</v>
          </cell>
          <cell r="D2372" t="str">
            <v>B40L中改后排</v>
          </cell>
        </row>
        <row r="2372">
          <cell r="F2372" t="str">
            <v>EA</v>
          </cell>
          <cell r="G2372" t="str">
            <v>YC04</v>
          </cell>
        </row>
        <row r="2373">
          <cell r="B2373" t="str">
            <v>SCS0004373</v>
          </cell>
          <cell r="C2373" t="str">
            <v>中改地锁拉线固定支架</v>
          </cell>
          <cell r="D2373" t="str">
            <v>B40L中改后排</v>
          </cell>
        </row>
        <row r="2373">
          <cell r="F2373" t="str">
            <v>EA</v>
          </cell>
          <cell r="G2373" t="str">
            <v>YC04</v>
          </cell>
        </row>
        <row r="2374">
          <cell r="B2374" t="str">
            <v>SCS0004374</v>
          </cell>
          <cell r="C2374" t="str">
            <v>中改座垫弹簧安装支架</v>
          </cell>
          <cell r="D2374" t="str">
            <v>B40L中改后排</v>
          </cell>
        </row>
        <row r="2374">
          <cell r="F2374" t="str">
            <v>EA</v>
          </cell>
          <cell r="G2374" t="str">
            <v>YC04</v>
          </cell>
        </row>
        <row r="2375">
          <cell r="B2375" t="str">
            <v>SCS0004375</v>
          </cell>
          <cell r="C2375" t="str">
            <v>中改靠背拉线支架</v>
          </cell>
          <cell r="D2375" t="str">
            <v>B40L中改后排</v>
          </cell>
        </row>
        <row r="2375">
          <cell r="F2375" t="str">
            <v>EA</v>
          </cell>
          <cell r="G2375" t="str">
            <v>YC04</v>
          </cell>
        </row>
        <row r="2376">
          <cell r="B2376" t="str">
            <v>SCS0004376</v>
          </cell>
          <cell r="C2376" t="str">
            <v>中改安全带固定钣金组合</v>
          </cell>
          <cell r="D2376" t="str">
            <v>B40L中改后排</v>
          </cell>
        </row>
        <row r="2376">
          <cell r="F2376" t="str">
            <v>EA</v>
          </cell>
          <cell r="G2376" t="str">
            <v>YC04</v>
          </cell>
        </row>
        <row r="2377">
          <cell r="B2377" t="str">
            <v>SCS0004377</v>
          </cell>
          <cell r="C2377" t="str">
            <v>中改左座椅座垫右侧加强板</v>
          </cell>
          <cell r="D2377" t="str">
            <v>B40L中改后排</v>
          </cell>
        </row>
        <row r="2377">
          <cell r="F2377" t="str">
            <v>EA</v>
          </cell>
          <cell r="G2377" t="str">
            <v>YC04</v>
          </cell>
        </row>
        <row r="2378">
          <cell r="B2378" t="str">
            <v>SCS0004378</v>
          </cell>
          <cell r="C2378" t="str">
            <v>中改左座椅座垫左侧加强板</v>
          </cell>
          <cell r="D2378" t="str">
            <v>B40L中改后排</v>
          </cell>
        </row>
        <row r="2378">
          <cell r="F2378" t="str">
            <v>EA</v>
          </cell>
          <cell r="G2378" t="str">
            <v>YC04</v>
          </cell>
        </row>
        <row r="2379">
          <cell r="B2379" t="str">
            <v>SCS0004379</v>
          </cell>
          <cell r="C2379" t="str">
            <v>座垫右侧安装板组合</v>
          </cell>
          <cell r="D2379" t="str">
            <v>B40L中改后排</v>
          </cell>
        </row>
        <row r="2379">
          <cell r="F2379" t="str">
            <v>EA</v>
          </cell>
          <cell r="G2379" t="str">
            <v>YC04</v>
          </cell>
        </row>
        <row r="2380">
          <cell r="B2380" t="str">
            <v>SCS0004380</v>
          </cell>
          <cell r="C2380" t="str">
            <v>中改座垫左侧安装板</v>
          </cell>
          <cell r="D2380" t="str">
            <v>B40L中改后排</v>
          </cell>
        </row>
        <row r="2380">
          <cell r="F2380" t="str">
            <v>EA</v>
          </cell>
          <cell r="G2380" t="str">
            <v>YC04</v>
          </cell>
        </row>
        <row r="2381">
          <cell r="B2381" t="str">
            <v>SCS0004381</v>
          </cell>
          <cell r="C2381" t="str">
            <v>右侧调角器上连接板</v>
          </cell>
          <cell r="D2381" t="str">
            <v>B40L中改后排</v>
          </cell>
        </row>
        <row r="2381">
          <cell r="F2381" t="str">
            <v>EA</v>
          </cell>
          <cell r="G2381" t="str">
            <v>YC04</v>
          </cell>
        </row>
        <row r="2382">
          <cell r="B2382" t="str">
            <v>SCS0004382</v>
          </cell>
          <cell r="C2382" t="str">
            <v>左侧调角器上连接板</v>
          </cell>
          <cell r="D2382" t="str">
            <v>B40L中改后排</v>
          </cell>
        </row>
        <row r="2382">
          <cell r="F2382" t="str">
            <v>EA</v>
          </cell>
          <cell r="G2382" t="str">
            <v>YC04</v>
          </cell>
        </row>
        <row r="2383">
          <cell r="B2383" t="str">
            <v>SCS0004383</v>
          </cell>
          <cell r="C2383" t="str">
            <v>右侧调角器上连接板</v>
          </cell>
          <cell r="D2383" t="str">
            <v>B40L中改后排左座椅</v>
          </cell>
        </row>
        <row r="2383">
          <cell r="F2383" t="str">
            <v>EA</v>
          </cell>
          <cell r="G2383" t="str">
            <v>YC04</v>
          </cell>
        </row>
        <row r="2384">
          <cell r="B2384" t="str">
            <v>SCS0004384</v>
          </cell>
          <cell r="C2384" t="str">
            <v>左侧调角器上连接板</v>
          </cell>
          <cell r="D2384" t="str">
            <v>B40L中改后排左座椅</v>
          </cell>
        </row>
        <row r="2384">
          <cell r="F2384" t="str">
            <v>EA</v>
          </cell>
          <cell r="G2384" t="str">
            <v>YC04</v>
          </cell>
        </row>
        <row r="2385">
          <cell r="B2385" t="str">
            <v>SCS0004385</v>
          </cell>
          <cell r="C2385" t="str">
            <v>右侧调角器下连接板组合</v>
          </cell>
          <cell r="D2385" t="str">
            <v>B40L中改后排左座椅</v>
          </cell>
        </row>
        <row r="2385">
          <cell r="F2385" t="str">
            <v>EA</v>
          </cell>
          <cell r="G2385" t="str">
            <v>YC04</v>
          </cell>
        </row>
        <row r="2386">
          <cell r="B2386" t="str">
            <v>SCS0004386</v>
          </cell>
          <cell r="C2386" t="str">
            <v>中改左侧调角器下连接板</v>
          </cell>
          <cell r="D2386" t="str">
            <v>B40L中改后排左座椅</v>
          </cell>
        </row>
        <row r="2386">
          <cell r="F2386" t="str">
            <v>EA</v>
          </cell>
          <cell r="G2386" t="str">
            <v>YC04</v>
          </cell>
        </row>
        <row r="2387">
          <cell r="B2387" t="str">
            <v>SCS0004387</v>
          </cell>
          <cell r="C2387" t="str">
            <v>右侧调角器下连接板组合</v>
          </cell>
          <cell r="D2387" t="str">
            <v>B40L中改后排右座椅</v>
          </cell>
        </row>
        <row r="2387">
          <cell r="F2387" t="str">
            <v>EA</v>
          </cell>
          <cell r="G2387" t="str">
            <v>YC04</v>
          </cell>
        </row>
        <row r="2388">
          <cell r="B2388" t="str">
            <v>SCS0004388</v>
          </cell>
          <cell r="C2388" t="str">
            <v>左侧调角器下连接板组合</v>
          </cell>
          <cell r="D2388" t="str">
            <v>B40L中改后排右座椅</v>
          </cell>
        </row>
        <row r="2388">
          <cell r="F2388" t="str">
            <v>EA</v>
          </cell>
          <cell r="G2388" t="str">
            <v>YC04</v>
          </cell>
        </row>
        <row r="2389">
          <cell r="B2389" t="str">
            <v>SCS0004390</v>
          </cell>
          <cell r="C2389" t="str">
            <v>中改右座椅调角器联动杆</v>
          </cell>
          <cell r="D2389" t="str">
            <v>B40L中改后排</v>
          </cell>
        </row>
        <row r="2389">
          <cell r="F2389" t="str">
            <v>EA</v>
          </cell>
          <cell r="G2389" t="str">
            <v>YC04</v>
          </cell>
        </row>
        <row r="2390">
          <cell r="B2390" t="str">
            <v>SCS0004391</v>
          </cell>
          <cell r="C2390" t="str">
            <v>左侧地脚固定板组合</v>
          </cell>
          <cell r="D2390" t="str">
            <v>B40L中改后排右座椅</v>
          </cell>
        </row>
        <row r="2390">
          <cell r="F2390" t="str">
            <v>EA</v>
          </cell>
          <cell r="G2390" t="str">
            <v>YC04</v>
          </cell>
        </row>
        <row r="2391">
          <cell r="B2391" t="str">
            <v>SCS0004392</v>
          </cell>
          <cell r="C2391" t="str">
            <v>右侧地脚固定板组合</v>
          </cell>
          <cell r="D2391" t="str">
            <v>B40L中改后排左座椅</v>
          </cell>
        </row>
        <row r="2391">
          <cell r="F2391" t="str">
            <v>EA</v>
          </cell>
          <cell r="G2391" t="str">
            <v>YC04</v>
          </cell>
        </row>
        <row r="2392">
          <cell r="B2392" t="str">
            <v>SCS0004393</v>
          </cell>
          <cell r="C2392" t="str">
            <v>中改地脚固定板组合</v>
          </cell>
          <cell r="D2392" t="str">
            <v>B40L中改后排</v>
          </cell>
        </row>
        <row r="2392">
          <cell r="F2392" t="str">
            <v>EA</v>
          </cell>
          <cell r="G2392" t="str">
            <v>YC04</v>
          </cell>
        </row>
        <row r="2393">
          <cell r="B2393" t="str">
            <v>SCS0004394</v>
          </cell>
          <cell r="C2393" t="str">
            <v>中改右侧地锁支架</v>
          </cell>
          <cell r="D2393" t="str">
            <v>B40L中改后排</v>
          </cell>
        </row>
        <row r="2393">
          <cell r="F2393" t="str">
            <v>EA</v>
          </cell>
          <cell r="G2393" t="str">
            <v>YC04</v>
          </cell>
        </row>
        <row r="2394">
          <cell r="B2394" t="str">
            <v>SCS0004395</v>
          </cell>
          <cell r="C2394" t="str">
            <v>中改右座椅右侧地锁安装</v>
          </cell>
          <cell r="D2394" t="str">
            <v>B40L中改后排</v>
          </cell>
        </row>
        <row r="2394">
          <cell r="F2394" t="str">
            <v>EA</v>
          </cell>
          <cell r="G2394" t="str">
            <v>YC04</v>
          </cell>
        </row>
        <row r="2395">
          <cell r="B2395" t="str">
            <v>SCS0004396</v>
          </cell>
          <cell r="C2395" t="str">
            <v>右侧地锁安装支架点焊组件</v>
          </cell>
          <cell r="D2395" t="str">
            <v>B40L中改后排左座椅</v>
          </cell>
        </row>
        <row r="2395">
          <cell r="F2395" t="str">
            <v>EA</v>
          </cell>
          <cell r="G2395" t="str">
            <v>YC04</v>
          </cell>
        </row>
        <row r="2396">
          <cell r="B2396" t="str">
            <v>SCS0004397</v>
          </cell>
          <cell r="C2396" t="str">
            <v>左侧地锁安装支架点焊组件</v>
          </cell>
          <cell r="D2396" t="str">
            <v>B40L中改后排左座椅</v>
          </cell>
        </row>
        <row r="2396">
          <cell r="F2396" t="str">
            <v>EA</v>
          </cell>
          <cell r="G2396" t="str">
            <v>YC04</v>
          </cell>
        </row>
        <row r="2397">
          <cell r="B2397" t="str">
            <v>SCS0004398</v>
          </cell>
          <cell r="C2397" t="str">
            <v>中改扶手内侧固定支架</v>
          </cell>
          <cell r="D2397" t="str">
            <v>B40L中改后排</v>
          </cell>
        </row>
        <row r="2397">
          <cell r="F2397" t="str">
            <v>EA</v>
          </cell>
          <cell r="G2397" t="str">
            <v>YC04</v>
          </cell>
        </row>
        <row r="2398">
          <cell r="B2398" t="str">
            <v>SCS0004399</v>
          </cell>
          <cell r="C2398" t="str">
            <v>中改卷收器固定钣金组合</v>
          </cell>
          <cell r="D2398" t="str">
            <v>B40L中改后排</v>
          </cell>
        </row>
        <row r="2398">
          <cell r="F2398" t="str">
            <v>EA</v>
          </cell>
          <cell r="G2398" t="str">
            <v>YC04</v>
          </cell>
        </row>
        <row r="2399">
          <cell r="B2399" t="str">
            <v>SCS0004400</v>
          </cell>
          <cell r="C2399" t="str">
            <v>中改调角器限位支架</v>
          </cell>
          <cell r="D2399" t="str">
            <v>B40L中改后排</v>
          </cell>
        </row>
        <row r="2399">
          <cell r="F2399" t="str">
            <v>EA</v>
          </cell>
          <cell r="G2399" t="str">
            <v>YC04</v>
          </cell>
        </row>
        <row r="2400">
          <cell r="B2400" t="str">
            <v>SCS0004401</v>
          </cell>
          <cell r="C2400" t="str">
            <v>中改靠背拉线解锁手柄</v>
          </cell>
          <cell r="D2400" t="str">
            <v>B40L中改后排</v>
          </cell>
        </row>
        <row r="2400">
          <cell r="F2400" t="str">
            <v>EA</v>
          </cell>
          <cell r="G2400" t="str">
            <v>YC04</v>
          </cell>
        </row>
        <row r="2401">
          <cell r="B2401" t="str">
            <v>SCS0004402</v>
          </cell>
          <cell r="C2401" t="str">
            <v>中改左侧地锁支架</v>
          </cell>
          <cell r="D2401" t="str">
            <v>B40L中改后排</v>
          </cell>
        </row>
        <row r="2401">
          <cell r="F2401" t="str">
            <v>EA</v>
          </cell>
          <cell r="G2401" t="str">
            <v>YC04</v>
          </cell>
        </row>
        <row r="2402">
          <cell r="B2402" t="str">
            <v>SCS0004403</v>
          </cell>
          <cell r="C2402" t="str">
            <v>中改地锁拉线固定前支架</v>
          </cell>
          <cell r="D2402" t="str">
            <v>B40L中改后排右座椅</v>
          </cell>
        </row>
        <row r="2402">
          <cell r="F2402" t="str">
            <v>EA</v>
          </cell>
          <cell r="G2402" t="str">
            <v>YC04</v>
          </cell>
        </row>
        <row r="2403">
          <cell r="B2403" t="str">
            <v>SCS0004404</v>
          </cell>
          <cell r="C2403" t="str">
            <v>中改地锁拉线固定前支架</v>
          </cell>
          <cell r="D2403" t="str">
            <v>B40L中改后排左座椅</v>
          </cell>
        </row>
        <row r="2403">
          <cell r="F2403" t="str">
            <v>EA</v>
          </cell>
          <cell r="G2403" t="str">
            <v>YC04</v>
          </cell>
        </row>
        <row r="2404">
          <cell r="B2404" t="str">
            <v>SCS0004405</v>
          </cell>
          <cell r="C2404" t="str">
            <v>中改扣手底座支架组件</v>
          </cell>
          <cell r="D2404" t="str">
            <v>B40L中改后排</v>
          </cell>
        </row>
        <row r="2404">
          <cell r="F2404" t="str">
            <v>EA</v>
          </cell>
          <cell r="G2404" t="str">
            <v>YC04</v>
          </cell>
        </row>
        <row r="2405">
          <cell r="B2405" t="str">
            <v>SCS0004406</v>
          </cell>
          <cell r="C2405" t="str">
            <v>中改右侧扣手支架</v>
          </cell>
          <cell r="D2405" t="str">
            <v>B40L中改后排</v>
          </cell>
        </row>
        <row r="2405">
          <cell r="F2405" t="str">
            <v>EA</v>
          </cell>
          <cell r="G2405" t="str">
            <v>YC04</v>
          </cell>
        </row>
        <row r="2406">
          <cell r="B2406" t="str">
            <v>SCS0004407</v>
          </cell>
          <cell r="C2406" t="str">
            <v>中改左侧扣手支架</v>
          </cell>
          <cell r="D2406" t="str">
            <v>B40L中改后排</v>
          </cell>
        </row>
        <row r="2406">
          <cell r="F2406" t="str">
            <v>EA</v>
          </cell>
          <cell r="G2406" t="str">
            <v>YC04</v>
          </cell>
        </row>
        <row r="2407">
          <cell r="B2407" t="str">
            <v>SCS0004408</v>
          </cell>
          <cell r="C2407" t="str">
            <v>中改左座椅右侧调角器组合</v>
          </cell>
          <cell r="D2407" t="str">
            <v>B40L中改后排</v>
          </cell>
        </row>
        <row r="2407">
          <cell r="F2407" t="str">
            <v>EA</v>
          </cell>
          <cell r="G2407" t="str">
            <v>YC04</v>
          </cell>
        </row>
        <row r="2408">
          <cell r="B2408" t="str">
            <v>SCS0004409</v>
          </cell>
          <cell r="C2408" t="str">
            <v>中改左座椅左侧调角器组合</v>
          </cell>
          <cell r="D2408" t="str">
            <v>B40L中改后排</v>
          </cell>
        </row>
        <row r="2408">
          <cell r="F2408" t="str">
            <v>EA</v>
          </cell>
          <cell r="G2408" t="str">
            <v>YC04</v>
          </cell>
        </row>
        <row r="2409">
          <cell r="B2409" t="str">
            <v>SCS0004410</v>
          </cell>
          <cell r="C2409" t="str">
            <v>中改右座椅右侧调角器组合</v>
          </cell>
          <cell r="D2409" t="str">
            <v>B40L中改后排</v>
          </cell>
        </row>
        <row r="2409">
          <cell r="F2409" t="str">
            <v>EA</v>
          </cell>
          <cell r="G2409" t="str">
            <v>YC04</v>
          </cell>
        </row>
        <row r="2410">
          <cell r="B2410" t="str">
            <v>SCS0004411</v>
          </cell>
          <cell r="C2410" t="str">
            <v>中改右座椅左侧调角器组合</v>
          </cell>
          <cell r="D2410" t="str">
            <v>B40L中改后排</v>
          </cell>
        </row>
        <row r="2410">
          <cell r="F2410" t="str">
            <v>EA</v>
          </cell>
          <cell r="G2410" t="str">
            <v>YC04</v>
          </cell>
        </row>
        <row r="2411">
          <cell r="B2411" t="str">
            <v>SCS0004412</v>
          </cell>
          <cell r="C2411" t="str">
            <v>泡棉支撑钢丝组合</v>
          </cell>
          <cell r="D2411" t="str">
            <v>B40L中改后排右座椅</v>
          </cell>
        </row>
        <row r="2411">
          <cell r="F2411" t="str">
            <v>EA</v>
          </cell>
          <cell r="G2411" t="str">
            <v>YC04</v>
          </cell>
        </row>
        <row r="2412">
          <cell r="B2412" t="str">
            <v>SCS0004413</v>
          </cell>
          <cell r="C2412" t="str">
            <v>泡棉支撑钢丝组合</v>
          </cell>
          <cell r="D2412" t="str">
            <v>B40L中改后排左座椅</v>
          </cell>
        </row>
        <row r="2412">
          <cell r="F2412" t="str">
            <v>EA</v>
          </cell>
          <cell r="G2412" t="str">
            <v>YC04</v>
          </cell>
        </row>
        <row r="2413">
          <cell r="B2413" t="str">
            <v>SCS0004414</v>
          </cell>
          <cell r="C2413" t="str">
            <v>中改右座椅座垫前支撑钢丝</v>
          </cell>
          <cell r="D2413" t="str">
            <v>B40L中改后排</v>
          </cell>
        </row>
        <row r="2413">
          <cell r="F2413" t="str">
            <v>EA</v>
          </cell>
          <cell r="G2413" t="str">
            <v>YC04</v>
          </cell>
        </row>
        <row r="2414">
          <cell r="B2414" t="str">
            <v>SCS0004415</v>
          </cell>
          <cell r="C2414" t="str">
            <v>中改右座椅侧翼下支撑钢丝</v>
          </cell>
          <cell r="D2414" t="str">
            <v>B40L中改后排</v>
          </cell>
        </row>
        <row r="2414">
          <cell r="F2414" t="str">
            <v>EA</v>
          </cell>
          <cell r="G2414" t="str">
            <v>YC04</v>
          </cell>
        </row>
        <row r="2415">
          <cell r="B2415" t="str">
            <v>SCS0004416</v>
          </cell>
          <cell r="C2415" t="str">
            <v>中改座垫内侧儿童座椅挂钩</v>
          </cell>
          <cell r="D2415" t="str">
            <v>B40L中改后排右座椅</v>
          </cell>
        </row>
        <row r="2415">
          <cell r="F2415" t="str">
            <v>EA</v>
          </cell>
          <cell r="G2415" t="str">
            <v>YC04</v>
          </cell>
        </row>
        <row r="2416">
          <cell r="B2416" t="str">
            <v>SCS0004417</v>
          </cell>
          <cell r="C2416" t="str">
            <v>中改座垫外侧儿童座椅挂钩</v>
          </cell>
          <cell r="D2416" t="str">
            <v>B40L中改后排右座椅</v>
          </cell>
        </row>
        <row r="2416">
          <cell r="F2416" t="str">
            <v>EA</v>
          </cell>
          <cell r="G2416" t="str">
            <v>YC04</v>
          </cell>
        </row>
        <row r="2417">
          <cell r="B2417" t="str">
            <v>SCS0004418</v>
          </cell>
          <cell r="C2417" t="str">
            <v>中改右座椅背泡棉支撑钢丝</v>
          </cell>
          <cell r="D2417" t="str">
            <v>B40L中改后排</v>
          </cell>
        </row>
        <row r="2417">
          <cell r="F2417" t="str">
            <v>EA</v>
          </cell>
          <cell r="G2417" t="str">
            <v>YC04</v>
          </cell>
        </row>
        <row r="2418">
          <cell r="B2418" t="str">
            <v>SCS0004419</v>
          </cell>
          <cell r="C2418" t="str">
            <v>泡棉前加强支撑钢丝</v>
          </cell>
          <cell r="D2418" t="str">
            <v>B40L中改后排</v>
          </cell>
        </row>
        <row r="2418">
          <cell r="F2418" t="str">
            <v>EA</v>
          </cell>
          <cell r="G2418" t="str">
            <v>YC04</v>
          </cell>
        </row>
        <row r="2419">
          <cell r="B2419" t="str">
            <v>SCS0004420</v>
          </cell>
          <cell r="C2419" t="str">
            <v>左座椅座泡棉前支撑钢丝</v>
          </cell>
          <cell r="D2419" t="str">
            <v>B40L中改后排</v>
          </cell>
        </row>
        <row r="2419">
          <cell r="F2419" t="str">
            <v>EA</v>
          </cell>
          <cell r="G2419" t="str">
            <v>YC04</v>
          </cell>
        </row>
        <row r="2420">
          <cell r="B2420" t="str">
            <v>SCS0004421</v>
          </cell>
          <cell r="C2420" t="str">
            <v>中改左座椅侧翼下支撑钢丝</v>
          </cell>
          <cell r="D2420" t="str">
            <v>B40L中改后排</v>
          </cell>
        </row>
        <row r="2420">
          <cell r="F2420" t="str">
            <v>EA</v>
          </cell>
          <cell r="G2420" t="str">
            <v>YC04</v>
          </cell>
        </row>
        <row r="2421">
          <cell r="B2421" t="str">
            <v>SCS0004422</v>
          </cell>
          <cell r="C2421" t="str">
            <v>中改座垫儿童座椅上挂钩</v>
          </cell>
          <cell r="D2421" t="str">
            <v>B40L中改后排</v>
          </cell>
        </row>
        <row r="2421">
          <cell r="F2421" t="str">
            <v>EA</v>
          </cell>
          <cell r="G2421" t="str">
            <v>YC04</v>
          </cell>
        </row>
        <row r="2422">
          <cell r="B2422" t="str">
            <v>SCS0004423</v>
          </cell>
          <cell r="C2422" t="str">
            <v>中改座垫内侧儿童座椅挂钩</v>
          </cell>
          <cell r="D2422" t="str">
            <v>B40L中改后排左座椅</v>
          </cell>
        </row>
        <row r="2422">
          <cell r="F2422" t="str">
            <v>EA</v>
          </cell>
          <cell r="G2422" t="str">
            <v>YC04</v>
          </cell>
        </row>
        <row r="2423">
          <cell r="B2423" t="str">
            <v>SCS0004424</v>
          </cell>
          <cell r="C2423" t="str">
            <v>中改座垫外侧儿童座椅挂钩</v>
          </cell>
          <cell r="D2423" t="str">
            <v>B40L中改后排左座椅</v>
          </cell>
        </row>
        <row r="2423">
          <cell r="F2423" t="str">
            <v>EA</v>
          </cell>
          <cell r="G2423" t="str">
            <v>YC04</v>
          </cell>
        </row>
        <row r="2424">
          <cell r="B2424" t="str">
            <v>SCS0004425</v>
          </cell>
          <cell r="C2424" t="str">
            <v>中改左座椅背泡棉支撑钢丝</v>
          </cell>
          <cell r="D2424" t="str">
            <v>B40L中改后排</v>
          </cell>
        </row>
        <row r="2424">
          <cell r="F2424" t="str">
            <v>EA</v>
          </cell>
          <cell r="G2424" t="str">
            <v>YC04</v>
          </cell>
        </row>
        <row r="2425">
          <cell r="B2425" t="str">
            <v>SCS0004440</v>
          </cell>
          <cell r="C2425" t="str">
            <v>六分地锁拉线固定片</v>
          </cell>
          <cell r="D2425" t="str">
            <v>B40L</v>
          </cell>
        </row>
        <row r="2425">
          <cell r="F2425" t="str">
            <v>EA</v>
          </cell>
          <cell r="G2425" t="str">
            <v>YC04</v>
          </cell>
        </row>
        <row r="2426">
          <cell r="B2426" t="str">
            <v>SCS0004459</v>
          </cell>
          <cell r="C2426" t="str">
            <v>头枕中间保护钣金</v>
          </cell>
          <cell r="D2426" t="str">
            <v>B40L</v>
          </cell>
        </row>
        <row r="2426">
          <cell r="F2426" t="str">
            <v>EA</v>
          </cell>
          <cell r="G2426" t="str">
            <v>YC04</v>
          </cell>
        </row>
        <row r="2427">
          <cell r="B2427" t="str">
            <v>SCS0004495</v>
          </cell>
          <cell r="C2427" t="str">
            <v>副驾左侧侧翼支撑钢丝</v>
          </cell>
          <cell r="D2427" t="str">
            <v>C32B力乐</v>
          </cell>
        </row>
        <row r="2427">
          <cell r="F2427" t="str">
            <v>EA</v>
          </cell>
          <cell r="G2427" t="str">
            <v>YC04</v>
          </cell>
        </row>
        <row r="2428">
          <cell r="B2428" t="str">
            <v>SCS0004497</v>
          </cell>
          <cell r="C2428" t="str">
            <v>背面套成型钢丝右</v>
          </cell>
          <cell r="D2428" t="str">
            <v>C32B力乐</v>
          </cell>
        </row>
        <row r="2428">
          <cell r="F2428" t="str">
            <v>EA</v>
          </cell>
          <cell r="G2428" t="str">
            <v>YC04</v>
          </cell>
        </row>
        <row r="2429">
          <cell r="B2429" t="str">
            <v>SCS0004498</v>
          </cell>
          <cell r="C2429" t="str">
            <v>背面套成型钢丝左</v>
          </cell>
          <cell r="D2429" t="str">
            <v>C32B力乐</v>
          </cell>
        </row>
        <row r="2429">
          <cell r="F2429" t="str">
            <v>EA</v>
          </cell>
          <cell r="G2429" t="str">
            <v>YC04</v>
          </cell>
        </row>
        <row r="2430">
          <cell r="B2430" t="str">
            <v>SCS0004517</v>
          </cell>
          <cell r="C2430" t="str">
            <v>左侧调角器上连接板总成</v>
          </cell>
          <cell r="D2430" t="str">
            <v>C32B力乐</v>
          </cell>
        </row>
        <row r="2430">
          <cell r="F2430" t="str">
            <v>EA</v>
          </cell>
          <cell r="G2430" t="str">
            <v>YC04</v>
          </cell>
        </row>
        <row r="2431">
          <cell r="B2431" t="str">
            <v>SCS0004520</v>
          </cell>
          <cell r="C2431" t="str">
            <v>涡簧固定片</v>
          </cell>
          <cell r="D2431" t="str">
            <v>C32B</v>
          </cell>
        </row>
        <row r="2431">
          <cell r="F2431" t="str">
            <v>EA</v>
          </cell>
          <cell r="G2431" t="str">
            <v>YC04</v>
          </cell>
        </row>
        <row r="2432">
          <cell r="B2432" t="str">
            <v>SCS0004521</v>
          </cell>
          <cell r="C2432" t="str">
            <v>调角器涡簧</v>
          </cell>
          <cell r="D2432" t="str">
            <v>C32B</v>
          </cell>
        </row>
        <row r="2432">
          <cell r="F2432" t="str">
            <v>EA</v>
          </cell>
          <cell r="G2432" t="str">
            <v>YC04</v>
          </cell>
        </row>
        <row r="2433">
          <cell r="B2433" t="str">
            <v>SCS0004526</v>
          </cell>
          <cell r="C2433" t="str">
            <v>主驾左滑轨总成</v>
          </cell>
          <cell r="D2433" t="str">
            <v>M50N</v>
          </cell>
        </row>
        <row r="2433">
          <cell r="F2433" t="str">
            <v>EA</v>
          </cell>
          <cell r="G2433" t="str">
            <v>YC04</v>
          </cell>
        </row>
        <row r="2434">
          <cell r="B2434" t="str">
            <v>SCS0004527</v>
          </cell>
          <cell r="C2434" t="str">
            <v>主驾右滑轨总成</v>
          </cell>
          <cell r="D2434" t="str">
            <v>M50N</v>
          </cell>
        </row>
        <row r="2434">
          <cell r="F2434" t="str">
            <v>EA</v>
          </cell>
          <cell r="G2434" t="str">
            <v>YC04</v>
          </cell>
        </row>
        <row r="2435">
          <cell r="B2435" t="str">
            <v>SCS0004528</v>
          </cell>
          <cell r="C2435" t="str">
            <v>副驾左滑轨总成</v>
          </cell>
          <cell r="D2435" t="str">
            <v>M50N</v>
          </cell>
        </row>
        <row r="2435">
          <cell r="F2435" t="str">
            <v>EA</v>
          </cell>
          <cell r="G2435" t="str">
            <v>YC04</v>
          </cell>
        </row>
        <row r="2436">
          <cell r="B2436" t="str">
            <v>SCS0004529</v>
          </cell>
          <cell r="C2436" t="str">
            <v>副驾右滑轨总成</v>
          </cell>
          <cell r="D2436" t="str">
            <v>M50N</v>
          </cell>
        </row>
        <row r="2436">
          <cell r="F2436" t="str">
            <v>EA</v>
          </cell>
          <cell r="G2436" t="str">
            <v>YC04</v>
          </cell>
        </row>
        <row r="2437">
          <cell r="B2437" t="str">
            <v>SCS0004534</v>
          </cell>
          <cell r="C2437" t="str">
            <v>右下连接板总成</v>
          </cell>
          <cell r="D2437" t="str">
            <v>C32B力乐</v>
          </cell>
        </row>
        <row r="2437">
          <cell r="F2437" t="str">
            <v>EA</v>
          </cell>
          <cell r="G2437" t="str">
            <v>YC04</v>
          </cell>
        </row>
        <row r="2438">
          <cell r="B2438" t="str">
            <v>SCS0004535</v>
          </cell>
          <cell r="C2438" t="str">
            <v>左下连接板总成</v>
          </cell>
          <cell r="D2438" t="str">
            <v>C32B力乐</v>
          </cell>
        </row>
        <row r="2438">
          <cell r="F2438" t="str">
            <v>EA</v>
          </cell>
          <cell r="G2438" t="str">
            <v>YC04</v>
          </cell>
        </row>
        <row r="2439">
          <cell r="B2439" t="str">
            <v>SCS0004540</v>
          </cell>
          <cell r="C2439" t="str">
            <v>主驾侧气囊支撑板</v>
          </cell>
          <cell r="D2439" t="str">
            <v>C32B富昌泰</v>
          </cell>
        </row>
        <row r="2439">
          <cell r="F2439" t="str">
            <v>EA</v>
          </cell>
          <cell r="G2439" t="str">
            <v>YC04</v>
          </cell>
        </row>
        <row r="2440">
          <cell r="B2440" t="str">
            <v>SCS0004541</v>
          </cell>
          <cell r="C2440" t="str">
            <v>卡帽</v>
          </cell>
          <cell r="D2440" t="str">
            <v>C32B</v>
          </cell>
          <cell r="E2440">
            <v>321000000000</v>
          </cell>
          <cell r="F2440" t="str">
            <v>EA</v>
          </cell>
          <cell r="G2440" t="str">
            <v>YC04</v>
          </cell>
        </row>
        <row r="2441">
          <cell r="B2441" t="str">
            <v>SCS0004555</v>
          </cell>
          <cell r="C2441" t="str">
            <v>涡簧挡片</v>
          </cell>
          <cell r="D2441" t="str">
            <v>C32B</v>
          </cell>
        </row>
        <row r="2441">
          <cell r="F2441" t="str">
            <v>EA</v>
          </cell>
          <cell r="G2441" t="str">
            <v>YC04</v>
          </cell>
        </row>
        <row r="2442">
          <cell r="B2442" t="str">
            <v>SCS0004556</v>
          </cell>
          <cell r="C2442" t="str">
            <v>主驾左滑轨总成</v>
          </cell>
          <cell r="D2442" t="str">
            <v>C32B</v>
          </cell>
        </row>
        <row r="2442">
          <cell r="F2442" t="str">
            <v>EA</v>
          </cell>
          <cell r="G2442" t="str">
            <v>YC04</v>
          </cell>
        </row>
        <row r="2443">
          <cell r="B2443" t="str">
            <v>SCS0004557</v>
          </cell>
          <cell r="C2443" t="str">
            <v>主驾右滑轨总成</v>
          </cell>
          <cell r="D2443" t="str">
            <v>C32B</v>
          </cell>
        </row>
        <row r="2443">
          <cell r="F2443" t="str">
            <v>EA</v>
          </cell>
          <cell r="G2443" t="str">
            <v>YC04</v>
          </cell>
        </row>
        <row r="2444">
          <cell r="B2444" t="str">
            <v>SCS0004558</v>
          </cell>
          <cell r="C2444" t="str">
            <v>副驾左滑轨总成</v>
          </cell>
          <cell r="D2444" t="str">
            <v>C32B</v>
          </cell>
        </row>
        <row r="2444">
          <cell r="F2444" t="str">
            <v>EA</v>
          </cell>
          <cell r="G2444" t="str">
            <v>YC04</v>
          </cell>
        </row>
        <row r="2445">
          <cell r="B2445" t="str">
            <v>SCS0004559</v>
          </cell>
          <cell r="C2445" t="str">
            <v>副驾右滑轨总成</v>
          </cell>
          <cell r="D2445" t="str">
            <v>C32B</v>
          </cell>
        </row>
        <row r="2445">
          <cell r="F2445" t="str">
            <v>EA</v>
          </cell>
          <cell r="G2445" t="str">
            <v>YC04</v>
          </cell>
        </row>
        <row r="2446">
          <cell r="B2446" t="str">
            <v>SCS0004561</v>
          </cell>
          <cell r="C2446" t="str">
            <v>副驾左侧侧翼支撑钢丝</v>
          </cell>
          <cell r="D2446" t="str">
            <v>C32B</v>
          </cell>
        </row>
        <row r="2446">
          <cell r="F2446" t="str">
            <v>EA</v>
          </cell>
          <cell r="G2446" t="str">
            <v>YC04</v>
          </cell>
        </row>
        <row r="2447">
          <cell r="B2447" t="str">
            <v>SCS0004562</v>
          </cell>
          <cell r="C2447" t="str">
            <v>主驾右侧侧翼支撑钢丝</v>
          </cell>
          <cell r="D2447" t="str">
            <v>C32B</v>
          </cell>
        </row>
        <row r="2447">
          <cell r="F2447" t="str">
            <v>EA</v>
          </cell>
          <cell r="G2447" t="str">
            <v>YC04</v>
          </cell>
        </row>
        <row r="2448">
          <cell r="B2448" t="str">
            <v>SCS0004563</v>
          </cell>
          <cell r="C2448" t="str">
            <v>背面套成型钢丝右</v>
          </cell>
          <cell r="D2448" t="str">
            <v>C32B</v>
          </cell>
        </row>
        <row r="2448">
          <cell r="F2448" t="str">
            <v>EA</v>
          </cell>
          <cell r="G2448" t="str">
            <v>YC04</v>
          </cell>
        </row>
        <row r="2449">
          <cell r="B2449" t="str">
            <v>SCS0004564</v>
          </cell>
          <cell r="C2449" t="str">
            <v>左侧背面套成型钢丝</v>
          </cell>
          <cell r="D2449" t="str">
            <v>C32B</v>
          </cell>
        </row>
        <row r="2449">
          <cell r="F2449" t="str">
            <v>EA</v>
          </cell>
          <cell r="G2449" t="str">
            <v>YC04</v>
          </cell>
        </row>
        <row r="2450">
          <cell r="B2450" t="str">
            <v>SCS0004567</v>
          </cell>
          <cell r="C2450" t="str">
            <v>主驾调角器核心件R</v>
          </cell>
          <cell r="D2450" t="str">
            <v>C32B富昌泰</v>
          </cell>
        </row>
        <row r="2450">
          <cell r="F2450" t="str">
            <v>EA</v>
          </cell>
          <cell r="G2450" t="str">
            <v>YC04</v>
          </cell>
        </row>
        <row r="2451">
          <cell r="B2451" t="str">
            <v>SCS0004568</v>
          </cell>
          <cell r="C2451" t="str">
            <v>主驾调角器核心件R</v>
          </cell>
          <cell r="D2451" t="str">
            <v>C32B力乐</v>
          </cell>
        </row>
        <row r="2451">
          <cell r="F2451" t="str">
            <v>EA</v>
          </cell>
          <cell r="G2451" t="str">
            <v>YC04</v>
          </cell>
        </row>
        <row r="2452">
          <cell r="B2452" t="str">
            <v>SCS0004569</v>
          </cell>
          <cell r="C2452" t="str">
            <v>副驾调角器圆盘总成R</v>
          </cell>
          <cell r="D2452" t="str">
            <v>C32B富昌泰</v>
          </cell>
        </row>
        <row r="2452">
          <cell r="F2452" t="str">
            <v>EA</v>
          </cell>
          <cell r="G2452" t="str">
            <v>YC04</v>
          </cell>
        </row>
        <row r="2453">
          <cell r="B2453" t="str">
            <v>SCS0004570</v>
          </cell>
          <cell r="C2453" t="str">
            <v>副驾调角器圆盘总成R</v>
          </cell>
          <cell r="D2453" t="str">
            <v>C32B力乐</v>
          </cell>
        </row>
        <row r="2453">
          <cell r="F2453" t="str">
            <v>EA</v>
          </cell>
          <cell r="G2453" t="str">
            <v>YC04</v>
          </cell>
        </row>
        <row r="2454">
          <cell r="B2454" t="str">
            <v>SCS0004571</v>
          </cell>
          <cell r="C2454" t="str">
            <v>副驾调角器核心件L</v>
          </cell>
          <cell r="D2454" t="str">
            <v>C32B富昌泰</v>
          </cell>
        </row>
        <row r="2454">
          <cell r="F2454" t="str">
            <v>EA</v>
          </cell>
          <cell r="G2454" t="str">
            <v>YC04</v>
          </cell>
        </row>
        <row r="2455">
          <cell r="B2455" t="str">
            <v>SCS0004572</v>
          </cell>
          <cell r="C2455" t="str">
            <v>副驾调角器核心件L</v>
          </cell>
          <cell r="D2455" t="str">
            <v>C32B力乐</v>
          </cell>
        </row>
        <row r="2455">
          <cell r="F2455" t="str">
            <v>EA</v>
          </cell>
          <cell r="G2455" t="str">
            <v>YC04</v>
          </cell>
        </row>
        <row r="2456">
          <cell r="B2456" t="str">
            <v>SCS0004573</v>
          </cell>
          <cell r="C2456" t="str">
            <v>主驾调角器圆盘总成L</v>
          </cell>
          <cell r="D2456" t="str">
            <v>C32B富昌泰</v>
          </cell>
        </row>
        <row r="2456">
          <cell r="F2456" t="str">
            <v>EA</v>
          </cell>
          <cell r="G2456" t="str">
            <v>YC04</v>
          </cell>
        </row>
        <row r="2457">
          <cell r="B2457" t="str">
            <v>SCS0004574</v>
          </cell>
          <cell r="C2457" t="str">
            <v>主驾调角器圆盘总成L</v>
          </cell>
          <cell r="D2457" t="str">
            <v>C32B力乐</v>
          </cell>
        </row>
        <row r="2457">
          <cell r="F2457" t="str">
            <v>EA</v>
          </cell>
          <cell r="G2457" t="str">
            <v>YC04</v>
          </cell>
        </row>
        <row r="2458">
          <cell r="B2458" t="str">
            <v>SCS0004578</v>
          </cell>
          <cell r="C2458" t="str">
            <v>调角器涡簧</v>
          </cell>
          <cell r="D2458" t="str">
            <v>C33D</v>
          </cell>
        </row>
        <row r="2458">
          <cell r="F2458" t="str">
            <v>EA</v>
          </cell>
          <cell r="G2458" t="str">
            <v>YC04</v>
          </cell>
        </row>
        <row r="2459">
          <cell r="B2459" t="str">
            <v>SCS0004579</v>
          </cell>
          <cell r="C2459" t="str">
            <v>后排靠背骨架左下连接板</v>
          </cell>
          <cell r="D2459" t="str">
            <v>C33D</v>
          </cell>
        </row>
        <row r="2459">
          <cell r="F2459" t="str">
            <v>EA</v>
          </cell>
          <cell r="G2459" t="str">
            <v>YC04</v>
          </cell>
        </row>
        <row r="2460">
          <cell r="B2460" t="str">
            <v>SCS0004580</v>
          </cell>
          <cell r="C2460" t="str">
            <v>后排靠背骨架右下连接板</v>
          </cell>
          <cell r="D2460" t="str">
            <v>C33D</v>
          </cell>
        </row>
        <row r="2460">
          <cell r="F2460" t="str">
            <v>EA</v>
          </cell>
          <cell r="G2460" t="str">
            <v>YC04</v>
          </cell>
        </row>
        <row r="2461">
          <cell r="B2461" t="str">
            <v>SCS0004581</v>
          </cell>
          <cell r="C2461" t="str">
            <v>涡簧挡片</v>
          </cell>
          <cell r="D2461" t="str">
            <v>C33D豪华型</v>
          </cell>
        </row>
        <row r="2461">
          <cell r="F2461" t="str">
            <v>EA</v>
          </cell>
          <cell r="G2461" t="str">
            <v>YC04</v>
          </cell>
        </row>
        <row r="2462">
          <cell r="B2462" t="str">
            <v>SCS0004582</v>
          </cell>
          <cell r="C2462" t="str">
            <v>顶腰器手轮支架</v>
          </cell>
          <cell r="D2462" t="str">
            <v>C33D豪华型</v>
          </cell>
        </row>
        <row r="2462">
          <cell r="F2462" t="str">
            <v>EA</v>
          </cell>
          <cell r="G2462" t="str">
            <v>YC04</v>
          </cell>
        </row>
        <row r="2463">
          <cell r="B2463" t="str">
            <v>SCS0004583</v>
          </cell>
          <cell r="C2463" t="str">
            <v>副头枕管</v>
          </cell>
          <cell r="D2463" t="str">
            <v>X3000/B40L中改</v>
          </cell>
        </row>
        <row r="2463">
          <cell r="F2463" t="str">
            <v>EA</v>
          </cell>
          <cell r="G2463" t="str">
            <v>YC04</v>
          </cell>
        </row>
        <row r="2464">
          <cell r="B2464" t="str">
            <v>SCS0004584</v>
          </cell>
          <cell r="C2464" t="str">
            <v>主头枕管</v>
          </cell>
          <cell r="D2464" t="str">
            <v>X3000/B40L中改</v>
          </cell>
        </row>
        <row r="2464">
          <cell r="F2464" t="str">
            <v>EA</v>
          </cell>
          <cell r="G2464" t="str">
            <v>YC04</v>
          </cell>
        </row>
        <row r="2465">
          <cell r="B2465" t="str">
            <v>SCS0004591</v>
          </cell>
          <cell r="C2465" t="str">
            <v>前翻上支架电泳</v>
          </cell>
          <cell r="D2465" t="str">
            <v>M20</v>
          </cell>
        </row>
        <row r="2465">
          <cell r="F2465" t="str">
            <v>EA</v>
          </cell>
          <cell r="G2465" t="str">
            <v>YC04</v>
          </cell>
        </row>
        <row r="2466">
          <cell r="B2466" t="str">
            <v>SCS0004598</v>
          </cell>
          <cell r="C2466" t="str">
            <v>独立座前脚架电泳</v>
          </cell>
        </row>
        <row r="2466">
          <cell r="F2466" t="str">
            <v>EA</v>
          </cell>
          <cell r="G2466" t="str">
            <v>YC04</v>
          </cell>
        </row>
        <row r="2467">
          <cell r="B2467" t="str">
            <v>SCS0004599</v>
          </cell>
          <cell r="C2467" t="str">
            <v>联动杆</v>
          </cell>
        </row>
        <row r="2467">
          <cell r="F2467" t="str">
            <v>EA</v>
          </cell>
          <cell r="G2467" t="str">
            <v>YC04</v>
          </cell>
        </row>
        <row r="2468">
          <cell r="B2468" t="str">
            <v>SCS0004605</v>
          </cell>
          <cell r="C2468" t="str">
            <v>连动板</v>
          </cell>
        </row>
        <row r="2468">
          <cell r="F2468" t="str">
            <v>EA</v>
          </cell>
          <cell r="G2468" t="str">
            <v>YC04</v>
          </cell>
        </row>
        <row r="2469">
          <cell r="B2469" t="str">
            <v>SCS0004608</v>
          </cell>
          <cell r="C2469" t="str">
            <v>主驾调角器圆盘总成R</v>
          </cell>
          <cell r="D2469" t="str">
            <v>C33D</v>
          </cell>
        </row>
        <row r="2469">
          <cell r="F2469" t="str">
            <v>EA</v>
          </cell>
          <cell r="G2469" t="str">
            <v>YC04</v>
          </cell>
        </row>
        <row r="2470">
          <cell r="B2470" t="str">
            <v>SCS0004609</v>
          </cell>
          <cell r="C2470" t="str">
            <v>副驾调角器圆盘总成R</v>
          </cell>
          <cell r="D2470" t="str">
            <v>C33D</v>
          </cell>
        </row>
        <row r="2470">
          <cell r="F2470" t="str">
            <v>EA</v>
          </cell>
          <cell r="G2470" t="str">
            <v>YC04</v>
          </cell>
        </row>
        <row r="2471">
          <cell r="B2471" t="str">
            <v>SCS0004610</v>
          </cell>
          <cell r="C2471" t="str">
            <v>副驾调角器圆盘总成L</v>
          </cell>
          <cell r="D2471" t="str">
            <v>C33D</v>
          </cell>
        </row>
        <row r="2471">
          <cell r="F2471" t="str">
            <v>EA</v>
          </cell>
          <cell r="G2471" t="str">
            <v>YC04</v>
          </cell>
        </row>
        <row r="2472">
          <cell r="B2472" t="str">
            <v>SCS0004611</v>
          </cell>
          <cell r="C2472" t="str">
            <v>主架调角器圆盘总成L</v>
          </cell>
          <cell r="D2472" t="str">
            <v>C33D</v>
          </cell>
        </row>
        <row r="2472">
          <cell r="F2472" t="str">
            <v>EA</v>
          </cell>
          <cell r="G2472" t="str">
            <v>YC04</v>
          </cell>
        </row>
        <row r="2473">
          <cell r="B2473" t="str">
            <v>SCS0004614</v>
          </cell>
          <cell r="C2473" t="str">
            <v>调角器上连接板总成</v>
          </cell>
          <cell r="D2473" t="str">
            <v>C33D</v>
          </cell>
        </row>
        <row r="2473">
          <cell r="F2473" t="str">
            <v>EA</v>
          </cell>
          <cell r="G2473" t="str">
            <v>YC04</v>
          </cell>
        </row>
        <row r="2474">
          <cell r="B2474" t="str">
            <v>SCS0004615</v>
          </cell>
          <cell r="C2474" t="str">
            <v>左上连接板总成</v>
          </cell>
          <cell r="D2474" t="str">
            <v>C33D基本型</v>
          </cell>
        </row>
        <row r="2474">
          <cell r="F2474" t="str">
            <v>EA</v>
          </cell>
          <cell r="G2474" t="str">
            <v>YC04</v>
          </cell>
        </row>
        <row r="2475">
          <cell r="B2475" t="str">
            <v>SCS0004619</v>
          </cell>
          <cell r="C2475" t="str">
            <v>副驾拉簧固定片</v>
          </cell>
          <cell r="D2475" t="str">
            <v>C33D</v>
          </cell>
        </row>
        <row r="2475">
          <cell r="F2475" t="str">
            <v>EA</v>
          </cell>
          <cell r="G2475" t="str">
            <v>YC04</v>
          </cell>
        </row>
        <row r="2476">
          <cell r="B2476" t="str">
            <v>SCS0004620</v>
          </cell>
          <cell r="C2476" t="str">
            <v>主驾左侧拉簧固定片</v>
          </cell>
          <cell r="D2476" t="str">
            <v>C33D</v>
          </cell>
        </row>
        <row r="2476">
          <cell r="F2476" t="str">
            <v>EA</v>
          </cell>
          <cell r="G2476" t="str">
            <v>YC04</v>
          </cell>
        </row>
        <row r="2477">
          <cell r="B2477" t="str">
            <v>SCS0004622</v>
          </cell>
          <cell r="C2477" t="str">
            <v>涡簧固定板</v>
          </cell>
          <cell r="D2477" t="str">
            <v>C33D</v>
          </cell>
        </row>
        <row r="2477">
          <cell r="F2477" t="str">
            <v>EA</v>
          </cell>
          <cell r="G2477" t="str">
            <v>YC04</v>
          </cell>
        </row>
        <row r="2478">
          <cell r="B2478" t="str">
            <v>SCS0004624</v>
          </cell>
          <cell r="C2478" t="str">
            <v>四分靠背骨架左上连接板</v>
          </cell>
          <cell r="D2478" t="str">
            <v>C33D</v>
          </cell>
        </row>
        <row r="2478">
          <cell r="F2478" t="str">
            <v>EA</v>
          </cell>
          <cell r="G2478" t="str">
            <v>YC04</v>
          </cell>
        </row>
        <row r="2479">
          <cell r="B2479" t="str">
            <v>SCS0004629</v>
          </cell>
          <cell r="C2479" t="str">
            <v>后排靠背骨架右上连接板</v>
          </cell>
          <cell r="D2479" t="str">
            <v>C33D</v>
          </cell>
        </row>
        <row r="2479">
          <cell r="F2479" t="str">
            <v>EA</v>
          </cell>
          <cell r="G2479" t="str">
            <v>YC04</v>
          </cell>
        </row>
        <row r="2480">
          <cell r="B2480" t="str">
            <v>SCS0004630</v>
          </cell>
          <cell r="C2480" t="str">
            <v>副驾调角器把手</v>
          </cell>
          <cell r="D2480" t="str">
            <v>C33D</v>
          </cell>
        </row>
        <row r="2480">
          <cell r="F2480" t="str">
            <v>EA</v>
          </cell>
          <cell r="G2480" t="str">
            <v>YC04</v>
          </cell>
        </row>
        <row r="2481">
          <cell r="B2481" t="str">
            <v>SCS0004631</v>
          </cell>
          <cell r="C2481" t="str">
            <v>主驾调角器把手</v>
          </cell>
          <cell r="D2481" t="str">
            <v>C33D</v>
          </cell>
        </row>
        <row r="2481">
          <cell r="F2481" t="str">
            <v>EA</v>
          </cell>
          <cell r="G2481" t="str">
            <v>YC04</v>
          </cell>
        </row>
        <row r="2482">
          <cell r="B2482" t="str">
            <v>SCS0004634</v>
          </cell>
          <cell r="C2482" t="str">
            <v>右侧内补强板</v>
          </cell>
          <cell r="D2482" t="str">
            <v>C33D豪华型</v>
          </cell>
        </row>
        <row r="2482">
          <cell r="F2482" t="str">
            <v>EA</v>
          </cell>
          <cell r="G2482" t="str">
            <v>YC04</v>
          </cell>
        </row>
        <row r="2483">
          <cell r="B2483" t="str">
            <v>SCS0004635</v>
          </cell>
          <cell r="C2483" t="str">
            <v>左侧内补强板</v>
          </cell>
          <cell r="D2483" t="str">
            <v>C33D豪华型</v>
          </cell>
        </row>
        <row r="2483">
          <cell r="F2483" t="str">
            <v>EA</v>
          </cell>
          <cell r="G2483" t="str">
            <v>YC04</v>
          </cell>
        </row>
        <row r="2484">
          <cell r="B2484" t="str">
            <v>SCS0004636</v>
          </cell>
          <cell r="C2484" t="str">
            <v>右侧调角器上连接板</v>
          </cell>
          <cell r="D2484" t="str">
            <v>C33D</v>
          </cell>
        </row>
        <row r="2484">
          <cell r="F2484" t="str">
            <v>EA</v>
          </cell>
          <cell r="G2484" t="str">
            <v>YC04</v>
          </cell>
        </row>
        <row r="2485">
          <cell r="B2485" t="str">
            <v>SCS0004637</v>
          </cell>
          <cell r="C2485" t="str">
            <v>副架左侧调角器上连接板</v>
          </cell>
          <cell r="D2485" t="str">
            <v>C33D</v>
          </cell>
        </row>
        <row r="2485">
          <cell r="F2485" t="str">
            <v>EA</v>
          </cell>
          <cell r="G2485" t="str">
            <v>YC04</v>
          </cell>
        </row>
        <row r="2486">
          <cell r="B2486" t="str">
            <v>SCS0004638</v>
          </cell>
          <cell r="C2486" t="str">
            <v>左侧调角器上连接板</v>
          </cell>
          <cell r="D2486" t="str">
            <v>C33D豪华型</v>
          </cell>
        </row>
        <row r="2486">
          <cell r="F2486" t="str">
            <v>EA</v>
          </cell>
          <cell r="G2486" t="str">
            <v>YC04</v>
          </cell>
        </row>
        <row r="2487">
          <cell r="B2487" t="str">
            <v>SCS0004639</v>
          </cell>
          <cell r="C2487" t="str">
            <v>副驾气囊固定板</v>
          </cell>
          <cell r="D2487" t="str">
            <v>C33D豪华型</v>
          </cell>
        </row>
        <row r="2487">
          <cell r="F2487" t="str">
            <v>EA</v>
          </cell>
          <cell r="G2487" t="str">
            <v>YC04</v>
          </cell>
        </row>
        <row r="2488">
          <cell r="B2488" t="str">
            <v>SCS0004640</v>
          </cell>
          <cell r="C2488" t="str">
            <v>主驾气囊固定板</v>
          </cell>
          <cell r="D2488" t="str">
            <v>C33D豪华型</v>
          </cell>
        </row>
        <row r="2488">
          <cell r="F2488" t="str">
            <v>EA</v>
          </cell>
          <cell r="G2488" t="str">
            <v>YC04</v>
          </cell>
        </row>
        <row r="2489">
          <cell r="B2489" t="str">
            <v>SCS0004651</v>
          </cell>
          <cell r="C2489" t="str">
            <v>调角器涡簧</v>
          </cell>
          <cell r="D2489" t="str">
            <v>M20</v>
          </cell>
        </row>
        <row r="2489">
          <cell r="F2489" t="str">
            <v>EA</v>
          </cell>
          <cell r="G2489" t="str">
            <v>YC04</v>
          </cell>
        </row>
        <row r="2490">
          <cell r="B2490" t="str">
            <v>SCS0004660</v>
          </cell>
          <cell r="C2490" t="str">
            <v>调角器圆盘总成R</v>
          </cell>
          <cell r="D2490" t="str">
            <v>C33D基本型</v>
          </cell>
        </row>
        <row r="2490">
          <cell r="F2490" t="str">
            <v>EA</v>
          </cell>
          <cell r="G2490" t="str">
            <v>YC04</v>
          </cell>
        </row>
        <row r="2491">
          <cell r="B2491" t="str">
            <v>SCS0004661</v>
          </cell>
          <cell r="C2491" t="str">
            <v>调角器圆盘总成L</v>
          </cell>
          <cell r="D2491" t="str">
            <v>C33D基本型</v>
          </cell>
        </row>
        <row r="2491">
          <cell r="F2491" t="str">
            <v>EA</v>
          </cell>
          <cell r="G2491" t="str">
            <v>YC04</v>
          </cell>
        </row>
        <row r="2492">
          <cell r="B2492" t="str">
            <v>SCS0004678</v>
          </cell>
          <cell r="C2492" t="str">
            <v>头枕焊接插管</v>
          </cell>
          <cell r="D2492" t="str">
            <v>U201</v>
          </cell>
        </row>
        <row r="2492">
          <cell r="F2492" t="str">
            <v>EA</v>
          </cell>
          <cell r="G2492" t="str">
            <v>YC04</v>
          </cell>
        </row>
        <row r="2493">
          <cell r="B2493" t="str">
            <v>SCS0004687</v>
          </cell>
          <cell r="C2493" t="str">
            <v>拉线固定片</v>
          </cell>
          <cell r="D2493" t="str">
            <v>U201三排左座椅</v>
          </cell>
        </row>
        <row r="2493">
          <cell r="F2493" t="str">
            <v>EA</v>
          </cell>
          <cell r="G2493" t="str">
            <v>YC04</v>
          </cell>
        </row>
        <row r="2494">
          <cell r="B2494" t="str">
            <v>SCS0004688</v>
          </cell>
          <cell r="C2494" t="str">
            <v>靠背左铰链连接板</v>
          </cell>
          <cell r="D2494" t="str">
            <v>U201三排右座椅</v>
          </cell>
        </row>
        <row r="2494">
          <cell r="F2494" t="str">
            <v>EA</v>
          </cell>
          <cell r="G2494" t="str">
            <v>YC04</v>
          </cell>
        </row>
        <row r="2495">
          <cell r="B2495" t="str">
            <v>SCS0004689</v>
          </cell>
          <cell r="C2495" t="str">
            <v>靠背右铰链连接板</v>
          </cell>
          <cell r="D2495" t="str">
            <v>U201三排左座椅</v>
          </cell>
        </row>
        <row r="2495">
          <cell r="F2495" t="str">
            <v>EA</v>
          </cell>
          <cell r="G2495" t="str">
            <v>YC04</v>
          </cell>
        </row>
        <row r="2496">
          <cell r="B2496" t="str">
            <v>SCS0004694</v>
          </cell>
          <cell r="C2496" t="str">
            <v>安全带出口塑料件固定板</v>
          </cell>
          <cell r="D2496" t="str">
            <v>U201六分</v>
          </cell>
        </row>
        <row r="2496">
          <cell r="F2496" t="str">
            <v>EA</v>
          </cell>
          <cell r="G2496" t="str">
            <v>YC04</v>
          </cell>
        </row>
        <row r="2497">
          <cell r="B2497" t="str">
            <v>SCS0004695</v>
          </cell>
          <cell r="C2497" t="str">
            <v>六分安全带出口导向板</v>
          </cell>
          <cell r="D2497" t="str">
            <v>U201</v>
          </cell>
        </row>
        <row r="2497">
          <cell r="F2497" t="str">
            <v>EA</v>
          </cell>
          <cell r="G2497" t="str">
            <v>YC04</v>
          </cell>
        </row>
        <row r="2498">
          <cell r="B2498" t="str">
            <v>SCS0004730</v>
          </cell>
          <cell r="C2498" t="str">
            <v>三排右座椅调角器圆盘</v>
          </cell>
          <cell r="D2498" t="str">
            <v>U201 1538923X</v>
          </cell>
        </row>
        <row r="2498">
          <cell r="F2498" t="str">
            <v>EA</v>
          </cell>
          <cell r="G2498" t="str">
            <v>YC04</v>
          </cell>
        </row>
        <row r="2499">
          <cell r="B2499" t="str">
            <v>SCS0004731</v>
          </cell>
          <cell r="C2499" t="str">
            <v>三排左座椅调角器圆盘</v>
          </cell>
          <cell r="D2499" t="str">
            <v>U201 1538922X</v>
          </cell>
        </row>
        <row r="2499">
          <cell r="F2499" t="str">
            <v>EA</v>
          </cell>
          <cell r="G2499" t="str">
            <v>YC04</v>
          </cell>
        </row>
        <row r="2500">
          <cell r="B2500" t="str">
            <v>SCS0004732</v>
          </cell>
          <cell r="C2500" t="str">
            <v>左侧调角器星盘</v>
          </cell>
          <cell r="D2500" t="str">
            <v>U201 F9487513</v>
          </cell>
        </row>
        <row r="2500">
          <cell r="F2500" t="str">
            <v>EA</v>
          </cell>
          <cell r="G2500" t="str">
            <v>YC04</v>
          </cell>
        </row>
        <row r="2501">
          <cell r="B2501" t="str">
            <v>SCS0004733</v>
          </cell>
          <cell r="C2501" t="str">
            <v>右侧调角器星盘</v>
          </cell>
          <cell r="D2501" t="str">
            <v>U201 F9487512</v>
          </cell>
        </row>
        <row r="2501">
          <cell r="F2501" t="str">
            <v>EA</v>
          </cell>
          <cell r="G2501" t="str">
            <v>YC04</v>
          </cell>
        </row>
        <row r="2502">
          <cell r="B2502" t="str">
            <v>SCS0004734</v>
          </cell>
          <cell r="C2502" t="str">
            <v>四分右地锁固定板</v>
          </cell>
          <cell r="D2502" t="str">
            <v>U201</v>
          </cell>
        </row>
        <row r="2502">
          <cell r="F2502" t="str">
            <v>EA</v>
          </cell>
          <cell r="G2502" t="str">
            <v>YC04</v>
          </cell>
        </row>
        <row r="2503">
          <cell r="B2503" t="str">
            <v>SCS0004735</v>
          </cell>
          <cell r="C2503" t="str">
            <v>六分靠背上支撑板</v>
          </cell>
          <cell r="D2503" t="str">
            <v>U201</v>
          </cell>
        </row>
        <row r="2503">
          <cell r="F2503" t="str">
            <v>EA</v>
          </cell>
          <cell r="G2503" t="str">
            <v>YC04</v>
          </cell>
        </row>
        <row r="2504">
          <cell r="B2504" t="str">
            <v>SCS0004736</v>
          </cell>
          <cell r="C2504" t="str">
            <v>六分靠背下连接板加强板</v>
          </cell>
          <cell r="D2504" t="str">
            <v>U201</v>
          </cell>
        </row>
        <row r="2504">
          <cell r="F2504" t="str">
            <v>EA</v>
          </cell>
          <cell r="G2504" t="str">
            <v>YC04</v>
          </cell>
        </row>
        <row r="2505">
          <cell r="B2505" t="str">
            <v>SCS0004737</v>
          </cell>
          <cell r="C2505" t="str">
            <v>六分靠背下连接板</v>
          </cell>
          <cell r="D2505" t="str">
            <v>U201</v>
          </cell>
        </row>
        <row r="2505">
          <cell r="F2505" t="str">
            <v>EA</v>
          </cell>
          <cell r="G2505" t="str">
            <v>YC04</v>
          </cell>
        </row>
        <row r="2506">
          <cell r="B2506" t="str">
            <v>SCS0004738</v>
          </cell>
          <cell r="C2506" t="str">
            <v>四分靠背上支撑板</v>
          </cell>
          <cell r="D2506" t="str">
            <v>U201</v>
          </cell>
        </row>
        <row r="2506">
          <cell r="F2506" t="str">
            <v>EA</v>
          </cell>
          <cell r="G2506" t="str">
            <v>YC04</v>
          </cell>
        </row>
        <row r="2507">
          <cell r="B2507" t="str">
            <v>SCS0004739</v>
          </cell>
          <cell r="C2507" t="str">
            <v>四分靠背下连接板加强板</v>
          </cell>
          <cell r="D2507" t="str">
            <v>U201</v>
          </cell>
        </row>
        <row r="2507">
          <cell r="F2507" t="str">
            <v>EA</v>
          </cell>
          <cell r="G2507" t="str">
            <v>YC04</v>
          </cell>
        </row>
        <row r="2508">
          <cell r="B2508" t="str">
            <v>SCS0004740</v>
          </cell>
          <cell r="C2508" t="str">
            <v>四分靠背下连接板</v>
          </cell>
          <cell r="D2508" t="str">
            <v>U201</v>
          </cell>
        </row>
        <row r="2508">
          <cell r="F2508" t="str">
            <v>EA</v>
          </cell>
          <cell r="G2508" t="str">
            <v>YC04</v>
          </cell>
        </row>
        <row r="2509">
          <cell r="B2509" t="str">
            <v>SCS0004741</v>
          </cell>
          <cell r="C2509" t="str">
            <v>靠背右调角器下安装板</v>
          </cell>
          <cell r="D2509" t="str">
            <v>三排右座椅</v>
          </cell>
        </row>
        <row r="2509">
          <cell r="F2509" t="str">
            <v>EA</v>
          </cell>
          <cell r="G2509" t="str">
            <v>YC04</v>
          </cell>
        </row>
        <row r="2510">
          <cell r="B2510" t="str">
            <v>SCS0004742</v>
          </cell>
          <cell r="C2510" t="str">
            <v>靠背左调角器下安装板</v>
          </cell>
          <cell r="D2510" t="str">
            <v>三排左座椅</v>
          </cell>
        </row>
        <row r="2510">
          <cell r="F2510" t="str">
            <v>EA</v>
          </cell>
          <cell r="G2510" t="str">
            <v>YC04</v>
          </cell>
        </row>
        <row r="2511">
          <cell r="B2511" t="str">
            <v>SCS0004743</v>
          </cell>
          <cell r="C2511" t="str">
            <v>三排右座椅后内地脚</v>
          </cell>
          <cell r="D2511" t="str">
            <v>U201</v>
          </cell>
        </row>
        <row r="2511">
          <cell r="F2511" t="str">
            <v>EA</v>
          </cell>
          <cell r="G2511" t="str">
            <v>YC04</v>
          </cell>
        </row>
        <row r="2512">
          <cell r="B2512" t="str">
            <v>SCS0004744</v>
          </cell>
          <cell r="C2512" t="str">
            <v>三排左座椅后内地脚</v>
          </cell>
          <cell r="D2512" t="str">
            <v>U201</v>
          </cell>
        </row>
        <row r="2512">
          <cell r="F2512" t="str">
            <v>EA</v>
          </cell>
          <cell r="G2512" t="str">
            <v>YC04</v>
          </cell>
        </row>
        <row r="2513">
          <cell r="B2513" t="str">
            <v>SCS0004745</v>
          </cell>
          <cell r="C2513" t="str">
            <v>六分座垫左地锁固定板</v>
          </cell>
          <cell r="D2513" t="str">
            <v>U201</v>
          </cell>
        </row>
        <row r="2513">
          <cell r="F2513" t="str">
            <v>EA</v>
          </cell>
          <cell r="G2513" t="str">
            <v>YC04</v>
          </cell>
        </row>
        <row r="2514">
          <cell r="B2514" t="str">
            <v>SCS0004756</v>
          </cell>
          <cell r="C2514" t="str">
            <v>锁紧支架</v>
          </cell>
          <cell r="D2514" t="str">
            <v>U201</v>
          </cell>
        </row>
        <row r="2514">
          <cell r="F2514" t="str">
            <v>EA</v>
          </cell>
          <cell r="G2514" t="str">
            <v>YC04</v>
          </cell>
        </row>
        <row r="2515">
          <cell r="B2515" t="str">
            <v>SCS0004757</v>
          </cell>
          <cell r="C2515" t="str">
            <v>右下固定板焊接组件</v>
          </cell>
          <cell r="D2515" t="str">
            <v>B40V前排</v>
          </cell>
        </row>
        <row r="2515">
          <cell r="F2515" t="str">
            <v>EA</v>
          </cell>
          <cell r="G2515" t="str">
            <v>YC04</v>
          </cell>
        </row>
        <row r="2516">
          <cell r="B2516" t="str">
            <v>SCS0004758</v>
          </cell>
          <cell r="C2516" t="str">
            <v>左下固定板焊接组件</v>
          </cell>
          <cell r="D2516" t="str">
            <v>B40V前排</v>
          </cell>
        </row>
        <row r="2516">
          <cell r="F2516" t="str">
            <v>EA</v>
          </cell>
          <cell r="G2516" t="str">
            <v>YC04</v>
          </cell>
        </row>
        <row r="2517">
          <cell r="B2517" t="str">
            <v>SCS0004761</v>
          </cell>
          <cell r="C2517" t="str">
            <v>后左支撑座焊接总成</v>
          </cell>
          <cell r="D2517" t="str">
            <v>B40前排</v>
          </cell>
        </row>
        <row r="2517">
          <cell r="F2517" t="str">
            <v>EA</v>
          </cell>
          <cell r="G2517" t="str">
            <v>YC04</v>
          </cell>
        </row>
        <row r="2518">
          <cell r="B2518" t="str">
            <v>SCS0004762</v>
          </cell>
          <cell r="C2518" t="str">
            <v>前右支撑座焊接组件</v>
          </cell>
          <cell r="D2518" t="str">
            <v>B40前排</v>
          </cell>
        </row>
        <row r="2518">
          <cell r="F2518" t="str">
            <v>EA</v>
          </cell>
          <cell r="G2518" t="str">
            <v>YC04</v>
          </cell>
        </row>
        <row r="2519">
          <cell r="B2519" t="str">
            <v>SCS0004763</v>
          </cell>
          <cell r="C2519" t="str">
            <v>前左支撑座焊接组件</v>
          </cell>
          <cell r="D2519" t="str">
            <v>B40前排</v>
          </cell>
        </row>
        <row r="2519">
          <cell r="F2519" t="str">
            <v>EA</v>
          </cell>
          <cell r="G2519" t="str">
            <v>YC04</v>
          </cell>
        </row>
        <row r="2520">
          <cell r="B2520" t="str">
            <v>SCS0004769</v>
          </cell>
          <cell r="C2520" t="str">
            <v>上固定板焊接组件</v>
          </cell>
          <cell r="D2520" t="str">
            <v>B40V前排</v>
          </cell>
        </row>
        <row r="2520">
          <cell r="F2520" t="str">
            <v>EA</v>
          </cell>
          <cell r="G2520" t="str">
            <v>YC04</v>
          </cell>
        </row>
        <row r="2521">
          <cell r="B2521" t="str">
            <v>SCS0004770</v>
          </cell>
          <cell r="C2521" t="str">
            <v>左调角器上固定板</v>
          </cell>
          <cell r="D2521" t="str">
            <v>B40V前排</v>
          </cell>
        </row>
        <row r="2521">
          <cell r="F2521" t="str">
            <v>EA</v>
          </cell>
          <cell r="G2521" t="str">
            <v>YC04</v>
          </cell>
        </row>
        <row r="2522">
          <cell r="B2522" t="str">
            <v>SCS0004771</v>
          </cell>
          <cell r="C2522" t="str">
            <v>后挡板</v>
          </cell>
          <cell r="D2522" t="str">
            <v>B40</v>
          </cell>
        </row>
        <row r="2522">
          <cell r="F2522" t="str">
            <v>EA</v>
          </cell>
          <cell r="G2522" t="str">
            <v>YC04</v>
          </cell>
        </row>
        <row r="2523">
          <cell r="B2523" t="str">
            <v>SCS0004772</v>
          </cell>
          <cell r="C2523" t="str">
            <v>升降齿板</v>
          </cell>
          <cell r="D2523" t="str">
            <v>B40前排</v>
          </cell>
        </row>
        <row r="2523">
          <cell r="F2523" t="str">
            <v>EA</v>
          </cell>
          <cell r="G2523" t="str">
            <v>YC04</v>
          </cell>
        </row>
        <row r="2524">
          <cell r="B2524" t="str">
            <v>SCS0004773</v>
          </cell>
          <cell r="C2524" t="str">
            <v>S弹簧总成</v>
          </cell>
        </row>
        <row r="2524">
          <cell r="F2524" t="str">
            <v>EA</v>
          </cell>
          <cell r="G2524" t="str">
            <v>YC04</v>
          </cell>
        </row>
        <row r="2525">
          <cell r="B2525" t="str">
            <v>SCS0004774</v>
          </cell>
          <cell r="C2525" t="str">
            <v>前排靠背管架</v>
          </cell>
          <cell r="D2525" t="str">
            <v>B40V</v>
          </cell>
        </row>
        <row r="2525">
          <cell r="F2525" t="str">
            <v>EA</v>
          </cell>
          <cell r="G2525" t="str">
            <v>YC04</v>
          </cell>
        </row>
        <row r="2526">
          <cell r="B2526" t="str">
            <v>SCS0004775</v>
          </cell>
          <cell r="C2526" t="str">
            <v>前排靠背支撑框线总成</v>
          </cell>
          <cell r="D2526" t="str">
            <v>B40V</v>
          </cell>
        </row>
        <row r="2526">
          <cell r="F2526" t="str">
            <v>EA</v>
          </cell>
          <cell r="G2526" t="str">
            <v>YC04</v>
          </cell>
        </row>
        <row r="2527">
          <cell r="B2527" t="str">
            <v>SCS0004777</v>
          </cell>
          <cell r="C2527" t="str">
            <v>升降离合器</v>
          </cell>
          <cell r="D2527" t="str">
            <v>B40前排</v>
          </cell>
        </row>
        <row r="2527">
          <cell r="F2527" t="str">
            <v>EA</v>
          </cell>
          <cell r="G2527" t="str">
            <v>YC04</v>
          </cell>
        </row>
        <row r="2528">
          <cell r="B2528" t="str">
            <v>SCS0004780</v>
          </cell>
          <cell r="C2528" t="str">
            <v>前排涡簧</v>
          </cell>
          <cell r="D2528" t="str">
            <v>B40V</v>
          </cell>
        </row>
        <row r="2528">
          <cell r="F2528" t="str">
            <v>EA</v>
          </cell>
          <cell r="G2528" t="str">
            <v>YC04</v>
          </cell>
        </row>
        <row r="2529">
          <cell r="B2529" t="str">
            <v>SCS0004781</v>
          </cell>
          <cell r="C2529" t="str">
            <v>调角器右被动6804032</v>
          </cell>
          <cell r="D2529" t="str">
            <v>B40前排司机</v>
          </cell>
        </row>
        <row r="2529">
          <cell r="F2529" t="str">
            <v>EA</v>
          </cell>
          <cell r="G2529" t="str">
            <v>YC04</v>
          </cell>
        </row>
        <row r="2530">
          <cell r="B2530" t="str">
            <v>SCS0004782</v>
          </cell>
          <cell r="C2530" t="str">
            <v>调角器右主动6904031</v>
          </cell>
          <cell r="D2530" t="str">
            <v>B40前排副司机</v>
          </cell>
        </row>
        <row r="2530">
          <cell r="F2530" t="str">
            <v>EA</v>
          </cell>
          <cell r="G2530" t="str">
            <v>YC04</v>
          </cell>
        </row>
        <row r="2531">
          <cell r="B2531" t="str">
            <v>SCS0004783</v>
          </cell>
          <cell r="C2531" t="str">
            <v>调角器左被动6904032</v>
          </cell>
          <cell r="D2531" t="str">
            <v>B40前排副司机</v>
          </cell>
        </row>
        <row r="2531">
          <cell r="F2531" t="str">
            <v>EA</v>
          </cell>
          <cell r="G2531" t="str">
            <v>YC04</v>
          </cell>
        </row>
        <row r="2532">
          <cell r="B2532" t="str">
            <v>SCS0004784</v>
          </cell>
          <cell r="C2532" t="str">
            <v>调角器左主动6804031</v>
          </cell>
          <cell r="D2532" t="str">
            <v>B40前排司机</v>
          </cell>
        </row>
        <row r="2532">
          <cell r="F2532" t="str">
            <v>EA</v>
          </cell>
          <cell r="G2532" t="str">
            <v>YC04</v>
          </cell>
        </row>
        <row r="2533">
          <cell r="B2533" t="str">
            <v>SCS0004787</v>
          </cell>
          <cell r="C2533" t="str">
            <v>副司机右旁接板总成</v>
          </cell>
          <cell r="D2533" t="str">
            <v>B40前排</v>
          </cell>
        </row>
        <row r="2533">
          <cell r="F2533" t="str">
            <v>EA</v>
          </cell>
          <cell r="G2533" t="str">
            <v>YC04</v>
          </cell>
        </row>
        <row r="2534">
          <cell r="B2534" t="str">
            <v>SCS0004788</v>
          </cell>
          <cell r="C2534" t="str">
            <v>副司机左旁接板总成</v>
          </cell>
          <cell r="D2534" t="str">
            <v>B40前排</v>
          </cell>
        </row>
        <row r="2534">
          <cell r="F2534" t="str">
            <v>EA</v>
          </cell>
          <cell r="G2534" t="str">
            <v>YC04</v>
          </cell>
        </row>
        <row r="2535">
          <cell r="B2535" t="str">
            <v>SCS0004792</v>
          </cell>
          <cell r="C2535" t="str">
            <v>前排调角器连动杆</v>
          </cell>
          <cell r="D2535" t="str">
            <v>B40V</v>
          </cell>
        </row>
        <row r="2535">
          <cell r="F2535" t="str">
            <v>EA</v>
          </cell>
          <cell r="G2535" t="str">
            <v>YC04</v>
          </cell>
        </row>
        <row r="2536">
          <cell r="B2536" t="str">
            <v>SCS0004793</v>
          </cell>
          <cell r="C2536" t="str">
            <v>连接板1铸件</v>
          </cell>
          <cell r="D2536" t="str">
            <v>B40前排</v>
          </cell>
        </row>
        <row r="2536">
          <cell r="F2536" t="str">
            <v>EA</v>
          </cell>
          <cell r="G2536" t="str">
            <v>YC04</v>
          </cell>
        </row>
        <row r="2537">
          <cell r="B2537" t="str">
            <v>SCS0004794</v>
          </cell>
          <cell r="C2537" t="str">
            <v>涡簧固定座</v>
          </cell>
          <cell r="D2537" t="str">
            <v>H4A/X3000/一汽</v>
          </cell>
        </row>
        <row r="2537">
          <cell r="F2537" t="str">
            <v>EA</v>
          </cell>
          <cell r="G2537" t="str">
            <v>YC04</v>
          </cell>
        </row>
        <row r="2538">
          <cell r="B2538" t="str">
            <v>SCS0004800</v>
          </cell>
          <cell r="C2538" t="str">
            <v>主头枕管</v>
          </cell>
          <cell r="D2538" t="str">
            <v>J7F/虎V靠背骨架</v>
          </cell>
        </row>
        <row r="2538">
          <cell r="F2538" t="str">
            <v>EA</v>
          </cell>
          <cell r="G2538" t="str">
            <v>YC04</v>
          </cell>
        </row>
        <row r="2539">
          <cell r="B2539" t="str">
            <v>SCS0004839</v>
          </cell>
          <cell r="C2539" t="str">
            <v>升降棘轮固定板</v>
          </cell>
          <cell r="D2539" t="str">
            <v>C32B</v>
          </cell>
        </row>
        <row r="2539">
          <cell r="F2539" t="str">
            <v>EA</v>
          </cell>
          <cell r="G2539" t="str">
            <v>YC04</v>
          </cell>
        </row>
        <row r="2540">
          <cell r="B2540" t="str">
            <v>SCS0004842</v>
          </cell>
          <cell r="C2540" t="str">
            <v>气囊上支架</v>
          </cell>
          <cell r="D2540" t="str">
            <v>H4-2019款</v>
          </cell>
        </row>
        <row r="2540">
          <cell r="F2540" t="str">
            <v>EA</v>
          </cell>
          <cell r="G2540" t="str">
            <v>BC06</v>
          </cell>
        </row>
        <row r="2541">
          <cell r="B2541" t="str">
            <v>SCS0004843</v>
          </cell>
          <cell r="C2541" t="str">
            <v>下框后支架</v>
          </cell>
          <cell r="D2541" t="str">
            <v>H4-2019款</v>
          </cell>
        </row>
        <row r="2541">
          <cell r="F2541" t="str">
            <v>EA</v>
          </cell>
          <cell r="G2541" t="str">
            <v>BC06</v>
          </cell>
        </row>
        <row r="2542">
          <cell r="B2542" t="str">
            <v>SCS0004844</v>
          </cell>
          <cell r="C2542" t="str">
            <v>座垫前倾角锁舌</v>
          </cell>
          <cell r="D2542" t="str">
            <v>H4-2019款</v>
          </cell>
        </row>
        <row r="2542">
          <cell r="F2542" t="str">
            <v>EA</v>
          </cell>
          <cell r="G2542" t="str">
            <v>BC06</v>
          </cell>
        </row>
        <row r="2543">
          <cell r="B2543" t="str">
            <v>SCS0004845</v>
          </cell>
          <cell r="C2543" t="str">
            <v>前倾角右档位固定板</v>
          </cell>
          <cell r="D2543" t="str">
            <v>H4-2019款</v>
          </cell>
        </row>
        <row r="2543">
          <cell r="F2543" t="str">
            <v>EA</v>
          </cell>
          <cell r="G2543" t="str">
            <v>BC06</v>
          </cell>
        </row>
        <row r="2544">
          <cell r="B2544" t="str">
            <v>SCS0004846</v>
          </cell>
          <cell r="C2544" t="str">
            <v>前倾角左档位固定板</v>
          </cell>
          <cell r="D2544" t="str">
            <v>H4-2019款</v>
          </cell>
        </row>
        <row r="2544">
          <cell r="F2544" t="str">
            <v>EA</v>
          </cell>
          <cell r="G2544" t="str">
            <v>BC06</v>
          </cell>
        </row>
        <row r="2545">
          <cell r="B2545" t="str">
            <v>SCS0004885</v>
          </cell>
          <cell r="C2545" t="str">
            <v>前支撑板</v>
          </cell>
          <cell r="D2545">
            <v>301</v>
          </cell>
        </row>
        <row r="2545">
          <cell r="F2545" t="str">
            <v>EA</v>
          </cell>
          <cell r="G2545" t="str">
            <v>YC04</v>
          </cell>
        </row>
        <row r="2546">
          <cell r="B2546" t="str">
            <v>SCS0004927</v>
          </cell>
          <cell r="C2546" t="str">
            <v>中间铰链衬套</v>
          </cell>
          <cell r="D2546" t="str">
            <v>C32B后排四分靠背骨架</v>
          </cell>
        </row>
        <row r="2546">
          <cell r="F2546" t="str">
            <v>EA</v>
          </cell>
          <cell r="G2546" t="str">
            <v>YC04</v>
          </cell>
        </row>
        <row r="2547">
          <cell r="B2547" t="str">
            <v>SCS0004962</v>
          </cell>
          <cell r="C2547" t="str">
            <v>六分头枕内侧保护钣金</v>
          </cell>
          <cell r="D2547" t="str">
            <v>B40L后排</v>
          </cell>
        </row>
        <row r="2547">
          <cell r="F2547" t="str">
            <v>EA</v>
          </cell>
          <cell r="G2547" t="str">
            <v>YC04</v>
          </cell>
        </row>
        <row r="2548">
          <cell r="B2548" t="str">
            <v>SCS0004971</v>
          </cell>
          <cell r="C2548" t="str">
            <v>主驾安全带固定板总成</v>
          </cell>
          <cell r="D2548" t="str">
            <v>C32B电泳</v>
          </cell>
          <cell r="E2548">
            <v>321000000000</v>
          </cell>
          <cell r="F2548" t="str">
            <v>EA</v>
          </cell>
          <cell r="G2548" t="str">
            <v>YC04</v>
          </cell>
        </row>
        <row r="2549">
          <cell r="B2549" t="str">
            <v>SCS0004978</v>
          </cell>
          <cell r="C2549" t="str">
            <v>豪华型后旋转管总成</v>
          </cell>
        </row>
        <row r="2549">
          <cell r="F2549" t="str">
            <v>EA</v>
          </cell>
          <cell r="G2549" t="str">
            <v>YC04</v>
          </cell>
        </row>
        <row r="2550">
          <cell r="B2550" t="str">
            <v>SCS0004981</v>
          </cell>
          <cell r="C2550" t="str">
            <v>右前侧横梁支撑板</v>
          </cell>
          <cell r="D2550" t="str">
            <v>C32B电泳</v>
          </cell>
        </row>
        <row r="2550">
          <cell r="F2550" t="str">
            <v>EA</v>
          </cell>
          <cell r="G2550" t="str">
            <v>YC04</v>
          </cell>
        </row>
        <row r="2551">
          <cell r="B2551" t="str">
            <v>SCS0004982</v>
          </cell>
          <cell r="C2551" t="str">
            <v>左后侧横梁支撑板</v>
          </cell>
          <cell r="D2551" t="str">
            <v>C32B电泳</v>
          </cell>
        </row>
        <row r="2551">
          <cell r="F2551" t="str">
            <v>EA</v>
          </cell>
          <cell r="G2551" t="str">
            <v>YC04</v>
          </cell>
        </row>
        <row r="2552">
          <cell r="B2552" t="str">
            <v>SCS0004984</v>
          </cell>
          <cell r="C2552" t="str">
            <v>副驾安全带固定板总成</v>
          </cell>
          <cell r="D2552" t="str">
            <v>C32B电泳</v>
          </cell>
        </row>
        <row r="2552">
          <cell r="F2552" t="str">
            <v>EA</v>
          </cell>
          <cell r="G2552" t="str">
            <v>YC04</v>
          </cell>
        </row>
        <row r="2553">
          <cell r="B2553" t="str">
            <v>SCS0005005</v>
          </cell>
          <cell r="C2553" t="str">
            <v>左上连接板铆接组件</v>
          </cell>
          <cell r="D2553" t="str">
            <v>C32B</v>
          </cell>
        </row>
        <row r="2553">
          <cell r="F2553" t="str">
            <v>EA</v>
          </cell>
          <cell r="G2553" t="str">
            <v>YC04</v>
          </cell>
        </row>
        <row r="2554">
          <cell r="B2554" t="str">
            <v>SCS0005009</v>
          </cell>
          <cell r="C2554" t="str">
            <v>右侧上连接板铆接组件</v>
          </cell>
          <cell r="D2554" t="str">
            <v>C32B富昌泰无侧气囊</v>
          </cell>
        </row>
        <row r="2554">
          <cell r="F2554" t="str">
            <v>EA</v>
          </cell>
          <cell r="G2554" t="str">
            <v>BC05</v>
          </cell>
        </row>
        <row r="2555">
          <cell r="B2555" t="str">
            <v>SCS0005131</v>
          </cell>
          <cell r="C2555" t="str">
            <v>扶手骨架总成</v>
          </cell>
          <cell r="D2555" t="str">
            <v>B40L后排</v>
          </cell>
        </row>
        <row r="2555">
          <cell r="F2555" t="str">
            <v>EA</v>
          </cell>
          <cell r="G2555" t="str">
            <v>BC08</v>
          </cell>
        </row>
        <row r="2556">
          <cell r="B2556" t="str">
            <v>SCS0005168</v>
          </cell>
          <cell r="C2556" t="str">
            <v>C50E二排座垫包装膜</v>
          </cell>
        </row>
        <row r="2556">
          <cell r="F2556" t="str">
            <v>EA</v>
          </cell>
          <cell r="G2556" t="str">
            <v>YC01</v>
          </cell>
        </row>
        <row r="2557">
          <cell r="B2557" t="str">
            <v>SCS0005169</v>
          </cell>
          <cell r="C2557" t="str">
            <v>C50出租车后排座仿皮护面</v>
          </cell>
        </row>
        <row r="2557">
          <cell r="F2557" t="str">
            <v>EA</v>
          </cell>
          <cell r="G2557" t="str">
            <v>YC01</v>
          </cell>
        </row>
        <row r="2558">
          <cell r="B2558" t="str">
            <v>SCS0005170</v>
          </cell>
          <cell r="C2558" t="str">
            <v>后排座椅坐垫面套</v>
          </cell>
          <cell r="D2558" t="str">
            <v>C50EB黑色织物</v>
          </cell>
        </row>
        <row r="2558">
          <cell r="F2558" t="str">
            <v>EA</v>
          </cell>
          <cell r="G2558" t="str">
            <v>YC01</v>
          </cell>
        </row>
        <row r="2559">
          <cell r="B2559" t="str">
            <v>SCS0005171</v>
          </cell>
          <cell r="C2559" t="str">
            <v>C50E头枕导套(锁端)黑</v>
          </cell>
        </row>
        <row r="2559">
          <cell r="F2559" t="str">
            <v>EA</v>
          </cell>
          <cell r="G2559" t="str">
            <v>YC01</v>
          </cell>
        </row>
        <row r="2560">
          <cell r="B2560" t="str">
            <v>SCS0005172</v>
          </cell>
          <cell r="C2560" t="str">
            <v>C50E解锁手柄黑</v>
          </cell>
        </row>
        <row r="2560">
          <cell r="F2560" t="str">
            <v>EA</v>
          </cell>
          <cell r="G2560" t="str">
            <v>YC01</v>
          </cell>
        </row>
        <row r="2561">
          <cell r="B2561" t="str">
            <v>SCS0005173</v>
          </cell>
          <cell r="C2561" t="str">
            <v>C50E塑料下片黑</v>
          </cell>
        </row>
        <row r="2561">
          <cell r="F2561" t="str">
            <v>EA</v>
          </cell>
          <cell r="G2561" t="str">
            <v>YC01</v>
          </cell>
        </row>
        <row r="2562">
          <cell r="B2562" t="str">
            <v>SCS0005174</v>
          </cell>
          <cell r="C2562" t="str">
            <v>C50E二排头枕总成PVC黑</v>
          </cell>
        </row>
        <row r="2562">
          <cell r="F2562" t="str">
            <v>EA</v>
          </cell>
          <cell r="G2562" t="str">
            <v>YC01</v>
          </cell>
        </row>
        <row r="2563">
          <cell r="B2563" t="str">
            <v>SCS0005175</v>
          </cell>
          <cell r="C2563" t="str">
            <v>六分靠背骨架总成</v>
          </cell>
          <cell r="D2563" t="str">
            <v>C50E基本型</v>
          </cell>
        </row>
        <row r="2563">
          <cell r="F2563" t="str">
            <v>EA</v>
          </cell>
          <cell r="G2563" t="str">
            <v>BC08</v>
          </cell>
        </row>
        <row r="2564">
          <cell r="B2564" t="str">
            <v>SCS0005176</v>
          </cell>
          <cell r="C2564" t="str">
            <v>C50E头枕导套(自由端)黑</v>
          </cell>
        </row>
        <row r="2564">
          <cell r="F2564" t="str">
            <v>EA</v>
          </cell>
          <cell r="G2564" t="str">
            <v>YC01</v>
          </cell>
        </row>
        <row r="2565">
          <cell r="B2565" t="str">
            <v>SCS0005177</v>
          </cell>
          <cell r="C2565" t="str">
            <v>C50E左背PVC护面无扶手黑</v>
          </cell>
        </row>
        <row r="2565">
          <cell r="F2565" t="str">
            <v>EA</v>
          </cell>
          <cell r="G2565" t="str">
            <v>YC01</v>
          </cell>
        </row>
        <row r="2566">
          <cell r="B2566" t="str">
            <v>SCS0005178</v>
          </cell>
          <cell r="C2566" t="str">
            <v>C50E塑料上片黑</v>
          </cell>
        </row>
        <row r="2566">
          <cell r="F2566" t="str">
            <v>EA</v>
          </cell>
          <cell r="G2566" t="str">
            <v>YC01</v>
          </cell>
        </row>
        <row r="2567">
          <cell r="B2567" t="str">
            <v>SCS0005179</v>
          </cell>
          <cell r="C2567" t="str">
            <v>C50E四分左背包装膜</v>
          </cell>
        </row>
        <row r="2567">
          <cell r="F2567" t="str">
            <v>EA</v>
          </cell>
          <cell r="G2567" t="str">
            <v>YC01</v>
          </cell>
        </row>
        <row r="2568">
          <cell r="B2568" t="str">
            <v>SCS0005180</v>
          </cell>
          <cell r="C2568" t="str">
            <v>C50E二排头枕总成织物黑</v>
          </cell>
        </row>
        <row r="2568">
          <cell r="F2568" t="str">
            <v>EA</v>
          </cell>
          <cell r="G2568" t="str">
            <v>YC01</v>
          </cell>
        </row>
        <row r="2569">
          <cell r="B2569" t="str">
            <v>SCS0005181</v>
          </cell>
          <cell r="C2569" t="str">
            <v>C50出租车六分背护面</v>
          </cell>
        </row>
        <row r="2569">
          <cell r="F2569" t="str">
            <v>EA</v>
          </cell>
          <cell r="G2569" t="str">
            <v>YC01</v>
          </cell>
        </row>
        <row r="2570">
          <cell r="B2570" t="str">
            <v>SCS0005182</v>
          </cell>
          <cell r="C2570" t="str">
            <v>四分靠背骨架总成</v>
          </cell>
          <cell r="D2570" t="str">
            <v>C50E基本型</v>
          </cell>
        </row>
        <row r="2570">
          <cell r="F2570" t="str">
            <v>EA</v>
          </cell>
          <cell r="G2570" t="str">
            <v>BC08</v>
          </cell>
        </row>
        <row r="2571">
          <cell r="B2571" t="str">
            <v>SCS0005183</v>
          </cell>
          <cell r="C2571" t="str">
            <v>C50E四分右背包装膜</v>
          </cell>
        </row>
        <row r="2571">
          <cell r="F2571" t="str">
            <v>EA</v>
          </cell>
          <cell r="G2571" t="str">
            <v>YC01</v>
          </cell>
        </row>
        <row r="2572">
          <cell r="B2572" t="str">
            <v>SCS0005184</v>
          </cell>
          <cell r="C2572" t="str">
            <v>C50出租车四分背仿皮护面</v>
          </cell>
        </row>
        <row r="2572">
          <cell r="F2572" t="str">
            <v>EA</v>
          </cell>
          <cell r="G2572" t="str">
            <v>YC01</v>
          </cell>
        </row>
        <row r="2573">
          <cell r="B2573" t="str">
            <v>SCS0005185</v>
          </cell>
          <cell r="C2573" t="str">
            <v>C50出租车四分背护面</v>
          </cell>
        </row>
        <row r="2573">
          <cell r="F2573" t="str">
            <v>EA</v>
          </cell>
          <cell r="G2573" t="str">
            <v>YC01</v>
          </cell>
        </row>
        <row r="2574">
          <cell r="B2574" t="str">
            <v>SCS0005275</v>
          </cell>
          <cell r="C2574" t="str">
            <v>扶手外圈支撑钢线</v>
          </cell>
          <cell r="D2574" t="str">
            <v>B40L后排</v>
          </cell>
        </row>
        <row r="2574">
          <cell r="F2574" t="str">
            <v>EA</v>
          </cell>
          <cell r="G2574" t="str">
            <v>YC05</v>
          </cell>
        </row>
        <row r="2575">
          <cell r="B2575" t="str">
            <v>SCS0005276</v>
          </cell>
          <cell r="C2575" t="str">
            <v>靠背打钉槽上U型钢丝</v>
          </cell>
          <cell r="D2575" t="str">
            <v>B40L后排</v>
          </cell>
        </row>
        <row r="2575">
          <cell r="F2575" t="str">
            <v>EA</v>
          </cell>
          <cell r="G2575" t="str">
            <v>YC05</v>
          </cell>
        </row>
        <row r="2576">
          <cell r="B2576" t="str">
            <v>SCS0005277</v>
          </cell>
          <cell r="C2576" t="str">
            <v>坐垫前U型槽打钉钢丝</v>
          </cell>
          <cell r="D2576" t="str">
            <v>B40L后排</v>
          </cell>
        </row>
        <row r="2576">
          <cell r="F2576" t="str">
            <v>EA</v>
          </cell>
          <cell r="G2576" t="str">
            <v>YC05</v>
          </cell>
        </row>
        <row r="2577">
          <cell r="B2577" t="str">
            <v>SCS0005279</v>
          </cell>
          <cell r="C2577" t="str">
            <v>压簧</v>
          </cell>
          <cell r="D2577" t="str">
            <v>C50E</v>
          </cell>
        </row>
        <row r="2577">
          <cell r="F2577" t="str">
            <v>EA</v>
          </cell>
          <cell r="G2577" t="str">
            <v>YC04</v>
          </cell>
        </row>
        <row r="2578">
          <cell r="B2578" t="str">
            <v>SCS0005280</v>
          </cell>
          <cell r="C2578" t="str">
            <v>四分背钢丝</v>
          </cell>
          <cell r="D2578" t="str">
            <v>C50E</v>
          </cell>
        </row>
        <row r="2578">
          <cell r="F2578" t="str">
            <v>EA</v>
          </cell>
          <cell r="G2578" t="str">
            <v>YC04</v>
          </cell>
        </row>
        <row r="2579">
          <cell r="B2579" t="str">
            <v>SCS0005281</v>
          </cell>
          <cell r="C2579" t="str">
            <v>六分背钢丝</v>
          </cell>
          <cell r="D2579" t="str">
            <v>C50E</v>
          </cell>
        </row>
        <row r="2579">
          <cell r="F2579" t="str">
            <v>EA</v>
          </cell>
          <cell r="G2579" t="str">
            <v>YC04</v>
          </cell>
        </row>
        <row r="2580">
          <cell r="B2580" t="str">
            <v>SCS0005282</v>
          </cell>
          <cell r="C2580" t="str">
            <v>垂直靠背钢丝</v>
          </cell>
          <cell r="D2580" t="str">
            <v>C50E</v>
          </cell>
        </row>
        <row r="2580">
          <cell r="F2580" t="str">
            <v>EA</v>
          </cell>
          <cell r="G2580" t="str">
            <v>YC04</v>
          </cell>
        </row>
        <row r="2581">
          <cell r="B2581" t="str">
            <v>SCS0005283</v>
          </cell>
          <cell r="C2581" t="str">
            <v>滑槽总成NO.1</v>
          </cell>
          <cell r="D2581" t="str">
            <v>C32B</v>
          </cell>
        </row>
        <row r="2581">
          <cell r="F2581" t="str">
            <v>EA</v>
          </cell>
          <cell r="G2581" t="str">
            <v>YC04</v>
          </cell>
        </row>
        <row r="2582">
          <cell r="B2582" t="str">
            <v>SCS0005284</v>
          </cell>
          <cell r="C2582" t="str">
            <v>滑槽总成NO.2</v>
          </cell>
          <cell r="D2582" t="str">
            <v>C32B</v>
          </cell>
        </row>
        <row r="2582">
          <cell r="F2582" t="str">
            <v>EA</v>
          </cell>
          <cell r="G2582" t="str">
            <v>YC04</v>
          </cell>
        </row>
        <row r="2583">
          <cell r="B2583" t="str">
            <v>SCS0005287</v>
          </cell>
          <cell r="C2583" t="str">
            <v>滑槽总成No.1</v>
          </cell>
          <cell r="D2583" t="str">
            <v>C61X</v>
          </cell>
        </row>
        <row r="2583">
          <cell r="F2583" t="str">
            <v>EA</v>
          </cell>
          <cell r="G2583" t="str">
            <v>YC04</v>
          </cell>
        </row>
        <row r="2584">
          <cell r="B2584" t="str">
            <v>SCS0005288</v>
          </cell>
          <cell r="C2584" t="str">
            <v>滑槽总成No.2</v>
          </cell>
          <cell r="D2584" t="str">
            <v>C61X</v>
          </cell>
        </row>
        <row r="2584">
          <cell r="F2584" t="str">
            <v>EA</v>
          </cell>
          <cell r="G2584" t="str">
            <v>YC04</v>
          </cell>
        </row>
        <row r="2585">
          <cell r="B2585" t="str">
            <v>SCS0005291</v>
          </cell>
          <cell r="C2585" t="str">
            <v>电动滑槽总成No.3</v>
          </cell>
          <cell r="D2585" t="str">
            <v>C61X</v>
          </cell>
        </row>
        <row r="2585">
          <cell r="F2585" t="str">
            <v>EA</v>
          </cell>
          <cell r="G2585" t="str">
            <v>YC04</v>
          </cell>
        </row>
        <row r="2586">
          <cell r="B2586" t="str">
            <v>SCS0005292</v>
          </cell>
          <cell r="C2586" t="str">
            <v>电动滑槽总成No.4</v>
          </cell>
          <cell r="D2586" t="str">
            <v>C61X</v>
          </cell>
        </row>
        <row r="2586">
          <cell r="F2586" t="str">
            <v>EA</v>
          </cell>
          <cell r="G2586" t="str">
            <v>YC04</v>
          </cell>
        </row>
        <row r="2587">
          <cell r="B2587" t="str">
            <v>SCS0005293</v>
          </cell>
          <cell r="C2587" t="str">
            <v>马达组合</v>
          </cell>
        </row>
        <row r="2587">
          <cell r="F2587" t="str">
            <v>EA</v>
          </cell>
          <cell r="G2587" t="str">
            <v>YC04</v>
          </cell>
        </row>
        <row r="2588">
          <cell r="B2588" t="str">
            <v>SCS0005306</v>
          </cell>
          <cell r="C2588" t="str">
            <v>扶手骨架组合</v>
          </cell>
          <cell r="D2588" t="str">
            <v>B40L中改</v>
          </cell>
        </row>
        <row r="2588">
          <cell r="F2588" t="str">
            <v>EA</v>
          </cell>
          <cell r="G2588" t="str">
            <v>YC01</v>
          </cell>
        </row>
        <row r="2589">
          <cell r="B2589" t="str">
            <v>SCS0005307</v>
          </cell>
          <cell r="C2589" t="str">
            <v>后排外侧头枕杆</v>
          </cell>
          <cell r="D2589" t="str">
            <v>C50E</v>
          </cell>
        </row>
        <row r="2589">
          <cell r="F2589" t="str">
            <v>EA</v>
          </cell>
          <cell r="G2589" t="str">
            <v>YC01</v>
          </cell>
        </row>
        <row r="2590">
          <cell r="B2590" t="str">
            <v>SCS0005333</v>
          </cell>
          <cell r="C2590" t="str">
            <v>B40L中改后座椅前安装护盖</v>
          </cell>
          <cell r="D2590" t="str">
            <v>B00012200</v>
          </cell>
        </row>
        <row r="2590">
          <cell r="F2590" t="str">
            <v>Ea</v>
          </cell>
          <cell r="G2590" t="str">
            <v>BC02</v>
          </cell>
        </row>
        <row r="2591">
          <cell r="B2591" t="str">
            <v>SCS0005334</v>
          </cell>
          <cell r="C2591" t="str">
            <v>B40L中改后座椅后安装护盖</v>
          </cell>
          <cell r="D2591" t="str">
            <v>B00012199</v>
          </cell>
          <cell r="E2591" t="str">
            <v>B00012199</v>
          </cell>
          <cell r="F2591" t="str">
            <v>Ea</v>
          </cell>
          <cell r="G2591" t="str">
            <v>BC02</v>
          </cell>
        </row>
        <row r="2592">
          <cell r="B2592" t="str">
            <v>SCS0005423</v>
          </cell>
          <cell r="C2592" t="str">
            <v>P203驾驶员座椅总成</v>
          </cell>
          <cell r="D2592" t="str">
            <v>P1681010136A0</v>
          </cell>
        </row>
        <row r="2592">
          <cell r="F2592" t="str">
            <v>EA</v>
          </cell>
          <cell r="G2592" t="str">
            <v>CY04</v>
          </cell>
        </row>
        <row r="2593">
          <cell r="B2593" t="str">
            <v>SCS0005442</v>
          </cell>
          <cell r="C2593" t="str">
            <v>P203副驾驶员座椅总成</v>
          </cell>
          <cell r="D2593" t="str">
            <v>P1681020144A0</v>
          </cell>
        </row>
        <row r="2593">
          <cell r="F2593" t="str">
            <v>EA</v>
          </cell>
          <cell r="G2593" t="str">
            <v>CY04</v>
          </cell>
        </row>
        <row r="2594">
          <cell r="B2594" t="str">
            <v>SCS0005506</v>
          </cell>
          <cell r="C2594" t="str">
            <v>主驾调角器手柄钣金</v>
          </cell>
          <cell r="D2594" t="str">
            <v>P203</v>
          </cell>
        </row>
        <row r="2594">
          <cell r="F2594" t="str">
            <v>EA</v>
          </cell>
          <cell r="G2594" t="str">
            <v>YC04</v>
          </cell>
        </row>
        <row r="2595">
          <cell r="B2595" t="str">
            <v>SCS0005512</v>
          </cell>
          <cell r="C2595" t="str">
            <v>副驾调角器手柄钣金</v>
          </cell>
          <cell r="D2595" t="str">
            <v>P203</v>
          </cell>
        </row>
        <row r="2595">
          <cell r="F2595" t="str">
            <v>EA</v>
          </cell>
          <cell r="G2595" t="str">
            <v>YC04</v>
          </cell>
        </row>
        <row r="2596">
          <cell r="B2596" t="str">
            <v>SCS0005541</v>
          </cell>
          <cell r="C2596" t="str">
            <v>主驾右侧调角器不带气囊</v>
          </cell>
          <cell r="D2596" t="str">
            <v>MA501手动</v>
          </cell>
        </row>
        <row r="2596">
          <cell r="F2596" t="str">
            <v>EA</v>
          </cell>
          <cell r="G2596" t="str">
            <v>YC04</v>
          </cell>
        </row>
        <row r="2597">
          <cell r="B2597" t="str">
            <v>SCS0005542</v>
          </cell>
          <cell r="C2597" t="str">
            <v>副驾左侧调角器不带气囊</v>
          </cell>
          <cell r="D2597" t="str">
            <v>MA501手动电动通用</v>
          </cell>
        </row>
        <row r="2597">
          <cell r="F2597" t="str">
            <v>EA</v>
          </cell>
          <cell r="G2597" t="str">
            <v>YC04</v>
          </cell>
        </row>
        <row r="2598">
          <cell r="B2598" t="str">
            <v>SCS0005579</v>
          </cell>
          <cell r="C2598" t="str">
            <v>升降离合器</v>
          </cell>
          <cell r="D2598" t="str">
            <v>MA501 1515593X</v>
          </cell>
        </row>
        <row r="2598">
          <cell r="F2598" t="str">
            <v>EA</v>
          </cell>
          <cell r="G2598" t="str">
            <v>YC04</v>
          </cell>
        </row>
        <row r="2599">
          <cell r="B2599" t="str">
            <v>SCS0005580</v>
          </cell>
          <cell r="C2599" t="str">
            <v>电动星盘</v>
          </cell>
          <cell r="D2599" t="str">
            <v>MA501 9423904</v>
          </cell>
        </row>
        <row r="2599">
          <cell r="F2599" t="str">
            <v>EA</v>
          </cell>
          <cell r="G2599" t="str">
            <v>YC04</v>
          </cell>
        </row>
        <row r="2600">
          <cell r="B2600" t="str">
            <v>SCS0005598</v>
          </cell>
          <cell r="C2600" t="str">
            <v>挂簧钩</v>
          </cell>
          <cell r="D2600" t="str">
            <v>L项目1995大背</v>
          </cell>
        </row>
        <row r="2600">
          <cell r="F2600" t="str">
            <v>EA</v>
          </cell>
          <cell r="G2600" t="str">
            <v>YC04</v>
          </cell>
        </row>
        <row r="2601">
          <cell r="B2601" t="str">
            <v>SCS0005599</v>
          </cell>
          <cell r="C2601" t="str">
            <v>301司机座框包装箱</v>
          </cell>
          <cell r="D2601" t="str">
            <v>610*465*225</v>
          </cell>
        </row>
        <row r="2601">
          <cell r="F2601" t="str">
            <v>EA</v>
          </cell>
          <cell r="G2601" t="str">
            <v>YC04</v>
          </cell>
        </row>
        <row r="2602">
          <cell r="B2602" t="str">
            <v>SCS0005600</v>
          </cell>
          <cell r="C2602" t="str">
            <v>301调角器纸箱</v>
          </cell>
        </row>
        <row r="2602">
          <cell r="F2602" t="str">
            <v>EA</v>
          </cell>
          <cell r="G2602" t="str">
            <v>YC04</v>
          </cell>
        </row>
        <row r="2603">
          <cell r="B2603" t="str">
            <v>SCS0005603</v>
          </cell>
          <cell r="C2603" t="str">
            <v>背骨架头枕支管A</v>
          </cell>
          <cell r="D2603" t="str">
            <v>C50E</v>
          </cell>
        </row>
        <row r="2603">
          <cell r="F2603" t="str">
            <v>EA</v>
          </cell>
          <cell r="G2603" t="str">
            <v>YC04</v>
          </cell>
        </row>
        <row r="2604">
          <cell r="B2604" t="str">
            <v>SCS0005604</v>
          </cell>
          <cell r="C2604" t="str">
            <v>背骨架头枕支管B</v>
          </cell>
          <cell r="D2604" t="str">
            <v>C50E</v>
          </cell>
        </row>
        <row r="2604">
          <cell r="F2604" t="str">
            <v>EA</v>
          </cell>
          <cell r="G2604" t="str">
            <v>YC04</v>
          </cell>
        </row>
        <row r="2605">
          <cell r="B2605" t="str">
            <v>SCS0005605</v>
          </cell>
          <cell r="C2605" t="str">
            <v>弹簧盖大</v>
          </cell>
          <cell r="D2605" t="str">
            <v>C50E</v>
          </cell>
        </row>
        <row r="2605">
          <cell r="F2605" t="str">
            <v>EA</v>
          </cell>
          <cell r="G2605" t="str">
            <v>YC04</v>
          </cell>
        </row>
        <row r="2606">
          <cell r="B2606" t="str">
            <v>SCS0005606</v>
          </cell>
          <cell r="C2606" t="str">
            <v>弹簧盖小</v>
          </cell>
          <cell r="D2606" t="str">
            <v>C50E</v>
          </cell>
        </row>
        <row r="2606">
          <cell r="F2606" t="str">
            <v>EA</v>
          </cell>
          <cell r="G2606" t="str">
            <v>YC04</v>
          </cell>
        </row>
        <row r="2607">
          <cell r="B2607" t="str">
            <v>SCS0005607</v>
          </cell>
          <cell r="C2607" t="str">
            <v>六分背锁总成</v>
          </cell>
          <cell r="D2607" t="str">
            <v>C50E</v>
          </cell>
        </row>
        <row r="2607">
          <cell r="F2607" t="str">
            <v>EA</v>
          </cell>
          <cell r="G2607" t="str">
            <v>YC04</v>
          </cell>
        </row>
        <row r="2608">
          <cell r="B2608" t="str">
            <v>SCS0005608</v>
          </cell>
          <cell r="C2608" t="str">
            <v>六分背锁支架</v>
          </cell>
          <cell r="D2608" t="str">
            <v>C50E</v>
          </cell>
        </row>
        <row r="2608">
          <cell r="F2608" t="str">
            <v>EA</v>
          </cell>
          <cell r="G2608" t="str">
            <v>YC04</v>
          </cell>
        </row>
        <row r="2609">
          <cell r="B2609" t="str">
            <v>SCS0005609</v>
          </cell>
          <cell r="C2609" t="str">
            <v>弹簧压片</v>
          </cell>
          <cell r="D2609" t="str">
            <v>C50E</v>
          </cell>
        </row>
        <row r="2609">
          <cell r="F2609" t="str">
            <v>EA</v>
          </cell>
          <cell r="G2609" t="str">
            <v>YC04</v>
          </cell>
        </row>
        <row r="2610">
          <cell r="B2610" t="str">
            <v>SCS0005610</v>
          </cell>
          <cell r="C2610" t="str">
            <v>大旋转支架总成</v>
          </cell>
          <cell r="D2610" t="str">
            <v>C50E</v>
          </cell>
        </row>
        <row r="2610">
          <cell r="F2610" t="str">
            <v>EA</v>
          </cell>
          <cell r="G2610" t="str">
            <v>YC04</v>
          </cell>
        </row>
        <row r="2611">
          <cell r="B2611" t="str">
            <v>SCS0005611</v>
          </cell>
          <cell r="C2611" t="str">
            <v>小旋转支架总成</v>
          </cell>
          <cell r="D2611" t="str">
            <v>C50E六分背</v>
          </cell>
        </row>
        <row r="2611">
          <cell r="F2611" t="str">
            <v>EA</v>
          </cell>
          <cell r="G2611" t="str">
            <v>YC04</v>
          </cell>
        </row>
        <row r="2612">
          <cell r="B2612" t="str">
            <v>SCS0005616</v>
          </cell>
          <cell r="C2612" t="str">
            <v>顶腰器手轮支架补强板</v>
          </cell>
          <cell r="D2612" t="str">
            <v>B40L</v>
          </cell>
        </row>
        <row r="2612">
          <cell r="F2612" t="str">
            <v>EA</v>
          </cell>
          <cell r="G2612" t="str">
            <v>YC04</v>
          </cell>
        </row>
        <row r="2613">
          <cell r="B2613" t="str">
            <v>SCS0005617</v>
          </cell>
          <cell r="C2613" t="str">
            <v>座垫左侧安装板组合</v>
          </cell>
          <cell r="D2613" t="str">
            <v>B40L中改后排右座椅</v>
          </cell>
        </row>
        <row r="2613">
          <cell r="F2613" t="str">
            <v>EA</v>
          </cell>
          <cell r="G2613" t="str">
            <v>YC04</v>
          </cell>
        </row>
        <row r="2614">
          <cell r="B2614" t="str">
            <v>SCS0005627</v>
          </cell>
          <cell r="C2614" t="str">
            <v>主驾右侧手动调角器总成</v>
          </cell>
          <cell r="D2614" t="str">
            <v>C40DB/P203</v>
          </cell>
        </row>
        <row r="2614">
          <cell r="F2614" t="str">
            <v>EA</v>
          </cell>
          <cell r="G2614" t="str">
            <v>YC04</v>
          </cell>
        </row>
        <row r="2615">
          <cell r="B2615" t="str">
            <v>SCS0005628</v>
          </cell>
          <cell r="C2615" t="str">
            <v>副驾左侧手动调角器总成</v>
          </cell>
          <cell r="D2615" t="str">
            <v>C40DB/P203</v>
          </cell>
        </row>
        <row r="2615">
          <cell r="F2615" t="str">
            <v>EA</v>
          </cell>
          <cell r="G2615" t="str">
            <v>YC04</v>
          </cell>
        </row>
        <row r="2616">
          <cell r="B2616" t="str">
            <v>SCS0005629</v>
          </cell>
          <cell r="C2616" t="str">
            <v>副驾右侧手动调角器总成</v>
          </cell>
          <cell r="D2616" t="str">
            <v>C40DB/P203</v>
          </cell>
        </row>
        <row r="2616">
          <cell r="F2616" t="str">
            <v>EA</v>
          </cell>
          <cell r="G2616" t="str">
            <v>YC04</v>
          </cell>
        </row>
        <row r="2617">
          <cell r="B2617" t="str">
            <v>SCS0005733</v>
          </cell>
          <cell r="C2617" t="str">
            <v>电机钢索B组合</v>
          </cell>
        </row>
        <row r="2617">
          <cell r="F2617" t="str">
            <v>EA</v>
          </cell>
          <cell r="G2617" t="str">
            <v>YC04</v>
          </cell>
        </row>
        <row r="2618">
          <cell r="B2618" t="str">
            <v>SCS0005734</v>
          </cell>
          <cell r="C2618" t="str">
            <v>电机钢索A</v>
          </cell>
        </row>
        <row r="2618">
          <cell r="F2618" t="str">
            <v>EA</v>
          </cell>
          <cell r="G2618" t="str">
            <v>YC04</v>
          </cell>
        </row>
        <row r="2619">
          <cell r="B2619" t="str">
            <v>SCS0005770</v>
          </cell>
          <cell r="C2619" t="str">
            <v>B40L中间头枕护面(环保皮)</v>
          </cell>
        </row>
        <row r="2619">
          <cell r="F2619" t="str">
            <v>EA</v>
          </cell>
          <cell r="G2619" t="str">
            <v>YC01</v>
          </cell>
        </row>
        <row r="2620">
          <cell r="B2620" t="str">
            <v>SCS0005775</v>
          </cell>
          <cell r="C2620" t="str">
            <v>轴套B-18989</v>
          </cell>
          <cell r="D2620" t="str">
            <v>P203/吉利SX11</v>
          </cell>
        </row>
        <row r="2620">
          <cell r="F2620" t="str">
            <v>EA</v>
          </cell>
          <cell r="G2620" t="str">
            <v>YC04</v>
          </cell>
        </row>
        <row r="2621">
          <cell r="B2621" t="str">
            <v>SCS0005792</v>
          </cell>
          <cell r="C2621" t="str">
            <v>无油轴套19*21*28*8</v>
          </cell>
          <cell r="D2621">
            <v>2489</v>
          </cell>
        </row>
        <row r="2621">
          <cell r="F2621" t="str">
            <v>EA</v>
          </cell>
          <cell r="G2621" t="str">
            <v>YC04</v>
          </cell>
        </row>
        <row r="2622">
          <cell r="B2622" t="str">
            <v>SCS0005804</v>
          </cell>
          <cell r="C2622" t="str">
            <v>蛇簧胶套</v>
          </cell>
          <cell r="D2622" t="str">
            <v>L项目司机背</v>
          </cell>
        </row>
        <row r="2622">
          <cell r="F2622" t="str">
            <v>EA</v>
          </cell>
          <cell r="G2622" t="str">
            <v>YC04</v>
          </cell>
        </row>
        <row r="2623">
          <cell r="B2623" t="str">
            <v>SCS0005854</v>
          </cell>
          <cell r="C2623" t="str">
            <v>密封条</v>
          </cell>
          <cell r="D2623">
            <v>306</v>
          </cell>
        </row>
        <row r="2623">
          <cell r="F2623" t="str">
            <v>EA</v>
          </cell>
          <cell r="G2623" t="str">
            <v>YC01</v>
          </cell>
        </row>
        <row r="2624">
          <cell r="B2624" t="str">
            <v>SCS0005936</v>
          </cell>
          <cell r="C2624" t="str">
            <v>升降齿板</v>
          </cell>
          <cell r="D2624" t="str">
            <v>H40D</v>
          </cell>
        </row>
        <row r="2624">
          <cell r="F2624" t="str">
            <v>EA</v>
          </cell>
          <cell r="G2624" t="str">
            <v>YC04</v>
          </cell>
        </row>
        <row r="2625">
          <cell r="B2625" t="str">
            <v>SCS0005941</v>
          </cell>
          <cell r="C2625" t="str">
            <v>小旋转支架总成</v>
          </cell>
          <cell r="D2625" t="str">
            <v>C50E四分背</v>
          </cell>
        </row>
        <row r="2625">
          <cell r="F2625" t="str">
            <v>EA</v>
          </cell>
          <cell r="G2625" t="str">
            <v>YC04</v>
          </cell>
        </row>
        <row r="2626">
          <cell r="B2626" t="str">
            <v>SCS0005942</v>
          </cell>
          <cell r="C2626" t="str">
            <v>四分背锁支架</v>
          </cell>
          <cell r="D2626" t="str">
            <v>C50E</v>
          </cell>
        </row>
        <row r="2626">
          <cell r="F2626" t="str">
            <v>EA</v>
          </cell>
          <cell r="G2626" t="str">
            <v>YC04</v>
          </cell>
        </row>
        <row r="2627">
          <cell r="B2627" t="str">
            <v>SCS0005973</v>
          </cell>
          <cell r="C2627" t="str">
            <v>后排靠背整体式中间脚架</v>
          </cell>
          <cell r="D2627">
            <v>301</v>
          </cell>
        </row>
        <row r="2627">
          <cell r="F2627" t="str">
            <v>EA</v>
          </cell>
          <cell r="G2627" t="str">
            <v>YC04</v>
          </cell>
        </row>
        <row r="2628">
          <cell r="B2628" t="str">
            <v>SCS0005986</v>
          </cell>
          <cell r="C2628" t="str">
            <v>主驾左侧手动调角器总成</v>
          </cell>
          <cell r="D2628" t="str">
            <v>C40DB/P203</v>
          </cell>
        </row>
        <row r="2628">
          <cell r="F2628" t="str">
            <v>EA</v>
          </cell>
          <cell r="G2628" t="str">
            <v>YC04</v>
          </cell>
        </row>
        <row r="2629">
          <cell r="B2629" t="str">
            <v>SCS0005987</v>
          </cell>
          <cell r="C2629" t="str">
            <v>左侧电动调角器焊接总成</v>
          </cell>
          <cell r="D2629" t="str">
            <v>P203</v>
          </cell>
        </row>
        <row r="2629">
          <cell r="F2629" t="str">
            <v>EA</v>
          </cell>
          <cell r="G2629" t="str">
            <v>YC04</v>
          </cell>
        </row>
        <row r="2630">
          <cell r="B2630" t="str">
            <v>SCS0005990</v>
          </cell>
          <cell r="C2630" t="str">
            <v>右侧电动调角器焊接总成</v>
          </cell>
          <cell r="D2630" t="str">
            <v>P203</v>
          </cell>
        </row>
        <row r="2630">
          <cell r="F2630" t="str">
            <v>EA</v>
          </cell>
          <cell r="G2630" t="str">
            <v>YC04</v>
          </cell>
        </row>
        <row r="2631">
          <cell r="B2631" t="str">
            <v>SCS0006025</v>
          </cell>
          <cell r="C2631" t="str">
            <v>旋转轴支架</v>
          </cell>
          <cell r="D2631" t="str">
            <v>C50E</v>
          </cell>
        </row>
        <row r="2631">
          <cell r="F2631" t="str">
            <v>EA</v>
          </cell>
          <cell r="G2631" t="str">
            <v>YC04</v>
          </cell>
        </row>
        <row r="2632">
          <cell r="B2632" t="str">
            <v>SCS0006026</v>
          </cell>
          <cell r="C2632" t="str">
            <v>四分背锁总成</v>
          </cell>
          <cell r="D2632" t="str">
            <v>C50E</v>
          </cell>
        </row>
        <row r="2632">
          <cell r="F2632" t="str">
            <v>EA</v>
          </cell>
          <cell r="G2632" t="str">
            <v>YC04</v>
          </cell>
        </row>
        <row r="2633">
          <cell r="B2633" t="str">
            <v>SCS0006027</v>
          </cell>
          <cell r="C2633" t="str">
            <v>主驾左滑轨总成</v>
          </cell>
          <cell r="D2633" t="str">
            <v>MA501</v>
          </cell>
        </row>
        <row r="2633">
          <cell r="F2633" t="str">
            <v>EA</v>
          </cell>
          <cell r="G2633" t="str">
            <v>YC04</v>
          </cell>
        </row>
        <row r="2634">
          <cell r="B2634" t="str">
            <v>SCS0006028</v>
          </cell>
          <cell r="C2634" t="str">
            <v>主驾右滑轨总成</v>
          </cell>
          <cell r="D2634" t="str">
            <v>MA501</v>
          </cell>
        </row>
        <row r="2634">
          <cell r="F2634" t="str">
            <v>EA</v>
          </cell>
          <cell r="G2634" t="str">
            <v>YC04</v>
          </cell>
        </row>
        <row r="2635">
          <cell r="B2635" t="str">
            <v>SCS0006036</v>
          </cell>
          <cell r="C2635" t="str">
            <v>滑轨电机总成</v>
          </cell>
          <cell r="D2635" t="str">
            <v>MA501电动</v>
          </cell>
        </row>
        <row r="2635">
          <cell r="F2635" t="str">
            <v>EA</v>
          </cell>
          <cell r="G2635" t="str">
            <v>YC04</v>
          </cell>
        </row>
        <row r="2636">
          <cell r="B2636" t="str">
            <v>SCS0006037</v>
          </cell>
          <cell r="C2636" t="str">
            <v>电机钢索A</v>
          </cell>
          <cell r="D2636" t="str">
            <v>MA501电动</v>
          </cell>
        </row>
        <row r="2636">
          <cell r="F2636" t="str">
            <v>EA</v>
          </cell>
          <cell r="G2636" t="str">
            <v>YC04</v>
          </cell>
        </row>
        <row r="2637">
          <cell r="B2637" t="str">
            <v>SCS0006038</v>
          </cell>
          <cell r="C2637" t="str">
            <v>电机钢索B组合</v>
          </cell>
          <cell r="D2637" t="str">
            <v>MA501电动</v>
          </cell>
        </row>
        <row r="2637">
          <cell r="F2637" t="str">
            <v>EA</v>
          </cell>
          <cell r="G2637" t="str">
            <v>YC04</v>
          </cell>
        </row>
        <row r="2638">
          <cell r="B2638" t="str">
            <v>SCS0006180</v>
          </cell>
          <cell r="C2638" t="str">
            <v>独立座前翻脚架总成左</v>
          </cell>
          <cell r="D2638" t="str">
            <v>M20</v>
          </cell>
        </row>
        <row r="2638">
          <cell r="F2638" t="str">
            <v>EA</v>
          </cell>
          <cell r="G2638" t="str">
            <v>BC08</v>
          </cell>
        </row>
        <row r="2639">
          <cell r="B2639" t="str">
            <v>SCS0006414</v>
          </cell>
          <cell r="C2639" t="str">
            <v>靠背左侧面套固定钢丝</v>
          </cell>
          <cell r="D2639" t="str">
            <v>P203</v>
          </cell>
        </row>
        <row r="2639">
          <cell r="F2639" t="str">
            <v>EA</v>
          </cell>
          <cell r="G2639" t="str">
            <v>YC04</v>
          </cell>
        </row>
        <row r="2640">
          <cell r="B2640" t="str">
            <v>SCS0006416</v>
          </cell>
          <cell r="C2640" t="str">
            <v>靠背右侧面套固定钢丝</v>
          </cell>
          <cell r="D2640" t="str">
            <v>P203</v>
          </cell>
        </row>
        <row r="2640">
          <cell r="F2640" t="str">
            <v>EA</v>
          </cell>
          <cell r="G2640" t="str">
            <v>YC04</v>
          </cell>
        </row>
        <row r="2641">
          <cell r="B2641" t="str">
            <v>SCS0006430</v>
          </cell>
          <cell r="C2641" t="str">
            <v>头枕骨架总成</v>
          </cell>
          <cell r="D2641" t="str">
            <v>M31RB</v>
          </cell>
        </row>
        <row r="2641">
          <cell r="F2641" t="str">
            <v>EA</v>
          </cell>
          <cell r="G2641" t="str">
            <v>YC01</v>
          </cell>
        </row>
        <row r="2642">
          <cell r="B2642" t="str">
            <v>SCS0006611</v>
          </cell>
          <cell r="C2642" t="str">
            <v>C50头枕包装袋</v>
          </cell>
        </row>
        <row r="2642">
          <cell r="F2642" t="str">
            <v>EA</v>
          </cell>
          <cell r="G2642" t="str">
            <v>YC01</v>
          </cell>
        </row>
        <row r="2643">
          <cell r="B2643" t="str">
            <v>SCS0006615</v>
          </cell>
          <cell r="C2643" t="str">
            <v>后排座椅座垫面套</v>
          </cell>
          <cell r="D2643" t="str">
            <v>B40V超纤革黑红内饰</v>
          </cell>
        </row>
        <row r="2643">
          <cell r="F2643" t="str">
            <v>EA</v>
          </cell>
          <cell r="G2643" t="str">
            <v>YC01</v>
          </cell>
        </row>
        <row r="2644">
          <cell r="B2644" t="str">
            <v>SCS0006616</v>
          </cell>
          <cell r="C2644" t="str">
            <v>后排座椅座垫面套</v>
          </cell>
          <cell r="D2644" t="str">
            <v>B40V超纤革黑灰内饰</v>
          </cell>
        </row>
        <row r="2644">
          <cell r="F2644" t="str">
            <v>EA</v>
          </cell>
          <cell r="G2644" t="str">
            <v>YC01</v>
          </cell>
        </row>
        <row r="2645">
          <cell r="B2645" t="str">
            <v>SCS0006617</v>
          </cell>
          <cell r="C2645" t="str">
            <v>后排座椅靠背面套</v>
          </cell>
          <cell r="D2645" t="str">
            <v>B40V超纤革黑红内饰</v>
          </cell>
        </row>
        <row r="2645">
          <cell r="F2645" t="str">
            <v>EA</v>
          </cell>
          <cell r="G2645" t="str">
            <v>YC01</v>
          </cell>
        </row>
        <row r="2646">
          <cell r="B2646" t="str">
            <v>SCS0006618</v>
          </cell>
          <cell r="C2646" t="str">
            <v>后排座椅靠背面套</v>
          </cell>
          <cell r="D2646" t="str">
            <v>B40V超纤革黑灰内饰</v>
          </cell>
        </row>
        <row r="2646">
          <cell r="F2646" t="str">
            <v>EA</v>
          </cell>
          <cell r="G2646" t="str">
            <v>YC01</v>
          </cell>
        </row>
        <row r="2647">
          <cell r="B2647" t="str">
            <v>SCS0006619</v>
          </cell>
          <cell r="C2647" t="str">
            <v>后排座椅边头枕面套</v>
          </cell>
          <cell r="D2647" t="str">
            <v>B40V超纤革黑红内饰</v>
          </cell>
        </row>
        <row r="2647">
          <cell r="F2647" t="str">
            <v>EA</v>
          </cell>
          <cell r="G2647" t="str">
            <v>YC01</v>
          </cell>
        </row>
        <row r="2648">
          <cell r="B2648" t="str">
            <v>SCS0006620</v>
          </cell>
          <cell r="C2648" t="str">
            <v>后排座椅边头枕面套</v>
          </cell>
          <cell r="D2648" t="str">
            <v>B40V超纤革黑灰内饰</v>
          </cell>
        </row>
        <row r="2648">
          <cell r="F2648" t="str">
            <v>EA</v>
          </cell>
          <cell r="G2648" t="str">
            <v>YC01</v>
          </cell>
        </row>
        <row r="2649">
          <cell r="B2649" t="str">
            <v>SCS0006621</v>
          </cell>
          <cell r="C2649" t="str">
            <v>B40V后排安全带双搭扣</v>
          </cell>
        </row>
        <row r="2649">
          <cell r="F2649" t="str">
            <v>EA</v>
          </cell>
          <cell r="G2649" t="str">
            <v>YC01</v>
          </cell>
        </row>
        <row r="2650">
          <cell r="B2650" t="str">
            <v>SCS0006622</v>
          </cell>
          <cell r="C2650" t="str">
            <v>靠背板右边板前四序</v>
          </cell>
          <cell r="D2650" t="str">
            <v>P203</v>
          </cell>
        </row>
        <row r="2650">
          <cell r="F2650" t="str">
            <v>EA</v>
          </cell>
          <cell r="G2650" t="str">
            <v>YC04</v>
          </cell>
        </row>
        <row r="2651">
          <cell r="B2651" t="str">
            <v>SCS0006623</v>
          </cell>
          <cell r="C2651" t="str">
            <v>靠背板左边板前四序</v>
          </cell>
          <cell r="D2651" t="str">
            <v>P203</v>
          </cell>
        </row>
        <row r="2651">
          <cell r="F2651" t="str">
            <v>EA</v>
          </cell>
          <cell r="G2651" t="str">
            <v>YC04</v>
          </cell>
        </row>
        <row r="2652">
          <cell r="B2652" t="str">
            <v>SCS0006653</v>
          </cell>
          <cell r="C2652" t="str">
            <v>座椅面套-后排靠背左</v>
          </cell>
          <cell r="D2652" t="str">
            <v>C50EB-C13织物面料</v>
          </cell>
        </row>
        <row r="2652">
          <cell r="F2652" t="str">
            <v>EA</v>
          </cell>
          <cell r="G2652" t="str">
            <v>YC01</v>
          </cell>
        </row>
        <row r="2653">
          <cell r="B2653" t="str">
            <v>SCS0006654</v>
          </cell>
          <cell r="C2653" t="str">
            <v>座椅面套-后排靠背左</v>
          </cell>
          <cell r="D2653" t="str">
            <v>C50EB-C13PVC面料</v>
          </cell>
        </row>
        <row r="2653">
          <cell r="F2653" t="str">
            <v>EA</v>
          </cell>
          <cell r="G2653" t="str">
            <v>YC01</v>
          </cell>
        </row>
        <row r="2654">
          <cell r="B2654" t="str">
            <v>SCS0006655</v>
          </cell>
          <cell r="C2654" t="str">
            <v>座椅面套-后排靠背右</v>
          </cell>
          <cell r="D2654" t="str">
            <v>C50EB-C13织物面料</v>
          </cell>
        </row>
        <row r="2654">
          <cell r="F2654" t="str">
            <v>EA</v>
          </cell>
          <cell r="G2654" t="str">
            <v>YC01</v>
          </cell>
        </row>
        <row r="2655">
          <cell r="B2655" t="str">
            <v>SCS0006656</v>
          </cell>
          <cell r="C2655" t="str">
            <v>座椅面套-后排靠背右</v>
          </cell>
          <cell r="D2655" t="str">
            <v>C50EB-C13PVC面料</v>
          </cell>
        </row>
        <row r="2655">
          <cell r="F2655" t="str">
            <v>EA</v>
          </cell>
          <cell r="G2655" t="str">
            <v>YC01</v>
          </cell>
        </row>
        <row r="2656">
          <cell r="B2656" t="str">
            <v>SCS0006657</v>
          </cell>
          <cell r="C2656" t="str">
            <v>后排座椅坐垫面套</v>
          </cell>
          <cell r="D2656" t="str">
            <v>C50EB-C13织物面料</v>
          </cell>
        </row>
        <row r="2656">
          <cell r="F2656" t="str">
            <v>EA</v>
          </cell>
          <cell r="G2656" t="str">
            <v>YC01</v>
          </cell>
        </row>
        <row r="2657">
          <cell r="B2657" t="str">
            <v>SCS0006658</v>
          </cell>
          <cell r="C2657" t="str">
            <v>后排座椅坐垫面套</v>
          </cell>
          <cell r="D2657" t="str">
            <v>C50EB-C13PVC面料</v>
          </cell>
        </row>
        <row r="2657">
          <cell r="F2657" t="str">
            <v>EA</v>
          </cell>
          <cell r="G2657" t="str">
            <v>YC01</v>
          </cell>
        </row>
        <row r="2658">
          <cell r="B2658" t="str">
            <v>SCS0006660</v>
          </cell>
          <cell r="C2658" t="str">
            <v>后排座椅边头枕面套</v>
          </cell>
          <cell r="D2658" t="str">
            <v>B40V超纤革蓝黑内饰</v>
          </cell>
        </row>
        <row r="2658">
          <cell r="F2658" t="str">
            <v>EA</v>
          </cell>
          <cell r="G2658" t="str">
            <v>YC01</v>
          </cell>
        </row>
        <row r="2659">
          <cell r="B2659" t="str">
            <v>SCS0006661</v>
          </cell>
          <cell r="C2659" t="str">
            <v>后排座椅座垫面套</v>
          </cell>
          <cell r="D2659" t="str">
            <v>B40V超纤革蓝黑内饰</v>
          </cell>
        </row>
        <row r="2659">
          <cell r="F2659" t="str">
            <v>EA</v>
          </cell>
          <cell r="G2659" t="str">
            <v>YC01</v>
          </cell>
        </row>
        <row r="2660">
          <cell r="B2660" t="str">
            <v>SCS0006662</v>
          </cell>
          <cell r="C2660" t="str">
            <v>后排座椅靠背面套</v>
          </cell>
          <cell r="D2660" t="str">
            <v>B40V超纤革蓝黑内饰</v>
          </cell>
        </row>
        <row r="2660">
          <cell r="F2660" t="str">
            <v>EA</v>
          </cell>
          <cell r="G2660" t="str">
            <v>YC01</v>
          </cell>
        </row>
        <row r="2661">
          <cell r="B2661" t="str">
            <v>SCS0006842</v>
          </cell>
          <cell r="C2661" t="str">
            <v>靠背板左边板前四序</v>
          </cell>
          <cell r="D2661" t="str">
            <v>P203</v>
          </cell>
        </row>
        <row r="2661">
          <cell r="F2661" t="str">
            <v>EA</v>
          </cell>
          <cell r="G2661" t="str">
            <v>YC04</v>
          </cell>
        </row>
        <row r="2662">
          <cell r="B2662" t="str">
            <v>SCS0007057</v>
          </cell>
          <cell r="C2662" t="str">
            <v>儿童座椅固定挂钩</v>
          </cell>
          <cell r="D2662" t="str">
            <v>B40V后排坐垫</v>
          </cell>
        </row>
        <row r="2662">
          <cell r="F2662" t="str">
            <v>EA</v>
          </cell>
          <cell r="G2662" t="str">
            <v>YC04</v>
          </cell>
        </row>
        <row r="2663">
          <cell r="B2663" t="str">
            <v>SCS0007067</v>
          </cell>
          <cell r="C2663" t="str">
            <v>靠背泡沫横向钢丝上部</v>
          </cell>
          <cell r="D2663" t="str">
            <v>A2发泡预埋件</v>
          </cell>
        </row>
        <row r="2663">
          <cell r="F2663" t="str">
            <v>EA</v>
          </cell>
          <cell r="G2663" t="str">
            <v>YC05</v>
          </cell>
        </row>
        <row r="2664">
          <cell r="B2664" t="str">
            <v>SCS0007068</v>
          </cell>
          <cell r="C2664" t="str">
            <v>靠背泡沫竖向钢丝右</v>
          </cell>
          <cell r="D2664" t="str">
            <v>A2发泡预埋件</v>
          </cell>
        </row>
        <row r="2664">
          <cell r="F2664" t="str">
            <v>EA</v>
          </cell>
          <cell r="G2664" t="str">
            <v>YC05</v>
          </cell>
        </row>
        <row r="2665">
          <cell r="B2665" t="str">
            <v>SCS0007069</v>
          </cell>
          <cell r="C2665" t="str">
            <v>泡沫上横向内嵌钢丝</v>
          </cell>
          <cell r="D2665" t="str">
            <v>A2发泡预埋件</v>
          </cell>
        </row>
        <row r="2665">
          <cell r="F2665" t="str">
            <v>EA</v>
          </cell>
          <cell r="G2665" t="str">
            <v>YC05</v>
          </cell>
        </row>
        <row r="2666">
          <cell r="B2666" t="str">
            <v>SCS0007070</v>
          </cell>
          <cell r="C2666" t="str">
            <v>左座垫泡沫竖向钢丝</v>
          </cell>
          <cell r="D2666" t="str">
            <v>A2发泡预埋件</v>
          </cell>
        </row>
        <row r="2666">
          <cell r="F2666" t="str">
            <v>EA</v>
          </cell>
          <cell r="G2666" t="str">
            <v>YC05</v>
          </cell>
        </row>
        <row r="2667">
          <cell r="B2667" t="str">
            <v>SCS0007071</v>
          </cell>
          <cell r="C2667" t="str">
            <v>前排坐垫泡沫U型钢丝</v>
          </cell>
          <cell r="D2667" t="str">
            <v>A2发泡预埋件</v>
          </cell>
        </row>
        <row r="2667">
          <cell r="F2667" t="str">
            <v>EA</v>
          </cell>
          <cell r="G2667" t="str">
            <v>YC05</v>
          </cell>
        </row>
        <row r="2668">
          <cell r="B2668" t="str">
            <v>SCS0007072</v>
          </cell>
          <cell r="C2668" t="str">
            <v>泡沫芯部左侧竖向内嵌钢丝</v>
          </cell>
          <cell r="D2668" t="str">
            <v>A2发泡预埋件</v>
          </cell>
        </row>
        <row r="2668">
          <cell r="F2668" t="str">
            <v>EA</v>
          </cell>
          <cell r="G2668" t="str">
            <v>YC05</v>
          </cell>
        </row>
        <row r="2669">
          <cell r="B2669" t="str">
            <v>SCS0007073</v>
          </cell>
          <cell r="C2669" t="str">
            <v>右坐垫泡沫竖向钢丝</v>
          </cell>
          <cell r="D2669" t="str">
            <v>A2发泡预埋件</v>
          </cell>
        </row>
        <row r="2669">
          <cell r="F2669" t="str">
            <v>EA</v>
          </cell>
          <cell r="G2669" t="str">
            <v>YC05</v>
          </cell>
        </row>
        <row r="2670">
          <cell r="B2670" t="str">
            <v>SCS0007074</v>
          </cell>
          <cell r="C2670" t="str">
            <v>后坐垫泡沫芯部横向钢丝</v>
          </cell>
          <cell r="D2670" t="str">
            <v>A2发泡预埋件</v>
          </cell>
        </row>
        <row r="2670">
          <cell r="F2670" t="str">
            <v>EA</v>
          </cell>
          <cell r="G2670" t="str">
            <v>YC05</v>
          </cell>
        </row>
        <row r="2671">
          <cell r="B2671" t="str">
            <v>SCS0007075</v>
          </cell>
          <cell r="C2671" t="str">
            <v>后坐垫左侧U型内嵌钢丝</v>
          </cell>
          <cell r="D2671" t="str">
            <v>A2发泡预埋件</v>
          </cell>
        </row>
        <row r="2671">
          <cell r="F2671" t="str">
            <v>EA</v>
          </cell>
          <cell r="G2671" t="str">
            <v>YC05</v>
          </cell>
        </row>
        <row r="2672">
          <cell r="B2672" t="str">
            <v>SCS0007076</v>
          </cell>
          <cell r="C2672" t="str">
            <v>后靠背下部内嵌钢丝</v>
          </cell>
          <cell r="D2672" t="str">
            <v>A2发泡预埋件</v>
          </cell>
        </row>
        <row r="2672">
          <cell r="F2672" t="str">
            <v>EA</v>
          </cell>
          <cell r="G2672" t="str">
            <v>YC05</v>
          </cell>
        </row>
        <row r="2673">
          <cell r="B2673" t="str">
            <v>SCS0007077</v>
          </cell>
          <cell r="C2673" t="str">
            <v>靠背泡沫竖向钢丝左</v>
          </cell>
          <cell r="D2673" t="str">
            <v>A2发泡预埋件</v>
          </cell>
        </row>
        <row r="2673">
          <cell r="F2673" t="str">
            <v>EA</v>
          </cell>
          <cell r="G2673" t="str">
            <v>YC05</v>
          </cell>
        </row>
        <row r="2674">
          <cell r="B2674" t="str">
            <v>SCS0007078</v>
          </cell>
          <cell r="C2674" t="str">
            <v>加强片B焊接总成小</v>
          </cell>
          <cell r="D2674" t="str">
            <v>M31RB</v>
          </cell>
        </row>
        <row r="2674">
          <cell r="F2674" t="str">
            <v>EA</v>
          </cell>
          <cell r="G2674" t="str">
            <v>YC04</v>
          </cell>
        </row>
        <row r="2675">
          <cell r="B2675" t="str">
            <v>SCS0007079</v>
          </cell>
          <cell r="C2675" t="str">
            <v>加强片C焊接总成中</v>
          </cell>
          <cell r="D2675" t="str">
            <v>M31RB</v>
          </cell>
        </row>
        <row r="2675">
          <cell r="F2675" t="str">
            <v>EA</v>
          </cell>
          <cell r="G2675" t="str">
            <v>YC04</v>
          </cell>
        </row>
        <row r="2676">
          <cell r="B2676" t="str">
            <v>SCS0007080</v>
          </cell>
          <cell r="C2676" t="str">
            <v>加强片A焊接总成大</v>
          </cell>
          <cell r="D2676" t="str">
            <v>M31RB</v>
          </cell>
        </row>
        <row r="2676">
          <cell r="F2676" t="str">
            <v>EA</v>
          </cell>
          <cell r="G2676" t="str">
            <v>YC04</v>
          </cell>
        </row>
        <row r="2677">
          <cell r="B2677" t="str">
            <v>SCS0007081</v>
          </cell>
          <cell r="C2677" t="str">
            <v>3.0平垫</v>
          </cell>
          <cell r="D2677" t="str">
            <v>M31RB座盆用</v>
          </cell>
        </row>
        <row r="2677">
          <cell r="F2677" t="str">
            <v>EA</v>
          </cell>
          <cell r="G2677" t="str">
            <v>YC04</v>
          </cell>
        </row>
        <row r="2678">
          <cell r="B2678" t="str">
            <v>SCS0007082</v>
          </cell>
          <cell r="C2678" t="str">
            <v>5.0平垫</v>
          </cell>
          <cell r="D2678" t="str">
            <v>M31RB座盆用</v>
          </cell>
        </row>
        <row r="2678">
          <cell r="F2678" t="str">
            <v>EA</v>
          </cell>
          <cell r="G2678" t="str">
            <v>YC04</v>
          </cell>
        </row>
        <row r="2679">
          <cell r="B2679" t="str">
            <v>SCS0007083</v>
          </cell>
          <cell r="C2679" t="str">
            <v>副驾座垫网簧</v>
          </cell>
          <cell r="D2679" t="str">
            <v>C61X</v>
          </cell>
        </row>
        <row r="2679">
          <cell r="F2679" t="str">
            <v>EA</v>
          </cell>
          <cell r="G2679" t="str">
            <v>YC04</v>
          </cell>
        </row>
        <row r="2680">
          <cell r="B2680" t="str">
            <v>SCS0007084</v>
          </cell>
          <cell r="C2680" t="str">
            <v>B40中改加强95mm</v>
          </cell>
        </row>
        <row r="2680">
          <cell r="F2680" t="str">
            <v>EA</v>
          </cell>
          <cell r="G2680" t="str">
            <v>YC04</v>
          </cell>
        </row>
        <row r="2681">
          <cell r="B2681" t="str">
            <v>SCS0007088</v>
          </cell>
          <cell r="C2681" t="str">
            <v>右座椅调角器连动杆</v>
          </cell>
          <cell r="D2681" t="str">
            <v>B40L升级</v>
          </cell>
        </row>
        <row r="2681">
          <cell r="F2681" t="str">
            <v>EA</v>
          </cell>
          <cell r="G2681" t="str">
            <v>YC04</v>
          </cell>
        </row>
        <row r="2682">
          <cell r="B2682" t="str">
            <v>SCS0007089</v>
          </cell>
          <cell r="C2682" t="str">
            <v>左座椅调角器连动杆</v>
          </cell>
          <cell r="D2682" t="str">
            <v>B40L升级</v>
          </cell>
        </row>
        <row r="2682">
          <cell r="F2682" t="str">
            <v>EA</v>
          </cell>
          <cell r="G2682" t="str">
            <v>YC04</v>
          </cell>
        </row>
        <row r="2683">
          <cell r="B2683" t="str">
            <v>SCS0010578</v>
          </cell>
          <cell r="C2683" t="str">
            <v>靠背复位卷簧限位支架</v>
          </cell>
          <cell r="D2683" t="str">
            <v>C40DB前排</v>
          </cell>
        </row>
        <row r="2683">
          <cell r="F2683" t="str">
            <v>EA</v>
          </cell>
          <cell r="G2683" t="str">
            <v>YC04</v>
          </cell>
        </row>
        <row r="2684">
          <cell r="B2684" t="str">
            <v>SCS0010584</v>
          </cell>
          <cell r="C2684" t="str">
            <v>靠背面套固定钢丝-左</v>
          </cell>
          <cell r="D2684" t="str">
            <v>C40DB</v>
          </cell>
        </row>
        <row r="2684">
          <cell r="F2684" t="str">
            <v>EA</v>
          </cell>
          <cell r="G2684" t="str">
            <v>YC04</v>
          </cell>
        </row>
        <row r="2685">
          <cell r="B2685" t="str">
            <v>SCS0010585</v>
          </cell>
          <cell r="C2685" t="str">
            <v>靠背面套固定钢丝-右</v>
          </cell>
          <cell r="D2685" t="str">
            <v>P203</v>
          </cell>
        </row>
        <row r="2685">
          <cell r="F2685" t="str">
            <v>EA</v>
          </cell>
          <cell r="G2685" t="str">
            <v>YC04</v>
          </cell>
        </row>
        <row r="2686">
          <cell r="B2686" t="str">
            <v>SCS0010764</v>
          </cell>
          <cell r="C2686" t="str">
            <v>靠背侧翼支撑钢丝-右</v>
          </cell>
        </row>
        <row r="2686">
          <cell r="F2686" t="str">
            <v>EA</v>
          </cell>
          <cell r="G2686" t="str">
            <v>YC04</v>
          </cell>
        </row>
        <row r="2687">
          <cell r="B2687" t="str">
            <v>SCS0010765</v>
          </cell>
          <cell r="C2687" t="str">
            <v>靠背侧翼支撑钢丝-左</v>
          </cell>
          <cell r="D2687" t="str">
            <v>C40DB</v>
          </cell>
        </row>
        <row r="2687">
          <cell r="F2687" t="str">
            <v>EA</v>
          </cell>
          <cell r="G2687" t="str">
            <v>YC04</v>
          </cell>
        </row>
        <row r="2688">
          <cell r="B2688" t="str">
            <v>SCS0010791</v>
          </cell>
          <cell r="C2688" t="str">
            <v>中改六分座钢丝焊接总成</v>
          </cell>
          <cell r="D2688" t="str">
            <v>B40L中改后排</v>
          </cell>
        </row>
        <row r="2688">
          <cell r="F2688" t="str">
            <v>EA</v>
          </cell>
          <cell r="G2688" t="str">
            <v>YC04</v>
          </cell>
        </row>
        <row r="2689">
          <cell r="B2689" t="str">
            <v>SCS0010792</v>
          </cell>
          <cell r="C2689" t="str">
            <v>中改四分座钢丝焊接总成</v>
          </cell>
          <cell r="D2689" t="str">
            <v>B40L中改后排</v>
          </cell>
        </row>
        <row r="2689">
          <cell r="F2689" t="str">
            <v>EA</v>
          </cell>
          <cell r="G2689" t="str">
            <v>YC04</v>
          </cell>
        </row>
        <row r="2690">
          <cell r="B2690" t="str">
            <v>SCS0010814</v>
          </cell>
          <cell r="C2690" t="str">
            <v>左座垫-舒适性泡棉1</v>
          </cell>
          <cell r="D2690" t="str">
            <v>B40L中改舒适性左</v>
          </cell>
        </row>
        <row r="2690">
          <cell r="F2690" t="str">
            <v>EA</v>
          </cell>
          <cell r="G2690" t="str">
            <v>YC01</v>
          </cell>
        </row>
        <row r="2691">
          <cell r="B2691" t="str">
            <v>SCS0010815</v>
          </cell>
          <cell r="C2691" t="str">
            <v>左座垫-舒适性泡棉2</v>
          </cell>
          <cell r="D2691" t="str">
            <v>B40L中改舒适性左</v>
          </cell>
        </row>
        <row r="2691">
          <cell r="F2691" t="str">
            <v>EA</v>
          </cell>
          <cell r="G2691" t="str">
            <v>YC01</v>
          </cell>
        </row>
        <row r="2692">
          <cell r="B2692" t="str">
            <v>SCS0010816</v>
          </cell>
          <cell r="C2692" t="str">
            <v>左座垫-舒适性泡棉3</v>
          </cell>
          <cell r="D2692" t="str">
            <v>B40L中改舒适性左</v>
          </cell>
        </row>
        <row r="2692">
          <cell r="F2692" t="str">
            <v>EA</v>
          </cell>
          <cell r="G2692" t="str">
            <v>YC01</v>
          </cell>
        </row>
        <row r="2693">
          <cell r="B2693" t="str">
            <v>SCS0010818</v>
          </cell>
          <cell r="C2693" t="str">
            <v>左座垫-舒适性泡棉4</v>
          </cell>
          <cell r="D2693" t="str">
            <v>B40L中改舒适性左</v>
          </cell>
        </row>
        <row r="2693">
          <cell r="F2693" t="str">
            <v>EA</v>
          </cell>
          <cell r="G2693" t="str">
            <v>YC01</v>
          </cell>
        </row>
        <row r="2694">
          <cell r="B2694" t="str">
            <v>SCS0010819</v>
          </cell>
          <cell r="C2694" t="str">
            <v>右座垫-舒适性泡棉5</v>
          </cell>
          <cell r="D2694" t="str">
            <v>B40L中改舒适性右</v>
          </cell>
        </row>
        <row r="2694">
          <cell r="F2694" t="str">
            <v>EA</v>
          </cell>
          <cell r="G2694" t="str">
            <v>YC01</v>
          </cell>
        </row>
        <row r="2695">
          <cell r="B2695" t="str">
            <v>SCS0010820</v>
          </cell>
          <cell r="C2695" t="str">
            <v>右座垫-舒适性泡棉6</v>
          </cell>
        </row>
        <row r="2695">
          <cell r="F2695" t="str">
            <v>EA</v>
          </cell>
          <cell r="G2695" t="str">
            <v>YC01</v>
          </cell>
        </row>
        <row r="2696">
          <cell r="B2696" t="str">
            <v>SCS0010821</v>
          </cell>
          <cell r="C2696" t="str">
            <v>右座垫-舒适性泡棉7</v>
          </cell>
        </row>
        <row r="2696">
          <cell r="F2696" t="str">
            <v>EA</v>
          </cell>
          <cell r="G2696" t="str">
            <v>YC01</v>
          </cell>
        </row>
        <row r="2697">
          <cell r="B2697" t="str">
            <v>SCS0010822</v>
          </cell>
          <cell r="C2697" t="str">
            <v>右座垫-舒适性泡棉8</v>
          </cell>
          <cell r="D2697" t="str">
            <v>B40L中改舒适性右</v>
          </cell>
        </row>
        <row r="2697">
          <cell r="F2697" t="str">
            <v>EA</v>
          </cell>
          <cell r="G2697" t="str">
            <v>YC01</v>
          </cell>
        </row>
        <row r="2698">
          <cell r="B2698" t="str">
            <v>SCS0011376</v>
          </cell>
          <cell r="C2698" t="str">
            <v>C50EB-C13靠背舒适性海绵A</v>
          </cell>
        </row>
        <row r="2698">
          <cell r="F2698" t="str">
            <v>EA</v>
          </cell>
          <cell r="G2698" t="str">
            <v>YC01</v>
          </cell>
        </row>
        <row r="2699">
          <cell r="B2699" t="str">
            <v>SCS0011380</v>
          </cell>
          <cell r="C2699" t="str">
            <v>C50EB-C13靠背舒适性海绵B</v>
          </cell>
        </row>
        <row r="2699">
          <cell r="F2699" t="str">
            <v>EA</v>
          </cell>
          <cell r="G2699" t="str">
            <v>YC01</v>
          </cell>
        </row>
        <row r="2700">
          <cell r="B2700" t="str">
            <v>SCS0011381</v>
          </cell>
          <cell r="C2700" t="str">
            <v>C50EB-C13靠背舒适性海绵C</v>
          </cell>
        </row>
        <row r="2700">
          <cell r="F2700" t="str">
            <v>EA</v>
          </cell>
          <cell r="G2700" t="str">
            <v>YC01</v>
          </cell>
        </row>
        <row r="2701">
          <cell r="B2701" t="str">
            <v>SCS0011403</v>
          </cell>
          <cell r="C2701" t="str">
            <v>C50EB-C13坐垫舒适性海绵A</v>
          </cell>
        </row>
        <row r="2701">
          <cell r="F2701" t="str">
            <v>EA</v>
          </cell>
          <cell r="G2701" t="str">
            <v>YC01</v>
          </cell>
        </row>
        <row r="2702">
          <cell r="B2702" t="str">
            <v>SCS0011404</v>
          </cell>
          <cell r="C2702" t="str">
            <v>C50EB-C13坐垫舒适性海绵B</v>
          </cell>
        </row>
        <row r="2702">
          <cell r="F2702" t="str">
            <v>EA</v>
          </cell>
          <cell r="G2702" t="str">
            <v>YC01</v>
          </cell>
        </row>
        <row r="2703">
          <cell r="B2703" t="str">
            <v>SCS0011405</v>
          </cell>
          <cell r="C2703" t="str">
            <v>C50EB-C13坐垫舒适性海绵C</v>
          </cell>
        </row>
        <row r="2703">
          <cell r="F2703" t="str">
            <v>EA</v>
          </cell>
          <cell r="G2703" t="str">
            <v>YC01</v>
          </cell>
        </row>
        <row r="2704">
          <cell r="B2704" t="str">
            <v>SCS0011618</v>
          </cell>
          <cell r="C2704" t="str">
            <v>靠背复位卷簧</v>
          </cell>
          <cell r="D2704" t="str">
            <v>C40DB前排</v>
          </cell>
        </row>
        <row r="2704">
          <cell r="F2704" t="str">
            <v>EA</v>
          </cell>
          <cell r="G2704" t="str">
            <v>YC04</v>
          </cell>
        </row>
        <row r="2705">
          <cell r="B2705" t="str">
            <v>SCS0011854</v>
          </cell>
          <cell r="C2705" t="str">
            <v>双人左靠背护面总成</v>
          </cell>
          <cell r="D2705" t="str">
            <v>K1中期改款</v>
          </cell>
        </row>
        <row r="2705">
          <cell r="F2705" t="str">
            <v>EA</v>
          </cell>
          <cell r="G2705" t="str">
            <v>YC01</v>
          </cell>
        </row>
        <row r="2706">
          <cell r="B2706" t="str">
            <v>SCS0011904</v>
          </cell>
          <cell r="C2706" t="str">
            <v>后排座椅左坐垫面套</v>
          </cell>
          <cell r="D2706" t="str">
            <v>B40L中改后排蓝白</v>
          </cell>
          <cell r="E2706" t="str">
            <v>B00007334_IE34</v>
          </cell>
          <cell r="F2706" t="str">
            <v>EA</v>
          </cell>
          <cell r="G2706" t="str">
            <v>YC01</v>
          </cell>
        </row>
        <row r="2707">
          <cell r="B2707" t="str">
            <v>SCS0011905</v>
          </cell>
          <cell r="C2707" t="str">
            <v>后排座椅左靠背面套</v>
          </cell>
          <cell r="D2707" t="str">
            <v>B40L中改后排蓝白</v>
          </cell>
          <cell r="E2707" t="str">
            <v>B00007321_IE34</v>
          </cell>
          <cell r="F2707" t="str">
            <v>EA</v>
          </cell>
          <cell r="G2707" t="str">
            <v>YC01</v>
          </cell>
        </row>
        <row r="2708">
          <cell r="B2708" t="str">
            <v>SCS0011906</v>
          </cell>
          <cell r="C2708" t="str">
            <v>后排座椅扶手面套</v>
          </cell>
          <cell r="D2708" t="str">
            <v>B40L中改后排蓝白</v>
          </cell>
          <cell r="E2708" t="str">
            <v>B00007322_IE34</v>
          </cell>
          <cell r="F2708" t="str">
            <v>EA</v>
          </cell>
          <cell r="G2708" t="str">
            <v>YC01</v>
          </cell>
        </row>
        <row r="2709">
          <cell r="B2709" t="str">
            <v>SCS0011907</v>
          </cell>
          <cell r="C2709" t="str">
            <v>后排座椅外侧头枕面套</v>
          </cell>
          <cell r="D2709" t="str">
            <v>B40L中改后排蓝白</v>
          </cell>
          <cell r="E2709" t="str">
            <v>B00007354_IE34</v>
          </cell>
          <cell r="F2709" t="str">
            <v>EA</v>
          </cell>
          <cell r="G2709" t="str">
            <v>YC01</v>
          </cell>
        </row>
        <row r="2710">
          <cell r="B2710" t="str">
            <v>SCS0011908</v>
          </cell>
          <cell r="C2710" t="str">
            <v>后排座椅中间头枕面套</v>
          </cell>
          <cell r="D2710" t="str">
            <v>B40L中改后排蓝白</v>
          </cell>
          <cell r="E2710" t="str">
            <v>B00007331_IE34</v>
          </cell>
          <cell r="F2710" t="str">
            <v>EA</v>
          </cell>
          <cell r="G2710" t="str">
            <v>YC01</v>
          </cell>
        </row>
        <row r="2711">
          <cell r="B2711" t="str">
            <v>SCS0011910</v>
          </cell>
          <cell r="C2711" t="str">
            <v>后排座椅右坐垫面套</v>
          </cell>
          <cell r="D2711" t="str">
            <v>B40L中改后排蓝白</v>
          </cell>
          <cell r="E2711" t="str">
            <v>B00007352_IE34</v>
          </cell>
          <cell r="F2711" t="str">
            <v>EA</v>
          </cell>
          <cell r="G2711" t="str">
            <v>YC01</v>
          </cell>
        </row>
        <row r="2712">
          <cell r="B2712" t="str">
            <v>SCS0011911</v>
          </cell>
          <cell r="C2712" t="str">
            <v>后排座椅右靠背面套</v>
          </cell>
          <cell r="D2712" t="str">
            <v>B40L中改后排蓝白</v>
          </cell>
          <cell r="E2712" t="str">
            <v>B00007353_IE34</v>
          </cell>
          <cell r="F2712" t="str">
            <v>EA</v>
          </cell>
          <cell r="G2712" t="str">
            <v>YC01</v>
          </cell>
        </row>
        <row r="2713">
          <cell r="B2713" t="str">
            <v>SCS0011941</v>
          </cell>
          <cell r="C2713" t="str">
            <v>后排座椅头枕面套</v>
          </cell>
          <cell r="D2713" t="str">
            <v>B40V后排蓝白</v>
          </cell>
          <cell r="E2713" t="str">
            <v>B00022663_IE34</v>
          </cell>
          <cell r="F2713" t="str">
            <v>EA</v>
          </cell>
          <cell r="G2713" t="str">
            <v>YC01</v>
          </cell>
        </row>
        <row r="2714">
          <cell r="B2714" t="str">
            <v>SCS0011942</v>
          </cell>
          <cell r="C2714" t="str">
            <v>后排座椅座垫面套</v>
          </cell>
          <cell r="D2714" t="str">
            <v>B40V后排蓝白</v>
          </cell>
          <cell r="E2714" t="str">
            <v>B00022660_IE34</v>
          </cell>
          <cell r="F2714" t="str">
            <v>EA</v>
          </cell>
          <cell r="G2714" t="str">
            <v>YC01</v>
          </cell>
        </row>
        <row r="2715">
          <cell r="B2715" t="str">
            <v>SCS0011943</v>
          </cell>
          <cell r="C2715" t="str">
            <v>后排座椅靠背面套</v>
          </cell>
          <cell r="D2715" t="str">
            <v>B40V后排蓝白</v>
          </cell>
          <cell r="E2715" t="str">
            <v>B00022661_IE34</v>
          </cell>
          <cell r="F2715" t="str">
            <v>EA</v>
          </cell>
          <cell r="G2715" t="str">
            <v>YC01</v>
          </cell>
        </row>
        <row r="2716">
          <cell r="B2716" t="str">
            <v>SCS0011955</v>
          </cell>
          <cell r="C2716" t="str">
            <v>B40驾驶员座椅</v>
          </cell>
          <cell r="D2716" t="str">
            <v>P1681010136A0改制</v>
          </cell>
        </row>
        <row r="2716">
          <cell r="F2716" t="str">
            <v>EA</v>
          </cell>
          <cell r="G2716" t="str">
            <v>CY04</v>
          </cell>
        </row>
        <row r="2717">
          <cell r="B2717" t="str">
            <v>SCS0011956</v>
          </cell>
          <cell r="C2717" t="str">
            <v>B40副驾驶员座椅</v>
          </cell>
          <cell r="D2717" t="str">
            <v>P1681020144A0改制</v>
          </cell>
        </row>
        <row r="2717">
          <cell r="F2717" t="str">
            <v>EA</v>
          </cell>
          <cell r="G2717" t="str">
            <v>CY04</v>
          </cell>
        </row>
        <row r="2718">
          <cell r="B2718" t="str">
            <v>SCS0011976</v>
          </cell>
          <cell r="C2718" t="str">
            <v>前排左侧靠背无纺布</v>
          </cell>
          <cell r="D2718" t="str">
            <v>V71</v>
          </cell>
          <cell r="E2718" t="str">
            <v>L002156278L</v>
          </cell>
          <cell r="F2718" t="str">
            <v>EA</v>
          </cell>
          <cell r="G2718" t="str">
            <v>YC05</v>
          </cell>
        </row>
        <row r="2719">
          <cell r="B2719" t="str">
            <v>SCS0011977</v>
          </cell>
          <cell r="C2719" t="str">
            <v>前排右侧靠背无纺布</v>
          </cell>
          <cell r="D2719" t="str">
            <v>V71</v>
          </cell>
          <cell r="E2719" t="str">
            <v>L002156278R</v>
          </cell>
          <cell r="F2719" t="str">
            <v>EA</v>
          </cell>
          <cell r="G2719" t="str">
            <v>YC05</v>
          </cell>
        </row>
        <row r="2720">
          <cell r="B2720" t="str">
            <v>SCS0011978</v>
          </cell>
          <cell r="C2720" t="str">
            <v>前排靠背舒适性海绵1</v>
          </cell>
          <cell r="D2720" t="str">
            <v>V71</v>
          </cell>
          <cell r="E2720" t="str">
            <v>L002156289</v>
          </cell>
          <cell r="F2720" t="str">
            <v>EA</v>
          </cell>
          <cell r="G2720" t="str">
            <v>YC05</v>
          </cell>
        </row>
        <row r="2721">
          <cell r="B2721" t="str">
            <v>SCS0011979</v>
          </cell>
          <cell r="C2721" t="str">
            <v>前排靠背舒适性海绵2</v>
          </cell>
          <cell r="D2721" t="str">
            <v>V71</v>
          </cell>
          <cell r="E2721" t="str">
            <v>L002156297</v>
          </cell>
          <cell r="F2721" t="str">
            <v>EA</v>
          </cell>
          <cell r="G2721" t="str">
            <v>YC05</v>
          </cell>
        </row>
        <row r="2722">
          <cell r="B2722" t="str">
            <v>SCS0011980</v>
          </cell>
          <cell r="C2722" t="str">
            <v>前排靠背舒适性海绵3</v>
          </cell>
          <cell r="D2722" t="str">
            <v>V71</v>
          </cell>
          <cell r="E2722" t="str">
            <v>L002156301</v>
          </cell>
          <cell r="F2722" t="str">
            <v>EA</v>
          </cell>
          <cell r="G2722" t="str">
            <v>YC05</v>
          </cell>
        </row>
        <row r="2723">
          <cell r="B2723" t="str">
            <v>SCS0011981</v>
          </cell>
          <cell r="C2723" t="str">
            <v>前排靠背舒适性海绵4</v>
          </cell>
          <cell r="D2723" t="str">
            <v>V71</v>
          </cell>
          <cell r="E2723" t="str">
            <v>L002248975</v>
          </cell>
          <cell r="F2723" t="str">
            <v>EA</v>
          </cell>
          <cell r="G2723" t="str">
            <v>YC05</v>
          </cell>
        </row>
        <row r="2724">
          <cell r="B2724" t="str">
            <v>SCS0011982</v>
          </cell>
          <cell r="C2724" t="str">
            <v>前排靠背吊紧钢丝1</v>
          </cell>
          <cell r="D2724" t="str">
            <v>V71</v>
          </cell>
          <cell r="E2724" t="str">
            <v>L002156247</v>
          </cell>
          <cell r="F2724" t="str">
            <v>EA</v>
          </cell>
          <cell r="G2724" t="str">
            <v>YC05</v>
          </cell>
        </row>
        <row r="2725">
          <cell r="B2725" t="str">
            <v>SCS0011983</v>
          </cell>
          <cell r="C2725" t="str">
            <v>前排靠背吊紧钢丝2</v>
          </cell>
          <cell r="D2725" t="str">
            <v>V71</v>
          </cell>
          <cell r="E2725" t="str">
            <v>L002158807</v>
          </cell>
          <cell r="F2725" t="str">
            <v>EA</v>
          </cell>
          <cell r="G2725" t="str">
            <v>YC05</v>
          </cell>
        </row>
        <row r="2726">
          <cell r="B2726" t="str">
            <v>SCS0011984</v>
          </cell>
          <cell r="C2726" t="str">
            <v>前排靠背吊紧钢丝3</v>
          </cell>
          <cell r="D2726" t="str">
            <v>V71</v>
          </cell>
          <cell r="E2726" t="str">
            <v>L002156261</v>
          </cell>
          <cell r="F2726" t="str">
            <v>EA</v>
          </cell>
          <cell r="G2726" t="str">
            <v>YC05</v>
          </cell>
        </row>
        <row r="2727">
          <cell r="B2727" t="str">
            <v>SCS0011985</v>
          </cell>
          <cell r="C2727" t="str">
            <v>前排靠背吊紧钢丝4</v>
          </cell>
          <cell r="D2727" t="str">
            <v>V71</v>
          </cell>
          <cell r="E2727" t="str">
            <v>L002158814</v>
          </cell>
          <cell r="F2727" t="str">
            <v>EA</v>
          </cell>
          <cell r="G2727" t="str">
            <v>YC05</v>
          </cell>
        </row>
        <row r="2728">
          <cell r="B2728" t="str">
            <v>SCS0011986</v>
          </cell>
          <cell r="C2728" t="str">
            <v>前排靠背刺毛条1</v>
          </cell>
          <cell r="D2728" t="str">
            <v>V71</v>
          </cell>
          <cell r="E2728" t="str">
            <v>L002176913</v>
          </cell>
          <cell r="F2728" t="str">
            <v>EA</v>
          </cell>
          <cell r="G2728" t="str">
            <v>YC05</v>
          </cell>
        </row>
        <row r="2729">
          <cell r="B2729" t="str">
            <v>SCS0011987</v>
          </cell>
          <cell r="C2729" t="str">
            <v>前排靠背刺毛条2</v>
          </cell>
          <cell r="D2729" t="str">
            <v>V71</v>
          </cell>
          <cell r="E2729" t="str">
            <v>L002156271</v>
          </cell>
          <cell r="F2729" t="str">
            <v>EA</v>
          </cell>
          <cell r="G2729" t="str">
            <v>YC05</v>
          </cell>
        </row>
        <row r="2730">
          <cell r="B2730" t="str">
            <v>SCS0011997</v>
          </cell>
          <cell r="C2730" t="str">
            <v>坐垫发泡背面无纺布 2</v>
          </cell>
          <cell r="D2730" t="str">
            <v>V71</v>
          </cell>
          <cell r="E2730" t="str">
            <v>L002158426</v>
          </cell>
          <cell r="F2730" t="str">
            <v>EA</v>
          </cell>
          <cell r="G2730" t="str">
            <v>YC05</v>
          </cell>
        </row>
        <row r="2731">
          <cell r="B2731" t="str">
            <v>SCS0011998</v>
          </cell>
          <cell r="C2731" t="str">
            <v>发泡背面无纺布 1</v>
          </cell>
          <cell r="D2731" t="str">
            <v>V71</v>
          </cell>
          <cell r="E2731" t="str">
            <v>L002158404</v>
          </cell>
          <cell r="F2731" t="str">
            <v>EA</v>
          </cell>
          <cell r="G2731" t="str">
            <v>YC05</v>
          </cell>
        </row>
        <row r="2732">
          <cell r="B2732" t="str">
            <v>SCS0011999</v>
          </cell>
          <cell r="C2732" t="str">
            <v>坐垫前端B面硬毛毡</v>
          </cell>
          <cell r="D2732" t="str">
            <v>V71</v>
          </cell>
          <cell r="E2732" t="str">
            <v>L002256178</v>
          </cell>
          <cell r="F2732" t="str">
            <v>EA</v>
          </cell>
          <cell r="G2732" t="str">
            <v>YC05</v>
          </cell>
        </row>
        <row r="2733">
          <cell r="B2733" t="str">
            <v>SCS0012000</v>
          </cell>
          <cell r="C2733" t="str">
            <v>副驾坐垫4向通风无纺布</v>
          </cell>
          <cell r="D2733" t="str">
            <v>V71</v>
          </cell>
          <cell r="E2733" t="str">
            <v>L002158428</v>
          </cell>
          <cell r="F2733" t="str">
            <v>EA</v>
          </cell>
          <cell r="G2733" t="str">
            <v>YC05</v>
          </cell>
        </row>
        <row r="2734">
          <cell r="B2734" t="str">
            <v>SCS0012001</v>
          </cell>
          <cell r="C2734" t="str">
            <v>坐垫前端B面硬毛毡</v>
          </cell>
          <cell r="D2734" t="str">
            <v>V71</v>
          </cell>
          <cell r="E2734" t="str">
            <v>L002262939</v>
          </cell>
          <cell r="F2734" t="str">
            <v>EA</v>
          </cell>
          <cell r="G2734" t="str">
            <v>YC05</v>
          </cell>
        </row>
        <row r="2735">
          <cell r="B2735" t="str">
            <v>SCS0012002</v>
          </cell>
          <cell r="C2735" t="str">
            <v>副驾坐垫4向不通风无纺布</v>
          </cell>
          <cell r="D2735" t="str">
            <v>V71</v>
          </cell>
          <cell r="E2735" t="str">
            <v>L002158429</v>
          </cell>
          <cell r="F2735" t="str">
            <v>EA</v>
          </cell>
          <cell r="G2735" t="str">
            <v>YC05</v>
          </cell>
        </row>
        <row r="2736">
          <cell r="B2736" t="str">
            <v>SCS0012003</v>
          </cell>
          <cell r="C2736" t="str">
            <v>前排坐垫无纺布1</v>
          </cell>
          <cell r="D2736" t="str">
            <v>V71</v>
          </cell>
          <cell r="E2736" t="str">
            <v>L002227599</v>
          </cell>
          <cell r="F2736" t="str">
            <v>EA</v>
          </cell>
          <cell r="G2736" t="str">
            <v>YC05</v>
          </cell>
        </row>
        <row r="2737">
          <cell r="B2737" t="str">
            <v>SCS0012004</v>
          </cell>
          <cell r="C2737" t="str">
            <v>坐垫8向通风带腿托无纺布</v>
          </cell>
          <cell r="D2737" t="str">
            <v>V71</v>
          </cell>
          <cell r="E2737" t="str">
            <v>L002339346</v>
          </cell>
          <cell r="F2737" t="str">
            <v>EA</v>
          </cell>
          <cell r="G2737" t="str">
            <v>YC05</v>
          </cell>
        </row>
        <row r="2738">
          <cell r="B2738" t="str">
            <v>SCS0012005</v>
          </cell>
          <cell r="C2738" t="str">
            <v>前排坐垫无纺布2</v>
          </cell>
          <cell r="D2738" t="str">
            <v>V71</v>
          </cell>
          <cell r="E2738" t="str">
            <v>L002479124</v>
          </cell>
          <cell r="F2738" t="str">
            <v>EA</v>
          </cell>
          <cell r="G2738" t="str">
            <v>YC05</v>
          </cell>
        </row>
        <row r="2739">
          <cell r="B2739" t="str">
            <v>SCS0012006</v>
          </cell>
          <cell r="C2739" t="str">
            <v>前排坐垫吊紧钢丝1</v>
          </cell>
          <cell r="D2739" t="str">
            <v>V71</v>
          </cell>
          <cell r="E2739" t="str">
            <v>L002158391</v>
          </cell>
          <cell r="F2739" t="str">
            <v>EA</v>
          </cell>
          <cell r="G2739" t="str">
            <v>YC05</v>
          </cell>
        </row>
        <row r="2740">
          <cell r="B2740" t="str">
            <v>SCS0012007</v>
          </cell>
          <cell r="C2740" t="str">
            <v>前排坐垫吊紧钢丝2</v>
          </cell>
          <cell r="D2740" t="str">
            <v>V71</v>
          </cell>
          <cell r="E2740" t="str">
            <v>L002158392</v>
          </cell>
          <cell r="F2740" t="str">
            <v>EA</v>
          </cell>
          <cell r="G2740" t="str">
            <v>YC05</v>
          </cell>
        </row>
        <row r="2741">
          <cell r="B2741" t="str">
            <v>SCS0012008</v>
          </cell>
          <cell r="C2741" t="str">
            <v>前排坐垫吊紧钢丝3</v>
          </cell>
          <cell r="D2741" t="str">
            <v>V71</v>
          </cell>
          <cell r="E2741" t="str">
            <v>L002339334</v>
          </cell>
          <cell r="F2741" t="str">
            <v>EA</v>
          </cell>
          <cell r="G2741" t="str">
            <v>YC05</v>
          </cell>
        </row>
        <row r="2742">
          <cell r="B2742" t="str">
            <v>SCS0012009</v>
          </cell>
          <cell r="C2742" t="str">
            <v>前排坐垫吊紧钢丝4</v>
          </cell>
          <cell r="D2742" t="str">
            <v>V71</v>
          </cell>
          <cell r="E2742" t="str">
            <v>L002339345</v>
          </cell>
          <cell r="F2742" t="str">
            <v>EA</v>
          </cell>
          <cell r="G2742" t="str">
            <v>YC05</v>
          </cell>
        </row>
        <row r="2743">
          <cell r="B2743" t="str">
            <v>SCS0012010</v>
          </cell>
          <cell r="C2743" t="str">
            <v>前排坐垫舒适海绵1</v>
          </cell>
          <cell r="D2743" t="str">
            <v>V71</v>
          </cell>
          <cell r="E2743" t="str">
            <v>L002158418</v>
          </cell>
          <cell r="F2743" t="str">
            <v>EA</v>
          </cell>
          <cell r="G2743" t="str">
            <v>YC05</v>
          </cell>
        </row>
        <row r="2744">
          <cell r="B2744" t="str">
            <v>SCS0012011</v>
          </cell>
          <cell r="C2744" t="str">
            <v>前排左侧坐垫舒适海绵2</v>
          </cell>
          <cell r="D2744" t="str">
            <v>V71</v>
          </cell>
          <cell r="E2744" t="str">
            <v>L002306290L</v>
          </cell>
          <cell r="F2744" t="str">
            <v>EA</v>
          </cell>
          <cell r="G2744" t="str">
            <v>YC05</v>
          </cell>
        </row>
        <row r="2745">
          <cell r="B2745" t="str">
            <v>SCS0012012</v>
          </cell>
          <cell r="C2745" t="str">
            <v>前排右侧坐垫舒适海绵2</v>
          </cell>
          <cell r="D2745" t="str">
            <v>V71</v>
          </cell>
          <cell r="E2745" t="str">
            <v>L002306290R</v>
          </cell>
          <cell r="F2745" t="str">
            <v>EA</v>
          </cell>
          <cell r="G2745" t="str">
            <v>YC05</v>
          </cell>
        </row>
        <row r="2746">
          <cell r="B2746" t="str">
            <v>SCS0012013</v>
          </cell>
          <cell r="C2746" t="str">
            <v>前排坐垫舒适海绵3</v>
          </cell>
          <cell r="D2746" t="str">
            <v>V71</v>
          </cell>
          <cell r="E2746" t="str">
            <v>L002257589</v>
          </cell>
          <cell r="F2746" t="str">
            <v>EA</v>
          </cell>
          <cell r="G2746" t="str">
            <v>YC05</v>
          </cell>
        </row>
        <row r="2747">
          <cell r="B2747" t="str">
            <v>SCS0012014</v>
          </cell>
          <cell r="C2747" t="str">
            <v>前排左侧坐垫舒适海绵2</v>
          </cell>
          <cell r="D2747" t="str">
            <v>V71</v>
          </cell>
          <cell r="E2747" t="str">
            <v>L002158407L</v>
          </cell>
          <cell r="F2747" t="str">
            <v>EA</v>
          </cell>
          <cell r="G2747" t="str">
            <v>YC05</v>
          </cell>
        </row>
        <row r="2748">
          <cell r="B2748" t="str">
            <v>SCS0012015</v>
          </cell>
          <cell r="C2748" t="str">
            <v>前排右侧坐垫舒适海绵2</v>
          </cell>
          <cell r="D2748" t="str">
            <v>V71</v>
          </cell>
          <cell r="E2748" t="str">
            <v>L002158407R</v>
          </cell>
          <cell r="F2748" t="str">
            <v>EA</v>
          </cell>
          <cell r="G2748" t="str">
            <v>YC05</v>
          </cell>
        </row>
        <row r="2749">
          <cell r="B2749" t="str">
            <v>SCS0012016</v>
          </cell>
          <cell r="C2749" t="str">
            <v>前排坐垫舒适海绵3</v>
          </cell>
          <cell r="D2749" t="str">
            <v>V71</v>
          </cell>
          <cell r="E2749" t="str">
            <v>L002158413</v>
          </cell>
          <cell r="F2749" t="str">
            <v>EA</v>
          </cell>
          <cell r="G2749" t="str">
            <v>YC05</v>
          </cell>
        </row>
        <row r="2750">
          <cell r="B2750" t="str">
            <v>SCS0012017</v>
          </cell>
          <cell r="C2750" t="str">
            <v>前排左侧坐垫舒适海绵2</v>
          </cell>
          <cell r="D2750" t="str">
            <v>V71</v>
          </cell>
          <cell r="E2750" t="str">
            <v>L002257590L</v>
          </cell>
          <cell r="F2750" t="str">
            <v>EA</v>
          </cell>
          <cell r="G2750" t="str">
            <v>YC05</v>
          </cell>
        </row>
        <row r="2751">
          <cell r="B2751" t="str">
            <v>SCS0012018</v>
          </cell>
          <cell r="C2751" t="str">
            <v>前排右侧坐垫舒适海绵2</v>
          </cell>
          <cell r="D2751" t="str">
            <v>V71</v>
          </cell>
          <cell r="E2751" t="str">
            <v>L002257590R</v>
          </cell>
          <cell r="F2751" t="str">
            <v>EA</v>
          </cell>
          <cell r="G2751" t="str">
            <v>YC05</v>
          </cell>
        </row>
        <row r="2752">
          <cell r="B2752" t="str">
            <v>SCS0012019</v>
          </cell>
          <cell r="C2752" t="str">
            <v>前排左侧坐垫舒适海绵2</v>
          </cell>
          <cell r="D2752" t="str">
            <v>V71</v>
          </cell>
          <cell r="E2752" t="str">
            <v>L002306289L</v>
          </cell>
          <cell r="F2752" t="str">
            <v>EA</v>
          </cell>
          <cell r="G2752" t="str">
            <v>YC05</v>
          </cell>
        </row>
        <row r="2753">
          <cell r="B2753" t="str">
            <v>SCS0012020</v>
          </cell>
          <cell r="C2753" t="str">
            <v>前排右侧坐垫舒适海绵2</v>
          </cell>
          <cell r="D2753" t="str">
            <v>V71</v>
          </cell>
          <cell r="E2753" t="str">
            <v>L002306289R</v>
          </cell>
          <cell r="F2753" t="str">
            <v>EA</v>
          </cell>
          <cell r="G2753" t="str">
            <v>YC05</v>
          </cell>
        </row>
        <row r="2754">
          <cell r="B2754" t="str">
            <v>SCS0012021</v>
          </cell>
          <cell r="C2754" t="str">
            <v>前排坐垫舒适海绵1</v>
          </cell>
          <cell r="D2754" t="str">
            <v>V71</v>
          </cell>
          <cell r="E2754" t="str">
            <v>L002339349</v>
          </cell>
          <cell r="F2754" t="str">
            <v>EA</v>
          </cell>
          <cell r="G2754" t="str">
            <v>YC05</v>
          </cell>
        </row>
        <row r="2755">
          <cell r="B2755" t="str">
            <v>SCS0012022</v>
          </cell>
          <cell r="C2755" t="str">
            <v>前排左侧坐垫舒适海绵2</v>
          </cell>
          <cell r="D2755" t="str">
            <v>V71</v>
          </cell>
          <cell r="E2755" t="str">
            <v>L002339347L</v>
          </cell>
          <cell r="F2755" t="str">
            <v>EA</v>
          </cell>
          <cell r="G2755" t="str">
            <v>YC05</v>
          </cell>
        </row>
        <row r="2756">
          <cell r="B2756" t="str">
            <v>SCS0012023</v>
          </cell>
          <cell r="C2756" t="str">
            <v>前排右侧坐垫舒适海绵2</v>
          </cell>
          <cell r="D2756" t="str">
            <v>V71</v>
          </cell>
          <cell r="E2756" t="str">
            <v>L002339347R</v>
          </cell>
          <cell r="F2756" t="str">
            <v>EA</v>
          </cell>
          <cell r="G2756" t="str">
            <v>YC05</v>
          </cell>
        </row>
        <row r="2757">
          <cell r="B2757" t="str">
            <v>SCS0012024</v>
          </cell>
          <cell r="C2757" t="str">
            <v>前排坐垫舒适海绵3</v>
          </cell>
          <cell r="D2757" t="str">
            <v>V71</v>
          </cell>
          <cell r="E2757" t="str">
            <v>L002339348</v>
          </cell>
          <cell r="F2757" t="str">
            <v>EA</v>
          </cell>
          <cell r="G2757" t="str">
            <v>YC05</v>
          </cell>
        </row>
        <row r="2758">
          <cell r="B2758" t="str">
            <v>SCS0012025</v>
          </cell>
          <cell r="C2758" t="str">
            <v>前排坐垫舒适海绵3</v>
          </cell>
          <cell r="D2758" t="str">
            <v>V71</v>
          </cell>
          <cell r="E2758" t="str">
            <v>L002334089</v>
          </cell>
          <cell r="F2758" t="str">
            <v>EA</v>
          </cell>
          <cell r="G2758" t="str">
            <v>YC05</v>
          </cell>
        </row>
        <row r="2759">
          <cell r="B2759" t="str">
            <v>SCS0012026</v>
          </cell>
          <cell r="C2759" t="str">
            <v>前排坐垫刺毛条</v>
          </cell>
          <cell r="D2759" t="str">
            <v>V71</v>
          </cell>
          <cell r="E2759" t="str">
            <v>L002312484</v>
          </cell>
          <cell r="F2759" t="str">
            <v>EA</v>
          </cell>
          <cell r="G2759" t="str">
            <v>YC05</v>
          </cell>
        </row>
        <row r="2760">
          <cell r="B2760" t="str">
            <v>SCS0012027</v>
          </cell>
          <cell r="C2760" t="str">
            <v>前排坐垫吊紧钢丝5</v>
          </cell>
          <cell r="D2760" t="str">
            <v>V71</v>
          </cell>
          <cell r="E2760" t="str">
            <v>L002340513</v>
          </cell>
          <cell r="F2760" t="str">
            <v>EA</v>
          </cell>
          <cell r="G2760" t="str">
            <v>YC05</v>
          </cell>
        </row>
        <row r="2761">
          <cell r="B2761" t="str">
            <v>SCS0012028</v>
          </cell>
          <cell r="C2761" t="str">
            <v>前排坐垫吊紧钢丝6</v>
          </cell>
          <cell r="D2761" t="str">
            <v>V71</v>
          </cell>
          <cell r="E2761" t="str">
            <v>L002340512</v>
          </cell>
          <cell r="F2761" t="str">
            <v>EA</v>
          </cell>
          <cell r="G2761" t="str">
            <v>YC05</v>
          </cell>
        </row>
        <row r="2762">
          <cell r="B2762" t="str">
            <v>SCS0012033</v>
          </cell>
          <cell r="C2762" t="str">
            <v>靠背转轴处无纺布衬垫1</v>
          </cell>
          <cell r="D2762" t="str">
            <v>V71</v>
          </cell>
          <cell r="E2762" t="str">
            <v>L002155717</v>
          </cell>
          <cell r="F2762" t="str">
            <v>EA</v>
          </cell>
          <cell r="G2762" t="str">
            <v>YC05</v>
          </cell>
        </row>
        <row r="2763">
          <cell r="B2763" t="str">
            <v>SCS0012034</v>
          </cell>
          <cell r="C2763" t="str">
            <v>靠背左侧锁处无纺布衬垫</v>
          </cell>
          <cell r="D2763" t="str">
            <v>V71</v>
          </cell>
          <cell r="E2763" t="str">
            <v>L002155699L</v>
          </cell>
          <cell r="F2763" t="str">
            <v>EA</v>
          </cell>
          <cell r="G2763" t="str">
            <v>YC05</v>
          </cell>
        </row>
        <row r="2764">
          <cell r="B2764" t="str">
            <v>SCS0012035</v>
          </cell>
          <cell r="C2764" t="str">
            <v>靠背左侧气囊无纺布衬垫</v>
          </cell>
          <cell r="D2764" t="str">
            <v>V71</v>
          </cell>
          <cell r="E2764" t="str">
            <v>L002155719L</v>
          </cell>
          <cell r="F2764" t="str">
            <v>EA</v>
          </cell>
          <cell r="G2764" t="str">
            <v>YC05</v>
          </cell>
        </row>
        <row r="2765">
          <cell r="B2765" t="str">
            <v>SCS0012036</v>
          </cell>
          <cell r="C2765" t="str">
            <v>靠背右侧锁处无纺布衬垫</v>
          </cell>
          <cell r="D2765" t="str">
            <v>V71</v>
          </cell>
          <cell r="E2765" t="str">
            <v>L002155699R</v>
          </cell>
          <cell r="F2765" t="str">
            <v>EA</v>
          </cell>
          <cell r="G2765" t="str">
            <v>YC05</v>
          </cell>
        </row>
        <row r="2766">
          <cell r="B2766" t="str">
            <v>SCS0012037</v>
          </cell>
          <cell r="C2766" t="str">
            <v>靠背转轴处无纺布衬垫2</v>
          </cell>
          <cell r="D2766" t="str">
            <v>V71</v>
          </cell>
          <cell r="E2766" t="str">
            <v>L002155705</v>
          </cell>
          <cell r="F2766" t="str">
            <v>EA</v>
          </cell>
          <cell r="G2766" t="str">
            <v>YC05</v>
          </cell>
        </row>
        <row r="2767">
          <cell r="B2767" t="str">
            <v>SCS0012038</v>
          </cell>
          <cell r="C2767" t="str">
            <v>靠背右侧气囊无纺布衬垫</v>
          </cell>
          <cell r="D2767" t="str">
            <v>V71</v>
          </cell>
          <cell r="E2767" t="str">
            <v>L002155719R</v>
          </cell>
          <cell r="F2767" t="str">
            <v>EA</v>
          </cell>
          <cell r="G2767" t="str">
            <v>YC05</v>
          </cell>
        </row>
        <row r="2768">
          <cell r="B2768" t="str">
            <v>SCS0012039</v>
          </cell>
          <cell r="C2768" t="str">
            <v>后排靠背舒适海绵1</v>
          </cell>
          <cell r="D2768" t="str">
            <v>V71</v>
          </cell>
          <cell r="E2768" t="str">
            <v>L002155549</v>
          </cell>
          <cell r="F2768" t="str">
            <v>EA</v>
          </cell>
          <cell r="G2768" t="str">
            <v>YC05</v>
          </cell>
        </row>
        <row r="2769">
          <cell r="B2769" t="str">
            <v>SCS0012040</v>
          </cell>
          <cell r="C2769" t="str">
            <v>后排靠背舒适海绵2</v>
          </cell>
          <cell r="D2769" t="str">
            <v>V71</v>
          </cell>
          <cell r="E2769" t="str">
            <v>L002155693</v>
          </cell>
          <cell r="F2769" t="str">
            <v>EA</v>
          </cell>
          <cell r="G2769" t="str">
            <v>YC05</v>
          </cell>
        </row>
        <row r="2770">
          <cell r="B2770" t="str">
            <v>SCS0012041</v>
          </cell>
          <cell r="C2770" t="str">
            <v>后排左侧靠背舒适海绵3</v>
          </cell>
          <cell r="D2770" t="str">
            <v>V71</v>
          </cell>
          <cell r="E2770" t="str">
            <v>L002155668L</v>
          </cell>
          <cell r="F2770" t="str">
            <v>EA</v>
          </cell>
          <cell r="G2770" t="str">
            <v>YC05</v>
          </cell>
        </row>
        <row r="2771">
          <cell r="B2771" t="str">
            <v>SCS0012042</v>
          </cell>
          <cell r="C2771" t="str">
            <v>后排右侧靠背舒适海绵3</v>
          </cell>
          <cell r="D2771" t="str">
            <v>V71</v>
          </cell>
          <cell r="E2771" t="str">
            <v>L002155668R</v>
          </cell>
          <cell r="F2771" t="str">
            <v>EA</v>
          </cell>
          <cell r="G2771" t="str">
            <v>YC05</v>
          </cell>
        </row>
        <row r="2772">
          <cell r="B2772" t="str">
            <v>SCS0012043</v>
          </cell>
          <cell r="C2772" t="str">
            <v>后排靠背刺毛条</v>
          </cell>
          <cell r="D2772" t="str">
            <v>V71</v>
          </cell>
          <cell r="E2772" t="str">
            <v>L002158401</v>
          </cell>
          <cell r="F2772" t="str">
            <v>EA</v>
          </cell>
          <cell r="G2772" t="str">
            <v>YC05</v>
          </cell>
        </row>
        <row r="2773">
          <cell r="B2773" t="str">
            <v>SCS0012044</v>
          </cell>
          <cell r="C2773" t="str">
            <v>后排靠背PE硬发泡1</v>
          </cell>
          <cell r="D2773" t="str">
            <v>V71</v>
          </cell>
          <cell r="E2773" t="str">
            <v>L002452804</v>
          </cell>
          <cell r="F2773" t="str">
            <v>EA</v>
          </cell>
          <cell r="G2773" t="str">
            <v>YC05</v>
          </cell>
        </row>
        <row r="2774">
          <cell r="B2774" t="str">
            <v>SCS0012045</v>
          </cell>
          <cell r="C2774" t="str">
            <v>后排靠背PE硬发泡2</v>
          </cell>
          <cell r="D2774" t="str">
            <v>V71</v>
          </cell>
          <cell r="E2774" t="str">
            <v>L002452805</v>
          </cell>
          <cell r="F2774" t="str">
            <v>EA</v>
          </cell>
          <cell r="G2774" t="str">
            <v>YC05</v>
          </cell>
        </row>
        <row r="2775">
          <cell r="B2775" t="str">
            <v>SCS0012046</v>
          </cell>
          <cell r="C2775" t="str">
            <v>后排靠背PE硬发泡3</v>
          </cell>
          <cell r="D2775" t="str">
            <v>V71</v>
          </cell>
          <cell r="E2775" t="str">
            <v>L002452806</v>
          </cell>
          <cell r="F2775" t="str">
            <v>EA</v>
          </cell>
          <cell r="G2775" t="str">
            <v>YC05</v>
          </cell>
        </row>
        <row r="2776">
          <cell r="B2776" t="str">
            <v>SCS0012047</v>
          </cell>
          <cell r="C2776" t="str">
            <v>后排靠背PE硬发泡4</v>
          </cell>
          <cell r="D2776" t="str">
            <v>V71</v>
          </cell>
          <cell r="E2776" t="str">
            <v>L002452807</v>
          </cell>
          <cell r="F2776" t="str">
            <v>EA</v>
          </cell>
          <cell r="G2776" t="str">
            <v>YC05</v>
          </cell>
        </row>
        <row r="2777">
          <cell r="B2777" t="str">
            <v>SCS0012048</v>
          </cell>
          <cell r="C2777" t="str">
            <v>后排靠背面套吊紧钢丝1</v>
          </cell>
          <cell r="D2777" t="str">
            <v>V71</v>
          </cell>
          <cell r="E2777" t="str">
            <v>L002155515</v>
          </cell>
          <cell r="F2777" t="str">
            <v>EA</v>
          </cell>
          <cell r="G2777" t="str">
            <v>YC05</v>
          </cell>
        </row>
        <row r="2778">
          <cell r="B2778" t="str">
            <v>SCS0012049</v>
          </cell>
          <cell r="C2778" t="str">
            <v>后排靠背面套吊紧钢丝3</v>
          </cell>
          <cell r="D2778" t="str">
            <v>V71</v>
          </cell>
          <cell r="E2778" t="str">
            <v>L002155517</v>
          </cell>
          <cell r="F2778" t="str">
            <v>EA</v>
          </cell>
          <cell r="G2778" t="str">
            <v>YC05</v>
          </cell>
        </row>
        <row r="2779">
          <cell r="B2779" t="str">
            <v>SCS0012050</v>
          </cell>
          <cell r="C2779" t="str">
            <v>后排靠背面套吊紧钢丝2</v>
          </cell>
          <cell r="D2779" t="str">
            <v>V71</v>
          </cell>
          <cell r="E2779" t="str">
            <v>L002163266</v>
          </cell>
          <cell r="F2779" t="str">
            <v>EA</v>
          </cell>
          <cell r="G2779" t="str">
            <v>YC05</v>
          </cell>
        </row>
        <row r="2780">
          <cell r="B2780" t="str">
            <v>SCS0012051</v>
          </cell>
          <cell r="C2780" t="str">
            <v>后排靠背面套吊紧钢丝4</v>
          </cell>
          <cell r="D2780" t="str">
            <v>V71</v>
          </cell>
          <cell r="E2780" t="str">
            <v>L002163268</v>
          </cell>
          <cell r="F2780" t="str">
            <v>EA</v>
          </cell>
          <cell r="G2780" t="str">
            <v>YC05</v>
          </cell>
        </row>
        <row r="2781">
          <cell r="B2781" t="str">
            <v>SCS0012053</v>
          </cell>
          <cell r="C2781" t="str">
            <v>后排坐垫左侧EPP发泡1</v>
          </cell>
          <cell r="D2781" t="str">
            <v>V71</v>
          </cell>
          <cell r="E2781" t="str">
            <v>L002155886</v>
          </cell>
          <cell r="F2781" t="str">
            <v>EA</v>
          </cell>
          <cell r="G2781" t="str">
            <v>YC05</v>
          </cell>
        </row>
        <row r="2782">
          <cell r="B2782" t="str">
            <v>SCS0012054</v>
          </cell>
          <cell r="C2782" t="str">
            <v>后排坐垫右侧EPP发泡1</v>
          </cell>
          <cell r="D2782" t="str">
            <v>V71</v>
          </cell>
          <cell r="E2782" t="str">
            <v>L002155888</v>
          </cell>
          <cell r="F2782" t="str">
            <v>EA</v>
          </cell>
          <cell r="G2782" t="str">
            <v>YC05</v>
          </cell>
        </row>
        <row r="2783">
          <cell r="B2783" t="str">
            <v>SCS0012055</v>
          </cell>
          <cell r="C2783" t="str">
            <v>后排坐垫左侧舒适海绵1</v>
          </cell>
          <cell r="D2783" t="str">
            <v>V71</v>
          </cell>
          <cell r="E2783" t="str">
            <v>L002265089L</v>
          </cell>
          <cell r="F2783" t="str">
            <v>EA</v>
          </cell>
          <cell r="G2783" t="str">
            <v>YC05</v>
          </cell>
        </row>
        <row r="2784">
          <cell r="B2784" t="str">
            <v>SCS0012056</v>
          </cell>
          <cell r="C2784" t="str">
            <v>后排坐垫右侧舒适海绵1</v>
          </cell>
          <cell r="D2784" t="str">
            <v>V71</v>
          </cell>
          <cell r="E2784" t="str">
            <v>L002265089R</v>
          </cell>
          <cell r="F2784" t="str">
            <v>EA</v>
          </cell>
          <cell r="G2784" t="str">
            <v>YC05</v>
          </cell>
        </row>
        <row r="2785">
          <cell r="B2785" t="str">
            <v>SCS0012057</v>
          </cell>
          <cell r="C2785" t="str">
            <v>后排坐垫舒适海绵2</v>
          </cell>
          <cell r="D2785" t="str">
            <v>V71</v>
          </cell>
          <cell r="E2785" t="str">
            <v>L002265093</v>
          </cell>
          <cell r="F2785" t="str">
            <v>EA</v>
          </cell>
          <cell r="G2785" t="str">
            <v>YC05</v>
          </cell>
        </row>
        <row r="2786">
          <cell r="B2786" t="str">
            <v>SCS0012058</v>
          </cell>
          <cell r="C2786" t="str">
            <v>后排坐垫左侧舒适海绵3</v>
          </cell>
          <cell r="D2786" t="str">
            <v>V71</v>
          </cell>
          <cell r="E2786" t="str">
            <v>L002277288L</v>
          </cell>
          <cell r="F2786" t="str">
            <v>EA</v>
          </cell>
          <cell r="G2786" t="str">
            <v>YC05</v>
          </cell>
        </row>
        <row r="2787">
          <cell r="B2787" t="str">
            <v>SCS0012059</v>
          </cell>
          <cell r="C2787" t="str">
            <v>后排坐垫右侧舒适海绵3</v>
          </cell>
          <cell r="D2787" t="str">
            <v>V71</v>
          </cell>
          <cell r="E2787" t="str">
            <v>L002277288R</v>
          </cell>
          <cell r="F2787" t="str">
            <v>EA</v>
          </cell>
          <cell r="G2787" t="str">
            <v>YC05</v>
          </cell>
        </row>
        <row r="2788">
          <cell r="B2788" t="str">
            <v>SCS0012060</v>
          </cell>
          <cell r="C2788" t="str">
            <v>后排坐垫舒适海绵4</v>
          </cell>
          <cell r="D2788" t="str">
            <v>V71</v>
          </cell>
          <cell r="E2788" t="str">
            <v>L002187589</v>
          </cell>
          <cell r="F2788" t="str">
            <v>EA</v>
          </cell>
          <cell r="G2788" t="str">
            <v>YC05</v>
          </cell>
        </row>
        <row r="2789">
          <cell r="B2789" t="str">
            <v>SCS0012061</v>
          </cell>
          <cell r="C2789" t="str">
            <v>后排坐垫舒适海绵5</v>
          </cell>
          <cell r="D2789" t="str">
            <v>V71</v>
          </cell>
          <cell r="E2789" t="str">
            <v>L002187694</v>
          </cell>
          <cell r="F2789" t="str">
            <v>EA</v>
          </cell>
          <cell r="G2789" t="str">
            <v>YC05</v>
          </cell>
        </row>
        <row r="2790">
          <cell r="B2790" t="str">
            <v>SCS0012062</v>
          </cell>
          <cell r="C2790" t="str">
            <v>1mm 长条毛毡</v>
          </cell>
          <cell r="D2790" t="str">
            <v>V71</v>
          </cell>
          <cell r="E2790" t="str">
            <v>L002478939</v>
          </cell>
          <cell r="F2790" t="str">
            <v>EA</v>
          </cell>
          <cell r="G2790" t="str">
            <v>YC05</v>
          </cell>
        </row>
        <row r="2791">
          <cell r="B2791" t="str">
            <v>SCS0012063</v>
          </cell>
          <cell r="C2791" t="str">
            <v>后排坐垫骨架</v>
          </cell>
          <cell r="D2791" t="str">
            <v>V71</v>
          </cell>
          <cell r="E2791" t="str">
            <v>L002152814</v>
          </cell>
          <cell r="F2791" t="str">
            <v>EA</v>
          </cell>
          <cell r="G2791" t="str">
            <v>YC05</v>
          </cell>
        </row>
        <row r="2792">
          <cell r="B2792" t="str">
            <v>SCS0012064</v>
          </cell>
          <cell r="C2792" t="str">
            <v>后排坐垫刺毛条</v>
          </cell>
          <cell r="D2792" t="str">
            <v>V71</v>
          </cell>
          <cell r="E2792" t="str">
            <v>L002187598</v>
          </cell>
          <cell r="F2792" t="str">
            <v>EA</v>
          </cell>
          <cell r="G2792" t="str">
            <v>YC05</v>
          </cell>
        </row>
        <row r="2793">
          <cell r="B2793" t="str">
            <v>SCS0012065</v>
          </cell>
          <cell r="C2793" t="str">
            <v>后排坐垫吊紧钢丝1</v>
          </cell>
          <cell r="D2793" t="str">
            <v>V71</v>
          </cell>
          <cell r="E2793" t="str">
            <v>L002176880</v>
          </cell>
          <cell r="F2793" t="str">
            <v>EA</v>
          </cell>
          <cell r="G2793" t="str">
            <v>YC05</v>
          </cell>
        </row>
        <row r="2794">
          <cell r="B2794" t="str">
            <v>SCS0012066</v>
          </cell>
          <cell r="C2794" t="str">
            <v>后排坐垫吊紧钢丝2</v>
          </cell>
          <cell r="D2794" t="str">
            <v>V71</v>
          </cell>
          <cell r="E2794" t="str">
            <v>L002176878</v>
          </cell>
          <cell r="F2794" t="str">
            <v>EA</v>
          </cell>
          <cell r="G2794" t="str">
            <v>YC05</v>
          </cell>
        </row>
        <row r="2795">
          <cell r="B2795" t="str">
            <v>SCS0012067</v>
          </cell>
          <cell r="C2795" t="str">
            <v>后排坐垫吊紧钢丝3</v>
          </cell>
          <cell r="D2795" t="str">
            <v>V71</v>
          </cell>
          <cell r="E2795" t="str">
            <v>L002187588</v>
          </cell>
          <cell r="F2795" t="str">
            <v>EA</v>
          </cell>
          <cell r="G2795" t="str">
            <v>YC05</v>
          </cell>
        </row>
        <row r="2796">
          <cell r="B2796" t="str">
            <v>SCS0012068</v>
          </cell>
          <cell r="C2796" t="str">
            <v>后排坐垫吊紧钢丝4</v>
          </cell>
          <cell r="D2796" t="str">
            <v>V71</v>
          </cell>
          <cell r="E2796" t="str">
            <v>L002265086</v>
          </cell>
          <cell r="F2796" t="str">
            <v>EA</v>
          </cell>
          <cell r="G2796" t="str">
            <v>YC05</v>
          </cell>
        </row>
        <row r="2797">
          <cell r="B2797" t="str">
            <v>SCS0012069</v>
          </cell>
          <cell r="C2797" t="str">
            <v>后排坐垫吊紧钢丝5</v>
          </cell>
          <cell r="D2797" t="str">
            <v>V71</v>
          </cell>
          <cell r="E2797" t="str">
            <v>L002265084</v>
          </cell>
          <cell r="F2797" t="str">
            <v>EA</v>
          </cell>
          <cell r="G2797" t="str">
            <v>YC05</v>
          </cell>
        </row>
        <row r="2798">
          <cell r="B2798" t="str">
            <v>SCS0012071</v>
          </cell>
          <cell r="C2798" t="str">
            <v>腿拖中间软泡</v>
          </cell>
          <cell r="D2798" t="str">
            <v>V71</v>
          </cell>
          <cell r="E2798" t="str">
            <v>L002403964</v>
          </cell>
          <cell r="F2798" t="str">
            <v>EA</v>
          </cell>
          <cell r="G2798" t="str">
            <v>YC05</v>
          </cell>
        </row>
        <row r="2799">
          <cell r="B2799" t="str">
            <v>SCS0012072</v>
          </cell>
          <cell r="C2799" t="str">
            <v>腿拖左侧边软泡</v>
          </cell>
          <cell r="D2799" t="str">
            <v>V71</v>
          </cell>
          <cell r="E2799" t="str">
            <v>L002403966L</v>
          </cell>
          <cell r="F2799" t="str">
            <v>EA</v>
          </cell>
          <cell r="G2799" t="str">
            <v>YC05</v>
          </cell>
        </row>
        <row r="2800">
          <cell r="B2800" t="str">
            <v>SCS0012073</v>
          </cell>
          <cell r="C2800" t="str">
            <v>腿拖右侧边软泡</v>
          </cell>
          <cell r="D2800" t="str">
            <v>V71</v>
          </cell>
          <cell r="E2800" t="str">
            <v>L002403966R</v>
          </cell>
          <cell r="F2800" t="str">
            <v>EA</v>
          </cell>
          <cell r="G2800" t="str">
            <v>YC05</v>
          </cell>
        </row>
        <row r="2801">
          <cell r="B2801" t="str">
            <v>SCS0012083</v>
          </cell>
          <cell r="C2801" t="str">
            <v>驾驶座靠背无纺布衬垫1</v>
          </cell>
          <cell r="D2801" t="str">
            <v>B01</v>
          </cell>
          <cell r="E2801" t="str">
            <v>L002063799</v>
          </cell>
          <cell r="F2801" t="str">
            <v>EA</v>
          </cell>
          <cell r="G2801" t="str">
            <v>YC05</v>
          </cell>
        </row>
        <row r="2802">
          <cell r="B2802" t="str">
            <v>SCS0012084</v>
          </cell>
          <cell r="C2802" t="str">
            <v>驾驶座靠背无纺布衬垫3</v>
          </cell>
          <cell r="D2802" t="str">
            <v>B01</v>
          </cell>
          <cell r="E2802" t="str">
            <v>L002063977</v>
          </cell>
          <cell r="F2802" t="str">
            <v>EA</v>
          </cell>
          <cell r="G2802" t="str">
            <v>YC05</v>
          </cell>
        </row>
        <row r="2803">
          <cell r="B2803" t="str">
            <v>SCS0012087</v>
          </cell>
          <cell r="C2803" t="str">
            <v>前排靠背支撑钢丝1</v>
          </cell>
          <cell r="D2803" t="str">
            <v>B01</v>
          </cell>
          <cell r="E2803" t="str">
            <v>L002063801</v>
          </cell>
          <cell r="F2803" t="str">
            <v>EA</v>
          </cell>
          <cell r="G2803" t="str">
            <v>YC05</v>
          </cell>
        </row>
        <row r="2804">
          <cell r="B2804" t="str">
            <v>SCS0012088</v>
          </cell>
          <cell r="C2804" t="str">
            <v>前排靠背支撑钢丝2</v>
          </cell>
          <cell r="D2804" t="str">
            <v>B01</v>
          </cell>
          <cell r="E2804" t="str">
            <v>L002063802</v>
          </cell>
          <cell r="F2804" t="str">
            <v>EA</v>
          </cell>
          <cell r="G2804" t="str">
            <v>YC05</v>
          </cell>
        </row>
        <row r="2805">
          <cell r="B2805" t="str">
            <v>SCS0012089</v>
          </cell>
          <cell r="C2805" t="str">
            <v>前排靠背支撑钢丝3</v>
          </cell>
          <cell r="D2805" t="str">
            <v>B01</v>
          </cell>
          <cell r="E2805" t="str">
            <v>L002063803</v>
          </cell>
          <cell r="F2805" t="str">
            <v>EA</v>
          </cell>
          <cell r="G2805" t="str">
            <v>YC05</v>
          </cell>
        </row>
        <row r="2806">
          <cell r="B2806" t="str">
            <v>SCS0012090</v>
          </cell>
          <cell r="C2806" t="str">
            <v>前排靠背刺毛条</v>
          </cell>
          <cell r="D2806" t="str">
            <v>B01</v>
          </cell>
          <cell r="E2806" t="str">
            <v>L002063804</v>
          </cell>
          <cell r="F2806" t="str">
            <v>EA</v>
          </cell>
          <cell r="G2806" t="str">
            <v>YC05</v>
          </cell>
        </row>
        <row r="2807">
          <cell r="B2807" t="str">
            <v>SCS0012091</v>
          </cell>
          <cell r="C2807" t="str">
            <v>前排靠背中间造型刺毛条</v>
          </cell>
          <cell r="D2807" t="str">
            <v>B01</v>
          </cell>
          <cell r="E2807" t="str">
            <v>L002063805</v>
          </cell>
          <cell r="F2807" t="str">
            <v>EA</v>
          </cell>
          <cell r="G2807" t="str">
            <v>YC05</v>
          </cell>
        </row>
        <row r="2808">
          <cell r="B2808" t="str">
            <v>SCS0012094</v>
          </cell>
          <cell r="C2808" t="str">
            <v>驾驶座左侧坐垫无纺布衬垫</v>
          </cell>
          <cell r="D2808" t="str">
            <v>B01</v>
          </cell>
          <cell r="E2808" t="str">
            <v>L002063984L</v>
          </cell>
          <cell r="F2808" t="str">
            <v>EA</v>
          </cell>
          <cell r="G2808" t="str">
            <v>YC05</v>
          </cell>
        </row>
        <row r="2809">
          <cell r="B2809" t="str">
            <v>SCS0012095</v>
          </cell>
          <cell r="C2809" t="str">
            <v>驾驶座右侧坐垫无纺布衬垫</v>
          </cell>
          <cell r="D2809" t="str">
            <v>B01</v>
          </cell>
          <cell r="E2809" t="str">
            <v>L002063984R</v>
          </cell>
          <cell r="F2809" t="str">
            <v>EA</v>
          </cell>
          <cell r="G2809" t="str">
            <v>YC05</v>
          </cell>
        </row>
        <row r="2810">
          <cell r="B2810" t="str">
            <v>SCS0012096</v>
          </cell>
          <cell r="C2810" t="str">
            <v>前排坐垫硬毛毡</v>
          </cell>
          <cell r="D2810" t="str">
            <v>B01</v>
          </cell>
          <cell r="E2810" t="str">
            <v>L002432205</v>
          </cell>
          <cell r="F2810" t="str">
            <v>EA</v>
          </cell>
          <cell r="G2810" t="str">
            <v>YC05</v>
          </cell>
        </row>
        <row r="2811">
          <cell r="B2811" t="str">
            <v>SCS0012097</v>
          </cell>
          <cell r="C2811" t="str">
            <v>前排坐垫发泡钢丝-01</v>
          </cell>
          <cell r="D2811" t="str">
            <v>B01</v>
          </cell>
          <cell r="E2811" t="str">
            <v>L002063985</v>
          </cell>
          <cell r="F2811" t="str">
            <v>EA</v>
          </cell>
          <cell r="G2811" t="str">
            <v>YC05</v>
          </cell>
        </row>
        <row r="2812">
          <cell r="B2812" t="str">
            <v>SCS0012098</v>
          </cell>
          <cell r="C2812" t="str">
            <v>前排坐垫发泡钢丝-02</v>
          </cell>
          <cell r="D2812" t="str">
            <v>B01</v>
          </cell>
          <cell r="E2812" t="str">
            <v>L002063986</v>
          </cell>
          <cell r="F2812" t="str">
            <v>EA</v>
          </cell>
          <cell r="G2812" t="str">
            <v>YC05</v>
          </cell>
        </row>
        <row r="2813">
          <cell r="B2813" t="str">
            <v>SCS0012099</v>
          </cell>
          <cell r="C2813" t="str">
            <v>前排坐垫发泡钢丝-03</v>
          </cell>
          <cell r="D2813" t="str">
            <v>B01</v>
          </cell>
          <cell r="E2813" t="str">
            <v>L002063988</v>
          </cell>
          <cell r="F2813" t="str">
            <v>EA</v>
          </cell>
          <cell r="G2813" t="str">
            <v>YC05</v>
          </cell>
        </row>
        <row r="2814">
          <cell r="B2814" t="str">
            <v>SCS0012102</v>
          </cell>
          <cell r="C2814" t="str">
            <v>后排靠背左侧无纺布1</v>
          </cell>
          <cell r="D2814" t="str">
            <v>B01</v>
          </cell>
          <cell r="E2814" t="str">
            <v>L002248726L</v>
          </cell>
          <cell r="F2814" t="str">
            <v>EA</v>
          </cell>
          <cell r="G2814" t="str">
            <v>YC05</v>
          </cell>
        </row>
        <row r="2815">
          <cell r="B2815" t="str">
            <v>SCS0012103</v>
          </cell>
          <cell r="C2815" t="str">
            <v>后排靠背左侧无纺布2</v>
          </cell>
          <cell r="D2815" t="str">
            <v>B01</v>
          </cell>
          <cell r="E2815" t="str">
            <v>L002248727L</v>
          </cell>
          <cell r="F2815" t="str">
            <v>EA</v>
          </cell>
          <cell r="G2815" t="str">
            <v>YC05</v>
          </cell>
        </row>
        <row r="2816">
          <cell r="B2816" t="str">
            <v>SCS0012104</v>
          </cell>
          <cell r="C2816" t="str">
            <v>后排靠背无纺布3</v>
          </cell>
          <cell r="D2816" t="str">
            <v>B01</v>
          </cell>
          <cell r="E2816" t="str">
            <v>L002248729</v>
          </cell>
          <cell r="F2816" t="str">
            <v>EA</v>
          </cell>
          <cell r="G2816" t="str">
            <v>YC05</v>
          </cell>
        </row>
        <row r="2817">
          <cell r="B2817" t="str">
            <v>SCS0012105</v>
          </cell>
          <cell r="C2817" t="str">
            <v>后排靠背右侧无纺布1</v>
          </cell>
          <cell r="D2817" t="str">
            <v>B01</v>
          </cell>
          <cell r="E2817" t="str">
            <v>L002248726R</v>
          </cell>
          <cell r="F2817" t="str">
            <v>EA</v>
          </cell>
          <cell r="G2817" t="str">
            <v>YC05</v>
          </cell>
        </row>
        <row r="2818">
          <cell r="B2818" t="str">
            <v>SCS0012106</v>
          </cell>
          <cell r="C2818" t="str">
            <v>后排靠背右侧无纺布2</v>
          </cell>
          <cell r="D2818" t="str">
            <v>B01</v>
          </cell>
          <cell r="E2818" t="str">
            <v>L002248727R</v>
          </cell>
          <cell r="F2818" t="str">
            <v>EA</v>
          </cell>
          <cell r="G2818" t="str">
            <v>YC05</v>
          </cell>
        </row>
        <row r="2819">
          <cell r="B2819" t="str">
            <v>SCS0012107</v>
          </cell>
          <cell r="C2819" t="str">
            <v>后排靠背无纺布4</v>
          </cell>
          <cell r="D2819" t="str">
            <v>B01</v>
          </cell>
          <cell r="E2819" t="str">
            <v>L002248728</v>
          </cell>
          <cell r="F2819" t="str">
            <v>EA</v>
          </cell>
          <cell r="G2819" t="str">
            <v>YC05</v>
          </cell>
        </row>
        <row r="2820">
          <cell r="B2820" t="str">
            <v>SCS0012108</v>
          </cell>
          <cell r="C2820" t="str">
            <v>后排靠背扶手框吊紧钢丝</v>
          </cell>
          <cell r="D2820" t="str">
            <v>B01</v>
          </cell>
          <cell r="E2820" t="str">
            <v>L002064871</v>
          </cell>
          <cell r="F2820" t="str">
            <v>EA</v>
          </cell>
          <cell r="G2820" t="str">
            <v>YC05</v>
          </cell>
        </row>
        <row r="2821">
          <cell r="B2821" t="str">
            <v>SCS0012109</v>
          </cell>
          <cell r="C2821" t="str">
            <v>靠背面套吊紧钢丝3</v>
          </cell>
          <cell r="D2821" t="str">
            <v>B01</v>
          </cell>
          <cell r="E2821" t="str">
            <v>L002065861</v>
          </cell>
          <cell r="F2821" t="str">
            <v>EA</v>
          </cell>
          <cell r="G2821" t="str">
            <v>YC05</v>
          </cell>
        </row>
        <row r="2822">
          <cell r="B2822" t="str">
            <v>SCS0012110</v>
          </cell>
          <cell r="C2822" t="str">
            <v>靠背面套吊紧钢丝1</v>
          </cell>
          <cell r="D2822" t="str">
            <v>B01</v>
          </cell>
          <cell r="E2822" t="str">
            <v>L002064872</v>
          </cell>
          <cell r="F2822" t="str">
            <v>EA</v>
          </cell>
          <cell r="G2822" t="str">
            <v>YC05</v>
          </cell>
        </row>
        <row r="2823">
          <cell r="B2823" t="str">
            <v>SCS0012111</v>
          </cell>
          <cell r="C2823" t="str">
            <v>靠背面套吊紧钢丝2</v>
          </cell>
          <cell r="D2823" t="str">
            <v>B01</v>
          </cell>
          <cell r="E2823" t="str">
            <v>L002064873</v>
          </cell>
          <cell r="F2823" t="str">
            <v>EA</v>
          </cell>
          <cell r="G2823" t="str">
            <v>YC05</v>
          </cell>
        </row>
        <row r="2824">
          <cell r="B2824" t="str">
            <v>SCS0012112</v>
          </cell>
          <cell r="C2824" t="str">
            <v>后排靠背刺毛条-1</v>
          </cell>
          <cell r="D2824" t="str">
            <v>B01</v>
          </cell>
          <cell r="E2824" t="str">
            <v>L002064874</v>
          </cell>
          <cell r="F2824" t="str">
            <v>EA</v>
          </cell>
          <cell r="G2824" t="str">
            <v>YC05</v>
          </cell>
        </row>
        <row r="2825">
          <cell r="B2825" t="str">
            <v>SCS0012113</v>
          </cell>
          <cell r="C2825" t="str">
            <v>后排靠背刺毛条-2</v>
          </cell>
          <cell r="D2825" t="str">
            <v>B01</v>
          </cell>
          <cell r="E2825" t="str">
            <v>L002064875</v>
          </cell>
          <cell r="F2825" t="str">
            <v>EA</v>
          </cell>
          <cell r="G2825" t="str">
            <v>YC05</v>
          </cell>
        </row>
        <row r="2826">
          <cell r="B2826" t="str">
            <v>SCS0012115</v>
          </cell>
          <cell r="C2826" t="str">
            <v>100%座垫吊紧钢丝左后</v>
          </cell>
          <cell r="D2826" t="str">
            <v>B01</v>
          </cell>
          <cell r="E2826" t="str">
            <v>L002064782</v>
          </cell>
          <cell r="F2826" t="str">
            <v>EA</v>
          </cell>
          <cell r="G2826" t="str">
            <v>YC05</v>
          </cell>
        </row>
        <row r="2827">
          <cell r="B2827" t="str">
            <v>SCS0012117</v>
          </cell>
          <cell r="C2827" t="str">
            <v>100%座垫吊紧钢丝中间右侧</v>
          </cell>
          <cell r="D2827" t="str">
            <v>B01</v>
          </cell>
          <cell r="E2827" t="str">
            <v>L002064784</v>
          </cell>
          <cell r="F2827" t="str">
            <v>EA</v>
          </cell>
          <cell r="G2827" t="str">
            <v>YC05</v>
          </cell>
        </row>
        <row r="2828">
          <cell r="B2828" t="str">
            <v>SCS0012118</v>
          </cell>
          <cell r="C2828" t="str">
            <v>100%座垫吊紧钢丝景中左侧</v>
          </cell>
          <cell r="D2828" t="str">
            <v>B01</v>
          </cell>
          <cell r="E2828" t="str">
            <v>L002064785</v>
          </cell>
          <cell r="F2828" t="str">
            <v>EA</v>
          </cell>
          <cell r="G2828" t="str">
            <v>YC05</v>
          </cell>
        </row>
        <row r="2829">
          <cell r="B2829" t="str">
            <v>SCS0012119</v>
          </cell>
          <cell r="C2829" t="str">
            <v>100%座垫吊紧钢丝景中右侧</v>
          </cell>
          <cell r="D2829" t="str">
            <v>B01</v>
          </cell>
          <cell r="E2829" t="str">
            <v>L002064786</v>
          </cell>
          <cell r="F2829" t="str">
            <v>EA</v>
          </cell>
          <cell r="G2829" t="str">
            <v>YC05</v>
          </cell>
        </row>
        <row r="2830">
          <cell r="B2830" t="str">
            <v>SCS0012120</v>
          </cell>
          <cell r="C2830" t="str">
            <v>100%座垫吊紧钢丝中间左侧</v>
          </cell>
          <cell r="D2830" t="str">
            <v>B01</v>
          </cell>
          <cell r="E2830" t="str">
            <v>L002064787</v>
          </cell>
          <cell r="F2830" t="str">
            <v>EA</v>
          </cell>
          <cell r="G2830" t="str">
            <v>YC05</v>
          </cell>
        </row>
        <row r="2831">
          <cell r="B2831" t="str">
            <v>SCS0012121</v>
          </cell>
          <cell r="C2831" t="str">
            <v>100%座垫吊紧钢丝_右后</v>
          </cell>
          <cell r="D2831" t="str">
            <v>B01</v>
          </cell>
          <cell r="E2831" t="str">
            <v>L002065590</v>
          </cell>
          <cell r="F2831" t="str">
            <v>EA</v>
          </cell>
          <cell r="G2831" t="str">
            <v>YC05</v>
          </cell>
        </row>
        <row r="2832">
          <cell r="B2832" t="str">
            <v>SCS0012122</v>
          </cell>
          <cell r="C2832" t="str">
            <v>后排坐垫刺毛条1</v>
          </cell>
          <cell r="D2832" t="str">
            <v>B01</v>
          </cell>
          <cell r="E2832" t="str">
            <v>L002064789L</v>
          </cell>
          <cell r="F2832" t="str">
            <v>EA</v>
          </cell>
          <cell r="G2832" t="str">
            <v>YC05</v>
          </cell>
        </row>
        <row r="2833">
          <cell r="B2833" t="str">
            <v>SCS0012123</v>
          </cell>
          <cell r="C2833" t="str">
            <v>后排坐垫刺毛条2</v>
          </cell>
          <cell r="D2833" t="str">
            <v>B01</v>
          </cell>
          <cell r="E2833" t="str">
            <v>L002064789R</v>
          </cell>
          <cell r="F2833" t="str">
            <v>EA</v>
          </cell>
          <cell r="G2833" t="str">
            <v>YC05</v>
          </cell>
        </row>
        <row r="2834">
          <cell r="B2834" t="str">
            <v>SCS0012124</v>
          </cell>
          <cell r="C2834" t="str">
            <v>后排坐垫左侧EPP发泡</v>
          </cell>
          <cell r="D2834" t="str">
            <v>B01</v>
          </cell>
          <cell r="E2834" t="str">
            <v>L002064791</v>
          </cell>
          <cell r="F2834" t="str">
            <v>EA</v>
          </cell>
          <cell r="G2834" t="str">
            <v>YC05</v>
          </cell>
        </row>
        <row r="2835">
          <cell r="B2835" t="str">
            <v>SCS0012125</v>
          </cell>
          <cell r="C2835" t="str">
            <v>后排坐垫右侧EPP发泡</v>
          </cell>
          <cell r="D2835" t="str">
            <v>B01</v>
          </cell>
          <cell r="E2835" t="str">
            <v>L002065558</v>
          </cell>
          <cell r="F2835" t="str">
            <v>EA</v>
          </cell>
          <cell r="G2835" t="str">
            <v>YC05</v>
          </cell>
        </row>
        <row r="2836">
          <cell r="B2836" t="str">
            <v>SCS0012126</v>
          </cell>
          <cell r="C2836" t="str">
            <v>后排坐垫骨架</v>
          </cell>
          <cell r="D2836" t="str">
            <v>B01</v>
          </cell>
          <cell r="E2836" t="str">
            <v>L002064792</v>
          </cell>
          <cell r="F2836" t="str">
            <v>EA</v>
          </cell>
          <cell r="G2836" t="str">
            <v>YC05</v>
          </cell>
        </row>
        <row r="2837">
          <cell r="B2837" t="str">
            <v>SCS0012127</v>
          </cell>
          <cell r="C2837" t="str">
            <v>坐垫B面1MM硬毛毡</v>
          </cell>
          <cell r="D2837" t="str">
            <v>L002457158</v>
          </cell>
        </row>
        <row r="2837">
          <cell r="F2837" t="str">
            <v>EA</v>
          </cell>
          <cell r="G2837" t="str">
            <v>YC05</v>
          </cell>
        </row>
        <row r="2838">
          <cell r="B2838" t="str">
            <v>SCS0012128</v>
          </cell>
          <cell r="C2838" t="str">
            <v>坐垫前端B面硬毛毡</v>
          </cell>
          <cell r="D2838" t="str">
            <v>L002262939</v>
          </cell>
        </row>
        <row r="2838">
          <cell r="F2838" t="str">
            <v>EA</v>
          </cell>
          <cell r="G2838" t="str">
            <v>YC05</v>
          </cell>
        </row>
        <row r="2839">
          <cell r="B2839" t="str">
            <v>SCS0012129</v>
          </cell>
          <cell r="C2839" t="str">
            <v>靠背锁处无纺布衬垫</v>
          </cell>
          <cell r="D2839" t="str">
            <v>L002155699</v>
          </cell>
        </row>
        <row r="2839">
          <cell r="F2839" t="str">
            <v>EA</v>
          </cell>
          <cell r="G2839" t="str">
            <v>YC05</v>
          </cell>
        </row>
        <row r="2840">
          <cell r="B2840" t="str">
            <v>SCS0012131</v>
          </cell>
          <cell r="C2840" t="str">
            <v>坐垫insert区域软泡1</v>
          </cell>
          <cell r="D2840" t="str">
            <v>L002265089</v>
          </cell>
        </row>
        <row r="2840">
          <cell r="F2840" t="str">
            <v>EA</v>
          </cell>
          <cell r="G2840" t="str">
            <v>YC05</v>
          </cell>
        </row>
        <row r="2841">
          <cell r="B2841" t="str">
            <v>SCS0012132</v>
          </cell>
          <cell r="C2841" t="str">
            <v>坐垫insert区域软泡3</v>
          </cell>
          <cell r="D2841" t="str">
            <v>L002277288</v>
          </cell>
        </row>
        <row r="2841">
          <cell r="F2841" t="str">
            <v>EA</v>
          </cell>
          <cell r="G2841" t="str">
            <v>YC05</v>
          </cell>
        </row>
        <row r="2842">
          <cell r="B2842" t="str">
            <v>SCS0012136</v>
          </cell>
          <cell r="C2842" t="str">
            <v>后排左座垫加热垫总成</v>
          </cell>
        </row>
        <row r="2842">
          <cell r="F2842" t="str">
            <v>EA</v>
          </cell>
          <cell r="G2842" t="str">
            <v>YC01</v>
          </cell>
        </row>
        <row r="2843">
          <cell r="B2843" t="str">
            <v>SCS0012137</v>
          </cell>
          <cell r="C2843" t="str">
            <v>后排左靠背加热垫总成</v>
          </cell>
        </row>
        <row r="2843">
          <cell r="F2843" t="str">
            <v>EA</v>
          </cell>
          <cell r="G2843" t="str">
            <v>YC01</v>
          </cell>
        </row>
        <row r="2844">
          <cell r="B2844" t="str">
            <v>SCS0012138</v>
          </cell>
          <cell r="C2844" t="str">
            <v>后排右座垫加热垫总成</v>
          </cell>
        </row>
        <row r="2844">
          <cell r="F2844" t="str">
            <v>EA</v>
          </cell>
          <cell r="G2844" t="str">
            <v>YC01</v>
          </cell>
        </row>
        <row r="2845">
          <cell r="B2845" t="str">
            <v>SCS0012139</v>
          </cell>
          <cell r="C2845" t="str">
            <v>后排右靠背加热垫总成</v>
          </cell>
        </row>
        <row r="2845">
          <cell r="F2845" t="str">
            <v>EA</v>
          </cell>
          <cell r="G2845" t="str">
            <v>YC01</v>
          </cell>
        </row>
        <row r="2846">
          <cell r="B2846" t="str">
            <v>SCS0012140</v>
          </cell>
          <cell r="C2846" t="str">
            <v>电加热线束固定支架1</v>
          </cell>
        </row>
        <row r="2846">
          <cell r="F2846" t="str">
            <v>EA</v>
          </cell>
          <cell r="G2846" t="str">
            <v>YC04</v>
          </cell>
        </row>
        <row r="2847">
          <cell r="B2847" t="str">
            <v>SCS0012152</v>
          </cell>
          <cell r="C2847" t="str">
            <v>六分座钢丝焊接总成</v>
          </cell>
        </row>
        <row r="2847">
          <cell r="F2847" t="str">
            <v>EA</v>
          </cell>
          <cell r="G2847" t="str">
            <v>YC04</v>
          </cell>
        </row>
        <row r="2848">
          <cell r="B2848" t="str">
            <v>SCS0012153</v>
          </cell>
          <cell r="C2848" t="str">
            <v>四分座钢丝焊接总成</v>
          </cell>
        </row>
        <row r="2848">
          <cell r="F2848" t="str">
            <v>EA</v>
          </cell>
          <cell r="G2848" t="str">
            <v>YC04</v>
          </cell>
        </row>
        <row r="2849">
          <cell r="B2849" t="str">
            <v>SCS0012166</v>
          </cell>
          <cell r="C2849" t="str">
            <v>地脚固定板组合</v>
          </cell>
        </row>
        <row r="2849">
          <cell r="F2849" t="str">
            <v>EA</v>
          </cell>
          <cell r="G2849" t="str">
            <v>YC04</v>
          </cell>
        </row>
        <row r="2850">
          <cell r="B2850" t="str">
            <v>SCS0012173</v>
          </cell>
          <cell r="C2850" t="str">
            <v>后排左座垫骨架总成电泳</v>
          </cell>
        </row>
        <row r="2850">
          <cell r="F2850" t="str">
            <v>EA</v>
          </cell>
          <cell r="G2850" t="str">
            <v>YC01</v>
          </cell>
        </row>
        <row r="2851">
          <cell r="B2851" t="str">
            <v>SCS0012174</v>
          </cell>
          <cell r="C2851" t="str">
            <v>后排右座垫骨架总成电泳</v>
          </cell>
        </row>
        <row r="2851">
          <cell r="F2851" t="str">
            <v>EA</v>
          </cell>
          <cell r="G2851" t="str">
            <v>YC01</v>
          </cell>
        </row>
        <row r="2852">
          <cell r="B2852" t="str">
            <v>SCS0012187</v>
          </cell>
          <cell r="C2852" t="str">
            <v>驾驶座左侧坐垫无纺布衬垫</v>
          </cell>
          <cell r="D2852" t="str">
            <v>缝毛毡状态</v>
          </cell>
        </row>
        <row r="2852">
          <cell r="F2852" t="str">
            <v>EA</v>
          </cell>
          <cell r="G2852" t="str">
            <v>YC05</v>
          </cell>
        </row>
        <row r="2853">
          <cell r="B2853" t="str">
            <v>SCS0012188</v>
          </cell>
          <cell r="C2853" t="str">
            <v>驾驶座右侧坐垫无纺布衬垫</v>
          </cell>
          <cell r="D2853" t="str">
            <v>缝毛毡状态</v>
          </cell>
        </row>
        <row r="2853">
          <cell r="F2853" t="str">
            <v>EA</v>
          </cell>
          <cell r="G2853" t="str">
            <v>YC05</v>
          </cell>
        </row>
        <row r="2854">
          <cell r="B2854" t="str">
            <v>SHT0000001</v>
          </cell>
          <cell r="C2854" t="str">
            <v>福田H4安全带导向板</v>
          </cell>
          <cell r="D2854" t="str">
            <v>福田H4</v>
          </cell>
        </row>
        <row r="2854">
          <cell r="F2854" t="str">
            <v>EA</v>
          </cell>
          <cell r="G2854" t="str">
            <v>YC01</v>
          </cell>
        </row>
        <row r="2855">
          <cell r="B2855" t="str">
            <v>SHT0000052</v>
          </cell>
          <cell r="C2855" t="str">
            <v>调角器左罩壳</v>
          </cell>
          <cell r="D2855" t="str">
            <v>重汽价值版/一汽</v>
          </cell>
          <cell r="E2855" t="str">
            <v>YJ-6806002</v>
          </cell>
          <cell r="F2855" t="str">
            <v>EA</v>
          </cell>
          <cell r="G2855" t="str">
            <v>BC02</v>
          </cell>
        </row>
        <row r="2856">
          <cell r="B2856" t="str">
            <v>SHT0000053</v>
          </cell>
          <cell r="C2856" t="str">
            <v>防尘罩</v>
          </cell>
          <cell r="D2856" t="str">
            <v>D03/重汽价值版</v>
          </cell>
          <cell r="E2856" t="str">
            <v>YJ-6809002</v>
          </cell>
          <cell r="F2856" t="str">
            <v>EA</v>
          </cell>
          <cell r="G2856" t="str">
            <v>YC04</v>
          </cell>
        </row>
        <row r="2857">
          <cell r="B2857" t="str">
            <v>SHT0000054</v>
          </cell>
          <cell r="C2857" t="str">
            <v>一汽副司机调角器手柄标识</v>
          </cell>
          <cell r="D2857" t="str">
            <v>YJ-6906005</v>
          </cell>
        </row>
        <row r="2857">
          <cell r="F2857" t="str">
            <v>Ea</v>
          </cell>
          <cell r="G2857" t="str">
            <v>BC09</v>
          </cell>
        </row>
        <row r="2858">
          <cell r="B2858" t="str">
            <v>SHT0000055</v>
          </cell>
          <cell r="C2858" t="str">
            <v>升降机构调节手柄(前）</v>
          </cell>
          <cell r="D2858" t="str">
            <v>一汽左侧</v>
          </cell>
        </row>
        <row r="2858">
          <cell r="F2858" t="str">
            <v>EA</v>
          </cell>
          <cell r="G2858" t="str">
            <v>YC01</v>
          </cell>
        </row>
        <row r="2859">
          <cell r="B2859" t="str">
            <v>SHT0000056</v>
          </cell>
          <cell r="C2859" t="str">
            <v>升降机构调节手柄(后）</v>
          </cell>
          <cell r="D2859" t="str">
            <v>一汽左侧</v>
          </cell>
        </row>
        <row r="2859">
          <cell r="F2859" t="str">
            <v>EA</v>
          </cell>
          <cell r="G2859" t="str">
            <v>YC01</v>
          </cell>
        </row>
        <row r="2860">
          <cell r="B2860" t="str">
            <v>SHT0000057</v>
          </cell>
          <cell r="C2860" t="str">
            <v>一汽正司机调角器手柄标识</v>
          </cell>
          <cell r="D2860" t="str">
            <v>YJ-6806006</v>
          </cell>
        </row>
        <row r="2860">
          <cell r="F2860" t="str">
            <v>Ea</v>
          </cell>
          <cell r="G2860" t="str">
            <v>BC09</v>
          </cell>
        </row>
        <row r="2861">
          <cell r="B2861" t="str">
            <v>SHT0000059</v>
          </cell>
          <cell r="C2861" t="str">
            <v>主驾调角器总成</v>
          </cell>
          <cell r="D2861" t="str">
            <v>一汽</v>
          </cell>
        </row>
        <row r="2861">
          <cell r="F2861" t="str">
            <v>EA</v>
          </cell>
          <cell r="G2861" t="str">
            <v>BC08</v>
          </cell>
        </row>
        <row r="2862">
          <cell r="B2862" t="str">
            <v>SHT0000082</v>
          </cell>
          <cell r="C2862" t="str">
            <v>正司机标牌</v>
          </cell>
        </row>
        <row r="2862">
          <cell r="F2862" t="str">
            <v>EA</v>
          </cell>
          <cell r="G2862" t="str">
            <v>YC01</v>
          </cell>
        </row>
        <row r="2863">
          <cell r="B2863" t="str">
            <v>SHT0000085</v>
          </cell>
          <cell r="C2863" t="str">
            <v>驾驶员座垫护面总成</v>
          </cell>
          <cell r="D2863" t="str">
            <v>M4中重卡</v>
          </cell>
        </row>
        <row r="2863">
          <cell r="F2863" t="str">
            <v>EA</v>
          </cell>
          <cell r="G2863" t="str">
            <v>YC01</v>
          </cell>
        </row>
        <row r="2864">
          <cell r="B2864" t="str">
            <v>SHT0000086</v>
          </cell>
          <cell r="C2864" t="str">
            <v>驾驶员靠背护面总成</v>
          </cell>
          <cell r="D2864" t="str">
            <v>M4中重卡</v>
          </cell>
        </row>
        <row r="2864">
          <cell r="F2864" t="str">
            <v>EA</v>
          </cell>
          <cell r="G2864" t="str">
            <v>YC01</v>
          </cell>
        </row>
        <row r="2865">
          <cell r="B2865" t="str">
            <v>SHT0000087</v>
          </cell>
          <cell r="C2865" t="str">
            <v>M4重卡司机背包装膜</v>
          </cell>
        </row>
        <row r="2865">
          <cell r="F2865" t="str">
            <v>EA</v>
          </cell>
          <cell r="G2865" t="str">
            <v>YC01</v>
          </cell>
        </row>
        <row r="2866">
          <cell r="B2866" t="str">
            <v>SHT0000088</v>
          </cell>
          <cell r="C2866" t="str">
            <v>司机靠背骨架总成</v>
          </cell>
          <cell r="D2866" t="str">
            <v>M4中重卡</v>
          </cell>
        </row>
        <row r="2866">
          <cell r="F2866" t="str">
            <v>EA</v>
          </cell>
          <cell r="G2866" t="str">
            <v>YC01</v>
          </cell>
        </row>
        <row r="2867">
          <cell r="B2867" t="str">
            <v>SHT0000089</v>
          </cell>
          <cell r="C2867" t="str">
            <v>座盆组件</v>
          </cell>
          <cell r="D2867" t="str">
            <v>M4中重卡</v>
          </cell>
        </row>
        <row r="2867">
          <cell r="F2867" t="str">
            <v>EA</v>
          </cell>
          <cell r="G2867" t="str">
            <v>YC01</v>
          </cell>
        </row>
        <row r="2868">
          <cell r="B2868" t="str">
            <v>SHT0000090</v>
          </cell>
          <cell r="C2868" t="str">
            <v>主驾底座模块化总成</v>
          </cell>
          <cell r="D2868" t="str">
            <v>M4中重卡左舵机械升降</v>
          </cell>
        </row>
        <row r="2868">
          <cell r="F2868" t="str">
            <v>EA</v>
          </cell>
          <cell r="G2868" t="str">
            <v>YC01</v>
          </cell>
        </row>
        <row r="2869">
          <cell r="B2869" t="str">
            <v>SHT0000091</v>
          </cell>
          <cell r="C2869" t="str">
            <v>M4右舵主边罩壳</v>
          </cell>
          <cell r="D2869" t="str">
            <v>M4灰色</v>
          </cell>
        </row>
        <row r="2869">
          <cell r="F2869" t="str">
            <v>Ea</v>
          </cell>
          <cell r="G2869" t="str">
            <v>BC02</v>
          </cell>
        </row>
        <row r="2870">
          <cell r="B2870" t="str">
            <v>SHT0000092</v>
          </cell>
          <cell r="C2870" t="str">
            <v>M4右舵副边罩壳</v>
          </cell>
          <cell r="D2870" t="str">
            <v>M4灰色</v>
          </cell>
        </row>
        <row r="2870">
          <cell r="F2870" t="str">
            <v>Ea</v>
          </cell>
          <cell r="G2870" t="str">
            <v>BC02</v>
          </cell>
        </row>
        <row r="2871">
          <cell r="B2871" t="str">
            <v>SHT0000093</v>
          </cell>
          <cell r="C2871" t="str">
            <v>M4深灰右舵主驾升降把手前</v>
          </cell>
        </row>
        <row r="2871">
          <cell r="F2871" t="str">
            <v>Ea</v>
          </cell>
          <cell r="G2871" t="str">
            <v>BC02</v>
          </cell>
        </row>
        <row r="2872">
          <cell r="B2872" t="str">
            <v>SHT0000094</v>
          </cell>
          <cell r="C2872" t="str">
            <v>M4深灰右舵主驾升降把手后</v>
          </cell>
        </row>
        <row r="2872">
          <cell r="F2872" t="str">
            <v>Ea</v>
          </cell>
          <cell r="G2872" t="str">
            <v>BC02</v>
          </cell>
        </row>
        <row r="2873">
          <cell r="B2873" t="str">
            <v>SHT0000095</v>
          </cell>
          <cell r="C2873" t="str">
            <v>主驾底座模块化总成</v>
          </cell>
          <cell r="D2873" t="str">
            <v>M4中重卡右舵气囊减震</v>
          </cell>
        </row>
        <row r="2873">
          <cell r="F2873" t="str">
            <v>EA</v>
          </cell>
          <cell r="G2873" t="str">
            <v>YC01</v>
          </cell>
        </row>
        <row r="2874">
          <cell r="B2874" t="str">
            <v>SHT0000096</v>
          </cell>
          <cell r="C2874" t="str">
            <v>左侧副边调角器总成</v>
          </cell>
          <cell r="D2874" t="str">
            <v>M4</v>
          </cell>
        </row>
        <row r="2874">
          <cell r="F2874" t="str">
            <v>EA</v>
          </cell>
          <cell r="G2874" t="str">
            <v>BC08</v>
          </cell>
        </row>
        <row r="2875">
          <cell r="B2875" t="str">
            <v>SHT0000097</v>
          </cell>
          <cell r="C2875" t="str">
            <v>左侧升降器手柄前</v>
          </cell>
          <cell r="D2875" t="str">
            <v>M4中重卡气囊升降</v>
          </cell>
        </row>
        <row r="2875">
          <cell r="F2875" t="str">
            <v>EA</v>
          </cell>
          <cell r="G2875" t="str">
            <v>YC01</v>
          </cell>
        </row>
        <row r="2876">
          <cell r="B2876" t="str">
            <v>SHT0000098</v>
          </cell>
          <cell r="C2876" t="str">
            <v>气控升降手柄总成</v>
          </cell>
          <cell r="D2876" t="str">
            <v>M4中重卡</v>
          </cell>
        </row>
        <row r="2876">
          <cell r="F2876" t="str">
            <v>EA</v>
          </cell>
          <cell r="G2876" t="str">
            <v>YC01</v>
          </cell>
        </row>
        <row r="2877">
          <cell r="B2877" t="str">
            <v>SHT0000099</v>
          </cell>
          <cell r="C2877" t="str">
            <v>主驾底座模块化总成</v>
          </cell>
          <cell r="D2877" t="str">
            <v>M4中重卡左舵气囊升降</v>
          </cell>
        </row>
        <row r="2877">
          <cell r="F2877" t="str">
            <v>EA</v>
          </cell>
          <cell r="G2877" t="str">
            <v>YC01</v>
          </cell>
        </row>
        <row r="2878">
          <cell r="B2878" t="str">
            <v>SHT0000100</v>
          </cell>
          <cell r="C2878" t="str">
            <v>副司机副边左罩壳</v>
          </cell>
          <cell r="D2878" t="str">
            <v>M4中重卡</v>
          </cell>
        </row>
        <row r="2878">
          <cell r="F2878" t="str">
            <v>EA</v>
          </cell>
          <cell r="G2878" t="str">
            <v>YC01</v>
          </cell>
        </row>
        <row r="2879">
          <cell r="B2879" t="str">
            <v>SHT0000101</v>
          </cell>
          <cell r="C2879" t="str">
            <v>M4副司机总罩壳（主动）</v>
          </cell>
        </row>
        <row r="2879">
          <cell r="F2879" t="str">
            <v>EA</v>
          </cell>
          <cell r="G2879" t="str">
            <v>YC01</v>
          </cell>
        </row>
        <row r="2880">
          <cell r="B2880" t="str">
            <v>SHT0000102</v>
          </cell>
          <cell r="C2880" t="str">
            <v>副司机标牌</v>
          </cell>
        </row>
        <row r="2880">
          <cell r="F2880" t="str">
            <v>EA</v>
          </cell>
          <cell r="G2880" t="str">
            <v>YC01</v>
          </cell>
        </row>
        <row r="2881">
          <cell r="B2881" t="str">
            <v>SHT0000103</v>
          </cell>
          <cell r="C2881" t="str">
            <v>副驾底座总成</v>
          </cell>
          <cell r="D2881" t="str">
            <v>M4中重卡左舵</v>
          </cell>
        </row>
        <row r="2881">
          <cell r="F2881" t="str">
            <v>EA</v>
          </cell>
          <cell r="G2881" t="str">
            <v>YC01</v>
          </cell>
        </row>
        <row r="2882">
          <cell r="B2882" t="str">
            <v>SHT0000104</v>
          </cell>
          <cell r="C2882" t="str">
            <v>副驾底座总成</v>
          </cell>
          <cell r="D2882" t="str">
            <v>M4中重卡右舵</v>
          </cell>
        </row>
        <row r="2882">
          <cell r="F2882" t="str">
            <v>EA</v>
          </cell>
          <cell r="G2882" t="str">
            <v>YC01</v>
          </cell>
        </row>
        <row r="2883">
          <cell r="B2883" t="str">
            <v>SHT0000105</v>
          </cell>
          <cell r="C2883" t="str">
            <v>卧铺木板</v>
          </cell>
          <cell r="D2883" t="str">
            <v>M4中重卡</v>
          </cell>
        </row>
        <row r="2883">
          <cell r="F2883" t="str">
            <v>EA</v>
          </cell>
          <cell r="G2883" t="str">
            <v>YC01</v>
          </cell>
        </row>
        <row r="2884">
          <cell r="B2884" t="str">
            <v>SHT0000107</v>
          </cell>
          <cell r="C2884" t="str">
            <v>卧铺护面总成</v>
          </cell>
          <cell r="D2884" t="str">
            <v>M4中重卡</v>
          </cell>
        </row>
        <row r="2884">
          <cell r="F2884" t="str">
            <v>EA</v>
          </cell>
          <cell r="G2884" t="str">
            <v>YC01</v>
          </cell>
        </row>
        <row r="2885">
          <cell r="B2885" t="str">
            <v>SHT0000139</v>
          </cell>
          <cell r="C2885" t="str">
            <v>H3改型司机总座罩壳</v>
          </cell>
        </row>
        <row r="2885">
          <cell r="F2885" t="str">
            <v>EA</v>
          </cell>
          <cell r="G2885" t="str">
            <v>YC01</v>
          </cell>
        </row>
        <row r="2886">
          <cell r="B2886" t="str">
            <v>SHT0000140</v>
          </cell>
          <cell r="C2886" t="str">
            <v>驾驶员调角器右侧罩壳</v>
          </cell>
          <cell r="D2886" t="str">
            <v>H3改型</v>
          </cell>
        </row>
        <row r="2886">
          <cell r="F2886" t="str">
            <v>EA</v>
          </cell>
          <cell r="G2886" t="str">
            <v>YC04</v>
          </cell>
        </row>
        <row r="2887">
          <cell r="B2887" t="str">
            <v>SHT0000141</v>
          </cell>
          <cell r="C2887" t="str">
            <v>H3改型司机升降把手前</v>
          </cell>
        </row>
        <row r="2887">
          <cell r="F2887" t="str">
            <v>EA</v>
          </cell>
          <cell r="G2887" t="str">
            <v>YC01</v>
          </cell>
        </row>
        <row r="2888">
          <cell r="B2888" t="str">
            <v>SHT0000142</v>
          </cell>
          <cell r="C2888" t="str">
            <v>H3主驾驶座调节把手后左正</v>
          </cell>
        </row>
        <row r="2888">
          <cell r="F2888" t="str">
            <v>Ea</v>
          </cell>
          <cell r="G2888" t="str">
            <v>BC02</v>
          </cell>
        </row>
        <row r="2889">
          <cell r="B2889" t="str">
            <v>SHT0000143</v>
          </cell>
          <cell r="C2889" t="str">
            <v>腰部支撑调节手轮灰色</v>
          </cell>
        </row>
        <row r="2889">
          <cell r="F2889" t="str">
            <v>EA</v>
          </cell>
          <cell r="G2889" t="str">
            <v>YC01</v>
          </cell>
        </row>
        <row r="2890">
          <cell r="B2890" t="str">
            <v>SHT0000144</v>
          </cell>
          <cell r="C2890" t="str">
            <v>H3改型气控升降手柄总成</v>
          </cell>
        </row>
        <row r="2890">
          <cell r="F2890" t="str">
            <v>EA</v>
          </cell>
          <cell r="G2890" t="str">
            <v>YC01</v>
          </cell>
        </row>
        <row r="2891">
          <cell r="B2891" t="str">
            <v>SHT0000147</v>
          </cell>
          <cell r="C2891" t="str">
            <v>驾驶员滑轨总成</v>
          </cell>
          <cell r="D2891" t="str">
            <v>H20</v>
          </cell>
          <cell r="E2891" t="str">
            <v>BBV3-6805200</v>
          </cell>
          <cell r="F2891" t="str">
            <v>EA</v>
          </cell>
          <cell r="G2891" t="str">
            <v>YC04</v>
          </cell>
        </row>
        <row r="2892">
          <cell r="B2892" t="str">
            <v>SHT0000148</v>
          </cell>
          <cell r="C2892" t="str">
            <v>H3腰部调节机构总成</v>
          </cell>
        </row>
        <row r="2892">
          <cell r="F2892" t="str">
            <v>EA</v>
          </cell>
          <cell r="G2892" t="str">
            <v>YC01</v>
          </cell>
        </row>
        <row r="2893">
          <cell r="B2893" t="str">
            <v>SHT0000149</v>
          </cell>
          <cell r="C2893" t="str">
            <v>H3升级司机靠背骨架无喷涂</v>
          </cell>
        </row>
        <row r="2893">
          <cell r="F2893" t="str">
            <v>EA</v>
          </cell>
          <cell r="G2893" t="str">
            <v>YC01</v>
          </cell>
        </row>
        <row r="2894">
          <cell r="B2894" t="str">
            <v>SHT0000156</v>
          </cell>
          <cell r="C2894" t="str">
            <v>H3改型副司机右侧罩壳</v>
          </cell>
        </row>
        <row r="2894">
          <cell r="F2894" t="str">
            <v>EA</v>
          </cell>
          <cell r="G2894" t="str">
            <v>YC01</v>
          </cell>
        </row>
        <row r="2895">
          <cell r="B2895" t="str">
            <v>SHT0000157</v>
          </cell>
          <cell r="C2895" t="str">
            <v>H3改型副司机左侧罩壳</v>
          </cell>
        </row>
        <row r="2895">
          <cell r="F2895" t="str">
            <v>EA</v>
          </cell>
          <cell r="G2895" t="str">
            <v>YC01</v>
          </cell>
        </row>
        <row r="2896">
          <cell r="B2896" t="str">
            <v>SHT0000158</v>
          </cell>
          <cell r="C2896" t="str">
            <v>H3主驾驶座调节把手前右副</v>
          </cell>
        </row>
        <row r="2896">
          <cell r="F2896" t="str">
            <v>Ea</v>
          </cell>
          <cell r="G2896" t="str">
            <v>BC02</v>
          </cell>
        </row>
        <row r="2897">
          <cell r="B2897" t="str">
            <v>SHT0000161</v>
          </cell>
          <cell r="C2897" t="str">
            <v>左侧副边调角器总成</v>
          </cell>
          <cell r="D2897" t="str">
            <v>欧曼</v>
          </cell>
        </row>
        <row r="2897">
          <cell r="F2897" t="str">
            <v>EA</v>
          </cell>
          <cell r="G2897" t="str">
            <v>BC08</v>
          </cell>
        </row>
        <row r="2898">
          <cell r="B2898" t="str">
            <v>SHT0000162</v>
          </cell>
          <cell r="C2898" t="str">
            <v>小较链护罩黑色</v>
          </cell>
        </row>
        <row r="2898">
          <cell r="F2898" t="str">
            <v>EA</v>
          </cell>
          <cell r="G2898" t="str">
            <v>YC01</v>
          </cell>
        </row>
        <row r="2899">
          <cell r="B2899" t="str">
            <v>SHT0000168</v>
          </cell>
          <cell r="C2899" t="str">
            <v>陕汽重卡正司机主边调角器</v>
          </cell>
        </row>
        <row r="2899">
          <cell r="F2899" t="str">
            <v>EA</v>
          </cell>
          <cell r="G2899" t="str">
            <v>YC01</v>
          </cell>
        </row>
        <row r="2900">
          <cell r="B2900" t="str">
            <v>SHT0000169</v>
          </cell>
          <cell r="C2900" t="str">
            <v>重卡座盆组件</v>
          </cell>
        </row>
        <row r="2900">
          <cell r="F2900" t="str">
            <v>EA</v>
          </cell>
          <cell r="G2900" t="str">
            <v>YC01</v>
          </cell>
        </row>
        <row r="2901">
          <cell r="B2901" t="str">
            <v>SHT0000172</v>
          </cell>
          <cell r="C2901" t="str">
            <v>左侧调节把手浅灰色</v>
          </cell>
        </row>
        <row r="2901">
          <cell r="F2901" t="str">
            <v>EA</v>
          </cell>
          <cell r="G2901" t="str">
            <v>YC01</v>
          </cell>
        </row>
        <row r="2902">
          <cell r="B2902" t="str">
            <v>SHT0000173</v>
          </cell>
          <cell r="C2902" t="str">
            <v>正司机升降把手前浅灰色</v>
          </cell>
        </row>
        <row r="2902">
          <cell r="F2902" t="str">
            <v>EA</v>
          </cell>
          <cell r="G2902" t="str">
            <v>YC01</v>
          </cell>
        </row>
        <row r="2903">
          <cell r="B2903" t="str">
            <v>SHT0000174</v>
          </cell>
          <cell r="C2903" t="str">
            <v>正司机升降把手后浅灰色</v>
          </cell>
        </row>
        <row r="2903">
          <cell r="F2903" t="str">
            <v>EA</v>
          </cell>
          <cell r="G2903" t="str">
            <v>YC01</v>
          </cell>
        </row>
        <row r="2904">
          <cell r="B2904" t="str">
            <v>SHT0000175</v>
          </cell>
          <cell r="C2904" t="str">
            <v>SQDZ总座罩壳主动边黑色</v>
          </cell>
        </row>
        <row r="2904">
          <cell r="F2904" t="str">
            <v>EA</v>
          </cell>
          <cell r="G2904" t="str">
            <v>YC01</v>
          </cell>
        </row>
        <row r="2905">
          <cell r="B2905" t="str">
            <v>SHT0000176</v>
          </cell>
          <cell r="C2905" t="str">
            <v>SQDZ总座罩壳副边黑色</v>
          </cell>
        </row>
        <row r="2905">
          <cell r="F2905" t="str">
            <v>EA</v>
          </cell>
          <cell r="G2905" t="str">
            <v>YC01</v>
          </cell>
        </row>
        <row r="2906">
          <cell r="B2906" t="str">
            <v>SHT0000181</v>
          </cell>
          <cell r="C2906" t="str">
            <v>重卡副司机主边调角器</v>
          </cell>
        </row>
        <row r="2906">
          <cell r="F2906" t="str">
            <v>EA</v>
          </cell>
          <cell r="G2906" t="str">
            <v>YC01</v>
          </cell>
        </row>
        <row r="2907">
          <cell r="B2907" t="str">
            <v>SHT0000183</v>
          </cell>
          <cell r="C2907" t="str">
            <v>右侧调节把手浅灰色</v>
          </cell>
        </row>
        <row r="2907">
          <cell r="F2907" t="str">
            <v>EA</v>
          </cell>
          <cell r="G2907" t="str">
            <v>YC01</v>
          </cell>
        </row>
        <row r="2908">
          <cell r="B2908" t="str">
            <v>SHT0000190</v>
          </cell>
          <cell r="C2908" t="str">
            <v>H3000靠背面套总成114</v>
          </cell>
          <cell r="D2908" t="str">
            <v>SQXM3000-6802300-G</v>
          </cell>
        </row>
        <row r="2908">
          <cell r="F2908" t="str">
            <v>EA</v>
          </cell>
          <cell r="G2908" t="str">
            <v>YC01</v>
          </cell>
        </row>
        <row r="2909">
          <cell r="B2909" t="str">
            <v>SHT0000196</v>
          </cell>
          <cell r="C2909" t="str">
            <v>M3000主驾左大护板带孔</v>
          </cell>
          <cell r="D2909" t="str">
            <v>电加热</v>
          </cell>
        </row>
        <row r="2909">
          <cell r="F2909" t="str">
            <v>Ea</v>
          </cell>
          <cell r="G2909" t="str">
            <v>SJ27</v>
          </cell>
        </row>
        <row r="2910">
          <cell r="B2910" t="str">
            <v>SHT0000217</v>
          </cell>
          <cell r="C2910" t="str">
            <v>H3改型小铰链护罩</v>
          </cell>
        </row>
        <row r="2910">
          <cell r="F2910" t="str">
            <v>EA</v>
          </cell>
          <cell r="G2910" t="str">
            <v>YC01</v>
          </cell>
        </row>
        <row r="2911">
          <cell r="B2911" t="str">
            <v>SHT0000226</v>
          </cell>
          <cell r="C2911" t="str">
            <v>驾驶员坐垫护面总成</v>
          </cell>
          <cell r="D2911" t="str">
            <v>L3000座布面</v>
          </cell>
          <cell r="E2911" t="str">
            <v>SQL3000-6801300</v>
          </cell>
          <cell r="F2911" t="str">
            <v>EA</v>
          </cell>
          <cell r="G2911" t="str">
            <v>YC01</v>
          </cell>
        </row>
        <row r="2912">
          <cell r="B2912" t="str">
            <v>SHT0000238</v>
          </cell>
          <cell r="C2912" t="str">
            <v>欧曼右置车杂物箱</v>
          </cell>
        </row>
        <row r="2912">
          <cell r="F2912" t="str">
            <v>Ea</v>
          </cell>
          <cell r="G2912" t="str">
            <v>BC02</v>
          </cell>
        </row>
        <row r="2913">
          <cell r="B2913" t="str">
            <v>SHT0000247</v>
          </cell>
          <cell r="C2913" t="str">
            <v>右侧前升降把手浅灰色</v>
          </cell>
        </row>
        <row r="2913">
          <cell r="F2913" t="str">
            <v>EA</v>
          </cell>
          <cell r="G2913" t="str">
            <v>YC01</v>
          </cell>
        </row>
        <row r="2914">
          <cell r="B2914" t="str">
            <v>SHT0000248</v>
          </cell>
          <cell r="C2914" t="str">
            <v>右侧后升降把手浅灰色</v>
          </cell>
        </row>
        <row r="2914">
          <cell r="F2914" t="str">
            <v>EA</v>
          </cell>
          <cell r="G2914" t="str">
            <v>YC01</v>
          </cell>
        </row>
        <row r="2915">
          <cell r="B2915" t="str">
            <v>SHT0000255</v>
          </cell>
          <cell r="C2915" t="str">
            <v>气囊减震器总成</v>
          </cell>
          <cell r="D2915" t="str">
            <v>陕汽</v>
          </cell>
        </row>
        <row r="2915">
          <cell r="F2915" t="str">
            <v>EA</v>
          </cell>
          <cell r="G2915" t="str">
            <v>BC08</v>
          </cell>
        </row>
        <row r="2916">
          <cell r="B2916" t="str">
            <v>SHT0000257</v>
          </cell>
          <cell r="C2916" t="str">
            <v>右侧副边调角器总成</v>
          </cell>
          <cell r="D2916" t="str">
            <v>欧曼</v>
          </cell>
        </row>
        <row r="2916">
          <cell r="F2916" t="str">
            <v>EA</v>
          </cell>
          <cell r="G2916" t="str">
            <v>BC08</v>
          </cell>
        </row>
        <row r="2917">
          <cell r="B2917" t="str">
            <v>SHT0000275</v>
          </cell>
          <cell r="C2917" t="str">
            <v>陕汽机械靠背骨架总成</v>
          </cell>
          <cell r="D2917" t="str">
            <v>大运</v>
          </cell>
        </row>
        <row r="2917">
          <cell r="F2917" t="str">
            <v>EA</v>
          </cell>
          <cell r="G2917" t="str">
            <v>BC08</v>
          </cell>
        </row>
        <row r="2918">
          <cell r="B2918" t="str">
            <v>SHT0000279</v>
          </cell>
          <cell r="C2918" t="str">
            <v>G项目头枕插管</v>
          </cell>
        </row>
        <row r="2918">
          <cell r="F2918" t="str">
            <v>EA</v>
          </cell>
          <cell r="G2918" t="str">
            <v>YC04</v>
          </cell>
        </row>
        <row r="2919">
          <cell r="B2919" t="str">
            <v>SHT0000295</v>
          </cell>
          <cell r="C2919" t="str">
            <v>重卡右舵中间背骨架总成</v>
          </cell>
        </row>
        <row r="2919">
          <cell r="F2919" t="str">
            <v>EA</v>
          </cell>
          <cell r="G2919" t="str">
            <v>YC01</v>
          </cell>
        </row>
        <row r="2920">
          <cell r="B2920" t="str">
            <v>SHT0000305</v>
          </cell>
          <cell r="C2920" t="str">
            <v>靠背护面组件</v>
          </cell>
          <cell r="D2920">
            <v>19</v>
          </cell>
          <cell r="E2920" t="str">
            <v>SQDZ 6802 300-F</v>
          </cell>
          <cell r="F2920" t="str">
            <v>EA</v>
          </cell>
          <cell r="G2920" t="str">
            <v>YC01</v>
          </cell>
        </row>
        <row r="2921">
          <cell r="B2921" t="str">
            <v>SHT0000354</v>
          </cell>
          <cell r="C2921" t="str">
            <v>摆轮</v>
          </cell>
          <cell r="D2921" t="str">
            <v>灰色</v>
          </cell>
        </row>
        <row r="2921">
          <cell r="F2921" t="str">
            <v>EA</v>
          </cell>
          <cell r="G2921" t="str">
            <v>YC04</v>
          </cell>
        </row>
        <row r="2922">
          <cell r="B2922" t="str">
            <v>SHT0000398</v>
          </cell>
          <cell r="C2922" t="str">
            <v>升降器总成</v>
          </cell>
          <cell r="D2922" t="str">
            <v>H3000可变阻尼</v>
          </cell>
        </row>
        <row r="2922">
          <cell r="F2922" t="str">
            <v>EA</v>
          </cell>
          <cell r="G2922" t="str">
            <v>BC08</v>
          </cell>
        </row>
        <row r="2923">
          <cell r="B2923" t="str">
            <v>SHT0000400</v>
          </cell>
          <cell r="C2923" t="str">
            <v>驾驶员调角器手柄</v>
          </cell>
          <cell r="D2923" t="str">
            <v>大黄蜂</v>
          </cell>
        </row>
        <row r="2923">
          <cell r="F2923" t="str">
            <v>EA</v>
          </cell>
          <cell r="G2923" t="str">
            <v>YC01</v>
          </cell>
        </row>
        <row r="2924">
          <cell r="B2924" t="str">
            <v>SHT0000401</v>
          </cell>
          <cell r="C2924" t="str">
            <v>驾驶员前端升降调节把手</v>
          </cell>
          <cell r="D2924" t="str">
            <v>黑色</v>
          </cell>
        </row>
        <row r="2924">
          <cell r="F2924" t="str">
            <v>EA</v>
          </cell>
          <cell r="G2924" t="str">
            <v>YC01</v>
          </cell>
        </row>
        <row r="2925">
          <cell r="B2925" t="str">
            <v>SHT0000402</v>
          </cell>
          <cell r="C2925" t="str">
            <v>驾驶员后端升降调节把手</v>
          </cell>
          <cell r="D2925" t="str">
            <v>黑色</v>
          </cell>
        </row>
        <row r="2925">
          <cell r="F2925" t="str">
            <v>EA</v>
          </cell>
          <cell r="G2925" t="str">
            <v>YC01</v>
          </cell>
        </row>
        <row r="2926">
          <cell r="B2926" t="str">
            <v>SHT0000403</v>
          </cell>
          <cell r="C2926" t="str">
            <v>副司机升降把手前黑色</v>
          </cell>
        </row>
        <row r="2926">
          <cell r="F2926" t="str">
            <v>EA</v>
          </cell>
          <cell r="G2926" t="str">
            <v>SY35</v>
          </cell>
        </row>
        <row r="2927">
          <cell r="B2927" t="str">
            <v>SHT0000404</v>
          </cell>
          <cell r="C2927" t="str">
            <v>副司机升降把手后黑色</v>
          </cell>
        </row>
        <row r="2927">
          <cell r="F2927" t="str">
            <v>EA</v>
          </cell>
          <cell r="G2927" t="str">
            <v>SY35</v>
          </cell>
        </row>
        <row r="2928">
          <cell r="B2928" t="str">
            <v>SHT0000405</v>
          </cell>
          <cell r="C2928" t="str">
            <v>SQDZ副驾驶座角调把手黄</v>
          </cell>
        </row>
        <row r="2928">
          <cell r="F2928" t="str">
            <v>EA</v>
          </cell>
          <cell r="G2928" t="str">
            <v>YC01</v>
          </cell>
        </row>
        <row r="2929">
          <cell r="B2929" t="str">
            <v>SHT0000406</v>
          </cell>
          <cell r="C2929" t="str">
            <v>SQDZ副司机升降器把手左黄</v>
          </cell>
        </row>
        <row r="2929">
          <cell r="F2929" t="str">
            <v>EA</v>
          </cell>
          <cell r="G2929" t="str">
            <v>YC01</v>
          </cell>
        </row>
        <row r="2930">
          <cell r="B2930" t="str">
            <v>SHT0000407</v>
          </cell>
          <cell r="C2930" t="str">
            <v>SQDZ副司机升降器把手右黄</v>
          </cell>
        </row>
        <row r="2930">
          <cell r="F2930" t="str">
            <v>EA</v>
          </cell>
          <cell r="G2930" t="str">
            <v>YC01</v>
          </cell>
        </row>
        <row r="2931">
          <cell r="B2931" t="str">
            <v>SHT0000413</v>
          </cell>
          <cell r="C2931" t="str">
            <v>驾驶员靠背骨架总成</v>
          </cell>
          <cell r="D2931" t="str">
            <v>新SQDZ</v>
          </cell>
        </row>
        <row r="2931">
          <cell r="F2931" t="str">
            <v>EA</v>
          </cell>
          <cell r="G2931" t="str">
            <v>YC01</v>
          </cell>
        </row>
        <row r="2932">
          <cell r="B2932" t="str">
            <v>SHT0000414</v>
          </cell>
          <cell r="C2932" t="str">
            <v>重卡副背骨架总成无喷涂</v>
          </cell>
        </row>
        <row r="2932">
          <cell r="F2932" t="str">
            <v>EA</v>
          </cell>
          <cell r="G2932" t="str">
            <v>YC01</v>
          </cell>
        </row>
        <row r="2933">
          <cell r="B2933" t="str">
            <v>SHT0000420</v>
          </cell>
          <cell r="C2933" t="str">
            <v>重卡中间背包装膜</v>
          </cell>
        </row>
        <row r="2933">
          <cell r="F2933" t="str">
            <v>EA</v>
          </cell>
          <cell r="G2933" t="str">
            <v>YC01</v>
          </cell>
        </row>
        <row r="2934">
          <cell r="B2934" t="str">
            <v>SHT0000421</v>
          </cell>
          <cell r="C2934" t="str">
            <v>重卡中间坐包装膜</v>
          </cell>
        </row>
        <row r="2934">
          <cell r="F2934" t="str">
            <v>EA</v>
          </cell>
          <cell r="G2934" t="str">
            <v>YC01</v>
          </cell>
        </row>
        <row r="2935">
          <cell r="B2935" t="str">
            <v>SHT0000425</v>
          </cell>
          <cell r="C2935" t="str">
            <v>调节手柄右黑色</v>
          </cell>
        </row>
        <row r="2935">
          <cell r="F2935" t="str">
            <v>EA</v>
          </cell>
          <cell r="G2935" t="str">
            <v>YC01</v>
          </cell>
        </row>
        <row r="2936">
          <cell r="B2936" t="str">
            <v>SHT0000432</v>
          </cell>
          <cell r="C2936" t="str">
            <v>减震器总成</v>
          </cell>
          <cell r="D2936" t="str">
            <v>H3000可变阻尼</v>
          </cell>
        </row>
        <row r="2936">
          <cell r="F2936" t="str">
            <v>EA</v>
          </cell>
          <cell r="G2936" t="str">
            <v>BC08</v>
          </cell>
        </row>
        <row r="2937">
          <cell r="B2937" t="str">
            <v>SHT0000435</v>
          </cell>
          <cell r="C2937" t="str">
            <v>M3000主驾左大护板不带孔</v>
          </cell>
        </row>
        <row r="2937">
          <cell r="F2937" t="str">
            <v>Ea</v>
          </cell>
          <cell r="G2937" t="str">
            <v>SJ27</v>
          </cell>
        </row>
        <row r="2938">
          <cell r="B2938" t="str">
            <v>SHT0000440</v>
          </cell>
          <cell r="C2938" t="str">
            <v>H4A升级司机座座盆总成</v>
          </cell>
        </row>
        <row r="2938">
          <cell r="F2938" t="str">
            <v>EA</v>
          </cell>
          <cell r="G2938" t="str">
            <v>YC01</v>
          </cell>
        </row>
        <row r="2939">
          <cell r="B2939" t="str">
            <v>SHT0000443</v>
          </cell>
          <cell r="C2939" t="str">
            <v>滑轨总成</v>
          </cell>
          <cell r="D2939" t="str">
            <v>H4A升级</v>
          </cell>
        </row>
        <row r="2939">
          <cell r="F2939" t="str">
            <v>EA</v>
          </cell>
          <cell r="G2939" t="str">
            <v>YC01</v>
          </cell>
        </row>
        <row r="2940">
          <cell r="B2940" t="str">
            <v>SHT0000445</v>
          </cell>
          <cell r="C2940" t="str">
            <v>H5调角器罩壳(左)</v>
          </cell>
          <cell r="D2940" t="str">
            <v>H4G-6806001</v>
          </cell>
        </row>
        <row r="2940">
          <cell r="F2940" t="str">
            <v>Ea</v>
          </cell>
          <cell r="G2940" t="str">
            <v>BC02</v>
          </cell>
        </row>
        <row r="2941">
          <cell r="B2941" t="str">
            <v>SHT0000446</v>
          </cell>
          <cell r="C2941" t="str">
            <v>H5调角器罩壳(右)</v>
          </cell>
          <cell r="D2941" t="str">
            <v>H5-6806002</v>
          </cell>
        </row>
        <row r="2941">
          <cell r="F2941" t="str">
            <v>Ea</v>
          </cell>
          <cell r="G2941" t="str">
            <v>BC02</v>
          </cell>
        </row>
        <row r="2942">
          <cell r="B2942" t="str">
            <v>SHT0000447</v>
          </cell>
          <cell r="C2942" t="str">
            <v>H4升级司机坐垫前部罩壳</v>
          </cell>
          <cell r="D2942">
            <v>0</v>
          </cell>
        </row>
        <row r="2942">
          <cell r="F2942" t="str">
            <v>Ea</v>
          </cell>
          <cell r="G2942" t="str">
            <v>BC02</v>
          </cell>
        </row>
        <row r="2943">
          <cell r="B2943" t="str">
            <v>SHT0000449</v>
          </cell>
          <cell r="C2943" t="str">
            <v>H4A司机调角器手柄已喷</v>
          </cell>
        </row>
        <row r="2943">
          <cell r="F2943" t="str">
            <v>EA</v>
          </cell>
          <cell r="G2943" t="str">
            <v>YC01</v>
          </cell>
        </row>
        <row r="2944">
          <cell r="B2944" t="str">
            <v>SHT0000450</v>
          </cell>
          <cell r="C2944" t="str">
            <v>H4A司机仰角手柄黑色</v>
          </cell>
        </row>
        <row r="2944">
          <cell r="F2944" t="str">
            <v>EA</v>
          </cell>
          <cell r="G2944" t="str">
            <v>YC01</v>
          </cell>
        </row>
        <row r="2945">
          <cell r="B2945" t="str">
            <v>SHT0000452</v>
          </cell>
          <cell r="C2945" t="str">
            <v>H4速降按钮</v>
          </cell>
          <cell r="D2945" t="str">
            <v>17\18\19款</v>
          </cell>
        </row>
        <row r="2945">
          <cell r="F2945" t="str">
            <v>Ea</v>
          </cell>
          <cell r="G2945" t="str">
            <v>SJ27</v>
          </cell>
        </row>
        <row r="2946">
          <cell r="B2946" t="str">
            <v>SHT0000455</v>
          </cell>
          <cell r="C2946" t="str">
            <v>H4升降开关底座</v>
          </cell>
        </row>
        <row r="2946">
          <cell r="F2946" t="str">
            <v>Ea</v>
          </cell>
          <cell r="G2946" t="str">
            <v>SJ27</v>
          </cell>
        </row>
        <row r="2947">
          <cell r="B2947" t="str">
            <v>SHT0000456</v>
          </cell>
          <cell r="C2947" t="str">
            <v>变阻尼机构总成</v>
          </cell>
          <cell r="D2947" t="str">
            <v>H5可回位</v>
          </cell>
        </row>
        <row r="2947">
          <cell r="F2947" t="str">
            <v>EA</v>
          </cell>
          <cell r="G2947" t="str">
            <v>YC01</v>
          </cell>
        </row>
        <row r="2948">
          <cell r="B2948" t="str">
            <v>SHT0000477</v>
          </cell>
          <cell r="C2948" t="str">
            <v>H4上卧铺左转轴</v>
          </cell>
        </row>
        <row r="2948">
          <cell r="F2948" t="str">
            <v>EA</v>
          </cell>
          <cell r="G2948" t="str">
            <v>YC01</v>
          </cell>
        </row>
        <row r="2949">
          <cell r="B2949" t="str">
            <v>SHT0000478</v>
          </cell>
          <cell r="C2949" t="str">
            <v>H4上卧铺支撑胶套</v>
          </cell>
        </row>
        <row r="2949">
          <cell r="F2949" t="str">
            <v>EA</v>
          </cell>
          <cell r="G2949" t="str">
            <v>YC01</v>
          </cell>
        </row>
        <row r="2950">
          <cell r="B2950" t="str">
            <v>SHT0000479</v>
          </cell>
          <cell r="C2950" t="str">
            <v>H4上卧铺防护网支撑管</v>
          </cell>
        </row>
        <row r="2950">
          <cell r="F2950" t="str">
            <v>EA</v>
          </cell>
          <cell r="G2950" t="str">
            <v>YC01</v>
          </cell>
        </row>
        <row r="2951">
          <cell r="B2951" t="str">
            <v>SHT0000480</v>
          </cell>
          <cell r="C2951" t="str">
            <v>H4上卧铺带扣罩壳限位卡片</v>
          </cell>
        </row>
        <row r="2951">
          <cell r="F2951" t="str">
            <v>EA</v>
          </cell>
          <cell r="G2951" t="str">
            <v>YC01</v>
          </cell>
        </row>
        <row r="2952">
          <cell r="B2952" t="str">
            <v>SHT0000481</v>
          </cell>
          <cell r="C2952" t="str">
            <v>H4上卧铺右转轴</v>
          </cell>
        </row>
        <row r="2952">
          <cell r="F2952" t="str">
            <v>EA</v>
          </cell>
          <cell r="G2952" t="str">
            <v>YC01</v>
          </cell>
        </row>
        <row r="2953">
          <cell r="B2953" t="str">
            <v>SHT0000482</v>
          </cell>
          <cell r="C2953" t="str">
            <v>H4上卧铺拉带带扣罩壳</v>
          </cell>
          <cell r="D2953" t="str">
            <v>H4上卧铺</v>
          </cell>
        </row>
        <row r="2953">
          <cell r="F2953" t="str">
            <v>EA</v>
          </cell>
          <cell r="G2953" t="str">
            <v>YC01</v>
          </cell>
        </row>
        <row r="2954">
          <cell r="B2954" t="str">
            <v>SHT0000483</v>
          </cell>
          <cell r="C2954" t="str">
            <v>H4上卧铺侧支撑</v>
          </cell>
        </row>
        <row r="2954">
          <cell r="F2954" t="str">
            <v>EA</v>
          </cell>
          <cell r="G2954" t="str">
            <v>YC01</v>
          </cell>
        </row>
        <row r="2955">
          <cell r="B2955" t="str">
            <v>SHT0000485</v>
          </cell>
          <cell r="C2955" t="str">
            <v>H4长车身上卧铺骨架总成</v>
          </cell>
        </row>
        <row r="2955">
          <cell r="F2955" t="str">
            <v>EA</v>
          </cell>
          <cell r="G2955" t="str">
            <v>YC01</v>
          </cell>
        </row>
        <row r="2956">
          <cell r="B2956" t="str">
            <v>SHT0000486</v>
          </cell>
          <cell r="C2956" t="str">
            <v>H4下卧铺护网挂点</v>
          </cell>
        </row>
        <row r="2956">
          <cell r="F2956" t="str">
            <v>EA</v>
          </cell>
          <cell r="G2956" t="str">
            <v>YC01</v>
          </cell>
        </row>
        <row r="2957">
          <cell r="B2957" t="str">
            <v>SHT0000487</v>
          </cell>
          <cell r="C2957" t="str">
            <v>H4上卧铺拉带总成</v>
          </cell>
        </row>
        <row r="2957">
          <cell r="F2957" t="str">
            <v>EA</v>
          </cell>
          <cell r="G2957" t="str">
            <v>YC01</v>
          </cell>
        </row>
        <row r="2958">
          <cell r="B2958" t="str">
            <v>SHT0000488</v>
          </cell>
          <cell r="C2958" t="str">
            <v>H4上卧铺总成包装膜</v>
          </cell>
        </row>
        <row r="2958">
          <cell r="F2958" t="str">
            <v>EA</v>
          </cell>
          <cell r="G2958" t="str">
            <v>YC01</v>
          </cell>
        </row>
        <row r="2959">
          <cell r="B2959" t="str">
            <v>SHT0000493</v>
          </cell>
          <cell r="C2959" t="str">
            <v>H4安全带外部罩壳浅灰</v>
          </cell>
        </row>
        <row r="2959">
          <cell r="F2959" t="str">
            <v>Ea</v>
          </cell>
          <cell r="G2959" t="str">
            <v>BC02</v>
          </cell>
        </row>
        <row r="2960">
          <cell r="B2960" t="str">
            <v>SHT0000494</v>
          </cell>
          <cell r="C2960" t="str">
            <v>H4驾驶员安全带总成</v>
          </cell>
          <cell r="D2960" t="str">
            <v>H468100000286</v>
          </cell>
        </row>
        <row r="2960">
          <cell r="F2960" t="str">
            <v>EA</v>
          </cell>
          <cell r="G2960" t="str">
            <v>YC01</v>
          </cell>
        </row>
        <row r="2961">
          <cell r="B2961" t="str">
            <v>SHT0000495</v>
          </cell>
          <cell r="C2961" t="str">
            <v>H4正副司机靠背包装膜</v>
          </cell>
        </row>
        <row r="2961">
          <cell r="F2961" t="str">
            <v>EA</v>
          </cell>
          <cell r="G2961" t="str">
            <v>YC01</v>
          </cell>
        </row>
        <row r="2962">
          <cell r="B2962" t="str">
            <v>SHT0000496</v>
          </cell>
          <cell r="C2962" t="str">
            <v>安全带外部罩壳固定片</v>
          </cell>
        </row>
        <row r="2962">
          <cell r="F2962" t="str">
            <v>EA</v>
          </cell>
          <cell r="G2962" t="str">
            <v>YC01</v>
          </cell>
        </row>
        <row r="2963">
          <cell r="B2963" t="str">
            <v>SHT0000498</v>
          </cell>
          <cell r="C2963" t="str">
            <v>H4司机腰部调节总成</v>
          </cell>
          <cell r="D2963" t="str">
            <v>H4681010100A0</v>
          </cell>
        </row>
        <row r="2963">
          <cell r="F2963" t="str">
            <v>EA</v>
          </cell>
          <cell r="G2963" t="str">
            <v>YC01</v>
          </cell>
        </row>
        <row r="2964">
          <cell r="B2964" t="str">
            <v>SHT0000500</v>
          </cell>
          <cell r="C2964" t="str">
            <v>H4司机腰部调节手轮黑色</v>
          </cell>
        </row>
        <row r="2964">
          <cell r="F2964" t="str">
            <v>EA</v>
          </cell>
          <cell r="G2964" t="str">
            <v>YC01</v>
          </cell>
        </row>
        <row r="2965">
          <cell r="B2965" t="str">
            <v>SHT0000501</v>
          </cell>
          <cell r="C2965" t="str">
            <v>H4正副司机坐垫包装膜</v>
          </cell>
        </row>
        <row r="2965">
          <cell r="F2965" t="str">
            <v>EA</v>
          </cell>
          <cell r="G2965" t="str">
            <v>YC01</v>
          </cell>
        </row>
        <row r="2966">
          <cell r="B2966" t="str">
            <v>SHT0000502</v>
          </cell>
          <cell r="C2966" t="str">
            <v>H4正副安全带导向塑料件</v>
          </cell>
        </row>
        <row r="2966">
          <cell r="F2966" t="str">
            <v>Ea</v>
          </cell>
          <cell r="G2966" t="str">
            <v>BC02</v>
          </cell>
        </row>
        <row r="2967">
          <cell r="B2967" t="str">
            <v>SHT0000503</v>
          </cell>
          <cell r="C2967" t="str">
            <v>H4按钮堵盖</v>
          </cell>
          <cell r="D2967" t="str">
            <v>H4B-6806160</v>
          </cell>
        </row>
        <row r="2967">
          <cell r="F2967" t="str">
            <v>Ea</v>
          </cell>
          <cell r="G2967" t="str">
            <v>BC02</v>
          </cell>
        </row>
        <row r="2968">
          <cell r="B2968" t="str">
            <v>SHT0000504</v>
          </cell>
          <cell r="C2968" t="str">
            <v>H4A升级司机座垫后部罩壳</v>
          </cell>
          <cell r="D2968">
            <v>0</v>
          </cell>
        </row>
        <row r="2968">
          <cell r="F2968" t="str">
            <v>Ea</v>
          </cell>
          <cell r="G2968" t="str">
            <v>BC02</v>
          </cell>
        </row>
        <row r="2969">
          <cell r="B2969" t="str">
            <v>SHT0000505</v>
          </cell>
          <cell r="C2969" t="str">
            <v>H4A升降调节开关总成</v>
          </cell>
        </row>
        <row r="2969">
          <cell r="F2969" t="str">
            <v>EA</v>
          </cell>
          <cell r="G2969" t="str">
            <v>YC01</v>
          </cell>
        </row>
        <row r="2970">
          <cell r="B2970" t="str">
            <v>SHT0000506</v>
          </cell>
          <cell r="C2970" t="str">
            <v>H4升级座椅司机左罩壳</v>
          </cell>
          <cell r="D2970" t="str">
            <v>H4A-6806001-A</v>
          </cell>
        </row>
        <row r="2970">
          <cell r="F2970" t="str">
            <v>Ea</v>
          </cell>
          <cell r="G2970" t="str">
            <v>BC02</v>
          </cell>
        </row>
        <row r="2971">
          <cell r="B2971" t="str">
            <v>SHT0000507</v>
          </cell>
          <cell r="C2971" t="str">
            <v>H4A升级司机底座总成</v>
          </cell>
        </row>
        <row r="2971">
          <cell r="F2971" t="str">
            <v>EA</v>
          </cell>
          <cell r="G2971" t="str">
            <v>YC01</v>
          </cell>
        </row>
        <row r="2972">
          <cell r="B2972" t="str">
            <v>SHT0000508</v>
          </cell>
          <cell r="C2972" t="str">
            <v>H4A主驾调角器右罩壳</v>
          </cell>
          <cell r="D2972" t="str">
            <v>H4A-6806002</v>
          </cell>
        </row>
        <row r="2972">
          <cell r="F2972" t="str">
            <v>Ea</v>
          </cell>
          <cell r="G2972" t="str">
            <v>BC02</v>
          </cell>
        </row>
        <row r="2973">
          <cell r="B2973" t="str">
            <v>SHT0000510</v>
          </cell>
          <cell r="C2973" t="str">
            <v>白铝标牌</v>
          </cell>
        </row>
        <row r="2973">
          <cell r="F2973" t="str">
            <v>EA</v>
          </cell>
          <cell r="G2973" t="str">
            <v>YC01</v>
          </cell>
        </row>
        <row r="2974">
          <cell r="B2974" t="str">
            <v>SHT0000512</v>
          </cell>
          <cell r="C2974" t="str">
            <v>H4A升级靠背骨架焊接总成</v>
          </cell>
          <cell r="D2974" t="str">
            <v>H4A-6802101</v>
          </cell>
        </row>
        <row r="2974">
          <cell r="F2974" t="str">
            <v>EA</v>
          </cell>
          <cell r="G2974" t="str">
            <v>YC01</v>
          </cell>
        </row>
        <row r="2975">
          <cell r="B2975" t="str">
            <v>SHT0000518</v>
          </cell>
          <cell r="C2975" t="str">
            <v>主驾底座模块化总成</v>
          </cell>
          <cell r="D2975" t="str">
            <v>欧曼机械减震</v>
          </cell>
        </row>
        <row r="2975">
          <cell r="F2975" t="str">
            <v>EA</v>
          </cell>
          <cell r="G2975" t="str">
            <v>BC08</v>
          </cell>
        </row>
        <row r="2976">
          <cell r="B2976" t="str">
            <v>SHT0000519</v>
          </cell>
          <cell r="C2976" t="str">
            <v>SQDZ 主驾驶座角调把手黄</v>
          </cell>
        </row>
        <row r="2976">
          <cell r="F2976" t="str">
            <v>EA</v>
          </cell>
          <cell r="G2976" t="str">
            <v>YC01</v>
          </cell>
        </row>
        <row r="2977">
          <cell r="B2977" t="str">
            <v>SHT0000520</v>
          </cell>
          <cell r="C2977" t="str">
            <v>司机升降器把手左后黄色</v>
          </cell>
        </row>
        <row r="2977">
          <cell r="F2977" t="str">
            <v>EA</v>
          </cell>
          <cell r="G2977" t="str">
            <v>YC01</v>
          </cell>
        </row>
        <row r="2978">
          <cell r="B2978" t="str">
            <v>SHT0000521</v>
          </cell>
          <cell r="C2978" t="str">
            <v>重卡腰部调整手柄</v>
          </cell>
        </row>
        <row r="2978">
          <cell r="F2978" t="str">
            <v>EA</v>
          </cell>
          <cell r="G2978" t="str">
            <v>YC01</v>
          </cell>
        </row>
        <row r="2979">
          <cell r="B2979" t="str">
            <v>SHT0000526</v>
          </cell>
          <cell r="C2979" t="str">
            <v>欧曼升级正副靠背包装膜</v>
          </cell>
        </row>
        <row r="2979">
          <cell r="F2979" t="str">
            <v>EA</v>
          </cell>
          <cell r="G2979" t="str">
            <v>YC01</v>
          </cell>
        </row>
        <row r="2980">
          <cell r="B2980" t="str">
            <v>SHT0000527</v>
          </cell>
          <cell r="C2980" t="str">
            <v>欧曼升级正副坐垫包装膜</v>
          </cell>
        </row>
        <row r="2980">
          <cell r="F2980" t="str">
            <v>EA</v>
          </cell>
          <cell r="G2980" t="str">
            <v>YC01</v>
          </cell>
        </row>
        <row r="2981">
          <cell r="B2981" t="str">
            <v>SHT0000532</v>
          </cell>
          <cell r="C2981" t="str">
            <v>H4A升级副司机背骨架总成</v>
          </cell>
          <cell r="D2981" t="str">
            <v>H4A-6902100</v>
          </cell>
        </row>
        <row r="2981">
          <cell r="F2981" t="str">
            <v>EA</v>
          </cell>
          <cell r="G2981" t="str">
            <v>YC01</v>
          </cell>
        </row>
        <row r="2982">
          <cell r="B2982" t="str">
            <v>SHT0000534</v>
          </cell>
          <cell r="C2982" t="str">
            <v>H4橡胶垫</v>
          </cell>
        </row>
        <row r="2982">
          <cell r="F2982" t="str">
            <v>EA</v>
          </cell>
          <cell r="G2982" t="str">
            <v>YC01</v>
          </cell>
        </row>
        <row r="2983">
          <cell r="B2983" t="str">
            <v>SHT0000535</v>
          </cell>
          <cell r="C2983" t="str">
            <v>H4A副司机调角器罩壳(右)</v>
          </cell>
          <cell r="D2983" t="str">
            <v>H4A-6906002</v>
          </cell>
        </row>
        <row r="2983">
          <cell r="F2983" t="str">
            <v>Ea</v>
          </cell>
          <cell r="G2983" t="str">
            <v>BC02</v>
          </cell>
        </row>
        <row r="2984">
          <cell r="B2984" t="str">
            <v>SHT0000536</v>
          </cell>
          <cell r="C2984" t="str">
            <v>H4副驾驶员安全带总成</v>
          </cell>
        </row>
        <row r="2984">
          <cell r="F2984" t="str">
            <v>EA</v>
          </cell>
          <cell r="G2984" t="str">
            <v>YC01</v>
          </cell>
        </row>
        <row r="2985">
          <cell r="B2985" t="str">
            <v>SHT0000537</v>
          </cell>
          <cell r="C2985" t="str">
            <v>H4A副司机调角器手柄已喷</v>
          </cell>
        </row>
        <row r="2985">
          <cell r="F2985" t="str">
            <v>EA</v>
          </cell>
          <cell r="G2985" t="str">
            <v>YC01</v>
          </cell>
        </row>
        <row r="2986">
          <cell r="B2986" t="str">
            <v>SHT0000538</v>
          </cell>
          <cell r="C2986" t="str">
            <v>H4副司机座盆总成</v>
          </cell>
        </row>
        <row r="2986">
          <cell r="F2986" t="str">
            <v>EA</v>
          </cell>
          <cell r="G2986" t="str">
            <v>YC01</v>
          </cell>
        </row>
        <row r="2987">
          <cell r="B2987" t="str">
            <v>SHT0000539</v>
          </cell>
          <cell r="C2987" t="str">
            <v>H4A副司机调角器罩壳(左)</v>
          </cell>
          <cell r="D2987" t="str">
            <v>H4A-6906001</v>
          </cell>
        </row>
        <row r="2987">
          <cell r="F2987" t="str">
            <v>Ea</v>
          </cell>
          <cell r="G2987" t="str">
            <v>BC02</v>
          </cell>
        </row>
        <row r="2988">
          <cell r="B2988" t="str">
            <v>SHT0000540</v>
          </cell>
          <cell r="C2988" t="str">
            <v>H4副司机坐垫底部护板</v>
          </cell>
          <cell r="D2988">
            <v>0</v>
          </cell>
        </row>
        <row r="2988">
          <cell r="F2988" t="str">
            <v>Ea</v>
          </cell>
          <cell r="G2988" t="str">
            <v>BC02</v>
          </cell>
        </row>
        <row r="2989">
          <cell r="B2989" t="str">
            <v>SHT0000541</v>
          </cell>
          <cell r="C2989" t="str">
            <v>副驾驶员靠背护面总成</v>
          </cell>
          <cell r="D2989" t="str">
            <v>2017款EST</v>
          </cell>
        </row>
        <row r="2989">
          <cell r="F2989" t="str">
            <v>EA</v>
          </cell>
          <cell r="G2989" t="str">
            <v>BC03</v>
          </cell>
        </row>
        <row r="2990">
          <cell r="B2990" t="str">
            <v>SHT0000542</v>
          </cell>
          <cell r="C2990" t="str">
            <v>H4副司机底座总成</v>
          </cell>
        </row>
        <row r="2990">
          <cell r="F2990" t="str">
            <v>EA</v>
          </cell>
          <cell r="G2990" t="str">
            <v>YC01</v>
          </cell>
        </row>
        <row r="2991">
          <cell r="B2991" t="str">
            <v>SHT0000543</v>
          </cell>
          <cell r="C2991" t="str">
            <v>副驾驶员座垫护面总成</v>
          </cell>
          <cell r="D2991" t="str">
            <v>2017款EST</v>
          </cell>
        </row>
        <row r="2991">
          <cell r="F2991" t="str">
            <v>EA</v>
          </cell>
          <cell r="G2991" t="str">
            <v>BC03</v>
          </cell>
        </row>
        <row r="2992">
          <cell r="B2992" t="str">
            <v>SHT0000544</v>
          </cell>
          <cell r="C2992" t="str">
            <v>H4副司机座框总成</v>
          </cell>
        </row>
        <row r="2992">
          <cell r="F2992" t="str">
            <v>EA</v>
          </cell>
          <cell r="G2992" t="str">
            <v>YC01</v>
          </cell>
        </row>
        <row r="2993">
          <cell r="B2993" t="str">
            <v>SHT0000545</v>
          </cell>
          <cell r="C2993" t="str">
            <v>驾驶员靠背护面总成</v>
          </cell>
          <cell r="D2993" t="str">
            <v>2017款GTL-A</v>
          </cell>
        </row>
        <row r="2993">
          <cell r="F2993" t="str">
            <v>EA</v>
          </cell>
          <cell r="G2993" t="str">
            <v>BC03</v>
          </cell>
        </row>
        <row r="2994">
          <cell r="B2994" t="str">
            <v>SHT0000546</v>
          </cell>
          <cell r="C2994" t="str">
            <v>H4A升级司机座椅坐垫护面</v>
          </cell>
        </row>
        <row r="2994">
          <cell r="F2994" t="str">
            <v>EA</v>
          </cell>
          <cell r="G2994" t="str">
            <v>BC03</v>
          </cell>
        </row>
        <row r="2995">
          <cell r="B2995" t="str">
            <v>SHT0000547</v>
          </cell>
          <cell r="C2995" t="str">
            <v>副驾驶员座垫护面总成</v>
          </cell>
          <cell r="D2995" t="str">
            <v>2017款GTL-A</v>
          </cell>
        </row>
        <row r="2995">
          <cell r="F2995" t="str">
            <v>EA</v>
          </cell>
          <cell r="G2995" t="str">
            <v>BC03</v>
          </cell>
        </row>
        <row r="2996">
          <cell r="B2996" t="str">
            <v>SHT0000548</v>
          </cell>
          <cell r="C2996" t="str">
            <v>副驾驶员靠背护面总成</v>
          </cell>
          <cell r="D2996" t="str">
            <v>2017款GTL-A</v>
          </cell>
        </row>
        <row r="2996">
          <cell r="F2996" t="str">
            <v>EA</v>
          </cell>
          <cell r="G2996" t="str">
            <v>BC03</v>
          </cell>
        </row>
        <row r="2997">
          <cell r="B2997" t="str">
            <v>SHT0000554</v>
          </cell>
          <cell r="C2997" t="str">
            <v>驾驶员座垫护面总成</v>
          </cell>
          <cell r="D2997" t="str">
            <v>H3豪华型</v>
          </cell>
        </row>
        <row r="2997">
          <cell r="F2997" t="str">
            <v>EA</v>
          </cell>
          <cell r="G2997" t="str">
            <v>BC03</v>
          </cell>
        </row>
        <row r="2998">
          <cell r="B2998" t="str">
            <v>SHT0000555</v>
          </cell>
          <cell r="C2998" t="str">
            <v>驾驶员靠背护面总成</v>
          </cell>
          <cell r="D2998" t="str">
            <v>H3豪华型</v>
          </cell>
        </row>
        <row r="2998">
          <cell r="F2998" t="str">
            <v>EA</v>
          </cell>
          <cell r="G2998" t="str">
            <v>BC03</v>
          </cell>
        </row>
        <row r="2999">
          <cell r="B2999" t="str">
            <v>SHT0000556</v>
          </cell>
          <cell r="C2999" t="str">
            <v>驾驶员靠背骨架总成</v>
          </cell>
          <cell r="D2999" t="str">
            <v>新重卡豪华型</v>
          </cell>
        </row>
        <row r="2999">
          <cell r="F2999" t="str">
            <v>EA</v>
          </cell>
          <cell r="G2999" t="str">
            <v>YC01</v>
          </cell>
        </row>
        <row r="3000">
          <cell r="B3000" t="str">
            <v>SHT0000557</v>
          </cell>
          <cell r="C3000" t="str">
            <v>驾驶员底支架总成</v>
          </cell>
          <cell r="D3000" t="str">
            <v>欧曼升级气囊</v>
          </cell>
        </row>
        <row r="3000">
          <cell r="F3000" t="str">
            <v>EA</v>
          </cell>
          <cell r="G3000" t="str">
            <v>YC01</v>
          </cell>
        </row>
        <row r="3001">
          <cell r="B3001" t="str">
            <v>SHT0000558</v>
          </cell>
          <cell r="C3001" t="str">
            <v>欧曼升级扶手包装膜</v>
          </cell>
        </row>
        <row r="3001">
          <cell r="F3001" t="str">
            <v>EA</v>
          </cell>
          <cell r="G3001" t="str">
            <v>YC01</v>
          </cell>
        </row>
        <row r="3002">
          <cell r="B3002" t="str">
            <v>SHT0000559</v>
          </cell>
          <cell r="C3002" t="str">
            <v>右侧扶手护面总成</v>
          </cell>
          <cell r="D3002" t="str">
            <v>H3豪华型正司机</v>
          </cell>
        </row>
        <row r="3002">
          <cell r="F3002" t="str">
            <v>EA</v>
          </cell>
          <cell r="G3002" t="str">
            <v>YC01</v>
          </cell>
        </row>
        <row r="3003">
          <cell r="B3003" t="str">
            <v>SHT0000560</v>
          </cell>
          <cell r="C3003" t="str">
            <v>中间座折叠板右侧左舵</v>
          </cell>
        </row>
        <row r="3003">
          <cell r="F3003" t="str">
            <v>EA</v>
          </cell>
          <cell r="G3003" t="str">
            <v>YC01</v>
          </cell>
        </row>
        <row r="3004">
          <cell r="B3004" t="str">
            <v>SHT0000566</v>
          </cell>
          <cell r="C3004" t="str">
            <v>重卡中间靠背骨架总成</v>
          </cell>
        </row>
        <row r="3004">
          <cell r="F3004" t="str">
            <v>EA</v>
          </cell>
          <cell r="G3004" t="str">
            <v>YC01</v>
          </cell>
        </row>
        <row r="3005">
          <cell r="B3005" t="str">
            <v>SHT0000568</v>
          </cell>
          <cell r="C3005" t="str">
            <v>重卡中间座杂物箱浅灰</v>
          </cell>
        </row>
        <row r="3005">
          <cell r="F3005" t="str">
            <v>EA</v>
          </cell>
          <cell r="G3005" t="str">
            <v>YC01</v>
          </cell>
        </row>
        <row r="3006">
          <cell r="B3006" t="str">
            <v>SHT0000570</v>
          </cell>
          <cell r="C3006" t="str">
            <v>尼龙垫-1033E</v>
          </cell>
        </row>
        <row r="3006">
          <cell r="F3006" t="str">
            <v>Ea</v>
          </cell>
          <cell r="G3006" t="str">
            <v>SJ27</v>
          </cell>
        </row>
        <row r="3007">
          <cell r="B3007" t="str">
            <v>SHT0000571</v>
          </cell>
          <cell r="C3007" t="str">
            <v>H3升级正司机角调把手黄色</v>
          </cell>
        </row>
        <row r="3007">
          <cell r="F3007" t="str">
            <v>EA</v>
          </cell>
          <cell r="G3007" t="str">
            <v>YC01</v>
          </cell>
        </row>
        <row r="3008">
          <cell r="B3008" t="str">
            <v>SHT0000572</v>
          </cell>
          <cell r="C3008" t="str">
            <v>主驾底座模块化总成</v>
          </cell>
          <cell r="D3008" t="str">
            <v>欧曼延伸</v>
          </cell>
        </row>
        <row r="3008">
          <cell r="F3008" t="str">
            <v>EA</v>
          </cell>
          <cell r="G3008" t="str">
            <v>BC08</v>
          </cell>
        </row>
        <row r="3009">
          <cell r="B3009" t="str">
            <v>SHT0000574</v>
          </cell>
          <cell r="C3009" t="str">
            <v>H3改型座盆组件</v>
          </cell>
        </row>
        <row r="3009">
          <cell r="F3009" t="str">
            <v>EA</v>
          </cell>
          <cell r="G3009" t="str">
            <v>YC01</v>
          </cell>
        </row>
        <row r="3010">
          <cell r="B3010" t="str">
            <v>SHT0000576</v>
          </cell>
          <cell r="C3010" t="str">
            <v>H3改型副司机底座骨架总成</v>
          </cell>
        </row>
        <row r="3010">
          <cell r="F3010" t="str">
            <v>EA</v>
          </cell>
          <cell r="G3010" t="str">
            <v>YC01</v>
          </cell>
        </row>
        <row r="3011">
          <cell r="B3011" t="str">
            <v>SHT0000577</v>
          </cell>
          <cell r="C3011" t="str">
            <v>H3改型副司机背骨架总成</v>
          </cell>
        </row>
        <row r="3011">
          <cell r="F3011" t="str">
            <v>EA</v>
          </cell>
          <cell r="G3011" t="str">
            <v>YC01</v>
          </cell>
        </row>
        <row r="3012">
          <cell r="B3012" t="str">
            <v>SHT0000580</v>
          </cell>
          <cell r="C3012" t="str">
            <v>司机升降器把手左前黄色</v>
          </cell>
        </row>
        <row r="3012">
          <cell r="F3012" t="str">
            <v>EA</v>
          </cell>
          <cell r="G3012" t="str">
            <v>YC01</v>
          </cell>
        </row>
        <row r="3013">
          <cell r="B3013" t="str">
            <v>SHT0000582</v>
          </cell>
          <cell r="C3013" t="str">
            <v>H3升级司机主边调角器总成</v>
          </cell>
        </row>
        <row r="3013">
          <cell r="F3013" t="str">
            <v>EA</v>
          </cell>
          <cell r="G3013" t="str">
            <v>YC01</v>
          </cell>
        </row>
        <row r="3014">
          <cell r="B3014" t="str">
            <v>SHT0000583</v>
          </cell>
          <cell r="C3014" t="str">
            <v>H3升级司机总座罩壳(主)</v>
          </cell>
        </row>
        <row r="3014">
          <cell r="F3014" t="str">
            <v>EA</v>
          </cell>
          <cell r="G3014" t="str">
            <v>YC01</v>
          </cell>
        </row>
        <row r="3015">
          <cell r="B3015" t="str">
            <v>SHT0000589</v>
          </cell>
          <cell r="C3015" t="str">
            <v>主驾底座模块化总成</v>
          </cell>
          <cell r="D3015" t="str">
            <v>H3A</v>
          </cell>
        </row>
        <row r="3015">
          <cell r="F3015" t="str">
            <v>EA</v>
          </cell>
          <cell r="G3015" t="str">
            <v>BC08</v>
          </cell>
        </row>
        <row r="3016">
          <cell r="B3016" t="str">
            <v>SHT0000590</v>
          </cell>
          <cell r="C3016" t="str">
            <v>H3改型司机调角器右罩壳</v>
          </cell>
        </row>
        <row r="3016">
          <cell r="F3016" t="str">
            <v>EA</v>
          </cell>
          <cell r="G3016" t="str">
            <v>YC01</v>
          </cell>
        </row>
        <row r="3017">
          <cell r="B3017" t="str">
            <v>SHT0000591</v>
          </cell>
          <cell r="C3017" t="str">
            <v>H3改型司机背骨架焊接总成</v>
          </cell>
        </row>
        <row r="3017">
          <cell r="F3017" t="str">
            <v>EA</v>
          </cell>
          <cell r="G3017" t="str">
            <v>YC01</v>
          </cell>
        </row>
        <row r="3018">
          <cell r="B3018" t="str">
            <v>SHT0000594</v>
          </cell>
          <cell r="C3018" t="str">
            <v>2490上卧铺骨架总成</v>
          </cell>
        </row>
        <row r="3018">
          <cell r="F3018" t="str">
            <v>EA</v>
          </cell>
          <cell r="G3018" t="str">
            <v>YC01</v>
          </cell>
        </row>
        <row r="3019">
          <cell r="B3019" t="str">
            <v>SHT0000595</v>
          </cell>
          <cell r="C3019" t="str">
            <v>重卡吊铺上面硬质棉</v>
          </cell>
        </row>
        <row r="3019">
          <cell r="F3019" t="str">
            <v>EA</v>
          </cell>
          <cell r="G3019" t="str">
            <v>YC01</v>
          </cell>
        </row>
        <row r="3020">
          <cell r="B3020" t="str">
            <v>SHT0000598</v>
          </cell>
          <cell r="C3020" t="str">
            <v>上卧铺扶手年度型</v>
          </cell>
          <cell r="D3020" t="str">
            <v>电镀黑色</v>
          </cell>
          <cell r="E3020" t="str">
            <v>H0704014001A0</v>
          </cell>
          <cell r="F3020" t="str">
            <v>EA</v>
          </cell>
          <cell r="G3020" t="str">
            <v>YC01</v>
          </cell>
        </row>
        <row r="3021">
          <cell r="B3021" t="str">
            <v>SHT0000599</v>
          </cell>
          <cell r="C3021" t="str">
            <v>福田11款吊铺椰棕总成</v>
          </cell>
        </row>
        <row r="3021">
          <cell r="F3021" t="str">
            <v>EA</v>
          </cell>
          <cell r="G3021" t="str">
            <v>YC01</v>
          </cell>
        </row>
        <row r="3022">
          <cell r="B3022" t="str">
            <v>SHT0000600</v>
          </cell>
          <cell r="C3022" t="str">
            <v>11款椰棕吊铺下面硬质棉</v>
          </cell>
        </row>
        <row r="3022">
          <cell r="F3022" t="str">
            <v>EA</v>
          </cell>
          <cell r="G3022" t="str">
            <v>YC01</v>
          </cell>
        </row>
        <row r="3023">
          <cell r="B3023" t="str">
            <v>SHT0000601</v>
          </cell>
          <cell r="C3023" t="str">
            <v>VT2490吊铺</v>
          </cell>
          <cell r="D3023" t="str">
            <v>椰棕2490VT面料</v>
          </cell>
        </row>
        <row r="3023">
          <cell r="F3023" t="str">
            <v>EA</v>
          </cell>
          <cell r="G3023" t="str">
            <v>YC01</v>
          </cell>
        </row>
        <row r="3024">
          <cell r="B3024" t="str">
            <v>SHT0000602</v>
          </cell>
          <cell r="C3024" t="str">
            <v>重卡卧铺长定位块(一)</v>
          </cell>
        </row>
        <row r="3024">
          <cell r="F3024" t="str">
            <v>EA</v>
          </cell>
          <cell r="G3024" t="str">
            <v>YC01</v>
          </cell>
        </row>
        <row r="3025">
          <cell r="B3025" t="str">
            <v>SHT0000603</v>
          </cell>
          <cell r="C3025" t="str">
            <v>重卡标准型卧铺硬质棉</v>
          </cell>
        </row>
        <row r="3025">
          <cell r="F3025" t="str">
            <v>EA</v>
          </cell>
          <cell r="G3025" t="str">
            <v>YC01</v>
          </cell>
        </row>
        <row r="3026">
          <cell r="B3026" t="str">
            <v>SHT0000604</v>
          </cell>
          <cell r="C3026" t="str">
            <v>重卡卧铺木板标准型</v>
          </cell>
        </row>
        <row r="3026">
          <cell r="F3026" t="str">
            <v>EA</v>
          </cell>
          <cell r="G3026" t="str">
            <v>YC01</v>
          </cell>
        </row>
        <row r="3027">
          <cell r="B3027" t="str">
            <v>SHT0000606</v>
          </cell>
          <cell r="C3027" t="str">
            <v>重卡卧铺短定位块(二)</v>
          </cell>
        </row>
        <row r="3027">
          <cell r="F3027" t="str">
            <v>EA</v>
          </cell>
          <cell r="G3027" t="str">
            <v>YC01</v>
          </cell>
        </row>
        <row r="3028">
          <cell r="B3028" t="str">
            <v>SHT0000608</v>
          </cell>
          <cell r="C3028" t="str">
            <v>重卡卧铺板条短</v>
          </cell>
        </row>
        <row r="3028">
          <cell r="F3028" t="str">
            <v>EA</v>
          </cell>
          <cell r="G3028" t="str">
            <v>YC01</v>
          </cell>
        </row>
        <row r="3029">
          <cell r="B3029" t="str">
            <v>SHT0000610</v>
          </cell>
          <cell r="C3029" t="str">
            <v>重卡卧铺板条长</v>
          </cell>
        </row>
        <row r="3029">
          <cell r="F3029" t="str">
            <v>EA</v>
          </cell>
          <cell r="G3029" t="str">
            <v>YC01</v>
          </cell>
        </row>
        <row r="3030">
          <cell r="B3030" t="str">
            <v>SHT0000612</v>
          </cell>
          <cell r="C3030" t="str">
            <v>福田11款下卧铺椰棕总成</v>
          </cell>
        </row>
        <row r="3030">
          <cell r="F3030" t="str">
            <v>EA</v>
          </cell>
          <cell r="G3030" t="str">
            <v>YC01</v>
          </cell>
        </row>
        <row r="3031">
          <cell r="B3031" t="str">
            <v>SHT0000615</v>
          </cell>
          <cell r="C3031" t="str">
            <v>福田11款下卧铺加厚椰棕</v>
          </cell>
        </row>
        <row r="3031">
          <cell r="F3031" t="str">
            <v>EA</v>
          </cell>
          <cell r="G3031" t="str">
            <v>YC01</v>
          </cell>
        </row>
        <row r="3032">
          <cell r="B3032" t="str">
            <v>SHT0000617</v>
          </cell>
          <cell r="C3032" t="str">
            <v>福田11款2280吊铺椰棕</v>
          </cell>
        </row>
        <row r="3032">
          <cell r="F3032" t="str">
            <v>EA</v>
          </cell>
          <cell r="G3032" t="str">
            <v>YC01</v>
          </cell>
        </row>
        <row r="3033">
          <cell r="B3033" t="str">
            <v>SHT0000618</v>
          </cell>
          <cell r="C3033" t="str">
            <v>2280上卧铺骨架总成</v>
          </cell>
        </row>
        <row r="3033">
          <cell r="F3033" t="str">
            <v>EA</v>
          </cell>
          <cell r="G3033" t="str">
            <v>YC01</v>
          </cell>
        </row>
        <row r="3034">
          <cell r="B3034" t="str">
            <v>SHT0000619</v>
          </cell>
          <cell r="C3034" t="str">
            <v>2280椰棕吊铺下面硬质棉</v>
          </cell>
        </row>
        <row r="3034">
          <cell r="F3034" t="str">
            <v>EA</v>
          </cell>
          <cell r="G3034" t="str">
            <v>YC01</v>
          </cell>
        </row>
        <row r="3035">
          <cell r="B3035" t="str">
            <v>SHT0000620</v>
          </cell>
          <cell r="C3035" t="str">
            <v>下卧铺椰棕垫总成</v>
          </cell>
          <cell r="D3035" t="str">
            <v>福田11款2280</v>
          </cell>
        </row>
        <row r="3035">
          <cell r="F3035" t="str">
            <v>EA</v>
          </cell>
          <cell r="G3035" t="str">
            <v>YC01</v>
          </cell>
        </row>
        <row r="3036">
          <cell r="B3036" t="str">
            <v>SHT0000621</v>
          </cell>
          <cell r="C3036" t="str">
            <v>下卧铺木板总成</v>
          </cell>
          <cell r="D3036" t="str">
            <v>福田11款2280</v>
          </cell>
        </row>
        <row r="3036">
          <cell r="F3036" t="str">
            <v>EA</v>
          </cell>
          <cell r="G3036" t="str">
            <v>YC01</v>
          </cell>
        </row>
        <row r="3037">
          <cell r="B3037" t="str">
            <v>SHT0000622</v>
          </cell>
          <cell r="C3037" t="str">
            <v>下卧铺护面总成</v>
          </cell>
          <cell r="D3037" t="str">
            <v>椰棕2280</v>
          </cell>
        </row>
        <row r="3037">
          <cell r="F3037" t="str">
            <v>EA</v>
          </cell>
          <cell r="G3037" t="str">
            <v>YC01</v>
          </cell>
        </row>
        <row r="3038">
          <cell r="B3038" t="str">
            <v>SHT0000624</v>
          </cell>
          <cell r="C3038" t="str">
            <v>H4-B下卧铺垫</v>
          </cell>
        </row>
        <row r="3038">
          <cell r="F3038" t="str">
            <v>EA</v>
          </cell>
          <cell r="G3038" t="str">
            <v>YC01</v>
          </cell>
        </row>
        <row r="3039">
          <cell r="B3039" t="str">
            <v>SHT0000626</v>
          </cell>
          <cell r="C3039" t="str">
            <v>下卧铺护面总成</v>
          </cell>
          <cell r="D3039" t="str">
            <v>西南版GTL-A</v>
          </cell>
        </row>
        <row r="3039">
          <cell r="F3039" t="str">
            <v>EA</v>
          </cell>
          <cell r="G3039" t="str">
            <v>YC01</v>
          </cell>
        </row>
        <row r="3040">
          <cell r="B3040" t="str">
            <v>SHT0000627</v>
          </cell>
          <cell r="C3040" t="str">
            <v>H4下卧铺总成包装袋膜</v>
          </cell>
        </row>
        <row r="3040">
          <cell r="F3040" t="str">
            <v>EA</v>
          </cell>
          <cell r="G3040" t="str">
            <v>YC01</v>
          </cell>
        </row>
        <row r="3041">
          <cell r="B3041" t="str">
            <v>SHT0000634</v>
          </cell>
          <cell r="C3041" t="str">
            <v>2490上卧铺骨架总成右舵</v>
          </cell>
        </row>
        <row r="3041">
          <cell r="F3041" t="str">
            <v>EA</v>
          </cell>
          <cell r="G3041" t="str">
            <v>YC01</v>
          </cell>
        </row>
        <row r="3042">
          <cell r="B3042" t="str">
            <v>SHT0000637</v>
          </cell>
          <cell r="C3042" t="str">
            <v>条形码白</v>
          </cell>
        </row>
        <row r="3042">
          <cell r="F3042" t="str">
            <v>EA</v>
          </cell>
          <cell r="G3042" t="str">
            <v>YC01</v>
          </cell>
        </row>
        <row r="3043">
          <cell r="B3043" t="str">
            <v>SHT0000638</v>
          </cell>
          <cell r="C3043" t="str">
            <v>副驾驶员靠背护面总成</v>
          </cell>
          <cell r="D3043" t="str">
            <v>2017款GTL-B</v>
          </cell>
        </row>
        <row r="3043">
          <cell r="F3043" t="str">
            <v>EA</v>
          </cell>
          <cell r="G3043" t="str">
            <v>YC01</v>
          </cell>
        </row>
        <row r="3044">
          <cell r="B3044" t="str">
            <v>SHT0000639</v>
          </cell>
          <cell r="C3044" t="str">
            <v>副驾驶员座垫护面总成</v>
          </cell>
          <cell r="D3044" t="str">
            <v>2017款GTL-B</v>
          </cell>
        </row>
        <row r="3044">
          <cell r="F3044" t="str">
            <v>EA</v>
          </cell>
          <cell r="G3044" t="str">
            <v>YC01</v>
          </cell>
        </row>
        <row r="3045">
          <cell r="B3045" t="str">
            <v>SHT0000640</v>
          </cell>
          <cell r="C3045" t="str">
            <v>H3升级副司机底座骨架</v>
          </cell>
        </row>
        <row r="3045">
          <cell r="F3045" t="str">
            <v>EA</v>
          </cell>
          <cell r="G3045" t="str">
            <v>YC01</v>
          </cell>
        </row>
        <row r="3046">
          <cell r="B3046" t="str">
            <v>SHT0000641</v>
          </cell>
          <cell r="C3046" t="str">
            <v>H3升级副司机角调把手</v>
          </cell>
        </row>
        <row r="3046">
          <cell r="F3046" t="str">
            <v>EA</v>
          </cell>
          <cell r="G3046" t="str">
            <v>YC01</v>
          </cell>
        </row>
        <row r="3047">
          <cell r="B3047" t="str">
            <v>SHT0000643</v>
          </cell>
          <cell r="C3047" t="str">
            <v>重卡中间座垫骨架总成</v>
          </cell>
        </row>
        <row r="3047">
          <cell r="F3047" t="str">
            <v>EA</v>
          </cell>
          <cell r="G3047" t="str">
            <v>YC01</v>
          </cell>
        </row>
        <row r="3048">
          <cell r="B3048" t="str">
            <v>SHT0000647</v>
          </cell>
          <cell r="C3048" t="str">
            <v>欧曼升级橡胶圈</v>
          </cell>
        </row>
        <row r="3048">
          <cell r="F3048" t="str">
            <v>EA</v>
          </cell>
          <cell r="G3048" t="str">
            <v>YC01</v>
          </cell>
        </row>
        <row r="3049">
          <cell r="B3049" t="str">
            <v>SHT0000650</v>
          </cell>
          <cell r="C3049" t="str">
            <v>新重卡右舵豪华司机背骨架</v>
          </cell>
        </row>
        <row r="3049">
          <cell r="F3049" t="str">
            <v>EA</v>
          </cell>
          <cell r="G3049" t="str">
            <v>YC01</v>
          </cell>
        </row>
        <row r="3050">
          <cell r="B3050" t="str">
            <v>SHT0000651</v>
          </cell>
          <cell r="C3050" t="str">
            <v>重卡司机底座支架</v>
          </cell>
        </row>
        <row r="3050">
          <cell r="F3050" t="str">
            <v>EA</v>
          </cell>
          <cell r="G3050" t="str">
            <v>YC01</v>
          </cell>
        </row>
        <row r="3051">
          <cell r="B3051" t="str">
            <v>SHT0000652</v>
          </cell>
          <cell r="C3051" t="str">
            <v>重卡右舵副司机底座骨架</v>
          </cell>
        </row>
        <row r="3051">
          <cell r="F3051" t="str">
            <v>EA</v>
          </cell>
          <cell r="G3051" t="str">
            <v>YC01</v>
          </cell>
        </row>
        <row r="3052">
          <cell r="B3052" t="str">
            <v>SHT0000655</v>
          </cell>
          <cell r="C3052" t="str">
            <v>中间座折叠板左侧右舵</v>
          </cell>
        </row>
        <row r="3052">
          <cell r="F3052" t="str">
            <v>EA</v>
          </cell>
          <cell r="G3052" t="str">
            <v>YC01</v>
          </cell>
        </row>
        <row r="3053">
          <cell r="B3053" t="str">
            <v>SHT0000656</v>
          </cell>
          <cell r="C3053" t="str">
            <v>右舵1B220中间座垫骨架</v>
          </cell>
        </row>
        <row r="3053">
          <cell r="F3053" t="str">
            <v>EA</v>
          </cell>
          <cell r="G3053" t="str">
            <v>YC01</v>
          </cell>
        </row>
        <row r="3054">
          <cell r="B3054" t="str">
            <v>SHT0000659</v>
          </cell>
          <cell r="C3054" t="str">
            <v>中间座骨架总成</v>
          </cell>
          <cell r="D3054" t="str">
            <v>重卡右舵</v>
          </cell>
        </row>
        <row r="3054">
          <cell r="F3054" t="str">
            <v>EA</v>
          </cell>
          <cell r="G3054" t="str">
            <v>YC01</v>
          </cell>
        </row>
        <row r="3055">
          <cell r="B3055" t="str">
            <v>SHT0000661</v>
          </cell>
          <cell r="C3055" t="str">
            <v>升降器总成</v>
          </cell>
          <cell r="D3055" t="str">
            <v>欧曼右舵</v>
          </cell>
        </row>
        <row r="3055">
          <cell r="F3055" t="str">
            <v>EA</v>
          </cell>
          <cell r="G3055" t="str">
            <v>BC08</v>
          </cell>
        </row>
        <row r="3056">
          <cell r="B3056" t="str">
            <v>SHT0000662</v>
          </cell>
          <cell r="C3056" t="str">
            <v>欧曼升极右舵豪华防尘罩</v>
          </cell>
        </row>
        <row r="3056">
          <cell r="F3056" t="str">
            <v>EA</v>
          </cell>
          <cell r="G3056" t="str">
            <v>YC01</v>
          </cell>
        </row>
        <row r="3057">
          <cell r="B3057" t="str">
            <v>SHT0000663</v>
          </cell>
          <cell r="C3057" t="str">
            <v>卧铺木板</v>
          </cell>
          <cell r="D3057" t="str">
            <v>重卡经济型</v>
          </cell>
        </row>
        <row r="3057">
          <cell r="F3057" t="str">
            <v>EA</v>
          </cell>
          <cell r="G3057" t="str">
            <v>YC01</v>
          </cell>
        </row>
        <row r="3058">
          <cell r="B3058" t="str">
            <v>SHT0000664</v>
          </cell>
          <cell r="C3058" t="str">
            <v>卧铺支撑架/扶手</v>
          </cell>
        </row>
        <row r="3058">
          <cell r="F3058" t="str">
            <v>EA</v>
          </cell>
          <cell r="G3058" t="str">
            <v>YC01</v>
          </cell>
        </row>
        <row r="3059">
          <cell r="B3059" t="str">
            <v>SHT0000665</v>
          </cell>
          <cell r="C3059" t="str">
            <v>重卡加厚经济卧铺硬质棉</v>
          </cell>
        </row>
        <row r="3059">
          <cell r="F3059" t="str">
            <v>EA</v>
          </cell>
          <cell r="G3059" t="str">
            <v>YC01</v>
          </cell>
        </row>
        <row r="3060">
          <cell r="B3060" t="str">
            <v>SHT0000666</v>
          </cell>
          <cell r="C3060" t="str">
            <v>卧铺加强板</v>
          </cell>
        </row>
        <row r="3060">
          <cell r="F3060" t="str">
            <v>EA</v>
          </cell>
          <cell r="G3060" t="str">
            <v>YC01</v>
          </cell>
        </row>
        <row r="3061">
          <cell r="B3061" t="str">
            <v>SHT0000667</v>
          </cell>
          <cell r="C3061" t="str">
            <v>下卧铺护面总成</v>
          </cell>
          <cell r="D3061" t="str">
            <v>重卡厚经济H3</v>
          </cell>
        </row>
        <row r="3061">
          <cell r="F3061" t="str">
            <v>EA</v>
          </cell>
          <cell r="G3061" t="str">
            <v>YC01</v>
          </cell>
        </row>
        <row r="3062">
          <cell r="B3062" t="str">
            <v>SHT0000668</v>
          </cell>
          <cell r="C3062" t="str">
            <v>欧曼右舵标准型靠背骨架</v>
          </cell>
        </row>
        <row r="3062">
          <cell r="F3062" t="str">
            <v>EA</v>
          </cell>
          <cell r="G3062" t="str">
            <v>YC01</v>
          </cell>
        </row>
        <row r="3063">
          <cell r="B3063" t="str">
            <v>SHT0000669</v>
          </cell>
          <cell r="C3063" t="str">
            <v>滑轨总成</v>
          </cell>
          <cell r="D3063" t="str">
            <v>欧曼标准/H3A</v>
          </cell>
        </row>
        <row r="3063">
          <cell r="F3063" t="str">
            <v>EA</v>
          </cell>
          <cell r="G3063" t="str">
            <v>YC04</v>
          </cell>
        </row>
        <row r="3064">
          <cell r="B3064" t="str">
            <v>SHT0000670</v>
          </cell>
          <cell r="C3064" t="str">
            <v>欧曼升极右舵标准防尘罩</v>
          </cell>
        </row>
        <row r="3064">
          <cell r="F3064" t="str">
            <v>EA</v>
          </cell>
          <cell r="G3064" t="str">
            <v>YC01</v>
          </cell>
        </row>
        <row r="3065">
          <cell r="B3065" t="str">
            <v>SHT0000671</v>
          </cell>
          <cell r="C3065" t="str">
            <v>机械减震器总成</v>
          </cell>
          <cell r="D3065" t="str">
            <v>欧曼</v>
          </cell>
        </row>
        <row r="3065">
          <cell r="F3065" t="str">
            <v>EA</v>
          </cell>
          <cell r="G3065" t="str">
            <v>BC08</v>
          </cell>
        </row>
        <row r="3066">
          <cell r="B3066" t="str">
            <v>SHT0000672</v>
          </cell>
          <cell r="C3066" t="str">
            <v>升降器总成</v>
          </cell>
          <cell r="D3066" t="str">
            <v>大客右舵</v>
          </cell>
        </row>
        <row r="3066">
          <cell r="F3066" t="str">
            <v>EA</v>
          </cell>
          <cell r="G3066" t="str">
            <v>BC08</v>
          </cell>
        </row>
        <row r="3067">
          <cell r="B3067" t="str">
            <v>SHT0000673</v>
          </cell>
          <cell r="C3067" t="str">
            <v>下卧铺护面总成</v>
          </cell>
          <cell r="D3067" t="str">
            <v>11款军车标准型</v>
          </cell>
        </row>
        <row r="3067">
          <cell r="F3067" t="str">
            <v>EA</v>
          </cell>
          <cell r="G3067" t="str">
            <v>YC01</v>
          </cell>
        </row>
        <row r="3068">
          <cell r="B3068" t="str">
            <v>SHT0000674</v>
          </cell>
          <cell r="C3068" t="str">
            <v>重卡中间座垫骨架总成</v>
          </cell>
          <cell r="D3068">
            <v>2200</v>
          </cell>
        </row>
        <row r="3068">
          <cell r="F3068" t="str">
            <v>EA</v>
          </cell>
          <cell r="G3068" t="str">
            <v>YC01</v>
          </cell>
        </row>
        <row r="3069">
          <cell r="B3069" t="str">
            <v>SHT0000675</v>
          </cell>
          <cell r="C3069" t="str">
            <v>驾驶员靠背骨架总成</v>
          </cell>
          <cell r="D3069" t="str">
            <v>重卡豪华型</v>
          </cell>
        </row>
        <row r="3069">
          <cell r="F3069" t="str">
            <v>EA</v>
          </cell>
          <cell r="G3069" t="str">
            <v>YC01</v>
          </cell>
        </row>
        <row r="3070">
          <cell r="B3070" t="str">
            <v>SHT0000676</v>
          </cell>
          <cell r="C3070" t="str">
            <v>重卡副司机底座骨架</v>
          </cell>
        </row>
        <row r="3070">
          <cell r="F3070" t="str">
            <v>EA</v>
          </cell>
          <cell r="G3070" t="str">
            <v>YC01</v>
          </cell>
        </row>
        <row r="3071">
          <cell r="B3071" t="str">
            <v>SHT0000677</v>
          </cell>
          <cell r="C3071" t="str">
            <v>下卧铺硬质棉</v>
          </cell>
          <cell r="D3071" t="str">
            <v>重卡2280</v>
          </cell>
        </row>
        <row r="3071">
          <cell r="F3071" t="str">
            <v>EA</v>
          </cell>
          <cell r="G3071" t="str">
            <v>YC01</v>
          </cell>
        </row>
        <row r="3072">
          <cell r="B3072" t="str">
            <v>SHT0000679</v>
          </cell>
          <cell r="C3072" t="str">
            <v>中间座椅座垫护面总成</v>
          </cell>
          <cell r="D3072" t="str">
            <v>舒适版中间座椅</v>
          </cell>
        </row>
        <row r="3072">
          <cell r="F3072" t="str">
            <v>EA</v>
          </cell>
          <cell r="G3072" t="str">
            <v>YC01</v>
          </cell>
        </row>
        <row r="3073">
          <cell r="B3073" t="str">
            <v>SHT0000680</v>
          </cell>
          <cell r="C3073" t="str">
            <v>中间座椅靠背护面总成</v>
          </cell>
          <cell r="D3073" t="str">
            <v>舒适版中间座椅</v>
          </cell>
        </row>
        <row r="3073">
          <cell r="F3073" t="str">
            <v>EA</v>
          </cell>
          <cell r="G3073" t="str">
            <v>YC01</v>
          </cell>
        </row>
        <row r="3074">
          <cell r="B3074" t="str">
            <v>SHT0000681</v>
          </cell>
          <cell r="C3074" t="str">
            <v>下卧铺护面总成</v>
          </cell>
          <cell r="D3074" t="str">
            <v>重卡标准型灰革</v>
          </cell>
        </row>
        <row r="3074">
          <cell r="F3074" t="str">
            <v>EA</v>
          </cell>
          <cell r="G3074" t="str">
            <v>BC03</v>
          </cell>
        </row>
        <row r="3075">
          <cell r="B3075" t="str">
            <v>SHT0000683</v>
          </cell>
          <cell r="C3075" t="str">
            <v>下卧铺椰棕总成加厚加宽</v>
          </cell>
        </row>
        <row r="3075">
          <cell r="F3075" t="str">
            <v>EA</v>
          </cell>
          <cell r="G3075" t="str">
            <v>YC01</v>
          </cell>
        </row>
        <row r="3076">
          <cell r="B3076" t="str">
            <v>SHT0000686</v>
          </cell>
          <cell r="C3076" t="str">
            <v>上卧铺骨架总成</v>
          </cell>
          <cell r="D3076" t="str">
            <v>H4中长车身</v>
          </cell>
        </row>
        <row r="3076">
          <cell r="F3076" t="str">
            <v>EA</v>
          </cell>
          <cell r="G3076" t="str">
            <v>YC01</v>
          </cell>
        </row>
        <row r="3077">
          <cell r="B3077" t="str">
            <v>SHT0000689</v>
          </cell>
          <cell r="C3077" t="str">
            <v>气弹簧总成</v>
          </cell>
          <cell r="D3077" t="str">
            <v>H4中长车上卧铺</v>
          </cell>
        </row>
        <row r="3077">
          <cell r="F3077" t="str">
            <v>EA</v>
          </cell>
          <cell r="G3077" t="str">
            <v>YC01</v>
          </cell>
        </row>
        <row r="3078">
          <cell r="B3078" t="str">
            <v>SHT0000690</v>
          </cell>
          <cell r="C3078" t="str">
            <v>吊带上固定座</v>
          </cell>
          <cell r="D3078" t="str">
            <v>H4上卧铺</v>
          </cell>
        </row>
        <row r="3078">
          <cell r="F3078" t="str">
            <v>EA</v>
          </cell>
          <cell r="G3078" t="str">
            <v>YC01</v>
          </cell>
        </row>
        <row r="3079">
          <cell r="B3079" t="str">
            <v>SHT0000692</v>
          </cell>
          <cell r="C3079" t="str">
            <v>H4下卧铺加宽包装膜</v>
          </cell>
        </row>
        <row r="3079">
          <cell r="F3079" t="str">
            <v>EA</v>
          </cell>
          <cell r="G3079" t="str">
            <v>YC01</v>
          </cell>
        </row>
        <row r="3080">
          <cell r="B3080" t="str">
            <v>SHT0000701</v>
          </cell>
          <cell r="C3080" t="str">
            <v>升降速降开关气管总成</v>
          </cell>
          <cell r="D3080" t="str">
            <v>H4进口四孔阀老</v>
          </cell>
        </row>
        <row r="3080">
          <cell r="F3080" t="str">
            <v>EA</v>
          </cell>
          <cell r="G3080" t="str">
            <v>YC01</v>
          </cell>
        </row>
        <row r="3081">
          <cell r="B3081" t="str">
            <v>SHT0000702</v>
          </cell>
          <cell r="C3081" t="str">
            <v>驾驶员靠背护面总成</v>
          </cell>
          <cell r="D3081" t="str">
            <v>2018款GTL-B</v>
          </cell>
        </row>
        <row r="3081">
          <cell r="F3081" t="str">
            <v>EA</v>
          </cell>
          <cell r="G3081" t="str">
            <v>BC03</v>
          </cell>
        </row>
        <row r="3082">
          <cell r="B3082" t="str">
            <v>SHT0000703</v>
          </cell>
          <cell r="C3082" t="str">
            <v>驾驶员座垫护面总成</v>
          </cell>
          <cell r="D3082" t="str">
            <v>2018款GTL-B</v>
          </cell>
        </row>
        <row r="3082">
          <cell r="F3082" t="str">
            <v>EA</v>
          </cell>
          <cell r="G3082" t="str">
            <v>BC03</v>
          </cell>
        </row>
        <row r="3083">
          <cell r="B3083" t="str">
            <v>SHT0000704</v>
          </cell>
          <cell r="C3083" t="str">
            <v>驾驶员座垫护面总成</v>
          </cell>
          <cell r="D3083" t="str">
            <v>2018款EST</v>
          </cell>
        </row>
        <row r="3083">
          <cell r="F3083" t="str">
            <v>EA</v>
          </cell>
          <cell r="G3083" t="str">
            <v>BC03</v>
          </cell>
        </row>
        <row r="3084">
          <cell r="B3084" t="str">
            <v>SHT0000706</v>
          </cell>
          <cell r="C3084" t="str">
            <v>重卡扶手护面总成</v>
          </cell>
          <cell r="D3084" t="str">
            <v>VT面料</v>
          </cell>
        </row>
        <row r="3084">
          <cell r="F3084" t="str">
            <v>EA</v>
          </cell>
          <cell r="G3084" t="str">
            <v>YC01</v>
          </cell>
        </row>
        <row r="3085">
          <cell r="B3085" t="str">
            <v>SHT0000707</v>
          </cell>
          <cell r="C3085" t="str">
            <v>卧铺木板</v>
          </cell>
          <cell r="D3085" t="str">
            <v>重卡出口俄罗斯标准型</v>
          </cell>
        </row>
        <row r="3085">
          <cell r="F3085" t="str">
            <v>EA</v>
          </cell>
          <cell r="G3085" t="str">
            <v>YC01</v>
          </cell>
        </row>
        <row r="3086">
          <cell r="B3086" t="str">
            <v>SHT0000708</v>
          </cell>
          <cell r="C3086" t="str">
            <v>下卧铺护面总成</v>
          </cell>
          <cell r="D3086" t="str">
            <v>标准11款</v>
          </cell>
        </row>
        <row r="3086">
          <cell r="F3086" t="str">
            <v>EA</v>
          </cell>
          <cell r="G3086" t="str">
            <v>YC01</v>
          </cell>
        </row>
        <row r="3087">
          <cell r="B3087" t="str">
            <v>SHT0000709</v>
          </cell>
          <cell r="C3087" t="str">
            <v>重卡经济型卧铺硬质棉</v>
          </cell>
        </row>
        <row r="3087">
          <cell r="F3087" t="str">
            <v>EA</v>
          </cell>
          <cell r="G3087" t="str">
            <v>YC01</v>
          </cell>
        </row>
        <row r="3088">
          <cell r="B3088" t="str">
            <v>SHT0000710</v>
          </cell>
          <cell r="C3088" t="str">
            <v>经济型H3卧铺总成护面(薄</v>
          </cell>
        </row>
        <row r="3088">
          <cell r="F3088" t="str">
            <v>EA</v>
          </cell>
          <cell r="G3088" t="str">
            <v>YC01</v>
          </cell>
        </row>
        <row r="3089">
          <cell r="B3089" t="str">
            <v>SHT0000729</v>
          </cell>
          <cell r="C3089" t="str">
            <v>H3升级副司机总座罩壳</v>
          </cell>
        </row>
        <row r="3089">
          <cell r="F3089" t="str">
            <v>EA</v>
          </cell>
          <cell r="G3089" t="str">
            <v>YC01</v>
          </cell>
        </row>
        <row r="3090">
          <cell r="B3090" t="str">
            <v>SHT0000730</v>
          </cell>
          <cell r="C3090" t="str">
            <v>H3升级副司机主边调角器</v>
          </cell>
        </row>
        <row r="3090">
          <cell r="F3090" t="str">
            <v>EA</v>
          </cell>
          <cell r="G3090" t="str">
            <v>YC01</v>
          </cell>
        </row>
        <row r="3091">
          <cell r="B3091" t="str">
            <v>SHT0000741</v>
          </cell>
          <cell r="C3091" t="str">
            <v>司机座框减震模块化总成</v>
          </cell>
        </row>
        <row r="3091">
          <cell r="F3091" t="str">
            <v>EA</v>
          </cell>
          <cell r="G3091" t="str">
            <v>YC01</v>
          </cell>
        </row>
        <row r="3092">
          <cell r="B3092" t="str">
            <v>SHT0000763</v>
          </cell>
          <cell r="C3092" t="str">
            <v>重卡中间座杂物箱黑</v>
          </cell>
        </row>
        <row r="3092">
          <cell r="F3092" t="str">
            <v>EA</v>
          </cell>
          <cell r="G3092" t="str">
            <v>YC01</v>
          </cell>
        </row>
        <row r="3093">
          <cell r="B3093" t="str">
            <v>SHT0000765</v>
          </cell>
          <cell r="C3093" t="str">
            <v>铰链</v>
          </cell>
          <cell r="D3093" t="str">
            <v>1B24970421010</v>
          </cell>
        </row>
        <row r="3093">
          <cell r="F3093" t="str">
            <v>Ea</v>
          </cell>
          <cell r="G3093" t="str">
            <v>SJ27</v>
          </cell>
        </row>
        <row r="3094">
          <cell r="B3094" t="str">
            <v>SHT0000766</v>
          </cell>
          <cell r="C3094" t="str">
            <v>铰链</v>
          </cell>
          <cell r="D3094" t="str">
            <v>1B24970421009</v>
          </cell>
        </row>
        <row r="3094">
          <cell r="F3094" t="str">
            <v>Ea</v>
          </cell>
          <cell r="G3094" t="str">
            <v>SJ27</v>
          </cell>
        </row>
        <row r="3095">
          <cell r="B3095" t="str">
            <v>SHT0000767</v>
          </cell>
          <cell r="C3095" t="str">
            <v>窄车铰链</v>
          </cell>
          <cell r="D3095" t="str">
            <v>1B22070403002</v>
          </cell>
        </row>
        <row r="3095">
          <cell r="F3095" t="str">
            <v>Ea</v>
          </cell>
          <cell r="G3095" t="str">
            <v>SJ27</v>
          </cell>
        </row>
        <row r="3096">
          <cell r="B3096" t="str">
            <v>SHT0000768</v>
          </cell>
          <cell r="C3096" t="str">
            <v>上卧铺支撑座灰色</v>
          </cell>
          <cell r="D3096" t="str">
            <v>福田H3配件</v>
          </cell>
        </row>
        <row r="3096">
          <cell r="F3096" t="str">
            <v>EA</v>
          </cell>
          <cell r="G3096" t="str">
            <v>SY34</v>
          </cell>
        </row>
        <row r="3097">
          <cell r="B3097" t="str">
            <v>SHT0000769</v>
          </cell>
          <cell r="C3097" t="str">
            <v>上卧铺支撑座黄色</v>
          </cell>
          <cell r="D3097" t="str">
            <v>福田H3配件</v>
          </cell>
        </row>
        <row r="3097">
          <cell r="F3097" t="str">
            <v>EA</v>
          </cell>
          <cell r="G3097" t="str">
            <v>SY34</v>
          </cell>
        </row>
        <row r="3098">
          <cell r="B3098" t="str">
            <v>SHT0000770</v>
          </cell>
          <cell r="C3098" t="str">
            <v>H4上卧铺后围安装支架</v>
          </cell>
          <cell r="D3098" t="str">
            <v>H4704010380A0</v>
          </cell>
        </row>
        <row r="3098">
          <cell r="F3098" t="str">
            <v>Ea</v>
          </cell>
          <cell r="G3098" t="str">
            <v>SJ27</v>
          </cell>
        </row>
        <row r="3099">
          <cell r="B3099" t="str">
            <v>SHT0000771</v>
          </cell>
          <cell r="C3099" t="str">
            <v>卧铺支座左侧罩壳</v>
          </cell>
          <cell r="D3099" t="str">
            <v>奇兵高顶H3灰色</v>
          </cell>
        </row>
        <row r="3099">
          <cell r="F3099" t="str">
            <v>EA</v>
          </cell>
          <cell r="G3099" t="str">
            <v>SY34</v>
          </cell>
        </row>
        <row r="3100">
          <cell r="B3100" t="str">
            <v>SHT0000772</v>
          </cell>
          <cell r="C3100" t="str">
            <v>卧铺支座右侧罩壳</v>
          </cell>
          <cell r="D3100" t="str">
            <v>奇兵高顶H3灰色</v>
          </cell>
        </row>
        <row r="3100">
          <cell r="F3100" t="str">
            <v>EA</v>
          </cell>
          <cell r="G3100" t="str">
            <v>SY34</v>
          </cell>
        </row>
        <row r="3101">
          <cell r="B3101" t="str">
            <v>SHT0000773</v>
          </cell>
          <cell r="C3101" t="str">
            <v>H4下卧铺护网总成</v>
          </cell>
          <cell r="D3101" t="str">
            <v>福田H4</v>
          </cell>
        </row>
        <row r="3101">
          <cell r="F3101" t="str">
            <v>EA</v>
          </cell>
          <cell r="G3101" t="str">
            <v>SY34</v>
          </cell>
        </row>
        <row r="3102">
          <cell r="B3102" t="str">
            <v>SHT0000774</v>
          </cell>
          <cell r="C3102" t="str">
            <v>上卧铺支座装饰罩左</v>
          </cell>
          <cell r="D3102" t="str">
            <v>上卧铺配件米黄色</v>
          </cell>
        </row>
        <row r="3102">
          <cell r="F3102" t="str">
            <v>EA</v>
          </cell>
          <cell r="G3102" t="str">
            <v>SY34</v>
          </cell>
        </row>
        <row r="3103">
          <cell r="B3103" t="str">
            <v>SHT0000775</v>
          </cell>
          <cell r="C3103" t="str">
            <v>上卧铺支座装饰罩右</v>
          </cell>
          <cell r="D3103" t="str">
            <v>上卧铺配件米黄色</v>
          </cell>
        </row>
        <row r="3103">
          <cell r="F3103" t="str">
            <v>EA</v>
          </cell>
          <cell r="G3103" t="str">
            <v>SY34</v>
          </cell>
        </row>
        <row r="3104">
          <cell r="B3104" t="str">
            <v>SHT0000776</v>
          </cell>
          <cell r="C3104" t="str">
            <v>挂钩</v>
          </cell>
          <cell r="D3104" t="str">
            <v>1B24970421005</v>
          </cell>
        </row>
        <row r="3104">
          <cell r="F3104" t="str">
            <v>Ea</v>
          </cell>
          <cell r="G3104" t="str">
            <v>SJ27</v>
          </cell>
        </row>
        <row r="3105">
          <cell r="B3105" t="str">
            <v>SHT0000777</v>
          </cell>
          <cell r="C3105" t="str">
            <v>挂钩</v>
          </cell>
          <cell r="D3105" t="str">
            <v>1B24970421013</v>
          </cell>
        </row>
        <row r="3105">
          <cell r="F3105" t="str">
            <v>Ea</v>
          </cell>
          <cell r="G3105" t="str">
            <v>SJ27</v>
          </cell>
        </row>
        <row r="3106">
          <cell r="B3106" t="str">
            <v>SHT0000778</v>
          </cell>
          <cell r="C3106" t="str">
            <v>司机后端固定支座</v>
          </cell>
          <cell r="D3106" t="str">
            <v>H4681010099A0</v>
          </cell>
        </row>
        <row r="3106">
          <cell r="F3106" t="str">
            <v>EA</v>
          </cell>
          <cell r="G3106" t="str">
            <v>SY34</v>
          </cell>
        </row>
        <row r="3107">
          <cell r="B3107" t="str">
            <v>SHT0000779</v>
          </cell>
          <cell r="C3107" t="str">
            <v>副驾地板连接支座</v>
          </cell>
          <cell r="D3107" t="str">
            <v>H4681020200A0</v>
          </cell>
        </row>
        <row r="3107">
          <cell r="F3107" t="str">
            <v>EA</v>
          </cell>
          <cell r="G3107" t="str">
            <v>SY34</v>
          </cell>
        </row>
        <row r="3108">
          <cell r="B3108" t="str">
            <v>SHT0000780</v>
          </cell>
          <cell r="C3108" t="str">
            <v>气弹簧总成</v>
          </cell>
          <cell r="D3108" t="str">
            <v>H4704010260A0</v>
          </cell>
        </row>
        <row r="3108">
          <cell r="F3108" t="str">
            <v>EA</v>
          </cell>
          <cell r="G3108" t="str">
            <v>YC01</v>
          </cell>
        </row>
        <row r="3109">
          <cell r="B3109" t="str">
            <v>SHT0000781</v>
          </cell>
          <cell r="C3109" t="str">
            <v>上卧铺铸钢支撑板右</v>
          </cell>
          <cell r="D3109" t="str">
            <v>H4704010310A0</v>
          </cell>
        </row>
        <row r="3109">
          <cell r="F3109" t="str">
            <v>EA</v>
          </cell>
          <cell r="G3109" t="str">
            <v>SY34</v>
          </cell>
        </row>
        <row r="3110">
          <cell r="B3110" t="str">
            <v>SHT0000782</v>
          </cell>
          <cell r="C3110" t="str">
            <v>上卧铺支承板左</v>
          </cell>
          <cell r="D3110" t="str">
            <v>H4704010320A0</v>
          </cell>
        </row>
        <row r="3110">
          <cell r="F3110" t="str">
            <v>EA</v>
          </cell>
          <cell r="G3110" t="str">
            <v>SY34</v>
          </cell>
        </row>
        <row r="3111">
          <cell r="B3111" t="str">
            <v>SHT0000783</v>
          </cell>
          <cell r="C3111" t="str">
            <v>上卧铺左支撑总成</v>
          </cell>
          <cell r="D3111" t="str">
            <v>H4704010301A0</v>
          </cell>
        </row>
        <row r="3111">
          <cell r="F3111" t="str">
            <v>EA</v>
          </cell>
          <cell r="G3111" t="str">
            <v>SY34</v>
          </cell>
        </row>
        <row r="3112">
          <cell r="B3112" t="str">
            <v>SHT0000784</v>
          </cell>
          <cell r="C3112" t="str">
            <v>上卧铺右支撑总成</v>
          </cell>
          <cell r="D3112" t="str">
            <v>H4704010402A0</v>
          </cell>
        </row>
        <row r="3112">
          <cell r="F3112" t="str">
            <v>EA</v>
          </cell>
          <cell r="G3112" t="str">
            <v>SY34</v>
          </cell>
        </row>
        <row r="3113">
          <cell r="B3113" t="str">
            <v>SHT0000789</v>
          </cell>
          <cell r="C3113" t="str">
            <v>副驾驶靠背护面总成</v>
          </cell>
          <cell r="D3113" t="str">
            <v>2018款GTL-B</v>
          </cell>
        </row>
        <row r="3113">
          <cell r="F3113" t="str">
            <v>EA</v>
          </cell>
          <cell r="G3113" t="str">
            <v>BC03</v>
          </cell>
        </row>
        <row r="3114">
          <cell r="B3114" t="str">
            <v>SHT0000790</v>
          </cell>
          <cell r="C3114" t="str">
            <v>副驾驶座垫护面总成</v>
          </cell>
          <cell r="D3114" t="str">
            <v>2018款GTL-B</v>
          </cell>
        </row>
        <row r="3114">
          <cell r="F3114" t="str">
            <v>EA</v>
          </cell>
          <cell r="G3114" t="str">
            <v>BC03</v>
          </cell>
        </row>
        <row r="3115">
          <cell r="B3115" t="str">
            <v>SHT0000800</v>
          </cell>
          <cell r="C3115" t="str">
            <v>H4司机安全带外罩壳固定片</v>
          </cell>
        </row>
        <row r="3115">
          <cell r="F3115" t="str">
            <v>EA</v>
          </cell>
          <cell r="G3115" t="str">
            <v>YC05</v>
          </cell>
        </row>
        <row r="3116">
          <cell r="B3116" t="str">
            <v>SHT0000801</v>
          </cell>
          <cell r="C3116" t="str">
            <v>H4副司安全带外罩壳固定片</v>
          </cell>
        </row>
        <row r="3116">
          <cell r="F3116" t="str">
            <v>EA</v>
          </cell>
          <cell r="G3116" t="str">
            <v>YC05</v>
          </cell>
        </row>
        <row r="3117">
          <cell r="B3117" t="str">
            <v>SHT0000819</v>
          </cell>
          <cell r="C3117" t="str">
            <v>主驾调角器总成</v>
          </cell>
          <cell r="D3117" t="str">
            <v>H4A</v>
          </cell>
        </row>
        <row r="3117">
          <cell r="F3117" t="str">
            <v>EA</v>
          </cell>
          <cell r="G3117" t="str">
            <v>BC08</v>
          </cell>
        </row>
        <row r="3118">
          <cell r="B3118" t="str">
            <v>SHT0000823</v>
          </cell>
          <cell r="C3118" t="str">
            <v>底支架总成</v>
          </cell>
          <cell r="D3118" t="str">
            <v>福田H4主驾</v>
          </cell>
        </row>
        <row r="3118">
          <cell r="F3118" t="str">
            <v>EA</v>
          </cell>
          <cell r="G3118" t="str">
            <v>YC01</v>
          </cell>
        </row>
        <row r="3119">
          <cell r="B3119" t="str">
            <v>SHT0000830</v>
          </cell>
          <cell r="C3119" t="str">
            <v>副驾调角器总成</v>
          </cell>
          <cell r="D3119" t="str">
            <v>H4A</v>
          </cell>
        </row>
        <row r="3119">
          <cell r="F3119" t="str">
            <v>EA</v>
          </cell>
          <cell r="G3119" t="str">
            <v>BC08</v>
          </cell>
        </row>
        <row r="3120">
          <cell r="B3120" t="str">
            <v>SHT0000986</v>
          </cell>
          <cell r="C3120" t="str">
            <v>右侧固定罩壳钢丝支架</v>
          </cell>
          <cell r="D3120" t="str">
            <v>H3000</v>
          </cell>
        </row>
        <row r="3120">
          <cell r="F3120" t="str">
            <v>EA</v>
          </cell>
          <cell r="G3120" t="str">
            <v>YC04</v>
          </cell>
        </row>
        <row r="3121">
          <cell r="B3121" t="str">
            <v>SHT0000987</v>
          </cell>
          <cell r="C3121" t="str">
            <v>左前固定罩壳钣金支架</v>
          </cell>
          <cell r="D3121" t="str">
            <v>H3000</v>
          </cell>
        </row>
        <row r="3121">
          <cell r="F3121" t="str">
            <v>EA</v>
          </cell>
          <cell r="G3121" t="str">
            <v>YC04</v>
          </cell>
        </row>
        <row r="3122">
          <cell r="B3122" t="str">
            <v>SHT0000988</v>
          </cell>
          <cell r="C3122" t="str">
            <v>拉簧回位固定片</v>
          </cell>
          <cell r="D3122" t="str">
            <v>H3000/H3A/M4</v>
          </cell>
        </row>
        <row r="3122">
          <cell r="F3122" t="str">
            <v>EA</v>
          </cell>
          <cell r="G3122" t="str">
            <v>YC04</v>
          </cell>
        </row>
        <row r="3123">
          <cell r="B3123" t="str">
            <v>SHT0000989</v>
          </cell>
          <cell r="C3123" t="str">
            <v>升降后旋转轴</v>
          </cell>
        </row>
        <row r="3123">
          <cell r="F3123" t="str">
            <v>EA</v>
          </cell>
          <cell r="G3123" t="str">
            <v>YC04</v>
          </cell>
        </row>
        <row r="3124">
          <cell r="B3124" t="str">
            <v>SHT0000990</v>
          </cell>
          <cell r="C3124" t="str">
            <v>罩壳固定线框</v>
          </cell>
          <cell r="D3124" t="str">
            <v>H3000/H3A/M4</v>
          </cell>
        </row>
        <row r="3124">
          <cell r="F3124" t="str">
            <v>EA</v>
          </cell>
          <cell r="G3124" t="str">
            <v>YC04</v>
          </cell>
        </row>
        <row r="3125">
          <cell r="B3125" t="str">
            <v>SHT0000991</v>
          </cell>
          <cell r="C3125" t="str">
            <v>罩壳后固定钣金件</v>
          </cell>
          <cell r="D3125" t="str">
            <v>H3000/H3A/M4</v>
          </cell>
        </row>
        <row r="3125">
          <cell r="F3125" t="str">
            <v>EA</v>
          </cell>
          <cell r="G3125" t="str">
            <v>YC04</v>
          </cell>
        </row>
        <row r="3126">
          <cell r="B3126" t="str">
            <v>SHT0000992</v>
          </cell>
          <cell r="C3126" t="str">
            <v>罩壳前固定钣金件</v>
          </cell>
          <cell r="D3126" t="str">
            <v>H3000/H3A/M4</v>
          </cell>
        </row>
        <row r="3126">
          <cell r="F3126" t="str">
            <v>EA</v>
          </cell>
          <cell r="G3126" t="str">
            <v>YC04</v>
          </cell>
        </row>
        <row r="3127">
          <cell r="B3127" t="str">
            <v>SHT0000993</v>
          </cell>
          <cell r="C3127" t="str">
            <v>底座支架总成</v>
          </cell>
          <cell r="D3127" t="str">
            <v>M4左舵</v>
          </cell>
        </row>
        <row r="3127">
          <cell r="F3127" t="str">
            <v>EA</v>
          </cell>
          <cell r="G3127" t="str">
            <v>YC04</v>
          </cell>
        </row>
        <row r="3128">
          <cell r="B3128" t="str">
            <v>SHT0000995</v>
          </cell>
          <cell r="C3128" t="str">
            <v>防尘罩</v>
          </cell>
          <cell r="D3128" t="str">
            <v>M4机械</v>
          </cell>
        </row>
        <row r="3128">
          <cell r="F3128" t="str">
            <v>EA</v>
          </cell>
          <cell r="G3128" t="str">
            <v>YC04</v>
          </cell>
        </row>
        <row r="3129">
          <cell r="B3129" t="str">
            <v>SHT0000996</v>
          </cell>
          <cell r="C3129" t="str">
            <v>上滚轮轴</v>
          </cell>
          <cell r="D3129" t="str">
            <v>H4内绞架</v>
          </cell>
        </row>
        <row r="3129">
          <cell r="F3129" t="str">
            <v>EA</v>
          </cell>
          <cell r="G3129" t="str">
            <v>YC04</v>
          </cell>
        </row>
        <row r="3130">
          <cell r="B3130" t="str">
            <v>SHT0000997</v>
          </cell>
          <cell r="C3130" t="str">
            <v>悬浮机构件</v>
          </cell>
          <cell r="D3130" t="str">
            <v>H4外绞架</v>
          </cell>
        </row>
        <row r="3130">
          <cell r="F3130" t="str">
            <v>EA</v>
          </cell>
          <cell r="G3130" t="str">
            <v>YC04</v>
          </cell>
        </row>
        <row r="3131">
          <cell r="B3131" t="str">
            <v>SHT0000998</v>
          </cell>
          <cell r="C3131" t="str">
            <v>调角器右下连接板</v>
          </cell>
          <cell r="D3131" t="str">
            <v>一汽</v>
          </cell>
        </row>
        <row r="3131">
          <cell r="F3131" t="str">
            <v>EA</v>
          </cell>
          <cell r="G3131" t="str">
            <v>YC04</v>
          </cell>
        </row>
        <row r="3132">
          <cell r="B3132" t="str">
            <v>SHT0000999</v>
          </cell>
          <cell r="C3132" t="str">
            <v>调角器左下连接板</v>
          </cell>
          <cell r="D3132" t="str">
            <v>一汽</v>
          </cell>
        </row>
        <row r="3132">
          <cell r="F3132" t="str">
            <v>EA</v>
          </cell>
          <cell r="G3132" t="str">
            <v>YC04</v>
          </cell>
        </row>
        <row r="3133">
          <cell r="B3133" t="str">
            <v>SHT0001000</v>
          </cell>
          <cell r="C3133" t="str">
            <v>右旁侧板</v>
          </cell>
          <cell r="D3133" t="str">
            <v>一汽升降器</v>
          </cell>
        </row>
        <row r="3133">
          <cell r="F3133" t="str">
            <v>EA</v>
          </cell>
          <cell r="G3133" t="str">
            <v>YC04</v>
          </cell>
        </row>
        <row r="3134">
          <cell r="B3134" t="str">
            <v>SHT0001001</v>
          </cell>
          <cell r="C3134" t="str">
            <v>左旁侧板</v>
          </cell>
          <cell r="D3134" t="str">
            <v>一汽升降器</v>
          </cell>
        </row>
        <row r="3134">
          <cell r="F3134" t="str">
            <v>EA</v>
          </cell>
          <cell r="G3134" t="str">
            <v>YC04</v>
          </cell>
        </row>
        <row r="3135">
          <cell r="B3135" t="str">
            <v>SHT0001002</v>
          </cell>
          <cell r="C3135" t="str">
            <v>升降操作手柄（后）</v>
          </cell>
          <cell r="D3135" t="str">
            <v>一汽升降器</v>
          </cell>
        </row>
        <row r="3135">
          <cell r="F3135" t="str">
            <v>EA</v>
          </cell>
          <cell r="G3135" t="str">
            <v>YC04</v>
          </cell>
        </row>
        <row r="3136">
          <cell r="B3136" t="str">
            <v>SHT0001003</v>
          </cell>
          <cell r="C3136" t="str">
            <v>升降操作手柄（前）</v>
          </cell>
          <cell r="D3136" t="str">
            <v>一汽升降器</v>
          </cell>
        </row>
        <row r="3136">
          <cell r="F3136" t="str">
            <v>EA</v>
          </cell>
          <cell r="G3136" t="str">
            <v>YC04</v>
          </cell>
        </row>
        <row r="3137">
          <cell r="B3137" t="str">
            <v>SHT0001004</v>
          </cell>
          <cell r="C3137" t="str">
            <v>进口气阀</v>
          </cell>
          <cell r="D3137" t="str">
            <v>一汽</v>
          </cell>
        </row>
        <row r="3137">
          <cell r="F3137" t="str">
            <v>EA</v>
          </cell>
          <cell r="G3137" t="str">
            <v>YC04</v>
          </cell>
        </row>
        <row r="3138">
          <cell r="B3138" t="str">
            <v>SHT0001005</v>
          </cell>
          <cell r="C3138" t="str">
            <v>涡簧</v>
          </cell>
          <cell r="D3138" t="str">
            <v>H4A/X3000/一汽</v>
          </cell>
        </row>
        <row r="3138">
          <cell r="F3138" t="str">
            <v>EA</v>
          </cell>
          <cell r="G3138" t="str">
            <v>YC04</v>
          </cell>
        </row>
        <row r="3139">
          <cell r="B3139" t="str">
            <v>SHT0001006</v>
          </cell>
          <cell r="C3139" t="str">
            <v>前罩壳固定片</v>
          </cell>
          <cell r="D3139" t="str">
            <v>一汽升降器</v>
          </cell>
        </row>
        <row r="3139">
          <cell r="F3139" t="str">
            <v>EA</v>
          </cell>
          <cell r="G3139" t="str">
            <v>YC04</v>
          </cell>
        </row>
        <row r="3140">
          <cell r="B3140" t="str">
            <v>SHT0001007</v>
          </cell>
          <cell r="C3140" t="str">
            <v>角度限位片</v>
          </cell>
          <cell r="D3140" t="str">
            <v>H4A/X3000</v>
          </cell>
        </row>
        <row r="3140">
          <cell r="F3140" t="str">
            <v>EA</v>
          </cell>
          <cell r="G3140" t="str">
            <v>YC04</v>
          </cell>
        </row>
        <row r="3141">
          <cell r="B3141" t="str">
            <v>SHT0001008</v>
          </cell>
          <cell r="C3141" t="str">
            <v>左右罩壳中间固定片</v>
          </cell>
        </row>
        <row r="3141">
          <cell r="F3141" t="str">
            <v>EA</v>
          </cell>
          <cell r="G3141" t="str">
            <v>YC04</v>
          </cell>
        </row>
        <row r="3142">
          <cell r="B3142" t="str">
            <v>SHT0001009</v>
          </cell>
          <cell r="C3142" t="str">
            <v>左右罩壳前固定片</v>
          </cell>
          <cell r="D3142" t="str">
            <v>一汽升降器</v>
          </cell>
        </row>
        <row r="3142">
          <cell r="F3142" t="str">
            <v>EA</v>
          </cell>
          <cell r="G3142" t="str">
            <v>YC04</v>
          </cell>
        </row>
        <row r="3143">
          <cell r="B3143" t="str">
            <v>SHT0001010</v>
          </cell>
          <cell r="C3143" t="str">
            <v>右加强板</v>
          </cell>
          <cell r="D3143" t="str">
            <v>一汽升降器</v>
          </cell>
        </row>
        <row r="3143">
          <cell r="F3143" t="str">
            <v>EA</v>
          </cell>
          <cell r="G3143" t="str">
            <v>YC04</v>
          </cell>
        </row>
        <row r="3144">
          <cell r="B3144" t="str">
            <v>SHT0001011</v>
          </cell>
          <cell r="C3144" t="str">
            <v>左加强板</v>
          </cell>
          <cell r="D3144" t="str">
            <v>一汽升降器</v>
          </cell>
        </row>
        <row r="3144">
          <cell r="F3144" t="str">
            <v>EA</v>
          </cell>
          <cell r="G3144" t="str">
            <v>YC04</v>
          </cell>
        </row>
        <row r="3145">
          <cell r="B3145" t="str">
            <v>SHT0001012</v>
          </cell>
          <cell r="C3145" t="str">
            <v>内绞架套</v>
          </cell>
          <cell r="D3145" t="str">
            <v>H4内绞架</v>
          </cell>
        </row>
        <row r="3145">
          <cell r="F3145" t="str">
            <v>EA</v>
          </cell>
          <cell r="G3145" t="str">
            <v>YC04</v>
          </cell>
        </row>
        <row r="3146">
          <cell r="B3146" t="str">
            <v>SHT0001013</v>
          </cell>
          <cell r="C3146" t="str">
            <v>绞架紧固套</v>
          </cell>
        </row>
        <row r="3146">
          <cell r="F3146" t="str">
            <v>EA</v>
          </cell>
          <cell r="G3146" t="str">
            <v>YC04</v>
          </cell>
        </row>
        <row r="3147">
          <cell r="B3147" t="str">
            <v>SHT0001014</v>
          </cell>
          <cell r="C3147" t="str">
            <v>IGS尼龙轴套</v>
          </cell>
          <cell r="D3147" t="str">
            <v>GFM-1820-17</v>
          </cell>
        </row>
        <row r="3147">
          <cell r="F3147" t="str">
            <v>EA</v>
          </cell>
          <cell r="G3147" t="str">
            <v>YC04</v>
          </cell>
        </row>
        <row r="3148">
          <cell r="B3148" t="str">
            <v>SHT0001015</v>
          </cell>
          <cell r="C3148" t="str">
            <v>上框后支架总成</v>
          </cell>
          <cell r="D3148" t="str">
            <v>H4减震器上框</v>
          </cell>
        </row>
        <row r="3148">
          <cell r="F3148" t="str">
            <v>EA</v>
          </cell>
          <cell r="G3148" t="str">
            <v>YC04</v>
          </cell>
        </row>
        <row r="3149">
          <cell r="B3149" t="str">
            <v>SHT0001019</v>
          </cell>
          <cell r="C3149" t="str">
            <v>调角器右下连接板</v>
          </cell>
          <cell r="D3149" t="str">
            <v>H4A</v>
          </cell>
        </row>
        <row r="3149">
          <cell r="F3149" t="str">
            <v>EA</v>
          </cell>
          <cell r="G3149" t="str">
            <v>YC04</v>
          </cell>
        </row>
        <row r="3150">
          <cell r="B3150" t="str">
            <v>SHT0001020</v>
          </cell>
          <cell r="C3150" t="str">
            <v>调角器右上连接板</v>
          </cell>
          <cell r="D3150" t="str">
            <v>H4A/X3000/一汽</v>
          </cell>
        </row>
        <row r="3150">
          <cell r="F3150" t="str">
            <v>EA</v>
          </cell>
          <cell r="G3150" t="str">
            <v>YC04</v>
          </cell>
        </row>
        <row r="3151">
          <cell r="B3151" t="str">
            <v>SHT0001021</v>
          </cell>
          <cell r="C3151" t="str">
            <v>调角器左下连接板</v>
          </cell>
          <cell r="D3151" t="str">
            <v>H4A</v>
          </cell>
        </row>
        <row r="3151">
          <cell r="F3151" t="str">
            <v>EA</v>
          </cell>
          <cell r="G3151" t="str">
            <v>YC04</v>
          </cell>
        </row>
        <row r="3152">
          <cell r="B3152" t="str">
            <v>SHT0001022</v>
          </cell>
          <cell r="C3152" t="str">
            <v>调角器左上连接板</v>
          </cell>
          <cell r="D3152" t="str">
            <v>H4A/X3000/一汽</v>
          </cell>
        </row>
        <row r="3152">
          <cell r="F3152" t="str">
            <v>EA</v>
          </cell>
          <cell r="G3152" t="str">
            <v>YC04</v>
          </cell>
        </row>
        <row r="3153">
          <cell r="B3153" t="str">
            <v>SHT0001023</v>
          </cell>
          <cell r="C3153" t="str">
            <v>安全带卷收器固定板</v>
          </cell>
          <cell r="D3153" t="str">
            <v>2.0平台座框</v>
          </cell>
        </row>
        <row r="3153">
          <cell r="F3153" t="str">
            <v>EA</v>
          </cell>
          <cell r="G3153" t="str">
            <v>YC04</v>
          </cell>
        </row>
        <row r="3154">
          <cell r="B3154" t="str">
            <v>SHT0001026</v>
          </cell>
          <cell r="C3154" t="str">
            <v>上框右支架</v>
          </cell>
          <cell r="D3154" t="str">
            <v>H4减震器上框</v>
          </cell>
        </row>
        <row r="3154">
          <cell r="F3154" t="str">
            <v>EA</v>
          </cell>
          <cell r="G3154" t="str">
            <v>YC04</v>
          </cell>
        </row>
        <row r="3155">
          <cell r="B3155" t="str">
            <v>SHT0001027</v>
          </cell>
          <cell r="C3155" t="str">
            <v>上框左支架</v>
          </cell>
          <cell r="D3155" t="str">
            <v>H4减震器上框</v>
          </cell>
        </row>
        <row r="3155">
          <cell r="F3155" t="str">
            <v>EA</v>
          </cell>
          <cell r="G3155" t="str">
            <v>YC04</v>
          </cell>
        </row>
        <row r="3156">
          <cell r="B3156" t="str">
            <v>SHT0001028</v>
          </cell>
          <cell r="C3156" t="str">
            <v>座框右主板</v>
          </cell>
          <cell r="D3156" t="str">
            <v>H4座框</v>
          </cell>
        </row>
        <row r="3156">
          <cell r="F3156" t="str">
            <v>EA</v>
          </cell>
          <cell r="G3156" t="str">
            <v>YC04</v>
          </cell>
        </row>
        <row r="3157">
          <cell r="B3157" t="str">
            <v>SHT0001029</v>
          </cell>
          <cell r="C3157" t="str">
            <v>座框左主板</v>
          </cell>
          <cell r="D3157" t="str">
            <v>H4座框</v>
          </cell>
        </row>
        <row r="3157">
          <cell r="F3157" t="str">
            <v>EA</v>
          </cell>
          <cell r="G3157" t="str">
            <v>YC04</v>
          </cell>
        </row>
        <row r="3158">
          <cell r="B3158" t="str">
            <v>SHT0001030</v>
          </cell>
          <cell r="C3158" t="str">
            <v>下框右支架</v>
          </cell>
          <cell r="D3158" t="str">
            <v>H4减震器下框</v>
          </cell>
        </row>
        <row r="3158">
          <cell r="F3158" t="str">
            <v>EA</v>
          </cell>
          <cell r="G3158" t="str">
            <v>YC04</v>
          </cell>
        </row>
        <row r="3159">
          <cell r="B3159" t="str">
            <v>SHT0001031</v>
          </cell>
          <cell r="C3159" t="str">
            <v>下框左支架</v>
          </cell>
          <cell r="D3159" t="str">
            <v>H4减震器下框</v>
          </cell>
        </row>
        <row r="3159">
          <cell r="F3159" t="str">
            <v>EA</v>
          </cell>
          <cell r="G3159" t="str">
            <v>YC04</v>
          </cell>
        </row>
        <row r="3160">
          <cell r="B3160" t="str">
            <v>SHT0001032</v>
          </cell>
          <cell r="C3160" t="str">
            <v>上框前支架</v>
          </cell>
          <cell r="D3160" t="str">
            <v>H4</v>
          </cell>
        </row>
        <row r="3160">
          <cell r="F3160" t="str">
            <v>EA</v>
          </cell>
          <cell r="G3160" t="str">
            <v>YC04</v>
          </cell>
        </row>
        <row r="3161">
          <cell r="B3161" t="str">
            <v>SHT0001033</v>
          </cell>
          <cell r="C3161" t="str">
            <v>右旁侧板总成</v>
          </cell>
          <cell r="D3161" t="str">
            <v>H4座框</v>
          </cell>
        </row>
        <row r="3161">
          <cell r="F3161" t="str">
            <v>EA</v>
          </cell>
          <cell r="G3161" t="str">
            <v>YC04</v>
          </cell>
        </row>
        <row r="3162">
          <cell r="B3162" t="str">
            <v>SHT0001034</v>
          </cell>
          <cell r="C3162" t="str">
            <v>左旁侧板总成</v>
          </cell>
          <cell r="D3162" t="str">
            <v>H4座框</v>
          </cell>
        </row>
        <row r="3162">
          <cell r="F3162" t="str">
            <v>EA</v>
          </cell>
          <cell r="G3162" t="str">
            <v>YC04</v>
          </cell>
        </row>
        <row r="3163">
          <cell r="B3163" t="str">
            <v>SHT0001036</v>
          </cell>
          <cell r="C3163" t="str">
            <v>外十字右支撑板</v>
          </cell>
          <cell r="D3163" t="str">
            <v>H4外绞架</v>
          </cell>
        </row>
        <row r="3163">
          <cell r="F3163" t="str">
            <v>EA</v>
          </cell>
          <cell r="G3163" t="str">
            <v>YC04</v>
          </cell>
        </row>
        <row r="3164">
          <cell r="B3164" t="str">
            <v>SHT0001037</v>
          </cell>
          <cell r="C3164" t="str">
            <v>外十字左支撑板</v>
          </cell>
          <cell r="D3164" t="str">
            <v>H4外绞架</v>
          </cell>
        </row>
        <row r="3164">
          <cell r="F3164" t="str">
            <v>EA</v>
          </cell>
          <cell r="G3164" t="str">
            <v>YC04</v>
          </cell>
        </row>
        <row r="3165">
          <cell r="B3165" t="str">
            <v>SHT0001038</v>
          </cell>
          <cell r="C3165" t="str">
            <v>内绞架右支撑板</v>
          </cell>
          <cell r="D3165" t="str">
            <v>H4内绞架</v>
          </cell>
        </row>
        <row r="3165">
          <cell r="F3165" t="str">
            <v>EA</v>
          </cell>
          <cell r="G3165" t="str">
            <v>YC04</v>
          </cell>
        </row>
        <row r="3166">
          <cell r="B3166" t="str">
            <v>SHT0001039</v>
          </cell>
          <cell r="C3166" t="str">
            <v>内绞架左支撑板</v>
          </cell>
          <cell r="D3166" t="str">
            <v>H4内绞架</v>
          </cell>
        </row>
        <row r="3166">
          <cell r="F3166" t="str">
            <v>EA</v>
          </cell>
          <cell r="G3166" t="str">
            <v>YC04</v>
          </cell>
        </row>
        <row r="3167">
          <cell r="B3167" t="str">
            <v>SHT0001040</v>
          </cell>
          <cell r="C3167" t="str">
            <v>气囊下支架</v>
          </cell>
          <cell r="D3167" t="str">
            <v>H4减震器下框</v>
          </cell>
        </row>
        <row r="3167">
          <cell r="F3167" t="str">
            <v>EA</v>
          </cell>
          <cell r="G3167" t="str">
            <v>YC04</v>
          </cell>
        </row>
        <row r="3168">
          <cell r="B3168" t="str">
            <v>SHT0001043</v>
          </cell>
          <cell r="C3168" t="str">
            <v>下限位支架</v>
          </cell>
          <cell r="D3168" t="str">
            <v>H4减震器上框</v>
          </cell>
        </row>
        <row r="3168">
          <cell r="F3168" t="str">
            <v>EA</v>
          </cell>
          <cell r="G3168" t="str">
            <v>YC04</v>
          </cell>
        </row>
        <row r="3169">
          <cell r="B3169" t="str">
            <v>SHT0001044</v>
          </cell>
          <cell r="C3169" t="str">
            <v>司机调角器解锁手柄</v>
          </cell>
          <cell r="D3169" t="str">
            <v>H4A/X3000</v>
          </cell>
        </row>
        <row r="3169">
          <cell r="F3169" t="str">
            <v>EA</v>
          </cell>
          <cell r="G3169" t="str">
            <v>YC04</v>
          </cell>
        </row>
        <row r="3170">
          <cell r="B3170" t="str">
            <v>SHT0001047</v>
          </cell>
          <cell r="C3170" t="str">
            <v>安全带固定板固定钣金件</v>
          </cell>
        </row>
        <row r="3170">
          <cell r="F3170" t="str">
            <v>EA</v>
          </cell>
          <cell r="G3170" t="str">
            <v>YC04</v>
          </cell>
        </row>
        <row r="3171">
          <cell r="B3171" t="str">
            <v>SHT0001048</v>
          </cell>
          <cell r="C3171" t="str">
            <v>仰角拉线固定钣金件</v>
          </cell>
          <cell r="D3171" t="str">
            <v>F3000/X3000/H4</v>
          </cell>
        </row>
        <row r="3171">
          <cell r="F3171" t="str">
            <v>EA</v>
          </cell>
          <cell r="G3171" t="str">
            <v>YC04</v>
          </cell>
        </row>
        <row r="3172">
          <cell r="B3172" t="str">
            <v>SHT0001049</v>
          </cell>
          <cell r="C3172" t="str">
            <v>仰角调节机构钣金件1</v>
          </cell>
          <cell r="D3172" t="str">
            <v>H4座框</v>
          </cell>
        </row>
        <row r="3172">
          <cell r="F3172" t="str">
            <v>EA</v>
          </cell>
          <cell r="G3172" t="str">
            <v>YC04</v>
          </cell>
        </row>
        <row r="3173">
          <cell r="B3173" t="str">
            <v>SHT0001050</v>
          </cell>
          <cell r="C3173" t="str">
            <v>罩壳前固定钣金件右</v>
          </cell>
          <cell r="D3173" t="str">
            <v>座框</v>
          </cell>
        </row>
        <row r="3173">
          <cell r="F3173" t="str">
            <v>EA</v>
          </cell>
          <cell r="G3173" t="str">
            <v>YC04</v>
          </cell>
        </row>
        <row r="3174">
          <cell r="B3174" t="str">
            <v>SHT0001051</v>
          </cell>
          <cell r="C3174" t="str">
            <v>罩壳前固定钣金件左</v>
          </cell>
          <cell r="D3174" t="str">
            <v>座框</v>
          </cell>
        </row>
        <row r="3174">
          <cell r="F3174" t="str">
            <v>EA</v>
          </cell>
          <cell r="G3174" t="str">
            <v>YC04</v>
          </cell>
        </row>
        <row r="3175">
          <cell r="B3175" t="str">
            <v>SHT0001052</v>
          </cell>
          <cell r="C3175" t="str">
            <v>罩壳固定板金件</v>
          </cell>
          <cell r="D3175" t="str">
            <v>H4座框</v>
          </cell>
        </row>
        <row r="3175">
          <cell r="F3175" t="str">
            <v>EA</v>
          </cell>
          <cell r="G3175" t="str">
            <v>YC04</v>
          </cell>
        </row>
        <row r="3176">
          <cell r="B3176" t="str">
            <v>SHT0001053</v>
          </cell>
          <cell r="C3176" t="str">
            <v>主驾左星盘 2534832X有轴</v>
          </cell>
          <cell r="D3176" t="str">
            <v>H4A/X3000</v>
          </cell>
        </row>
        <row r="3176">
          <cell r="F3176" t="str">
            <v>EA</v>
          </cell>
          <cell r="G3176" t="str">
            <v>YC04</v>
          </cell>
        </row>
        <row r="3177">
          <cell r="B3177" t="str">
            <v>SHT0001056</v>
          </cell>
          <cell r="C3177" t="str">
            <v>座垫前倾角锁舌下固定片</v>
          </cell>
          <cell r="D3177" t="str">
            <v>H4</v>
          </cell>
        </row>
        <row r="3177">
          <cell r="F3177" t="str">
            <v>EA</v>
          </cell>
          <cell r="G3177" t="str">
            <v>YC04</v>
          </cell>
        </row>
        <row r="3178">
          <cell r="B3178" t="str">
            <v>SHT0001057</v>
          </cell>
          <cell r="C3178" t="str">
            <v>座垫前倾角锁舌上固定片</v>
          </cell>
          <cell r="D3178" t="str">
            <v>H4</v>
          </cell>
        </row>
        <row r="3178">
          <cell r="F3178" t="str">
            <v>EA</v>
          </cell>
          <cell r="G3178" t="str">
            <v>YC04</v>
          </cell>
        </row>
        <row r="3179">
          <cell r="B3179" t="str">
            <v>SHT0001058</v>
          </cell>
          <cell r="C3179" t="str">
            <v>仰角调节机构手柄钣金件</v>
          </cell>
          <cell r="D3179" t="str">
            <v>座框</v>
          </cell>
        </row>
        <row r="3179">
          <cell r="F3179" t="str">
            <v>EA</v>
          </cell>
          <cell r="G3179" t="str">
            <v>YC04</v>
          </cell>
        </row>
        <row r="3180">
          <cell r="B3180" t="str">
            <v>SHT0001059</v>
          </cell>
          <cell r="C3180" t="str">
            <v>仰角调节机构钣金件2</v>
          </cell>
          <cell r="D3180" t="str">
            <v>X3000副驾座框/H4</v>
          </cell>
        </row>
        <row r="3180">
          <cell r="F3180" t="str">
            <v>EA</v>
          </cell>
          <cell r="G3180" t="str">
            <v>YC04</v>
          </cell>
        </row>
        <row r="3181">
          <cell r="B3181" t="str">
            <v>SHT0001060</v>
          </cell>
          <cell r="C3181" t="str">
            <v>仰角调节机构轴套</v>
          </cell>
          <cell r="D3181" t="str">
            <v>座框</v>
          </cell>
        </row>
        <row r="3181">
          <cell r="F3181" t="str">
            <v>EA</v>
          </cell>
          <cell r="G3181" t="str">
            <v>YC04</v>
          </cell>
        </row>
        <row r="3182">
          <cell r="B3182" t="str">
            <v>SHT0001061</v>
          </cell>
          <cell r="C3182" t="str">
            <v>仰角调节机构阶梯轴</v>
          </cell>
          <cell r="D3182" t="str">
            <v>X3000副驾座框/H4</v>
          </cell>
        </row>
        <row r="3182">
          <cell r="F3182" t="str">
            <v>EA</v>
          </cell>
          <cell r="G3182" t="str">
            <v>YC04</v>
          </cell>
        </row>
        <row r="3183">
          <cell r="B3183" t="str">
            <v>SHT0001062</v>
          </cell>
          <cell r="C3183" t="str">
            <v>滑轨总成</v>
          </cell>
          <cell r="D3183" t="str">
            <v>欧曼延伸/M4</v>
          </cell>
        </row>
        <row r="3183">
          <cell r="F3183" t="str">
            <v>EA</v>
          </cell>
          <cell r="G3183" t="str">
            <v>YC04</v>
          </cell>
        </row>
        <row r="3184">
          <cell r="B3184" t="str">
            <v>SHT0001065</v>
          </cell>
          <cell r="C3184" t="str">
            <v>右旋转钣金</v>
          </cell>
        </row>
        <row r="3184">
          <cell r="F3184" t="str">
            <v>EA</v>
          </cell>
          <cell r="G3184" t="str">
            <v>YC04</v>
          </cell>
        </row>
        <row r="3185">
          <cell r="B3185" t="str">
            <v>SHT0001066</v>
          </cell>
          <cell r="C3185" t="str">
            <v>左旋转钣金</v>
          </cell>
        </row>
        <row r="3185">
          <cell r="F3185" t="str">
            <v>EA</v>
          </cell>
          <cell r="G3185" t="str">
            <v>YC04</v>
          </cell>
        </row>
        <row r="3186">
          <cell r="B3186" t="str">
            <v>SHT0001067</v>
          </cell>
          <cell r="C3186" t="str">
            <v>减震器拉带</v>
          </cell>
          <cell r="D3186" t="str">
            <v>1.0平台气囊</v>
          </cell>
        </row>
        <row r="3186">
          <cell r="F3186" t="str">
            <v>EA</v>
          </cell>
          <cell r="G3186" t="str">
            <v>YC04</v>
          </cell>
        </row>
        <row r="3187">
          <cell r="B3187" t="str">
            <v>SHT0001068</v>
          </cell>
          <cell r="C3187" t="str">
            <v>气阀固定座固定钣金件</v>
          </cell>
        </row>
        <row r="3187">
          <cell r="F3187" t="str">
            <v>EA</v>
          </cell>
          <cell r="G3187" t="str">
            <v>YC04</v>
          </cell>
        </row>
        <row r="3188">
          <cell r="B3188" t="str">
            <v>SHT0001069</v>
          </cell>
          <cell r="C3188" t="str">
            <v>升降操作手柄（前）</v>
          </cell>
          <cell r="D3188" t="str">
            <v>H3000/H3A</v>
          </cell>
        </row>
        <row r="3188">
          <cell r="F3188" t="str">
            <v>EA</v>
          </cell>
          <cell r="G3188" t="str">
            <v>YC04</v>
          </cell>
        </row>
        <row r="3189">
          <cell r="B3189" t="str">
            <v>SHT0001070</v>
          </cell>
          <cell r="C3189" t="str">
            <v>十字绞架连接轴2</v>
          </cell>
          <cell r="D3189" t="str">
            <v>H4外绞架</v>
          </cell>
        </row>
        <row r="3189">
          <cell r="F3189" t="str">
            <v>EA</v>
          </cell>
          <cell r="G3189" t="str">
            <v>YC04</v>
          </cell>
        </row>
        <row r="3190">
          <cell r="B3190" t="str">
            <v>SHT0001071</v>
          </cell>
          <cell r="C3190" t="str">
            <v>气囊总成</v>
          </cell>
          <cell r="D3190" t="str">
            <v>H4-带PUφ4*300气管</v>
          </cell>
        </row>
        <row r="3190">
          <cell r="F3190" t="str">
            <v>EA</v>
          </cell>
          <cell r="G3190" t="str">
            <v>YC04</v>
          </cell>
        </row>
        <row r="3191">
          <cell r="B3191" t="str">
            <v>SHT0001073</v>
          </cell>
          <cell r="C3191" t="str">
            <v>连动杆 F2535030X</v>
          </cell>
          <cell r="D3191" t="str">
            <v>H4A/X3000</v>
          </cell>
        </row>
        <row r="3191">
          <cell r="F3191" t="str">
            <v>EA</v>
          </cell>
          <cell r="G3191" t="str">
            <v>YC04</v>
          </cell>
        </row>
        <row r="3192">
          <cell r="B3192" t="str">
            <v>SHT0001074</v>
          </cell>
          <cell r="C3192" t="str">
            <v>副驾左星盘 122087X无轴</v>
          </cell>
          <cell r="D3192" t="str">
            <v>H4A/X3000/一汽</v>
          </cell>
        </row>
        <row r="3192">
          <cell r="F3192" t="str">
            <v>EA</v>
          </cell>
          <cell r="G3192" t="str">
            <v>YC04</v>
          </cell>
        </row>
        <row r="3193">
          <cell r="B3193" t="str">
            <v>SHT0001075</v>
          </cell>
          <cell r="C3193" t="str">
            <v>主驾右星盘 1222086X无轴</v>
          </cell>
          <cell r="D3193" t="str">
            <v>H4A/X3000/一汽</v>
          </cell>
        </row>
        <row r="3193">
          <cell r="F3193" t="str">
            <v>EA</v>
          </cell>
          <cell r="G3193" t="str">
            <v>YC04</v>
          </cell>
        </row>
        <row r="3194">
          <cell r="B3194" t="str">
            <v>SHT0001076</v>
          </cell>
          <cell r="C3194" t="str">
            <v>副驾右星盘 2534834X有轴</v>
          </cell>
          <cell r="D3194" t="str">
            <v>H4A/X3000</v>
          </cell>
        </row>
        <row r="3194">
          <cell r="F3194" t="str">
            <v>EA</v>
          </cell>
          <cell r="G3194" t="str">
            <v>YC04</v>
          </cell>
        </row>
        <row r="3195">
          <cell r="B3195" t="str">
            <v>SHT0001077</v>
          </cell>
          <cell r="C3195" t="str">
            <v>内十字架固定块B</v>
          </cell>
          <cell r="D3195" t="str">
            <v>H4</v>
          </cell>
        </row>
        <row r="3195">
          <cell r="F3195" t="str">
            <v>EA</v>
          </cell>
          <cell r="G3195" t="str">
            <v>YC04</v>
          </cell>
        </row>
        <row r="3196">
          <cell r="B3196" t="str">
            <v>SHT0001078</v>
          </cell>
          <cell r="C3196" t="str">
            <v>内十字架固定块A</v>
          </cell>
          <cell r="D3196" t="str">
            <v>H4</v>
          </cell>
        </row>
        <row r="3196">
          <cell r="F3196" t="str">
            <v>EA</v>
          </cell>
          <cell r="G3196" t="str">
            <v>YC04</v>
          </cell>
        </row>
        <row r="3197">
          <cell r="B3197" t="str">
            <v>SHT0001079</v>
          </cell>
          <cell r="C3197" t="str">
            <v>限位块</v>
          </cell>
          <cell r="D3197" t="str">
            <v>H4</v>
          </cell>
        </row>
        <row r="3197">
          <cell r="F3197" t="str">
            <v>EA</v>
          </cell>
          <cell r="G3197" t="str">
            <v>YC04</v>
          </cell>
        </row>
        <row r="3198">
          <cell r="B3198" t="str">
            <v>SHT0001080</v>
          </cell>
          <cell r="C3198" t="str">
            <v>导向尼龙块</v>
          </cell>
          <cell r="D3198" t="str">
            <v>H4</v>
          </cell>
        </row>
        <row r="3198">
          <cell r="F3198" t="str">
            <v>EA</v>
          </cell>
          <cell r="G3198" t="str">
            <v>YC04</v>
          </cell>
        </row>
        <row r="3199">
          <cell r="B3199" t="str">
            <v>SHT0001081</v>
          </cell>
          <cell r="C3199" t="str">
            <v>外十字安装尼龙块</v>
          </cell>
          <cell r="D3199" t="str">
            <v>H4</v>
          </cell>
        </row>
        <row r="3199">
          <cell r="F3199" t="str">
            <v>EA</v>
          </cell>
          <cell r="G3199" t="str">
            <v>YC04</v>
          </cell>
        </row>
        <row r="3200">
          <cell r="B3200" t="str">
            <v>SHT0001082</v>
          </cell>
          <cell r="C3200" t="str">
            <v>罩壳固定片</v>
          </cell>
          <cell r="D3200" t="str">
            <v>H4A/X3000</v>
          </cell>
        </row>
        <row r="3200">
          <cell r="F3200" t="str">
            <v>EA</v>
          </cell>
          <cell r="G3200" t="str">
            <v>YC04</v>
          </cell>
        </row>
        <row r="3201">
          <cell r="B3201" t="str">
            <v>SHT0001083</v>
          </cell>
          <cell r="C3201" t="str">
            <v>上框前连接支架</v>
          </cell>
          <cell r="D3201" t="str">
            <v>H4减震器上框</v>
          </cell>
        </row>
        <row r="3201">
          <cell r="F3201" t="str">
            <v>EA</v>
          </cell>
          <cell r="G3201" t="str">
            <v>YC04</v>
          </cell>
        </row>
        <row r="3202">
          <cell r="B3202" t="str">
            <v>SHT0001084</v>
          </cell>
          <cell r="C3202" t="str">
            <v>座垫前倾角定位片</v>
          </cell>
          <cell r="D3202" t="str">
            <v>H4上框前支架</v>
          </cell>
        </row>
        <row r="3202">
          <cell r="F3202" t="str">
            <v>EA</v>
          </cell>
          <cell r="G3202" t="str">
            <v>YC04</v>
          </cell>
        </row>
        <row r="3203">
          <cell r="B3203" t="str">
            <v>SHT0001085</v>
          </cell>
          <cell r="C3203" t="str">
            <v>阻尼器下支架总成</v>
          </cell>
          <cell r="D3203" t="str">
            <v>2.0平台外绞架</v>
          </cell>
        </row>
        <row r="3203">
          <cell r="F3203" t="str">
            <v>EA</v>
          </cell>
          <cell r="G3203" t="str">
            <v>YC04</v>
          </cell>
        </row>
        <row r="3204">
          <cell r="B3204" t="str">
            <v>SHT0001086</v>
          </cell>
          <cell r="C3204" t="str">
            <v>涡簧右固定片</v>
          </cell>
          <cell r="D3204" t="str">
            <v>H4A/X3000/一汽</v>
          </cell>
        </row>
        <row r="3204">
          <cell r="F3204" t="str">
            <v>EA</v>
          </cell>
          <cell r="G3204" t="str">
            <v>YC04</v>
          </cell>
        </row>
        <row r="3205">
          <cell r="B3205" t="str">
            <v>SHT0001087</v>
          </cell>
          <cell r="C3205" t="str">
            <v>涡簧左固定片</v>
          </cell>
          <cell r="D3205" t="str">
            <v>H4A/X3000/一汽</v>
          </cell>
        </row>
        <row r="3205">
          <cell r="F3205" t="str">
            <v>EA</v>
          </cell>
          <cell r="G3205" t="str">
            <v>YC04</v>
          </cell>
        </row>
        <row r="3206">
          <cell r="B3206" t="str">
            <v>SHT0001088</v>
          </cell>
          <cell r="C3206" t="str">
            <v>上框内支撑柱</v>
          </cell>
        </row>
        <row r="3206">
          <cell r="F3206" t="str">
            <v>EA</v>
          </cell>
          <cell r="G3206" t="str">
            <v>YC04</v>
          </cell>
        </row>
        <row r="3207">
          <cell r="B3207" t="str">
            <v>SHT0001089</v>
          </cell>
          <cell r="C3207" t="str">
            <v>下框后连接立柱</v>
          </cell>
          <cell r="D3207" t="str">
            <v>H4</v>
          </cell>
        </row>
        <row r="3207">
          <cell r="F3207" t="str">
            <v>EA</v>
          </cell>
          <cell r="G3207" t="str">
            <v>YC04</v>
          </cell>
        </row>
        <row r="3208">
          <cell r="B3208" t="str">
            <v>SHT0001090</v>
          </cell>
          <cell r="C3208" t="str">
            <v>下框前连接立柱</v>
          </cell>
          <cell r="D3208" t="str">
            <v>H4</v>
          </cell>
        </row>
        <row r="3208">
          <cell r="F3208" t="str">
            <v>EA</v>
          </cell>
          <cell r="G3208" t="str">
            <v>YC04</v>
          </cell>
        </row>
        <row r="3209">
          <cell r="B3209" t="str">
            <v>SHT0001092</v>
          </cell>
          <cell r="C3209" t="str">
            <v>下限位缓冲块</v>
          </cell>
          <cell r="D3209" t="str">
            <v>H4</v>
          </cell>
        </row>
        <row r="3209">
          <cell r="F3209" t="str">
            <v>EA</v>
          </cell>
          <cell r="G3209" t="str">
            <v>YC04</v>
          </cell>
        </row>
        <row r="3210">
          <cell r="B3210" t="str">
            <v>SHT0001093</v>
          </cell>
          <cell r="C3210" t="str">
            <v>减震器拉带总成</v>
          </cell>
          <cell r="D3210" t="str">
            <v>H4</v>
          </cell>
        </row>
        <row r="3210">
          <cell r="F3210" t="str">
            <v>EA</v>
          </cell>
          <cell r="G3210" t="str">
            <v>YC04</v>
          </cell>
        </row>
        <row r="3211">
          <cell r="B3211" t="str">
            <v>SHT0001094</v>
          </cell>
          <cell r="C3211" t="str">
            <v>防尘罩</v>
          </cell>
          <cell r="D3211" t="str">
            <v>H4</v>
          </cell>
        </row>
        <row r="3211">
          <cell r="F3211" t="str">
            <v>EA</v>
          </cell>
          <cell r="G3211" t="str">
            <v>YC04</v>
          </cell>
        </row>
        <row r="3212">
          <cell r="B3212" t="str">
            <v>SHT0001095</v>
          </cell>
          <cell r="C3212" t="str">
            <v>拉线总成</v>
          </cell>
          <cell r="D3212" t="str">
            <v>H4</v>
          </cell>
        </row>
        <row r="3212">
          <cell r="F3212" t="str">
            <v>EA</v>
          </cell>
          <cell r="G3212" t="str">
            <v>YC04</v>
          </cell>
        </row>
        <row r="3213">
          <cell r="B3213" t="str">
            <v>SHT0001096</v>
          </cell>
          <cell r="C3213" t="str">
            <v>下框前横梁</v>
          </cell>
        </row>
        <row r="3213">
          <cell r="F3213" t="str">
            <v>EA</v>
          </cell>
          <cell r="G3213" t="str">
            <v>YC04</v>
          </cell>
        </row>
        <row r="3214">
          <cell r="B3214" t="str">
            <v>SHT0001097</v>
          </cell>
          <cell r="C3214" t="str">
            <v>下框右侧纵梁</v>
          </cell>
          <cell r="D3214" t="str">
            <v>H3000</v>
          </cell>
        </row>
        <row r="3214">
          <cell r="F3214" t="str">
            <v>EA</v>
          </cell>
          <cell r="G3214" t="str">
            <v>YC04</v>
          </cell>
        </row>
        <row r="3215">
          <cell r="B3215" t="str">
            <v>SHT0001098</v>
          </cell>
          <cell r="C3215" t="str">
            <v>下框左侧纵梁</v>
          </cell>
          <cell r="D3215" t="str">
            <v>H3000</v>
          </cell>
        </row>
        <row r="3215">
          <cell r="F3215" t="str">
            <v>EA</v>
          </cell>
          <cell r="G3215" t="str">
            <v>YC04</v>
          </cell>
        </row>
        <row r="3216">
          <cell r="B3216" t="str">
            <v>SHT0001099</v>
          </cell>
          <cell r="C3216" t="str">
            <v>下框后横梁</v>
          </cell>
          <cell r="D3216" t="str">
            <v>1.0平台气囊</v>
          </cell>
        </row>
        <row r="3216">
          <cell r="F3216" t="str">
            <v>EA</v>
          </cell>
          <cell r="G3216" t="str">
            <v>YC04</v>
          </cell>
        </row>
        <row r="3217">
          <cell r="B3217" t="str">
            <v>SHT0001100</v>
          </cell>
          <cell r="C3217" t="str">
            <v>减震扣</v>
          </cell>
          <cell r="D3217" t="str">
            <v>一汽</v>
          </cell>
        </row>
        <row r="3217">
          <cell r="F3217" t="str">
            <v>EA</v>
          </cell>
          <cell r="G3217" t="str">
            <v>YC04</v>
          </cell>
        </row>
        <row r="3218">
          <cell r="B3218" t="str">
            <v>SHT0001101</v>
          </cell>
          <cell r="C3218" t="str">
            <v>减震器拉带</v>
          </cell>
          <cell r="D3218" t="str">
            <v>一汽</v>
          </cell>
        </row>
        <row r="3218">
          <cell r="F3218" t="str">
            <v>EA</v>
          </cell>
          <cell r="G3218" t="str">
            <v>YC04</v>
          </cell>
        </row>
        <row r="3219">
          <cell r="B3219" t="str">
            <v>SHT0001102</v>
          </cell>
          <cell r="C3219" t="str">
            <v>支撑连杆板1衬套</v>
          </cell>
          <cell r="D3219" t="str">
            <v>升降器</v>
          </cell>
        </row>
        <row r="3219">
          <cell r="F3219" t="str">
            <v>EA</v>
          </cell>
          <cell r="G3219" t="str">
            <v>YC04</v>
          </cell>
        </row>
        <row r="3220">
          <cell r="B3220" t="str">
            <v>SHT0001103</v>
          </cell>
          <cell r="C3220" t="str">
            <v>定位片</v>
          </cell>
        </row>
        <row r="3220">
          <cell r="F3220" t="str">
            <v>EA</v>
          </cell>
          <cell r="G3220" t="str">
            <v>YC04</v>
          </cell>
        </row>
        <row r="3221">
          <cell r="B3221" t="str">
            <v>SHT0001104</v>
          </cell>
          <cell r="C3221" t="str">
            <v>安全带限位板</v>
          </cell>
        </row>
        <row r="3221">
          <cell r="F3221" t="str">
            <v>EA</v>
          </cell>
          <cell r="G3221" t="str">
            <v>YC04</v>
          </cell>
        </row>
        <row r="3222">
          <cell r="B3222" t="str">
            <v>SHT0001105</v>
          </cell>
          <cell r="C3222" t="str">
            <v>一汽安全带固定板</v>
          </cell>
        </row>
        <row r="3222">
          <cell r="F3222" t="str">
            <v>EA</v>
          </cell>
          <cell r="G3222" t="str">
            <v>YC04</v>
          </cell>
        </row>
        <row r="3223">
          <cell r="B3223" t="str">
            <v>SHT0001107</v>
          </cell>
          <cell r="C3223" t="str">
            <v>手轮连接杆</v>
          </cell>
          <cell r="D3223" t="str">
            <v>机械侧调</v>
          </cell>
          <cell r="E3223" t="str">
            <v>BF-6804020-28</v>
          </cell>
          <cell r="F3223" t="str">
            <v>EA</v>
          </cell>
          <cell r="G3223" t="str">
            <v>YC04</v>
          </cell>
        </row>
        <row r="3224">
          <cell r="B3224" t="str">
            <v>SHT0001108</v>
          </cell>
          <cell r="C3224" t="str">
            <v>调节臂2</v>
          </cell>
          <cell r="D3224" t="str">
            <v>机械侧调</v>
          </cell>
        </row>
        <row r="3224">
          <cell r="F3224" t="str">
            <v>EA</v>
          </cell>
          <cell r="G3224" t="str">
            <v>YC04</v>
          </cell>
        </row>
        <row r="3225">
          <cell r="B3225" t="str">
            <v>SHT0001109</v>
          </cell>
          <cell r="C3225" t="str">
            <v>调节臂1</v>
          </cell>
          <cell r="D3225" t="str">
            <v>机械侧调</v>
          </cell>
        </row>
        <row r="3225">
          <cell r="F3225" t="str">
            <v>EA</v>
          </cell>
          <cell r="G3225" t="str">
            <v>YC04</v>
          </cell>
        </row>
        <row r="3226">
          <cell r="B3226" t="str">
            <v>SHT0001111</v>
          </cell>
          <cell r="C3226" t="str">
            <v>行程开关轴新</v>
          </cell>
        </row>
        <row r="3226">
          <cell r="F3226" t="str">
            <v>EA</v>
          </cell>
          <cell r="G3226" t="str">
            <v>YC04</v>
          </cell>
        </row>
        <row r="3227">
          <cell r="B3227" t="str">
            <v>SHT0001112</v>
          </cell>
          <cell r="C3227" t="str">
            <v>牵引板组件</v>
          </cell>
          <cell r="D3227" t="str">
            <v>机械减震</v>
          </cell>
        </row>
        <row r="3227">
          <cell r="F3227" t="str">
            <v>EA</v>
          </cell>
          <cell r="G3227" t="str">
            <v>YC04</v>
          </cell>
        </row>
        <row r="3228">
          <cell r="B3228" t="str">
            <v>SHT0001113</v>
          </cell>
          <cell r="C3228" t="str">
            <v>前挂簧板</v>
          </cell>
          <cell r="D3228" t="str">
            <v>机械减震</v>
          </cell>
        </row>
        <row r="3228">
          <cell r="F3228" t="str">
            <v>EA</v>
          </cell>
          <cell r="G3228" t="str">
            <v>YC04</v>
          </cell>
        </row>
        <row r="3229">
          <cell r="B3229" t="str">
            <v>SHT0001115</v>
          </cell>
          <cell r="C3229" t="str">
            <v>右围框接头组件</v>
          </cell>
          <cell r="D3229" t="str">
            <v>升降器</v>
          </cell>
        </row>
        <row r="3229">
          <cell r="F3229" t="str">
            <v>EA</v>
          </cell>
          <cell r="G3229" t="str">
            <v>YC04</v>
          </cell>
        </row>
        <row r="3230">
          <cell r="B3230" t="str">
            <v>SHT0001116</v>
          </cell>
          <cell r="C3230" t="str">
            <v>旋转块</v>
          </cell>
          <cell r="D3230" t="str">
            <v>陕汽F3000黑色</v>
          </cell>
        </row>
        <row r="3230">
          <cell r="F3230" t="str">
            <v>EA</v>
          </cell>
          <cell r="G3230" t="str">
            <v>YC04</v>
          </cell>
        </row>
        <row r="3231">
          <cell r="B3231" t="str">
            <v>SHT0001117</v>
          </cell>
          <cell r="C3231" t="str">
            <v>绞架连接轴</v>
          </cell>
          <cell r="D3231" t="str">
            <v>1.0平台气囊</v>
          </cell>
        </row>
        <row r="3231">
          <cell r="F3231" t="str">
            <v>EA</v>
          </cell>
          <cell r="G3231" t="str">
            <v>YC04</v>
          </cell>
        </row>
        <row r="3232">
          <cell r="B3232" t="str">
            <v>SHT0001118</v>
          </cell>
          <cell r="C3232" t="str">
            <v>上框前横梁</v>
          </cell>
          <cell r="D3232" t="str">
            <v>1.0平台气囊</v>
          </cell>
        </row>
        <row r="3232">
          <cell r="F3232" t="str">
            <v>EA</v>
          </cell>
          <cell r="G3232" t="str">
            <v>YC04</v>
          </cell>
        </row>
        <row r="3233">
          <cell r="B3233" t="str">
            <v>SHT0001119</v>
          </cell>
          <cell r="C3233" t="str">
            <v>上框右纵梁</v>
          </cell>
          <cell r="D3233" t="str">
            <v>1.0平台气囊</v>
          </cell>
        </row>
        <row r="3233">
          <cell r="F3233" t="str">
            <v>EA</v>
          </cell>
          <cell r="G3233" t="str">
            <v>YC04</v>
          </cell>
        </row>
        <row r="3234">
          <cell r="B3234" t="str">
            <v>SHT0001120</v>
          </cell>
          <cell r="C3234" t="str">
            <v>上框左纵梁</v>
          </cell>
          <cell r="D3234" t="str">
            <v>1.0平台气囊</v>
          </cell>
        </row>
        <row r="3234">
          <cell r="F3234" t="str">
            <v>EA</v>
          </cell>
          <cell r="G3234" t="str">
            <v>YC04</v>
          </cell>
        </row>
        <row r="3235">
          <cell r="B3235" t="str">
            <v>SHT0001121</v>
          </cell>
          <cell r="C3235" t="str">
            <v>防尘罩</v>
          </cell>
          <cell r="D3235" t="str">
            <v>H3A</v>
          </cell>
        </row>
        <row r="3235">
          <cell r="F3235" t="str">
            <v>EA</v>
          </cell>
          <cell r="G3235" t="str">
            <v>YC04</v>
          </cell>
        </row>
        <row r="3236">
          <cell r="B3236" t="str">
            <v>SHT0001122</v>
          </cell>
          <cell r="C3236" t="str">
            <v>防尘罩</v>
          </cell>
          <cell r="D3236" t="str">
            <v>欧曼延伸</v>
          </cell>
        </row>
        <row r="3236">
          <cell r="F3236" t="str">
            <v>EA</v>
          </cell>
          <cell r="G3236" t="str">
            <v>YC04</v>
          </cell>
        </row>
        <row r="3237">
          <cell r="B3237" t="str">
            <v>SHT0001123</v>
          </cell>
          <cell r="C3237" t="str">
            <v>罩壳固定支架</v>
          </cell>
          <cell r="D3237" t="str">
            <v>欧曼延伸</v>
          </cell>
        </row>
        <row r="3237">
          <cell r="F3237" t="str">
            <v>EA</v>
          </cell>
          <cell r="G3237" t="str">
            <v>YC04</v>
          </cell>
        </row>
        <row r="3238">
          <cell r="B3238" t="str">
            <v>SHT0001125</v>
          </cell>
          <cell r="C3238" t="str">
            <v>底座支架总成</v>
          </cell>
          <cell r="D3238" t="str">
            <v>欧曼/H3A</v>
          </cell>
        </row>
        <row r="3238">
          <cell r="F3238" t="str">
            <v>EA</v>
          </cell>
          <cell r="G3238" t="str">
            <v>YC04</v>
          </cell>
        </row>
        <row r="3239">
          <cell r="B3239" t="str">
            <v>SHT0001126</v>
          </cell>
          <cell r="C3239" t="str">
            <v>后升降齿板</v>
          </cell>
          <cell r="D3239" t="str">
            <v>升降器</v>
          </cell>
        </row>
        <row r="3239">
          <cell r="F3239" t="str">
            <v>EA</v>
          </cell>
          <cell r="G3239" t="str">
            <v>YC04</v>
          </cell>
        </row>
        <row r="3240">
          <cell r="B3240" t="str">
            <v>SHT0001127</v>
          </cell>
          <cell r="C3240" t="str">
            <v>前升降齿板</v>
          </cell>
          <cell r="D3240" t="str">
            <v>升降器</v>
          </cell>
        </row>
        <row r="3240">
          <cell r="F3240" t="str">
            <v>EA</v>
          </cell>
          <cell r="G3240" t="str">
            <v>YC04</v>
          </cell>
        </row>
        <row r="3241">
          <cell r="B3241" t="str">
            <v>SHT0001128</v>
          </cell>
          <cell r="C3241" t="str">
            <v>后安装板（右）</v>
          </cell>
          <cell r="D3241" t="str">
            <v>升降器</v>
          </cell>
        </row>
        <row r="3241">
          <cell r="F3241" t="str">
            <v>EA</v>
          </cell>
          <cell r="G3241" t="str">
            <v>YC04</v>
          </cell>
        </row>
        <row r="3242">
          <cell r="B3242" t="str">
            <v>SHT0001129</v>
          </cell>
          <cell r="C3242" t="str">
            <v>后安装板（左）</v>
          </cell>
          <cell r="D3242" t="str">
            <v>升降器</v>
          </cell>
        </row>
        <row r="3242">
          <cell r="F3242" t="str">
            <v>EA</v>
          </cell>
          <cell r="G3242" t="str">
            <v>YC04</v>
          </cell>
        </row>
        <row r="3243">
          <cell r="B3243" t="str">
            <v>SHT0001132</v>
          </cell>
          <cell r="C3243" t="str">
            <v>气阀固定板轴套</v>
          </cell>
        </row>
        <row r="3243">
          <cell r="F3243" t="str">
            <v>EA</v>
          </cell>
          <cell r="G3243" t="str">
            <v>YC04</v>
          </cell>
        </row>
        <row r="3244">
          <cell r="B3244" t="str">
            <v>SHT0001133</v>
          </cell>
          <cell r="C3244" t="str">
            <v>减震垫支撑板组件</v>
          </cell>
        </row>
        <row r="3244">
          <cell r="F3244" t="str">
            <v>EA</v>
          </cell>
          <cell r="G3244" t="str">
            <v>YC04</v>
          </cell>
        </row>
        <row r="3245">
          <cell r="B3245" t="str">
            <v>SHT0001134</v>
          </cell>
          <cell r="C3245" t="str">
            <v>限位垫片</v>
          </cell>
          <cell r="D3245" t="str">
            <v>重卡</v>
          </cell>
        </row>
        <row r="3245">
          <cell r="F3245" t="str">
            <v>EA</v>
          </cell>
          <cell r="G3245" t="str">
            <v>YC04</v>
          </cell>
        </row>
        <row r="3246">
          <cell r="B3246" t="str">
            <v>SHT0001135</v>
          </cell>
          <cell r="C3246" t="str">
            <v>左围框接头组件</v>
          </cell>
          <cell r="D3246" t="str">
            <v>升降器</v>
          </cell>
        </row>
        <row r="3246">
          <cell r="F3246" t="str">
            <v>EA</v>
          </cell>
          <cell r="G3246" t="str">
            <v>YC04</v>
          </cell>
        </row>
        <row r="3247">
          <cell r="B3247" t="str">
            <v>SHT0001136</v>
          </cell>
          <cell r="C3247" t="str">
            <v>罩壳卡片</v>
          </cell>
        </row>
        <row r="3247">
          <cell r="F3247" t="str">
            <v>EA</v>
          </cell>
          <cell r="G3247" t="str">
            <v>YC04</v>
          </cell>
        </row>
        <row r="3248">
          <cell r="B3248" t="str">
            <v>SHT0001137</v>
          </cell>
          <cell r="C3248" t="str">
            <v>左侧升降操作手柄（后）</v>
          </cell>
          <cell r="D3248" t="str">
            <v>升降器</v>
          </cell>
        </row>
        <row r="3248">
          <cell r="F3248" t="str">
            <v>EA</v>
          </cell>
          <cell r="G3248" t="str">
            <v>YC04</v>
          </cell>
        </row>
        <row r="3249">
          <cell r="B3249" t="str">
            <v>SHT0001138</v>
          </cell>
          <cell r="C3249" t="str">
            <v>左侧升降操作手柄（前）</v>
          </cell>
          <cell r="D3249" t="str">
            <v>升降器</v>
          </cell>
        </row>
        <row r="3249">
          <cell r="F3249" t="str">
            <v>EA</v>
          </cell>
          <cell r="G3249" t="str">
            <v>YC04</v>
          </cell>
        </row>
        <row r="3250">
          <cell r="B3250" t="str">
            <v>SHT0001139</v>
          </cell>
          <cell r="C3250" t="str">
            <v>连杆板2（后）左</v>
          </cell>
          <cell r="D3250" t="str">
            <v>后支撑</v>
          </cell>
        </row>
        <row r="3250">
          <cell r="F3250" t="str">
            <v>EA</v>
          </cell>
          <cell r="G3250" t="str">
            <v>YC04</v>
          </cell>
        </row>
        <row r="3251">
          <cell r="B3251" t="str">
            <v>SHT0001140</v>
          </cell>
          <cell r="C3251" t="str">
            <v>防尘罩固定座</v>
          </cell>
          <cell r="D3251" t="str">
            <v>1.0平台</v>
          </cell>
        </row>
        <row r="3251">
          <cell r="F3251" t="str">
            <v>EA</v>
          </cell>
          <cell r="G3251" t="str">
            <v>YC04</v>
          </cell>
        </row>
        <row r="3252">
          <cell r="B3252" t="str">
            <v>SHT0001141</v>
          </cell>
          <cell r="C3252" t="str">
            <v>连接杆3</v>
          </cell>
          <cell r="D3252" t="str">
            <v>1.0平台气囊</v>
          </cell>
        </row>
        <row r="3252">
          <cell r="F3252" t="str">
            <v>EA</v>
          </cell>
          <cell r="G3252" t="str">
            <v>YC04</v>
          </cell>
        </row>
        <row r="3253">
          <cell r="B3253" t="str">
            <v>SHT0001142</v>
          </cell>
          <cell r="C3253" t="str">
            <v>纵梁焊接组件加强块</v>
          </cell>
          <cell r="D3253" t="str">
            <v>升降器</v>
          </cell>
        </row>
        <row r="3253">
          <cell r="F3253" t="str">
            <v>EA</v>
          </cell>
          <cell r="G3253" t="str">
            <v>YC04</v>
          </cell>
        </row>
        <row r="3254">
          <cell r="B3254" t="str">
            <v>SHT0001143</v>
          </cell>
          <cell r="C3254" t="str">
            <v>升降塑罩</v>
          </cell>
          <cell r="D3254" t="str">
            <v>升降器</v>
          </cell>
        </row>
        <row r="3254">
          <cell r="F3254" t="str">
            <v>EA</v>
          </cell>
          <cell r="G3254" t="str">
            <v>YC04</v>
          </cell>
        </row>
        <row r="3255">
          <cell r="B3255" t="str">
            <v>SHT0001144</v>
          </cell>
          <cell r="C3255" t="str">
            <v>总座主轴</v>
          </cell>
        </row>
        <row r="3255">
          <cell r="F3255" t="str">
            <v>EA</v>
          </cell>
          <cell r="G3255" t="str">
            <v>YC04</v>
          </cell>
        </row>
        <row r="3256">
          <cell r="B3256" t="str">
            <v>SHT0001145</v>
          </cell>
          <cell r="C3256" t="str">
            <v>挡块</v>
          </cell>
        </row>
        <row r="3256">
          <cell r="F3256" t="str">
            <v>EA</v>
          </cell>
          <cell r="G3256" t="str">
            <v>YC04</v>
          </cell>
        </row>
        <row r="3257">
          <cell r="B3257" t="str">
            <v>SHT0001146</v>
          </cell>
          <cell r="C3257" t="str">
            <v>下限位缓冲块组件</v>
          </cell>
          <cell r="D3257" t="str">
            <v>1.0平台</v>
          </cell>
        </row>
        <row r="3257">
          <cell r="F3257" t="str">
            <v>EA</v>
          </cell>
          <cell r="G3257" t="str">
            <v>YC04</v>
          </cell>
        </row>
        <row r="3258">
          <cell r="B3258" t="str">
            <v>SHT0001147</v>
          </cell>
          <cell r="C3258" t="str">
            <v>上限位缓冲块</v>
          </cell>
        </row>
        <row r="3258">
          <cell r="F3258" t="str">
            <v>EA</v>
          </cell>
          <cell r="G3258" t="str">
            <v>YC04</v>
          </cell>
        </row>
        <row r="3259">
          <cell r="B3259" t="str">
            <v>SHT0001148</v>
          </cell>
          <cell r="C3259" t="str">
            <v>减震扣手柄</v>
          </cell>
          <cell r="D3259" t="str">
            <v>欧曼/陕汽</v>
          </cell>
        </row>
        <row r="3259">
          <cell r="F3259" t="str">
            <v>EA</v>
          </cell>
          <cell r="G3259" t="str">
            <v>YC04</v>
          </cell>
        </row>
        <row r="3260">
          <cell r="B3260" t="str">
            <v>SHT0001149</v>
          </cell>
          <cell r="C3260" t="str">
            <v>连接杆2</v>
          </cell>
          <cell r="D3260" t="str">
            <v>1.0平台/2.0平台</v>
          </cell>
        </row>
        <row r="3260">
          <cell r="F3260" t="str">
            <v>EA</v>
          </cell>
          <cell r="G3260" t="str">
            <v>YC04</v>
          </cell>
        </row>
        <row r="3261">
          <cell r="B3261" t="str">
            <v>SHT0001150</v>
          </cell>
          <cell r="C3261" t="str">
            <v>尼龙滑块</v>
          </cell>
          <cell r="D3261" t="str">
            <v>升降器</v>
          </cell>
        </row>
        <row r="3261">
          <cell r="F3261" t="str">
            <v>EA</v>
          </cell>
          <cell r="G3261" t="str">
            <v>YC04</v>
          </cell>
        </row>
        <row r="3262">
          <cell r="B3262" t="str">
            <v>SHT0001151</v>
          </cell>
          <cell r="C3262" t="str">
            <v>罩壳圆卡座</v>
          </cell>
        </row>
        <row r="3262">
          <cell r="F3262" t="str">
            <v>EA</v>
          </cell>
          <cell r="G3262" t="str">
            <v>YC04</v>
          </cell>
        </row>
        <row r="3263">
          <cell r="B3263" t="str">
            <v>SHT0001152</v>
          </cell>
          <cell r="C3263" t="str">
            <v>上框前横梁加强片</v>
          </cell>
          <cell r="D3263" t="str">
            <v>1.0平台气囊</v>
          </cell>
        </row>
        <row r="3263">
          <cell r="F3263" t="str">
            <v>EA</v>
          </cell>
          <cell r="G3263" t="str">
            <v>YC04</v>
          </cell>
        </row>
        <row r="3264">
          <cell r="B3264" t="str">
            <v>SHT0001153</v>
          </cell>
          <cell r="C3264" t="str">
            <v>下框右侧纵梁</v>
          </cell>
          <cell r="D3264" t="str">
            <v>欧曼</v>
          </cell>
        </row>
        <row r="3264">
          <cell r="F3264" t="str">
            <v>EA</v>
          </cell>
          <cell r="G3264" t="str">
            <v>YC04</v>
          </cell>
        </row>
        <row r="3265">
          <cell r="B3265" t="str">
            <v>SHT0001154</v>
          </cell>
          <cell r="C3265" t="str">
            <v>下框左侧纵梁</v>
          </cell>
          <cell r="D3265" t="str">
            <v>欧曼</v>
          </cell>
        </row>
        <row r="3265">
          <cell r="F3265" t="str">
            <v>EA</v>
          </cell>
          <cell r="G3265" t="str">
            <v>YC04</v>
          </cell>
        </row>
        <row r="3266">
          <cell r="B3266" t="str">
            <v>SHT0001155</v>
          </cell>
          <cell r="C3266" t="str">
            <v>手轮支架</v>
          </cell>
          <cell r="D3266" t="str">
            <v>机械前调</v>
          </cell>
        </row>
        <row r="3266">
          <cell r="F3266" t="str">
            <v>EA</v>
          </cell>
          <cell r="G3266" t="str">
            <v>YC04</v>
          </cell>
        </row>
        <row r="3267">
          <cell r="B3267" t="str">
            <v>SHT0001156</v>
          </cell>
          <cell r="C3267" t="str">
            <v>上框后横梁</v>
          </cell>
          <cell r="D3267" t="str">
            <v>1.0平台气囊</v>
          </cell>
        </row>
        <row r="3267">
          <cell r="F3267" t="str">
            <v>EA</v>
          </cell>
          <cell r="G3267" t="str">
            <v>YC04</v>
          </cell>
        </row>
        <row r="3268">
          <cell r="B3268" t="str">
            <v>SHT0001157</v>
          </cell>
          <cell r="C3268" t="str">
            <v>滑轨固定座</v>
          </cell>
          <cell r="D3268" t="str">
            <v>陕汽</v>
          </cell>
        </row>
        <row r="3268">
          <cell r="F3268" t="str">
            <v>EA</v>
          </cell>
          <cell r="G3268" t="str">
            <v>YC04</v>
          </cell>
        </row>
        <row r="3269">
          <cell r="B3269" t="str">
            <v>SHT0001160</v>
          </cell>
          <cell r="C3269" t="str">
            <v>阻尼器下支架</v>
          </cell>
          <cell r="D3269" t="str">
            <v>机械减震内绞架</v>
          </cell>
        </row>
        <row r="3269">
          <cell r="F3269" t="str">
            <v>EA</v>
          </cell>
          <cell r="G3269" t="str">
            <v>YC04</v>
          </cell>
        </row>
        <row r="3270">
          <cell r="B3270" t="str">
            <v>SHT0001161</v>
          </cell>
          <cell r="C3270" t="str">
            <v>气囊上支架右片</v>
          </cell>
          <cell r="D3270" t="str">
            <v>机械减震上框</v>
          </cell>
        </row>
        <row r="3270">
          <cell r="F3270" t="str">
            <v>EA</v>
          </cell>
          <cell r="G3270" t="str">
            <v>YC04</v>
          </cell>
        </row>
        <row r="3271">
          <cell r="B3271" t="str">
            <v>SHT0001162</v>
          </cell>
          <cell r="C3271" t="str">
            <v>气囊上支架左片</v>
          </cell>
          <cell r="D3271" t="str">
            <v>机械减震上框</v>
          </cell>
        </row>
        <row r="3271">
          <cell r="F3271" t="str">
            <v>EA</v>
          </cell>
          <cell r="G3271" t="str">
            <v>YC04</v>
          </cell>
        </row>
        <row r="3272">
          <cell r="B3272" t="str">
            <v>SHT0001163</v>
          </cell>
          <cell r="C3272" t="str">
            <v>连杆板2(后）</v>
          </cell>
          <cell r="D3272" t="str">
            <v>升降器</v>
          </cell>
        </row>
        <row r="3272">
          <cell r="F3272" t="str">
            <v>EA</v>
          </cell>
          <cell r="G3272" t="str">
            <v>YC04</v>
          </cell>
        </row>
        <row r="3273">
          <cell r="B3273" t="str">
            <v>SHT0001164</v>
          </cell>
          <cell r="C3273" t="str">
            <v>调节螺母下固定板</v>
          </cell>
          <cell r="D3273" t="str">
            <v>前调调节臂</v>
          </cell>
        </row>
        <row r="3273">
          <cell r="F3273" t="str">
            <v>EA</v>
          </cell>
          <cell r="G3273" t="str">
            <v>YC04</v>
          </cell>
        </row>
        <row r="3274">
          <cell r="B3274" t="str">
            <v>SHT0001165</v>
          </cell>
          <cell r="C3274" t="str">
            <v>调节螺母上固定板</v>
          </cell>
          <cell r="D3274" t="str">
            <v>前调调节臂</v>
          </cell>
        </row>
        <row r="3274">
          <cell r="F3274" t="str">
            <v>EA</v>
          </cell>
          <cell r="G3274" t="str">
            <v>YC04</v>
          </cell>
        </row>
        <row r="3275">
          <cell r="B3275" t="str">
            <v>SHT0001166</v>
          </cell>
          <cell r="C3275" t="str">
            <v>侧板加强片</v>
          </cell>
          <cell r="D3275" t="str">
            <v>机械减震上框</v>
          </cell>
        </row>
        <row r="3275">
          <cell r="F3275" t="str">
            <v>EA</v>
          </cell>
          <cell r="G3275" t="str">
            <v>YC04</v>
          </cell>
        </row>
        <row r="3276">
          <cell r="B3276" t="str">
            <v>SHT0001167</v>
          </cell>
          <cell r="C3276" t="str">
            <v>绞架右加强板</v>
          </cell>
          <cell r="D3276" t="str">
            <v>机械减震外绞架</v>
          </cell>
        </row>
        <row r="3276">
          <cell r="F3276" t="str">
            <v>EA</v>
          </cell>
          <cell r="G3276" t="str">
            <v>YC04</v>
          </cell>
        </row>
        <row r="3277">
          <cell r="B3277" t="str">
            <v>SHT0001168</v>
          </cell>
          <cell r="C3277" t="str">
            <v>绞架左加强板</v>
          </cell>
          <cell r="D3277" t="str">
            <v>机械减震外绞架</v>
          </cell>
        </row>
        <row r="3277">
          <cell r="F3277" t="str">
            <v>EA</v>
          </cell>
          <cell r="G3277" t="str">
            <v>YC04</v>
          </cell>
        </row>
        <row r="3278">
          <cell r="B3278" t="str">
            <v>SHT0001171</v>
          </cell>
          <cell r="C3278" t="str">
            <v>后挂簧板组件</v>
          </cell>
          <cell r="D3278" t="str">
            <v>机械减震外绞架</v>
          </cell>
        </row>
        <row r="3278">
          <cell r="F3278" t="str">
            <v>EA</v>
          </cell>
          <cell r="G3278" t="str">
            <v>YC04</v>
          </cell>
        </row>
        <row r="3279">
          <cell r="B3279" t="str">
            <v>SHT0001174</v>
          </cell>
          <cell r="C3279" t="str">
            <v>绞架上滑槽</v>
          </cell>
          <cell r="D3279" t="str">
            <v>机械减震上框</v>
          </cell>
        </row>
        <row r="3279">
          <cell r="F3279" t="str">
            <v>EA</v>
          </cell>
          <cell r="G3279" t="str">
            <v>BC06</v>
          </cell>
        </row>
        <row r="3280">
          <cell r="B3280" t="str">
            <v>SHT0001176</v>
          </cell>
          <cell r="C3280" t="str">
            <v>减震扣</v>
          </cell>
          <cell r="D3280" t="str">
            <v>欧曼/陕汽</v>
          </cell>
        </row>
        <row r="3280">
          <cell r="F3280" t="str">
            <v>EA</v>
          </cell>
          <cell r="G3280" t="str">
            <v>YC04</v>
          </cell>
        </row>
        <row r="3281">
          <cell r="B3281" t="str">
            <v>SHT0001178</v>
          </cell>
          <cell r="C3281" t="str">
            <v>调节螺杆支架</v>
          </cell>
          <cell r="D3281" t="str">
            <v>机械前调</v>
          </cell>
        </row>
        <row r="3281">
          <cell r="F3281" t="str">
            <v>EA</v>
          </cell>
          <cell r="G3281" t="str">
            <v>YC04</v>
          </cell>
        </row>
        <row r="3282">
          <cell r="B3282" t="str">
            <v>SHT0001179</v>
          </cell>
          <cell r="C3282" t="str">
            <v>气囊上支架</v>
          </cell>
          <cell r="D3282" t="str">
            <v>1.0平台</v>
          </cell>
        </row>
        <row r="3282">
          <cell r="F3282" t="str">
            <v>EA</v>
          </cell>
          <cell r="G3282" t="str">
            <v>YC04</v>
          </cell>
        </row>
        <row r="3283">
          <cell r="B3283" t="str">
            <v>SHT0001180</v>
          </cell>
          <cell r="C3283" t="str">
            <v>手轮支架</v>
          </cell>
          <cell r="D3283" t="str">
            <v>陕汽机械侧调</v>
          </cell>
        </row>
        <row r="3283">
          <cell r="F3283" t="str">
            <v>EA</v>
          </cell>
          <cell r="G3283" t="str">
            <v>YC04</v>
          </cell>
        </row>
        <row r="3284">
          <cell r="B3284" t="str">
            <v>SHT0001181</v>
          </cell>
          <cell r="C3284" t="str">
            <v>调节手轮</v>
          </cell>
          <cell r="D3284" t="str">
            <v>陕汽机械侧调</v>
          </cell>
        </row>
        <row r="3284">
          <cell r="F3284" t="str">
            <v>EA</v>
          </cell>
          <cell r="G3284" t="str">
            <v>YC04</v>
          </cell>
        </row>
        <row r="3285">
          <cell r="B3285" t="str">
            <v>SHT0001185</v>
          </cell>
          <cell r="C3285" t="str">
            <v>连接杆1</v>
          </cell>
          <cell r="D3285" t="str">
            <v>机械减震外绞架</v>
          </cell>
        </row>
        <row r="3285">
          <cell r="F3285" t="str">
            <v>EA</v>
          </cell>
          <cell r="G3285" t="str">
            <v>YC04</v>
          </cell>
        </row>
        <row r="3286">
          <cell r="B3286" t="str">
            <v>SHT0001186</v>
          </cell>
          <cell r="C3286" t="str">
            <v>减震扣塑料手柄</v>
          </cell>
        </row>
        <row r="3286">
          <cell r="F3286" t="str">
            <v>EA</v>
          </cell>
          <cell r="G3286" t="str">
            <v>YC04</v>
          </cell>
        </row>
        <row r="3287">
          <cell r="B3287" t="str">
            <v>SHT0001187</v>
          </cell>
          <cell r="C3287" t="str">
            <v>尼龙滚轮</v>
          </cell>
        </row>
        <row r="3287">
          <cell r="F3287" t="str">
            <v>EA</v>
          </cell>
          <cell r="G3287" t="str">
            <v>YC04</v>
          </cell>
        </row>
        <row r="3288">
          <cell r="B3288" t="str">
            <v>SHT0001188</v>
          </cell>
          <cell r="C3288" t="str">
            <v>下限位缓冲块</v>
          </cell>
          <cell r="D3288" t="str">
            <v>陕汽机械</v>
          </cell>
        </row>
        <row r="3288">
          <cell r="F3288" t="str">
            <v>EA</v>
          </cell>
          <cell r="G3288" t="str">
            <v>YC04</v>
          </cell>
        </row>
        <row r="3289">
          <cell r="B3289" t="str">
            <v>SHT0001189</v>
          </cell>
          <cell r="C3289" t="str">
            <v>手轮连接杆</v>
          </cell>
          <cell r="D3289" t="str">
            <v>机械前调</v>
          </cell>
          <cell r="E3289" t="str">
            <v>ZKGJ-6804060-36</v>
          </cell>
          <cell r="F3289" t="str">
            <v>EA</v>
          </cell>
          <cell r="G3289" t="str">
            <v>YC04</v>
          </cell>
        </row>
        <row r="3290">
          <cell r="B3290" t="str">
            <v>SHT0001190</v>
          </cell>
          <cell r="C3290" t="str">
            <v>调节螺杆(短)</v>
          </cell>
          <cell r="D3290" t="str">
            <v>机械前调</v>
          </cell>
          <cell r="E3290" t="str">
            <v>ZKGJ-6804060-35</v>
          </cell>
          <cell r="F3290" t="str">
            <v>EA</v>
          </cell>
          <cell r="G3290" t="str">
            <v>YC04</v>
          </cell>
        </row>
        <row r="3291">
          <cell r="B3291" t="str">
            <v>SHT0001191</v>
          </cell>
          <cell r="C3291" t="str">
            <v>连杆板3</v>
          </cell>
          <cell r="D3291" t="str">
            <v>升降器</v>
          </cell>
        </row>
        <row r="3291">
          <cell r="F3291" t="str">
            <v>EA</v>
          </cell>
          <cell r="G3291" t="str">
            <v>YC04</v>
          </cell>
        </row>
        <row r="3292">
          <cell r="B3292" t="str">
            <v>SHT0001198</v>
          </cell>
          <cell r="C3292" t="str">
            <v>垫片</v>
          </cell>
          <cell r="D3292" t="str">
            <v>H3000</v>
          </cell>
        </row>
        <row r="3292">
          <cell r="F3292" t="str">
            <v>EA</v>
          </cell>
          <cell r="G3292" t="str">
            <v>YC04</v>
          </cell>
        </row>
        <row r="3293">
          <cell r="B3293" t="str">
            <v>SHT0001199</v>
          </cell>
          <cell r="C3293" t="str">
            <v>前升降齿板</v>
          </cell>
          <cell r="D3293" t="str">
            <v>H3A</v>
          </cell>
        </row>
        <row r="3293">
          <cell r="F3293" t="str">
            <v>EA</v>
          </cell>
          <cell r="G3293" t="str">
            <v>YC04</v>
          </cell>
        </row>
        <row r="3294">
          <cell r="B3294" t="str">
            <v>SHT0001204</v>
          </cell>
          <cell r="C3294" t="str">
            <v>上框右纵梁</v>
          </cell>
        </row>
        <row r="3294">
          <cell r="F3294" t="str">
            <v>EA</v>
          </cell>
          <cell r="G3294" t="str">
            <v>YC04</v>
          </cell>
        </row>
        <row r="3295">
          <cell r="B3295" t="str">
            <v>SHT0001205</v>
          </cell>
          <cell r="C3295" t="str">
            <v>上框左纵梁</v>
          </cell>
        </row>
        <row r="3295">
          <cell r="F3295" t="str">
            <v>EA</v>
          </cell>
          <cell r="G3295" t="str">
            <v>YC04</v>
          </cell>
        </row>
        <row r="3296">
          <cell r="B3296" t="str">
            <v>SHT0001242</v>
          </cell>
          <cell r="C3296" t="str">
            <v>金王子底座左</v>
          </cell>
        </row>
        <row r="3296">
          <cell r="F3296" t="str">
            <v>EA</v>
          </cell>
          <cell r="G3296" t="str">
            <v>BC08</v>
          </cell>
        </row>
        <row r="3297">
          <cell r="B3297" t="str">
            <v>SHT0001247</v>
          </cell>
          <cell r="C3297" t="str">
            <v>上框后横梁总成</v>
          </cell>
        </row>
        <row r="3297">
          <cell r="F3297" t="str">
            <v>EA</v>
          </cell>
          <cell r="G3297" t="str">
            <v>YC04</v>
          </cell>
        </row>
        <row r="3298">
          <cell r="B3298" t="str">
            <v>SHT0001248</v>
          </cell>
          <cell r="C3298" t="str">
            <v>下框前后横梁</v>
          </cell>
        </row>
        <row r="3298">
          <cell r="F3298" t="str">
            <v>EA</v>
          </cell>
          <cell r="G3298" t="str">
            <v>YC04</v>
          </cell>
        </row>
        <row r="3299">
          <cell r="B3299" t="str">
            <v>SHT0001252</v>
          </cell>
          <cell r="C3299" t="str">
            <v>连杆板2(前)右</v>
          </cell>
        </row>
        <row r="3299">
          <cell r="F3299" t="str">
            <v>EA</v>
          </cell>
          <cell r="G3299" t="str">
            <v>YC04</v>
          </cell>
        </row>
        <row r="3300">
          <cell r="B3300" t="str">
            <v>SHT0001253</v>
          </cell>
          <cell r="C3300" t="str">
            <v>连杆板2(前）左</v>
          </cell>
          <cell r="D3300" t="str">
            <v>升降器</v>
          </cell>
        </row>
        <row r="3300">
          <cell r="F3300" t="str">
            <v>EA</v>
          </cell>
          <cell r="G3300" t="str">
            <v>YC04</v>
          </cell>
        </row>
        <row r="3301">
          <cell r="B3301" t="str">
            <v>SHT0001256</v>
          </cell>
          <cell r="C3301" t="str">
            <v>阻尼器连接螺栓</v>
          </cell>
          <cell r="D3301" t="str">
            <v>2.0平台</v>
          </cell>
        </row>
        <row r="3301">
          <cell r="F3301" t="str">
            <v>EA</v>
          </cell>
          <cell r="G3301" t="str">
            <v>YC04</v>
          </cell>
        </row>
        <row r="3302">
          <cell r="B3302" t="str">
            <v>SHT0001313</v>
          </cell>
          <cell r="C3302" t="str">
            <v>减震扣组件电泳</v>
          </cell>
          <cell r="D3302" t="str">
            <v>欧曼气囊</v>
          </cell>
        </row>
        <row r="3302">
          <cell r="F3302" t="str">
            <v>EA</v>
          </cell>
          <cell r="G3302" t="str">
            <v>YC04</v>
          </cell>
        </row>
        <row r="3303">
          <cell r="B3303" t="str">
            <v>SHT0001343</v>
          </cell>
          <cell r="C3303" t="str">
            <v>减震扣组件电泳</v>
          </cell>
          <cell r="D3303" t="str">
            <v>一汽</v>
          </cell>
        </row>
        <row r="3303">
          <cell r="F3303" t="str">
            <v>EA</v>
          </cell>
          <cell r="G3303" t="str">
            <v>YC04</v>
          </cell>
        </row>
        <row r="3304">
          <cell r="B3304" t="str">
            <v>SHT0001376</v>
          </cell>
          <cell r="C3304" t="str">
            <v>下框前支架</v>
          </cell>
          <cell r="D3304" t="str">
            <v>H4-2019款</v>
          </cell>
        </row>
        <row r="3304">
          <cell r="F3304" t="str">
            <v>EA</v>
          </cell>
          <cell r="G3304" t="str">
            <v>BC06</v>
          </cell>
        </row>
        <row r="3305">
          <cell r="B3305" t="str">
            <v>SHT0001387</v>
          </cell>
          <cell r="C3305" t="str">
            <v>调角器左下连接板组件</v>
          </cell>
          <cell r="D3305" t="str">
            <v>H4A</v>
          </cell>
        </row>
        <row r="3305">
          <cell r="F3305" t="str">
            <v>EA</v>
          </cell>
          <cell r="G3305" t="str">
            <v>BC05</v>
          </cell>
        </row>
        <row r="3306">
          <cell r="B3306" t="str">
            <v>SHT0001388</v>
          </cell>
          <cell r="C3306" t="str">
            <v>调角器左上连接板组件</v>
          </cell>
          <cell r="D3306" t="str">
            <v>H4A</v>
          </cell>
        </row>
        <row r="3306">
          <cell r="F3306" t="str">
            <v>EA</v>
          </cell>
          <cell r="G3306" t="str">
            <v>BC05</v>
          </cell>
        </row>
        <row r="3307">
          <cell r="B3307" t="str">
            <v>SHT0001389</v>
          </cell>
          <cell r="C3307" t="str">
            <v>调角器右下连接板组件</v>
          </cell>
          <cell r="D3307" t="str">
            <v>H4A</v>
          </cell>
        </row>
        <row r="3307">
          <cell r="F3307" t="str">
            <v>EA</v>
          </cell>
          <cell r="G3307" t="str">
            <v>BC05</v>
          </cell>
        </row>
        <row r="3308">
          <cell r="B3308" t="str">
            <v>SHT0001390</v>
          </cell>
          <cell r="C3308" t="str">
            <v>调角器右上连接板组件</v>
          </cell>
          <cell r="D3308" t="str">
            <v>H4A</v>
          </cell>
        </row>
        <row r="3308">
          <cell r="F3308" t="str">
            <v>EA</v>
          </cell>
          <cell r="G3308" t="str">
            <v>BC05</v>
          </cell>
        </row>
        <row r="3309">
          <cell r="B3309" t="str">
            <v>SHT0001391</v>
          </cell>
          <cell r="C3309" t="str">
            <v>副驾调角器解锁手柄</v>
          </cell>
          <cell r="D3309" t="str">
            <v>H4A/X3000</v>
          </cell>
        </row>
        <row r="3309">
          <cell r="F3309" t="str">
            <v>EA</v>
          </cell>
          <cell r="G3309" t="str">
            <v>YC04</v>
          </cell>
        </row>
        <row r="3310">
          <cell r="B3310" t="str">
            <v>SHT0001398</v>
          </cell>
          <cell r="C3310" t="str">
            <v>压力轴承（侧调小孔）</v>
          </cell>
          <cell r="D3310" t="str">
            <v>机械侧调</v>
          </cell>
        </row>
        <row r="3310">
          <cell r="F3310" t="str">
            <v>EA</v>
          </cell>
          <cell r="G3310" t="str">
            <v>YC04</v>
          </cell>
        </row>
        <row r="3311">
          <cell r="B3311" t="str">
            <v>SHT0001400</v>
          </cell>
          <cell r="C3311" t="str">
            <v>安全带固定板组件</v>
          </cell>
          <cell r="D3311" t="str">
            <v>一汽</v>
          </cell>
        </row>
        <row r="3311">
          <cell r="F3311" t="str">
            <v>EA</v>
          </cell>
          <cell r="G3311" t="str">
            <v>BC05</v>
          </cell>
        </row>
        <row r="3312">
          <cell r="B3312" t="str">
            <v>SHT0001404</v>
          </cell>
          <cell r="C3312" t="str">
            <v>调角器左上连接板组件</v>
          </cell>
          <cell r="D3312" t="str">
            <v>一汽</v>
          </cell>
        </row>
        <row r="3312">
          <cell r="F3312" t="str">
            <v>EA</v>
          </cell>
          <cell r="G3312" t="str">
            <v>BC05</v>
          </cell>
        </row>
        <row r="3313">
          <cell r="B3313" t="str">
            <v>SHT0001407</v>
          </cell>
          <cell r="C3313" t="str">
            <v>司机调角器解锁手柄</v>
          </cell>
          <cell r="D3313" t="str">
            <v>一汽</v>
          </cell>
          <cell r="E3313" t="str">
            <v>YJ-6805102</v>
          </cell>
          <cell r="F3313" t="str">
            <v>EA</v>
          </cell>
          <cell r="G3313" t="str">
            <v>YC04</v>
          </cell>
        </row>
        <row r="3314">
          <cell r="B3314" t="str">
            <v>SHT0001409</v>
          </cell>
          <cell r="C3314" t="str">
            <v>角度限位片</v>
          </cell>
          <cell r="D3314" t="str">
            <v>一汽</v>
          </cell>
        </row>
        <row r="3314">
          <cell r="F3314" t="str">
            <v>EA</v>
          </cell>
          <cell r="G3314" t="str">
            <v>YC04</v>
          </cell>
        </row>
        <row r="3315">
          <cell r="B3315" t="str">
            <v>SHT0001410</v>
          </cell>
          <cell r="C3315" t="str">
            <v>副驾调角器解锁手柄</v>
          </cell>
          <cell r="D3315" t="str">
            <v>一汽</v>
          </cell>
          <cell r="E3315" t="str">
            <v>YJ-6905102</v>
          </cell>
          <cell r="F3315" t="str">
            <v>EA</v>
          </cell>
          <cell r="G3315" t="str">
            <v>YC04</v>
          </cell>
        </row>
        <row r="3316">
          <cell r="B3316" t="str">
            <v>SHT0001455</v>
          </cell>
          <cell r="C3316" t="str">
            <v>内绞架加强片</v>
          </cell>
          <cell r="D3316" t="str">
            <v>机械减震内绞架</v>
          </cell>
        </row>
        <row r="3316">
          <cell r="F3316" t="str">
            <v>EA</v>
          </cell>
          <cell r="G3316" t="str">
            <v>YC04</v>
          </cell>
        </row>
        <row r="3317">
          <cell r="B3317" t="str">
            <v>SHT0001467</v>
          </cell>
          <cell r="C3317" t="str">
            <v>M3000调仰角手柄可变阻尼</v>
          </cell>
        </row>
        <row r="3317">
          <cell r="F3317" t="str">
            <v>Ea</v>
          </cell>
          <cell r="G3317" t="str">
            <v>BC02</v>
          </cell>
        </row>
        <row r="3318">
          <cell r="B3318" t="str">
            <v>SHT0001527</v>
          </cell>
          <cell r="C3318" t="str">
            <v>减震扣组件电泳</v>
          </cell>
          <cell r="D3318" t="str">
            <v>H3000</v>
          </cell>
        </row>
        <row r="3318">
          <cell r="F3318" t="str">
            <v>EA</v>
          </cell>
          <cell r="G3318" t="str">
            <v>YC04</v>
          </cell>
        </row>
        <row r="3319">
          <cell r="B3319" t="str">
            <v>SHT0001536</v>
          </cell>
          <cell r="C3319" t="str">
            <v>调节手轮</v>
          </cell>
          <cell r="D3319" t="str">
            <v>机械前调</v>
          </cell>
        </row>
        <row r="3319">
          <cell r="F3319" t="str">
            <v>EA</v>
          </cell>
          <cell r="G3319" t="str">
            <v>YC04</v>
          </cell>
        </row>
        <row r="3320">
          <cell r="B3320" t="str">
            <v>SHT0001556</v>
          </cell>
          <cell r="C3320" t="str">
            <v>罩壳上固定片</v>
          </cell>
          <cell r="D3320" t="str">
            <v>一汽</v>
          </cell>
        </row>
        <row r="3320">
          <cell r="F3320" t="str">
            <v>EA</v>
          </cell>
          <cell r="G3320" t="str">
            <v>YC04</v>
          </cell>
        </row>
        <row r="3321">
          <cell r="B3321" t="str">
            <v>SHT0001575</v>
          </cell>
          <cell r="C3321" t="str">
            <v>驾驶员坐垫护面总成</v>
          </cell>
          <cell r="D3321" t="str">
            <v>2019款GTL-A</v>
          </cell>
        </row>
        <row r="3321">
          <cell r="F3321" t="str">
            <v>EA</v>
          </cell>
          <cell r="G3321" t="str">
            <v>BC03</v>
          </cell>
        </row>
        <row r="3322">
          <cell r="B3322" t="str">
            <v>SHT0001577</v>
          </cell>
          <cell r="C3322" t="str">
            <v>驾驶员坐垫护面总成</v>
          </cell>
          <cell r="D3322" t="str">
            <v>2019款GTL-B</v>
          </cell>
        </row>
        <row r="3322">
          <cell r="F3322" t="str">
            <v>EA</v>
          </cell>
          <cell r="G3322" t="str">
            <v>BC03</v>
          </cell>
        </row>
        <row r="3323">
          <cell r="B3323" t="str">
            <v>SHT0001579</v>
          </cell>
          <cell r="C3323" t="str">
            <v>驾驶员坐垫护面总成</v>
          </cell>
          <cell r="D3323" t="str">
            <v>2019款EST</v>
          </cell>
        </row>
        <row r="3323">
          <cell r="F3323" t="str">
            <v>EA</v>
          </cell>
          <cell r="G3323" t="str">
            <v>BC03</v>
          </cell>
        </row>
        <row r="3324">
          <cell r="B3324" t="str">
            <v>SHT0001635</v>
          </cell>
          <cell r="C3324" t="str">
            <v>上卧铺防护网总成</v>
          </cell>
          <cell r="D3324" t="str">
            <v>奇兵高顶H3</v>
          </cell>
        </row>
        <row r="3324">
          <cell r="F3324" t="str">
            <v>EA</v>
          </cell>
          <cell r="G3324" t="str">
            <v>SY34</v>
          </cell>
        </row>
        <row r="3325">
          <cell r="B3325" t="str">
            <v>SHT0001639</v>
          </cell>
          <cell r="C3325" t="str">
            <v>滑轨总成</v>
          </cell>
          <cell r="D3325" t="str">
            <v>X3000</v>
          </cell>
        </row>
        <row r="3325">
          <cell r="F3325" t="str">
            <v>EA</v>
          </cell>
          <cell r="G3325" t="str">
            <v>YC04</v>
          </cell>
        </row>
        <row r="3326">
          <cell r="B3326" t="str">
            <v>SHT0001641</v>
          </cell>
          <cell r="C3326" t="str">
            <v>阻尼器调节机构总成</v>
          </cell>
          <cell r="D3326" t="str">
            <v>五档手柄为灰色</v>
          </cell>
        </row>
        <row r="3326">
          <cell r="F3326" t="str">
            <v>EA</v>
          </cell>
          <cell r="G3326" t="str">
            <v>YC01</v>
          </cell>
        </row>
        <row r="3327">
          <cell r="B3327" t="str">
            <v>SHT0001644</v>
          </cell>
          <cell r="C3327" t="str">
            <v>主驾驶调角器总成</v>
          </cell>
          <cell r="D3327" t="str">
            <v>X3000/F3000</v>
          </cell>
        </row>
        <row r="3327">
          <cell r="F3327" t="str">
            <v>EA</v>
          </cell>
          <cell r="G3327" t="str">
            <v>YC01</v>
          </cell>
        </row>
        <row r="3328">
          <cell r="B3328" t="str">
            <v>SHT0001649</v>
          </cell>
          <cell r="C3328" t="str">
            <v>驾驶员坐垫护面总成</v>
          </cell>
          <cell r="D3328" t="str">
            <v>X3000 91正座布面</v>
          </cell>
          <cell r="E3328" t="str">
            <v>SQX3000-6801300</v>
          </cell>
          <cell r="F3328" t="str">
            <v>EA</v>
          </cell>
          <cell r="G3328" t="str">
            <v>YC01</v>
          </cell>
        </row>
        <row r="3329">
          <cell r="B3329" t="str">
            <v>SHT0001651</v>
          </cell>
          <cell r="C3329" t="str">
            <v>坐盆总成</v>
          </cell>
          <cell r="D3329" t="str">
            <v>X3000带4档坐盆延伸</v>
          </cell>
        </row>
        <row r="3329">
          <cell r="F3329" t="str">
            <v>EA</v>
          </cell>
          <cell r="G3329" t="str">
            <v>YC01</v>
          </cell>
        </row>
        <row r="3330">
          <cell r="B3330" t="str">
            <v>SHT0001653</v>
          </cell>
          <cell r="C3330" t="str">
            <v>H5延伸手柄</v>
          </cell>
          <cell r="D3330" t="str">
            <v>黑色</v>
          </cell>
        </row>
        <row r="3330">
          <cell r="F3330" t="str">
            <v>Ea</v>
          </cell>
          <cell r="G3330" t="str">
            <v>BC02</v>
          </cell>
        </row>
        <row r="3331">
          <cell r="B3331" t="str">
            <v>SHT0001657</v>
          </cell>
          <cell r="C3331" t="str">
            <v>安全带锁扣总成</v>
          </cell>
          <cell r="D3331" t="str">
            <v>带报警线/4SB152AD</v>
          </cell>
        </row>
        <row r="3331">
          <cell r="F3331" t="str">
            <v>EA</v>
          </cell>
          <cell r="G3331" t="str">
            <v>YC01</v>
          </cell>
        </row>
        <row r="3332">
          <cell r="B3332" t="str">
            <v>SHT0001658</v>
          </cell>
          <cell r="C3332" t="str">
            <v>H5座垫前部罩壳</v>
          </cell>
          <cell r="D3332">
            <v>0</v>
          </cell>
        </row>
        <row r="3332">
          <cell r="F3332" t="str">
            <v>Ea</v>
          </cell>
          <cell r="G3332" t="str">
            <v>BC02</v>
          </cell>
        </row>
        <row r="3333">
          <cell r="B3333" t="str">
            <v>SHT0001660</v>
          </cell>
          <cell r="C3333" t="str">
            <v>X3000正司机调角器手柄灰</v>
          </cell>
          <cell r="D3333" t="str">
            <v>印标识状态</v>
          </cell>
        </row>
        <row r="3333">
          <cell r="F3333" t="str">
            <v>Ea</v>
          </cell>
          <cell r="G3333" t="str">
            <v>BC09</v>
          </cell>
        </row>
        <row r="3334">
          <cell r="B3334" t="str">
            <v>SHT0001661</v>
          </cell>
          <cell r="C3334" t="str">
            <v>X3000正仰角手柄(灰)</v>
          </cell>
          <cell r="D3334" t="str">
            <v>印标识状态</v>
          </cell>
        </row>
        <row r="3334">
          <cell r="F3334" t="str">
            <v>Ea</v>
          </cell>
          <cell r="G3334" t="str">
            <v>BC09</v>
          </cell>
        </row>
        <row r="3335">
          <cell r="B3335" t="str">
            <v>SHT0001666</v>
          </cell>
          <cell r="C3335" t="str">
            <v>副驾调角器总成</v>
          </cell>
          <cell r="D3335" t="str">
            <v>X3000/F3000</v>
          </cell>
        </row>
        <row r="3335">
          <cell r="F3335" t="str">
            <v>EA</v>
          </cell>
          <cell r="G3335" t="str">
            <v>BC08</v>
          </cell>
        </row>
        <row r="3336">
          <cell r="B3336" t="str">
            <v>SHT0001667</v>
          </cell>
          <cell r="C3336" t="str">
            <v>坐盆总成</v>
          </cell>
        </row>
        <row r="3336">
          <cell r="F3336" t="str">
            <v>EA</v>
          </cell>
          <cell r="G3336" t="str">
            <v>YC01</v>
          </cell>
        </row>
        <row r="3337">
          <cell r="B3337" t="str">
            <v>SHT0001670</v>
          </cell>
          <cell r="C3337" t="str">
            <v>副驾驶员安全带锁扣总成</v>
          </cell>
          <cell r="D3337" t="str">
            <v>不带报警线/4SB152A</v>
          </cell>
        </row>
        <row r="3337">
          <cell r="F3337" t="str">
            <v>EA</v>
          </cell>
          <cell r="G3337" t="str">
            <v>YC01</v>
          </cell>
        </row>
        <row r="3338">
          <cell r="B3338" t="str">
            <v>SHT0001673</v>
          </cell>
          <cell r="C3338" t="str">
            <v>X3000副司机调角器手柄灰</v>
          </cell>
          <cell r="D3338" t="str">
            <v>印标识状态</v>
          </cell>
        </row>
        <row r="3338">
          <cell r="F3338" t="str">
            <v>Ea</v>
          </cell>
          <cell r="G3338" t="str">
            <v>BC09</v>
          </cell>
        </row>
        <row r="3339">
          <cell r="B3339" t="str">
            <v>SHT0001676</v>
          </cell>
          <cell r="C3339" t="str">
            <v>X3000副仰角手柄(灰)</v>
          </cell>
          <cell r="D3339" t="str">
            <v>印标识状态</v>
          </cell>
        </row>
        <row r="3339">
          <cell r="F3339" t="str">
            <v>Ea</v>
          </cell>
          <cell r="G3339" t="str">
            <v>BC09</v>
          </cell>
        </row>
        <row r="3340">
          <cell r="B3340" t="str">
            <v>SHT0001684</v>
          </cell>
          <cell r="C3340" t="str">
            <v>安全带出口罩壳固定卡片</v>
          </cell>
          <cell r="D3340" t="str">
            <v>H5</v>
          </cell>
        </row>
        <row r="3340">
          <cell r="F3340" t="str">
            <v>EA</v>
          </cell>
          <cell r="G3340" t="str">
            <v>YC01</v>
          </cell>
        </row>
        <row r="3341">
          <cell r="B3341" t="str">
            <v>SHT0001685</v>
          </cell>
          <cell r="C3341" t="str">
            <v>H5安全带外部罩壳</v>
          </cell>
          <cell r="D3341" t="str">
            <v>H5-6802126</v>
          </cell>
        </row>
        <row r="3341">
          <cell r="F3341" t="str">
            <v>Ea</v>
          </cell>
          <cell r="G3341" t="str">
            <v>BC02</v>
          </cell>
        </row>
        <row r="3342">
          <cell r="B3342" t="str">
            <v>SHT0001689</v>
          </cell>
          <cell r="C3342" t="str">
            <v>防尘罩总成</v>
          </cell>
          <cell r="D3342" t="str">
            <v>F3000/轩德6</v>
          </cell>
        </row>
        <row r="3342">
          <cell r="F3342" t="str">
            <v>EA</v>
          </cell>
          <cell r="G3342" t="str">
            <v>YC04</v>
          </cell>
        </row>
        <row r="3343">
          <cell r="B3343" t="str">
            <v>SHT0001695</v>
          </cell>
          <cell r="C3343" t="str">
            <v>副驾驶员靠背护面总成</v>
          </cell>
          <cell r="D3343" t="str">
            <v>X3000 92背布面</v>
          </cell>
          <cell r="E3343" t="str">
            <v>SQX3000-6902550</v>
          </cell>
          <cell r="F3343" t="str">
            <v>EA</v>
          </cell>
          <cell r="G3343" t="str">
            <v>YC01</v>
          </cell>
        </row>
        <row r="3344">
          <cell r="B3344" t="str">
            <v>SHT0001725</v>
          </cell>
          <cell r="C3344" t="str">
            <v>窄车吊铺</v>
          </cell>
          <cell r="D3344" t="str">
            <v>1B22070403001</v>
          </cell>
        </row>
        <row r="3344">
          <cell r="F3344" t="str">
            <v>Ea</v>
          </cell>
          <cell r="G3344" t="str">
            <v>SJ27</v>
          </cell>
        </row>
        <row r="3345">
          <cell r="B3345" t="str">
            <v>SHT0001754</v>
          </cell>
          <cell r="C3345" t="str">
            <v>重卡锁钩标识</v>
          </cell>
        </row>
        <row r="3345">
          <cell r="F3345" t="str">
            <v>EA</v>
          </cell>
          <cell r="G3345" t="str">
            <v>YC01</v>
          </cell>
        </row>
        <row r="3346">
          <cell r="B3346" t="str">
            <v>SHT0001760</v>
          </cell>
          <cell r="C3346" t="str">
            <v>绞架小孔侧板</v>
          </cell>
          <cell r="D3346" t="str">
            <v>2.0平台内绞架</v>
          </cell>
        </row>
        <row r="3346">
          <cell r="F3346" t="str">
            <v>EA</v>
          </cell>
          <cell r="G3346" t="str">
            <v>YC04</v>
          </cell>
        </row>
        <row r="3347">
          <cell r="B3347" t="str">
            <v>SHT0001761</v>
          </cell>
          <cell r="C3347" t="str">
            <v>连接杆1（带槽）</v>
          </cell>
          <cell r="D3347" t="str">
            <v>2.0平台内绞架</v>
          </cell>
        </row>
        <row r="3347">
          <cell r="F3347" t="str">
            <v>EA</v>
          </cell>
          <cell r="G3347" t="str">
            <v>YC04</v>
          </cell>
        </row>
        <row r="3348">
          <cell r="B3348" t="str">
            <v>SHT0001768</v>
          </cell>
          <cell r="C3348" t="str">
            <v>悬浮机构总成</v>
          </cell>
          <cell r="D3348" t="str">
            <v>X3000</v>
          </cell>
        </row>
        <row r="3348">
          <cell r="F3348" t="str">
            <v>EA</v>
          </cell>
          <cell r="G3348" t="str">
            <v>YC04</v>
          </cell>
        </row>
        <row r="3349">
          <cell r="B3349" t="str">
            <v>SHT0001769</v>
          </cell>
          <cell r="C3349" t="str">
            <v>拉线固定支架焊接总成</v>
          </cell>
        </row>
        <row r="3349">
          <cell r="E3349" t="str">
            <v>SQX3000-6805497</v>
          </cell>
          <cell r="F3349" t="str">
            <v>EA</v>
          </cell>
          <cell r="G3349" t="str">
            <v>YC04</v>
          </cell>
        </row>
        <row r="3350">
          <cell r="B3350" t="str">
            <v>SHT0001772</v>
          </cell>
          <cell r="C3350" t="str">
            <v>旋转片</v>
          </cell>
        </row>
        <row r="3350">
          <cell r="F3350" t="str">
            <v>EA</v>
          </cell>
          <cell r="G3350" t="str">
            <v>YC04</v>
          </cell>
        </row>
        <row r="3351">
          <cell r="B3351" t="str">
            <v>SHT0001773</v>
          </cell>
          <cell r="C3351" t="str">
            <v>可变阻尼总成K24501</v>
          </cell>
          <cell r="D3351" t="str">
            <v>2.0平台</v>
          </cell>
          <cell r="E3351" t="str">
            <v>SQX3000-6805462</v>
          </cell>
          <cell r="F3351" t="str">
            <v>EA</v>
          </cell>
          <cell r="G3351" t="str">
            <v>YC01</v>
          </cell>
        </row>
        <row r="3352">
          <cell r="B3352" t="str">
            <v>SHT0001780</v>
          </cell>
          <cell r="C3352" t="str">
            <v>仰角调节机构钣金件1左</v>
          </cell>
        </row>
        <row r="3352">
          <cell r="F3352" t="str">
            <v>EA</v>
          </cell>
          <cell r="G3352" t="str">
            <v>YC04</v>
          </cell>
        </row>
        <row r="3353">
          <cell r="B3353" t="str">
            <v>SHT0001784</v>
          </cell>
          <cell r="C3353" t="str">
            <v>左侧主板焊接组件</v>
          </cell>
          <cell r="D3353" t="str">
            <v>X3000</v>
          </cell>
        </row>
        <row r="3353">
          <cell r="F3353" t="str">
            <v>EA</v>
          </cell>
          <cell r="G3353" t="str">
            <v>YC04</v>
          </cell>
        </row>
        <row r="3354">
          <cell r="B3354" t="str">
            <v>SHT0001785</v>
          </cell>
          <cell r="C3354" t="str">
            <v>右侧主板焊接组件</v>
          </cell>
          <cell r="D3354" t="str">
            <v>X3000</v>
          </cell>
        </row>
        <row r="3354">
          <cell r="F3354" t="str">
            <v>EA</v>
          </cell>
          <cell r="G3354" t="str">
            <v>YC04</v>
          </cell>
        </row>
        <row r="3355">
          <cell r="B3355" t="str">
            <v>SHT0001789</v>
          </cell>
          <cell r="C3355" t="str">
            <v>支撑钢丝</v>
          </cell>
          <cell r="D3355" t="str">
            <v>X3000</v>
          </cell>
        </row>
        <row r="3355">
          <cell r="F3355" t="str">
            <v>EA</v>
          </cell>
          <cell r="G3355" t="str">
            <v>YC04</v>
          </cell>
        </row>
        <row r="3356">
          <cell r="B3356" t="str">
            <v>SHT0001790</v>
          </cell>
          <cell r="C3356" t="str">
            <v>背饰板上固定点支架</v>
          </cell>
          <cell r="D3356" t="str">
            <v>X3000</v>
          </cell>
        </row>
        <row r="3356">
          <cell r="F3356" t="str">
            <v>EA</v>
          </cell>
          <cell r="G3356" t="str">
            <v>YC04</v>
          </cell>
        </row>
        <row r="3357">
          <cell r="B3357" t="str">
            <v>SHT0001792</v>
          </cell>
          <cell r="C3357" t="str">
            <v>护面上固定钢丝</v>
          </cell>
          <cell r="D3357" t="str">
            <v>X3000</v>
          </cell>
        </row>
        <row r="3357">
          <cell r="F3357" t="str">
            <v>EA</v>
          </cell>
          <cell r="G3357" t="str">
            <v>YC04</v>
          </cell>
        </row>
        <row r="3358">
          <cell r="B3358" t="str">
            <v>SHT0001793</v>
          </cell>
          <cell r="C3358" t="str">
            <v>支撑框线组件</v>
          </cell>
          <cell r="D3358" t="str">
            <v>X3000</v>
          </cell>
        </row>
        <row r="3358">
          <cell r="F3358" t="str">
            <v>EA</v>
          </cell>
          <cell r="G3358" t="str">
            <v>YC04</v>
          </cell>
        </row>
        <row r="3359">
          <cell r="B3359" t="str">
            <v>SHT0001794</v>
          </cell>
          <cell r="C3359" t="str">
            <v>主驾安全带导向钢丝组件</v>
          </cell>
          <cell r="D3359" t="str">
            <v>X3000</v>
          </cell>
        </row>
        <row r="3359">
          <cell r="F3359" t="str">
            <v>EA</v>
          </cell>
          <cell r="G3359" t="str">
            <v>YC04</v>
          </cell>
        </row>
        <row r="3360">
          <cell r="B3360" t="str">
            <v>SHT0001798</v>
          </cell>
          <cell r="C3360" t="str">
            <v>调角器左上连接板</v>
          </cell>
          <cell r="D3360" t="str">
            <v>M3000-H</v>
          </cell>
        </row>
        <row r="3360">
          <cell r="F3360" t="str">
            <v>EA</v>
          </cell>
          <cell r="G3360" t="str">
            <v>YC04</v>
          </cell>
        </row>
        <row r="3361">
          <cell r="B3361" t="str">
            <v>SHT0001808</v>
          </cell>
          <cell r="C3361" t="str">
            <v>固定阻尼器总成</v>
          </cell>
          <cell r="D3361" t="str">
            <v>重卡H3豪华型</v>
          </cell>
        </row>
        <row r="3361">
          <cell r="F3361" t="str">
            <v>EA</v>
          </cell>
          <cell r="G3361" t="str">
            <v>YC01</v>
          </cell>
        </row>
        <row r="3362">
          <cell r="B3362" t="str">
            <v>SHT0001826</v>
          </cell>
          <cell r="C3362" t="str">
            <v>驾驶员靠背护面总成</v>
          </cell>
          <cell r="D3362" t="str">
            <v>湖南中车</v>
          </cell>
        </row>
        <row r="3362">
          <cell r="F3362" t="str">
            <v>EA</v>
          </cell>
          <cell r="G3362" t="str">
            <v>BC03</v>
          </cell>
        </row>
        <row r="3363">
          <cell r="B3363" t="str">
            <v>SHT0001829</v>
          </cell>
          <cell r="C3363" t="str">
            <v>右侧扶手总成KGC-1-R</v>
          </cell>
        </row>
        <row r="3363">
          <cell r="F3363" t="str">
            <v>EA</v>
          </cell>
          <cell r="G3363" t="str">
            <v>YC01</v>
          </cell>
        </row>
        <row r="3364">
          <cell r="B3364" t="str">
            <v>SHT0001830</v>
          </cell>
          <cell r="C3364" t="str">
            <v>左侧扶手总成KGC-1-L</v>
          </cell>
        </row>
        <row r="3364">
          <cell r="F3364" t="str">
            <v>EA</v>
          </cell>
          <cell r="G3364" t="str">
            <v>YC01</v>
          </cell>
        </row>
        <row r="3365">
          <cell r="B3365" t="str">
            <v>SHT0001831</v>
          </cell>
          <cell r="C3365" t="str">
            <v>驾驶员座垫护面总成</v>
          </cell>
          <cell r="D3365" t="str">
            <v>湖南中车</v>
          </cell>
        </row>
        <row r="3365">
          <cell r="F3365" t="str">
            <v>EA</v>
          </cell>
          <cell r="G3365" t="str">
            <v>BC03</v>
          </cell>
        </row>
        <row r="3366">
          <cell r="B3366" t="str">
            <v>SHT0001838</v>
          </cell>
          <cell r="C3366" t="str">
            <v>主驾主边调角器总成</v>
          </cell>
          <cell r="D3366" t="str">
            <v>M3000-H</v>
          </cell>
        </row>
        <row r="3366">
          <cell r="F3366" t="str">
            <v>EA</v>
          </cell>
          <cell r="G3366" t="str">
            <v>BC08</v>
          </cell>
        </row>
        <row r="3367">
          <cell r="B3367" t="str">
            <v>SHT0001839</v>
          </cell>
          <cell r="C3367" t="str">
            <v>主驾副边调角器总成</v>
          </cell>
          <cell r="D3367" t="str">
            <v>M3000-H</v>
          </cell>
        </row>
        <row r="3367">
          <cell r="F3367" t="str">
            <v>EA</v>
          </cell>
          <cell r="G3367" t="str">
            <v>BC08</v>
          </cell>
        </row>
        <row r="3368">
          <cell r="B3368" t="str">
            <v>SHT0001840</v>
          </cell>
          <cell r="C3368" t="str">
            <v>驾驶员座垫面套总成</v>
          </cell>
          <cell r="D3368" t="str">
            <v>M3000-H渐变</v>
          </cell>
        </row>
        <row r="3368">
          <cell r="F3368" t="str">
            <v>EA</v>
          </cell>
          <cell r="G3368" t="str">
            <v>YC01</v>
          </cell>
        </row>
        <row r="3369">
          <cell r="B3369" t="str">
            <v>SHT0001843</v>
          </cell>
          <cell r="C3369" t="str">
            <v>驾驶员靠背面套总成</v>
          </cell>
          <cell r="D3369" t="str">
            <v>M3000-H渐变</v>
          </cell>
        </row>
        <row r="3369">
          <cell r="F3369" t="str">
            <v>EA</v>
          </cell>
          <cell r="G3369" t="str">
            <v>YC01</v>
          </cell>
        </row>
        <row r="3370">
          <cell r="B3370" t="str">
            <v>SHT0001844</v>
          </cell>
          <cell r="C3370" t="str">
            <v>H4A司机左罩壳(堵孔)</v>
          </cell>
          <cell r="D3370" t="str">
            <v>SQXM3000-6806001-A</v>
          </cell>
        </row>
        <row r="3370">
          <cell r="F3370" t="str">
            <v>Ea</v>
          </cell>
          <cell r="G3370" t="str">
            <v>BC02</v>
          </cell>
        </row>
        <row r="3371">
          <cell r="B3371" t="str">
            <v>SHT0001848</v>
          </cell>
          <cell r="C3371" t="str">
            <v>调角器右上连接板</v>
          </cell>
          <cell r="D3371" t="str">
            <v>M3000-H</v>
          </cell>
        </row>
        <row r="3371">
          <cell r="F3371" t="str">
            <v>EA</v>
          </cell>
          <cell r="G3371" t="str">
            <v>YC04</v>
          </cell>
        </row>
        <row r="3372">
          <cell r="B3372" t="str">
            <v>SHT0001849</v>
          </cell>
          <cell r="C3372" t="str">
            <v>支撑垫块</v>
          </cell>
          <cell r="D3372" t="str">
            <v>M3000-H</v>
          </cell>
        </row>
        <row r="3372">
          <cell r="F3372" t="str">
            <v>EA</v>
          </cell>
          <cell r="G3372" t="str">
            <v>YC04</v>
          </cell>
        </row>
        <row r="3373">
          <cell r="B3373" t="str">
            <v>SHT0001853</v>
          </cell>
          <cell r="C3373" t="str">
            <v>仰角轴支架总成</v>
          </cell>
          <cell r="D3373" t="str">
            <v>2.0平台</v>
          </cell>
        </row>
        <row r="3373">
          <cell r="F3373" t="str">
            <v>EA</v>
          </cell>
          <cell r="G3373" t="str">
            <v>YC04</v>
          </cell>
        </row>
        <row r="3374">
          <cell r="B3374" t="str">
            <v>SHT0001854</v>
          </cell>
          <cell r="C3374" t="str">
            <v>左纵梁</v>
          </cell>
          <cell r="D3374" t="str">
            <v>2.0平台上框</v>
          </cell>
        </row>
        <row r="3374">
          <cell r="F3374" t="str">
            <v>EA</v>
          </cell>
          <cell r="G3374" t="str">
            <v>YC04</v>
          </cell>
        </row>
        <row r="3375">
          <cell r="B3375" t="str">
            <v>SHT0001855</v>
          </cell>
          <cell r="C3375" t="str">
            <v>右纵梁</v>
          </cell>
          <cell r="D3375" t="str">
            <v>2.0平台上框</v>
          </cell>
        </row>
        <row r="3375">
          <cell r="F3375" t="str">
            <v>EA</v>
          </cell>
          <cell r="G3375" t="str">
            <v>YC04</v>
          </cell>
        </row>
        <row r="3376">
          <cell r="B3376" t="str">
            <v>SHT0001856</v>
          </cell>
          <cell r="C3376" t="str">
            <v>上框前横梁</v>
          </cell>
          <cell r="D3376" t="str">
            <v>2.0平台上框</v>
          </cell>
        </row>
        <row r="3376">
          <cell r="F3376" t="str">
            <v>EA</v>
          </cell>
          <cell r="G3376" t="str">
            <v>YC04</v>
          </cell>
        </row>
        <row r="3377">
          <cell r="B3377" t="str">
            <v>SHT0001857</v>
          </cell>
          <cell r="C3377" t="str">
            <v>上框后横梁总成</v>
          </cell>
          <cell r="D3377" t="str">
            <v>2.0平台</v>
          </cell>
        </row>
        <row r="3377">
          <cell r="F3377" t="str">
            <v>EA</v>
          </cell>
          <cell r="G3377" t="str">
            <v>YC04</v>
          </cell>
        </row>
        <row r="3378">
          <cell r="B3378" t="str">
            <v>SHT0001859</v>
          </cell>
          <cell r="C3378" t="str">
            <v>下框横梁</v>
          </cell>
          <cell r="D3378" t="str">
            <v>2.0平台下框</v>
          </cell>
        </row>
        <row r="3378">
          <cell r="F3378" t="str">
            <v>EA</v>
          </cell>
          <cell r="G3378" t="str">
            <v>YC04</v>
          </cell>
        </row>
        <row r="3379">
          <cell r="B3379" t="str">
            <v>SHT0001860</v>
          </cell>
          <cell r="C3379" t="str">
            <v>下框左纵梁</v>
          </cell>
          <cell r="D3379" t="str">
            <v>2.0平台下框</v>
          </cell>
        </row>
        <row r="3379">
          <cell r="F3379" t="str">
            <v>EA</v>
          </cell>
          <cell r="G3379" t="str">
            <v>YC04</v>
          </cell>
        </row>
        <row r="3380">
          <cell r="B3380" t="str">
            <v>SHT0001861</v>
          </cell>
          <cell r="C3380" t="str">
            <v>下框右纵梁</v>
          </cell>
          <cell r="D3380" t="str">
            <v>2.0平台下框</v>
          </cell>
        </row>
        <row r="3380">
          <cell r="F3380" t="str">
            <v>EA</v>
          </cell>
          <cell r="G3380" t="str">
            <v>YC04</v>
          </cell>
        </row>
        <row r="3381">
          <cell r="B3381" t="str">
            <v>SHT0001862</v>
          </cell>
          <cell r="C3381" t="str">
            <v>左滑轨链接钣</v>
          </cell>
          <cell r="D3381" t="str">
            <v>X3000</v>
          </cell>
        </row>
        <row r="3381">
          <cell r="F3381" t="str">
            <v>EA</v>
          </cell>
          <cell r="G3381" t="str">
            <v>YC04</v>
          </cell>
        </row>
        <row r="3382">
          <cell r="B3382" t="str">
            <v>SHT0001863</v>
          </cell>
          <cell r="C3382" t="str">
            <v>右滑轨链接钣</v>
          </cell>
          <cell r="D3382" t="str">
            <v>X3000</v>
          </cell>
        </row>
        <row r="3382">
          <cell r="F3382" t="str">
            <v>EA</v>
          </cell>
          <cell r="G3382" t="str">
            <v>YC04</v>
          </cell>
        </row>
        <row r="3383">
          <cell r="B3383" t="str">
            <v>SHT0001864</v>
          </cell>
          <cell r="C3383" t="str">
            <v>气囊下支架</v>
          </cell>
          <cell r="D3383" t="str">
            <v>2.0平台下框</v>
          </cell>
        </row>
        <row r="3383">
          <cell r="F3383" t="str">
            <v>EA</v>
          </cell>
          <cell r="G3383" t="str">
            <v>YC04</v>
          </cell>
        </row>
        <row r="3384">
          <cell r="B3384" t="str">
            <v>SHT0001865</v>
          </cell>
          <cell r="C3384" t="str">
            <v>下框后横梁组件</v>
          </cell>
          <cell r="D3384" t="str">
            <v>2.0平台</v>
          </cell>
        </row>
        <row r="3384">
          <cell r="F3384" t="str">
            <v>EA</v>
          </cell>
          <cell r="G3384" t="str">
            <v>YC04</v>
          </cell>
        </row>
        <row r="3385">
          <cell r="B3385" t="str">
            <v>SHT0001872</v>
          </cell>
          <cell r="C3385" t="str">
            <v>气囊上支架</v>
          </cell>
          <cell r="D3385" t="str">
            <v>X3000</v>
          </cell>
        </row>
        <row r="3385">
          <cell r="F3385" t="str">
            <v>EA</v>
          </cell>
          <cell r="G3385" t="str">
            <v>YC04</v>
          </cell>
        </row>
        <row r="3386">
          <cell r="B3386" t="str">
            <v>SHT0001874</v>
          </cell>
          <cell r="C3386" t="str">
            <v>绞架大孔侧板</v>
          </cell>
          <cell r="D3386" t="str">
            <v>2.0平台外绞架</v>
          </cell>
        </row>
        <row r="3386">
          <cell r="F3386" t="str">
            <v>EA</v>
          </cell>
          <cell r="G3386" t="str">
            <v>YC04</v>
          </cell>
        </row>
        <row r="3387">
          <cell r="B3387" t="str">
            <v>SHT0001876</v>
          </cell>
          <cell r="C3387" t="str">
            <v>旋转块</v>
          </cell>
        </row>
        <row r="3387">
          <cell r="E3387" t="str">
            <v>SQX3000-6805455</v>
          </cell>
          <cell r="F3387" t="str">
            <v>EA</v>
          </cell>
          <cell r="G3387" t="str">
            <v>YC04</v>
          </cell>
        </row>
        <row r="3388">
          <cell r="B3388" t="str">
            <v>SHT0001878</v>
          </cell>
          <cell r="C3388" t="str">
            <v>锁舌132</v>
          </cell>
        </row>
        <row r="3388">
          <cell r="F3388" t="str">
            <v>EA</v>
          </cell>
          <cell r="G3388" t="str">
            <v>YC04</v>
          </cell>
        </row>
        <row r="3389">
          <cell r="B3389" t="str">
            <v>SHT0001879</v>
          </cell>
          <cell r="C3389" t="str">
            <v>导向盒体</v>
          </cell>
        </row>
        <row r="3389">
          <cell r="E3389" t="str">
            <v>SQX3000-6805458</v>
          </cell>
          <cell r="F3389" t="str">
            <v>EA</v>
          </cell>
          <cell r="G3389" t="str">
            <v>YC04</v>
          </cell>
        </row>
        <row r="3390">
          <cell r="B3390" t="str">
            <v>SHT0001880</v>
          </cell>
          <cell r="C3390" t="str">
            <v>X3000导向体盖</v>
          </cell>
        </row>
        <row r="3390">
          <cell r="E3390" t="str">
            <v>SQX3000-6805459</v>
          </cell>
          <cell r="F3390" t="str">
            <v>Ea</v>
          </cell>
          <cell r="G3390" t="str">
            <v>BC02</v>
          </cell>
        </row>
        <row r="3391">
          <cell r="B3391" t="str">
            <v>SHT0001881</v>
          </cell>
          <cell r="C3391" t="str">
            <v>H5阻尼器调节内摆塑料件</v>
          </cell>
        </row>
        <row r="3391">
          <cell r="F3391" t="str">
            <v>Ea</v>
          </cell>
          <cell r="G3391" t="str">
            <v>BC02</v>
          </cell>
        </row>
        <row r="3392">
          <cell r="B3392" t="str">
            <v>SHT0001882</v>
          </cell>
          <cell r="C3392" t="str">
            <v>上尼龙固定块</v>
          </cell>
        </row>
        <row r="3392">
          <cell r="E3392" t="str">
            <v>SQX3000-6805463</v>
          </cell>
          <cell r="F3392" t="str">
            <v>EA</v>
          </cell>
          <cell r="G3392" t="str">
            <v>YC04</v>
          </cell>
        </row>
        <row r="3393">
          <cell r="B3393" t="str">
            <v>SHT0001883</v>
          </cell>
          <cell r="C3393" t="str">
            <v>上框内支撑柱</v>
          </cell>
          <cell r="D3393" t="str">
            <v>H4</v>
          </cell>
        </row>
        <row r="3393">
          <cell r="F3393" t="str">
            <v>EA</v>
          </cell>
          <cell r="G3393" t="str">
            <v>YC04</v>
          </cell>
        </row>
        <row r="3394">
          <cell r="B3394" t="str">
            <v>SHT0001887</v>
          </cell>
          <cell r="C3394" t="str">
            <v>下限位缓冲块组件</v>
          </cell>
          <cell r="D3394" t="str">
            <v>2.0平台</v>
          </cell>
        </row>
        <row r="3394">
          <cell r="F3394" t="str">
            <v>EA</v>
          </cell>
          <cell r="G3394" t="str">
            <v>YC04</v>
          </cell>
        </row>
        <row r="3395">
          <cell r="B3395" t="str">
            <v>SHT0001889</v>
          </cell>
          <cell r="C3395" t="str">
            <v>减震器限位拉带总成</v>
          </cell>
        </row>
        <row r="3395">
          <cell r="F3395" t="str">
            <v>EA</v>
          </cell>
          <cell r="G3395" t="str">
            <v>YC04</v>
          </cell>
        </row>
        <row r="3396">
          <cell r="B3396" t="str">
            <v>SHT0001894</v>
          </cell>
          <cell r="C3396" t="str">
            <v>仰角旋转轴</v>
          </cell>
        </row>
        <row r="3396">
          <cell r="F3396" t="str">
            <v>EA</v>
          </cell>
          <cell r="G3396" t="str">
            <v>YC04</v>
          </cell>
        </row>
        <row r="3397">
          <cell r="B3397" t="str">
            <v>SHT0001895</v>
          </cell>
          <cell r="C3397" t="str">
            <v>左侧调角连接板焊接总成</v>
          </cell>
          <cell r="D3397" t="str">
            <v>X3000</v>
          </cell>
        </row>
        <row r="3397">
          <cell r="F3397" t="str">
            <v>EA</v>
          </cell>
          <cell r="G3397" t="str">
            <v>YC04</v>
          </cell>
        </row>
        <row r="3398">
          <cell r="B3398" t="str">
            <v>SHT0001896</v>
          </cell>
          <cell r="C3398" t="str">
            <v>右侧调角连接板焊接总成</v>
          </cell>
          <cell r="D3398" t="str">
            <v>座框</v>
          </cell>
        </row>
        <row r="3398">
          <cell r="F3398" t="str">
            <v>EA</v>
          </cell>
          <cell r="G3398" t="str">
            <v>YC04</v>
          </cell>
        </row>
        <row r="3399">
          <cell r="B3399" t="str">
            <v>SHT0001898</v>
          </cell>
          <cell r="C3399" t="str">
            <v>右侧边板</v>
          </cell>
          <cell r="D3399" t="str">
            <v>座框</v>
          </cell>
        </row>
        <row r="3399">
          <cell r="F3399" t="str">
            <v>EA</v>
          </cell>
          <cell r="G3399" t="str">
            <v>YC04</v>
          </cell>
        </row>
        <row r="3400">
          <cell r="B3400" t="str">
            <v>SHT0001899</v>
          </cell>
          <cell r="C3400" t="str">
            <v>左滑块托架</v>
          </cell>
          <cell r="D3400" t="str">
            <v>座框</v>
          </cell>
        </row>
        <row r="3400">
          <cell r="F3400" t="str">
            <v>EA</v>
          </cell>
          <cell r="G3400" t="str">
            <v>YC04</v>
          </cell>
        </row>
        <row r="3401">
          <cell r="B3401" t="str">
            <v>SHT0001900</v>
          </cell>
          <cell r="C3401" t="str">
            <v>卡板</v>
          </cell>
          <cell r="D3401" t="str">
            <v>座框</v>
          </cell>
        </row>
        <row r="3401">
          <cell r="F3401" t="str">
            <v>EA</v>
          </cell>
          <cell r="G3401" t="str">
            <v>YC04</v>
          </cell>
        </row>
        <row r="3402">
          <cell r="B3402" t="str">
            <v>SHT0001901</v>
          </cell>
          <cell r="C3402" t="str">
            <v>右侧限位支座焊接总成</v>
          </cell>
          <cell r="D3402" t="str">
            <v>座框</v>
          </cell>
        </row>
        <row r="3402">
          <cell r="F3402" t="str">
            <v>EA</v>
          </cell>
          <cell r="G3402" t="str">
            <v>YC04</v>
          </cell>
        </row>
        <row r="3403">
          <cell r="B3403" t="str">
            <v>SHT0001903</v>
          </cell>
          <cell r="C3403" t="str">
            <v>左侧边板</v>
          </cell>
          <cell r="D3403" t="str">
            <v>座框</v>
          </cell>
        </row>
        <row r="3403">
          <cell r="F3403" t="str">
            <v>EA</v>
          </cell>
          <cell r="G3403" t="str">
            <v>YC04</v>
          </cell>
        </row>
        <row r="3404">
          <cell r="B3404" t="str">
            <v>SHT0001904</v>
          </cell>
          <cell r="C3404" t="str">
            <v>左侧限位支座焊接总成</v>
          </cell>
          <cell r="D3404" t="str">
            <v>座框</v>
          </cell>
        </row>
        <row r="3404">
          <cell r="F3404" t="str">
            <v>EA</v>
          </cell>
          <cell r="G3404" t="str">
            <v>YC04</v>
          </cell>
        </row>
        <row r="3405">
          <cell r="B3405" t="str">
            <v>SHT0001907</v>
          </cell>
          <cell r="C3405" t="str">
            <v>前连接钣组件</v>
          </cell>
          <cell r="D3405" t="str">
            <v>H5</v>
          </cell>
        </row>
        <row r="3405">
          <cell r="F3405" t="str">
            <v>EA</v>
          </cell>
          <cell r="G3405" t="str">
            <v>YC04</v>
          </cell>
        </row>
        <row r="3406">
          <cell r="B3406" t="str">
            <v>SHT0001910</v>
          </cell>
          <cell r="C3406" t="str">
            <v>前罩壳支撑板</v>
          </cell>
          <cell r="D3406" t="str">
            <v>X3000</v>
          </cell>
        </row>
        <row r="3406">
          <cell r="F3406" t="str">
            <v>EA</v>
          </cell>
          <cell r="G3406" t="str">
            <v>YC04</v>
          </cell>
        </row>
        <row r="3407">
          <cell r="B3407" t="str">
            <v>SHT0001911</v>
          </cell>
          <cell r="C3407" t="str">
            <v>限位块</v>
          </cell>
        </row>
        <row r="3407">
          <cell r="F3407" t="str">
            <v>EA</v>
          </cell>
          <cell r="G3407" t="str">
            <v>YC04</v>
          </cell>
        </row>
        <row r="3408">
          <cell r="B3408" t="str">
            <v>SHT0001917</v>
          </cell>
          <cell r="C3408" t="str">
            <v>支架横梁</v>
          </cell>
          <cell r="D3408" t="str">
            <v>F3000副驾减震</v>
          </cell>
        </row>
        <row r="3408">
          <cell r="F3408" t="str">
            <v>EA</v>
          </cell>
          <cell r="G3408" t="str">
            <v>YC04</v>
          </cell>
        </row>
        <row r="3409">
          <cell r="B3409" t="str">
            <v>SHT0001918</v>
          </cell>
          <cell r="C3409" t="str">
            <v>左支撑架</v>
          </cell>
          <cell r="D3409" t="str">
            <v>F3000副驾减震</v>
          </cell>
        </row>
        <row r="3409">
          <cell r="F3409" t="str">
            <v>EA</v>
          </cell>
          <cell r="G3409" t="str">
            <v>YC04</v>
          </cell>
        </row>
        <row r="3410">
          <cell r="B3410" t="str">
            <v>SHT0001919</v>
          </cell>
          <cell r="C3410" t="str">
            <v>右支撑架</v>
          </cell>
          <cell r="D3410" t="str">
            <v>F3000副驾减震</v>
          </cell>
        </row>
        <row r="3410">
          <cell r="F3410" t="str">
            <v>EA</v>
          </cell>
          <cell r="G3410" t="str">
            <v>YC04</v>
          </cell>
        </row>
        <row r="3411">
          <cell r="B3411" t="str">
            <v>SHT0001920</v>
          </cell>
          <cell r="C3411" t="str">
            <v>上框后横梁</v>
          </cell>
          <cell r="D3411" t="str">
            <v>X3000副驾</v>
          </cell>
        </row>
        <row r="3411">
          <cell r="F3411" t="str">
            <v>EA</v>
          </cell>
          <cell r="G3411" t="str">
            <v>YC04</v>
          </cell>
        </row>
        <row r="3412">
          <cell r="B3412" t="str">
            <v>SHT0001923</v>
          </cell>
          <cell r="C3412" t="str">
            <v>仰角调节机构钣金件1</v>
          </cell>
          <cell r="D3412" t="str">
            <v>X3000副驾座框</v>
          </cell>
        </row>
        <row r="3412">
          <cell r="F3412" t="str">
            <v>EA</v>
          </cell>
          <cell r="G3412" t="str">
            <v>YC04</v>
          </cell>
        </row>
        <row r="3413">
          <cell r="B3413" t="str">
            <v>SHT0001930</v>
          </cell>
          <cell r="C3413" t="str">
            <v>安全带上悬置安装板</v>
          </cell>
          <cell r="D3413" t="str">
            <v>主驾</v>
          </cell>
        </row>
        <row r="3413">
          <cell r="F3413" t="str">
            <v>EA</v>
          </cell>
          <cell r="G3413" t="str">
            <v>YC04</v>
          </cell>
        </row>
        <row r="3414">
          <cell r="B3414" t="str">
            <v>SHT0001931</v>
          </cell>
          <cell r="C3414" t="str">
            <v>安全带固定板支架</v>
          </cell>
        </row>
        <row r="3414">
          <cell r="F3414" t="str">
            <v>EA</v>
          </cell>
          <cell r="G3414" t="str">
            <v>YC04</v>
          </cell>
        </row>
        <row r="3415">
          <cell r="B3415" t="str">
            <v>SHT0001932</v>
          </cell>
          <cell r="C3415" t="str">
            <v>支撑框线1</v>
          </cell>
        </row>
        <row r="3415">
          <cell r="F3415" t="str">
            <v>EA</v>
          </cell>
          <cell r="G3415" t="str">
            <v>YC04</v>
          </cell>
        </row>
        <row r="3416">
          <cell r="B3416" t="str">
            <v>SHT0001934</v>
          </cell>
          <cell r="C3416" t="str">
            <v>左侧主板总成</v>
          </cell>
        </row>
        <row r="3416">
          <cell r="F3416" t="str">
            <v>EA</v>
          </cell>
          <cell r="G3416" t="str">
            <v>YC04</v>
          </cell>
        </row>
        <row r="3417">
          <cell r="B3417" t="str">
            <v>SHT0001935</v>
          </cell>
          <cell r="C3417" t="str">
            <v>侧翼支撑上安装钢丝</v>
          </cell>
          <cell r="D3417" t="str">
            <v>F3000</v>
          </cell>
        </row>
        <row r="3417">
          <cell r="F3417" t="str">
            <v>EA</v>
          </cell>
          <cell r="G3417" t="str">
            <v>YC04</v>
          </cell>
        </row>
        <row r="3418">
          <cell r="B3418" t="str">
            <v>SHT0001936</v>
          </cell>
          <cell r="C3418" t="str">
            <v>右侧主板总成</v>
          </cell>
        </row>
        <row r="3418">
          <cell r="F3418" t="str">
            <v>EA</v>
          </cell>
          <cell r="G3418" t="str">
            <v>YC04</v>
          </cell>
        </row>
        <row r="3419">
          <cell r="B3419" t="str">
            <v>SHT0001942</v>
          </cell>
          <cell r="C3419" t="str">
            <v>腰托下固定片</v>
          </cell>
        </row>
        <row r="3419">
          <cell r="F3419" t="str">
            <v>EA</v>
          </cell>
          <cell r="G3419" t="str">
            <v>YC04</v>
          </cell>
        </row>
        <row r="3420">
          <cell r="B3420" t="str">
            <v>SHT0001945</v>
          </cell>
          <cell r="C3420" t="str">
            <v>调角器左下连接板</v>
          </cell>
          <cell r="D3420" t="str">
            <v>X3000</v>
          </cell>
        </row>
        <row r="3420">
          <cell r="F3420" t="str">
            <v>EA</v>
          </cell>
          <cell r="G3420" t="str">
            <v>YC04</v>
          </cell>
        </row>
        <row r="3421">
          <cell r="B3421" t="str">
            <v>SHT0001948</v>
          </cell>
          <cell r="C3421" t="str">
            <v>主驾驶从动侧星盘</v>
          </cell>
          <cell r="D3421" t="str">
            <v>H4A/X3000</v>
          </cell>
        </row>
        <row r="3421">
          <cell r="F3421" t="str">
            <v>EA</v>
          </cell>
          <cell r="G3421" t="str">
            <v>YC04</v>
          </cell>
        </row>
        <row r="3422">
          <cell r="B3422" t="str">
            <v>SHT0001950</v>
          </cell>
          <cell r="C3422" t="str">
            <v>调角器右下连接板</v>
          </cell>
          <cell r="D3422" t="str">
            <v>X3000</v>
          </cell>
        </row>
        <row r="3422">
          <cell r="F3422" t="str">
            <v>EA</v>
          </cell>
          <cell r="G3422" t="str">
            <v>YC04</v>
          </cell>
        </row>
        <row r="3423">
          <cell r="B3423" t="str">
            <v>SHT0001951</v>
          </cell>
          <cell r="C3423" t="str">
            <v>调角器右上连接板</v>
          </cell>
          <cell r="D3423" t="str">
            <v>X3000</v>
          </cell>
        </row>
        <row r="3423">
          <cell r="F3423" t="str">
            <v>EA</v>
          </cell>
          <cell r="G3423" t="str">
            <v>YC04</v>
          </cell>
        </row>
        <row r="3424">
          <cell r="B3424" t="str">
            <v>SHT0001952</v>
          </cell>
          <cell r="C3424" t="str">
            <v>安全带上悬置安装板总成</v>
          </cell>
          <cell r="D3424" t="str">
            <v>副驾</v>
          </cell>
        </row>
        <row r="3424">
          <cell r="F3424" t="str">
            <v>EA</v>
          </cell>
          <cell r="G3424" t="str">
            <v>YC04</v>
          </cell>
        </row>
        <row r="3425">
          <cell r="B3425" t="str">
            <v>SHT0001954</v>
          </cell>
          <cell r="C3425" t="str">
            <v>支撑框线组件</v>
          </cell>
          <cell r="D3425" t="str">
            <v>X3000</v>
          </cell>
        </row>
        <row r="3425">
          <cell r="F3425" t="str">
            <v>EA</v>
          </cell>
          <cell r="G3425" t="str">
            <v>YC04</v>
          </cell>
        </row>
        <row r="3426">
          <cell r="B3426" t="str">
            <v>SHT0001956</v>
          </cell>
          <cell r="C3426" t="str">
            <v>副驾驶从动侧星盘</v>
          </cell>
          <cell r="D3426" t="str">
            <v>H4A/X3000</v>
          </cell>
        </row>
        <row r="3426">
          <cell r="F3426" t="str">
            <v>EA</v>
          </cell>
          <cell r="G3426" t="str">
            <v>YC04</v>
          </cell>
        </row>
        <row r="3427">
          <cell r="B3427" t="str">
            <v>SHT0001967</v>
          </cell>
          <cell r="C3427" t="str">
            <v>悬浮机构支架总成</v>
          </cell>
        </row>
        <row r="3427">
          <cell r="F3427" t="str">
            <v>EA</v>
          </cell>
          <cell r="G3427" t="str">
            <v>YC04</v>
          </cell>
        </row>
        <row r="3428">
          <cell r="B3428" t="str">
            <v>SHT0001970</v>
          </cell>
          <cell r="C3428" t="str">
            <v>前连接钣</v>
          </cell>
          <cell r="D3428" t="str">
            <v>X3000座垫延伸</v>
          </cell>
        </row>
        <row r="3428">
          <cell r="F3428" t="str">
            <v>EA</v>
          </cell>
          <cell r="G3428" t="str">
            <v>YC04</v>
          </cell>
        </row>
        <row r="3429">
          <cell r="B3429" t="str">
            <v>SHT0001971</v>
          </cell>
          <cell r="C3429" t="str">
            <v>限位门</v>
          </cell>
          <cell r="D3429" t="str">
            <v>座垫延伸</v>
          </cell>
        </row>
        <row r="3429">
          <cell r="F3429" t="str">
            <v>EA</v>
          </cell>
          <cell r="G3429" t="str">
            <v>YC04</v>
          </cell>
        </row>
        <row r="3430">
          <cell r="B3430" t="str">
            <v>SHT0001973</v>
          </cell>
          <cell r="C3430" t="str">
            <v>H5座椅坐垫延伸滑块</v>
          </cell>
        </row>
        <row r="3430">
          <cell r="F3430" t="str">
            <v>Ea</v>
          </cell>
          <cell r="G3430" t="str">
            <v>BC02</v>
          </cell>
        </row>
        <row r="3431">
          <cell r="B3431" t="str">
            <v>SHT0001999</v>
          </cell>
          <cell r="C3431" t="str">
            <v>气囊减震器总成</v>
          </cell>
          <cell r="D3431" t="str">
            <v>欧曼</v>
          </cell>
        </row>
        <row r="3431">
          <cell r="F3431" t="str">
            <v>EA</v>
          </cell>
          <cell r="G3431" t="str">
            <v>BC08</v>
          </cell>
        </row>
        <row r="3432">
          <cell r="B3432" t="str">
            <v>SHT0002015</v>
          </cell>
          <cell r="C3432" t="str">
            <v>主驾左星盘 2577814X有轴</v>
          </cell>
          <cell r="D3432" t="str">
            <v>一汽</v>
          </cell>
        </row>
        <row r="3432">
          <cell r="F3432" t="str">
            <v>EA</v>
          </cell>
          <cell r="G3432" t="str">
            <v>YC04</v>
          </cell>
        </row>
        <row r="3433">
          <cell r="B3433" t="str">
            <v>SHT0002016</v>
          </cell>
          <cell r="C3433" t="str">
            <v>副驾右星盘 2577815X有轴</v>
          </cell>
          <cell r="D3433" t="str">
            <v>一汽</v>
          </cell>
        </row>
        <row r="3433">
          <cell r="F3433" t="str">
            <v>EA</v>
          </cell>
          <cell r="G3433" t="str">
            <v>YC04</v>
          </cell>
        </row>
        <row r="3434">
          <cell r="B3434" t="str">
            <v>SHT0002036</v>
          </cell>
          <cell r="C3434" t="str">
            <v>夹簧片</v>
          </cell>
          <cell r="D3434" t="str">
            <v>司机背/6窄车大背/6</v>
          </cell>
        </row>
        <row r="3434">
          <cell r="F3434" t="str">
            <v>EA</v>
          </cell>
          <cell r="G3434" t="str">
            <v>YC04</v>
          </cell>
        </row>
        <row r="3435">
          <cell r="B3435" t="str">
            <v>SHT0002037</v>
          </cell>
          <cell r="C3435" t="str">
            <v>外绞架轴套</v>
          </cell>
          <cell r="D3435" t="str">
            <v>H4A</v>
          </cell>
        </row>
        <row r="3435">
          <cell r="F3435" t="str">
            <v>EA</v>
          </cell>
          <cell r="G3435" t="str">
            <v>YC04</v>
          </cell>
        </row>
        <row r="3436">
          <cell r="B3436" t="str">
            <v>SHT0002038</v>
          </cell>
          <cell r="C3436" t="str">
            <v>阻尼器上固定轴</v>
          </cell>
          <cell r="D3436" t="str">
            <v>H4A</v>
          </cell>
        </row>
        <row r="3436">
          <cell r="F3436" t="str">
            <v>EA</v>
          </cell>
          <cell r="G3436" t="str">
            <v>YC04</v>
          </cell>
        </row>
        <row r="3437">
          <cell r="B3437" t="str">
            <v>SHT0002039</v>
          </cell>
          <cell r="C3437" t="str">
            <v>阻尼器上固定轴加强板</v>
          </cell>
          <cell r="D3437" t="str">
            <v>H4内绞架</v>
          </cell>
        </row>
        <row r="3437">
          <cell r="F3437" t="str">
            <v>EA</v>
          </cell>
          <cell r="G3437" t="str">
            <v>YC04</v>
          </cell>
        </row>
        <row r="3438">
          <cell r="B3438" t="str">
            <v>SHT0002040</v>
          </cell>
          <cell r="C3438" t="str">
            <v>阻尼器拉线固定支架</v>
          </cell>
          <cell r="D3438" t="str">
            <v>H4</v>
          </cell>
        </row>
        <row r="3438">
          <cell r="F3438" t="str">
            <v>EA</v>
          </cell>
          <cell r="G3438" t="str">
            <v>YC04</v>
          </cell>
        </row>
        <row r="3439">
          <cell r="B3439" t="str">
            <v>SHT0002041</v>
          </cell>
          <cell r="C3439" t="str">
            <v>防尘罩总成</v>
          </cell>
          <cell r="D3439" t="str">
            <v>M4气囊右舵</v>
          </cell>
        </row>
        <row r="3439">
          <cell r="F3439" t="str">
            <v>EA</v>
          </cell>
          <cell r="G3439" t="str">
            <v>YC04</v>
          </cell>
        </row>
        <row r="3440">
          <cell r="B3440" t="str">
            <v>SHT0002044</v>
          </cell>
          <cell r="C3440" t="str">
            <v>前倾角左档位</v>
          </cell>
          <cell r="D3440" t="str">
            <v>H4座框</v>
          </cell>
        </row>
        <row r="3440">
          <cell r="F3440" t="str">
            <v>EA</v>
          </cell>
          <cell r="G3440" t="str">
            <v>YC04</v>
          </cell>
        </row>
        <row r="3441">
          <cell r="B3441" t="str">
            <v>SHT0002045</v>
          </cell>
          <cell r="C3441" t="str">
            <v>前倾角右档位</v>
          </cell>
          <cell r="D3441" t="str">
            <v>H4座框</v>
          </cell>
        </row>
        <row r="3441">
          <cell r="F3441" t="str">
            <v>EA</v>
          </cell>
          <cell r="G3441" t="str">
            <v>YC04</v>
          </cell>
        </row>
        <row r="3442">
          <cell r="B3442" t="str">
            <v>SHT0002047</v>
          </cell>
          <cell r="C3442" t="str">
            <v>升降器前手柄钣金件</v>
          </cell>
          <cell r="D3442" t="str">
            <v>M4</v>
          </cell>
        </row>
        <row r="3442">
          <cell r="F3442" t="str">
            <v>EA</v>
          </cell>
          <cell r="G3442" t="str">
            <v>YC04</v>
          </cell>
        </row>
        <row r="3443">
          <cell r="B3443" t="str">
            <v>SHT0002048</v>
          </cell>
          <cell r="C3443" t="str">
            <v>升降器后手柄钣金件</v>
          </cell>
          <cell r="D3443" t="str">
            <v>M4</v>
          </cell>
        </row>
        <row r="3443">
          <cell r="F3443" t="str">
            <v>EA</v>
          </cell>
          <cell r="G3443" t="str">
            <v>YC04</v>
          </cell>
        </row>
        <row r="3444">
          <cell r="B3444" t="str">
            <v>SHT0002054</v>
          </cell>
          <cell r="C3444" t="str">
            <v>主驾驶星盘塑料件黑色</v>
          </cell>
        </row>
        <row r="3444">
          <cell r="F3444" t="str">
            <v>EA</v>
          </cell>
          <cell r="G3444" t="str">
            <v>YC04</v>
          </cell>
        </row>
        <row r="3445">
          <cell r="B3445" t="str">
            <v>SHT0002055</v>
          </cell>
          <cell r="C3445" t="str">
            <v>副驾驶星盘塑料件</v>
          </cell>
          <cell r="D3445" t="str">
            <v>米色1383125X</v>
          </cell>
        </row>
        <row r="3445">
          <cell r="F3445" t="str">
            <v>EA</v>
          </cell>
          <cell r="G3445" t="str">
            <v>YC04</v>
          </cell>
        </row>
        <row r="3446">
          <cell r="B3446" t="str">
            <v>SHT0002059</v>
          </cell>
          <cell r="C3446" t="str">
            <v>左右罩壳上固定片</v>
          </cell>
          <cell r="D3446" t="str">
            <v>一汽</v>
          </cell>
          <cell r="E3446" t="str">
            <v>YJ-6805103</v>
          </cell>
          <cell r="F3446" t="str">
            <v>EA</v>
          </cell>
          <cell r="G3446" t="str">
            <v>YC04</v>
          </cell>
        </row>
        <row r="3447">
          <cell r="B3447" t="str">
            <v>SHT0002060</v>
          </cell>
          <cell r="C3447" t="str">
            <v>下支撑钢线</v>
          </cell>
          <cell r="D3447" t="str">
            <v>一汽</v>
          </cell>
        </row>
        <row r="3447">
          <cell r="F3447" t="str">
            <v>EA</v>
          </cell>
          <cell r="G3447" t="str">
            <v>YC04</v>
          </cell>
        </row>
        <row r="3448">
          <cell r="B3448" t="str">
            <v>SHT0002061</v>
          </cell>
          <cell r="C3448" t="str">
            <v>左侧加强板</v>
          </cell>
          <cell r="D3448" t="str">
            <v>一汽</v>
          </cell>
        </row>
        <row r="3448">
          <cell r="F3448" t="str">
            <v>EA</v>
          </cell>
          <cell r="G3448" t="str">
            <v>YC04</v>
          </cell>
        </row>
        <row r="3449">
          <cell r="B3449" t="str">
            <v>SHT0002062</v>
          </cell>
          <cell r="C3449" t="str">
            <v>右侧加强板</v>
          </cell>
          <cell r="D3449" t="str">
            <v>一汽</v>
          </cell>
        </row>
        <row r="3449">
          <cell r="F3449" t="str">
            <v>EA</v>
          </cell>
          <cell r="G3449" t="str">
            <v>YC04</v>
          </cell>
        </row>
        <row r="3450">
          <cell r="B3450" t="str">
            <v>SHT0002063</v>
          </cell>
          <cell r="C3450" t="str">
            <v>一汽减震扣手板</v>
          </cell>
        </row>
        <row r="3450">
          <cell r="F3450" t="str">
            <v>EA</v>
          </cell>
          <cell r="G3450" t="str">
            <v>YC04</v>
          </cell>
        </row>
        <row r="3451">
          <cell r="B3451" t="str">
            <v>SHT0002066</v>
          </cell>
          <cell r="C3451" t="str">
            <v>风扇固定支架</v>
          </cell>
          <cell r="D3451" t="str">
            <v>一汽D04</v>
          </cell>
        </row>
        <row r="3451">
          <cell r="F3451" t="str">
            <v>EA</v>
          </cell>
          <cell r="G3451" t="str">
            <v>YC04</v>
          </cell>
        </row>
        <row r="3452">
          <cell r="B3452" t="str">
            <v>SHT0002068</v>
          </cell>
          <cell r="C3452" t="str">
            <v>调角器解锁把手右</v>
          </cell>
        </row>
        <row r="3452">
          <cell r="F3452" t="str">
            <v>EA</v>
          </cell>
          <cell r="G3452" t="str">
            <v>YC04</v>
          </cell>
        </row>
        <row r="3453">
          <cell r="B3453" t="str">
            <v>SHT0002071</v>
          </cell>
          <cell r="C3453" t="str">
            <v>导向板固定片</v>
          </cell>
        </row>
        <row r="3453">
          <cell r="F3453" t="str">
            <v>EA</v>
          </cell>
          <cell r="G3453" t="str">
            <v>YC04</v>
          </cell>
        </row>
        <row r="3454">
          <cell r="B3454" t="str">
            <v>SHT0002074</v>
          </cell>
          <cell r="C3454" t="str">
            <v>大运靠背支撑钢丝左</v>
          </cell>
        </row>
        <row r="3454">
          <cell r="F3454" t="str">
            <v>EA</v>
          </cell>
          <cell r="G3454" t="str">
            <v>YC04</v>
          </cell>
        </row>
        <row r="3455">
          <cell r="B3455" t="str">
            <v>SHT0002088</v>
          </cell>
          <cell r="C3455" t="str">
            <v>调角器连接杆</v>
          </cell>
          <cell r="D3455" t="str">
            <v>大客</v>
          </cell>
        </row>
        <row r="3455">
          <cell r="F3455" t="str">
            <v>EA</v>
          </cell>
          <cell r="G3455" t="str">
            <v>YC04</v>
          </cell>
        </row>
        <row r="3456">
          <cell r="B3456" t="str">
            <v>SHT0002099</v>
          </cell>
          <cell r="C3456" t="str">
            <v>左侧重卡扶手泡沫</v>
          </cell>
        </row>
        <row r="3456">
          <cell r="F3456" t="str">
            <v>EA</v>
          </cell>
          <cell r="G3456" t="str">
            <v>YC01</v>
          </cell>
        </row>
        <row r="3457">
          <cell r="B3457" t="str">
            <v>SHT0002108</v>
          </cell>
          <cell r="C3457" t="str">
            <v>拉带总成</v>
          </cell>
          <cell r="D3457" t="str">
            <v>1B18054100010</v>
          </cell>
        </row>
        <row r="3457">
          <cell r="F3457" t="str">
            <v>Ea</v>
          </cell>
          <cell r="G3457" t="str">
            <v>SJ27</v>
          </cell>
        </row>
        <row r="3458">
          <cell r="B3458" t="str">
            <v>SHT0002110</v>
          </cell>
          <cell r="C3458" t="str">
            <v>行程开关支撑板</v>
          </cell>
          <cell r="D3458" t="str">
            <v>一汽</v>
          </cell>
        </row>
        <row r="3458">
          <cell r="F3458" t="str">
            <v>EA</v>
          </cell>
          <cell r="G3458" t="str">
            <v>YC04</v>
          </cell>
        </row>
        <row r="3459">
          <cell r="B3459" t="str">
            <v>SHT0002118</v>
          </cell>
          <cell r="C3459" t="str">
            <v>防尘罩</v>
          </cell>
          <cell r="D3459" t="str">
            <v>欧曼机械减震</v>
          </cell>
        </row>
        <row r="3459">
          <cell r="F3459" t="str">
            <v>EA</v>
          </cell>
          <cell r="G3459" t="str">
            <v>YC04</v>
          </cell>
        </row>
        <row r="3460">
          <cell r="B3460" t="str">
            <v>SHT0002120</v>
          </cell>
          <cell r="C3460" t="str">
            <v>滑轨总成</v>
          </cell>
          <cell r="D3460" t="str">
            <v>陕汽重卡</v>
          </cell>
        </row>
        <row r="3460">
          <cell r="F3460" t="str">
            <v>EA</v>
          </cell>
          <cell r="G3460" t="str">
            <v>YC04</v>
          </cell>
        </row>
        <row r="3461">
          <cell r="B3461" t="str">
            <v>SHT0002127</v>
          </cell>
          <cell r="C3461" t="str">
            <v>M3000手柄</v>
          </cell>
        </row>
        <row r="3461">
          <cell r="F3461" t="str">
            <v>EA</v>
          </cell>
          <cell r="G3461" t="str">
            <v>YC04</v>
          </cell>
        </row>
        <row r="3462">
          <cell r="B3462" t="str">
            <v>SHT0002135</v>
          </cell>
          <cell r="C3462" t="str">
            <v>连杆板2前</v>
          </cell>
          <cell r="D3462" t="str">
            <v>H3改型</v>
          </cell>
        </row>
        <row r="3462">
          <cell r="F3462" t="str">
            <v>EA</v>
          </cell>
          <cell r="G3462" t="str">
            <v>YC04</v>
          </cell>
        </row>
        <row r="3463">
          <cell r="B3463" t="str">
            <v>SHT0002173</v>
          </cell>
          <cell r="C3463" t="str">
            <v>BWL7500底座垫子</v>
          </cell>
          <cell r="D3463" t="str">
            <v>橡塑NBR 2*8(双面胶)</v>
          </cell>
        </row>
        <row r="3463">
          <cell r="F3463" t="str">
            <v>EA</v>
          </cell>
          <cell r="G3463" t="str">
            <v>YC02</v>
          </cell>
        </row>
        <row r="3464">
          <cell r="B3464" t="str">
            <v>SHT0002174</v>
          </cell>
          <cell r="C3464" t="str">
            <v>BWL7500底座嵌件</v>
          </cell>
        </row>
        <row r="3464">
          <cell r="F3464" t="str">
            <v>EA</v>
          </cell>
          <cell r="G3464" t="str">
            <v>YC02</v>
          </cell>
        </row>
        <row r="3465">
          <cell r="B3465" t="str">
            <v>SHT0002175</v>
          </cell>
          <cell r="C3465" t="str">
            <v>BWL7500转动板</v>
          </cell>
          <cell r="D3465" t="str">
            <v>2.0-PT.B-Q/BQB401-2014</v>
          </cell>
        </row>
        <row r="3465">
          <cell r="F3465" t="str">
            <v>Ea</v>
          </cell>
          <cell r="G3465" t="str">
            <v>YC02</v>
          </cell>
        </row>
        <row r="3466">
          <cell r="B3466" t="str">
            <v>SHT0002176</v>
          </cell>
          <cell r="C3466" t="str">
            <v>BWL7500固定板</v>
          </cell>
          <cell r="D3466" t="str">
            <v>2.0-PT.B-Q/BQB401-2014</v>
          </cell>
        </row>
        <row r="3466">
          <cell r="F3466" t="str">
            <v>Ea</v>
          </cell>
          <cell r="G3466" t="str">
            <v>YC02</v>
          </cell>
        </row>
        <row r="3467">
          <cell r="B3467" t="str">
            <v>SHT0002178</v>
          </cell>
          <cell r="C3467" t="str">
            <v>定值阻尼器总成</v>
          </cell>
          <cell r="D3467" t="str">
            <v>陕汽F3000</v>
          </cell>
        </row>
        <row r="3467">
          <cell r="F3467" t="str">
            <v>EA</v>
          </cell>
          <cell r="G3467" t="str">
            <v>YC04</v>
          </cell>
        </row>
        <row r="3468">
          <cell r="B3468" t="str">
            <v>SHT0002184</v>
          </cell>
          <cell r="C3468" t="str">
            <v>防尘罩</v>
          </cell>
          <cell r="D3468" t="str">
            <v>X3000</v>
          </cell>
        </row>
        <row r="3468">
          <cell r="F3468" t="str">
            <v>EA</v>
          </cell>
          <cell r="G3468" t="str">
            <v>YC04</v>
          </cell>
        </row>
        <row r="3469">
          <cell r="B3469" t="str">
            <v>SHT0002185</v>
          </cell>
          <cell r="C3469" t="str">
            <v>H4护网（1400mm)</v>
          </cell>
          <cell r="D3469" t="str">
            <v>GTL吊铺用</v>
          </cell>
        </row>
        <row r="3469">
          <cell r="F3469" t="str">
            <v>EA</v>
          </cell>
          <cell r="G3469" t="str">
            <v>YC06</v>
          </cell>
        </row>
        <row r="3470">
          <cell r="B3470" t="str">
            <v>SHT0002246</v>
          </cell>
          <cell r="C3470" t="str">
            <v>主驾安全带上悬置安装板</v>
          </cell>
          <cell r="D3470" t="str">
            <v>一汽</v>
          </cell>
        </row>
        <row r="3470">
          <cell r="F3470" t="str">
            <v>EA</v>
          </cell>
          <cell r="G3470" t="str">
            <v>YC04</v>
          </cell>
        </row>
        <row r="3471">
          <cell r="B3471" t="str">
            <v>SHT0002249</v>
          </cell>
          <cell r="C3471" t="str">
            <v>靠背左连接板组件</v>
          </cell>
          <cell r="D3471" t="str">
            <v>一汽</v>
          </cell>
        </row>
        <row r="3471">
          <cell r="F3471" t="str">
            <v>EA</v>
          </cell>
          <cell r="G3471" t="str">
            <v>YC04</v>
          </cell>
        </row>
        <row r="3472">
          <cell r="B3472" t="str">
            <v>SHT0002250</v>
          </cell>
          <cell r="C3472" t="str">
            <v>靠背右连接板组件</v>
          </cell>
          <cell r="D3472" t="str">
            <v>一汽</v>
          </cell>
        </row>
        <row r="3472">
          <cell r="F3472" t="str">
            <v>EA</v>
          </cell>
          <cell r="G3472" t="str">
            <v>YC04</v>
          </cell>
        </row>
        <row r="3473">
          <cell r="B3473" t="str">
            <v>SHT0002251</v>
          </cell>
          <cell r="C3473" t="str">
            <v>靠背发泡支撑钢丝</v>
          </cell>
          <cell r="D3473" t="str">
            <v>一汽</v>
          </cell>
        </row>
        <row r="3473">
          <cell r="F3473" t="str">
            <v>EA</v>
          </cell>
          <cell r="G3473" t="str">
            <v>YC04</v>
          </cell>
        </row>
        <row r="3474">
          <cell r="B3474" t="str">
            <v>SHT0002253</v>
          </cell>
          <cell r="C3474" t="str">
            <v>副驾安全带上悬置安装板</v>
          </cell>
          <cell r="D3474" t="str">
            <v>一汽</v>
          </cell>
        </row>
        <row r="3474">
          <cell r="F3474" t="str">
            <v>EA</v>
          </cell>
          <cell r="G3474" t="str">
            <v>YC04</v>
          </cell>
        </row>
        <row r="3475">
          <cell r="B3475" t="str">
            <v>SHT0002254</v>
          </cell>
          <cell r="C3475" t="str">
            <v>导向板固定片</v>
          </cell>
          <cell r="D3475" t="str">
            <v>一汽D04</v>
          </cell>
        </row>
        <row r="3475">
          <cell r="F3475" t="str">
            <v>EA</v>
          </cell>
          <cell r="G3475" t="str">
            <v>YC04</v>
          </cell>
        </row>
        <row r="3476">
          <cell r="B3476" t="str">
            <v>SHT0002255</v>
          </cell>
          <cell r="C3476" t="str">
            <v>腰托固定框线</v>
          </cell>
        </row>
        <row r="3476">
          <cell r="F3476" t="str">
            <v>EA</v>
          </cell>
          <cell r="G3476" t="str">
            <v>YC04</v>
          </cell>
        </row>
        <row r="3477">
          <cell r="B3477" t="str">
            <v>SHT0002278</v>
          </cell>
          <cell r="C3477" t="str">
            <v>H4出口西班牙司机纸箱</v>
          </cell>
        </row>
        <row r="3477">
          <cell r="F3477" t="str">
            <v>EA</v>
          </cell>
          <cell r="G3477" t="str">
            <v>YC01</v>
          </cell>
        </row>
        <row r="3478">
          <cell r="B3478" t="str">
            <v>SHT0002279</v>
          </cell>
          <cell r="C3478" t="str">
            <v>副驾驶员安全带卷轴器</v>
          </cell>
          <cell r="D3478" t="str">
            <v>H4</v>
          </cell>
        </row>
        <row r="3478">
          <cell r="F3478" t="str">
            <v>EA</v>
          </cell>
          <cell r="G3478" t="str">
            <v>YC01</v>
          </cell>
        </row>
        <row r="3479">
          <cell r="B3479" t="str">
            <v>SHT0002280</v>
          </cell>
          <cell r="C3479" t="str">
            <v>驾驶员安全带锁扣</v>
          </cell>
          <cell r="D3479" t="str">
            <v>H4-2.2</v>
          </cell>
        </row>
        <row r="3479">
          <cell r="F3479" t="str">
            <v>EA</v>
          </cell>
          <cell r="G3479" t="str">
            <v>YC01</v>
          </cell>
        </row>
        <row r="3480">
          <cell r="B3480" t="str">
            <v>SHT0002281</v>
          </cell>
          <cell r="C3480" t="str">
            <v>H4驾驶员安全带卷轴器</v>
          </cell>
        </row>
        <row r="3480">
          <cell r="F3480" t="str">
            <v>EA</v>
          </cell>
          <cell r="G3480" t="str">
            <v>YC01</v>
          </cell>
        </row>
        <row r="3481">
          <cell r="B3481" t="str">
            <v>SHT0002282</v>
          </cell>
          <cell r="C3481" t="str">
            <v>X3000速降按钮(灰)</v>
          </cell>
          <cell r="D3481" t="str">
            <v>印标识状态</v>
          </cell>
        </row>
        <row r="3481">
          <cell r="F3481" t="str">
            <v>Ea</v>
          </cell>
          <cell r="G3481" t="str">
            <v>BC09</v>
          </cell>
        </row>
        <row r="3482">
          <cell r="B3482" t="str">
            <v>SHT0002292</v>
          </cell>
          <cell r="C3482" t="str">
            <v>备胎紧固器总成</v>
          </cell>
          <cell r="D3482">
            <v>1100000000000</v>
          </cell>
        </row>
        <row r="3482">
          <cell r="F3482" t="str">
            <v>Ea</v>
          </cell>
          <cell r="G3482" t="str">
            <v>SJ27</v>
          </cell>
        </row>
        <row r="3483">
          <cell r="B3483" t="str">
            <v>SHT0002294</v>
          </cell>
          <cell r="C3483" t="str">
            <v>调角器左上连接板组件</v>
          </cell>
          <cell r="D3483" t="str">
            <v>M3000-H</v>
          </cell>
        </row>
        <row r="3483">
          <cell r="F3483" t="str">
            <v>EA</v>
          </cell>
          <cell r="G3483" t="str">
            <v>BC05</v>
          </cell>
        </row>
        <row r="3484">
          <cell r="B3484" t="str">
            <v>SHT0002296</v>
          </cell>
          <cell r="C3484" t="str">
            <v>调角器右上连接板组件</v>
          </cell>
          <cell r="D3484" t="str">
            <v>M3000-H</v>
          </cell>
        </row>
        <row r="3484">
          <cell r="F3484" t="str">
            <v>EA</v>
          </cell>
          <cell r="G3484" t="str">
            <v>BC05</v>
          </cell>
        </row>
        <row r="3485">
          <cell r="B3485" t="str">
            <v>SHT0002313</v>
          </cell>
          <cell r="C3485" t="str">
            <v>陕汽L型连接板左</v>
          </cell>
        </row>
        <row r="3485">
          <cell r="F3485" t="str">
            <v>EA</v>
          </cell>
          <cell r="G3485" t="str">
            <v>YC04</v>
          </cell>
        </row>
        <row r="3486">
          <cell r="B3486" t="str">
            <v>SHT0002314</v>
          </cell>
          <cell r="C3486" t="str">
            <v>陕汽L型连接板右</v>
          </cell>
        </row>
        <row r="3486">
          <cell r="F3486" t="str">
            <v>EA</v>
          </cell>
          <cell r="G3486" t="str">
            <v>YC04</v>
          </cell>
        </row>
        <row r="3487">
          <cell r="B3487" t="str">
            <v>SHT0002316</v>
          </cell>
          <cell r="C3487" t="str">
            <v>H4出口司机滑轨总成</v>
          </cell>
        </row>
        <row r="3487">
          <cell r="F3487" t="str">
            <v>EA</v>
          </cell>
          <cell r="G3487" t="str">
            <v>YC01</v>
          </cell>
        </row>
        <row r="3488">
          <cell r="B3488" t="str">
            <v>SHT0002318</v>
          </cell>
          <cell r="C3488" t="str">
            <v>纵梁支撑架</v>
          </cell>
          <cell r="D3488" t="str">
            <v>F3000/M3000-S</v>
          </cell>
        </row>
        <row r="3488">
          <cell r="F3488" t="str">
            <v>EA</v>
          </cell>
          <cell r="G3488" t="str">
            <v>YC04</v>
          </cell>
        </row>
        <row r="3489">
          <cell r="B3489" t="str">
            <v>SHT0002319</v>
          </cell>
          <cell r="C3489" t="str">
            <v>支撑块</v>
          </cell>
          <cell r="D3489" t="str">
            <v>F3000/M3000-S</v>
          </cell>
        </row>
        <row r="3489">
          <cell r="F3489" t="str">
            <v>EA</v>
          </cell>
          <cell r="G3489" t="str">
            <v>YC04</v>
          </cell>
        </row>
        <row r="3490">
          <cell r="B3490" t="str">
            <v>SHT0002335</v>
          </cell>
          <cell r="C3490" t="str">
            <v>油管夹固定支架</v>
          </cell>
          <cell r="D3490">
            <v>1100000000000</v>
          </cell>
        </row>
        <row r="3490">
          <cell r="F3490" t="str">
            <v>Ea</v>
          </cell>
          <cell r="G3490" t="str">
            <v>SJ27</v>
          </cell>
        </row>
        <row r="3491">
          <cell r="B3491" t="str">
            <v>SHT0002336</v>
          </cell>
          <cell r="C3491" t="str">
            <v>支撑架</v>
          </cell>
          <cell r="D3491" t="str">
            <v>1B24970424004</v>
          </cell>
        </row>
        <row r="3491">
          <cell r="F3491" t="str">
            <v>Ea</v>
          </cell>
          <cell r="G3491" t="str">
            <v>SJ27</v>
          </cell>
        </row>
        <row r="3492">
          <cell r="B3492" t="str">
            <v>SHT0002337</v>
          </cell>
          <cell r="C3492" t="str">
            <v>左前支柱扶手</v>
          </cell>
          <cell r="D3492" t="str">
            <v>1B24054210002</v>
          </cell>
        </row>
        <row r="3492">
          <cell r="F3492" t="str">
            <v>Ea</v>
          </cell>
          <cell r="G3492" t="str">
            <v>SJ27</v>
          </cell>
        </row>
        <row r="3493">
          <cell r="B3493" t="str">
            <v>SHT0002338</v>
          </cell>
          <cell r="C3493" t="str">
            <v>右前支柱扶手</v>
          </cell>
          <cell r="D3493" t="str">
            <v>1B24054210003</v>
          </cell>
        </row>
        <row r="3493">
          <cell r="F3493" t="str">
            <v>Ea</v>
          </cell>
          <cell r="G3493" t="str">
            <v>SJ27</v>
          </cell>
        </row>
        <row r="3494">
          <cell r="B3494" t="str">
            <v>SHT0002339</v>
          </cell>
          <cell r="C3494" t="str">
            <v>左前围扶手及铰链总成</v>
          </cell>
          <cell r="D3494" t="str">
            <v>G0531050013A0</v>
          </cell>
        </row>
        <row r="3494">
          <cell r="F3494" t="str">
            <v>Ea</v>
          </cell>
          <cell r="G3494" t="str">
            <v>SJ27</v>
          </cell>
        </row>
        <row r="3495">
          <cell r="B3495" t="str">
            <v>SHT0002340</v>
          </cell>
          <cell r="C3495" t="str">
            <v>右前围扶手及铰链总成</v>
          </cell>
          <cell r="D3495" t="str">
            <v>G0531050014A0</v>
          </cell>
        </row>
        <row r="3495">
          <cell r="F3495" t="str">
            <v>Ea</v>
          </cell>
          <cell r="G3495" t="str">
            <v>SJ27</v>
          </cell>
        </row>
        <row r="3496">
          <cell r="B3496" t="str">
            <v>SHT0002341</v>
          </cell>
          <cell r="C3496" t="str">
            <v>左前支柱扶手总成-新</v>
          </cell>
          <cell r="D3496" t="str">
            <v>G0542012002A0</v>
          </cell>
        </row>
        <row r="3496">
          <cell r="F3496" t="str">
            <v>Ea</v>
          </cell>
          <cell r="G3496" t="str">
            <v>SJ27</v>
          </cell>
        </row>
        <row r="3497">
          <cell r="B3497" t="str">
            <v>SHT0002342</v>
          </cell>
          <cell r="C3497" t="str">
            <v>右前支柱扶手总成-新</v>
          </cell>
          <cell r="D3497" t="str">
            <v>G0542012003A0</v>
          </cell>
        </row>
        <row r="3497">
          <cell r="F3497" t="str">
            <v>Ea</v>
          </cell>
          <cell r="G3497" t="str">
            <v>SJ27</v>
          </cell>
        </row>
        <row r="3498">
          <cell r="B3498" t="str">
            <v>SHT0002343</v>
          </cell>
          <cell r="C3498" t="str">
            <v>扶手</v>
          </cell>
          <cell r="D3498" t="str">
            <v>G0610163001A1</v>
          </cell>
        </row>
        <row r="3498">
          <cell r="F3498" t="str">
            <v>Ea</v>
          </cell>
          <cell r="G3498" t="str">
            <v>SJ27</v>
          </cell>
        </row>
        <row r="3499">
          <cell r="B3499" t="str">
            <v>SHT0002344</v>
          </cell>
          <cell r="C3499" t="str">
            <v>扶手</v>
          </cell>
          <cell r="D3499" t="str">
            <v>G0610163005A1</v>
          </cell>
        </row>
        <row r="3499">
          <cell r="F3499" t="str">
            <v>Ea</v>
          </cell>
          <cell r="G3499" t="str">
            <v>SJ27</v>
          </cell>
        </row>
        <row r="3500">
          <cell r="B3500" t="str">
            <v>SHT0002346</v>
          </cell>
          <cell r="C3500" t="str">
            <v>扶手</v>
          </cell>
          <cell r="D3500" t="str">
            <v>1B18054100101</v>
          </cell>
        </row>
        <row r="3500">
          <cell r="F3500" t="str">
            <v>Ea</v>
          </cell>
          <cell r="G3500" t="str">
            <v>SJ27</v>
          </cell>
        </row>
        <row r="3501">
          <cell r="B3501" t="str">
            <v>SHT0002348</v>
          </cell>
          <cell r="C3501" t="str">
            <v>乘客扶手</v>
          </cell>
          <cell r="D3501" t="str">
            <v>G0542070028A0</v>
          </cell>
        </row>
        <row r="3501">
          <cell r="F3501" t="str">
            <v>Ea</v>
          </cell>
          <cell r="G3501" t="str">
            <v>SJ27</v>
          </cell>
        </row>
        <row r="3502">
          <cell r="B3502" t="str">
            <v>SHT0002349</v>
          </cell>
          <cell r="C3502" t="str">
            <v>前支柱扶手总成</v>
          </cell>
          <cell r="D3502" t="str">
            <v>1B24954105031</v>
          </cell>
        </row>
        <row r="3502">
          <cell r="F3502" t="str">
            <v>Ea</v>
          </cell>
          <cell r="G3502" t="str">
            <v>SJ27</v>
          </cell>
        </row>
        <row r="3503">
          <cell r="B3503" t="str">
            <v>SHT0002351</v>
          </cell>
          <cell r="C3503" t="str">
            <v>左前支柱扶手总成（宽）</v>
          </cell>
          <cell r="D3503" t="str">
            <v>1B24954100031</v>
          </cell>
        </row>
        <row r="3503">
          <cell r="F3503" t="str">
            <v>EA</v>
          </cell>
          <cell r="G3503" t="str">
            <v>SJ27</v>
          </cell>
        </row>
        <row r="3504">
          <cell r="B3504" t="str">
            <v>SHT0002381</v>
          </cell>
          <cell r="C3504" t="str">
            <v>十字架加强片</v>
          </cell>
        </row>
        <row r="3504">
          <cell r="F3504" t="str">
            <v>EA</v>
          </cell>
          <cell r="G3504" t="str">
            <v>YC04</v>
          </cell>
        </row>
        <row r="3505">
          <cell r="B3505" t="str">
            <v>SHT0002382</v>
          </cell>
          <cell r="C3505" t="str">
            <v>上框后横梁螺母焊接组件</v>
          </cell>
          <cell r="D3505" t="str">
            <v>H3000</v>
          </cell>
        </row>
        <row r="3505">
          <cell r="F3505" t="str">
            <v>EA</v>
          </cell>
          <cell r="G3505" t="str">
            <v>YC04</v>
          </cell>
        </row>
        <row r="3506">
          <cell r="B3506" t="str">
            <v>SHT0002383</v>
          </cell>
          <cell r="C3506" t="str">
            <v>下框前横梁螺母焊接组件</v>
          </cell>
          <cell r="D3506" t="str">
            <v>H3000</v>
          </cell>
        </row>
        <row r="3506">
          <cell r="F3506" t="str">
            <v>EA</v>
          </cell>
          <cell r="G3506" t="str">
            <v>YC04</v>
          </cell>
        </row>
        <row r="3507">
          <cell r="B3507" t="str">
            <v>SHT0002384</v>
          </cell>
          <cell r="C3507" t="str">
            <v>下框后横梁螺母焊接组件</v>
          </cell>
          <cell r="D3507" t="str">
            <v>H3000</v>
          </cell>
        </row>
        <row r="3507">
          <cell r="F3507" t="str">
            <v>EA</v>
          </cell>
          <cell r="G3507" t="str">
            <v>YC04</v>
          </cell>
        </row>
        <row r="3508">
          <cell r="B3508" t="str">
            <v>SHT0002385</v>
          </cell>
          <cell r="C3508" t="str">
            <v>下框前横梁螺母焊接组件</v>
          </cell>
          <cell r="D3508" t="str">
            <v>H3A小眼</v>
          </cell>
        </row>
        <row r="3508">
          <cell r="F3508" t="str">
            <v>EA</v>
          </cell>
          <cell r="G3508" t="str">
            <v>YC04</v>
          </cell>
        </row>
        <row r="3509">
          <cell r="B3509" t="str">
            <v>SHT0002386</v>
          </cell>
          <cell r="C3509" t="str">
            <v>连接板总成L</v>
          </cell>
          <cell r="D3509" t="str">
            <v>H4减震器上框</v>
          </cell>
        </row>
        <row r="3509">
          <cell r="F3509" t="str">
            <v>EA</v>
          </cell>
          <cell r="G3509" t="str">
            <v>YC04</v>
          </cell>
        </row>
        <row r="3510">
          <cell r="B3510" t="str">
            <v>SHT0002387</v>
          </cell>
          <cell r="C3510" t="str">
            <v>连接板总成R</v>
          </cell>
          <cell r="D3510" t="str">
            <v>H4减震器上框</v>
          </cell>
        </row>
        <row r="3510">
          <cell r="F3510" t="str">
            <v>EA</v>
          </cell>
          <cell r="G3510" t="str">
            <v>YC04</v>
          </cell>
        </row>
        <row r="3511">
          <cell r="B3511" t="str">
            <v>SHT0002391</v>
          </cell>
          <cell r="C3511" t="str">
            <v>连动杆</v>
          </cell>
          <cell r="D3511" t="str">
            <v>一汽</v>
          </cell>
        </row>
        <row r="3511">
          <cell r="F3511" t="str">
            <v>EA</v>
          </cell>
          <cell r="G3511" t="str">
            <v>YC04</v>
          </cell>
        </row>
        <row r="3512">
          <cell r="B3512" t="str">
            <v>SHT0002399</v>
          </cell>
          <cell r="C3512" t="str">
            <v>主驾主动侧星盘</v>
          </cell>
          <cell r="D3512" t="str">
            <v>一汽</v>
          </cell>
        </row>
        <row r="3512">
          <cell r="F3512" t="str">
            <v>EA</v>
          </cell>
          <cell r="G3512" t="str">
            <v>YC04</v>
          </cell>
        </row>
        <row r="3513">
          <cell r="B3513" t="str">
            <v>SHT0002420</v>
          </cell>
          <cell r="C3513" t="str">
            <v>驾驶员靠背护面总成</v>
          </cell>
          <cell r="D3513" t="str">
            <v>主料虎V，辅料M20</v>
          </cell>
        </row>
        <row r="3513">
          <cell r="F3513" t="str">
            <v>EA</v>
          </cell>
          <cell r="G3513" t="str">
            <v>BC03</v>
          </cell>
        </row>
        <row r="3514">
          <cell r="B3514" t="str">
            <v>SHT0002421</v>
          </cell>
          <cell r="C3514" t="str">
            <v>驾驶员座垫护面总成</v>
          </cell>
          <cell r="D3514" t="str">
            <v>主料虎V，辅料M20</v>
          </cell>
        </row>
        <row r="3514">
          <cell r="F3514" t="str">
            <v>EA</v>
          </cell>
          <cell r="G3514" t="str">
            <v>BC03</v>
          </cell>
        </row>
        <row r="3515">
          <cell r="B3515" t="str">
            <v>SHT0002422</v>
          </cell>
          <cell r="C3515" t="str">
            <v>副驾驶员靠背护面总成</v>
          </cell>
          <cell r="D3515" t="str">
            <v>主料虎V，辅料M20</v>
          </cell>
        </row>
        <row r="3515">
          <cell r="F3515" t="str">
            <v>EA</v>
          </cell>
          <cell r="G3515" t="str">
            <v>BC03</v>
          </cell>
        </row>
        <row r="3516">
          <cell r="B3516" t="str">
            <v>SHT0002423</v>
          </cell>
          <cell r="C3516" t="str">
            <v>副驾驶员座垫护面总成</v>
          </cell>
          <cell r="D3516" t="str">
            <v>主料虎V，辅料M20</v>
          </cell>
        </row>
        <row r="3516">
          <cell r="F3516" t="str">
            <v>EA</v>
          </cell>
          <cell r="G3516" t="str">
            <v>BC03</v>
          </cell>
        </row>
        <row r="3517">
          <cell r="B3517" t="str">
            <v>SHT0002436</v>
          </cell>
          <cell r="C3517" t="str">
            <v>卧铺纸箱</v>
          </cell>
          <cell r="D3517" t="str">
            <v>M4中卡190*23*50</v>
          </cell>
        </row>
        <row r="3517">
          <cell r="F3517" t="str">
            <v>EA</v>
          </cell>
          <cell r="G3517" t="str">
            <v>YC01</v>
          </cell>
        </row>
        <row r="3518">
          <cell r="B3518" t="str">
            <v>SHT0002451</v>
          </cell>
          <cell r="C3518" t="str">
            <v>坐盆钣金电泳</v>
          </cell>
          <cell r="D3518" t="str">
            <v>H6</v>
          </cell>
        </row>
        <row r="3518">
          <cell r="F3518" t="str">
            <v>EA</v>
          </cell>
          <cell r="G3518" t="str">
            <v>BC07</v>
          </cell>
        </row>
        <row r="3519">
          <cell r="B3519" t="str">
            <v>SHT0002452</v>
          </cell>
          <cell r="C3519" t="str">
            <v>座框骨架总成电泳</v>
          </cell>
          <cell r="D3519" t="str">
            <v>H6</v>
          </cell>
        </row>
        <row r="3519">
          <cell r="F3519" t="str">
            <v>EA</v>
          </cell>
          <cell r="G3519" t="str">
            <v>BC07</v>
          </cell>
        </row>
        <row r="3520">
          <cell r="B3520" t="str">
            <v>SHT0002453</v>
          </cell>
          <cell r="C3520" t="str">
            <v>副司机底座焊接总成电泳</v>
          </cell>
          <cell r="D3520" t="str">
            <v>H6</v>
          </cell>
        </row>
        <row r="3520">
          <cell r="F3520" t="str">
            <v>EA</v>
          </cell>
          <cell r="G3520" t="str">
            <v>BC07</v>
          </cell>
        </row>
        <row r="3521">
          <cell r="B3521" t="str">
            <v>SHT0002498</v>
          </cell>
          <cell r="C3521" t="str">
            <v>副司机底座总成</v>
          </cell>
          <cell r="D3521" t="str">
            <v>M4右舵</v>
          </cell>
        </row>
        <row r="3521">
          <cell r="F3521" t="str">
            <v>EA</v>
          </cell>
          <cell r="G3521" t="str">
            <v>YC04</v>
          </cell>
        </row>
        <row r="3522">
          <cell r="B3522" t="str">
            <v>SHT0002506</v>
          </cell>
          <cell r="C3522" t="str">
            <v>驾驶员靠背骨架总成</v>
          </cell>
          <cell r="D3522" t="str">
            <v>H4-2.0带塑料件</v>
          </cell>
        </row>
        <row r="3522">
          <cell r="F3522" t="str">
            <v>EA</v>
          </cell>
          <cell r="G3522" t="str">
            <v>BC08</v>
          </cell>
        </row>
        <row r="3523">
          <cell r="B3523" t="str">
            <v>SHT0002507</v>
          </cell>
          <cell r="C3523" t="str">
            <v>副驾驶员靠背骨架总成</v>
          </cell>
          <cell r="D3523" t="str">
            <v>H4-2.0带塑料件</v>
          </cell>
        </row>
        <row r="3523">
          <cell r="F3523" t="str">
            <v>EA</v>
          </cell>
          <cell r="G3523" t="str">
            <v>BC08</v>
          </cell>
        </row>
        <row r="3524">
          <cell r="B3524" t="str">
            <v>SHT0002519</v>
          </cell>
          <cell r="C3524" t="str">
            <v>D04调角器左罩壳</v>
          </cell>
        </row>
        <row r="3524">
          <cell r="F3524" t="str">
            <v>Ea</v>
          </cell>
          <cell r="G3524" t="str">
            <v>BC02</v>
          </cell>
        </row>
        <row r="3525">
          <cell r="B3525" t="str">
            <v>SHT0002520</v>
          </cell>
          <cell r="C3525" t="str">
            <v>D04调角器右罩壳</v>
          </cell>
        </row>
        <row r="3525">
          <cell r="F3525" t="str">
            <v>Ea</v>
          </cell>
          <cell r="G3525" t="str">
            <v>BC02</v>
          </cell>
        </row>
        <row r="3526">
          <cell r="B3526" t="str">
            <v>SHT0002532</v>
          </cell>
          <cell r="C3526" t="str">
            <v>侧翼支撑下安装钢丝</v>
          </cell>
        </row>
        <row r="3526">
          <cell r="F3526" t="str">
            <v>EA</v>
          </cell>
          <cell r="G3526" t="str">
            <v>YC04</v>
          </cell>
        </row>
        <row r="3527">
          <cell r="B3527" t="str">
            <v>SHT0002542</v>
          </cell>
          <cell r="C3527" t="str">
            <v>主驾底座模块化总成</v>
          </cell>
          <cell r="D3527" t="str">
            <v>H4-2.0配件可变阻尼</v>
          </cell>
          <cell r="E3527" t="str">
            <v>H468100000182</v>
          </cell>
          <cell r="F3527" t="str">
            <v>EA</v>
          </cell>
          <cell r="G3527" t="str">
            <v>SY34</v>
          </cell>
        </row>
        <row r="3528">
          <cell r="B3528" t="str">
            <v>SHT0002543</v>
          </cell>
          <cell r="C3528" t="str">
            <v>主驾底座模块化总成</v>
          </cell>
          <cell r="D3528" t="str">
            <v>H4-2018款配件固定阻尼</v>
          </cell>
        </row>
        <row r="3528">
          <cell r="F3528" t="str">
            <v>EA</v>
          </cell>
          <cell r="G3528" t="str">
            <v>SY34</v>
          </cell>
        </row>
        <row r="3529">
          <cell r="B3529" t="str">
            <v>SHT0002545</v>
          </cell>
          <cell r="C3529" t="str">
            <v>座框减震器总成</v>
          </cell>
          <cell r="D3529" t="str">
            <v>H4配件定阻尼</v>
          </cell>
        </row>
        <row r="3529">
          <cell r="F3529" t="str">
            <v>EA</v>
          </cell>
          <cell r="G3529" t="str">
            <v>BC08</v>
          </cell>
        </row>
        <row r="3530">
          <cell r="B3530" t="str">
            <v>SHT0002549</v>
          </cell>
          <cell r="C3530" t="str">
            <v>弹簧上部固定片</v>
          </cell>
        </row>
        <row r="3530">
          <cell r="F3530" t="str">
            <v>EA</v>
          </cell>
          <cell r="G3530" t="str">
            <v>YC04</v>
          </cell>
        </row>
        <row r="3531">
          <cell r="B3531" t="str">
            <v>SHT0002550</v>
          </cell>
          <cell r="C3531" t="str">
            <v>副驾驶员靠背骨架总成</v>
          </cell>
          <cell r="D3531" t="str">
            <v>重汽T5-2.0带塑料件双扶手</v>
          </cell>
        </row>
        <row r="3531">
          <cell r="F3531" t="str">
            <v>EA</v>
          </cell>
          <cell r="G3531" t="str">
            <v>YC01</v>
          </cell>
        </row>
        <row r="3532">
          <cell r="B3532" t="str">
            <v>SHT0002557</v>
          </cell>
          <cell r="C3532" t="str">
            <v>驾驶员靠背焊接总成电泳</v>
          </cell>
          <cell r="D3532" t="str">
            <v>重汽T5-2.0双扶手</v>
          </cell>
        </row>
        <row r="3532">
          <cell r="F3532" t="str">
            <v>EA</v>
          </cell>
          <cell r="G3532" t="str">
            <v>BC08</v>
          </cell>
        </row>
        <row r="3533">
          <cell r="B3533" t="str">
            <v>SHT0002561</v>
          </cell>
          <cell r="C3533" t="str">
            <v>扶手支架焊接总成电泳</v>
          </cell>
          <cell r="D3533" t="str">
            <v>重汽T5-1.0靠背放平</v>
          </cell>
        </row>
        <row r="3533">
          <cell r="F3533" t="str">
            <v>EA</v>
          </cell>
          <cell r="G3533" t="str">
            <v>YC01</v>
          </cell>
        </row>
        <row r="3534">
          <cell r="B3534" t="str">
            <v>SHT0002563</v>
          </cell>
          <cell r="C3534" t="str">
            <v>副驾底座焊接总成电泳</v>
          </cell>
          <cell r="D3534" t="str">
            <v>重汽T5-1.0整体靠背</v>
          </cell>
        </row>
        <row r="3534">
          <cell r="F3534" t="str">
            <v>EA</v>
          </cell>
          <cell r="G3534" t="str">
            <v>YC01</v>
          </cell>
        </row>
        <row r="3535">
          <cell r="B3535" t="str">
            <v>SHT0002564</v>
          </cell>
          <cell r="C3535" t="str">
            <v>副驾底座焊接总成电泳</v>
          </cell>
          <cell r="D3535" t="str">
            <v>重汽T5-1.0靠背放平</v>
          </cell>
        </row>
        <row r="3535">
          <cell r="F3535" t="str">
            <v>EA</v>
          </cell>
          <cell r="G3535" t="str">
            <v>YC01</v>
          </cell>
        </row>
        <row r="3536">
          <cell r="B3536" t="str">
            <v>SHT0002572</v>
          </cell>
          <cell r="C3536" t="str">
            <v>扶手支架焊接总成电泳</v>
          </cell>
          <cell r="D3536" t="str">
            <v>重汽T5-1.0整体靠背</v>
          </cell>
        </row>
        <row r="3536">
          <cell r="F3536" t="str">
            <v>EA</v>
          </cell>
          <cell r="G3536" t="str">
            <v>YC01</v>
          </cell>
        </row>
        <row r="3537">
          <cell r="B3537" t="str">
            <v>SHT0002584</v>
          </cell>
          <cell r="C3537" t="str">
            <v>副驾安全带导向钢丝组件</v>
          </cell>
          <cell r="D3537" t="str">
            <v>X3000</v>
          </cell>
        </row>
        <row r="3537">
          <cell r="F3537" t="str">
            <v>EA</v>
          </cell>
          <cell r="G3537" t="str">
            <v>YC04</v>
          </cell>
        </row>
        <row r="3538">
          <cell r="B3538" t="str">
            <v>SHT0002614</v>
          </cell>
          <cell r="C3538" t="str">
            <v>扶手支架总成电泳</v>
          </cell>
          <cell r="D3538" t="str">
            <v>重汽T5-2.0</v>
          </cell>
        </row>
        <row r="3538">
          <cell r="F3538" t="str">
            <v>EA</v>
          </cell>
          <cell r="G3538" t="str">
            <v>BC08</v>
          </cell>
        </row>
        <row r="3539">
          <cell r="B3539" t="str">
            <v>SHT0002623</v>
          </cell>
          <cell r="C3539" t="str">
            <v>进口树脂打印碳带100*300</v>
          </cell>
        </row>
        <row r="3539">
          <cell r="F3539" t="str">
            <v>EA</v>
          </cell>
          <cell r="G3539" t="str">
            <v>YC01</v>
          </cell>
        </row>
        <row r="3540">
          <cell r="B3540" t="str">
            <v>SHT0002625</v>
          </cell>
          <cell r="C3540" t="str">
            <v>副驾右侧主动调角器星盘</v>
          </cell>
          <cell r="D3540" t="str">
            <v>H4A升级 1907552X带轴</v>
          </cell>
        </row>
        <row r="3540">
          <cell r="F3540" t="str">
            <v>EA</v>
          </cell>
          <cell r="G3540" t="str">
            <v>YC04</v>
          </cell>
        </row>
        <row r="3541">
          <cell r="B3541" t="str">
            <v>SHT0002626</v>
          </cell>
          <cell r="C3541" t="str">
            <v>主驾右侧从动调角器圆盘</v>
          </cell>
          <cell r="D3541" t="str">
            <v>H4A升级 9498488无轴</v>
          </cell>
        </row>
        <row r="3541">
          <cell r="F3541" t="str">
            <v>EA</v>
          </cell>
          <cell r="G3541" t="str">
            <v>YC04</v>
          </cell>
        </row>
        <row r="3542">
          <cell r="B3542" t="str">
            <v>SHT0002627</v>
          </cell>
          <cell r="C3542" t="str">
            <v>副驾左侧从动调角器圆盘</v>
          </cell>
          <cell r="D3542" t="str">
            <v>H4A升级 9498489无轴</v>
          </cell>
        </row>
        <row r="3542">
          <cell r="F3542" t="str">
            <v>EA</v>
          </cell>
          <cell r="G3542" t="str">
            <v>YC04</v>
          </cell>
        </row>
        <row r="3543">
          <cell r="B3543" t="str">
            <v>SHT0002628</v>
          </cell>
          <cell r="C3543" t="str">
            <v>调角器连动杆</v>
          </cell>
          <cell r="D3543" t="str">
            <v>H4B平台 1279010</v>
          </cell>
        </row>
        <row r="3543">
          <cell r="F3543" t="str">
            <v>EA</v>
          </cell>
          <cell r="G3543" t="str">
            <v>YC04</v>
          </cell>
        </row>
        <row r="3544">
          <cell r="B3544" t="str">
            <v>SHT0002629</v>
          </cell>
          <cell r="C3544" t="str">
            <v>主驾左侧主动调角器星盘</v>
          </cell>
          <cell r="D3544" t="str">
            <v>H4A升级 1097551X带轴</v>
          </cell>
        </row>
        <row r="3544">
          <cell r="F3544" t="str">
            <v>EA</v>
          </cell>
          <cell r="G3544" t="str">
            <v>YC04</v>
          </cell>
        </row>
        <row r="3545">
          <cell r="B3545" t="str">
            <v>SHT0002630</v>
          </cell>
          <cell r="C3545" t="str">
            <v>可变阻尼6805462</v>
          </cell>
          <cell r="D3545" t="str">
            <v>X3000</v>
          </cell>
        </row>
        <row r="3545">
          <cell r="F3545" t="str">
            <v>EA</v>
          </cell>
          <cell r="G3545" t="str">
            <v>YC04</v>
          </cell>
        </row>
        <row r="3546">
          <cell r="B3546" t="str">
            <v>SHT0002632</v>
          </cell>
          <cell r="C3546" t="str">
            <v>副驾靠背护面总成</v>
          </cell>
          <cell r="D3546" t="str">
            <v>2020款EST</v>
          </cell>
        </row>
        <row r="3546">
          <cell r="F3546" t="str">
            <v>EA</v>
          </cell>
          <cell r="G3546" t="str">
            <v>BC03</v>
          </cell>
        </row>
        <row r="3547">
          <cell r="B3547" t="str">
            <v>SHT0002634</v>
          </cell>
          <cell r="C3547" t="str">
            <v>主驾靠背骨架总成</v>
          </cell>
          <cell r="D3547" t="str">
            <v>汕德卡-2.0带右扶手</v>
          </cell>
        </row>
        <row r="3547">
          <cell r="F3547" t="str">
            <v>EA</v>
          </cell>
          <cell r="G3547" t="str">
            <v>YC01</v>
          </cell>
        </row>
        <row r="3548">
          <cell r="B3548" t="str">
            <v>SHT0002635</v>
          </cell>
          <cell r="C3548" t="str">
            <v>副驾靠背骨架总成</v>
          </cell>
          <cell r="D3548" t="str">
            <v>汕德卡-2.0带左扶手</v>
          </cell>
        </row>
        <row r="3548">
          <cell r="F3548" t="str">
            <v>EA</v>
          </cell>
          <cell r="G3548" t="str">
            <v>YC01</v>
          </cell>
        </row>
        <row r="3549">
          <cell r="B3549" t="str">
            <v>SHT0002639</v>
          </cell>
          <cell r="C3549" t="str">
            <v>副司机座框总成电泳</v>
          </cell>
          <cell r="D3549" t="str">
            <v>重汽T5-2.0翻折</v>
          </cell>
        </row>
        <row r="3549">
          <cell r="F3549" t="str">
            <v>EA</v>
          </cell>
          <cell r="G3549" t="str">
            <v>YC01</v>
          </cell>
        </row>
        <row r="3550">
          <cell r="B3550" t="str">
            <v>SHT0002640</v>
          </cell>
          <cell r="C3550" t="str">
            <v>副驾底支架焊接总成电泳</v>
          </cell>
          <cell r="D3550" t="str">
            <v>重汽T5-2.0翻折</v>
          </cell>
        </row>
        <row r="3550">
          <cell r="F3550" t="str">
            <v>EA</v>
          </cell>
          <cell r="G3550" t="str">
            <v>YC01</v>
          </cell>
        </row>
        <row r="3551">
          <cell r="B3551" t="str">
            <v>SHT0002642</v>
          </cell>
          <cell r="C3551" t="str">
            <v>驾驶员座垫前横梁总成电泳</v>
          </cell>
          <cell r="D3551" t="str">
            <v>济南轻卡统帅</v>
          </cell>
        </row>
        <row r="3551">
          <cell r="F3551" t="str">
            <v>EA</v>
          </cell>
          <cell r="G3551" t="str">
            <v>YC01</v>
          </cell>
        </row>
        <row r="3552">
          <cell r="B3552" t="str">
            <v>SHT0002650</v>
          </cell>
          <cell r="C3552" t="str">
            <v>亮白PET标签</v>
          </cell>
          <cell r="D3552" t="str">
            <v>80*30*3500张</v>
          </cell>
        </row>
        <row r="3552">
          <cell r="F3552" t="str">
            <v>EA</v>
          </cell>
          <cell r="G3552" t="str">
            <v>YC01</v>
          </cell>
        </row>
        <row r="3553">
          <cell r="B3553" t="str">
            <v>SHT0002665</v>
          </cell>
          <cell r="C3553" t="str">
            <v>司机座椅纸箱</v>
          </cell>
          <cell r="D3553" t="str">
            <v>一汽凌源座椅使用</v>
          </cell>
        </row>
        <row r="3553">
          <cell r="F3553" t="str">
            <v>EA</v>
          </cell>
          <cell r="G3553" t="str">
            <v>YC01</v>
          </cell>
        </row>
        <row r="3554">
          <cell r="B3554" t="str">
            <v>SHT0002666</v>
          </cell>
          <cell r="C3554" t="str">
            <v>副司机座椅纸箱</v>
          </cell>
          <cell r="D3554" t="str">
            <v>一汽凌源座椅使用</v>
          </cell>
        </row>
        <row r="3554">
          <cell r="F3554" t="str">
            <v>EA</v>
          </cell>
          <cell r="G3554" t="str">
            <v>YC01</v>
          </cell>
        </row>
        <row r="3555">
          <cell r="B3555" t="str">
            <v>SHT0002667</v>
          </cell>
          <cell r="C3555" t="str">
            <v>H3司机座椅纸箱</v>
          </cell>
        </row>
        <row r="3555">
          <cell r="F3555" t="str">
            <v>EA</v>
          </cell>
          <cell r="G3555" t="str">
            <v>YC01</v>
          </cell>
        </row>
        <row r="3556">
          <cell r="B3556" t="str">
            <v>SHT0002668</v>
          </cell>
          <cell r="C3556" t="str">
            <v>副驾靠背骨架总成</v>
          </cell>
          <cell r="D3556" t="str">
            <v>重汽2.0左扶手无侧翼钢丝</v>
          </cell>
        </row>
        <row r="3556">
          <cell r="F3556" t="str">
            <v>EA</v>
          </cell>
          <cell r="G3556" t="str">
            <v>YC01</v>
          </cell>
        </row>
        <row r="3557">
          <cell r="B3557" t="str">
            <v>SHT0002669</v>
          </cell>
          <cell r="C3557" t="str">
            <v>副驾靠背骨架总成</v>
          </cell>
          <cell r="D3557" t="str">
            <v>重汽2.0双扶手无侧翼钢丝</v>
          </cell>
        </row>
        <row r="3557">
          <cell r="F3557" t="str">
            <v>EA</v>
          </cell>
          <cell r="G3557" t="str">
            <v>YC01</v>
          </cell>
        </row>
        <row r="3558">
          <cell r="B3558" t="str">
            <v>SHT0002680</v>
          </cell>
          <cell r="C3558" t="str">
            <v>主驾支腿焊接总成电泳</v>
          </cell>
          <cell r="D3558" t="str">
            <v>福田奥杰EVC3</v>
          </cell>
        </row>
        <row r="3558">
          <cell r="F3558" t="str">
            <v>EA</v>
          </cell>
          <cell r="G3558" t="str">
            <v>YC01</v>
          </cell>
        </row>
        <row r="3559">
          <cell r="B3559" t="str">
            <v>SHT0002693</v>
          </cell>
          <cell r="C3559" t="str">
            <v>线束接插件</v>
          </cell>
          <cell r="D3559" t="str">
            <v>一汽凌源</v>
          </cell>
        </row>
        <row r="3559">
          <cell r="F3559" t="str">
            <v>EA</v>
          </cell>
          <cell r="G3559" t="str">
            <v>YC01</v>
          </cell>
        </row>
        <row r="3560">
          <cell r="B3560" t="str">
            <v>SHT0002701</v>
          </cell>
          <cell r="C3560" t="str">
            <v>2490上卧铺骨架木板</v>
          </cell>
        </row>
        <row r="3560">
          <cell r="F3560" t="str">
            <v>EA</v>
          </cell>
          <cell r="G3560" t="str">
            <v>YC01</v>
          </cell>
        </row>
        <row r="3561">
          <cell r="B3561" t="str">
            <v>SHT0002704</v>
          </cell>
          <cell r="C3561" t="str">
            <v>驾驶员靠背焊接总成电泳</v>
          </cell>
          <cell r="D3561" t="str">
            <v>M3000-S无扶手</v>
          </cell>
        </row>
        <row r="3561">
          <cell r="F3561" t="str">
            <v>EA</v>
          </cell>
          <cell r="G3561" t="str">
            <v>BC08</v>
          </cell>
        </row>
        <row r="3562">
          <cell r="B3562" t="str">
            <v>SHT0002707</v>
          </cell>
          <cell r="C3562" t="str">
            <v>P203调角器纸箱</v>
          </cell>
          <cell r="D3562" t="str">
            <v>560*360*210</v>
          </cell>
        </row>
        <row r="3562">
          <cell r="F3562" t="str">
            <v>EA</v>
          </cell>
          <cell r="G3562" t="str">
            <v>YC04</v>
          </cell>
        </row>
        <row r="3563">
          <cell r="B3563" t="str">
            <v>SHT0002708</v>
          </cell>
          <cell r="C3563" t="str">
            <v>驾驶员靠背支撑钢丝总成</v>
          </cell>
          <cell r="D3563" t="str">
            <v>J7F-AA95通风</v>
          </cell>
        </row>
        <row r="3563">
          <cell r="F3563" t="str">
            <v>EA</v>
          </cell>
          <cell r="G3563" t="str">
            <v>YC04</v>
          </cell>
        </row>
        <row r="3564">
          <cell r="B3564" t="str">
            <v>SHT0002726</v>
          </cell>
          <cell r="C3564" t="str">
            <v>L5000扶手支架料片</v>
          </cell>
        </row>
        <row r="3564">
          <cell r="F3564" t="str">
            <v>EA</v>
          </cell>
          <cell r="G3564" t="str">
            <v>YC04</v>
          </cell>
        </row>
        <row r="3565">
          <cell r="B3565" t="str">
            <v>SHT0002734</v>
          </cell>
          <cell r="C3565" t="str">
            <v>C32B调角器纸箱</v>
          </cell>
          <cell r="D3565" t="str">
            <v>500*460*300</v>
          </cell>
        </row>
        <row r="3565">
          <cell r="F3565" t="str">
            <v>EA</v>
          </cell>
          <cell r="G3565" t="str">
            <v>YC04</v>
          </cell>
        </row>
        <row r="3566">
          <cell r="B3566" t="str">
            <v>SHT0002736</v>
          </cell>
          <cell r="C3566" t="str">
            <v>H4正驾底座模块包装箱</v>
          </cell>
          <cell r="D3566" t="str">
            <v>580*580*320</v>
          </cell>
        </row>
        <row r="3566">
          <cell r="F3566" t="str">
            <v>EA</v>
          </cell>
          <cell r="G3566" t="str">
            <v>YC01</v>
          </cell>
        </row>
        <row r="3567">
          <cell r="B3567" t="str">
            <v>SHT0002744</v>
          </cell>
          <cell r="C3567" t="str">
            <v>大运靠背支撑钢丝右</v>
          </cell>
        </row>
        <row r="3567">
          <cell r="F3567" t="str">
            <v>EA</v>
          </cell>
          <cell r="G3567" t="str">
            <v>YC04</v>
          </cell>
        </row>
        <row r="3568">
          <cell r="B3568" t="str">
            <v>SHT0002748</v>
          </cell>
          <cell r="C3568" t="str">
            <v>11款右舵底座模块化</v>
          </cell>
          <cell r="D3568" t="str">
            <v>气囊减震</v>
          </cell>
        </row>
        <row r="3568">
          <cell r="F3568" t="str">
            <v>EA</v>
          </cell>
          <cell r="G3568" t="str">
            <v>BC08</v>
          </cell>
        </row>
        <row r="3569">
          <cell r="B3569" t="str">
            <v>SHT0002749</v>
          </cell>
          <cell r="C3569" t="str">
            <v>右舵标准底座模块化</v>
          </cell>
          <cell r="D3569" t="str">
            <v>机械减震</v>
          </cell>
        </row>
        <row r="3569">
          <cell r="F3569" t="str">
            <v>EA</v>
          </cell>
          <cell r="G3569" t="str">
            <v>BC08</v>
          </cell>
        </row>
        <row r="3570">
          <cell r="B3570" t="str">
            <v>SHT0002754</v>
          </cell>
          <cell r="C3570" t="str">
            <v>连杆板2(后）右</v>
          </cell>
        </row>
        <row r="3570">
          <cell r="F3570" t="str">
            <v>EA</v>
          </cell>
          <cell r="G3570" t="str">
            <v>YC04</v>
          </cell>
        </row>
        <row r="3571">
          <cell r="B3571" t="str">
            <v>SHT0002755</v>
          </cell>
          <cell r="C3571" t="str">
            <v>驾驶员安全带总成</v>
          </cell>
          <cell r="D3571" t="str">
            <v>H4不带吊环</v>
          </cell>
          <cell r="E3571" t="str">
            <v>H4681010800A0</v>
          </cell>
          <cell r="F3571" t="str">
            <v>EA</v>
          </cell>
          <cell r="G3571" t="str">
            <v>YC01</v>
          </cell>
        </row>
        <row r="3572">
          <cell r="B3572" t="str">
            <v>SHT0002756</v>
          </cell>
          <cell r="C3572" t="str">
            <v>副驾驶员安全带总成</v>
          </cell>
          <cell r="D3572" t="str">
            <v>H4不带吊环</v>
          </cell>
          <cell r="E3572" t="str">
            <v>H4681020800A0</v>
          </cell>
          <cell r="F3572" t="str">
            <v>EA</v>
          </cell>
          <cell r="G3572" t="str">
            <v>YC01</v>
          </cell>
        </row>
        <row r="3573">
          <cell r="B3573" t="str">
            <v>SHT0002758</v>
          </cell>
          <cell r="C3573" t="str">
            <v>2490上卧铺骨架木板右舵</v>
          </cell>
          <cell r="D3573" t="str">
            <v>SHT0000871的子级</v>
          </cell>
        </row>
        <row r="3573">
          <cell r="F3573" t="str">
            <v>EA</v>
          </cell>
          <cell r="G3573" t="str">
            <v>YC01</v>
          </cell>
        </row>
        <row r="3574">
          <cell r="B3574" t="str">
            <v>SHT0002759</v>
          </cell>
          <cell r="C3574" t="str">
            <v>坐垫翻折限位钣金电泳</v>
          </cell>
          <cell r="D3574" t="str">
            <v>重汽T5</v>
          </cell>
          <cell r="E3574" t="str">
            <v>SHT0013880-DY</v>
          </cell>
          <cell r="F3574" t="str">
            <v>EA</v>
          </cell>
          <cell r="G3574" t="str">
            <v>BC07</v>
          </cell>
        </row>
        <row r="3575">
          <cell r="B3575" t="str">
            <v>SHT0002768</v>
          </cell>
          <cell r="C3575" t="str">
            <v>驾驶员安全带卷轴器总成</v>
          </cell>
          <cell r="D3575" t="str">
            <v>H4-2.2</v>
          </cell>
        </row>
        <row r="3575">
          <cell r="F3575" t="str">
            <v>EA</v>
          </cell>
          <cell r="G3575" t="str">
            <v>YC01</v>
          </cell>
        </row>
        <row r="3576">
          <cell r="B3576" t="str">
            <v>SHT0002769</v>
          </cell>
          <cell r="C3576" t="str">
            <v>副驾安全带卷轴器总成</v>
          </cell>
          <cell r="D3576" t="str">
            <v>H4-2.2</v>
          </cell>
          <cell r="E3576" t="str">
            <v>SHT0002769</v>
          </cell>
          <cell r="F3576" t="str">
            <v>EA</v>
          </cell>
          <cell r="G3576" t="str">
            <v>YC01</v>
          </cell>
        </row>
        <row r="3577">
          <cell r="B3577" t="str">
            <v>SHT0002770</v>
          </cell>
          <cell r="C3577" t="str">
            <v>副驾安全带锁扣总成</v>
          </cell>
          <cell r="D3577" t="str">
            <v>H4-2.2</v>
          </cell>
          <cell r="E3577" t="str">
            <v>SHT0002770</v>
          </cell>
          <cell r="F3577" t="str">
            <v>EA</v>
          </cell>
          <cell r="G3577" t="str">
            <v>YC01</v>
          </cell>
        </row>
        <row r="3578">
          <cell r="B3578" t="str">
            <v>SHT0002771</v>
          </cell>
          <cell r="C3578" t="str">
            <v>右侧升降操作手柄（后）</v>
          </cell>
          <cell r="D3578" t="str">
            <v>升降器</v>
          </cell>
        </row>
        <row r="3578">
          <cell r="F3578" t="str">
            <v>EA</v>
          </cell>
          <cell r="G3578" t="str">
            <v>YC04</v>
          </cell>
        </row>
        <row r="3579">
          <cell r="B3579" t="str">
            <v>SHT0002772</v>
          </cell>
          <cell r="C3579" t="str">
            <v>右侧升降操作手柄（前）</v>
          </cell>
          <cell r="D3579" t="str">
            <v>升降器</v>
          </cell>
        </row>
        <row r="3579">
          <cell r="F3579" t="str">
            <v>EA</v>
          </cell>
          <cell r="G3579" t="str">
            <v>YC04</v>
          </cell>
        </row>
        <row r="3580">
          <cell r="B3580" t="str">
            <v>SHT0002780</v>
          </cell>
          <cell r="C3580" t="str">
            <v>自封袋</v>
          </cell>
          <cell r="D3580" t="str">
            <v>350*250*16丝</v>
          </cell>
        </row>
        <row r="3580">
          <cell r="F3580" t="str">
            <v>EA</v>
          </cell>
          <cell r="G3580" t="str">
            <v>YC04</v>
          </cell>
        </row>
        <row r="3581">
          <cell r="B3581" t="str">
            <v>SHT0002781</v>
          </cell>
          <cell r="C3581" t="str">
            <v>中空板垫板5*2400*1100</v>
          </cell>
        </row>
        <row r="3581">
          <cell r="F3581" t="str">
            <v>EA</v>
          </cell>
          <cell r="G3581" t="str">
            <v>YC11</v>
          </cell>
        </row>
        <row r="3582">
          <cell r="B3582" t="str">
            <v>SHT0002782</v>
          </cell>
          <cell r="C3582" t="str">
            <v>中空板垫板5*2400*1500</v>
          </cell>
        </row>
        <row r="3582">
          <cell r="F3582" t="str">
            <v>EA</v>
          </cell>
          <cell r="G3582" t="str">
            <v>YC11</v>
          </cell>
        </row>
        <row r="3583">
          <cell r="B3583" t="str">
            <v>SHT0002787</v>
          </cell>
          <cell r="C3583" t="str">
            <v>自封袋280*230*16丝</v>
          </cell>
        </row>
        <row r="3583">
          <cell r="F3583" t="str">
            <v>EA</v>
          </cell>
          <cell r="G3583" t="str">
            <v>YC04</v>
          </cell>
        </row>
        <row r="3584">
          <cell r="B3584" t="str">
            <v>SHT0002790</v>
          </cell>
          <cell r="C3584" t="str">
            <v>副边调角器固定钣金件</v>
          </cell>
          <cell r="D3584" t="str">
            <v>H4A-6901203</v>
          </cell>
        </row>
        <row r="3584">
          <cell r="F3584" t="str">
            <v>EA</v>
          </cell>
          <cell r="G3584" t="str">
            <v>YC04</v>
          </cell>
        </row>
        <row r="3585">
          <cell r="B3585" t="str">
            <v>SHT0002791</v>
          </cell>
          <cell r="C3585" t="str">
            <v>主边调角器固定钣金件</v>
          </cell>
          <cell r="D3585" t="str">
            <v>H4A-6901204</v>
          </cell>
        </row>
        <row r="3585">
          <cell r="F3585" t="str">
            <v>EA</v>
          </cell>
          <cell r="G3585" t="str">
            <v>YC04</v>
          </cell>
        </row>
        <row r="3586">
          <cell r="B3586" t="str">
            <v>SHT0010015</v>
          </cell>
          <cell r="C3586" t="str">
            <v>主驾底座模块化总成</v>
          </cell>
          <cell r="D3586" t="str">
            <v>H4-2019款</v>
          </cell>
        </row>
        <row r="3586">
          <cell r="F3586" t="str">
            <v>EA</v>
          </cell>
          <cell r="G3586" t="str">
            <v>BC08</v>
          </cell>
        </row>
        <row r="3587">
          <cell r="B3587" t="str">
            <v>SHT0010016</v>
          </cell>
          <cell r="C3587" t="str">
            <v>气动腰托按钮堵盖</v>
          </cell>
        </row>
        <row r="3587">
          <cell r="F3587" t="str">
            <v>EA</v>
          </cell>
          <cell r="G3587" t="str">
            <v>YC01</v>
          </cell>
        </row>
        <row r="3588">
          <cell r="B3588" t="str">
            <v>SHT0010033</v>
          </cell>
          <cell r="C3588" t="str">
            <v>主驾底座模块化总成</v>
          </cell>
          <cell r="D3588" t="str">
            <v>H6标准悬挂座椅</v>
          </cell>
        </row>
        <row r="3588">
          <cell r="F3588" t="str">
            <v>EA</v>
          </cell>
          <cell r="G3588" t="str">
            <v>BC08</v>
          </cell>
        </row>
        <row r="3589">
          <cell r="B3589" t="str">
            <v>SHT0010036</v>
          </cell>
          <cell r="C3589" t="str">
            <v>坐盆骨架总成</v>
          </cell>
        </row>
        <row r="3589">
          <cell r="F3589" t="str">
            <v>EA</v>
          </cell>
          <cell r="G3589" t="str">
            <v>YC01</v>
          </cell>
        </row>
        <row r="3590">
          <cell r="B3590" t="str">
            <v>SHT0010039</v>
          </cell>
          <cell r="C3590" t="str">
            <v>延伸锁止钣金</v>
          </cell>
        </row>
        <row r="3590">
          <cell r="F3590" t="str">
            <v>EA</v>
          </cell>
          <cell r="G3590" t="str">
            <v>YC04</v>
          </cell>
        </row>
        <row r="3591">
          <cell r="B3591" t="str">
            <v>SHT0010047</v>
          </cell>
          <cell r="C3591" t="str">
            <v>内绞架前滚轮轴</v>
          </cell>
          <cell r="D3591" t="str">
            <v>H6</v>
          </cell>
        </row>
        <row r="3591">
          <cell r="F3591" t="str">
            <v>EA</v>
          </cell>
          <cell r="G3591" t="str">
            <v>YC04</v>
          </cell>
        </row>
        <row r="3592">
          <cell r="B3592" t="str">
            <v>SHT0010049</v>
          </cell>
          <cell r="C3592" t="str">
            <v>内绞架后转轴</v>
          </cell>
          <cell r="D3592" t="str">
            <v>H6</v>
          </cell>
        </row>
        <row r="3592">
          <cell r="F3592" t="str">
            <v>EA</v>
          </cell>
          <cell r="G3592" t="str">
            <v>YC04</v>
          </cell>
        </row>
        <row r="3593">
          <cell r="B3593" t="str">
            <v>SHT0010052</v>
          </cell>
          <cell r="C3593" t="str">
            <v>阻尼器上固定钣金</v>
          </cell>
          <cell r="D3593" t="str">
            <v>H6</v>
          </cell>
        </row>
        <row r="3593">
          <cell r="F3593" t="str">
            <v>EA</v>
          </cell>
          <cell r="G3593" t="str">
            <v>YC04</v>
          </cell>
        </row>
        <row r="3594">
          <cell r="B3594" t="str">
            <v>SHT0010054</v>
          </cell>
          <cell r="C3594" t="str">
            <v>VDC阀上固定轴</v>
          </cell>
          <cell r="D3594" t="str">
            <v>H6</v>
          </cell>
        </row>
        <row r="3594">
          <cell r="F3594" t="str">
            <v>EA</v>
          </cell>
          <cell r="G3594" t="str">
            <v>YC04</v>
          </cell>
        </row>
        <row r="3595">
          <cell r="B3595" t="str">
            <v>SHT0010058</v>
          </cell>
          <cell r="C3595" t="str">
            <v>外绞架旋转轴</v>
          </cell>
          <cell r="D3595" t="str">
            <v>H6</v>
          </cell>
        </row>
        <row r="3595">
          <cell r="F3595" t="str">
            <v>EA</v>
          </cell>
          <cell r="G3595" t="str">
            <v>YC04</v>
          </cell>
        </row>
        <row r="3596">
          <cell r="B3596" t="str">
            <v>SHT0010059</v>
          </cell>
          <cell r="C3596" t="str">
            <v>靠背调节角度限位片</v>
          </cell>
          <cell r="D3596" t="str">
            <v>H6</v>
          </cell>
        </row>
        <row r="3596">
          <cell r="F3596" t="str">
            <v>EA</v>
          </cell>
          <cell r="G3596" t="str">
            <v>YC04</v>
          </cell>
        </row>
        <row r="3597">
          <cell r="B3597" t="str">
            <v>SHT0010060</v>
          </cell>
          <cell r="C3597" t="str">
            <v>安全带上支撑钢丝</v>
          </cell>
          <cell r="D3597" t="str">
            <v>H6主驾</v>
          </cell>
        </row>
        <row r="3597">
          <cell r="F3597" t="str">
            <v>EA</v>
          </cell>
          <cell r="G3597" t="str">
            <v>YC04</v>
          </cell>
        </row>
        <row r="3598">
          <cell r="B3598" t="str">
            <v>SHT0010068</v>
          </cell>
          <cell r="C3598" t="str">
            <v>固定加强板焊接总成</v>
          </cell>
          <cell r="D3598" t="str">
            <v>H6右侧扶手</v>
          </cell>
        </row>
        <row r="3598">
          <cell r="F3598" t="str">
            <v>EA</v>
          </cell>
          <cell r="G3598" t="str">
            <v>BC05</v>
          </cell>
        </row>
        <row r="3599">
          <cell r="B3599" t="str">
            <v>SHT0010069</v>
          </cell>
          <cell r="C3599" t="str">
            <v>蜗簧下固定钣金</v>
          </cell>
          <cell r="D3599" t="str">
            <v>H6</v>
          </cell>
        </row>
        <row r="3599">
          <cell r="F3599" t="str">
            <v>EA</v>
          </cell>
          <cell r="G3599" t="str">
            <v>YC04</v>
          </cell>
        </row>
        <row r="3600">
          <cell r="B3600" t="str">
            <v>SHT0010070</v>
          </cell>
          <cell r="C3600" t="str">
            <v>扶手固定加强板1</v>
          </cell>
          <cell r="D3600" t="str">
            <v>H6</v>
          </cell>
        </row>
        <row r="3600">
          <cell r="F3600" t="str">
            <v>EA</v>
          </cell>
          <cell r="G3600" t="str">
            <v>YC04</v>
          </cell>
        </row>
        <row r="3601">
          <cell r="B3601" t="str">
            <v>SHT0010074</v>
          </cell>
          <cell r="C3601" t="str">
            <v>靠背侧翼支撑钢丝</v>
          </cell>
          <cell r="D3601" t="str">
            <v>H6</v>
          </cell>
        </row>
        <row r="3601">
          <cell r="F3601" t="str">
            <v>EA</v>
          </cell>
          <cell r="G3601" t="str">
            <v>YC04</v>
          </cell>
        </row>
        <row r="3602">
          <cell r="B3602" t="str">
            <v>SHT0010081</v>
          </cell>
          <cell r="C3602" t="str">
            <v>靠背板支撑钢丝1</v>
          </cell>
          <cell r="D3602" t="str">
            <v>H6</v>
          </cell>
        </row>
        <row r="3602">
          <cell r="F3602" t="str">
            <v>EA</v>
          </cell>
          <cell r="G3602" t="str">
            <v>YC04</v>
          </cell>
        </row>
        <row r="3603">
          <cell r="B3603" t="str">
            <v>SHT0010122</v>
          </cell>
          <cell r="C3603" t="str">
            <v>座框旋转螺栓轴套</v>
          </cell>
          <cell r="D3603" t="str">
            <v>H6</v>
          </cell>
        </row>
        <row r="3603">
          <cell r="F3603" t="str">
            <v>EA</v>
          </cell>
          <cell r="G3603" t="str">
            <v>YC04</v>
          </cell>
        </row>
        <row r="3604">
          <cell r="B3604" t="str">
            <v>SHT0010128</v>
          </cell>
          <cell r="C3604" t="str">
            <v>仰角锁止齿板</v>
          </cell>
          <cell r="D3604" t="str">
            <v>H6</v>
          </cell>
        </row>
        <row r="3604">
          <cell r="F3604" t="str">
            <v>EA</v>
          </cell>
          <cell r="G3604" t="str">
            <v>YC04</v>
          </cell>
        </row>
        <row r="3605">
          <cell r="B3605" t="str">
            <v>SHT0010134</v>
          </cell>
          <cell r="C3605" t="str">
            <v>坐盆延伸固定钣金</v>
          </cell>
          <cell r="D3605" t="str">
            <v>H6</v>
          </cell>
        </row>
        <row r="3605">
          <cell r="F3605" t="str">
            <v>EA</v>
          </cell>
          <cell r="G3605" t="str">
            <v>YC04</v>
          </cell>
        </row>
        <row r="3606">
          <cell r="B3606" t="str">
            <v>SHT0010136</v>
          </cell>
          <cell r="C3606" t="str">
            <v>坐盆调节限位钣金</v>
          </cell>
          <cell r="D3606" t="str">
            <v>H6</v>
          </cell>
        </row>
        <row r="3606">
          <cell r="F3606" t="str">
            <v>EA</v>
          </cell>
          <cell r="G3606" t="str">
            <v>YC04</v>
          </cell>
        </row>
        <row r="3607">
          <cell r="B3607" t="str">
            <v>SHT0010179</v>
          </cell>
          <cell r="C3607" t="str">
            <v>上边框</v>
          </cell>
          <cell r="D3607" t="str">
            <v>SHT0010179</v>
          </cell>
        </row>
        <row r="3607">
          <cell r="F3607" t="str">
            <v>EA</v>
          </cell>
          <cell r="G3607" t="str">
            <v>YC04</v>
          </cell>
        </row>
        <row r="3608">
          <cell r="B3608" t="str">
            <v>SHT0010183</v>
          </cell>
          <cell r="C3608" t="str">
            <v>连接板</v>
          </cell>
        </row>
        <row r="3608">
          <cell r="F3608" t="str">
            <v>EA</v>
          </cell>
          <cell r="G3608" t="str">
            <v>YC04</v>
          </cell>
        </row>
        <row r="3609">
          <cell r="B3609" t="str">
            <v>SHT0010184</v>
          </cell>
          <cell r="C3609" t="str">
            <v>右罩壳安装片</v>
          </cell>
        </row>
        <row r="3609">
          <cell r="F3609" t="str">
            <v>EA</v>
          </cell>
          <cell r="G3609" t="str">
            <v>YC04</v>
          </cell>
        </row>
        <row r="3610">
          <cell r="B3610" t="str">
            <v>SHT0010185</v>
          </cell>
          <cell r="C3610" t="str">
            <v>左罩壳安装片</v>
          </cell>
        </row>
        <row r="3610">
          <cell r="F3610" t="str">
            <v>EA</v>
          </cell>
          <cell r="G3610" t="str">
            <v>YC04</v>
          </cell>
        </row>
        <row r="3611">
          <cell r="B3611" t="str">
            <v>SHT0010192</v>
          </cell>
          <cell r="C3611" t="str">
            <v>蜗簧固定钣金片2</v>
          </cell>
          <cell r="D3611" t="str">
            <v>H6</v>
          </cell>
        </row>
        <row r="3611">
          <cell r="F3611" t="str">
            <v>EA</v>
          </cell>
          <cell r="G3611" t="str">
            <v>YC04</v>
          </cell>
        </row>
        <row r="3612">
          <cell r="B3612" t="str">
            <v>SHT0010202</v>
          </cell>
          <cell r="C3612" t="str">
            <v>外绞架固定块</v>
          </cell>
          <cell r="D3612" t="str">
            <v>H6</v>
          </cell>
        </row>
        <row r="3612">
          <cell r="F3612" t="str">
            <v>EA</v>
          </cell>
          <cell r="G3612" t="str">
            <v>YC04</v>
          </cell>
        </row>
        <row r="3613">
          <cell r="B3613" t="str">
            <v>SHT0010203</v>
          </cell>
          <cell r="C3613" t="str">
            <v>内绞架固定块</v>
          </cell>
          <cell r="D3613" t="str">
            <v>H6</v>
          </cell>
        </row>
        <row r="3613">
          <cell r="F3613" t="str">
            <v>EA</v>
          </cell>
          <cell r="G3613" t="str">
            <v>YC04</v>
          </cell>
        </row>
        <row r="3614">
          <cell r="B3614" t="str">
            <v>SHT0010207</v>
          </cell>
          <cell r="C3614" t="str">
            <v>座框旋转轴轴套</v>
          </cell>
          <cell r="D3614" t="str">
            <v>H6</v>
          </cell>
        </row>
        <row r="3614">
          <cell r="F3614" t="str">
            <v>EA</v>
          </cell>
          <cell r="G3614" t="str">
            <v>YC04</v>
          </cell>
        </row>
        <row r="3615">
          <cell r="B3615" t="str">
            <v>SHT0010208</v>
          </cell>
          <cell r="C3615" t="str">
            <v>上框支架T型焊接螺母</v>
          </cell>
          <cell r="D3615" t="str">
            <v>H6减震器</v>
          </cell>
        </row>
        <row r="3615">
          <cell r="F3615" t="str">
            <v>EA</v>
          </cell>
          <cell r="G3615" t="str">
            <v>YC04</v>
          </cell>
        </row>
        <row r="3616">
          <cell r="B3616" t="str">
            <v>SHT0010213</v>
          </cell>
          <cell r="C3616" t="str">
            <v>座椅上限位缓冲块</v>
          </cell>
          <cell r="D3616" t="str">
            <v>H6</v>
          </cell>
        </row>
        <row r="3616">
          <cell r="F3616" t="str">
            <v>EA</v>
          </cell>
          <cell r="G3616" t="str">
            <v>YC04</v>
          </cell>
        </row>
        <row r="3617">
          <cell r="B3617" t="str">
            <v>SHT0010216</v>
          </cell>
          <cell r="C3617" t="str">
            <v>气囊下支撑钣金固定轴套</v>
          </cell>
          <cell r="D3617" t="str">
            <v>H6</v>
          </cell>
        </row>
        <row r="3617">
          <cell r="F3617" t="str">
            <v>EA</v>
          </cell>
          <cell r="G3617" t="str">
            <v>YC04</v>
          </cell>
        </row>
        <row r="3618">
          <cell r="B3618" t="str">
            <v>SHT0010217</v>
          </cell>
          <cell r="C3618" t="str">
            <v>座椅下限位缓冲块</v>
          </cell>
          <cell r="D3618" t="str">
            <v>H6</v>
          </cell>
        </row>
        <row r="3618">
          <cell r="F3618" t="str">
            <v>EA</v>
          </cell>
          <cell r="G3618" t="str">
            <v>YC04</v>
          </cell>
        </row>
        <row r="3619">
          <cell r="B3619" t="str">
            <v>SHT0010218</v>
          </cell>
          <cell r="C3619" t="str">
            <v>减震器连接异型螺母</v>
          </cell>
          <cell r="D3619" t="str">
            <v>H6</v>
          </cell>
        </row>
        <row r="3619">
          <cell r="F3619" t="str">
            <v>EA</v>
          </cell>
          <cell r="G3619" t="str">
            <v>YC04</v>
          </cell>
        </row>
        <row r="3620">
          <cell r="B3620" t="str">
            <v>SHT0010219</v>
          </cell>
          <cell r="C3620" t="str">
            <v>仰角连接异型螺母</v>
          </cell>
          <cell r="D3620" t="str">
            <v>H6</v>
          </cell>
        </row>
        <row r="3620">
          <cell r="F3620" t="str">
            <v>EA</v>
          </cell>
          <cell r="G3620" t="str">
            <v>YC04</v>
          </cell>
        </row>
        <row r="3621">
          <cell r="B3621" t="str">
            <v>SHT0010220</v>
          </cell>
          <cell r="C3621" t="str">
            <v>仰角连杆2</v>
          </cell>
          <cell r="D3621" t="str">
            <v>H6</v>
          </cell>
        </row>
        <row r="3621">
          <cell r="F3621" t="str">
            <v>EA</v>
          </cell>
          <cell r="G3621" t="str">
            <v>YC04</v>
          </cell>
        </row>
        <row r="3622">
          <cell r="B3622" t="str">
            <v>SHT0010225</v>
          </cell>
          <cell r="C3622" t="str">
            <v>仰角连杆轴</v>
          </cell>
          <cell r="D3622" t="str">
            <v>H6</v>
          </cell>
        </row>
        <row r="3622">
          <cell r="F3622" t="str">
            <v>EA</v>
          </cell>
          <cell r="G3622" t="str">
            <v>YC04</v>
          </cell>
        </row>
        <row r="3623">
          <cell r="B3623" t="str">
            <v>SHT0010226</v>
          </cell>
          <cell r="C3623" t="str">
            <v>仰角连杆3左侧钣金</v>
          </cell>
          <cell r="D3623" t="str">
            <v>H6</v>
          </cell>
        </row>
        <row r="3623">
          <cell r="F3623" t="str">
            <v>EA</v>
          </cell>
          <cell r="G3623" t="str">
            <v>YC04</v>
          </cell>
        </row>
        <row r="3624">
          <cell r="B3624" t="str">
            <v>SHT0010227</v>
          </cell>
          <cell r="C3624" t="str">
            <v>仰角连杆3右侧钣金</v>
          </cell>
          <cell r="D3624" t="str">
            <v>H6</v>
          </cell>
        </row>
        <row r="3624">
          <cell r="F3624" t="str">
            <v>EA</v>
          </cell>
          <cell r="G3624" t="str">
            <v>YC04</v>
          </cell>
        </row>
        <row r="3625">
          <cell r="B3625" t="str">
            <v>SHT0010228</v>
          </cell>
          <cell r="C3625" t="str">
            <v>仰角锁止钣金</v>
          </cell>
          <cell r="D3625" t="str">
            <v>H6</v>
          </cell>
        </row>
        <row r="3625">
          <cell r="F3625" t="str">
            <v>EA</v>
          </cell>
          <cell r="G3625" t="str">
            <v>YC04</v>
          </cell>
        </row>
        <row r="3626">
          <cell r="B3626" t="str">
            <v>SHT0010229</v>
          </cell>
          <cell r="C3626" t="str">
            <v>仰角连接杆</v>
          </cell>
          <cell r="D3626" t="str">
            <v>H6</v>
          </cell>
        </row>
        <row r="3626">
          <cell r="F3626" t="str">
            <v>EA</v>
          </cell>
          <cell r="G3626" t="str">
            <v>BC05</v>
          </cell>
        </row>
        <row r="3627">
          <cell r="B3627" t="str">
            <v>SHT0010230</v>
          </cell>
          <cell r="C3627" t="str">
            <v>主驾驾气囊总成</v>
          </cell>
          <cell r="D3627" t="str">
            <v>H6</v>
          </cell>
        </row>
        <row r="3627">
          <cell r="F3627" t="str">
            <v>EA</v>
          </cell>
          <cell r="G3627" t="str">
            <v>YC04</v>
          </cell>
        </row>
        <row r="3628">
          <cell r="B3628" t="str">
            <v>SHT0010231</v>
          </cell>
          <cell r="C3628" t="str">
            <v>3.0平台防尘罩总成</v>
          </cell>
          <cell r="D3628" t="str">
            <v>H6</v>
          </cell>
        </row>
        <row r="3628">
          <cell r="F3628" t="str">
            <v>EA</v>
          </cell>
          <cell r="G3628" t="str">
            <v>YC04</v>
          </cell>
        </row>
        <row r="3629">
          <cell r="B3629" t="str">
            <v>SHT0010240</v>
          </cell>
          <cell r="C3629" t="str">
            <v>防尘罩支撑钣金</v>
          </cell>
          <cell r="D3629" t="str">
            <v>H6</v>
          </cell>
        </row>
        <row r="3629">
          <cell r="F3629" t="str">
            <v>EA</v>
          </cell>
          <cell r="G3629" t="str">
            <v>YC04</v>
          </cell>
        </row>
        <row r="3630">
          <cell r="B3630" t="str">
            <v>SHT0010244</v>
          </cell>
          <cell r="C3630" t="str">
            <v>副驾靠背骨架焊接总成</v>
          </cell>
          <cell r="D3630" t="str">
            <v>H4A</v>
          </cell>
        </row>
        <row r="3630">
          <cell r="F3630" t="str">
            <v>EA</v>
          </cell>
          <cell r="G3630" t="str">
            <v>BC05</v>
          </cell>
        </row>
        <row r="3631">
          <cell r="B3631" t="str">
            <v>SHT0010245</v>
          </cell>
          <cell r="C3631" t="str">
            <v>扶手固定加强板2</v>
          </cell>
          <cell r="D3631" t="str">
            <v>H6</v>
          </cell>
        </row>
        <row r="3631">
          <cell r="F3631" t="str">
            <v>EA</v>
          </cell>
          <cell r="G3631" t="str">
            <v>BC06</v>
          </cell>
        </row>
        <row r="3632">
          <cell r="B3632" t="str">
            <v>SHT0010251</v>
          </cell>
          <cell r="C3632" t="str">
            <v>主驾高度调节机构总成</v>
          </cell>
        </row>
        <row r="3632">
          <cell r="F3632" t="str">
            <v>EA</v>
          </cell>
          <cell r="G3632" t="str">
            <v>YC01</v>
          </cell>
        </row>
        <row r="3633">
          <cell r="B3633" t="str">
            <v>SHT0010256</v>
          </cell>
          <cell r="C3633" t="str">
            <v>调节器解锁钣金</v>
          </cell>
          <cell r="D3633" t="str">
            <v>H6</v>
          </cell>
        </row>
        <row r="3633">
          <cell r="F3633" t="str">
            <v>EA</v>
          </cell>
          <cell r="G3633" t="str">
            <v>YC04</v>
          </cell>
        </row>
        <row r="3634">
          <cell r="B3634" t="str">
            <v>SHT0010257</v>
          </cell>
          <cell r="C3634" t="str">
            <v>靠背调节铸件</v>
          </cell>
          <cell r="D3634" t="str">
            <v>H6</v>
          </cell>
        </row>
        <row r="3634">
          <cell r="F3634" t="str">
            <v>EA</v>
          </cell>
          <cell r="G3634" t="str">
            <v>YC04</v>
          </cell>
        </row>
        <row r="3635">
          <cell r="B3635" t="str">
            <v>SHT0010258</v>
          </cell>
          <cell r="C3635" t="str">
            <v>仰角解锁铸件</v>
          </cell>
          <cell r="D3635" t="str">
            <v>H6</v>
          </cell>
        </row>
        <row r="3635">
          <cell r="F3635" t="str">
            <v>EA</v>
          </cell>
          <cell r="G3635" t="str">
            <v>YC04</v>
          </cell>
        </row>
        <row r="3636">
          <cell r="B3636" t="str">
            <v>SHT0010259</v>
          </cell>
          <cell r="C3636" t="str">
            <v>仰角拉线靠背固定钣金</v>
          </cell>
          <cell r="D3636" t="str">
            <v>H6</v>
          </cell>
        </row>
        <row r="3636">
          <cell r="F3636" t="str">
            <v>EA</v>
          </cell>
          <cell r="G3636" t="str">
            <v>YC04</v>
          </cell>
        </row>
        <row r="3637">
          <cell r="B3637" t="str">
            <v>SHT0010260</v>
          </cell>
          <cell r="C3637" t="str">
            <v>仰角调节钣金</v>
          </cell>
          <cell r="D3637" t="str">
            <v>H6</v>
          </cell>
        </row>
        <row r="3637">
          <cell r="F3637" t="str">
            <v>EA</v>
          </cell>
          <cell r="G3637" t="str">
            <v>YC04</v>
          </cell>
        </row>
        <row r="3638">
          <cell r="B3638" t="str">
            <v>SHT0010261</v>
          </cell>
          <cell r="C3638" t="str">
            <v>罩壳固定钣金</v>
          </cell>
          <cell r="D3638" t="str">
            <v>H6</v>
          </cell>
        </row>
        <row r="3638">
          <cell r="F3638" t="str">
            <v>EA</v>
          </cell>
          <cell r="G3638" t="str">
            <v>YC04</v>
          </cell>
        </row>
        <row r="3639">
          <cell r="B3639" t="str">
            <v>SHT0010286</v>
          </cell>
          <cell r="C3639" t="str">
            <v>司机滑轨解锁手柄</v>
          </cell>
          <cell r="D3639" t="str">
            <v>H6</v>
          </cell>
        </row>
        <row r="3639">
          <cell r="F3639" t="str">
            <v>EA</v>
          </cell>
          <cell r="G3639" t="str">
            <v>YC04</v>
          </cell>
        </row>
        <row r="3640">
          <cell r="B3640" t="str">
            <v>SHT0010296</v>
          </cell>
          <cell r="C3640" t="str">
            <v>调角器连动杆</v>
          </cell>
          <cell r="D3640" t="str">
            <v>H6</v>
          </cell>
        </row>
        <row r="3640">
          <cell r="F3640" t="str">
            <v>EA</v>
          </cell>
          <cell r="G3640" t="str">
            <v>YC04</v>
          </cell>
        </row>
        <row r="3641">
          <cell r="B3641" t="str">
            <v>SHT0010297</v>
          </cell>
          <cell r="C3641" t="str">
            <v>主驾驶主动侧圆盘</v>
          </cell>
          <cell r="D3641" t="str">
            <v>H6</v>
          </cell>
        </row>
        <row r="3641">
          <cell r="F3641" t="str">
            <v>EA</v>
          </cell>
          <cell r="G3641" t="str">
            <v>YC04</v>
          </cell>
        </row>
        <row r="3642">
          <cell r="B3642" t="str">
            <v>SHT0010299</v>
          </cell>
          <cell r="C3642" t="str">
            <v>靠背调节手柄安装轴</v>
          </cell>
          <cell r="D3642" t="str">
            <v>H6主驾</v>
          </cell>
        </row>
        <row r="3642">
          <cell r="F3642" t="str">
            <v>EA</v>
          </cell>
          <cell r="G3642" t="str">
            <v>YC04</v>
          </cell>
        </row>
        <row r="3643">
          <cell r="B3643" t="str">
            <v>SHT0010300</v>
          </cell>
          <cell r="C3643" t="str">
            <v>主驾驶从动侧圆盘</v>
          </cell>
          <cell r="D3643" t="str">
            <v>H6</v>
          </cell>
        </row>
        <row r="3643">
          <cell r="F3643" t="str">
            <v>EA</v>
          </cell>
          <cell r="G3643" t="str">
            <v>YC04</v>
          </cell>
        </row>
        <row r="3644">
          <cell r="B3644" t="str">
            <v>SHT0010304</v>
          </cell>
          <cell r="C3644" t="str">
            <v>仰角解锁旋转轴</v>
          </cell>
          <cell r="D3644" t="str">
            <v>H6</v>
          </cell>
        </row>
        <row r="3644">
          <cell r="F3644" t="str">
            <v>EA</v>
          </cell>
          <cell r="G3644" t="str">
            <v>YC04</v>
          </cell>
        </row>
        <row r="3645">
          <cell r="B3645" t="str">
            <v>SHT0010306</v>
          </cell>
          <cell r="C3645" t="str">
            <v>阻尼器下固定钣金焊接总成</v>
          </cell>
          <cell r="D3645" t="str">
            <v>H6</v>
          </cell>
        </row>
        <row r="3645">
          <cell r="F3645" t="str">
            <v>EA</v>
          </cell>
          <cell r="G3645" t="str">
            <v>YC04</v>
          </cell>
        </row>
        <row r="3646">
          <cell r="B3646" t="str">
            <v>SHT0010307</v>
          </cell>
          <cell r="C3646" t="str">
            <v>减震前横梁支撑轴套</v>
          </cell>
          <cell r="D3646" t="str">
            <v>H6</v>
          </cell>
        </row>
        <row r="3646">
          <cell r="F3646" t="str">
            <v>EA</v>
          </cell>
          <cell r="G3646" t="str">
            <v>YC04</v>
          </cell>
        </row>
        <row r="3647">
          <cell r="B3647" t="str">
            <v>SHT0010313</v>
          </cell>
          <cell r="C3647" t="str">
            <v>阻尼器上连接螺栓</v>
          </cell>
          <cell r="D3647" t="str">
            <v>H6</v>
          </cell>
        </row>
        <row r="3647">
          <cell r="F3647" t="str">
            <v>EA</v>
          </cell>
          <cell r="G3647" t="str">
            <v>YC04</v>
          </cell>
        </row>
        <row r="3648">
          <cell r="B3648" t="str">
            <v>SHT0010314</v>
          </cell>
          <cell r="C3648" t="str">
            <v>阻尼器下连接螺栓</v>
          </cell>
          <cell r="D3648" t="str">
            <v>H6</v>
          </cell>
        </row>
        <row r="3648">
          <cell r="F3648" t="str">
            <v>EA</v>
          </cell>
          <cell r="G3648" t="str">
            <v>YC04</v>
          </cell>
        </row>
        <row r="3649">
          <cell r="B3649" t="str">
            <v>SHT0010315</v>
          </cell>
          <cell r="C3649" t="str">
            <v>座框减震器连接轴</v>
          </cell>
          <cell r="D3649" t="str">
            <v>H6</v>
          </cell>
        </row>
        <row r="3649">
          <cell r="F3649" t="str">
            <v>EA</v>
          </cell>
          <cell r="G3649" t="str">
            <v>YC04</v>
          </cell>
        </row>
        <row r="3650">
          <cell r="B3650" t="str">
            <v>SHT0010319</v>
          </cell>
          <cell r="C3650" t="str">
            <v>减震器上框连接螺栓</v>
          </cell>
          <cell r="D3650" t="str">
            <v>H6</v>
          </cell>
        </row>
        <row r="3650">
          <cell r="F3650" t="str">
            <v>EA</v>
          </cell>
          <cell r="G3650" t="str">
            <v>YC04</v>
          </cell>
        </row>
        <row r="3651">
          <cell r="B3651" t="str">
            <v>SHT0010331</v>
          </cell>
          <cell r="C3651" t="str">
            <v>驾驶员左侧罩壳</v>
          </cell>
          <cell r="D3651" t="str">
            <v>H6</v>
          </cell>
        </row>
        <row r="3651">
          <cell r="F3651" t="str">
            <v>EA</v>
          </cell>
          <cell r="G3651" t="str">
            <v>BC02</v>
          </cell>
        </row>
        <row r="3652">
          <cell r="B3652" t="str">
            <v>SHT0010332</v>
          </cell>
          <cell r="C3652" t="str">
            <v>驾驶员标配前罩壳</v>
          </cell>
          <cell r="D3652" t="str">
            <v>H6</v>
          </cell>
        </row>
        <row r="3652">
          <cell r="F3652" t="str">
            <v>EA</v>
          </cell>
          <cell r="G3652" t="str">
            <v>BC02</v>
          </cell>
        </row>
        <row r="3653">
          <cell r="B3653" t="str">
            <v>SHT0010333</v>
          </cell>
          <cell r="C3653" t="str">
            <v>驾驶员右侧罩壳</v>
          </cell>
          <cell r="D3653" t="str">
            <v>H6</v>
          </cell>
        </row>
        <row r="3653">
          <cell r="F3653" t="str">
            <v>EA</v>
          </cell>
          <cell r="G3653" t="str">
            <v>BC02</v>
          </cell>
        </row>
        <row r="3654">
          <cell r="B3654" t="str">
            <v>SHT0010335</v>
          </cell>
          <cell r="C3654" t="str">
            <v>驾驶员靠背调节手柄总成</v>
          </cell>
          <cell r="D3654" t="str">
            <v>H6售后订单</v>
          </cell>
          <cell r="E3654" t="str">
            <v>A0009102281</v>
          </cell>
          <cell r="F3654" t="str">
            <v>EA</v>
          </cell>
          <cell r="G3654" t="str">
            <v>SY34</v>
          </cell>
        </row>
        <row r="3655">
          <cell r="B3655" t="str">
            <v>SHT0010336</v>
          </cell>
          <cell r="C3655" t="str">
            <v>驾驶员靠背调节手柄</v>
          </cell>
        </row>
        <row r="3655">
          <cell r="F3655" t="str">
            <v>EA</v>
          </cell>
          <cell r="G3655" t="str">
            <v>BC02</v>
          </cell>
        </row>
        <row r="3656">
          <cell r="B3656" t="str">
            <v>SHT0010354</v>
          </cell>
          <cell r="C3656" t="str">
            <v>坐盆延伸手柄</v>
          </cell>
          <cell r="D3656" t="str">
            <v>H6</v>
          </cell>
        </row>
        <row r="3656">
          <cell r="F3656" t="str">
            <v>EA</v>
          </cell>
          <cell r="G3656" t="str">
            <v>BC02</v>
          </cell>
        </row>
        <row r="3657">
          <cell r="B3657" t="str">
            <v>SHT0010356</v>
          </cell>
          <cell r="C3657" t="str">
            <v>靠背调节手柄销轴</v>
          </cell>
          <cell r="D3657" t="str">
            <v>H6</v>
          </cell>
          <cell r="E3657" t="str">
            <v>SHT0010356</v>
          </cell>
          <cell r="F3657" t="str">
            <v>EA</v>
          </cell>
          <cell r="G3657" t="str">
            <v>YC08</v>
          </cell>
        </row>
        <row r="3658">
          <cell r="B3658" t="str">
            <v>SHT0010365</v>
          </cell>
          <cell r="C3658" t="str">
            <v>安全带吊环罩壳</v>
          </cell>
          <cell r="D3658" t="str">
            <v>H6</v>
          </cell>
        </row>
        <row r="3658">
          <cell r="F3658" t="str">
            <v>EA</v>
          </cell>
          <cell r="G3658" t="str">
            <v>BC02</v>
          </cell>
        </row>
        <row r="3659">
          <cell r="B3659" t="str">
            <v>SHT0010372</v>
          </cell>
          <cell r="C3659" t="str">
            <v>坐垫翻折限位钣金</v>
          </cell>
        </row>
        <row r="3659">
          <cell r="F3659" t="str">
            <v>EA</v>
          </cell>
          <cell r="G3659" t="str">
            <v>YC04</v>
          </cell>
        </row>
        <row r="3660">
          <cell r="B3660" t="str">
            <v>SHT0010373</v>
          </cell>
          <cell r="C3660" t="str">
            <v>可变阻尼器总成</v>
          </cell>
          <cell r="D3660" t="str">
            <v>H4</v>
          </cell>
        </row>
        <row r="3660">
          <cell r="F3660" t="str">
            <v>EA</v>
          </cell>
          <cell r="G3660" t="str">
            <v>YC04</v>
          </cell>
        </row>
        <row r="3661">
          <cell r="B3661" t="str">
            <v>SHT0010376</v>
          </cell>
          <cell r="C3661" t="str">
            <v>主驾底座模块化总成</v>
          </cell>
          <cell r="D3661" t="str">
            <v>一汽D04</v>
          </cell>
        </row>
        <row r="3661">
          <cell r="F3661" t="str">
            <v>EA</v>
          </cell>
          <cell r="G3661" t="str">
            <v>YC01</v>
          </cell>
        </row>
        <row r="3662">
          <cell r="B3662" t="str">
            <v>SHT0010383</v>
          </cell>
          <cell r="C3662" t="str">
            <v>仰角调节拉线</v>
          </cell>
        </row>
        <row r="3662">
          <cell r="F3662" t="str">
            <v>EA</v>
          </cell>
          <cell r="G3662" t="str">
            <v>YC01</v>
          </cell>
        </row>
        <row r="3663">
          <cell r="B3663" t="str">
            <v>SHT0010399</v>
          </cell>
          <cell r="C3663" t="str">
            <v>副司机靠背骨架总成</v>
          </cell>
        </row>
        <row r="3663">
          <cell r="F3663" t="str">
            <v>EA</v>
          </cell>
          <cell r="G3663" t="str">
            <v>BC08</v>
          </cell>
        </row>
        <row r="3664">
          <cell r="B3664" t="str">
            <v>SHT0010406</v>
          </cell>
          <cell r="C3664" t="str">
            <v>副驾驶主动侧圆盘总成</v>
          </cell>
          <cell r="D3664" t="str">
            <v>H6</v>
          </cell>
        </row>
        <row r="3664">
          <cell r="F3664" t="str">
            <v>EA</v>
          </cell>
          <cell r="G3664" t="str">
            <v>YC04</v>
          </cell>
        </row>
        <row r="3665">
          <cell r="B3665" t="str">
            <v>SHT0010408</v>
          </cell>
          <cell r="C3665" t="str">
            <v>坐垫翻折支撑轴套</v>
          </cell>
          <cell r="D3665" t="str">
            <v>H6</v>
          </cell>
        </row>
        <row r="3665">
          <cell r="F3665" t="str">
            <v>EA</v>
          </cell>
          <cell r="G3665" t="str">
            <v>YC04</v>
          </cell>
        </row>
        <row r="3666">
          <cell r="B3666" t="str">
            <v>SHT0010412</v>
          </cell>
          <cell r="C3666" t="str">
            <v>副驾驶从动侧圆盘总成</v>
          </cell>
          <cell r="D3666" t="str">
            <v>H6</v>
          </cell>
        </row>
        <row r="3666">
          <cell r="F3666" t="str">
            <v>EA</v>
          </cell>
          <cell r="G3666" t="str">
            <v>YC04</v>
          </cell>
        </row>
        <row r="3667">
          <cell r="B3667" t="str">
            <v>SHT0010413</v>
          </cell>
          <cell r="C3667" t="str">
            <v>扶手安装支架总成</v>
          </cell>
          <cell r="D3667" t="str">
            <v>统帅配阳晨扶手</v>
          </cell>
        </row>
        <row r="3667">
          <cell r="F3667" t="str">
            <v>EA</v>
          </cell>
          <cell r="G3667" t="str">
            <v>YC01</v>
          </cell>
        </row>
        <row r="3668">
          <cell r="B3668" t="str">
            <v>SHT0010418</v>
          </cell>
          <cell r="C3668" t="str">
            <v>安全带上支撑钢丝</v>
          </cell>
          <cell r="D3668" t="str">
            <v>H6副驾</v>
          </cell>
        </row>
        <row r="3668">
          <cell r="F3668" t="str">
            <v>EA</v>
          </cell>
          <cell r="G3668" t="str">
            <v>YC04</v>
          </cell>
        </row>
        <row r="3669">
          <cell r="B3669" t="str">
            <v>SHT0010446</v>
          </cell>
          <cell r="C3669" t="str">
            <v>销轴固定支架焊接总成</v>
          </cell>
          <cell r="D3669" t="str">
            <v>F3000上框</v>
          </cell>
        </row>
        <row r="3669">
          <cell r="F3669" t="str">
            <v>EA</v>
          </cell>
          <cell r="G3669" t="str">
            <v>YC04</v>
          </cell>
        </row>
        <row r="3670">
          <cell r="B3670" t="str">
            <v>SHT0010450</v>
          </cell>
          <cell r="C3670" t="str">
            <v>减震扣组件</v>
          </cell>
          <cell r="D3670" t="str">
            <v>F3000</v>
          </cell>
        </row>
        <row r="3670">
          <cell r="F3670" t="str">
            <v>EA</v>
          </cell>
          <cell r="G3670" t="str">
            <v>YC04</v>
          </cell>
        </row>
        <row r="3671">
          <cell r="B3671" t="str">
            <v>SHT0010451</v>
          </cell>
          <cell r="C3671" t="str">
            <v>座框前连接板焊接组件</v>
          </cell>
        </row>
        <row r="3671">
          <cell r="F3671" t="str">
            <v>EA</v>
          </cell>
          <cell r="G3671" t="str">
            <v>YC04</v>
          </cell>
        </row>
        <row r="3672">
          <cell r="B3672" t="str">
            <v>SHT0010453</v>
          </cell>
          <cell r="C3672" t="str">
            <v>下框前横梁组件</v>
          </cell>
          <cell r="D3672" t="str">
            <v>F3000/轩德6</v>
          </cell>
        </row>
        <row r="3672">
          <cell r="F3672" t="str">
            <v>EA</v>
          </cell>
          <cell r="G3672" t="str">
            <v>YC04</v>
          </cell>
        </row>
        <row r="3673">
          <cell r="B3673" t="str">
            <v>SHT0010464</v>
          </cell>
          <cell r="C3673" t="str">
            <v>固定阻尼器总成</v>
          </cell>
          <cell r="D3673" t="str">
            <v>2.0平台</v>
          </cell>
        </row>
        <row r="3673">
          <cell r="F3673" t="str">
            <v>EA</v>
          </cell>
          <cell r="G3673" t="str">
            <v>YC01</v>
          </cell>
        </row>
        <row r="3674">
          <cell r="B3674" t="str">
            <v>SHT0010465</v>
          </cell>
          <cell r="C3674" t="str">
            <v>气管防护长弹簧</v>
          </cell>
          <cell r="D3674" t="str">
            <v>黑色Ф5.5*55mm</v>
          </cell>
          <cell r="E3674" t="str">
            <v>SHT0010465</v>
          </cell>
          <cell r="F3674" t="str">
            <v>EA</v>
          </cell>
          <cell r="G3674" t="str">
            <v>YC01</v>
          </cell>
        </row>
        <row r="3675">
          <cell r="B3675" t="str">
            <v>SHT0010467</v>
          </cell>
          <cell r="C3675" t="str">
            <v>X3000副驾左前地脚</v>
          </cell>
          <cell r="D3675" t="str">
            <v>X3000副驾减震</v>
          </cell>
        </row>
        <row r="3675">
          <cell r="F3675" t="str">
            <v>EA</v>
          </cell>
          <cell r="G3675" t="str">
            <v>YC04</v>
          </cell>
        </row>
        <row r="3676">
          <cell r="B3676" t="str">
            <v>SHT0010468</v>
          </cell>
          <cell r="C3676" t="str">
            <v>X3000副驾右前地脚</v>
          </cell>
          <cell r="D3676" t="str">
            <v>X3000副驾减震</v>
          </cell>
        </row>
        <row r="3676">
          <cell r="F3676" t="str">
            <v>EA</v>
          </cell>
          <cell r="G3676" t="str">
            <v>YC04</v>
          </cell>
        </row>
        <row r="3677">
          <cell r="B3677" t="str">
            <v>SHT0010469</v>
          </cell>
          <cell r="C3677" t="str">
            <v>X3000副驾左后地脚</v>
          </cell>
          <cell r="D3677" t="str">
            <v>X3000副驾减震</v>
          </cell>
        </row>
        <row r="3677">
          <cell r="F3677" t="str">
            <v>EA</v>
          </cell>
          <cell r="G3677" t="str">
            <v>YC04</v>
          </cell>
        </row>
        <row r="3678">
          <cell r="B3678" t="str">
            <v>SHT0010470</v>
          </cell>
          <cell r="C3678" t="str">
            <v>X3000副驾右后地脚</v>
          </cell>
          <cell r="D3678" t="str">
            <v>X3000副驾减震</v>
          </cell>
        </row>
        <row r="3678">
          <cell r="F3678" t="str">
            <v>EA</v>
          </cell>
          <cell r="G3678" t="str">
            <v>YC04</v>
          </cell>
        </row>
        <row r="3679">
          <cell r="B3679" t="str">
            <v>SHT0010484</v>
          </cell>
          <cell r="C3679" t="str">
            <v>减震扣组件</v>
          </cell>
          <cell r="D3679" t="str">
            <v>轩德6</v>
          </cell>
        </row>
        <row r="3679">
          <cell r="F3679" t="str">
            <v>EA</v>
          </cell>
          <cell r="G3679" t="str">
            <v>YC04</v>
          </cell>
        </row>
        <row r="3680">
          <cell r="B3680" t="str">
            <v>SHT0010488</v>
          </cell>
          <cell r="C3680" t="str">
            <v>标牌固定片</v>
          </cell>
          <cell r="D3680" t="str">
            <v>F3000/X3000副驾减震</v>
          </cell>
        </row>
        <row r="3680">
          <cell r="F3680" t="str">
            <v>EA</v>
          </cell>
          <cell r="G3680" t="str">
            <v>YC04</v>
          </cell>
        </row>
        <row r="3681">
          <cell r="B3681" t="str">
            <v>SHT0010506</v>
          </cell>
          <cell r="C3681" t="str">
            <v>主驾底座模块化总成</v>
          </cell>
          <cell r="D3681" t="str">
            <v>H3-2.0</v>
          </cell>
        </row>
        <row r="3681">
          <cell r="F3681" t="str">
            <v>EA</v>
          </cell>
          <cell r="G3681" t="str">
            <v>BC08</v>
          </cell>
        </row>
        <row r="3682">
          <cell r="B3682" t="str">
            <v>SHT0010512</v>
          </cell>
          <cell r="C3682" t="str">
            <v>升降调节开关总成</v>
          </cell>
          <cell r="D3682" t="str">
            <v>H4手柄黑色</v>
          </cell>
        </row>
        <row r="3682">
          <cell r="F3682" t="str">
            <v>EA</v>
          </cell>
          <cell r="G3682" t="str">
            <v>YC01</v>
          </cell>
        </row>
        <row r="3683">
          <cell r="B3683" t="str">
            <v>SHT0010515</v>
          </cell>
          <cell r="C3683" t="str">
            <v>变阻尼拉线支架</v>
          </cell>
        </row>
        <row r="3683">
          <cell r="F3683" t="str">
            <v>EA</v>
          </cell>
          <cell r="G3683" t="str">
            <v>YC04</v>
          </cell>
        </row>
        <row r="3684">
          <cell r="B3684" t="str">
            <v>SHT0010516</v>
          </cell>
          <cell r="C3684" t="str">
            <v>阻尼器弹簧保护架</v>
          </cell>
        </row>
        <row r="3684">
          <cell r="F3684" t="str">
            <v>EA</v>
          </cell>
          <cell r="G3684" t="str">
            <v>YC04</v>
          </cell>
        </row>
        <row r="3685">
          <cell r="B3685" t="str">
            <v>SHT0010517</v>
          </cell>
          <cell r="C3685" t="str">
            <v>阻尼器变阻尼拨快</v>
          </cell>
        </row>
        <row r="3685">
          <cell r="F3685" t="str">
            <v>EA</v>
          </cell>
          <cell r="G3685" t="str">
            <v>YC04</v>
          </cell>
        </row>
        <row r="3686">
          <cell r="B3686" t="str">
            <v>SHT0010520</v>
          </cell>
          <cell r="C3686" t="str">
            <v>变阻尼弹簧</v>
          </cell>
          <cell r="D3686" t="str">
            <v>φ0.7Φ5.1（内径）*36</v>
          </cell>
        </row>
        <row r="3686">
          <cell r="F3686" t="str">
            <v>EA</v>
          </cell>
          <cell r="G3686" t="str">
            <v>YC01</v>
          </cell>
        </row>
        <row r="3687">
          <cell r="B3687" t="str">
            <v>SHT0010521</v>
          </cell>
          <cell r="C3687" t="str">
            <v>气囊上支撑板</v>
          </cell>
          <cell r="D3687" t="str">
            <v>2.0平台内绞架</v>
          </cell>
        </row>
        <row r="3687">
          <cell r="F3687" t="str">
            <v>EA</v>
          </cell>
          <cell r="G3687" t="str">
            <v>YC04</v>
          </cell>
        </row>
        <row r="3688">
          <cell r="B3688" t="str">
            <v>SHT0010522</v>
          </cell>
          <cell r="C3688" t="str">
            <v>阻尼销轴支架</v>
          </cell>
          <cell r="D3688" t="str">
            <v>2.0平台内绞架</v>
          </cell>
        </row>
        <row r="3688">
          <cell r="F3688" t="str">
            <v>EA</v>
          </cell>
          <cell r="G3688" t="str">
            <v>YC04</v>
          </cell>
        </row>
        <row r="3689">
          <cell r="B3689" t="str">
            <v>SHT0010523</v>
          </cell>
          <cell r="C3689" t="str">
            <v>阻尼销轴</v>
          </cell>
          <cell r="D3689" t="str">
            <v>2.0平台内绞架</v>
          </cell>
        </row>
        <row r="3689">
          <cell r="F3689" t="str">
            <v>EA</v>
          </cell>
          <cell r="G3689" t="str">
            <v>YC04</v>
          </cell>
        </row>
        <row r="3690">
          <cell r="B3690" t="str">
            <v>SHT0010526</v>
          </cell>
          <cell r="C3690" t="str">
            <v>H5延伸手柄灰</v>
          </cell>
        </row>
        <row r="3690">
          <cell r="F3690" t="str">
            <v>Ea</v>
          </cell>
          <cell r="G3690" t="str">
            <v>BC02</v>
          </cell>
        </row>
        <row r="3691">
          <cell r="B3691" t="str">
            <v>SHT0010547</v>
          </cell>
          <cell r="C3691" t="str">
            <v>驾驶员靠背护面总成</v>
          </cell>
          <cell r="D3691" t="str">
            <v>轩德6</v>
          </cell>
        </row>
        <row r="3691">
          <cell r="F3691" t="str">
            <v>EA</v>
          </cell>
          <cell r="G3691" t="str">
            <v>YC01</v>
          </cell>
        </row>
        <row r="3692">
          <cell r="B3692" t="str">
            <v>SHT0010561</v>
          </cell>
          <cell r="C3692" t="str">
            <v>驾驶员座垫护面总成</v>
          </cell>
          <cell r="D3692" t="str">
            <v>轩德6</v>
          </cell>
        </row>
        <row r="3692">
          <cell r="F3692" t="str">
            <v>EA</v>
          </cell>
          <cell r="G3692" t="str">
            <v>YC01</v>
          </cell>
        </row>
        <row r="3693">
          <cell r="B3693" t="str">
            <v>SHT0010569</v>
          </cell>
          <cell r="C3693" t="str">
            <v>中间座座垫护面总成</v>
          </cell>
          <cell r="D3693" t="str">
            <v>轩德6</v>
          </cell>
        </row>
        <row r="3693">
          <cell r="F3693" t="str">
            <v>EA</v>
          </cell>
          <cell r="G3693" t="str">
            <v>YC01</v>
          </cell>
        </row>
        <row r="3694">
          <cell r="B3694" t="str">
            <v>SHT0010587</v>
          </cell>
          <cell r="C3694" t="str">
            <v>中间座靠背护面总成</v>
          </cell>
          <cell r="D3694" t="str">
            <v>轩德6</v>
          </cell>
        </row>
        <row r="3694">
          <cell r="F3694" t="str">
            <v>EA</v>
          </cell>
          <cell r="G3694" t="str">
            <v>YC01</v>
          </cell>
        </row>
        <row r="3695">
          <cell r="B3695" t="str">
            <v>SHT0010601</v>
          </cell>
          <cell r="C3695" t="str">
            <v>安全带高调器总成</v>
          </cell>
        </row>
        <row r="3695">
          <cell r="F3695" t="str">
            <v>EA</v>
          </cell>
          <cell r="G3695" t="str">
            <v>YC01</v>
          </cell>
        </row>
        <row r="3696">
          <cell r="B3696" t="str">
            <v>SHT0010616</v>
          </cell>
          <cell r="C3696" t="str">
            <v>副驾驶安全带卷收器总成</v>
          </cell>
        </row>
        <row r="3696">
          <cell r="F3696" t="str">
            <v>EA</v>
          </cell>
          <cell r="G3696" t="str">
            <v>YC01</v>
          </cell>
        </row>
        <row r="3697">
          <cell r="B3697" t="str">
            <v>SHT0010636</v>
          </cell>
          <cell r="C3697" t="str">
            <v>主驾高配安全带总成</v>
          </cell>
        </row>
        <row r="3697">
          <cell r="F3697" t="str">
            <v>EA</v>
          </cell>
          <cell r="G3697" t="str">
            <v>YC01</v>
          </cell>
        </row>
        <row r="3698">
          <cell r="B3698" t="str">
            <v>SHT0010657</v>
          </cell>
          <cell r="C3698" t="str">
            <v>驾驶员后侧罩壳</v>
          </cell>
          <cell r="D3698" t="str">
            <v>H6</v>
          </cell>
        </row>
        <row r="3698">
          <cell r="F3698" t="str">
            <v>EA</v>
          </cell>
          <cell r="G3698" t="str">
            <v>BC02</v>
          </cell>
        </row>
        <row r="3699">
          <cell r="B3699" t="str">
            <v>SHT0010667</v>
          </cell>
          <cell r="C3699" t="str">
            <v>高配安全带出口罩壳</v>
          </cell>
          <cell r="D3699" t="str">
            <v>H6</v>
          </cell>
        </row>
        <row r="3699">
          <cell r="F3699" t="str">
            <v>EA</v>
          </cell>
          <cell r="G3699" t="str">
            <v>BC02</v>
          </cell>
        </row>
        <row r="3700">
          <cell r="B3700" t="str">
            <v>SHT0010668</v>
          </cell>
          <cell r="C3700" t="str">
            <v>标配安全带出口罩壳</v>
          </cell>
          <cell r="D3700" t="str">
            <v>H6</v>
          </cell>
        </row>
        <row r="3700">
          <cell r="F3700" t="str">
            <v>EA</v>
          </cell>
          <cell r="G3700" t="str">
            <v>BC02</v>
          </cell>
        </row>
        <row r="3701">
          <cell r="B3701" t="str">
            <v>SHT0010671</v>
          </cell>
          <cell r="C3701" t="str">
            <v>扶手支架焊接组件</v>
          </cell>
        </row>
        <row r="3701">
          <cell r="F3701" t="str">
            <v>EA</v>
          </cell>
          <cell r="G3701" t="str">
            <v>YC01</v>
          </cell>
        </row>
        <row r="3702">
          <cell r="B3702" t="str">
            <v>SHT0010674</v>
          </cell>
          <cell r="C3702" t="str">
            <v>副驾驶安全带出口罩壳</v>
          </cell>
          <cell r="D3702" t="str">
            <v>H6</v>
          </cell>
        </row>
        <row r="3702">
          <cell r="F3702" t="str">
            <v>EA</v>
          </cell>
          <cell r="G3702" t="str">
            <v>BC02</v>
          </cell>
        </row>
        <row r="3703">
          <cell r="B3703" t="str">
            <v>SHT0010675</v>
          </cell>
          <cell r="C3703" t="str">
            <v>副驾驶员副边罩壳</v>
          </cell>
          <cell r="D3703" t="str">
            <v>H6</v>
          </cell>
        </row>
        <row r="3703">
          <cell r="F3703" t="str">
            <v>EA</v>
          </cell>
          <cell r="G3703" t="str">
            <v>BC02</v>
          </cell>
        </row>
        <row r="3704">
          <cell r="B3704" t="str">
            <v>SHT0010676</v>
          </cell>
          <cell r="C3704" t="str">
            <v>副驾驶员主边罩壳</v>
          </cell>
          <cell r="D3704" t="str">
            <v>H6</v>
          </cell>
        </row>
        <row r="3704">
          <cell r="F3704" t="str">
            <v>EA</v>
          </cell>
          <cell r="G3704" t="str">
            <v>BC02</v>
          </cell>
        </row>
        <row r="3705">
          <cell r="B3705" t="str">
            <v>SHT0010677</v>
          </cell>
          <cell r="C3705" t="str">
            <v>副驾标配靠背调节手柄</v>
          </cell>
        </row>
        <row r="3705">
          <cell r="F3705" t="str">
            <v>EA</v>
          </cell>
          <cell r="G3705" t="str">
            <v>BC02</v>
          </cell>
        </row>
        <row r="3706">
          <cell r="B3706" t="str">
            <v>SHT0010699</v>
          </cell>
          <cell r="C3706" t="str">
            <v>橡胶垫安装支架</v>
          </cell>
          <cell r="D3706" t="str">
            <v>H6</v>
          </cell>
        </row>
        <row r="3706">
          <cell r="F3706" t="str">
            <v>EA</v>
          </cell>
          <cell r="G3706" t="str">
            <v>YC04</v>
          </cell>
        </row>
        <row r="3707">
          <cell r="B3707" t="str">
            <v>SHT0010720</v>
          </cell>
          <cell r="C3707" t="str">
            <v>调角器解锁把手左</v>
          </cell>
          <cell r="D3707" t="str">
            <v>H4A/X3000</v>
          </cell>
        </row>
        <row r="3707">
          <cell r="F3707" t="str">
            <v>EA</v>
          </cell>
          <cell r="G3707" t="str">
            <v>YC04</v>
          </cell>
        </row>
        <row r="3708">
          <cell r="B3708" t="str">
            <v>SHT0010721</v>
          </cell>
          <cell r="C3708" t="str">
            <v>调角器解锁把手右</v>
          </cell>
          <cell r="D3708" t="str">
            <v>H4A/X3000</v>
          </cell>
        </row>
        <row r="3708">
          <cell r="F3708" t="str">
            <v>EA</v>
          </cell>
          <cell r="G3708" t="str">
            <v>YC04</v>
          </cell>
        </row>
        <row r="3709">
          <cell r="B3709" t="str">
            <v>SHT0010723</v>
          </cell>
          <cell r="C3709" t="str">
            <v>司机主边调角器下连接钣B</v>
          </cell>
          <cell r="D3709" t="str">
            <v>H6</v>
          </cell>
        </row>
        <row r="3709">
          <cell r="F3709" t="str">
            <v>EA</v>
          </cell>
          <cell r="G3709" t="str">
            <v>BC06</v>
          </cell>
        </row>
        <row r="3710">
          <cell r="B3710" t="str">
            <v>SHT0010725</v>
          </cell>
          <cell r="C3710" t="str">
            <v>司机副边调角器下连接钣B</v>
          </cell>
          <cell r="D3710" t="str">
            <v>H6</v>
          </cell>
        </row>
        <row r="3710">
          <cell r="F3710" t="str">
            <v>EA</v>
          </cell>
          <cell r="G3710" t="str">
            <v>BC06</v>
          </cell>
        </row>
        <row r="3711">
          <cell r="B3711" t="str">
            <v>SHT0010726</v>
          </cell>
          <cell r="C3711" t="str">
            <v>直通变径接头</v>
          </cell>
          <cell r="D3711" t="str">
            <v>PEG6-4灰色</v>
          </cell>
        </row>
        <row r="3711">
          <cell r="F3711" t="str">
            <v>EA</v>
          </cell>
          <cell r="G3711" t="str">
            <v>YC01</v>
          </cell>
        </row>
        <row r="3712">
          <cell r="B3712" t="str">
            <v>SHT0010743</v>
          </cell>
          <cell r="C3712" t="str">
            <v>安全带带扣总成</v>
          </cell>
          <cell r="D3712" t="str">
            <v>无线束</v>
          </cell>
        </row>
        <row r="3712">
          <cell r="F3712" t="str">
            <v>EA</v>
          </cell>
          <cell r="G3712" t="str">
            <v>YC01</v>
          </cell>
        </row>
        <row r="3713">
          <cell r="B3713" t="str">
            <v>SHT0010744</v>
          </cell>
          <cell r="C3713" t="str">
            <v>扶手固定螺母柱</v>
          </cell>
          <cell r="D3713" t="str">
            <v>一汽D04</v>
          </cell>
        </row>
        <row r="3713">
          <cell r="F3713" t="str">
            <v>EA</v>
          </cell>
          <cell r="G3713" t="str">
            <v>YC04</v>
          </cell>
        </row>
        <row r="3714">
          <cell r="B3714" t="str">
            <v>SHT0010756</v>
          </cell>
          <cell r="C3714" t="str">
            <v>主驾高配靠背骨架总成</v>
          </cell>
          <cell r="D3714" t="str">
            <v>H6四气袋腰托双扶手</v>
          </cell>
        </row>
        <row r="3714">
          <cell r="F3714" t="str">
            <v>EA</v>
          </cell>
          <cell r="G3714" t="str">
            <v>BC08</v>
          </cell>
        </row>
        <row r="3715">
          <cell r="B3715" t="str">
            <v>SHT0010758</v>
          </cell>
          <cell r="C3715" t="str">
            <v>主驾低配靠背骨架总成</v>
          </cell>
          <cell r="D3715" t="str">
            <v>H6两气袋腰托双扶手</v>
          </cell>
        </row>
        <row r="3715">
          <cell r="F3715" t="str">
            <v>EA</v>
          </cell>
          <cell r="G3715" t="str">
            <v>BC08</v>
          </cell>
        </row>
        <row r="3716">
          <cell r="B3716" t="str">
            <v>SHT0010763</v>
          </cell>
          <cell r="C3716" t="str">
            <v>肩部支撑钢丝</v>
          </cell>
          <cell r="D3716" t="str">
            <v>H6</v>
          </cell>
        </row>
        <row r="3716">
          <cell r="F3716" t="str">
            <v>EA</v>
          </cell>
          <cell r="G3716" t="str">
            <v>YC04</v>
          </cell>
        </row>
        <row r="3717">
          <cell r="B3717" t="str">
            <v>SHT0010779</v>
          </cell>
          <cell r="C3717" t="str">
            <v>气袋腰托侧翼支撑钢丝</v>
          </cell>
          <cell r="D3717" t="str">
            <v>H6</v>
          </cell>
        </row>
        <row r="3717">
          <cell r="F3717" t="str">
            <v>EA</v>
          </cell>
          <cell r="G3717" t="str">
            <v>YC04</v>
          </cell>
        </row>
        <row r="3718">
          <cell r="B3718" t="str">
            <v>SHT0010780</v>
          </cell>
          <cell r="C3718" t="str">
            <v>气袋腰托下固定点焊接总成</v>
          </cell>
          <cell r="D3718" t="str">
            <v>H6</v>
          </cell>
        </row>
        <row r="3718">
          <cell r="F3718" t="str">
            <v>EA</v>
          </cell>
          <cell r="G3718" t="str">
            <v>YC04</v>
          </cell>
        </row>
        <row r="3719">
          <cell r="B3719" t="str">
            <v>SHT0010786</v>
          </cell>
          <cell r="C3719" t="str">
            <v>罩壳固定钣金片</v>
          </cell>
          <cell r="D3719" t="str">
            <v>H6</v>
          </cell>
        </row>
        <row r="3719">
          <cell r="F3719" t="str">
            <v>EA</v>
          </cell>
          <cell r="G3719" t="str">
            <v>YC04</v>
          </cell>
        </row>
        <row r="3720">
          <cell r="B3720" t="str">
            <v>SHT0010787</v>
          </cell>
          <cell r="C3720" t="str">
            <v>靠背调节手柄安装轴</v>
          </cell>
          <cell r="D3720" t="str">
            <v>H6副驾</v>
          </cell>
        </row>
        <row r="3720">
          <cell r="F3720" t="str">
            <v>EA</v>
          </cell>
          <cell r="G3720" t="str">
            <v>YC04</v>
          </cell>
        </row>
        <row r="3721">
          <cell r="B3721" t="str">
            <v>SHT0010788</v>
          </cell>
          <cell r="C3721" t="str">
            <v>仰角调节限位柱</v>
          </cell>
          <cell r="D3721" t="str">
            <v>H6</v>
          </cell>
        </row>
        <row r="3721">
          <cell r="F3721" t="str">
            <v>EA</v>
          </cell>
          <cell r="G3721" t="str">
            <v>YC04</v>
          </cell>
        </row>
        <row r="3722">
          <cell r="B3722" t="str">
            <v>SHT0010798</v>
          </cell>
          <cell r="C3722" t="str">
            <v>靠背调节铸件(福田)</v>
          </cell>
        </row>
        <row r="3722">
          <cell r="F3722" t="str">
            <v>EA</v>
          </cell>
          <cell r="G3722" t="str">
            <v>YC04</v>
          </cell>
        </row>
        <row r="3723">
          <cell r="B3723" t="str">
            <v>SHT0010802</v>
          </cell>
          <cell r="C3723" t="str">
            <v>延伸锁止钣金固定螺栓</v>
          </cell>
        </row>
        <row r="3723">
          <cell r="F3723" t="str">
            <v>EA</v>
          </cell>
          <cell r="G3723" t="str">
            <v>YC01</v>
          </cell>
        </row>
        <row r="3724">
          <cell r="B3724" t="str">
            <v>SHT0010807</v>
          </cell>
          <cell r="C3724" t="str">
            <v>外绞架固定块A</v>
          </cell>
          <cell r="D3724" t="str">
            <v>H6水平减震</v>
          </cell>
        </row>
        <row r="3724">
          <cell r="F3724" t="str">
            <v>EA</v>
          </cell>
          <cell r="G3724" t="str">
            <v>YC04</v>
          </cell>
        </row>
        <row r="3725">
          <cell r="B3725" t="str">
            <v>SHT0010808</v>
          </cell>
          <cell r="C3725" t="str">
            <v>外绞架固定块B</v>
          </cell>
          <cell r="D3725" t="str">
            <v>H6水平减震</v>
          </cell>
        </row>
        <row r="3725">
          <cell r="F3725" t="str">
            <v>EA</v>
          </cell>
          <cell r="G3725" t="str">
            <v>YC04</v>
          </cell>
        </row>
        <row r="3726">
          <cell r="B3726" t="str">
            <v>SHT0010809</v>
          </cell>
          <cell r="C3726" t="str">
            <v>水平减震缓冲块</v>
          </cell>
          <cell r="D3726" t="str">
            <v>H6</v>
          </cell>
        </row>
        <row r="3726">
          <cell r="F3726" t="str">
            <v>EA</v>
          </cell>
          <cell r="G3726" t="str">
            <v>YC04</v>
          </cell>
        </row>
        <row r="3727">
          <cell r="B3727" t="str">
            <v>SHT0010810</v>
          </cell>
          <cell r="C3727" t="str">
            <v>水平减震活动轴</v>
          </cell>
          <cell r="D3727" t="str">
            <v>H6</v>
          </cell>
        </row>
        <row r="3727">
          <cell r="F3727" t="str">
            <v>EA</v>
          </cell>
          <cell r="G3727" t="str">
            <v>YC04</v>
          </cell>
        </row>
        <row r="3728">
          <cell r="B3728" t="str">
            <v>SHT0010811</v>
          </cell>
          <cell r="C3728" t="str">
            <v>3.0滚轮</v>
          </cell>
        </row>
        <row r="3728">
          <cell r="F3728" t="str">
            <v>EA</v>
          </cell>
          <cell r="G3728" t="str">
            <v>YC04</v>
          </cell>
        </row>
        <row r="3729">
          <cell r="B3729" t="str">
            <v>SHT0010816</v>
          </cell>
          <cell r="C3729" t="str">
            <v>仰角下限位胶敦</v>
          </cell>
          <cell r="D3729" t="str">
            <v>H6</v>
          </cell>
        </row>
        <row r="3729">
          <cell r="F3729" t="str">
            <v>EA</v>
          </cell>
          <cell r="G3729" t="str">
            <v>YC04</v>
          </cell>
        </row>
        <row r="3730">
          <cell r="B3730" t="str">
            <v>SHT0010819</v>
          </cell>
          <cell r="C3730" t="str">
            <v>水平减震解锁钣金旋转轴</v>
          </cell>
          <cell r="D3730" t="str">
            <v>H6</v>
          </cell>
        </row>
        <row r="3730">
          <cell r="F3730" t="str">
            <v>EA</v>
          </cell>
          <cell r="G3730" t="str">
            <v>YC04</v>
          </cell>
        </row>
        <row r="3731">
          <cell r="B3731" t="str">
            <v>SHT0010820</v>
          </cell>
          <cell r="C3731" t="str">
            <v>水平减震解锁钣金</v>
          </cell>
          <cell r="D3731" t="str">
            <v>H6</v>
          </cell>
        </row>
        <row r="3731">
          <cell r="F3731" t="str">
            <v>EA</v>
          </cell>
          <cell r="G3731" t="str">
            <v>YC04</v>
          </cell>
        </row>
        <row r="3732">
          <cell r="B3732" t="str">
            <v>SHT0010822</v>
          </cell>
          <cell r="C3732" t="str">
            <v>水平减震挂钩</v>
          </cell>
          <cell r="D3732" t="str">
            <v>H6</v>
          </cell>
        </row>
        <row r="3732">
          <cell r="F3732" t="str">
            <v>EA</v>
          </cell>
          <cell r="G3732" t="str">
            <v>YC04</v>
          </cell>
        </row>
        <row r="3733">
          <cell r="B3733" t="str">
            <v>SHT0010823</v>
          </cell>
          <cell r="C3733" t="str">
            <v>水平减震挂钩导向塑料件</v>
          </cell>
          <cell r="D3733" t="str">
            <v>H6</v>
          </cell>
        </row>
        <row r="3733">
          <cell r="F3733" t="str">
            <v>EA</v>
          </cell>
          <cell r="G3733" t="str">
            <v>YC04</v>
          </cell>
        </row>
        <row r="3734">
          <cell r="B3734" t="str">
            <v>SHT0010824</v>
          </cell>
          <cell r="C3734" t="str">
            <v>水平减震挂钩轴套</v>
          </cell>
          <cell r="D3734" t="str">
            <v>H6</v>
          </cell>
        </row>
        <row r="3734">
          <cell r="F3734" t="str">
            <v>EA</v>
          </cell>
          <cell r="G3734" t="str">
            <v>YC04</v>
          </cell>
        </row>
        <row r="3735">
          <cell r="B3735" t="str">
            <v>SHT0010829</v>
          </cell>
          <cell r="C3735" t="str">
            <v>仰角小齿板连接螺母</v>
          </cell>
          <cell r="D3735" t="str">
            <v>H6</v>
          </cell>
        </row>
        <row r="3735">
          <cell r="F3735" t="str">
            <v>EA</v>
          </cell>
          <cell r="G3735" t="str">
            <v>YC04</v>
          </cell>
        </row>
        <row r="3736">
          <cell r="B3736" t="str">
            <v>SHT0010832</v>
          </cell>
          <cell r="C3736" t="str">
            <v>仰角调节钣金旋转轴</v>
          </cell>
          <cell r="D3736" t="str">
            <v>H6</v>
          </cell>
        </row>
        <row r="3736">
          <cell r="F3736" t="str">
            <v>EA</v>
          </cell>
          <cell r="G3736" t="str">
            <v>YC04</v>
          </cell>
        </row>
        <row r="3737">
          <cell r="B3737" t="str">
            <v>SHT0010841</v>
          </cell>
          <cell r="C3737" t="str">
            <v>仰角调节轴套</v>
          </cell>
          <cell r="D3737" t="str">
            <v>H6</v>
          </cell>
        </row>
        <row r="3737">
          <cell r="F3737" t="str">
            <v>EA</v>
          </cell>
          <cell r="G3737" t="str">
            <v>YC04</v>
          </cell>
        </row>
        <row r="3738">
          <cell r="B3738" t="str">
            <v>SHT0010842</v>
          </cell>
          <cell r="C3738" t="str">
            <v>主驾仰角拉线座框固定钣金</v>
          </cell>
          <cell r="D3738" t="str">
            <v>H6</v>
          </cell>
        </row>
        <row r="3738">
          <cell r="F3738" t="str">
            <v>EA</v>
          </cell>
          <cell r="G3738" t="str">
            <v>YC04</v>
          </cell>
        </row>
        <row r="3739">
          <cell r="B3739" t="str">
            <v>SHT0010843</v>
          </cell>
          <cell r="C3739" t="str">
            <v>座框仰角固定螺栓</v>
          </cell>
          <cell r="D3739" t="str">
            <v>H6</v>
          </cell>
        </row>
        <row r="3739">
          <cell r="F3739" t="str">
            <v>EA</v>
          </cell>
          <cell r="G3739" t="str">
            <v>YC04</v>
          </cell>
        </row>
        <row r="3740">
          <cell r="B3740" t="str">
            <v>SHT0010844</v>
          </cell>
          <cell r="C3740" t="str">
            <v>司机座椅底支架总成</v>
          </cell>
          <cell r="D3740" t="str">
            <v>A9606602340</v>
          </cell>
          <cell r="E3740" t="str">
            <v>A9606602340</v>
          </cell>
          <cell r="F3740" t="str">
            <v>EA</v>
          </cell>
          <cell r="G3740" t="str">
            <v>BC07</v>
          </cell>
        </row>
        <row r="3741">
          <cell r="B3741" t="str">
            <v>SHT0010877</v>
          </cell>
          <cell r="C3741" t="str">
            <v>安全带高调解锁按钮限位块</v>
          </cell>
        </row>
        <row r="3741">
          <cell r="F3741" t="str">
            <v>EA</v>
          </cell>
          <cell r="G3741" t="str">
            <v>YC01</v>
          </cell>
        </row>
        <row r="3742">
          <cell r="B3742" t="str">
            <v>SHT0010878</v>
          </cell>
          <cell r="C3742" t="str">
            <v>安全带高调解锁按钮底座</v>
          </cell>
          <cell r="D3742" t="str">
            <v>H6</v>
          </cell>
        </row>
        <row r="3742">
          <cell r="F3742" t="str">
            <v>EA</v>
          </cell>
          <cell r="G3742" t="str">
            <v>BC02</v>
          </cell>
        </row>
        <row r="3743">
          <cell r="B3743" t="str">
            <v>SHT0010879</v>
          </cell>
          <cell r="C3743" t="str">
            <v>安全带高调解锁按钮</v>
          </cell>
          <cell r="D3743" t="str">
            <v>H6</v>
          </cell>
        </row>
        <row r="3743">
          <cell r="F3743" t="str">
            <v>EA</v>
          </cell>
          <cell r="G3743" t="str">
            <v>BC02</v>
          </cell>
        </row>
        <row r="3744">
          <cell r="B3744" t="str">
            <v>SHT0010882</v>
          </cell>
          <cell r="C3744" t="str">
            <v>高配安全带出口罩壳底座</v>
          </cell>
          <cell r="D3744" t="str">
            <v>H6</v>
          </cell>
        </row>
        <row r="3744">
          <cell r="F3744" t="str">
            <v>EA</v>
          </cell>
          <cell r="G3744" t="str">
            <v>BC02</v>
          </cell>
        </row>
        <row r="3745">
          <cell r="B3745" t="str">
            <v>SHT0010883</v>
          </cell>
          <cell r="C3745" t="str">
            <v>标配安全带出口罩壳底座</v>
          </cell>
          <cell r="D3745" t="str">
            <v>H6</v>
          </cell>
        </row>
        <row r="3745">
          <cell r="F3745" t="str">
            <v>EA</v>
          </cell>
          <cell r="G3745" t="str">
            <v>BC02</v>
          </cell>
        </row>
        <row r="3746">
          <cell r="B3746" t="str">
            <v>SHT0010890</v>
          </cell>
          <cell r="C3746" t="str">
            <v>翻转限位钣金安装轴</v>
          </cell>
          <cell r="D3746" t="str">
            <v>H6</v>
          </cell>
        </row>
        <row r="3746">
          <cell r="F3746" t="str">
            <v>EA</v>
          </cell>
          <cell r="G3746" t="str">
            <v>YC04</v>
          </cell>
        </row>
        <row r="3747">
          <cell r="B3747" t="str">
            <v>SHT0010895</v>
          </cell>
          <cell r="C3747" t="str">
            <v>开口挡圈</v>
          </cell>
          <cell r="D3747" t="str">
            <v>Φ16镀黑锌</v>
          </cell>
        </row>
        <row r="3747">
          <cell r="F3747" t="str">
            <v>EA</v>
          </cell>
          <cell r="G3747" t="str">
            <v>YC01</v>
          </cell>
        </row>
        <row r="3748">
          <cell r="B3748" t="str">
            <v>SHT0010907</v>
          </cell>
          <cell r="C3748" t="str">
            <v>阻尼调节机构总成</v>
          </cell>
        </row>
        <row r="3748">
          <cell r="F3748" t="str">
            <v>EA</v>
          </cell>
          <cell r="G3748" t="str">
            <v>YC01</v>
          </cell>
        </row>
        <row r="3749">
          <cell r="B3749" t="str">
            <v>SHT0010909</v>
          </cell>
          <cell r="C3749" t="str">
            <v>靠背调节角度限位片副边</v>
          </cell>
          <cell r="D3749" t="str">
            <v>H6</v>
          </cell>
        </row>
        <row r="3749">
          <cell r="F3749" t="str">
            <v>EA</v>
          </cell>
          <cell r="G3749" t="str">
            <v>YC04</v>
          </cell>
        </row>
        <row r="3750">
          <cell r="B3750" t="str">
            <v>SHT0010910</v>
          </cell>
          <cell r="C3750" t="str">
            <v>靠背调节角度限位片主边</v>
          </cell>
          <cell r="D3750" t="str">
            <v>H6</v>
          </cell>
        </row>
        <row r="3750">
          <cell r="F3750" t="str">
            <v>EA</v>
          </cell>
          <cell r="G3750" t="str">
            <v>YC04</v>
          </cell>
        </row>
        <row r="3751">
          <cell r="B3751" t="str">
            <v>SHT0010941</v>
          </cell>
          <cell r="C3751" t="str">
            <v>升降速降开关气管总成</v>
          </cell>
          <cell r="D3751" t="str">
            <v>H4手柄黑色</v>
          </cell>
        </row>
        <row r="3751">
          <cell r="F3751" t="str">
            <v>EA</v>
          </cell>
          <cell r="G3751" t="str">
            <v>YC01</v>
          </cell>
        </row>
        <row r="3752">
          <cell r="B3752" t="str">
            <v>SHT0010944</v>
          </cell>
          <cell r="C3752" t="str">
            <v>副驾高配靠背骨架总成</v>
          </cell>
          <cell r="D3752" t="str">
            <v>H6两气袋腰托双扶手</v>
          </cell>
        </row>
        <row r="3752">
          <cell r="F3752" t="str">
            <v>EA</v>
          </cell>
          <cell r="G3752" t="str">
            <v>BC08</v>
          </cell>
        </row>
        <row r="3753">
          <cell r="B3753" t="str">
            <v>SHT0010954</v>
          </cell>
          <cell r="C3753" t="str">
            <v>驾驶员通风开关</v>
          </cell>
          <cell r="D3753" t="str">
            <v>一汽轻卡</v>
          </cell>
        </row>
        <row r="3753">
          <cell r="F3753" t="str">
            <v>EA</v>
          </cell>
          <cell r="G3753" t="str">
            <v>YC01</v>
          </cell>
        </row>
        <row r="3754">
          <cell r="B3754" t="str">
            <v>SHT0010956</v>
          </cell>
          <cell r="C3754" t="str">
            <v>转接风道</v>
          </cell>
        </row>
        <row r="3754">
          <cell r="F3754" t="str">
            <v>EA</v>
          </cell>
          <cell r="G3754" t="str">
            <v>YC01</v>
          </cell>
        </row>
        <row r="3755">
          <cell r="B3755" t="str">
            <v>SHT0010958</v>
          </cell>
          <cell r="C3755" t="str">
            <v>风扇</v>
          </cell>
        </row>
        <row r="3755">
          <cell r="F3755" t="str">
            <v>EA</v>
          </cell>
          <cell r="G3755" t="str">
            <v>YC01</v>
          </cell>
        </row>
        <row r="3756">
          <cell r="B3756" t="str">
            <v>SHT0010959</v>
          </cell>
          <cell r="C3756" t="str">
            <v>减震钉</v>
          </cell>
        </row>
        <row r="3756">
          <cell r="F3756" t="str">
            <v>EA</v>
          </cell>
          <cell r="G3756" t="str">
            <v>YC01</v>
          </cell>
        </row>
        <row r="3757">
          <cell r="B3757" t="str">
            <v>SHT0010967</v>
          </cell>
          <cell r="C3757" t="str">
            <v>气管防护弹簧</v>
          </cell>
        </row>
        <row r="3757">
          <cell r="F3757" t="str">
            <v>EA</v>
          </cell>
          <cell r="G3757" t="str">
            <v>YC01</v>
          </cell>
        </row>
        <row r="3758">
          <cell r="B3758" t="str">
            <v>SHT0010976</v>
          </cell>
          <cell r="C3758" t="str">
            <v>驾驶员前罩壳</v>
          </cell>
          <cell r="D3758" t="str">
            <v>带水平减震功能</v>
          </cell>
        </row>
        <row r="3758">
          <cell r="F3758" t="str">
            <v>EA</v>
          </cell>
          <cell r="G3758" t="str">
            <v>YC01</v>
          </cell>
        </row>
        <row r="3759">
          <cell r="B3759" t="str">
            <v>SHT0010981</v>
          </cell>
          <cell r="C3759" t="str">
            <v>驾驶员塑料件支撑板</v>
          </cell>
          <cell r="D3759" t="str">
            <v>H6</v>
          </cell>
        </row>
        <row r="3759">
          <cell r="F3759" t="str">
            <v>EA</v>
          </cell>
          <cell r="G3759" t="str">
            <v>BC02</v>
          </cell>
        </row>
        <row r="3760">
          <cell r="B3760" t="str">
            <v>SHT0010982</v>
          </cell>
          <cell r="C3760" t="str">
            <v>X3000正司机调角器手柄</v>
          </cell>
          <cell r="D3760" t="str">
            <v>印标识状态</v>
          </cell>
        </row>
        <row r="3760">
          <cell r="F3760" t="str">
            <v>Ea</v>
          </cell>
          <cell r="G3760" t="str">
            <v>BC09</v>
          </cell>
        </row>
        <row r="3761">
          <cell r="B3761" t="str">
            <v>SHT0010983</v>
          </cell>
          <cell r="C3761" t="str">
            <v>X3000副司机调角器手柄</v>
          </cell>
          <cell r="D3761" t="str">
            <v>印标识状态</v>
          </cell>
        </row>
        <row r="3761">
          <cell r="F3761" t="str">
            <v>Ea</v>
          </cell>
          <cell r="G3761" t="str">
            <v>BC09</v>
          </cell>
        </row>
        <row r="3762">
          <cell r="B3762" t="str">
            <v>SHT0010984</v>
          </cell>
          <cell r="C3762" t="str">
            <v>X3000速降按钮(黑)</v>
          </cell>
          <cell r="D3762" t="str">
            <v>印标识状态</v>
          </cell>
        </row>
        <row r="3762">
          <cell r="F3762" t="str">
            <v>Ea</v>
          </cell>
          <cell r="G3762" t="str">
            <v>BC09</v>
          </cell>
        </row>
        <row r="3763">
          <cell r="B3763" t="str">
            <v>SHT0010985</v>
          </cell>
          <cell r="C3763" t="str">
            <v>X3000正司机仰角手柄</v>
          </cell>
          <cell r="D3763" t="str">
            <v>印标识状态</v>
          </cell>
        </row>
        <row r="3763">
          <cell r="F3763" t="str">
            <v>Ea</v>
          </cell>
          <cell r="G3763" t="str">
            <v>BC09</v>
          </cell>
        </row>
        <row r="3764">
          <cell r="B3764" t="str">
            <v>SHT0010998</v>
          </cell>
          <cell r="C3764" t="str">
            <v>主驾底座模块化总成</v>
          </cell>
          <cell r="D3764" t="str">
            <v>H4-2.0</v>
          </cell>
        </row>
        <row r="3764">
          <cell r="F3764" t="str">
            <v>EA</v>
          </cell>
          <cell r="G3764" t="str">
            <v>BC08</v>
          </cell>
        </row>
        <row r="3765">
          <cell r="B3765" t="str">
            <v>SHT0010999</v>
          </cell>
          <cell r="C3765" t="str">
            <v>滑轨左上连接钣焊接总成</v>
          </cell>
          <cell r="D3765" t="str">
            <v>H4-2.0下框</v>
          </cell>
        </row>
        <row r="3765">
          <cell r="F3765" t="str">
            <v>EA</v>
          </cell>
          <cell r="G3765" t="str">
            <v>YC04</v>
          </cell>
        </row>
        <row r="3766">
          <cell r="B3766" t="str">
            <v>SHT0011001</v>
          </cell>
          <cell r="C3766" t="str">
            <v>支撑管A</v>
          </cell>
          <cell r="D3766" t="str">
            <v>H4底座</v>
          </cell>
          <cell r="E3766" t="str">
            <v>SHT0011001</v>
          </cell>
          <cell r="F3766" t="str">
            <v>EA</v>
          </cell>
          <cell r="G3766" t="str">
            <v>YC04</v>
          </cell>
        </row>
        <row r="3767">
          <cell r="B3767" t="str">
            <v>SHT0011002</v>
          </cell>
          <cell r="C3767" t="str">
            <v>支撑管B</v>
          </cell>
          <cell r="D3767" t="str">
            <v>H4底座</v>
          </cell>
          <cell r="E3767" t="str">
            <v>SHT0011002</v>
          </cell>
          <cell r="F3767" t="str">
            <v>EA</v>
          </cell>
          <cell r="G3767" t="str">
            <v>YC04</v>
          </cell>
        </row>
        <row r="3768">
          <cell r="B3768" t="str">
            <v>SHT0011003</v>
          </cell>
          <cell r="C3768" t="str">
            <v>滑轨右上连接钣焊接总成</v>
          </cell>
          <cell r="D3768" t="str">
            <v>H4-2.0下框</v>
          </cell>
        </row>
        <row r="3768">
          <cell r="F3768" t="str">
            <v>EA</v>
          </cell>
          <cell r="G3768" t="str">
            <v>YC04</v>
          </cell>
        </row>
        <row r="3769">
          <cell r="B3769" t="str">
            <v>SHT0011011</v>
          </cell>
          <cell r="C3769" t="str">
            <v>通风加热孔盖板</v>
          </cell>
        </row>
        <row r="3769">
          <cell r="F3769" t="str">
            <v>EA</v>
          </cell>
          <cell r="G3769" t="str">
            <v>YC01</v>
          </cell>
        </row>
        <row r="3770">
          <cell r="B3770" t="str">
            <v>SHT0011014</v>
          </cell>
          <cell r="C3770" t="str">
            <v>钢丝焊接总成</v>
          </cell>
          <cell r="D3770" t="str">
            <v>H6</v>
          </cell>
        </row>
        <row r="3770">
          <cell r="F3770" t="str">
            <v>EA</v>
          </cell>
          <cell r="G3770" t="str">
            <v>YC04</v>
          </cell>
        </row>
        <row r="3771">
          <cell r="B3771" t="str">
            <v>SHT0011019</v>
          </cell>
          <cell r="C3771" t="str">
            <v>低配副司机靠背护面总成</v>
          </cell>
          <cell r="D3771" t="str">
            <v>H6织物面套</v>
          </cell>
        </row>
        <row r="3771">
          <cell r="F3771" t="str">
            <v>EA</v>
          </cell>
          <cell r="G3771" t="str">
            <v>YC01</v>
          </cell>
        </row>
        <row r="3772">
          <cell r="B3772" t="str">
            <v>SHT0011022</v>
          </cell>
          <cell r="C3772" t="str">
            <v>靠背泡沫预埋钢丝1</v>
          </cell>
        </row>
        <row r="3772">
          <cell r="F3772" t="str">
            <v>EA</v>
          </cell>
          <cell r="G3772" t="str">
            <v>YC01</v>
          </cell>
        </row>
        <row r="3773">
          <cell r="B3773" t="str">
            <v>SHT0011025</v>
          </cell>
          <cell r="C3773" t="str">
            <v>低配副司机座垫护面总成</v>
          </cell>
          <cell r="D3773" t="str">
            <v>H6织物面套</v>
          </cell>
        </row>
        <row r="3773">
          <cell r="F3773" t="str">
            <v>EA</v>
          </cell>
          <cell r="G3773" t="str">
            <v>YC01</v>
          </cell>
        </row>
        <row r="3774">
          <cell r="B3774" t="str">
            <v>SHT0011028</v>
          </cell>
          <cell r="C3774" t="str">
            <v>座垫泡沫预埋钢丝1</v>
          </cell>
          <cell r="D3774" t="str">
            <v>H6</v>
          </cell>
        </row>
        <row r="3774">
          <cell r="F3774" t="str">
            <v>EA</v>
          </cell>
          <cell r="G3774" t="str">
            <v>YC01</v>
          </cell>
        </row>
        <row r="3775">
          <cell r="B3775" t="str">
            <v>SHT0011029</v>
          </cell>
          <cell r="C3775" t="str">
            <v>副驾标配无纺布</v>
          </cell>
          <cell r="D3775" t="str">
            <v>H6</v>
          </cell>
        </row>
        <row r="3775">
          <cell r="F3775" t="str">
            <v>EA</v>
          </cell>
          <cell r="G3775" t="str">
            <v>YC01</v>
          </cell>
        </row>
        <row r="3776">
          <cell r="B3776" t="str">
            <v>SHT0011030</v>
          </cell>
          <cell r="C3776" t="str">
            <v>副驾驶安全带出口罩壳底座</v>
          </cell>
          <cell r="D3776" t="str">
            <v>H6</v>
          </cell>
        </row>
        <row r="3776">
          <cell r="F3776" t="str">
            <v>EA</v>
          </cell>
          <cell r="G3776" t="str">
            <v>BC02</v>
          </cell>
        </row>
        <row r="3777">
          <cell r="B3777" t="str">
            <v>SHT0011031</v>
          </cell>
          <cell r="C3777" t="str">
            <v>副司机座椅底支架上板</v>
          </cell>
          <cell r="D3777" t="str">
            <v>H6</v>
          </cell>
        </row>
        <row r="3777">
          <cell r="F3777" t="str">
            <v>EA</v>
          </cell>
          <cell r="G3777" t="str">
            <v>YC04</v>
          </cell>
        </row>
        <row r="3778">
          <cell r="B3778" t="str">
            <v>SHT0011034</v>
          </cell>
          <cell r="C3778" t="str">
            <v>副司机座椅底支架导管</v>
          </cell>
          <cell r="D3778" t="str">
            <v>H6</v>
          </cell>
        </row>
        <row r="3778">
          <cell r="F3778" t="str">
            <v>EA</v>
          </cell>
          <cell r="G3778" t="str">
            <v>YC04</v>
          </cell>
        </row>
        <row r="3779">
          <cell r="B3779" t="str">
            <v>SHT0011046</v>
          </cell>
          <cell r="C3779" t="str">
            <v>阻尼器调节机构</v>
          </cell>
          <cell r="D3779" t="str">
            <v>H4不可回位五档</v>
          </cell>
        </row>
        <row r="3779">
          <cell r="F3779" t="str">
            <v>EA</v>
          </cell>
          <cell r="G3779" t="str">
            <v>YC01</v>
          </cell>
        </row>
        <row r="3780">
          <cell r="B3780" t="str">
            <v>SHT0011054</v>
          </cell>
          <cell r="C3780" t="str">
            <v>靠背骨架下支撑钢线</v>
          </cell>
          <cell r="D3780" t="str">
            <v>一汽</v>
          </cell>
        </row>
        <row r="3780">
          <cell r="F3780" t="str">
            <v>EA</v>
          </cell>
          <cell r="G3780" t="str">
            <v>YC04</v>
          </cell>
        </row>
        <row r="3781">
          <cell r="B3781" t="str">
            <v>SHT0011056</v>
          </cell>
          <cell r="C3781" t="str">
            <v>阻尼拨杆连接塑料件</v>
          </cell>
          <cell r="D3781" t="str">
            <v>H6</v>
          </cell>
          <cell r="E3781" t="str">
            <v>SHT0011056</v>
          </cell>
          <cell r="F3781" t="str">
            <v>EA</v>
          </cell>
          <cell r="G3781" t="str">
            <v>YC01</v>
          </cell>
        </row>
        <row r="3782">
          <cell r="B3782" t="str">
            <v>SHT0011065</v>
          </cell>
          <cell r="C3782" t="str">
            <v>预埋钢丝A</v>
          </cell>
          <cell r="D3782" t="str">
            <v>H4-2.2靠背</v>
          </cell>
        </row>
        <row r="3782">
          <cell r="F3782" t="str">
            <v>EA</v>
          </cell>
          <cell r="G3782" t="str">
            <v>YC05</v>
          </cell>
        </row>
        <row r="3783">
          <cell r="B3783" t="str">
            <v>SHT0011066</v>
          </cell>
          <cell r="C3783" t="str">
            <v>靠背泡沫预埋钢丝2</v>
          </cell>
          <cell r="D3783" t="str">
            <v>H4-2.0造型升级</v>
          </cell>
        </row>
        <row r="3783">
          <cell r="F3783" t="str">
            <v>EA</v>
          </cell>
          <cell r="G3783" t="str">
            <v>YC05</v>
          </cell>
        </row>
        <row r="3784">
          <cell r="B3784" t="str">
            <v>SHT0011067</v>
          </cell>
          <cell r="C3784" t="str">
            <v>靠背泡沫预埋钢丝3</v>
          </cell>
          <cell r="D3784" t="str">
            <v>H4-2.2</v>
          </cell>
        </row>
        <row r="3784">
          <cell r="F3784" t="str">
            <v>EA</v>
          </cell>
          <cell r="G3784" t="str">
            <v>YC05</v>
          </cell>
        </row>
        <row r="3785">
          <cell r="B3785" t="str">
            <v>SHT0011068</v>
          </cell>
          <cell r="C3785" t="str">
            <v>预埋钢丝D</v>
          </cell>
          <cell r="D3785" t="str">
            <v>H4-2.2靠背</v>
          </cell>
        </row>
        <row r="3785">
          <cell r="F3785" t="str">
            <v>EA</v>
          </cell>
          <cell r="G3785" t="str">
            <v>YC05</v>
          </cell>
        </row>
        <row r="3786">
          <cell r="B3786" t="str">
            <v>SHT0011069</v>
          </cell>
          <cell r="C3786" t="str">
            <v>预埋钢丝E</v>
          </cell>
          <cell r="D3786" t="str">
            <v>H4-2.2靠背</v>
          </cell>
        </row>
        <row r="3786">
          <cell r="F3786" t="str">
            <v>EA</v>
          </cell>
          <cell r="G3786" t="str">
            <v>YC05</v>
          </cell>
        </row>
        <row r="3787">
          <cell r="B3787" t="str">
            <v>SHT0011070</v>
          </cell>
          <cell r="C3787" t="str">
            <v>坐垫预埋钢丝A</v>
          </cell>
          <cell r="D3787" t="str">
            <v>H4-2.2</v>
          </cell>
        </row>
        <row r="3787">
          <cell r="F3787" t="str">
            <v>EA</v>
          </cell>
          <cell r="G3787" t="str">
            <v>YC05</v>
          </cell>
        </row>
        <row r="3788">
          <cell r="B3788" t="str">
            <v>SHT0011071</v>
          </cell>
          <cell r="C3788" t="str">
            <v>坐垫预埋钢丝B</v>
          </cell>
          <cell r="D3788" t="str">
            <v>H4-2.2</v>
          </cell>
        </row>
        <row r="3788">
          <cell r="F3788" t="str">
            <v>EA</v>
          </cell>
          <cell r="G3788" t="str">
            <v>YC05</v>
          </cell>
        </row>
        <row r="3789">
          <cell r="B3789" t="str">
            <v>SHT0011072</v>
          </cell>
          <cell r="C3789" t="str">
            <v>坐垫泡沫预埋钢丝3.1</v>
          </cell>
          <cell r="D3789" t="str">
            <v>H4-2.2</v>
          </cell>
        </row>
        <row r="3789">
          <cell r="F3789" t="str">
            <v>EA</v>
          </cell>
          <cell r="G3789" t="str">
            <v>YC05</v>
          </cell>
        </row>
        <row r="3790">
          <cell r="B3790" t="str">
            <v>SHT0011090</v>
          </cell>
          <cell r="C3790" t="str">
            <v>坐垫3D网格</v>
          </cell>
          <cell r="D3790" t="str">
            <v>H4-2.2</v>
          </cell>
        </row>
        <row r="3790">
          <cell r="F3790" t="str">
            <v>EA</v>
          </cell>
          <cell r="G3790" t="str">
            <v>YC01</v>
          </cell>
        </row>
        <row r="3791">
          <cell r="B3791" t="str">
            <v>SHT0011091</v>
          </cell>
          <cell r="C3791" t="str">
            <v>靠背3D网格上</v>
          </cell>
          <cell r="D3791" t="str">
            <v>H4-2.2</v>
          </cell>
        </row>
        <row r="3791">
          <cell r="F3791" t="str">
            <v>EA</v>
          </cell>
          <cell r="G3791" t="str">
            <v>YC01</v>
          </cell>
        </row>
        <row r="3792">
          <cell r="B3792" t="str">
            <v>SHT0011112</v>
          </cell>
          <cell r="C3792" t="str">
            <v>卷收器固定钣金焊接总成</v>
          </cell>
          <cell r="D3792" t="str">
            <v>H6</v>
          </cell>
        </row>
        <row r="3792">
          <cell r="F3792" t="str">
            <v>EA</v>
          </cell>
          <cell r="G3792" t="str">
            <v>YC04</v>
          </cell>
        </row>
        <row r="3793">
          <cell r="B3793" t="str">
            <v>SHT0011116</v>
          </cell>
          <cell r="C3793" t="str">
            <v>主驾带扣总成</v>
          </cell>
        </row>
        <row r="3793">
          <cell r="F3793" t="str">
            <v>EA</v>
          </cell>
          <cell r="G3793" t="str">
            <v>YC01</v>
          </cell>
        </row>
        <row r="3794">
          <cell r="B3794" t="str">
            <v>SHT0011148</v>
          </cell>
          <cell r="C3794" t="str">
            <v>靠背防护罩</v>
          </cell>
        </row>
        <row r="3794">
          <cell r="F3794" t="str">
            <v>EA</v>
          </cell>
          <cell r="G3794" t="str">
            <v>YC01</v>
          </cell>
        </row>
        <row r="3795">
          <cell r="B3795" t="str">
            <v>SHT0011149</v>
          </cell>
          <cell r="C3795" t="str">
            <v>坐垫防护罩</v>
          </cell>
        </row>
        <row r="3795">
          <cell r="F3795" t="str">
            <v>EA</v>
          </cell>
          <cell r="G3795" t="str">
            <v>YC01</v>
          </cell>
        </row>
        <row r="3796">
          <cell r="B3796" t="str">
            <v>SHT0011150</v>
          </cell>
          <cell r="C3796" t="str">
            <v>操作说明标识卡</v>
          </cell>
        </row>
        <row r="3796">
          <cell r="F3796" t="str">
            <v>EA</v>
          </cell>
          <cell r="G3796" t="str">
            <v>YC01</v>
          </cell>
        </row>
        <row r="3797">
          <cell r="B3797" t="str">
            <v>SHT0011193</v>
          </cell>
          <cell r="C3797" t="str">
            <v>驾驶员靠背护面总成</v>
          </cell>
          <cell r="D3797" t="str">
            <v>2.0造型升级GTL-C</v>
          </cell>
        </row>
        <row r="3797">
          <cell r="F3797" t="str">
            <v>EA</v>
          </cell>
          <cell r="G3797" t="str">
            <v>BC03</v>
          </cell>
        </row>
        <row r="3798">
          <cell r="B3798" t="str">
            <v>SHT0011205</v>
          </cell>
          <cell r="C3798" t="str">
            <v>驾驶员座垫护面总成</v>
          </cell>
          <cell r="D3798" t="str">
            <v>2.0造型升级GTL-C</v>
          </cell>
        </row>
        <row r="3798">
          <cell r="F3798" t="str">
            <v>EA</v>
          </cell>
          <cell r="G3798" t="str">
            <v>BC03</v>
          </cell>
        </row>
        <row r="3799">
          <cell r="B3799" t="str">
            <v>SHT0011209</v>
          </cell>
          <cell r="C3799" t="str">
            <v>固定加强板焊接总成</v>
          </cell>
          <cell r="D3799" t="str">
            <v>H6左侧扶手</v>
          </cell>
        </row>
        <row r="3799">
          <cell r="F3799" t="str">
            <v>EA</v>
          </cell>
          <cell r="G3799" t="str">
            <v>BC06</v>
          </cell>
        </row>
        <row r="3800">
          <cell r="B3800" t="str">
            <v>SHT0011222</v>
          </cell>
          <cell r="C3800" t="str">
            <v>副司机靠背护面总成</v>
          </cell>
          <cell r="D3800" t="str">
            <v>2.0造型升级GTL-C工程车</v>
          </cell>
        </row>
        <row r="3800">
          <cell r="F3800" t="str">
            <v>EA</v>
          </cell>
          <cell r="G3800" t="str">
            <v>YC01</v>
          </cell>
        </row>
        <row r="3801">
          <cell r="B3801" t="str">
            <v>SHT0011224</v>
          </cell>
          <cell r="C3801" t="str">
            <v>副司机坐垫护面总成</v>
          </cell>
          <cell r="D3801" t="str">
            <v>2.0造型升级GTL-C工程车</v>
          </cell>
        </row>
        <row r="3801">
          <cell r="F3801" t="str">
            <v>EA</v>
          </cell>
          <cell r="G3801" t="str">
            <v>YC01</v>
          </cell>
        </row>
        <row r="3802">
          <cell r="B3802" t="str">
            <v>SHT0011237</v>
          </cell>
          <cell r="C3802" t="str">
            <v>内绞架固定块支撑轴套</v>
          </cell>
          <cell r="D3802" t="str">
            <v>H6</v>
          </cell>
        </row>
        <row r="3802">
          <cell r="F3802" t="str">
            <v>EA</v>
          </cell>
          <cell r="G3802" t="str">
            <v>YC04</v>
          </cell>
        </row>
        <row r="3803">
          <cell r="B3803" t="str">
            <v>SHT0011260</v>
          </cell>
          <cell r="C3803" t="str">
            <v>面套钩挂钢丝</v>
          </cell>
          <cell r="D3803" t="str">
            <v>H6</v>
          </cell>
        </row>
        <row r="3803">
          <cell r="F3803" t="str">
            <v>EA</v>
          </cell>
          <cell r="G3803" t="str">
            <v>YC04</v>
          </cell>
        </row>
        <row r="3804">
          <cell r="B3804" t="str">
            <v>SHT0011316</v>
          </cell>
          <cell r="C3804" t="str">
            <v>靠背3D网格下</v>
          </cell>
          <cell r="D3804" t="str">
            <v>H4-2.2</v>
          </cell>
        </row>
        <row r="3804">
          <cell r="F3804" t="str">
            <v>EA</v>
          </cell>
          <cell r="G3804" t="str">
            <v>YC01</v>
          </cell>
        </row>
        <row r="3805">
          <cell r="B3805" t="str">
            <v>SHT0011320</v>
          </cell>
          <cell r="C3805" t="str">
            <v>标配主驾靠背面套总成</v>
          </cell>
          <cell r="D3805" t="str">
            <v>H6织物面套</v>
          </cell>
        </row>
        <row r="3805">
          <cell r="F3805" t="str">
            <v>EA</v>
          </cell>
          <cell r="G3805" t="str">
            <v>YC01</v>
          </cell>
        </row>
        <row r="3806">
          <cell r="B3806" t="str">
            <v>SHT0011321</v>
          </cell>
          <cell r="C3806" t="str">
            <v>主驾驶座椅靠背面套总成</v>
          </cell>
          <cell r="D3806" t="str">
            <v>H6高配PVC面套</v>
          </cell>
        </row>
        <row r="3806">
          <cell r="F3806" t="str">
            <v>EA</v>
          </cell>
          <cell r="G3806" t="str">
            <v>YC01</v>
          </cell>
        </row>
        <row r="3807">
          <cell r="B3807" t="str">
            <v>SHT0011327</v>
          </cell>
          <cell r="C3807" t="str">
            <v>塑料卡扣</v>
          </cell>
        </row>
        <row r="3807">
          <cell r="F3807" t="str">
            <v>EA</v>
          </cell>
          <cell r="G3807" t="str">
            <v>YC01</v>
          </cell>
        </row>
        <row r="3808">
          <cell r="B3808" t="str">
            <v>SHT0011330</v>
          </cell>
          <cell r="C3808" t="str">
            <v>H6扶手外盖</v>
          </cell>
          <cell r="D3808" t="str">
            <v>PA6+GF30</v>
          </cell>
        </row>
        <row r="3808">
          <cell r="F3808" t="str">
            <v>Ea</v>
          </cell>
          <cell r="G3808" t="str">
            <v>BC02</v>
          </cell>
        </row>
        <row r="3809">
          <cell r="B3809" t="str">
            <v>SHT0011331</v>
          </cell>
          <cell r="C3809" t="str">
            <v>主驾驶靠背两气袋腰托总成</v>
          </cell>
        </row>
        <row r="3809">
          <cell r="F3809" t="str">
            <v>EA</v>
          </cell>
          <cell r="G3809" t="str">
            <v>YC01</v>
          </cell>
        </row>
        <row r="3810">
          <cell r="B3810" t="str">
            <v>SHT0011337</v>
          </cell>
          <cell r="C3810" t="str">
            <v>一汽气控阀总成无排气管</v>
          </cell>
        </row>
        <row r="3810">
          <cell r="F3810" t="str">
            <v>EA</v>
          </cell>
          <cell r="G3810" t="str">
            <v>YC04</v>
          </cell>
        </row>
        <row r="3811">
          <cell r="B3811" t="str">
            <v>SHT0011340</v>
          </cell>
          <cell r="C3811" t="str">
            <v>标配坐垫织物面套总成</v>
          </cell>
          <cell r="D3811" t="str">
            <v>H6织物面套</v>
          </cell>
        </row>
        <row r="3811">
          <cell r="F3811" t="str">
            <v>EA</v>
          </cell>
          <cell r="G3811" t="str">
            <v>YC01</v>
          </cell>
        </row>
        <row r="3812">
          <cell r="B3812" t="str">
            <v>SHT0011341</v>
          </cell>
          <cell r="C3812" t="str">
            <v>高配坐垫PVC面套总成</v>
          </cell>
          <cell r="D3812" t="str">
            <v>H6高配带加热垫</v>
          </cell>
        </row>
        <row r="3812">
          <cell r="F3812" t="str">
            <v>EA</v>
          </cell>
          <cell r="G3812" t="str">
            <v>YC01</v>
          </cell>
        </row>
        <row r="3813">
          <cell r="B3813" t="str">
            <v>SHT0011360</v>
          </cell>
          <cell r="C3813" t="str">
            <v>侧翼塑料支撑板</v>
          </cell>
          <cell r="D3813" t="str">
            <v>H6</v>
          </cell>
        </row>
        <row r="3813">
          <cell r="F3813" t="str">
            <v>EA</v>
          </cell>
          <cell r="G3813" t="str">
            <v>YC01</v>
          </cell>
        </row>
        <row r="3814">
          <cell r="B3814" t="str">
            <v>SHT0011363</v>
          </cell>
          <cell r="C3814" t="str">
            <v>焊接轴套</v>
          </cell>
          <cell r="D3814" t="str">
            <v>H6</v>
          </cell>
        </row>
        <row r="3814">
          <cell r="F3814" t="str">
            <v>EA</v>
          </cell>
          <cell r="G3814" t="str">
            <v>YC04</v>
          </cell>
        </row>
        <row r="3815">
          <cell r="B3815" t="str">
            <v>SHT0011364</v>
          </cell>
          <cell r="C3815" t="str">
            <v>扶手转轴</v>
          </cell>
          <cell r="D3815" t="str">
            <v>H6</v>
          </cell>
        </row>
        <row r="3815">
          <cell r="F3815" t="str">
            <v>EA</v>
          </cell>
          <cell r="G3815" t="str">
            <v>YC04</v>
          </cell>
        </row>
        <row r="3816">
          <cell r="B3816" t="str">
            <v>SHT0011366</v>
          </cell>
          <cell r="C3816" t="str">
            <v>H6左侧扶手上盖总成</v>
          </cell>
          <cell r="D3816" t="str">
            <v>PUR+ABS</v>
          </cell>
        </row>
        <row r="3816">
          <cell r="F3816" t="str">
            <v>Ea</v>
          </cell>
          <cell r="G3816" t="str">
            <v>YC02</v>
          </cell>
        </row>
        <row r="3817">
          <cell r="B3817" t="str">
            <v>SHT0011374</v>
          </cell>
          <cell r="C3817" t="str">
            <v>H6扶手减震环</v>
          </cell>
          <cell r="D3817" t="str">
            <v>PUR</v>
          </cell>
        </row>
        <row r="3817">
          <cell r="F3817" t="str">
            <v>Ea</v>
          </cell>
          <cell r="G3817" t="str">
            <v>YC02</v>
          </cell>
        </row>
        <row r="3818">
          <cell r="B3818" t="str">
            <v>SHT0011375</v>
          </cell>
          <cell r="C3818" t="str">
            <v>H6扶手胶塞堵盖</v>
          </cell>
        </row>
        <row r="3818">
          <cell r="F3818" t="str">
            <v>Ea</v>
          </cell>
          <cell r="G3818" t="str">
            <v>YC02</v>
          </cell>
        </row>
        <row r="3819">
          <cell r="B3819" t="str">
            <v>SHT0011377</v>
          </cell>
          <cell r="C3819" t="str">
            <v>H6右侧扶手上盖总成</v>
          </cell>
          <cell r="D3819" t="str">
            <v>PUR+ABS</v>
          </cell>
        </row>
        <row r="3819">
          <cell r="F3819" t="str">
            <v>Ea</v>
          </cell>
          <cell r="G3819" t="str">
            <v>YC02</v>
          </cell>
        </row>
        <row r="3820">
          <cell r="B3820" t="str">
            <v>SHT0011388</v>
          </cell>
          <cell r="C3820" t="str">
            <v>滑轨解锁机构外壳</v>
          </cell>
          <cell r="D3820" t="str">
            <v>H6</v>
          </cell>
        </row>
        <row r="3820">
          <cell r="F3820" t="str">
            <v>EA</v>
          </cell>
          <cell r="G3820" t="str">
            <v>BC02</v>
          </cell>
        </row>
        <row r="3821">
          <cell r="B3821" t="str">
            <v>SHT0011391</v>
          </cell>
          <cell r="C3821" t="str">
            <v>锁止板</v>
          </cell>
          <cell r="D3821" t="str">
            <v>H6</v>
          </cell>
        </row>
        <row r="3821">
          <cell r="F3821" t="str">
            <v>EA</v>
          </cell>
          <cell r="G3821" t="str">
            <v>YC04</v>
          </cell>
        </row>
        <row r="3822">
          <cell r="B3822" t="str">
            <v>SHT0011392</v>
          </cell>
          <cell r="C3822" t="str">
            <v>导向销</v>
          </cell>
          <cell r="D3822" t="str">
            <v>H6</v>
          </cell>
          <cell r="E3822" t="str">
            <v>SHT0011392</v>
          </cell>
          <cell r="F3822" t="str">
            <v>EA</v>
          </cell>
          <cell r="G3822" t="str">
            <v>YC08</v>
          </cell>
        </row>
        <row r="3823">
          <cell r="B3823" t="str">
            <v>SHT0011395</v>
          </cell>
          <cell r="C3823" t="str">
            <v>滑轨手柄销套</v>
          </cell>
          <cell r="D3823" t="str">
            <v>H6</v>
          </cell>
        </row>
        <row r="3823">
          <cell r="F3823" t="str">
            <v>EA</v>
          </cell>
          <cell r="G3823" t="str">
            <v>YC04</v>
          </cell>
        </row>
        <row r="3824">
          <cell r="B3824" t="str">
            <v>SHT0011396</v>
          </cell>
          <cell r="C3824" t="str">
            <v>左侧压铸压头</v>
          </cell>
          <cell r="D3824" t="str">
            <v>H6</v>
          </cell>
        </row>
        <row r="3824">
          <cell r="F3824" t="str">
            <v>EA</v>
          </cell>
          <cell r="G3824" t="str">
            <v>YC04</v>
          </cell>
        </row>
        <row r="3825">
          <cell r="B3825" t="str">
            <v>SHT0011399</v>
          </cell>
          <cell r="C3825" t="str">
            <v>润滑脂</v>
          </cell>
          <cell r="D3825" t="str">
            <v>H6 道达尔</v>
          </cell>
        </row>
        <row r="3825">
          <cell r="F3825" t="str">
            <v>KG</v>
          </cell>
          <cell r="G3825" t="str">
            <v>YC01</v>
          </cell>
        </row>
        <row r="3826">
          <cell r="B3826" t="str">
            <v>SHT0011407</v>
          </cell>
          <cell r="C3826" t="str">
            <v>副驾底座模块化总成</v>
          </cell>
          <cell r="D3826" t="str">
            <v>H6</v>
          </cell>
        </row>
        <row r="3826">
          <cell r="F3826" t="str">
            <v>EA</v>
          </cell>
          <cell r="G3826" t="str">
            <v>BC08</v>
          </cell>
        </row>
        <row r="3827">
          <cell r="B3827" t="str">
            <v>SHT0011408</v>
          </cell>
          <cell r="C3827" t="str">
            <v>法兰面焊接螺母</v>
          </cell>
        </row>
        <row r="3827">
          <cell r="F3827" t="str">
            <v>EA</v>
          </cell>
          <cell r="G3827" t="str">
            <v>YC04</v>
          </cell>
        </row>
        <row r="3828">
          <cell r="B3828" t="str">
            <v>SHT0011416</v>
          </cell>
          <cell r="C3828" t="str">
            <v>卷收器固定钣金焊接总成</v>
          </cell>
          <cell r="D3828" t="str">
            <v>H6副驾</v>
          </cell>
        </row>
        <row r="3828">
          <cell r="F3828" t="str">
            <v>EA</v>
          </cell>
          <cell r="G3828" t="str">
            <v>YC04</v>
          </cell>
        </row>
        <row r="3829">
          <cell r="B3829" t="str">
            <v>SHT0011422</v>
          </cell>
          <cell r="C3829" t="str">
            <v>副驾仰角拉线座框固定钣金</v>
          </cell>
          <cell r="D3829" t="str">
            <v>H6</v>
          </cell>
        </row>
        <row r="3829">
          <cell r="F3829" t="str">
            <v>EA</v>
          </cell>
          <cell r="G3829" t="str">
            <v>YC04</v>
          </cell>
        </row>
        <row r="3830">
          <cell r="B3830" t="str">
            <v>SHT0011429</v>
          </cell>
          <cell r="C3830" t="str">
            <v>坐垫舒适性海绵中</v>
          </cell>
          <cell r="D3830" t="str">
            <v>H6带网格布</v>
          </cell>
        </row>
        <row r="3830">
          <cell r="F3830" t="str">
            <v>EA</v>
          </cell>
          <cell r="G3830" t="str">
            <v>YC06</v>
          </cell>
        </row>
        <row r="3831">
          <cell r="B3831" t="str">
            <v>SHT0011430</v>
          </cell>
          <cell r="C3831" t="str">
            <v>坐垫3D网格中</v>
          </cell>
        </row>
        <row r="3831">
          <cell r="F3831" t="str">
            <v>EA</v>
          </cell>
          <cell r="G3831" t="str">
            <v>YC01</v>
          </cell>
        </row>
        <row r="3832">
          <cell r="B3832" t="str">
            <v>SHT0011438</v>
          </cell>
          <cell r="C3832" t="str">
            <v>靠背舒适性海绵中</v>
          </cell>
          <cell r="D3832" t="str">
            <v>H6带网格布</v>
          </cell>
        </row>
        <row r="3832">
          <cell r="F3832" t="str">
            <v>EA</v>
          </cell>
          <cell r="G3832" t="str">
            <v>YC06</v>
          </cell>
        </row>
        <row r="3833">
          <cell r="B3833" t="str">
            <v>SHT0011439</v>
          </cell>
          <cell r="C3833" t="str">
            <v>靠背3D网格中上</v>
          </cell>
        </row>
        <row r="3833">
          <cell r="F3833" t="str">
            <v>EA</v>
          </cell>
          <cell r="G3833" t="str">
            <v>YC01</v>
          </cell>
        </row>
        <row r="3834">
          <cell r="B3834" t="str">
            <v>SHT0011442</v>
          </cell>
          <cell r="C3834" t="str">
            <v>靠背3D网格中下</v>
          </cell>
        </row>
        <row r="3834">
          <cell r="F3834" t="str">
            <v>EA</v>
          </cell>
          <cell r="G3834" t="str">
            <v>YC01</v>
          </cell>
        </row>
        <row r="3835">
          <cell r="B3835" t="str">
            <v>SHT0011443</v>
          </cell>
          <cell r="C3835" t="str">
            <v>刺毛条上</v>
          </cell>
          <cell r="D3835" t="str">
            <v>225*12</v>
          </cell>
        </row>
        <row r="3835">
          <cell r="F3835" t="str">
            <v>EA</v>
          </cell>
          <cell r="G3835" t="str">
            <v>YC01</v>
          </cell>
        </row>
        <row r="3836">
          <cell r="B3836" t="str">
            <v>SHT0011444</v>
          </cell>
          <cell r="C3836" t="str">
            <v>刺毛条下</v>
          </cell>
          <cell r="D3836" t="str">
            <v>100*12</v>
          </cell>
        </row>
        <row r="3836">
          <cell r="F3836" t="str">
            <v>EA</v>
          </cell>
          <cell r="G3836" t="str">
            <v>YC01</v>
          </cell>
        </row>
        <row r="3837">
          <cell r="B3837" t="str">
            <v>SHT0011445</v>
          </cell>
          <cell r="C3837" t="str">
            <v>刺毛条中</v>
          </cell>
          <cell r="D3837" t="str">
            <v>274*12</v>
          </cell>
        </row>
        <row r="3837">
          <cell r="F3837" t="str">
            <v>EA</v>
          </cell>
          <cell r="G3837" t="str">
            <v>YC01</v>
          </cell>
        </row>
        <row r="3838">
          <cell r="B3838" t="str">
            <v>SHT0011462</v>
          </cell>
          <cell r="C3838" t="str">
            <v>副驾驶高配右侧罩壳</v>
          </cell>
          <cell r="D3838" t="str">
            <v>H6</v>
          </cell>
        </row>
        <row r="3838">
          <cell r="F3838" t="str">
            <v>EA</v>
          </cell>
          <cell r="G3838" t="str">
            <v>BC02</v>
          </cell>
        </row>
        <row r="3839">
          <cell r="B3839" t="str">
            <v>SHT0011463</v>
          </cell>
          <cell r="C3839" t="str">
            <v>副驾驶高配左侧罩壳</v>
          </cell>
          <cell r="D3839" t="str">
            <v>H6</v>
          </cell>
        </row>
        <row r="3839">
          <cell r="F3839" t="str">
            <v>EA</v>
          </cell>
          <cell r="G3839" t="str">
            <v>BC02</v>
          </cell>
        </row>
        <row r="3840">
          <cell r="B3840" t="str">
            <v>SHT0011466</v>
          </cell>
          <cell r="C3840" t="str">
            <v>靠背左侧无纺布</v>
          </cell>
        </row>
        <row r="3840">
          <cell r="F3840" t="str">
            <v>EA</v>
          </cell>
          <cell r="G3840" t="str">
            <v>YC01</v>
          </cell>
        </row>
        <row r="3841">
          <cell r="B3841" t="str">
            <v>SHT0011470</v>
          </cell>
          <cell r="C3841" t="str">
            <v>左侧调角连接板焊接总成</v>
          </cell>
          <cell r="D3841" t="str">
            <v>座框</v>
          </cell>
        </row>
        <row r="3841">
          <cell r="F3841" t="str">
            <v>EA</v>
          </cell>
          <cell r="G3841" t="str">
            <v>YC04</v>
          </cell>
        </row>
        <row r="3842">
          <cell r="B3842" t="str">
            <v>SHT0011476</v>
          </cell>
          <cell r="C3842" t="str">
            <v>ZB调节器 右侧座椅地板</v>
          </cell>
          <cell r="D3842" t="str">
            <v>H6售后订单</v>
          </cell>
        </row>
        <row r="3842">
          <cell r="F3842" t="str">
            <v>EA</v>
          </cell>
          <cell r="G3842" t="str">
            <v>SY34</v>
          </cell>
        </row>
        <row r="3843">
          <cell r="B3843" t="str">
            <v>SHT0011480</v>
          </cell>
          <cell r="C3843" t="str">
            <v>驾驶员四孔腰托开关总成</v>
          </cell>
        </row>
        <row r="3843">
          <cell r="F3843" t="str">
            <v>EA</v>
          </cell>
          <cell r="G3843" t="str">
            <v>YC01</v>
          </cell>
        </row>
        <row r="3844">
          <cell r="B3844" t="str">
            <v>SHT0011481</v>
          </cell>
          <cell r="C3844" t="str">
            <v>驾驶员六孔腰托开关总成</v>
          </cell>
        </row>
        <row r="3844">
          <cell r="F3844" t="str">
            <v>EA</v>
          </cell>
          <cell r="G3844" t="str">
            <v>YC01</v>
          </cell>
        </row>
        <row r="3845">
          <cell r="B3845" t="str">
            <v>SHT0011482</v>
          </cell>
          <cell r="C3845" t="str">
            <v>副驾驶塑料件支撑板</v>
          </cell>
          <cell r="D3845" t="str">
            <v>H6</v>
          </cell>
        </row>
        <row r="3845">
          <cell r="F3845" t="str">
            <v>EA</v>
          </cell>
          <cell r="G3845" t="str">
            <v>BC02</v>
          </cell>
        </row>
        <row r="3846">
          <cell r="B3846" t="str">
            <v>SHT0011484</v>
          </cell>
          <cell r="C3846" t="str">
            <v>副驾靠背调节手柄卡接簧</v>
          </cell>
        </row>
        <row r="3846">
          <cell r="F3846" t="str">
            <v>EA</v>
          </cell>
          <cell r="G3846" t="str">
            <v>YC01</v>
          </cell>
        </row>
        <row r="3847">
          <cell r="B3847" t="str">
            <v>SHT0011500</v>
          </cell>
          <cell r="C3847" t="str">
            <v>变阻尼调节拉线支架</v>
          </cell>
          <cell r="D3847" t="str">
            <v>H6</v>
          </cell>
        </row>
        <row r="3847">
          <cell r="F3847" t="str">
            <v>EA</v>
          </cell>
          <cell r="G3847" t="str">
            <v>YC04</v>
          </cell>
        </row>
        <row r="3848">
          <cell r="B3848" t="str">
            <v>SHT0011501</v>
          </cell>
          <cell r="C3848" t="str">
            <v>ZB座椅套罩 左侧</v>
          </cell>
          <cell r="D3848" t="str">
            <v>H6售后订单</v>
          </cell>
        </row>
        <row r="3848">
          <cell r="F3848" t="str">
            <v>EA</v>
          </cell>
          <cell r="G3848" t="str">
            <v>SY34</v>
          </cell>
        </row>
        <row r="3849">
          <cell r="B3849" t="str">
            <v>SHT0011502</v>
          </cell>
          <cell r="C3849" t="str">
            <v>ZB座椅套罩左侧座椅出风口</v>
          </cell>
          <cell r="D3849" t="str">
            <v>H6售后订单</v>
          </cell>
        </row>
        <row r="3849">
          <cell r="F3849" t="str">
            <v>EA</v>
          </cell>
          <cell r="G3849" t="str">
            <v>SY34</v>
          </cell>
        </row>
        <row r="3850">
          <cell r="B3850" t="str">
            <v>SHT0011506</v>
          </cell>
          <cell r="C3850" t="str">
            <v>副驾驶四孔腰托开关总成</v>
          </cell>
        </row>
        <row r="3850">
          <cell r="F3850" t="str">
            <v>EA</v>
          </cell>
          <cell r="G3850" t="str">
            <v>YC01</v>
          </cell>
        </row>
        <row r="3851">
          <cell r="B3851" t="str">
            <v>SHT0011508</v>
          </cell>
          <cell r="C3851" t="str">
            <v>副驾驶高配靠背调节手柄</v>
          </cell>
        </row>
        <row r="3851">
          <cell r="F3851" t="str">
            <v>EA</v>
          </cell>
          <cell r="G3851" t="str">
            <v>BC02</v>
          </cell>
        </row>
        <row r="3852">
          <cell r="B3852" t="str">
            <v>SHT0011509</v>
          </cell>
          <cell r="C3852" t="str">
            <v>副驾高度调节机构总成</v>
          </cell>
        </row>
        <row r="3852">
          <cell r="F3852" t="str">
            <v>EA</v>
          </cell>
          <cell r="G3852" t="str">
            <v>YC01</v>
          </cell>
        </row>
        <row r="3853">
          <cell r="B3853" t="str">
            <v>SHT0011512</v>
          </cell>
          <cell r="C3853" t="str">
            <v>靠背泡沫预埋钢丝1</v>
          </cell>
          <cell r="D3853" t="str">
            <v>H4-2.0造型升级</v>
          </cell>
        </row>
        <row r="3853">
          <cell r="F3853" t="str">
            <v>EA</v>
          </cell>
          <cell r="G3853" t="str">
            <v>YC05</v>
          </cell>
        </row>
        <row r="3854">
          <cell r="B3854" t="str">
            <v>SHT0011520</v>
          </cell>
          <cell r="C3854" t="str">
            <v>内绞架支撑管VDC</v>
          </cell>
          <cell r="D3854" t="str">
            <v>H6</v>
          </cell>
        </row>
        <row r="3854">
          <cell r="F3854" t="str">
            <v>EA</v>
          </cell>
          <cell r="G3854" t="str">
            <v>YC04</v>
          </cell>
        </row>
        <row r="3855">
          <cell r="B3855" t="str">
            <v>SHT0011523</v>
          </cell>
          <cell r="C3855" t="str">
            <v>上卧铺骨架总成</v>
          </cell>
          <cell r="D3855" t="str">
            <v>有护栏、焊接总成、喷涂</v>
          </cell>
        </row>
        <row r="3855">
          <cell r="F3855" t="str">
            <v>EA</v>
          </cell>
          <cell r="G3855" t="str">
            <v>YC01</v>
          </cell>
        </row>
        <row r="3856">
          <cell r="B3856" t="str">
            <v>SHT0011540</v>
          </cell>
          <cell r="C3856" t="str">
            <v>木板条</v>
          </cell>
          <cell r="D3856" t="str">
            <v>木板、570*53*9</v>
          </cell>
        </row>
        <row r="3856">
          <cell r="F3856" t="str">
            <v>EA</v>
          </cell>
          <cell r="G3856" t="str">
            <v>YC01</v>
          </cell>
        </row>
        <row r="3857">
          <cell r="B3857" t="str">
            <v>SHT0011541</v>
          </cell>
          <cell r="C3857" t="str">
            <v>胶套</v>
          </cell>
          <cell r="D3857" t="str">
            <v>PP、新开发</v>
          </cell>
        </row>
        <row r="3857">
          <cell r="F3857" t="str">
            <v>EA</v>
          </cell>
          <cell r="G3857" t="str">
            <v>YC01</v>
          </cell>
        </row>
        <row r="3858">
          <cell r="B3858" t="str">
            <v>SHT0011542</v>
          </cell>
          <cell r="C3858" t="str">
            <v>上卧铺硬质棉A</v>
          </cell>
          <cell r="D3858" t="str">
            <v>1984*578*40   厚40mm</v>
          </cell>
        </row>
        <row r="3858">
          <cell r="F3858" t="str">
            <v>EA</v>
          </cell>
          <cell r="G3858" t="str">
            <v>YC01</v>
          </cell>
        </row>
        <row r="3859">
          <cell r="B3859" t="str">
            <v>SHT0011552</v>
          </cell>
          <cell r="C3859" t="str">
            <v>主驾驶速降开关按钮帽</v>
          </cell>
        </row>
        <row r="3859">
          <cell r="F3859" t="str">
            <v>EA</v>
          </cell>
          <cell r="G3859" t="str">
            <v>YC01</v>
          </cell>
        </row>
        <row r="3860">
          <cell r="B3860" t="str">
            <v>SHT0011556</v>
          </cell>
          <cell r="C3860" t="str">
            <v>副驾驶员后部罩壳</v>
          </cell>
          <cell r="D3860" t="str">
            <v>H6</v>
          </cell>
        </row>
        <row r="3860">
          <cell r="F3860" t="str">
            <v>EA</v>
          </cell>
          <cell r="G3860" t="str">
            <v>BC02</v>
          </cell>
        </row>
        <row r="3861">
          <cell r="B3861" t="str">
            <v>SHT0011574</v>
          </cell>
          <cell r="C3861" t="str">
            <v>高调器上滑盖</v>
          </cell>
          <cell r="D3861" t="str">
            <v>H6</v>
          </cell>
        </row>
        <row r="3861">
          <cell r="F3861" t="str">
            <v>EA</v>
          </cell>
          <cell r="G3861" t="str">
            <v>BC02</v>
          </cell>
        </row>
        <row r="3862">
          <cell r="B3862" t="str">
            <v>SHT0011575</v>
          </cell>
          <cell r="C3862" t="str">
            <v>高调器下滑盖</v>
          </cell>
          <cell r="D3862" t="str">
            <v>H6</v>
          </cell>
        </row>
        <row r="3862">
          <cell r="F3862" t="str">
            <v>EA</v>
          </cell>
          <cell r="G3862" t="str">
            <v>BC02</v>
          </cell>
        </row>
        <row r="3863">
          <cell r="B3863" t="str">
            <v>SHT0011578</v>
          </cell>
          <cell r="C3863" t="str">
            <v>副驾驶速降开关按钮帽</v>
          </cell>
        </row>
        <row r="3863">
          <cell r="F3863" t="str">
            <v>EA</v>
          </cell>
          <cell r="G3863" t="str">
            <v>YC01</v>
          </cell>
        </row>
        <row r="3864">
          <cell r="B3864" t="str">
            <v>SHT0011579</v>
          </cell>
          <cell r="C3864" t="str">
            <v>气囊总成</v>
          </cell>
          <cell r="D3864" t="str">
            <v>H4-2.0</v>
          </cell>
        </row>
        <row r="3864">
          <cell r="F3864" t="str">
            <v>EA</v>
          </cell>
          <cell r="G3864" t="str">
            <v>YC04</v>
          </cell>
        </row>
        <row r="3865">
          <cell r="B3865" t="str">
            <v>SHT0011594</v>
          </cell>
          <cell r="C3865" t="str">
            <v>右侧压铸压头</v>
          </cell>
          <cell r="D3865" t="str">
            <v>H6</v>
          </cell>
        </row>
        <row r="3865">
          <cell r="F3865" t="str">
            <v>EA</v>
          </cell>
          <cell r="G3865" t="str">
            <v>YC04</v>
          </cell>
        </row>
        <row r="3866">
          <cell r="B3866" t="str">
            <v>SHT0011596</v>
          </cell>
          <cell r="C3866" t="str">
            <v>连接杆1</v>
          </cell>
          <cell r="D3866" t="str">
            <v>1.0平台/2.0平台</v>
          </cell>
        </row>
        <row r="3866">
          <cell r="F3866" t="str">
            <v>EA</v>
          </cell>
          <cell r="G3866" t="str">
            <v>YC04</v>
          </cell>
        </row>
        <row r="3867">
          <cell r="B3867" t="str">
            <v>SHT0011597</v>
          </cell>
          <cell r="C3867" t="str">
            <v>坐垫泡沫预埋钢丝4.1</v>
          </cell>
          <cell r="D3867" t="str">
            <v>H4-2.2</v>
          </cell>
        </row>
        <row r="3867">
          <cell r="F3867" t="str">
            <v>EA</v>
          </cell>
          <cell r="G3867" t="str">
            <v>YC05</v>
          </cell>
        </row>
        <row r="3868">
          <cell r="B3868" t="str">
            <v>SHT0011600</v>
          </cell>
          <cell r="C3868" t="str">
            <v>解锁机构内壳分总成</v>
          </cell>
          <cell r="D3868" t="str">
            <v>H6</v>
          </cell>
        </row>
        <row r="3868">
          <cell r="F3868" t="str">
            <v>EA</v>
          </cell>
          <cell r="G3868" t="str">
            <v>BC02</v>
          </cell>
        </row>
        <row r="3869">
          <cell r="B3869" t="str">
            <v>SHT0011602</v>
          </cell>
          <cell r="C3869" t="str">
            <v>标配副驾靠背面套总成</v>
          </cell>
          <cell r="D3869" t="str">
            <v>H6织物面套</v>
          </cell>
        </row>
        <row r="3869">
          <cell r="F3869" t="str">
            <v>EA</v>
          </cell>
          <cell r="G3869" t="str">
            <v>YC01</v>
          </cell>
        </row>
        <row r="3870">
          <cell r="B3870" t="str">
            <v>SHT0011603</v>
          </cell>
          <cell r="C3870" t="str">
            <v>坐垫预埋钢丝C</v>
          </cell>
          <cell r="D3870" t="str">
            <v>H4-2.2</v>
          </cell>
        </row>
        <row r="3870">
          <cell r="F3870" t="str">
            <v>EA</v>
          </cell>
          <cell r="G3870" t="str">
            <v>YC05</v>
          </cell>
        </row>
        <row r="3871">
          <cell r="B3871" t="str">
            <v>SHT0011604</v>
          </cell>
          <cell r="C3871" t="str">
            <v>坐垫预埋钢丝D</v>
          </cell>
          <cell r="D3871" t="str">
            <v>H4-2.2</v>
          </cell>
        </row>
        <row r="3871">
          <cell r="F3871" t="str">
            <v>EA</v>
          </cell>
          <cell r="G3871" t="str">
            <v>YC05</v>
          </cell>
        </row>
        <row r="3872">
          <cell r="B3872" t="str">
            <v>SHT0011612</v>
          </cell>
          <cell r="C3872" t="str">
            <v>H6左侧扶手本体总成黑色</v>
          </cell>
        </row>
        <row r="3872">
          <cell r="F3872" t="str">
            <v>Ea</v>
          </cell>
          <cell r="G3872" t="str">
            <v>SY37</v>
          </cell>
        </row>
        <row r="3873">
          <cell r="B3873" t="str">
            <v>SHT0011613</v>
          </cell>
          <cell r="C3873" t="str">
            <v>H6右侧扶手本体总成黑色</v>
          </cell>
        </row>
        <row r="3873">
          <cell r="F3873" t="str">
            <v>Ea</v>
          </cell>
          <cell r="G3873" t="str">
            <v>SY37</v>
          </cell>
        </row>
        <row r="3874">
          <cell r="B3874" t="str">
            <v>SHT0011622</v>
          </cell>
          <cell r="C3874" t="str">
            <v>ZB座椅轨道滑道 左侧</v>
          </cell>
          <cell r="D3874" t="str">
            <v>H6售后订单</v>
          </cell>
        </row>
        <row r="3874">
          <cell r="F3874" t="str">
            <v>EA</v>
          </cell>
          <cell r="G3874" t="str">
            <v>SY34</v>
          </cell>
        </row>
        <row r="3875">
          <cell r="B3875" t="str">
            <v>SHT0011638</v>
          </cell>
          <cell r="C3875" t="str">
            <v>下框横梁</v>
          </cell>
        </row>
        <row r="3875">
          <cell r="F3875" t="str">
            <v>EA</v>
          </cell>
          <cell r="G3875" t="str">
            <v>YC03</v>
          </cell>
        </row>
        <row r="3876">
          <cell r="B3876" t="str">
            <v>SHT0011642</v>
          </cell>
          <cell r="C3876" t="str">
            <v>高调器衬套</v>
          </cell>
        </row>
        <row r="3876">
          <cell r="F3876" t="str">
            <v>EA</v>
          </cell>
          <cell r="G3876" t="str">
            <v>YC01</v>
          </cell>
        </row>
        <row r="3877">
          <cell r="B3877" t="str">
            <v>SHT0011643</v>
          </cell>
          <cell r="C3877" t="str">
            <v>靠背支撑板</v>
          </cell>
          <cell r="D3877" t="str">
            <v>黑色</v>
          </cell>
        </row>
        <row r="3877">
          <cell r="F3877" t="str">
            <v>EA</v>
          </cell>
          <cell r="G3877" t="str">
            <v>YC01</v>
          </cell>
        </row>
        <row r="3878">
          <cell r="B3878" t="str">
            <v>SHT0011644</v>
          </cell>
          <cell r="C3878" t="str">
            <v>靠背舒适性海绵右</v>
          </cell>
          <cell r="D3878" t="str">
            <v>无网格布</v>
          </cell>
        </row>
        <row r="3878">
          <cell r="F3878" t="str">
            <v>EA</v>
          </cell>
          <cell r="G3878" t="str">
            <v>YC01</v>
          </cell>
        </row>
        <row r="3879">
          <cell r="B3879" t="str">
            <v>SHT0011645</v>
          </cell>
          <cell r="C3879" t="str">
            <v>靠背舒适性海绵中上</v>
          </cell>
          <cell r="D3879" t="str">
            <v>无网格布</v>
          </cell>
        </row>
        <row r="3879">
          <cell r="F3879" t="str">
            <v>EA</v>
          </cell>
          <cell r="G3879" t="str">
            <v>YC01</v>
          </cell>
        </row>
        <row r="3880">
          <cell r="B3880" t="str">
            <v>SHT0011646</v>
          </cell>
          <cell r="C3880" t="str">
            <v>靠背舒适性海绵中下</v>
          </cell>
          <cell r="D3880" t="str">
            <v>无网格布</v>
          </cell>
        </row>
        <row r="3880">
          <cell r="F3880" t="str">
            <v>EA</v>
          </cell>
          <cell r="G3880" t="str">
            <v>YC01</v>
          </cell>
        </row>
        <row r="3881">
          <cell r="B3881" t="str">
            <v>SHT0011647</v>
          </cell>
          <cell r="C3881" t="str">
            <v>靠背舒适性海绵左</v>
          </cell>
          <cell r="D3881" t="str">
            <v>无网格布</v>
          </cell>
        </row>
        <row r="3881">
          <cell r="F3881" t="str">
            <v>EA</v>
          </cell>
          <cell r="G3881" t="str">
            <v>YC01</v>
          </cell>
        </row>
        <row r="3882">
          <cell r="B3882" t="str">
            <v>SHT0011649</v>
          </cell>
          <cell r="C3882" t="str">
            <v>主驾低配安全带总成</v>
          </cell>
        </row>
        <row r="3882">
          <cell r="F3882" t="str">
            <v>EA</v>
          </cell>
          <cell r="G3882" t="str">
            <v>YC01</v>
          </cell>
        </row>
        <row r="3883">
          <cell r="B3883" t="str">
            <v>SHT0011651</v>
          </cell>
          <cell r="C3883" t="str">
            <v>副驾安全带总成</v>
          </cell>
        </row>
        <row r="3883">
          <cell r="F3883" t="str">
            <v>EA</v>
          </cell>
          <cell r="G3883" t="str">
            <v>YC01</v>
          </cell>
        </row>
        <row r="3884">
          <cell r="B3884" t="str">
            <v>SHT0011652</v>
          </cell>
          <cell r="C3884" t="str">
            <v>副驾高配带扣总成</v>
          </cell>
        </row>
        <row r="3884">
          <cell r="F3884" t="str">
            <v>EA</v>
          </cell>
          <cell r="G3884" t="str">
            <v>YC01</v>
          </cell>
        </row>
        <row r="3885">
          <cell r="B3885" t="str">
            <v>SHT0011653</v>
          </cell>
          <cell r="C3885" t="str">
            <v>安全带带扣总成</v>
          </cell>
          <cell r="D3885" t="str">
            <v>无线束</v>
          </cell>
        </row>
        <row r="3885">
          <cell r="F3885" t="str">
            <v>EA</v>
          </cell>
          <cell r="G3885" t="str">
            <v>YC01</v>
          </cell>
        </row>
        <row r="3886">
          <cell r="B3886" t="str">
            <v>SHT0011656</v>
          </cell>
          <cell r="C3886" t="str">
            <v>坐垫钢丝</v>
          </cell>
          <cell r="D3886" t="str">
            <v>H6主驾</v>
          </cell>
        </row>
        <row r="3886">
          <cell r="F3886" t="str">
            <v>EA</v>
          </cell>
          <cell r="G3886" t="str">
            <v>YC01</v>
          </cell>
        </row>
        <row r="3887">
          <cell r="B3887" t="str">
            <v>SHT0011657</v>
          </cell>
          <cell r="C3887" t="str">
            <v>坐垫舒适性海绵右</v>
          </cell>
          <cell r="D3887" t="str">
            <v>无网格布</v>
          </cell>
        </row>
        <row r="3887">
          <cell r="F3887" t="str">
            <v>EA</v>
          </cell>
          <cell r="G3887" t="str">
            <v>YC01</v>
          </cell>
        </row>
        <row r="3888">
          <cell r="B3888" t="str">
            <v>SHT0011658</v>
          </cell>
          <cell r="C3888" t="str">
            <v>坐垫舒适性海绵左</v>
          </cell>
          <cell r="D3888" t="str">
            <v>无网格布</v>
          </cell>
        </row>
        <row r="3888">
          <cell r="F3888" t="str">
            <v>EA</v>
          </cell>
          <cell r="G3888" t="str">
            <v>YC01</v>
          </cell>
        </row>
        <row r="3889">
          <cell r="B3889" t="str">
            <v>SHT0011659</v>
          </cell>
          <cell r="C3889" t="str">
            <v>坐垫舒适性海绵中</v>
          </cell>
          <cell r="D3889" t="str">
            <v>无网格布</v>
          </cell>
        </row>
        <row r="3889">
          <cell r="F3889" t="str">
            <v>EA</v>
          </cell>
          <cell r="G3889" t="str">
            <v>YC01</v>
          </cell>
        </row>
        <row r="3890">
          <cell r="B3890" t="str">
            <v>SHT0011661</v>
          </cell>
          <cell r="C3890" t="str">
            <v>气囊下支架焊接组件</v>
          </cell>
        </row>
        <row r="3890">
          <cell r="F3890" t="str">
            <v>EA</v>
          </cell>
          <cell r="G3890" t="str">
            <v>YC04</v>
          </cell>
        </row>
        <row r="3891">
          <cell r="B3891" t="str">
            <v>SHT0011684</v>
          </cell>
          <cell r="C3891" t="str">
            <v>ZB座椅套罩左侧座椅加热</v>
          </cell>
          <cell r="D3891" t="str">
            <v>H6售后订单</v>
          </cell>
        </row>
        <row r="3891">
          <cell r="F3891" t="str">
            <v>EA</v>
          </cell>
          <cell r="G3891" t="str">
            <v>SY34</v>
          </cell>
        </row>
        <row r="3892">
          <cell r="B3892" t="str">
            <v>SHT0011689</v>
          </cell>
          <cell r="C3892" t="str">
            <v>主驾中配安全带总成</v>
          </cell>
        </row>
        <row r="3892">
          <cell r="F3892" t="str">
            <v>EA</v>
          </cell>
          <cell r="G3892" t="str">
            <v>YC01</v>
          </cell>
        </row>
        <row r="3893">
          <cell r="B3893" t="str">
            <v>SHT0011693</v>
          </cell>
          <cell r="C3893" t="str">
            <v>坐垫钢丝</v>
          </cell>
          <cell r="D3893" t="str">
            <v>H6副驾标配靠背用</v>
          </cell>
        </row>
        <row r="3893">
          <cell r="F3893" t="str">
            <v>EA</v>
          </cell>
          <cell r="G3893" t="str">
            <v>YC01</v>
          </cell>
        </row>
        <row r="3894">
          <cell r="B3894" t="str">
            <v>SHT0011694</v>
          </cell>
          <cell r="C3894" t="str">
            <v>IGS尼龙轴套</v>
          </cell>
          <cell r="D3894" t="str">
            <v>GFM-1820-09</v>
          </cell>
        </row>
        <row r="3894">
          <cell r="F3894" t="str">
            <v>EA</v>
          </cell>
          <cell r="G3894" t="str">
            <v>YC04</v>
          </cell>
        </row>
        <row r="3895">
          <cell r="B3895" t="str">
            <v>SHT0011709</v>
          </cell>
          <cell r="C3895" t="str">
            <v>连接梁总成</v>
          </cell>
        </row>
        <row r="3895">
          <cell r="F3895" t="str">
            <v>EA</v>
          </cell>
          <cell r="G3895" t="str">
            <v>YC04</v>
          </cell>
        </row>
        <row r="3896">
          <cell r="B3896" t="str">
            <v>SHT0011710</v>
          </cell>
          <cell r="C3896" t="str">
            <v>连接梁</v>
          </cell>
          <cell r="D3896" t="str">
            <v>重汽T5</v>
          </cell>
        </row>
        <row r="3896">
          <cell r="F3896" t="str">
            <v>EA</v>
          </cell>
          <cell r="G3896" t="str">
            <v>YC04</v>
          </cell>
        </row>
        <row r="3897">
          <cell r="B3897" t="str">
            <v>SHT0011723</v>
          </cell>
          <cell r="C3897" t="str">
            <v>稳定钣金</v>
          </cell>
          <cell r="D3897" t="str">
            <v>T5-L200</v>
          </cell>
        </row>
        <row r="3897">
          <cell r="F3897" t="str">
            <v>EA</v>
          </cell>
          <cell r="G3897" t="str">
            <v>YC04</v>
          </cell>
        </row>
        <row r="3898">
          <cell r="B3898" t="str">
            <v>SHT0011726</v>
          </cell>
          <cell r="C3898" t="str">
            <v>左边板</v>
          </cell>
          <cell r="D3898" t="str">
            <v>T5-L200副驾</v>
          </cell>
        </row>
        <row r="3898">
          <cell r="F3898" t="str">
            <v>EA</v>
          </cell>
          <cell r="G3898" t="str">
            <v>YC04</v>
          </cell>
        </row>
        <row r="3899">
          <cell r="B3899" t="str">
            <v>SHT0011727</v>
          </cell>
          <cell r="C3899" t="str">
            <v>右边板</v>
          </cell>
          <cell r="D3899" t="str">
            <v>T5-L200副驾</v>
          </cell>
        </row>
        <row r="3899">
          <cell r="F3899" t="str">
            <v>EA</v>
          </cell>
          <cell r="G3899" t="str">
            <v>YC04</v>
          </cell>
        </row>
        <row r="3900">
          <cell r="B3900" t="str">
            <v>SHT0011729</v>
          </cell>
          <cell r="C3900" t="str">
            <v>T5支架下钣金</v>
          </cell>
        </row>
        <row r="3900">
          <cell r="F3900" t="str">
            <v>EA</v>
          </cell>
          <cell r="G3900" t="str">
            <v>YC04</v>
          </cell>
        </row>
        <row r="3901">
          <cell r="B3901" t="str">
            <v>SHT0011730</v>
          </cell>
          <cell r="C3901" t="str">
            <v>T5支架上钣金</v>
          </cell>
        </row>
        <row r="3901">
          <cell r="F3901" t="str">
            <v>EA</v>
          </cell>
          <cell r="G3901" t="str">
            <v>YC04</v>
          </cell>
        </row>
        <row r="3902">
          <cell r="B3902" t="str">
            <v>SHT0011760</v>
          </cell>
          <cell r="C3902" t="str">
            <v>加强钣金</v>
          </cell>
          <cell r="D3902" t="str">
            <v>重汽T5</v>
          </cell>
        </row>
        <row r="3902">
          <cell r="F3902" t="str">
            <v>EA</v>
          </cell>
          <cell r="G3902" t="str">
            <v>YC04</v>
          </cell>
        </row>
        <row r="3903">
          <cell r="B3903" t="str">
            <v>SHT0011761</v>
          </cell>
          <cell r="C3903" t="str">
            <v>滑轨总成</v>
          </cell>
          <cell r="D3903" t="str">
            <v>(XG1662512052</v>
          </cell>
        </row>
        <row r="3903">
          <cell r="F3903" t="str">
            <v>EA</v>
          </cell>
          <cell r="G3903" t="str">
            <v>YC04</v>
          </cell>
        </row>
        <row r="3904">
          <cell r="B3904" t="str">
            <v>SHT0011778</v>
          </cell>
          <cell r="C3904" t="str">
            <v>坐框前梁</v>
          </cell>
          <cell r="D3904" t="str">
            <v>T5-L200</v>
          </cell>
        </row>
        <row r="3904">
          <cell r="F3904" t="str">
            <v>EA</v>
          </cell>
          <cell r="G3904" t="str">
            <v>YC04</v>
          </cell>
        </row>
        <row r="3905">
          <cell r="B3905" t="str">
            <v>SHT0011779</v>
          </cell>
          <cell r="C3905" t="str">
            <v>副驾驶靠背两气袋腰托总成</v>
          </cell>
        </row>
        <row r="3905">
          <cell r="F3905" t="str">
            <v>EA</v>
          </cell>
          <cell r="G3905" t="str">
            <v>YC01</v>
          </cell>
        </row>
        <row r="3906">
          <cell r="B3906" t="str">
            <v>SHT0011788</v>
          </cell>
          <cell r="C3906" t="str">
            <v>主驾驶靠背四气袋腰托总成</v>
          </cell>
        </row>
        <row r="3906">
          <cell r="F3906" t="str">
            <v>EA</v>
          </cell>
          <cell r="G3906" t="str">
            <v>YC01</v>
          </cell>
        </row>
        <row r="3907">
          <cell r="B3907" t="str">
            <v>SHT0011804</v>
          </cell>
          <cell r="C3907" t="str">
            <v>仰角调节机构钣金件1</v>
          </cell>
          <cell r="D3907" t="str">
            <v>主驾座框</v>
          </cell>
        </row>
        <row r="3907">
          <cell r="F3907" t="str">
            <v>EA</v>
          </cell>
          <cell r="G3907" t="str">
            <v>YC04</v>
          </cell>
        </row>
        <row r="3908">
          <cell r="B3908" t="str">
            <v>SHT0011806</v>
          </cell>
          <cell r="C3908" t="str">
            <v>仰角调节机构钣金件2</v>
          </cell>
          <cell r="D3908" t="str">
            <v>主驾座框</v>
          </cell>
        </row>
        <row r="3908">
          <cell r="F3908" t="str">
            <v>EA</v>
          </cell>
          <cell r="G3908" t="str">
            <v>YC04</v>
          </cell>
        </row>
        <row r="3909">
          <cell r="B3909" t="str">
            <v>SHT0011807</v>
          </cell>
          <cell r="C3909" t="str">
            <v>拉线总成</v>
          </cell>
          <cell r="D3909" t="str">
            <v>2.0平台</v>
          </cell>
        </row>
        <row r="3909">
          <cell r="F3909" t="str">
            <v>EA</v>
          </cell>
          <cell r="G3909" t="str">
            <v>YC04</v>
          </cell>
        </row>
        <row r="3910">
          <cell r="B3910" t="str">
            <v>SHT0011809</v>
          </cell>
          <cell r="C3910" t="str">
            <v>仰角调节机构扭簧</v>
          </cell>
          <cell r="D3910" t="str">
            <v>主驾座框</v>
          </cell>
        </row>
        <row r="3910">
          <cell r="F3910" t="str">
            <v>EA</v>
          </cell>
          <cell r="G3910" t="str">
            <v>YC04</v>
          </cell>
        </row>
        <row r="3911">
          <cell r="B3911" t="str">
            <v>SHT0011825</v>
          </cell>
          <cell r="C3911" t="str">
            <v>仰角调节机构阶梯轴</v>
          </cell>
          <cell r="D3911" t="str">
            <v>主驾座框</v>
          </cell>
        </row>
        <row r="3911">
          <cell r="F3911" t="str">
            <v>EA</v>
          </cell>
          <cell r="G3911" t="str">
            <v>YC04</v>
          </cell>
        </row>
        <row r="3912">
          <cell r="B3912" t="str">
            <v>SHT0011878</v>
          </cell>
          <cell r="C3912" t="str">
            <v>副司机座椅底支架总成</v>
          </cell>
          <cell r="D3912" t="str">
            <v>A9609100711</v>
          </cell>
          <cell r="E3912" t="str">
            <v>A9609100711</v>
          </cell>
          <cell r="F3912" t="str">
            <v>EA</v>
          </cell>
          <cell r="G3912" t="str">
            <v>BC07</v>
          </cell>
        </row>
        <row r="3913">
          <cell r="B3913" t="str">
            <v>SHT0011924</v>
          </cell>
          <cell r="C3913" t="str">
            <v>3.0平台防尘罩卡扣</v>
          </cell>
          <cell r="D3913" t="str">
            <v>H6</v>
          </cell>
          <cell r="E3913" t="str">
            <v>SHT0011924</v>
          </cell>
          <cell r="F3913" t="str">
            <v>EA</v>
          </cell>
          <cell r="G3913" t="str">
            <v>YC04</v>
          </cell>
        </row>
        <row r="3914">
          <cell r="B3914" t="str">
            <v>SHT0011934</v>
          </cell>
          <cell r="C3914" t="str">
            <v>可调阻尼器总成</v>
          </cell>
          <cell r="D3914" t="str">
            <v>H6</v>
          </cell>
        </row>
        <row r="3914">
          <cell r="F3914" t="str">
            <v>EA</v>
          </cell>
          <cell r="G3914" t="str">
            <v>YC04</v>
          </cell>
        </row>
        <row r="3915">
          <cell r="B3915" t="str">
            <v>SHT0011945</v>
          </cell>
          <cell r="C3915" t="str">
            <v>靠背面套钢丝1</v>
          </cell>
        </row>
        <row r="3915">
          <cell r="F3915" t="str">
            <v>EA</v>
          </cell>
          <cell r="G3915" t="str">
            <v>YC01</v>
          </cell>
        </row>
        <row r="3916">
          <cell r="B3916" t="str">
            <v>SHT0011946</v>
          </cell>
          <cell r="C3916" t="str">
            <v>靠背面套钢丝2</v>
          </cell>
        </row>
        <row r="3916">
          <cell r="F3916" t="str">
            <v>EA</v>
          </cell>
          <cell r="G3916" t="str">
            <v>YC01</v>
          </cell>
        </row>
        <row r="3917">
          <cell r="B3917" t="str">
            <v>SHT0011961</v>
          </cell>
          <cell r="C3917" t="str">
            <v>2.0座椅右侧罩壳</v>
          </cell>
        </row>
        <row r="3917">
          <cell r="F3917" t="str">
            <v>EA</v>
          </cell>
          <cell r="G3917" t="str">
            <v>BC02</v>
          </cell>
        </row>
        <row r="3918">
          <cell r="B3918" t="str">
            <v>SHT0011962</v>
          </cell>
          <cell r="C3918" t="str">
            <v>2.0座椅前部罩壳</v>
          </cell>
        </row>
        <row r="3918">
          <cell r="F3918" t="str">
            <v>EA</v>
          </cell>
          <cell r="G3918" t="str">
            <v>BC02</v>
          </cell>
        </row>
        <row r="3919">
          <cell r="B3919" t="str">
            <v>SHT0011964</v>
          </cell>
          <cell r="C3919" t="str">
            <v>2.0座椅调角器手柄带标识</v>
          </cell>
        </row>
        <row r="3919">
          <cell r="F3919" t="str">
            <v>EA</v>
          </cell>
          <cell r="G3919" t="str">
            <v>BC09</v>
          </cell>
        </row>
        <row r="3920">
          <cell r="B3920" t="str">
            <v>SHT0011967</v>
          </cell>
          <cell r="C3920" t="str">
            <v>2.0座椅仰角手柄带标识</v>
          </cell>
        </row>
        <row r="3920">
          <cell r="F3920" t="str">
            <v>EA</v>
          </cell>
          <cell r="G3920" t="str">
            <v>BC09</v>
          </cell>
        </row>
        <row r="3921">
          <cell r="B3921" t="str">
            <v>SHT0011971</v>
          </cell>
          <cell r="C3921" t="str">
            <v>2.0座椅左侧罩壳</v>
          </cell>
          <cell r="D3921" t="str">
            <v>升降阻尼腰托安全带锁扣</v>
          </cell>
        </row>
        <row r="3921">
          <cell r="F3921" t="str">
            <v>Ea</v>
          </cell>
          <cell r="G3921" t="str">
            <v>BC02</v>
          </cell>
        </row>
        <row r="3922">
          <cell r="B3922" t="str">
            <v>SHT0011972</v>
          </cell>
          <cell r="C3922" t="str">
            <v>调角器左罩壳</v>
          </cell>
          <cell r="D3922" t="str">
            <v>通风加热黑色</v>
          </cell>
        </row>
        <row r="3922">
          <cell r="F3922" t="str">
            <v>EA</v>
          </cell>
          <cell r="G3922" t="str">
            <v>YC01</v>
          </cell>
        </row>
        <row r="3923">
          <cell r="B3923" t="str">
            <v>SHT0011975</v>
          </cell>
          <cell r="C3923" t="str">
            <v>2.0座椅加热通风底座</v>
          </cell>
        </row>
        <row r="3923">
          <cell r="F3923" t="str">
            <v>Ea</v>
          </cell>
          <cell r="G3923" t="str">
            <v>BC02</v>
          </cell>
        </row>
        <row r="3924">
          <cell r="B3924" t="str">
            <v>SHT0011977</v>
          </cell>
          <cell r="C3924" t="str">
            <v>2.0座椅加热底座</v>
          </cell>
        </row>
        <row r="3924">
          <cell r="F3924" t="str">
            <v>Ea</v>
          </cell>
          <cell r="G3924" t="str">
            <v>BC02</v>
          </cell>
        </row>
        <row r="3925">
          <cell r="B3925" t="str">
            <v>SHT0011978</v>
          </cell>
          <cell r="C3925" t="str">
            <v>调角器手柄钣金件左</v>
          </cell>
          <cell r="D3925" t="str">
            <v>M3000-S</v>
          </cell>
        </row>
        <row r="3925">
          <cell r="F3925" t="str">
            <v>EA</v>
          </cell>
          <cell r="G3925" t="str">
            <v>YC04</v>
          </cell>
        </row>
        <row r="3926">
          <cell r="B3926" t="str">
            <v>SHT0011982</v>
          </cell>
          <cell r="C3926" t="str">
            <v>升降速降开关气路总成</v>
          </cell>
          <cell r="D3926" t="str">
            <v>H4国产四孔阀</v>
          </cell>
        </row>
        <row r="3926">
          <cell r="F3926" t="str">
            <v>EA</v>
          </cell>
          <cell r="G3926" t="str">
            <v>YC01</v>
          </cell>
        </row>
        <row r="3927">
          <cell r="B3927" t="str">
            <v>SHT0011990</v>
          </cell>
          <cell r="C3927" t="str">
            <v>气囊下支撑钣金</v>
          </cell>
          <cell r="D3927" t="str">
            <v>1.3平台</v>
          </cell>
        </row>
        <row r="3927">
          <cell r="F3927" t="str">
            <v>EA</v>
          </cell>
          <cell r="G3927" t="str">
            <v>YC04</v>
          </cell>
        </row>
        <row r="3928">
          <cell r="B3928" t="str">
            <v>SHT0011991</v>
          </cell>
          <cell r="C3928" t="str">
            <v>升降前固定钣金</v>
          </cell>
          <cell r="D3928" t="str">
            <v>1.3平台</v>
          </cell>
        </row>
        <row r="3928">
          <cell r="F3928" t="str">
            <v>EA</v>
          </cell>
          <cell r="G3928" t="str">
            <v>BC06</v>
          </cell>
        </row>
        <row r="3929">
          <cell r="B3929" t="str">
            <v>SHT0011995</v>
          </cell>
          <cell r="C3929" t="str">
            <v>气囊上支撑板</v>
          </cell>
          <cell r="D3929" t="str">
            <v>1.3平台</v>
          </cell>
        </row>
        <row r="3929">
          <cell r="F3929" t="str">
            <v>EA</v>
          </cell>
          <cell r="G3929" t="str">
            <v>YC04</v>
          </cell>
        </row>
        <row r="3930">
          <cell r="B3930" t="str">
            <v>SHT0011996</v>
          </cell>
          <cell r="C3930" t="str">
            <v>气囊上支撑加强板</v>
          </cell>
          <cell r="D3930" t="str">
            <v>1.3平台</v>
          </cell>
        </row>
        <row r="3930">
          <cell r="F3930" t="str">
            <v>EA</v>
          </cell>
          <cell r="G3930" t="str">
            <v>YC04</v>
          </cell>
        </row>
        <row r="3931">
          <cell r="B3931" t="str">
            <v>SHT0011997</v>
          </cell>
          <cell r="C3931" t="str">
            <v>阻尼器支架</v>
          </cell>
          <cell r="D3931" t="str">
            <v>1.3平台</v>
          </cell>
        </row>
        <row r="3931">
          <cell r="F3931" t="str">
            <v>EA</v>
          </cell>
          <cell r="G3931" t="str">
            <v>YC04</v>
          </cell>
        </row>
        <row r="3932">
          <cell r="B3932" t="str">
            <v>SHT0011999</v>
          </cell>
          <cell r="C3932" t="str">
            <v>座框前横梁</v>
          </cell>
          <cell r="D3932" t="str">
            <v>1.3平台</v>
          </cell>
        </row>
        <row r="3932">
          <cell r="F3932" t="str">
            <v>EA</v>
          </cell>
          <cell r="G3932" t="str">
            <v>YC04</v>
          </cell>
        </row>
        <row r="3933">
          <cell r="B3933" t="str">
            <v>SHT0012003</v>
          </cell>
          <cell r="C3933" t="str">
            <v>升降拉线固定钣金</v>
          </cell>
          <cell r="D3933" t="str">
            <v>1.3平台</v>
          </cell>
        </row>
        <row r="3933">
          <cell r="F3933" t="str">
            <v>EA</v>
          </cell>
          <cell r="G3933" t="str">
            <v>YC04</v>
          </cell>
        </row>
        <row r="3934">
          <cell r="B3934" t="str">
            <v>SHT0012004</v>
          </cell>
          <cell r="C3934" t="str">
            <v>左旁侧板</v>
          </cell>
          <cell r="D3934" t="str">
            <v>1.3平台-D03</v>
          </cell>
        </row>
        <row r="3934">
          <cell r="F3934" t="str">
            <v>EA</v>
          </cell>
          <cell r="G3934" t="str">
            <v>YC04</v>
          </cell>
        </row>
        <row r="3935">
          <cell r="B3935" t="str">
            <v>SHT0012005</v>
          </cell>
          <cell r="C3935" t="str">
            <v>右旁侧板</v>
          </cell>
          <cell r="D3935" t="str">
            <v>1.3平台-D03</v>
          </cell>
        </row>
        <row r="3935">
          <cell r="F3935" t="str">
            <v>EA</v>
          </cell>
          <cell r="G3935" t="str">
            <v>YC04</v>
          </cell>
        </row>
        <row r="3936">
          <cell r="B3936" t="str">
            <v>SHT0012006</v>
          </cell>
          <cell r="C3936" t="str">
            <v>升降锁止轴安装卡箍</v>
          </cell>
          <cell r="D3936" t="str">
            <v>1.3平台</v>
          </cell>
        </row>
        <row r="3936">
          <cell r="F3936" t="str">
            <v>EA</v>
          </cell>
          <cell r="G3936" t="str">
            <v>YC04</v>
          </cell>
        </row>
        <row r="3937">
          <cell r="B3937" t="str">
            <v>SHT0012010</v>
          </cell>
          <cell r="C3937" t="str">
            <v>升降调节左侧固定钣金</v>
          </cell>
          <cell r="D3937" t="str">
            <v>1.3平台</v>
          </cell>
        </row>
        <row r="3937">
          <cell r="F3937" t="str">
            <v>EA</v>
          </cell>
          <cell r="G3937" t="str">
            <v>YC04</v>
          </cell>
        </row>
        <row r="3938">
          <cell r="B3938" t="str">
            <v>SHT0012011</v>
          </cell>
          <cell r="C3938" t="str">
            <v>升降调节右侧固定钣金</v>
          </cell>
          <cell r="D3938" t="str">
            <v>1.3平台</v>
          </cell>
        </row>
        <row r="3938">
          <cell r="F3938" t="str">
            <v>EA</v>
          </cell>
          <cell r="G3938" t="str">
            <v>YC04</v>
          </cell>
        </row>
        <row r="3939">
          <cell r="B3939" t="str">
            <v>SHT0012021</v>
          </cell>
          <cell r="C3939" t="str">
            <v>气囊气路总成</v>
          </cell>
          <cell r="D3939" t="str">
            <v>H4-2.0</v>
          </cell>
        </row>
        <row r="3939">
          <cell r="F3939" t="str">
            <v>EA</v>
          </cell>
          <cell r="G3939" t="str">
            <v>YC01</v>
          </cell>
        </row>
        <row r="3940">
          <cell r="B3940" t="str">
            <v>SHT0012022</v>
          </cell>
          <cell r="C3940" t="str">
            <v>悬浮气路总成</v>
          </cell>
          <cell r="D3940" t="str">
            <v>H4-2.0</v>
          </cell>
        </row>
        <row r="3940">
          <cell r="F3940" t="str">
            <v>EA</v>
          </cell>
          <cell r="G3940" t="str">
            <v>YC01</v>
          </cell>
        </row>
        <row r="3941">
          <cell r="B3941" t="str">
            <v>SHT0012023</v>
          </cell>
          <cell r="C3941" t="str">
            <v>升降器拉线总成</v>
          </cell>
          <cell r="D3941" t="str">
            <v>1.3平台</v>
          </cell>
        </row>
        <row r="3941">
          <cell r="F3941" t="str">
            <v>EA</v>
          </cell>
          <cell r="G3941" t="str">
            <v>YC04</v>
          </cell>
        </row>
        <row r="3942">
          <cell r="B3942" t="str">
            <v>SHT0012024</v>
          </cell>
          <cell r="C3942" t="str">
            <v>悬浮阀总成</v>
          </cell>
          <cell r="D3942" t="str">
            <v>1.3平台</v>
          </cell>
        </row>
        <row r="3942">
          <cell r="F3942" t="str">
            <v>EA</v>
          </cell>
          <cell r="G3942" t="str">
            <v>YC04</v>
          </cell>
        </row>
        <row r="3943">
          <cell r="B3943" t="str">
            <v>SHT0012030</v>
          </cell>
          <cell r="C3943" t="str">
            <v>内绞架左侧轴套</v>
          </cell>
          <cell r="D3943" t="str">
            <v>1.3平台</v>
          </cell>
        </row>
        <row r="3943">
          <cell r="F3943" t="str">
            <v>EA</v>
          </cell>
          <cell r="G3943" t="str">
            <v>YC04</v>
          </cell>
        </row>
        <row r="3944">
          <cell r="B3944" t="str">
            <v>SHT0012032</v>
          </cell>
          <cell r="C3944" t="str">
            <v>内绞架右侧轴套</v>
          </cell>
          <cell r="D3944" t="str">
            <v>1.3平台</v>
          </cell>
        </row>
        <row r="3944">
          <cell r="F3944" t="str">
            <v>EA</v>
          </cell>
          <cell r="G3944" t="str">
            <v>YC04</v>
          </cell>
        </row>
        <row r="3945">
          <cell r="B3945" t="str">
            <v>SHT0012033</v>
          </cell>
          <cell r="C3945" t="str">
            <v>塑料轴套GFM-1214-17</v>
          </cell>
          <cell r="D3945" t="str">
            <v>1.3平台</v>
          </cell>
        </row>
        <row r="3945">
          <cell r="F3945" t="str">
            <v>EA</v>
          </cell>
          <cell r="G3945" t="str">
            <v>YC04</v>
          </cell>
        </row>
        <row r="3946">
          <cell r="B3946" t="str">
            <v>SHT0012034</v>
          </cell>
          <cell r="C3946" t="str">
            <v>气阀固定钢丝</v>
          </cell>
          <cell r="D3946" t="str">
            <v>1.3平台</v>
          </cell>
        </row>
        <row r="3946">
          <cell r="F3946" t="str">
            <v>EA</v>
          </cell>
          <cell r="G3946" t="str">
            <v>YC04</v>
          </cell>
        </row>
        <row r="3947">
          <cell r="B3947" t="str">
            <v>SHT0012035</v>
          </cell>
          <cell r="C3947" t="str">
            <v>升级外绞架转轴</v>
          </cell>
          <cell r="D3947" t="str">
            <v>1.3平台</v>
          </cell>
        </row>
        <row r="3947">
          <cell r="F3947" t="str">
            <v>EA</v>
          </cell>
          <cell r="G3947" t="str">
            <v>YC04</v>
          </cell>
        </row>
        <row r="3948">
          <cell r="B3948" t="str">
            <v>SHT0012037</v>
          </cell>
          <cell r="C3948" t="str">
            <v>升降连杆固定轴套</v>
          </cell>
          <cell r="D3948" t="str">
            <v>1.3平台</v>
          </cell>
        </row>
        <row r="3948">
          <cell r="F3948" t="str">
            <v>EA</v>
          </cell>
          <cell r="G3948" t="str">
            <v>YC04</v>
          </cell>
        </row>
        <row r="3949">
          <cell r="B3949" t="str">
            <v>SHT0012038</v>
          </cell>
          <cell r="C3949" t="str">
            <v>解锁总成安装轴</v>
          </cell>
          <cell r="D3949" t="str">
            <v>1.3平台</v>
          </cell>
        </row>
        <row r="3949">
          <cell r="F3949" t="str">
            <v>EA</v>
          </cell>
          <cell r="G3949" t="str">
            <v>YC04</v>
          </cell>
        </row>
        <row r="3950">
          <cell r="B3950" t="str">
            <v>SHT0012040</v>
          </cell>
          <cell r="C3950" t="str">
            <v>升降器连接异形螺母</v>
          </cell>
          <cell r="D3950" t="str">
            <v>1.3平台</v>
          </cell>
        </row>
        <row r="3950">
          <cell r="F3950" t="str">
            <v>EA</v>
          </cell>
          <cell r="G3950" t="str">
            <v>YC04</v>
          </cell>
        </row>
        <row r="3951">
          <cell r="B3951" t="str">
            <v>SHT0012041</v>
          </cell>
          <cell r="C3951" t="str">
            <v>升降器连接螺栓</v>
          </cell>
          <cell r="D3951" t="str">
            <v>1.3平台</v>
          </cell>
        </row>
        <row r="3951">
          <cell r="F3951" t="str">
            <v>EA</v>
          </cell>
          <cell r="G3951" t="str">
            <v>YC04</v>
          </cell>
        </row>
        <row r="3952">
          <cell r="B3952" t="str">
            <v>SHT0012042</v>
          </cell>
          <cell r="C3952" t="str">
            <v>升降锁止轴</v>
          </cell>
          <cell r="D3952" t="str">
            <v>1.3平台</v>
          </cell>
        </row>
        <row r="3952">
          <cell r="F3952" t="str">
            <v>EA</v>
          </cell>
          <cell r="G3952" t="str">
            <v>YC04</v>
          </cell>
        </row>
        <row r="3953">
          <cell r="B3953" t="str">
            <v>SHT0012043</v>
          </cell>
          <cell r="C3953" t="str">
            <v>连杆固定轴</v>
          </cell>
          <cell r="D3953" t="str">
            <v>1.3平台</v>
          </cell>
        </row>
        <row r="3953">
          <cell r="F3953" t="str">
            <v>EA</v>
          </cell>
          <cell r="G3953" t="str">
            <v>YC04</v>
          </cell>
        </row>
        <row r="3954">
          <cell r="B3954" t="str">
            <v>SHT0012049</v>
          </cell>
          <cell r="C3954" t="str">
            <v>拉簧固定钢丝</v>
          </cell>
          <cell r="D3954" t="str">
            <v>1.3平台</v>
          </cell>
        </row>
        <row r="3954">
          <cell r="F3954" t="str">
            <v>EA</v>
          </cell>
          <cell r="G3954" t="str">
            <v>YC04</v>
          </cell>
        </row>
        <row r="3955">
          <cell r="B3955" t="str">
            <v>SHT0012050</v>
          </cell>
          <cell r="C3955" t="str">
            <v>左旁侧板焊接总成</v>
          </cell>
          <cell r="D3955" t="str">
            <v>1.3-D03</v>
          </cell>
        </row>
        <row r="3955">
          <cell r="F3955" t="str">
            <v>EA</v>
          </cell>
          <cell r="G3955" t="str">
            <v>YC04</v>
          </cell>
        </row>
        <row r="3956">
          <cell r="B3956" t="str">
            <v>SHT0012051</v>
          </cell>
          <cell r="C3956" t="str">
            <v>右旁侧板焊接总成</v>
          </cell>
          <cell r="D3956" t="str">
            <v>1.3-D03</v>
          </cell>
        </row>
        <row r="3956">
          <cell r="F3956" t="str">
            <v>EA</v>
          </cell>
          <cell r="G3956" t="str">
            <v>YC04</v>
          </cell>
        </row>
        <row r="3957">
          <cell r="B3957" t="str">
            <v>SHT0012052</v>
          </cell>
          <cell r="C3957" t="str">
            <v>主侧罩壳固定片1</v>
          </cell>
          <cell r="D3957" t="str">
            <v>1.3平台</v>
          </cell>
        </row>
        <row r="3957">
          <cell r="F3957" t="str">
            <v>EA</v>
          </cell>
          <cell r="G3957" t="str">
            <v>YC04</v>
          </cell>
        </row>
        <row r="3958">
          <cell r="B3958" t="str">
            <v>SHT0012053</v>
          </cell>
          <cell r="C3958" t="str">
            <v>副边罩壳固定钣金</v>
          </cell>
          <cell r="D3958" t="str">
            <v>1.3平台</v>
          </cell>
        </row>
        <row r="3958">
          <cell r="F3958" t="str">
            <v>EA</v>
          </cell>
          <cell r="G3958" t="str">
            <v>YC04</v>
          </cell>
        </row>
        <row r="3959">
          <cell r="B3959" t="str">
            <v>SHT0012054</v>
          </cell>
          <cell r="C3959" t="str">
            <v>主侧罩壳固定片2</v>
          </cell>
          <cell r="D3959" t="str">
            <v>1.3平台</v>
          </cell>
        </row>
        <row r="3959">
          <cell r="F3959" t="str">
            <v>EA</v>
          </cell>
          <cell r="G3959" t="str">
            <v>YC04</v>
          </cell>
        </row>
        <row r="3960">
          <cell r="B3960" t="str">
            <v>SHT0012056</v>
          </cell>
          <cell r="C3960" t="str">
            <v>高调回位簧</v>
          </cell>
          <cell r="D3960" t="str">
            <v>1.3平台</v>
          </cell>
        </row>
        <row r="3960">
          <cell r="F3960" t="str">
            <v>EA</v>
          </cell>
          <cell r="G3960" t="str">
            <v>YC04</v>
          </cell>
        </row>
        <row r="3961">
          <cell r="B3961" t="str">
            <v>SHT0012058</v>
          </cell>
          <cell r="C3961" t="str">
            <v>后长杆总成</v>
          </cell>
          <cell r="D3961" t="str">
            <v>1.3平台</v>
          </cell>
        </row>
        <row r="3961">
          <cell r="F3961" t="str">
            <v>EA</v>
          </cell>
          <cell r="G3961" t="str">
            <v>YC04</v>
          </cell>
        </row>
        <row r="3962">
          <cell r="B3962" t="str">
            <v>SHT0012059</v>
          </cell>
          <cell r="C3962" t="str">
            <v>连接轴</v>
          </cell>
          <cell r="D3962" t="str">
            <v>1.3平台</v>
          </cell>
        </row>
        <row r="3962">
          <cell r="F3962" t="str">
            <v>EA</v>
          </cell>
          <cell r="G3962" t="str">
            <v>YC04</v>
          </cell>
        </row>
        <row r="3963">
          <cell r="B3963" t="str">
            <v>SHT0012060</v>
          </cell>
          <cell r="C3963" t="str">
            <v>短杆总成</v>
          </cell>
          <cell r="D3963" t="str">
            <v>1.3平台</v>
          </cell>
        </row>
        <row r="3963">
          <cell r="F3963" t="str">
            <v>EA</v>
          </cell>
          <cell r="G3963" t="str">
            <v>YC04</v>
          </cell>
        </row>
        <row r="3964">
          <cell r="B3964" t="str">
            <v>SHT0012061</v>
          </cell>
          <cell r="C3964" t="str">
            <v>升降器主边锁止组件</v>
          </cell>
          <cell r="D3964" t="str">
            <v>1.3平台</v>
          </cell>
        </row>
        <row r="3964">
          <cell r="F3964" t="str">
            <v>EA</v>
          </cell>
          <cell r="G3964" t="str">
            <v>YC04</v>
          </cell>
        </row>
        <row r="3965">
          <cell r="B3965" t="str">
            <v>SHT0012062</v>
          </cell>
          <cell r="C3965" t="str">
            <v>升降解锁总成安装弹簧</v>
          </cell>
          <cell r="D3965" t="str">
            <v>1.3平台</v>
          </cell>
        </row>
        <row r="3965">
          <cell r="F3965" t="str">
            <v>EA</v>
          </cell>
          <cell r="G3965" t="str">
            <v>YC04</v>
          </cell>
        </row>
        <row r="3966">
          <cell r="B3966" t="str">
            <v>SHT0012065</v>
          </cell>
          <cell r="C3966" t="str">
            <v>右侧前升降锁止焊接总成</v>
          </cell>
          <cell r="D3966" t="str">
            <v>1.3平台</v>
          </cell>
        </row>
        <row r="3966">
          <cell r="F3966" t="str">
            <v>EA</v>
          </cell>
          <cell r="G3966" t="str">
            <v>YC04</v>
          </cell>
        </row>
        <row r="3967">
          <cell r="B3967" t="str">
            <v>SHT0012068</v>
          </cell>
          <cell r="C3967" t="str">
            <v>右侧后升降锁止焊接总成</v>
          </cell>
          <cell r="D3967" t="str">
            <v>1.3平台</v>
          </cell>
        </row>
        <row r="3967">
          <cell r="F3967" t="str">
            <v>EA</v>
          </cell>
          <cell r="G3967" t="str">
            <v>YC04</v>
          </cell>
        </row>
        <row r="3968">
          <cell r="B3968" t="str">
            <v>SHT0012070</v>
          </cell>
          <cell r="C3968" t="str">
            <v>D03前升降手柄焊接总成</v>
          </cell>
        </row>
        <row r="3968">
          <cell r="E3968" t="str">
            <v>SHT0012070</v>
          </cell>
          <cell r="F3968" t="str">
            <v>EA</v>
          </cell>
          <cell r="G3968" t="str">
            <v>YC04</v>
          </cell>
        </row>
        <row r="3969">
          <cell r="B3969" t="str">
            <v>SHT0012072</v>
          </cell>
          <cell r="C3969" t="str">
            <v>D03后升降手柄焊接总成</v>
          </cell>
        </row>
        <row r="3969">
          <cell r="E3969" t="str">
            <v>SHT0012072</v>
          </cell>
          <cell r="F3969" t="str">
            <v>EA</v>
          </cell>
          <cell r="G3969" t="str">
            <v>YC04</v>
          </cell>
        </row>
        <row r="3970">
          <cell r="B3970" t="str">
            <v>SHT0012081</v>
          </cell>
          <cell r="C3970" t="str">
            <v>前升降连接杆总成</v>
          </cell>
          <cell r="D3970" t="str">
            <v>1.3平台</v>
          </cell>
        </row>
        <row r="3970">
          <cell r="F3970" t="str">
            <v>EA</v>
          </cell>
          <cell r="G3970" t="str">
            <v>YC04</v>
          </cell>
        </row>
        <row r="3971">
          <cell r="B3971" t="str">
            <v>SHT0012082</v>
          </cell>
          <cell r="C3971" t="str">
            <v>前长杆总成</v>
          </cell>
          <cell r="D3971" t="str">
            <v>1.3平台</v>
          </cell>
        </row>
        <row r="3971">
          <cell r="F3971" t="str">
            <v>EA</v>
          </cell>
          <cell r="G3971" t="str">
            <v>YC04</v>
          </cell>
        </row>
        <row r="3972">
          <cell r="B3972" t="str">
            <v>SHT0012083</v>
          </cell>
          <cell r="C3972" t="str">
            <v>上框前横梁焊接总成</v>
          </cell>
          <cell r="D3972" t="str">
            <v>1.3平台</v>
          </cell>
        </row>
        <row r="3972">
          <cell r="F3972" t="str">
            <v>EA</v>
          </cell>
          <cell r="G3972" t="str">
            <v>YC04</v>
          </cell>
        </row>
        <row r="3973">
          <cell r="B3973" t="str">
            <v>SHT0012085</v>
          </cell>
          <cell r="C3973" t="str">
            <v>下框前横梁组件无减震扣</v>
          </cell>
          <cell r="D3973" t="str">
            <v>1.3平台</v>
          </cell>
        </row>
        <row r="3973">
          <cell r="F3973" t="str">
            <v>EA</v>
          </cell>
          <cell r="G3973" t="str">
            <v>YC04</v>
          </cell>
        </row>
        <row r="3974">
          <cell r="B3974" t="str">
            <v>SHT0012089</v>
          </cell>
          <cell r="C3974" t="str">
            <v>外绞架连接杆</v>
          </cell>
          <cell r="D3974" t="str">
            <v>1.3平台</v>
          </cell>
        </row>
        <row r="3974">
          <cell r="F3974" t="str">
            <v>EA</v>
          </cell>
          <cell r="G3974" t="str">
            <v>YC04</v>
          </cell>
        </row>
        <row r="3975">
          <cell r="B3975" t="str">
            <v>SHT0012090</v>
          </cell>
          <cell r="C3975" t="str">
            <v>减震垫支撑板组件</v>
          </cell>
          <cell r="D3975" t="str">
            <v>1.3平台</v>
          </cell>
        </row>
        <row r="3975">
          <cell r="F3975" t="str">
            <v>EA</v>
          </cell>
          <cell r="G3975" t="str">
            <v>YC04</v>
          </cell>
        </row>
        <row r="3976">
          <cell r="B3976" t="str">
            <v>SHT0012092</v>
          </cell>
          <cell r="C3976" t="str">
            <v>挡块</v>
          </cell>
          <cell r="D3976" t="str">
            <v>1.3平台</v>
          </cell>
        </row>
        <row r="3976">
          <cell r="F3976" t="str">
            <v>EA</v>
          </cell>
          <cell r="G3976" t="str">
            <v>YC04</v>
          </cell>
        </row>
        <row r="3977">
          <cell r="B3977" t="str">
            <v>SHT0012093</v>
          </cell>
          <cell r="C3977" t="str">
            <v>上限位胶敦</v>
          </cell>
          <cell r="D3977" t="str">
            <v>1.3平台</v>
          </cell>
        </row>
        <row r="3977">
          <cell r="F3977" t="str">
            <v>EA</v>
          </cell>
          <cell r="G3977" t="str">
            <v>YC04</v>
          </cell>
        </row>
        <row r="3978">
          <cell r="B3978" t="str">
            <v>SHT0012094</v>
          </cell>
          <cell r="C3978" t="str">
            <v>下限位胶敦</v>
          </cell>
          <cell r="D3978" t="str">
            <v>1.3平台</v>
          </cell>
        </row>
        <row r="3978">
          <cell r="F3978" t="str">
            <v>EA</v>
          </cell>
          <cell r="G3978" t="str">
            <v>YC04</v>
          </cell>
        </row>
        <row r="3979">
          <cell r="B3979" t="str">
            <v>SHT0012095</v>
          </cell>
          <cell r="C3979" t="str">
            <v>阻尼器总成</v>
          </cell>
          <cell r="D3979" t="str">
            <v>1.3平台</v>
          </cell>
        </row>
        <row r="3979">
          <cell r="F3979" t="str">
            <v>EA</v>
          </cell>
          <cell r="G3979" t="str">
            <v>YC04</v>
          </cell>
        </row>
        <row r="3980">
          <cell r="B3980" t="str">
            <v>SHT0012096</v>
          </cell>
          <cell r="C3980" t="str">
            <v>减震器链接立柱</v>
          </cell>
          <cell r="D3980" t="str">
            <v>1.3平台</v>
          </cell>
        </row>
        <row r="3980">
          <cell r="F3980" t="str">
            <v>EA</v>
          </cell>
          <cell r="G3980" t="str">
            <v>YC04</v>
          </cell>
        </row>
        <row r="3981">
          <cell r="B3981" t="str">
            <v>SHT0012097</v>
          </cell>
          <cell r="C3981" t="str">
            <v>升降解锁总成安装长轴</v>
          </cell>
          <cell r="D3981" t="str">
            <v>1.3平台</v>
          </cell>
        </row>
        <row r="3981">
          <cell r="F3981" t="str">
            <v>EA</v>
          </cell>
          <cell r="G3981" t="str">
            <v>YC04</v>
          </cell>
        </row>
        <row r="3982">
          <cell r="B3982" t="str">
            <v>SHT0012098</v>
          </cell>
          <cell r="C3982" t="str">
            <v>后升降手柄焊接总成</v>
          </cell>
          <cell r="D3982" t="str">
            <v>1.3平台-M4</v>
          </cell>
        </row>
        <row r="3982">
          <cell r="F3982" t="str">
            <v>EA</v>
          </cell>
          <cell r="G3982" t="str">
            <v>YC04</v>
          </cell>
        </row>
        <row r="3983">
          <cell r="B3983" t="str">
            <v>SHT0012102</v>
          </cell>
          <cell r="C3983" t="str">
            <v>前升降手柄焊接总成</v>
          </cell>
          <cell r="D3983" t="str">
            <v>1.3平台-M4</v>
          </cell>
        </row>
        <row r="3983">
          <cell r="F3983" t="str">
            <v>EA</v>
          </cell>
          <cell r="G3983" t="str">
            <v>YC04</v>
          </cell>
        </row>
        <row r="3984">
          <cell r="B3984" t="str">
            <v>SHT0012110</v>
          </cell>
          <cell r="C3984" t="str">
            <v>主边罩壳固定钢丝</v>
          </cell>
          <cell r="D3984" t="str">
            <v>M4</v>
          </cell>
        </row>
        <row r="3984">
          <cell r="F3984" t="str">
            <v>EA</v>
          </cell>
          <cell r="G3984" t="str">
            <v>YC04</v>
          </cell>
        </row>
        <row r="3985">
          <cell r="B3985" t="str">
            <v>SHT0012111</v>
          </cell>
          <cell r="C3985" t="str">
            <v>主边罩壳后固定板</v>
          </cell>
          <cell r="D3985" t="str">
            <v>1.3平台-M4</v>
          </cell>
        </row>
        <row r="3985">
          <cell r="F3985" t="str">
            <v>EA</v>
          </cell>
          <cell r="G3985" t="str">
            <v>YC04</v>
          </cell>
        </row>
        <row r="3986">
          <cell r="B3986" t="str">
            <v>SHT0012112</v>
          </cell>
          <cell r="C3986" t="str">
            <v>副边罩壳钢丝</v>
          </cell>
          <cell r="D3986" t="str">
            <v>M3000</v>
          </cell>
        </row>
        <row r="3986">
          <cell r="F3986" t="str">
            <v>EA</v>
          </cell>
          <cell r="G3986" t="str">
            <v>YC04</v>
          </cell>
        </row>
        <row r="3987">
          <cell r="B3987" t="str">
            <v>SHT0012113</v>
          </cell>
          <cell r="C3987" t="str">
            <v>副边罩壳固定钣金</v>
          </cell>
          <cell r="D3987" t="str">
            <v>1.3平台-M3000</v>
          </cell>
        </row>
        <row r="3987">
          <cell r="F3987" t="str">
            <v>EA</v>
          </cell>
          <cell r="G3987" t="str">
            <v>YC04</v>
          </cell>
        </row>
        <row r="3988">
          <cell r="B3988" t="str">
            <v>SHT0012114</v>
          </cell>
          <cell r="C3988" t="str">
            <v>左旁侧板</v>
          </cell>
          <cell r="D3988" t="str">
            <v>1.3平台-M4</v>
          </cell>
        </row>
        <row r="3988">
          <cell r="F3988" t="str">
            <v>EA</v>
          </cell>
          <cell r="G3988" t="str">
            <v>YC04</v>
          </cell>
        </row>
        <row r="3989">
          <cell r="B3989" t="str">
            <v>SHT0012116</v>
          </cell>
          <cell r="C3989" t="str">
            <v>右旁侧板</v>
          </cell>
          <cell r="D3989" t="str">
            <v>1.3平台-M4</v>
          </cell>
        </row>
        <row r="3989">
          <cell r="F3989" t="str">
            <v>EA</v>
          </cell>
          <cell r="G3989" t="str">
            <v>YC04</v>
          </cell>
        </row>
        <row r="3990">
          <cell r="B3990" t="str">
            <v>SHT0012118</v>
          </cell>
          <cell r="C3990" t="str">
            <v>纵梁支撑轴套</v>
          </cell>
          <cell r="D3990" t="str">
            <v>1.3平台</v>
          </cell>
        </row>
        <row r="3990">
          <cell r="F3990" t="str">
            <v>EA</v>
          </cell>
          <cell r="G3990" t="str">
            <v>YC04</v>
          </cell>
        </row>
        <row r="3991">
          <cell r="B3991" t="str">
            <v>SHT0012130</v>
          </cell>
          <cell r="C3991" t="str">
            <v>升降速降开关气路总成</v>
          </cell>
          <cell r="D3991" t="str">
            <v>T5-2.0手柄灰色</v>
          </cell>
        </row>
        <row r="3991">
          <cell r="F3991" t="str">
            <v>EA</v>
          </cell>
          <cell r="G3991" t="str">
            <v>YC01</v>
          </cell>
        </row>
        <row r="3992">
          <cell r="B3992" t="str">
            <v>SHT0012132</v>
          </cell>
          <cell r="C3992" t="str">
            <v>主驾加强版底支架总成</v>
          </cell>
          <cell r="D3992" t="str">
            <v>H3加强</v>
          </cell>
        </row>
        <row r="3992">
          <cell r="F3992" t="str">
            <v>EA</v>
          </cell>
          <cell r="G3992" t="str">
            <v>YC04</v>
          </cell>
        </row>
        <row r="3993">
          <cell r="B3993" t="str">
            <v>SHT0012133</v>
          </cell>
          <cell r="C3993" t="str">
            <v>副驾底座骨架总成</v>
          </cell>
          <cell r="D3993" t="str">
            <v>H3加强</v>
          </cell>
        </row>
        <row r="3993">
          <cell r="F3993" t="str">
            <v>EA</v>
          </cell>
          <cell r="G3993" t="str">
            <v>YC01</v>
          </cell>
        </row>
        <row r="3994">
          <cell r="B3994" t="str">
            <v>SHT0012134</v>
          </cell>
          <cell r="C3994" t="str">
            <v>H5主驾调角器右罩壳(堵孔)</v>
          </cell>
          <cell r="D3994" t="str">
            <v>SHT0012134</v>
          </cell>
        </row>
        <row r="3994">
          <cell r="F3994" t="str">
            <v>Ea</v>
          </cell>
          <cell r="G3994" t="str">
            <v>BC02</v>
          </cell>
        </row>
        <row r="3995">
          <cell r="B3995" t="str">
            <v>SHT0012140</v>
          </cell>
          <cell r="C3995" t="str">
            <v>座框左侧内边板</v>
          </cell>
          <cell r="D3995" t="str">
            <v>M3000-S</v>
          </cell>
        </row>
        <row r="3995">
          <cell r="F3995" t="str">
            <v>EA</v>
          </cell>
          <cell r="G3995" t="str">
            <v>YC04</v>
          </cell>
        </row>
        <row r="3996">
          <cell r="B3996" t="str">
            <v>SHT0012142</v>
          </cell>
          <cell r="C3996" t="str">
            <v>座框右侧内边板</v>
          </cell>
          <cell r="D3996" t="str">
            <v>M3000-S</v>
          </cell>
        </row>
        <row r="3996">
          <cell r="F3996" t="str">
            <v>EA</v>
          </cell>
          <cell r="G3996" t="str">
            <v>YC04</v>
          </cell>
        </row>
        <row r="3997">
          <cell r="B3997" t="str">
            <v>SHT0012144</v>
          </cell>
          <cell r="C3997" t="str">
            <v>左侧仰角卡板</v>
          </cell>
          <cell r="D3997" t="str">
            <v>M3000-S</v>
          </cell>
        </row>
        <row r="3997">
          <cell r="F3997" t="str">
            <v>EA</v>
          </cell>
          <cell r="G3997" t="str">
            <v>YC04</v>
          </cell>
        </row>
        <row r="3998">
          <cell r="B3998" t="str">
            <v>SHT0012145</v>
          </cell>
          <cell r="C3998" t="str">
            <v>右侧仰角卡板</v>
          </cell>
          <cell r="D3998" t="str">
            <v>M3000-S</v>
          </cell>
        </row>
        <row r="3998">
          <cell r="F3998" t="str">
            <v>EA</v>
          </cell>
          <cell r="G3998" t="str">
            <v>YC04</v>
          </cell>
        </row>
        <row r="3999">
          <cell r="B3999" t="str">
            <v>SHT0012146</v>
          </cell>
          <cell r="C3999" t="str">
            <v>座框前边板</v>
          </cell>
          <cell r="D3999" t="str">
            <v>M3000-S</v>
          </cell>
        </row>
        <row r="3999">
          <cell r="F3999" t="str">
            <v>EA</v>
          </cell>
          <cell r="G3999" t="str">
            <v>YC04</v>
          </cell>
        </row>
        <row r="4000">
          <cell r="B4000" t="str">
            <v>SHT0012147</v>
          </cell>
          <cell r="C4000" t="str">
            <v>卡板限位塑料件</v>
          </cell>
          <cell r="D4000" t="str">
            <v>M3000-S/9档</v>
          </cell>
        </row>
        <row r="4000">
          <cell r="F4000" t="str">
            <v>EA</v>
          </cell>
          <cell r="G4000" t="str">
            <v>YC04</v>
          </cell>
        </row>
        <row r="4001">
          <cell r="B4001" t="str">
            <v>SHT0012148</v>
          </cell>
          <cell r="C4001" t="str">
            <v>后轴固定塑料件</v>
          </cell>
        </row>
        <row r="4001">
          <cell r="F4001" t="str">
            <v>EA</v>
          </cell>
          <cell r="G4001" t="str">
            <v>YC04</v>
          </cell>
        </row>
        <row r="4002">
          <cell r="B4002" t="str">
            <v>SHT0012150</v>
          </cell>
          <cell r="C4002" t="str">
            <v>齿板锁舌</v>
          </cell>
          <cell r="D4002" t="str">
            <v>M3000-S</v>
          </cell>
          <cell r="E4002" t="str">
            <v>SHT0012150</v>
          </cell>
          <cell r="F4002" t="str">
            <v>EA</v>
          </cell>
          <cell r="G4002" t="str">
            <v>YC04</v>
          </cell>
        </row>
        <row r="4003">
          <cell r="B4003" t="str">
            <v>SHT0012153</v>
          </cell>
          <cell r="C4003" t="str">
            <v>左侧边框分总成</v>
          </cell>
          <cell r="D4003" t="str">
            <v>M3000-S</v>
          </cell>
        </row>
        <row r="4003">
          <cell r="F4003" t="str">
            <v>EA</v>
          </cell>
          <cell r="G4003" t="str">
            <v>YC04</v>
          </cell>
        </row>
        <row r="4004">
          <cell r="B4004" t="str">
            <v>SHT0012154</v>
          </cell>
          <cell r="C4004" t="str">
            <v>右侧边框分总成</v>
          </cell>
          <cell r="D4004" t="str">
            <v>M3000-S</v>
          </cell>
        </row>
        <row r="4004">
          <cell r="F4004" t="str">
            <v>EA</v>
          </cell>
          <cell r="G4004" t="str">
            <v>YC04</v>
          </cell>
        </row>
        <row r="4005">
          <cell r="B4005" t="str">
            <v>SHT0012159</v>
          </cell>
          <cell r="C4005" t="str">
            <v>左纵梁焊接组件</v>
          </cell>
          <cell r="D4005" t="str">
            <v>M3000-S</v>
          </cell>
        </row>
        <row r="4005">
          <cell r="F4005" t="str">
            <v>EA</v>
          </cell>
          <cell r="G4005" t="str">
            <v>YC04</v>
          </cell>
        </row>
        <row r="4006">
          <cell r="B4006" t="str">
            <v>SHT0012160</v>
          </cell>
          <cell r="C4006" t="str">
            <v>右纵梁焊接组件</v>
          </cell>
          <cell r="D4006" t="str">
            <v>M3000-S</v>
          </cell>
        </row>
        <row r="4006">
          <cell r="F4006" t="str">
            <v>EA</v>
          </cell>
          <cell r="G4006" t="str">
            <v>YC04</v>
          </cell>
        </row>
        <row r="4007">
          <cell r="B4007" t="str">
            <v>SHT0012169</v>
          </cell>
          <cell r="C4007" t="str">
            <v>减震器滑轨安装螺母</v>
          </cell>
          <cell r="D4007" t="str">
            <v>1.3平台</v>
          </cell>
        </row>
        <row r="4007">
          <cell r="F4007" t="str">
            <v>EA</v>
          </cell>
          <cell r="G4007" t="str">
            <v>YC04</v>
          </cell>
        </row>
        <row r="4008">
          <cell r="B4008" t="str">
            <v>SHT0012172</v>
          </cell>
          <cell r="C4008" t="str">
            <v>主驾驾VDC气阀总成</v>
          </cell>
          <cell r="D4008" t="str">
            <v>H6</v>
          </cell>
        </row>
        <row r="4008">
          <cell r="F4008" t="str">
            <v>EA</v>
          </cell>
          <cell r="G4008" t="str">
            <v>YC04</v>
          </cell>
        </row>
        <row r="4009">
          <cell r="B4009" t="str">
            <v>SHT0012173</v>
          </cell>
          <cell r="C4009" t="str">
            <v>副驾VDC气阀总成</v>
          </cell>
          <cell r="D4009" t="str">
            <v>H6</v>
          </cell>
        </row>
        <row r="4009">
          <cell r="F4009" t="str">
            <v>EA</v>
          </cell>
          <cell r="G4009" t="str">
            <v>YC04</v>
          </cell>
        </row>
        <row r="4010">
          <cell r="B4010" t="str">
            <v>SHT0012176</v>
          </cell>
          <cell r="C4010" t="str">
            <v>滑轨总成</v>
          </cell>
          <cell r="D4010" t="str">
            <v>H3改型舒适型</v>
          </cell>
        </row>
        <row r="4010">
          <cell r="F4010" t="str">
            <v>EA</v>
          </cell>
          <cell r="G4010" t="str">
            <v>YC04</v>
          </cell>
        </row>
        <row r="4011">
          <cell r="B4011" t="str">
            <v>SHT0012205</v>
          </cell>
          <cell r="C4011" t="str">
            <v>副驾气囊总成</v>
          </cell>
          <cell r="D4011" t="str">
            <v>H6</v>
          </cell>
        </row>
        <row r="4011">
          <cell r="F4011" t="str">
            <v>EA</v>
          </cell>
          <cell r="G4011" t="str">
            <v>YC04</v>
          </cell>
        </row>
        <row r="4012">
          <cell r="B4012" t="str">
            <v>SHT0012210</v>
          </cell>
          <cell r="C4012" t="str">
            <v>座框左侧外边板焊接总成</v>
          </cell>
          <cell r="D4012" t="str">
            <v>1.3平台</v>
          </cell>
        </row>
        <row r="4012">
          <cell r="F4012" t="str">
            <v>EA</v>
          </cell>
          <cell r="G4012" t="str">
            <v>YC04</v>
          </cell>
        </row>
        <row r="4013">
          <cell r="B4013" t="str">
            <v>SHT0012211</v>
          </cell>
          <cell r="C4013" t="str">
            <v>座框右侧外边板焊接总成</v>
          </cell>
          <cell r="D4013" t="str">
            <v>1.3平台</v>
          </cell>
        </row>
        <row r="4013">
          <cell r="F4013" t="str">
            <v>EA</v>
          </cell>
          <cell r="G4013" t="str">
            <v>YC04</v>
          </cell>
        </row>
        <row r="4014">
          <cell r="B4014" t="str">
            <v>SHT0012212</v>
          </cell>
          <cell r="C4014" t="str">
            <v>1.0座框前横梁焊接总成</v>
          </cell>
        </row>
        <row r="4014">
          <cell r="F4014" t="str">
            <v>EA</v>
          </cell>
          <cell r="G4014" t="str">
            <v>YC04</v>
          </cell>
        </row>
        <row r="4015">
          <cell r="B4015" t="str">
            <v>SHT0012214</v>
          </cell>
          <cell r="C4015" t="str">
            <v>连接梁总成</v>
          </cell>
          <cell r="D4015" t="str">
            <v>T5</v>
          </cell>
        </row>
        <row r="4015">
          <cell r="F4015" t="str">
            <v>EA</v>
          </cell>
          <cell r="G4015" t="str">
            <v>YC04</v>
          </cell>
        </row>
        <row r="4016">
          <cell r="B4016" t="str">
            <v>SHT0012215</v>
          </cell>
          <cell r="C4016" t="str">
            <v>连接梁本体</v>
          </cell>
        </row>
        <row r="4016">
          <cell r="F4016" t="str">
            <v>EA</v>
          </cell>
          <cell r="G4016" t="str">
            <v>YC04</v>
          </cell>
        </row>
        <row r="4017">
          <cell r="B4017" t="str">
            <v>SHT0012216</v>
          </cell>
          <cell r="C4017" t="str">
            <v>连接梁加强钣金</v>
          </cell>
        </row>
        <row r="4017">
          <cell r="F4017" t="str">
            <v>EA</v>
          </cell>
          <cell r="G4017" t="str">
            <v>YC04</v>
          </cell>
        </row>
        <row r="4018">
          <cell r="B4018" t="str">
            <v>SHT0012218</v>
          </cell>
          <cell r="C4018" t="str">
            <v>主驾驶靠背四气袋腰托总成</v>
          </cell>
          <cell r="D4018" t="str">
            <v>重汽T5-2.0</v>
          </cell>
        </row>
        <row r="4018">
          <cell r="F4018" t="str">
            <v>EA</v>
          </cell>
          <cell r="G4018" t="str">
            <v>YC01</v>
          </cell>
        </row>
        <row r="4019">
          <cell r="B4019" t="str">
            <v>SHT0012232</v>
          </cell>
          <cell r="C4019" t="str">
            <v>旋转座框纵向支撑钣金</v>
          </cell>
          <cell r="D4019" t="str">
            <v>T5</v>
          </cell>
        </row>
        <row r="4019">
          <cell r="F4019" t="str">
            <v>EA</v>
          </cell>
          <cell r="G4019" t="str">
            <v>YC04</v>
          </cell>
        </row>
        <row r="4020">
          <cell r="B4020" t="str">
            <v>SHT0012233</v>
          </cell>
          <cell r="C4020" t="str">
            <v>气弹簧总成</v>
          </cell>
          <cell r="D4020" t="str">
            <v>T5-1.0靠背放平</v>
          </cell>
        </row>
        <row r="4020">
          <cell r="F4020" t="str">
            <v>EA</v>
          </cell>
          <cell r="G4020" t="str">
            <v>YC01</v>
          </cell>
        </row>
        <row r="4021">
          <cell r="B4021" t="str">
            <v>SHT0012236</v>
          </cell>
          <cell r="C4021" t="str">
            <v>副驾驶员座靠背焊接总成</v>
          </cell>
          <cell r="D4021" t="str">
            <v>T5-2.0无扶手支架</v>
          </cell>
        </row>
        <row r="4021">
          <cell r="F4021" t="str">
            <v>EA</v>
          </cell>
          <cell r="G4021" t="str">
            <v>YC01</v>
          </cell>
        </row>
        <row r="4022">
          <cell r="B4022" t="str">
            <v>SHT0012238</v>
          </cell>
          <cell r="C4022" t="str">
            <v>副司机罩壳左侧固定钣金</v>
          </cell>
          <cell r="D4022" t="str">
            <v>T5</v>
          </cell>
        </row>
        <row r="4022">
          <cell r="F4022" t="str">
            <v>EA</v>
          </cell>
          <cell r="G4022" t="str">
            <v>YC04</v>
          </cell>
        </row>
        <row r="4023">
          <cell r="B4023" t="str">
            <v>SHT0012239</v>
          </cell>
          <cell r="C4023" t="str">
            <v>气弹簧下固定钣金</v>
          </cell>
          <cell r="D4023" t="str">
            <v>T5-2.0副驾</v>
          </cell>
        </row>
        <row r="4023">
          <cell r="F4023" t="str">
            <v>EA</v>
          </cell>
          <cell r="G4023" t="str">
            <v>YC04</v>
          </cell>
        </row>
        <row r="4024">
          <cell r="B4024" t="str">
            <v>SHT0012240</v>
          </cell>
          <cell r="C4024" t="str">
            <v>驾驶员靠背护面总成</v>
          </cell>
          <cell r="D4024" t="str">
            <v>M3000-2020款窄靠背</v>
          </cell>
        </row>
        <row r="4024">
          <cell r="F4024" t="str">
            <v>EA</v>
          </cell>
          <cell r="G4024" t="str">
            <v>BC03</v>
          </cell>
        </row>
        <row r="4025">
          <cell r="B4025" t="str">
            <v>SHT0012241</v>
          </cell>
          <cell r="C4025" t="str">
            <v>驾驶员座垫护面总成</v>
          </cell>
          <cell r="D4025" t="str">
            <v>M3000-2020款窄靠背</v>
          </cell>
        </row>
        <row r="4025">
          <cell r="F4025" t="str">
            <v>EA</v>
          </cell>
          <cell r="G4025" t="str">
            <v>BC03</v>
          </cell>
        </row>
        <row r="4026">
          <cell r="B4026" t="str">
            <v>SHT0012242</v>
          </cell>
          <cell r="C4026" t="str">
            <v>副驾驶员靠背护面总成</v>
          </cell>
          <cell r="D4026" t="str">
            <v>M3000-2020款窄靠背</v>
          </cell>
        </row>
        <row r="4026">
          <cell r="F4026" t="str">
            <v>EA</v>
          </cell>
          <cell r="G4026" t="str">
            <v>BC03</v>
          </cell>
        </row>
        <row r="4027">
          <cell r="B4027" t="str">
            <v>SHT0012243</v>
          </cell>
          <cell r="C4027" t="str">
            <v>副驾驶员座垫护面总成</v>
          </cell>
          <cell r="D4027" t="str">
            <v>M3000-2020款窄靠背</v>
          </cell>
        </row>
        <row r="4027">
          <cell r="F4027" t="str">
            <v>EA</v>
          </cell>
          <cell r="G4027" t="str">
            <v>BC03</v>
          </cell>
        </row>
        <row r="4028">
          <cell r="B4028" t="str">
            <v>SHT0012246</v>
          </cell>
          <cell r="C4028" t="str">
            <v>副司机罩壳右侧固定钣金</v>
          </cell>
          <cell r="D4028" t="str">
            <v>T5</v>
          </cell>
        </row>
        <row r="4028">
          <cell r="F4028" t="str">
            <v>EA</v>
          </cell>
          <cell r="G4028" t="str">
            <v>YC04</v>
          </cell>
        </row>
        <row r="4029">
          <cell r="B4029" t="str">
            <v>SHT0012249</v>
          </cell>
          <cell r="C4029" t="str">
            <v>驾驶员靠背面套总成</v>
          </cell>
          <cell r="D4029" t="str">
            <v>重汽T5-2.0双扶手</v>
          </cell>
        </row>
        <row r="4029">
          <cell r="F4029" t="str">
            <v>EA</v>
          </cell>
          <cell r="G4029" t="str">
            <v>YC01</v>
          </cell>
        </row>
        <row r="4030">
          <cell r="B4030" t="str">
            <v>SHT0012251</v>
          </cell>
          <cell r="C4030" t="str">
            <v>坐垫面套总成</v>
          </cell>
          <cell r="D4030" t="str">
            <v>重汽T5-2.0</v>
          </cell>
        </row>
        <row r="4030">
          <cell r="F4030" t="str">
            <v>EA</v>
          </cell>
          <cell r="G4030" t="str">
            <v>YC01</v>
          </cell>
        </row>
        <row r="4031">
          <cell r="B4031" t="str">
            <v>SHT0012253</v>
          </cell>
          <cell r="C4031" t="str">
            <v>副驾驶员靠背面套总成</v>
          </cell>
          <cell r="D4031" t="str">
            <v>重汽T5-2.0无扶手</v>
          </cell>
        </row>
        <row r="4031">
          <cell r="F4031" t="str">
            <v>EA</v>
          </cell>
          <cell r="G4031" t="str">
            <v>YC01</v>
          </cell>
        </row>
        <row r="4032">
          <cell r="B4032" t="str">
            <v>SHT0012258</v>
          </cell>
          <cell r="C4032" t="str">
            <v>底座模块化总成</v>
          </cell>
          <cell r="D4032" t="str">
            <v>重汽T5-2.0</v>
          </cell>
        </row>
        <row r="4032">
          <cell r="F4032" t="str">
            <v>EA</v>
          </cell>
          <cell r="G4032" t="str">
            <v>YC01</v>
          </cell>
        </row>
        <row r="4033">
          <cell r="B4033" t="str">
            <v>SHT0012268</v>
          </cell>
          <cell r="C4033" t="str">
            <v>左侧调角连接板焊接总成</v>
          </cell>
          <cell r="D4033" t="str">
            <v>M3000-S</v>
          </cell>
        </row>
        <row r="4033">
          <cell r="F4033" t="str">
            <v>EA</v>
          </cell>
          <cell r="G4033" t="str">
            <v>YC04</v>
          </cell>
        </row>
        <row r="4034">
          <cell r="B4034" t="str">
            <v>SHT0012269</v>
          </cell>
          <cell r="C4034" t="str">
            <v>右侧调角连接板焊接总成</v>
          </cell>
          <cell r="D4034" t="str">
            <v>M3000-S</v>
          </cell>
        </row>
        <row r="4034">
          <cell r="F4034" t="str">
            <v>EA</v>
          </cell>
          <cell r="G4034" t="str">
            <v>YC04</v>
          </cell>
        </row>
        <row r="4035">
          <cell r="B4035" t="str">
            <v>SHT0012280</v>
          </cell>
          <cell r="C4035" t="str">
            <v>底座模块化总成</v>
          </cell>
          <cell r="D4035" t="str">
            <v>重汽T5-1.0气囊减震</v>
          </cell>
        </row>
        <row r="4035">
          <cell r="F4035" t="str">
            <v>EA</v>
          </cell>
          <cell r="G4035" t="str">
            <v>YC01</v>
          </cell>
        </row>
        <row r="4036">
          <cell r="B4036" t="str">
            <v>SHT0012282</v>
          </cell>
          <cell r="C4036" t="str">
            <v>腰托开关安装钣金</v>
          </cell>
          <cell r="D4036" t="str">
            <v>T5-1.0</v>
          </cell>
        </row>
        <row r="4036">
          <cell r="F4036" t="str">
            <v>EA</v>
          </cell>
          <cell r="G4036" t="str">
            <v>YC04</v>
          </cell>
        </row>
        <row r="4037">
          <cell r="B4037" t="str">
            <v>SHT0012283</v>
          </cell>
          <cell r="C4037" t="str">
            <v>座框后连接板左</v>
          </cell>
          <cell r="D4037" t="str">
            <v>T5</v>
          </cell>
        </row>
        <row r="4037">
          <cell r="F4037" t="str">
            <v>EA</v>
          </cell>
          <cell r="G4037" t="str">
            <v>YC04</v>
          </cell>
        </row>
        <row r="4038">
          <cell r="B4038" t="str">
            <v>SHT0012284</v>
          </cell>
          <cell r="C4038" t="str">
            <v>驾驶员主边调角器总成</v>
          </cell>
          <cell r="D4038" t="str">
            <v>重汽T5-1.0靠背放平</v>
          </cell>
        </row>
        <row r="4038">
          <cell r="F4038" t="str">
            <v>EA</v>
          </cell>
          <cell r="G4038" t="str">
            <v>YC01</v>
          </cell>
        </row>
        <row r="4039">
          <cell r="B4039" t="str">
            <v>SHT0012285</v>
          </cell>
          <cell r="C4039" t="str">
            <v>驾驶员副边调角器总成</v>
          </cell>
          <cell r="D4039" t="str">
            <v>重汽T5-1.0靠背放平</v>
          </cell>
        </row>
        <row r="4039">
          <cell r="F4039" t="str">
            <v>EA</v>
          </cell>
          <cell r="G4039" t="str">
            <v>YC01</v>
          </cell>
        </row>
        <row r="4040">
          <cell r="B4040" t="str">
            <v>SHT0012290</v>
          </cell>
          <cell r="C4040" t="str">
            <v>坐垫面套总成</v>
          </cell>
          <cell r="D4040" t="str">
            <v>重汽T5-1.0旷达</v>
          </cell>
        </row>
        <row r="4040">
          <cell r="F4040" t="str">
            <v>EA</v>
          </cell>
          <cell r="G4040" t="str">
            <v>YC01</v>
          </cell>
        </row>
        <row r="4041">
          <cell r="B4041" t="str">
            <v>SHT0012292</v>
          </cell>
          <cell r="C4041" t="str">
            <v>头枕泡沫总成</v>
          </cell>
          <cell r="D4041" t="str">
            <v>T5-1.0靠背放平</v>
          </cell>
        </row>
        <row r="4041">
          <cell r="F4041" t="str">
            <v>EA</v>
          </cell>
          <cell r="G4041" t="str">
            <v>YC01</v>
          </cell>
        </row>
        <row r="4042">
          <cell r="B4042" t="str">
            <v>SHT0012294</v>
          </cell>
          <cell r="C4042" t="str">
            <v>靠背骨架焊接总成</v>
          </cell>
          <cell r="D4042" t="str">
            <v>T5-1.0靠背放平</v>
          </cell>
        </row>
        <row r="4042">
          <cell r="F4042" t="str">
            <v>EA</v>
          </cell>
          <cell r="G4042" t="str">
            <v>YC01</v>
          </cell>
        </row>
        <row r="4043">
          <cell r="B4043" t="str">
            <v>SHT0012296</v>
          </cell>
          <cell r="C4043" t="str">
            <v>驾驶员靠背面套总成</v>
          </cell>
          <cell r="D4043" t="str">
            <v>重汽T5-1.0旷达</v>
          </cell>
        </row>
        <row r="4043">
          <cell r="F4043" t="str">
            <v>EA</v>
          </cell>
          <cell r="G4043" t="str">
            <v>YC01</v>
          </cell>
        </row>
        <row r="4044">
          <cell r="B4044" t="str">
            <v>SHT0012298</v>
          </cell>
          <cell r="C4044" t="str">
            <v>头枕面套总成</v>
          </cell>
          <cell r="D4044" t="str">
            <v>重汽T5-1.0旷达</v>
          </cell>
        </row>
        <row r="4044">
          <cell r="F4044" t="str">
            <v>EA</v>
          </cell>
          <cell r="G4044" t="str">
            <v>YC01</v>
          </cell>
        </row>
        <row r="4045">
          <cell r="B4045" t="str">
            <v>SHT0012305</v>
          </cell>
          <cell r="C4045" t="str">
            <v>靠背骨架焊接总成</v>
          </cell>
          <cell r="D4045" t="str">
            <v>重汽T5-1.0整体靠背</v>
          </cell>
        </row>
        <row r="4045">
          <cell r="F4045" t="str">
            <v>EA</v>
          </cell>
          <cell r="G4045" t="str">
            <v>YC01</v>
          </cell>
        </row>
        <row r="4046">
          <cell r="B4046" t="str">
            <v>SHT0012306</v>
          </cell>
          <cell r="C4046" t="str">
            <v>驾驶员靠背面套总成</v>
          </cell>
          <cell r="D4046" t="str">
            <v>重汽T5-1.0整体靠背旷达</v>
          </cell>
        </row>
        <row r="4046">
          <cell r="F4046" t="str">
            <v>EA</v>
          </cell>
          <cell r="G4046" t="str">
            <v>YC01</v>
          </cell>
        </row>
        <row r="4047">
          <cell r="B4047" t="str">
            <v>SHT0012315</v>
          </cell>
          <cell r="C4047" t="str">
            <v>底座模块化总成</v>
          </cell>
          <cell r="D4047" t="str">
            <v>重汽T5-1.0机械减震</v>
          </cell>
        </row>
        <row r="4047">
          <cell r="F4047" t="str">
            <v>EA</v>
          </cell>
          <cell r="G4047" t="str">
            <v>YC01</v>
          </cell>
        </row>
        <row r="4048">
          <cell r="B4048" t="str">
            <v>SHT0012319</v>
          </cell>
          <cell r="C4048" t="str">
            <v>副驾驶员主边调角器</v>
          </cell>
          <cell r="D4048" t="str">
            <v>重汽T5-1.0</v>
          </cell>
        </row>
        <row r="4048">
          <cell r="F4048" t="str">
            <v>EA</v>
          </cell>
          <cell r="G4048" t="str">
            <v>YC01</v>
          </cell>
        </row>
        <row r="4049">
          <cell r="B4049" t="str">
            <v>SHT0012320</v>
          </cell>
          <cell r="C4049" t="str">
            <v>副驾驶员副边调角器</v>
          </cell>
          <cell r="D4049" t="str">
            <v>重汽T5-1.0</v>
          </cell>
        </row>
        <row r="4049">
          <cell r="F4049" t="str">
            <v>EA</v>
          </cell>
          <cell r="G4049" t="str">
            <v>YC01</v>
          </cell>
        </row>
        <row r="4050">
          <cell r="B4050" t="str">
            <v>SHT0012322</v>
          </cell>
          <cell r="C4050" t="str">
            <v>底座连接板</v>
          </cell>
          <cell r="D4050" t="str">
            <v>T5</v>
          </cell>
        </row>
        <row r="4050">
          <cell r="F4050" t="str">
            <v>EA</v>
          </cell>
          <cell r="G4050" t="str">
            <v>YC04</v>
          </cell>
        </row>
        <row r="4051">
          <cell r="B4051" t="str">
            <v>SHT0012350</v>
          </cell>
          <cell r="C4051" t="str">
            <v>坐垫面套总成</v>
          </cell>
          <cell r="D4051" t="str">
            <v>重汽T5-1.0超纤+PVC</v>
          </cell>
        </row>
        <row r="4051">
          <cell r="F4051" t="str">
            <v>EA</v>
          </cell>
          <cell r="G4051" t="str">
            <v>YC01</v>
          </cell>
        </row>
        <row r="4052">
          <cell r="B4052" t="str">
            <v>SHT0012351</v>
          </cell>
          <cell r="C4052" t="str">
            <v>坐垫面套总成</v>
          </cell>
          <cell r="D4052" t="str">
            <v>重汽T5-1.0森织</v>
          </cell>
        </row>
        <row r="4052">
          <cell r="F4052" t="str">
            <v>EA</v>
          </cell>
          <cell r="G4052" t="str">
            <v>YC01</v>
          </cell>
        </row>
        <row r="4053">
          <cell r="B4053" t="str">
            <v>SHT0012352</v>
          </cell>
          <cell r="C4053" t="str">
            <v>头枕面套总成</v>
          </cell>
          <cell r="D4053" t="str">
            <v>重汽T5-1.0超纤+PVC</v>
          </cell>
        </row>
        <row r="4053">
          <cell r="F4053" t="str">
            <v>EA</v>
          </cell>
          <cell r="G4053" t="str">
            <v>YC01</v>
          </cell>
        </row>
        <row r="4054">
          <cell r="B4054" t="str">
            <v>SHT0012353</v>
          </cell>
          <cell r="C4054" t="str">
            <v>头枕面套总成</v>
          </cell>
          <cell r="D4054" t="str">
            <v>重汽T5-1.0森织</v>
          </cell>
        </row>
        <row r="4054">
          <cell r="F4054" t="str">
            <v>EA</v>
          </cell>
          <cell r="G4054" t="str">
            <v>YC01</v>
          </cell>
        </row>
        <row r="4055">
          <cell r="B4055" t="str">
            <v>SHT0012354</v>
          </cell>
          <cell r="C4055" t="str">
            <v>驾驶员靠背面套总成</v>
          </cell>
          <cell r="D4055" t="str">
            <v>重汽T5-1.0超纤+PVC</v>
          </cell>
        </row>
        <row r="4055">
          <cell r="F4055" t="str">
            <v>EA</v>
          </cell>
          <cell r="G4055" t="str">
            <v>YC01</v>
          </cell>
        </row>
        <row r="4056">
          <cell r="B4056" t="str">
            <v>SHT0012355</v>
          </cell>
          <cell r="C4056" t="str">
            <v>驾驶员靠背面套总成</v>
          </cell>
          <cell r="D4056" t="str">
            <v>重汽T5-1.0森织</v>
          </cell>
        </row>
        <row r="4056">
          <cell r="F4056" t="str">
            <v>EA</v>
          </cell>
          <cell r="G4056" t="str">
            <v>YC01</v>
          </cell>
        </row>
        <row r="4057">
          <cell r="B4057" t="str">
            <v>SHT0012358</v>
          </cell>
          <cell r="C4057" t="str">
            <v>副驾副边调角器上板</v>
          </cell>
          <cell r="D4057" t="str">
            <v>T5-1.0</v>
          </cell>
        </row>
        <row r="4057">
          <cell r="F4057" t="str">
            <v>EA</v>
          </cell>
          <cell r="G4057" t="str">
            <v>YC04</v>
          </cell>
        </row>
        <row r="4058">
          <cell r="B4058" t="str">
            <v>SHT0012361</v>
          </cell>
          <cell r="C4058" t="str">
            <v>驾驶员调角器左靠背板</v>
          </cell>
          <cell r="D4058" t="str">
            <v>大黄蜂</v>
          </cell>
        </row>
        <row r="4058">
          <cell r="F4058" t="str">
            <v>EA</v>
          </cell>
          <cell r="G4058" t="str">
            <v>YC04</v>
          </cell>
        </row>
        <row r="4059">
          <cell r="B4059" t="str">
            <v>SHT0012385</v>
          </cell>
          <cell r="C4059" t="str">
            <v>侧翼支撑上安装钢丝</v>
          </cell>
          <cell r="D4059" t="str">
            <v>M3000-S</v>
          </cell>
        </row>
        <row r="4059">
          <cell r="F4059" t="str">
            <v>EA</v>
          </cell>
          <cell r="G4059" t="str">
            <v>YC04</v>
          </cell>
        </row>
        <row r="4060">
          <cell r="B4060" t="str">
            <v>SHT0012393</v>
          </cell>
          <cell r="C4060" t="str">
            <v>上盖总成</v>
          </cell>
          <cell r="D4060" t="str">
            <v>AZ1662519021/1</v>
          </cell>
        </row>
        <row r="4060">
          <cell r="F4060" t="str">
            <v>EA</v>
          </cell>
          <cell r="G4060" t="str">
            <v>SY18</v>
          </cell>
        </row>
        <row r="4061">
          <cell r="B4061" t="str">
            <v>SHT0012401</v>
          </cell>
          <cell r="C4061" t="str">
            <v>扶手本体</v>
          </cell>
          <cell r="D4061" t="str">
            <v>AZ1662519020/1</v>
          </cell>
        </row>
        <row r="4061">
          <cell r="F4061" t="str">
            <v>EA</v>
          </cell>
          <cell r="G4061" t="str">
            <v>SY18</v>
          </cell>
        </row>
        <row r="4062">
          <cell r="B4062" t="str">
            <v>SHT0012427</v>
          </cell>
          <cell r="C4062" t="str">
            <v>腰托三联阀开关总成</v>
          </cell>
          <cell r="D4062" t="str">
            <v>T5</v>
          </cell>
        </row>
        <row r="4062">
          <cell r="F4062" t="str">
            <v>EA</v>
          </cell>
          <cell r="G4062" t="str">
            <v>YC01</v>
          </cell>
        </row>
        <row r="4063">
          <cell r="B4063" t="str">
            <v>SHT0012428</v>
          </cell>
          <cell r="C4063" t="str">
            <v>驾驶员安全带总成</v>
          </cell>
          <cell r="D4063" t="str">
            <v>T5-1.0</v>
          </cell>
        </row>
        <row r="4063">
          <cell r="F4063" t="str">
            <v>EA</v>
          </cell>
          <cell r="G4063" t="str">
            <v>YC01</v>
          </cell>
        </row>
        <row r="4064">
          <cell r="B4064" t="str">
            <v>SHT0012429</v>
          </cell>
          <cell r="C4064" t="str">
            <v>驾驶员锁扣总成</v>
          </cell>
          <cell r="D4064" t="str">
            <v>T5-1.0</v>
          </cell>
        </row>
        <row r="4064">
          <cell r="F4064" t="str">
            <v>EA</v>
          </cell>
          <cell r="G4064" t="str">
            <v>YC01</v>
          </cell>
        </row>
        <row r="4065">
          <cell r="B4065" t="str">
            <v>SHT0012430</v>
          </cell>
          <cell r="C4065" t="str">
            <v>副驾驶员安全带总成</v>
          </cell>
          <cell r="D4065" t="str">
            <v>T5-1.0</v>
          </cell>
        </row>
        <row r="4065">
          <cell r="F4065" t="str">
            <v>EA</v>
          </cell>
          <cell r="G4065" t="str">
            <v>YC01</v>
          </cell>
        </row>
        <row r="4066">
          <cell r="B4066" t="str">
            <v>SHT0012431</v>
          </cell>
          <cell r="C4066" t="str">
            <v>副驾驶员锁扣总成</v>
          </cell>
          <cell r="D4066" t="str">
            <v>T5-1.0</v>
          </cell>
        </row>
        <row r="4066">
          <cell r="F4066" t="str">
            <v>EA</v>
          </cell>
          <cell r="G4066" t="str">
            <v>YC01</v>
          </cell>
        </row>
        <row r="4067">
          <cell r="B4067" t="str">
            <v>SHT0012432</v>
          </cell>
          <cell r="C4067" t="str">
            <v>驾驶员调角器手柄</v>
          </cell>
          <cell r="D4067" t="str">
            <v>黑色带白色操作标识</v>
          </cell>
        </row>
        <row r="4067">
          <cell r="F4067" t="str">
            <v>EA</v>
          </cell>
          <cell r="G4067" t="str">
            <v>YC01</v>
          </cell>
        </row>
        <row r="4068">
          <cell r="B4068" t="str">
            <v>SHT0012433</v>
          </cell>
          <cell r="C4068" t="str">
            <v>副驾驶员调角器手柄</v>
          </cell>
          <cell r="D4068" t="str">
            <v>黑色</v>
          </cell>
        </row>
        <row r="4068">
          <cell r="F4068" t="str">
            <v>EA</v>
          </cell>
          <cell r="G4068" t="str">
            <v>YC01</v>
          </cell>
        </row>
        <row r="4069">
          <cell r="B4069" t="str">
            <v>SHT0012434</v>
          </cell>
          <cell r="C4069" t="str">
            <v>副驾驶员滑轨总成</v>
          </cell>
          <cell r="D4069" t="str">
            <v>重汽T5-2.0</v>
          </cell>
        </row>
        <row r="4069">
          <cell r="F4069" t="str">
            <v>EA</v>
          </cell>
          <cell r="G4069" t="str">
            <v>YC01</v>
          </cell>
        </row>
        <row r="4070">
          <cell r="B4070" t="str">
            <v>SHT0012435</v>
          </cell>
          <cell r="C4070" t="str">
            <v>座框后连接板右</v>
          </cell>
          <cell r="D4070" t="str">
            <v>T5</v>
          </cell>
        </row>
        <row r="4070">
          <cell r="F4070" t="str">
            <v>EA</v>
          </cell>
          <cell r="G4070" t="str">
            <v>YC04</v>
          </cell>
        </row>
        <row r="4071">
          <cell r="B4071" t="str">
            <v>SHT0012447</v>
          </cell>
          <cell r="C4071" t="str">
            <v>升降调节开关总成</v>
          </cell>
          <cell r="D4071" t="str">
            <v>国产阀手柄黑色</v>
          </cell>
        </row>
        <row r="4071">
          <cell r="F4071" t="str">
            <v>EA</v>
          </cell>
          <cell r="G4071" t="str">
            <v>YC01</v>
          </cell>
        </row>
        <row r="4072">
          <cell r="B4072" t="str">
            <v>SHT0012464</v>
          </cell>
          <cell r="C4072" t="str">
            <v>两气袋腰托总成</v>
          </cell>
        </row>
        <row r="4072">
          <cell r="F4072" t="str">
            <v>EA</v>
          </cell>
          <cell r="G4072" t="str">
            <v>YC01</v>
          </cell>
        </row>
        <row r="4073">
          <cell r="B4073" t="str">
            <v>SHT0012471</v>
          </cell>
          <cell r="C4073" t="str">
            <v>扶手安装支架</v>
          </cell>
          <cell r="D4073" t="str">
            <v>重汽T5-1.0靠背放平</v>
          </cell>
        </row>
        <row r="4073">
          <cell r="F4073" t="str">
            <v>EA</v>
          </cell>
          <cell r="G4073" t="str">
            <v>YC04</v>
          </cell>
        </row>
        <row r="4074">
          <cell r="B4074" t="str">
            <v>SHT0012472</v>
          </cell>
          <cell r="C4074" t="str">
            <v>扶手旋转轴</v>
          </cell>
          <cell r="D4074" t="str">
            <v>重汽T5-1.0</v>
          </cell>
        </row>
        <row r="4074">
          <cell r="F4074" t="str">
            <v>EA</v>
          </cell>
          <cell r="G4074" t="str">
            <v>YC04</v>
          </cell>
        </row>
        <row r="4075">
          <cell r="B4075" t="str">
            <v>SHT0012473</v>
          </cell>
          <cell r="C4075" t="str">
            <v>主驾底座模块化总成</v>
          </cell>
          <cell r="D4075" t="str">
            <v>H4-2018款-2.0</v>
          </cell>
        </row>
        <row r="4075">
          <cell r="F4075" t="str">
            <v>EA</v>
          </cell>
          <cell r="G4075" t="str">
            <v>BC08</v>
          </cell>
        </row>
        <row r="4076">
          <cell r="B4076" t="str">
            <v>SHT0012488</v>
          </cell>
          <cell r="C4076" t="str">
            <v>扶手包装膜</v>
          </cell>
          <cell r="D4076" t="str">
            <v>T5</v>
          </cell>
        </row>
        <row r="4076">
          <cell r="F4076" t="str">
            <v>EA</v>
          </cell>
          <cell r="G4076" t="str">
            <v>YC01</v>
          </cell>
        </row>
        <row r="4077">
          <cell r="B4077" t="str">
            <v>SHT0012493</v>
          </cell>
          <cell r="C4077" t="str">
            <v>底座模块化总成</v>
          </cell>
          <cell r="D4077" t="str">
            <v>H3舒适性新气路</v>
          </cell>
        </row>
        <row r="4077">
          <cell r="F4077" t="str">
            <v>EA</v>
          </cell>
          <cell r="G4077" t="str">
            <v>YC01</v>
          </cell>
        </row>
        <row r="4078">
          <cell r="B4078" t="str">
            <v>SHT0012496</v>
          </cell>
          <cell r="C4078" t="str">
            <v>驾驶员滑轨总成</v>
          </cell>
          <cell r="D4078" t="str">
            <v>重汽1.3机械减震</v>
          </cell>
        </row>
        <row r="4078">
          <cell r="F4078" t="str">
            <v>EA</v>
          </cell>
          <cell r="G4078" t="str">
            <v>YC04</v>
          </cell>
        </row>
        <row r="4079">
          <cell r="B4079" t="str">
            <v>SHT0012497</v>
          </cell>
          <cell r="C4079" t="str">
            <v>底座左连接板焊接总成</v>
          </cell>
          <cell r="D4079" t="str">
            <v>M3000-S/T5</v>
          </cell>
        </row>
        <row r="4079">
          <cell r="F4079" t="str">
            <v>EA</v>
          </cell>
          <cell r="G4079" t="str">
            <v>YC04</v>
          </cell>
        </row>
        <row r="4080">
          <cell r="B4080" t="str">
            <v>SHT0012498</v>
          </cell>
          <cell r="C4080" t="str">
            <v>底座右连接板焊接总成</v>
          </cell>
          <cell r="D4080" t="str">
            <v>M3000-S/T5</v>
          </cell>
        </row>
        <row r="4080">
          <cell r="F4080" t="str">
            <v>EA</v>
          </cell>
          <cell r="G4080" t="str">
            <v>YC04</v>
          </cell>
        </row>
        <row r="4081">
          <cell r="B4081" t="str">
            <v>SHT0012531</v>
          </cell>
          <cell r="C4081" t="str">
            <v>副司机靠背骨架焊接总成</v>
          </cell>
          <cell r="D4081" t="str">
            <v>汕德卡-2.0双扶手</v>
          </cell>
        </row>
        <row r="4081">
          <cell r="F4081" t="str">
            <v>EA</v>
          </cell>
          <cell r="G4081" t="str">
            <v>YC04</v>
          </cell>
        </row>
        <row r="4082">
          <cell r="B4082" t="str">
            <v>SHT0012532</v>
          </cell>
          <cell r="C4082" t="str">
            <v>副驾驶员靠背面套总成</v>
          </cell>
          <cell r="D4082" t="str">
            <v>重汽T5-2.0双扶手</v>
          </cell>
        </row>
        <row r="4082">
          <cell r="F4082" t="str">
            <v>EA</v>
          </cell>
          <cell r="G4082" t="str">
            <v>YC01</v>
          </cell>
        </row>
        <row r="4083">
          <cell r="B4083" t="str">
            <v>SHT0012539</v>
          </cell>
          <cell r="C4083" t="str">
            <v>靠背包装膜</v>
          </cell>
          <cell r="D4083" t="str">
            <v>T5</v>
          </cell>
        </row>
        <row r="4083">
          <cell r="F4083" t="str">
            <v>EA</v>
          </cell>
          <cell r="G4083" t="str">
            <v>YC01</v>
          </cell>
        </row>
        <row r="4084">
          <cell r="B4084" t="str">
            <v>SHT0012542</v>
          </cell>
          <cell r="C4084" t="str">
            <v>下框后连接板</v>
          </cell>
          <cell r="D4084" t="str">
            <v>1.3平台</v>
          </cell>
        </row>
        <row r="4084">
          <cell r="F4084" t="str">
            <v>EA</v>
          </cell>
          <cell r="G4084" t="str">
            <v>YC04</v>
          </cell>
        </row>
        <row r="4085">
          <cell r="B4085" t="str">
            <v>SHT0012545</v>
          </cell>
          <cell r="C4085" t="str">
            <v>靠背3D网格</v>
          </cell>
          <cell r="D4085" t="str">
            <v>重汽T5-2.0高配</v>
          </cell>
        </row>
        <row r="4085">
          <cell r="F4085" t="str">
            <v>EA</v>
          </cell>
          <cell r="G4085" t="str">
            <v>YC01</v>
          </cell>
        </row>
        <row r="4086">
          <cell r="B4086" t="str">
            <v>SHT0012546</v>
          </cell>
          <cell r="C4086" t="str">
            <v>靠背下舒适性海绵</v>
          </cell>
          <cell r="D4086" t="str">
            <v>重汽T5-2.0高配</v>
          </cell>
        </row>
        <row r="4086">
          <cell r="F4086" t="str">
            <v>EA</v>
          </cell>
          <cell r="G4086" t="str">
            <v>YC01</v>
          </cell>
        </row>
        <row r="4087">
          <cell r="B4087" t="str">
            <v>SHT0012547</v>
          </cell>
          <cell r="C4087" t="str">
            <v>靠背上舒适性海绵</v>
          </cell>
          <cell r="D4087" t="str">
            <v>重汽T5-2.0高配</v>
          </cell>
        </row>
        <row r="4087">
          <cell r="F4087" t="str">
            <v>EA</v>
          </cell>
          <cell r="G4087" t="str">
            <v>YC01</v>
          </cell>
        </row>
        <row r="4088">
          <cell r="B4088" t="str">
            <v>SHT0012548</v>
          </cell>
          <cell r="C4088" t="str">
            <v>坐垫3D网格</v>
          </cell>
          <cell r="D4088" t="str">
            <v>重汽T5-2.0高配</v>
          </cell>
        </row>
        <row r="4088">
          <cell r="F4088" t="str">
            <v>EA</v>
          </cell>
          <cell r="G4088" t="str">
            <v>YC01</v>
          </cell>
        </row>
        <row r="4089">
          <cell r="B4089" t="str">
            <v>SHT0012554</v>
          </cell>
          <cell r="C4089" t="str">
            <v>副驾驶员靠背面套总成</v>
          </cell>
          <cell r="D4089" t="str">
            <v>重汽T5-1.0整体靠背森织</v>
          </cell>
        </row>
        <row r="4089">
          <cell r="F4089" t="str">
            <v>EA</v>
          </cell>
          <cell r="G4089" t="str">
            <v>YC01</v>
          </cell>
        </row>
        <row r="4090">
          <cell r="B4090" t="str">
            <v>SHT0012555</v>
          </cell>
          <cell r="C4090" t="str">
            <v>副驾驶员靠背面套总成</v>
          </cell>
          <cell r="D4090" t="str">
            <v>重汽T5-1.0整体靠背旷达</v>
          </cell>
        </row>
        <row r="4090">
          <cell r="F4090" t="str">
            <v>EA</v>
          </cell>
          <cell r="G4090" t="str">
            <v>YC01</v>
          </cell>
        </row>
        <row r="4091">
          <cell r="B4091" t="str">
            <v>SHT0012557</v>
          </cell>
          <cell r="C4091" t="str">
            <v>驾驶员靠背面套总成</v>
          </cell>
          <cell r="D4091" t="str">
            <v>重汽T5-1.0整体靠背森织</v>
          </cell>
        </row>
        <row r="4091">
          <cell r="F4091" t="str">
            <v>EA</v>
          </cell>
          <cell r="G4091" t="str">
            <v>YC01</v>
          </cell>
        </row>
        <row r="4092">
          <cell r="B4092" t="str">
            <v>SHT0012568</v>
          </cell>
          <cell r="C4092" t="str">
            <v>侧置机械减震防尘罩开孔</v>
          </cell>
        </row>
        <row r="4092">
          <cell r="F4092" t="str">
            <v>EA</v>
          </cell>
          <cell r="G4092" t="str">
            <v>YC04</v>
          </cell>
        </row>
        <row r="4093">
          <cell r="B4093" t="str">
            <v>SHT0012569</v>
          </cell>
          <cell r="C4093" t="str">
            <v>减震扣组件</v>
          </cell>
          <cell r="D4093" t="str">
            <v>1.3平台</v>
          </cell>
        </row>
        <row r="4093">
          <cell r="F4093" t="str">
            <v>EA</v>
          </cell>
          <cell r="G4093" t="str">
            <v>YC04</v>
          </cell>
        </row>
        <row r="4094">
          <cell r="B4094" t="str">
            <v>SHT0012572</v>
          </cell>
          <cell r="C4094" t="str">
            <v>通风坐垫总成</v>
          </cell>
        </row>
        <row r="4094">
          <cell r="F4094" t="str">
            <v>EA</v>
          </cell>
          <cell r="G4094" t="str">
            <v>SY34</v>
          </cell>
        </row>
        <row r="4095">
          <cell r="B4095" t="str">
            <v>SHT0012573</v>
          </cell>
          <cell r="C4095" t="str">
            <v>靠背横向预埋弯钢丝</v>
          </cell>
        </row>
        <row r="4095">
          <cell r="F4095" t="str">
            <v>EA</v>
          </cell>
          <cell r="G4095" t="str">
            <v>YC01</v>
          </cell>
        </row>
        <row r="4096">
          <cell r="B4096" t="str">
            <v>SHT0012598</v>
          </cell>
          <cell r="C4096" t="str">
            <v>减震器安装螺母</v>
          </cell>
          <cell r="D4096" t="str">
            <v>1.3平台</v>
          </cell>
        </row>
        <row r="4096">
          <cell r="F4096" t="str">
            <v>EA</v>
          </cell>
          <cell r="G4096" t="str">
            <v>YC04</v>
          </cell>
        </row>
        <row r="4097">
          <cell r="B4097" t="str">
            <v>SHT0012746</v>
          </cell>
          <cell r="C4097" t="str">
            <v>底座左连接板焊接总成</v>
          </cell>
          <cell r="D4097" t="str">
            <v>M3000-S/T5</v>
          </cell>
        </row>
        <row r="4097">
          <cell r="F4097" t="str">
            <v>EA</v>
          </cell>
          <cell r="G4097" t="str">
            <v>YC04</v>
          </cell>
        </row>
        <row r="4098">
          <cell r="B4098" t="str">
            <v>SHT0012747</v>
          </cell>
          <cell r="C4098" t="str">
            <v>底座右连接板焊接总成</v>
          </cell>
          <cell r="D4098" t="str">
            <v>M3000-S/T5</v>
          </cell>
        </row>
        <row r="4098">
          <cell r="F4098" t="str">
            <v>EA</v>
          </cell>
          <cell r="G4098" t="str">
            <v>YC04</v>
          </cell>
        </row>
        <row r="4099">
          <cell r="B4099" t="str">
            <v>SHT0012748</v>
          </cell>
          <cell r="C4099" t="str">
            <v>靠背肩部钢丝</v>
          </cell>
        </row>
        <row r="4099">
          <cell r="F4099" t="str">
            <v>EA</v>
          </cell>
          <cell r="G4099" t="str">
            <v>YC05</v>
          </cell>
        </row>
        <row r="4100">
          <cell r="B4100" t="str">
            <v>SHT0012753</v>
          </cell>
          <cell r="C4100" t="str">
            <v>驾驶员靠背面套总成</v>
          </cell>
          <cell r="D4100" t="str">
            <v>重汽T5-2.0高配双扶手</v>
          </cell>
        </row>
        <row r="4100">
          <cell r="F4100" t="str">
            <v>EA</v>
          </cell>
          <cell r="G4100" t="str">
            <v>YC01</v>
          </cell>
        </row>
        <row r="4101">
          <cell r="B4101" t="str">
            <v>SHT0012811</v>
          </cell>
          <cell r="C4101" t="str">
            <v>五档卡板塑料件</v>
          </cell>
          <cell r="D4101" t="str">
            <v>2.0升级</v>
          </cell>
        </row>
        <row r="4101">
          <cell r="F4101" t="str">
            <v>EA</v>
          </cell>
          <cell r="G4101" t="str">
            <v>YC04</v>
          </cell>
        </row>
        <row r="4102">
          <cell r="B4102" t="str">
            <v>SHT0012822</v>
          </cell>
          <cell r="C4102" t="str">
            <v>副驾靠背面套总成</v>
          </cell>
          <cell r="D4102" t="str">
            <v>重汽T5-1.0超纤+PVC</v>
          </cell>
        </row>
        <row r="4102">
          <cell r="F4102" t="str">
            <v>EA</v>
          </cell>
          <cell r="G4102" t="str">
            <v>YC01</v>
          </cell>
        </row>
        <row r="4103">
          <cell r="B4103" t="str">
            <v>SHT0012823</v>
          </cell>
          <cell r="C4103" t="str">
            <v>副驾靠背面套总成</v>
          </cell>
          <cell r="D4103" t="str">
            <v>重汽T5-1.0旷达</v>
          </cell>
        </row>
        <row r="4103">
          <cell r="F4103" t="str">
            <v>EA</v>
          </cell>
          <cell r="G4103" t="str">
            <v>YC01</v>
          </cell>
        </row>
        <row r="4104">
          <cell r="B4104" t="str">
            <v>SHT0012824</v>
          </cell>
          <cell r="C4104" t="str">
            <v>副驾靠背面套总成</v>
          </cell>
          <cell r="D4104" t="str">
            <v>重汽T5-1.0森织</v>
          </cell>
        </row>
        <row r="4104">
          <cell r="F4104" t="str">
            <v>EA</v>
          </cell>
          <cell r="G4104" t="str">
            <v>YC01</v>
          </cell>
        </row>
        <row r="4105">
          <cell r="B4105" t="str">
            <v>SHT0012829</v>
          </cell>
          <cell r="C4105" t="str">
            <v>五档齿板</v>
          </cell>
          <cell r="D4105" t="str">
            <v>2.0升级</v>
          </cell>
        </row>
        <row r="4105">
          <cell r="F4105" t="str">
            <v>EA</v>
          </cell>
          <cell r="G4105" t="str">
            <v>YC04</v>
          </cell>
        </row>
        <row r="4106">
          <cell r="B4106" t="str">
            <v>SHT0012832</v>
          </cell>
          <cell r="C4106" t="str">
            <v>左框旋转支撑</v>
          </cell>
          <cell r="D4106" t="str">
            <v>T5</v>
          </cell>
        </row>
        <row r="4106">
          <cell r="F4106" t="str">
            <v>EA</v>
          </cell>
          <cell r="G4106" t="str">
            <v>YC04</v>
          </cell>
        </row>
        <row r="4107">
          <cell r="B4107" t="str">
            <v>SHT0012833</v>
          </cell>
          <cell r="C4107" t="str">
            <v>右框旋转支撑</v>
          </cell>
          <cell r="D4107" t="str">
            <v>T5</v>
          </cell>
        </row>
        <row r="4107">
          <cell r="F4107" t="str">
            <v>EA</v>
          </cell>
          <cell r="G4107" t="str">
            <v>YC04</v>
          </cell>
        </row>
        <row r="4108">
          <cell r="B4108" t="str">
            <v>SHT0012835</v>
          </cell>
          <cell r="C4108" t="str">
            <v>右旁侧板焊接件</v>
          </cell>
        </row>
        <row r="4108">
          <cell r="F4108" t="str">
            <v>EA</v>
          </cell>
          <cell r="G4108" t="str">
            <v>YC01</v>
          </cell>
        </row>
        <row r="4109">
          <cell r="B4109" t="str">
            <v>SHT0012836</v>
          </cell>
          <cell r="C4109" t="str">
            <v>左旁侧板焊接件</v>
          </cell>
        </row>
        <row r="4109">
          <cell r="F4109" t="str">
            <v>EA</v>
          </cell>
          <cell r="G4109" t="str">
            <v>YC01</v>
          </cell>
        </row>
        <row r="4110">
          <cell r="B4110" t="str">
            <v>SHT0012843</v>
          </cell>
          <cell r="C4110" t="str">
            <v>升降左前固定钣金</v>
          </cell>
          <cell r="D4110" t="str">
            <v>1.3-重汽1.0机械</v>
          </cell>
        </row>
        <row r="4110">
          <cell r="F4110" t="str">
            <v>EA</v>
          </cell>
          <cell r="G4110" t="str">
            <v>YC04</v>
          </cell>
        </row>
        <row r="4111">
          <cell r="B4111" t="str">
            <v>SHT0012844</v>
          </cell>
          <cell r="C4111" t="str">
            <v>升降左后固定钣金</v>
          </cell>
          <cell r="D4111" t="str">
            <v>1.3-重汽1.0机械</v>
          </cell>
        </row>
        <row r="4111">
          <cell r="F4111" t="str">
            <v>EA</v>
          </cell>
          <cell r="G4111" t="str">
            <v>YC04</v>
          </cell>
        </row>
        <row r="4112">
          <cell r="B4112" t="str">
            <v>SHT0012845</v>
          </cell>
          <cell r="C4112" t="str">
            <v>滑轨连接梁</v>
          </cell>
          <cell r="D4112" t="str">
            <v>重汽1.0气囊</v>
          </cell>
        </row>
        <row r="4112">
          <cell r="F4112" t="str">
            <v>EA</v>
          </cell>
          <cell r="G4112" t="str">
            <v>YC04</v>
          </cell>
        </row>
        <row r="4113">
          <cell r="B4113" t="str">
            <v>SHT0012847</v>
          </cell>
          <cell r="C4113" t="str">
            <v>座框连接板</v>
          </cell>
          <cell r="D4113" t="str">
            <v>1.3-重汽1.0气囊</v>
          </cell>
        </row>
        <row r="4113">
          <cell r="F4113" t="str">
            <v>EA</v>
          </cell>
          <cell r="G4113" t="str">
            <v>YC04</v>
          </cell>
        </row>
        <row r="4114">
          <cell r="B4114" t="str">
            <v>SHT0012856</v>
          </cell>
          <cell r="C4114" t="str">
            <v>后升降手柄焊接总成</v>
          </cell>
          <cell r="D4114" t="str">
            <v>1.3-重汽1.0</v>
          </cell>
        </row>
        <row r="4114">
          <cell r="F4114" t="str">
            <v>EA</v>
          </cell>
          <cell r="G4114" t="str">
            <v>YC04</v>
          </cell>
        </row>
        <row r="4115">
          <cell r="B4115" t="str">
            <v>SHT0012857</v>
          </cell>
          <cell r="C4115" t="str">
            <v>前升降手柄焊接总成</v>
          </cell>
          <cell r="D4115" t="str">
            <v>1.3-重汽1.0</v>
          </cell>
        </row>
        <row r="4115">
          <cell r="F4115" t="str">
            <v>EA</v>
          </cell>
          <cell r="G4115" t="str">
            <v>YC04</v>
          </cell>
        </row>
        <row r="4116">
          <cell r="B4116" t="str">
            <v>SHT0012863</v>
          </cell>
          <cell r="C4116" t="str">
            <v>右旁侧板焊接总成</v>
          </cell>
          <cell r="D4116" t="str">
            <v>1.3平台</v>
          </cell>
        </row>
        <row r="4116">
          <cell r="F4116" t="str">
            <v>EA</v>
          </cell>
          <cell r="G4116" t="str">
            <v>YC04</v>
          </cell>
        </row>
        <row r="4117">
          <cell r="B4117" t="str">
            <v>SHT0012864</v>
          </cell>
          <cell r="C4117" t="str">
            <v>左旁侧板焊接总成</v>
          </cell>
          <cell r="D4117" t="str">
            <v>1.3平台</v>
          </cell>
        </row>
        <row r="4117">
          <cell r="F4117" t="str">
            <v>EA</v>
          </cell>
          <cell r="G4117" t="str">
            <v>YC04</v>
          </cell>
        </row>
        <row r="4118">
          <cell r="B4118" t="str">
            <v>SHT0012873</v>
          </cell>
          <cell r="C4118" t="str">
            <v>滑轨连接梁组件</v>
          </cell>
          <cell r="D4118" t="str">
            <v>重汽</v>
          </cell>
        </row>
        <row r="4118">
          <cell r="F4118" t="str">
            <v>EA</v>
          </cell>
          <cell r="G4118" t="str">
            <v>YC04</v>
          </cell>
        </row>
        <row r="4119">
          <cell r="B4119" t="str">
            <v>SHT0012875</v>
          </cell>
          <cell r="C4119" t="str">
            <v>驾驶员滑轨总成</v>
          </cell>
          <cell r="D4119" t="str">
            <v>重汽1.3气囊减震</v>
          </cell>
        </row>
        <row r="4119">
          <cell r="F4119" t="str">
            <v>EA</v>
          </cell>
          <cell r="G4119" t="str">
            <v>YC04</v>
          </cell>
        </row>
        <row r="4120">
          <cell r="B4120" t="str">
            <v>SHT0012881</v>
          </cell>
          <cell r="C4120" t="str">
            <v>卡板限位塑料件</v>
          </cell>
          <cell r="D4120" t="str">
            <v>5档卡板</v>
          </cell>
        </row>
        <row r="4120">
          <cell r="F4120" t="str">
            <v>EA</v>
          </cell>
          <cell r="G4120" t="str">
            <v>YC04</v>
          </cell>
        </row>
        <row r="4121">
          <cell r="B4121" t="str">
            <v>SHT0012890</v>
          </cell>
          <cell r="C4121" t="str">
            <v>靠背纸板</v>
          </cell>
          <cell r="D4121" t="str">
            <v>重汽T5-1.0靠背放平</v>
          </cell>
        </row>
        <row r="4121">
          <cell r="F4121" t="str">
            <v>EA</v>
          </cell>
          <cell r="G4121" t="str">
            <v>YC01</v>
          </cell>
        </row>
        <row r="4122">
          <cell r="B4122" t="str">
            <v>SHT0012894</v>
          </cell>
          <cell r="C4122" t="str">
            <v>2.0座椅右舵右侧罩壳</v>
          </cell>
          <cell r="D4122" t="str">
            <v>升降阻尼安全带锁扣</v>
          </cell>
        </row>
        <row r="4122">
          <cell r="F4122" t="str">
            <v>Ea</v>
          </cell>
          <cell r="G4122" t="str">
            <v>BC02</v>
          </cell>
        </row>
        <row r="4123">
          <cell r="B4123" t="str">
            <v>SHT0012895</v>
          </cell>
          <cell r="C4123" t="str">
            <v>2.0座椅右舵左侧罩壳</v>
          </cell>
          <cell r="D4123" t="str">
            <v>带安全带锁扣</v>
          </cell>
        </row>
        <row r="4123">
          <cell r="F4123" t="str">
            <v>Ea</v>
          </cell>
          <cell r="G4123" t="str">
            <v>BC02</v>
          </cell>
        </row>
        <row r="4124">
          <cell r="B4124" t="str">
            <v>SHT0012896</v>
          </cell>
          <cell r="C4124" t="str">
            <v>2.0右舵调角器手柄标识</v>
          </cell>
          <cell r="D4124" t="str">
            <v>成品</v>
          </cell>
        </row>
        <row r="4124">
          <cell r="F4124" t="str">
            <v>Ea</v>
          </cell>
          <cell r="G4124" t="str">
            <v>BC09</v>
          </cell>
        </row>
        <row r="4125">
          <cell r="B4125" t="str">
            <v>SHT0012902</v>
          </cell>
          <cell r="C4125" t="str">
            <v>2.0右舵仰角调节手柄标识</v>
          </cell>
          <cell r="D4125" t="str">
            <v>成品</v>
          </cell>
        </row>
        <row r="4125">
          <cell r="F4125" t="str">
            <v>Ea</v>
          </cell>
          <cell r="G4125" t="str">
            <v>BC09</v>
          </cell>
        </row>
        <row r="4126">
          <cell r="B4126" t="str">
            <v>SHT0012903</v>
          </cell>
          <cell r="C4126" t="str">
            <v>2.0座椅右舵右侧罩壳</v>
          </cell>
          <cell r="D4126" t="str">
            <v>升降阻尼腰托安全带锁扣</v>
          </cell>
        </row>
        <row r="4126">
          <cell r="F4126" t="str">
            <v>Ea</v>
          </cell>
          <cell r="G4126" t="str">
            <v>BC02</v>
          </cell>
        </row>
        <row r="4127">
          <cell r="B4127" t="str">
            <v>SHT0012939</v>
          </cell>
          <cell r="C4127" t="str">
            <v>2.0座椅右舵速降按钮堵盖</v>
          </cell>
        </row>
        <row r="4127">
          <cell r="F4127" t="str">
            <v>Ea</v>
          </cell>
          <cell r="G4127" t="str">
            <v>BC02</v>
          </cell>
        </row>
        <row r="4128">
          <cell r="B4128" t="str">
            <v>SHT0012940</v>
          </cell>
          <cell r="C4128" t="str">
            <v>H5调角器罩壳左冲双孔</v>
          </cell>
          <cell r="D4128" t="str">
            <v>2.0通风左罩壳深灰双孔</v>
          </cell>
        </row>
        <row r="4128">
          <cell r="F4128" t="str">
            <v>Ea</v>
          </cell>
          <cell r="G4128" t="str">
            <v>BC02</v>
          </cell>
        </row>
        <row r="4129">
          <cell r="B4129" t="str">
            <v>SHT0012956</v>
          </cell>
          <cell r="C4129" t="str">
            <v>主驾驶调角器总成</v>
          </cell>
          <cell r="D4129" t="str">
            <v>汕德卡-2.0</v>
          </cell>
        </row>
        <row r="4129">
          <cell r="F4129" t="str">
            <v>EA</v>
          </cell>
          <cell r="G4129" t="str">
            <v>YC01</v>
          </cell>
        </row>
        <row r="4130">
          <cell r="B4130" t="str">
            <v>SHT0012958</v>
          </cell>
          <cell r="C4130" t="str">
            <v>阻尼器调节机构</v>
          </cell>
          <cell r="D4130" t="str">
            <v>汕德卡-2.0黑色</v>
          </cell>
        </row>
        <row r="4130">
          <cell r="F4130" t="str">
            <v>EA</v>
          </cell>
          <cell r="G4130" t="str">
            <v>YC01</v>
          </cell>
        </row>
        <row r="4131">
          <cell r="B4131" t="str">
            <v>SHT0012960</v>
          </cell>
          <cell r="C4131" t="str">
            <v>上卧铺骨架总成</v>
          </cell>
          <cell r="D4131" t="str">
            <v>焊接总成、喷涂</v>
          </cell>
        </row>
        <row r="4131">
          <cell r="F4131" t="str">
            <v>EA</v>
          </cell>
          <cell r="G4131" t="str">
            <v>YC01</v>
          </cell>
        </row>
        <row r="4132">
          <cell r="B4132" t="str">
            <v>SHT0012961</v>
          </cell>
          <cell r="C4132" t="str">
            <v>上卧铺护网总成</v>
          </cell>
          <cell r="D4132" t="str">
            <v>1500mm*400mm</v>
          </cell>
          <cell r="E4132" t="str">
            <v>SHT0012961</v>
          </cell>
          <cell r="F4132" t="str">
            <v>EA</v>
          </cell>
          <cell r="G4132" t="str">
            <v>YC06</v>
          </cell>
        </row>
        <row r="4133">
          <cell r="B4133" t="str">
            <v>SHT0012962</v>
          </cell>
          <cell r="C4133" t="str">
            <v>上卧铺防护网支撑管</v>
          </cell>
          <cell r="D4133" t="str">
            <v>Q235 t=1.0  L=1320</v>
          </cell>
        </row>
        <row r="4133">
          <cell r="F4133" t="str">
            <v>EA</v>
          </cell>
          <cell r="G4133" t="str">
            <v>YC01</v>
          </cell>
        </row>
        <row r="4134">
          <cell r="B4134" t="str">
            <v>SHT0012963</v>
          </cell>
          <cell r="C4134" t="str">
            <v>上卧铺左转轴</v>
          </cell>
          <cell r="D4134" t="str">
            <v>铸钢ZG35</v>
          </cell>
        </row>
        <row r="4134">
          <cell r="F4134" t="str">
            <v>EA</v>
          </cell>
          <cell r="G4134" t="str">
            <v>YC01</v>
          </cell>
        </row>
        <row r="4135">
          <cell r="B4135" t="str">
            <v>SHT0012964</v>
          </cell>
          <cell r="C4135" t="str">
            <v>上卧铺右转轴</v>
          </cell>
          <cell r="D4135" t="str">
            <v>铸钢ZG35</v>
          </cell>
        </row>
        <row r="4135">
          <cell r="F4135" t="str">
            <v>EA</v>
          </cell>
          <cell r="G4135" t="str">
            <v>YC01</v>
          </cell>
        </row>
        <row r="4136">
          <cell r="B4136" t="str">
            <v>SHT0012971</v>
          </cell>
          <cell r="C4136" t="str">
            <v>安全带上悬置固定板总成</v>
          </cell>
          <cell r="D4136" t="str">
            <v>主驾左侧</v>
          </cell>
        </row>
        <row r="4136">
          <cell r="F4136" t="str">
            <v>EA</v>
          </cell>
          <cell r="G4136" t="str">
            <v>YC04</v>
          </cell>
        </row>
        <row r="4137">
          <cell r="B4137" t="str">
            <v>SHT0012974</v>
          </cell>
          <cell r="C4137" t="str">
            <v>副驾安全带悬置固定板总成</v>
          </cell>
        </row>
        <row r="4137">
          <cell r="F4137" t="str">
            <v>EA</v>
          </cell>
          <cell r="G4137" t="str">
            <v>YC04</v>
          </cell>
        </row>
        <row r="4138">
          <cell r="B4138" t="str">
            <v>SHT0012994</v>
          </cell>
          <cell r="C4138" t="str">
            <v>上卧铺硬质棉B</v>
          </cell>
          <cell r="D4138" t="str">
            <v>硬质棉、1984*578*40</v>
          </cell>
        </row>
        <row r="4138">
          <cell r="F4138" t="str">
            <v>EA</v>
          </cell>
          <cell r="G4138" t="str">
            <v>YC01</v>
          </cell>
        </row>
        <row r="4139">
          <cell r="B4139" t="str">
            <v>SHT0012997</v>
          </cell>
          <cell r="C4139" t="str">
            <v>调角器手柄钣金件右</v>
          </cell>
          <cell r="D4139" t="str">
            <v>M3000-S/汕德卡</v>
          </cell>
        </row>
        <row r="4139">
          <cell r="F4139" t="str">
            <v>EA</v>
          </cell>
          <cell r="G4139" t="str">
            <v>YC04</v>
          </cell>
        </row>
        <row r="4140">
          <cell r="B4140" t="str">
            <v>SHT0012998</v>
          </cell>
          <cell r="C4140" t="str">
            <v>2.0右舵升降装饰盖</v>
          </cell>
        </row>
        <row r="4140">
          <cell r="F4140" t="str">
            <v>Ea</v>
          </cell>
          <cell r="G4140" t="str">
            <v>BC02</v>
          </cell>
        </row>
        <row r="4141">
          <cell r="B4141" t="str">
            <v>SHT0013013</v>
          </cell>
          <cell r="C4141" t="str">
            <v>L5000前升降手柄(灰)</v>
          </cell>
        </row>
        <row r="4141">
          <cell r="F4141" t="str">
            <v>Ea</v>
          </cell>
          <cell r="G4141" t="str">
            <v>BC02</v>
          </cell>
        </row>
        <row r="4142">
          <cell r="B4142" t="str">
            <v>SHT0013014</v>
          </cell>
          <cell r="C4142" t="str">
            <v>L5000后升降手柄(灰)</v>
          </cell>
        </row>
        <row r="4142">
          <cell r="F4142" t="str">
            <v>Ea</v>
          </cell>
          <cell r="G4142" t="str">
            <v>BC02</v>
          </cell>
        </row>
        <row r="4143">
          <cell r="B4143" t="str">
            <v>SHT0013036</v>
          </cell>
          <cell r="C4143" t="str">
            <v>气囊减震防尘罩</v>
          </cell>
        </row>
        <row r="4143">
          <cell r="F4143" t="str">
            <v>EA</v>
          </cell>
          <cell r="G4143" t="str">
            <v>YC04</v>
          </cell>
        </row>
        <row r="4144">
          <cell r="B4144" t="str">
            <v>SHT0013039</v>
          </cell>
          <cell r="C4144" t="str">
            <v>副驾驶调角器总成</v>
          </cell>
          <cell r="D4144" t="str">
            <v>汕德卡-2.0</v>
          </cell>
        </row>
        <row r="4144">
          <cell r="F4144" t="str">
            <v>EA</v>
          </cell>
          <cell r="G4144" t="str">
            <v>YC01</v>
          </cell>
        </row>
        <row r="4145">
          <cell r="B4145" t="str">
            <v>SHT0013062</v>
          </cell>
          <cell r="C4145" t="str">
            <v>仰角调节机构钣金件右</v>
          </cell>
          <cell r="D4145" t="str">
            <v>2.0升级</v>
          </cell>
        </row>
        <row r="4145">
          <cell r="F4145" t="str">
            <v>EA</v>
          </cell>
          <cell r="G4145" t="str">
            <v>YC04</v>
          </cell>
        </row>
        <row r="4146">
          <cell r="B4146" t="str">
            <v>SHT0013063</v>
          </cell>
          <cell r="C4146" t="str">
            <v>仰角调节机构卷簧</v>
          </cell>
          <cell r="D4146" t="str">
            <v>右侧</v>
          </cell>
        </row>
        <row r="4146">
          <cell r="F4146" t="str">
            <v>EA</v>
          </cell>
          <cell r="G4146" t="str">
            <v>YC04</v>
          </cell>
        </row>
        <row r="4147">
          <cell r="B4147" t="str">
            <v>SHT0013064</v>
          </cell>
          <cell r="C4147" t="str">
            <v>右连接板</v>
          </cell>
        </row>
        <row r="4147">
          <cell r="F4147" t="str">
            <v>EA</v>
          </cell>
          <cell r="G4147" t="str">
            <v>YC04</v>
          </cell>
        </row>
        <row r="4148">
          <cell r="B4148" t="str">
            <v>SHT0013099</v>
          </cell>
          <cell r="C4148" t="str">
            <v>副驾底座模块化总成</v>
          </cell>
          <cell r="D4148" t="str">
            <v>汕德卡-2.0气弹簧升降</v>
          </cell>
        </row>
        <row r="4148">
          <cell r="F4148" t="str">
            <v>EA</v>
          </cell>
          <cell r="G4148" t="str">
            <v>YC01</v>
          </cell>
        </row>
        <row r="4149">
          <cell r="B4149" t="str">
            <v>SHT0013107</v>
          </cell>
          <cell r="C4149" t="str">
            <v>气弹簧</v>
          </cell>
        </row>
        <row r="4149">
          <cell r="F4149" t="str">
            <v>EA</v>
          </cell>
          <cell r="G4149" t="str">
            <v>YC04</v>
          </cell>
        </row>
        <row r="4150">
          <cell r="B4150" t="str">
            <v>SHT0013111</v>
          </cell>
          <cell r="C4150" t="str">
            <v>气弹簧上固定钣金</v>
          </cell>
          <cell r="D4150" t="str">
            <v>汕德卡</v>
          </cell>
        </row>
        <row r="4150">
          <cell r="F4150" t="str">
            <v>EA</v>
          </cell>
          <cell r="G4150" t="str">
            <v>YC04</v>
          </cell>
        </row>
        <row r="4151">
          <cell r="B4151" t="str">
            <v>SHT0013118</v>
          </cell>
          <cell r="C4151" t="str">
            <v>气弹簧下固定钣金</v>
          </cell>
          <cell r="D4151" t="str">
            <v>汕德卡</v>
          </cell>
        </row>
        <row r="4151">
          <cell r="F4151" t="str">
            <v>EA</v>
          </cell>
          <cell r="G4151" t="str">
            <v>YC04</v>
          </cell>
        </row>
        <row r="4152">
          <cell r="B4152" t="str">
            <v>SHT0013120</v>
          </cell>
          <cell r="C4152" t="str">
            <v>扶手旋转轴</v>
          </cell>
          <cell r="D4152" t="str">
            <v>重汽T5-2.0</v>
          </cell>
        </row>
        <row r="4152">
          <cell r="F4152" t="str">
            <v>EA</v>
          </cell>
          <cell r="G4152" t="str">
            <v>YC04</v>
          </cell>
        </row>
        <row r="4153">
          <cell r="B4153" t="str">
            <v>SHT0013123</v>
          </cell>
          <cell r="C4153" t="str">
            <v>仰角拉线总成</v>
          </cell>
        </row>
        <row r="4153">
          <cell r="F4153" t="str">
            <v>EA</v>
          </cell>
          <cell r="G4153" t="str">
            <v>YC04</v>
          </cell>
        </row>
        <row r="4154">
          <cell r="B4154" t="str">
            <v>SHT0013127</v>
          </cell>
          <cell r="C4154" t="str">
            <v>重汽2.0驾驶员座椅说明书</v>
          </cell>
          <cell r="D4154" t="str">
            <v>重汽T5-2.0</v>
          </cell>
        </row>
        <row r="4154">
          <cell r="F4154" t="str">
            <v>EA</v>
          </cell>
          <cell r="G4154" t="str">
            <v>YC01</v>
          </cell>
        </row>
        <row r="4155">
          <cell r="B4155" t="str">
            <v>SHT0013128</v>
          </cell>
          <cell r="C4155" t="str">
            <v>重汽2.0副驾驶座椅说明书</v>
          </cell>
          <cell r="D4155" t="str">
            <v>重汽T5-2.0</v>
          </cell>
        </row>
        <row r="4155">
          <cell r="F4155" t="str">
            <v>EA</v>
          </cell>
          <cell r="G4155" t="str">
            <v>YC01</v>
          </cell>
        </row>
        <row r="4156">
          <cell r="B4156" t="str">
            <v>SHT0013129</v>
          </cell>
          <cell r="C4156" t="str">
            <v>防尘罩总成</v>
          </cell>
          <cell r="D4156" t="str">
            <v>M3000-S</v>
          </cell>
        </row>
        <row r="4156">
          <cell r="F4156" t="str">
            <v>EA</v>
          </cell>
          <cell r="G4156" t="str">
            <v>YC04</v>
          </cell>
        </row>
        <row r="4157">
          <cell r="B4157" t="str">
            <v>SHT0013131</v>
          </cell>
          <cell r="C4157" t="str">
            <v>座框前边板焊接分总成</v>
          </cell>
          <cell r="D4157" t="str">
            <v>2.0平台</v>
          </cell>
        </row>
        <row r="4157">
          <cell r="F4157" t="str">
            <v>EA</v>
          </cell>
          <cell r="G4157" t="str">
            <v>YC04</v>
          </cell>
        </row>
        <row r="4158">
          <cell r="B4158" t="str">
            <v>SHT0013134</v>
          </cell>
          <cell r="C4158" t="str">
            <v>2.0气囊总成</v>
          </cell>
        </row>
        <row r="4158">
          <cell r="F4158" t="str">
            <v>EA</v>
          </cell>
          <cell r="G4158" t="str">
            <v>YC04</v>
          </cell>
        </row>
        <row r="4159">
          <cell r="B4159" t="str">
            <v>SHT0013140</v>
          </cell>
          <cell r="C4159" t="str">
            <v>扶手旋转轴</v>
          </cell>
          <cell r="D4159" t="str">
            <v>L5000</v>
          </cell>
        </row>
        <row r="4159">
          <cell r="F4159" t="str">
            <v>EA</v>
          </cell>
          <cell r="G4159" t="str">
            <v>YC04</v>
          </cell>
        </row>
        <row r="4160">
          <cell r="B4160" t="str">
            <v>SHT0013143</v>
          </cell>
          <cell r="C4160" t="str">
            <v>连杆铆接轴</v>
          </cell>
          <cell r="D4160" t="str">
            <v>1.3平台</v>
          </cell>
        </row>
        <row r="4160">
          <cell r="F4160" t="str">
            <v>EA</v>
          </cell>
          <cell r="G4160" t="str">
            <v>YC04</v>
          </cell>
        </row>
        <row r="4161">
          <cell r="B4161" t="str">
            <v>SHT0013145</v>
          </cell>
          <cell r="C4161" t="str">
            <v>前升降拉簧</v>
          </cell>
          <cell r="D4161" t="str">
            <v>1.3平台</v>
          </cell>
        </row>
        <row r="4161">
          <cell r="F4161" t="str">
            <v>EA</v>
          </cell>
          <cell r="G4161" t="str">
            <v>YC04</v>
          </cell>
        </row>
        <row r="4162">
          <cell r="B4162" t="str">
            <v>SHT0013146</v>
          </cell>
          <cell r="C4162" t="str">
            <v>后升降拉簧</v>
          </cell>
          <cell r="D4162" t="str">
            <v>1.3平台</v>
          </cell>
        </row>
        <row r="4162">
          <cell r="F4162" t="str">
            <v>EA</v>
          </cell>
          <cell r="G4162" t="str">
            <v>YC04</v>
          </cell>
        </row>
        <row r="4163">
          <cell r="B4163" t="str">
            <v>SHT0013149</v>
          </cell>
          <cell r="C4163" t="str">
            <v>下框前横梁组件</v>
          </cell>
          <cell r="D4163" t="str">
            <v>1.3平台</v>
          </cell>
        </row>
        <row r="4163">
          <cell r="F4163" t="str">
            <v>EA</v>
          </cell>
          <cell r="G4163" t="str">
            <v>YC04</v>
          </cell>
        </row>
        <row r="4164">
          <cell r="B4164" t="str">
            <v>SHT0013150</v>
          </cell>
          <cell r="C4164" t="str">
            <v>副驾坐垫面套总成</v>
          </cell>
          <cell r="D4164" t="str">
            <v>重汽T5-1.0超纤+PVC</v>
          </cell>
        </row>
        <row r="4164">
          <cell r="F4164" t="str">
            <v>EA</v>
          </cell>
          <cell r="G4164" t="str">
            <v>YC01</v>
          </cell>
        </row>
        <row r="4165">
          <cell r="B4165" t="str">
            <v>SHT0013151</v>
          </cell>
          <cell r="C4165" t="str">
            <v>副驾坐垫面套总成</v>
          </cell>
          <cell r="D4165" t="str">
            <v>重汽T5-1.0旷达</v>
          </cell>
        </row>
        <row r="4165">
          <cell r="F4165" t="str">
            <v>EA</v>
          </cell>
          <cell r="G4165" t="str">
            <v>YC01</v>
          </cell>
        </row>
        <row r="4166">
          <cell r="B4166" t="str">
            <v>SHT0013152</v>
          </cell>
          <cell r="C4166" t="str">
            <v>副驾坐垫面套总成</v>
          </cell>
          <cell r="D4166" t="str">
            <v>重汽T5-1.0森织</v>
          </cell>
        </row>
        <row r="4166">
          <cell r="F4166" t="str">
            <v>EA</v>
          </cell>
          <cell r="G4166" t="str">
            <v>YC01</v>
          </cell>
        </row>
        <row r="4167">
          <cell r="B4167" t="str">
            <v>SHT0013153</v>
          </cell>
          <cell r="C4167" t="str">
            <v>副驾坐垫面套总成</v>
          </cell>
          <cell r="D4167" t="str">
            <v>重汽T5-1.0整体靠背旷达</v>
          </cell>
        </row>
        <row r="4167">
          <cell r="F4167" t="str">
            <v>EA</v>
          </cell>
          <cell r="G4167" t="str">
            <v>YC01</v>
          </cell>
        </row>
        <row r="4168">
          <cell r="B4168" t="str">
            <v>SHT0013154</v>
          </cell>
          <cell r="C4168" t="str">
            <v>副驾坐垫面套总成</v>
          </cell>
          <cell r="D4168" t="str">
            <v>重汽T5-1.0整体靠背森织</v>
          </cell>
        </row>
        <row r="4168">
          <cell r="F4168" t="str">
            <v>EA</v>
          </cell>
          <cell r="G4168" t="str">
            <v>YC01</v>
          </cell>
        </row>
        <row r="4169">
          <cell r="B4169" t="str">
            <v>SHT0013157</v>
          </cell>
          <cell r="C4169" t="str">
            <v>1.0升级M4座盆总成</v>
          </cell>
        </row>
        <row r="4169">
          <cell r="F4169" t="str">
            <v>EA</v>
          </cell>
          <cell r="G4169" t="str">
            <v>YC01</v>
          </cell>
        </row>
        <row r="4170">
          <cell r="B4170" t="str">
            <v>SHT0013176</v>
          </cell>
          <cell r="C4170" t="str">
            <v>下框后连接板</v>
          </cell>
          <cell r="D4170" t="str">
            <v>1.3平台</v>
          </cell>
        </row>
        <row r="4170">
          <cell r="F4170" t="str">
            <v>EA</v>
          </cell>
          <cell r="G4170" t="str">
            <v>YC04</v>
          </cell>
        </row>
        <row r="4171">
          <cell r="B4171" t="str">
            <v>SHT0013177</v>
          </cell>
          <cell r="C4171" t="str">
            <v>1.0升级上框后横梁组件</v>
          </cell>
          <cell r="D4171" t="str">
            <v>1.3平台</v>
          </cell>
        </row>
        <row r="4171">
          <cell r="F4171" t="str">
            <v>EA</v>
          </cell>
          <cell r="G4171" t="str">
            <v>YC04</v>
          </cell>
        </row>
        <row r="4172">
          <cell r="B4172" t="str">
            <v>SHT0013180</v>
          </cell>
          <cell r="C4172" t="str">
            <v>防尘罩机械左调</v>
          </cell>
          <cell r="D4172" t="str">
            <v>中联重科</v>
          </cell>
        </row>
        <row r="4172">
          <cell r="F4172" t="str">
            <v>EA</v>
          </cell>
          <cell r="G4172" t="str">
            <v>YC04</v>
          </cell>
        </row>
        <row r="4173">
          <cell r="B4173" t="str">
            <v>SHT0013181</v>
          </cell>
          <cell r="C4173" t="str">
            <v>气弹簧锁止片</v>
          </cell>
        </row>
        <row r="4173">
          <cell r="F4173" t="str">
            <v>EA</v>
          </cell>
          <cell r="G4173" t="str">
            <v>YC04</v>
          </cell>
        </row>
        <row r="4174">
          <cell r="B4174" t="str">
            <v>SHT0013182</v>
          </cell>
          <cell r="C4174" t="str">
            <v>气弹簧锁止座</v>
          </cell>
        </row>
        <row r="4174">
          <cell r="F4174" t="str">
            <v>EA</v>
          </cell>
          <cell r="G4174" t="str">
            <v>YC04</v>
          </cell>
        </row>
        <row r="4175">
          <cell r="B4175" t="str">
            <v>SHT0013183</v>
          </cell>
          <cell r="C4175" t="str">
            <v>IGS垫圈</v>
          </cell>
          <cell r="D4175" t="str">
            <v>GTM-0818-010</v>
          </cell>
        </row>
        <row r="4175">
          <cell r="F4175" t="str">
            <v>EA</v>
          </cell>
          <cell r="G4175" t="str">
            <v>YC04</v>
          </cell>
        </row>
        <row r="4176">
          <cell r="B4176" t="str">
            <v>SHT0013184</v>
          </cell>
          <cell r="C4176" t="str">
            <v>副驾仰角拉线总成</v>
          </cell>
          <cell r="D4176" t="str">
            <v>汕德卡</v>
          </cell>
          <cell r="E4176" t="str">
            <v>SHT0013184</v>
          </cell>
          <cell r="F4176" t="str">
            <v>EA</v>
          </cell>
          <cell r="G4176" t="str">
            <v>YC04</v>
          </cell>
        </row>
        <row r="4177">
          <cell r="B4177" t="str">
            <v>SHT0013201</v>
          </cell>
          <cell r="C4177" t="str">
            <v>驾驶员靠背面套总成</v>
          </cell>
          <cell r="D4177" t="str">
            <v>超纤PVC通风右扶手020</v>
          </cell>
        </row>
        <row r="4177">
          <cell r="F4177" t="str">
            <v>EA</v>
          </cell>
          <cell r="G4177" t="str">
            <v>YC01</v>
          </cell>
        </row>
        <row r="4178">
          <cell r="B4178" t="str">
            <v>SHT0013202</v>
          </cell>
          <cell r="C4178" t="str">
            <v>驾驶员靠背面套总成</v>
          </cell>
          <cell r="D4178" t="str">
            <v>超纤PVC右扶手022</v>
          </cell>
        </row>
        <row r="4178">
          <cell r="F4178" t="str">
            <v>EA</v>
          </cell>
          <cell r="G4178" t="str">
            <v>YC01</v>
          </cell>
        </row>
        <row r="4179">
          <cell r="B4179" t="str">
            <v>SHT0013203</v>
          </cell>
          <cell r="C4179" t="str">
            <v>驾驶员靠背面套总成</v>
          </cell>
          <cell r="D4179" t="str">
            <v>织物PVC右扶手012</v>
          </cell>
        </row>
        <row r="4179">
          <cell r="F4179" t="str">
            <v>EA</v>
          </cell>
          <cell r="G4179" t="str">
            <v>YC01</v>
          </cell>
        </row>
        <row r="4180">
          <cell r="B4180" t="str">
            <v>SHT0013204</v>
          </cell>
          <cell r="C4180" t="str">
            <v>坐垫面套总成</v>
          </cell>
          <cell r="D4180" t="str">
            <v>汕德卡2.0超纤PVC</v>
          </cell>
        </row>
        <row r="4180">
          <cell r="F4180" t="str">
            <v>EA</v>
          </cell>
          <cell r="G4180" t="str">
            <v>YC01</v>
          </cell>
        </row>
        <row r="4181">
          <cell r="B4181" t="str">
            <v>SHT0013205</v>
          </cell>
          <cell r="C4181" t="str">
            <v>坐垫面套总成</v>
          </cell>
          <cell r="D4181" t="str">
            <v>汕德卡织物PVC</v>
          </cell>
        </row>
        <row r="4181">
          <cell r="F4181" t="str">
            <v>EA</v>
          </cell>
          <cell r="G4181" t="str">
            <v>YC01</v>
          </cell>
        </row>
        <row r="4182">
          <cell r="B4182" t="str">
            <v>SHT0013206</v>
          </cell>
          <cell r="C4182" t="str">
            <v>副驾驶员靠背面套总成</v>
          </cell>
          <cell r="D4182" t="str">
            <v>超纤PVC左扶手021</v>
          </cell>
        </row>
        <row r="4182">
          <cell r="F4182" t="str">
            <v>EA</v>
          </cell>
          <cell r="G4182" t="str">
            <v>YC01</v>
          </cell>
        </row>
        <row r="4183">
          <cell r="B4183" t="str">
            <v>SHT0013207</v>
          </cell>
          <cell r="C4183" t="str">
            <v>副驾驶员靠背面套总成</v>
          </cell>
          <cell r="D4183" t="str">
            <v>织物PVC双扶手072</v>
          </cell>
        </row>
        <row r="4183">
          <cell r="F4183" t="str">
            <v>EA</v>
          </cell>
          <cell r="G4183" t="str">
            <v>YC01</v>
          </cell>
        </row>
        <row r="4184">
          <cell r="B4184" t="str">
            <v>SHT0013209</v>
          </cell>
          <cell r="C4184" t="str">
            <v>副驾驶员靠背面套总成</v>
          </cell>
          <cell r="D4184" t="str">
            <v>超纤PVC左扶手008</v>
          </cell>
        </row>
        <row r="4184">
          <cell r="F4184" t="str">
            <v>EA</v>
          </cell>
          <cell r="G4184" t="str">
            <v>YC01</v>
          </cell>
        </row>
        <row r="4185">
          <cell r="B4185" t="str">
            <v>SHT0013210</v>
          </cell>
          <cell r="C4185" t="str">
            <v>副驾驶员靠背面套总成</v>
          </cell>
          <cell r="D4185" t="str">
            <v>织物PVC左扶手013</v>
          </cell>
        </row>
        <row r="4185">
          <cell r="F4185" t="str">
            <v>EA</v>
          </cell>
          <cell r="G4185" t="str">
            <v>YC01</v>
          </cell>
        </row>
        <row r="4186">
          <cell r="B4186" t="str">
            <v>SHT0013212</v>
          </cell>
          <cell r="C4186" t="str">
            <v>副驾驶员靠背面套总成</v>
          </cell>
          <cell r="D4186" t="str">
            <v>超纤PVC左扶手009</v>
          </cell>
        </row>
        <row r="4186">
          <cell r="F4186" t="str">
            <v>EA</v>
          </cell>
          <cell r="G4186" t="str">
            <v>YC01</v>
          </cell>
        </row>
        <row r="4187">
          <cell r="B4187" t="str">
            <v>SHT0013213</v>
          </cell>
          <cell r="C4187" t="str">
            <v>副驾驶员靠背面套总成</v>
          </cell>
          <cell r="D4187" t="str">
            <v>超纤PVC左扶手023</v>
          </cell>
        </row>
        <row r="4187">
          <cell r="F4187" t="str">
            <v>EA</v>
          </cell>
          <cell r="G4187" t="str">
            <v>YC01</v>
          </cell>
        </row>
        <row r="4188">
          <cell r="B4188" t="str">
            <v>SHT0013231</v>
          </cell>
          <cell r="C4188" t="str">
            <v>主驾底座模块化总成</v>
          </cell>
          <cell r="D4188" t="str">
            <v>汕德卡-2.0</v>
          </cell>
        </row>
        <row r="4188">
          <cell r="F4188" t="str">
            <v>EA</v>
          </cell>
          <cell r="G4188" t="str">
            <v>YC01</v>
          </cell>
        </row>
        <row r="4189">
          <cell r="B4189" t="str">
            <v>SHT0013238</v>
          </cell>
          <cell r="C4189" t="str">
            <v>VDC阀上支架总成</v>
          </cell>
          <cell r="D4189" t="str">
            <v>汕德卡</v>
          </cell>
        </row>
        <row r="4189">
          <cell r="F4189" t="str">
            <v>EA</v>
          </cell>
          <cell r="G4189" t="str">
            <v>YC04</v>
          </cell>
        </row>
        <row r="4190">
          <cell r="B4190" t="str">
            <v>SHT0013239</v>
          </cell>
          <cell r="C4190" t="str">
            <v>VDC阀下支架总成</v>
          </cell>
          <cell r="D4190" t="str">
            <v>汕德卡</v>
          </cell>
        </row>
        <row r="4190">
          <cell r="F4190" t="str">
            <v>EA</v>
          </cell>
          <cell r="G4190" t="str">
            <v>YC04</v>
          </cell>
        </row>
        <row r="4191">
          <cell r="B4191" t="str">
            <v>SHT0013245</v>
          </cell>
          <cell r="C4191" t="str">
            <v>刚度调节手轮防护罩</v>
          </cell>
        </row>
        <row r="4191">
          <cell r="F4191" t="str">
            <v>EA</v>
          </cell>
          <cell r="G4191" t="str">
            <v>YC04</v>
          </cell>
        </row>
        <row r="4192">
          <cell r="B4192" t="str">
            <v>SHT0013246</v>
          </cell>
          <cell r="C4192" t="str">
            <v>副驾驶调角器左罩壳</v>
          </cell>
          <cell r="D4192" t="str">
            <v>L6000</v>
          </cell>
        </row>
        <row r="4192">
          <cell r="F4192" t="str">
            <v>EA</v>
          </cell>
          <cell r="G4192" t="str">
            <v>BC02</v>
          </cell>
        </row>
        <row r="4193">
          <cell r="B4193" t="str">
            <v>SHT0013247</v>
          </cell>
          <cell r="C4193" t="str">
            <v>副驾驶调角器右罩壳</v>
          </cell>
          <cell r="D4193" t="str">
            <v>L6000</v>
          </cell>
        </row>
        <row r="4193">
          <cell r="F4193" t="str">
            <v>EA</v>
          </cell>
          <cell r="G4193" t="str">
            <v>BC02</v>
          </cell>
        </row>
        <row r="4194">
          <cell r="B4194" t="str">
            <v>SHT0013256</v>
          </cell>
          <cell r="C4194" t="str">
            <v>防尘罩</v>
          </cell>
        </row>
        <row r="4194">
          <cell r="F4194" t="str">
            <v>EA</v>
          </cell>
          <cell r="G4194" t="str">
            <v>YC04</v>
          </cell>
        </row>
        <row r="4195">
          <cell r="B4195" t="str">
            <v>SHT0013262</v>
          </cell>
          <cell r="C4195" t="str">
            <v>副驾底座模块化总成</v>
          </cell>
          <cell r="D4195" t="str">
            <v>汕德卡-2.0</v>
          </cell>
        </row>
        <row r="4195">
          <cell r="F4195" t="str">
            <v>EA</v>
          </cell>
          <cell r="G4195" t="str">
            <v>YC01</v>
          </cell>
        </row>
        <row r="4196">
          <cell r="B4196" t="str">
            <v>SHT0013264</v>
          </cell>
          <cell r="C4196" t="str">
            <v>副驾驶员六孔腰托开关总成</v>
          </cell>
          <cell r="D4196" t="str">
            <v>汕德卡-2.0</v>
          </cell>
        </row>
        <row r="4196">
          <cell r="F4196" t="str">
            <v>EA</v>
          </cell>
          <cell r="G4196" t="str">
            <v>YC01</v>
          </cell>
        </row>
        <row r="4197">
          <cell r="B4197" t="str">
            <v>SHT0013265</v>
          </cell>
          <cell r="C4197" t="str">
            <v>副驾驶靠背四气袋腰托总成</v>
          </cell>
          <cell r="D4197" t="str">
            <v>汕德卡-2.0</v>
          </cell>
        </row>
        <row r="4197">
          <cell r="F4197" t="str">
            <v>EA</v>
          </cell>
          <cell r="G4197" t="str">
            <v>YC01</v>
          </cell>
        </row>
        <row r="4198">
          <cell r="B4198" t="str">
            <v>SHT0013271</v>
          </cell>
          <cell r="C4198" t="str">
            <v>副驾阻尼调节手柄总成</v>
          </cell>
          <cell r="D4198" t="str">
            <v>汕德卡-2.0黑色</v>
          </cell>
        </row>
        <row r="4198">
          <cell r="F4198" t="str">
            <v>EA</v>
          </cell>
          <cell r="G4198" t="str">
            <v>YC01</v>
          </cell>
        </row>
        <row r="4199">
          <cell r="B4199" t="str">
            <v>SHT0013272</v>
          </cell>
          <cell r="C4199" t="str">
            <v>主驾升降调节机构总成</v>
          </cell>
          <cell r="D4199" t="str">
            <v>黑色手柄</v>
          </cell>
        </row>
        <row r="4199">
          <cell r="F4199" t="str">
            <v>EA</v>
          </cell>
          <cell r="G4199" t="str">
            <v>YC01</v>
          </cell>
        </row>
        <row r="4200">
          <cell r="B4200" t="str">
            <v>SHT0013273</v>
          </cell>
          <cell r="C4200" t="str">
            <v>副驾升降调节机构总成</v>
          </cell>
          <cell r="D4200" t="str">
            <v>黑色手柄</v>
          </cell>
        </row>
        <row r="4200">
          <cell r="F4200" t="str">
            <v>EA</v>
          </cell>
          <cell r="G4200" t="str">
            <v>YC01</v>
          </cell>
        </row>
        <row r="4201">
          <cell r="B4201" t="str">
            <v>SHT0013274</v>
          </cell>
          <cell r="C4201" t="str">
            <v>气弹簧升降手柄总成</v>
          </cell>
          <cell r="D4201" t="str">
            <v>黑色手柄</v>
          </cell>
        </row>
        <row r="4201">
          <cell r="F4201" t="str">
            <v>EA</v>
          </cell>
          <cell r="G4201" t="str">
            <v>YC01</v>
          </cell>
        </row>
        <row r="4202">
          <cell r="B4202" t="str">
            <v>SHT0013275</v>
          </cell>
          <cell r="C4202" t="str">
            <v>靠背右侧无纺布</v>
          </cell>
        </row>
        <row r="4202">
          <cell r="F4202" t="str">
            <v>EA</v>
          </cell>
          <cell r="G4202" t="str">
            <v>YC01</v>
          </cell>
        </row>
        <row r="4203">
          <cell r="B4203" t="str">
            <v>SHT0013282</v>
          </cell>
          <cell r="C4203" t="str">
            <v>主驾靠背焊接总成电泳</v>
          </cell>
          <cell r="D4203" t="str">
            <v>汕德卡-2.0右扶手</v>
          </cell>
        </row>
        <row r="4203">
          <cell r="F4203" t="str">
            <v>EA</v>
          </cell>
          <cell r="G4203" t="str">
            <v>BC08</v>
          </cell>
        </row>
        <row r="4204">
          <cell r="B4204" t="str">
            <v>SHT0013283</v>
          </cell>
          <cell r="C4204" t="str">
            <v>副司机靠背骨架焊接总成</v>
          </cell>
          <cell r="D4204" t="str">
            <v>汕德卡-2.0左扶手</v>
          </cell>
          <cell r="E4204" t="str">
            <v>SHT0013283</v>
          </cell>
          <cell r="F4204" t="str">
            <v>EA</v>
          </cell>
          <cell r="G4204" t="str">
            <v>YC01</v>
          </cell>
        </row>
        <row r="4205">
          <cell r="B4205" t="str">
            <v>SHT0013286</v>
          </cell>
          <cell r="C4205" t="str">
            <v>标配主驾靠背面套总成</v>
          </cell>
          <cell r="D4205" t="str">
            <v>H6织物面套带加热垫</v>
          </cell>
        </row>
        <row r="4205">
          <cell r="F4205" t="str">
            <v>EA</v>
          </cell>
          <cell r="G4205" t="str">
            <v>YC01</v>
          </cell>
        </row>
        <row r="4206">
          <cell r="B4206" t="str">
            <v>SHT0013287</v>
          </cell>
          <cell r="C4206" t="str">
            <v>标配坐垫织物面套总成</v>
          </cell>
          <cell r="D4206" t="str">
            <v>H6织物面套带加热垫</v>
          </cell>
        </row>
        <row r="4206">
          <cell r="F4206" t="str">
            <v>EA</v>
          </cell>
          <cell r="G4206" t="str">
            <v>YC01</v>
          </cell>
        </row>
        <row r="4207">
          <cell r="B4207" t="str">
            <v>SHT0013292</v>
          </cell>
          <cell r="C4207" t="str">
            <v>装车小接头总成</v>
          </cell>
          <cell r="D4207" t="str">
            <v>H4</v>
          </cell>
        </row>
        <row r="4207">
          <cell r="F4207" t="str">
            <v>EA</v>
          </cell>
          <cell r="G4207" t="str">
            <v>YC01</v>
          </cell>
        </row>
        <row r="4208">
          <cell r="B4208" t="str">
            <v>SHT0013298</v>
          </cell>
          <cell r="C4208" t="str">
            <v>1.0升级平台气囊总成</v>
          </cell>
          <cell r="D4208" t="str">
            <v>1.3平台</v>
          </cell>
        </row>
        <row r="4208">
          <cell r="F4208" t="str">
            <v>EA</v>
          </cell>
          <cell r="G4208" t="str">
            <v>YC04</v>
          </cell>
        </row>
        <row r="4209">
          <cell r="B4209" t="str">
            <v>SHT0013302</v>
          </cell>
          <cell r="C4209" t="str">
            <v>座框左边板</v>
          </cell>
          <cell r="D4209" t="str">
            <v>重汽T5-2.0翻折</v>
          </cell>
        </row>
        <row r="4209">
          <cell r="F4209" t="str">
            <v>EA</v>
          </cell>
          <cell r="G4209" t="str">
            <v>YC04</v>
          </cell>
        </row>
        <row r="4210">
          <cell r="B4210" t="str">
            <v>SHT0013304</v>
          </cell>
          <cell r="C4210" t="str">
            <v>座框右边板</v>
          </cell>
          <cell r="D4210" t="str">
            <v>重汽T5-2.0翻折</v>
          </cell>
        </row>
        <row r="4210">
          <cell r="F4210" t="str">
            <v>EA</v>
          </cell>
          <cell r="G4210" t="str">
            <v>YC04</v>
          </cell>
        </row>
        <row r="4211">
          <cell r="B4211" t="str">
            <v>SHT0013309</v>
          </cell>
          <cell r="C4211" t="str">
            <v>翻转限位钣金安装轴</v>
          </cell>
        </row>
        <row r="4211">
          <cell r="F4211" t="str">
            <v>EA</v>
          </cell>
          <cell r="G4211" t="str">
            <v>YC04</v>
          </cell>
        </row>
        <row r="4212">
          <cell r="B4212" t="str">
            <v>SHT0013311</v>
          </cell>
          <cell r="C4212" t="str">
            <v>调角器右上连接板总成</v>
          </cell>
          <cell r="D4212" t="str">
            <v>重汽T5-2.0翻折</v>
          </cell>
        </row>
        <row r="4212">
          <cell r="F4212" t="str">
            <v>EA</v>
          </cell>
          <cell r="G4212" t="str">
            <v>YC04</v>
          </cell>
        </row>
        <row r="4213">
          <cell r="B4213" t="str">
            <v>SHT0013313</v>
          </cell>
          <cell r="C4213" t="str">
            <v>左支撑板焊接总成</v>
          </cell>
          <cell r="D4213" t="str">
            <v>重汽T5-2.0翻折</v>
          </cell>
        </row>
        <row r="4213">
          <cell r="F4213" t="str">
            <v>EA</v>
          </cell>
          <cell r="G4213" t="str">
            <v>YC04</v>
          </cell>
        </row>
        <row r="4214">
          <cell r="B4214" t="str">
            <v>SHT0013319</v>
          </cell>
          <cell r="C4214" t="str">
            <v>调角器左上连接板总成</v>
          </cell>
          <cell r="D4214" t="str">
            <v>重汽T5-2.0翻折</v>
          </cell>
        </row>
        <row r="4214">
          <cell r="F4214" t="str">
            <v>EA</v>
          </cell>
          <cell r="G4214" t="str">
            <v>YC04</v>
          </cell>
        </row>
        <row r="4215">
          <cell r="B4215" t="str">
            <v>SHT0013320</v>
          </cell>
          <cell r="C4215" t="str">
            <v>钢丝焊接总成</v>
          </cell>
          <cell r="D4215" t="str">
            <v>重汽T5-2.0翻折</v>
          </cell>
        </row>
        <row r="4215">
          <cell r="F4215" t="str">
            <v>EA</v>
          </cell>
          <cell r="G4215" t="str">
            <v>YC04</v>
          </cell>
        </row>
        <row r="4216">
          <cell r="B4216" t="str">
            <v>SHT0013330</v>
          </cell>
          <cell r="C4216" t="str">
            <v>副驾驶调角器总成</v>
          </cell>
          <cell r="D4216" t="str">
            <v>重汽T5-2.0翻折</v>
          </cell>
        </row>
        <row r="4216">
          <cell r="F4216" t="str">
            <v>EA</v>
          </cell>
          <cell r="G4216" t="str">
            <v>YC01</v>
          </cell>
        </row>
        <row r="4217">
          <cell r="B4217" t="str">
            <v>SHT0013333</v>
          </cell>
          <cell r="C4217" t="str">
            <v>坐垫面套总成</v>
          </cell>
          <cell r="D4217" t="str">
            <v>重汽T5-2.0翻折</v>
          </cell>
        </row>
        <row r="4217">
          <cell r="F4217" t="str">
            <v>EA</v>
          </cell>
          <cell r="G4217" t="str">
            <v>YC01</v>
          </cell>
        </row>
        <row r="4218">
          <cell r="B4218" t="str">
            <v>SHT0013334</v>
          </cell>
          <cell r="C4218" t="str">
            <v>升降速降开关气路总成</v>
          </cell>
          <cell r="D4218" t="str">
            <v>黑色手柄</v>
          </cell>
        </row>
        <row r="4218">
          <cell r="F4218" t="str">
            <v>EA</v>
          </cell>
          <cell r="G4218" t="str">
            <v>YC01</v>
          </cell>
        </row>
        <row r="4219">
          <cell r="B4219" t="str">
            <v>SHT0013336</v>
          </cell>
          <cell r="C4219" t="str">
            <v>H6左侧扶手本体总成橙色</v>
          </cell>
        </row>
        <row r="4219">
          <cell r="F4219" t="str">
            <v>Ea</v>
          </cell>
          <cell r="G4219" t="str">
            <v>SY37</v>
          </cell>
        </row>
        <row r="4220">
          <cell r="B4220" t="str">
            <v>SHT0013337</v>
          </cell>
          <cell r="C4220" t="str">
            <v>H6右侧扶手本体总成橙色</v>
          </cell>
        </row>
        <row r="4220">
          <cell r="F4220" t="str">
            <v>Ea</v>
          </cell>
          <cell r="G4220" t="str">
            <v>SY37</v>
          </cell>
        </row>
        <row r="4221">
          <cell r="B4221" t="str">
            <v>SHT0013344</v>
          </cell>
          <cell r="C4221" t="str">
            <v>下框前安装板</v>
          </cell>
          <cell r="D4221" t="str">
            <v>中联重科</v>
          </cell>
        </row>
        <row r="4221">
          <cell r="F4221" t="str">
            <v>EA</v>
          </cell>
          <cell r="G4221" t="str">
            <v>YC04</v>
          </cell>
        </row>
        <row r="4222">
          <cell r="B4222" t="str">
            <v>SHT0013345</v>
          </cell>
          <cell r="C4222" t="str">
            <v>下框后安装板</v>
          </cell>
          <cell r="D4222" t="str">
            <v>中联重科</v>
          </cell>
        </row>
        <row r="4222">
          <cell r="F4222" t="str">
            <v>EA</v>
          </cell>
          <cell r="G4222" t="str">
            <v>YC04</v>
          </cell>
        </row>
        <row r="4223">
          <cell r="B4223" t="str">
            <v>SHT0013346</v>
          </cell>
          <cell r="C4223" t="str">
            <v>下框滑轨安装板焊接总成</v>
          </cell>
          <cell r="D4223" t="str">
            <v>中联重科</v>
          </cell>
        </row>
        <row r="4223">
          <cell r="F4223" t="str">
            <v>EA</v>
          </cell>
          <cell r="G4223" t="str">
            <v>YC04</v>
          </cell>
        </row>
        <row r="4224">
          <cell r="B4224" t="str">
            <v>SHT0013347</v>
          </cell>
          <cell r="C4224" t="str">
            <v>下部加强板</v>
          </cell>
          <cell r="D4224" t="str">
            <v>中联重科</v>
          </cell>
        </row>
        <row r="4224">
          <cell r="F4224" t="str">
            <v>EA</v>
          </cell>
          <cell r="G4224" t="str">
            <v>YC04</v>
          </cell>
        </row>
        <row r="4225">
          <cell r="B4225" t="str">
            <v>SHT0013352</v>
          </cell>
          <cell r="C4225" t="str">
            <v>防尘罩机械右调</v>
          </cell>
          <cell r="D4225" t="str">
            <v>中联重科</v>
          </cell>
        </row>
        <row r="4225">
          <cell r="F4225" t="str">
            <v>EA</v>
          </cell>
          <cell r="G4225" t="str">
            <v>YC04</v>
          </cell>
        </row>
        <row r="4226">
          <cell r="B4226" t="str">
            <v>SHT0013357</v>
          </cell>
          <cell r="C4226" t="str">
            <v>下框上安装板焊接总成</v>
          </cell>
          <cell r="D4226" t="str">
            <v>中联重科</v>
          </cell>
        </row>
        <row r="4226">
          <cell r="F4226" t="str">
            <v>EA</v>
          </cell>
          <cell r="G4226" t="str">
            <v>YC04</v>
          </cell>
        </row>
        <row r="4227">
          <cell r="B4227" t="str">
            <v>SHT0013358</v>
          </cell>
          <cell r="C4227" t="str">
            <v>上部加强板</v>
          </cell>
          <cell r="D4227" t="str">
            <v>中联重科</v>
          </cell>
        </row>
        <row r="4227">
          <cell r="F4227" t="str">
            <v>EA</v>
          </cell>
          <cell r="G4227" t="str">
            <v>YC04</v>
          </cell>
        </row>
        <row r="4228">
          <cell r="B4228" t="str">
            <v>SHT0013361</v>
          </cell>
          <cell r="C4228" t="str">
            <v>座框安装板</v>
          </cell>
          <cell r="D4228" t="str">
            <v>中联重科</v>
          </cell>
        </row>
        <row r="4228">
          <cell r="F4228" t="str">
            <v>EA</v>
          </cell>
          <cell r="G4228" t="str">
            <v>YC04</v>
          </cell>
        </row>
        <row r="4229">
          <cell r="B4229" t="str">
            <v>SHT0013362</v>
          </cell>
          <cell r="C4229" t="str">
            <v>副驾低配五层防尘罩</v>
          </cell>
          <cell r="D4229" t="str">
            <v>中联重科</v>
          </cell>
        </row>
        <row r="4229">
          <cell r="F4229" t="str">
            <v>EA</v>
          </cell>
          <cell r="G4229" t="str">
            <v>YC04</v>
          </cell>
        </row>
        <row r="4230">
          <cell r="B4230" t="str">
            <v>SHT0013364</v>
          </cell>
          <cell r="C4230" t="str">
            <v>翻转坐垫泡沫无纺布</v>
          </cell>
        </row>
        <row r="4230">
          <cell r="F4230" t="str">
            <v>EA</v>
          </cell>
          <cell r="G4230" t="str">
            <v>YC01</v>
          </cell>
        </row>
        <row r="4231">
          <cell r="B4231" t="str">
            <v>SHT0013365</v>
          </cell>
          <cell r="C4231" t="str">
            <v>悬浮气路总成</v>
          </cell>
          <cell r="D4231" t="str">
            <v>重汽T5-2.0</v>
          </cell>
        </row>
        <row r="4231">
          <cell r="F4231" t="str">
            <v>EA</v>
          </cell>
          <cell r="G4231" t="str">
            <v>YC04</v>
          </cell>
        </row>
        <row r="4232">
          <cell r="B4232" t="str">
            <v>SHT0013368</v>
          </cell>
          <cell r="C4232" t="str">
            <v>左侧支架</v>
          </cell>
          <cell r="D4232" t="str">
            <v>M3000-S</v>
          </cell>
        </row>
        <row r="4232">
          <cell r="F4232" t="str">
            <v>EA</v>
          </cell>
          <cell r="G4232" t="str">
            <v>YC04</v>
          </cell>
        </row>
        <row r="4233">
          <cell r="B4233" t="str">
            <v>SHT0013369</v>
          </cell>
          <cell r="C4233" t="str">
            <v>右侧支架</v>
          </cell>
          <cell r="D4233" t="str">
            <v>M3000-S</v>
          </cell>
        </row>
        <row r="4233">
          <cell r="F4233" t="str">
            <v>EA</v>
          </cell>
          <cell r="G4233" t="str">
            <v>YC04</v>
          </cell>
        </row>
        <row r="4234">
          <cell r="B4234" t="str">
            <v>SHT0013370</v>
          </cell>
          <cell r="C4234" t="str">
            <v>支架中间钣金</v>
          </cell>
          <cell r="D4234" t="str">
            <v>M3000-S</v>
          </cell>
        </row>
        <row r="4234">
          <cell r="F4234" t="str">
            <v>EA</v>
          </cell>
          <cell r="G4234" t="str">
            <v>YC04</v>
          </cell>
        </row>
        <row r="4235">
          <cell r="B4235" t="str">
            <v>SHT0013388</v>
          </cell>
          <cell r="C4235" t="str">
            <v>后升降长连杆</v>
          </cell>
          <cell r="D4235" t="str">
            <v>1.3平台</v>
          </cell>
        </row>
        <row r="4235">
          <cell r="F4235" t="str">
            <v>EA</v>
          </cell>
          <cell r="G4235" t="str">
            <v>YC04</v>
          </cell>
        </row>
        <row r="4236">
          <cell r="B4236" t="str">
            <v>SHT0013389</v>
          </cell>
          <cell r="C4236" t="str">
            <v>后升降短连杆</v>
          </cell>
          <cell r="D4236" t="str">
            <v>1.3平台</v>
          </cell>
        </row>
        <row r="4236">
          <cell r="F4236" t="str">
            <v>EA</v>
          </cell>
          <cell r="G4236" t="str">
            <v>YC04</v>
          </cell>
        </row>
        <row r="4237">
          <cell r="B4237" t="str">
            <v>SHT0013392</v>
          </cell>
          <cell r="C4237" t="str">
            <v>升降调节左侧组件</v>
          </cell>
          <cell r="D4237" t="str">
            <v>1.3平台</v>
          </cell>
        </row>
        <row r="4237">
          <cell r="F4237" t="str">
            <v>EA</v>
          </cell>
          <cell r="G4237" t="str">
            <v>YC04</v>
          </cell>
        </row>
        <row r="4238">
          <cell r="B4238" t="str">
            <v>SHT0013393</v>
          </cell>
          <cell r="C4238" t="str">
            <v>升降调节右前侧组件</v>
          </cell>
          <cell r="D4238" t="str">
            <v>1.3平台</v>
          </cell>
        </row>
        <row r="4238">
          <cell r="F4238" t="str">
            <v>EA</v>
          </cell>
          <cell r="G4238" t="str">
            <v>YC04</v>
          </cell>
        </row>
        <row r="4239">
          <cell r="B4239" t="str">
            <v>SHT0013407</v>
          </cell>
          <cell r="C4239" t="str">
            <v>2.0座椅右舵右侧罩壳</v>
          </cell>
          <cell r="D4239" t="str">
            <v>阻尼安全带锁扣</v>
          </cell>
        </row>
        <row r="4239">
          <cell r="F4239" t="str">
            <v>Ea</v>
          </cell>
          <cell r="G4239" t="str">
            <v>BC02</v>
          </cell>
        </row>
        <row r="4240">
          <cell r="B4240" t="str">
            <v>SHT0013420</v>
          </cell>
          <cell r="C4240" t="str">
            <v>升降调节右后侧组件</v>
          </cell>
          <cell r="D4240" t="str">
            <v>1.3平台</v>
          </cell>
        </row>
        <row r="4240">
          <cell r="F4240" t="str">
            <v>EA</v>
          </cell>
          <cell r="G4240" t="str">
            <v>YC04</v>
          </cell>
        </row>
        <row r="4241">
          <cell r="B4241" t="str">
            <v>SHT0013424</v>
          </cell>
          <cell r="C4241" t="str">
            <v>1.0减震扣固定螺栓</v>
          </cell>
        </row>
        <row r="4241">
          <cell r="F4241" t="str">
            <v>EA</v>
          </cell>
          <cell r="G4241" t="str">
            <v>YC04</v>
          </cell>
        </row>
        <row r="4242">
          <cell r="B4242" t="str">
            <v>SHT0013431</v>
          </cell>
          <cell r="C4242" t="str">
            <v>驾驶员锁扣总成</v>
          </cell>
          <cell r="D4242" t="str">
            <v>重汽T5-1.0带报警</v>
          </cell>
        </row>
        <row r="4242">
          <cell r="F4242" t="str">
            <v>EA</v>
          </cell>
          <cell r="G4242" t="str">
            <v>YC01</v>
          </cell>
        </row>
        <row r="4243">
          <cell r="B4243" t="str">
            <v>SHT0013432</v>
          </cell>
          <cell r="C4243" t="str">
            <v>副驾驶员锁扣总成</v>
          </cell>
          <cell r="D4243" t="str">
            <v>重汽T5-1.0</v>
          </cell>
        </row>
        <row r="4243">
          <cell r="F4243" t="str">
            <v>EA</v>
          </cell>
          <cell r="G4243" t="str">
            <v>YC01</v>
          </cell>
        </row>
        <row r="4244">
          <cell r="B4244" t="str">
            <v>SHT0013492</v>
          </cell>
          <cell r="C4244" t="str">
            <v>TX机械腰托气路总成</v>
          </cell>
          <cell r="D4244" t="str">
            <v>Φ5*500</v>
          </cell>
        </row>
        <row r="4244">
          <cell r="F4244" t="str">
            <v>EA</v>
          </cell>
          <cell r="G4244" t="str">
            <v>YC04</v>
          </cell>
        </row>
        <row r="4245">
          <cell r="B4245" t="str">
            <v>SHT0013504</v>
          </cell>
          <cell r="C4245" t="str">
            <v>驾驶员安全带总成</v>
          </cell>
          <cell r="D4245" t="str">
            <v>重汽汕德卡</v>
          </cell>
        </row>
        <row r="4245">
          <cell r="F4245" t="str">
            <v>EA</v>
          </cell>
          <cell r="G4245" t="str">
            <v>YC01</v>
          </cell>
        </row>
        <row r="4246">
          <cell r="B4246" t="str">
            <v>SHT0013505</v>
          </cell>
          <cell r="C4246" t="str">
            <v>副驾驶员安全带总成</v>
          </cell>
          <cell r="D4246" t="str">
            <v>重汽汕德卡</v>
          </cell>
        </row>
        <row r="4246">
          <cell r="F4246" t="str">
            <v>EA</v>
          </cell>
          <cell r="G4246" t="str">
            <v>YC01</v>
          </cell>
        </row>
        <row r="4247">
          <cell r="B4247" t="str">
            <v>SHT0013595</v>
          </cell>
          <cell r="C4247" t="str">
            <v>驾驶员靠背面套总成</v>
          </cell>
          <cell r="D4247" t="str">
            <v>超纤PVC通风双扶手181</v>
          </cell>
        </row>
        <row r="4247">
          <cell r="F4247" t="str">
            <v>EA</v>
          </cell>
          <cell r="G4247" t="str">
            <v>YC01</v>
          </cell>
        </row>
        <row r="4248">
          <cell r="B4248" t="str">
            <v>SHT0013596</v>
          </cell>
          <cell r="C4248" t="str">
            <v>驾驶员靠背面套总成</v>
          </cell>
          <cell r="D4248" t="str">
            <v>超纤PVC双扶手183</v>
          </cell>
        </row>
        <row r="4248">
          <cell r="F4248" t="str">
            <v>EA</v>
          </cell>
          <cell r="G4248" t="str">
            <v>YC01</v>
          </cell>
        </row>
        <row r="4249">
          <cell r="B4249" t="str">
            <v>SHT0013597</v>
          </cell>
          <cell r="C4249" t="str">
            <v>副驾驶员靠背面套总成</v>
          </cell>
          <cell r="D4249" t="str">
            <v>超纤PVC双扶手182</v>
          </cell>
        </row>
        <row r="4249">
          <cell r="F4249" t="str">
            <v>EA</v>
          </cell>
          <cell r="G4249" t="str">
            <v>YC01</v>
          </cell>
        </row>
        <row r="4250">
          <cell r="B4250" t="str">
            <v>SHT0013598</v>
          </cell>
          <cell r="C4250" t="str">
            <v>副驾驶员靠背面套总成</v>
          </cell>
          <cell r="D4250" t="str">
            <v>超纤PVC双扶手184</v>
          </cell>
        </row>
        <row r="4250">
          <cell r="F4250" t="str">
            <v>EA</v>
          </cell>
          <cell r="G4250" t="str">
            <v>YC01</v>
          </cell>
        </row>
        <row r="4251">
          <cell r="B4251" t="str">
            <v>SHT0013599</v>
          </cell>
          <cell r="C4251" t="str">
            <v>副驾驶员靠背面套总成</v>
          </cell>
          <cell r="D4251" t="str">
            <v>超纤PVC无扶手192</v>
          </cell>
        </row>
        <row r="4251">
          <cell r="F4251" t="str">
            <v>EA</v>
          </cell>
          <cell r="G4251" t="str">
            <v>YC01</v>
          </cell>
        </row>
        <row r="4252">
          <cell r="B4252" t="str">
            <v>SHT0013600</v>
          </cell>
          <cell r="C4252" t="str">
            <v>副驾驶员靠背面套总成</v>
          </cell>
          <cell r="D4252" t="str">
            <v>超纤PVC双扶手185</v>
          </cell>
        </row>
        <row r="4252">
          <cell r="F4252" t="str">
            <v>EA</v>
          </cell>
          <cell r="G4252" t="str">
            <v>YC01</v>
          </cell>
        </row>
        <row r="4253">
          <cell r="B4253" t="str">
            <v>SHT0013601</v>
          </cell>
          <cell r="C4253" t="str">
            <v>坐垫面套总成</v>
          </cell>
          <cell r="D4253" t="str">
            <v>汕德卡超纤PVC</v>
          </cell>
        </row>
        <row r="4253">
          <cell r="F4253" t="str">
            <v>EA</v>
          </cell>
          <cell r="G4253" t="str">
            <v>YC01</v>
          </cell>
        </row>
        <row r="4254">
          <cell r="B4254" t="str">
            <v>SHT0013602</v>
          </cell>
          <cell r="C4254" t="str">
            <v>坐垫面套总成</v>
          </cell>
          <cell r="D4254" t="str">
            <v>汕德卡超纤PVC翻折</v>
          </cell>
        </row>
        <row r="4254">
          <cell r="F4254" t="str">
            <v>EA</v>
          </cell>
          <cell r="G4254" t="str">
            <v>YC01</v>
          </cell>
        </row>
        <row r="4255">
          <cell r="B4255" t="str">
            <v>SHT0013603</v>
          </cell>
          <cell r="C4255" t="str">
            <v>坐垫面套总成</v>
          </cell>
          <cell r="D4255" t="str">
            <v>织物PVC翻折</v>
          </cell>
        </row>
        <row r="4255">
          <cell r="F4255" t="str">
            <v>EA</v>
          </cell>
          <cell r="G4255" t="str">
            <v>YC01</v>
          </cell>
        </row>
        <row r="4256">
          <cell r="B4256" t="str">
            <v>SHT0013604</v>
          </cell>
          <cell r="C4256" t="str">
            <v>坐垫面套总成</v>
          </cell>
          <cell r="D4256" t="str">
            <v>汕德卡翻折超纤PVC</v>
          </cell>
        </row>
        <row r="4256">
          <cell r="F4256" t="str">
            <v>EA</v>
          </cell>
          <cell r="G4256" t="str">
            <v>YC01</v>
          </cell>
        </row>
        <row r="4257">
          <cell r="B4257" t="str">
            <v>SHT0013615</v>
          </cell>
          <cell r="C4257" t="str">
            <v>汕德卡驾驶员座椅说明书</v>
          </cell>
        </row>
        <row r="4257">
          <cell r="F4257" t="str">
            <v>EA</v>
          </cell>
          <cell r="G4257" t="str">
            <v>YC01</v>
          </cell>
        </row>
        <row r="4258">
          <cell r="B4258" t="str">
            <v>SHT0013616</v>
          </cell>
          <cell r="C4258" t="str">
            <v>汕德卡高配副驾座椅说明书</v>
          </cell>
        </row>
        <row r="4258">
          <cell r="F4258" t="str">
            <v>EA</v>
          </cell>
          <cell r="G4258" t="str">
            <v>YC01</v>
          </cell>
        </row>
        <row r="4259">
          <cell r="B4259" t="str">
            <v>SHT0013617</v>
          </cell>
          <cell r="C4259" t="str">
            <v>副驾驶员座椅说明书</v>
          </cell>
          <cell r="D4259" t="str">
            <v>汕德卡气弹簧升降</v>
          </cell>
        </row>
        <row r="4259">
          <cell r="F4259" t="str">
            <v>EA</v>
          </cell>
          <cell r="G4259" t="str">
            <v>YC01</v>
          </cell>
        </row>
        <row r="4260">
          <cell r="B4260" t="str">
            <v>SHT0013627</v>
          </cell>
          <cell r="C4260" t="str">
            <v>驾驶员靠背面套总成</v>
          </cell>
          <cell r="D4260" t="str">
            <v>重汽T5-1.0旷达超纤+PVC</v>
          </cell>
        </row>
        <row r="4260">
          <cell r="F4260" t="str">
            <v>EA</v>
          </cell>
          <cell r="G4260" t="str">
            <v>YC01</v>
          </cell>
        </row>
        <row r="4261">
          <cell r="B4261" t="str">
            <v>SHT0013628</v>
          </cell>
          <cell r="C4261" t="str">
            <v>驾驶员靠背面套总成</v>
          </cell>
          <cell r="D4261" t="str">
            <v>重汽T5-1.0旷达织物+PVC</v>
          </cell>
        </row>
        <row r="4261">
          <cell r="F4261" t="str">
            <v>EA</v>
          </cell>
          <cell r="G4261" t="str">
            <v>YC01</v>
          </cell>
        </row>
        <row r="4262">
          <cell r="B4262" t="str">
            <v>SHT0013629</v>
          </cell>
          <cell r="C4262" t="str">
            <v>驾驶员靠背面套总成</v>
          </cell>
          <cell r="D4262" t="str">
            <v>重汽1.0整体靠背旷达</v>
          </cell>
        </row>
        <row r="4262">
          <cell r="F4262" t="str">
            <v>EA</v>
          </cell>
          <cell r="G4262" t="str">
            <v>YC01</v>
          </cell>
        </row>
        <row r="4263">
          <cell r="B4263" t="str">
            <v>SHT0013630</v>
          </cell>
          <cell r="C4263" t="str">
            <v>靠背面套总成</v>
          </cell>
          <cell r="D4263" t="str">
            <v>重汽T5-1.0旷达超纤+PVC</v>
          </cell>
        </row>
        <row r="4263">
          <cell r="F4263" t="str">
            <v>EA</v>
          </cell>
          <cell r="G4263" t="str">
            <v>YC01</v>
          </cell>
        </row>
        <row r="4264">
          <cell r="B4264" t="str">
            <v>SHT0013631</v>
          </cell>
          <cell r="C4264" t="str">
            <v>靠背面套总成</v>
          </cell>
          <cell r="D4264" t="str">
            <v>重汽T5-1.0旷达织物+PVC</v>
          </cell>
        </row>
        <row r="4264">
          <cell r="F4264" t="str">
            <v>EA</v>
          </cell>
          <cell r="G4264" t="str">
            <v>YC01</v>
          </cell>
        </row>
        <row r="4265">
          <cell r="B4265" t="str">
            <v>SHT0013632</v>
          </cell>
          <cell r="C4265" t="str">
            <v>副驾驶员靠背面套总成</v>
          </cell>
          <cell r="D4265" t="str">
            <v>重汽1.0整体靠背旷达</v>
          </cell>
        </row>
        <row r="4265">
          <cell r="F4265" t="str">
            <v>EA</v>
          </cell>
          <cell r="G4265" t="str">
            <v>YC01</v>
          </cell>
        </row>
        <row r="4266">
          <cell r="B4266" t="str">
            <v>SHT0013633</v>
          </cell>
          <cell r="C4266" t="str">
            <v>坐垫面套总成</v>
          </cell>
          <cell r="D4266" t="str">
            <v>重汽1.0旷达超纤PVC</v>
          </cell>
        </row>
        <row r="4266">
          <cell r="F4266" t="str">
            <v>EA</v>
          </cell>
          <cell r="G4266" t="str">
            <v>YC01</v>
          </cell>
        </row>
        <row r="4267">
          <cell r="B4267" t="str">
            <v>SHT0013634</v>
          </cell>
          <cell r="C4267" t="str">
            <v>坐垫面套总成</v>
          </cell>
          <cell r="D4267" t="str">
            <v>重汽1.0旷达织物PVC</v>
          </cell>
        </row>
        <row r="4267">
          <cell r="F4267" t="str">
            <v>EA</v>
          </cell>
          <cell r="G4267" t="str">
            <v>YC01</v>
          </cell>
        </row>
        <row r="4268">
          <cell r="B4268" t="str">
            <v>SHT0013635</v>
          </cell>
          <cell r="C4268" t="str">
            <v>副驾坐垫面套总成</v>
          </cell>
          <cell r="D4268" t="str">
            <v>重汽1.0整体靠背旷达</v>
          </cell>
        </row>
        <row r="4268">
          <cell r="F4268" t="str">
            <v>EA</v>
          </cell>
          <cell r="G4268" t="str">
            <v>YC01</v>
          </cell>
        </row>
        <row r="4269">
          <cell r="B4269" t="str">
            <v>SHT0013636</v>
          </cell>
          <cell r="C4269" t="str">
            <v>坐垫面套总成</v>
          </cell>
          <cell r="D4269" t="str">
            <v>重汽T5-1.0旷达超纤PVC</v>
          </cell>
        </row>
        <row r="4269">
          <cell r="F4269" t="str">
            <v>EA</v>
          </cell>
          <cell r="G4269" t="str">
            <v>YC01</v>
          </cell>
        </row>
        <row r="4270">
          <cell r="B4270" t="str">
            <v>SHT0013637</v>
          </cell>
          <cell r="C4270" t="str">
            <v>坐垫面套总成</v>
          </cell>
          <cell r="D4270" t="str">
            <v>重汽T5-1.0旷达织物PVC</v>
          </cell>
        </row>
        <row r="4270">
          <cell r="F4270" t="str">
            <v>EA</v>
          </cell>
          <cell r="G4270" t="str">
            <v>YC01</v>
          </cell>
        </row>
        <row r="4271">
          <cell r="B4271" t="str">
            <v>SHT0013639</v>
          </cell>
          <cell r="C4271" t="str">
            <v>头枕面套总成</v>
          </cell>
          <cell r="D4271" t="str">
            <v>重汽T5-1.0旷达PVC</v>
          </cell>
        </row>
        <row r="4271">
          <cell r="F4271" t="str">
            <v>EA</v>
          </cell>
          <cell r="G4271" t="str">
            <v>YC01</v>
          </cell>
        </row>
        <row r="4272">
          <cell r="B4272" t="str">
            <v>SHT0013642</v>
          </cell>
          <cell r="C4272" t="str">
            <v>1.0机械驾驶员说明书</v>
          </cell>
        </row>
        <row r="4272">
          <cell r="F4272" t="str">
            <v>EA</v>
          </cell>
          <cell r="G4272" t="str">
            <v>YC01</v>
          </cell>
        </row>
        <row r="4273">
          <cell r="B4273" t="str">
            <v>SHT0013643</v>
          </cell>
          <cell r="C4273" t="str">
            <v>1.0机械副驾驶员说明书</v>
          </cell>
        </row>
        <row r="4273">
          <cell r="F4273" t="str">
            <v>EA</v>
          </cell>
          <cell r="G4273" t="str">
            <v>YC01</v>
          </cell>
        </row>
        <row r="4274">
          <cell r="B4274" t="str">
            <v>SHT0013644</v>
          </cell>
          <cell r="C4274" t="str">
            <v>1.0气囊驾驶员说明书</v>
          </cell>
        </row>
        <row r="4274">
          <cell r="F4274" t="str">
            <v>EA</v>
          </cell>
          <cell r="G4274" t="str">
            <v>YC01</v>
          </cell>
        </row>
        <row r="4275">
          <cell r="B4275" t="str">
            <v>SHT0013645</v>
          </cell>
          <cell r="C4275" t="str">
            <v>1.0气囊副驾驶员说明书</v>
          </cell>
        </row>
        <row r="4275">
          <cell r="F4275" t="str">
            <v>EA</v>
          </cell>
          <cell r="G4275" t="str">
            <v>YC01</v>
          </cell>
        </row>
        <row r="4276">
          <cell r="B4276" t="str">
            <v>SHT0013655</v>
          </cell>
          <cell r="C4276" t="str">
            <v>VDC阀气路总成</v>
          </cell>
          <cell r="D4276" t="str">
            <v>汕德卡2.2</v>
          </cell>
        </row>
        <row r="4276">
          <cell r="F4276" t="str">
            <v>EA</v>
          </cell>
          <cell r="G4276" t="str">
            <v>YC04</v>
          </cell>
        </row>
        <row r="4277">
          <cell r="B4277" t="str">
            <v>SHT0013656</v>
          </cell>
          <cell r="C4277" t="str">
            <v>副驾VDC阀气路总成</v>
          </cell>
          <cell r="D4277" t="str">
            <v>汕德卡2.0</v>
          </cell>
        </row>
        <row r="4277">
          <cell r="F4277" t="str">
            <v>EA</v>
          </cell>
          <cell r="G4277" t="str">
            <v>YC04</v>
          </cell>
        </row>
        <row r="4278">
          <cell r="B4278" t="str">
            <v>SHT0013662</v>
          </cell>
          <cell r="C4278" t="str">
            <v>副驾气囊总成</v>
          </cell>
          <cell r="D4278" t="str">
            <v>汕德卡2.0</v>
          </cell>
        </row>
        <row r="4278">
          <cell r="F4278" t="str">
            <v>EA</v>
          </cell>
          <cell r="G4278" t="str">
            <v>YC04</v>
          </cell>
        </row>
        <row r="4279">
          <cell r="B4279" t="str">
            <v>SHT0013663</v>
          </cell>
          <cell r="C4279" t="str">
            <v>副驾靠背骨架焊接总成</v>
          </cell>
          <cell r="D4279" t="str">
            <v>重汽T5-2.0无扶手</v>
          </cell>
        </row>
        <row r="4279">
          <cell r="F4279" t="str">
            <v>EA</v>
          </cell>
          <cell r="G4279" t="str">
            <v>YC01</v>
          </cell>
        </row>
        <row r="4280">
          <cell r="B4280" t="str">
            <v>SHT0013664</v>
          </cell>
          <cell r="C4280" t="str">
            <v>副驾驶员靠背骨架焊接总成</v>
          </cell>
          <cell r="D4280" t="str">
            <v>重汽2.0双扶手无侧翼钢丝</v>
          </cell>
        </row>
        <row r="4280">
          <cell r="F4280" t="str">
            <v>EA</v>
          </cell>
          <cell r="G4280" t="str">
            <v>YC04</v>
          </cell>
        </row>
        <row r="4281">
          <cell r="B4281" t="str">
            <v>SHT0013665</v>
          </cell>
          <cell r="C4281" t="str">
            <v>副司机靠背骨架焊接总成</v>
          </cell>
          <cell r="D4281" t="str">
            <v>汕德卡2.0翻折带左扶手</v>
          </cell>
        </row>
        <row r="4281">
          <cell r="F4281" t="str">
            <v>EA</v>
          </cell>
          <cell r="G4281" t="str">
            <v>YC01</v>
          </cell>
        </row>
        <row r="4282">
          <cell r="B4282" t="str">
            <v>SHT0013699</v>
          </cell>
          <cell r="C4282" t="str">
            <v>升降右后固定钣金</v>
          </cell>
          <cell r="D4282" t="str">
            <v>1.3-重汽1.0机械</v>
          </cell>
        </row>
        <row r="4282">
          <cell r="F4282" t="str">
            <v>EA</v>
          </cell>
          <cell r="G4282" t="str">
            <v>YC04</v>
          </cell>
        </row>
        <row r="4283">
          <cell r="B4283" t="str">
            <v>SHT0013700</v>
          </cell>
          <cell r="C4283" t="str">
            <v>升降右前固定钣金</v>
          </cell>
          <cell r="D4283" t="str">
            <v>1.3-重汽1.0机械</v>
          </cell>
        </row>
        <row r="4283">
          <cell r="F4283" t="str">
            <v>EA</v>
          </cell>
          <cell r="G4283" t="str">
            <v>YC04</v>
          </cell>
        </row>
        <row r="4284">
          <cell r="B4284" t="str">
            <v>SHT0013705</v>
          </cell>
          <cell r="C4284" t="str">
            <v>仰角凸轮钣金</v>
          </cell>
          <cell r="D4284" t="str">
            <v>H6</v>
          </cell>
        </row>
        <row r="4284">
          <cell r="F4284" t="str">
            <v>EA</v>
          </cell>
          <cell r="G4284" t="str">
            <v>YC04</v>
          </cell>
        </row>
        <row r="4285">
          <cell r="B4285" t="str">
            <v>SHT0013729</v>
          </cell>
          <cell r="C4285" t="str">
            <v>H6扶手手轮弹簧</v>
          </cell>
        </row>
        <row r="4285">
          <cell r="F4285" t="str">
            <v>Ea</v>
          </cell>
          <cell r="G4285" t="str">
            <v>YC02</v>
          </cell>
        </row>
        <row r="4286">
          <cell r="B4286" t="str">
            <v>SHT0013733</v>
          </cell>
          <cell r="C4286" t="str">
            <v>上限位缓冲块</v>
          </cell>
          <cell r="D4286" t="str">
            <v>汕德卡2.0</v>
          </cell>
        </row>
        <row r="4286">
          <cell r="F4286" t="str">
            <v>EA</v>
          </cell>
          <cell r="G4286" t="str">
            <v>YC04</v>
          </cell>
        </row>
        <row r="4287">
          <cell r="B4287" t="str">
            <v>SHT0013734</v>
          </cell>
          <cell r="C4287" t="str">
            <v>X3000正调角手柄L5000标识</v>
          </cell>
        </row>
        <row r="4287">
          <cell r="F4287" t="str">
            <v>Ea</v>
          </cell>
          <cell r="G4287" t="str">
            <v>BC09</v>
          </cell>
        </row>
        <row r="4288">
          <cell r="B4288" t="str">
            <v>SHT0013738</v>
          </cell>
          <cell r="C4288" t="str">
            <v>X3000正仰角手柄L5000标识</v>
          </cell>
        </row>
        <row r="4288">
          <cell r="F4288" t="str">
            <v>Ea</v>
          </cell>
          <cell r="G4288" t="str">
            <v>BC09</v>
          </cell>
        </row>
        <row r="4289">
          <cell r="B4289" t="str">
            <v>SHT0013748</v>
          </cell>
          <cell r="C4289" t="str">
            <v>X3000速降按钮L5000标识</v>
          </cell>
        </row>
        <row r="4289">
          <cell r="F4289" t="str">
            <v>Ea</v>
          </cell>
          <cell r="G4289" t="str">
            <v>BC09</v>
          </cell>
        </row>
        <row r="4290">
          <cell r="B4290" t="str">
            <v>SHT0013786</v>
          </cell>
          <cell r="C4290" t="str">
            <v>X5000副边罩壳固定钣金</v>
          </cell>
          <cell r="D4290" t="str">
            <v>1.3-X5000</v>
          </cell>
        </row>
        <row r="4290">
          <cell r="F4290" t="str">
            <v>EA</v>
          </cell>
          <cell r="G4290" t="str">
            <v>YC04</v>
          </cell>
        </row>
        <row r="4291">
          <cell r="B4291" t="str">
            <v>SHT0013801</v>
          </cell>
          <cell r="C4291" t="str">
            <v>司机靠背护面总成</v>
          </cell>
          <cell r="D4291" t="str">
            <v>2019款EST带右扶手</v>
          </cell>
        </row>
        <row r="4291">
          <cell r="F4291" t="str">
            <v>EA</v>
          </cell>
          <cell r="G4291" t="str">
            <v>YC01</v>
          </cell>
        </row>
        <row r="4292">
          <cell r="B4292" t="str">
            <v>SHT0013802</v>
          </cell>
          <cell r="C4292" t="str">
            <v>司机靠背护面总成</v>
          </cell>
          <cell r="D4292" t="str">
            <v>2019款GTL-B带右扶手</v>
          </cell>
        </row>
        <row r="4292">
          <cell r="F4292" t="str">
            <v>EA</v>
          </cell>
          <cell r="G4292" t="str">
            <v>YC01</v>
          </cell>
        </row>
        <row r="4293">
          <cell r="B4293" t="str">
            <v>SHT0013805</v>
          </cell>
          <cell r="C4293" t="str">
            <v>副驾前升降手柄组件</v>
          </cell>
          <cell r="D4293" t="str">
            <v>1.3-X5000</v>
          </cell>
        </row>
        <row r="4293">
          <cell r="F4293" t="str">
            <v>EA</v>
          </cell>
          <cell r="G4293" t="str">
            <v>YC04</v>
          </cell>
        </row>
        <row r="4294">
          <cell r="B4294" t="str">
            <v>SHT0013808</v>
          </cell>
          <cell r="C4294" t="str">
            <v>副驾后升降手柄组件</v>
          </cell>
          <cell r="D4294" t="str">
            <v>1.3-X5000</v>
          </cell>
        </row>
        <row r="4294">
          <cell r="F4294" t="str">
            <v>EA</v>
          </cell>
          <cell r="G4294" t="str">
            <v>YC04</v>
          </cell>
        </row>
        <row r="4295">
          <cell r="B4295" t="str">
            <v>SHT0013818</v>
          </cell>
          <cell r="C4295" t="str">
            <v>防尘罩前支架</v>
          </cell>
          <cell r="D4295" t="str">
            <v>M3000S</v>
          </cell>
        </row>
        <row r="4295">
          <cell r="F4295" t="str">
            <v>EA</v>
          </cell>
          <cell r="G4295" t="str">
            <v>YC04</v>
          </cell>
        </row>
        <row r="4296">
          <cell r="B4296" t="str">
            <v>SHT0013819</v>
          </cell>
          <cell r="C4296" t="str">
            <v>防尘罩侧支架</v>
          </cell>
          <cell r="D4296" t="str">
            <v>M3000S</v>
          </cell>
        </row>
        <row r="4296">
          <cell r="F4296" t="str">
            <v>EA</v>
          </cell>
          <cell r="G4296" t="str">
            <v>YC04</v>
          </cell>
        </row>
        <row r="4297">
          <cell r="B4297" t="str">
            <v>SHT0013822</v>
          </cell>
          <cell r="C4297" t="str">
            <v>防尘罩前支架</v>
          </cell>
          <cell r="D4297" t="str">
            <v>汕德卡重汽</v>
          </cell>
        </row>
        <row r="4297">
          <cell r="F4297" t="str">
            <v>EA</v>
          </cell>
          <cell r="G4297" t="str">
            <v>YC04</v>
          </cell>
        </row>
        <row r="4298">
          <cell r="B4298" t="str">
            <v>SHT0013841</v>
          </cell>
          <cell r="C4298" t="str">
            <v>气管支架</v>
          </cell>
          <cell r="D4298" t="str">
            <v>汕德卡VDC</v>
          </cell>
        </row>
        <row r="4298">
          <cell r="F4298" t="str">
            <v>EA</v>
          </cell>
          <cell r="G4298" t="str">
            <v>YC04</v>
          </cell>
        </row>
        <row r="4299">
          <cell r="B4299" t="str">
            <v>SHT0013851</v>
          </cell>
          <cell r="C4299" t="str">
            <v>软垫总成A</v>
          </cell>
        </row>
        <row r="4299">
          <cell r="F4299" t="str">
            <v>EA</v>
          </cell>
          <cell r="G4299" t="str">
            <v>YC01</v>
          </cell>
        </row>
        <row r="4300">
          <cell r="B4300" t="str">
            <v>SHT0013853</v>
          </cell>
          <cell r="C4300" t="str">
            <v>软垫总成B</v>
          </cell>
        </row>
        <row r="4300">
          <cell r="F4300" t="str">
            <v>EA</v>
          </cell>
          <cell r="G4300" t="str">
            <v>YC01</v>
          </cell>
        </row>
        <row r="4301">
          <cell r="B4301" t="str">
            <v>SHT0013855</v>
          </cell>
          <cell r="C4301" t="str">
            <v>驾驶员上安全带导向钢丝</v>
          </cell>
        </row>
        <row r="4301">
          <cell r="F4301" t="str">
            <v>EA</v>
          </cell>
          <cell r="G4301" t="str">
            <v>YC04</v>
          </cell>
        </row>
        <row r="4302">
          <cell r="B4302" t="str">
            <v>SHT0013856</v>
          </cell>
          <cell r="C4302" t="str">
            <v>驾驶员中间安全带导向钢丝</v>
          </cell>
        </row>
        <row r="4302">
          <cell r="F4302" t="str">
            <v>EA</v>
          </cell>
          <cell r="G4302" t="str">
            <v>YC04</v>
          </cell>
        </row>
        <row r="4303">
          <cell r="B4303" t="str">
            <v>SHT0013857</v>
          </cell>
          <cell r="C4303" t="str">
            <v>驾驶员下安全带导向钢丝</v>
          </cell>
          <cell r="D4303" t="str">
            <v>H4靠背φ8</v>
          </cell>
          <cell r="E4303" t="str">
            <v>SHT0013857</v>
          </cell>
          <cell r="F4303" t="str">
            <v>EA</v>
          </cell>
          <cell r="G4303" t="str">
            <v>YC04</v>
          </cell>
        </row>
        <row r="4304">
          <cell r="B4304" t="str">
            <v>SHT0013858</v>
          </cell>
          <cell r="C4304" t="str">
            <v>副驾上安全带导向钢丝</v>
          </cell>
        </row>
        <row r="4304">
          <cell r="F4304" t="str">
            <v>EA</v>
          </cell>
          <cell r="G4304" t="str">
            <v>YC04</v>
          </cell>
        </row>
        <row r="4305">
          <cell r="B4305" t="str">
            <v>SHT0013859</v>
          </cell>
          <cell r="C4305" t="str">
            <v>副驾中间安全带导向钢丝</v>
          </cell>
        </row>
        <row r="4305">
          <cell r="F4305" t="str">
            <v>EA</v>
          </cell>
          <cell r="G4305" t="str">
            <v>YC04</v>
          </cell>
        </row>
        <row r="4306">
          <cell r="B4306" t="str">
            <v>SHT0013860</v>
          </cell>
          <cell r="C4306" t="str">
            <v>副驾下安全带导向钢丝</v>
          </cell>
          <cell r="D4306" t="str">
            <v>H4靠背φ8</v>
          </cell>
          <cell r="E4306" t="str">
            <v>SHT0013860</v>
          </cell>
          <cell r="F4306" t="str">
            <v>EA</v>
          </cell>
          <cell r="G4306" t="str">
            <v>YC04</v>
          </cell>
        </row>
        <row r="4307">
          <cell r="B4307" t="str">
            <v>SHT0013862</v>
          </cell>
          <cell r="C4307" t="str">
            <v>升降左后固定钣金</v>
          </cell>
          <cell r="D4307" t="str">
            <v>1.3平台</v>
          </cell>
        </row>
        <row r="4307">
          <cell r="F4307" t="str">
            <v>EA</v>
          </cell>
          <cell r="G4307" t="str">
            <v>YC04</v>
          </cell>
        </row>
        <row r="4308">
          <cell r="B4308" t="str">
            <v>SHT0013864</v>
          </cell>
          <cell r="C4308" t="str">
            <v>升降右后固定钣金</v>
          </cell>
          <cell r="D4308" t="str">
            <v>1.3平台</v>
          </cell>
        </row>
        <row r="4308">
          <cell r="F4308" t="str">
            <v>EA</v>
          </cell>
          <cell r="G4308" t="str">
            <v>YC04</v>
          </cell>
        </row>
        <row r="4309">
          <cell r="B4309" t="str">
            <v>SHT0013865</v>
          </cell>
          <cell r="C4309" t="str">
            <v>升降左前固定钣金</v>
          </cell>
          <cell r="D4309" t="str">
            <v>1.3平台</v>
          </cell>
        </row>
        <row r="4309">
          <cell r="F4309" t="str">
            <v>EA</v>
          </cell>
          <cell r="G4309" t="str">
            <v>YC04</v>
          </cell>
        </row>
        <row r="4310">
          <cell r="B4310" t="str">
            <v>SHT0013866</v>
          </cell>
          <cell r="C4310" t="str">
            <v>升降右前固定钣金</v>
          </cell>
          <cell r="D4310" t="str">
            <v>1.3平台</v>
          </cell>
        </row>
        <row r="4310">
          <cell r="F4310" t="str">
            <v>EA</v>
          </cell>
          <cell r="G4310" t="str">
            <v>YC04</v>
          </cell>
        </row>
        <row r="4311">
          <cell r="B4311" t="str">
            <v>SHT0013880</v>
          </cell>
          <cell r="C4311" t="str">
            <v>坐垫翻折限位钣金</v>
          </cell>
          <cell r="D4311" t="str">
            <v>重汽T5</v>
          </cell>
          <cell r="E4311" t="str">
            <v>SHT0013880</v>
          </cell>
          <cell r="F4311" t="str">
            <v>EA</v>
          </cell>
          <cell r="G4311" t="str">
            <v>YC04</v>
          </cell>
        </row>
        <row r="4312">
          <cell r="B4312" t="str">
            <v>SHT0013881</v>
          </cell>
          <cell r="C4312" t="str">
            <v>驾驶员靠背包装膜</v>
          </cell>
          <cell r="D4312" t="str">
            <v>重汽T5</v>
          </cell>
        </row>
        <row r="4312">
          <cell r="F4312" t="str">
            <v>EA</v>
          </cell>
          <cell r="G4312" t="str">
            <v>YC01</v>
          </cell>
        </row>
        <row r="4313">
          <cell r="B4313" t="str">
            <v>SHT0013883</v>
          </cell>
          <cell r="C4313" t="str">
            <v>座垫包装膜</v>
          </cell>
          <cell r="D4313" t="str">
            <v>重汽T5</v>
          </cell>
        </row>
        <row r="4313">
          <cell r="F4313" t="str">
            <v>EA</v>
          </cell>
          <cell r="G4313" t="str">
            <v>YC01</v>
          </cell>
        </row>
        <row r="4314">
          <cell r="B4314" t="str">
            <v>SHT0013887</v>
          </cell>
          <cell r="C4314" t="str">
            <v>司机靠背护面总成</v>
          </cell>
          <cell r="D4314" t="str">
            <v>2019款GTL-A带右扶手</v>
          </cell>
        </row>
        <row r="4314">
          <cell r="F4314" t="str">
            <v>EA</v>
          </cell>
          <cell r="G4314" t="str">
            <v>YC01</v>
          </cell>
        </row>
        <row r="4315">
          <cell r="B4315" t="str">
            <v>SHT0013890</v>
          </cell>
          <cell r="C4315" t="str">
            <v>H5调角器罩壳左黑色</v>
          </cell>
          <cell r="D4315" t="str">
            <v>X5000状态</v>
          </cell>
        </row>
        <row r="4315">
          <cell r="F4315" t="str">
            <v>Ea</v>
          </cell>
          <cell r="G4315" t="str">
            <v>BC02</v>
          </cell>
        </row>
        <row r="4316">
          <cell r="B4316" t="str">
            <v>SHT0013907</v>
          </cell>
          <cell r="C4316" t="str">
            <v>防护波纹管</v>
          </cell>
          <cell r="D4316" t="str">
            <v>黑色Φ20*80</v>
          </cell>
        </row>
        <row r="4316">
          <cell r="F4316" t="str">
            <v>EA</v>
          </cell>
          <cell r="G4316" t="str">
            <v>YC04</v>
          </cell>
        </row>
        <row r="4317">
          <cell r="B4317" t="str">
            <v>SHT0013914</v>
          </cell>
          <cell r="C4317" t="str">
            <v>右侧调角器解锁把手</v>
          </cell>
          <cell r="D4317" t="str">
            <v>X5000副驾</v>
          </cell>
        </row>
        <row r="4317">
          <cell r="F4317" t="str">
            <v>EA</v>
          </cell>
          <cell r="G4317" t="str">
            <v>YC04</v>
          </cell>
        </row>
        <row r="4318">
          <cell r="B4318" t="str">
            <v>SHT0013932</v>
          </cell>
          <cell r="C4318" t="str">
            <v>座椅下限位缓冲块</v>
          </cell>
          <cell r="D4318" t="str">
            <v>H6</v>
          </cell>
        </row>
        <row r="4318">
          <cell r="F4318" t="str">
            <v>EA</v>
          </cell>
          <cell r="G4318" t="str">
            <v>YC04</v>
          </cell>
        </row>
        <row r="4319">
          <cell r="B4319" t="str">
            <v>SHT0013935</v>
          </cell>
          <cell r="C4319" t="str">
            <v>分体头枕包装膜</v>
          </cell>
        </row>
        <row r="4319">
          <cell r="F4319" t="str">
            <v>EA</v>
          </cell>
          <cell r="G4319" t="str">
            <v>YC01</v>
          </cell>
        </row>
        <row r="4320">
          <cell r="B4320" t="str">
            <v>SHT0013936</v>
          </cell>
          <cell r="C4320" t="str">
            <v>分体靠背包装膜</v>
          </cell>
        </row>
        <row r="4320">
          <cell r="F4320" t="str">
            <v>EA</v>
          </cell>
          <cell r="G4320" t="str">
            <v>YC01</v>
          </cell>
        </row>
        <row r="4321">
          <cell r="B4321" t="str">
            <v>SHT0013937</v>
          </cell>
          <cell r="C4321" t="str">
            <v>安全带锁扣总成</v>
          </cell>
          <cell r="D4321" t="str">
            <v>重汽带报警线</v>
          </cell>
        </row>
        <row r="4321">
          <cell r="F4321" t="str">
            <v>EA</v>
          </cell>
          <cell r="G4321" t="str">
            <v>YC01</v>
          </cell>
        </row>
        <row r="4322">
          <cell r="B4322" t="str">
            <v>SHT0013938</v>
          </cell>
          <cell r="C4322" t="str">
            <v>滑轨总成</v>
          </cell>
          <cell r="D4322" t="str">
            <v>重汽T5-2.0</v>
          </cell>
        </row>
        <row r="4322">
          <cell r="F4322" t="str">
            <v>EA</v>
          </cell>
          <cell r="G4322" t="str">
            <v>YC04</v>
          </cell>
        </row>
        <row r="4323">
          <cell r="B4323" t="str">
            <v>SHT0013970</v>
          </cell>
          <cell r="C4323" t="str">
            <v>功能座椅遮挡塑料件</v>
          </cell>
          <cell r="D4323" t="str">
            <v>H6</v>
          </cell>
        </row>
        <row r="4323">
          <cell r="F4323" t="str">
            <v>EA</v>
          </cell>
          <cell r="G4323" t="str">
            <v>YC01</v>
          </cell>
        </row>
        <row r="4324">
          <cell r="B4324" t="str">
            <v>SHT0013971</v>
          </cell>
          <cell r="C4324" t="str">
            <v>线束护套固定塑料件</v>
          </cell>
          <cell r="D4324" t="str">
            <v>H6</v>
          </cell>
          <cell r="E4324" t="str">
            <v>SHT0013971</v>
          </cell>
          <cell r="F4324" t="str">
            <v>EA</v>
          </cell>
          <cell r="G4324" t="str">
            <v>YC01</v>
          </cell>
        </row>
        <row r="4325">
          <cell r="B4325" t="str">
            <v>SHT0013976</v>
          </cell>
          <cell r="C4325" t="str">
            <v>底座模块化总成</v>
          </cell>
          <cell r="D4325" t="str">
            <v>H4-2.2</v>
          </cell>
        </row>
        <row r="4325">
          <cell r="F4325" t="str">
            <v>EA</v>
          </cell>
          <cell r="G4325" t="str">
            <v>BC08</v>
          </cell>
        </row>
        <row r="4326">
          <cell r="B4326" t="str">
            <v>SHT0013980</v>
          </cell>
          <cell r="C4326" t="str">
            <v>驾驶员调角器总成</v>
          </cell>
          <cell r="D4326" t="str">
            <v>H4-2.2</v>
          </cell>
        </row>
        <row r="4326">
          <cell r="F4326" t="str">
            <v>EA</v>
          </cell>
          <cell r="G4326" t="str">
            <v>BC05</v>
          </cell>
        </row>
        <row r="4327">
          <cell r="B4327" t="str">
            <v>SHT0013987</v>
          </cell>
          <cell r="C4327" t="str">
            <v>下限位缓冲块</v>
          </cell>
          <cell r="D4327" t="str">
            <v>汕德卡VDC</v>
          </cell>
        </row>
        <row r="4327">
          <cell r="F4327" t="str">
            <v>EA</v>
          </cell>
          <cell r="G4327" t="str">
            <v>YC04</v>
          </cell>
        </row>
        <row r="4328">
          <cell r="B4328" t="str">
            <v>SHT0013995</v>
          </cell>
          <cell r="C4328" t="str">
            <v>座椅上限位缓冲块</v>
          </cell>
          <cell r="D4328" t="str">
            <v>H6</v>
          </cell>
        </row>
        <row r="4328">
          <cell r="F4328" t="str">
            <v>EA</v>
          </cell>
          <cell r="G4328" t="str">
            <v>YC04</v>
          </cell>
        </row>
        <row r="4329">
          <cell r="B4329" t="str">
            <v>SHT0014013</v>
          </cell>
          <cell r="C4329" t="str">
            <v>H4装车接头总成</v>
          </cell>
        </row>
        <row r="4329">
          <cell r="F4329" t="str">
            <v>EA</v>
          </cell>
          <cell r="G4329" t="str">
            <v>YC01</v>
          </cell>
        </row>
        <row r="4330">
          <cell r="B4330" t="str">
            <v>SHT0014018</v>
          </cell>
          <cell r="C4330" t="str">
            <v>驾驶员座椅总成</v>
          </cell>
          <cell r="D4330" t="str">
            <v>H4-3.0公路车通风加热</v>
          </cell>
        </row>
        <row r="4330">
          <cell r="F4330" t="str">
            <v>EA</v>
          </cell>
          <cell r="G4330" t="str">
            <v>SY12</v>
          </cell>
        </row>
        <row r="4331">
          <cell r="B4331" t="str">
            <v>SHT0014041</v>
          </cell>
          <cell r="C4331" t="str">
            <v>吊环固定螺栓A</v>
          </cell>
          <cell r="D4331" t="str">
            <v>H6</v>
          </cell>
        </row>
        <row r="4331">
          <cell r="F4331" t="str">
            <v>EA</v>
          </cell>
          <cell r="G4331" t="str">
            <v>YC01</v>
          </cell>
        </row>
        <row r="4332">
          <cell r="B4332" t="str">
            <v>SHT0014042</v>
          </cell>
          <cell r="C4332" t="str">
            <v>吊环固定螺栓B</v>
          </cell>
          <cell r="D4332" t="str">
            <v>H6</v>
          </cell>
        </row>
        <row r="4332">
          <cell r="F4332" t="str">
            <v>EA</v>
          </cell>
          <cell r="G4332" t="str">
            <v>YC01</v>
          </cell>
        </row>
        <row r="4333">
          <cell r="B4333" t="str">
            <v>SHT0014043</v>
          </cell>
          <cell r="C4333" t="str">
            <v>端片固定螺栓</v>
          </cell>
          <cell r="D4333" t="str">
            <v>H6</v>
          </cell>
        </row>
        <row r="4333">
          <cell r="F4333" t="str">
            <v>EA</v>
          </cell>
          <cell r="G4333" t="str">
            <v>YC01</v>
          </cell>
        </row>
        <row r="4334">
          <cell r="B4334" t="str">
            <v>SHT0014044</v>
          </cell>
          <cell r="C4334" t="str">
            <v>吊环隔圈</v>
          </cell>
          <cell r="D4334" t="str">
            <v>H6</v>
          </cell>
          <cell r="E4334" t="str">
            <v>SHT0014044</v>
          </cell>
          <cell r="F4334" t="str">
            <v>EA</v>
          </cell>
          <cell r="G4334" t="str">
            <v>YC01</v>
          </cell>
        </row>
        <row r="4335">
          <cell r="B4335" t="str">
            <v>SHT0014057</v>
          </cell>
          <cell r="C4335" t="str">
            <v>调角器左罩壳</v>
          </cell>
          <cell r="D4335" t="str">
            <v>H4-2.2副驾</v>
          </cell>
        </row>
        <row r="4335">
          <cell r="F4335" t="str">
            <v>EA</v>
          </cell>
          <cell r="G4335" t="str">
            <v>BC02</v>
          </cell>
        </row>
        <row r="4336">
          <cell r="B4336" t="str">
            <v>SHT0014058</v>
          </cell>
          <cell r="C4336" t="str">
            <v>调角器右罩壳</v>
          </cell>
          <cell r="D4336" t="str">
            <v>H4-2.2副驾</v>
          </cell>
        </row>
        <row r="4336">
          <cell r="F4336" t="str">
            <v>EA</v>
          </cell>
          <cell r="G4336" t="str">
            <v>BC02</v>
          </cell>
        </row>
        <row r="4337">
          <cell r="B4337" t="str">
            <v>SHT0014059</v>
          </cell>
          <cell r="C4337" t="str">
            <v>座垫后部罩壳</v>
          </cell>
          <cell r="D4337" t="str">
            <v>H4-2.2副驾</v>
          </cell>
        </row>
        <row r="4337">
          <cell r="F4337" t="str">
            <v>EA</v>
          </cell>
          <cell r="G4337" t="str">
            <v>BC02</v>
          </cell>
        </row>
        <row r="4338">
          <cell r="B4338" t="str">
            <v>SHT0014060</v>
          </cell>
          <cell r="C4338" t="str">
            <v>座垫底部护板</v>
          </cell>
          <cell r="D4338" t="str">
            <v>H4-2.2副驾</v>
          </cell>
        </row>
        <row r="4338">
          <cell r="F4338" t="str">
            <v>EA</v>
          </cell>
          <cell r="G4338" t="str">
            <v>BC02</v>
          </cell>
        </row>
        <row r="4339">
          <cell r="B4339" t="str">
            <v>SHT0014062</v>
          </cell>
          <cell r="C4339" t="str">
            <v>K1右舵跨座总成</v>
          </cell>
        </row>
        <row r="4339">
          <cell r="F4339" t="str">
            <v>EA</v>
          </cell>
          <cell r="G4339" t="str">
            <v>SY02</v>
          </cell>
        </row>
        <row r="4340">
          <cell r="B4340" t="str">
            <v>SHT0014071</v>
          </cell>
          <cell r="C4340" t="str">
            <v>驾驶员靠背护面总成</v>
          </cell>
          <cell r="D4340" t="str">
            <v>H4-2.2（GTL-C）</v>
          </cell>
        </row>
        <row r="4340">
          <cell r="F4340" t="str">
            <v>EA</v>
          </cell>
          <cell r="G4340" t="str">
            <v>BC03</v>
          </cell>
        </row>
        <row r="4341">
          <cell r="B4341" t="str">
            <v>SHT0014074</v>
          </cell>
          <cell r="C4341" t="str">
            <v>副驾靠背护面总成</v>
          </cell>
          <cell r="D4341" t="str">
            <v>H4-2.2（GTL-C）</v>
          </cell>
        </row>
        <row r="4341">
          <cell r="F4341" t="str">
            <v>EA</v>
          </cell>
          <cell r="G4341" t="str">
            <v>BC03</v>
          </cell>
        </row>
        <row r="4342">
          <cell r="B4342" t="str">
            <v>SHT0014079</v>
          </cell>
          <cell r="C4342" t="str">
            <v>副驾座垫护面总成</v>
          </cell>
          <cell r="D4342" t="str">
            <v>H4-2.2（GTL-C）</v>
          </cell>
        </row>
        <row r="4342">
          <cell r="F4342" t="str">
            <v>EA</v>
          </cell>
          <cell r="G4342" t="str">
            <v>BC03</v>
          </cell>
        </row>
        <row r="4343">
          <cell r="B4343" t="str">
            <v>SHT0014096</v>
          </cell>
          <cell r="C4343" t="str">
            <v>驾驶员坐垫护面总成</v>
          </cell>
          <cell r="D4343" t="str">
            <v>H4-2.2（GTL-C）</v>
          </cell>
        </row>
        <row r="4343">
          <cell r="F4343" t="str">
            <v>EA</v>
          </cell>
          <cell r="G4343" t="str">
            <v>BC03</v>
          </cell>
        </row>
        <row r="4344">
          <cell r="B4344" t="str">
            <v>SHT0014099</v>
          </cell>
          <cell r="C4344" t="str">
            <v>左侧立板加强板</v>
          </cell>
          <cell r="D4344" t="str">
            <v>H6副驾底座</v>
          </cell>
          <cell r="E4344" t="str">
            <v>SHT0014099</v>
          </cell>
          <cell r="F4344" t="str">
            <v>EA</v>
          </cell>
          <cell r="G4344" t="str">
            <v>YC04</v>
          </cell>
        </row>
        <row r="4345">
          <cell r="B4345" t="str">
            <v>SHT0014100</v>
          </cell>
          <cell r="C4345" t="str">
            <v>右侧立板加强板</v>
          </cell>
          <cell r="D4345" t="str">
            <v>H6副驾底座</v>
          </cell>
          <cell r="E4345" t="str">
            <v>SHT0014100</v>
          </cell>
          <cell r="F4345" t="str">
            <v>EA</v>
          </cell>
          <cell r="G4345" t="str">
            <v>YC04</v>
          </cell>
        </row>
        <row r="4346">
          <cell r="B4346" t="str">
            <v>SHT0014101</v>
          </cell>
          <cell r="C4346" t="str">
            <v>垫片</v>
          </cell>
          <cell r="D4346" t="str">
            <v>H6</v>
          </cell>
        </row>
        <row r="4346">
          <cell r="F4346" t="str">
            <v>EA</v>
          </cell>
          <cell r="G4346" t="str">
            <v>YC01</v>
          </cell>
        </row>
        <row r="4347">
          <cell r="B4347" t="str">
            <v>SHT0014169</v>
          </cell>
          <cell r="C4347" t="str">
            <v>VDC阀气路总成</v>
          </cell>
          <cell r="D4347" t="str">
            <v>H4-2.2</v>
          </cell>
        </row>
        <row r="4347">
          <cell r="F4347" t="str">
            <v>EA</v>
          </cell>
          <cell r="G4347" t="str">
            <v>YC04</v>
          </cell>
        </row>
        <row r="4348">
          <cell r="B4348" t="str">
            <v>SHT0014176</v>
          </cell>
          <cell r="C4348" t="str">
            <v>35mm刺毛条</v>
          </cell>
          <cell r="D4348" t="str">
            <v>H4-2.2通风</v>
          </cell>
        </row>
        <row r="4348">
          <cell r="F4348" t="str">
            <v>EA</v>
          </cell>
          <cell r="G4348" t="str">
            <v>YC05</v>
          </cell>
        </row>
        <row r="4349">
          <cell r="B4349" t="str">
            <v>SHT0014177</v>
          </cell>
          <cell r="C4349" t="str">
            <v>靠背舒适性海绵</v>
          </cell>
          <cell r="D4349" t="str">
            <v>H4-2.2</v>
          </cell>
        </row>
        <row r="4349">
          <cell r="F4349" t="str">
            <v>EA</v>
          </cell>
          <cell r="G4349" t="str">
            <v>YC01</v>
          </cell>
        </row>
        <row r="4350">
          <cell r="B4350" t="str">
            <v>SHT0014183</v>
          </cell>
          <cell r="C4350" t="str">
            <v>驾驶员靠背面套总成</v>
          </cell>
          <cell r="D4350" t="str">
            <v>汕德卡2.0超纤PVC单通风</v>
          </cell>
        </row>
        <row r="4350">
          <cell r="F4350" t="str">
            <v>EA</v>
          </cell>
          <cell r="G4350" t="str">
            <v>BC03</v>
          </cell>
        </row>
        <row r="4351">
          <cell r="B4351" t="str">
            <v>SHT0014190</v>
          </cell>
          <cell r="C4351" t="str">
            <v>副驾坐垫面套总成</v>
          </cell>
          <cell r="D4351" t="str">
            <v>汕德卡气弹簧超纤PVC</v>
          </cell>
        </row>
        <row r="4351">
          <cell r="F4351" t="str">
            <v>EA</v>
          </cell>
          <cell r="G4351" t="str">
            <v>BC03</v>
          </cell>
        </row>
        <row r="4352">
          <cell r="B4352" t="str">
            <v>SHT0014192</v>
          </cell>
          <cell r="C4352" t="str">
            <v>副驾坐垫面套总成</v>
          </cell>
          <cell r="D4352" t="str">
            <v>汕德卡2.0翻折超纤PVC</v>
          </cell>
        </row>
        <row r="4352">
          <cell r="F4352" t="str">
            <v>EA</v>
          </cell>
          <cell r="G4352" t="str">
            <v>BC03</v>
          </cell>
        </row>
        <row r="4353">
          <cell r="B4353" t="str">
            <v>SHT0014205</v>
          </cell>
          <cell r="C4353" t="str">
            <v>下框左连接梁总成</v>
          </cell>
          <cell r="D4353" t="str">
            <v>X5000S</v>
          </cell>
          <cell r="E4353" t="str">
            <v>SHT0014205</v>
          </cell>
          <cell r="F4353" t="str">
            <v>EA</v>
          </cell>
          <cell r="G4353" t="str">
            <v>YC04</v>
          </cell>
        </row>
        <row r="4354">
          <cell r="B4354" t="str">
            <v>SHT0014206</v>
          </cell>
          <cell r="C4354" t="str">
            <v>下框连接梁螺母柱</v>
          </cell>
          <cell r="D4354" t="str">
            <v>X5000S</v>
          </cell>
          <cell r="E4354" t="str">
            <v>SHT0014206</v>
          </cell>
          <cell r="F4354" t="str">
            <v>EA</v>
          </cell>
          <cell r="G4354" t="str">
            <v>YC04</v>
          </cell>
        </row>
        <row r="4355">
          <cell r="B4355" t="str">
            <v>SHT0014219</v>
          </cell>
          <cell r="C4355" t="str">
            <v>连接钣金焊接总成</v>
          </cell>
          <cell r="D4355" t="str">
            <v>X5000S</v>
          </cell>
        </row>
        <row r="4355">
          <cell r="F4355" t="str">
            <v>EA</v>
          </cell>
          <cell r="G4355" t="str">
            <v>YC04</v>
          </cell>
        </row>
        <row r="4356">
          <cell r="B4356" t="str">
            <v>SHT0014256</v>
          </cell>
          <cell r="C4356" t="str">
            <v>线束护套固定钣金</v>
          </cell>
          <cell r="D4356" t="str">
            <v>H6副驾</v>
          </cell>
          <cell r="E4356" t="str">
            <v>SHT0014256</v>
          </cell>
          <cell r="F4356" t="str">
            <v>EA</v>
          </cell>
          <cell r="G4356" t="str">
            <v>YC04</v>
          </cell>
        </row>
        <row r="4357">
          <cell r="B4357" t="str">
            <v>SHT0014258</v>
          </cell>
          <cell r="C4357" t="str">
            <v>主驾驶底支架焊接总成</v>
          </cell>
          <cell r="D4357" t="str">
            <v>H20</v>
          </cell>
          <cell r="E4357" t="str">
            <v>SHT0014258</v>
          </cell>
          <cell r="F4357" t="str">
            <v>EA</v>
          </cell>
          <cell r="G4357" t="str">
            <v>BC05</v>
          </cell>
        </row>
        <row r="4358">
          <cell r="B4358" t="str">
            <v>SHT0014259</v>
          </cell>
          <cell r="C4358" t="str">
            <v>副驾驶底支架焊接</v>
          </cell>
          <cell r="D4358" t="str">
            <v>H20</v>
          </cell>
          <cell r="E4358" t="str">
            <v>SHT0014259</v>
          </cell>
          <cell r="F4358" t="str">
            <v>EA</v>
          </cell>
          <cell r="G4358" t="str">
            <v>BC08</v>
          </cell>
        </row>
        <row r="4359">
          <cell r="B4359" t="str">
            <v>SHT0014291</v>
          </cell>
          <cell r="C4359" t="str">
            <v>底座模块化总成</v>
          </cell>
          <cell r="D4359" t="str">
            <v>H20</v>
          </cell>
          <cell r="E4359" t="str">
            <v>SHT0014291</v>
          </cell>
          <cell r="F4359" t="str">
            <v>EA</v>
          </cell>
          <cell r="G4359" t="str">
            <v>BC08</v>
          </cell>
        </row>
        <row r="4360">
          <cell r="B4360" t="str">
            <v>SHT0014295</v>
          </cell>
          <cell r="C4360" t="str">
            <v>右侧边框焊接分总成</v>
          </cell>
          <cell r="D4360" t="str">
            <v>H20</v>
          </cell>
        </row>
        <row r="4360">
          <cell r="F4360" t="str">
            <v>EA</v>
          </cell>
          <cell r="G4360" t="str">
            <v>BC05</v>
          </cell>
        </row>
        <row r="4361">
          <cell r="B4361" t="str">
            <v>SHT0014319</v>
          </cell>
          <cell r="C4361" t="str">
            <v>主驾驶换挡支架焊接总成</v>
          </cell>
          <cell r="D4361" t="str">
            <v>H20</v>
          </cell>
          <cell r="E4361" t="str">
            <v>SHT0014319</v>
          </cell>
          <cell r="F4361" t="str">
            <v>EA</v>
          </cell>
          <cell r="G4361" t="str">
            <v>BC08</v>
          </cell>
        </row>
        <row r="4362">
          <cell r="B4362" t="str">
            <v>SHT0014344</v>
          </cell>
          <cell r="C4362" t="str">
            <v>驾驶员靠背骨架装配总成</v>
          </cell>
          <cell r="D4362" t="str">
            <v>H4-2.2带右扶手</v>
          </cell>
        </row>
        <row r="4362">
          <cell r="F4362" t="str">
            <v>EA</v>
          </cell>
          <cell r="G4362" t="str">
            <v>BC08</v>
          </cell>
        </row>
        <row r="4363">
          <cell r="B4363" t="str">
            <v>SHT0014346</v>
          </cell>
          <cell r="C4363" t="str">
            <v>卧铺吊带固定座</v>
          </cell>
          <cell r="D4363" t="str">
            <v>银河卧铺</v>
          </cell>
          <cell r="E4363" t="str">
            <v>SHT0014346</v>
          </cell>
          <cell r="F4363" t="str">
            <v>EA</v>
          </cell>
          <cell r="G4363" t="str">
            <v>YC01</v>
          </cell>
        </row>
        <row r="4364">
          <cell r="B4364" t="str">
            <v>SHT0014347</v>
          </cell>
          <cell r="C4364" t="str">
            <v>卧铺吊带固定座连接杆</v>
          </cell>
        </row>
        <row r="4364">
          <cell r="F4364" t="str">
            <v>EA</v>
          </cell>
          <cell r="G4364" t="str">
            <v>YC04</v>
          </cell>
        </row>
        <row r="4365">
          <cell r="B4365" t="str">
            <v>SHT0014348</v>
          </cell>
          <cell r="C4365" t="str">
            <v>上卧铺护面总成</v>
          </cell>
        </row>
        <row r="4365">
          <cell r="F4365" t="str">
            <v>EA</v>
          </cell>
          <cell r="G4365" t="str">
            <v>BC03</v>
          </cell>
        </row>
        <row r="4366">
          <cell r="B4366" t="str">
            <v>SHT0014349</v>
          </cell>
          <cell r="C4366" t="str">
            <v>上卧铺防护网支撑管</v>
          </cell>
        </row>
        <row r="4366">
          <cell r="F4366" t="str">
            <v>EA</v>
          </cell>
          <cell r="G4366" t="str">
            <v>YC01</v>
          </cell>
        </row>
        <row r="4367">
          <cell r="B4367" t="str">
            <v>SHT0014352</v>
          </cell>
          <cell r="C4367" t="str">
            <v>下卧铺面套总成</v>
          </cell>
        </row>
        <row r="4367">
          <cell r="F4367" t="str">
            <v>EA</v>
          </cell>
          <cell r="G4367" t="str">
            <v>YC01</v>
          </cell>
        </row>
        <row r="4368">
          <cell r="B4368" t="str">
            <v>SHT0014353</v>
          </cell>
          <cell r="C4368" t="str">
            <v>软垫总成B</v>
          </cell>
        </row>
        <row r="4368">
          <cell r="F4368" t="str">
            <v>EA</v>
          </cell>
          <cell r="G4368" t="str">
            <v>YC01</v>
          </cell>
        </row>
        <row r="4369">
          <cell r="B4369" t="str">
            <v>SHT0014358</v>
          </cell>
          <cell r="C4369" t="str">
            <v>上卧铺侧支撑</v>
          </cell>
          <cell r="D4369" t="str">
            <v>H4黑色</v>
          </cell>
        </row>
        <row r="4369">
          <cell r="F4369" t="str">
            <v>EA</v>
          </cell>
          <cell r="G4369" t="str">
            <v>YC01</v>
          </cell>
        </row>
        <row r="4370">
          <cell r="B4370" t="str">
            <v>SHT0014359</v>
          </cell>
          <cell r="C4370" t="str">
            <v>下框右连接梁总成</v>
          </cell>
          <cell r="D4370" t="str">
            <v>X5000S</v>
          </cell>
          <cell r="E4370" t="str">
            <v>SHT0014359</v>
          </cell>
          <cell r="F4370" t="str">
            <v>EA</v>
          </cell>
          <cell r="G4370" t="str">
            <v>YC04</v>
          </cell>
        </row>
        <row r="4371">
          <cell r="B4371" t="str">
            <v>SHT0014364</v>
          </cell>
          <cell r="C4371" t="str">
            <v>靠背舒适性海绵下</v>
          </cell>
          <cell r="D4371" t="str">
            <v>H4-2,2</v>
          </cell>
          <cell r="E4371" t="str">
            <v>SHT0014364</v>
          </cell>
          <cell r="F4371" t="str">
            <v>EA</v>
          </cell>
          <cell r="G4371" t="str">
            <v>YC01</v>
          </cell>
        </row>
        <row r="4372">
          <cell r="B4372" t="str">
            <v>SHT0014365</v>
          </cell>
          <cell r="C4372" t="str">
            <v>拉带总成左</v>
          </cell>
        </row>
        <row r="4372">
          <cell r="F4372" t="str">
            <v>EA</v>
          </cell>
          <cell r="G4372" t="str">
            <v>YC01</v>
          </cell>
        </row>
        <row r="4373">
          <cell r="B4373" t="str">
            <v>SHT0014366</v>
          </cell>
          <cell r="C4373" t="str">
            <v>扶手支架焊接总成</v>
          </cell>
          <cell r="D4373" t="str">
            <v>H4-2.1靠背</v>
          </cell>
          <cell r="E4373" t="str">
            <v>SHT0014366</v>
          </cell>
          <cell r="F4373" t="str">
            <v>EA</v>
          </cell>
          <cell r="G4373" t="str">
            <v>YC04</v>
          </cell>
        </row>
        <row r="4374">
          <cell r="B4374" t="str">
            <v>SHT0014393</v>
          </cell>
          <cell r="C4374" t="str">
            <v>拉带总成右</v>
          </cell>
        </row>
        <row r="4374">
          <cell r="F4374" t="str">
            <v>EA</v>
          </cell>
          <cell r="G4374" t="str">
            <v>YC01</v>
          </cell>
        </row>
        <row r="4375">
          <cell r="B4375" t="str">
            <v>SHT0014429</v>
          </cell>
          <cell r="C4375" t="str">
            <v>副驾驶底支架(喷漆）</v>
          </cell>
          <cell r="D4375" t="str">
            <v>H20</v>
          </cell>
        </row>
        <row r="4375">
          <cell r="F4375" t="str">
            <v>EA</v>
          </cell>
          <cell r="G4375" t="str">
            <v>YC01</v>
          </cell>
        </row>
        <row r="4376">
          <cell r="B4376" t="str">
            <v>SHT0014430</v>
          </cell>
          <cell r="C4376" t="str">
            <v>主驾换挡支架总成（电泳）</v>
          </cell>
          <cell r="D4376" t="str">
            <v>H20</v>
          </cell>
          <cell r="E4376" t="str">
            <v>SHT0014430</v>
          </cell>
          <cell r="F4376" t="str">
            <v>EA</v>
          </cell>
          <cell r="G4376" t="str">
            <v>BC07</v>
          </cell>
        </row>
        <row r="4377">
          <cell r="B4377" t="str">
            <v>SHT0014431</v>
          </cell>
          <cell r="C4377" t="str">
            <v>主驾驶底支架（喷漆）</v>
          </cell>
          <cell r="D4377" t="str">
            <v>H20</v>
          </cell>
        </row>
        <row r="4377">
          <cell r="F4377" t="str">
            <v>EA</v>
          </cell>
          <cell r="G4377" t="str">
            <v>YC01</v>
          </cell>
        </row>
        <row r="4378">
          <cell r="B4378" t="str">
            <v>SHT0014445</v>
          </cell>
          <cell r="C4378" t="str">
            <v>副驾驶座椅操作说明书</v>
          </cell>
          <cell r="D4378" t="str">
            <v>H6</v>
          </cell>
        </row>
        <row r="4378">
          <cell r="F4378" t="str">
            <v>EA</v>
          </cell>
          <cell r="G4378" t="str">
            <v>YC01</v>
          </cell>
        </row>
        <row r="4379">
          <cell r="B4379" t="str">
            <v>SHT0014446</v>
          </cell>
          <cell r="C4379" t="str">
            <v>星盘密封胶</v>
          </cell>
          <cell r="D4379" t="str">
            <v>HT-586</v>
          </cell>
          <cell r="E4379" t="str">
            <v>SHT0014446</v>
          </cell>
          <cell r="F4379" t="str">
            <v>EA</v>
          </cell>
          <cell r="G4379" t="str">
            <v>YC04</v>
          </cell>
        </row>
        <row r="4380">
          <cell r="B4380" t="str">
            <v>SHT0014454</v>
          </cell>
          <cell r="C4380" t="str">
            <v>刺毛条1-6mm</v>
          </cell>
        </row>
        <row r="4380">
          <cell r="F4380" t="str">
            <v>EA</v>
          </cell>
          <cell r="G4380" t="str">
            <v>YC05</v>
          </cell>
        </row>
        <row r="4381">
          <cell r="B4381" t="str">
            <v>SHT0014455</v>
          </cell>
          <cell r="C4381" t="str">
            <v>刺毛条2-6mm</v>
          </cell>
        </row>
        <row r="4381">
          <cell r="F4381" t="str">
            <v>EA</v>
          </cell>
          <cell r="G4381" t="str">
            <v>YC05</v>
          </cell>
        </row>
        <row r="4382">
          <cell r="B4382" t="str">
            <v>SHT0014474</v>
          </cell>
          <cell r="C4382" t="str">
            <v>支架方管</v>
          </cell>
          <cell r="D4382" t="str">
            <v>重汽价值版</v>
          </cell>
          <cell r="E4382" t="str">
            <v>SHT0014474</v>
          </cell>
          <cell r="F4382" t="str">
            <v>EA</v>
          </cell>
          <cell r="G4382" t="str">
            <v>BC06</v>
          </cell>
        </row>
        <row r="4383">
          <cell r="B4383" t="str">
            <v>SHT0014482</v>
          </cell>
          <cell r="C4383" t="str">
            <v>主驾底座模块化总成</v>
          </cell>
          <cell r="D4383" t="str">
            <v>解放J6L高配</v>
          </cell>
          <cell r="E4383" t="str">
            <v>SHT0014482</v>
          </cell>
          <cell r="F4383" t="str">
            <v>EA</v>
          </cell>
          <cell r="G4383" t="str">
            <v>BC08</v>
          </cell>
        </row>
        <row r="4384">
          <cell r="B4384" t="str">
            <v>SHT0014490</v>
          </cell>
          <cell r="C4384" t="str">
            <v>驾驶员下左安全带导向钢丝</v>
          </cell>
          <cell r="D4384" t="str">
            <v>H4靠背φ6</v>
          </cell>
          <cell r="E4384" t="str">
            <v>SHT0014490</v>
          </cell>
          <cell r="F4384" t="str">
            <v>EA</v>
          </cell>
          <cell r="G4384" t="str">
            <v>YC04</v>
          </cell>
        </row>
        <row r="4385">
          <cell r="B4385" t="str">
            <v>SHT0014491</v>
          </cell>
          <cell r="C4385" t="str">
            <v>副驾驶员下安全带导向钢丝</v>
          </cell>
          <cell r="D4385" t="str">
            <v>H4靠背φ6</v>
          </cell>
          <cell r="E4385" t="str">
            <v>SHT0014491</v>
          </cell>
          <cell r="F4385" t="str">
            <v>EA</v>
          </cell>
          <cell r="G4385" t="str">
            <v>YC04</v>
          </cell>
        </row>
        <row r="4386">
          <cell r="B4386" t="str">
            <v>SHT0014511</v>
          </cell>
          <cell r="C4386" t="str">
            <v>H6阻尼器金属轴套</v>
          </cell>
        </row>
        <row r="4386">
          <cell r="E4386" t="str">
            <v>SHT0014511</v>
          </cell>
          <cell r="F4386" t="str">
            <v>EA</v>
          </cell>
          <cell r="G4386" t="str">
            <v>YC04</v>
          </cell>
        </row>
        <row r="4387">
          <cell r="B4387" t="str">
            <v>SHT0014561</v>
          </cell>
          <cell r="C4387" t="str">
            <v>调角器左罩壳</v>
          </cell>
          <cell r="D4387" t="str">
            <v>低成本</v>
          </cell>
        </row>
        <row r="4387">
          <cell r="F4387" t="str">
            <v>EA</v>
          </cell>
          <cell r="G4387" t="str">
            <v>BC02</v>
          </cell>
        </row>
        <row r="4388">
          <cell r="B4388" t="str">
            <v>SHT0014571</v>
          </cell>
          <cell r="C4388" t="str">
            <v>司机六孔腰托开关总成</v>
          </cell>
          <cell r="D4388" t="str">
            <v>H4-2.2</v>
          </cell>
          <cell r="E4388" t="str">
            <v>SHT0014571</v>
          </cell>
          <cell r="F4388" t="str">
            <v>EA</v>
          </cell>
          <cell r="G4388" t="str">
            <v>YC01</v>
          </cell>
        </row>
        <row r="4389">
          <cell r="B4389" t="str">
            <v>SHT0014598</v>
          </cell>
          <cell r="C4389" t="str">
            <v>坐盆总成</v>
          </cell>
          <cell r="D4389" t="str">
            <v>低成本</v>
          </cell>
        </row>
        <row r="4389">
          <cell r="F4389" t="str">
            <v>EA</v>
          </cell>
          <cell r="G4389" t="str">
            <v>YC01</v>
          </cell>
        </row>
        <row r="4390">
          <cell r="B4390" t="str">
            <v>SHT0014603</v>
          </cell>
          <cell r="C4390" t="str">
            <v>按压式速降阀气路分总成</v>
          </cell>
          <cell r="D4390" t="str">
            <v>汕德卡</v>
          </cell>
        </row>
        <row r="4390">
          <cell r="F4390" t="str">
            <v>EA</v>
          </cell>
          <cell r="G4390" t="str">
            <v>YC01</v>
          </cell>
        </row>
        <row r="4391">
          <cell r="B4391" t="str">
            <v>SHT0014613</v>
          </cell>
          <cell r="C4391" t="str">
            <v>仰角手柄</v>
          </cell>
          <cell r="D4391" t="str">
            <v>H4-2.2</v>
          </cell>
          <cell r="E4391" t="str">
            <v>SHT0014613</v>
          </cell>
          <cell r="F4391" t="str">
            <v>EA</v>
          </cell>
          <cell r="G4391" t="str">
            <v>YC01</v>
          </cell>
        </row>
        <row r="4392">
          <cell r="B4392" t="str">
            <v>SHT0014616</v>
          </cell>
          <cell r="C4392" t="str">
            <v>调角器左罩壳</v>
          </cell>
          <cell r="D4392" t="str">
            <v>TX自卸车</v>
          </cell>
        </row>
        <row r="4392">
          <cell r="F4392" t="str">
            <v>EA</v>
          </cell>
          <cell r="G4392" t="str">
            <v>YC01</v>
          </cell>
        </row>
        <row r="4393">
          <cell r="B4393" t="str">
            <v>SHT0014635</v>
          </cell>
          <cell r="C4393" t="str">
            <v>左圆盘总成</v>
          </cell>
          <cell r="D4393" t="str">
            <v>重卡副驾用</v>
          </cell>
          <cell r="E4393" t="str">
            <v>SHT0014635</v>
          </cell>
          <cell r="F4393" t="str">
            <v>EA</v>
          </cell>
          <cell r="G4393" t="str">
            <v>YC04</v>
          </cell>
        </row>
        <row r="4394">
          <cell r="B4394" t="str">
            <v>SHT0014636</v>
          </cell>
          <cell r="C4394" t="str">
            <v>右圆盘总成</v>
          </cell>
          <cell r="D4394" t="str">
            <v>重卡副驾用</v>
          </cell>
          <cell r="E4394" t="str">
            <v>SHT0014636</v>
          </cell>
          <cell r="F4394" t="str">
            <v>EA</v>
          </cell>
          <cell r="G4394" t="str">
            <v>YC04</v>
          </cell>
        </row>
        <row r="4395">
          <cell r="B4395" t="str">
            <v>SHT0014637</v>
          </cell>
          <cell r="C4395" t="str">
            <v>联动杆</v>
          </cell>
          <cell r="D4395" t="str">
            <v>重卡副驾用</v>
          </cell>
          <cell r="E4395" t="str">
            <v>SHT0014637</v>
          </cell>
          <cell r="F4395" t="str">
            <v>EA</v>
          </cell>
          <cell r="G4395" t="str">
            <v>YC04</v>
          </cell>
        </row>
        <row r="4396">
          <cell r="B4396" t="str">
            <v>SHT0014640</v>
          </cell>
          <cell r="C4396" t="str">
            <v>前横梁焊接总成</v>
          </cell>
        </row>
        <row r="4396">
          <cell r="F4396" t="str">
            <v>EA</v>
          </cell>
          <cell r="G4396" t="str">
            <v>YC04</v>
          </cell>
        </row>
        <row r="4397">
          <cell r="B4397" t="str">
            <v>SHT0014645</v>
          </cell>
          <cell r="C4397" t="str">
            <v>阻尼器调节机构</v>
          </cell>
          <cell r="D4397" t="str">
            <v>H4-2.2</v>
          </cell>
          <cell r="E4397" t="str">
            <v>SHT0014645</v>
          </cell>
          <cell r="F4397" t="str">
            <v>EA</v>
          </cell>
          <cell r="G4397" t="str">
            <v>YC01</v>
          </cell>
        </row>
        <row r="4398">
          <cell r="B4398" t="str">
            <v>SHT0014648</v>
          </cell>
          <cell r="C4398" t="str">
            <v>驾驶员靠背面套总成</v>
          </cell>
          <cell r="D4398" t="str">
            <v>重汽价值版</v>
          </cell>
          <cell r="E4398" t="str">
            <v>SHT0014648</v>
          </cell>
          <cell r="F4398" t="str">
            <v>EA</v>
          </cell>
          <cell r="G4398" t="str">
            <v>YC01</v>
          </cell>
        </row>
        <row r="4399">
          <cell r="B4399" t="str">
            <v>SHT0014649</v>
          </cell>
          <cell r="C4399" t="str">
            <v>驾驶员坐垫面套</v>
          </cell>
          <cell r="D4399" t="str">
            <v>重汽价值版</v>
          </cell>
          <cell r="E4399" t="str">
            <v>SHT0014649</v>
          </cell>
          <cell r="F4399" t="str">
            <v>EA</v>
          </cell>
          <cell r="G4399" t="str">
            <v>YC01</v>
          </cell>
        </row>
        <row r="4400">
          <cell r="B4400" t="str">
            <v>SHT0014650</v>
          </cell>
          <cell r="C4400" t="str">
            <v>主驾底座模块化总成</v>
          </cell>
          <cell r="D4400" t="str">
            <v>重汽价值版</v>
          </cell>
          <cell r="E4400" t="str">
            <v>SHT0014650</v>
          </cell>
          <cell r="F4400" t="str">
            <v>EA</v>
          </cell>
          <cell r="G4400" t="str">
            <v>BC08</v>
          </cell>
        </row>
        <row r="4401">
          <cell r="B4401" t="str">
            <v>SHT0014652</v>
          </cell>
          <cell r="C4401" t="str">
            <v>副驾驶员靠背面套总成</v>
          </cell>
          <cell r="D4401" t="str">
            <v>重汽价值版</v>
          </cell>
          <cell r="E4401" t="str">
            <v>SHT0014652</v>
          </cell>
          <cell r="F4401" t="str">
            <v>EA</v>
          </cell>
          <cell r="G4401" t="str">
            <v>YC01</v>
          </cell>
        </row>
        <row r="4402">
          <cell r="B4402" t="str">
            <v>SHT0014653</v>
          </cell>
          <cell r="C4402" t="str">
            <v>副司机底支架总成电泳</v>
          </cell>
          <cell r="D4402" t="str">
            <v>重汽价值版</v>
          </cell>
          <cell r="E4402" t="str">
            <v>SHT0014653</v>
          </cell>
          <cell r="F4402" t="str">
            <v>EA</v>
          </cell>
          <cell r="G4402" t="str">
            <v>BC07</v>
          </cell>
        </row>
        <row r="4403">
          <cell r="B4403" t="str">
            <v>SHT0014656</v>
          </cell>
          <cell r="C4403" t="str">
            <v>坐垫面套总成</v>
          </cell>
          <cell r="D4403" t="str">
            <v>重汽价值版</v>
          </cell>
          <cell r="E4403" t="str">
            <v>SHT0014656</v>
          </cell>
          <cell r="F4403" t="str">
            <v>EA</v>
          </cell>
          <cell r="G4403" t="str">
            <v>YC01</v>
          </cell>
        </row>
        <row r="4404">
          <cell r="B4404" t="str">
            <v>SHT0014660</v>
          </cell>
          <cell r="C4404" t="str">
            <v>驾驶员座椅说明书</v>
          </cell>
          <cell r="D4404" t="str">
            <v>重汽价值版</v>
          </cell>
          <cell r="E4404" t="str">
            <v>SHT0014660</v>
          </cell>
          <cell r="F4404" t="str">
            <v>EA</v>
          </cell>
          <cell r="G4404" t="str">
            <v>YC01</v>
          </cell>
        </row>
        <row r="4405">
          <cell r="B4405" t="str">
            <v>SHT0014661</v>
          </cell>
          <cell r="C4405" t="str">
            <v>副驾驶员说明书</v>
          </cell>
          <cell r="D4405" t="str">
            <v>重汽价值版</v>
          </cell>
          <cell r="E4405" t="str">
            <v>SHT0014661</v>
          </cell>
          <cell r="F4405" t="str">
            <v>EA</v>
          </cell>
          <cell r="G4405" t="str">
            <v>YC01</v>
          </cell>
        </row>
        <row r="4406">
          <cell r="B4406" t="str">
            <v>SHT0014666</v>
          </cell>
          <cell r="C4406" t="str">
            <v>调角器右罩壳</v>
          </cell>
          <cell r="D4406" t="str">
            <v>重汽价值版</v>
          </cell>
          <cell r="E4406" t="str">
            <v>SHT0014666</v>
          </cell>
          <cell r="F4406" t="str">
            <v>EA</v>
          </cell>
          <cell r="G4406" t="str">
            <v>BC02</v>
          </cell>
        </row>
        <row r="4407">
          <cell r="B4407" t="str">
            <v>SHT0014722</v>
          </cell>
          <cell r="C4407" t="str">
            <v>VDC阀气路总成</v>
          </cell>
          <cell r="D4407" t="str">
            <v>X5000S</v>
          </cell>
        </row>
        <row r="4407">
          <cell r="F4407" t="str">
            <v>EA</v>
          </cell>
          <cell r="G4407" t="str">
            <v>YC04</v>
          </cell>
        </row>
        <row r="4408">
          <cell r="B4408" t="str">
            <v>SHT0014724</v>
          </cell>
          <cell r="C4408" t="str">
            <v>装车接头总成</v>
          </cell>
          <cell r="D4408" t="str">
            <v>H20</v>
          </cell>
          <cell r="E4408" t="str">
            <v>SHT0014724</v>
          </cell>
          <cell r="F4408" t="str">
            <v>EA</v>
          </cell>
          <cell r="G4408" t="str">
            <v>YC01</v>
          </cell>
        </row>
        <row r="4409">
          <cell r="B4409" t="str">
            <v>SHT0014764</v>
          </cell>
          <cell r="C4409" t="str">
            <v>左座椅底座焊接总成</v>
          </cell>
          <cell r="D4409" t="str">
            <v>EZ164251000005</v>
          </cell>
        </row>
        <row r="4409">
          <cell r="F4409" t="str">
            <v>EA</v>
          </cell>
          <cell r="G4409" t="str">
            <v>SY35</v>
          </cell>
        </row>
        <row r="4410">
          <cell r="B4410" t="str">
            <v>SHT0014803</v>
          </cell>
          <cell r="C4410" t="str">
            <v>轻卡座椅悬浮阀总成无腰托</v>
          </cell>
          <cell r="D4410" t="str">
            <v>一汽轻卡减震CA95</v>
          </cell>
          <cell r="E4410" t="str">
            <v>SHT0014803</v>
          </cell>
          <cell r="F4410" t="str">
            <v>EA</v>
          </cell>
          <cell r="G4410" t="str">
            <v>YC04</v>
          </cell>
        </row>
        <row r="4411">
          <cell r="B4411" t="str">
            <v>SHT0014814</v>
          </cell>
          <cell r="C4411" t="str">
            <v>左座椅总成（工程车）V5</v>
          </cell>
          <cell r="D4411" t="str">
            <v>EZ16B251000001</v>
          </cell>
        </row>
        <row r="4411">
          <cell r="F4411" t="str">
            <v>EA</v>
          </cell>
          <cell r="G4411" t="str">
            <v>SY35</v>
          </cell>
        </row>
        <row r="4412">
          <cell r="B4412" t="str">
            <v>SHT0014815</v>
          </cell>
          <cell r="C4412" t="str">
            <v>左座椅总成（公路车）V5</v>
          </cell>
          <cell r="D4412" t="str">
            <v>EZ16B251000002</v>
          </cell>
        </row>
        <row r="4412">
          <cell r="F4412" t="str">
            <v>EA</v>
          </cell>
          <cell r="G4412" t="str">
            <v>SY35</v>
          </cell>
        </row>
        <row r="4413">
          <cell r="B4413" t="str">
            <v>SHT0014816</v>
          </cell>
          <cell r="C4413" t="str">
            <v>左座椅总成（豪华版）V5</v>
          </cell>
          <cell r="D4413" t="str">
            <v>EZ16B251000003</v>
          </cell>
        </row>
        <row r="4413">
          <cell r="F4413" t="str">
            <v>EA</v>
          </cell>
          <cell r="G4413" t="str">
            <v>SY35</v>
          </cell>
        </row>
        <row r="4414">
          <cell r="B4414" t="str">
            <v>SHT0014817</v>
          </cell>
          <cell r="C4414" t="str">
            <v>右座椅总成V5</v>
          </cell>
          <cell r="D4414" t="str">
            <v>EZ16B251000004</v>
          </cell>
        </row>
        <row r="4414">
          <cell r="F4414" t="str">
            <v>EA</v>
          </cell>
          <cell r="G4414" t="str">
            <v>SY35</v>
          </cell>
        </row>
        <row r="4415">
          <cell r="B4415" t="str">
            <v>SHT0014818</v>
          </cell>
          <cell r="C4415" t="str">
            <v>左座椅总成（工程车）V7</v>
          </cell>
          <cell r="D4415" t="str">
            <v>EZ164251000001</v>
          </cell>
        </row>
        <row r="4415">
          <cell r="F4415" t="str">
            <v>EA</v>
          </cell>
          <cell r="G4415" t="str">
            <v>SY35</v>
          </cell>
        </row>
        <row r="4416">
          <cell r="B4416" t="str">
            <v>SHT0014819</v>
          </cell>
          <cell r="C4416" t="str">
            <v>左座椅总成（公路车）V7</v>
          </cell>
          <cell r="D4416" t="str">
            <v>EZ164251000002</v>
          </cell>
        </row>
        <row r="4416">
          <cell r="F4416" t="str">
            <v>EA</v>
          </cell>
          <cell r="G4416" t="str">
            <v>SY35</v>
          </cell>
        </row>
        <row r="4417">
          <cell r="B4417" t="str">
            <v>SHT0014820</v>
          </cell>
          <cell r="C4417" t="str">
            <v>左座椅总成（豪华版）V7</v>
          </cell>
          <cell r="D4417" t="str">
            <v>EZ164251000003</v>
          </cell>
        </row>
        <row r="4417">
          <cell r="F4417" t="str">
            <v>EA</v>
          </cell>
          <cell r="G4417" t="str">
            <v>SY35</v>
          </cell>
        </row>
        <row r="4418">
          <cell r="B4418" t="str">
            <v>SHT0014821</v>
          </cell>
          <cell r="C4418" t="str">
            <v>右座椅总成V7</v>
          </cell>
          <cell r="D4418" t="str">
            <v>EZ164251000004</v>
          </cell>
        </row>
        <row r="4418">
          <cell r="F4418" t="str">
            <v>EA</v>
          </cell>
          <cell r="G4418" t="str">
            <v>SY35</v>
          </cell>
        </row>
        <row r="4419">
          <cell r="B4419" t="str">
            <v>SHT0014831</v>
          </cell>
          <cell r="C4419" t="str">
            <v>VDC阀气路总成</v>
          </cell>
          <cell r="D4419" t="str">
            <v>J6L高配</v>
          </cell>
          <cell r="E4419" t="str">
            <v>SHT0014831</v>
          </cell>
          <cell r="F4419" t="str">
            <v>EA</v>
          </cell>
          <cell r="G4419" t="str">
            <v>YC04</v>
          </cell>
        </row>
        <row r="4420">
          <cell r="B4420" t="str">
            <v>SHT0014832</v>
          </cell>
          <cell r="C4420" t="str">
            <v>鱼阀气路总成</v>
          </cell>
          <cell r="D4420" t="str">
            <v>J6L低配</v>
          </cell>
        </row>
        <row r="4420">
          <cell r="F4420" t="str">
            <v>EA</v>
          </cell>
          <cell r="G4420" t="str">
            <v>YC04</v>
          </cell>
        </row>
        <row r="4421">
          <cell r="B4421" t="str">
            <v>SHT0014851</v>
          </cell>
          <cell r="C4421" t="str">
            <v>驾驶员靠背调节手柄移印</v>
          </cell>
          <cell r="D4421" t="str">
            <v>H6</v>
          </cell>
          <cell r="E4421" t="str">
            <v>SHT0014851</v>
          </cell>
          <cell r="F4421" t="str">
            <v>EA</v>
          </cell>
          <cell r="G4421" t="str">
            <v>BC02</v>
          </cell>
        </row>
        <row r="4422">
          <cell r="B4422" t="str">
            <v>SHT0014852</v>
          </cell>
          <cell r="C4422" t="str">
            <v>副驾高配靠背调节手柄移印</v>
          </cell>
          <cell r="D4422" t="str">
            <v>H6</v>
          </cell>
          <cell r="E4422" t="str">
            <v>SHT0014852</v>
          </cell>
          <cell r="F4422" t="str">
            <v>EA</v>
          </cell>
          <cell r="G4422" t="str">
            <v>BC02</v>
          </cell>
        </row>
        <row r="4423">
          <cell r="B4423" t="str">
            <v>SHT0014853</v>
          </cell>
          <cell r="C4423" t="str">
            <v>副驾标配靠背调节手柄移印</v>
          </cell>
          <cell r="D4423" t="str">
            <v>H6</v>
          </cell>
          <cell r="E4423" t="str">
            <v>SHT0014853</v>
          </cell>
          <cell r="F4423" t="str">
            <v>EA</v>
          </cell>
          <cell r="G4423" t="str">
            <v>BC02</v>
          </cell>
        </row>
        <row r="4424">
          <cell r="B4424" t="str">
            <v>SHT0014861</v>
          </cell>
          <cell r="C4424" t="str">
            <v>左罩壳固定钣金总成</v>
          </cell>
        </row>
        <row r="4424">
          <cell r="E4424" t="str">
            <v>SHT0014861</v>
          </cell>
          <cell r="F4424" t="str">
            <v>EA</v>
          </cell>
          <cell r="G4424" t="str">
            <v>YC04</v>
          </cell>
        </row>
        <row r="4425">
          <cell r="B4425" t="str">
            <v>SHT0014864</v>
          </cell>
          <cell r="C4425" t="str">
            <v>靠背风扇保护壳分总成</v>
          </cell>
          <cell r="D4425" t="str">
            <v>H6</v>
          </cell>
          <cell r="E4425" t="str">
            <v>SHT0014864</v>
          </cell>
          <cell r="F4425" t="str">
            <v>EA</v>
          </cell>
          <cell r="G4425" t="str">
            <v>YC01</v>
          </cell>
        </row>
        <row r="4426">
          <cell r="B4426" t="str">
            <v>SHT0014871</v>
          </cell>
          <cell r="C4426" t="str">
            <v>左扶手支架焊接总成</v>
          </cell>
          <cell r="D4426" t="str">
            <v>汕德卡</v>
          </cell>
        </row>
        <row r="4426">
          <cell r="F4426" t="str">
            <v>EA</v>
          </cell>
          <cell r="G4426" t="str">
            <v>BC05</v>
          </cell>
        </row>
        <row r="4427">
          <cell r="B4427" t="str">
            <v>SHT0014872</v>
          </cell>
          <cell r="C4427" t="str">
            <v>右扶手支架焊接总成</v>
          </cell>
          <cell r="D4427" t="str">
            <v>汕德卡</v>
          </cell>
        </row>
        <row r="4427">
          <cell r="F4427" t="str">
            <v>EA</v>
          </cell>
          <cell r="G4427" t="str">
            <v>BC05</v>
          </cell>
        </row>
        <row r="4428">
          <cell r="B4428" t="str">
            <v>SHT0014876</v>
          </cell>
          <cell r="C4428" t="str">
            <v>左扶手支架总成电泳</v>
          </cell>
          <cell r="D4428" t="str">
            <v>汕德卡</v>
          </cell>
        </row>
        <row r="4428">
          <cell r="F4428" t="str">
            <v>EA</v>
          </cell>
          <cell r="G4428" t="str">
            <v>BC07</v>
          </cell>
        </row>
        <row r="4429">
          <cell r="B4429" t="str">
            <v>SHT0014877</v>
          </cell>
          <cell r="C4429" t="str">
            <v>右扶手支架总成电泳</v>
          </cell>
          <cell r="D4429" t="str">
            <v>汕德卡</v>
          </cell>
        </row>
        <row r="4429">
          <cell r="F4429" t="str">
            <v>EA</v>
          </cell>
          <cell r="G4429" t="str">
            <v>BC07</v>
          </cell>
        </row>
        <row r="4430">
          <cell r="B4430" t="str">
            <v>SHT0014880</v>
          </cell>
          <cell r="C4430" t="str">
            <v>成都王牌V5下卧铺</v>
          </cell>
          <cell r="D4430" t="str">
            <v>EZ16B257000001</v>
          </cell>
        </row>
        <row r="4430">
          <cell r="F4430" t="str">
            <v>EA</v>
          </cell>
          <cell r="G4430" t="str">
            <v>SY35</v>
          </cell>
        </row>
        <row r="4431">
          <cell r="B4431" t="str">
            <v>SHT0014884</v>
          </cell>
          <cell r="C4431" t="str">
            <v>升降器连接异形螺母</v>
          </cell>
          <cell r="D4431" t="str">
            <v>1.3平台</v>
          </cell>
          <cell r="E4431" t="str">
            <v>SHT0014884</v>
          </cell>
          <cell r="F4431" t="str">
            <v>EA</v>
          </cell>
          <cell r="G4431" t="str">
            <v>YC04</v>
          </cell>
        </row>
        <row r="4432">
          <cell r="B4432" t="str">
            <v>SHT0014930</v>
          </cell>
          <cell r="C4432" t="str">
            <v>防尘罩</v>
          </cell>
          <cell r="D4432" t="str">
            <v>重汽价值版</v>
          </cell>
          <cell r="E4432" t="str">
            <v>SHT0014930</v>
          </cell>
          <cell r="F4432" t="str">
            <v>EA</v>
          </cell>
          <cell r="G4432" t="str">
            <v>YC04</v>
          </cell>
        </row>
        <row r="4433">
          <cell r="B4433" t="str">
            <v>SHT0014931</v>
          </cell>
          <cell r="C4433" t="str">
            <v>定位弹片</v>
          </cell>
          <cell r="D4433" t="str">
            <v>H4-2.2 固定仰角手柄</v>
          </cell>
          <cell r="E4433" t="str">
            <v>SHT0014931</v>
          </cell>
          <cell r="F4433" t="str">
            <v>EA</v>
          </cell>
          <cell r="G4433" t="str">
            <v>YC01</v>
          </cell>
        </row>
        <row r="4434">
          <cell r="B4434" t="str">
            <v>SHT0014932</v>
          </cell>
          <cell r="C4434" t="str">
            <v>仰角小齿板固定螺栓</v>
          </cell>
          <cell r="D4434" t="str">
            <v>H6</v>
          </cell>
          <cell r="E4434" t="str">
            <v>SHT0014932</v>
          </cell>
          <cell r="F4434" t="str">
            <v>EA</v>
          </cell>
          <cell r="G4434" t="str">
            <v>YC04</v>
          </cell>
        </row>
        <row r="4435">
          <cell r="B4435" t="str">
            <v>SHT0014933</v>
          </cell>
          <cell r="C4435" t="str">
            <v>左座椅总成工程车无忧换挡</v>
          </cell>
          <cell r="D4435" t="str">
            <v>EZ16B251000005</v>
          </cell>
        </row>
        <row r="4435">
          <cell r="F4435" t="str">
            <v>EA</v>
          </cell>
          <cell r="G4435" t="str">
            <v>SY35</v>
          </cell>
        </row>
        <row r="4436">
          <cell r="B4436" t="str">
            <v>SHT0014934</v>
          </cell>
          <cell r="C4436" t="str">
            <v>左座椅总成公路车无忧换挡</v>
          </cell>
          <cell r="D4436" t="str">
            <v>EZ16B251000006</v>
          </cell>
        </row>
        <row r="4436">
          <cell r="F4436" t="str">
            <v>EA</v>
          </cell>
          <cell r="G4436" t="str">
            <v>SY35</v>
          </cell>
        </row>
        <row r="4437">
          <cell r="B4437" t="str">
            <v>SHT0014935</v>
          </cell>
          <cell r="C4437" t="str">
            <v>左座椅总成豪华版无忧换挡</v>
          </cell>
          <cell r="D4437" t="str">
            <v>EZ16B251000007</v>
          </cell>
        </row>
        <row r="4437">
          <cell r="F4437" t="str">
            <v>EA</v>
          </cell>
          <cell r="G4437" t="str">
            <v>SY35</v>
          </cell>
        </row>
        <row r="4438">
          <cell r="B4438" t="str">
            <v>SHT0014936</v>
          </cell>
          <cell r="C4438" t="str">
            <v>左座椅总成工程车无忧换挡</v>
          </cell>
          <cell r="D4438" t="str">
            <v>EZ164251000006</v>
          </cell>
        </row>
        <row r="4438">
          <cell r="F4438" t="str">
            <v>EA</v>
          </cell>
          <cell r="G4438" t="str">
            <v>SY35</v>
          </cell>
        </row>
        <row r="4439">
          <cell r="B4439" t="str">
            <v>SHT0014937</v>
          </cell>
          <cell r="C4439" t="str">
            <v>左座椅总成公路车无忧换挡</v>
          </cell>
          <cell r="D4439" t="str">
            <v>EZ164251000007</v>
          </cell>
        </row>
        <row r="4439">
          <cell r="F4439" t="str">
            <v>EA</v>
          </cell>
          <cell r="G4439" t="str">
            <v>SY35</v>
          </cell>
        </row>
        <row r="4440">
          <cell r="B4440" t="str">
            <v>SHT0014938</v>
          </cell>
          <cell r="C4440" t="str">
            <v>左座椅总成豪华版无忧换挡</v>
          </cell>
          <cell r="D4440" t="str">
            <v>EZ164251000008</v>
          </cell>
        </row>
        <row r="4440">
          <cell r="F4440" t="str">
            <v>EA</v>
          </cell>
          <cell r="G4440" t="str">
            <v>SY35</v>
          </cell>
        </row>
        <row r="4441">
          <cell r="B4441" t="str">
            <v>SHT0014939</v>
          </cell>
          <cell r="C4441" t="str">
            <v>靠背骨架焊接总成电泳</v>
          </cell>
          <cell r="D4441" t="str">
            <v>VAVE</v>
          </cell>
        </row>
        <row r="4441">
          <cell r="F4441" t="str">
            <v>EA</v>
          </cell>
          <cell r="G4441" t="str">
            <v>BC07</v>
          </cell>
        </row>
        <row r="4442">
          <cell r="B4442" t="str">
            <v>SHT0014940</v>
          </cell>
          <cell r="C4442" t="str">
            <v>靠背骨架焊接总成</v>
          </cell>
          <cell r="D4442" t="str">
            <v>VAVE</v>
          </cell>
          <cell r="E4442" t="str">
            <v>SHT0014940</v>
          </cell>
          <cell r="F4442" t="str">
            <v>EA</v>
          </cell>
          <cell r="G4442" t="str">
            <v>BC05</v>
          </cell>
        </row>
        <row r="4443">
          <cell r="B4443" t="str">
            <v>SHT0014941</v>
          </cell>
          <cell r="C4443" t="str">
            <v>主驾高配安全带总成</v>
          </cell>
          <cell r="D4443" t="str">
            <v>H6</v>
          </cell>
        </row>
        <row r="4443">
          <cell r="F4443" t="str">
            <v>EA</v>
          </cell>
          <cell r="G4443" t="str">
            <v>YC01</v>
          </cell>
        </row>
        <row r="4444">
          <cell r="B4444" t="str">
            <v>SHT0014943</v>
          </cell>
          <cell r="C4444" t="str">
            <v>座垫前部罩壳</v>
          </cell>
          <cell r="D4444" t="str">
            <v>重汽价值版</v>
          </cell>
          <cell r="E4444" t="str">
            <v>SHT0014943</v>
          </cell>
          <cell r="F4444" t="str">
            <v>EA</v>
          </cell>
          <cell r="G4444" t="str">
            <v>YC01</v>
          </cell>
        </row>
        <row r="4445">
          <cell r="B4445" t="str">
            <v>SHT0014952</v>
          </cell>
          <cell r="C4445" t="str">
            <v>驾驶员靠背面套总成</v>
          </cell>
          <cell r="D4445" t="str">
            <v>福田EST</v>
          </cell>
        </row>
        <row r="4445">
          <cell r="F4445" t="str">
            <v>EA</v>
          </cell>
          <cell r="G4445" t="str">
            <v>YC01</v>
          </cell>
        </row>
        <row r="4446">
          <cell r="B4446" t="str">
            <v>SHT0014955</v>
          </cell>
          <cell r="C4446" t="str">
            <v>坐垫面套总成</v>
          </cell>
          <cell r="D4446" t="str">
            <v>福田EST</v>
          </cell>
        </row>
        <row r="4446">
          <cell r="F4446" t="str">
            <v>EA</v>
          </cell>
          <cell r="G4446" t="str">
            <v>YC01</v>
          </cell>
        </row>
        <row r="4447">
          <cell r="B4447" t="str">
            <v>SHT0014958</v>
          </cell>
          <cell r="C4447" t="str">
            <v>靠背护面总成</v>
          </cell>
          <cell r="D4447" t="str">
            <v>福田EST</v>
          </cell>
        </row>
        <row r="4447">
          <cell r="F4447" t="str">
            <v>EA</v>
          </cell>
          <cell r="G4447" t="str">
            <v>YC01</v>
          </cell>
        </row>
        <row r="4448">
          <cell r="B4448" t="str">
            <v>SHT0014960</v>
          </cell>
          <cell r="C4448" t="str">
            <v>座垫护面总成</v>
          </cell>
          <cell r="D4448" t="str">
            <v>福田EST</v>
          </cell>
        </row>
        <row r="4448">
          <cell r="F4448" t="str">
            <v>EA</v>
          </cell>
          <cell r="G4448" t="str">
            <v>YC01</v>
          </cell>
        </row>
        <row r="4449">
          <cell r="B4449" t="str">
            <v>SHT0014961</v>
          </cell>
          <cell r="C4449" t="str">
            <v>左侧挡片</v>
          </cell>
          <cell r="D4449" t="str">
            <v>H6座框</v>
          </cell>
          <cell r="E4449" t="str">
            <v>SHT0014961</v>
          </cell>
          <cell r="F4449" t="str">
            <v>EA</v>
          </cell>
          <cell r="G4449" t="str">
            <v>YC04</v>
          </cell>
        </row>
        <row r="4450">
          <cell r="B4450" t="str">
            <v>SHT0014962</v>
          </cell>
          <cell r="C4450" t="str">
            <v>右侧挡片</v>
          </cell>
          <cell r="D4450" t="str">
            <v>H6座框</v>
          </cell>
          <cell r="E4450" t="str">
            <v>SHT0014962</v>
          </cell>
          <cell r="F4450" t="str">
            <v>EA</v>
          </cell>
          <cell r="G4450" t="str">
            <v>YC04</v>
          </cell>
        </row>
        <row r="4451">
          <cell r="B4451" t="str">
            <v>SHT0014963</v>
          </cell>
          <cell r="C4451" t="str">
            <v>副驾靠背防尘罩</v>
          </cell>
          <cell r="D4451" t="str">
            <v>H6</v>
          </cell>
          <cell r="E4451" t="str">
            <v>SHT0014963</v>
          </cell>
          <cell r="F4451" t="str">
            <v>EA</v>
          </cell>
          <cell r="G4451" t="str">
            <v>YC01</v>
          </cell>
        </row>
        <row r="4452">
          <cell r="B4452" t="str">
            <v>SHT0014967</v>
          </cell>
          <cell r="C4452" t="str">
            <v>横支撑钢丝</v>
          </cell>
          <cell r="D4452" t="str">
            <v>大黄蜂</v>
          </cell>
        </row>
        <row r="4452">
          <cell r="F4452" t="str">
            <v>EA</v>
          </cell>
          <cell r="G4452" t="str">
            <v>YC04</v>
          </cell>
        </row>
        <row r="4453">
          <cell r="B4453" t="str">
            <v>SHT0014968</v>
          </cell>
          <cell r="C4453" t="str">
            <v>左侧翼支撑钢丝</v>
          </cell>
          <cell r="D4453" t="str">
            <v>大黄蜂</v>
          </cell>
        </row>
        <row r="4453">
          <cell r="F4453" t="str">
            <v>EA</v>
          </cell>
          <cell r="G4453" t="str">
            <v>YC04</v>
          </cell>
        </row>
        <row r="4454">
          <cell r="B4454" t="str">
            <v>SHT0014969</v>
          </cell>
          <cell r="C4454" t="str">
            <v>右侧翼支撑钢丝</v>
          </cell>
          <cell r="D4454" t="str">
            <v>大黄蜂</v>
          </cell>
        </row>
        <row r="4454">
          <cell r="F4454" t="str">
            <v>EA</v>
          </cell>
          <cell r="G4454" t="str">
            <v>YC04</v>
          </cell>
        </row>
        <row r="4455">
          <cell r="B4455" t="str">
            <v>SHT0014970</v>
          </cell>
          <cell r="C4455" t="str">
            <v>泡沫扣片钢丝</v>
          </cell>
          <cell r="D4455" t="str">
            <v>大黄蜂</v>
          </cell>
        </row>
        <row r="4455">
          <cell r="F4455" t="str">
            <v>EA</v>
          </cell>
          <cell r="G4455" t="str">
            <v>YC04</v>
          </cell>
        </row>
        <row r="4456">
          <cell r="B4456" t="str">
            <v>SHT0014972</v>
          </cell>
          <cell r="C4456" t="str">
            <v>高度支撑钢丝</v>
          </cell>
          <cell r="D4456" t="str">
            <v>大黄蜂</v>
          </cell>
        </row>
        <row r="4456">
          <cell r="F4456" t="str">
            <v>EA</v>
          </cell>
          <cell r="G4456" t="str">
            <v>YC04</v>
          </cell>
        </row>
        <row r="4457">
          <cell r="B4457" t="str">
            <v>SHT0014973</v>
          </cell>
          <cell r="C4457" t="str">
            <v>泡沫前端撑型钢丝</v>
          </cell>
          <cell r="D4457" t="str">
            <v>大黄蜂</v>
          </cell>
        </row>
        <row r="4457">
          <cell r="F4457" t="str">
            <v>EA</v>
          </cell>
          <cell r="G4457" t="str">
            <v>YC04</v>
          </cell>
        </row>
        <row r="4458">
          <cell r="B4458" t="str">
            <v>SHT0014974</v>
          </cell>
          <cell r="C4458" t="str">
            <v>泡沫后扣片钢丝</v>
          </cell>
          <cell r="D4458" t="str">
            <v>大黄蜂</v>
          </cell>
        </row>
        <row r="4458">
          <cell r="F4458" t="str">
            <v>EA</v>
          </cell>
          <cell r="G4458" t="str">
            <v>YC04</v>
          </cell>
        </row>
        <row r="4459">
          <cell r="B4459" t="str">
            <v>SHT0014976</v>
          </cell>
          <cell r="C4459" t="str">
            <v>EVA单面胶</v>
          </cell>
          <cell r="D4459" t="str">
            <v>30mm胶带</v>
          </cell>
        </row>
        <row r="4459">
          <cell r="F4459" t="str">
            <v>M</v>
          </cell>
          <cell r="G4459" t="str">
            <v>YC11</v>
          </cell>
        </row>
        <row r="4460">
          <cell r="B4460" t="str">
            <v>SHT0014990</v>
          </cell>
          <cell r="C4460" t="str">
            <v>背胶毛毡15*15</v>
          </cell>
          <cell r="D4460" t="str">
            <v>H6</v>
          </cell>
          <cell r="E4460" t="str">
            <v>SHT0014990</v>
          </cell>
          <cell r="F4460" t="str">
            <v>EA</v>
          </cell>
          <cell r="G4460" t="str">
            <v>YC04</v>
          </cell>
        </row>
        <row r="4461">
          <cell r="B4461" t="str">
            <v>SHT0014998</v>
          </cell>
          <cell r="C4461" t="str">
            <v>驾驶员靠背护面总成</v>
          </cell>
          <cell r="D4461" t="str">
            <v>福田EST</v>
          </cell>
        </row>
        <row r="4461">
          <cell r="F4461" t="str">
            <v>EA</v>
          </cell>
          <cell r="G4461" t="str">
            <v>YC01</v>
          </cell>
        </row>
        <row r="4462">
          <cell r="B4462" t="str">
            <v>SHT0015002</v>
          </cell>
          <cell r="C4462" t="str">
            <v>悬浮阀总成</v>
          </cell>
          <cell r="D4462" t="str">
            <v>重汽价值版</v>
          </cell>
        </row>
        <row r="4462">
          <cell r="F4462" t="str">
            <v>EA</v>
          </cell>
          <cell r="G4462" t="str">
            <v>YC04</v>
          </cell>
        </row>
        <row r="4463">
          <cell r="B4463" t="str">
            <v>SHT0015007</v>
          </cell>
          <cell r="C4463" t="str">
            <v>靠背支撑钢丝</v>
          </cell>
          <cell r="D4463" t="str">
            <v>H4-2.2</v>
          </cell>
          <cell r="E4463" t="str">
            <v>SHT0015007</v>
          </cell>
          <cell r="F4463" t="str">
            <v>EA</v>
          </cell>
          <cell r="G4463" t="str">
            <v>YC04</v>
          </cell>
        </row>
        <row r="4464">
          <cell r="B4464" t="str">
            <v>SHT0015016</v>
          </cell>
          <cell r="C4464" t="str">
            <v>主驾驶靠背四气袋腰托总成</v>
          </cell>
          <cell r="D4464" t="str">
            <v>H4</v>
          </cell>
        </row>
        <row r="4464">
          <cell r="F4464" t="str">
            <v>EA</v>
          </cell>
          <cell r="G4464" t="str">
            <v>YC01</v>
          </cell>
        </row>
        <row r="4465">
          <cell r="B4465" t="str">
            <v>SHT0015017</v>
          </cell>
          <cell r="C4465" t="str">
            <v>PU防护管</v>
          </cell>
          <cell r="D4465" t="str">
            <v>φ6*4*10</v>
          </cell>
        </row>
        <row r="4465">
          <cell r="F4465" t="str">
            <v>EA</v>
          </cell>
          <cell r="G4465" t="str">
            <v>YC01</v>
          </cell>
        </row>
        <row r="4466">
          <cell r="B4466" t="str">
            <v>SHT0015047</v>
          </cell>
          <cell r="C4466" t="str">
            <v>升降调节开关总成</v>
          </cell>
          <cell r="D4466" t="str">
            <v>大黄蜂</v>
          </cell>
        </row>
        <row r="4466">
          <cell r="F4466" t="str">
            <v>EA</v>
          </cell>
          <cell r="G4466" t="str">
            <v>YC01</v>
          </cell>
        </row>
        <row r="4467">
          <cell r="B4467" t="str">
            <v>SHT0015050</v>
          </cell>
          <cell r="C4467" t="str">
            <v>线束护套防护棉</v>
          </cell>
          <cell r="D4467" t="str">
            <v>H6</v>
          </cell>
          <cell r="E4467" t="str">
            <v>SHT0015050</v>
          </cell>
          <cell r="F4467" t="str">
            <v>EA</v>
          </cell>
          <cell r="G4467" t="str">
            <v>YC01</v>
          </cell>
        </row>
        <row r="4468">
          <cell r="B4468" t="str">
            <v>SHT0015072</v>
          </cell>
          <cell r="C4468" t="str">
            <v>副驾手柄铜套</v>
          </cell>
        </row>
        <row r="4468">
          <cell r="F4468" t="str">
            <v>EA</v>
          </cell>
          <cell r="G4468" t="str">
            <v>YC01</v>
          </cell>
        </row>
        <row r="4469">
          <cell r="B4469" t="str">
            <v>SHT0015074</v>
          </cell>
          <cell r="C4469" t="str">
            <v>M3000座垫无纺布</v>
          </cell>
          <cell r="D4469" t="str">
            <v>J6L</v>
          </cell>
        </row>
        <row r="4469">
          <cell r="F4469" t="str">
            <v>EA</v>
          </cell>
          <cell r="G4469" t="str">
            <v>YC05</v>
          </cell>
        </row>
        <row r="4470">
          <cell r="B4470" t="str">
            <v>SHT0015089</v>
          </cell>
          <cell r="C4470" t="str">
            <v>VDC阀气路总成</v>
          </cell>
          <cell r="D4470" t="str">
            <v>X5000S</v>
          </cell>
          <cell r="E4470" t="str">
            <v>SHT0015089</v>
          </cell>
          <cell r="F4470" t="str">
            <v>EA</v>
          </cell>
          <cell r="G4470" t="str">
            <v>YC04</v>
          </cell>
        </row>
        <row r="4471">
          <cell r="B4471" t="str">
            <v>SHT0015090</v>
          </cell>
          <cell r="C4471" t="str">
            <v>悬浮气路总成</v>
          </cell>
          <cell r="D4471" t="str">
            <v>J6L低配</v>
          </cell>
        </row>
        <row r="4471">
          <cell r="F4471" t="str">
            <v>EA</v>
          </cell>
          <cell r="G4471" t="str">
            <v>YC04</v>
          </cell>
        </row>
        <row r="4472">
          <cell r="B4472" t="str">
            <v>SHT0015093</v>
          </cell>
          <cell r="C4472" t="str">
            <v>下框后横梁组件</v>
          </cell>
        </row>
        <row r="4472">
          <cell r="F4472" t="str">
            <v>EA</v>
          </cell>
          <cell r="G4472" t="str">
            <v>YC03</v>
          </cell>
        </row>
        <row r="4473">
          <cell r="B4473" t="str">
            <v>SHT0015097</v>
          </cell>
          <cell r="C4473" t="str">
            <v>升降调节机构总成</v>
          </cell>
          <cell r="D4473" t="str">
            <v>汕德卡-主驾</v>
          </cell>
          <cell r="E4473" t="str">
            <v>SHT0015097</v>
          </cell>
          <cell r="F4473" t="str">
            <v>EA</v>
          </cell>
          <cell r="G4473" t="str">
            <v>YC01</v>
          </cell>
        </row>
        <row r="4474">
          <cell r="B4474" t="str">
            <v>SHT0015098</v>
          </cell>
          <cell r="C4474" t="str">
            <v>升降调节机构总成</v>
          </cell>
          <cell r="D4474" t="str">
            <v>汕德卡-副驾</v>
          </cell>
          <cell r="E4474" t="str">
            <v>SHT0015098</v>
          </cell>
          <cell r="F4474" t="str">
            <v>EA</v>
          </cell>
          <cell r="G4474" t="str">
            <v>YC01</v>
          </cell>
        </row>
        <row r="4475">
          <cell r="B4475" t="str">
            <v>SHT0015111</v>
          </cell>
          <cell r="C4475" t="str">
            <v>软垫总成</v>
          </cell>
        </row>
        <row r="4475">
          <cell r="F4475" t="str">
            <v>EA</v>
          </cell>
          <cell r="G4475" t="str">
            <v>YC01</v>
          </cell>
        </row>
        <row r="4476">
          <cell r="B4476" t="str">
            <v>SHT0015145</v>
          </cell>
          <cell r="C4476" t="str">
            <v>座框前横梁钢丝</v>
          </cell>
          <cell r="D4476" t="str">
            <v>J6L</v>
          </cell>
        </row>
        <row r="4476">
          <cell r="F4476" t="str">
            <v>EA</v>
          </cell>
          <cell r="G4476" t="str">
            <v>YC04</v>
          </cell>
        </row>
        <row r="4477">
          <cell r="B4477" t="str">
            <v>SHT0015163</v>
          </cell>
          <cell r="C4477" t="str">
            <v>副驾驶底支架电泳总成</v>
          </cell>
          <cell r="D4477" t="str">
            <v>大黄蜂</v>
          </cell>
        </row>
        <row r="4477">
          <cell r="F4477" t="str">
            <v>EA</v>
          </cell>
          <cell r="G4477" t="str">
            <v>YC01</v>
          </cell>
        </row>
        <row r="4478">
          <cell r="B4478" t="str">
            <v>SHT0015331</v>
          </cell>
          <cell r="C4478" t="str">
            <v>左侧翼无纺布</v>
          </cell>
          <cell r="D4478" t="str">
            <v>J6L</v>
          </cell>
        </row>
        <row r="4478">
          <cell r="F4478" t="str">
            <v>EA</v>
          </cell>
          <cell r="G4478" t="str">
            <v>YC05</v>
          </cell>
        </row>
        <row r="4479">
          <cell r="B4479" t="str">
            <v>SHT0015384</v>
          </cell>
          <cell r="C4479" t="str">
            <v>驾驶员靠背面套</v>
          </cell>
          <cell r="D4479" t="str">
            <v>价值版单通风</v>
          </cell>
        </row>
        <row r="4479">
          <cell r="F4479" t="str">
            <v>EA</v>
          </cell>
          <cell r="G4479" t="str">
            <v>YC01</v>
          </cell>
        </row>
        <row r="4480">
          <cell r="B4480" t="str">
            <v>SHT0015386</v>
          </cell>
          <cell r="C4480" t="str">
            <v>驾驶员坐垫面套</v>
          </cell>
          <cell r="D4480" t="str">
            <v>价值版单通风</v>
          </cell>
        </row>
        <row r="4480">
          <cell r="F4480" t="str">
            <v>EA</v>
          </cell>
          <cell r="G4480" t="str">
            <v>YC01</v>
          </cell>
        </row>
        <row r="4481">
          <cell r="B4481" t="str">
            <v>SHT0015387</v>
          </cell>
          <cell r="C4481" t="str">
            <v>底座模块化总成</v>
          </cell>
          <cell r="D4481" t="str">
            <v>重汽价值版单通风</v>
          </cell>
        </row>
        <row r="4481">
          <cell r="F4481" t="str">
            <v>EA</v>
          </cell>
          <cell r="G4481" t="str">
            <v>YC01</v>
          </cell>
        </row>
        <row r="4482">
          <cell r="B4482" t="str">
            <v>SHT0015388</v>
          </cell>
          <cell r="C4482" t="str">
            <v>驾驶员座椅说明书</v>
          </cell>
          <cell r="D4482" t="str">
            <v>价值版单通风</v>
          </cell>
        </row>
        <row r="4482">
          <cell r="F4482" t="str">
            <v>EA</v>
          </cell>
          <cell r="G4482" t="str">
            <v>YC01</v>
          </cell>
        </row>
        <row r="4483">
          <cell r="B4483" t="str">
            <v>SHT0015391</v>
          </cell>
          <cell r="C4483" t="str">
            <v>副驾驶员靠背面套总成</v>
          </cell>
          <cell r="D4483" t="str">
            <v>价值版单通风</v>
          </cell>
        </row>
        <row r="4483">
          <cell r="F4483" t="str">
            <v>EA</v>
          </cell>
          <cell r="G4483" t="str">
            <v>YC01</v>
          </cell>
        </row>
        <row r="4484">
          <cell r="B4484" t="str">
            <v>SHT0015393</v>
          </cell>
          <cell r="C4484" t="str">
            <v>坐垫面套总成</v>
          </cell>
          <cell r="D4484" t="str">
            <v>价值版单通风</v>
          </cell>
        </row>
        <row r="4484">
          <cell r="F4484" t="str">
            <v>EA</v>
          </cell>
          <cell r="G4484" t="str">
            <v>YC01</v>
          </cell>
        </row>
        <row r="4485">
          <cell r="B4485" t="str">
            <v>SHT0015395</v>
          </cell>
          <cell r="C4485" t="str">
            <v>右侧翼无纺布</v>
          </cell>
          <cell r="D4485" t="str">
            <v>J6L</v>
          </cell>
        </row>
        <row r="4485">
          <cell r="F4485" t="str">
            <v>EA</v>
          </cell>
          <cell r="G4485" t="str">
            <v>YC05</v>
          </cell>
        </row>
        <row r="4486">
          <cell r="B4486" t="str">
            <v>SHT0015396</v>
          </cell>
          <cell r="C4486" t="str">
            <v>调角器左罩壳</v>
          </cell>
          <cell r="D4486" t="str">
            <v>带安全带、后端下部单通风</v>
          </cell>
        </row>
        <row r="4486">
          <cell r="F4486" t="str">
            <v>EA</v>
          </cell>
          <cell r="G4486" t="str">
            <v>YC01</v>
          </cell>
        </row>
        <row r="4487">
          <cell r="B4487" t="str">
            <v>SHT0015406</v>
          </cell>
          <cell r="C4487" t="str">
            <v>底座模块化总成</v>
          </cell>
          <cell r="D4487" t="str">
            <v>大黄蜂</v>
          </cell>
        </row>
        <row r="4487">
          <cell r="F4487" t="str">
            <v>EA</v>
          </cell>
          <cell r="G4487" t="str">
            <v>YC01</v>
          </cell>
        </row>
        <row r="4488">
          <cell r="B4488" t="str">
            <v>SHT0015407</v>
          </cell>
          <cell r="C4488" t="str">
            <v>尼龙拉带</v>
          </cell>
        </row>
        <row r="4488">
          <cell r="F4488" t="str">
            <v>EA</v>
          </cell>
          <cell r="G4488" t="str">
            <v>YC04</v>
          </cell>
        </row>
        <row r="4489">
          <cell r="B4489" t="str">
            <v>SHT0015414</v>
          </cell>
          <cell r="C4489" t="str">
            <v>换挡扶手支架焊接组件</v>
          </cell>
          <cell r="D4489" t="str">
            <v>成都王牌</v>
          </cell>
        </row>
        <row r="4489">
          <cell r="F4489" t="str">
            <v>EA</v>
          </cell>
          <cell r="G4489" t="str">
            <v>YC04</v>
          </cell>
        </row>
        <row r="4490">
          <cell r="B4490" t="str">
            <v>SHT0015418</v>
          </cell>
          <cell r="C4490" t="str">
            <v>插座安装钣金</v>
          </cell>
          <cell r="D4490" t="str">
            <v>大黄蜂</v>
          </cell>
        </row>
        <row r="4490">
          <cell r="F4490" t="str">
            <v>EA</v>
          </cell>
          <cell r="G4490" t="str">
            <v>YC04</v>
          </cell>
        </row>
        <row r="4491">
          <cell r="B4491" t="str">
            <v>SHT0015420</v>
          </cell>
          <cell r="C4491" t="str">
            <v>左安装支架总成</v>
          </cell>
          <cell r="D4491" t="str">
            <v>大黄蜂</v>
          </cell>
        </row>
        <row r="4491">
          <cell r="F4491" t="str">
            <v>EA</v>
          </cell>
          <cell r="G4491" t="str">
            <v>YC04</v>
          </cell>
        </row>
        <row r="4492">
          <cell r="B4492" t="str">
            <v>SHT0015422</v>
          </cell>
          <cell r="C4492" t="str">
            <v>右安装支架总成</v>
          </cell>
          <cell r="D4492" t="str">
            <v>大黄蜂</v>
          </cell>
        </row>
        <row r="4492">
          <cell r="F4492" t="str">
            <v>EA</v>
          </cell>
          <cell r="G4492" t="str">
            <v>YC04</v>
          </cell>
        </row>
        <row r="4493">
          <cell r="B4493" t="str">
            <v>SHT0015425</v>
          </cell>
          <cell r="C4493" t="str">
            <v>座垫面套总成</v>
          </cell>
          <cell r="D4493" t="str">
            <v>大黄蜂</v>
          </cell>
        </row>
        <row r="4493">
          <cell r="F4493" t="str">
            <v>EA</v>
          </cell>
          <cell r="G4493" t="str">
            <v>YC01</v>
          </cell>
        </row>
        <row r="4494">
          <cell r="B4494" t="str">
            <v>SHT0015426</v>
          </cell>
          <cell r="C4494" t="str">
            <v>头枕面套总成</v>
          </cell>
          <cell r="D4494" t="str">
            <v>大黄蜂</v>
          </cell>
        </row>
        <row r="4494">
          <cell r="F4494" t="str">
            <v>EA</v>
          </cell>
          <cell r="G4494" t="str">
            <v>YC01</v>
          </cell>
        </row>
        <row r="4495">
          <cell r="B4495" t="str">
            <v>SHT0015428</v>
          </cell>
          <cell r="C4495" t="str">
            <v>靠背面套总成</v>
          </cell>
          <cell r="D4495" t="str">
            <v>大黄蜂</v>
          </cell>
        </row>
        <row r="4495">
          <cell r="F4495" t="str">
            <v>EA</v>
          </cell>
          <cell r="G4495" t="str">
            <v>YC01</v>
          </cell>
        </row>
        <row r="4496">
          <cell r="B4496" t="str">
            <v>SHT0015430</v>
          </cell>
          <cell r="C4496" t="str">
            <v>左下连接板</v>
          </cell>
        </row>
        <row r="4496">
          <cell r="F4496" t="str">
            <v>EA</v>
          </cell>
          <cell r="G4496" t="str">
            <v>YC04</v>
          </cell>
        </row>
        <row r="4497">
          <cell r="B4497" t="str">
            <v>SHT0015435</v>
          </cell>
          <cell r="C4497" t="str">
            <v>驾驶员坐垫面套总成</v>
          </cell>
          <cell r="D4497" t="str">
            <v>大黄蜂</v>
          </cell>
        </row>
        <row r="4497">
          <cell r="F4497" t="str">
            <v>EA</v>
          </cell>
          <cell r="G4497" t="str">
            <v>YC01</v>
          </cell>
        </row>
        <row r="4498">
          <cell r="B4498" t="str">
            <v>SHT0015436</v>
          </cell>
          <cell r="C4498" t="str">
            <v>调角器左罩壳</v>
          </cell>
          <cell r="D4498" t="str">
            <v>大黄蜂</v>
          </cell>
        </row>
        <row r="4498">
          <cell r="F4498" t="str">
            <v>EA</v>
          </cell>
          <cell r="G4498" t="str">
            <v>YC01</v>
          </cell>
        </row>
        <row r="4499">
          <cell r="B4499" t="str">
            <v>SHT0015451</v>
          </cell>
          <cell r="C4499" t="str">
            <v>软垫总成</v>
          </cell>
        </row>
        <row r="4499">
          <cell r="F4499" t="str">
            <v>EA</v>
          </cell>
          <cell r="G4499" t="str">
            <v>YC01</v>
          </cell>
        </row>
        <row r="4500">
          <cell r="B4500" t="str">
            <v>SHT0015453</v>
          </cell>
          <cell r="C4500" t="str">
            <v>软垫总成</v>
          </cell>
        </row>
        <row r="4500">
          <cell r="F4500" t="str">
            <v>EA</v>
          </cell>
          <cell r="G4500" t="str">
            <v>YC01</v>
          </cell>
        </row>
        <row r="4501">
          <cell r="B4501" t="str">
            <v>SHT0015543</v>
          </cell>
          <cell r="C4501" t="str">
            <v>端子</v>
          </cell>
          <cell r="D4501" t="str">
            <v>DJ611-2A</v>
          </cell>
        </row>
        <row r="4501">
          <cell r="F4501" t="str">
            <v>EA</v>
          </cell>
          <cell r="G4501" t="str">
            <v>YC02</v>
          </cell>
        </row>
        <row r="4502">
          <cell r="B4502" t="str">
            <v>SHT0015552</v>
          </cell>
          <cell r="C4502" t="str">
            <v>驾驶员主边调角器总成</v>
          </cell>
          <cell r="D4502" t="str">
            <v>大黄蜂</v>
          </cell>
        </row>
        <row r="4502">
          <cell r="F4502" t="str">
            <v>EA</v>
          </cell>
          <cell r="G4502" t="str">
            <v>YC01</v>
          </cell>
        </row>
        <row r="4503">
          <cell r="B4503" t="str">
            <v>SHT0015553</v>
          </cell>
          <cell r="C4503" t="str">
            <v>驾驶员副边调角器总成</v>
          </cell>
          <cell r="D4503" t="str">
            <v>大黄蜂</v>
          </cell>
        </row>
        <row r="4503">
          <cell r="F4503" t="str">
            <v>EA</v>
          </cell>
          <cell r="G4503" t="str">
            <v>YC01</v>
          </cell>
        </row>
        <row r="4504">
          <cell r="B4504" t="str">
            <v>SHT0015556</v>
          </cell>
          <cell r="C4504" t="str">
            <v>驾驶员说明书</v>
          </cell>
          <cell r="D4504" t="str">
            <v>大黄蜂</v>
          </cell>
        </row>
        <row r="4504">
          <cell r="F4504" t="str">
            <v>EA</v>
          </cell>
          <cell r="G4504" t="str">
            <v>YC01</v>
          </cell>
        </row>
        <row r="4505">
          <cell r="B4505" t="str">
            <v>SHT0015557</v>
          </cell>
          <cell r="C4505" t="str">
            <v>副驾说明书</v>
          </cell>
        </row>
        <row r="4505">
          <cell r="F4505" t="str">
            <v>EA</v>
          </cell>
          <cell r="G4505" t="str">
            <v>YC01</v>
          </cell>
        </row>
        <row r="4506">
          <cell r="B4506" t="str">
            <v>SHT0015606</v>
          </cell>
          <cell r="C4506" t="str">
            <v>缓冲块支架组件</v>
          </cell>
        </row>
        <row r="4506">
          <cell r="F4506" t="str">
            <v>EA</v>
          </cell>
          <cell r="G4506" t="str">
            <v>YC03</v>
          </cell>
        </row>
        <row r="4507">
          <cell r="B4507" t="str">
            <v>SHT0015609</v>
          </cell>
          <cell r="C4507" t="str">
            <v>罩壳固定支架</v>
          </cell>
          <cell r="D4507" t="str">
            <v>M4-6805303</v>
          </cell>
        </row>
        <row r="4507">
          <cell r="F4507" t="str">
            <v>EA</v>
          </cell>
          <cell r="G4507" t="str">
            <v>YC04</v>
          </cell>
        </row>
        <row r="4508">
          <cell r="B4508" t="str">
            <v>SHT0015610</v>
          </cell>
          <cell r="C4508" t="str">
            <v>右下连接板总成</v>
          </cell>
          <cell r="D4508" t="str">
            <v>大黄蜂</v>
          </cell>
        </row>
        <row r="4508">
          <cell r="F4508" t="str">
            <v>EA</v>
          </cell>
          <cell r="G4508" t="str">
            <v>YC03</v>
          </cell>
        </row>
        <row r="4509">
          <cell r="B4509" t="str">
            <v>SHT0015624</v>
          </cell>
          <cell r="C4509" t="str">
            <v>欧曼升级重卡豪华扶手骨架</v>
          </cell>
        </row>
        <row r="4509">
          <cell r="F4509" t="str">
            <v>EA</v>
          </cell>
          <cell r="G4509" t="str">
            <v>BC05</v>
          </cell>
        </row>
        <row r="4510">
          <cell r="B4510" t="str">
            <v>SHT0015629</v>
          </cell>
          <cell r="C4510" t="str">
            <v>NX滑轨总成</v>
          </cell>
        </row>
        <row r="4510">
          <cell r="F4510" t="str">
            <v>EA</v>
          </cell>
          <cell r="G4510" t="str">
            <v>YC04</v>
          </cell>
        </row>
        <row r="4511">
          <cell r="B4511" t="str">
            <v>SHT0015631</v>
          </cell>
          <cell r="C4511" t="str">
            <v>底座模块化总成</v>
          </cell>
          <cell r="D4511" t="str">
            <v>NX</v>
          </cell>
        </row>
        <row r="4511">
          <cell r="F4511" t="str">
            <v>EA</v>
          </cell>
          <cell r="G4511" t="str">
            <v>YC01</v>
          </cell>
        </row>
        <row r="4512">
          <cell r="B4512" t="str">
            <v>SHT0015633</v>
          </cell>
          <cell r="C4512" t="str">
            <v>驾驶员座椅总成 （NX）</v>
          </cell>
          <cell r="D4512" t="str">
            <v>LZ161751100410/1</v>
          </cell>
        </row>
        <row r="4512">
          <cell r="F4512" t="str">
            <v>EA</v>
          </cell>
          <cell r="G4512" t="str">
            <v>SY17</v>
          </cell>
        </row>
        <row r="4513">
          <cell r="B4513" t="str">
            <v>SHT0015646</v>
          </cell>
          <cell r="C4513" t="str">
            <v>驾驶员靠背面套总成</v>
          </cell>
        </row>
        <row r="4513">
          <cell r="F4513" t="str">
            <v>EA</v>
          </cell>
          <cell r="G4513" t="str">
            <v>YC01</v>
          </cell>
        </row>
        <row r="4514">
          <cell r="B4514" t="str">
            <v>SHT0015655</v>
          </cell>
          <cell r="C4514" t="str">
            <v>坐垫面套总成</v>
          </cell>
        </row>
        <row r="4514">
          <cell r="F4514" t="str">
            <v>EA</v>
          </cell>
          <cell r="G4514" t="str">
            <v>YC01</v>
          </cell>
        </row>
        <row r="4515">
          <cell r="B4515" t="str">
            <v>SHT0015663</v>
          </cell>
          <cell r="C4515" t="str">
            <v>副驾座椅（NX）</v>
          </cell>
          <cell r="D4515" t="str">
            <v>LZ161751100440/1</v>
          </cell>
        </row>
        <row r="4515">
          <cell r="F4515" t="str">
            <v>EA</v>
          </cell>
          <cell r="G4515" t="str">
            <v>SY17</v>
          </cell>
        </row>
        <row r="4516">
          <cell r="B4516" t="str">
            <v>SHT0015679</v>
          </cell>
          <cell r="C4516" t="str">
            <v>副驾驶员靠背面套总成</v>
          </cell>
        </row>
        <row r="4516">
          <cell r="F4516" t="str">
            <v>EA</v>
          </cell>
          <cell r="G4516" t="str">
            <v>YC01</v>
          </cell>
        </row>
        <row r="4517">
          <cell r="B4517" t="str">
            <v>SHT0015687</v>
          </cell>
          <cell r="C4517" t="str">
            <v>副驾驶坐垫面套总成</v>
          </cell>
        </row>
        <row r="4517">
          <cell r="F4517" t="str">
            <v>EA</v>
          </cell>
          <cell r="G4517" t="str">
            <v>YC01</v>
          </cell>
        </row>
        <row r="4518">
          <cell r="B4518" t="str">
            <v>SHT0015691</v>
          </cell>
          <cell r="C4518" t="str">
            <v>副司机底支架电泳总成</v>
          </cell>
        </row>
        <row r="4518">
          <cell r="F4518" t="str">
            <v>EA</v>
          </cell>
          <cell r="G4518" t="str">
            <v>YC01</v>
          </cell>
        </row>
        <row r="4519">
          <cell r="B4519" t="str">
            <v>SHT0015700</v>
          </cell>
          <cell r="C4519" t="str">
            <v>副驾驶员座椅说明书</v>
          </cell>
        </row>
        <row r="4519">
          <cell r="F4519" t="str">
            <v>EA</v>
          </cell>
          <cell r="G4519" t="str">
            <v>YC01</v>
          </cell>
        </row>
        <row r="4520">
          <cell r="B4520" t="str">
            <v>SHT0015705</v>
          </cell>
          <cell r="C4520" t="str">
            <v>中间座椅总成 （NX）</v>
          </cell>
          <cell r="D4520" t="str">
            <v>LZ161751100460/1</v>
          </cell>
        </row>
        <row r="4520">
          <cell r="F4520" t="str">
            <v>EA</v>
          </cell>
          <cell r="G4520" t="str">
            <v>SY17</v>
          </cell>
        </row>
        <row r="4521">
          <cell r="B4521" t="str">
            <v>SHT0015730</v>
          </cell>
          <cell r="C4521" t="str">
            <v>前部安装板</v>
          </cell>
          <cell r="D4521" t="str">
            <v>大黄蜂</v>
          </cell>
        </row>
        <row r="4521">
          <cell r="F4521" t="str">
            <v>EA</v>
          </cell>
          <cell r="G4521" t="str">
            <v>YC04</v>
          </cell>
        </row>
        <row r="4522">
          <cell r="B4522" t="str">
            <v>SHT0015731</v>
          </cell>
          <cell r="C4522" t="str">
            <v>后部安装板</v>
          </cell>
          <cell r="D4522" t="str">
            <v>大黄蜂</v>
          </cell>
        </row>
        <row r="4522">
          <cell r="F4522" t="str">
            <v>EA</v>
          </cell>
          <cell r="G4522" t="str">
            <v>YC04</v>
          </cell>
        </row>
        <row r="4523">
          <cell r="B4523" t="str">
            <v>SHT0015751</v>
          </cell>
          <cell r="C4523" t="str">
            <v>下限位缓冲胶墩</v>
          </cell>
        </row>
        <row r="4523">
          <cell r="F4523" t="str">
            <v>EA</v>
          </cell>
          <cell r="G4523" t="str">
            <v>YC04</v>
          </cell>
        </row>
        <row r="4524">
          <cell r="B4524" t="str">
            <v>SHT0015763</v>
          </cell>
          <cell r="C4524" t="str">
            <v>再生棉</v>
          </cell>
          <cell r="D4524" t="str">
            <v>EST发泡用</v>
          </cell>
        </row>
        <row r="4524">
          <cell r="F4524" t="str">
            <v>EA</v>
          </cell>
          <cell r="G4524" t="str">
            <v>YC01</v>
          </cell>
        </row>
        <row r="4525">
          <cell r="B4525" t="str">
            <v>SHT0015848</v>
          </cell>
          <cell r="C4525" t="str">
            <v>驾驶员坐垫面套</v>
          </cell>
        </row>
        <row r="4525">
          <cell r="F4525" t="str">
            <v>EA</v>
          </cell>
          <cell r="G4525" t="str">
            <v>YC01</v>
          </cell>
        </row>
        <row r="4526">
          <cell r="B4526" t="str">
            <v>SHT0015849</v>
          </cell>
          <cell r="C4526" t="str">
            <v>副司机角度调节手柄板</v>
          </cell>
          <cell r="D4526" t="str">
            <v>SQDZ6801001</v>
          </cell>
        </row>
        <row r="4526">
          <cell r="F4526" t="str">
            <v>EA</v>
          </cell>
          <cell r="G4526" t="str">
            <v>YC04</v>
          </cell>
        </row>
        <row r="4527">
          <cell r="B4527" t="str">
            <v>SHT0015850</v>
          </cell>
          <cell r="C4527" t="str">
            <v>右操作盘式调角器</v>
          </cell>
          <cell r="D4527" t="str">
            <v>SQDZ6901300</v>
          </cell>
        </row>
        <row r="4527">
          <cell r="F4527" t="str">
            <v>EA</v>
          </cell>
          <cell r="G4527" t="str">
            <v>YC04</v>
          </cell>
        </row>
        <row r="4528">
          <cell r="B4528" t="str">
            <v>SHT0015893</v>
          </cell>
          <cell r="C4528" t="str">
            <v>滑轨总成</v>
          </cell>
          <cell r="D4528" t="str">
            <v>大黄蜂</v>
          </cell>
        </row>
        <row r="4528">
          <cell r="F4528" t="str">
            <v>EA</v>
          </cell>
          <cell r="G4528" t="str">
            <v>YC04</v>
          </cell>
        </row>
        <row r="4529">
          <cell r="B4529" t="str">
            <v>SHT0015895</v>
          </cell>
          <cell r="C4529" t="str">
            <v>主总座</v>
          </cell>
          <cell r="D4529" t="str">
            <v>大黄蜂</v>
          </cell>
        </row>
        <row r="4529">
          <cell r="F4529" t="str">
            <v>EA</v>
          </cell>
          <cell r="G4529" t="str">
            <v>YC04</v>
          </cell>
        </row>
        <row r="4530">
          <cell r="B4530" t="str">
            <v>SHT0015896</v>
          </cell>
          <cell r="C4530" t="str">
            <v>副司机角度调节手柄板</v>
          </cell>
          <cell r="D4530" t="str">
            <v>大黄蜂</v>
          </cell>
        </row>
        <row r="4530">
          <cell r="F4530" t="str">
            <v>EA</v>
          </cell>
          <cell r="G4530" t="str">
            <v>YC04</v>
          </cell>
        </row>
        <row r="4531">
          <cell r="B4531" t="str">
            <v>SHT0015932</v>
          </cell>
          <cell r="C4531" t="str">
            <v>副驾驶员主边调角器</v>
          </cell>
          <cell r="D4531" t="str">
            <v>大黄蜂</v>
          </cell>
        </row>
        <row r="4531">
          <cell r="F4531" t="str">
            <v>EA</v>
          </cell>
          <cell r="G4531" t="str">
            <v>YC01</v>
          </cell>
        </row>
        <row r="4532">
          <cell r="B4532" t="str">
            <v>SHT0015934</v>
          </cell>
          <cell r="C4532" t="str">
            <v>气囊总成</v>
          </cell>
          <cell r="D4532" t="str">
            <v>J6L</v>
          </cell>
        </row>
        <row r="4532">
          <cell r="F4532" t="str">
            <v>EA</v>
          </cell>
          <cell r="G4532" t="str">
            <v>YC04</v>
          </cell>
        </row>
        <row r="4533">
          <cell r="B4533" t="str">
            <v>SHT0015935</v>
          </cell>
          <cell r="C4533" t="str">
            <v>左操作盘式调角器</v>
          </cell>
          <cell r="D4533" t="str">
            <v>大黄蜂</v>
          </cell>
        </row>
        <row r="4533">
          <cell r="F4533" t="str">
            <v>EA</v>
          </cell>
          <cell r="G4533" t="str">
            <v>YC01</v>
          </cell>
        </row>
        <row r="4534">
          <cell r="B4534" t="str">
            <v>SHT0015936</v>
          </cell>
          <cell r="C4534" t="str">
            <v>右操作盘式调角器</v>
          </cell>
          <cell r="D4534" t="str">
            <v>大黄蜂</v>
          </cell>
        </row>
        <row r="4534">
          <cell r="F4534" t="str">
            <v>EA</v>
          </cell>
          <cell r="G4534" t="str">
            <v>YC04</v>
          </cell>
        </row>
        <row r="4535">
          <cell r="B4535" t="str">
            <v>SHT0016032</v>
          </cell>
          <cell r="C4535" t="str">
            <v>上框后横梁组件</v>
          </cell>
          <cell r="D4535" t="str">
            <v>欧曼</v>
          </cell>
        </row>
        <row r="4535">
          <cell r="F4535" t="str">
            <v>EA</v>
          </cell>
          <cell r="G4535" t="str">
            <v>BC05</v>
          </cell>
        </row>
        <row r="4536">
          <cell r="B4536" t="str">
            <v>SHT0016035</v>
          </cell>
          <cell r="C4536" t="str">
            <v>定阻尼器总成</v>
          </cell>
          <cell r="D4536" t="str">
            <v>成都王牌临时使用</v>
          </cell>
        </row>
        <row r="4536">
          <cell r="F4536" t="str">
            <v>EA</v>
          </cell>
          <cell r="G4536" t="str">
            <v>YC04</v>
          </cell>
        </row>
        <row r="4537">
          <cell r="B4537" t="str">
            <v>SLT0000001</v>
          </cell>
          <cell r="C4537" t="str">
            <v>L项目端盖</v>
          </cell>
          <cell r="D4537" t="str">
            <v>轻卡黑色</v>
          </cell>
        </row>
        <row r="4537">
          <cell r="F4537" t="str">
            <v>EA</v>
          </cell>
          <cell r="G4537" t="str">
            <v>YC01</v>
          </cell>
        </row>
        <row r="4538">
          <cell r="B4538" t="str">
            <v>SLT0000002</v>
          </cell>
          <cell r="C4538" t="str">
            <v>钢丝2.5*600</v>
          </cell>
        </row>
        <row r="4538">
          <cell r="F4538" t="str">
            <v>EA</v>
          </cell>
          <cell r="G4538" t="str">
            <v>YC01</v>
          </cell>
        </row>
        <row r="4539">
          <cell r="B4539" t="str">
            <v>SLT0000003</v>
          </cell>
          <cell r="C4539" t="str">
            <v>钢丝2.5*520</v>
          </cell>
        </row>
        <row r="4539">
          <cell r="F4539" t="str">
            <v>EA</v>
          </cell>
          <cell r="G4539" t="str">
            <v>YC01</v>
          </cell>
        </row>
        <row r="4540">
          <cell r="B4540" t="str">
            <v>SLT0000008</v>
          </cell>
          <cell r="C4540" t="str">
            <v>k1连体座包装膜</v>
          </cell>
        </row>
        <row r="4540">
          <cell r="F4540" t="str">
            <v>EA</v>
          </cell>
          <cell r="G4540" t="str">
            <v>YC01</v>
          </cell>
        </row>
        <row r="4541">
          <cell r="B4541" t="str">
            <v>SLT0000011</v>
          </cell>
          <cell r="C4541" t="str">
            <v>副驾驶员座垫包装膜</v>
          </cell>
          <cell r="D4541" t="str">
            <v>M4-2060</v>
          </cell>
        </row>
        <row r="4541">
          <cell r="F4541" t="str">
            <v>EA</v>
          </cell>
          <cell r="G4541" t="str">
            <v>YC01</v>
          </cell>
        </row>
        <row r="4542">
          <cell r="B4542" t="str">
            <v>SLT0000012</v>
          </cell>
          <cell r="C4542" t="str">
            <v>M3右舵1695副司机背</v>
          </cell>
          <cell r="D4542" t="str">
            <v>骨架</v>
          </cell>
        </row>
        <row r="4542">
          <cell r="F4542" t="str">
            <v>EA</v>
          </cell>
          <cell r="G4542" t="str">
            <v>YC01</v>
          </cell>
        </row>
        <row r="4543">
          <cell r="B4543" t="str">
            <v>SLT0000015</v>
          </cell>
          <cell r="C4543" t="str">
            <v>M3右舵司机罩壳（灰）</v>
          </cell>
          <cell r="D4543" t="str">
            <v>注塑件</v>
          </cell>
        </row>
        <row r="4543">
          <cell r="F4543" t="str">
            <v>EA</v>
          </cell>
          <cell r="G4543" t="str">
            <v>YC01</v>
          </cell>
        </row>
        <row r="4544">
          <cell r="B4544" t="str">
            <v>SLT0000016</v>
          </cell>
          <cell r="C4544" t="str">
            <v>欧马可右舵手柄</v>
          </cell>
        </row>
        <row r="4544">
          <cell r="F4544" t="str">
            <v>Ea</v>
          </cell>
          <cell r="G4544" t="str">
            <v>BC02</v>
          </cell>
        </row>
        <row r="4545">
          <cell r="B4545" t="str">
            <v>SLT0000017</v>
          </cell>
          <cell r="C4545" t="str">
            <v>钢丝2.5*420</v>
          </cell>
        </row>
        <row r="4545">
          <cell r="F4545" t="str">
            <v>EA</v>
          </cell>
          <cell r="G4545" t="str">
            <v>YC05</v>
          </cell>
        </row>
        <row r="4546">
          <cell r="B4546" t="str">
            <v>SLT0000024</v>
          </cell>
          <cell r="C4546" t="str">
            <v>驾驶员座垫包装膜</v>
          </cell>
          <cell r="D4546" t="str">
            <v>M4-2060</v>
          </cell>
        </row>
        <row r="4546">
          <cell r="F4546" t="str">
            <v>EA</v>
          </cell>
          <cell r="G4546" t="str">
            <v>YC01</v>
          </cell>
        </row>
        <row r="4547">
          <cell r="B4547" t="str">
            <v>SLT0000025</v>
          </cell>
          <cell r="C4547" t="str">
            <v>M3长沙右舵正司机背</v>
          </cell>
        </row>
        <row r="4547">
          <cell r="F4547" t="str">
            <v>EA</v>
          </cell>
          <cell r="G4547" t="str">
            <v>YC01</v>
          </cell>
        </row>
        <row r="4548">
          <cell r="B4548" t="str">
            <v>SLT0000026</v>
          </cell>
          <cell r="C4548" t="str">
            <v>M3右舵司机调角器</v>
          </cell>
          <cell r="D4548" t="str">
            <v>调角器</v>
          </cell>
        </row>
        <row r="4548">
          <cell r="F4548" t="str">
            <v>EA</v>
          </cell>
          <cell r="G4548" t="str">
            <v>YC01</v>
          </cell>
        </row>
        <row r="4549">
          <cell r="B4549" t="str">
            <v>SLT0000030</v>
          </cell>
          <cell r="C4549" t="str">
            <v>钢丝2.5*340</v>
          </cell>
        </row>
        <row r="4549">
          <cell r="F4549" t="str">
            <v>EA</v>
          </cell>
          <cell r="G4549" t="str">
            <v>YC01</v>
          </cell>
        </row>
        <row r="4550">
          <cell r="B4550" t="str">
            <v>SLT0000037</v>
          </cell>
          <cell r="C4550" t="str">
            <v>M3驾驶员靠背骨架（左）</v>
          </cell>
          <cell r="D4550" t="str">
            <v>骨架</v>
          </cell>
        </row>
        <row r="4550">
          <cell r="F4550" t="str">
            <v>EA</v>
          </cell>
          <cell r="G4550" t="str">
            <v>YC01</v>
          </cell>
        </row>
        <row r="4551">
          <cell r="B4551" t="str">
            <v>SLT0000038</v>
          </cell>
          <cell r="C4551" t="str">
            <v>M3驾驶员座垫骨架座框</v>
          </cell>
          <cell r="D4551" t="str">
            <v>骨架</v>
          </cell>
        </row>
        <row r="4551">
          <cell r="F4551" t="str">
            <v>EA</v>
          </cell>
          <cell r="G4551" t="str">
            <v>YC01</v>
          </cell>
        </row>
        <row r="4552">
          <cell r="B4552" t="str">
            <v>SLT0000039</v>
          </cell>
          <cell r="C4552" t="str">
            <v>M3驾驶员滑道连接板</v>
          </cell>
          <cell r="D4552" t="str">
            <v>骨架</v>
          </cell>
        </row>
        <row r="4552">
          <cell r="F4552" t="str">
            <v>EA</v>
          </cell>
          <cell r="G4552" t="str">
            <v>YC01</v>
          </cell>
        </row>
        <row r="4553">
          <cell r="B4553" t="str">
            <v>SLT0000040</v>
          </cell>
          <cell r="C4553" t="str">
            <v>M3欧马可司机护盖</v>
          </cell>
          <cell r="D4553" t="str">
            <v>调角器</v>
          </cell>
        </row>
        <row r="4553">
          <cell r="F4553" t="str">
            <v>EA</v>
          </cell>
          <cell r="G4553" t="str">
            <v>YC01</v>
          </cell>
        </row>
        <row r="4554">
          <cell r="B4554" t="str">
            <v>SLT0000041</v>
          </cell>
          <cell r="C4554" t="str">
            <v>M3欧马可司机解锁手把</v>
          </cell>
          <cell r="D4554" t="str">
            <v>调角器</v>
          </cell>
        </row>
        <row r="4554">
          <cell r="F4554" t="str">
            <v>EA</v>
          </cell>
          <cell r="G4554" t="str">
            <v>YC01</v>
          </cell>
        </row>
        <row r="4555">
          <cell r="B4555" t="str">
            <v>SLT0000043</v>
          </cell>
          <cell r="C4555" t="str">
            <v>欧马可司机调角器</v>
          </cell>
          <cell r="D4555" t="str">
            <v>调角器</v>
          </cell>
        </row>
        <row r="4555">
          <cell r="F4555" t="str">
            <v>EA</v>
          </cell>
          <cell r="G4555" t="str">
            <v>YC01</v>
          </cell>
        </row>
        <row r="4556">
          <cell r="B4556" t="str">
            <v>SLT0000048</v>
          </cell>
          <cell r="C4556" t="str">
            <v>M3右舵80司机背布套</v>
          </cell>
        </row>
        <row r="4556">
          <cell r="F4556" t="str">
            <v>EA</v>
          </cell>
          <cell r="G4556" t="str">
            <v>YC01</v>
          </cell>
        </row>
        <row r="4557">
          <cell r="B4557" t="str">
            <v>SLT0000049</v>
          </cell>
          <cell r="C4557" t="str">
            <v>M3右舵80司机座布套</v>
          </cell>
        </row>
        <row r="4557">
          <cell r="F4557" t="str">
            <v>EA</v>
          </cell>
          <cell r="G4557" t="str">
            <v>YC01</v>
          </cell>
        </row>
        <row r="4558">
          <cell r="B4558" t="str">
            <v>SLT0000050</v>
          </cell>
          <cell r="C4558" t="str">
            <v>M3右舵司机背</v>
          </cell>
        </row>
        <row r="4558">
          <cell r="F4558" t="str">
            <v>EA</v>
          </cell>
          <cell r="G4558" t="str">
            <v>YC01</v>
          </cell>
        </row>
        <row r="4559">
          <cell r="B4559" t="str">
            <v>SLT0000051</v>
          </cell>
          <cell r="C4559" t="str">
            <v>M3右舵座框</v>
          </cell>
        </row>
        <row r="4559">
          <cell r="F4559" t="str">
            <v>EA</v>
          </cell>
          <cell r="G4559" t="str">
            <v>YC01</v>
          </cell>
        </row>
        <row r="4560">
          <cell r="B4560" t="str">
            <v>SLT0000052</v>
          </cell>
          <cell r="C4560" t="str">
            <v>M3右舵装饰板</v>
          </cell>
        </row>
        <row r="4560">
          <cell r="F4560" t="str">
            <v>EA</v>
          </cell>
          <cell r="G4560" t="str">
            <v>YC01</v>
          </cell>
        </row>
        <row r="4561">
          <cell r="B4561" t="str">
            <v>SLT0000053</v>
          </cell>
          <cell r="C4561" t="str">
            <v>M3右舵司机背滑轨(主)</v>
          </cell>
          <cell r="D4561" t="str">
            <v>调角器</v>
          </cell>
        </row>
        <row r="4561">
          <cell r="F4561" t="str">
            <v>EA</v>
          </cell>
          <cell r="G4561" t="str">
            <v>YC01</v>
          </cell>
        </row>
        <row r="4562">
          <cell r="B4562" t="str">
            <v>SLT0000054</v>
          </cell>
          <cell r="C4562" t="str">
            <v>M3右舵司机背滑轨(被)</v>
          </cell>
          <cell r="D4562" t="str">
            <v>调角器</v>
          </cell>
        </row>
        <row r="4562">
          <cell r="F4562" t="str">
            <v>EA</v>
          </cell>
          <cell r="G4562" t="str">
            <v>YC01</v>
          </cell>
        </row>
        <row r="4563">
          <cell r="B4563" t="str">
            <v>SLT0000055</v>
          </cell>
          <cell r="C4563" t="str">
            <v>M3右舵1033座垫</v>
          </cell>
          <cell r="D4563" t="str">
            <v>小件</v>
          </cell>
        </row>
        <row r="4563">
          <cell r="F4563" t="str">
            <v>EA</v>
          </cell>
          <cell r="G4563" t="str">
            <v>YC01</v>
          </cell>
        </row>
        <row r="4564">
          <cell r="B4564" t="str">
            <v>SLT0000056</v>
          </cell>
          <cell r="C4564" t="str">
            <v>M3右舵司机背滑轨钢丝</v>
          </cell>
          <cell r="D4564" t="str">
            <v>调角器</v>
          </cell>
        </row>
        <row r="4564">
          <cell r="F4564" t="str">
            <v>EA</v>
          </cell>
          <cell r="G4564" t="str">
            <v>YC01</v>
          </cell>
        </row>
        <row r="4565">
          <cell r="B4565" t="str">
            <v>SLT0000057</v>
          </cell>
          <cell r="C4565" t="str">
            <v>M3司机罩壳欧马可富康色</v>
          </cell>
          <cell r="D4565" t="str">
            <v>注塑件（富康色）</v>
          </cell>
        </row>
        <row r="4565">
          <cell r="F4565" t="str">
            <v>EA</v>
          </cell>
          <cell r="G4565" t="str">
            <v>YC01</v>
          </cell>
        </row>
        <row r="4566">
          <cell r="B4566" t="str">
            <v>SLT0000058</v>
          </cell>
          <cell r="C4566" t="str">
            <v>M3司机手柄欧马可富康色</v>
          </cell>
          <cell r="D4566" t="str">
            <v>注塑件（富康色）</v>
          </cell>
        </row>
        <row r="4566">
          <cell r="F4566" t="str">
            <v>EA</v>
          </cell>
          <cell r="G4566" t="str">
            <v>YC01</v>
          </cell>
        </row>
        <row r="4567">
          <cell r="B4567" t="str">
            <v>SLT0000059</v>
          </cell>
          <cell r="C4567" t="str">
            <v>钢丝2.5*250</v>
          </cell>
        </row>
        <row r="4567">
          <cell r="F4567" t="str">
            <v>EA</v>
          </cell>
          <cell r="G4567" t="str">
            <v>YC01</v>
          </cell>
        </row>
        <row r="4568">
          <cell r="B4568" t="str">
            <v>SLT0000060</v>
          </cell>
          <cell r="C4568" t="str">
            <v>侧上钢丝</v>
          </cell>
          <cell r="D4568" t="str">
            <v>H3改型</v>
          </cell>
        </row>
        <row r="4568">
          <cell r="F4568" t="str">
            <v>EA</v>
          </cell>
          <cell r="G4568" t="str">
            <v>YC05</v>
          </cell>
        </row>
        <row r="4569">
          <cell r="B4569" t="str">
            <v>SLT0000061</v>
          </cell>
          <cell r="C4569" t="str">
            <v>司机座垫滑轨护盖富康色</v>
          </cell>
        </row>
        <row r="4569">
          <cell r="F4569" t="str">
            <v>EA</v>
          </cell>
          <cell r="G4569" t="str">
            <v>YC01</v>
          </cell>
        </row>
        <row r="4570">
          <cell r="B4570" t="str">
            <v>SLT0000062</v>
          </cell>
          <cell r="C4570" t="str">
            <v>M3司机滑轨主手柄富康</v>
          </cell>
          <cell r="D4570" t="str">
            <v>调角器</v>
          </cell>
        </row>
        <row r="4570">
          <cell r="F4570" t="str">
            <v>EA</v>
          </cell>
          <cell r="G4570" t="str">
            <v>YC01</v>
          </cell>
        </row>
        <row r="4571">
          <cell r="B4571" t="str">
            <v>SLT0000063</v>
          </cell>
          <cell r="C4571" t="str">
            <v>M3小折罩壳欧马可浅灰</v>
          </cell>
          <cell r="D4571" t="str">
            <v>注塑件（出口浅灰）</v>
          </cell>
        </row>
        <row r="4571">
          <cell r="F4571" t="str">
            <v>EA</v>
          </cell>
          <cell r="G4571" t="str">
            <v>YC01</v>
          </cell>
        </row>
        <row r="4572">
          <cell r="B4572" t="str">
            <v>SLT0000064</v>
          </cell>
          <cell r="C4572" t="str">
            <v>M3小折手柄欧马可</v>
          </cell>
          <cell r="D4572" t="str">
            <v>注塑件（出口浅灰）</v>
          </cell>
        </row>
        <row r="4572">
          <cell r="F4572" t="str">
            <v>EA</v>
          </cell>
          <cell r="G4572" t="str">
            <v>YC01</v>
          </cell>
        </row>
        <row r="4573">
          <cell r="B4573" t="str">
            <v>SLT0000065</v>
          </cell>
          <cell r="C4573" t="str">
            <v>M3 1800杂物箱盖右</v>
          </cell>
          <cell r="D4573" t="str">
            <v>注塑件（灰）右亮面）</v>
          </cell>
        </row>
        <row r="4573">
          <cell r="F4573" t="str">
            <v>EA</v>
          </cell>
          <cell r="G4573" t="str">
            <v>YC01</v>
          </cell>
        </row>
        <row r="4574">
          <cell r="B4574" t="str">
            <v>SLT0000066</v>
          </cell>
          <cell r="C4574" t="str">
            <v>M3 1800杂物箱底右</v>
          </cell>
          <cell r="D4574" t="str">
            <v>注塑件（灰）右亮面）</v>
          </cell>
        </row>
        <row r="4574">
          <cell r="F4574" t="str">
            <v>EA</v>
          </cell>
          <cell r="G4574" t="str">
            <v>YC01</v>
          </cell>
        </row>
        <row r="4575">
          <cell r="B4575" t="str">
            <v>SLT0000067</v>
          </cell>
          <cell r="C4575" t="str">
            <v>钢丝2.5*670</v>
          </cell>
        </row>
        <row r="4575">
          <cell r="F4575" t="str">
            <v>EA</v>
          </cell>
          <cell r="G4575" t="str">
            <v>YC01</v>
          </cell>
        </row>
        <row r="4576">
          <cell r="B4576" t="str">
            <v>SLT0000068</v>
          </cell>
          <cell r="C4576" t="str">
            <v>钢丝2.5*700</v>
          </cell>
        </row>
        <row r="4576">
          <cell r="F4576" t="str">
            <v>EA</v>
          </cell>
          <cell r="G4576" t="str">
            <v>YC01</v>
          </cell>
        </row>
        <row r="4577">
          <cell r="B4577" t="str">
            <v>SLT0000069</v>
          </cell>
          <cell r="C4577" t="str">
            <v>合页</v>
          </cell>
          <cell r="D4577" t="str">
            <v>M4轻卡</v>
          </cell>
        </row>
        <row r="4577">
          <cell r="F4577" t="str">
            <v>EA</v>
          </cell>
          <cell r="G4577" t="str">
            <v>YC01</v>
          </cell>
        </row>
        <row r="4578">
          <cell r="B4578" t="str">
            <v>SLT0000078</v>
          </cell>
          <cell r="C4578" t="str">
            <v>M3-1800副司机背</v>
          </cell>
          <cell r="D4578" t="str">
            <v>骨架</v>
          </cell>
        </row>
        <row r="4578">
          <cell r="F4578" t="str">
            <v>EA</v>
          </cell>
          <cell r="G4578" t="str">
            <v>YC01</v>
          </cell>
        </row>
        <row r="4579">
          <cell r="B4579" t="str">
            <v>SLT0000079</v>
          </cell>
          <cell r="C4579" t="str">
            <v>M3-1800加宽小背</v>
          </cell>
          <cell r="D4579" t="str">
            <v>骨架</v>
          </cell>
        </row>
        <row r="4579">
          <cell r="F4579" t="str">
            <v>EA</v>
          </cell>
          <cell r="G4579" t="str">
            <v>YC01</v>
          </cell>
        </row>
        <row r="4580">
          <cell r="B4580" t="str">
            <v>SLT0000080</v>
          </cell>
          <cell r="C4580" t="str">
            <v>M3-1800分体座骨架</v>
          </cell>
          <cell r="D4580" t="str">
            <v>骨架</v>
          </cell>
        </row>
        <row r="4580">
          <cell r="F4580" t="str">
            <v>EA</v>
          </cell>
          <cell r="G4580" t="str">
            <v>YC01</v>
          </cell>
        </row>
        <row r="4581">
          <cell r="B4581" t="str">
            <v>SLT0000081</v>
          </cell>
          <cell r="C4581" t="str">
            <v>M3欧马可大折（副司机）</v>
          </cell>
          <cell r="D4581" t="str">
            <v>调角器</v>
          </cell>
        </row>
        <row r="4581">
          <cell r="F4581" t="str">
            <v>EA</v>
          </cell>
          <cell r="G4581" t="str">
            <v>YC01</v>
          </cell>
        </row>
        <row r="4582">
          <cell r="B4582" t="str">
            <v>SLT0000082</v>
          </cell>
          <cell r="C4582" t="str">
            <v>欧马可小折（副司机）</v>
          </cell>
          <cell r="D4582" t="str">
            <v>调角器</v>
          </cell>
        </row>
        <row r="4582">
          <cell r="F4582" t="str">
            <v>EA</v>
          </cell>
          <cell r="G4582" t="str">
            <v>YC01</v>
          </cell>
        </row>
        <row r="4583">
          <cell r="B4583" t="str">
            <v>SLT0000084</v>
          </cell>
          <cell r="C4583" t="str">
            <v>M3欧马可大背折手把</v>
          </cell>
          <cell r="D4583" t="str">
            <v>调角器</v>
          </cell>
        </row>
        <row r="4583">
          <cell r="F4583" t="str">
            <v>EA</v>
          </cell>
          <cell r="G4583" t="str">
            <v>YC01</v>
          </cell>
        </row>
        <row r="4584">
          <cell r="B4584" t="str">
            <v>SLT0000085</v>
          </cell>
          <cell r="C4584" t="str">
            <v>OMK中连接板</v>
          </cell>
        </row>
        <row r="4584">
          <cell r="F4584" t="str">
            <v>EA</v>
          </cell>
          <cell r="G4584" t="str">
            <v>YC01</v>
          </cell>
        </row>
        <row r="4585">
          <cell r="B4585" t="str">
            <v>SLT0000086</v>
          </cell>
          <cell r="C4585" t="str">
            <v>M3右舵小折罩壳（灰）</v>
          </cell>
          <cell r="D4585" t="str">
            <v>注塑件</v>
          </cell>
        </row>
        <row r="4585">
          <cell r="F4585" t="str">
            <v>EA</v>
          </cell>
          <cell r="G4585" t="str">
            <v>YC01</v>
          </cell>
        </row>
        <row r="4586">
          <cell r="B4586" t="str">
            <v>SLT0000090</v>
          </cell>
          <cell r="C4586" t="str">
            <v>M3右舵80副座布套</v>
          </cell>
        </row>
        <row r="4586">
          <cell r="F4586" t="str">
            <v>EA</v>
          </cell>
          <cell r="G4586" t="str">
            <v>YC01</v>
          </cell>
        </row>
        <row r="4587">
          <cell r="B4587" t="str">
            <v>SLT0000091</v>
          </cell>
          <cell r="C4587" t="str">
            <v>M3右舵80副背布套</v>
          </cell>
        </row>
        <row r="4587">
          <cell r="F4587" t="str">
            <v>EA</v>
          </cell>
          <cell r="G4587" t="str">
            <v>YC01</v>
          </cell>
        </row>
        <row r="4588">
          <cell r="B4588" t="str">
            <v>SLT0000092</v>
          </cell>
          <cell r="C4588" t="str">
            <v>M3右舵80小背布套</v>
          </cell>
        </row>
        <row r="4588">
          <cell r="F4588" t="str">
            <v>EA</v>
          </cell>
          <cell r="G4588" t="str">
            <v>YC01</v>
          </cell>
        </row>
        <row r="4589">
          <cell r="B4589" t="str">
            <v>SLT0000096</v>
          </cell>
          <cell r="C4589" t="str">
            <v>右舵1800副大背出口</v>
          </cell>
          <cell r="D4589" t="str">
            <v>M3</v>
          </cell>
        </row>
        <row r="4589">
          <cell r="F4589" t="str">
            <v>EA</v>
          </cell>
          <cell r="G4589" t="str">
            <v>YC01</v>
          </cell>
        </row>
        <row r="4590">
          <cell r="B4590" t="str">
            <v>SLT0000097</v>
          </cell>
          <cell r="C4590" t="str">
            <v>右舵1800副小背出口</v>
          </cell>
          <cell r="D4590" t="str">
            <v>M3</v>
          </cell>
        </row>
        <row r="4590">
          <cell r="F4590" t="str">
            <v>EA</v>
          </cell>
          <cell r="G4590" t="str">
            <v>YC01</v>
          </cell>
        </row>
        <row r="4591">
          <cell r="B4591" t="str">
            <v>SLT0000098</v>
          </cell>
          <cell r="C4591" t="str">
            <v>M3右舵1800副座</v>
          </cell>
          <cell r="D4591" t="str">
            <v>骨架</v>
          </cell>
        </row>
        <row r="4591">
          <cell r="F4591" t="str">
            <v>EA</v>
          </cell>
          <cell r="G4591" t="str">
            <v>YC01</v>
          </cell>
        </row>
        <row r="4592">
          <cell r="B4592" t="str">
            <v>SLT0000099</v>
          </cell>
          <cell r="C4592" t="str">
            <v>欧马可右舵大折</v>
          </cell>
          <cell r="D4592" t="str">
            <v>调角器</v>
          </cell>
        </row>
        <row r="4592">
          <cell r="F4592" t="str">
            <v>EA</v>
          </cell>
          <cell r="G4592" t="str">
            <v>YC01</v>
          </cell>
        </row>
        <row r="4593">
          <cell r="B4593" t="str">
            <v>SLT0000100</v>
          </cell>
          <cell r="C4593" t="str">
            <v>M3欧马可右舵小背折叠板</v>
          </cell>
        </row>
        <row r="4593">
          <cell r="F4593" t="str">
            <v>EA</v>
          </cell>
          <cell r="G4593" t="str">
            <v>YC01</v>
          </cell>
        </row>
        <row r="4594">
          <cell r="B4594" t="str">
            <v>SLT0000101</v>
          </cell>
          <cell r="C4594" t="str">
            <v>双轴中连接板</v>
          </cell>
          <cell r="D4594" t="str">
            <v>右舵</v>
          </cell>
        </row>
        <row r="4594">
          <cell r="F4594" t="str">
            <v>EA</v>
          </cell>
          <cell r="G4594" t="str">
            <v>YC01</v>
          </cell>
        </row>
        <row r="4595">
          <cell r="B4595" t="str">
            <v>SLT0000102</v>
          </cell>
          <cell r="C4595" t="str">
            <v>靠背卡面钢丝1</v>
          </cell>
        </row>
        <row r="4595">
          <cell r="F4595" t="str">
            <v>EA</v>
          </cell>
          <cell r="G4595" t="str">
            <v>YC01</v>
          </cell>
        </row>
        <row r="4596">
          <cell r="B4596" t="str">
            <v>SLT0000103</v>
          </cell>
          <cell r="C4596" t="str">
            <v>副驾驶座钢丝</v>
          </cell>
          <cell r="D4596" t="str">
            <v>奥铃升级1995</v>
          </cell>
        </row>
        <row r="4596">
          <cell r="F4596" t="str">
            <v>EA</v>
          </cell>
          <cell r="G4596" t="str">
            <v>YC05</v>
          </cell>
        </row>
        <row r="4597">
          <cell r="B4597" t="str">
            <v>SLT0000104</v>
          </cell>
          <cell r="C4597" t="str">
            <v>M3-1800整体座骨架</v>
          </cell>
          <cell r="D4597" t="str">
            <v>骨架</v>
          </cell>
        </row>
        <row r="4597">
          <cell r="F4597" t="str">
            <v>EA</v>
          </cell>
          <cell r="G4597" t="str">
            <v>YC01</v>
          </cell>
        </row>
        <row r="4598">
          <cell r="B4598" t="str">
            <v>SLT0000106</v>
          </cell>
          <cell r="C4598" t="str">
            <v>M3灰固定带总成</v>
          </cell>
          <cell r="D4598" t="str">
            <v>小件</v>
          </cell>
        </row>
        <row r="4598">
          <cell r="F4598" t="str">
            <v>EA</v>
          </cell>
          <cell r="G4598" t="str">
            <v>YC01</v>
          </cell>
        </row>
        <row r="4599">
          <cell r="B4599" t="str">
            <v>SLT0000107</v>
          </cell>
          <cell r="C4599" t="str">
            <v>M3灰旋转中心</v>
          </cell>
          <cell r="D4599" t="str">
            <v>小件</v>
          </cell>
        </row>
        <row r="4599">
          <cell r="F4599" t="str">
            <v>EA</v>
          </cell>
          <cell r="G4599" t="str">
            <v>YC01</v>
          </cell>
        </row>
        <row r="4600">
          <cell r="B4600" t="str">
            <v>SLT0000108</v>
          </cell>
          <cell r="C4600" t="str">
            <v>钢丝2.5*380</v>
          </cell>
        </row>
        <row r="4600">
          <cell r="F4600" t="str">
            <v>EA</v>
          </cell>
          <cell r="G4600" t="str">
            <v>YC01</v>
          </cell>
        </row>
        <row r="4601">
          <cell r="B4601" t="str">
            <v>SLT0000109</v>
          </cell>
          <cell r="C4601" t="str">
            <v>钢丝2.5*1280</v>
          </cell>
        </row>
        <row r="4601">
          <cell r="F4601" t="str">
            <v>EA</v>
          </cell>
          <cell r="G4601" t="str">
            <v>YC01</v>
          </cell>
        </row>
        <row r="4602">
          <cell r="B4602" t="str">
            <v>SLT0000112</v>
          </cell>
          <cell r="C4602" t="str">
            <v>1800二排背-花面布套</v>
          </cell>
        </row>
        <row r="4602">
          <cell r="F4602" t="str">
            <v>EA</v>
          </cell>
          <cell r="G4602" t="str">
            <v>YC01</v>
          </cell>
        </row>
        <row r="4603">
          <cell r="B4603" t="str">
            <v>SLT0000113</v>
          </cell>
          <cell r="C4603" t="str">
            <v>1800二排座-花面布套</v>
          </cell>
        </row>
        <row r="4603">
          <cell r="F4603" t="str">
            <v>EA</v>
          </cell>
          <cell r="G4603" t="str">
            <v>YC01</v>
          </cell>
        </row>
        <row r="4604">
          <cell r="B4604" t="str">
            <v>SLT0000116</v>
          </cell>
          <cell r="C4604" t="str">
            <v>M31800后排背</v>
          </cell>
          <cell r="D4604" t="str">
            <v>骨架</v>
          </cell>
        </row>
        <row r="4604">
          <cell r="F4604" t="str">
            <v>EA</v>
          </cell>
          <cell r="G4604" t="str">
            <v>YC01</v>
          </cell>
        </row>
        <row r="4605">
          <cell r="B4605" t="str">
            <v>SLT0000117</v>
          </cell>
          <cell r="C4605" t="str">
            <v>M31800二排座</v>
          </cell>
          <cell r="D4605" t="str">
            <v>骨架</v>
          </cell>
        </row>
        <row r="4605">
          <cell r="F4605" t="str">
            <v>EA</v>
          </cell>
          <cell r="G4605" t="str">
            <v>YC01</v>
          </cell>
        </row>
        <row r="4606">
          <cell r="B4606" t="str">
            <v>SLT0000118</v>
          </cell>
          <cell r="C4606" t="str">
            <v>M3后排护罩福田灰</v>
          </cell>
          <cell r="D4606" t="str">
            <v>小件</v>
          </cell>
        </row>
        <row r="4606">
          <cell r="F4606" t="str">
            <v>EA</v>
          </cell>
          <cell r="G4606" t="str">
            <v>YC01</v>
          </cell>
        </row>
        <row r="4607">
          <cell r="B4607" t="str">
            <v>SLT0000119</v>
          </cell>
          <cell r="C4607" t="str">
            <v>M3后排支撑管</v>
          </cell>
        </row>
        <row r="4607">
          <cell r="F4607" t="str">
            <v>EA</v>
          </cell>
          <cell r="G4607" t="str">
            <v>YC01</v>
          </cell>
        </row>
        <row r="4608">
          <cell r="B4608" t="str">
            <v>SLT0000120</v>
          </cell>
          <cell r="C4608" t="str">
            <v>钢丝2.5*370</v>
          </cell>
        </row>
        <row r="4608">
          <cell r="F4608" t="str">
            <v>EA</v>
          </cell>
          <cell r="G4608" t="str">
            <v>YC01</v>
          </cell>
        </row>
        <row r="4609">
          <cell r="B4609" t="str">
            <v>SLT0000121</v>
          </cell>
          <cell r="C4609" t="str">
            <v>时代二排固定片</v>
          </cell>
        </row>
        <row r="4609">
          <cell r="F4609" t="str">
            <v>EA</v>
          </cell>
          <cell r="G4609" t="str">
            <v>YC01</v>
          </cell>
        </row>
        <row r="4610">
          <cell r="B4610" t="str">
            <v>SLT0000131</v>
          </cell>
          <cell r="C4610" t="str">
            <v>M31800时代二排</v>
          </cell>
        </row>
        <row r="4610">
          <cell r="F4610" t="str">
            <v>EA</v>
          </cell>
          <cell r="G4610" t="str">
            <v>YC01</v>
          </cell>
        </row>
        <row r="4611">
          <cell r="B4611" t="str">
            <v>SLT0000132</v>
          </cell>
          <cell r="C4611" t="str">
            <v>M3-1995杂物箱底右</v>
          </cell>
          <cell r="D4611" t="str">
            <v>注塑件（灰）右亮面）</v>
          </cell>
        </row>
        <row r="4611">
          <cell r="F4611" t="str">
            <v>EA</v>
          </cell>
          <cell r="G4611" t="str">
            <v>YC01</v>
          </cell>
        </row>
        <row r="4612">
          <cell r="B4612" t="str">
            <v>SLT0000133</v>
          </cell>
          <cell r="C4612" t="str">
            <v>M3-1995杂物箱盖右</v>
          </cell>
          <cell r="D4612" t="str">
            <v>注塑件（灰）右亮面）</v>
          </cell>
        </row>
        <row r="4612">
          <cell r="F4612" t="str">
            <v>EA</v>
          </cell>
          <cell r="G4612" t="str">
            <v>YC01</v>
          </cell>
        </row>
        <row r="4613">
          <cell r="B4613" t="str">
            <v>SLT0000134</v>
          </cell>
          <cell r="C4613" t="str">
            <v>钢丝2.5*300</v>
          </cell>
        </row>
        <row r="4613">
          <cell r="F4613" t="str">
            <v>EA</v>
          </cell>
          <cell r="G4613" t="str">
            <v>YC01</v>
          </cell>
        </row>
        <row r="4614">
          <cell r="B4614" t="str">
            <v>SLT0000144</v>
          </cell>
          <cell r="C4614" t="str">
            <v>M3右舵1995副座</v>
          </cell>
          <cell r="D4614" t="str">
            <v>骨架</v>
          </cell>
        </row>
        <row r="4614">
          <cell r="F4614" t="str">
            <v>EA</v>
          </cell>
          <cell r="G4614" t="str">
            <v>YC01</v>
          </cell>
        </row>
        <row r="4615">
          <cell r="B4615" t="str">
            <v>SLT0000145</v>
          </cell>
          <cell r="C4615" t="str">
            <v>右舵1995副大背出口</v>
          </cell>
          <cell r="D4615" t="str">
            <v>M3</v>
          </cell>
        </row>
        <row r="4615">
          <cell r="F4615" t="str">
            <v>EA</v>
          </cell>
          <cell r="G4615" t="str">
            <v>YC01</v>
          </cell>
        </row>
        <row r="4616">
          <cell r="B4616" t="str">
            <v>SLT0000146</v>
          </cell>
          <cell r="C4616" t="str">
            <v>右舵1995副小背出口</v>
          </cell>
          <cell r="D4616" t="str">
            <v>M3</v>
          </cell>
        </row>
        <row r="4616">
          <cell r="F4616" t="str">
            <v>EA</v>
          </cell>
          <cell r="G4616" t="str">
            <v>YC01</v>
          </cell>
        </row>
        <row r="4617">
          <cell r="B4617" t="str">
            <v>SLT0000147</v>
          </cell>
          <cell r="C4617" t="str">
            <v>M3小折罩壳欧马可富康色</v>
          </cell>
          <cell r="D4617" t="str">
            <v>注塑件（富康色）</v>
          </cell>
        </row>
        <row r="4617">
          <cell r="F4617" t="str">
            <v>EA</v>
          </cell>
          <cell r="G4617" t="str">
            <v>YC01</v>
          </cell>
        </row>
        <row r="4618">
          <cell r="B4618" t="str">
            <v>SLT0000148</v>
          </cell>
          <cell r="C4618" t="str">
            <v>M3小折手柄欧马可富康色</v>
          </cell>
          <cell r="D4618" t="str">
            <v>注塑件（富康色）</v>
          </cell>
        </row>
        <row r="4618">
          <cell r="F4618" t="str">
            <v>EA</v>
          </cell>
          <cell r="G4618" t="str">
            <v>YC01</v>
          </cell>
        </row>
        <row r="4619">
          <cell r="B4619" t="str">
            <v>SLT0000149</v>
          </cell>
          <cell r="C4619" t="str">
            <v>M3 1995大杂物箱底</v>
          </cell>
          <cell r="D4619" t="str">
            <v>注塑件（富康色）</v>
          </cell>
        </row>
        <row r="4619">
          <cell r="F4619" t="str">
            <v>EA</v>
          </cell>
          <cell r="G4619" t="str">
            <v>YC01</v>
          </cell>
        </row>
        <row r="4620">
          <cell r="B4620" t="str">
            <v>SLT0000150</v>
          </cell>
          <cell r="C4620" t="str">
            <v>M3 1995大杂物箱盖</v>
          </cell>
          <cell r="D4620" t="str">
            <v>注塑件（富康色）</v>
          </cell>
        </row>
        <row r="4620">
          <cell r="F4620" t="str">
            <v>EA</v>
          </cell>
          <cell r="G4620" t="str">
            <v>YC01</v>
          </cell>
        </row>
        <row r="4621">
          <cell r="B4621" t="str">
            <v>SLT0000159</v>
          </cell>
          <cell r="C4621" t="str">
            <v>M3-1995副司机大背</v>
          </cell>
          <cell r="D4621" t="str">
            <v>骨架-出口</v>
          </cell>
        </row>
        <row r="4621">
          <cell r="F4621" t="str">
            <v>EA</v>
          </cell>
          <cell r="G4621" t="str">
            <v>YC01</v>
          </cell>
        </row>
        <row r="4622">
          <cell r="B4622" t="str">
            <v>SLT0000160</v>
          </cell>
          <cell r="C4622" t="str">
            <v>M3-1995副司机小背</v>
          </cell>
          <cell r="D4622" t="str">
            <v>骨架-出口</v>
          </cell>
        </row>
        <row r="4622">
          <cell r="F4622" t="str">
            <v>EA</v>
          </cell>
          <cell r="G4622" t="str">
            <v>YC01</v>
          </cell>
        </row>
        <row r="4623">
          <cell r="B4623" t="str">
            <v>SLT0000163</v>
          </cell>
          <cell r="C4623" t="str">
            <v>1995木板右舵6个孔</v>
          </cell>
          <cell r="D4623" t="str">
            <v>木板</v>
          </cell>
        </row>
        <row r="4623">
          <cell r="F4623" t="str">
            <v>EA</v>
          </cell>
          <cell r="G4623" t="str">
            <v>YC01</v>
          </cell>
        </row>
        <row r="4624">
          <cell r="B4624" t="str">
            <v>SLT0000164</v>
          </cell>
          <cell r="C4624" t="str">
            <v>95右舵卧铺泡沫</v>
          </cell>
        </row>
        <row r="4624">
          <cell r="F4624" t="str">
            <v>EA</v>
          </cell>
          <cell r="G4624" t="str">
            <v>YC01</v>
          </cell>
        </row>
        <row r="4625">
          <cell r="B4625" t="str">
            <v>SLT0000165</v>
          </cell>
          <cell r="C4625" t="str">
            <v>卧铺护面总成</v>
          </cell>
          <cell r="D4625" t="str">
            <v>右舵1995</v>
          </cell>
        </row>
        <row r="4625">
          <cell r="F4625" t="str">
            <v>EA</v>
          </cell>
          <cell r="G4625" t="str">
            <v>BC03</v>
          </cell>
        </row>
        <row r="4626">
          <cell r="B4626" t="str">
            <v>SLT0000176</v>
          </cell>
          <cell r="C4626" t="str">
            <v>6486司机调角器(主动</v>
          </cell>
          <cell r="D4626" t="str">
            <v>调角器</v>
          </cell>
        </row>
        <row r="4626">
          <cell r="F4626" t="str">
            <v>EA</v>
          </cell>
          <cell r="G4626" t="str">
            <v>YC01</v>
          </cell>
        </row>
        <row r="4627">
          <cell r="B4627" t="str">
            <v>SLT0000177</v>
          </cell>
          <cell r="C4627" t="str">
            <v>6486司机调角器副边</v>
          </cell>
          <cell r="D4627" t="str">
            <v>调角器</v>
          </cell>
        </row>
        <row r="4627">
          <cell r="F4627" t="str">
            <v>EA</v>
          </cell>
          <cell r="G4627" t="str">
            <v>YC01</v>
          </cell>
        </row>
        <row r="4628">
          <cell r="B4628" t="str">
            <v>SLT0000183</v>
          </cell>
          <cell r="C4628" t="str">
            <v>6486副司机调角器主动</v>
          </cell>
          <cell r="D4628" t="str">
            <v>调角器</v>
          </cell>
        </row>
        <row r="4628">
          <cell r="F4628" t="str">
            <v>EA</v>
          </cell>
          <cell r="G4628" t="str">
            <v>YC01</v>
          </cell>
        </row>
        <row r="4629">
          <cell r="B4629" t="str">
            <v>SLT0000184</v>
          </cell>
          <cell r="C4629" t="str">
            <v>6486副司机调角器副边</v>
          </cell>
          <cell r="D4629" t="str">
            <v>调角器</v>
          </cell>
        </row>
        <row r="4629">
          <cell r="F4629" t="str">
            <v>EA</v>
          </cell>
          <cell r="G4629" t="str">
            <v>YC01</v>
          </cell>
        </row>
        <row r="4630">
          <cell r="B4630" t="str">
            <v>SLT0000204</v>
          </cell>
          <cell r="C4630" t="str">
            <v>折叠跨座椅腿装饰罩</v>
          </cell>
          <cell r="D4630" t="str">
            <v>小件-注塑件</v>
          </cell>
        </row>
        <row r="4630">
          <cell r="F4630" t="str">
            <v>EA</v>
          </cell>
          <cell r="G4630" t="str">
            <v>YC01</v>
          </cell>
        </row>
        <row r="4631">
          <cell r="B4631" t="str">
            <v>SLT0000207</v>
          </cell>
          <cell r="C4631" t="str">
            <v>6486加长折叠背布套</v>
          </cell>
          <cell r="D4631" t="str">
            <v>14,15人二排</v>
          </cell>
        </row>
        <row r="4631">
          <cell r="F4631" t="str">
            <v>EA</v>
          </cell>
          <cell r="G4631" t="str">
            <v>YC01</v>
          </cell>
        </row>
        <row r="4632">
          <cell r="B4632" t="str">
            <v>SLT0000208</v>
          </cell>
          <cell r="C4632" t="str">
            <v>6486加长折叠座布套</v>
          </cell>
          <cell r="D4632" t="str">
            <v>14,15人二排</v>
          </cell>
        </row>
        <row r="4632">
          <cell r="F4632" t="str">
            <v>EA</v>
          </cell>
          <cell r="G4632" t="str">
            <v>YC01</v>
          </cell>
        </row>
        <row r="4633">
          <cell r="B4633" t="str">
            <v>SLT0000216</v>
          </cell>
          <cell r="C4633" t="str">
            <v>三人垫后排支架垫块</v>
          </cell>
          <cell r="D4633" t="str">
            <v>小件-注塑件</v>
          </cell>
        </row>
        <row r="4633">
          <cell r="F4633" t="str">
            <v>EA</v>
          </cell>
          <cell r="G4633" t="str">
            <v>YC01</v>
          </cell>
        </row>
        <row r="4634">
          <cell r="B4634" t="str">
            <v>SLT0000218</v>
          </cell>
          <cell r="C4634" t="str">
            <v>三人垫后排支架固定卡子</v>
          </cell>
          <cell r="D4634" t="str">
            <v>小件-注塑件</v>
          </cell>
        </row>
        <row r="4634">
          <cell r="F4634" t="str">
            <v>EA</v>
          </cell>
          <cell r="G4634" t="str">
            <v>YC01</v>
          </cell>
        </row>
        <row r="4635">
          <cell r="B4635" t="str">
            <v>SLT0000226</v>
          </cell>
          <cell r="C4635" t="str">
            <v>钢丝2.5*350</v>
          </cell>
        </row>
        <row r="4635">
          <cell r="F4635" t="str">
            <v>EA</v>
          </cell>
          <cell r="G4635" t="str">
            <v>YC01</v>
          </cell>
        </row>
        <row r="4636">
          <cell r="B4636" t="str">
            <v>SLT0000227</v>
          </cell>
          <cell r="C4636" t="str">
            <v>6486折叠椅腿垫块</v>
          </cell>
        </row>
        <row r="4636">
          <cell r="F4636" t="str">
            <v>EA</v>
          </cell>
          <cell r="G4636" t="str">
            <v>YC01</v>
          </cell>
        </row>
        <row r="4637">
          <cell r="B4637" t="str">
            <v>SLT0000231</v>
          </cell>
          <cell r="C4637" t="str">
            <v>6486折叠背塑料（膜）</v>
          </cell>
        </row>
        <row r="4637">
          <cell r="F4637" t="str">
            <v>EA</v>
          </cell>
          <cell r="G4637" t="str">
            <v>YC01</v>
          </cell>
        </row>
        <row r="4638">
          <cell r="B4638" t="str">
            <v>SLT0000232</v>
          </cell>
          <cell r="C4638" t="str">
            <v>6486跨座（膜）</v>
          </cell>
        </row>
        <row r="4638">
          <cell r="F4638" t="str">
            <v>EA</v>
          </cell>
          <cell r="G4638" t="str">
            <v>YC01</v>
          </cell>
        </row>
        <row r="4639">
          <cell r="B4639" t="str">
            <v>SLT0000233</v>
          </cell>
          <cell r="C4639" t="str">
            <v>K1二排折叠座骨架跨座</v>
          </cell>
          <cell r="D4639" t="str">
            <v>骨架</v>
          </cell>
        </row>
        <row r="4639">
          <cell r="F4639" t="str">
            <v>EA</v>
          </cell>
          <cell r="G4639" t="str">
            <v>YC01</v>
          </cell>
        </row>
        <row r="4640">
          <cell r="B4640" t="str">
            <v>SLT0000234</v>
          </cell>
          <cell r="C4640" t="str">
            <v>6486三排折叠腿U型</v>
          </cell>
          <cell r="D4640" t="str">
            <v>骨架</v>
          </cell>
        </row>
        <row r="4640">
          <cell r="F4640" t="str">
            <v>EA</v>
          </cell>
          <cell r="G4640" t="str">
            <v>YC01</v>
          </cell>
        </row>
        <row r="4641">
          <cell r="B4641" t="str">
            <v>SLT0000235</v>
          </cell>
          <cell r="C4641" t="str">
            <v>6486小拉杆</v>
          </cell>
          <cell r="D4641" t="str">
            <v>骨架</v>
          </cell>
        </row>
        <row r="4641">
          <cell r="F4641" t="str">
            <v>EA</v>
          </cell>
          <cell r="G4641" t="str">
            <v>YC01</v>
          </cell>
        </row>
        <row r="4642">
          <cell r="B4642" t="str">
            <v>SLT0000244</v>
          </cell>
          <cell r="C4642" t="str">
            <v>k1头枕包装膜</v>
          </cell>
        </row>
        <row r="4642">
          <cell r="F4642" t="str">
            <v>EA</v>
          </cell>
          <cell r="G4642" t="str">
            <v>YC01</v>
          </cell>
        </row>
        <row r="4643">
          <cell r="B4643" t="str">
            <v>SLT0000245</v>
          </cell>
          <cell r="C4643" t="str">
            <v>k1单人背包装膜</v>
          </cell>
        </row>
        <row r="4643">
          <cell r="F4643" t="str">
            <v>EA</v>
          </cell>
          <cell r="G4643" t="str">
            <v>YC01</v>
          </cell>
        </row>
        <row r="4644">
          <cell r="B4644" t="str">
            <v>SLT0000246</v>
          </cell>
          <cell r="C4644" t="str">
            <v>k1单人座包装膜</v>
          </cell>
        </row>
        <row r="4644">
          <cell r="F4644" t="str">
            <v>EA</v>
          </cell>
          <cell r="G4644" t="str">
            <v>YC01</v>
          </cell>
        </row>
        <row r="4645">
          <cell r="B4645" t="str">
            <v>SLT0000264</v>
          </cell>
          <cell r="C4645" t="str">
            <v>钢丝2.5*320</v>
          </cell>
        </row>
        <row r="4645">
          <cell r="F4645" t="str">
            <v>EA</v>
          </cell>
          <cell r="G4645" t="str">
            <v>YC05</v>
          </cell>
        </row>
        <row r="4646">
          <cell r="B4646" t="str">
            <v>SLT0000272</v>
          </cell>
          <cell r="C4646" t="str">
            <v>6480折叠器（右主动）</v>
          </cell>
          <cell r="D4646" t="str">
            <v>调角器</v>
          </cell>
        </row>
        <row r="4646">
          <cell r="F4646" t="str">
            <v>EA</v>
          </cell>
          <cell r="G4646" t="str">
            <v>YC01</v>
          </cell>
        </row>
        <row r="4647">
          <cell r="B4647" t="str">
            <v>SLT0000273</v>
          </cell>
          <cell r="C4647" t="str">
            <v>6480右主动罩壳</v>
          </cell>
          <cell r="D4647" t="str">
            <v>调角器</v>
          </cell>
        </row>
        <row r="4647">
          <cell r="F4647" t="str">
            <v>EA</v>
          </cell>
          <cell r="G4647" t="str">
            <v>YC01</v>
          </cell>
        </row>
        <row r="4648">
          <cell r="B4648" t="str">
            <v>SLT0000274</v>
          </cell>
          <cell r="C4648" t="str">
            <v>6480解锁把手</v>
          </cell>
          <cell r="D4648" t="str">
            <v>调角器</v>
          </cell>
        </row>
        <row r="4648">
          <cell r="F4648" t="str">
            <v>EA</v>
          </cell>
          <cell r="G4648" t="str">
            <v>YC01</v>
          </cell>
        </row>
        <row r="4649">
          <cell r="B4649" t="str">
            <v>SLT0000284</v>
          </cell>
          <cell r="C4649" t="str">
            <v>K1插管（灰）</v>
          </cell>
        </row>
        <row r="4649">
          <cell r="F4649" t="str">
            <v>EA</v>
          </cell>
          <cell r="G4649" t="str">
            <v>YC01</v>
          </cell>
        </row>
        <row r="4650">
          <cell r="B4650" t="str">
            <v>SLT0000308</v>
          </cell>
          <cell r="C4650" t="str">
            <v>M3右舵单轴中连接板</v>
          </cell>
        </row>
        <row r="4650">
          <cell r="F4650" t="str">
            <v>EA</v>
          </cell>
          <cell r="G4650" t="str">
            <v>YC01</v>
          </cell>
        </row>
        <row r="4651">
          <cell r="B4651" t="str">
            <v>SLT0000309</v>
          </cell>
          <cell r="C4651" t="str">
            <v>K1司机衬板（左）</v>
          </cell>
        </row>
        <row r="4651">
          <cell r="F4651" t="str">
            <v>EA</v>
          </cell>
          <cell r="G4651" t="str">
            <v>YC01</v>
          </cell>
        </row>
        <row r="4652">
          <cell r="B4652" t="str">
            <v>SLT0000310</v>
          </cell>
          <cell r="C4652" t="str">
            <v>K1司机衬板（右）</v>
          </cell>
        </row>
        <row r="4652">
          <cell r="F4652" t="str">
            <v>EA</v>
          </cell>
          <cell r="G4652" t="str">
            <v>YC01</v>
          </cell>
        </row>
        <row r="4653">
          <cell r="B4653" t="str">
            <v>SLT0000311</v>
          </cell>
          <cell r="C4653" t="str">
            <v>K1司机解锁把手</v>
          </cell>
        </row>
        <row r="4653">
          <cell r="F4653" t="str">
            <v>EA</v>
          </cell>
          <cell r="G4653" t="str">
            <v>YC01</v>
          </cell>
        </row>
        <row r="4654">
          <cell r="B4654" t="str">
            <v>SLT0000312</v>
          </cell>
          <cell r="C4654" t="str">
            <v>K1司机护盖（左）</v>
          </cell>
          <cell r="D4654" t="str">
            <v>注塑件</v>
          </cell>
        </row>
        <row r="4654">
          <cell r="F4654" t="str">
            <v>EA</v>
          </cell>
          <cell r="G4654" t="str">
            <v>YC01</v>
          </cell>
        </row>
        <row r="4655">
          <cell r="B4655" t="str">
            <v>SLT0000313</v>
          </cell>
          <cell r="C4655" t="str">
            <v>K1司机护盖（右）</v>
          </cell>
          <cell r="D4655" t="str">
            <v>注塑件</v>
          </cell>
        </row>
        <row r="4655">
          <cell r="F4655" t="str">
            <v>EA</v>
          </cell>
          <cell r="G4655" t="str">
            <v>YC01</v>
          </cell>
        </row>
        <row r="4656">
          <cell r="B4656" t="str">
            <v>SLT0000314</v>
          </cell>
          <cell r="C4656" t="str">
            <v>钢丝2.5*180</v>
          </cell>
        </row>
        <row r="4656">
          <cell r="F4656" t="str">
            <v>EA</v>
          </cell>
          <cell r="G4656" t="str">
            <v>YC01</v>
          </cell>
        </row>
        <row r="4657">
          <cell r="B4657" t="str">
            <v>SLT0000315</v>
          </cell>
          <cell r="C4657" t="str">
            <v>K1司机锁扣</v>
          </cell>
          <cell r="D4657" t="str">
            <v>安全带-K1822010011A0</v>
          </cell>
        </row>
        <row r="4657">
          <cell r="F4657" t="str">
            <v>EA</v>
          </cell>
          <cell r="G4657" t="str">
            <v>YC01</v>
          </cell>
        </row>
        <row r="4658">
          <cell r="B4658" t="str">
            <v>SLT0000318</v>
          </cell>
          <cell r="C4658" t="str">
            <v>头枕泡沫总成</v>
          </cell>
          <cell r="D4658" t="str">
            <v>K1新面料</v>
          </cell>
        </row>
        <row r="4658">
          <cell r="F4658" t="str">
            <v>EA</v>
          </cell>
          <cell r="G4658" t="str">
            <v>YC01</v>
          </cell>
        </row>
        <row r="4659">
          <cell r="B4659" t="str">
            <v>SLT0000322</v>
          </cell>
          <cell r="C4659" t="str">
            <v>k1司机背包装膜宽车</v>
          </cell>
        </row>
        <row r="4659">
          <cell r="F4659" t="str">
            <v>EA</v>
          </cell>
          <cell r="G4659" t="str">
            <v>YC01</v>
          </cell>
        </row>
        <row r="4660">
          <cell r="B4660" t="str">
            <v>SLT0000323</v>
          </cell>
          <cell r="C4660" t="str">
            <v>k1司机座包装膜宽车</v>
          </cell>
        </row>
        <row r="4660">
          <cell r="F4660" t="str">
            <v>EA</v>
          </cell>
          <cell r="G4660" t="str">
            <v>YC01</v>
          </cell>
        </row>
        <row r="4661">
          <cell r="B4661" t="str">
            <v>SLT0000324</v>
          </cell>
          <cell r="C4661" t="str">
            <v>K1宽车正司机背</v>
          </cell>
          <cell r="D4661" t="str">
            <v>骨架</v>
          </cell>
        </row>
        <row r="4661">
          <cell r="F4661" t="str">
            <v>EA</v>
          </cell>
          <cell r="G4661" t="str">
            <v>YC01</v>
          </cell>
        </row>
        <row r="4662">
          <cell r="B4662" t="str">
            <v>SLT0000325</v>
          </cell>
          <cell r="C4662" t="str">
            <v>K1宽车座盆</v>
          </cell>
          <cell r="D4662" t="str">
            <v>骨架</v>
          </cell>
        </row>
        <row r="4662">
          <cell r="F4662" t="str">
            <v>EA</v>
          </cell>
          <cell r="G4662" t="str">
            <v>YC01</v>
          </cell>
        </row>
        <row r="4663">
          <cell r="B4663" t="str">
            <v>SLT0000326</v>
          </cell>
          <cell r="C4663" t="str">
            <v>K1宽体正司机左内滑轨B</v>
          </cell>
          <cell r="D4663" t="str">
            <v>滑轨B</v>
          </cell>
        </row>
        <row r="4663">
          <cell r="F4663" t="str">
            <v>EA</v>
          </cell>
          <cell r="G4663" t="str">
            <v>YC01</v>
          </cell>
        </row>
        <row r="4664">
          <cell r="B4664" t="str">
            <v>SLT0000327</v>
          </cell>
          <cell r="C4664" t="str">
            <v>K1宽体正司机左外滑轨B</v>
          </cell>
          <cell r="D4664" t="str">
            <v>滑轨B</v>
          </cell>
        </row>
        <row r="4664">
          <cell r="F4664" t="str">
            <v>EA</v>
          </cell>
          <cell r="G4664" t="str">
            <v>YC01</v>
          </cell>
        </row>
        <row r="4665">
          <cell r="B4665" t="str">
            <v>SLT0000328</v>
          </cell>
          <cell r="C4665" t="str">
            <v>K1正司机调角器主动</v>
          </cell>
          <cell r="D4665" t="str">
            <v>调角器</v>
          </cell>
        </row>
        <row r="4665">
          <cell r="F4665" t="str">
            <v>EA</v>
          </cell>
          <cell r="G4665" t="str">
            <v>YC01</v>
          </cell>
        </row>
        <row r="4666">
          <cell r="B4666" t="str">
            <v>SLT0000329</v>
          </cell>
          <cell r="C4666" t="str">
            <v>K1正司机调角器被动</v>
          </cell>
          <cell r="D4666" t="str">
            <v>调角器</v>
          </cell>
        </row>
        <row r="4666">
          <cell r="F4666" t="str">
            <v>EA</v>
          </cell>
          <cell r="G4666" t="str">
            <v>YC01</v>
          </cell>
        </row>
        <row r="4667">
          <cell r="B4667" t="str">
            <v>SLT0000330</v>
          </cell>
          <cell r="C4667" t="str">
            <v>连接杆295</v>
          </cell>
          <cell r="D4667" t="str">
            <v>调角器</v>
          </cell>
        </row>
        <row r="4667">
          <cell r="F4667" t="str">
            <v>EA</v>
          </cell>
          <cell r="G4667" t="str">
            <v>YC01</v>
          </cell>
        </row>
        <row r="4668">
          <cell r="B4668" t="str">
            <v>SLT0000331</v>
          </cell>
          <cell r="C4668" t="str">
            <v>钢丝2.5*130</v>
          </cell>
        </row>
        <row r="4668">
          <cell r="F4668" t="str">
            <v>EA</v>
          </cell>
          <cell r="G4668" t="str">
            <v>YC01</v>
          </cell>
        </row>
        <row r="4669">
          <cell r="B4669" t="str">
            <v>SLT0000332</v>
          </cell>
          <cell r="C4669" t="str">
            <v>K1副司机锁扣</v>
          </cell>
          <cell r="D4669" t="str">
            <v>安全带-k1822010013A0</v>
          </cell>
        </row>
        <row r="4669">
          <cell r="F4669" t="str">
            <v>EA</v>
          </cell>
          <cell r="G4669" t="str">
            <v>YC01</v>
          </cell>
        </row>
        <row r="4670">
          <cell r="B4670" t="str">
            <v>SLT0000336</v>
          </cell>
          <cell r="C4670" t="str">
            <v>K1经济型司机锁扣</v>
          </cell>
          <cell r="D4670" t="str">
            <v>安全带-K1822010011B0</v>
          </cell>
        </row>
        <row r="4670">
          <cell r="F4670" t="str">
            <v>EA</v>
          </cell>
          <cell r="G4670" t="str">
            <v>YC01</v>
          </cell>
        </row>
        <row r="4671">
          <cell r="B4671" t="str">
            <v>SLT0000340</v>
          </cell>
          <cell r="C4671" t="str">
            <v>k1司机背包装膜窄车</v>
          </cell>
        </row>
        <row r="4671">
          <cell r="F4671" t="str">
            <v>EA</v>
          </cell>
          <cell r="G4671" t="str">
            <v>YC01</v>
          </cell>
        </row>
        <row r="4672">
          <cell r="B4672" t="str">
            <v>SLT0000341</v>
          </cell>
          <cell r="C4672" t="str">
            <v>k1司机座包装膜窄车</v>
          </cell>
        </row>
        <row r="4672">
          <cell r="F4672" t="str">
            <v>EA</v>
          </cell>
          <cell r="G4672" t="str">
            <v>YC01</v>
          </cell>
        </row>
        <row r="4673">
          <cell r="B4673" t="str">
            <v>SLT0000342</v>
          </cell>
          <cell r="C4673" t="str">
            <v>K1司机经济型滑轨</v>
          </cell>
          <cell r="D4673" t="str">
            <v>调角器</v>
          </cell>
        </row>
        <row r="4673">
          <cell r="F4673" t="str">
            <v>EA</v>
          </cell>
          <cell r="G4673" t="str">
            <v>YC01</v>
          </cell>
        </row>
        <row r="4674">
          <cell r="B4674" t="str">
            <v>SLT0000343</v>
          </cell>
          <cell r="C4674" t="str">
            <v>K1副司机经济型滑轨</v>
          </cell>
          <cell r="D4674" t="str">
            <v>调角器</v>
          </cell>
        </row>
        <row r="4674">
          <cell r="F4674" t="str">
            <v>EA</v>
          </cell>
          <cell r="G4674" t="str">
            <v>YC01</v>
          </cell>
        </row>
        <row r="4675">
          <cell r="B4675" t="str">
            <v>SLT0000348</v>
          </cell>
          <cell r="C4675" t="str">
            <v>K1窄体座盆</v>
          </cell>
          <cell r="D4675" t="str">
            <v>骨架</v>
          </cell>
        </row>
        <row r="4675">
          <cell r="F4675" t="str">
            <v>EA</v>
          </cell>
          <cell r="G4675" t="str">
            <v>YC01</v>
          </cell>
        </row>
        <row r="4676">
          <cell r="B4676" t="str">
            <v>SLT0000349</v>
          </cell>
          <cell r="C4676" t="str">
            <v>K1窄车正司机背</v>
          </cell>
          <cell r="D4676" t="str">
            <v>骨架</v>
          </cell>
        </row>
        <row r="4676">
          <cell r="F4676" t="str">
            <v>EA</v>
          </cell>
          <cell r="G4676" t="str">
            <v>YC01</v>
          </cell>
        </row>
        <row r="4677">
          <cell r="B4677" t="str">
            <v>SLT0000350</v>
          </cell>
          <cell r="C4677" t="str">
            <v>K1窄车正司机左内滑轨</v>
          </cell>
          <cell r="D4677" t="str">
            <v>滑轨BП</v>
          </cell>
        </row>
        <row r="4677">
          <cell r="F4677" t="str">
            <v>EA</v>
          </cell>
          <cell r="G4677" t="str">
            <v>YC01</v>
          </cell>
        </row>
        <row r="4678">
          <cell r="B4678" t="str">
            <v>SLT0000351</v>
          </cell>
          <cell r="C4678" t="str">
            <v>K1窄车正司机左外滑轨</v>
          </cell>
          <cell r="D4678" t="str">
            <v>滑轨BП</v>
          </cell>
        </row>
        <row r="4678">
          <cell r="F4678" t="str">
            <v>EA</v>
          </cell>
          <cell r="G4678" t="str">
            <v>YC01</v>
          </cell>
        </row>
        <row r="4679">
          <cell r="B4679" t="str">
            <v>SLT0000352</v>
          </cell>
          <cell r="C4679" t="str">
            <v>连接杆265</v>
          </cell>
          <cell r="D4679" t="str">
            <v>调角器</v>
          </cell>
        </row>
        <row r="4679">
          <cell r="F4679" t="str">
            <v>EA</v>
          </cell>
          <cell r="G4679" t="str">
            <v>YC01</v>
          </cell>
        </row>
        <row r="4680">
          <cell r="B4680" t="str">
            <v>SLT0000355</v>
          </cell>
          <cell r="C4680" t="str">
            <v>深灰仿皮头枕布套</v>
          </cell>
        </row>
        <row r="4680">
          <cell r="F4680" t="str">
            <v>EA</v>
          </cell>
          <cell r="G4680" t="str">
            <v>YC01</v>
          </cell>
        </row>
        <row r="4681">
          <cell r="B4681" t="str">
            <v>SLT0000356</v>
          </cell>
          <cell r="C4681" t="str">
            <v>深灰仿皮窄车司机背布套</v>
          </cell>
        </row>
        <row r="4681">
          <cell r="F4681" t="str">
            <v>EA</v>
          </cell>
          <cell r="G4681" t="str">
            <v>YC01</v>
          </cell>
        </row>
        <row r="4682">
          <cell r="B4682" t="str">
            <v>SLT0000357</v>
          </cell>
          <cell r="C4682" t="str">
            <v>深灰仿皮窄车司机座布套</v>
          </cell>
        </row>
        <row r="4682">
          <cell r="F4682" t="str">
            <v>EA</v>
          </cell>
          <cell r="G4682" t="str">
            <v>YC01</v>
          </cell>
        </row>
        <row r="4683">
          <cell r="B4683" t="str">
            <v>SLT0000358</v>
          </cell>
          <cell r="C4683" t="str">
            <v>K1副司机解锁把手</v>
          </cell>
        </row>
        <row r="4683">
          <cell r="F4683" t="str">
            <v>EA</v>
          </cell>
          <cell r="G4683" t="str">
            <v>YC01</v>
          </cell>
        </row>
        <row r="4684">
          <cell r="B4684" t="str">
            <v>SLT0000359</v>
          </cell>
          <cell r="C4684" t="str">
            <v>K1副司机护盖（左）</v>
          </cell>
          <cell r="D4684" t="str">
            <v>注塑件</v>
          </cell>
        </row>
        <row r="4684">
          <cell r="F4684" t="str">
            <v>EA</v>
          </cell>
          <cell r="G4684" t="str">
            <v>YC01</v>
          </cell>
        </row>
        <row r="4685">
          <cell r="B4685" t="str">
            <v>SLT0000360</v>
          </cell>
          <cell r="C4685" t="str">
            <v>K1副司机护盖（右）</v>
          </cell>
          <cell r="D4685" t="str">
            <v>注塑件</v>
          </cell>
        </row>
        <row r="4685">
          <cell r="F4685" t="str">
            <v>EA</v>
          </cell>
          <cell r="G4685" t="str">
            <v>YC01</v>
          </cell>
        </row>
        <row r="4686">
          <cell r="B4686" t="str">
            <v>SLT0000361</v>
          </cell>
          <cell r="C4686" t="str">
            <v>K1宽体副司机右内滑轨B</v>
          </cell>
          <cell r="D4686" t="str">
            <v>滑轨B</v>
          </cell>
        </row>
        <row r="4686">
          <cell r="F4686" t="str">
            <v>EA</v>
          </cell>
          <cell r="G4686" t="str">
            <v>YC01</v>
          </cell>
        </row>
        <row r="4687">
          <cell r="B4687" t="str">
            <v>SLT0000362</v>
          </cell>
          <cell r="C4687" t="str">
            <v>K1宽体副司机右外滑轨B</v>
          </cell>
          <cell r="D4687" t="str">
            <v>滑轨B</v>
          </cell>
        </row>
        <row r="4687">
          <cell r="F4687" t="str">
            <v>EA</v>
          </cell>
          <cell r="G4687" t="str">
            <v>YC01</v>
          </cell>
        </row>
        <row r="4688">
          <cell r="B4688" t="str">
            <v>SLT0000363</v>
          </cell>
          <cell r="C4688" t="str">
            <v>K1副司机调角器主动</v>
          </cell>
          <cell r="D4688" t="str">
            <v>调角器</v>
          </cell>
        </row>
        <row r="4688">
          <cell r="F4688" t="str">
            <v>EA</v>
          </cell>
          <cell r="G4688" t="str">
            <v>YC01</v>
          </cell>
        </row>
        <row r="4689">
          <cell r="B4689" t="str">
            <v>SLT0000364</v>
          </cell>
          <cell r="C4689" t="str">
            <v>K1副司机调角器被动</v>
          </cell>
          <cell r="D4689" t="str">
            <v>调角器</v>
          </cell>
        </row>
        <row r="4689">
          <cell r="F4689" t="str">
            <v>EA</v>
          </cell>
          <cell r="G4689" t="str">
            <v>YC01</v>
          </cell>
        </row>
        <row r="4690">
          <cell r="B4690" t="str">
            <v>SLT0000366</v>
          </cell>
          <cell r="C4690" t="str">
            <v>K1副司机经济型支架左</v>
          </cell>
          <cell r="D4690" t="str">
            <v>电泳件</v>
          </cell>
        </row>
        <row r="4690">
          <cell r="F4690" t="str">
            <v>EA</v>
          </cell>
          <cell r="G4690" t="str">
            <v>BC07</v>
          </cell>
        </row>
        <row r="4691">
          <cell r="B4691" t="str">
            <v>SLT0000367</v>
          </cell>
          <cell r="C4691" t="str">
            <v>K1副司机经济型支架右</v>
          </cell>
          <cell r="D4691" t="str">
            <v>电泳件</v>
          </cell>
        </row>
        <row r="4691">
          <cell r="F4691" t="str">
            <v>EA</v>
          </cell>
          <cell r="G4691" t="str">
            <v>BC07</v>
          </cell>
        </row>
        <row r="4692">
          <cell r="B4692" t="str">
            <v>SLT0000368</v>
          </cell>
          <cell r="C4692" t="str">
            <v>K1经济型副司机锁扣</v>
          </cell>
          <cell r="D4692" t="str">
            <v>安全带</v>
          </cell>
        </row>
        <row r="4692">
          <cell r="F4692" t="str">
            <v>EA</v>
          </cell>
          <cell r="G4692" t="str">
            <v>YC01</v>
          </cell>
        </row>
        <row r="4693">
          <cell r="B4693" t="str">
            <v>SLT0000370</v>
          </cell>
          <cell r="C4693" t="str">
            <v>K1窄车副司机右内滑轨</v>
          </cell>
          <cell r="D4693" t="str">
            <v>滑轨BП</v>
          </cell>
        </row>
        <row r="4693">
          <cell r="F4693" t="str">
            <v>EA</v>
          </cell>
          <cell r="G4693" t="str">
            <v>YC01</v>
          </cell>
        </row>
        <row r="4694">
          <cell r="B4694" t="str">
            <v>SLT0000371</v>
          </cell>
          <cell r="C4694" t="str">
            <v>K1窄车副司机右外滑轨</v>
          </cell>
          <cell r="D4694" t="str">
            <v>滑轨BП</v>
          </cell>
        </row>
        <row r="4694">
          <cell r="F4694" t="str">
            <v>EA</v>
          </cell>
          <cell r="G4694" t="str">
            <v>YC01</v>
          </cell>
        </row>
        <row r="4695">
          <cell r="B4695" t="str">
            <v>SLT0000373</v>
          </cell>
          <cell r="C4695" t="str">
            <v>深灰仿皮窄车副司机背布套</v>
          </cell>
        </row>
        <row r="4695">
          <cell r="F4695" t="str">
            <v>EA</v>
          </cell>
          <cell r="G4695" t="str">
            <v>YC01</v>
          </cell>
        </row>
        <row r="4696">
          <cell r="B4696" t="str">
            <v>SLT0000374</v>
          </cell>
          <cell r="C4696" t="str">
            <v>K1解锁把手（左）双人</v>
          </cell>
        </row>
        <row r="4696">
          <cell r="F4696" t="str">
            <v>EA</v>
          </cell>
          <cell r="G4696" t="str">
            <v>YC01</v>
          </cell>
        </row>
        <row r="4697">
          <cell r="B4697" t="str">
            <v>SLT0000375</v>
          </cell>
          <cell r="C4697" t="str">
            <v>K1解锁把手（右）双人</v>
          </cell>
        </row>
        <row r="4697">
          <cell r="F4697" t="str">
            <v>EA</v>
          </cell>
          <cell r="G4697" t="str">
            <v>YC01</v>
          </cell>
        </row>
        <row r="4698">
          <cell r="B4698" t="str">
            <v>SLT0000376</v>
          </cell>
          <cell r="C4698" t="str">
            <v>K1底座护盖（前）</v>
          </cell>
        </row>
        <row r="4698">
          <cell r="F4698" t="str">
            <v>EA</v>
          </cell>
          <cell r="G4698" t="str">
            <v>YC01</v>
          </cell>
        </row>
        <row r="4699">
          <cell r="B4699" t="str">
            <v>SLT0000377</v>
          </cell>
          <cell r="C4699" t="str">
            <v>K1底座护盖（后）</v>
          </cell>
        </row>
        <row r="4699">
          <cell r="F4699" t="str">
            <v>EA</v>
          </cell>
          <cell r="G4699" t="str">
            <v>YC01</v>
          </cell>
        </row>
        <row r="4700">
          <cell r="B4700" t="str">
            <v>SLT0000378</v>
          </cell>
          <cell r="C4700" t="str">
            <v>K1扶手黑</v>
          </cell>
        </row>
        <row r="4700">
          <cell r="F4700" t="str">
            <v>EA</v>
          </cell>
          <cell r="G4700" t="str">
            <v>YC01</v>
          </cell>
        </row>
        <row r="4701">
          <cell r="B4701" t="str">
            <v>SLT0000379</v>
          </cell>
          <cell r="C4701" t="str">
            <v>K1双人护盖（左）</v>
          </cell>
          <cell r="D4701" t="str">
            <v>注塑件</v>
          </cell>
        </row>
        <row r="4701">
          <cell r="F4701" t="str">
            <v>EA</v>
          </cell>
          <cell r="G4701" t="str">
            <v>YC01</v>
          </cell>
        </row>
        <row r="4702">
          <cell r="B4702" t="str">
            <v>SLT0000380</v>
          </cell>
          <cell r="C4702" t="str">
            <v>K1双人护盖（右）</v>
          </cell>
          <cell r="D4702" t="str">
            <v>注塑件</v>
          </cell>
        </row>
        <row r="4702">
          <cell r="F4702" t="str">
            <v>EA</v>
          </cell>
          <cell r="G4702" t="str">
            <v>YC01</v>
          </cell>
        </row>
        <row r="4703">
          <cell r="B4703" t="str">
            <v>SLT0000381</v>
          </cell>
          <cell r="C4703" t="str">
            <v>K1双人中间护盖（左）</v>
          </cell>
          <cell r="D4703" t="str">
            <v>注塑件</v>
          </cell>
        </row>
        <row r="4703">
          <cell r="F4703" t="str">
            <v>EA</v>
          </cell>
          <cell r="G4703" t="str">
            <v>YC01</v>
          </cell>
        </row>
        <row r="4704">
          <cell r="B4704" t="str">
            <v>SLT0000382</v>
          </cell>
          <cell r="C4704" t="str">
            <v>K1双人中间护盖（右）</v>
          </cell>
          <cell r="D4704" t="str">
            <v>注塑件</v>
          </cell>
        </row>
        <row r="4704">
          <cell r="F4704" t="str">
            <v>EA</v>
          </cell>
          <cell r="G4704" t="str">
            <v>YC01</v>
          </cell>
        </row>
        <row r="4705">
          <cell r="B4705" t="str">
            <v>SLT0000383</v>
          </cell>
          <cell r="C4705" t="str">
            <v>K1背板</v>
          </cell>
          <cell r="D4705" t="str">
            <v>注塑件</v>
          </cell>
        </row>
        <row r="4705">
          <cell r="F4705" t="str">
            <v>EA</v>
          </cell>
          <cell r="G4705" t="str">
            <v>YC01</v>
          </cell>
        </row>
        <row r="4706">
          <cell r="B4706" t="str">
            <v>SLT0000384</v>
          </cell>
          <cell r="C4706" t="str">
            <v>K1锁扣短</v>
          </cell>
          <cell r="D4706" t="str">
            <v>安全带-K1822020002A0</v>
          </cell>
        </row>
        <row r="4706">
          <cell r="F4706" t="str">
            <v>EA</v>
          </cell>
          <cell r="G4706" t="str">
            <v>YC01</v>
          </cell>
        </row>
        <row r="4707">
          <cell r="B4707" t="str">
            <v>SLT0000385</v>
          </cell>
          <cell r="C4707" t="str">
            <v>K1三点式安全带左</v>
          </cell>
          <cell r="D4707" t="str">
            <v>安全带-K1822021002A0</v>
          </cell>
        </row>
        <row r="4707">
          <cell r="F4707" t="str">
            <v>EA</v>
          </cell>
          <cell r="G4707" t="str">
            <v>YC01</v>
          </cell>
        </row>
        <row r="4708">
          <cell r="B4708" t="str">
            <v>SLT0000392</v>
          </cell>
          <cell r="C4708" t="str">
            <v>k1双人座包装膜</v>
          </cell>
        </row>
        <row r="4708">
          <cell r="F4708" t="str">
            <v>EA</v>
          </cell>
          <cell r="G4708" t="str">
            <v>YC01</v>
          </cell>
        </row>
        <row r="4709">
          <cell r="B4709" t="str">
            <v>SLT0000393</v>
          </cell>
          <cell r="C4709" t="str">
            <v>K1宽车左舵一排双人座</v>
          </cell>
          <cell r="D4709" t="str">
            <v>骨架（三点式）</v>
          </cell>
        </row>
        <row r="4709">
          <cell r="F4709" t="str">
            <v>EA</v>
          </cell>
          <cell r="G4709" t="str">
            <v>YC01</v>
          </cell>
        </row>
        <row r="4710">
          <cell r="B4710" t="str">
            <v>SLT0000394</v>
          </cell>
          <cell r="C4710" t="str">
            <v>K1双人左背</v>
          </cell>
          <cell r="D4710" t="str">
            <v>骨架</v>
          </cell>
        </row>
        <row r="4710">
          <cell r="F4710" t="str">
            <v>EA</v>
          </cell>
          <cell r="G4710" t="str">
            <v>YC01</v>
          </cell>
        </row>
        <row r="4711">
          <cell r="B4711" t="str">
            <v>SLT0000395</v>
          </cell>
          <cell r="C4711" t="str">
            <v>K1双人右背（三点式）</v>
          </cell>
          <cell r="D4711" t="str">
            <v>骨架</v>
          </cell>
        </row>
        <row r="4711">
          <cell r="F4711" t="str">
            <v>EA</v>
          </cell>
          <cell r="G4711" t="str">
            <v>YC01</v>
          </cell>
        </row>
        <row r="4712">
          <cell r="B4712" t="str">
            <v>SLT0000396</v>
          </cell>
          <cell r="C4712" t="str">
            <v>K1通用左主动调角器</v>
          </cell>
          <cell r="D4712" t="str">
            <v>调角器</v>
          </cell>
        </row>
        <row r="4712">
          <cell r="F4712" t="str">
            <v>EA</v>
          </cell>
          <cell r="G4712" t="str">
            <v>YC01</v>
          </cell>
        </row>
        <row r="4713">
          <cell r="B4713" t="str">
            <v>SLT0000397</v>
          </cell>
          <cell r="C4713" t="str">
            <v>K1左舵双人左背右被动</v>
          </cell>
          <cell r="D4713" t="str">
            <v>调角器</v>
          </cell>
        </row>
        <row r="4713">
          <cell r="F4713" t="str">
            <v>EA</v>
          </cell>
          <cell r="G4713" t="str">
            <v>YC01</v>
          </cell>
        </row>
        <row r="4714">
          <cell r="B4714" t="str">
            <v>SLT0000398</v>
          </cell>
          <cell r="C4714" t="str">
            <v>K1通用右主动调角器</v>
          </cell>
          <cell r="D4714" t="str">
            <v>调角器</v>
          </cell>
        </row>
        <row r="4714">
          <cell r="F4714" t="str">
            <v>EA</v>
          </cell>
          <cell r="G4714" t="str">
            <v>YC01</v>
          </cell>
        </row>
        <row r="4715">
          <cell r="B4715" t="str">
            <v>SLT0000399</v>
          </cell>
          <cell r="C4715" t="str">
            <v>左舵双人右背左被动调角器</v>
          </cell>
          <cell r="D4715" t="str">
            <v>调角器（带螺丝）</v>
          </cell>
        </row>
        <row r="4715">
          <cell r="F4715" t="str">
            <v>EA</v>
          </cell>
          <cell r="G4715" t="str">
            <v>YC01</v>
          </cell>
        </row>
        <row r="4716">
          <cell r="B4716" t="str">
            <v>SLT0000401</v>
          </cell>
          <cell r="C4716" t="str">
            <v>K1宽车左舵二排双人</v>
          </cell>
          <cell r="D4716" t="str">
            <v>骨架（三点式）</v>
          </cell>
        </row>
        <row r="4716">
          <cell r="F4716" t="str">
            <v>EA</v>
          </cell>
          <cell r="G4716" t="str">
            <v>YC01</v>
          </cell>
        </row>
        <row r="4717">
          <cell r="B4717" t="str">
            <v>SLT0000402</v>
          </cell>
          <cell r="C4717" t="str">
            <v>K1单人护盖（左）S</v>
          </cell>
          <cell r="D4717" t="str">
            <v>注塑件</v>
          </cell>
        </row>
        <row r="4717">
          <cell r="F4717" t="str">
            <v>EA</v>
          </cell>
          <cell r="G4717" t="str">
            <v>YC01</v>
          </cell>
        </row>
        <row r="4718">
          <cell r="B4718" t="str">
            <v>SLT0000403</v>
          </cell>
          <cell r="C4718" t="str">
            <v>K1单人护盖（右）S</v>
          </cell>
          <cell r="D4718" t="str">
            <v>注塑件</v>
          </cell>
        </row>
        <row r="4718">
          <cell r="F4718" t="str">
            <v>EA</v>
          </cell>
          <cell r="G4718" t="str">
            <v>YC01</v>
          </cell>
        </row>
        <row r="4719">
          <cell r="B4719" t="str">
            <v>SLT0000408</v>
          </cell>
          <cell r="C4719" t="str">
            <v>K1单人背（带头枕）</v>
          </cell>
          <cell r="D4719" t="str">
            <v>骨架</v>
          </cell>
        </row>
        <row r="4719">
          <cell r="F4719" t="str">
            <v>EA</v>
          </cell>
          <cell r="G4719" t="str">
            <v>YC01</v>
          </cell>
        </row>
        <row r="4720">
          <cell r="B4720" t="str">
            <v>SLT0000409</v>
          </cell>
          <cell r="C4720" t="str">
            <v>K1二排单人座（宽车）</v>
          </cell>
          <cell r="D4720" t="str">
            <v>骨架</v>
          </cell>
        </row>
        <row r="4720">
          <cell r="F4720" t="str">
            <v>EA</v>
          </cell>
          <cell r="G4720" t="str">
            <v>YC01</v>
          </cell>
        </row>
        <row r="4721">
          <cell r="B4721" t="str">
            <v>SLT0000410</v>
          </cell>
          <cell r="C4721" t="str">
            <v>K1左舵单人右被动调角器</v>
          </cell>
          <cell r="D4721" t="str">
            <v>调角器</v>
          </cell>
        </row>
        <row r="4721">
          <cell r="F4721" t="str">
            <v>EA</v>
          </cell>
          <cell r="G4721" t="str">
            <v>YC01</v>
          </cell>
        </row>
        <row r="4722">
          <cell r="B4722" t="str">
            <v>SLT0000412</v>
          </cell>
          <cell r="C4722" t="str">
            <v>K1三排单人座（宽车）</v>
          </cell>
          <cell r="D4722" t="str">
            <v>骨架</v>
          </cell>
        </row>
        <row r="4722">
          <cell r="F4722" t="str">
            <v>EA</v>
          </cell>
          <cell r="G4722" t="str">
            <v>YC01</v>
          </cell>
        </row>
        <row r="4723">
          <cell r="B4723" t="str">
            <v>SLT0000413</v>
          </cell>
          <cell r="C4723" t="str">
            <v>K1四排单人座(宽车）</v>
          </cell>
          <cell r="D4723" t="str">
            <v>骨架</v>
          </cell>
        </row>
        <row r="4723">
          <cell r="F4723" t="str">
            <v>EA</v>
          </cell>
          <cell r="G4723" t="str">
            <v>YC01</v>
          </cell>
        </row>
        <row r="4724">
          <cell r="B4724" t="str">
            <v>SLT0000414</v>
          </cell>
          <cell r="C4724" t="str">
            <v>K1六人座胶垫新型</v>
          </cell>
        </row>
        <row r="4724">
          <cell r="F4724" t="str">
            <v>EA</v>
          </cell>
          <cell r="G4724" t="str">
            <v>YC01</v>
          </cell>
        </row>
        <row r="4725">
          <cell r="B4725" t="str">
            <v>SLT0000416</v>
          </cell>
          <cell r="C4725" t="str">
            <v>钢丝2.5*980</v>
          </cell>
        </row>
        <row r="4725">
          <cell r="F4725" t="str">
            <v>EA</v>
          </cell>
          <cell r="G4725" t="str">
            <v>YC01</v>
          </cell>
        </row>
        <row r="4726">
          <cell r="B4726" t="str">
            <v>SLT0000417</v>
          </cell>
          <cell r="C4726" t="str">
            <v>K1经济型锁扣后排用</v>
          </cell>
          <cell r="D4726" t="str">
            <v>安全带</v>
          </cell>
        </row>
        <row r="4726">
          <cell r="F4726" t="str">
            <v>EA</v>
          </cell>
          <cell r="G4726" t="str">
            <v>YC01</v>
          </cell>
        </row>
        <row r="4727">
          <cell r="B4727" t="str">
            <v>SLT0000418</v>
          </cell>
          <cell r="C4727" t="str">
            <v>座椅地板锁锁栓</v>
          </cell>
          <cell r="D4727" t="str">
            <v>K1681036200A0</v>
          </cell>
        </row>
        <row r="4727">
          <cell r="F4727" t="str">
            <v>EA</v>
          </cell>
          <cell r="G4727" t="str">
            <v>SY34</v>
          </cell>
        </row>
        <row r="4728">
          <cell r="B4728" t="str">
            <v>SLT0000420</v>
          </cell>
          <cell r="C4728" t="str">
            <v>G9铰链右</v>
          </cell>
          <cell r="D4728" t="str">
            <v>骨架</v>
          </cell>
        </row>
        <row r="4728">
          <cell r="F4728" t="str">
            <v>EA</v>
          </cell>
          <cell r="G4728" t="str">
            <v>YC01</v>
          </cell>
        </row>
        <row r="4729">
          <cell r="B4729" t="str">
            <v>SLT0000425</v>
          </cell>
          <cell r="C4729" t="str">
            <v>k1翻滚背包装膜</v>
          </cell>
        </row>
        <row r="4729">
          <cell r="F4729" t="str">
            <v>EA</v>
          </cell>
          <cell r="G4729" t="str">
            <v>YC01</v>
          </cell>
        </row>
        <row r="4730">
          <cell r="B4730" t="str">
            <v>SLT0000426</v>
          </cell>
          <cell r="C4730" t="str">
            <v>k1翻滚座包装膜</v>
          </cell>
        </row>
        <row r="4730">
          <cell r="F4730" t="str">
            <v>EA</v>
          </cell>
          <cell r="G4730" t="str">
            <v>YC01</v>
          </cell>
        </row>
        <row r="4731">
          <cell r="B4731" t="str">
            <v>SLT0000427</v>
          </cell>
          <cell r="C4731" t="str">
            <v>6480折叠器（右被动）</v>
          </cell>
          <cell r="D4731" t="str">
            <v>调角器</v>
          </cell>
        </row>
        <row r="4731">
          <cell r="F4731" t="str">
            <v>EA</v>
          </cell>
          <cell r="G4731" t="str">
            <v>YC01</v>
          </cell>
        </row>
        <row r="4732">
          <cell r="B4732" t="str">
            <v>SLT0000428</v>
          </cell>
          <cell r="C4732" t="str">
            <v>6480右被动罩壳</v>
          </cell>
          <cell r="D4732" t="str">
            <v>调角器</v>
          </cell>
        </row>
        <row r="4732">
          <cell r="F4732" t="str">
            <v>EA</v>
          </cell>
          <cell r="G4732" t="str">
            <v>YC01</v>
          </cell>
        </row>
        <row r="4733">
          <cell r="B4733" t="str">
            <v>SLT0000429</v>
          </cell>
          <cell r="C4733" t="str">
            <v>G9-6座一排双人垫</v>
          </cell>
          <cell r="D4733" t="str">
            <v>骨架</v>
          </cell>
        </row>
        <row r="4733">
          <cell r="F4733" t="str">
            <v>EA</v>
          </cell>
          <cell r="G4733" t="str">
            <v>YC01</v>
          </cell>
        </row>
        <row r="4734">
          <cell r="B4734" t="str">
            <v>SLT0000430</v>
          </cell>
          <cell r="C4734" t="str">
            <v>K1-G9-6座一排支腿</v>
          </cell>
          <cell r="D4734" t="str">
            <v>骨架</v>
          </cell>
        </row>
        <row r="4734">
          <cell r="F4734" t="str">
            <v>EA</v>
          </cell>
          <cell r="G4734" t="str">
            <v>YC01</v>
          </cell>
        </row>
        <row r="4735">
          <cell r="B4735" t="str">
            <v>SLT0000431</v>
          </cell>
          <cell r="C4735" t="str">
            <v>前翻滚座椅挂钩总成</v>
          </cell>
          <cell r="D4735" t="str">
            <v>1K16968100053</v>
          </cell>
        </row>
        <row r="4735">
          <cell r="F4735" t="str">
            <v>EA</v>
          </cell>
          <cell r="G4735" t="str">
            <v>YC01</v>
          </cell>
        </row>
        <row r="4736">
          <cell r="B4736" t="str">
            <v>SLT0000432</v>
          </cell>
          <cell r="C4736" t="str">
            <v>G9滑块（手柄轴）</v>
          </cell>
        </row>
        <row r="4736">
          <cell r="F4736" t="str">
            <v>EA</v>
          </cell>
          <cell r="G4736" t="str">
            <v>YC01</v>
          </cell>
        </row>
        <row r="4737">
          <cell r="B4737" t="str">
            <v>SLT0000433</v>
          </cell>
          <cell r="C4737" t="str">
            <v>K1窄车铰链左</v>
          </cell>
          <cell r="D4737" t="str">
            <v>骨架</v>
          </cell>
        </row>
        <row r="4737">
          <cell r="F4737" t="str">
            <v>EA</v>
          </cell>
          <cell r="G4737" t="str">
            <v>YC01</v>
          </cell>
        </row>
        <row r="4738">
          <cell r="B4738" t="str">
            <v>SLT0000434</v>
          </cell>
          <cell r="C4738" t="str">
            <v>K1窄车铰链右</v>
          </cell>
          <cell r="D4738" t="str">
            <v>骨架</v>
          </cell>
        </row>
        <row r="4738">
          <cell r="F4738" t="str">
            <v>EA</v>
          </cell>
          <cell r="G4738" t="str">
            <v>YC01</v>
          </cell>
        </row>
        <row r="4739">
          <cell r="B4739" t="str">
            <v>SLT0000435</v>
          </cell>
          <cell r="C4739" t="str">
            <v>G9前翻手柄</v>
          </cell>
          <cell r="D4739" t="str">
            <v>骨架</v>
          </cell>
        </row>
        <row r="4739">
          <cell r="F4739" t="str">
            <v>EA</v>
          </cell>
          <cell r="G4739" t="str">
            <v>YC01</v>
          </cell>
        </row>
        <row r="4740">
          <cell r="B4740" t="str">
            <v>SLT0000437</v>
          </cell>
          <cell r="C4740" t="str">
            <v>G9-6座二排双人垫</v>
          </cell>
          <cell r="D4740" t="str">
            <v>骨架</v>
          </cell>
        </row>
        <row r="4740">
          <cell r="F4740" t="str">
            <v>EA</v>
          </cell>
          <cell r="G4740" t="str">
            <v>YC01</v>
          </cell>
        </row>
        <row r="4741">
          <cell r="B4741" t="str">
            <v>SLT0000438</v>
          </cell>
          <cell r="C4741" t="str">
            <v>K1-G9-6座二排支腿</v>
          </cell>
          <cell r="D4741" t="str">
            <v>骨架</v>
          </cell>
        </row>
        <row r="4741">
          <cell r="F4741" t="str">
            <v>EA</v>
          </cell>
          <cell r="G4741" t="str">
            <v>YC01</v>
          </cell>
        </row>
        <row r="4742">
          <cell r="B4742" t="str">
            <v>SLT0000439</v>
          </cell>
          <cell r="C4742" t="str">
            <v>K1-G9-6座翻滚</v>
          </cell>
          <cell r="D4742" t="str">
            <v>骨架</v>
          </cell>
        </row>
        <row r="4742">
          <cell r="F4742" t="str">
            <v>EA</v>
          </cell>
          <cell r="G4742" t="str">
            <v>YC01</v>
          </cell>
        </row>
        <row r="4743">
          <cell r="B4743" t="str">
            <v>SLT0000440</v>
          </cell>
          <cell r="C4743" t="str">
            <v>K1四人连体护盖（左）</v>
          </cell>
          <cell r="D4743" t="str">
            <v>注塑件</v>
          </cell>
        </row>
        <row r="4743">
          <cell r="F4743" t="str">
            <v>EA</v>
          </cell>
          <cell r="G4743" t="str">
            <v>YC01</v>
          </cell>
        </row>
        <row r="4744">
          <cell r="B4744" t="str">
            <v>SLT0000441</v>
          </cell>
          <cell r="C4744" t="str">
            <v>K1四人连体护盖（右）</v>
          </cell>
          <cell r="D4744" t="str">
            <v>注塑件</v>
          </cell>
        </row>
        <row r="4744">
          <cell r="F4744" t="str">
            <v>EA</v>
          </cell>
          <cell r="G4744" t="str">
            <v>YC01</v>
          </cell>
        </row>
        <row r="4745">
          <cell r="B4745" t="str">
            <v>SLT0000442</v>
          </cell>
          <cell r="C4745" t="str">
            <v>K1 四人连体绝缘板</v>
          </cell>
          <cell r="D4745" t="str">
            <v>骨架</v>
          </cell>
        </row>
        <row r="4745">
          <cell r="F4745" t="str">
            <v>EA</v>
          </cell>
          <cell r="G4745" t="str">
            <v>YC01</v>
          </cell>
        </row>
        <row r="4746">
          <cell r="B4746" t="str">
            <v>SLT0000447</v>
          </cell>
          <cell r="C4746" t="str">
            <v>k1双人连体背包装膜</v>
          </cell>
        </row>
        <row r="4746">
          <cell r="F4746" t="str">
            <v>EA</v>
          </cell>
          <cell r="G4746" t="str">
            <v>YC01</v>
          </cell>
        </row>
        <row r="4747">
          <cell r="B4747" t="str">
            <v>SLT0000448</v>
          </cell>
          <cell r="C4747" t="str">
            <v>K1四人联体座左（三点）</v>
          </cell>
          <cell r="D4747" t="str">
            <v>骨架</v>
          </cell>
        </row>
        <row r="4747">
          <cell r="F4747" t="str">
            <v>EA</v>
          </cell>
          <cell r="G4747" t="str">
            <v>YC01</v>
          </cell>
        </row>
        <row r="4748">
          <cell r="B4748" t="str">
            <v>SLT0000449</v>
          </cell>
          <cell r="C4748" t="str">
            <v>K1四人联体背左（三点）</v>
          </cell>
          <cell r="D4748" t="str">
            <v>骨架</v>
          </cell>
        </row>
        <row r="4748">
          <cell r="F4748" t="str">
            <v>EA</v>
          </cell>
          <cell r="G4748" t="str">
            <v>YC01</v>
          </cell>
        </row>
        <row r="4749">
          <cell r="B4749" t="str">
            <v>SLT0000453</v>
          </cell>
          <cell r="C4749" t="str">
            <v>K1标准二三排单人背布套</v>
          </cell>
        </row>
        <row r="4749">
          <cell r="F4749" t="str">
            <v>EA</v>
          </cell>
          <cell r="G4749" t="str">
            <v>YC01</v>
          </cell>
        </row>
        <row r="4750">
          <cell r="B4750" t="str">
            <v>SLT0000454</v>
          </cell>
          <cell r="C4750" t="str">
            <v>K1标准二排单人座布套</v>
          </cell>
        </row>
        <row r="4750">
          <cell r="F4750" t="str">
            <v>EA</v>
          </cell>
          <cell r="G4750" t="str">
            <v>YC01</v>
          </cell>
        </row>
        <row r="4751">
          <cell r="B4751" t="str">
            <v>SLT0000455</v>
          </cell>
          <cell r="C4751" t="str">
            <v>K1标准三排单人座布套</v>
          </cell>
        </row>
        <row r="4751">
          <cell r="F4751" t="str">
            <v>EA</v>
          </cell>
          <cell r="G4751" t="str">
            <v>YC01</v>
          </cell>
        </row>
        <row r="4752">
          <cell r="B4752" t="str">
            <v>SLT0000461</v>
          </cell>
          <cell r="C4752" t="str">
            <v>K1四人联体右座（三点式</v>
          </cell>
          <cell r="D4752" t="str">
            <v>骨架</v>
          </cell>
        </row>
        <row r="4752">
          <cell r="F4752" t="str">
            <v>EA</v>
          </cell>
          <cell r="G4752" t="str">
            <v>YC01</v>
          </cell>
        </row>
        <row r="4753">
          <cell r="B4753" t="str">
            <v>SLT0000462</v>
          </cell>
          <cell r="C4753" t="str">
            <v>K1四人联体背右（三点）</v>
          </cell>
        </row>
        <row r="4753">
          <cell r="F4753" t="str">
            <v>EA</v>
          </cell>
          <cell r="G4753" t="str">
            <v>YC01</v>
          </cell>
        </row>
        <row r="4754">
          <cell r="B4754" t="str">
            <v>SLT0000463</v>
          </cell>
          <cell r="C4754" t="str">
            <v>K1四排双人座</v>
          </cell>
          <cell r="D4754" t="str">
            <v>骨架</v>
          </cell>
        </row>
        <row r="4754">
          <cell r="F4754" t="str">
            <v>EA</v>
          </cell>
          <cell r="G4754" t="str">
            <v>YC01</v>
          </cell>
        </row>
        <row r="4755">
          <cell r="B4755" t="str">
            <v>SLT0000464</v>
          </cell>
          <cell r="C4755" t="str">
            <v>K1杯托</v>
          </cell>
        </row>
        <row r="4755">
          <cell r="F4755" t="str">
            <v>EA</v>
          </cell>
          <cell r="G4755" t="str">
            <v>YC01</v>
          </cell>
        </row>
        <row r="4756">
          <cell r="B4756" t="str">
            <v>SLT0000465</v>
          </cell>
          <cell r="C4756" t="str">
            <v>K1网兜（双人）</v>
          </cell>
        </row>
        <row r="4756">
          <cell r="F4756" t="str">
            <v>EA</v>
          </cell>
          <cell r="G4756" t="str">
            <v>YC01</v>
          </cell>
        </row>
        <row r="4757">
          <cell r="B4757" t="str">
            <v>SLT0000466</v>
          </cell>
          <cell r="C4757" t="str">
            <v>K1右舵双人护罩右</v>
          </cell>
          <cell r="D4757" t="str">
            <v>注塑件</v>
          </cell>
        </row>
        <row r="4757">
          <cell r="F4757" t="str">
            <v>EA</v>
          </cell>
          <cell r="G4757" t="str">
            <v>YC01</v>
          </cell>
        </row>
        <row r="4758">
          <cell r="B4758" t="str">
            <v>SLT0000469</v>
          </cell>
          <cell r="C4758" t="str">
            <v>k1三人座包装膜</v>
          </cell>
        </row>
        <row r="4758">
          <cell r="F4758" t="str">
            <v>EA</v>
          </cell>
          <cell r="G4758" t="str">
            <v>YC01</v>
          </cell>
        </row>
        <row r="4759">
          <cell r="B4759" t="str">
            <v>SLT0000470</v>
          </cell>
          <cell r="C4759" t="str">
            <v>宽车左舵一排三人座（新）</v>
          </cell>
          <cell r="D4759" t="str">
            <v>骨架</v>
          </cell>
        </row>
        <row r="4759">
          <cell r="F4759" t="str">
            <v>EA</v>
          </cell>
          <cell r="G4759" t="str">
            <v>YC01</v>
          </cell>
        </row>
        <row r="4760">
          <cell r="B4760" t="str">
            <v>SLT0000471</v>
          </cell>
          <cell r="C4760" t="str">
            <v>K1右背左调角器连接板</v>
          </cell>
          <cell r="D4760" t="str">
            <v>骨架</v>
          </cell>
        </row>
        <row r="4760">
          <cell r="F4760" t="str">
            <v>EA</v>
          </cell>
          <cell r="G4760" t="str">
            <v>YC01</v>
          </cell>
        </row>
        <row r="4761">
          <cell r="B4761" t="str">
            <v>SLT0000473</v>
          </cell>
          <cell r="C4761" t="str">
            <v>K1加长11人一排双人座</v>
          </cell>
          <cell r="D4761" t="str">
            <v>骨架</v>
          </cell>
        </row>
        <row r="4761">
          <cell r="F4761" t="str">
            <v>EA</v>
          </cell>
          <cell r="G4761" t="str">
            <v>YC01</v>
          </cell>
        </row>
        <row r="4762">
          <cell r="B4762" t="str">
            <v>SLT0000474</v>
          </cell>
          <cell r="C4762" t="str">
            <v>一排双人座骨架5990</v>
          </cell>
          <cell r="D4762" t="str">
            <v>骨架</v>
          </cell>
        </row>
        <row r="4762">
          <cell r="F4762" t="str">
            <v>EA</v>
          </cell>
          <cell r="G4762" t="str">
            <v>YC01</v>
          </cell>
        </row>
        <row r="4763">
          <cell r="B4763" t="str">
            <v>SLT0000475</v>
          </cell>
          <cell r="C4763" t="str">
            <v>K1窄车三人左护盖双人</v>
          </cell>
          <cell r="D4763" t="str">
            <v>注塑件</v>
          </cell>
        </row>
        <row r="4763">
          <cell r="F4763" t="str">
            <v>EA</v>
          </cell>
          <cell r="G4763" t="str">
            <v>YC01</v>
          </cell>
        </row>
        <row r="4764">
          <cell r="B4764" t="str">
            <v>SLT0000476</v>
          </cell>
          <cell r="C4764" t="str">
            <v>K1窄车三人护盖右双人</v>
          </cell>
          <cell r="D4764" t="str">
            <v>注塑件</v>
          </cell>
        </row>
        <row r="4764">
          <cell r="F4764" t="str">
            <v>EA</v>
          </cell>
          <cell r="G4764" t="str">
            <v>YC01</v>
          </cell>
        </row>
        <row r="4765">
          <cell r="B4765" t="str">
            <v>SLT0000477</v>
          </cell>
          <cell r="C4765" t="str">
            <v>K1锁舌</v>
          </cell>
          <cell r="D4765" t="str">
            <v>安全带-K1822020003A0</v>
          </cell>
        </row>
        <row r="4765">
          <cell r="F4765" t="str">
            <v>EA</v>
          </cell>
          <cell r="G4765" t="str">
            <v>YC01</v>
          </cell>
        </row>
        <row r="4766">
          <cell r="B4766" t="str">
            <v>SLT0000482</v>
          </cell>
          <cell r="C4766" t="str">
            <v>k1三人背包装膜</v>
          </cell>
        </row>
        <row r="4766">
          <cell r="F4766" t="str">
            <v>EA</v>
          </cell>
          <cell r="G4766" t="str">
            <v>YC01</v>
          </cell>
        </row>
        <row r="4767">
          <cell r="B4767" t="str">
            <v>SLT0000483</v>
          </cell>
          <cell r="C4767" t="str">
            <v>K1窄车长轴一排三人座</v>
          </cell>
          <cell r="D4767" t="str">
            <v>骨架</v>
          </cell>
        </row>
        <row r="4767">
          <cell r="F4767" t="str">
            <v>EA</v>
          </cell>
          <cell r="G4767" t="str">
            <v>YC01</v>
          </cell>
        </row>
        <row r="4768">
          <cell r="B4768" t="str">
            <v>SLT0000487</v>
          </cell>
          <cell r="C4768" t="str">
            <v>一排三人座骨架5990</v>
          </cell>
          <cell r="D4768" t="str">
            <v>骨架</v>
          </cell>
        </row>
        <row r="4768">
          <cell r="F4768" t="str">
            <v>EA</v>
          </cell>
          <cell r="G4768" t="str">
            <v>YC01</v>
          </cell>
        </row>
        <row r="4769">
          <cell r="B4769" t="str">
            <v>SLT0000492</v>
          </cell>
          <cell r="C4769" t="str">
            <v>G9-10人一排三人座</v>
          </cell>
          <cell r="D4769" t="str">
            <v>骨架</v>
          </cell>
        </row>
        <row r="4769">
          <cell r="F4769" t="str">
            <v>EA</v>
          </cell>
          <cell r="G4769" t="str">
            <v>YC01</v>
          </cell>
        </row>
        <row r="4770">
          <cell r="B4770" t="str">
            <v>SLT0000493</v>
          </cell>
          <cell r="C4770" t="str">
            <v>K1二排单人座（5990</v>
          </cell>
          <cell r="D4770" t="str">
            <v>骨架</v>
          </cell>
        </row>
        <row r="4770">
          <cell r="F4770" t="str">
            <v>EA</v>
          </cell>
          <cell r="G4770" t="str">
            <v>YC01</v>
          </cell>
        </row>
        <row r="4771">
          <cell r="B4771" t="str">
            <v>SLT0000495</v>
          </cell>
          <cell r="C4771" t="str">
            <v>K1三排单人座（5990</v>
          </cell>
          <cell r="D4771" t="str">
            <v>骨架</v>
          </cell>
        </row>
        <row r="4771">
          <cell r="F4771" t="str">
            <v>EA</v>
          </cell>
          <cell r="G4771" t="str">
            <v>YC01</v>
          </cell>
        </row>
        <row r="4772">
          <cell r="B4772" t="str">
            <v>SLT0000496</v>
          </cell>
          <cell r="C4772" t="str">
            <v>K1加长11人二排双人座</v>
          </cell>
          <cell r="D4772" t="str">
            <v>骨架</v>
          </cell>
        </row>
        <row r="4772">
          <cell r="F4772" t="str">
            <v>EA</v>
          </cell>
          <cell r="G4772" t="str">
            <v>YC01</v>
          </cell>
        </row>
        <row r="4773">
          <cell r="B4773" t="str">
            <v>SLT0000497</v>
          </cell>
          <cell r="C4773" t="str">
            <v>二排双人座骨架5990</v>
          </cell>
          <cell r="D4773" t="str">
            <v>骨架</v>
          </cell>
        </row>
        <row r="4773">
          <cell r="F4773" t="str">
            <v>EA</v>
          </cell>
          <cell r="G4773" t="str">
            <v>YC01</v>
          </cell>
        </row>
        <row r="4774">
          <cell r="B4774" t="str">
            <v>SLT0000498</v>
          </cell>
          <cell r="C4774" t="str">
            <v>K1加长11人三排双人座</v>
          </cell>
          <cell r="D4774" t="str">
            <v>骨架</v>
          </cell>
        </row>
        <row r="4774">
          <cell r="F4774" t="str">
            <v>EA</v>
          </cell>
          <cell r="G4774" t="str">
            <v>YC01</v>
          </cell>
        </row>
        <row r="4775">
          <cell r="B4775" t="str">
            <v>SLT0000499</v>
          </cell>
          <cell r="C4775" t="str">
            <v>K1侧翻座骨架罩壳左正</v>
          </cell>
        </row>
        <row r="4775">
          <cell r="F4775" t="str">
            <v>Ea</v>
          </cell>
          <cell r="G4775" t="str">
            <v>BC02</v>
          </cell>
        </row>
        <row r="4776">
          <cell r="B4776" t="str">
            <v>SLT0000500</v>
          </cell>
          <cell r="C4776" t="str">
            <v>K1安全带出口罩壳</v>
          </cell>
        </row>
        <row r="4776">
          <cell r="F4776" t="str">
            <v>Ea</v>
          </cell>
          <cell r="G4776" t="str">
            <v>BC02</v>
          </cell>
        </row>
        <row r="4777">
          <cell r="B4777" t="str">
            <v>SLT0000501</v>
          </cell>
          <cell r="C4777" t="str">
            <v>K1侧翻把手（左）</v>
          </cell>
        </row>
        <row r="4777">
          <cell r="F4777" t="str">
            <v>EA</v>
          </cell>
          <cell r="G4777" t="str">
            <v>YC01</v>
          </cell>
        </row>
        <row r="4778">
          <cell r="B4778" t="str">
            <v>SLT0000502</v>
          </cell>
          <cell r="C4778" t="str">
            <v>K1旋转支架罩壳</v>
          </cell>
        </row>
        <row r="4778">
          <cell r="F4778" t="str">
            <v>EA</v>
          </cell>
          <cell r="G4778" t="str">
            <v>YC01</v>
          </cell>
        </row>
        <row r="4779">
          <cell r="B4779" t="str">
            <v>SLT0000503</v>
          </cell>
          <cell r="C4779" t="str">
            <v>K1侧翻罩壳（左外）主动</v>
          </cell>
          <cell r="D4779" t="str">
            <v>注塑件</v>
          </cell>
        </row>
        <row r="4779">
          <cell r="F4779" t="str">
            <v>EA</v>
          </cell>
          <cell r="G4779" t="str">
            <v>YC01</v>
          </cell>
        </row>
        <row r="4780">
          <cell r="B4780" t="str">
            <v>SLT0000504</v>
          </cell>
          <cell r="C4780" t="str">
            <v>K1侧翻罩壳（左内）被动</v>
          </cell>
          <cell r="D4780" t="str">
            <v>注塑件</v>
          </cell>
        </row>
        <row r="4780">
          <cell r="F4780" t="str">
            <v>EA</v>
          </cell>
          <cell r="G4780" t="str">
            <v>YC01</v>
          </cell>
        </row>
        <row r="4781">
          <cell r="B4781" t="str">
            <v>SLT0000505</v>
          </cell>
          <cell r="C4781" t="str">
            <v>KI螺栓A侧翻用</v>
          </cell>
        </row>
        <row r="4781">
          <cell r="F4781" t="str">
            <v>EA</v>
          </cell>
          <cell r="G4781" t="str">
            <v>YC01</v>
          </cell>
        </row>
        <row r="4782">
          <cell r="B4782" t="str">
            <v>SLT0000506</v>
          </cell>
          <cell r="C4782" t="str">
            <v>K1侧翻三点式安全带</v>
          </cell>
          <cell r="D4782" t="str">
            <v>安全带</v>
          </cell>
        </row>
        <row r="4782">
          <cell r="F4782" t="str">
            <v>EA</v>
          </cell>
          <cell r="G4782" t="str">
            <v>YC01</v>
          </cell>
        </row>
        <row r="4783">
          <cell r="B4783" t="str">
            <v>SLT0000507</v>
          </cell>
          <cell r="C4783" t="str">
            <v>K1侧翻锁扣</v>
          </cell>
          <cell r="D4783" t="str">
            <v>安全带-K1822030400A0</v>
          </cell>
        </row>
        <row r="4783">
          <cell r="F4783" t="str">
            <v>EA</v>
          </cell>
          <cell r="G4783" t="str">
            <v>YC01</v>
          </cell>
        </row>
        <row r="4784">
          <cell r="B4784" t="str">
            <v>SLT0000508</v>
          </cell>
          <cell r="C4784" t="str">
            <v>K1侧翻左折叠板</v>
          </cell>
          <cell r="D4784" t="str">
            <v>骨架</v>
          </cell>
        </row>
        <row r="4784">
          <cell r="F4784" t="str">
            <v>EA</v>
          </cell>
          <cell r="G4784" t="str">
            <v>YC01</v>
          </cell>
        </row>
        <row r="4785">
          <cell r="B4785" t="str">
            <v>SLT0000509</v>
          </cell>
          <cell r="C4785" t="str">
            <v>K1前悬转支架左宽车</v>
          </cell>
          <cell r="D4785" t="str">
            <v>骨架</v>
          </cell>
        </row>
        <row r="4785">
          <cell r="F4785" t="str">
            <v>EA</v>
          </cell>
          <cell r="G4785" t="str">
            <v>YC01</v>
          </cell>
        </row>
        <row r="4786">
          <cell r="B4786" t="str">
            <v>SLT0000512</v>
          </cell>
          <cell r="C4786" t="str">
            <v>k1短拉带</v>
          </cell>
        </row>
        <row r="4786">
          <cell r="F4786" t="str">
            <v>EA</v>
          </cell>
          <cell r="G4786" t="str">
            <v>YC01</v>
          </cell>
        </row>
        <row r="4787">
          <cell r="B4787" t="str">
            <v>SLT0000515</v>
          </cell>
          <cell r="C4787" t="str">
            <v>k1侧翻背包装膜</v>
          </cell>
        </row>
        <row r="4787">
          <cell r="F4787" t="str">
            <v>EA</v>
          </cell>
          <cell r="G4787" t="str">
            <v>YC01</v>
          </cell>
        </row>
        <row r="4788">
          <cell r="B4788" t="str">
            <v>SLT0000516</v>
          </cell>
          <cell r="C4788" t="str">
            <v>k1侧翻座包装膜</v>
          </cell>
        </row>
        <row r="4788">
          <cell r="F4788" t="str">
            <v>EA</v>
          </cell>
          <cell r="G4788" t="str">
            <v>YC01</v>
          </cell>
        </row>
        <row r="4789">
          <cell r="B4789" t="str">
            <v>SLT0000517</v>
          </cell>
          <cell r="C4789" t="str">
            <v>K1侧翻背（新）大侧翻背</v>
          </cell>
          <cell r="D4789" t="str">
            <v>骨架三点式（新状态）</v>
          </cell>
        </row>
        <row r="4789">
          <cell r="F4789" t="str">
            <v>EA</v>
          </cell>
          <cell r="G4789" t="str">
            <v>YC01</v>
          </cell>
        </row>
        <row r="4790">
          <cell r="B4790" t="str">
            <v>SLT0000518</v>
          </cell>
          <cell r="C4790" t="str">
            <v>K1侧翻座（左）</v>
          </cell>
          <cell r="D4790" t="str">
            <v>骨架</v>
          </cell>
        </row>
        <row r="4790">
          <cell r="F4790" t="str">
            <v>EA</v>
          </cell>
          <cell r="G4790" t="str">
            <v>YC01</v>
          </cell>
        </row>
        <row r="4791">
          <cell r="B4791" t="str">
            <v>SLT0000519</v>
          </cell>
          <cell r="C4791" t="str">
            <v>K1侧翻左调角器主动</v>
          </cell>
          <cell r="D4791" t="str">
            <v>调角器</v>
          </cell>
        </row>
        <row r="4791">
          <cell r="F4791" t="str">
            <v>EA</v>
          </cell>
          <cell r="G4791" t="str">
            <v>YC01</v>
          </cell>
        </row>
        <row r="4792">
          <cell r="B4792" t="str">
            <v>SLT0000520</v>
          </cell>
          <cell r="C4792" t="str">
            <v>K1侧翻左调角器被动</v>
          </cell>
          <cell r="D4792" t="str">
            <v>调角器</v>
          </cell>
        </row>
        <row r="4792">
          <cell r="F4792" t="str">
            <v>EA</v>
          </cell>
          <cell r="G4792" t="str">
            <v>YC01</v>
          </cell>
        </row>
        <row r="4793">
          <cell r="B4793" t="str">
            <v>SLT0000521</v>
          </cell>
          <cell r="C4793" t="str">
            <v>K1侧围挂钩</v>
          </cell>
        </row>
        <row r="4793">
          <cell r="F4793" t="str">
            <v>EA</v>
          </cell>
          <cell r="G4793" t="str">
            <v>YC01</v>
          </cell>
        </row>
        <row r="4794">
          <cell r="B4794" t="str">
            <v>SLT0000522</v>
          </cell>
          <cell r="C4794" t="str">
            <v>K1侧翻挂钩支架</v>
          </cell>
        </row>
        <row r="4794">
          <cell r="F4794" t="str">
            <v>EA</v>
          </cell>
          <cell r="G4794" t="str">
            <v>YC01</v>
          </cell>
        </row>
        <row r="4795">
          <cell r="B4795" t="str">
            <v>SLT0000523</v>
          </cell>
          <cell r="C4795" t="str">
            <v>K1座椅固定挂钩（宽钩）</v>
          </cell>
        </row>
        <row r="4795">
          <cell r="F4795" t="str">
            <v>EA</v>
          </cell>
          <cell r="G4795" t="str">
            <v>SY34</v>
          </cell>
        </row>
        <row r="4796">
          <cell r="B4796" t="str">
            <v>SLT0000524</v>
          </cell>
          <cell r="C4796" t="str">
            <v>K1宽车左后旋转支架总成</v>
          </cell>
        </row>
        <row r="4796">
          <cell r="F4796" t="str">
            <v>EA</v>
          </cell>
          <cell r="G4796" t="str">
            <v>YC01</v>
          </cell>
        </row>
        <row r="4797">
          <cell r="B4797" t="str">
            <v>SLT0000526</v>
          </cell>
          <cell r="C4797" t="str">
            <v>K1侧翻座骨架罩壳右副</v>
          </cell>
        </row>
        <row r="4797">
          <cell r="F4797" t="str">
            <v>Ea</v>
          </cell>
          <cell r="G4797" t="str">
            <v>BC02</v>
          </cell>
        </row>
        <row r="4798">
          <cell r="B4798" t="str">
            <v>SLT0000527</v>
          </cell>
          <cell r="C4798" t="str">
            <v>K1侧翻把手（右）</v>
          </cell>
        </row>
        <row r="4798">
          <cell r="F4798" t="str">
            <v>EA</v>
          </cell>
          <cell r="G4798" t="str">
            <v>YC01</v>
          </cell>
        </row>
        <row r="4799">
          <cell r="B4799" t="str">
            <v>SLT0000528</v>
          </cell>
          <cell r="C4799" t="str">
            <v>K1侧翻罩壳（右外）主动</v>
          </cell>
          <cell r="D4799" t="str">
            <v>注塑件</v>
          </cell>
        </row>
        <row r="4799">
          <cell r="F4799" t="str">
            <v>EA</v>
          </cell>
          <cell r="G4799" t="str">
            <v>YC01</v>
          </cell>
        </row>
        <row r="4800">
          <cell r="B4800" t="str">
            <v>SLT0000529</v>
          </cell>
          <cell r="C4800" t="str">
            <v>K1侧翻罩壳（右内）被动</v>
          </cell>
          <cell r="D4800" t="str">
            <v>注塑件</v>
          </cell>
        </row>
        <row r="4800">
          <cell r="F4800" t="str">
            <v>EA</v>
          </cell>
          <cell r="G4800" t="str">
            <v>YC01</v>
          </cell>
        </row>
        <row r="4801">
          <cell r="B4801" t="str">
            <v>SLT0000530</v>
          </cell>
          <cell r="C4801" t="str">
            <v>K1侧翻右折叠板</v>
          </cell>
          <cell r="D4801" t="str">
            <v>骨架</v>
          </cell>
        </row>
        <row r="4801">
          <cell r="F4801" t="str">
            <v>EA</v>
          </cell>
          <cell r="G4801" t="str">
            <v>YC01</v>
          </cell>
        </row>
        <row r="4802">
          <cell r="B4802" t="str">
            <v>SLT0000531</v>
          </cell>
          <cell r="C4802" t="str">
            <v>K1前悬转支架右宽车</v>
          </cell>
          <cell r="D4802" t="str">
            <v>骨架</v>
          </cell>
        </row>
        <row r="4802">
          <cell r="F4802" t="str">
            <v>EA</v>
          </cell>
          <cell r="G4802" t="str">
            <v>YC01</v>
          </cell>
        </row>
        <row r="4803">
          <cell r="B4803" t="str">
            <v>SLT0000536</v>
          </cell>
          <cell r="C4803" t="str">
            <v>K1侧翻座（右）</v>
          </cell>
          <cell r="D4803" t="str">
            <v>骨架</v>
          </cell>
        </row>
        <row r="4803">
          <cell r="F4803" t="str">
            <v>EA</v>
          </cell>
          <cell r="G4803" t="str">
            <v>YC01</v>
          </cell>
        </row>
        <row r="4804">
          <cell r="B4804" t="str">
            <v>SLT0000537</v>
          </cell>
          <cell r="C4804" t="str">
            <v>K1宽车右后旋转支架总成</v>
          </cell>
        </row>
        <row r="4804">
          <cell r="F4804" t="str">
            <v>EA</v>
          </cell>
          <cell r="G4804" t="str">
            <v>YC01</v>
          </cell>
        </row>
        <row r="4805">
          <cell r="B4805" t="str">
            <v>SLT0000540</v>
          </cell>
          <cell r="C4805" t="str">
            <v>K1宽车标准侧翻右座布套</v>
          </cell>
        </row>
        <row r="4805">
          <cell r="F4805" t="str">
            <v>EA</v>
          </cell>
          <cell r="G4805" t="str">
            <v>YC01</v>
          </cell>
        </row>
        <row r="4806">
          <cell r="B4806" t="str">
            <v>SLT0000541</v>
          </cell>
          <cell r="C4806" t="str">
            <v>K1宽车标准侧翻右背布套</v>
          </cell>
        </row>
        <row r="4806">
          <cell r="F4806" t="str">
            <v>EA</v>
          </cell>
          <cell r="G4806" t="str">
            <v>YC01</v>
          </cell>
        </row>
        <row r="4807">
          <cell r="B4807" t="str">
            <v>SLT0000542</v>
          </cell>
          <cell r="C4807" t="str">
            <v>K1侧翻右调角器主动</v>
          </cell>
          <cell r="D4807" t="str">
            <v>调角器</v>
          </cell>
        </row>
        <row r="4807">
          <cell r="F4807" t="str">
            <v>EA</v>
          </cell>
          <cell r="G4807" t="str">
            <v>YC01</v>
          </cell>
        </row>
        <row r="4808">
          <cell r="B4808" t="str">
            <v>SLT0000543</v>
          </cell>
          <cell r="C4808" t="str">
            <v>K1侧翻右调角器被动</v>
          </cell>
          <cell r="D4808" t="str">
            <v>调角器</v>
          </cell>
        </row>
        <row r="4808">
          <cell r="F4808" t="str">
            <v>EA</v>
          </cell>
          <cell r="G4808" t="str">
            <v>YC01</v>
          </cell>
        </row>
        <row r="4809">
          <cell r="B4809" t="str">
            <v>SLT0000544</v>
          </cell>
          <cell r="C4809" t="str">
            <v>K1右舵双人中间护盖左</v>
          </cell>
          <cell r="D4809" t="str">
            <v>注塑件</v>
          </cell>
        </row>
        <row r="4809">
          <cell r="F4809" t="str">
            <v>EA</v>
          </cell>
          <cell r="G4809" t="str">
            <v>YC01</v>
          </cell>
        </row>
        <row r="4810">
          <cell r="B4810" t="str">
            <v>SLT0000545</v>
          </cell>
          <cell r="C4810" t="str">
            <v>K1右舵双人中间护盖右</v>
          </cell>
          <cell r="D4810" t="str">
            <v>注塑件</v>
          </cell>
        </row>
        <row r="4810">
          <cell r="F4810" t="str">
            <v>EA</v>
          </cell>
          <cell r="G4810" t="str">
            <v>YC01</v>
          </cell>
        </row>
        <row r="4811">
          <cell r="B4811" t="str">
            <v>SLT0000550</v>
          </cell>
          <cell r="C4811" t="str">
            <v>卧铺包装膜</v>
          </cell>
          <cell r="D4811" t="str">
            <v>M中4重卡</v>
          </cell>
        </row>
        <row r="4811">
          <cell r="F4811" t="str">
            <v>EA</v>
          </cell>
          <cell r="G4811" t="str">
            <v>YC01</v>
          </cell>
        </row>
        <row r="4812">
          <cell r="B4812" t="str">
            <v>SLT0000551</v>
          </cell>
          <cell r="C4812" t="str">
            <v>K1单人背（无头枕）</v>
          </cell>
          <cell r="D4812" t="str">
            <v>骨架</v>
          </cell>
        </row>
        <row r="4812">
          <cell r="F4812" t="str">
            <v>EA</v>
          </cell>
          <cell r="G4812" t="str">
            <v>YC01</v>
          </cell>
        </row>
        <row r="4813">
          <cell r="B4813" t="str">
            <v>SLT0000552</v>
          </cell>
          <cell r="C4813" t="str">
            <v>K1一排四人三人靠背</v>
          </cell>
          <cell r="D4813" t="str">
            <v>骨架（右舵）</v>
          </cell>
        </row>
        <row r="4813">
          <cell r="F4813" t="str">
            <v>EA</v>
          </cell>
          <cell r="G4813" t="str">
            <v>YC01</v>
          </cell>
        </row>
        <row r="4814">
          <cell r="B4814" t="str">
            <v>SLT0000553</v>
          </cell>
          <cell r="C4814" t="str">
            <v>一排四人联体坐垫（右舵）</v>
          </cell>
          <cell r="D4814" t="str">
            <v>骨架</v>
          </cell>
        </row>
        <row r="4814">
          <cell r="F4814" t="str">
            <v>EA</v>
          </cell>
          <cell r="G4814" t="str">
            <v>YC01</v>
          </cell>
        </row>
        <row r="4815">
          <cell r="B4815" t="str">
            <v>SLT0000558</v>
          </cell>
          <cell r="C4815" t="str">
            <v>K1第二排双人连体背</v>
          </cell>
          <cell r="D4815" t="str">
            <v>骨架无头枕带扶手固定板</v>
          </cell>
        </row>
        <row r="4815">
          <cell r="F4815" t="str">
            <v>EA</v>
          </cell>
          <cell r="G4815" t="str">
            <v>YC01</v>
          </cell>
        </row>
        <row r="4816">
          <cell r="B4816" t="str">
            <v>SLT0000559</v>
          </cell>
          <cell r="C4816" t="str">
            <v>K1宽车右舵二排双人</v>
          </cell>
          <cell r="D4816" t="str">
            <v>骨架（7251）</v>
          </cell>
        </row>
        <row r="4816">
          <cell r="F4816" t="str">
            <v>EA</v>
          </cell>
          <cell r="G4816" t="str">
            <v>YC01</v>
          </cell>
        </row>
        <row r="4817">
          <cell r="B4817" t="str">
            <v>SLT0000560</v>
          </cell>
          <cell r="C4817" t="str">
            <v>K1右舵单人护盖（左）R</v>
          </cell>
          <cell r="D4817" t="str">
            <v>注塑件</v>
          </cell>
        </row>
        <row r="4817">
          <cell r="F4817" t="str">
            <v>EA</v>
          </cell>
          <cell r="G4817" t="str">
            <v>YC01</v>
          </cell>
        </row>
        <row r="4818">
          <cell r="B4818" t="str">
            <v>SLT0000563</v>
          </cell>
          <cell r="C4818" t="str">
            <v>K1宽车右舵二排单人座</v>
          </cell>
          <cell r="D4818" t="str">
            <v>骨架</v>
          </cell>
        </row>
        <row r="4818">
          <cell r="F4818" t="str">
            <v>EA</v>
          </cell>
          <cell r="G4818" t="str">
            <v>YC01</v>
          </cell>
        </row>
        <row r="4819">
          <cell r="B4819" t="str">
            <v>SLT0000566</v>
          </cell>
          <cell r="C4819" t="str">
            <v>K1宽车右舵三排单人座</v>
          </cell>
          <cell r="D4819" t="str">
            <v>骨架</v>
          </cell>
        </row>
        <row r="4819">
          <cell r="F4819" t="str">
            <v>EA</v>
          </cell>
          <cell r="G4819" t="str">
            <v>YC01</v>
          </cell>
        </row>
        <row r="4820">
          <cell r="B4820" t="str">
            <v>SLT0000568</v>
          </cell>
          <cell r="C4820" t="str">
            <v>K1四人连体左背无头枕</v>
          </cell>
          <cell r="D4820" t="str">
            <v>骨架</v>
          </cell>
        </row>
        <row r="4820">
          <cell r="F4820" t="str">
            <v>EA</v>
          </cell>
          <cell r="G4820" t="str">
            <v>YC01</v>
          </cell>
        </row>
        <row r="4821">
          <cell r="B4821" t="str">
            <v>SLT0000569</v>
          </cell>
          <cell r="C4821" t="str">
            <v>K1四人连体右背（无头枕</v>
          </cell>
          <cell r="D4821" t="str">
            <v>骨架</v>
          </cell>
        </row>
        <row r="4821">
          <cell r="F4821" t="str">
            <v>EA</v>
          </cell>
          <cell r="G4821" t="str">
            <v>YC01</v>
          </cell>
        </row>
        <row r="4822">
          <cell r="B4822" t="str">
            <v>SLT0000570</v>
          </cell>
          <cell r="C4822" t="str">
            <v>K1三点式安全带右</v>
          </cell>
          <cell r="D4822" t="str">
            <v>安全带-K1822021003A0</v>
          </cell>
        </row>
        <row r="4822">
          <cell r="F4822" t="str">
            <v>EA</v>
          </cell>
          <cell r="G4822" t="str">
            <v>YC01</v>
          </cell>
        </row>
        <row r="4823">
          <cell r="B4823" t="str">
            <v>SLT0000573</v>
          </cell>
          <cell r="C4823" t="str">
            <v>k1右舵一排三人座布套</v>
          </cell>
          <cell r="D4823" t="str">
            <v>分体（新面料）出口泰国</v>
          </cell>
        </row>
        <row r="4823">
          <cell r="F4823" t="str">
            <v>EA</v>
          </cell>
          <cell r="G4823" t="str">
            <v>YC01</v>
          </cell>
        </row>
        <row r="4824">
          <cell r="B4824" t="str">
            <v>SLT0000576</v>
          </cell>
          <cell r="C4824" t="str">
            <v>宽车右舵一排三人座（新）</v>
          </cell>
          <cell r="D4824" t="str">
            <v>骨架</v>
          </cell>
        </row>
        <row r="4824">
          <cell r="F4824" t="str">
            <v>EA</v>
          </cell>
          <cell r="G4824" t="str">
            <v>YC01</v>
          </cell>
        </row>
        <row r="4825">
          <cell r="B4825" t="str">
            <v>SLT0000577</v>
          </cell>
          <cell r="C4825" t="str">
            <v>K1连接板（右舵）</v>
          </cell>
          <cell r="D4825" t="str">
            <v>骨架</v>
          </cell>
        </row>
        <row r="4825">
          <cell r="F4825" t="str">
            <v>EA</v>
          </cell>
          <cell r="G4825" t="str">
            <v>YC01</v>
          </cell>
        </row>
        <row r="4826">
          <cell r="B4826" t="str">
            <v>SLT0000578</v>
          </cell>
          <cell r="C4826" t="str">
            <v>K1双人右置左背带安全盒</v>
          </cell>
          <cell r="D4826" t="str">
            <v>骨架</v>
          </cell>
        </row>
        <row r="4826">
          <cell r="F4826" t="str">
            <v>EA</v>
          </cell>
          <cell r="G4826" t="str">
            <v>YC01</v>
          </cell>
        </row>
        <row r="4827">
          <cell r="B4827" t="str">
            <v>SLT0000579</v>
          </cell>
          <cell r="C4827" t="str">
            <v>K1宽车右舵一排双人座</v>
          </cell>
          <cell r="D4827" t="str">
            <v>骨架（三点式）</v>
          </cell>
        </row>
        <row r="4827">
          <cell r="F4827" t="str">
            <v>EA</v>
          </cell>
          <cell r="G4827" t="str">
            <v>YC01</v>
          </cell>
        </row>
        <row r="4828">
          <cell r="B4828" t="str">
            <v>SLT0000582</v>
          </cell>
          <cell r="C4828" t="str">
            <v>K1宽车右舵二排双人座</v>
          </cell>
          <cell r="D4828" t="str">
            <v>骨架（三点式）</v>
          </cell>
        </row>
        <row r="4828">
          <cell r="F4828" t="str">
            <v>EA</v>
          </cell>
          <cell r="G4828" t="str">
            <v>YC01</v>
          </cell>
        </row>
        <row r="4829">
          <cell r="B4829" t="str">
            <v>SLT0000587</v>
          </cell>
          <cell r="C4829" t="str">
            <v>K1窄车骨架罩壳左</v>
          </cell>
        </row>
        <row r="4829">
          <cell r="F4829" t="str">
            <v>Ea</v>
          </cell>
          <cell r="G4829" t="str">
            <v>BC02</v>
          </cell>
        </row>
        <row r="4830">
          <cell r="B4830" t="str">
            <v>SLT0000588</v>
          </cell>
          <cell r="C4830" t="str">
            <v>1.5小侧翻窄车左前支架</v>
          </cell>
          <cell r="D4830" t="str">
            <v>骨架9人座左前支架</v>
          </cell>
        </row>
        <row r="4830">
          <cell r="F4830" t="str">
            <v>EA</v>
          </cell>
          <cell r="G4830" t="str">
            <v>YC01</v>
          </cell>
        </row>
        <row r="4831">
          <cell r="B4831" t="str">
            <v>SLT0000593</v>
          </cell>
          <cell r="C4831" t="str">
            <v>k1小侧翻拉带(长的）</v>
          </cell>
        </row>
        <row r="4831">
          <cell r="F4831" t="str">
            <v>EA</v>
          </cell>
          <cell r="G4831" t="str">
            <v>YC01</v>
          </cell>
        </row>
        <row r="4832">
          <cell r="B4832" t="str">
            <v>SLT0000594</v>
          </cell>
          <cell r="C4832" t="str">
            <v>K1侧翻座（左）（小）</v>
          </cell>
          <cell r="D4832" t="str">
            <v>骨架</v>
          </cell>
        </row>
        <row r="4832">
          <cell r="F4832" t="str">
            <v>EA</v>
          </cell>
          <cell r="G4832" t="str">
            <v>YC01</v>
          </cell>
        </row>
        <row r="4833">
          <cell r="B4833" t="str">
            <v>SLT0000595</v>
          </cell>
          <cell r="C4833" t="str">
            <v>K1-1.5侧翻左背</v>
          </cell>
          <cell r="D4833" t="str">
            <v>骨架（单头枕）</v>
          </cell>
        </row>
        <row r="4833">
          <cell r="F4833" t="str">
            <v>EA</v>
          </cell>
          <cell r="G4833" t="str">
            <v>YC01</v>
          </cell>
        </row>
        <row r="4834">
          <cell r="B4834" t="str">
            <v>SLT0000596</v>
          </cell>
          <cell r="C4834" t="str">
            <v>K1窄车地板挂钩</v>
          </cell>
          <cell r="D4834" t="str">
            <v>客供件</v>
          </cell>
        </row>
        <row r="4834">
          <cell r="F4834" t="str">
            <v>EA</v>
          </cell>
          <cell r="G4834" t="str">
            <v>YC01</v>
          </cell>
        </row>
        <row r="4835">
          <cell r="B4835" t="str">
            <v>SLT0000597</v>
          </cell>
          <cell r="C4835" t="str">
            <v>K1窄车左后旋转支架</v>
          </cell>
        </row>
        <row r="4835">
          <cell r="F4835" t="str">
            <v>EA</v>
          </cell>
          <cell r="G4835" t="str">
            <v>YC01</v>
          </cell>
        </row>
        <row r="4836">
          <cell r="B4836" t="str">
            <v>SLT0000598</v>
          </cell>
          <cell r="C4836" t="str">
            <v>K1窄车骨架罩壳右</v>
          </cell>
        </row>
        <row r="4836">
          <cell r="F4836" t="str">
            <v>Ea</v>
          </cell>
          <cell r="G4836" t="str">
            <v>BC02</v>
          </cell>
        </row>
        <row r="4837">
          <cell r="B4837" t="str">
            <v>SLT0000599</v>
          </cell>
          <cell r="C4837" t="str">
            <v>1.5小侧翻窄车右前支架</v>
          </cell>
          <cell r="D4837" t="str">
            <v>骨架9人座左前支架</v>
          </cell>
        </row>
        <row r="4837">
          <cell r="F4837" t="str">
            <v>EA</v>
          </cell>
          <cell r="G4837" t="str">
            <v>YC01</v>
          </cell>
        </row>
        <row r="4838">
          <cell r="B4838" t="str">
            <v>SLT0000604</v>
          </cell>
          <cell r="C4838" t="str">
            <v>K1侧翻背1.5侧翻右背</v>
          </cell>
          <cell r="D4838" t="str">
            <v>骨架(单头枕 三点式）</v>
          </cell>
        </row>
        <row r="4838">
          <cell r="F4838" t="str">
            <v>EA</v>
          </cell>
          <cell r="G4838" t="str">
            <v>YC01</v>
          </cell>
        </row>
        <row r="4839">
          <cell r="B4839" t="str">
            <v>SLT0000605</v>
          </cell>
          <cell r="C4839" t="str">
            <v>K1侧翻座（右）（小）</v>
          </cell>
          <cell r="D4839" t="str">
            <v>骨架</v>
          </cell>
        </row>
        <row r="4839">
          <cell r="F4839" t="str">
            <v>EA</v>
          </cell>
          <cell r="G4839" t="str">
            <v>YC01</v>
          </cell>
        </row>
        <row r="4840">
          <cell r="B4840" t="str">
            <v>SLT0000606</v>
          </cell>
          <cell r="C4840" t="str">
            <v>K1窄车右后旋转支架</v>
          </cell>
        </row>
        <row r="4840">
          <cell r="F4840" t="str">
            <v>EA</v>
          </cell>
          <cell r="G4840" t="str">
            <v>YC01</v>
          </cell>
        </row>
        <row r="4841">
          <cell r="B4841" t="str">
            <v>SLT0000607</v>
          </cell>
          <cell r="C4841" t="str">
            <v>K1双人座骨架带折叠座</v>
          </cell>
          <cell r="D4841" t="str">
            <v>骨架</v>
          </cell>
        </row>
        <row r="4841">
          <cell r="F4841" t="str">
            <v>EA</v>
          </cell>
          <cell r="G4841" t="str">
            <v>YC01</v>
          </cell>
        </row>
        <row r="4842">
          <cell r="B4842" t="str">
            <v>SLT0000612</v>
          </cell>
          <cell r="C4842" t="str">
            <v>K1窄车长轴二排三人</v>
          </cell>
          <cell r="D4842" t="str">
            <v>骨架</v>
          </cell>
        </row>
        <row r="4842">
          <cell r="F4842" t="str">
            <v>EA</v>
          </cell>
          <cell r="G4842" t="str">
            <v>YC01</v>
          </cell>
        </row>
        <row r="4843">
          <cell r="B4843" t="str">
            <v>SLT0000613</v>
          </cell>
          <cell r="C4843" t="str">
            <v>乘客第三排双人联5990</v>
          </cell>
          <cell r="D4843" t="str">
            <v>骨架连体5990</v>
          </cell>
        </row>
        <row r="4843">
          <cell r="F4843" t="str">
            <v>EA</v>
          </cell>
          <cell r="G4843" t="str">
            <v>YC01</v>
          </cell>
        </row>
        <row r="4844">
          <cell r="B4844" t="str">
            <v>SLT0000614</v>
          </cell>
          <cell r="C4844" t="str">
            <v>G7铰链左(小)</v>
          </cell>
          <cell r="D4844" t="str">
            <v>骨架</v>
          </cell>
        </row>
        <row r="4844">
          <cell r="F4844" t="str">
            <v>EA</v>
          </cell>
          <cell r="G4844" t="str">
            <v>YC01</v>
          </cell>
        </row>
        <row r="4845">
          <cell r="B4845" t="str">
            <v>SLT0000615</v>
          </cell>
          <cell r="C4845" t="str">
            <v>G7铰链右（大）</v>
          </cell>
          <cell r="D4845" t="str">
            <v>骨架</v>
          </cell>
        </row>
        <row r="4845">
          <cell r="F4845" t="str">
            <v>EA</v>
          </cell>
          <cell r="G4845" t="str">
            <v>YC01</v>
          </cell>
        </row>
        <row r="4846">
          <cell r="B4846" t="str">
            <v>SLT0000618</v>
          </cell>
          <cell r="C4846" t="str">
            <v>K1-G7一排双人垫</v>
          </cell>
          <cell r="D4846" t="str">
            <v>骨架</v>
          </cell>
        </row>
        <row r="4846">
          <cell r="F4846" t="str">
            <v>EA</v>
          </cell>
          <cell r="G4846" t="str">
            <v>YC01</v>
          </cell>
        </row>
        <row r="4847">
          <cell r="B4847" t="str">
            <v>SLT0000619</v>
          </cell>
          <cell r="C4847" t="str">
            <v>K1-G7一排支腿</v>
          </cell>
          <cell r="D4847" t="str">
            <v>骨架</v>
          </cell>
        </row>
        <row r="4847">
          <cell r="F4847" t="str">
            <v>EA</v>
          </cell>
          <cell r="G4847" t="str">
            <v>YC01</v>
          </cell>
        </row>
        <row r="4848">
          <cell r="B4848" t="str">
            <v>SLT0000621</v>
          </cell>
          <cell r="C4848" t="str">
            <v>K1-G7二排双人垫</v>
          </cell>
          <cell r="D4848" t="str">
            <v>骨架</v>
          </cell>
        </row>
        <row r="4848">
          <cell r="F4848" t="str">
            <v>EA</v>
          </cell>
          <cell r="G4848" t="str">
            <v>YC01</v>
          </cell>
        </row>
        <row r="4849">
          <cell r="B4849" t="str">
            <v>SLT0000622</v>
          </cell>
          <cell r="C4849" t="str">
            <v>K1-G7二排支腿</v>
          </cell>
          <cell r="D4849" t="str">
            <v>骨架</v>
          </cell>
        </row>
        <row r="4849">
          <cell r="F4849" t="str">
            <v>EA</v>
          </cell>
          <cell r="G4849" t="str">
            <v>YC01</v>
          </cell>
        </row>
        <row r="4850">
          <cell r="B4850" t="str">
            <v>SLT0000623</v>
          </cell>
          <cell r="C4850" t="str">
            <v>K1-G7翻滚</v>
          </cell>
          <cell r="D4850" t="str">
            <v>骨架</v>
          </cell>
        </row>
        <row r="4850">
          <cell r="F4850" t="str">
            <v>EA</v>
          </cell>
          <cell r="G4850" t="str">
            <v>YC01</v>
          </cell>
        </row>
        <row r="4851">
          <cell r="B4851" t="str">
            <v>SLT0000624</v>
          </cell>
          <cell r="C4851" t="str">
            <v>标准窄车侧翻左背布套</v>
          </cell>
          <cell r="D4851" t="str">
            <v>K11.5</v>
          </cell>
        </row>
        <row r="4851">
          <cell r="F4851" t="str">
            <v>EA</v>
          </cell>
          <cell r="G4851" t="str">
            <v>YC01</v>
          </cell>
        </row>
        <row r="4852">
          <cell r="B4852" t="str">
            <v>SLT0000625</v>
          </cell>
          <cell r="C4852" t="str">
            <v>标准窄车侧翻左座布套</v>
          </cell>
          <cell r="D4852" t="str">
            <v>K11.5</v>
          </cell>
        </row>
        <row r="4852">
          <cell r="F4852" t="str">
            <v>EA</v>
          </cell>
          <cell r="G4852" t="str">
            <v>YC01</v>
          </cell>
        </row>
        <row r="4853">
          <cell r="B4853" t="str">
            <v>SLT0000630</v>
          </cell>
          <cell r="C4853" t="str">
            <v>K1窄车左舵三排三人背</v>
          </cell>
          <cell r="D4853" t="str">
            <v>骨架-联体背（三点式）</v>
          </cell>
        </row>
        <row r="4853">
          <cell r="F4853" t="str">
            <v>EA</v>
          </cell>
          <cell r="G4853" t="str">
            <v>YC01</v>
          </cell>
        </row>
        <row r="4854">
          <cell r="B4854" t="str">
            <v>SLT0000631</v>
          </cell>
          <cell r="C4854" t="str">
            <v>窄体三排三人座(三点式）</v>
          </cell>
          <cell r="D4854" t="str">
            <v>骨架</v>
          </cell>
        </row>
        <row r="4854">
          <cell r="F4854" t="str">
            <v>EA</v>
          </cell>
          <cell r="G4854" t="str">
            <v>YC01</v>
          </cell>
        </row>
        <row r="4855">
          <cell r="B4855" t="str">
            <v>SLT0000634</v>
          </cell>
          <cell r="C4855" t="str">
            <v>G7-10人一排三人座</v>
          </cell>
          <cell r="D4855" t="str">
            <v>骨架</v>
          </cell>
        </row>
        <row r="4855">
          <cell r="F4855" t="str">
            <v>EA</v>
          </cell>
          <cell r="G4855" t="str">
            <v>YC01</v>
          </cell>
        </row>
        <row r="4856">
          <cell r="B4856" t="str">
            <v>SLT0000635</v>
          </cell>
          <cell r="C4856" t="str">
            <v>窄车左舵一排三人座骨架</v>
          </cell>
          <cell r="D4856" t="str">
            <v>骨架</v>
          </cell>
        </row>
        <row r="4856">
          <cell r="F4856" t="str">
            <v>EA</v>
          </cell>
          <cell r="G4856" t="str">
            <v>YC01</v>
          </cell>
        </row>
        <row r="4857">
          <cell r="B4857" t="str">
            <v>SLT0000636</v>
          </cell>
          <cell r="C4857" t="str">
            <v>窄车左舵二排三人座骨架</v>
          </cell>
          <cell r="D4857" t="str">
            <v>骨架</v>
          </cell>
        </row>
        <row r="4857">
          <cell r="F4857" t="str">
            <v>EA</v>
          </cell>
          <cell r="G4857" t="str">
            <v>YC01</v>
          </cell>
        </row>
        <row r="4858">
          <cell r="B4858" t="str">
            <v>SLT0000637</v>
          </cell>
          <cell r="C4858" t="str">
            <v>K1窄车三排双人座</v>
          </cell>
          <cell r="D4858" t="str">
            <v>骨架</v>
          </cell>
        </row>
        <row r="4858">
          <cell r="F4858" t="str">
            <v>EA</v>
          </cell>
          <cell r="G4858" t="str">
            <v>YC01</v>
          </cell>
        </row>
        <row r="4859">
          <cell r="B4859" t="str">
            <v>SLT0000638</v>
          </cell>
          <cell r="C4859" t="str">
            <v>K1窄车二排双人联体背</v>
          </cell>
          <cell r="D4859" t="str">
            <v>骨架（带头枕扶手）三点式</v>
          </cell>
        </row>
        <row r="4859">
          <cell r="F4859" t="str">
            <v>EA</v>
          </cell>
          <cell r="G4859" t="str">
            <v>YC01</v>
          </cell>
        </row>
        <row r="4860">
          <cell r="B4860" t="str">
            <v>SLT0000639</v>
          </cell>
          <cell r="C4860" t="str">
            <v>窄车加长14人二排双人座</v>
          </cell>
          <cell r="D4860" t="str">
            <v>骨架</v>
          </cell>
        </row>
        <row r="4860">
          <cell r="F4860" t="str">
            <v>EA</v>
          </cell>
          <cell r="G4860" t="str">
            <v>YC01</v>
          </cell>
        </row>
        <row r="4861">
          <cell r="B4861" t="str">
            <v>SLT0000640</v>
          </cell>
          <cell r="C4861" t="str">
            <v>窄车加长14人三排双人座</v>
          </cell>
          <cell r="D4861" t="str">
            <v>骨架</v>
          </cell>
        </row>
        <row r="4861">
          <cell r="F4861" t="str">
            <v>EA</v>
          </cell>
          <cell r="G4861" t="str">
            <v>YC01</v>
          </cell>
        </row>
        <row r="4862">
          <cell r="B4862" t="str">
            <v>SLT0000641</v>
          </cell>
          <cell r="C4862" t="str">
            <v>K1窄车单人护盖（左）</v>
          </cell>
          <cell r="D4862" t="str">
            <v>注塑件</v>
          </cell>
        </row>
        <row r="4862">
          <cell r="F4862" t="str">
            <v>EA</v>
          </cell>
          <cell r="G4862" t="str">
            <v>YC01</v>
          </cell>
        </row>
        <row r="4863">
          <cell r="B4863" t="str">
            <v>SLT0000642</v>
          </cell>
          <cell r="C4863" t="str">
            <v>K1窄车单人护盖(右)</v>
          </cell>
        </row>
        <row r="4863">
          <cell r="F4863" t="str">
            <v>Ea</v>
          </cell>
          <cell r="G4863" t="str">
            <v>SJ27</v>
          </cell>
        </row>
        <row r="4864">
          <cell r="B4864" t="str">
            <v>SLT0000647</v>
          </cell>
          <cell r="C4864" t="str">
            <v>K1窄车三排单人座</v>
          </cell>
          <cell r="D4864" t="str">
            <v>骨架</v>
          </cell>
        </row>
        <row r="4864">
          <cell r="F4864" t="str">
            <v>EA</v>
          </cell>
          <cell r="G4864" t="str">
            <v>YC01</v>
          </cell>
        </row>
        <row r="4865">
          <cell r="B4865" t="str">
            <v>SLT0000648</v>
          </cell>
          <cell r="C4865" t="str">
            <v>窄车前旋转支架左无头枕</v>
          </cell>
          <cell r="D4865" t="str">
            <v>骨架</v>
          </cell>
        </row>
        <row r="4865">
          <cell r="F4865" t="str">
            <v>EA</v>
          </cell>
          <cell r="G4865" t="str">
            <v>YC01</v>
          </cell>
        </row>
        <row r="4866">
          <cell r="B4866" t="str">
            <v>SLT0000651</v>
          </cell>
          <cell r="C4866" t="str">
            <v>K1侧翻背左（不带头枕）</v>
          </cell>
          <cell r="D4866" t="str">
            <v>骨架</v>
          </cell>
        </row>
        <row r="4866">
          <cell r="F4866" t="str">
            <v>EA</v>
          </cell>
          <cell r="G4866" t="str">
            <v>YC01</v>
          </cell>
        </row>
        <row r="4867">
          <cell r="B4867" t="str">
            <v>SLT0000653</v>
          </cell>
          <cell r="C4867" t="str">
            <v>K1窄车四排单人座</v>
          </cell>
          <cell r="D4867" t="str">
            <v>骨架</v>
          </cell>
        </row>
        <row r="4867">
          <cell r="F4867" t="str">
            <v>EA</v>
          </cell>
          <cell r="G4867" t="str">
            <v>YC01</v>
          </cell>
        </row>
        <row r="4868">
          <cell r="B4868" t="str">
            <v>SLT0000654</v>
          </cell>
          <cell r="C4868" t="str">
            <v>窄车加长14人二排单人座</v>
          </cell>
          <cell r="D4868" t="str">
            <v>骨架</v>
          </cell>
        </row>
        <row r="4868">
          <cell r="F4868" t="str">
            <v>EA</v>
          </cell>
          <cell r="G4868" t="str">
            <v>YC01</v>
          </cell>
        </row>
        <row r="4869">
          <cell r="B4869" t="str">
            <v>SLT0000655</v>
          </cell>
          <cell r="C4869" t="str">
            <v>K1标准窄车一排三人座</v>
          </cell>
          <cell r="D4869" t="str">
            <v>加长14人</v>
          </cell>
        </row>
        <row r="4869">
          <cell r="F4869" t="str">
            <v>EA</v>
          </cell>
          <cell r="G4869" t="str">
            <v>YC01</v>
          </cell>
        </row>
        <row r="4870">
          <cell r="B4870" t="str">
            <v>SLT0000656</v>
          </cell>
          <cell r="C4870" t="str">
            <v>窄车加长14人一排三人座</v>
          </cell>
          <cell r="D4870" t="str">
            <v>骨架</v>
          </cell>
        </row>
        <row r="4870">
          <cell r="F4870" t="str">
            <v>EA</v>
          </cell>
          <cell r="G4870" t="str">
            <v>YC01</v>
          </cell>
        </row>
        <row r="4871">
          <cell r="B4871" t="str">
            <v>SLT0000657</v>
          </cell>
          <cell r="C4871" t="str">
            <v>窄车长轴15座一排双人</v>
          </cell>
          <cell r="D4871" t="str">
            <v>骨架</v>
          </cell>
        </row>
        <row r="4871">
          <cell r="F4871" t="str">
            <v>EA</v>
          </cell>
          <cell r="G4871" t="str">
            <v>YC01</v>
          </cell>
        </row>
        <row r="4872">
          <cell r="B4872" t="str">
            <v>SLT0000658</v>
          </cell>
          <cell r="C4872" t="str">
            <v>窄车长轴15座二排双人</v>
          </cell>
          <cell r="D4872" t="str">
            <v>骨架</v>
          </cell>
        </row>
        <row r="4872">
          <cell r="F4872" t="str">
            <v>EA</v>
          </cell>
          <cell r="G4872" t="str">
            <v>YC01</v>
          </cell>
        </row>
        <row r="4873">
          <cell r="B4873" t="str">
            <v>SLT0000659</v>
          </cell>
          <cell r="C4873" t="str">
            <v>窄车长轴15座三排双人</v>
          </cell>
          <cell r="D4873" t="str">
            <v>骨架</v>
          </cell>
        </row>
        <row r="4873">
          <cell r="F4873" t="str">
            <v>EA</v>
          </cell>
          <cell r="G4873" t="str">
            <v>YC01</v>
          </cell>
        </row>
        <row r="4874">
          <cell r="B4874" t="str">
            <v>SLT0000660</v>
          </cell>
          <cell r="C4874" t="str">
            <v>K1 A2折叠板窄车直把</v>
          </cell>
          <cell r="D4874" t="str">
            <v>骨架</v>
          </cell>
        </row>
        <row r="4874">
          <cell r="F4874" t="str">
            <v>EA</v>
          </cell>
          <cell r="G4874" t="str">
            <v>YC01</v>
          </cell>
        </row>
        <row r="4875">
          <cell r="B4875" t="str">
            <v>SLT0000667</v>
          </cell>
          <cell r="C4875" t="str">
            <v>K1窄体中间背不带木板</v>
          </cell>
          <cell r="D4875" t="str">
            <v>骨架骨架</v>
          </cell>
        </row>
        <row r="4875">
          <cell r="F4875" t="str">
            <v>EA</v>
          </cell>
          <cell r="G4875" t="str">
            <v>YC01</v>
          </cell>
        </row>
        <row r="4876">
          <cell r="B4876" t="str">
            <v>SLT0000668</v>
          </cell>
          <cell r="C4876" t="str">
            <v>K1窄体中间座</v>
          </cell>
          <cell r="D4876" t="str">
            <v>骨架（侧面铁板平口）</v>
          </cell>
        </row>
        <row r="4876">
          <cell r="F4876" t="str">
            <v>EA</v>
          </cell>
          <cell r="G4876" t="str">
            <v>YC01</v>
          </cell>
        </row>
        <row r="4877">
          <cell r="B4877" t="str">
            <v>SLT0000669</v>
          </cell>
          <cell r="C4877" t="str">
            <v>K1 A2杂物箱</v>
          </cell>
          <cell r="D4877" t="str">
            <v>注塑件</v>
          </cell>
        </row>
        <row r="4877">
          <cell r="F4877" t="str">
            <v>EA</v>
          </cell>
          <cell r="G4877" t="str">
            <v>YC01</v>
          </cell>
        </row>
        <row r="4878">
          <cell r="B4878" t="str">
            <v>SLT0000670</v>
          </cell>
          <cell r="C4878" t="str">
            <v>K1 A2折叠板宽车弯把</v>
          </cell>
          <cell r="D4878" t="str">
            <v>骨架</v>
          </cell>
        </row>
        <row r="4878">
          <cell r="F4878" t="str">
            <v>EA</v>
          </cell>
          <cell r="G4878" t="str">
            <v>YC01</v>
          </cell>
        </row>
        <row r="4879">
          <cell r="B4879" t="str">
            <v>SLT0000672</v>
          </cell>
          <cell r="C4879" t="str">
            <v>k1宽车中间座布套新面料</v>
          </cell>
        </row>
        <row r="4879">
          <cell r="F4879" t="str">
            <v>EA</v>
          </cell>
          <cell r="G4879" t="str">
            <v>YC01</v>
          </cell>
        </row>
        <row r="4880">
          <cell r="B4880" t="str">
            <v>SLT0000673</v>
          </cell>
          <cell r="C4880" t="str">
            <v>k1宽车中间背布套新面料</v>
          </cell>
        </row>
        <row r="4880">
          <cell r="F4880" t="str">
            <v>EA</v>
          </cell>
          <cell r="G4880" t="str">
            <v>YC01</v>
          </cell>
        </row>
        <row r="4881">
          <cell r="B4881" t="str">
            <v>SLT0000674</v>
          </cell>
          <cell r="C4881" t="str">
            <v>K1宽车中间座</v>
          </cell>
          <cell r="D4881" t="str">
            <v>骨架（侧面铁板凹凸不平）</v>
          </cell>
        </row>
        <row r="4881">
          <cell r="F4881" t="str">
            <v>EA</v>
          </cell>
          <cell r="G4881" t="str">
            <v>YC01</v>
          </cell>
        </row>
        <row r="4882">
          <cell r="B4882" t="str">
            <v>SLT0000675</v>
          </cell>
          <cell r="C4882" t="str">
            <v>K1中间背（宽车）</v>
          </cell>
          <cell r="D4882" t="str">
            <v>骨架（带木板）</v>
          </cell>
        </row>
        <row r="4882">
          <cell r="F4882" t="str">
            <v>EA</v>
          </cell>
          <cell r="G4882" t="str">
            <v>YC01</v>
          </cell>
        </row>
        <row r="4883">
          <cell r="B4883" t="str">
            <v>SLT0000679</v>
          </cell>
          <cell r="C4883" t="str">
            <v>k1窄车中间座布套</v>
          </cell>
          <cell r="D4883" t="str">
            <v>深灰仿皮</v>
          </cell>
        </row>
        <row r="4883">
          <cell r="F4883" t="str">
            <v>EA</v>
          </cell>
          <cell r="G4883" t="str">
            <v>YC01</v>
          </cell>
        </row>
        <row r="4884">
          <cell r="B4884" t="str">
            <v>SLT0000680</v>
          </cell>
          <cell r="C4884" t="str">
            <v>K1窄车中间背布套</v>
          </cell>
          <cell r="D4884" t="str">
            <v>深灰仿皮</v>
          </cell>
        </row>
        <row r="4884">
          <cell r="F4884" t="str">
            <v>EA</v>
          </cell>
          <cell r="G4884" t="str">
            <v>YC01</v>
          </cell>
        </row>
        <row r="4885">
          <cell r="B4885" t="str">
            <v>SLT0000681</v>
          </cell>
          <cell r="C4885" t="str">
            <v>k1窄车中间头枕布套</v>
          </cell>
          <cell r="D4885" t="str">
            <v>深灰仿皮</v>
          </cell>
        </row>
        <row r="4885">
          <cell r="F4885" t="str">
            <v>EA</v>
          </cell>
          <cell r="G4885" t="str">
            <v>YC01</v>
          </cell>
        </row>
        <row r="4886">
          <cell r="B4886" t="str">
            <v>SLT0000682</v>
          </cell>
          <cell r="C4886" t="str">
            <v>M3司机罩壳欧马可（灰）</v>
          </cell>
          <cell r="D4886" t="str">
            <v>注塑件</v>
          </cell>
        </row>
        <row r="4886">
          <cell r="F4886" t="str">
            <v>EA</v>
          </cell>
          <cell r="G4886" t="str">
            <v>YC01</v>
          </cell>
        </row>
        <row r="4887">
          <cell r="B4887" t="str">
            <v>SLT0000683</v>
          </cell>
          <cell r="C4887" t="str">
            <v>M3司机手柄欧马可（灰）</v>
          </cell>
          <cell r="D4887" t="str">
            <v>注塑件</v>
          </cell>
        </row>
        <row r="4887">
          <cell r="F4887" t="str">
            <v>EA</v>
          </cell>
          <cell r="G4887" t="str">
            <v>YC01</v>
          </cell>
        </row>
        <row r="4888">
          <cell r="B4888" t="str">
            <v>SLT0000684</v>
          </cell>
          <cell r="C4888" t="str">
            <v>M3出口80正司机背布套</v>
          </cell>
        </row>
        <row r="4888">
          <cell r="F4888" t="str">
            <v>EA</v>
          </cell>
          <cell r="G4888" t="str">
            <v>YC01</v>
          </cell>
        </row>
        <row r="4889">
          <cell r="B4889" t="str">
            <v>SLT0000685</v>
          </cell>
          <cell r="C4889" t="str">
            <v>M3出口80正司机座布套</v>
          </cell>
        </row>
        <row r="4889">
          <cell r="F4889" t="str">
            <v>EA</v>
          </cell>
          <cell r="G4889" t="str">
            <v>YC01</v>
          </cell>
        </row>
        <row r="4890">
          <cell r="B4890" t="str">
            <v>SLT0000686</v>
          </cell>
          <cell r="C4890" t="str">
            <v>M3欧马可司机座盆</v>
          </cell>
          <cell r="D4890" t="str">
            <v>调角器</v>
          </cell>
        </row>
        <row r="4890">
          <cell r="F4890" t="str">
            <v>EA</v>
          </cell>
          <cell r="G4890" t="str">
            <v>YC01</v>
          </cell>
        </row>
        <row r="4891">
          <cell r="B4891" t="str">
            <v>SLT0000687</v>
          </cell>
          <cell r="C4891" t="str">
            <v>欧马可灰滑轨护盖（浅灰）</v>
          </cell>
        </row>
        <row r="4891">
          <cell r="F4891" t="str">
            <v>EA</v>
          </cell>
          <cell r="G4891" t="str">
            <v>YC01</v>
          </cell>
        </row>
        <row r="4892">
          <cell r="B4892" t="str">
            <v>SLT0000688</v>
          </cell>
          <cell r="C4892" t="str">
            <v>M3驾驶员滑轨总成左主动</v>
          </cell>
          <cell r="D4892" t="str">
            <v>调角器</v>
          </cell>
        </row>
        <row r="4892">
          <cell r="F4892" t="str">
            <v>EA</v>
          </cell>
          <cell r="G4892" t="str">
            <v>YC01</v>
          </cell>
        </row>
        <row r="4893">
          <cell r="B4893" t="str">
            <v>SLT0000689</v>
          </cell>
          <cell r="C4893" t="str">
            <v>M3驾驶员调角器（左）</v>
          </cell>
          <cell r="D4893" t="str">
            <v>调角器</v>
          </cell>
        </row>
        <row r="4893">
          <cell r="F4893" t="str">
            <v>EA</v>
          </cell>
          <cell r="G4893" t="str">
            <v>YC01</v>
          </cell>
        </row>
        <row r="4894">
          <cell r="B4894" t="str">
            <v>SLT0000697</v>
          </cell>
          <cell r="C4894" t="str">
            <v>滑轨护盖（棕）</v>
          </cell>
        </row>
        <row r="4894">
          <cell r="F4894" t="str">
            <v>EA</v>
          </cell>
          <cell r="G4894" t="str">
            <v>YC01</v>
          </cell>
        </row>
        <row r="4895">
          <cell r="B4895" t="str">
            <v>SLT0000698</v>
          </cell>
          <cell r="C4895" t="str">
            <v>M3奥铃升级海外出口正座</v>
          </cell>
          <cell r="D4895" t="str">
            <v>1800布套</v>
          </cell>
        </row>
        <row r="4895">
          <cell r="F4895" t="str">
            <v>EA</v>
          </cell>
          <cell r="G4895" t="str">
            <v>YC01</v>
          </cell>
        </row>
        <row r="4896">
          <cell r="B4896" t="str">
            <v>SLT0000699</v>
          </cell>
          <cell r="C4896" t="str">
            <v>M3奥铃升级海外出口正背</v>
          </cell>
          <cell r="D4896" t="str">
            <v>1800布套</v>
          </cell>
        </row>
        <row r="4896">
          <cell r="F4896" t="str">
            <v>EA</v>
          </cell>
          <cell r="G4896" t="str">
            <v>YC01</v>
          </cell>
        </row>
        <row r="4897">
          <cell r="B4897" t="str">
            <v>SLT0000704</v>
          </cell>
          <cell r="C4897" t="str">
            <v>M3出口1800副背布套</v>
          </cell>
        </row>
        <row r="4897">
          <cell r="F4897" t="str">
            <v>EA</v>
          </cell>
          <cell r="G4897" t="str">
            <v>YC01</v>
          </cell>
        </row>
        <row r="4898">
          <cell r="B4898" t="str">
            <v>SLT0000706</v>
          </cell>
          <cell r="C4898" t="str">
            <v>M3出口1800小背布套</v>
          </cell>
        </row>
        <row r="4898">
          <cell r="F4898" t="str">
            <v>EA</v>
          </cell>
          <cell r="G4898" t="str">
            <v>YC01</v>
          </cell>
        </row>
        <row r="4899">
          <cell r="B4899" t="str">
            <v>SLT0000707</v>
          </cell>
          <cell r="C4899" t="str">
            <v>M3出口1995副背布套</v>
          </cell>
        </row>
        <row r="4899">
          <cell r="F4899" t="str">
            <v>EA</v>
          </cell>
          <cell r="G4899" t="str">
            <v>YC01</v>
          </cell>
        </row>
        <row r="4900">
          <cell r="B4900" t="str">
            <v>SLT0000708</v>
          </cell>
          <cell r="C4900" t="str">
            <v>M3出口1995副座布套</v>
          </cell>
        </row>
        <row r="4900">
          <cell r="F4900" t="str">
            <v>EA</v>
          </cell>
          <cell r="G4900" t="str">
            <v>YC01</v>
          </cell>
        </row>
        <row r="4901">
          <cell r="B4901" t="str">
            <v>SLT0000709</v>
          </cell>
          <cell r="C4901" t="str">
            <v>M3出口1995小背布套</v>
          </cell>
        </row>
        <row r="4901">
          <cell r="F4901" t="str">
            <v>EA</v>
          </cell>
          <cell r="G4901" t="str">
            <v>YC01</v>
          </cell>
        </row>
        <row r="4902">
          <cell r="B4902" t="str">
            <v>SLT0000717</v>
          </cell>
          <cell r="C4902" t="str">
            <v>M3左舵1695副司机背</v>
          </cell>
        </row>
        <row r="4902">
          <cell r="F4902" t="str">
            <v>EA</v>
          </cell>
          <cell r="G4902" t="str">
            <v>YC01</v>
          </cell>
        </row>
        <row r="4903">
          <cell r="B4903" t="str">
            <v>SLT0000719</v>
          </cell>
          <cell r="C4903" t="str">
            <v>M3右舵1695副背布套</v>
          </cell>
        </row>
        <row r="4903">
          <cell r="F4903" t="str">
            <v>EA</v>
          </cell>
          <cell r="G4903" t="str">
            <v>YC01</v>
          </cell>
        </row>
        <row r="4904">
          <cell r="B4904" t="str">
            <v>SLT0000720</v>
          </cell>
          <cell r="C4904" t="str">
            <v>M3右舵1695副座布套</v>
          </cell>
        </row>
        <row r="4904">
          <cell r="F4904" t="str">
            <v>EA</v>
          </cell>
          <cell r="G4904" t="str">
            <v>YC01</v>
          </cell>
        </row>
        <row r="4905">
          <cell r="B4905" t="str">
            <v>SLT0000721</v>
          </cell>
          <cell r="C4905" t="str">
            <v>小折罩壳（欧马可升级）</v>
          </cell>
          <cell r="D4905" t="str">
            <v>注塑件（深灰欧马可升级）</v>
          </cell>
        </row>
        <row r="4905">
          <cell r="F4905" t="str">
            <v>EA</v>
          </cell>
          <cell r="G4905" t="str">
            <v>YC01</v>
          </cell>
        </row>
        <row r="4906">
          <cell r="B4906" t="str">
            <v>SLT0000722</v>
          </cell>
          <cell r="C4906" t="str">
            <v>小折手柄圆棕欧马可升级</v>
          </cell>
          <cell r="D4906" t="str">
            <v>注塑件（深灰欧马可升级）</v>
          </cell>
        </row>
        <row r="4906">
          <cell r="F4906" t="str">
            <v>EA</v>
          </cell>
          <cell r="G4906" t="str">
            <v>YC01</v>
          </cell>
        </row>
        <row r="4907">
          <cell r="B4907" t="str">
            <v>SLT0000723</v>
          </cell>
          <cell r="C4907" t="str">
            <v>M3 1995杂物箱底</v>
          </cell>
          <cell r="D4907" t="str">
            <v>注塑件（深灰欧马可升级）</v>
          </cell>
        </row>
        <row r="4907">
          <cell r="F4907" t="str">
            <v>EA</v>
          </cell>
          <cell r="G4907" t="str">
            <v>YC01</v>
          </cell>
        </row>
        <row r="4908">
          <cell r="B4908" t="str">
            <v>SLT0000724</v>
          </cell>
          <cell r="C4908" t="str">
            <v>M3 1995杂物箱盖</v>
          </cell>
          <cell r="D4908" t="str">
            <v>注塑件（深灰欧马可升级）</v>
          </cell>
        </row>
        <row r="4908">
          <cell r="F4908" t="str">
            <v>EA</v>
          </cell>
          <cell r="G4908" t="str">
            <v>YC01</v>
          </cell>
        </row>
        <row r="4909">
          <cell r="B4909" t="str">
            <v>SLT0000728</v>
          </cell>
          <cell r="C4909" t="str">
            <v>副司机背布套</v>
          </cell>
          <cell r="D4909" t="str">
            <v>M3欧马可升级</v>
          </cell>
        </row>
        <row r="4909">
          <cell r="F4909" t="str">
            <v>EA</v>
          </cell>
          <cell r="G4909" t="str">
            <v>YC01</v>
          </cell>
        </row>
        <row r="4910">
          <cell r="B4910" t="str">
            <v>SLT0000733</v>
          </cell>
          <cell r="C4910" t="str">
            <v>M3副司机靠背骨架</v>
          </cell>
          <cell r="D4910" t="str">
            <v>骨架</v>
          </cell>
        </row>
        <row r="4910">
          <cell r="F4910" t="str">
            <v>EA</v>
          </cell>
          <cell r="G4910" t="str">
            <v>YC01</v>
          </cell>
        </row>
        <row r="4911">
          <cell r="B4911" t="str">
            <v>SLT0000734</v>
          </cell>
          <cell r="C4911" t="str">
            <v>M3-1995小背骨架</v>
          </cell>
          <cell r="D4911" t="str">
            <v>骨架</v>
          </cell>
        </row>
        <row r="4911">
          <cell r="F4911" t="str">
            <v>EA</v>
          </cell>
          <cell r="G4911" t="str">
            <v>YC01</v>
          </cell>
        </row>
        <row r="4912">
          <cell r="B4912" t="str">
            <v>SLT0000735</v>
          </cell>
          <cell r="C4912" t="str">
            <v>M3小背折叠器总成副司机</v>
          </cell>
          <cell r="D4912" t="str">
            <v>调角器</v>
          </cell>
        </row>
        <row r="4912">
          <cell r="F4912" t="str">
            <v>EA</v>
          </cell>
          <cell r="G4912" t="str">
            <v>YC01</v>
          </cell>
        </row>
        <row r="4913">
          <cell r="B4913" t="str">
            <v>SLT0000736</v>
          </cell>
          <cell r="C4913" t="str">
            <v>M3大背折叠器手把手</v>
          </cell>
          <cell r="D4913" t="str">
            <v>调角器</v>
          </cell>
        </row>
        <row r="4913">
          <cell r="F4913" t="str">
            <v>EA</v>
          </cell>
          <cell r="G4913" t="str">
            <v>YC01</v>
          </cell>
        </row>
        <row r="4914">
          <cell r="B4914" t="str">
            <v>SLT0000737</v>
          </cell>
          <cell r="C4914" t="str">
            <v>螺栓饰盖（棕色）</v>
          </cell>
        </row>
        <row r="4914">
          <cell r="F4914" t="str">
            <v>EA</v>
          </cell>
          <cell r="G4914" t="str">
            <v>YC01</v>
          </cell>
        </row>
        <row r="4915">
          <cell r="B4915" t="str">
            <v>SLT0000738</v>
          </cell>
          <cell r="C4915" t="str">
            <v>奥铃升级中连接板</v>
          </cell>
        </row>
        <row r="4915">
          <cell r="F4915" t="str">
            <v>EA</v>
          </cell>
          <cell r="G4915" t="str">
            <v>YC01</v>
          </cell>
        </row>
        <row r="4916">
          <cell r="B4916" t="str">
            <v>SLT0000739</v>
          </cell>
          <cell r="C4916" t="str">
            <v>M3 1800小杂物箱盒</v>
          </cell>
          <cell r="D4916" t="str">
            <v>注塑件（深灰欧马可升级）</v>
          </cell>
        </row>
        <row r="4916">
          <cell r="F4916" t="str">
            <v>EA</v>
          </cell>
          <cell r="G4916" t="str">
            <v>YC01</v>
          </cell>
        </row>
        <row r="4917">
          <cell r="B4917" t="str">
            <v>SLT0000740</v>
          </cell>
          <cell r="C4917" t="str">
            <v>钢丝2.5*160</v>
          </cell>
        </row>
        <row r="4917">
          <cell r="F4917" t="str">
            <v>EA</v>
          </cell>
          <cell r="G4917" t="str">
            <v>YC05</v>
          </cell>
        </row>
        <row r="4918">
          <cell r="B4918" t="str">
            <v>SLT0000741</v>
          </cell>
          <cell r="C4918" t="str">
            <v>副驾驶座钢丝</v>
          </cell>
          <cell r="D4918">
            <v>1800</v>
          </cell>
        </row>
        <row r="4918">
          <cell r="F4918" t="str">
            <v>EA</v>
          </cell>
          <cell r="G4918" t="str">
            <v>YC05</v>
          </cell>
        </row>
        <row r="4919">
          <cell r="B4919" t="str">
            <v>SLT0000744</v>
          </cell>
          <cell r="C4919" t="str">
            <v>1800副座布套</v>
          </cell>
          <cell r="D4919" t="str">
            <v>M3欧马可升级</v>
          </cell>
        </row>
        <row r="4919">
          <cell r="F4919" t="str">
            <v>EA</v>
          </cell>
          <cell r="G4919" t="str">
            <v>YC01</v>
          </cell>
        </row>
        <row r="4920">
          <cell r="B4920" t="str">
            <v>SLT0000745</v>
          </cell>
          <cell r="C4920" t="str">
            <v>1800小背布套</v>
          </cell>
          <cell r="D4920" t="str">
            <v>M3欧马可升级</v>
          </cell>
        </row>
        <row r="4920">
          <cell r="F4920" t="str">
            <v>EA</v>
          </cell>
          <cell r="G4920" t="str">
            <v>YC01</v>
          </cell>
        </row>
        <row r="4921">
          <cell r="B4921" t="str">
            <v>SLT0000746</v>
          </cell>
          <cell r="C4921" t="str">
            <v>M3-1800不加宽小背</v>
          </cell>
          <cell r="D4921" t="str">
            <v>骨架</v>
          </cell>
        </row>
        <row r="4921">
          <cell r="F4921" t="str">
            <v>EA</v>
          </cell>
          <cell r="G4921" t="str">
            <v>YC01</v>
          </cell>
        </row>
        <row r="4922">
          <cell r="B4922" t="str">
            <v>SLT0000747</v>
          </cell>
          <cell r="C4922" t="str">
            <v>1800不加宽骨架</v>
          </cell>
          <cell r="D4922" t="str">
            <v>骨架</v>
          </cell>
        </row>
        <row r="4922">
          <cell r="F4922" t="str">
            <v>EA</v>
          </cell>
          <cell r="G4922" t="str">
            <v>YC01</v>
          </cell>
        </row>
        <row r="4923">
          <cell r="B4923" t="str">
            <v>SLT0000748</v>
          </cell>
          <cell r="C4923" t="str">
            <v>M3小折罩壳（奥铃升级）</v>
          </cell>
          <cell r="D4923" t="str">
            <v>注塑件（深灰 奥铃升级）</v>
          </cell>
        </row>
        <row r="4923">
          <cell r="F4923" t="str">
            <v>EA</v>
          </cell>
          <cell r="G4923" t="str">
            <v>YC01</v>
          </cell>
        </row>
        <row r="4924">
          <cell r="B4924" t="str">
            <v>SLT0000749</v>
          </cell>
          <cell r="C4924" t="str">
            <v>M3小折手柄圆奥铃升级</v>
          </cell>
          <cell r="D4924" t="str">
            <v>注塑件（深灰 奥铃升级）</v>
          </cell>
        </row>
        <row r="4924">
          <cell r="F4924" t="str">
            <v>EA</v>
          </cell>
          <cell r="G4924" t="str">
            <v>YC01</v>
          </cell>
        </row>
        <row r="4925">
          <cell r="B4925" t="str">
            <v>SLT0000750</v>
          </cell>
          <cell r="C4925" t="str">
            <v>M3-1995杂物箱底</v>
          </cell>
          <cell r="D4925" t="str">
            <v>注塑件（深灰 奥铃升级）</v>
          </cell>
        </row>
        <row r="4925">
          <cell r="F4925" t="str">
            <v>EA</v>
          </cell>
          <cell r="G4925" t="str">
            <v>YC01</v>
          </cell>
        </row>
        <row r="4926">
          <cell r="B4926" t="str">
            <v>SLT0000751</v>
          </cell>
          <cell r="C4926" t="str">
            <v>M3-1995杂物箱盖</v>
          </cell>
          <cell r="D4926" t="str">
            <v>注塑件（深灰 奥铃升级）</v>
          </cell>
        </row>
        <row r="4926">
          <cell r="F4926" t="str">
            <v>EA</v>
          </cell>
          <cell r="G4926" t="str">
            <v>YC01</v>
          </cell>
        </row>
        <row r="4927">
          <cell r="B4927" t="str">
            <v>SLT0000756</v>
          </cell>
          <cell r="C4927" t="str">
            <v>1800加宽副座骨架</v>
          </cell>
          <cell r="D4927" t="str">
            <v>骨架</v>
          </cell>
        </row>
        <row r="4927">
          <cell r="F4927" t="str">
            <v>EA</v>
          </cell>
          <cell r="G4927" t="str">
            <v>YC01</v>
          </cell>
        </row>
        <row r="4928">
          <cell r="B4928" t="str">
            <v>SLT0000757</v>
          </cell>
          <cell r="C4928" t="str">
            <v>前排座椅前端饰盖</v>
          </cell>
          <cell r="D4928" t="str">
            <v>M4轻卡深灰色</v>
          </cell>
        </row>
        <row r="4928">
          <cell r="F4928" t="str">
            <v>EA</v>
          </cell>
          <cell r="G4928" t="str">
            <v>SY34</v>
          </cell>
        </row>
        <row r="4929">
          <cell r="B4929" t="str">
            <v>SLT0000758</v>
          </cell>
          <cell r="C4929" t="str">
            <v>M3奥铃升级海外出口小背</v>
          </cell>
          <cell r="D4929" t="str">
            <v>1995布套</v>
          </cell>
        </row>
        <row r="4929">
          <cell r="F4929" t="str">
            <v>EA</v>
          </cell>
          <cell r="G4929" t="str">
            <v>YC01</v>
          </cell>
        </row>
        <row r="4930">
          <cell r="B4930" t="str">
            <v>SLT0000759</v>
          </cell>
          <cell r="C4930" t="str">
            <v>M3奥铃升级海外出口副座</v>
          </cell>
          <cell r="D4930" t="str">
            <v>1995布套</v>
          </cell>
        </row>
        <row r="4930">
          <cell r="F4930" t="str">
            <v>EA</v>
          </cell>
          <cell r="G4930" t="str">
            <v>YC01</v>
          </cell>
        </row>
        <row r="4931">
          <cell r="B4931" t="str">
            <v>SLT0000764</v>
          </cell>
          <cell r="C4931" t="str">
            <v>M3出口1800二排背</v>
          </cell>
          <cell r="D4931" t="str">
            <v>布套</v>
          </cell>
        </row>
        <row r="4931">
          <cell r="F4931" t="str">
            <v>EA</v>
          </cell>
          <cell r="G4931" t="str">
            <v>YC01</v>
          </cell>
        </row>
        <row r="4932">
          <cell r="B4932" t="str">
            <v>SLT0000765</v>
          </cell>
          <cell r="C4932" t="str">
            <v>M3出口1800二排座</v>
          </cell>
          <cell r="D4932" t="str">
            <v>布套</v>
          </cell>
        </row>
        <row r="4932">
          <cell r="F4932" t="str">
            <v>EA</v>
          </cell>
          <cell r="G4932" t="str">
            <v>YC01</v>
          </cell>
        </row>
        <row r="4933">
          <cell r="B4933" t="str">
            <v>SLT0000766</v>
          </cell>
          <cell r="C4933" t="str">
            <v>1995升级卧铺板</v>
          </cell>
          <cell r="D4933" t="str">
            <v>木板</v>
          </cell>
        </row>
        <row r="4933">
          <cell r="F4933" t="str">
            <v>EA</v>
          </cell>
          <cell r="G4933" t="str">
            <v>YC01</v>
          </cell>
        </row>
        <row r="4934">
          <cell r="B4934" t="str">
            <v>SLT0000767</v>
          </cell>
          <cell r="C4934" t="str">
            <v>升级1995卧铺泡沫</v>
          </cell>
        </row>
        <row r="4934">
          <cell r="F4934" t="str">
            <v>EA</v>
          </cell>
          <cell r="G4934" t="str">
            <v>YC01</v>
          </cell>
        </row>
        <row r="4935">
          <cell r="B4935" t="str">
            <v>SLT0000770</v>
          </cell>
          <cell r="C4935" t="str">
            <v>M31995卧铺布套</v>
          </cell>
          <cell r="D4935" t="str">
            <v>奥铃海外出口</v>
          </cell>
        </row>
        <row r="4935">
          <cell r="F4935" t="str">
            <v>EA</v>
          </cell>
          <cell r="G4935" t="str">
            <v>YC01</v>
          </cell>
        </row>
        <row r="4936">
          <cell r="B4936" t="str">
            <v>SLT0000771</v>
          </cell>
          <cell r="C4936" t="str">
            <v>1995卧铺板出口8个孔</v>
          </cell>
          <cell r="D4936" t="str">
            <v>木板</v>
          </cell>
        </row>
        <row r="4936">
          <cell r="F4936" t="str">
            <v>EA</v>
          </cell>
          <cell r="G4936" t="str">
            <v>YC01</v>
          </cell>
        </row>
        <row r="4937">
          <cell r="B4937" t="str">
            <v>SLT0000772</v>
          </cell>
          <cell r="C4937" t="str">
            <v>M3出口1995卧铺布套</v>
          </cell>
        </row>
        <row r="4937">
          <cell r="F4937" t="str">
            <v>EA</v>
          </cell>
          <cell r="G4937" t="str">
            <v>YC01</v>
          </cell>
        </row>
        <row r="4938">
          <cell r="B4938" t="str">
            <v>SLT0000774</v>
          </cell>
          <cell r="C4938" t="str">
            <v>M4 正座钢丝</v>
          </cell>
        </row>
        <row r="4938">
          <cell r="F4938" t="str">
            <v>EA</v>
          </cell>
          <cell r="G4938" t="str">
            <v>YC01</v>
          </cell>
        </row>
        <row r="4939">
          <cell r="B4939" t="str">
            <v>SLT0000775</v>
          </cell>
          <cell r="C4939" t="str">
            <v>M4左侧护板</v>
          </cell>
          <cell r="D4939" t="str">
            <v>小件</v>
          </cell>
        </row>
        <row r="4939">
          <cell r="F4939" t="str">
            <v>EA</v>
          </cell>
          <cell r="G4939" t="str">
            <v>YC01</v>
          </cell>
        </row>
        <row r="4940">
          <cell r="B4940" t="str">
            <v>SLT0000780</v>
          </cell>
          <cell r="C4940" t="str">
            <v>驾驶员靠背包装膜</v>
          </cell>
          <cell r="D4940" t="str">
            <v>M4-2060</v>
          </cell>
        </row>
        <row r="4940">
          <cell r="F4940" t="str">
            <v>EA</v>
          </cell>
          <cell r="G4940" t="str">
            <v>YC01</v>
          </cell>
        </row>
        <row r="4941">
          <cell r="B4941" t="str">
            <v>SLT0000781</v>
          </cell>
          <cell r="C4941" t="str">
            <v>M4司机座框总成</v>
          </cell>
          <cell r="D4941" t="str">
            <v>骨架</v>
          </cell>
        </row>
        <row r="4941">
          <cell r="F4941" t="str">
            <v>EA</v>
          </cell>
          <cell r="G4941" t="str">
            <v>YC01</v>
          </cell>
        </row>
        <row r="4942">
          <cell r="B4942" t="str">
            <v>SLT0000782</v>
          </cell>
          <cell r="C4942" t="str">
            <v>M4正司机背</v>
          </cell>
          <cell r="D4942" t="str">
            <v>骨架</v>
          </cell>
        </row>
        <row r="4942">
          <cell r="F4942" t="str">
            <v>EA</v>
          </cell>
          <cell r="G4942" t="str">
            <v>YC01</v>
          </cell>
        </row>
        <row r="4943">
          <cell r="B4943" t="str">
            <v>SLT0000783</v>
          </cell>
          <cell r="C4943" t="str">
            <v>M4调角器总成</v>
          </cell>
          <cell r="D4943" t="str">
            <v>调角器</v>
          </cell>
        </row>
        <row r="4943">
          <cell r="F4943" t="str">
            <v>EA</v>
          </cell>
          <cell r="G4943" t="str">
            <v>YC01</v>
          </cell>
        </row>
        <row r="4944">
          <cell r="B4944" t="str">
            <v>SLT0000784</v>
          </cell>
          <cell r="C4944" t="str">
            <v>M4滑轨总成</v>
          </cell>
          <cell r="D4944" t="str">
            <v>调角器</v>
          </cell>
        </row>
        <row r="4944">
          <cell r="F4944" t="str">
            <v>EA</v>
          </cell>
          <cell r="G4944" t="str">
            <v>YC01</v>
          </cell>
        </row>
        <row r="4945">
          <cell r="B4945" t="str">
            <v>SLT0000785</v>
          </cell>
          <cell r="C4945" t="str">
            <v>M4司机座盆</v>
          </cell>
          <cell r="D4945" t="str">
            <v>调角器</v>
          </cell>
        </row>
        <row r="4945">
          <cell r="F4945" t="str">
            <v>EA</v>
          </cell>
          <cell r="G4945" t="str">
            <v>YC01</v>
          </cell>
        </row>
        <row r="4946">
          <cell r="B4946" t="str">
            <v>SLT0000786</v>
          </cell>
          <cell r="C4946" t="str">
            <v>M4司机调角器护盖</v>
          </cell>
          <cell r="D4946" t="str">
            <v>调角器</v>
          </cell>
        </row>
        <row r="4946">
          <cell r="F4946" t="str">
            <v>EA</v>
          </cell>
          <cell r="G4946" t="str">
            <v>YC01</v>
          </cell>
        </row>
        <row r="4947">
          <cell r="B4947" t="str">
            <v>SLT0000787</v>
          </cell>
          <cell r="C4947" t="str">
            <v>M4司机调角器解锁把手</v>
          </cell>
          <cell r="D4947" t="str">
            <v>调角器</v>
          </cell>
        </row>
        <row r="4947">
          <cell r="F4947" t="str">
            <v>EA</v>
          </cell>
          <cell r="G4947" t="str">
            <v>YC01</v>
          </cell>
        </row>
        <row r="4948">
          <cell r="B4948" t="str">
            <v>SLT0000790</v>
          </cell>
          <cell r="C4948" t="str">
            <v>M4缓冲垫</v>
          </cell>
        </row>
        <row r="4948">
          <cell r="F4948" t="str">
            <v>EA</v>
          </cell>
          <cell r="G4948" t="str">
            <v>YC01</v>
          </cell>
        </row>
        <row r="4949">
          <cell r="B4949" t="str">
            <v>SLT0000791</v>
          </cell>
          <cell r="C4949" t="str">
            <v>M4杂物盒锁（新）</v>
          </cell>
        </row>
        <row r="4949">
          <cell r="F4949" t="str">
            <v>EA</v>
          </cell>
          <cell r="G4949" t="str">
            <v>YC01</v>
          </cell>
        </row>
        <row r="4950">
          <cell r="B4950" t="str">
            <v>SLT0000792</v>
          </cell>
          <cell r="C4950" t="str">
            <v>M4杂物箱盖（棕灰色）</v>
          </cell>
        </row>
        <row r="4950">
          <cell r="F4950" t="str">
            <v>Ea</v>
          </cell>
          <cell r="G4950" t="str">
            <v>BC02</v>
          </cell>
        </row>
        <row r="4951">
          <cell r="B4951" t="str">
            <v>SLT0000793</v>
          </cell>
          <cell r="C4951" t="str">
            <v>M4杂物箱底（棕灰色）</v>
          </cell>
        </row>
        <row r="4951">
          <cell r="F4951" t="str">
            <v>Ea</v>
          </cell>
          <cell r="G4951" t="str">
            <v>BC02</v>
          </cell>
        </row>
        <row r="4952">
          <cell r="B4952" t="str">
            <v>SLT0000800</v>
          </cell>
          <cell r="C4952" t="str">
            <v>副驾驶员小背包装膜</v>
          </cell>
          <cell r="D4952" t="str">
            <v>M4-2060</v>
          </cell>
        </row>
        <row r="4952">
          <cell r="F4952" t="str">
            <v>EA</v>
          </cell>
          <cell r="G4952" t="str">
            <v>YC01</v>
          </cell>
        </row>
        <row r="4953">
          <cell r="B4953" t="str">
            <v>SLT0000801</v>
          </cell>
          <cell r="C4953" t="str">
            <v>M4小背骨架(2060)</v>
          </cell>
          <cell r="D4953" t="str">
            <v>骨架</v>
          </cell>
        </row>
        <row r="4953">
          <cell r="F4953" t="str">
            <v>EA</v>
          </cell>
          <cell r="G4953" t="str">
            <v>YC01</v>
          </cell>
        </row>
        <row r="4954">
          <cell r="B4954" t="str">
            <v>SLT0000802</v>
          </cell>
          <cell r="C4954" t="str">
            <v>M4副司机背</v>
          </cell>
          <cell r="D4954" t="str">
            <v>骨架</v>
          </cell>
        </row>
        <row r="4954">
          <cell r="F4954" t="str">
            <v>EA</v>
          </cell>
          <cell r="G4954" t="str">
            <v>YC01</v>
          </cell>
        </row>
        <row r="4955">
          <cell r="B4955" t="str">
            <v>SLT0000803</v>
          </cell>
          <cell r="C4955" t="str">
            <v>M4大背折叠器</v>
          </cell>
          <cell r="D4955" t="str">
            <v>调角器</v>
          </cell>
        </row>
        <row r="4955">
          <cell r="F4955" t="str">
            <v>EA</v>
          </cell>
          <cell r="G4955" t="str">
            <v>YC01</v>
          </cell>
        </row>
        <row r="4956">
          <cell r="B4956" t="str">
            <v>SLT0000804</v>
          </cell>
          <cell r="C4956" t="str">
            <v>M4小背折叠器</v>
          </cell>
          <cell r="D4956" t="str">
            <v>调角器</v>
          </cell>
        </row>
        <row r="4956">
          <cell r="F4956" t="str">
            <v>EA</v>
          </cell>
          <cell r="G4956" t="str">
            <v>YC01</v>
          </cell>
        </row>
        <row r="4957">
          <cell r="B4957" t="str">
            <v>SLT0000805</v>
          </cell>
          <cell r="C4957" t="str">
            <v>M4大背折叠塑料把手灰</v>
          </cell>
          <cell r="D4957" t="str">
            <v>调角器</v>
          </cell>
        </row>
        <row r="4957">
          <cell r="F4957" t="str">
            <v>EA</v>
          </cell>
          <cell r="G4957" t="str">
            <v>YC01</v>
          </cell>
        </row>
        <row r="4958">
          <cell r="B4958" t="str">
            <v>SLT0000806</v>
          </cell>
          <cell r="C4958" t="str">
            <v>螺栓外饰盖</v>
          </cell>
          <cell r="D4958" t="str">
            <v>M4轻卡黑色</v>
          </cell>
        </row>
        <row r="4958">
          <cell r="F4958" t="str">
            <v>EA</v>
          </cell>
          <cell r="G4958" t="str">
            <v>YC01</v>
          </cell>
        </row>
        <row r="4959">
          <cell r="B4959" t="str">
            <v>SLT0000807</v>
          </cell>
          <cell r="C4959" t="str">
            <v>M4中连接板</v>
          </cell>
        </row>
        <row r="4959">
          <cell r="F4959" t="str">
            <v>EA</v>
          </cell>
          <cell r="G4959" t="str">
            <v>YC01</v>
          </cell>
        </row>
        <row r="4960">
          <cell r="B4960" t="str">
            <v>SLT0000808</v>
          </cell>
          <cell r="C4960" t="str">
            <v>M4杂物箱盖(灰色)</v>
          </cell>
        </row>
        <row r="4960">
          <cell r="F4960" t="str">
            <v>Ea</v>
          </cell>
          <cell r="G4960" t="str">
            <v>BC02</v>
          </cell>
        </row>
        <row r="4961">
          <cell r="B4961" t="str">
            <v>SLT0000809</v>
          </cell>
          <cell r="C4961" t="str">
            <v>M4杂物箱底(灰色)</v>
          </cell>
        </row>
        <row r="4961">
          <cell r="F4961" t="str">
            <v>Ea</v>
          </cell>
          <cell r="G4961" t="str">
            <v>BC02</v>
          </cell>
        </row>
        <row r="4962">
          <cell r="B4962" t="str">
            <v>SLT0000815</v>
          </cell>
          <cell r="C4962" t="str">
            <v>副驾驶员小背护面总成</v>
          </cell>
          <cell r="D4962" t="str">
            <v>M4奥铃1880</v>
          </cell>
        </row>
        <row r="4962">
          <cell r="F4962" t="str">
            <v>EA</v>
          </cell>
          <cell r="G4962" t="str">
            <v>YC01</v>
          </cell>
        </row>
        <row r="4963">
          <cell r="B4963" t="str">
            <v>SLT0000816</v>
          </cell>
          <cell r="C4963" t="str">
            <v>副驾驶员座垫护面总成</v>
          </cell>
          <cell r="D4963" t="str">
            <v>M4奥铃1880</v>
          </cell>
        </row>
        <row r="4963">
          <cell r="F4963" t="str">
            <v>EA</v>
          </cell>
          <cell r="G4963" t="str">
            <v>YC01</v>
          </cell>
        </row>
        <row r="4964">
          <cell r="B4964" t="str">
            <v>SLT0000817</v>
          </cell>
          <cell r="C4964" t="str">
            <v>M4小背骨架(1880)</v>
          </cell>
          <cell r="D4964" t="str">
            <v>骨架</v>
          </cell>
        </row>
        <row r="4964">
          <cell r="F4964" t="str">
            <v>EA</v>
          </cell>
          <cell r="G4964" t="str">
            <v>YC01</v>
          </cell>
        </row>
        <row r="4965">
          <cell r="B4965" t="str">
            <v>SLT0000818</v>
          </cell>
          <cell r="C4965" t="str">
            <v>M4橡胶块</v>
          </cell>
        </row>
        <row r="4965">
          <cell r="F4965" t="str">
            <v>EA</v>
          </cell>
          <cell r="G4965" t="str">
            <v>YC01</v>
          </cell>
        </row>
        <row r="4966">
          <cell r="B4966" t="str">
            <v>SLT0000819</v>
          </cell>
          <cell r="C4966" t="str">
            <v>2060卧铺多层板</v>
          </cell>
          <cell r="D4966" t="str">
            <v>木板（中间2开口）</v>
          </cell>
        </row>
        <row r="4966">
          <cell r="F4966" t="str">
            <v>EA</v>
          </cell>
          <cell r="G4966" t="str">
            <v>YC01</v>
          </cell>
        </row>
        <row r="4967">
          <cell r="B4967" t="str">
            <v>SLT0000821</v>
          </cell>
          <cell r="C4967" t="str">
            <v>卧铺护面总成</v>
          </cell>
          <cell r="D4967" t="str">
            <v>M4奥铃2060</v>
          </cell>
        </row>
        <row r="4967">
          <cell r="F4967" t="str">
            <v>EA</v>
          </cell>
          <cell r="G4967" t="str">
            <v>YC01</v>
          </cell>
        </row>
        <row r="4968">
          <cell r="B4968" t="str">
            <v>SLT0000822</v>
          </cell>
          <cell r="C4968" t="str">
            <v>卧铺包装膜</v>
          </cell>
          <cell r="D4968" t="str">
            <v>M4-2060</v>
          </cell>
        </row>
        <row r="4968">
          <cell r="F4968" t="str">
            <v>EA</v>
          </cell>
          <cell r="G4968" t="str">
            <v>YC01</v>
          </cell>
        </row>
        <row r="4969">
          <cell r="B4969" t="str">
            <v>SLT0000823</v>
          </cell>
          <cell r="C4969" t="str">
            <v>1880卧铺多层板</v>
          </cell>
          <cell r="D4969" t="str">
            <v>木板(中间1开口)</v>
          </cell>
        </row>
        <row r="4969">
          <cell r="F4969" t="str">
            <v>EA</v>
          </cell>
          <cell r="G4969" t="str">
            <v>YC01</v>
          </cell>
        </row>
        <row r="4970">
          <cell r="B4970" t="str">
            <v>SLT0000825</v>
          </cell>
          <cell r="C4970" t="str">
            <v>卧铺护面总成</v>
          </cell>
          <cell r="D4970" t="str">
            <v>M4奥铃1880</v>
          </cell>
        </row>
        <row r="4970">
          <cell r="F4970" t="str">
            <v>EA</v>
          </cell>
          <cell r="G4970" t="str">
            <v>YC01</v>
          </cell>
        </row>
        <row r="4971">
          <cell r="B4971" t="str">
            <v>SLT0000826</v>
          </cell>
          <cell r="C4971" t="str">
            <v>M4正司机升降把手</v>
          </cell>
        </row>
        <row r="4971">
          <cell r="F4971" t="str">
            <v>Ea</v>
          </cell>
          <cell r="G4971" t="str">
            <v>BC02</v>
          </cell>
        </row>
        <row r="4972">
          <cell r="B4972" t="str">
            <v>SLT0000827</v>
          </cell>
          <cell r="C4972" t="str">
            <v>M4副司机升降把手</v>
          </cell>
        </row>
        <row r="4972">
          <cell r="F4972" t="str">
            <v>Ea</v>
          </cell>
          <cell r="G4972" t="str">
            <v>BC02</v>
          </cell>
        </row>
        <row r="4973">
          <cell r="B4973" t="str">
            <v>SLT0000828</v>
          </cell>
          <cell r="C4973" t="str">
            <v>M4主驾驶座调节把手</v>
          </cell>
        </row>
        <row r="4973">
          <cell r="E4973" t="str">
            <v>M4-6806001</v>
          </cell>
          <cell r="F4973" t="str">
            <v>Ea</v>
          </cell>
          <cell r="G4973" t="str">
            <v>BC02</v>
          </cell>
        </row>
        <row r="4974">
          <cell r="B4974" t="str">
            <v>SLT0000829</v>
          </cell>
          <cell r="C4974" t="str">
            <v>小铰链护罩</v>
          </cell>
          <cell r="D4974" t="str">
            <v>M4中重卡</v>
          </cell>
        </row>
        <row r="4974">
          <cell r="F4974" t="str">
            <v>EA</v>
          </cell>
          <cell r="G4974" t="str">
            <v>YC01</v>
          </cell>
        </row>
        <row r="4975">
          <cell r="B4975" t="str">
            <v>SLT0000830</v>
          </cell>
          <cell r="C4975" t="str">
            <v>司机总座左罩壳</v>
          </cell>
          <cell r="D4975" t="str">
            <v>M4中重卡左舵长主动</v>
          </cell>
        </row>
        <row r="4975">
          <cell r="F4975" t="str">
            <v>EA</v>
          </cell>
          <cell r="G4975" t="str">
            <v>YC01</v>
          </cell>
        </row>
        <row r="4976">
          <cell r="B4976" t="str">
            <v>SLT0000831</v>
          </cell>
          <cell r="C4976" t="str">
            <v>司机副边右侧罩壳</v>
          </cell>
          <cell r="D4976" t="str">
            <v>M4中重卡</v>
          </cell>
        </row>
        <row r="4976">
          <cell r="F4976" t="str">
            <v>EA</v>
          </cell>
          <cell r="G4976" t="str">
            <v>YC01</v>
          </cell>
        </row>
        <row r="4977">
          <cell r="B4977" t="str">
            <v>SLT0000832</v>
          </cell>
          <cell r="C4977" t="str">
            <v>司机主边调角器总成</v>
          </cell>
        </row>
        <row r="4977">
          <cell r="F4977" t="str">
            <v>EA</v>
          </cell>
          <cell r="G4977" t="str">
            <v>YC01</v>
          </cell>
        </row>
        <row r="4978">
          <cell r="B4978" t="str">
            <v>SLT0000833</v>
          </cell>
          <cell r="C4978" t="str">
            <v>右侧副边调角器总成</v>
          </cell>
          <cell r="D4978" t="str">
            <v>M4</v>
          </cell>
        </row>
        <row r="4978">
          <cell r="F4978" t="str">
            <v>EA</v>
          </cell>
          <cell r="G4978" t="str">
            <v>BC08</v>
          </cell>
        </row>
        <row r="4979">
          <cell r="B4979" t="str">
            <v>SLT0000834</v>
          </cell>
          <cell r="C4979" t="str">
            <v>M4副驾驶座调节把手</v>
          </cell>
        </row>
        <row r="4979">
          <cell r="E4979" t="str">
            <v>M4-6906001</v>
          </cell>
          <cell r="F4979" t="str">
            <v>Ea</v>
          </cell>
          <cell r="G4979" t="str">
            <v>BC02</v>
          </cell>
        </row>
        <row r="4980">
          <cell r="B4980" t="str">
            <v>SLT0000835</v>
          </cell>
          <cell r="C4980" t="str">
            <v>副司机主边调角器总成</v>
          </cell>
        </row>
        <row r="4980">
          <cell r="F4980" t="str">
            <v>EA</v>
          </cell>
          <cell r="G4980" t="str">
            <v>YC01</v>
          </cell>
        </row>
        <row r="4981">
          <cell r="B4981" t="str">
            <v>SLT0000851</v>
          </cell>
          <cell r="C4981" t="str">
            <v>k1标准窄车三排三人背</v>
          </cell>
          <cell r="D4981" t="str">
            <v>护面总成</v>
          </cell>
        </row>
        <row r="4981">
          <cell r="F4981" t="str">
            <v>EA</v>
          </cell>
          <cell r="G4981" t="str">
            <v>YC01</v>
          </cell>
        </row>
        <row r="4982">
          <cell r="B4982" t="str">
            <v>SLT0000852</v>
          </cell>
          <cell r="C4982" t="str">
            <v>k1标准窄车三排三人座</v>
          </cell>
          <cell r="D4982" t="str">
            <v>护面总成</v>
          </cell>
        </row>
        <row r="4982">
          <cell r="F4982" t="str">
            <v>EA</v>
          </cell>
          <cell r="G4982" t="str">
            <v>YC01</v>
          </cell>
        </row>
        <row r="4983">
          <cell r="B4983" t="str">
            <v>SLT0000863</v>
          </cell>
          <cell r="C4983" t="str">
            <v>1800卧铺泡沫</v>
          </cell>
        </row>
        <row r="4983">
          <cell r="F4983" t="str">
            <v>EA</v>
          </cell>
          <cell r="G4983" t="str">
            <v>YC01</v>
          </cell>
        </row>
        <row r="4984">
          <cell r="B4984" t="str">
            <v>SLT0000864</v>
          </cell>
          <cell r="C4984" t="str">
            <v>1800卧铺板6个孔</v>
          </cell>
          <cell r="D4984" t="str">
            <v>木板</v>
          </cell>
        </row>
        <row r="4984">
          <cell r="F4984" t="str">
            <v>EA</v>
          </cell>
          <cell r="G4984" t="str">
            <v>YC01</v>
          </cell>
        </row>
        <row r="4985">
          <cell r="B4985" t="str">
            <v>SLT0000865</v>
          </cell>
          <cell r="C4985" t="str">
            <v>M3出口1800卧铺布套</v>
          </cell>
        </row>
        <row r="4985">
          <cell r="F4985" t="str">
            <v>EA</v>
          </cell>
          <cell r="G4985" t="str">
            <v>YC01</v>
          </cell>
        </row>
        <row r="4986">
          <cell r="B4986" t="str">
            <v>SLT0000874</v>
          </cell>
          <cell r="C4986" t="str">
            <v>M4杂物箱盖(黑色)</v>
          </cell>
        </row>
        <row r="4986">
          <cell r="F4986" t="str">
            <v>Ea</v>
          </cell>
          <cell r="G4986" t="str">
            <v>BC02</v>
          </cell>
        </row>
        <row r="4987">
          <cell r="B4987" t="str">
            <v>SLT0000875</v>
          </cell>
          <cell r="C4987" t="str">
            <v>M4杂物箱底(黑色)</v>
          </cell>
        </row>
        <row r="4987">
          <cell r="F4987" t="str">
            <v>Ea</v>
          </cell>
          <cell r="G4987" t="str">
            <v>BC02</v>
          </cell>
        </row>
        <row r="4988">
          <cell r="B4988" t="str">
            <v>SLT0000882</v>
          </cell>
          <cell r="C4988" t="str">
            <v>M3座椅安全带报警器</v>
          </cell>
          <cell r="D4988" t="str">
            <v>小件</v>
          </cell>
        </row>
        <row r="4988">
          <cell r="F4988" t="str">
            <v>EA</v>
          </cell>
          <cell r="G4988" t="str">
            <v>YC01</v>
          </cell>
        </row>
        <row r="4989">
          <cell r="B4989" t="str">
            <v>SLT0001032</v>
          </cell>
          <cell r="C4989" t="str">
            <v>K1一排三人联体座(老)</v>
          </cell>
          <cell r="D4989" t="str">
            <v>骨架</v>
          </cell>
        </row>
        <row r="4989">
          <cell r="F4989" t="str">
            <v>EA</v>
          </cell>
          <cell r="G4989" t="str">
            <v>YC01</v>
          </cell>
        </row>
        <row r="4990">
          <cell r="B4990" t="str">
            <v>SLT0001033</v>
          </cell>
          <cell r="C4990" t="str">
            <v>k1一排三人座布套新面料</v>
          </cell>
          <cell r="D4990" t="str">
            <v>带安全带</v>
          </cell>
        </row>
        <row r="4990">
          <cell r="F4990" t="str">
            <v>EA</v>
          </cell>
          <cell r="G4990" t="str">
            <v>YC01</v>
          </cell>
        </row>
        <row r="4991">
          <cell r="B4991" t="str">
            <v>SLT0001034</v>
          </cell>
          <cell r="C4991" t="str">
            <v>k1一排三人背布套</v>
          </cell>
          <cell r="D4991" t="str">
            <v>（新面料）</v>
          </cell>
        </row>
        <row r="4991">
          <cell r="F4991" t="str">
            <v>EA</v>
          </cell>
          <cell r="G4991" t="str">
            <v>YC01</v>
          </cell>
        </row>
        <row r="4992">
          <cell r="B4992" t="str">
            <v>SLT0001035</v>
          </cell>
          <cell r="C4992" t="str">
            <v>宽车一排三人联体背无头枕</v>
          </cell>
          <cell r="D4992" t="str">
            <v>骨架(无头枕）骨架</v>
          </cell>
        </row>
        <row r="4992">
          <cell r="F4992" t="str">
            <v>EA</v>
          </cell>
          <cell r="G4992" t="str">
            <v>YC01</v>
          </cell>
        </row>
        <row r="4993">
          <cell r="B4993" t="str">
            <v>SLT0001036</v>
          </cell>
          <cell r="C4993" t="str">
            <v>K1三人联体背泡沫宽车</v>
          </cell>
        </row>
        <row r="4993">
          <cell r="F4993" t="str">
            <v>EA</v>
          </cell>
          <cell r="G4993" t="str">
            <v>YC01</v>
          </cell>
        </row>
        <row r="4994">
          <cell r="B4994" t="str">
            <v>SLT0001038</v>
          </cell>
          <cell r="C4994" t="str">
            <v>宽车左舵二排双人7251</v>
          </cell>
          <cell r="D4994" t="str">
            <v>骨架-四不像7251</v>
          </cell>
        </row>
        <row r="4994">
          <cell r="F4994" t="str">
            <v>EA</v>
          </cell>
          <cell r="G4994" t="str">
            <v>YC01</v>
          </cell>
        </row>
        <row r="4995">
          <cell r="B4995" t="str">
            <v>SLT0001040</v>
          </cell>
          <cell r="C4995" t="str">
            <v>K1出口马来一排双人</v>
          </cell>
          <cell r="D4995" t="str">
            <v>骨架</v>
          </cell>
        </row>
        <row r="4995">
          <cell r="F4995" t="str">
            <v>EA</v>
          </cell>
          <cell r="G4995" t="str">
            <v>YC01</v>
          </cell>
        </row>
        <row r="4996">
          <cell r="B4996" t="str">
            <v>SLT0001041</v>
          </cell>
          <cell r="C4996" t="str">
            <v>K1出口马来西亚左背骨架</v>
          </cell>
          <cell r="D4996" t="str">
            <v>骨架</v>
          </cell>
        </row>
        <row r="4996">
          <cell r="F4996" t="str">
            <v>EA</v>
          </cell>
          <cell r="G4996" t="str">
            <v>YC01</v>
          </cell>
        </row>
        <row r="4997">
          <cell r="B4997" t="str">
            <v>SLT0001042</v>
          </cell>
          <cell r="C4997" t="str">
            <v>K1出口马来西亚右背骨架</v>
          </cell>
          <cell r="D4997" t="str">
            <v>骨架</v>
          </cell>
        </row>
        <row r="4997">
          <cell r="F4997" t="str">
            <v>EA</v>
          </cell>
          <cell r="G4997" t="str">
            <v>YC01</v>
          </cell>
        </row>
        <row r="4998">
          <cell r="B4998" t="str">
            <v>SLT0001046</v>
          </cell>
          <cell r="C4998" t="str">
            <v>双人座垫护面总成</v>
          </cell>
          <cell r="D4998" t="str">
            <v>K1出口马来右舵</v>
          </cell>
        </row>
        <row r="4998">
          <cell r="F4998" t="str">
            <v>EA</v>
          </cell>
          <cell r="G4998" t="str">
            <v>YC01</v>
          </cell>
        </row>
        <row r="4999">
          <cell r="B4999" t="str">
            <v>SLT0001047</v>
          </cell>
          <cell r="C4999" t="str">
            <v>左靠背护面总成（有背板）</v>
          </cell>
          <cell r="D4999" t="str">
            <v>K1出口马来右舵</v>
          </cell>
        </row>
        <row r="4999">
          <cell r="F4999" t="str">
            <v>EA</v>
          </cell>
          <cell r="G4999" t="str">
            <v>YC01</v>
          </cell>
        </row>
        <row r="5000">
          <cell r="B5000" t="str">
            <v>SLT0001048</v>
          </cell>
          <cell r="C5000" t="str">
            <v>右靠背护面总成（有背板）</v>
          </cell>
          <cell r="D5000" t="str">
            <v>K1出口马来右舵</v>
          </cell>
        </row>
        <row r="5000">
          <cell r="F5000" t="str">
            <v>EA</v>
          </cell>
          <cell r="G5000" t="str">
            <v>YC01</v>
          </cell>
        </row>
        <row r="5001">
          <cell r="B5001" t="str">
            <v>SLT0001050</v>
          </cell>
          <cell r="C5001" t="str">
            <v>右舵双人左背右被动调角器</v>
          </cell>
          <cell r="D5001" t="str">
            <v>调机器（带螺丝）</v>
          </cell>
        </row>
        <row r="5001">
          <cell r="F5001" t="str">
            <v>EA</v>
          </cell>
          <cell r="G5001" t="str">
            <v>YC01</v>
          </cell>
        </row>
        <row r="5002">
          <cell r="B5002" t="str">
            <v>SLT0001051</v>
          </cell>
          <cell r="C5002" t="str">
            <v>K1右舵双人右背左被动</v>
          </cell>
          <cell r="D5002" t="str">
            <v>调角器</v>
          </cell>
        </row>
        <row r="5002">
          <cell r="F5002" t="str">
            <v>EA</v>
          </cell>
          <cell r="G5002" t="str">
            <v>YC01</v>
          </cell>
        </row>
        <row r="5003">
          <cell r="B5003" t="str">
            <v>SLT0001052</v>
          </cell>
          <cell r="C5003" t="str">
            <v>K1出口马来二排单人</v>
          </cell>
          <cell r="D5003" t="str">
            <v>骨架</v>
          </cell>
        </row>
        <row r="5003">
          <cell r="F5003" t="str">
            <v>EA</v>
          </cell>
          <cell r="G5003" t="str">
            <v>YC01</v>
          </cell>
        </row>
        <row r="5004">
          <cell r="B5004" t="str">
            <v>SLT0001054</v>
          </cell>
          <cell r="C5004" t="str">
            <v>K1右舵单人左被动调角器</v>
          </cell>
          <cell r="D5004" t="str">
            <v>调角器</v>
          </cell>
        </row>
        <row r="5004">
          <cell r="F5004" t="str">
            <v>EA</v>
          </cell>
          <cell r="G5004" t="str">
            <v>YC01</v>
          </cell>
        </row>
        <row r="5005">
          <cell r="B5005" t="str">
            <v>SLT0001055</v>
          </cell>
          <cell r="C5005" t="str">
            <v>二排单人座垫护面总成</v>
          </cell>
          <cell r="D5005" t="str">
            <v>K1出口马来右舵</v>
          </cell>
        </row>
        <row r="5005">
          <cell r="F5005" t="str">
            <v>EA</v>
          </cell>
          <cell r="G5005" t="str">
            <v>YC01</v>
          </cell>
        </row>
        <row r="5006">
          <cell r="B5006" t="str">
            <v>SLT0001056</v>
          </cell>
          <cell r="C5006" t="str">
            <v>K1背板新小</v>
          </cell>
          <cell r="D5006" t="str">
            <v>注塑件</v>
          </cell>
        </row>
        <row r="5006">
          <cell r="F5006" t="str">
            <v>EA</v>
          </cell>
          <cell r="G5006" t="str">
            <v>YC01</v>
          </cell>
        </row>
        <row r="5007">
          <cell r="B5007" t="str">
            <v>SLT0001057</v>
          </cell>
          <cell r="C5007" t="str">
            <v>二排单人座右舵（5990</v>
          </cell>
          <cell r="D5007" t="str">
            <v>骨架</v>
          </cell>
        </row>
        <row r="5007">
          <cell r="F5007" t="str">
            <v>EA</v>
          </cell>
          <cell r="G5007" t="str">
            <v>YC01</v>
          </cell>
        </row>
        <row r="5008">
          <cell r="B5008" t="str">
            <v>SLT0001058</v>
          </cell>
          <cell r="C5008" t="str">
            <v>K1出口马来三排单人</v>
          </cell>
          <cell r="D5008" t="str">
            <v>骨架</v>
          </cell>
        </row>
        <row r="5008">
          <cell r="F5008" t="str">
            <v>EA</v>
          </cell>
          <cell r="G5008" t="str">
            <v>YC01</v>
          </cell>
        </row>
        <row r="5009">
          <cell r="B5009" t="str">
            <v>SLT0001059</v>
          </cell>
          <cell r="C5009" t="str">
            <v>左靠背护面总成（无背板）</v>
          </cell>
          <cell r="D5009" t="str">
            <v>K1出口马来右舵</v>
          </cell>
        </row>
        <row r="5009">
          <cell r="F5009" t="str">
            <v>EA</v>
          </cell>
          <cell r="G5009" t="str">
            <v>YC01</v>
          </cell>
        </row>
        <row r="5010">
          <cell r="B5010" t="str">
            <v>SLT0001060</v>
          </cell>
          <cell r="C5010" t="str">
            <v>三排单人座右舵（5990</v>
          </cell>
          <cell r="D5010" t="str">
            <v>骨架</v>
          </cell>
        </row>
        <row r="5010">
          <cell r="F5010" t="str">
            <v>EA</v>
          </cell>
          <cell r="G5010" t="str">
            <v>YC01</v>
          </cell>
        </row>
        <row r="5011">
          <cell r="B5011" t="str">
            <v>SLT0001061</v>
          </cell>
          <cell r="C5011" t="str">
            <v>K1加长9座二排双人座</v>
          </cell>
        </row>
        <row r="5011">
          <cell r="F5011" t="str">
            <v>EA</v>
          </cell>
          <cell r="G5011" t="str">
            <v>YC01</v>
          </cell>
        </row>
        <row r="5012">
          <cell r="B5012" t="str">
            <v>SLT0001062</v>
          </cell>
          <cell r="C5012" t="str">
            <v>二排双人座骨架右5990</v>
          </cell>
          <cell r="D5012" t="str">
            <v>骨架</v>
          </cell>
        </row>
        <row r="5012">
          <cell r="F5012" t="str">
            <v>EA</v>
          </cell>
          <cell r="G5012" t="str">
            <v>YC01</v>
          </cell>
        </row>
        <row r="5013">
          <cell r="B5013" t="str">
            <v>SLT0001063</v>
          </cell>
          <cell r="C5013" t="str">
            <v>K1出口马来二排双人</v>
          </cell>
          <cell r="D5013" t="str">
            <v>骨架</v>
          </cell>
        </row>
        <row r="5013">
          <cell r="F5013" t="str">
            <v>EA</v>
          </cell>
          <cell r="G5013" t="str">
            <v>YC01</v>
          </cell>
        </row>
        <row r="5014">
          <cell r="B5014" t="str">
            <v>SLT0001064</v>
          </cell>
          <cell r="C5014" t="str">
            <v>右靠背护面总成（无背板）</v>
          </cell>
          <cell r="D5014" t="str">
            <v>K1出口马来右舵</v>
          </cell>
        </row>
        <row r="5014">
          <cell r="F5014" t="str">
            <v>EA</v>
          </cell>
          <cell r="G5014" t="str">
            <v>YC01</v>
          </cell>
        </row>
        <row r="5015">
          <cell r="B5015" t="str">
            <v>SLT0001066</v>
          </cell>
          <cell r="C5015" t="str">
            <v>K1窄车三排三人翻滚支架</v>
          </cell>
          <cell r="D5015" t="str">
            <v>前翻10人骨架</v>
          </cell>
        </row>
        <row r="5015">
          <cell r="F5015" t="str">
            <v>EA</v>
          </cell>
          <cell r="G5015" t="str">
            <v>YC01</v>
          </cell>
        </row>
        <row r="5016">
          <cell r="B5016" t="str">
            <v>SLT0001067</v>
          </cell>
          <cell r="C5016" t="str">
            <v>G7-10人三排三人座</v>
          </cell>
          <cell r="D5016" t="str">
            <v>骨架</v>
          </cell>
        </row>
        <row r="5016">
          <cell r="F5016" t="str">
            <v>EA</v>
          </cell>
          <cell r="G5016" t="str">
            <v>YC01</v>
          </cell>
        </row>
        <row r="5017">
          <cell r="B5017" t="str">
            <v>SLT0001068</v>
          </cell>
          <cell r="C5017" t="str">
            <v>G7-10人三排座支腿</v>
          </cell>
          <cell r="D5017" t="str">
            <v>骨架</v>
          </cell>
        </row>
        <row r="5017">
          <cell r="F5017" t="str">
            <v>EA</v>
          </cell>
          <cell r="G5017" t="str">
            <v>YC01</v>
          </cell>
        </row>
        <row r="5018">
          <cell r="B5018" t="str">
            <v>SLT0001070</v>
          </cell>
          <cell r="C5018" t="str">
            <v>6486十人铰链K1长轴</v>
          </cell>
          <cell r="D5018" t="str">
            <v>骨架</v>
          </cell>
        </row>
        <row r="5018">
          <cell r="F5018" t="str">
            <v>EA</v>
          </cell>
          <cell r="G5018" t="str">
            <v>YC01</v>
          </cell>
        </row>
        <row r="5019">
          <cell r="B5019" t="str">
            <v>SLT0001076</v>
          </cell>
          <cell r="C5019" t="str">
            <v>三排双人座骨架右5990</v>
          </cell>
          <cell r="D5019" t="str">
            <v>骨架</v>
          </cell>
        </row>
        <row r="5019">
          <cell r="F5019" t="str">
            <v>EA</v>
          </cell>
          <cell r="G5019" t="str">
            <v>YC01</v>
          </cell>
        </row>
        <row r="5020">
          <cell r="B5020" t="str">
            <v>SLT0001077</v>
          </cell>
          <cell r="C5020" t="str">
            <v>K1标准1.5窄车侧翻右背布</v>
          </cell>
        </row>
        <row r="5020">
          <cell r="F5020" t="str">
            <v>EA</v>
          </cell>
          <cell r="G5020" t="str">
            <v>YC01</v>
          </cell>
        </row>
        <row r="5021">
          <cell r="B5021" t="str">
            <v>SLT0001078</v>
          </cell>
          <cell r="C5021" t="str">
            <v>K1标准1.5窄车侧翻右座布</v>
          </cell>
        </row>
        <row r="5021">
          <cell r="F5021" t="str">
            <v>EA</v>
          </cell>
          <cell r="G5021" t="str">
            <v>YC01</v>
          </cell>
        </row>
        <row r="5022">
          <cell r="B5022" t="str">
            <v>SLT0001092</v>
          </cell>
          <cell r="C5022" t="str">
            <v>钢丝2.5*220</v>
          </cell>
        </row>
        <row r="5022">
          <cell r="F5022" t="str">
            <v>EA</v>
          </cell>
          <cell r="G5022" t="str">
            <v>YC05</v>
          </cell>
        </row>
        <row r="5023">
          <cell r="B5023" t="str">
            <v>SLT0001093</v>
          </cell>
          <cell r="C5023" t="str">
            <v>钢丝2.5*270</v>
          </cell>
        </row>
        <row r="5023">
          <cell r="F5023" t="str">
            <v>EA</v>
          </cell>
          <cell r="G5023" t="str">
            <v>YC05</v>
          </cell>
        </row>
        <row r="5024">
          <cell r="B5024" t="str">
            <v>SLT0001102</v>
          </cell>
          <cell r="C5024" t="str">
            <v>K1窄车单人背（骨架）</v>
          </cell>
        </row>
        <row r="5024">
          <cell r="F5024" t="str">
            <v>EA</v>
          </cell>
          <cell r="G5024" t="str">
            <v>YC05</v>
          </cell>
        </row>
        <row r="5025">
          <cell r="B5025" t="str">
            <v>SLT0001104</v>
          </cell>
          <cell r="C5025" t="str">
            <v>K1窄车双人背（骨架）</v>
          </cell>
        </row>
        <row r="5025">
          <cell r="F5025" t="str">
            <v>EA</v>
          </cell>
          <cell r="G5025" t="str">
            <v>YC05</v>
          </cell>
        </row>
        <row r="5026">
          <cell r="B5026" t="str">
            <v>SLT0001106</v>
          </cell>
          <cell r="C5026" t="str">
            <v>K1窄车三人背骨架</v>
          </cell>
        </row>
        <row r="5026">
          <cell r="F5026" t="str">
            <v>EA</v>
          </cell>
          <cell r="G5026" t="str">
            <v>YC05</v>
          </cell>
        </row>
        <row r="5027">
          <cell r="B5027" t="str">
            <v>SLT0001110</v>
          </cell>
          <cell r="C5027" t="str">
            <v>6486司机背（骨架）</v>
          </cell>
        </row>
        <row r="5027">
          <cell r="F5027" t="str">
            <v>EA</v>
          </cell>
          <cell r="G5027" t="str">
            <v>YC05</v>
          </cell>
        </row>
        <row r="5028">
          <cell r="B5028" t="str">
            <v>SLT0001111</v>
          </cell>
          <cell r="C5028" t="str">
            <v>6486司机座骨架</v>
          </cell>
        </row>
        <row r="5028">
          <cell r="F5028" t="str">
            <v>EA</v>
          </cell>
          <cell r="G5028" t="str">
            <v>YC05</v>
          </cell>
        </row>
        <row r="5029">
          <cell r="B5029" t="str">
            <v>SLT0001112</v>
          </cell>
          <cell r="C5029" t="str">
            <v>6486副司机座垫（骨架）</v>
          </cell>
        </row>
        <row r="5029">
          <cell r="F5029" t="str">
            <v>EA</v>
          </cell>
          <cell r="G5029" t="str">
            <v>YC05</v>
          </cell>
        </row>
        <row r="5030">
          <cell r="B5030" t="str">
            <v>SLT0001116</v>
          </cell>
          <cell r="C5030" t="str">
            <v>双人靠背骨架总成</v>
          </cell>
          <cell r="D5030" t="str">
            <v>G7</v>
          </cell>
        </row>
        <row r="5030">
          <cell r="F5030" t="str">
            <v>EA</v>
          </cell>
          <cell r="G5030" t="str">
            <v>YC01</v>
          </cell>
        </row>
        <row r="5031">
          <cell r="B5031" t="str">
            <v>SLT0001118</v>
          </cell>
          <cell r="C5031" t="str">
            <v>三人靠背骨架总成</v>
          </cell>
          <cell r="D5031" t="str">
            <v>G7</v>
          </cell>
        </row>
        <row r="5031">
          <cell r="F5031" t="str">
            <v>EA</v>
          </cell>
          <cell r="G5031" t="str">
            <v>YC01</v>
          </cell>
        </row>
        <row r="5032">
          <cell r="B5032" t="str">
            <v>SLT0001120</v>
          </cell>
          <cell r="C5032" t="str">
            <v>6486折叠背（骨架）</v>
          </cell>
        </row>
        <row r="5032">
          <cell r="F5032" t="str">
            <v>EA</v>
          </cell>
          <cell r="G5032" t="str">
            <v>YC05</v>
          </cell>
        </row>
        <row r="5033">
          <cell r="B5033" t="str">
            <v>SLT0001123</v>
          </cell>
          <cell r="C5033" t="str">
            <v>驾驶座钢丝</v>
          </cell>
          <cell r="D5033" t="str">
            <v>奥铃升级1995</v>
          </cell>
        </row>
        <row r="5033">
          <cell r="F5033" t="str">
            <v>EA</v>
          </cell>
          <cell r="G5033" t="str">
            <v>YC05</v>
          </cell>
        </row>
        <row r="5034">
          <cell r="B5034" t="str">
            <v>SLT0001124</v>
          </cell>
          <cell r="C5034" t="str">
            <v>奥铃升级1995钢丝座</v>
          </cell>
        </row>
        <row r="5034">
          <cell r="F5034" t="str">
            <v>EA</v>
          </cell>
          <cell r="G5034" t="str">
            <v>YC05</v>
          </cell>
        </row>
        <row r="5035">
          <cell r="B5035" t="str">
            <v>SLT0001125</v>
          </cell>
          <cell r="C5035" t="str">
            <v>钢丝2.5*450</v>
          </cell>
        </row>
        <row r="5035">
          <cell r="F5035" t="str">
            <v>EA</v>
          </cell>
          <cell r="G5035" t="str">
            <v>YC05</v>
          </cell>
        </row>
        <row r="5036">
          <cell r="B5036" t="str">
            <v>SLT0001126</v>
          </cell>
          <cell r="C5036" t="str">
            <v>钢丝2.5*400</v>
          </cell>
        </row>
        <row r="5036">
          <cell r="F5036" t="str">
            <v>EA</v>
          </cell>
          <cell r="G5036" t="str">
            <v>YC05</v>
          </cell>
        </row>
        <row r="5037">
          <cell r="B5037" t="str">
            <v>SLT0001128</v>
          </cell>
          <cell r="C5037" t="str">
            <v>副驾驶员座椅座垫骨架总成</v>
          </cell>
          <cell r="D5037" t="str">
            <v>M4-2060</v>
          </cell>
        </row>
        <row r="5037">
          <cell r="F5037" t="str">
            <v>EA</v>
          </cell>
          <cell r="G5037" t="str">
            <v>YC05</v>
          </cell>
        </row>
        <row r="5038">
          <cell r="B5038" t="str">
            <v>SLT0001516</v>
          </cell>
          <cell r="C5038" t="str">
            <v>副驾驶座钢丝</v>
          </cell>
          <cell r="D5038" t="str">
            <v>欧马可1695</v>
          </cell>
        </row>
        <row r="5038">
          <cell r="F5038" t="str">
            <v>EA</v>
          </cell>
          <cell r="G5038" t="str">
            <v>YC01</v>
          </cell>
        </row>
        <row r="5039">
          <cell r="B5039" t="str">
            <v>SLT0001526</v>
          </cell>
          <cell r="C5039" t="str">
            <v>副驾驶座钢丝</v>
          </cell>
          <cell r="D5039" t="str">
            <v>奥铃升级1800</v>
          </cell>
        </row>
        <row r="5039">
          <cell r="F5039" t="str">
            <v>EA</v>
          </cell>
          <cell r="G5039" t="str">
            <v>YC05</v>
          </cell>
        </row>
        <row r="5040">
          <cell r="B5040" t="str">
            <v>SLT0001530</v>
          </cell>
          <cell r="C5040" t="str">
            <v>副驾驶背钢丝</v>
          </cell>
          <cell r="D5040" t="str">
            <v>欧马可1695</v>
          </cell>
        </row>
        <row r="5040">
          <cell r="F5040" t="str">
            <v>EA</v>
          </cell>
          <cell r="G5040" t="str">
            <v>YC01</v>
          </cell>
        </row>
        <row r="5041">
          <cell r="B5041" t="str">
            <v>SLT0001572</v>
          </cell>
          <cell r="C5041" t="str">
            <v>J6F大背折叠器</v>
          </cell>
          <cell r="D5041" t="str">
            <v>调角器</v>
          </cell>
        </row>
        <row r="5041">
          <cell r="F5041" t="str">
            <v>EA</v>
          </cell>
          <cell r="G5041" t="str">
            <v>YC01</v>
          </cell>
        </row>
        <row r="5042">
          <cell r="B5042" t="str">
            <v>SLT0001573</v>
          </cell>
          <cell r="C5042" t="str">
            <v>J6F小背折叠器</v>
          </cell>
          <cell r="D5042" t="str">
            <v>调角器</v>
          </cell>
          <cell r="E5042" t="str">
            <v>6904400A2001A</v>
          </cell>
          <cell r="F5042" t="str">
            <v>EA</v>
          </cell>
          <cell r="G5042" t="str">
            <v>YC01</v>
          </cell>
        </row>
        <row r="5043">
          <cell r="B5043" t="str">
            <v>SLT0001577</v>
          </cell>
          <cell r="C5043" t="str">
            <v>小背下护盖（富康色）</v>
          </cell>
          <cell r="D5043" t="str">
            <v>M3右舵</v>
          </cell>
        </row>
        <row r="5043">
          <cell r="F5043" t="str">
            <v>EA</v>
          </cell>
          <cell r="G5043" t="str">
            <v>YC01</v>
          </cell>
        </row>
        <row r="5044">
          <cell r="B5044" t="str">
            <v>SLT0001578</v>
          </cell>
          <cell r="C5044" t="str">
            <v>固定支架焊接总成</v>
          </cell>
          <cell r="D5044" t="str">
            <v>6900015-H26-C00</v>
          </cell>
        </row>
        <row r="5044">
          <cell r="F5044" t="str">
            <v>EA</v>
          </cell>
          <cell r="G5044" t="str">
            <v>YC01</v>
          </cell>
        </row>
        <row r="5045">
          <cell r="B5045" t="str">
            <v>SLT0001587</v>
          </cell>
          <cell r="C5045" t="str">
            <v>精细化-1800正背布套</v>
          </cell>
          <cell r="D5045" t="str">
            <v>M4</v>
          </cell>
        </row>
        <row r="5045">
          <cell r="F5045" t="str">
            <v>EA</v>
          </cell>
          <cell r="G5045" t="str">
            <v>YC01</v>
          </cell>
        </row>
        <row r="5046">
          <cell r="B5046" t="str">
            <v>SLT0001588</v>
          </cell>
          <cell r="C5046" t="str">
            <v>精细化-1800副背布套</v>
          </cell>
          <cell r="D5046" t="str">
            <v>M4</v>
          </cell>
        </row>
        <row r="5046">
          <cell r="F5046" t="str">
            <v>EA</v>
          </cell>
          <cell r="G5046" t="str">
            <v>YC01</v>
          </cell>
        </row>
        <row r="5047">
          <cell r="B5047" t="str">
            <v>SLT0001591</v>
          </cell>
          <cell r="C5047" t="str">
            <v>一排四人联体坐垫5990</v>
          </cell>
        </row>
        <row r="5047">
          <cell r="F5047" t="str">
            <v>EA</v>
          </cell>
          <cell r="G5047" t="str">
            <v>YC01</v>
          </cell>
        </row>
        <row r="5048">
          <cell r="B5048" t="str">
            <v>SLT0001592</v>
          </cell>
          <cell r="C5048" t="str">
            <v>K1窄车右舵一排三人座</v>
          </cell>
          <cell r="D5048" t="str">
            <v>骨架</v>
          </cell>
        </row>
        <row r="5048">
          <cell r="F5048" t="str">
            <v>EA</v>
          </cell>
          <cell r="G5048" t="str">
            <v>YC01</v>
          </cell>
        </row>
        <row r="5049">
          <cell r="B5049" t="str">
            <v>SLT0001593</v>
          </cell>
          <cell r="C5049" t="str">
            <v>K1窄车右舵二排双人座</v>
          </cell>
          <cell r="D5049" t="str">
            <v>骨架</v>
          </cell>
        </row>
        <row r="5049">
          <cell r="F5049" t="str">
            <v>EA</v>
          </cell>
          <cell r="G5049" t="str">
            <v>YC01</v>
          </cell>
        </row>
        <row r="5050">
          <cell r="B5050" t="str">
            <v>SLT0001594</v>
          </cell>
          <cell r="C5050" t="str">
            <v>K1窄车右舵三排双人座</v>
          </cell>
          <cell r="D5050" t="str">
            <v>骨架</v>
          </cell>
        </row>
        <row r="5050">
          <cell r="F5050" t="str">
            <v>EA</v>
          </cell>
          <cell r="G5050" t="str">
            <v>YC01</v>
          </cell>
        </row>
        <row r="5051">
          <cell r="B5051" t="str">
            <v>SLT0001595</v>
          </cell>
          <cell r="C5051" t="str">
            <v>K1窄车右舵二排单人座</v>
          </cell>
        </row>
        <row r="5051">
          <cell r="F5051" t="str">
            <v>EA</v>
          </cell>
          <cell r="G5051" t="str">
            <v>YC01</v>
          </cell>
        </row>
        <row r="5052">
          <cell r="B5052" t="str">
            <v>SLT0001596</v>
          </cell>
          <cell r="C5052" t="str">
            <v>K1窄车右舵四排单人座</v>
          </cell>
          <cell r="D5052" t="str">
            <v>骨架</v>
          </cell>
        </row>
        <row r="5052">
          <cell r="F5052" t="str">
            <v>EA</v>
          </cell>
          <cell r="G5052" t="str">
            <v>YC01</v>
          </cell>
        </row>
        <row r="5053">
          <cell r="B5053" t="str">
            <v>SLT0001598</v>
          </cell>
          <cell r="C5053" t="str">
            <v>一排三人座骨架右5990</v>
          </cell>
          <cell r="D5053" t="str">
            <v>骨架</v>
          </cell>
        </row>
        <row r="5053">
          <cell r="F5053" t="str">
            <v>EA</v>
          </cell>
          <cell r="G5053" t="str">
            <v>YC01</v>
          </cell>
        </row>
        <row r="5054">
          <cell r="B5054" t="str">
            <v>SLT0001611</v>
          </cell>
          <cell r="C5054" t="str">
            <v>K1宽车右舵四排单人座</v>
          </cell>
          <cell r="D5054" t="str">
            <v>骨架</v>
          </cell>
        </row>
        <row r="5054">
          <cell r="F5054" t="str">
            <v>EA</v>
          </cell>
          <cell r="G5054" t="str">
            <v>YC01</v>
          </cell>
        </row>
        <row r="5055">
          <cell r="B5055" t="str">
            <v>SLT0001630</v>
          </cell>
          <cell r="C5055" t="str">
            <v>精细化-1800副座布套</v>
          </cell>
          <cell r="D5055" t="str">
            <v>M4</v>
          </cell>
        </row>
        <row r="5055">
          <cell r="F5055" t="str">
            <v>EA</v>
          </cell>
          <cell r="G5055" t="str">
            <v>YC01</v>
          </cell>
        </row>
        <row r="5056">
          <cell r="B5056" t="str">
            <v>SLT0001631</v>
          </cell>
          <cell r="C5056" t="str">
            <v>精细化-1800小背布套</v>
          </cell>
          <cell r="D5056" t="str">
            <v>M4</v>
          </cell>
        </row>
        <row r="5056">
          <cell r="F5056" t="str">
            <v>EA</v>
          </cell>
          <cell r="G5056" t="str">
            <v>YC01</v>
          </cell>
        </row>
        <row r="5057">
          <cell r="B5057" t="str">
            <v>SLT0001632</v>
          </cell>
          <cell r="C5057" t="str">
            <v>精细化-1800正座布套</v>
          </cell>
          <cell r="D5057" t="str">
            <v>M4</v>
          </cell>
        </row>
        <row r="5057">
          <cell r="F5057" t="str">
            <v>EA</v>
          </cell>
          <cell r="G5057" t="str">
            <v>YC01</v>
          </cell>
        </row>
        <row r="5058">
          <cell r="B5058" t="str">
            <v>SLT0001643</v>
          </cell>
          <cell r="C5058" t="str">
            <v>副驾驶员靠背护面总成</v>
          </cell>
          <cell r="D5058" t="str">
            <v>M31RB</v>
          </cell>
        </row>
        <row r="5058">
          <cell r="F5058" t="str">
            <v>EA</v>
          </cell>
          <cell r="G5058" t="str">
            <v>BC03</v>
          </cell>
        </row>
        <row r="5059">
          <cell r="B5059" t="str">
            <v>SLT0001644</v>
          </cell>
          <cell r="C5059" t="str">
            <v>副驾驶员座垫护面总成</v>
          </cell>
          <cell r="D5059" t="str">
            <v>M31RB</v>
          </cell>
        </row>
        <row r="5059">
          <cell r="F5059" t="str">
            <v>EA</v>
          </cell>
          <cell r="G5059" t="str">
            <v>BC03</v>
          </cell>
        </row>
        <row r="5060">
          <cell r="B5060" t="str">
            <v>SLT0001645</v>
          </cell>
          <cell r="C5060" t="str">
            <v>头枕护面总成</v>
          </cell>
          <cell r="D5060" t="str">
            <v>M31RB</v>
          </cell>
        </row>
        <row r="5060">
          <cell r="F5060" t="str">
            <v>EA</v>
          </cell>
          <cell r="G5060" t="str">
            <v>BC03</v>
          </cell>
        </row>
        <row r="5061">
          <cell r="B5061" t="str">
            <v>SLT0001646</v>
          </cell>
          <cell r="C5061" t="str">
            <v>驾驶员座垫护面总成</v>
          </cell>
          <cell r="D5061" t="str">
            <v>M31RB</v>
          </cell>
        </row>
        <row r="5061">
          <cell r="F5061" t="str">
            <v>EA</v>
          </cell>
          <cell r="G5061" t="str">
            <v>BC03</v>
          </cell>
        </row>
        <row r="5062">
          <cell r="B5062" t="str">
            <v>SLT0001647</v>
          </cell>
          <cell r="C5062" t="str">
            <v>驾驶员靠背护面总成</v>
          </cell>
          <cell r="D5062" t="str">
            <v>M31RB</v>
          </cell>
        </row>
        <row r="5062">
          <cell r="F5062" t="str">
            <v>EA</v>
          </cell>
          <cell r="G5062" t="str">
            <v>BC03</v>
          </cell>
        </row>
        <row r="5063">
          <cell r="B5063" t="str">
            <v>SLT0001666</v>
          </cell>
          <cell r="C5063" t="str">
            <v>副驾驶靠背合棉垫材M31RB</v>
          </cell>
        </row>
        <row r="5063">
          <cell r="F5063" t="str">
            <v>EA</v>
          </cell>
          <cell r="G5063" t="str">
            <v>YC01</v>
          </cell>
        </row>
        <row r="5064">
          <cell r="B5064" t="str">
            <v>SLT0001667</v>
          </cell>
          <cell r="C5064" t="str">
            <v>副驾驶坐垫合棉垫材</v>
          </cell>
        </row>
        <row r="5064">
          <cell r="F5064" t="str">
            <v>EA</v>
          </cell>
          <cell r="G5064" t="str">
            <v>YC01</v>
          </cell>
        </row>
        <row r="5065">
          <cell r="B5065" t="str">
            <v>SLT0001668</v>
          </cell>
          <cell r="C5065" t="str">
            <v>主驾驶靠背合棉垫材</v>
          </cell>
        </row>
        <row r="5065">
          <cell r="F5065" t="str">
            <v>EA</v>
          </cell>
          <cell r="G5065" t="str">
            <v>YC01</v>
          </cell>
        </row>
        <row r="5066">
          <cell r="B5066" t="str">
            <v>SLT0001669</v>
          </cell>
          <cell r="C5066" t="str">
            <v>主驾驶座垫合棉垫材</v>
          </cell>
          <cell r="D5066" t="str">
            <v>M31RB</v>
          </cell>
        </row>
        <row r="5066">
          <cell r="F5066" t="str">
            <v>EA</v>
          </cell>
          <cell r="G5066" t="str">
            <v>YC05</v>
          </cell>
        </row>
        <row r="5067">
          <cell r="B5067" t="str">
            <v>SLT0001674</v>
          </cell>
          <cell r="C5067" t="str">
            <v>副司机座钢丝</v>
          </cell>
          <cell r="D5067" t="str">
            <v>1695长沙右舵分体</v>
          </cell>
        </row>
        <row r="5067">
          <cell r="F5067" t="str">
            <v>EA</v>
          </cell>
          <cell r="G5067" t="str">
            <v>YC05</v>
          </cell>
        </row>
        <row r="5068">
          <cell r="B5068" t="str">
            <v>SLT0001675</v>
          </cell>
          <cell r="C5068" t="str">
            <v>副驾下端座盆</v>
          </cell>
          <cell r="D5068" t="str">
            <v>M31RB</v>
          </cell>
        </row>
        <row r="5068">
          <cell r="F5068" t="str">
            <v>EA</v>
          </cell>
          <cell r="G5068" t="str">
            <v>YC01</v>
          </cell>
        </row>
        <row r="5069">
          <cell r="B5069" t="str">
            <v>SLT0001676</v>
          </cell>
          <cell r="C5069" t="str">
            <v>驾座座盆总成</v>
          </cell>
          <cell r="D5069" t="str">
            <v>M31RB</v>
          </cell>
        </row>
        <row r="5069">
          <cell r="F5069" t="str">
            <v>EA</v>
          </cell>
          <cell r="G5069" t="str">
            <v>YC01</v>
          </cell>
        </row>
        <row r="5070">
          <cell r="B5070" t="str">
            <v>SLT0001677</v>
          </cell>
          <cell r="C5070" t="str">
            <v>M31RB副驾锁扣总成</v>
          </cell>
        </row>
        <row r="5070">
          <cell r="F5070" t="str">
            <v>EA</v>
          </cell>
          <cell r="G5070" t="str">
            <v>YC01</v>
          </cell>
        </row>
        <row r="5071">
          <cell r="B5071" t="str">
            <v>SLT0001678</v>
          </cell>
          <cell r="C5071" t="str">
            <v>M31RB主驾安全带锁扣</v>
          </cell>
        </row>
        <row r="5071">
          <cell r="F5071" t="str">
            <v>EA</v>
          </cell>
          <cell r="G5071" t="str">
            <v>YC01</v>
          </cell>
        </row>
        <row r="5072">
          <cell r="B5072" t="str">
            <v>SLT0001679</v>
          </cell>
          <cell r="C5072" t="str">
            <v>副驾支撑杆长</v>
          </cell>
          <cell r="D5072" t="str">
            <v>M31RB</v>
          </cell>
        </row>
        <row r="5072">
          <cell r="F5072" t="str">
            <v>EA</v>
          </cell>
          <cell r="G5072" t="str">
            <v>YC01</v>
          </cell>
        </row>
        <row r="5073">
          <cell r="B5073" t="str">
            <v>SLT0001680</v>
          </cell>
          <cell r="C5073" t="str">
            <v>主驾支撑杆短</v>
          </cell>
          <cell r="D5073" t="str">
            <v>M31RB</v>
          </cell>
        </row>
        <row r="5073">
          <cell r="F5073" t="str">
            <v>EA</v>
          </cell>
          <cell r="G5073" t="str">
            <v>YC01</v>
          </cell>
        </row>
        <row r="5074">
          <cell r="B5074" t="str">
            <v>SLT0001681</v>
          </cell>
          <cell r="C5074" t="str">
            <v>副驾座椅密封条</v>
          </cell>
          <cell r="D5074" t="str">
            <v>M31RB</v>
          </cell>
        </row>
        <row r="5074">
          <cell r="F5074" t="str">
            <v>EA</v>
          </cell>
          <cell r="G5074" t="str">
            <v>YC01</v>
          </cell>
        </row>
        <row r="5075">
          <cell r="B5075" t="str">
            <v>SLT0001682</v>
          </cell>
          <cell r="C5075" t="str">
            <v>解锁拉线</v>
          </cell>
          <cell r="D5075" t="str">
            <v>M31RB</v>
          </cell>
        </row>
        <row r="5075">
          <cell r="F5075" t="str">
            <v>EA</v>
          </cell>
          <cell r="G5075" t="str">
            <v>YC01</v>
          </cell>
        </row>
        <row r="5076">
          <cell r="B5076" t="str">
            <v>SLT0001683</v>
          </cell>
          <cell r="C5076" t="str">
            <v>解锁拉带</v>
          </cell>
          <cell r="D5076" t="str">
            <v>M31RB</v>
          </cell>
        </row>
        <row r="5076">
          <cell r="F5076" t="str">
            <v>EA</v>
          </cell>
          <cell r="G5076" t="str">
            <v>YC01</v>
          </cell>
        </row>
        <row r="5077">
          <cell r="B5077" t="str">
            <v>SLT0001684</v>
          </cell>
          <cell r="C5077" t="str">
            <v>副驾靠背骨架总成</v>
          </cell>
          <cell r="D5077" t="str">
            <v>M31RB</v>
          </cell>
        </row>
        <row r="5077">
          <cell r="F5077" t="str">
            <v>EA</v>
          </cell>
          <cell r="G5077" t="str">
            <v>YC01</v>
          </cell>
        </row>
        <row r="5078">
          <cell r="B5078" t="str">
            <v>SLT0001685</v>
          </cell>
          <cell r="C5078" t="str">
            <v>主驾靠背骨架总成</v>
          </cell>
          <cell r="D5078" t="str">
            <v>M31RB</v>
          </cell>
        </row>
        <row r="5078">
          <cell r="F5078" t="str">
            <v>EA</v>
          </cell>
          <cell r="G5078" t="str">
            <v>YC01</v>
          </cell>
        </row>
        <row r="5079">
          <cell r="B5079" t="str">
            <v>SLT0001686</v>
          </cell>
          <cell r="C5079" t="str">
            <v>M31RB副驾左侧滑轨总成</v>
          </cell>
        </row>
        <row r="5079">
          <cell r="F5079" t="str">
            <v>EA</v>
          </cell>
          <cell r="G5079" t="str">
            <v>YC01</v>
          </cell>
        </row>
        <row r="5080">
          <cell r="B5080" t="str">
            <v>SLT0001687</v>
          </cell>
          <cell r="C5080" t="str">
            <v>M31RB副驾右侧滑轨总成</v>
          </cell>
        </row>
        <row r="5080">
          <cell r="F5080" t="str">
            <v>EA</v>
          </cell>
          <cell r="G5080" t="str">
            <v>YC01</v>
          </cell>
        </row>
        <row r="5081">
          <cell r="B5081" t="str">
            <v>SLT0001688</v>
          </cell>
          <cell r="C5081" t="str">
            <v>主驾右侧滑轨总成</v>
          </cell>
          <cell r="D5081" t="str">
            <v>M31RB</v>
          </cell>
        </row>
        <row r="5081">
          <cell r="F5081" t="str">
            <v>EA</v>
          </cell>
          <cell r="G5081" t="str">
            <v>YC01</v>
          </cell>
        </row>
        <row r="5082">
          <cell r="B5082" t="str">
            <v>SLT0001689</v>
          </cell>
          <cell r="C5082" t="str">
            <v>主驾左侧滑轨总成</v>
          </cell>
          <cell r="D5082" t="str">
            <v>M31RB</v>
          </cell>
        </row>
        <row r="5082">
          <cell r="F5082" t="str">
            <v>EA</v>
          </cell>
          <cell r="G5082" t="str">
            <v>YC01</v>
          </cell>
        </row>
        <row r="5083">
          <cell r="B5083" t="str">
            <v>SLT0001690</v>
          </cell>
          <cell r="C5083" t="str">
            <v>主驾右侧调角器总成</v>
          </cell>
          <cell r="D5083" t="str">
            <v>M31RB</v>
          </cell>
        </row>
        <row r="5083">
          <cell r="F5083" t="str">
            <v>EA</v>
          </cell>
          <cell r="G5083" t="str">
            <v>YC01</v>
          </cell>
        </row>
        <row r="5084">
          <cell r="B5084" t="str">
            <v>SLT0001691</v>
          </cell>
          <cell r="C5084" t="str">
            <v>主驾左侧调角器总成</v>
          </cell>
          <cell r="D5084" t="str">
            <v>M31RB</v>
          </cell>
        </row>
        <row r="5084">
          <cell r="F5084" t="str">
            <v>EA</v>
          </cell>
          <cell r="G5084" t="str">
            <v>YC01</v>
          </cell>
        </row>
        <row r="5085">
          <cell r="B5085" t="str">
            <v>SLT0001692</v>
          </cell>
          <cell r="C5085" t="str">
            <v>M31RB前排头枕总成</v>
          </cell>
        </row>
        <row r="5085">
          <cell r="F5085" t="str">
            <v>EA</v>
          </cell>
          <cell r="G5085" t="str">
            <v>YC01</v>
          </cell>
        </row>
        <row r="5086">
          <cell r="B5086" t="str">
            <v>SLT0001694</v>
          </cell>
          <cell r="C5086" t="str">
            <v>驾驶员座椅密封圈</v>
          </cell>
        </row>
        <row r="5086">
          <cell r="F5086" t="str">
            <v>EA</v>
          </cell>
          <cell r="G5086" t="str">
            <v>YC01</v>
          </cell>
        </row>
        <row r="5087">
          <cell r="B5087" t="str">
            <v>SLT0001695</v>
          </cell>
          <cell r="C5087" t="str">
            <v>减躁胶块</v>
          </cell>
          <cell r="D5087">
            <v>306</v>
          </cell>
        </row>
        <row r="5087">
          <cell r="F5087" t="str">
            <v>EA</v>
          </cell>
          <cell r="G5087" t="str">
            <v>YC01</v>
          </cell>
        </row>
        <row r="5088">
          <cell r="B5088" t="str">
            <v>SLT0001696</v>
          </cell>
          <cell r="C5088" t="str">
            <v>副驾靠背合棉预埋钢丝C</v>
          </cell>
          <cell r="D5088" t="str">
            <v>M31RB</v>
          </cell>
        </row>
        <row r="5088">
          <cell r="F5088" t="str">
            <v>EA</v>
          </cell>
          <cell r="G5088" t="str">
            <v>YC05</v>
          </cell>
        </row>
        <row r="5089">
          <cell r="B5089" t="str">
            <v>SLT0001697</v>
          </cell>
          <cell r="C5089" t="str">
            <v>副驾靠背合棉预埋钢丝B</v>
          </cell>
          <cell r="D5089" t="str">
            <v>M31RB</v>
          </cell>
        </row>
        <row r="5089">
          <cell r="F5089" t="str">
            <v>EA</v>
          </cell>
          <cell r="G5089" t="str">
            <v>YC05</v>
          </cell>
        </row>
        <row r="5090">
          <cell r="B5090" t="str">
            <v>SLT0001698</v>
          </cell>
          <cell r="C5090" t="str">
            <v>副驾靠背合棉预埋钢丝A</v>
          </cell>
          <cell r="D5090" t="str">
            <v>M31RB</v>
          </cell>
        </row>
        <row r="5090">
          <cell r="F5090" t="str">
            <v>EA</v>
          </cell>
          <cell r="G5090" t="str">
            <v>YC05</v>
          </cell>
        </row>
        <row r="5091">
          <cell r="B5091" t="str">
            <v>SLT0001699</v>
          </cell>
          <cell r="C5091" t="str">
            <v>主驾靠背泡沫预埋钢丝F</v>
          </cell>
          <cell r="D5091" t="str">
            <v>M31RB</v>
          </cell>
        </row>
        <row r="5091">
          <cell r="F5091" t="str">
            <v>EA</v>
          </cell>
          <cell r="G5091" t="str">
            <v>YC05</v>
          </cell>
        </row>
        <row r="5092">
          <cell r="B5092" t="str">
            <v>SLT0001700</v>
          </cell>
          <cell r="C5092" t="str">
            <v>主驾靠背泡沫预埋钢丝E</v>
          </cell>
          <cell r="D5092" t="str">
            <v>M31RB</v>
          </cell>
        </row>
        <row r="5092">
          <cell r="F5092" t="str">
            <v>EA</v>
          </cell>
          <cell r="G5092" t="str">
            <v>YC05</v>
          </cell>
        </row>
        <row r="5093">
          <cell r="B5093" t="str">
            <v>SLT0001701</v>
          </cell>
          <cell r="C5093" t="str">
            <v>主驾靠背泡沫预埋钢丝D</v>
          </cell>
          <cell r="D5093" t="str">
            <v>M31RB</v>
          </cell>
        </row>
        <row r="5093">
          <cell r="F5093" t="str">
            <v>EA</v>
          </cell>
          <cell r="G5093" t="str">
            <v>YC05</v>
          </cell>
        </row>
        <row r="5094">
          <cell r="B5094" t="str">
            <v>SLT0001702</v>
          </cell>
          <cell r="C5094" t="str">
            <v>主驾靠背泡沫预埋钢丝C</v>
          </cell>
          <cell r="D5094" t="str">
            <v>M31RB</v>
          </cell>
        </row>
        <row r="5094">
          <cell r="F5094" t="str">
            <v>EA</v>
          </cell>
          <cell r="G5094" t="str">
            <v>YC05</v>
          </cell>
        </row>
        <row r="5095">
          <cell r="B5095" t="str">
            <v>SLT0001703</v>
          </cell>
          <cell r="C5095" t="str">
            <v>主驾靠背泡沫预埋钢丝B</v>
          </cell>
          <cell r="D5095" t="str">
            <v>M31RB</v>
          </cell>
        </row>
        <row r="5095">
          <cell r="F5095" t="str">
            <v>EA</v>
          </cell>
          <cell r="G5095" t="str">
            <v>YC05</v>
          </cell>
        </row>
        <row r="5096">
          <cell r="B5096" t="str">
            <v>SLT0001704</v>
          </cell>
          <cell r="C5096" t="str">
            <v>主驾靠背泡沫预埋钢丝A</v>
          </cell>
          <cell r="D5096" t="str">
            <v>M31RB</v>
          </cell>
        </row>
        <row r="5096">
          <cell r="F5096" t="str">
            <v>EA</v>
          </cell>
          <cell r="G5096" t="str">
            <v>YC05</v>
          </cell>
        </row>
        <row r="5097">
          <cell r="B5097" t="str">
            <v>SLT0001705</v>
          </cell>
          <cell r="C5097" t="str">
            <v>副驾靠背合棉预埋钢丝D</v>
          </cell>
          <cell r="D5097" t="str">
            <v>M31RB</v>
          </cell>
        </row>
        <row r="5097">
          <cell r="F5097" t="str">
            <v>EA</v>
          </cell>
          <cell r="G5097" t="str">
            <v>YC05</v>
          </cell>
        </row>
        <row r="5098">
          <cell r="B5098" t="str">
            <v>SLT0001706</v>
          </cell>
          <cell r="C5098" t="str">
            <v>M31RB副驾塑料防尘罩总成</v>
          </cell>
        </row>
        <row r="5098">
          <cell r="F5098" t="str">
            <v>EA</v>
          </cell>
          <cell r="G5098" t="str">
            <v>YC01</v>
          </cell>
        </row>
        <row r="5099">
          <cell r="B5099" t="str">
            <v>SLT0001707</v>
          </cell>
          <cell r="C5099" t="str">
            <v>主驾座椅防护罩</v>
          </cell>
        </row>
        <row r="5099">
          <cell r="F5099" t="str">
            <v>EA</v>
          </cell>
          <cell r="G5099" t="str">
            <v>YC01</v>
          </cell>
        </row>
        <row r="5100">
          <cell r="B5100" t="str">
            <v>SLT0001708</v>
          </cell>
          <cell r="C5100" t="str">
            <v>M31RB头枕塑料防尘罩</v>
          </cell>
        </row>
        <row r="5100">
          <cell r="F5100" t="str">
            <v>EA</v>
          </cell>
          <cell r="G5100" t="str">
            <v>YC01</v>
          </cell>
        </row>
        <row r="5101">
          <cell r="B5101" t="str">
            <v>SLT0001710</v>
          </cell>
          <cell r="C5101" t="str">
            <v>M31RB背饰板本体</v>
          </cell>
        </row>
        <row r="5101">
          <cell r="F5101" t="str">
            <v>EA</v>
          </cell>
          <cell r="G5101" t="str">
            <v>BC02</v>
          </cell>
        </row>
        <row r="5102">
          <cell r="B5102" t="str">
            <v>SLT0001711</v>
          </cell>
          <cell r="C5102" t="str">
            <v>M31RB支撑杆固定底座</v>
          </cell>
        </row>
        <row r="5102">
          <cell r="F5102" t="str">
            <v>EA</v>
          </cell>
          <cell r="G5102" t="str">
            <v>BC02</v>
          </cell>
        </row>
        <row r="5103">
          <cell r="B5103" t="str">
            <v>SLT0001712</v>
          </cell>
          <cell r="C5103" t="str">
            <v>M31RB解锁拉带盖板</v>
          </cell>
        </row>
        <row r="5103">
          <cell r="F5103" t="str">
            <v>EA</v>
          </cell>
          <cell r="G5103" t="str">
            <v>BC02</v>
          </cell>
        </row>
        <row r="5104">
          <cell r="B5104" t="str">
            <v>SLT0001713</v>
          </cell>
          <cell r="C5104" t="str">
            <v>M31RB解锁拉带底座</v>
          </cell>
        </row>
        <row r="5104">
          <cell r="F5104" t="str">
            <v>EA</v>
          </cell>
          <cell r="G5104" t="str">
            <v>BC02</v>
          </cell>
        </row>
        <row r="5105">
          <cell r="B5105" t="str">
            <v>SLT0001714</v>
          </cell>
          <cell r="C5105" t="str">
            <v>M31RB主驾靠背调节手柄</v>
          </cell>
        </row>
        <row r="5105">
          <cell r="F5105" t="str">
            <v>EA</v>
          </cell>
          <cell r="G5105" t="str">
            <v>BC02</v>
          </cell>
        </row>
        <row r="5106">
          <cell r="B5106" t="str">
            <v>SLT0001715</v>
          </cell>
          <cell r="C5106" t="str">
            <v>M31RB副驾右侧罩壳</v>
          </cell>
        </row>
        <row r="5106">
          <cell r="F5106" t="str">
            <v>EA</v>
          </cell>
          <cell r="G5106" t="str">
            <v>BC02</v>
          </cell>
        </row>
        <row r="5107">
          <cell r="B5107" t="str">
            <v>SLT0001716</v>
          </cell>
          <cell r="C5107" t="str">
            <v>M31RB副驾左侧罩壳</v>
          </cell>
        </row>
        <row r="5107">
          <cell r="F5107" t="str">
            <v>EA</v>
          </cell>
          <cell r="G5107" t="str">
            <v>BC02</v>
          </cell>
        </row>
        <row r="5108">
          <cell r="B5108" t="str">
            <v>SLT0001717</v>
          </cell>
          <cell r="C5108" t="str">
            <v>M31RB主驾右侧罩壳</v>
          </cell>
        </row>
        <row r="5108">
          <cell r="F5108" t="str">
            <v>EA</v>
          </cell>
          <cell r="G5108" t="str">
            <v>BC02</v>
          </cell>
        </row>
        <row r="5109">
          <cell r="B5109" t="str">
            <v>SLT0001718</v>
          </cell>
          <cell r="C5109" t="str">
            <v>M31RB主驾左侧罩壳</v>
          </cell>
        </row>
        <row r="5109">
          <cell r="F5109" t="str">
            <v>EA</v>
          </cell>
          <cell r="G5109" t="str">
            <v>BC02</v>
          </cell>
        </row>
        <row r="5110">
          <cell r="B5110" t="str">
            <v>SLT0001728</v>
          </cell>
          <cell r="C5110" t="str">
            <v>K1窄车右舵单人三排座</v>
          </cell>
        </row>
        <row r="5110">
          <cell r="F5110" t="str">
            <v>EA</v>
          </cell>
          <cell r="G5110" t="str">
            <v>YC01</v>
          </cell>
        </row>
        <row r="5111">
          <cell r="B5111" t="str">
            <v>SLT0001816</v>
          </cell>
          <cell r="C5111" t="str">
            <v>K1窄车右舵三排单人座</v>
          </cell>
          <cell r="D5111" t="str">
            <v>骨架</v>
          </cell>
        </row>
        <row r="5111">
          <cell r="F5111" t="str">
            <v>EA</v>
          </cell>
          <cell r="G5111" t="str">
            <v>YC01</v>
          </cell>
        </row>
        <row r="5112">
          <cell r="B5112" t="str">
            <v>SLT0001817</v>
          </cell>
          <cell r="C5112" t="str">
            <v>G9-10人三排三人座</v>
          </cell>
          <cell r="D5112" t="str">
            <v>骨架</v>
          </cell>
        </row>
        <row r="5112">
          <cell r="F5112" t="str">
            <v>EA</v>
          </cell>
          <cell r="G5112" t="str">
            <v>YC01</v>
          </cell>
        </row>
        <row r="5113">
          <cell r="B5113" t="str">
            <v>SLT0001845</v>
          </cell>
          <cell r="C5113" t="str">
            <v>副司机座骨架总成</v>
          </cell>
          <cell r="D5113" t="str">
            <v>1695右舵</v>
          </cell>
        </row>
        <row r="5113">
          <cell r="F5113" t="str">
            <v>EA</v>
          </cell>
          <cell r="G5113" t="str">
            <v>YC05</v>
          </cell>
        </row>
        <row r="5114">
          <cell r="B5114" t="str">
            <v>SLT0001947</v>
          </cell>
          <cell r="C5114" t="str">
            <v>G9-10人三排座支腿</v>
          </cell>
          <cell r="D5114" t="str">
            <v>骨架</v>
          </cell>
        </row>
        <row r="5114">
          <cell r="F5114" t="str">
            <v>EA</v>
          </cell>
          <cell r="G5114" t="str">
            <v>YC01</v>
          </cell>
        </row>
        <row r="5115">
          <cell r="B5115" t="str">
            <v>SLT0001949</v>
          </cell>
          <cell r="C5115" t="str">
            <v>L项目司机座垫装饰板 左舵</v>
          </cell>
        </row>
        <row r="5115">
          <cell r="F5115" t="str">
            <v>EA</v>
          </cell>
          <cell r="G5115" t="str">
            <v>BC08</v>
          </cell>
        </row>
        <row r="5116">
          <cell r="B5116" t="str">
            <v>SLT0001951</v>
          </cell>
          <cell r="C5116" t="str">
            <v>靠背右侧下连接板总成</v>
          </cell>
          <cell r="D5116" t="str">
            <v>M31RB软垫轴承</v>
          </cell>
        </row>
        <row r="5116">
          <cell r="F5116" t="str">
            <v>EA</v>
          </cell>
          <cell r="G5116" t="str">
            <v>YC01</v>
          </cell>
        </row>
        <row r="5117">
          <cell r="B5117" t="str">
            <v>SLT0001972</v>
          </cell>
          <cell r="C5117" t="str">
            <v>头枕泡沫总成</v>
          </cell>
          <cell r="D5117" t="str">
            <v>M31RB</v>
          </cell>
        </row>
        <row r="5117">
          <cell r="F5117" t="str">
            <v>EA</v>
          </cell>
          <cell r="G5117" t="str">
            <v>YC01</v>
          </cell>
        </row>
        <row r="5118">
          <cell r="B5118" t="str">
            <v>SLT0001975</v>
          </cell>
          <cell r="C5118" t="str">
            <v>副驾调角器总成</v>
          </cell>
          <cell r="D5118" t="str">
            <v>M31BR</v>
          </cell>
        </row>
        <row r="5118">
          <cell r="F5118" t="str">
            <v>EA</v>
          </cell>
          <cell r="G5118" t="str">
            <v>YC04</v>
          </cell>
        </row>
        <row r="5119">
          <cell r="B5119" t="str">
            <v>SLT0001976</v>
          </cell>
          <cell r="C5119" t="str">
            <v>右侧硬质泡沫</v>
          </cell>
          <cell r="D5119" t="str">
            <v>M4-2060</v>
          </cell>
        </row>
        <row r="5119">
          <cell r="F5119" t="str">
            <v>EA</v>
          </cell>
          <cell r="G5119" t="str">
            <v>YC05</v>
          </cell>
        </row>
        <row r="5120">
          <cell r="B5120" t="str">
            <v>SLT0001978</v>
          </cell>
          <cell r="C5120" t="str">
            <v>头枕支撑钢丝</v>
          </cell>
          <cell r="D5120" t="str">
            <v>L项目1800</v>
          </cell>
        </row>
        <row r="5120">
          <cell r="F5120" t="str">
            <v>EA</v>
          </cell>
          <cell r="G5120" t="str">
            <v>YC04</v>
          </cell>
        </row>
        <row r="5121">
          <cell r="B5121" t="str">
            <v>SLT0001988</v>
          </cell>
          <cell r="C5121" t="str">
            <v>靠背支撑钢丝</v>
          </cell>
          <cell r="D5121" t="str">
            <v>L项目司机背</v>
          </cell>
        </row>
        <row r="5121">
          <cell r="F5121" t="str">
            <v>EA</v>
          </cell>
          <cell r="G5121" t="str">
            <v>YC04</v>
          </cell>
        </row>
        <row r="5122">
          <cell r="B5122" t="str">
            <v>SLT0001989</v>
          </cell>
          <cell r="C5122" t="str">
            <v>头枕支撑钢丝</v>
          </cell>
          <cell r="D5122" t="str">
            <v>L项目司机背</v>
          </cell>
        </row>
        <row r="5122">
          <cell r="F5122" t="str">
            <v>EA</v>
          </cell>
          <cell r="G5122" t="str">
            <v>YC04</v>
          </cell>
        </row>
        <row r="5123">
          <cell r="B5123" t="str">
            <v>SLT0001990</v>
          </cell>
          <cell r="C5123" t="str">
            <v>靠背支撑钢丝</v>
          </cell>
          <cell r="D5123" t="str">
            <v>L项目1800</v>
          </cell>
        </row>
        <row r="5123">
          <cell r="F5123" t="str">
            <v>EA</v>
          </cell>
          <cell r="G5123" t="str">
            <v>YC04</v>
          </cell>
        </row>
        <row r="5124">
          <cell r="B5124" t="str">
            <v>SLT0001991</v>
          </cell>
          <cell r="C5124" t="str">
            <v>靠背支撑钢丝</v>
          </cell>
          <cell r="D5124" t="str">
            <v>L项目1995大背</v>
          </cell>
        </row>
        <row r="5124">
          <cell r="F5124" t="str">
            <v>EA</v>
          </cell>
          <cell r="G5124" t="str">
            <v>YC04</v>
          </cell>
        </row>
        <row r="5125">
          <cell r="B5125" t="str">
            <v>SLT0001992</v>
          </cell>
          <cell r="C5125" t="str">
            <v>头枕支撑钢丝</v>
          </cell>
          <cell r="D5125" t="str">
            <v>L项目1995大背</v>
          </cell>
        </row>
        <row r="5125">
          <cell r="F5125" t="str">
            <v>EA</v>
          </cell>
          <cell r="G5125" t="str">
            <v>YC04</v>
          </cell>
        </row>
        <row r="5126">
          <cell r="B5126" t="str">
            <v>SLT0001993</v>
          </cell>
          <cell r="C5126" t="str">
            <v>M31RB锁扣总成</v>
          </cell>
        </row>
        <row r="5126">
          <cell r="F5126" t="str">
            <v>EA</v>
          </cell>
          <cell r="G5126" t="str">
            <v>YC01</v>
          </cell>
        </row>
        <row r="5127">
          <cell r="B5127" t="str">
            <v>SLT0001994</v>
          </cell>
          <cell r="C5127" t="str">
            <v>主驾支架左</v>
          </cell>
          <cell r="D5127" t="str">
            <v>K1</v>
          </cell>
        </row>
        <row r="5127">
          <cell r="F5127" t="str">
            <v>EA</v>
          </cell>
          <cell r="G5127" t="str">
            <v>BC06</v>
          </cell>
        </row>
        <row r="5128">
          <cell r="B5128" t="str">
            <v>SLT0001995</v>
          </cell>
          <cell r="C5128" t="str">
            <v>主驾支架右</v>
          </cell>
          <cell r="D5128" t="str">
            <v>K1</v>
          </cell>
        </row>
        <row r="5128">
          <cell r="F5128" t="str">
            <v>EA</v>
          </cell>
          <cell r="G5128" t="str">
            <v>BC06</v>
          </cell>
        </row>
        <row r="5129">
          <cell r="B5129" t="str">
            <v>SLT0001999</v>
          </cell>
          <cell r="C5129" t="str">
            <v>小背锁止板1</v>
          </cell>
          <cell r="D5129" t="str">
            <v>L项目</v>
          </cell>
        </row>
        <row r="5129">
          <cell r="F5129" t="str">
            <v>EA</v>
          </cell>
          <cell r="G5129" t="str">
            <v>YC04</v>
          </cell>
        </row>
        <row r="5130">
          <cell r="B5130" t="str">
            <v>SLT0002010</v>
          </cell>
          <cell r="C5130" t="str">
            <v>L项目台阶螺栓</v>
          </cell>
          <cell r="D5130" t="str">
            <v>司机背/1</v>
          </cell>
        </row>
        <row r="5130">
          <cell r="F5130" t="str">
            <v>EA</v>
          </cell>
          <cell r="G5130" t="str">
            <v>YC04</v>
          </cell>
        </row>
        <row r="5131">
          <cell r="B5131" t="str">
            <v>SLT0002011</v>
          </cell>
          <cell r="C5131" t="str">
            <v>L项目转动轴</v>
          </cell>
          <cell r="D5131" t="str">
            <v>中连接板单轴/1</v>
          </cell>
        </row>
        <row r="5131">
          <cell r="F5131" t="str">
            <v>EA</v>
          </cell>
          <cell r="G5131" t="str">
            <v>YC04</v>
          </cell>
        </row>
        <row r="5132">
          <cell r="B5132" t="str">
            <v>SLT0002012</v>
          </cell>
          <cell r="C5132" t="str">
            <v>L项目阶梯轴</v>
          </cell>
          <cell r="D5132" t="str">
            <v>小背折叠板/1</v>
          </cell>
        </row>
        <row r="5132">
          <cell r="F5132" t="str">
            <v>EA</v>
          </cell>
          <cell r="G5132" t="str">
            <v>YC04</v>
          </cell>
        </row>
        <row r="5133">
          <cell r="B5133" t="str">
            <v>SLT0002013</v>
          </cell>
          <cell r="C5133" t="str">
            <v>L项目长轴</v>
          </cell>
          <cell r="D5133" t="str">
            <v>小背折叠板/1</v>
          </cell>
        </row>
        <row r="5133">
          <cell r="F5133" t="str">
            <v>EA</v>
          </cell>
          <cell r="G5133" t="str">
            <v>YC04</v>
          </cell>
        </row>
        <row r="5134">
          <cell r="B5134" t="str">
            <v>SLT0002014</v>
          </cell>
          <cell r="C5134" t="str">
            <v>L项目轴套</v>
          </cell>
          <cell r="D5134" t="str">
            <v>小背折叠板/1</v>
          </cell>
        </row>
        <row r="5134">
          <cell r="F5134" t="str">
            <v>EA</v>
          </cell>
          <cell r="G5134" t="str">
            <v>YC04</v>
          </cell>
        </row>
        <row r="5135">
          <cell r="B5135" t="str">
            <v>SLT0002015</v>
          </cell>
          <cell r="C5135" t="str">
            <v>L项目连接轴</v>
          </cell>
          <cell r="D5135" t="str">
            <v>小背折叠板/1</v>
          </cell>
        </row>
        <row r="5135">
          <cell r="F5135" t="str">
            <v>EA</v>
          </cell>
          <cell r="G5135" t="str">
            <v>YC04</v>
          </cell>
        </row>
        <row r="5136">
          <cell r="B5136" t="str">
            <v>SLT0002016</v>
          </cell>
          <cell r="C5136" t="str">
            <v>转动销</v>
          </cell>
          <cell r="D5136" t="str">
            <v>小背折叠板/1</v>
          </cell>
        </row>
        <row r="5136">
          <cell r="F5136" t="str">
            <v>EA</v>
          </cell>
          <cell r="G5136" t="str">
            <v>YC04</v>
          </cell>
        </row>
        <row r="5137">
          <cell r="B5137" t="str">
            <v>SLT0002017</v>
          </cell>
          <cell r="C5137" t="str">
            <v>25旋转座</v>
          </cell>
          <cell r="D5137" t="str">
            <v>窄车大背/1</v>
          </cell>
        </row>
        <row r="5137">
          <cell r="F5137" t="str">
            <v>EA</v>
          </cell>
          <cell r="G5137" t="str">
            <v>YC04</v>
          </cell>
        </row>
        <row r="5138">
          <cell r="B5138" t="str">
            <v>SLT0002018</v>
          </cell>
          <cell r="C5138" t="str">
            <v>1800小背杂物箱支架</v>
          </cell>
          <cell r="D5138" t="str">
            <v>窄车小背/1</v>
          </cell>
        </row>
        <row r="5138">
          <cell r="F5138" t="str">
            <v>EA</v>
          </cell>
          <cell r="G5138" t="str">
            <v>YC04</v>
          </cell>
        </row>
        <row r="5139">
          <cell r="B5139" t="str">
            <v>SLT0002019</v>
          </cell>
          <cell r="C5139" t="str">
            <v>司机座骨架右支脚</v>
          </cell>
          <cell r="D5139" t="str">
            <v>司机座/2</v>
          </cell>
        </row>
        <row r="5139">
          <cell r="F5139" t="str">
            <v>EA</v>
          </cell>
          <cell r="G5139" t="str">
            <v>YC04</v>
          </cell>
        </row>
        <row r="5140">
          <cell r="B5140" t="str">
            <v>SLT0002020</v>
          </cell>
          <cell r="C5140" t="str">
            <v>欧马克左前支撑座</v>
          </cell>
          <cell r="D5140" t="str">
            <v>司机座/1</v>
          </cell>
        </row>
        <row r="5140">
          <cell r="F5140" t="str">
            <v>EA</v>
          </cell>
          <cell r="G5140" t="str">
            <v>YC04</v>
          </cell>
        </row>
        <row r="5141">
          <cell r="B5141" t="str">
            <v>SLT0002021</v>
          </cell>
          <cell r="C5141" t="str">
            <v>欧马克右舵右后支架</v>
          </cell>
          <cell r="D5141" t="str">
            <v>司机座/1</v>
          </cell>
        </row>
        <row r="5141">
          <cell r="F5141" t="str">
            <v>EA</v>
          </cell>
          <cell r="G5141" t="str">
            <v>YC04</v>
          </cell>
        </row>
        <row r="5142">
          <cell r="B5142" t="str">
            <v>SLT0002022</v>
          </cell>
          <cell r="C5142" t="str">
            <v>L项目连接轴</v>
          </cell>
          <cell r="D5142" t="str">
            <v>司机背/1</v>
          </cell>
        </row>
        <row r="5142">
          <cell r="F5142" t="str">
            <v>EA</v>
          </cell>
          <cell r="G5142" t="str">
            <v>YC04</v>
          </cell>
        </row>
        <row r="5143">
          <cell r="B5143" t="str">
            <v>SLT0002024</v>
          </cell>
          <cell r="C5143" t="str">
            <v>合棉预埋钢丝C</v>
          </cell>
          <cell r="D5143" t="str">
            <v>M4-2060</v>
          </cell>
        </row>
        <row r="5143">
          <cell r="F5143" t="str">
            <v>EA</v>
          </cell>
          <cell r="G5143" t="str">
            <v>YC05</v>
          </cell>
        </row>
        <row r="5144">
          <cell r="B5144" t="str">
            <v>SLT0002027</v>
          </cell>
          <cell r="C5144" t="str">
            <v>副司机大背钢丝C</v>
          </cell>
          <cell r="D5144" t="str">
            <v>M4-2060</v>
          </cell>
        </row>
        <row r="5144">
          <cell r="F5144" t="str">
            <v>EA</v>
          </cell>
          <cell r="G5144" t="str">
            <v>YC05</v>
          </cell>
        </row>
        <row r="5145">
          <cell r="B5145" t="str">
            <v>SLT0002028</v>
          </cell>
          <cell r="C5145" t="str">
            <v>副司机大背钢丝D</v>
          </cell>
          <cell r="D5145" t="str">
            <v>M4-2060</v>
          </cell>
        </row>
        <row r="5145">
          <cell r="F5145" t="str">
            <v>EA</v>
          </cell>
          <cell r="G5145" t="str">
            <v>YC05</v>
          </cell>
        </row>
        <row r="5146">
          <cell r="B5146" t="str">
            <v>SLT0002031</v>
          </cell>
          <cell r="C5146" t="str">
            <v>窄车单人靠背骨架总成</v>
          </cell>
          <cell r="D5146" t="str">
            <v>K1后排</v>
          </cell>
        </row>
        <row r="5146">
          <cell r="F5146" t="str">
            <v>EA</v>
          </cell>
          <cell r="G5146" t="str">
            <v>YC01</v>
          </cell>
        </row>
        <row r="5147">
          <cell r="B5147" t="str">
            <v>SLT0002032</v>
          </cell>
          <cell r="C5147" t="str">
            <v>长沙右舵副座纸箱</v>
          </cell>
          <cell r="D5147" t="str">
            <v>750*520*550</v>
          </cell>
        </row>
        <row r="5147">
          <cell r="F5147" t="str">
            <v>Ea</v>
          </cell>
          <cell r="G5147" t="str">
            <v>YC02</v>
          </cell>
        </row>
        <row r="5148">
          <cell r="B5148" t="str">
            <v>SLT0002037</v>
          </cell>
          <cell r="C5148" t="str">
            <v>K1四人联体右背布套</v>
          </cell>
          <cell r="D5148" t="str">
            <v>深灰仿皮</v>
          </cell>
        </row>
        <row r="5148">
          <cell r="F5148" t="str">
            <v>EA</v>
          </cell>
          <cell r="G5148" t="str">
            <v>YC01</v>
          </cell>
        </row>
        <row r="5149">
          <cell r="B5149" t="str">
            <v>SLT0002038</v>
          </cell>
          <cell r="C5149" t="str">
            <v>K1四人联体左背布套</v>
          </cell>
          <cell r="D5149" t="str">
            <v>深灰仿皮</v>
          </cell>
        </row>
        <row r="5149">
          <cell r="F5149" t="str">
            <v>EA</v>
          </cell>
          <cell r="G5149" t="str">
            <v>YC01</v>
          </cell>
        </row>
        <row r="5150">
          <cell r="B5150" t="str">
            <v>SLT0002039</v>
          </cell>
          <cell r="C5150" t="str">
            <v>深灰仿皮四人联体右座</v>
          </cell>
          <cell r="D5150" t="str">
            <v>布套</v>
          </cell>
        </row>
        <row r="5150">
          <cell r="F5150" t="str">
            <v>EA</v>
          </cell>
          <cell r="G5150" t="str">
            <v>YC01</v>
          </cell>
        </row>
        <row r="5151">
          <cell r="B5151" t="str">
            <v>SLT0002040</v>
          </cell>
          <cell r="C5151" t="str">
            <v>K1四人联体左座布套</v>
          </cell>
          <cell r="D5151" t="str">
            <v>深灰仿皮</v>
          </cell>
        </row>
        <row r="5151">
          <cell r="F5151" t="str">
            <v>EA</v>
          </cell>
          <cell r="G5151" t="str">
            <v>YC01</v>
          </cell>
        </row>
        <row r="5152">
          <cell r="B5152" t="str">
            <v>SLT0002041</v>
          </cell>
          <cell r="C5152" t="str">
            <v>K1二三排单人背布套</v>
          </cell>
          <cell r="D5152" t="str">
            <v>深灰仿皮布套</v>
          </cell>
        </row>
        <row r="5152">
          <cell r="F5152" t="str">
            <v>EA</v>
          </cell>
          <cell r="G5152" t="str">
            <v>YC01</v>
          </cell>
        </row>
        <row r="5153">
          <cell r="B5153" t="str">
            <v>SLT0002044</v>
          </cell>
          <cell r="C5153" t="str">
            <v>K1左舵三排单人座</v>
          </cell>
          <cell r="D5153" t="str">
            <v>深灰仿皮布套</v>
          </cell>
        </row>
        <row r="5153">
          <cell r="F5153" t="str">
            <v>EA</v>
          </cell>
          <cell r="G5153" t="str">
            <v>YC01</v>
          </cell>
        </row>
        <row r="5154">
          <cell r="B5154" t="str">
            <v>SLT0002045</v>
          </cell>
          <cell r="C5154" t="str">
            <v>左舵深灰仿皮二排单人座</v>
          </cell>
          <cell r="D5154" t="str">
            <v>布套</v>
          </cell>
        </row>
        <row r="5154">
          <cell r="F5154" t="str">
            <v>EA</v>
          </cell>
          <cell r="G5154" t="str">
            <v>YC01</v>
          </cell>
        </row>
        <row r="5155">
          <cell r="B5155" t="str">
            <v>SLT0002078</v>
          </cell>
          <cell r="C5155" t="str">
            <v>右后视镜大镜头</v>
          </cell>
          <cell r="D5155" t="str">
            <v>1B220821X0003</v>
          </cell>
        </row>
        <row r="5155">
          <cell r="F5155" t="str">
            <v>Ea</v>
          </cell>
          <cell r="G5155" t="str">
            <v>SJ01</v>
          </cell>
        </row>
        <row r="5156">
          <cell r="B5156" t="str">
            <v>SLT0002121</v>
          </cell>
          <cell r="C5156" t="str">
            <v>驾驶员靠背上骨架焊接总成</v>
          </cell>
          <cell r="D5156" t="str">
            <v>J7F-BA95非通风</v>
          </cell>
        </row>
        <row r="5156">
          <cell r="F5156" t="str">
            <v>EA</v>
          </cell>
          <cell r="G5156" t="str">
            <v>YC01</v>
          </cell>
        </row>
        <row r="5157">
          <cell r="B5157" t="str">
            <v>SLT0002122</v>
          </cell>
          <cell r="C5157" t="str">
            <v>驾驶员左侧滑轨总成</v>
          </cell>
        </row>
        <row r="5157">
          <cell r="F5157" t="str">
            <v>EA</v>
          </cell>
          <cell r="G5157" t="str">
            <v>YC01</v>
          </cell>
        </row>
        <row r="5158">
          <cell r="B5158" t="str">
            <v>SLT0002123</v>
          </cell>
          <cell r="C5158" t="str">
            <v>驾驶员右侧滑轨总成</v>
          </cell>
          <cell r="D5158" t="str">
            <v>一汽轻卡</v>
          </cell>
          <cell r="E5158" t="str">
            <v>6804540X2001A</v>
          </cell>
          <cell r="F5158" t="str">
            <v>EA</v>
          </cell>
          <cell r="G5158" t="str">
            <v>YC01</v>
          </cell>
        </row>
        <row r="5159">
          <cell r="B5159" t="str">
            <v>SLT0002124</v>
          </cell>
          <cell r="C5159" t="str">
            <v>驾驶员U型把手</v>
          </cell>
        </row>
        <row r="5159">
          <cell r="F5159" t="str">
            <v>EA</v>
          </cell>
          <cell r="G5159" t="str">
            <v>YC01</v>
          </cell>
        </row>
        <row r="5160">
          <cell r="B5160" t="str">
            <v>SLT0002125</v>
          </cell>
          <cell r="C5160" t="str">
            <v>驾驶员座垫前横梁总成电泳</v>
          </cell>
          <cell r="D5160" t="str">
            <v>J7F</v>
          </cell>
        </row>
        <row r="5160">
          <cell r="F5160" t="str">
            <v>EA</v>
          </cell>
          <cell r="G5160" t="str">
            <v>YC01</v>
          </cell>
        </row>
        <row r="5161">
          <cell r="B5161" t="str">
            <v>SLT0002130</v>
          </cell>
          <cell r="C5161" t="str">
            <v>驾驶员座垫骨架总成</v>
          </cell>
          <cell r="D5161" t="str">
            <v>通风</v>
          </cell>
        </row>
        <row r="5161">
          <cell r="F5161" t="str">
            <v>EA</v>
          </cell>
          <cell r="G5161" t="str">
            <v>YC01</v>
          </cell>
        </row>
        <row r="5162">
          <cell r="B5162" t="str">
            <v>SLT0002131</v>
          </cell>
          <cell r="C5162" t="str">
            <v>驾驶员旁侧板固定钢丝</v>
          </cell>
          <cell r="D5162" t="str">
            <v>J7F</v>
          </cell>
        </row>
        <row r="5162">
          <cell r="F5162" t="str">
            <v>EA</v>
          </cell>
          <cell r="G5162" t="str">
            <v>YC01</v>
          </cell>
        </row>
        <row r="5163">
          <cell r="B5163" t="str">
            <v>SLT0002132</v>
          </cell>
          <cell r="C5163" t="str">
            <v>驾驶员左侧护板</v>
          </cell>
          <cell r="D5163" t="str">
            <v>有空</v>
          </cell>
        </row>
        <row r="5163">
          <cell r="F5163" t="str">
            <v>EA</v>
          </cell>
          <cell r="G5163" t="str">
            <v>BC02</v>
          </cell>
        </row>
        <row r="5164">
          <cell r="B5164" t="str">
            <v>SLT0002133</v>
          </cell>
          <cell r="C5164" t="str">
            <v>J6F驾驶员左侧护板</v>
          </cell>
        </row>
        <row r="5164">
          <cell r="F5164" t="str">
            <v>Ea</v>
          </cell>
          <cell r="G5164" t="str">
            <v>BC02</v>
          </cell>
        </row>
        <row r="5165">
          <cell r="B5165" t="str">
            <v>SLT0002134</v>
          </cell>
          <cell r="C5165" t="str">
            <v>J6F驾驶员右侧护板</v>
          </cell>
        </row>
        <row r="5165">
          <cell r="F5165" t="str">
            <v>Ea</v>
          </cell>
          <cell r="G5165" t="str">
            <v>BC02</v>
          </cell>
        </row>
        <row r="5166">
          <cell r="B5166" t="str">
            <v>SLT0002135</v>
          </cell>
          <cell r="C5166" t="str">
            <v>J6F驾驶员调角器手柄</v>
          </cell>
        </row>
        <row r="5166">
          <cell r="E5166" t="str">
            <v>6803202X2001A</v>
          </cell>
          <cell r="F5166" t="str">
            <v>Ea</v>
          </cell>
          <cell r="G5166" t="str">
            <v>BC02</v>
          </cell>
        </row>
        <row r="5167">
          <cell r="B5167" t="str">
            <v>SLT0002142</v>
          </cell>
          <cell r="C5167" t="str">
            <v>前座副背骨架焊接总成</v>
          </cell>
          <cell r="D5167" t="str">
            <v>J7F-BA95</v>
          </cell>
        </row>
        <row r="5167">
          <cell r="F5167" t="str">
            <v>EA</v>
          </cell>
          <cell r="G5167" t="str">
            <v>YC01</v>
          </cell>
        </row>
        <row r="5168">
          <cell r="B5168" t="str">
            <v>SLT0002149</v>
          </cell>
          <cell r="C5168" t="str">
            <v>中间座靠背骨架总成</v>
          </cell>
          <cell r="D5168" t="str">
            <v>1895车身</v>
          </cell>
        </row>
        <row r="5168">
          <cell r="F5168" t="str">
            <v>EA</v>
          </cell>
          <cell r="G5168" t="str">
            <v>YC01</v>
          </cell>
        </row>
        <row r="5169">
          <cell r="B5169" t="str">
            <v>SLT0002153</v>
          </cell>
          <cell r="C5169" t="str">
            <v>1730小背置物盒</v>
          </cell>
        </row>
        <row r="5169">
          <cell r="F5169" t="str">
            <v>Ea</v>
          </cell>
          <cell r="G5169" t="str">
            <v>BC02</v>
          </cell>
        </row>
        <row r="5170">
          <cell r="B5170" t="str">
            <v>SLT0002180</v>
          </cell>
          <cell r="C5170" t="str">
            <v>驾驶员靠背上骨架焊接总成</v>
          </cell>
          <cell r="D5170" t="str">
            <v>J7F-AA95非通风</v>
          </cell>
        </row>
        <row r="5170">
          <cell r="F5170" t="str">
            <v>EA</v>
          </cell>
          <cell r="G5170" t="str">
            <v>YC01</v>
          </cell>
        </row>
        <row r="5171">
          <cell r="B5171" t="str">
            <v>SLT0002186</v>
          </cell>
          <cell r="C5171" t="str">
            <v>前座副背骨架焊接总成</v>
          </cell>
          <cell r="D5171" t="str">
            <v>J7F-AA95</v>
          </cell>
        </row>
        <row r="5171">
          <cell r="F5171" t="str">
            <v>EA</v>
          </cell>
          <cell r="G5171" t="str">
            <v>YC01</v>
          </cell>
        </row>
        <row r="5172">
          <cell r="B5172" t="str">
            <v>SLT0002205</v>
          </cell>
          <cell r="C5172" t="str">
            <v>前排靠背复位卷簧限位支架</v>
          </cell>
          <cell r="D5172" t="str">
            <v>J7F/虎V靠背骨架</v>
          </cell>
        </row>
        <row r="5172">
          <cell r="F5172" t="str">
            <v>EA</v>
          </cell>
          <cell r="G5172" t="str">
            <v>YC04</v>
          </cell>
        </row>
        <row r="5173">
          <cell r="B5173" t="str">
            <v>SLT0002207</v>
          </cell>
          <cell r="C5173" t="str">
            <v>靠背风扇安装板</v>
          </cell>
          <cell r="D5173" t="str">
            <v>J7F/虎V靠背骨架</v>
          </cell>
        </row>
        <row r="5173">
          <cell r="F5173" t="str">
            <v>EA</v>
          </cell>
          <cell r="G5173" t="str">
            <v>YC04</v>
          </cell>
        </row>
        <row r="5174">
          <cell r="B5174" t="str">
            <v>SLT0002208</v>
          </cell>
          <cell r="C5174" t="str">
            <v>主驾座垫滑轨前搭接支架</v>
          </cell>
          <cell r="D5174" t="str">
            <v>J7F/虎V座垫前横梁</v>
          </cell>
        </row>
        <row r="5174">
          <cell r="F5174" t="str">
            <v>EA</v>
          </cell>
          <cell r="G5174" t="str">
            <v>YC04</v>
          </cell>
        </row>
        <row r="5175">
          <cell r="B5175" t="str">
            <v>SLT0002211</v>
          </cell>
          <cell r="C5175" t="str">
            <v>驾驶员调角器下连接板</v>
          </cell>
          <cell r="D5175" t="str">
            <v>J7F/虎V靠背骨架</v>
          </cell>
        </row>
        <row r="5175">
          <cell r="F5175" t="str">
            <v>EA</v>
          </cell>
          <cell r="G5175" t="str">
            <v>YC04</v>
          </cell>
        </row>
        <row r="5176">
          <cell r="B5176" t="str">
            <v>SLT0002212</v>
          </cell>
          <cell r="C5176" t="str">
            <v>驾驶员旁侧板固定支架</v>
          </cell>
          <cell r="D5176" t="str">
            <v>J7F/虎V座垫前横梁</v>
          </cell>
        </row>
        <row r="5176">
          <cell r="F5176" t="str">
            <v>EA</v>
          </cell>
          <cell r="G5176" t="str">
            <v>YC04</v>
          </cell>
        </row>
        <row r="5177">
          <cell r="B5177" t="str">
            <v>SLT0002222</v>
          </cell>
          <cell r="C5177" t="str">
            <v>滑芯轴承</v>
          </cell>
        </row>
        <row r="5177">
          <cell r="F5177" t="str">
            <v>EA</v>
          </cell>
          <cell r="G5177" t="str">
            <v>YC04</v>
          </cell>
        </row>
        <row r="5178">
          <cell r="B5178" t="str">
            <v>SLT0002242</v>
          </cell>
          <cell r="C5178" t="str">
            <v>副驾驶员座椅座垫骨架总成</v>
          </cell>
          <cell r="D5178" t="str">
            <v>M4-1880</v>
          </cell>
        </row>
        <row r="5178">
          <cell r="F5178" t="str">
            <v>EA</v>
          </cell>
          <cell r="G5178" t="str">
            <v>YC05</v>
          </cell>
        </row>
        <row r="5179">
          <cell r="B5179" t="str">
            <v>SLT0002243</v>
          </cell>
          <cell r="C5179" t="str">
            <v>M31RB副驾上端座盆总成</v>
          </cell>
          <cell r="D5179" t="str">
            <v>电泳状态</v>
          </cell>
        </row>
        <row r="5179">
          <cell r="F5179" t="str">
            <v>EA</v>
          </cell>
          <cell r="G5179" t="str">
            <v>BC07</v>
          </cell>
        </row>
        <row r="5180">
          <cell r="B5180" t="str">
            <v>SLT0002259</v>
          </cell>
          <cell r="C5180" t="str">
            <v>副驾驶员底座总成</v>
          </cell>
          <cell r="D5180" t="str">
            <v>金王子新</v>
          </cell>
        </row>
        <row r="5180">
          <cell r="F5180" t="str">
            <v>EA</v>
          </cell>
          <cell r="G5180" t="str">
            <v>YC01</v>
          </cell>
        </row>
        <row r="5181">
          <cell r="B5181" t="str">
            <v>SLT0002274</v>
          </cell>
          <cell r="C5181" t="str">
            <v>副驾驶座钢丝</v>
          </cell>
          <cell r="D5181">
            <v>1995</v>
          </cell>
        </row>
        <row r="5181">
          <cell r="F5181" t="str">
            <v>EA</v>
          </cell>
          <cell r="G5181" t="str">
            <v>YC05</v>
          </cell>
        </row>
        <row r="5182">
          <cell r="B5182" t="str">
            <v>SLT0002276</v>
          </cell>
          <cell r="C5182" t="str">
            <v>宽车小背背主管</v>
          </cell>
          <cell r="D5182" t="str">
            <v>L项目1995小背</v>
          </cell>
        </row>
        <row r="5182">
          <cell r="F5182" t="str">
            <v>EA</v>
          </cell>
          <cell r="G5182" t="str">
            <v>YC04</v>
          </cell>
        </row>
        <row r="5183">
          <cell r="B5183" t="str">
            <v>SLT0002294</v>
          </cell>
          <cell r="C5183" t="str">
            <v>2019款1995卧铺</v>
          </cell>
          <cell r="D5183" t="str">
            <v>欧马可升级</v>
          </cell>
        </row>
        <row r="5183">
          <cell r="F5183" t="str">
            <v>EA</v>
          </cell>
          <cell r="G5183" t="str">
            <v>YC01</v>
          </cell>
        </row>
        <row r="5184">
          <cell r="B5184" t="str">
            <v>SLT0002298</v>
          </cell>
          <cell r="C5184" t="str">
            <v>KI头枕骨架</v>
          </cell>
        </row>
        <row r="5184">
          <cell r="F5184" t="str">
            <v>EA</v>
          </cell>
          <cell r="G5184" t="str">
            <v>YC01</v>
          </cell>
        </row>
        <row r="5185">
          <cell r="B5185" t="str">
            <v>SLT0002299</v>
          </cell>
          <cell r="C5185" t="str">
            <v>6486头枕骨架</v>
          </cell>
        </row>
        <row r="5185">
          <cell r="F5185" t="str">
            <v>EA</v>
          </cell>
          <cell r="G5185" t="str">
            <v>YC01</v>
          </cell>
        </row>
        <row r="5186">
          <cell r="B5186" t="str">
            <v>SLT0002300</v>
          </cell>
          <cell r="C5186" t="str">
            <v>KI中排头枕骨架</v>
          </cell>
        </row>
        <row r="5186">
          <cell r="F5186" t="str">
            <v>EA</v>
          </cell>
          <cell r="G5186" t="str">
            <v>YC01</v>
          </cell>
        </row>
        <row r="5187">
          <cell r="B5187" t="str">
            <v>SLT0002326</v>
          </cell>
          <cell r="C5187" t="str">
            <v>不干胶条形码黑色</v>
          </cell>
        </row>
        <row r="5187">
          <cell r="F5187" t="str">
            <v>EA</v>
          </cell>
          <cell r="G5187" t="str">
            <v>YC01</v>
          </cell>
        </row>
        <row r="5188">
          <cell r="B5188" t="str">
            <v>SLT0002344</v>
          </cell>
          <cell r="C5188" t="str">
            <v>M380联体靠背</v>
          </cell>
        </row>
        <row r="5188">
          <cell r="F5188" t="str">
            <v>EA</v>
          </cell>
          <cell r="G5188" t="str">
            <v>YC01</v>
          </cell>
        </row>
        <row r="5189">
          <cell r="B5189" t="str">
            <v>SLT0002346</v>
          </cell>
          <cell r="C5189" t="str">
            <v>M3长沙右舵大背折叠器</v>
          </cell>
        </row>
        <row r="5189">
          <cell r="F5189" t="str">
            <v>EA</v>
          </cell>
          <cell r="G5189" t="str">
            <v>YC01</v>
          </cell>
        </row>
        <row r="5190">
          <cell r="B5190" t="str">
            <v>SLT0002351</v>
          </cell>
          <cell r="C5190" t="str">
            <v>640连接杆</v>
          </cell>
          <cell r="D5190" t="str">
            <v>调角器</v>
          </cell>
        </row>
        <row r="5190">
          <cell r="F5190" t="str">
            <v>EA</v>
          </cell>
          <cell r="G5190" t="str">
            <v>YC01</v>
          </cell>
        </row>
        <row r="5191">
          <cell r="B5191" t="str">
            <v>SLT0002352</v>
          </cell>
          <cell r="C5191" t="str">
            <v>滑键带锁止</v>
          </cell>
          <cell r="D5191" t="str">
            <v>骨架</v>
          </cell>
        </row>
        <row r="5191">
          <cell r="F5191" t="str">
            <v>EA</v>
          </cell>
          <cell r="G5191" t="str">
            <v>YC01</v>
          </cell>
        </row>
        <row r="5192">
          <cell r="B5192" t="str">
            <v>SLT0002353</v>
          </cell>
          <cell r="C5192" t="str">
            <v>窄车前旋转支架右无头枕</v>
          </cell>
          <cell r="D5192" t="str">
            <v>骨架</v>
          </cell>
        </row>
        <row r="5192">
          <cell r="F5192" t="str">
            <v>EA</v>
          </cell>
          <cell r="G5192" t="str">
            <v>YC01</v>
          </cell>
        </row>
        <row r="5193">
          <cell r="B5193" t="str">
            <v>SLT0002355</v>
          </cell>
          <cell r="C5193" t="str">
            <v>M3副司机大折手柄富康</v>
          </cell>
          <cell r="D5193" t="str">
            <v>调角器</v>
          </cell>
        </row>
        <row r="5193">
          <cell r="F5193" t="str">
            <v>EA</v>
          </cell>
          <cell r="G5193" t="str">
            <v>YC01</v>
          </cell>
        </row>
        <row r="5194">
          <cell r="B5194" t="str">
            <v>SLT0002360</v>
          </cell>
          <cell r="C5194" t="str">
            <v>气囊标牌</v>
          </cell>
          <cell r="D5194" t="str">
            <v>M4中重卡</v>
          </cell>
        </row>
        <row r="5194">
          <cell r="F5194" t="str">
            <v>EA</v>
          </cell>
          <cell r="G5194" t="str">
            <v>YC01</v>
          </cell>
        </row>
        <row r="5195">
          <cell r="B5195" t="str">
            <v>SLT0002373</v>
          </cell>
          <cell r="C5195" t="str">
            <v>M3副背安装支架</v>
          </cell>
        </row>
        <row r="5195">
          <cell r="F5195" t="str">
            <v>EA</v>
          </cell>
          <cell r="G5195" t="str">
            <v>YC01</v>
          </cell>
        </row>
        <row r="5196">
          <cell r="B5196" t="str">
            <v>SLT0002376</v>
          </cell>
          <cell r="C5196" t="str">
            <v>欧马可灰右舵小背下护盖</v>
          </cell>
          <cell r="D5196" t="str">
            <v>小件</v>
          </cell>
        </row>
        <row r="5196">
          <cell r="F5196" t="str">
            <v>EA</v>
          </cell>
          <cell r="G5196" t="str">
            <v>YC01</v>
          </cell>
        </row>
        <row r="5197">
          <cell r="B5197" t="str">
            <v>SLT0002389</v>
          </cell>
          <cell r="C5197" t="str">
            <v>22旋转座</v>
          </cell>
        </row>
        <row r="5197">
          <cell r="F5197" t="str">
            <v>EA</v>
          </cell>
          <cell r="G5197" t="str">
            <v>YC04</v>
          </cell>
        </row>
        <row r="5198">
          <cell r="B5198" t="str">
            <v>SLT0002397</v>
          </cell>
          <cell r="C5198" t="str">
            <v>L项目转动轴短</v>
          </cell>
          <cell r="D5198" t="str">
            <v>中连接板单轴/1</v>
          </cell>
        </row>
        <row r="5198">
          <cell r="F5198" t="str">
            <v>EA</v>
          </cell>
          <cell r="G5198" t="str">
            <v>YC04</v>
          </cell>
        </row>
        <row r="5199">
          <cell r="B5199" t="str">
            <v>SLT0002400</v>
          </cell>
          <cell r="C5199" t="str">
            <v>平垫圈φ16*3</v>
          </cell>
          <cell r="D5199" t="str">
            <v>K1手柄轴</v>
          </cell>
        </row>
        <row r="5199">
          <cell r="F5199" t="str">
            <v>EA</v>
          </cell>
          <cell r="G5199" t="str">
            <v>YC04</v>
          </cell>
        </row>
        <row r="5200">
          <cell r="B5200" t="str">
            <v>SLT0002403</v>
          </cell>
          <cell r="C5200" t="str">
            <v>K1手柄轴转轴</v>
          </cell>
        </row>
        <row r="5200">
          <cell r="F5200" t="str">
            <v>EA</v>
          </cell>
          <cell r="G5200" t="str">
            <v>YC04</v>
          </cell>
        </row>
        <row r="5201">
          <cell r="B5201" t="str">
            <v>SLT0002404</v>
          </cell>
          <cell r="C5201" t="str">
            <v>垫片</v>
          </cell>
          <cell r="D5201" t="str">
            <v>K1</v>
          </cell>
        </row>
        <row r="5201">
          <cell r="F5201" t="str">
            <v>EA</v>
          </cell>
          <cell r="G5201" t="str">
            <v>BC06</v>
          </cell>
        </row>
        <row r="5202">
          <cell r="B5202" t="str">
            <v>SLT0002415</v>
          </cell>
          <cell r="C5202" t="str">
            <v>驾驶员座垫框架总成</v>
          </cell>
          <cell r="D5202" t="str">
            <v>J7F/虎V</v>
          </cell>
          <cell r="E5202" t="str">
            <v>6801130X2001A</v>
          </cell>
          <cell r="F5202" t="str">
            <v>EA</v>
          </cell>
          <cell r="G5202" t="str">
            <v>YC01</v>
          </cell>
        </row>
        <row r="5203">
          <cell r="B5203" t="str">
            <v>SLT0002418</v>
          </cell>
          <cell r="C5203" t="str">
            <v>6486前翻10人三人背骨架</v>
          </cell>
        </row>
        <row r="5203">
          <cell r="F5203" t="str">
            <v>EA</v>
          </cell>
          <cell r="G5203" t="str">
            <v>YC05</v>
          </cell>
        </row>
        <row r="5204">
          <cell r="B5204" t="str">
            <v>SLT0002419</v>
          </cell>
          <cell r="C5204" t="str">
            <v>6486三点式六人背骨架</v>
          </cell>
        </row>
        <row r="5204">
          <cell r="F5204" t="str">
            <v>EA</v>
          </cell>
          <cell r="G5204" t="str">
            <v>YC05</v>
          </cell>
        </row>
        <row r="5205">
          <cell r="B5205" t="str">
            <v>SLT0002420</v>
          </cell>
          <cell r="C5205" t="str">
            <v>风扇</v>
          </cell>
          <cell r="D5205" t="str">
            <v>J7F-BA95</v>
          </cell>
        </row>
        <row r="5205">
          <cell r="F5205" t="str">
            <v>EA</v>
          </cell>
          <cell r="G5205" t="str">
            <v>YC01</v>
          </cell>
        </row>
        <row r="5206">
          <cell r="B5206" t="str">
            <v>SLT0002421</v>
          </cell>
          <cell r="C5206" t="str">
            <v>靠背通风袋体</v>
          </cell>
          <cell r="D5206" t="str">
            <v>J7F-AA95通风</v>
          </cell>
        </row>
        <row r="5206">
          <cell r="F5206" t="str">
            <v>EA</v>
          </cell>
          <cell r="G5206" t="str">
            <v>YC01</v>
          </cell>
        </row>
        <row r="5207">
          <cell r="B5207" t="str">
            <v>SLT0002423</v>
          </cell>
          <cell r="C5207" t="str">
            <v>安全带插锁总成</v>
          </cell>
          <cell r="D5207" t="str">
            <v>J7F-AA95</v>
          </cell>
          <cell r="E5207" t="str">
            <v>8212035AA95-C00</v>
          </cell>
          <cell r="F5207" t="str">
            <v>EA</v>
          </cell>
          <cell r="G5207" t="str">
            <v>YC01</v>
          </cell>
        </row>
        <row r="5208">
          <cell r="B5208" t="str">
            <v>SLT0002426</v>
          </cell>
          <cell r="C5208" t="str">
            <v>坐垫通风袋体及转接风道</v>
          </cell>
          <cell r="D5208" t="str">
            <v>J7F-BA95</v>
          </cell>
        </row>
        <row r="5208">
          <cell r="F5208" t="str">
            <v>EA</v>
          </cell>
          <cell r="G5208" t="str">
            <v>YC01</v>
          </cell>
        </row>
        <row r="5209">
          <cell r="B5209" t="str">
            <v>SLT0002441</v>
          </cell>
          <cell r="C5209" t="str">
            <v>靠背通风袋体</v>
          </cell>
        </row>
        <row r="5209">
          <cell r="F5209" t="str">
            <v>EA</v>
          </cell>
          <cell r="G5209" t="str">
            <v>YC01</v>
          </cell>
        </row>
        <row r="5210">
          <cell r="B5210" t="str">
            <v>SLT0002476</v>
          </cell>
          <cell r="C5210" t="str">
            <v>钢丝2.5*1080</v>
          </cell>
        </row>
        <row r="5210">
          <cell r="F5210" t="str">
            <v>EA</v>
          </cell>
          <cell r="G5210" t="str">
            <v>YC01</v>
          </cell>
        </row>
        <row r="5211">
          <cell r="B5211" t="str">
            <v>SLT0002479</v>
          </cell>
          <cell r="C5211" t="str">
            <v>1730小背布套</v>
          </cell>
        </row>
        <row r="5211">
          <cell r="F5211" t="str">
            <v>EA</v>
          </cell>
          <cell r="G5211" t="str">
            <v>YC01</v>
          </cell>
        </row>
        <row r="5212">
          <cell r="B5212" t="str">
            <v>SLT0002480</v>
          </cell>
          <cell r="C5212" t="str">
            <v>1730副司机座布套</v>
          </cell>
        </row>
        <row r="5212">
          <cell r="F5212" t="str">
            <v>EA</v>
          </cell>
          <cell r="G5212" t="str">
            <v>YC01</v>
          </cell>
        </row>
        <row r="5213">
          <cell r="B5213" t="str">
            <v>SLT0002481</v>
          </cell>
          <cell r="C5213" t="str">
            <v>小背骨架总成</v>
          </cell>
        </row>
        <row r="5213">
          <cell r="F5213" t="str">
            <v>EA</v>
          </cell>
          <cell r="G5213" t="str">
            <v>YC01</v>
          </cell>
        </row>
        <row r="5214">
          <cell r="B5214" t="str">
            <v>SLT0002492</v>
          </cell>
          <cell r="C5214" t="str">
            <v>驾驶员靠背泡沫无纺布</v>
          </cell>
          <cell r="D5214" t="str">
            <v>J7F-AA95</v>
          </cell>
        </row>
        <row r="5214">
          <cell r="F5214" t="str">
            <v>EA</v>
          </cell>
          <cell r="G5214" t="str">
            <v>YC05</v>
          </cell>
        </row>
        <row r="5215">
          <cell r="B5215" t="str">
            <v>SLT0002495</v>
          </cell>
          <cell r="C5215" t="str">
            <v>驾驶员座垫泡沫无纺布</v>
          </cell>
          <cell r="D5215" t="str">
            <v>J7F-AA95</v>
          </cell>
        </row>
        <row r="5215">
          <cell r="F5215" t="str">
            <v>EA</v>
          </cell>
          <cell r="G5215" t="str">
            <v>YC05</v>
          </cell>
        </row>
        <row r="5216">
          <cell r="B5216" t="str">
            <v>SLT0002496</v>
          </cell>
          <cell r="C5216" t="str">
            <v>副驾驶员座垫内嵌钢丝1</v>
          </cell>
          <cell r="D5216" t="str">
            <v>J7F/虎V</v>
          </cell>
        </row>
        <row r="5216">
          <cell r="F5216" t="str">
            <v>EA</v>
          </cell>
          <cell r="G5216" t="str">
            <v>YC05</v>
          </cell>
        </row>
        <row r="5217">
          <cell r="B5217" t="str">
            <v>SLT0002501</v>
          </cell>
          <cell r="C5217" t="str">
            <v>副驾驶员座椅座垫骨架总成</v>
          </cell>
          <cell r="D5217" t="str">
            <v>J7F&amp;虎V</v>
          </cell>
        </row>
        <row r="5217">
          <cell r="F5217" t="str">
            <v>EA</v>
          </cell>
          <cell r="G5217" t="str">
            <v>YC05</v>
          </cell>
        </row>
        <row r="5218">
          <cell r="B5218" t="str">
            <v>SLT0002502</v>
          </cell>
          <cell r="C5218" t="str">
            <v>副驾驶员靠背泡沫无纺布</v>
          </cell>
        </row>
        <row r="5218">
          <cell r="F5218" t="str">
            <v>EA</v>
          </cell>
          <cell r="G5218" t="str">
            <v>YC05</v>
          </cell>
        </row>
        <row r="5219">
          <cell r="B5219" t="str">
            <v>SLT0002507</v>
          </cell>
          <cell r="C5219" t="str">
            <v>驾驶员靠背泡沫无纺布</v>
          </cell>
          <cell r="D5219" t="str">
            <v>J7F-BA95</v>
          </cell>
        </row>
        <row r="5219">
          <cell r="F5219" t="str">
            <v>EA</v>
          </cell>
          <cell r="G5219" t="str">
            <v>YC05</v>
          </cell>
        </row>
        <row r="5220">
          <cell r="B5220" t="str">
            <v>SLT0002509</v>
          </cell>
          <cell r="C5220" t="str">
            <v>驾驶员座垫泡沫无纺布</v>
          </cell>
          <cell r="D5220" t="str">
            <v>J7F-BA95</v>
          </cell>
        </row>
        <row r="5220">
          <cell r="F5220" t="str">
            <v>EA</v>
          </cell>
          <cell r="G5220" t="str">
            <v>YC05</v>
          </cell>
        </row>
        <row r="5221">
          <cell r="B5221" t="str">
            <v>SLT0002512</v>
          </cell>
          <cell r="C5221" t="str">
            <v>前座副靠背无纺布</v>
          </cell>
        </row>
        <row r="5221">
          <cell r="F5221" t="str">
            <v>EA</v>
          </cell>
          <cell r="G5221" t="str">
            <v>YC05</v>
          </cell>
        </row>
        <row r="5222">
          <cell r="B5222" t="str">
            <v>SLT0002519</v>
          </cell>
          <cell r="C5222" t="str">
            <v>副驾驶员座椅座垫骨架总成</v>
          </cell>
          <cell r="D5222" t="str">
            <v>M4-1730</v>
          </cell>
        </row>
        <row r="5222">
          <cell r="F5222" t="str">
            <v>EA</v>
          </cell>
          <cell r="G5222" t="str">
            <v>YC05</v>
          </cell>
        </row>
        <row r="5223">
          <cell r="B5223" t="str">
            <v>SLT0002520</v>
          </cell>
          <cell r="C5223" t="str">
            <v>锁止机构总成</v>
          </cell>
          <cell r="D5223" t="str">
            <v>K0501040101A0</v>
          </cell>
        </row>
        <row r="5223">
          <cell r="F5223" t="str">
            <v>EA</v>
          </cell>
          <cell r="G5223" t="str">
            <v>SY34</v>
          </cell>
        </row>
        <row r="5224">
          <cell r="B5224" t="str">
            <v>SLT0002535</v>
          </cell>
          <cell r="C5224" t="str">
            <v>驾驶员座垫固定支架</v>
          </cell>
          <cell r="D5224" t="str">
            <v>J7F/虎V座垫横梁</v>
          </cell>
        </row>
        <row r="5224">
          <cell r="F5224" t="str">
            <v>EA</v>
          </cell>
          <cell r="G5224" t="str">
            <v>YC04</v>
          </cell>
        </row>
        <row r="5225">
          <cell r="B5225" t="str">
            <v>SLT0002537</v>
          </cell>
          <cell r="C5225" t="str">
            <v>驾驶员调角器上连接板</v>
          </cell>
          <cell r="D5225" t="str">
            <v>J7F/虎V靠背骨架</v>
          </cell>
        </row>
        <row r="5225">
          <cell r="F5225" t="str">
            <v>EA</v>
          </cell>
          <cell r="G5225" t="str">
            <v>YC04</v>
          </cell>
        </row>
        <row r="5226">
          <cell r="B5226" t="str">
            <v>SLT0002538</v>
          </cell>
          <cell r="C5226" t="str">
            <v>前排靠背复位卷簧限位支架</v>
          </cell>
          <cell r="D5226" t="str">
            <v>J7F/虎威</v>
          </cell>
        </row>
        <row r="5226">
          <cell r="F5226" t="str">
            <v>EA</v>
          </cell>
          <cell r="G5226" t="str">
            <v>YC04</v>
          </cell>
        </row>
        <row r="5227">
          <cell r="B5227" t="str">
            <v>SLT0002542</v>
          </cell>
          <cell r="C5227" t="str">
            <v>前排靠背复位卷簧安装支架</v>
          </cell>
          <cell r="D5227" t="str">
            <v>J7F/虎V靠背骨架</v>
          </cell>
        </row>
        <row r="5227">
          <cell r="F5227" t="str">
            <v>EA</v>
          </cell>
          <cell r="G5227" t="str">
            <v>YC04</v>
          </cell>
        </row>
        <row r="5228">
          <cell r="B5228" t="str">
            <v>SLT0002543</v>
          </cell>
          <cell r="C5228" t="str">
            <v>调角器下连接板上加强板</v>
          </cell>
          <cell r="D5228" t="str">
            <v>J7F/虎V靠背骨架</v>
          </cell>
        </row>
        <row r="5228">
          <cell r="F5228" t="str">
            <v>EA</v>
          </cell>
          <cell r="G5228" t="str">
            <v>YC04</v>
          </cell>
        </row>
        <row r="5229">
          <cell r="B5229" t="str">
            <v>SLT0002544</v>
          </cell>
          <cell r="C5229" t="str">
            <v>调角器下连接板下加强板</v>
          </cell>
          <cell r="D5229" t="str">
            <v>J7F/虎V靠背骨架</v>
          </cell>
        </row>
        <row r="5229">
          <cell r="F5229" t="str">
            <v>EA</v>
          </cell>
          <cell r="G5229" t="str">
            <v>YC04</v>
          </cell>
        </row>
        <row r="5230">
          <cell r="B5230" t="str">
            <v>SLT0002545</v>
          </cell>
          <cell r="C5230" t="str">
            <v>左侧手动调角器总成含芯轴</v>
          </cell>
          <cell r="D5230" t="str">
            <v>J7F/虎V靠背骨架</v>
          </cell>
        </row>
        <row r="5230">
          <cell r="F5230" t="str">
            <v>EA</v>
          </cell>
          <cell r="G5230" t="str">
            <v>YC04</v>
          </cell>
        </row>
        <row r="5231">
          <cell r="B5231" t="str">
            <v>SLT0002546</v>
          </cell>
          <cell r="C5231" t="str">
            <v>靠背调角器涡簧</v>
          </cell>
          <cell r="D5231" t="str">
            <v>J7F/虎V靠背骨架</v>
          </cell>
        </row>
        <row r="5231">
          <cell r="F5231" t="str">
            <v>EA</v>
          </cell>
          <cell r="G5231" t="str">
            <v>YC04</v>
          </cell>
        </row>
        <row r="5232">
          <cell r="B5232" t="str">
            <v>SLT0002551</v>
          </cell>
          <cell r="C5232" t="str">
            <v>驾驶员座垫右侧安装板</v>
          </cell>
          <cell r="D5232" t="str">
            <v>J7F/虎V靠背骨架</v>
          </cell>
        </row>
        <row r="5232">
          <cell r="F5232" t="str">
            <v>EA</v>
          </cell>
          <cell r="G5232" t="str">
            <v>YC04</v>
          </cell>
        </row>
        <row r="5233">
          <cell r="B5233" t="str">
            <v>SLT0002553</v>
          </cell>
          <cell r="C5233" t="str">
            <v>驾驶员靠背支撑钢丝总成</v>
          </cell>
          <cell r="D5233" t="str">
            <v>J7F/虎V靠背骨架</v>
          </cell>
        </row>
        <row r="5233">
          <cell r="F5233" t="str">
            <v>EA</v>
          </cell>
          <cell r="G5233" t="str">
            <v>YC04</v>
          </cell>
        </row>
        <row r="5234">
          <cell r="B5234" t="str">
            <v>SLT0002555</v>
          </cell>
          <cell r="C5234" t="str">
            <v>驾驶员左侧侧翼支撑钢丝</v>
          </cell>
          <cell r="D5234" t="str">
            <v>J7F/虎V靠背骨架</v>
          </cell>
        </row>
        <row r="5234">
          <cell r="F5234" t="str">
            <v>EA</v>
          </cell>
          <cell r="G5234" t="str">
            <v>YC04</v>
          </cell>
        </row>
        <row r="5235">
          <cell r="B5235" t="str">
            <v>SLT0002556</v>
          </cell>
          <cell r="C5235" t="str">
            <v>驾驶员右侧侧翼支撑钢丝</v>
          </cell>
          <cell r="D5235" t="str">
            <v>J7F/虎V靠背骨架</v>
          </cell>
        </row>
        <row r="5235">
          <cell r="F5235" t="str">
            <v>EA</v>
          </cell>
          <cell r="G5235" t="str">
            <v>YC04</v>
          </cell>
        </row>
        <row r="5236">
          <cell r="B5236" t="str">
            <v>SLT0002562</v>
          </cell>
          <cell r="C5236" t="str">
            <v>驾驶员头枕支撑杆</v>
          </cell>
          <cell r="D5236" t="str">
            <v>J7F-AA95</v>
          </cell>
        </row>
        <row r="5236">
          <cell r="F5236" t="str">
            <v>EA</v>
          </cell>
          <cell r="G5236" t="str">
            <v>YC04</v>
          </cell>
        </row>
        <row r="5237">
          <cell r="B5237" t="str">
            <v>SLT0002563</v>
          </cell>
          <cell r="C5237" t="str">
            <v>驾驶员头枕加强钢丝</v>
          </cell>
          <cell r="D5237" t="str">
            <v>J6F-AA95</v>
          </cell>
        </row>
        <row r="5237">
          <cell r="F5237" t="str">
            <v>EA</v>
          </cell>
          <cell r="G5237" t="str">
            <v>YC04</v>
          </cell>
        </row>
        <row r="5238">
          <cell r="B5238" t="str">
            <v>SLT0002564</v>
          </cell>
          <cell r="C5238" t="str">
            <v>驾驶员靠背支撑钢丝总成</v>
          </cell>
          <cell r="D5238" t="str">
            <v>J7F-AA95</v>
          </cell>
        </row>
        <row r="5238">
          <cell r="F5238" t="str">
            <v>EA</v>
          </cell>
          <cell r="G5238" t="str">
            <v>YC04</v>
          </cell>
        </row>
        <row r="5239">
          <cell r="B5239" t="str">
            <v>SLT0002566</v>
          </cell>
          <cell r="C5239" t="str">
            <v>驾驶员靠背泡沫无纺布</v>
          </cell>
        </row>
        <row r="5239">
          <cell r="F5239" t="str">
            <v>EA</v>
          </cell>
          <cell r="G5239" t="str">
            <v>YC01</v>
          </cell>
        </row>
        <row r="5240">
          <cell r="B5240" t="str">
            <v>SLT0002567</v>
          </cell>
          <cell r="C5240" t="str">
            <v>K1一排三座</v>
          </cell>
        </row>
        <row r="5240">
          <cell r="F5240" t="str">
            <v>EA</v>
          </cell>
          <cell r="G5240" t="str">
            <v>YC01</v>
          </cell>
        </row>
        <row r="5241">
          <cell r="B5241" t="str">
            <v>SLT0002568</v>
          </cell>
          <cell r="C5241" t="str">
            <v>K1一排三人背</v>
          </cell>
        </row>
        <row r="5241">
          <cell r="F5241" t="str">
            <v>EA</v>
          </cell>
          <cell r="G5241" t="str">
            <v>YC01</v>
          </cell>
        </row>
        <row r="5242">
          <cell r="B5242" t="str">
            <v>SLT0002571</v>
          </cell>
          <cell r="C5242" t="str">
            <v>k1正司机背布套新面料</v>
          </cell>
          <cell r="D5242" t="str">
            <v>宽车</v>
          </cell>
        </row>
        <row r="5242">
          <cell r="F5242" t="str">
            <v>EA</v>
          </cell>
          <cell r="G5242" t="str">
            <v>YC01</v>
          </cell>
        </row>
        <row r="5243">
          <cell r="B5243" t="str">
            <v>SLT0002572</v>
          </cell>
          <cell r="C5243" t="str">
            <v>k1司机座布套（新面料）</v>
          </cell>
        </row>
        <row r="5243">
          <cell r="F5243" t="str">
            <v>EA</v>
          </cell>
          <cell r="G5243" t="str">
            <v>YC01</v>
          </cell>
        </row>
        <row r="5244">
          <cell r="B5244" t="str">
            <v>SLT0002573</v>
          </cell>
          <cell r="C5244" t="str">
            <v>k1头枕布套（新面料）</v>
          </cell>
        </row>
        <row r="5244">
          <cell r="F5244" t="str">
            <v>EA</v>
          </cell>
          <cell r="G5244" t="str">
            <v>YC01</v>
          </cell>
        </row>
        <row r="5245">
          <cell r="B5245" t="str">
            <v>SLT0002575</v>
          </cell>
          <cell r="C5245" t="str">
            <v>k1右舵二三上小背布套</v>
          </cell>
          <cell r="D5245" t="str">
            <v>（新面料）</v>
          </cell>
        </row>
        <row r="5245">
          <cell r="F5245" t="str">
            <v>EA</v>
          </cell>
          <cell r="G5245" t="str">
            <v>YC01</v>
          </cell>
        </row>
        <row r="5246">
          <cell r="B5246" t="str">
            <v>SLT0002576</v>
          </cell>
          <cell r="C5246" t="str">
            <v>k1右舵二三中间背布套</v>
          </cell>
          <cell r="D5246" t="str">
            <v>(新面料）</v>
          </cell>
        </row>
        <row r="5246">
          <cell r="F5246" t="str">
            <v>EA</v>
          </cell>
          <cell r="G5246" t="str">
            <v>YC01</v>
          </cell>
        </row>
        <row r="5247">
          <cell r="B5247" t="str">
            <v>SLT0002577</v>
          </cell>
          <cell r="C5247" t="str">
            <v>k1右舵双人座布套新面料</v>
          </cell>
        </row>
        <row r="5247">
          <cell r="F5247" t="str">
            <v>EA</v>
          </cell>
          <cell r="G5247" t="str">
            <v>YC01</v>
          </cell>
        </row>
        <row r="5248">
          <cell r="B5248" t="str">
            <v>SLT0002578</v>
          </cell>
          <cell r="C5248" t="str">
            <v>k1右舵二排单人座布套</v>
          </cell>
          <cell r="D5248" t="str">
            <v>（新面料）</v>
          </cell>
        </row>
        <row r="5248">
          <cell r="F5248" t="str">
            <v>EA</v>
          </cell>
          <cell r="G5248" t="str">
            <v>YC01</v>
          </cell>
        </row>
        <row r="5249">
          <cell r="B5249" t="str">
            <v>SLT0002579</v>
          </cell>
          <cell r="C5249" t="str">
            <v>k1右舵三排单人座布套</v>
          </cell>
          <cell r="D5249" t="str">
            <v>（新面料）</v>
          </cell>
        </row>
        <row r="5249">
          <cell r="F5249" t="str">
            <v>EA</v>
          </cell>
          <cell r="G5249" t="str">
            <v>YC01</v>
          </cell>
        </row>
        <row r="5250">
          <cell r="B5250" t="str">
            <v>SLT0002580</v>
          </cell>
          <cell r="C5250" t="str">
            <v>k1右舵二三排单人背布套</v>
          </cell>
          <cell r="D5250" t="str">
            <v>（新面料）</v>
          </cell>
        </row>
        <row r="5250">
          <cell r="F5250" t="str">
            <v>EA</v>
          </cell>
          <cell r="G5250" t="str">
            <v>YC01</v>
          </cell>
        </row>
        <row r="5251">
          <cell r="B5251" t="str">
            <v>SLT0002581</v>
          </cell>
          <cell r="C5251" t="str">
            <v>k1左侧翻背布套新面料</v>
          </cell>
        </row>
        <row r="5251">
          <cell r="F5251" t="str">
            <v>EA</v>
          </cell>
          <cell r="G5251" t="str">
            <v>YC01</v>
          </cell>
        </row>
        <row r="5252">
          <cell r="B5252" t="str">
            <v>SLT0002582</v>
          </cell>
          <cell r="C5252" t="str">
            <v>k1左侧翻座布套新面料</v>
          </cell>
        </row>
        <row r="5252">
          <cell r="F5252" t="str">
            <v>EA</v>
          </cell>
          <cell r="G5252" t="str">
            <v>YC01</v>
          </cell>
        </row>
        <row r="5253">
          <cell r="B5253" t="str">
            <v>SLT0002583</v>
          </cell>
          <cell r="C5253" t="str">
            <v>k1右侧翻背布套新面料</v>
          </cell>
        </row>
        <row r="5253">
          <cell r="F5253" t="str">
            <v>EA</v>
          </cell>
          <cell r="G5253" t="str">
            <v>YC01</v>
          </cell>
        </row>
        <row r="5254">
          <cell r="B5254" t="str">
            <v>SLT0002584</v>
          </cell>
          <cell r="C5254" t="str">
            <v>k1右侧翻座布套新面料</v>
          </cell>
        </row>
        <row r="5254">
          <cell r="F5254" t="str">
            <v>EA</v>
          </cell>
          <cell r="G5254" t="str">
            <v>YC01</v>
          </cell>
        </row>
        <row r="5255">
          <cell r="B5255" t="str">
            <v>SLT0002585</v>
          </cell>
          <cell r="C5255" t="str">
            <v>k1窄车中间背布套新面料</v>
          </cell>
        </row>
        <row r="5255">
          <cell r="F5255" t="str">
            <v>EA</v>
          </cell>
          <cell r="G5255" t="str">
            <v>YC01</v>
          </cell>
        </row>
        <row r="5256">
          <cell r="B5256" t="str">
            <v>SLT0002586</v>
          </cell>
          <cell r="C5256" t="str">
            <v>k1窄车中间座布套新</v>
          </cell>
        </row>
        <row r="5256">
          <cell r="F5256" t="str">
            <v>EA</v>
          </cell>
          <cell r="G5256" t="str">
            <v>YC01</v>
          </cell>
        </row>
        <row r="5257">
          <cell r="B5257" t="str">
            <v>SLT0002587</v>
          </cell>
          <cell r="C5257" t="str">
            <v>k1窄车中间头枕布套新</v>
          </cell>
        </row>
        <row r="5257">
          <cell r="F5257" t="str">
            <v>EA</v>
          </cell>
          <cell r="G5257" t="str">
            <v>YC01</v>
          </cell>
        </row>
        <row r="5258">
          <cell r="B5258" t="str">
            <v>SLT0002588</v>
          </cell>
          <cell r="C5258" t="str">
            <v>k1宽车左舵双人座布套</v>
          </cell>
          <cell r="D5258" t="str">
            <v>新面料</v>
          </cell>
        </row>
        <row r="5258">
          <cell r="F5258" t="str">
            <v>EA</v>
          </cell>
          <cell r="G5258" t="str">
            <v>YC01</v>
          </cell>
        </row>
        <row r="5259">
          <cell r="B5259" t="str">
            <v>SLT0002589</v>
          </cell>
          <cell r="C5259" t="str">
            <v>k1左舵二三上小背布套</v>
          </cell>
          <cell r="D5259" t="str">
            <v>（新面料）</v>
          </cell>
        </row>
        <row r="5259">
          <cell r="F5259" t="str">
            <v>EA</v>
          </cell>
          <cell r="G5259" t="str">
            <v>YC01</v>
          </cell>
        </row>
        <row r="5260">
          <cell r="B5260" t="str">
            <v>SLT0002590</v>
          </cell>
          <cell r="C5260" t="str">
            <v>k1左舵二三中间背布套</v>
          </cell>
          <cell r="D5260" t="str">
            <v>(新面料）</v>
          </cell>
        </row>
        <row r="5260">
          <cell r="F5260" t="str">
            <v>EA</v>
          </cell>
          <cell r="G5260" t="str">
            <v>YC01</v>
          </cell>
        </row>
        <row r="5261">
          <cell r="B5261" t="str">
            <v>SLT0002591</v>
          </cell>
          <cell r="C5261" t="str">
            <v>k1宽车左一排三人座布套</v>
          </cell>
          <cell r="D5261" t="str">
            <v>（新面料）新状态</v>
          </cell>
        </row>
        <row r="5261">
          <cell r="F5261" t="str">
            <v>EA</v>
          </cell>
          <cell r="G5261" t="str">
            <v>YC01</v>
          </cell>
        </row>
        <row r="5262">
          <cell r="B5262" t="str">
            <v>SLT0002592</v>
          </cell>
          <cell r="C5262" t="str">
            <v>k1左舵二排单人座布套</v>
          </cell>
          <cell r="D5262" t="str">
            <v>新面料</v>
          </cell>
        </row>
        <row r="5262">
          <cell r="F5262" t="str">
            <v>EA</v>
          </cell>
          <cell r="G5262" t="str">
            <v>YC01</v>
          </cell>
        </row>
        <row r="5263">
          <cell r="B5263" t="str">
            <v>SLT0002593</v>
          </cell>
          <cell r="C5263" t="str">
            <v>k1左舵三排单人座布套</v>
          </cell>
          <cell r="D5263" t="str">
            <v>新面料</v>
          </cell>
        </row>
        <row r="5263">
          <cell r="F5263" t="str">
            <v>EA</v>
          </cell>
          <cell r="G5263" t="str">
            <v>YC01</v>
          </cell>
        </row>
        <row r="5264">
          <cell r="B5264" t="str">
            <v>SLT0002594</v>
          </cell>
          <cell r="C5264" t="str">
            <v>k1左舵二三排单人背布套</v>
          </cell>
          <cell r="D5264" t="str">
            <v>（新面料）</v>
          </cell>
        </row>
        <row r="5264">
          <cell r="F5264" t="str">
            <v>EA</v>
          </cell>
          <cell r="G5264" t="str">
            <v>YC01</v>
          </cell>
        </row>
        <row r="5265">
          <cell r="B5265" t="str">
            <v>SLT0002595</v>
          </cell>
          <cell r="C5265" t="str">
            <v>k1左舵四人联体右座布套</v>
          </cell>
          <cell r="D5265" t="str">
            <v>（新面料）</v>
          </cell>
        </row>
        <row r="5265">
          <cell r="F5265" t="str">
            <v>EA</v>
          </cell>
          <cell r="G5265" t="str">
            <v>YC01</v>
          </cell>
        </row>
        <row r="5266">
          <cell r="B5266" t="str">
            <v>SLT0002596</v>
          </cell>
          <cell r="C5266" t="str">
            <v>k1左舵四人联体右背布套</v>
          </cell>
          <cell r="D5266" t="str">
            <v>（新面料）</v>
          </cell>
        </row>
        <row r="5266">
          <cell r="F5266" t="str">
            <v>EA</v>
          </cell>
          <cell r="G5266" t="str">
            <v>YC01</v>
          </cell>
        </row>
        <row r="5267">
          <cell r="B5267" t="str">
            <v>SLT0002597</v>
          </cell>
          <cell r="C5267" t="str">
            <v>k1左舵四人联体左座布套</v>
          </cell>
          <cell r="D5267" t="str">
            <v>（新面料）</v>
          </cell>
        </row>
        <row r="5267">
          <cell r="F5267" t="str">
            <v>EA</v>
          </cell>
          <cell r="G5267" t="str">
            <v>YC01</v>
          </cell>
        </row>
        <row r="5268">
          <cell r="B5268" t="str">
            <v>SLT0002598</v>
          </cell>
          <cell r="C5268" t="str">
            <v>k1左舵四人联体左背布套</v>
          </cell>
          <cell r="D5268" t="str">
            <v>（新面料）</v>
          </cell>
        </row>
        <row r="5268">
          <cell r="F5268" t="str">
            <v>EA</v>
          </cell>
          <cell r="G5268" t="str">
            <v>YC01</v>
          </cell>
        </row>
        <row r="5269">
          <cell r="B5269" t="str">
            <v>SLT0002599</v>
          </cell>
          <cell r="C5269" t="str">
            <v>k1窄车460司机座布套</v>
          </cell>
          <cell r="D5269" t="str">
            <v>（新面料）左舵</v>
          </cell>
        </row>
        <row r="5269">
          <cell r="F5269" t="str">
            <v>EA</v>
          </cell>
          <cell r="G5269" t="str">
            <v>YC01</v>
          </cell>
        </row>
        <row r="5270">
          <cell r="B5270" t="str">
            <v>SLT0002600</v>
          </cell>
          <cell r="C5270" t="str">
            <v>k1窄车460司机背布套</v>
          </cell>
          <cell r="D5270" t="str">
            <v>（新面料）</v>
          </cell>
        </row>
        <row r="5270">
          <cell r="F5270" t="str">
            <v>EA</v>
          </cell>
          <cell r="G5270" t="str">
            <v>YC01</v>
          </cell>
        </row>
        <row r="5271">
          <cell r="B5271" t="str">
            <v>SLT0002601</v>
          </cell>
          <cell r="C5271" t="str">
            <v>k1窄车460副背布套</v>
          </cell>
          <cell r="D5271" t="str">
            <v>（新面料）司机</v>
          </cell>
        </row>
        <row r="5271">
          <cell r="F5271" t="str">
            <v>EA</v>
          </cell>
          <cell r="G5271" t="str">
            <v>YC01</v>
          </cell>
        </row>
        <row r="5272">
          <cell r="B5272" t="str">
            <v>SLT0002602</v>
          </cell>
          <cell r="C5272" t="str">
            <v>k1窄车双人座布套</v>
          </cell>
          <cell r="D5272" t="str">
            <v>（新面料）</v>
          </cell>
        </row>
        <row r="5272">
          <cell r="F5272" t="str">
            <v>EA</v>
          </cell>
          <cell r="G5272" t="str">
            <v>YC01</v>
          </cell>
        </row>
        <row r="5273">
          <cell r="B5273" t="str">
            <v>SLT0002603</v>
          </cell>
          <cell r="C5273" t="str">
            <v>k1窄车双人背布套新面料</v>
          </cell>
        </row>
        <row r="5273">
          <cell r="F5273" t="str">
            <v>EA</v>
          </cell>
          <cell r="G5273" t="str">
            <v>YC01</v>
          </cell>
        </row>
        <row r="5274">
          <cell r="B5274" t="str">
            <v>SLT0002604</v>
          </cell>
          <cell r="C5274" t="str">
            <v>k1窄车三排单人座布套</v>
          </cell>
          <cell r="D5274" t="str">
            <v>（新面料）</v>
          </cell>
        </row>
        <row r="5274">
          <cell r="F5274" t="str">
            <v>EA</v>
          </cell>
          <cell r="G5274" t="str">
            <v>YC01</v>
          </cell>
        </row>
        <row r="5275">
          <cell r="B5275" t="str">
            <v>SLT0002605</v>
          </cell>
          <cell r="C5275" t="str">
            <v>k1窄车三排单人背布套</v>
          </cell>
          <cell r="D5275" t="str">
            <v>（新面料）</v>
          </cell>
        </row>
        <row r="5275">
          <cell r="F5275" t="str">
            <v>EA</v>
          </cell>
          <cell r="G5275" t="str">
            <v>YC01</v>
          </cell>
        </row>
        <row r="5276">
          <cell r="B5276" t="str">
            <v>SLT0002606</v>
          </cell>
          <cell r="C5276" t="str">
            <v>k1窄车左侧翻背布套</v>
          </cell>
          <cell r="D5276" t="str">
            <v>（新面料）</v>
          </cell>
        </row>
        <row r="5276">
          <cell r="F5276" t="str">
            <v>EA</v>
          </cell>
          <cell r="G5276" t="str">
            <v>YC01</v>
          </cell>
        </row>
        <row r="5277">
          <cell r="B5277" t="str">
            <v>SLT0002607</v>
          </cell>
          <cell r="C5277" t="str">
            <v>k1窄车一排三人座布套</v>
          </cell>
          <cell r="D5277" t="str">
            <v>（新面料）</v>
          </cell>
        </row>
        <row r="5277">
          <cell r="F5277" t="str">
            <v>EA</v>
          </cell>
          <cell r="G5277" t="str">
            <v>YC01</v>
          </cell>
        </row>
        <row r="5278">
          <cell r="B5278" t="str">
            <v>SLT0002608</v>
          </cell>
          <cell r="C5278" t="str">
            <v>k1窄车一排三人背布套</v>
          </cell>
          <cell r="D5278" t="str">
            <v>（新面料)</v>
          </cell>
        </row>
        <row r="5278">
          <cell r="F5278" t="str">
            <v>EA</v>
          </cell>
          <cell r="G5278" t="str">
            <v>YC01</v>
          </cell>
        </row>
        <row r="5279">
          <cell r="B5279" t="str">
            <v>SLT0002609</v>
          </cell>
          <cell r="C5279" t="str">
            <v>k1跨背布套（新面料）</v>
          </cell>
        </row>
        <row r="5279">
          <cell r="F5279" t="str">
            <v>EA</v>
          </cell>
          <cell r="G5279" t="str">
            <v>YC01</v>
          </cell>
        </row>
        <row r="5280">
          <cell r="B5280" t="str">
            <v>SLT0002610</v>
          </cell>
          <cell r="C5280" t="str">
            <v>k1跨坐布套（新面料）</v>
          </cell>
        </row>
        <row r="5280">
          <cell r="F5280" t="str">
            <v>EA</v>
          </cell>
          <cell r="G5280" t="str">
            <v>YC01</v>
          </cell>
        </row>
        <row r="5281">
          <cell r="B5281" t="str">
            <v>SLT0002611</v>
          </cell>
          <cell r="C5281" t="str">
            <v>k1四排单人背</v>
          </cell>
        </row>
        <row r="5281">
          <cell r="F5281" t="str">
            <v>EA</v>
          </cell>
          <cell r="G5281" t="str">
            <v>YC01</v>
          </cell>
        </row>
        <row r="5282">
          <cell r="B5282" t="str">
            <v>SLT0002612</v>
          </cell>
          <cell r="C5282" t="str">
            <v>k1一排四人背（新面料）</v>
          </cell>
        </row>
        <row r="5282">
          <cell r="F5282" t="str">
            <v>EA</v>
          </cell>
          <cell r="G5282" t="str">
            <v>YC01</v>
          </cell>
        </row>
        <row r="5283">
          <cell r="B5283" t="str">
            <v>SLT0002613</v>
          </cell>
          <cell r="C5283" t="str">
            <v>k1一排四人座（新面料）</v>
          </cell>
        </row>
        <row r="5283">
          <cell r="F5283" t="str">
            <v>EA</v>
          </cell>
          <cell r="G5283" t="str">
            <v>YC01</v>
          </cell>
        </row>
        <row r="5284">
          <cell r="B5284" t="str">
            <v>SLT0002614</v>
          </cell>
          <cell r="C5284" t="str">
            <v>k1四排双人上小背</v>
          </cell>
          <cell r="D5284" t="str">
            <v>（新面料）</v>
          </cell>
        </row>
        <row r="5284">
          <cell r="F5284" t="str">
            <v>EA</v>
          </cell>
          <cell r="G5284" t="str">
            <v>YC01</v>
          </cell>
        </row>
        <row r="5285">
          <cell r="B5285" t="str">
            <v>SLT0002615</v>
          </cell>
          <cell r="C5285" t="str">
            <v>K1四排双人中间背布套</v>
          </cell>
          <cell r="D5285" t="str">
            <v>（新面料）</v>
          </cell>
        </row>
        <row r="5285">
          <cell r="F5285" t="str">
            <v>EA</v>
          </cell>
          <cell r="G5285" t="str">
            <v>YC01</v>
          </cell>
        </row>
        <row r="5286">
          <cell r="B5286" t="str">
            <v>SLT0002616</v>
          </cell>
          <cell r="C5286" t="str">
            <v>k11.5左侧翻背布套</v>
          </cell>
          <cell r="D5286" t="str">
            <v>（新面料）</v>
          </cell>
        </row>
        <row r="5286">
          <cell r="F5286" t="str">
            <v>EA</v>
          </cell>
          <cell r="G5286" t="str">
            <v>YC01</v>
          </cell>
        </row>
        <row r="5287">
          <cell r="B5287" t="str">
            <v>SLT0002617</v>
          </cell>
          <cell r="C5287" t="str">
            <v>k11.5左侧翻座布套</v>
          </cell>
          <cell r="D5287" t="str">
            <v>（新面料）</v>
          </cell>
        </row>
        <row r="5287">
          <cell r="F5287" t="str">
            <v>EA</v>
          </cell>
          <cell r="G5287" t="str">
            <v>YC01</v>
          </cell>
        </row>
        <row r="5288">
          <cell r="B5288" t="str">
            <v>SLT0002618</v>
          </cell>
          <cell r="C5288" t="str">
            <v>k11.5右侧翻背布套</v>
          </cell>
          <cell r="D5288" t="str">
            <v>（新面料）</v>
          </cell>
        </row>
        <row r="5288">
          <cell r="F5288" t="str">
            <v>EA</v>
          </cell>
          <cell r="G5288" t="str">
            <v>YC01</v>
          </cell>
        </row>
        <row r="5289">
          <cell r="B5289" t="str">
            <v>SLT0002619</v>
          </cell>
          <cell r="C5289" t="str">
            <v>k11.5右侧翻座布套</v>
          </cell>
          <cell r="D5289" t="str">
            <v>（新面料）</v>
          </cell>
        </row>
        <row r="5289">
          <cell r="F5289" t="str">
            <v>EA</v>
          </cell>
          <cell r="G5289" t="str">
            <v>YC01</v>
          </cell>
        </row>
        <row r="5290">
          <cell r="B5290" t="str">
            <v>SLT0002620</v>
          </cell>
          <cell r="C5290" t="str">
            <v>k1窄车三排三人座布套</v>
          </cell>
          <cell r="D5290" t="str">
            <v>（新面料）</v>
          </cell>
        </row>
        <row r="5290">
          <cell r="F5290" t="str">
            <v>EA</v>
          </cell>
          <cell r="G5290" t="str">
            <v>YC01</v>
          </cell>
        </row>
        <row r="5291">
          <cell r="B5291" t="str">
            <v>SLT0002621</v>
          </cell>
          <cell r="C5291" t="str">
            <v>k1窄车三排三人背布套</v>
          </cell>
          <cell r="D5291" t="str">
            <v>（新面料）</v>
          </cell>
        </row>
        <row r="5291">
          <cell r="F5291" t="str">
            <v>EA</v>
          </cell>
          <cell r="G5291" t="str">
            <v>YC01</v>
          </cell>
        </row>
        <row r="5292">
          <cell r="B5292" t="str">
            <v>SLT0002622</v>
          </cell>
          <cell r="C5292" t="str">
            <v>K1窄车右舵双人座垫护面</v>
          </cell>
        </row>
        <row r="5292">
          <cell r="F5292" t="str">
            <v>EA</v>
          </cell>
          <cell r="G5292" t="str">
            <v>YC01</v>
          </cell>
        </row>
        <row r="5293">
          <cell r="B5293" t="str">
            <v>SLT0002623</v>
          </cell>
          <cell r="C5293" t="str">
            <v>K1窄车右舵第一排三人座</v>
          </cell>
          <cell r="D5293" t="str">
            <v>连体垫护面总成</v>
          </cell>
        </row>
        <row r="5293">
          <cell r="F5293" t="str">
            <v>EA</v>
          </cell>
          <cell r="G5293" t="str">
            <v>YC01</v>
          </cell>
        </row>
        <row r="5294">
          <cell r="B5294" t="str">
            <v>SLT0002624</v>
          </cell>
          <cell r="C5294" t="str">
            <v>K1窄车四排双人侧翻右背</v>
          </cell>
          <cell r="D5294" t="str">
            <v>护面总成</v>
          </cell>
        </row>
        <row r="5294">
          <cell r="F5294" t="str">
            <v>EA</v>
          </cell>
          <cell r="G5294" t="str">
            <v>YC01</v>
          </cell>
        </row>
        <row r="5295">
          <cell r="B5295" t="str">
            <v>SLT0002625</v>
          </cell>
          <cell r="C5295" t="str">
            <v>K1窄车右舵一排三人背</v>
          </cell>
        </row>
        <row r="5295">
          <cell r="F5295" t="str">
            <v>EA</v>
          </cell>
          <cell r="G5295" t="str">
            <v>YC01</v>
          </cell>
        </row>
        <row r="5296">
          <cell r="B5296" t="str">
            <v>SLT0002626</v>
          </cell>
          <cell r="C5296" t="str">
            <v>K1窄车右舵双人背</v>
          </cell>
        </row>
        <row r="5296">
          <cell r="F5296" t="str">
            <v>EA</v>
          </cell>
          <cell r="G5296" t="str">
            <v>YC01</v>
          </cell>
        </row>
        <row r="5297">
          <cell r="B5297" t="str">
            <v>SLT0002627</v>
          </cell>
          <cell r="C5297" t="str">
            <v>K1窄车右舵单人背</v>
          </cell>
        </row>
        <row r="5297">
          <cell r="F5297" t="str">
            <v>EA</v>
          </cell>
          <cell r="G5297" t="str">
            <v>YC01</v>
          </cell>
        </row>
        <row r="5298">
          <cell r="B5298" t="str">
            <v>SLT0002628</v>
          </cell>
          <cell r="C5298" t="str">
            <v>K1窄车右舵单人二排座</v>
          </cell>
        </row>
        <row r="5298">
          <cell r="F5298" t="str">
            <v>EA</v>
          </cell>
          <cell r="G5298" t="str">
            <v>YC01</v>
          </cell>
        </row>
        <row r="5299">
          <cell r="B5299" t="str">
            <v>SLT0002630</v>
          </cell>
          <cell r="C5299" t="str">
            <v>G7窄车前翻双人背窄车</v>
          </cell>
          <cell r="D5299" t="str">
            <v>三点式老</v>
          </cell>
        </row>
        <row r="5299">
          <cell r="F5299" t="str">
            <v>EA</v>
          </cell>
          <cell r="G5299" t="str">
            <v>YC01</v>
          </cell>
        </row>
        <row r="5300">
          <cell r="B5300" t="str">
            <v>SLT0002631</v>
          </cell>
          <cell r="C5300" t="str">
            <v>G7窄车前翻三排双人座</v>
          </cell>
          <cell r="D5300" t="str">
            <v>窄车三点</v>
          </cell>
        </row>
        <row r="5300">
          <cell r="F5300" t="str">
            <v>EA</v>
          </cell>
          <cell r="G5300" t="str">
            <v>YC01</v>
          </cell>
        </row>
        <row r="5301">
          <cell r="B5301" t="str">
            <v>SLT0002632</v>
          </cell>
          <cell r="C5301" t="str">
            <v>G7窄车前翻二排双人座</v>
          </cell>
          <cell r="D5301" t="str">
            <v>窄车三点</v>
          </cell>
        </row>
        <row r="5301">
          <cell r="F5301" t="str">
            <v>EA</v>
          </cell>
          <cell r="G5301" t="str">
            <v>YC01</v>
          </cell>
        </row>
        <row r="5302">
          <cell r="B5302" t="str">
            <v>SLT0002633</v>
          </cell>
          <cell r="C5302" t="str">
            <v>K1经济型司机背布套</v>
          </cell>
          <cell r="D5302" t="str">
            <v>标准面料（标准面）</v>
          </cell>
        </row>
        <row r="5302">
          <cell r="F5302" t="str">
            <v>EA</v>
          </cell>
          <cell r="G5302" t="str">
            <v>YC01</v>
          </cell>
        </row>
        <row r="5303">
          <cell r="B5303" t="str">
            <v>SLT0002634</v>
          </cell>
          <cell r="C5303" t="str">
            <v>K1经济型司机座布套</v>
          </cell>
          <cell r="D5303" t="str">
            <v>标准面料（标准面）</v>
          </cell>
        </row>
        <row r="5303">
          <cell r="F5303" t="str">
            <v>EA</v>
          </cell>
          <cell r="G5303" t="str">
            <v>YC01</v>
          </cell>
        </row>
        <row r="5304">
          <cell r="B5304" t="str">
            <v>SLT0002635</v>
          </cell>
          <cell r="C5304" t="str">
            <v>K1经济型头枕布套</v>
          </cell>
          <cell r="D5304" t="str">
            <v>（标准面料）</v>
          </cell>
        </row>
        <row r="5304">
          <cell r="F5304" t="str">
            <v>EA</v>
          </cell>
          <cell r="G5304" t="str">
            <v>YC01</v>
          </cell>
        </row>
        <row r="5305">
          <cell r="B5305" t="str">
            <v>SLT0002637</v>
          </cell>
          <cell r="C5305" t="str">
            <v>G9宽车前翻二排双人座</v>
          </cell>
          <cell r="D5305" t="str">
            <v>宽车三点式</v>
          </cell>
        </row>
        <row r="5305">
          <cell r="F5305" t="str">
            <v>EA</v>
          </cell>
          <cell r="G5305" t="str">
            <v>YC01</v>
          </cell>
        </row>
        <row r="5306">
          <cell r="B5306" t="str">
            <v>SLT0002638</v>
          </cell>
          <cell r="C5306" t="str">
            <v>G9宽车前翻三排双人座</v>
          </cell>
          <cell r="D5306" t="str">
            <v>宽车三点式</v>
          </cell>
        </row>
        <row r="5306">
          <cell r="F5306" t="str">
            <v>EA</v>
          </cell>
          <cell r="G5306" t="str">
            <v>YC01</v>
          </cell>
        </row>
        <row r="5307">
          <cell r="B5307" t="str">
            <v>SLT0002639</v>
          </cell>
          <cell r="C5307" t="str">
            <v>G7窄车前翻一排三人背</v>
          </cell>
          <cell r="D5307" t="str">
            <v>窄车三点式</v>
          </cell>
        </row>
        <row r="5307">
          <cell r="F5307" t="str">
            <v>EA</v>
          </cell>
          <cell r="G5307" t="str">
            <v>YC01</v>
          </cell>
        </row>
        <row r="5308">
          <cell r="B5308" t="str">
            <v>SLT0002640</v>
          </cell>
          <cell r="C5308" t="str">
            <v>G7窄车前翻一排三人座</v>
          </cell>
          <cell r="D5308" t="str">
            <v>窄车三点式</v>
          </cell>
        </row>
        <row r="5308">
          <cell r="F5308" t="str">
            <v>EA</v>
          </cell>
          <cell r="G5308" t="str">
            <v>YC01</v>
          </cell>
        </row>
        <row r="5309">
          <cell r="B5309" t="str">
            <v>SLT0002641</v>
          </cell>
          <cell r="C5309" t="str">
            <v>G7窄车前翻三排三人座</v>
          </cell>
          <cell r="D5309" t="str">
            <v>窄车三点式</v>
          </cell>
        </row>
        <row r="5309">
          <cell r="F5309" t="str">
            <v>EA</v>
          </cell>
          <cell r="G5309" t="str">
            <v>YC01</v>
          </cell>
        </row>
        <row r="5310">
          <cell r="B5310" t="str">
            <v>SLT0002643</v>
          </cell>
          <cell r="C5310" t="str">
            <v>G9宽车前翻一排三人座</v>
          </cell>
          <cell r="D5310" t="str">
            <v>宽车三点式</v>
          </cell>
        </row>
        <row r="5310">
          <cell r="F5310" t="str">
            <v>EA</v>
          </cell>
          <cell r="G5310" t="str">
            <v>YC01</v>
          </cell>
        </row>
        <row r="5311">
          <cell r="B5311" t="str">
            <v>SLT0002644</v>
          </cell>
          <cell r="C5311" t="str">
            <v>G9宽车前三排三人座</v>
          </cell>
          <cell r="D5311" t="str">
            <v>宽车三点式</v>
          </cell>
        </row>
        <row r="5311">
          <cell r="F5311" t="str">
            <v>EA</v>
          </cell>
          <cell r="G5311" t="str">
            <v>YC01</v>
          </cell>
        </row>
        <row r="5312">
          <cell r="B5312" t="str">
            <v>SLT0002645</v>
          </cell>
          <cell r="C5312" t="str">
            <v>K1标准宽车司机座布套</v>
          </cell>
        </row>
        <row r="5312">
          <cell r="F5312" t="str">
            <v>EA</v>
          </cell>
          <cell r="G5312" t="str">
            <v>YC01</v>
          </cell>
        </row>
        <row r="5313">
          <cell r="B5313" t="str">
            <v>SLT0002646</v>
          </cell>
          <cell r="C5313" t="str">
            <v>K1标准宽车司机背布套</v>
          </cell>
        </row>
        <row r="5313">
          <cell r="F5313" t="str">
            <v>EA</v>
          </cell>
          <cell r="G5313" t="str">
            <v>YC01</v>
          </cell>
        </row>
        <row r="5314">
          <cell r="B5314" t="str">
            <v>SLT0002647</v>
          </cell>
          <cell r="C5314" t="str">
            <v>K1标准头枕布套</v>
          </cell>
        </row>
        <row r="5314">
          <cell r="F5314" t="str">
            <v>EA</v>
          </cell>
          <cell r="G5314" t="str">
            <v>YC01</v>
          </cell>
        </row>
        <row r="5315">
          <cell r="B5315" t="str">
            <v>SLT0002648</v>
          </cell>
          <cell r="C5315" t="str">
            <v>K1标准窄车司机背布套</v>
          </cell>
        </row>
        <row r="5315">
          <cell r="F5315" t="str">
            <v>EA</v>
          </cell>
          <cell r="G5315" t="str">
            <v>YC01</v>
          </cell>
        </row>
        <row r="5316">
          <cell r="B5316" t="str">
            <v>SLT0002649</v>
          </cell>
          <cell r="C5316" t="str">
            <v>K1标准窄车副司机背布套</v>
          </cell>
        </row>
        <row r="5316">
          <cell r="F5316" t="str">
            <v>EA</v>
          </cell>
          <cell r="G5316" t="str">
            <v>YC01</v>
          </cell>
        </row>
        <row r="5317">
          <cell r="B5317" t="str">
            <v>SLT0002650</v>
          </cell>
          <cell r="C5317" t="str">
            <v>K1标准窄车司机座布套</v>
          </cell>
        </row>
        <row r="5317">
          <cell r="F5317" t="str">
            <v>EA</v>
          </cell>
          <cell r="G5317" t="str">
            <v>YC01</v>
          </cell>
        </row>
        <row r="5318">
          <cell r="B5318" t="str">
            <v>SLT0002651</v>
          </cell>
          <cell r="C5318" t="str">
            <v>K1标准（上小背）布套</v>
          </cell>
          <cell r="D5318" t="str">
            <v>双人左背</v>
          </cell>
        </row>
        <row r="5318">
          <cell r="F5318" t="str">
            <v>EA</v>
          </cell>
          <cell r="G5318" t="str">
            <v>YC01</v>
          </cell>
        </row>
        <row r="5319">
          <cell r="B5319" t="str">
            <v>SLT0002652</v>
          </cell>
          <cell r="C5319" t="str">
            <v>K1标准（中间背）布套</v>
          </cell>
          <cell r="D5319" t="str">
            <v>双人右背</v>
          </cell>
        </row>
        <row r="5319">
          <cell r="F5319" t="str">
            <v>EA</v>
          </cell>
          <cell r="G5319" t="str">
            <v>YC01</v>
          </cell>
        </row>
        <row r="5320">
          <cell r="B5320" t="str">
            <v>SLT0002653</v>
          </cell>
          <cell r="C5320" t="str">
            <v>K1标准双人座布套</v>
          </cell>
        </row>
        <row r="5320">
          <cell r="F5320" t="str">
            <v>EA</v>
          </cell>
          <cell r="G5320" t="str">
            <v>YC01</v>
          </cell>
        </row>
        <row r="5321">
          <cell r="B5321" t="str">
            <v>SLT0002654</v>
          </cell>
          <cell r="C5321" t="str">
            <v>K1宽车标准侧翻左座布套</v>
          </cell>
        </row>
        <row r="5321">
          <cell r="F5321" t="str">
            <v>EA</v>
          </cell>
          <cell r="G5321" t="str">
            <v>YC01</v>
          </cell>
        </row>
        <row r="5322">
          <cell r="B5322" t="str">
            <v>SLT0002655</v>
          </cell>
          <cell r="C5322" t="str">
            <v>K1宽车标准侧翻左背布套</v>
          </cell>
        </row>
        <row r="5322">
          <cell r="F5322" t="str">
            <v>EA</v>
          </cell>
          <cell r="G5322" t="str">
            <v>YC01</v>
          </cell>
        </row>
        <row r="5323">
          <cell r="B5323" t="str">
            <v>SLT0002656</v>
          </cell>
          <cell r="C5323" t="str">
            <v>k1窄车中间背布套</v>
          </cell>
          <cell r="D5323" t="str">
            <v>(标准面料）</v>
          </cell>
        </row>
        <row r="5323">
          <cell r="F5323" t="str">
            <v>EA</v>
          </cell>
          <cell r="G5323" t="str">
            <v>YC01</v>
          </cell>
        </row>
        <row r="5324">
          <cell r="B5324" t="str">
            <v>SLT0002657</v>
          </cell>
          <cell r="C5324" t="str">
            <v>k1窄车中间座布套</v>
          </cell>
          <cell r="D5324" t="str">
            <v>（标准面料）</v>
          </cell>
        </row>
        <row r="5324">
          <cell r="F5324" t="str">
            <v>EA</v>
          </cell>
          <cell r="G5324" t="str">
            <v>YC01</v>
          </cell>
        </row>
        <row r="5325">
          <cell r="B5325" t="str">
            <v>SLT0002658</v>
          </cell>
          <cell r="C5325" t="str">
            <v>k1窄车中间头枕布套</v>
          </cell>
          <cell r="D5325" t="str">
            <v>（标准面料）</v>
          </cell>
        </row>
        <row r="5325">
          <cell r="F5325" t="str">
            <v>EA</v>
          </cell>
          <cell r="G5325" t="str">
            <v>YC01</v>
          </cell>
        </row>
        <row r="5326">
          <cell r="B5326" t="str">
            <v>SLT0002665</v>
          </cell>
          <cell r="C5326" t="str">
            <v>M4奥铃1880小背布套</v>
          </cell>
        </row>
        <row r="5326">
          <cell r="F5326" t="str">
            <v>EA</v>
          </cell>
          <cell r="G5326" t="str">
            <v>YC01</v>
          </cell>
        </row>
        <row r="5327">
          <cell r="B5327" t="str">
            <v>SLT0002667</v>
          </cell>
          <cell r="C5327" t="str">
            <v>驾驶员靠背支撑钢丝F</v>
          </cell>
          <cell r="D5327" t="str">
            <v>J7F/虎V靠背骨架</v>
          </cell>
        </row>
        <row r="5327">
          <cell r="F5327" t="str">
            <v>EA</v>
          </cell>
          <cell r="G5327" t="str">
            <v>YC04</v>
          </cell>
        </row>
        <row r="5328">
          <cell r="B5328" t="str">
            <v>SLT0002668</v>
          </cell>
          <cell r="C5328" t="str">
            <v>K1窄车右舵双人座垫</v>
          </cell>
          <cell r="D5328" t="str">
            <v>护面总成马来</v>
          </cell>
        </row>
        <row r="5328">
          <cell r="F5328" t="str">
            <v>EA</v>
          </cell>
          <cell r="G5328" t="str">
            <v>YC01</v>
          </cell>
        </row>
        <row r="5329">
          <cell r="B5329" t="str">
            <v>SLT0002669</v>
          </cell>
          <cell r="C5329" t="str">
            <v>K1窄车右舵单人二排座垫</v>
          </cell>
          <cell r="D5329" t="str">
            <v>护面总成马来</v>
          </cell>
        </row>
        <row r="5329">
          <cell r="F5329" t="str">
            <v>EA</v>
          </cell>
          <cell r="G5329" t="str">
            <v>YC01</v>
          </cell>
        </row>
        <row r="5330">
          <cell r="B5330" t="str">
            <v>SLT0002670</v>
          </cell>
          <cell r="C5330" t="str">
            <v>k1右舵双人左背布套</v>
          </cell>
          <cell r="D5330" t="str">
            <v>（新面料）</v>
          </cell>
        </row>
        <row r="5330">
          <cell r="F5330" t="str">
            <v>EA</v>
          </cell>
          <cell r="G5330" t="str">
            <v>YC01</v>
          </cell>
        </row>
        <row r="5331">
          <cell r="B5331" t="str">
            <v>SLT0002671</v>
          </cell>
          <cell r="C5331" t="str">
            <v>k1右舵双人右背布套</v>
          </cell>
          <cell r="D5331" t="str">
            <v>（新面料）</v>
          </cell>
        </row>
        <row r="5331">
          <cell r="F5331" t="str">
            <v>EA</v>
          </cell>
          <cell r="G5331" t="str">
            <v>YC01</v>
          </cell>
        </row>
        <row r="5332">
          <cell r="B5332" t="str">
            <v>SLT0002672</v>
          </cell>
          <cell r="C5332" t="str">
            <v>k1右舵双人右背布套</v>
          </cell>
          <cell r="D5332" t="str">
            <v>（新面料）无背板</v>
          </cell>
        </row>
        <row r="5332">
          <cell r="F5332" t="str">
            <v>EA</v>
          </cell>
          <cell r="G5332" t="str">
            <v>YC01</v>
          </cell>
        </row>
        <row r="5333">
          <cell r="B5333" t="str">
            <v>SLT0002673</v>
          </cell>
          <cell r="C5333" t="str">
            <v>k1右舵双人左背布套</v>
          </cell>
          <cell r="D5333" t="str">
            <v>（新面料）无背板</v>
          </cell>
        </row>
        <row r="5333">
          <cell r="F5333" t="str">
            <v>EA</v>
          </cell>
          <cell r="G5333" t="str">
            <v>YC01</v>
          </cell>
        </row>
        <row r="5334">
          <cell r="B5334" t="str">
            <v>SLT0002690</v>
          </cell>
          <cell r="C5334" t="str">
            <v>虎威2060小背骨架</v>
          </cell>
        </row>
        <row r="5334">
          <cell r="F5334" t="str">
            <v>EA</v>
          </cell>
          <cell r="G5334" t="str">
            <v>YC01</v>
          </cell>
        </row>
        <row r="5335">
          <cell r="B5335" t="str">
            <v>SLT0002692</v>
          </cell>
          <cell r="C5335" t="str">
            <v>驾驶员头枕杆</v>
          </cell>
          <cell r="D5335" t="str">
            <v>J7F/虎V</v>
          </cell>
        </row>
        <row r="5335">
          <cell r="F5335" t="str">
            <v>EA</v>
          </cell>
          <cell r="G5335" t="str">
            <v>YC01</v>
          </cell>
        </row>
        <row r="5336">
          <cell r="B5336" t="str">
            <v>SLT0002693</v>
          </cell>
          <cell r="C5336" t="str">
            <v>驾驶员头枕泡沫</v>
          </cell>
          <cell r="D5336" t="str">
            <v>J7F-BA95</v>
          </cell>
        </row>
        <row r="5336">
          <cell r="F5336" t="str">
            <v>EA</v>
          </cell>
          <cell r="G5336" t="str">
            <v>YC01</v>
          </cell>
        </row>
        <row r="5337">
          <cell r="B5337" t="str">
            <v>SLT0002696</v>
          </cell>
          <cell r="C5337" t="str">
            <v>副驾驶员座椅座垫骨架总成</v>
          </cell>
          <cell r="D5337" t="str">
            <v>J7F-BA97</v>
          </cell>
        </row>
        <row r="5337">
          <cell r="F5337" t="str">
            <v>EA</v>
          </cell>
          <cell r="G5337" t="str">
            <v>YC05</v>
          </cell>
        </row>
        <row r="5338">
          <cell r="B5338" t="str">
            <v>SLT0002699</v>
          </cell>
          <cell r="C5338" t="str">
            <v>出口1995卧铺发泡</v>
          </cell>
        </row>
        <row r="5338">
          <cell r="F5338" t="str">
            <v>EA</v>
          </cell>
          <cell r="G5338" t="str">
            <v>YC01</v>
          </cell>
        </row>
        <row r="5339">
          <cell r="B5339" t="str">
            <v>SLT0002700</v>
          </cell>
          <cell r="C5339" t="str">
            <v>K1侧翻纸箱</v>
          </cell>
        </row>
        <row r="5339">
          <cell r="F5339" t="str">
            <v>EA</v>
          </cell>
          <cell r="G5339" t="str">
            <v>YC01</v>
          </cell>
        </row>
        <row r="5340">
          <cell r="B5340" t="str">
            <v>SLT0002701</v>
          </cell>
          <cell r="C5340" t="str">
            <v>K1-6486十人铰链（大）</v>
          </cell>
        </row>
        <row r="5340">
          <cell r="F5340" t="str">
            <v>EA</v>
          </cell>
          <cell r="G5340" t="str">
            <v>YC01</v>
          </cell>
        </row>
        <row r="5341">
          <cell r="B5341" t="str">
            <v>SLT0002703</v>
          </cell>
          <cell r="C5341" t="str">
            <v>M4亮白PET标签纸</v>
          </cell>
          <cell r="D5341" t="str">
            <v>60*20*2000张（单排）</v>
          </cell>
        </row>
        <row r="5341">
          <cell r="F5341" t="str">
            <v>EA</v>
          </cell>
          <cell r="G5341" t="str">
            <v>YC01</v>
          </cell>
        </row>
        <row r="5342">
          <cell r="B5342" t="str">
            <v>SLT0002705</v>
          </cell>
          <cell r="C5342" t="str">
            <v>欧马可窄车大背400mm</v>
          </cell>
        </row>
        <row r="5342">
          <cell r="F5342" t="str">
            <v>EA</v>
          </cell>
          <cell r="G5342" t="str">
            <v>YC04</v>
          </cell>
        </row>
        <row r="5343">
          <cell r="B5343" t="str">
            <v>SLT0002706</v>
          </cell>
          <cell r="C5343" t="str">
            <v>头枕支撑钢丝112mm</v>
          </cell>
          <cell r="D5343" t="str">
            <v>L项目</v>
          </cell>
        </row>
        <row r="5343">
          <cell r="F5343" t="str">
            <v>EA</v>
          </cell>
          <cell r="G5343" t="str">
            <v>YC04</v>
          </cell>
        </row>
        <row r="5344">
          <cell r="B5344" t="str">
            <v>SLT0002707</v>
          </cell>
          <cell r="C5344" t="str">
            <v>靠背支撑钢丝440mm</v>
          </cell>
          <cell r="D5344" t="str">
            <v>L项目</v>
          </cell>
        </row>
        <row r="5344">
          <cell r="F5344" t="str">
            <v>EA</v>
          </cell>
          <cell r="G5344" t="str">
            <v>YC04</v>
          </cell>
        </row>
        <row r="5345">
          <cell r="B5345" t="str">
            <v>SLT0002708</v>
          </cell>
          <cell r="C5345" t="str">
            <v>头枕支撑钢丝155mm</v>
          </cell>
          <cell r="D5345" t="str">
            <v>L项目</v>
          </cell>
        </row>
        <row r="5345">
          <cell r="F5345" t="str">
            <v>EA</v>
          </cell>
          <cell r="G5345" t="str">
            <v>YC04</v>
          </cell>
        </row>
        <row r="5346">
          <cell r="B5346" t="str">
            <v>SLT0002709</v>
          </cell>
          <cell r="C5346" t="str">
            <v>靠背支撑钢丝398mm</v>
          </cell>
          <cell r="D5346" t="str">
            <v>L项目</v>
          </cell>
        </row>
        <row r="5346">
          <cell r="F5346" t="str">
            <v>EA</v>
          </cell>
          <cell r="G5346" t="str">
            <v>YC04</v>
          </cell>
        </row>
        <row r="5347">
          <cell r="B5347" t="str">
            <v>SLT0002710</v>
          </cell>
          <cell r="C5347" t="str">
            <v>司机头枕107mm</v>
          </cell>
        </row>
        <row r="5347">
          <cell r="F5347" t="str">
            <v>EA</v>
          </cell>
          <cell r="G5347" t="str">
            <v>YC04</v>
          </cell>
        </row>
        <row r="5348">
          <cell r="B5348" t="str">
            <v>SLT0002718</v>
          </cell>
          <cell r="C5348" t="str">
            <v>靠背蛇簧</v>
          </cell>
          <cell r="D5348" t="str">
            <v>L项目1995大背</v>
          </cell>
        </row>
        <row r="5348">
          <cell r="F5348" t="str">
            <v>EA</v>
          </cell>
          <cell r="G5348" t="str">
            <v>YC04</v>
          </cell>
        </row>
        <row r="5349">
          <cell r="B5349" t="str">
            <v>SLT0002720</v>
          </cell>
          <cell r="C5349" t="str">
            <v>k1左舵四人联体右背布套</v>
          </cell>
          <cell r="D5349" t="str">
            <v>标准面料</v>
          </cell>
        </row>
        <row r="5349">
          <cell r="F5349" t="str">
            <v>EA</v>
          </cell>
          <cell r="G5349" t="str">
            <v>YC01</v>
          </cell>
        </row>
        <row r="5350">
          <cell r="B5350" t="str">
            <v>SLT0002721</v>
          </cell>
          <cell r="C5350" t="str">
            <v>k1左舵四人联体左背布套</v>
          </cell>
          <cell r="D5350" t="str">
            <v>标准面料</v>
          </cell>
        </row>
        <row r="5350">
          <cell r="F5350" t="str">
            <v>EA</v>
          </cell>
          <cell r="G5350" t="str">
            <v>YC01</v>
          </cell>
        </row>
        <row r="5351">
          <cell r="B5351" t="str">
            <v>SLT0002722</v>
          </cell>
          <cell r="C5351" t="str">
            <v>k1左舵四人联体右座布套</v>
          </cell>
          <cell r="D5351" t="str">
            <v>标准面料</v>
          </cell>
        </row>
        <row r="5351">
          <cell r="F5351" t="str">
            <v>EA</v>
          </cell>
          <cell r="G5351" t="str">
            <v>YC01</v>
          </cell>
        </row>
        <row r="5352">
          <cell r="B5352" t="str">
            <v>SLT0002723</v>
          </cell>
          <cell r="C5352" t="str">
            <v>k1左舵四人联体左座布套</v>
          </cell>
          <cell r="D5352" t="str">
            <v>标准面料</v>
          </cell>
        </row>
        <row r="5352">
          <cell r="F5352" t="str">
            <v>EA</v>
          </cell>
          <cell r="G5352" t="str">
            <v>YC01</v>
          </cell>
        </row>
        <row r="5353">
          <cell r="B5353" t="str">
            <v>SLT0002726</v>
          </cell>
          <cell r="C5353" t="str">
            <v>6486三排折叠腿U型</v>
          </cell>
          <cell r="D5353" t="str">
            <v>245mm</v>
          </cell>
        </row>
        <row r="5353">
          <cell r="F5353" t="str">
            <v>EA</v>
          </cell>
          <cell r="G5353" t="str">
            <v>YC01</v>
          </cell>
        </row>
        <row r="5354">
          <cell r="B5354" t="str">
            <v>SLT0002781</v>
          </cell>
          <cell r="C5354" t="str">
            <v>后排座椅总成</v>
          </cell>
          <cell r="D5354" t="str">
            <v>L0821020117A0</v>
          </cell>
        </row>
        <row r="5354">
          <cell r="F5354" t="str">
            <v>EA</v>
          </cell>
          <cell r="G5354" t="str">
            <v>SY04</v>
          </cell>
        </row>
        <row r="5355">
          <cell r="B5355" t="str">
            <v>SLT0002791</v>
          </cell>
          <cell r="C5355" t="str">
            <v>6486小拉杆右舵</v>
          </cell>
        </row>
        <row r="5355">
          <cell r="F5355" t="str">
            <v>EA</v>
          </cell>
          <cell r="G5355" t="str">
            <v>YC01</v>
          </cell>
        </row>
        <row r="5356">
          <cell r="B5356" t="str">
            <v>SLT0002793</v>
          </cell>
          <cell r="C5356" t="str">
            <v>头枕主插管灰色</v>
          </cell>
          <cell r="D5356" t="str">
            <v>K1</v>
          </cell>
        </row>
        <row r="5356">
          <cell r="F5356" t="str">
            <v>EA</v>
          </cell>
          <cell r="G5356" t="str">
            <v>YC01</v>
          </cell>
        </row>
        <row r="5357">
          <cell r="B5357" t="str">
            <v>SLT0002794</v>
          </cell>
          <cell r="C5357" t="str">
            <v>头枕副插管灰色</v>
          </cell>
          <cell r="D5357" t="str">
            <v>K1</v>
          </cell>
        </row>
        <row r="5357">
          <cell r="F5357" t="str">
            <v>EA</v>
          </cell>
          <cell r="G5357" t="str">
            <v>YC01</v>
          </cell>
        </row>
        <row r="5358">
          <cell r="B5358" t="str">
            <v>SLT0002795</v>
          </cell>
          <cell r="C5358" t="str">
            <v>正副司机座左圆盘主动</v>
          </cell>
          <cell r="D5358" t="str">
            <v>K1司机调角器</v>
          </cell>
        </row>
        <row r="5358">
          <cell r="F5358" t="str">
            <v>EA</v>
          </cell>
          <cell r="G5358" t="str">
            <v>YC04</v>
          </cell>
        </row>
        <row r="5359">
          <cell r="B5359" t="str">
            <v>SLT0002796</v>
          </cell>
          <cell r="C5359" t="str">
            <v>正副司机座右圆盘主动</v>
          </cell>
          <cell r="D5359" t="str">
            <v>K1司机调角器</v>
          </cell>
        </row>
        <row r="5359">
          <cell r="F5359" t="str">
            <v>EA</v>
          </cell>
          <cell r="G5359" t="str">
            <v>YC04</v>
          </cell>
        </row>
        <row r="5360">
          <cell r="B5360" t="str">
            <v>SLT0002797</v>
          </cell>
          <cell r="C5360" t="str">
            <v>正副司机座左圆盘被动</v>
          </cell>
          <cell r="D5360" t="str">
            <v>K1司机调角器</v>
          </cell>
        </row>
        <row r="5360">
          <cell r="F5360" t="str">
            <v>EA</v>
          </cell>
          <cell r="G5360" t="str">
            <v>YC04</v>
          </cell>
        </row>
        <row r="5361">
          <cell r="B5361" t="str">
            <v>SLT0002798</v>
          </cell>
          <cell r="C5361" t="str">
            <v>正副司机座右圆盘被动</v>
          </cell>
          <cell r="D5361" t="str">
            <v>K1司机调角器</v>
          </cell>
        </row>
        <row r="5361">
          <cell r="F5361" t="str">
            <v>EA</v>
          </cell>
          <cell r="G5361" t="str">
            <v>YC04</v>
          </cell>
        </row>
        <row r="5362">
          <cell r="B5362" t="str">
            <v>SLT0002800</v>
          </cell>
          <cell r="C5362" t="str">
            <v>后排单双人座左圆盘主动</v>
          </cell>
          <cell r="D5362" t="str">
            <v>K1后排单双人调角器</v>
          </cell>
        </row>
        <row r="5362">
          <cell r="F5362" t="str">
            <v>EA</v>
          </cell>
          <cell r="G5362" t="str">
            <v>YC04</v>
          </cell>
        </row>
        <row r="5363">
          <cell r="B5363" t="str">
            <v>SLT0002801</v>
          </cell>
          <cell r="C5363" t="str">
            <v>后排单双人座右圆盘主动</v>
          </cell>
          <cell r="D5363" t="str">
            <v>K1后排单双人调角器</v>
          </cell>
        </row>
        <row r="5363">
          <cell r="F5363" t="str">
            <v>EA</v>
          </cell>
          <cell r="G5363" t="str">
            <v>YC04</v>
          </cell>
        </row>
        <row r="5364">
          <cell r="B5364" t="str">
            <v>SLT0002802</v>
          </cell>
          <cell r="C5364" t="str">
            <v>空心核心件</v>
          </cell>
          <cell r="D5364" t="str">
            <v>K1后排单双人调角器</v>
          </cell>
        </row>
        <row r="5364">
          <cell r="F5364" t="str">
            <v>EA</v>
          </cell>
          <cell r="G5364" t="str">
            <v>YC04</v>
          </cell>
        </row>
        <row r="5365">
          <cell r="B5365" t="str">
            <v>SLT0002803</v>
          </cell>
          <cell r="C5365" t="str">
            <v>翻折左座圆盘（主动）</v>
          </cell>
          <cell r="D5365" t="str">
            <v>K1后排翻转器</v>
          </cell>
        </row>
        <row r="5365">
          <cell r="F5365" t="str">
            <v>EA</v>
          </cell>
          <cell r="G5365" t="str">
            <v>YC04</v>
          </cell>
        </row>
        <row r="5366">
          <cell r="B5366" t="str">
            <v>SLT0002804</v>
          </cell>
          <cell r="C5366" t="str">
            <v>翻折右座圆盘（主动）</v>
          </cell>
          <cell r="D5366" t="str">
            <v>K1后排翻转器</v>
          </cell>
        </row>
        <row r="5366">
          <cell r="F5366" t="str">
            <v>EA</v>
          </cell>
          <cell r="G5366" t="str">
            <v>YC04</v>
          </cell>
        </row>
        <row r="5367">
          <cell r="B5367" t="str">
            <v>SLT0002805</v>
          </cell>
          <cell r="C5367" t="str">
            <v>翻折左座圆盘（被动）</v>
          </cell>
          <cell r="D5367" t="str">
            <v>K1后排翻转器</v>
          </cell>
        </row>
        <row r="5367">
          <cell r="F5367" t="str">
            <v>EA</v>
          </cell>
          <cell r="G5367" t="str">
            <v>YC04</v>
          </cell>
        </row>
        <row r="5368">
          <cell r="B5368" t="str">
            <v>SLT0002806</v>
          </cell>
          <cell r="C5368" t="str">
            <v>翻折右座圆盘（被动）</v>
          </cell>
          <cell r="D5368" t="str">
            <v>K1后排翻转器</v>
          </cell>
        </row>
        <row r="5368">
          <cell r="F5368" t="str">
            <v>EA</v>
          </cell>
          <cell r="G5368" t="str">
            <v>YC04</v>
          </cell>
        </row>
        <row r="5369">
          <cell r="B5369" t="str">
            <v>SLT0002807</v>
          </cell>
          <cell r="C5369" t="str">
            <v>操纵柄</v>
          </cell>
          <cell r="D5369" t="str">
            <v>6480连接板</v>
          </cell>
          <cell r="E5369" t="str">
            <v>SY6480-H3-Z-200-01</v>
          </cell>
          <cell r="F5369" t="str">
            <v>EA</v>
          </cell>
          <cell r="G5369" t="str">
            <v>YC04</v>
          </cell>
        </row>
        <row r="5370">
          <cell r="B5370" t="str">
            <v>SLT0002808</v>
          </cell>
          <cell r="C5370" t="str">
            <v>中心轴</v>
          </cell>
          <cell r="D5370" t="str">
            <v>6480连接板</v>
          </cell>
          <cell r="E5370" t="str">
            <v>TJQ-H3-Z-011</v>
          </cell>
          <cell r="F5370" t="str">
            <v>EA</v>
          </cell>
          <cell r="G5370" t="str">
            <v>YC04</v>
          </cell>
        </row>
        <row r="5371">
          <cell r="B5371" t="str">
            <v>SLT0002809</v>
          </cell>
          <cell r="C5371" t="str">
            <v>上板（左）</v>
          </cell>
          <cell r="D5371" t="str">
            <v>K1司机调角器</v>
          </cell>
          <cell r="E5371" t="str">
            <v>FTK1-6801500-01-10</v>
          </cell>
          <cell r="F5371" t="str">
            <v>EA</v>
          </cell>
          <cell r="G5371" t="str">
            <v>YC04</v>
          </cell>
        </row>
        <row r="5372">
          <cell r="B5372" t="str">
            <v>SLT0002810</v>
          </cell>
          <cell r="C5372" t="str">
            <v>上板（右）</v>
          </cell>
          <cell r="D5372" t="str">
            <v>K1司机调角器</v>
          </cell>
          <cell r="E5372" t="str">
            <v>FTK1-6801500-02-10</v>
          </cell>
          <cell r="F5372" t="str">
            <v>EA</v>
          </cell>
          <cell r="G5372" t="str">
            <v>YC04</v>
          </cell>
        </row>
        <row r="5373">
          <cell r="B5373" t="str">
            <v>SLT0002813</v>
          </cell>
          <cell r="C5373" t="str">
            <v>左手柄</v>
          </cell>
          <cell r="D5373" t="str">
            <v>K1司机调角器</v>
          </cell>
          <cell r="E5373" t="str">
            <v>H2L6804TL-01</v>
          </cell>
          <cell r="F5373" t="str">
            <v>EA</v>
          </cell>
          <cell r="G5373" t="str">
            <v>YC04</v>
          </cell>
        </row>
        <row r="5374">
          <cell r="B5374" t="str">
            <v>SLT0002814</v>
          </cell>
          <cell r="C5374" t="str">
            <v>右手柄</v>
          </cell>
          <cell r="D5374" t="str">
            <v>K1司机调角器</v>
          </cell>
        </row>
        <row r="5374">
          <cell r="F5374" t="str">
            <v>EA</v>
          </cell>
          <cell r="G5374" t="str">
            <v>YC04</v>
          </cell>
        </row>
        <row r="5375">
          <cell r="B5375" t="str">
            <v>SLT0002815</v>
          </cell>
          <cell r="C5375" t="str">
            <v>内盘簧支架</v>
          </cell>
          <cell r="D5375" t="str">
            <v>K1司机调角器</v>
          </cell>
          <cell r="E5375" t="str">
            <v>H2L6804T-10-02</v>
          </cell>
          <cell r="F5375" t="str">
            <v>EA</v>
          </cell>
          <cell r="G5375" t="str">
            <v>YC04</v>
          </cell>
        </row>
        <row r="5376">
          <cell r="B5376" t="str">
            <v>SLT0002816</v>
          </cell>
          <cell r="C5376" t="str">
            <v>罩壳支架</v>
          </cell>
          <cell r="D5376" t="str">
            <v>K1司机调角器</v>
          </cell>
          <cell r="E5376" t="str">
            <v>H2L6804T-10-03</v>
          </cell>
          <cell r="F5376" t="str">
            <v>EA</v>
          </cell>
          <cell r="G5376" t="str">
            <v>YC04</v>
          </cell>
        </row>
        <row r="5377">
          <cell r="B5377" t="str">
            <v>SLT0002817</v>
          </cell>
          <cell r="C5377" t="str">
            <v>外盘簧支架</v>
          </cell>
          <cell r="D5377" t="str">
            <v>K1司机调角器</v>
          </cell>
          <cell r="E5377" t="str">
            <v>H2L6804T-20-02</v>
          </cell>
          <cell r="F5377" t="str">
            <v>EA</v>
          </cell>
          <cell r="G5377" t="str">
            <v>YC04</v>
          </cell>
        </row>
        <row r="5378">
          <cell r="B5378" t="str">
            <v>SLT0002818</v>
          </cell>
          <cell r="C5378" t="str">
            <v>下板</v>
          </cell>
          <cell r="D5378" t="str">
            <v>K1后排单人座调角器</v>
          </cell>
          <cell r="E5378" t="str">
            <v>FTK1-7144000-01-00</v>
          </cell>
          <cell r="F5378" t="str">
            <v>EA</v>
          </cell>
          <cell r="G5378" t="str">
            <v>YC04</v>
          </cell>
        </row>
        <row r="5379">
          <cell r="B5379" t="str">
            <v>SLT0002819</v>
          </cell>
          <cell r="C5379" t="str">
            <v>上板</v>
          </cell>
          <cell r="D5379" t="str">
            <v>K1后排单双人调角器</v>
          </cell>
          <cell r="E5379" t="str">
            <v>FTK1-7134000-01-10</v>
          </cell>
          <cell r="F5379" t="str">
            <v>EA</v>
          </cell>
          <cell r="G5379" t="str">
            <v>YC04</v>
          </cell>
        </row>
        <row r="5380">
          <cell r="B5380" t="str">
            <v>SLT0002820</v>
          </cell>
          <cell r="C5380" t="str">
            <v>手柄（左）</v>
          </cell>
          <cell r="D5380" t="str">
            <v>K1后排单双人调角器</v>
          </cell>
          <cell r="E5380" t="str">
            <v>JB6802-100-03-04</v>
          </cell>
          <cell r="F5380" t="str">
            <v>EA</v>
          </cell>
          <cell r="G5380" t="str">
            <v>YC04</v>
          </cell>
        </row>
        <row r="5381">
          <cell r="B5381" t="str">
            <v>SLT0002821</v>
          </cell>
          <cell r="C5381" t="str">
            <v>手柄（右）</v>
          </cell>
          <cell r="D5381" t="str">
            <v>K1后排单双人调角器</v>
          </cell>
        </row>
        <row r="5381">
          <cell r="F5381" t="str">
            <v>EA</v>
          </cell>
          <cell r="G5381" t="str">
            <v>YC04</v>
          </cell>
        </row>
        <row r="5382">
          <cell r="B5382" t="str">
            <v>SLT0002822</v>
          </cell>
          <cell r="C5382" t="str">
            <v>外盘簧支架（短）</v>
          </cell>
          <cell r="D5382" t="str">
            <v>K1调角器</v>
          </cell>
          <cell r="E5382" t="str">
            <v>FTK1-7134000-01-10</v>
          </cell>
          <cell r="F5382" t="str">
            <v>EA</v>
          </cell>
          <cell r="G5382" t="str">
            <v>YC04</v>
          </cell>
        </row>
        <row r="5383">
          <cell r="B5383" t="str">
            <v>SLT0002823</v>
          </cell>
          <cell r="C5383" t="str">
            <v>罩壳支架</v>
          </cell>
          <cell r="D5383" t="str">
            <v>K1后排单人座调角器</v>
          </cell>
          <cell r="E5383" t="str">
            <v>JB6802-100-03-05</v>
          </cell>
          <cell r="F5383" t="str">
            <v>EA</v>
          </cell>
          <cell r="G5383" t="str">
            <v>YC04</v>
          </cell>
        </row>
        <row r="5384">
          <cell r="B5384" t="str">
            <v>SLT0002824</v>
          </cell>
          <cell r="C5384" t="str">
            <v>下板（左）</v>
          </cell>
          <cell r="D5384" t="str">
            <v>K1乘客双人右座调角器</v>
          </cell>
          <cell r="E5384" t="str">
            <v>FTK1-7234200-02-00</v>
          </cell>
          <cell r="F5384" t="str">
            <v>EA</v>
          </cell>
          <cell r="G5384" t="str">
            <v>YC04</v>
          </cell>
        </row>
        <row r="5385">
          <cell r="B5385" t="str">
            <v>SLT0002825</v>
          </cell>
          <cell r="C5385" t="str">
            <v>下板（右）</v>
          </cell>
          <cell r="D5385" t="str">
            <v>K1后排双人左座调角器</v>
          </cell>
          <cell r="E5385" t="str">
            <v>FTK1-7244100-02-00</v>
          </cell>
          <cell r="F5385" t="str">
            <v>EA</v>
          </cell>
          <cell r="G5385" t="str">
            <v>YC04</v>
          </cell>
        </row>
        <row r="5386">
          <cell r="B5386" t="str">
            <v>SLT0002826</v>
          </cell>
          <cell r="C5386" t="str">
            <v>下板（左）</v>
          </cell>
          <cell r="D5386" t="str">
            <v>K1后排双人右座调角器</v>
          </cell>
          <cell r="E5386" t="str">
            <v>FTK1-7244200-02-00</v>
          </cell>
          <cell r="F5386" t="str">
            <v>EA</v>
          </cell>
          <cell r="G5386" t="str">
            <v>YC04</v>
          </cell>
        </row>
        <row r="5387">
          <cell r="B5387" t="str">
            <v>SLT0002828</v>
          </cell>
          <cell r="C5387" t="str">
            <v>上板</v>
          </cell>
          <cell r="D5387" t="str">
            <v>K1后排双人右座调角器</v>
          </cell>
          <cell r="E5387" t="str">
            <v>FTK1-7234200-02-10</v>
          </cell>
          <cell r="F5387" t="str">
            <v>EA</v>
          </cell>
          <cell r="G5387" t="str">
            <v>YC04</v>
          </cell>
        </row>
        <row r="5388">
          <cell r="B5388" t="str">
            <v>SLT0002831</v>
          </cell>
          <cell r="C5388" t="str">
            <v>盘簧固定架</v>
          </cell>
          <cell r="D5388" t="str">
            <v>K1后排单双人调角器</v>
          </cell>
          <cell r="E5388" t="str">
            <v>FTK1-7134000-02-10</v>
          </cell>
          <cell r="F5388" t="str">
            <v>EA</v>
          </cell>
          <cell r="G5388" t="str">
            <v>YC04</v>
          </cell>
        </row>
        <row r="5389">
          <cell r="B5389" t="str">
            <v>SLT0002832</v>
          </cell>
          <cell r="C5389" t="str">
            <v>外盘簧支架（长）</v>
          </cell>
          <cell r="D5389" t="str">
            <v>K1后排单人座调角器</v>
          </cell>
          <cell r="E5389" t="str">
            <v>FTK1-7134000-02-10</v>
          </cell>
          <cell r="F5389" t="str">
            <v>EA</v>
          </cell>
          <cell r="G5389" t="str">
            <v>YC04</v>
          </cell>
        </row>
        <row r="5390">
          <cell r="B5390" t="str">
            <v>SLT0002833</v>
          </cell>
          <cell r="C5390" t="str">
            <v>上板</v>
          </cell>
          <cell r="D5390" t="str">
            <v>K1后排翻转器</v>
          </cell>
          <cell r="E5390" t="str">
            <v>FTK1-2012859-01-10</v>
          </cell>
          <cell r="F5390" t="str">
            <v>EA</v>
          </cell>
          <cell r="G5390" t="str">
            <v>YC04</v>
          </cell>
        </row>
        <row r="5391">
          <cell r="B5391" t="str">
            <v>SLT0002842</v>
          </cell>
          <cell r="C5391" t="str">
            <v>限位块</v>
          </cell>
          <cell r="D5391" t="str">
            <v>6480连接板</v>
          </cell>
        </row>
        <row r="5391">
          <cell r="F5391" t="str">
            <v>EA</v>
          </cell>
          <cell r="G5391" t="str">
            <v>YC04</v>
          </cell>
        </row>
        <row r="5392">
          <cell r="B5392" t="str">
            <v>SLT0010053</v>
          </cell>
          <cell r="C5392" t="str">
            <v>J6F小背储物盒上盒</v>
          </cell>
        </row>
        <row r="5392">
          <cell r="F5392" t="str">
            <v>Ea</v>
          </cell>
          <cell r="G5392" t="str">
            <v>BC02</v>
          </cell>
        </row>
        <row r="5393">
          <cell r="B5393" t="str">
            <v>SLT0010054</v>
          </cell>
          <cell r="C5393" t="str">
            <v>J6F小背储物盒下盒</v>
          </cell>
        </row>
        <row r="5393">
          <cell r="F5393" t="str">
            <v>Ea</v>
          </cell>
          <cell r="G5393" t="str">
            <v>BC02</v>
          </cell>
        </row>
        <row r="5394">
          <cell r="B5394" t="str">
            <v>SLT0010087</v>
          </cell>
          <cell r="C5394" t="str">
            <v>KT-135-2-820mm*27mm副座</v>
          </cell>
          <cell r="D5394" t="str">
            <v>J7F-AA95副座护面</v>
          </cell>
        </row>
        <row r="5394">
          <cell r="F5394" t="str">
            <v>EA</v>
          </cell>
          <cell r="G5394" t="str">
            <v>YC06</v>
          </cell>
        </row>
        <row r="5395">
          <cell r="B5395" t="str">
            <v>SLT0010088</v>
          </cell>
          <cell r="C5395" t="str">
            <v>KT-135-2-255mm*27mm副座</v>
          </cell>
          <cell r="D5395" t="str">
            <v>J7F-AA95副座护面</v>
          </cell>
        </row>
        <row r="5395">
          <cell r="F5395" t="str">
            <v>EA</v>
          </cell>
          <cell r="G5395" t="str">
            <v>YC06</v>
          </cell>
        </row>
        <row r="5396">
          <cell r="B5396" t="str">
            <v>SLT0010089</v>
          </cell>
          <cell r="C5396" t="str">
            <v>KT-135-2-770mm*27mm副座</v>
          </cell>
          <cell r="D5396" t="str">
            <v>J7F-AA95副座护面</v>
          </cell>
        </row>
        <row r="5396">
          <cell r="F5396" t="str">
            <v>EA</v>
          </cell>
          <cell r="G5396" t="str">
            <v>YC06</v>
          </cell>
        </row>
        <row r="5397">
          <cell r="B5397" t="str">
            <v>SLT0010090</v>
          </cell>
          <cell r="C5397" t="str">
            <v>KT-135-2-285mm*27mm副座</v>
          </cell>
          <cell r="D5397" t="str">
            <v>J7F-AA95副座护面</v>
          </cell>
        </row>
        <row r="5397">
          <cell r="F5397" t="str">
            <v>EA</v>
          </cell>
          <cell r="G5397" t="str">
            <v>YC06</v>
          </cell>
        </row>
        <row r="5398">
          <cell r="B5398" t="str">
            <v>SLT0010091</v>
          </cell>
          <cell r="C5398" t="str">
            <v>KT-135-2-365mm*27mm副座</v>
          </cell>
          <cell r="D5398" t="str">
            <v>J7F-AA95副座护面</v>
          </cell>
        </row>
        <row r="5398">
          <cell r="F5398" t="str">
            <v>EA</v>
          </cell>
          <cell r="G5398" t="str">
            <v>YC06</v>
          </cell>
        </row>
        <row r="5399">
          <cell r="B5399" t="str">
            <v>SLT0010094</v>
          </cell>
          <cell r="C5399" t="str">
            <v>KT-135-2-360mm*25mm正背</v>
          </cell>
          <cell r="D5399" t="str">
            <v>J7F-BA95正背护面用</v>
          </cell>
        </row>
        <row r="5399">
          <cell r="F5399" t="str">
            <v>EA</v>
          </cell>
          <cell r="G5399" t="str">
            <v>YC06</v>
          </cell>
        </row>
        <row r="5400">
          <cell r="B5400" t="str">
            <v>SLT0010095</v>
          </cell>
          <cell r="C5400" t="str">
            <v>KT-135-2-290mm*25mm正背</v>
          </cell>
          <cell r="D5400" t="str">
            <v>J7F-BA95正背护面用</v>
          </cell>
        </row>
        <row r="5400">
          <cell r="F5400" t="str">
            <v>EA</v>
          </cell>
          <cell r="G5400" t="str">
            <v>YC06</v>
          </cell>
        </row>
        <row r="5401">
          <cell r="B5401" t="str">
            <v>SLT0010096</v>
          </cell>
          <cell r="C5401" t="str">
            <v>KT-135-2-430mm*25mm正背</v>
          </cell>
          <cell r="D5401" t="str">
            <v>J7F-BA95正背护面用</v>
          </cell>
        </row>
        <row r="5401">
          <cell r="F5401" t="str">
            <v>EA</v>
          </cell>
          <cell r="G5401" t="str">
            <v>YC06</v>
          </cell>
        </row>
        <row r="5402">
          <cell r="B5402" t="str">
            <v>SLT0010097</v>
          </cell>
          <cell r="C5402" t="str">
            <v>KT-135-2-380mm*25mm正背</v>
          </cell>
          <cell r="D5402" t="str">
            <v>J7F-BA95正背护面用</v>
          </cell>
        </row>
        <row r="5402">
          <cell r="F5402" t="str">
            <v>EA</v>
          </cell>
          <cell r="G5402" t="str">
            <v>YC06</v>
          </cell>
        </row>
        <row r="5403">
          <cell r="B5403" t="str">
            <v>SLT0010098</v>
          </cell>
          <cell r="C5403" t="str">
            <v>KT-135-2-430mm*25mm副背</v>
          </cell>
          <cell r="D5403" t="str">
            <v>J7F-BA95副背护面用</v>
          </cell>
        </row>
        <row r="5403">
          <cell r="F5403" t="str">
            <v>EA</v>
          </cell>
          <cell r="G5403" t="str">
            <v>YC06</v>
          </cell>
        </row>
        <row r="5404">
          <cell r="B5404" t="str">
            <v>SLT0010099</v>
          </cell>
          <cell r="C5404" t="str">
            <v>KT-135-2-260mm*25mm副背</v>
          </cell>
          <cell r="D5404" t="str">
            <v>J7F-BA95副背护面用</v>
          </cell>
        </row>
        <row r="5404">
          <cell r="F5404" t="str">
            <v>EA</v>
          </cell>
          <cell r="G5404" t="str">
            <v>YC06</v>
          </cell>
        </row>
        <row r="5405">
          <cell r="B5405" t="str">
            <v>SLT0010100</v>
          </cell>
          <cell r="C5405" t="str">
            <v>KT-135-2-315mm*25mm副背</v>
          </cell>
          <cell r="D5405" t="str">
            <v>J7F-BA95副背护面用</v>
          </cell>
        </row>
        <row r="5405">
          <cell r="F5405" t="str">
            <v>EA</v>
          </cell>
          <cell r="G5405" t="str">
            <v>YC06</v>
          </cell>
        </row>
        <row r="5406">
          <cell r="B5406" t="str">
            <v>SLT0010101</v>
          </cell>
          <cell r="C5406" t="str">
            <v>KT-135-2-400mm*25mm副背</v>
          </cell>
          <cell r="D5406" t="str">
            <v>J7F-BA95副背护面用</v>
          </cell>
        </row>
        <row r="5406">
          <cell r="F5406" t="str">
            <v>EA</v>
          </cell>
          <cell r="G5406" t="str">
            <v>YC06</v>
          </cell>
        </row>
        <row r="5407">
          <cell r="B5407" t="str">
            <v>SLT0010102</v>
          </cell>
          <cell r="C5407" t="str">
            <v>KT-135-2-295mm*25mm正座</v>
          </cell>
          <cell r="D5407" t="str">
            <v>J7F-BA95正座护面用</v>
          </cell>
        </row>
        <row r="5407">
          <cell r="F5407" t="str">
            <v>EA</v>
          </cell>
          <cell r="G5407" t="str">
            <v>YC06</v>
          </cell>
        </row>
        <row r="5408">
          <cell r="B5408" t="str">
            <v>SLT0010103</v>
          </cell>
          <cell r="C5408" t="str">
            <v>KT-135-2-420mm*25mm正座</v>
          </cell>
          <cell r="D5408" t="str">
            <v>J7F-BA95正座护面用</v>
          </cell>
        </row>
        <row r="5408">
          <cell r="F5408" t="str">
            <v>EA</v>
          </cell>
          <cell r="G5408" t="str">
            <v>YC06</v>
          </cell>
        </row>
        <row r="5409">
          <cell r="B5409" t="str">
            <v>SLT0010104</v>
          </cell>
          <cell r="C5409" t="str">
            <v>KT-135-2-820mm*25mm正座</v>
          </cell>
          <cell r="D5409" t="str">
            <v>J7F-BA95正座护面用</v>
          </cell>
        </row>
        <row r="5409">
          <cell r="F5409" t="str">
            <v>EA</v>
          </cell>
          <cell r="G5409" t="str">
            <v>YC06</v>
          </cell>
        </row>
        <row r="5410">
          <cell r="B5410" t="str">
            <v>SLT0010106</v>
          </cell>
          <cell r="C5410" t="str">
            <v>产品标识6800010DH26-C00</v>
          </cell>
        </row>
        <row r="5410">
          <cell r="F5410" t="str">
            <v>EA</v>
          </cell>
          <cell r="G5410" t="str">
            <v>YC06</v>
          </cell>
        </row>
        <row r="5411">
          <cell r="B5411" t="str">
            <v>SLT0010107</v>
          </cell>
          <cell r="C5411" t="str">
            <v>产品标识6800010EH26-C00</v>
          </cell>
        </row>
        <row r="5411">
          <cell r="F5411" t="str">
            <v>EA</v>
          </cell>
          <cell r="G5411" t="str">
            <v>YC06</v>
          </cell>
        </row>
        <row r="5412">
          <cell r="B5412" t="str">
            <v>SLT0010108</v>
          </cell>
          <cell r="C5412" t="str">
            <v>产品标识6903010-H26-C00</v>
          </cell>
        </row>
        <row r="5412">
          <cell r="F5412" t="str">
            <v>EA</v>
          </cell>
          <cell r="G5412" t="str">
            <v>YC06</v>
          </cell>
        </row>
        <row r="5413">
          <cell r="B5413" t="str">
            <v>SLT0010109</v>
          </cell>
          <cell r="C5413" t="str">
            <v>产品标识6903010AH26-C00</v>
          </cell>
        </row>
        <row r="5413">
          <cell r="F5413" t="str">
            <v>EA</v>
          </cell>
          <cell r="G5413" t="str">
            <v>YC06</v>
          </cell>
        </row>
        <row r="5414">
          <cell r="B5414" t="str">
            <v>SLT0010110</v>
          </cell>
          <cell r="C5414" t="str">
            <v>产品标识6905020BH26-C00</v>
          </cell>
        </row>
        <row r="5414">
          <cell r="F5414" t="str">
            <v>EA</v>
          </cell>
          <cell r="G5414" t="str">
            <v>YC06</v>
          </cell>
        </row>
        <row r="5415">
          <cell r="B5415" t="str">
            <v>SLT0010111</v>
          </cell>
          <cell r="C5415" t="str">
            <v>产品标识6905020CH26-C00</v>
          </cell>
        </row>
        <row r="5415">
          <cell r="F5415" t="str">
            <v>EA</v>
          </cell>
          <cell r="G5415" t="str">
            <v>YC06</v>
          </cell>
        </row>
        <row r="5416">
          <cell r="B5416" t="str">
            <v>SLT0010112</v>
          </cell>
          <cell r="C5416" t="str">
            <v>产品标识6905100-H26-C00</v>
          </cell>
        </row>
        <row r="5416">
          <cell r="F5416" t="str">
            <v>EA</v>
          </cell>
          <cell r="G5416" t="str">
            <v>YC06</v>
          </cell>
        </row>
        <row r="5417">
          <cell r="B5417" t="str">
            <v>SLT0010113</v>
          </cell>
          <cell r="C5417" t="str">
            <v>产品标识6800010-H26-C00</v>
          </cell>
        </row>
        <row r="5417">
          <cell r="F5417" t="str">
            <v>EA</v>
          </cell>
          <cell r="G5417" t="str">
            <v>YC06</v>
          </cell>
        </row>
        <row r="5418">
          <cell r="B5418" t="str">
            <v>SLT0010114</v>
          </cell>
          <cell r="C5418" t="str">
            <v>产品标识6800010AH26-C00</v>
          </cell>
        </row>
        <row r="5418">
          <cell r="F5418" t="str">
            <v>EA</v>
          </cell>
          <cell r="G5418" t="str">
            <v>YC06</v>
          </cell>
        </row>
        <row r="5419">
          <cell r="B5419" t="str">
            <v>SLT0010115</v>
          </cell>
          <cell r="C5419" t="str">
            <v>产品标识6905020-H26-C00</v>
          </cell>
        </row>
        <row r="5419">
          <cell r="F5419" t="str">
            <v>EA</v>
          </cell>
          <cell r="G5419" t="str">
            <v>YC06</v>
          </cell>
        </row>
        <row r="5420">
          <cell r="B5420" t="str">
            <v>SLT0010116</v>
          </cell>
          <cell r="C5420" t="str">
            <v>产品标识6905020AH26-C00</v>
          </cell>
        </row>
        <row r="5420">
          <cell r="F5420" t="str">
            <v>EA</v>
          </cell>
          <cell r="G5420" t="str">
            <v>YC06</v>
          </cell>
        </row>
        <row r="5421">
          <cell r="B5421" t="str">
            <v>SLT0010125</v>
          </cell>
          <cell r="C5421" t="str">
            <v>M4奥铃正司机背新内饰</v>
          </cell>
        </row>
        <row r="5421">
          <cell r="F5421" t="str">
            <v>EA</v>
          </cell>
          <cell r="G5421" t="str">
            <v>YC01</v>
          </cell>
        </row>
        <row r="5422">
          <cell r="B5422" t="str">
            <v>SLT0010127</v>
          </cell>
          <cell r="C5422" t="str">
            <v>M4奥铃正司机座新内饰</v>
          </cell>
        </row>
        <row r="5422">
          <cell r="F5422" t="str">
            <v>EA</v>
          </cell>
          <cell r="G5422" t="str">
            <v>YC01</v>
          </cell>
        </row>
        <row r="5423">
          <cell r="B5423" t="str">
            <v>SLT0010129</v>
          </cell>
          <cell r="C5423" t="str">
            <v>副驾驶员座椅大背面套</v>
          </cell>
          <cell r="D5423" t="str">
            <v>M4-2060新内饰面料</v>
          </cell>
        </row>
        <row r="5423">
          <cell r="F5423" t="str">
            <v>EA</v>
          </cell>
          <cell r="G5423" t="str">
            <v>YC01</v>
          </cell>
        </row>
        <row r="5424">
          <cell r="B5424" t="str">
            <v>SLT0010131</v>
          </cell>
          <cell r="C5424" t="str">
            <v>副驾驶员座椅小背面套</v>
          </cell>
          <cell r="D5424" t="str">
            <v>M4-2060新内饰面料</v>
          </cell>
        </row>
        <row r="5424">
          <cell r="F5424" t="str">
            <v>EA</v>
          </cell>
          <cell r="G5424" t="str">
            <v>YC01</v>
          </cell>
        </row>
        <row r="5425">
          <cell r="B5425" t="str">
            <v>SLT0010133</v>
          </cell>
          <cell r="C5425" t="str">
            <v>副驾驶员座椅座垫面套总成</v>
          </cell>
          <cell r="D5425" t="str">
            <v>M4-2060新内饰面料</v>
          </cell>
        </row>
        <row r="5425">
          <cell r="F5425" t="str">
            <v>EA</v>
          </cell>
          <cell r="G5425" t="str">
            <v>YC01</v>
          </cell>
        </row>
        <row r="5426">
          <cell r="B5426" t="str">
            <v>SLT0010136</v>
          </cell>
          <cell r="C5426" t="str">
            <v>副驾驶员座椅小背面套</v>
          </cell>
          <cell r="D5426" t="str">
            <v>M4-1880新内饰面料</v>
          </cell>
        </row>
        <row r="5426">
          <cell r="F5426" t="str">
            <v>EA</v>
          </cell>
          <cell r="G5426" t="str">
            <v>YC01</v>
          </cell>
        </row>
        <row r="5427">
          <cell r="B5427" t="str">
            <v>SLT0010140</v>
          </cell>
          <cell r="C5427" t="str">
            <v>副驾驶员座椅座垫面套总成</v>
          </cell>
          <cell r="D5427" t="str">
            <v>M4-1880新内饰面料</v>
          </cell>
        </row>
        <row r="5427">
          <cell r="F5427" t="str">
            <v>EA</v>
          </cell>
          <cell r="G5427" t="str">
            <v>YC01</v>
          </cell>
        </row>
        <row r="5428">
          <cell r="B5428" t="str">
            <v>SLT0010142</v>
          </cell>
          <cell r="C5428" t="str">
            <v>副驾驶员座椅小背面套</v>
          </cell>
          <cell r="D5428" t="str">
            <v>M4-1730新内饰面料</v>
          </cell>
        </row>
        <row r="5428">
          <cell r="F5428" t="str">
            <v>EA</v>
          </cell>
          <cell r="G5428" t="str">
            <v>YC01</v>
          </cell>
        </row>
        <row r="5429">
          <cell r="B5429" t="str">
            <v>SLT0010144</v>
          </cell>
          <cell r="C5429" t="str">
            <v>副驾驶员座椅座垫面套总成</v>
          </cell>
          <cell r="D5429" t="str">
            <v>M4-1730新内饰面料</v>
          </cell>
        </row>
        <row r="5429">
          <cell r="F5429" t="str">
            <v>EA</v>
          </cell>
          <cell r="G5429" t="str">
            <v>YC01</v>
          </cell>
        </row>
        <row r="5430">
          <cell r="B5430" t="str">
            <v>SLT0010145</v>
          </cell>
          <cell r="C5430" t="str">
            <v>2060卧铺面套</v>
          </cell>
          <cell r="D5430" t="str">
            <v>M4-2060新内饰面料</v>
          </cell>
        </row>
        <row r="5430">
          <cell r="F5430" t="str">
            <v>EA</v>
          </cell>
          <cell r="G5430" t="str">
            <v>YC01</v>
          </cell>
        </row>
        <row r="5431">
          <cell r="B5431" t="str">
            <v>SLT0010146</v>
          </cell>
          <cell r="C5431" t="str">
            <v>1880卧铺面套</v>
          </cell>
          <cell r="D5431" t="str">
            <v>M4-1880新内饰面料</v>
          </cell>
        </row>
        <row r="5431">
          <cell r="F5431" t="str">
            <v>EA</v>
          </cell>
          <cell r="G5431" t="str">
            <v>YC01</v>
          </cell>
        </row>
        <row r="5432">
          <cell r="B5432" t="str">
            <v>SLT0010154</v>
          </cell>
          <cell r="C5432" t="str">
            <v>虎V司机头枕布套</v>
          </cell>
        </row>
        <row r="5432">
          <cell r="F5432" t="str">
            <v>EA</v>
          </cell>
          <cell r="G5432" t="str">
            <v>YC01</v>
          </cell>
        </row>
        <row r="5433">
          <cell r="B5433" t="str">
            <v>SLT0010162</v>
          </cell>
          <cell r="C5433" t="str">
            <v>虎V正司机背布套</v>
          </cell>
        </row>
        <row r="5433">
          <cell r="F5433" t="str">
            <v>EA</v>
          </cell>
          <cell r="G5433" t="str">
            <v>YC01</v>
          </cell>
        </row>
        <row r="5434">
          <cell r="B5434" t="str">
            <v>SLT0010169</v>
          </cell>
          <cell r="C5434" t="str">
            <v>虎V正司机座布套</v>
          </cell>
        </row>
        <row r="5434">
          <cell r="F5434" t="str">
            <v>EA</v>
          </cell>
          <cell r="G5434" t="str">
            <v>YC01</v>
          </cell>
        </row>
        <row r="5435">
          <cell r="B5435" t="str">
            <v>SLT0010174</v>
          </cell>
          <cell r="C5435" t="str">
            <v>虎V副司机背布套</v>
          </cell>
        </row>
        <row r="5435">
          <cell r="F5435" t="str">
            <v>EA</v>
          </cell>
          <cell r="G5435" t="str">
            <v>YC01</v>
          </cell>
        </row>
        <row r="5436">
          <cell r="B5436" t="str">
            <v>SLT0010177</v>
          </cell>
          <cell r="C5436" t="str">
            <v>虎V副中间背布套小背</v>
          </cell>
        </row>
        <row r="5436">
          <cell r="F5436" t="str">
            <v>EA</v>
          </cell>
          <cell r="G5436" t="str">
            <v>YC01</v>
          </cell>
        </row>
        <row r="5437">
          <cell r="B5437" t="str">
            <v>SLT0010178</v>
          </cell>
          <cell r="C5437" t="str">
            <v>虎V副司机座布套</v>
          </cell>
        </row>
        <row r="5437">
          <cell r="F5437" t="str">
            <v>EA</v>
          </cell>
          <cell r="G5437" t="str">
            <v>YC01</v>
          </cell>
        </row>
        <row r="5438">
          <cell r="B5438" t="str">
            <v>SLT0010190</v>
          </cell>
          <cell r="C5438" t="str">
            <v>复位卷簧下限位支架</v>
          </cell>
          <cell r="D5438" t="str">
            <v>J7F/虎V靠背骨架</v>
          </cell>
        </row>
        <row r="5438">
          <cell r="F5438" t="str">
            <v>EA</v>
          </cell>
          <cell r="G5438" t="str">
            <v>YC04</v>
          </cell>
        </row>
        <row r="5439">
          <cell r="B5439" t="str">
            <v>SLT0010191</v>
          </cell>
          <cell r="C5439" t="str">
            <v>安全带插锁总成</v>
          </cell>
          <cell r="D5439" t="str">
            <v>虎V</v>
          </cell>
          <cell r="E5439" t="str">
            <v>8212035-V-C00</v>
          </cell>
          <cell r="F5439" t="str">
            <v>EA</v>
          </cell>
          <cell r="G5439" t="str">
            <v>YC01</v>
          </cell>
        </row>
        <row r="5440">
          <cell r="B5440" t="str">
            <v>SLT0010193</v>
          </cell>
          <cell r="C5440" t="str">
            <v>气管接线头固定钢丝</v>
          </cell>
        </row>
        <row r="5440">
          <cell r="F5440" t="str">
            <v>EA</v>
          </cell>
          <cell r="G5440" t="str">
            <v>YC04</v>
          </cell>
        </row>
        <row r="5441">
          <cell r="B5441" t="str">
            <v>SLT0010195</v>
          </cell>
          <cell r="C5441" t="str">
            <v>驾驶员靠背上骨架焊接总成</v>
          </cell>
          <cell r="D5441" t="str">
            <v>J7F-BA95通风</v>
          </cell>
        </row>
        <row r="5441">
          <cell r="F5441" t="str">
            <v>EA</v>
          </cell>
          <cell r="G5441" t="str">
            <v>BC05</v>
          </cell>
        </row>
        <row r="5442">
          <cell r="B5442" t="str">
            <v>SLT0010196</v>
          </cell>
          <cell r="C5442" t="str">
            <v>驾驶员靠背上骨架焊接总成</v>
          </cell>
          <cell r="D5442" t="str">
            <v>J7F-AA95通风</v>
          </cell>
        </row>
        <row r="5442">
          <cell r="F5442" t="str">
            <v>EA</v>
          </cell>
          <cell r="G5442" t="str">
            <v>BC05</v>
          </cell>
        </row>
        <row r="5443">
          <cell r="B5443" t="str">
            <v>SLT0010217</v>
          </cell>
          <cell r="C5443" t="str">
            <v>驾驶员靠背焊接骨架总成</v>
          </cell>
          <cell r="D5443" t="str">
            <v>一汽轻卡减震</v>
          </cell>
        </row>
        <row r="5443">
          <cell r="F5443" t="str">
            <v>EA</v>
          </cell>
          <cell r="G5443" t="str">
            <v>BC05</v>
          </cell>
        </row>
        <row r="5444">
          <cell r="B5444" t="str">
            <v>SLT0010222</v>
          </cell>
          <cell r="C5444" t="str">
            <v>调角器下连接板焊接总成</v>
          </cell>
          <cell r="D5444" t="str">
            <v>一汽轻卡主驾左侧</v>
          </cell>
        </row>
        <row r="5444">
          <cell r="F5444" t="str">
            <v>EA</v>
          </cell>
          <cell r="G5444" t="str">
            <v>YC04</v>
          </cell>
        </row>
        <row r="5445">
          <cell r="B5445" t="str">
            <v>SLT0010230</v>
          </cell>
          <cell r="C5445" t="str">
            <v>驾驶员座垫右侧安装板总成</v>
          </cell>
          <cell r="D5445" t="str">
            <v>一汽轻卡减震</v>
          </cell>
        </row>
        <row r="5445">
          <cell r="F5445" t="str">
            <v>EA</v>
          </cell>
          <cell r="G5445" t="str">
            <v>YC04</v>
          </cell>
        </row>
        <row r="5446">
          <cell r="B5446" t="str">
            <v>SLT0010242</v>
          </cell>
          <cell r="C5446" t="str">
            <v>驾驶员右侧侧翼支撑钢丝</v>
          </cell>
          <cell r="D5446" t="str">
            <v>一汽轻卡减震</v>
          </cell>
        </row>
        <row r="5446">
          <cell r="F5446" t="str">
            <v>EA</v>
          </cell>
          <cell r="G5446" t="str">
            <v>YC04</v>
          </cell>
        </row>
        <row r="5447">
          <cell r="B5447" t="str">
            <v>SLT0010277</v>
          </cell>
          <cell r="C5447" t="str">
            <v>轻卡座椅气囊总成</v>
          </cell>
          <cell r="D5447" t="str">
            <v>一汽轻卡减震</v>
          </cell>
        </row>
        <row r="5447">
          <cell r="F5447" t="str">
            <v>EA</v>
          </cell>
          <cell r="G5447" t="str">
            <v>YC04</v>
          </cell>
        </row>
        <row r="5448">
          <cell r="B5448" t="str">
            <v>SLT0010296</v>
          </cell>
          <cell r="C5448" t="str">
            <v>驾驶员左侧滑轨总成</v>
          </cell>
          <cell r="D5448" t="str">
            <v>一汽轻卡减震</v>
          </cell>
        </row>
        <row r="5448">
          <cell r="F5448" t="str">
            <v>EA</v>
          </cell>
          <cell r="G5448" t="str">
            <v>YC04</v>
          </cell>
        </row>
        <row r="5449">
          <cell r="B5449" t="str">
            <v>SLT0010297</v>
          </cell>
          <cell r="C5449" t="str">
            <v>驾驶员滑轨U型把手</v>
          </cell>
          <cell r="D5449" t="str">
            <v>一汽轻卡减震</v>
          </cell>
        </row>
        <row r="5449">
          <cell r="F5449" t="str">
            <v>EA</v>
          </cell>
          <cell r="G5449" t="str">
            <v>YC01</v>
          </cell>
        </row>
        <row r="5450">
          <cell r="B5450" t="str">
            <v>SLT0010315</v>
          </cell>
          <cell r="C5450" t="str">
            <v>安全带插锁总成</v>
          </cell>
          <cell r="D5450" t="str">
            <v>一汽轻卡减震</v>
          </cell>
          <cell r="E5450" t="str">
            <v>8212035-H26-C00</v>
          </cell>
          <cell r="F5450" t="str">
            <v>EA</v>
          </cell>
          <cell r="G5450" t="str">
            <v>YC01</v>
          </cell>
        </row>
        <row r="5451">
          <cell r="B5451" t="str">
            <v>SLT0010317</v>
          </cell>
          <cell r="C5451" t="str">
            <v>驾驶员座椅产品标识</v>
          </cell>
          <cell r="D5451" t="str">
            <v>一汽轻卡减震</v>
          </cell>
        </row>
        <row r="5451">
          <cell r="F5451" t="str">
            <v>EA</v>
          </cell>
          <cell r="G5451" t="str">
            <v>YC01</v>
          </cell>
        </row>
        <row r="5452">
          <cell r="B5452" t="str">
            <v>SLT0010319</v>
          </cell>
          <cell r="C5452" t="str">
            <v>驾驶员座垫护面总成</v>
          </cell>
          <cell r="D5452" t="str">
            <v>AA95织物面套</v>
          </cell>
        </row>
        <row r="5452">
          <cell r="F5452" t="str">
            <v>EA</v>
          </cell>
          <cell r="G5452" t="str">
            <v>YC01</v>
          </cell>
        </row>
        <row r="5453">
          <cell r="B5453" t="str">
            <v>SLT0010334</v>
          </cell>
          <cell r="C5453" t="str">
            <v>驾驶员头枕杆</v>
          </cell>
          <cell r="D5453" t="str">
            <v>轻卡统帅</v>
          </cell>
        </row>
        <row r="5453">
          <cell r="F5453" t="str">
            <v>EA</v>
          </cell>
          <cell r="G5453" t="str">
            <v>YC01</v>
          </cell>
        </row>
        <row r="5454">
          <cell r="B5454" t="str">
            <v>SLT0010335</v>
          </cell>
          <cell r="C5454" t="str">
            <v>驾驶员侧翼支撑钢丝</v>
          </cell>
          <cell r="D5454" t="str">
            <v>济南轻卡统帅</v>
          </cell>
        </row>
        <row r="5454">
          <cell r="F5454" t="str">
            <v>EA</v>
          </cell>
          <cell r="G5454" t="str">
            <v>YC04</v>
          </cell>
        </row>
        <row r="5455">
          <cell r="B5455" t="str">
            <v>SLT0010342</v>
          </cell>
          <cell r="C5455" t="str">
            <v>驾驶员左侧护板固定支架A</v>
          </cell>
          <cell r="D5455" t="str">
            <v>济南轻卡统帅</v>
          </cell>
        </row>
        <row r="5455">
          <cell r="F5455" t="str">
            <v>EA</v>
          </cell>
          <cell r="G5455" t="str">
            <v>YC04</v>
          </cell>
        </row>
        <row r="5456">
          <cell r="B5456" t="str">
            <v>SLT0010345</v>
          </cell>
          <cell r="C5456" t="str">
            <v>驾驶员调角器手柄</v>
          </cell>
          <cell r="D5456" t="str">
            <v>济南轻卡统帅</v>
          </cell>
        </row>
        <row r="5456">
          <cell r="F5456" t="str">
            <v>EA</v>
          </cell>
          <cell r="G5456" t="str">
            <v>YC01</v>
          </cell>
        </row>
        <row r="5457">
          <cell r="B5457" t="str">
            <v>SLT0010346</v>
          </cell>
          <cell r="C5457" t="str">
            <v>驾驶员左侧护板</v>
          </cell>
          <cell r="D5457" t="str">
            <v>济南轻卡统帅</v>
          </cell>
        </row>
        <row r="5457">
          <cell r="F5457" t="str">
            <v>EA</v>
          </cell>
          <cell r="G5457" t="str">
            <v>YC01</v>
          </cell>
        </row>
        <row r="5458">
          <cell r="B5458" t="str">
            <v>SLT0010347</v>
          </cell>
          <cell r="C5458" t="str">
            <v>扶手总成</v>
          </cell>
          <cell r="D5458" t="str">
            <v>统帅阳晨</v>
          </cell>
        </row>
        <row r="5458">
          <cell r="F5458" t="str">
            <v>EA</v>
          </cell>
          <cell r="G5458" t="str">
            <v>YC01</v>
          </cell>
        </row>
        <row r="5459">
          <cell r="B5459" t="str">
            <v>SLT0010348</v>
          </cell>
          <cell r="C5459" t="str">
            <v>驾驶员头枕骨架泡沫总成</v>
          </cell>
          <cell r="D5459" t="str">
            <v>济南轻卡统帅</v>
          </cell>
        </row>
        <row r="5459">
          <cell r="F5459" t="str">
            <v>EA</v>
          </cell>
          <cell r="G5459" t="str">
            <v>YC01</v>
          </cell>
        </row>
        <row r="5460">
          <cell r="B5460" t="str">
            <v>SLT0010351</v>
          </cell>
          <cell r="C5460" t="str">
            <v>副驾靠背骨架焊接总成</v>
          </cell>
          <cell r="D5460" t="str">
            <v>济南轻卡统帅2080</v>
          </cell>
        </row>
        <row r="5460">
          <cell r="F5460" t="str">
            <v>EA</v>
          </cell>
          <cell r="G5460" t="str">
            <v>YC01</v>
          </cell>
        </row>
        <row r="5461">
          <cell r="B5461" t="str">
            <v>SLT0010353</v>
          </cell>
          <cell r="C5461" t="str">
            <v>副驾靠背右侧装车钣金</v>
          </cell>
          <cell r="D5461" t="str">
            <v>统帅1880</v>
          </cell>
          <cell r="E5461" t="str">
            <v>SLT0010353</v>
          </cell>
          <cell r="F5461" t="str">
            <v>EA</v>
          </cell>
          <cell r="G5461" t="str">
            <v>YC04</v>
          </cell>
        </row>
        <row r="5462">
          <cell r="B5462" t="str">
            <v>SLT0010355</v>
          </cell>
          <cell r="C5462" t="str">
            <v>副驾靠背侧翼支撑钢丝</v>
          </cell>
          <cell r="D5462" t="str">
            <v>济南轻卡统帅</v>
          </cell>
        </row>
        <row r="5462">
          <cell r="F5462" t="str">
            <v>EA</v>
          </cell>
          <cell r="G5462" t="str">
            <v>YC04</v>
          </cell>
        </row>
        <row r="5463">
          <cell r="B5463" t="str">
            <v>SLT0010357</v>
          </cell>
          <cell r="C5463" t="str">
            <v>副驾靠背旋转轴固定座</v>
          </cell>
          <cell r="D5463" t="str">
            <v>济南轻卡统帅</v>
          </cell>
        </row>
        <row r="5463">
          <cell r="F5463" t="str">
            <v>EA</v>
          </cell>
          <cell r="G5463" t="str">
            <v>YC04</v>
          </cell>
        </row>
        <row r="5464">
          <cell r="B5464" t="str">
            <v>SLT0010360</v>
          </cell>
          <cell r="C5464" t="str">
            <v>副驾靠背右侧护板</v>
          </cell>
          <cell r="D5464" t="str">
            <v>济南轻卡统帅</v>
          </cell>
        </row>
        <row r="5464">
          <cell r="F5464" t="str">
            <v>EA</v>
          </cell>
          <cell r="G5464" t="str">
            <v>YC01</v>
          </cell>
        </row>
        <row r="5465">
          <cell r="B5465" t="str">
            <v>SLT0010361</v>
          </cell>
          <cell r="C5465" t="str">
            <v>副驾靠背解锁手柄</v>
          </cell>
          <cell r="D5465" t="str">
            <v>济南轻卡统帅</v>
          </cell>
        </row>
        <row r="5465">
          <cell r="F5465" t="str">
            <v>EA</v>
          </cell>
          <cell r="G5465" t="str">
            <v>YC01</v>
          </cell>
        </row>
        <row r="5466">
          <cell r="B5466" t="str">
            <v>SLT0010362</v>
          </cell>
          <cell r="C5466" t="str">
            <v>中间靠背骨架焊接总成</v>
          </cell>
          <cell r="D5466" t="str">
            <v>济南轻卡统帅</v>
          </cell>
        </row>
        <row r="5466">
          <cell r="F5466" t="str">
            <v>EA</v>
          </cell>
          <cell r="G5466" t="str">
            <v>YC01</v>
          </cell>
        </row>
        <row r="5467">
          <cell r="B5467" t="str">
            <v>SLT0010363</v>
          </cell>
          <cell r="C5467" t="str">
            <v>中间靠背左侧装车钣金</v>
          </cell>
          <cell r="D5467" t="str">
            <v>济南轻卡统帅</v>
          </cell>
        </row>
        <row r="5467">
          <cell r="F5467" t="str">
            <v>EA</v>
          </cell>
          <cell r="G5467" t="str">
            <v>YC04</v>
          </cell>
        </row>
        <row r="5468">
          <cell r="B5468" t="str">
            <v>SLT0010366</v>
          </cell>
          <cell r="C5468" t="str">
            <v>中间靠背支撑钣金</v>
          </cell>
          <cell r="D5468" t="str">
            <v>济南轻卡统帅</v>
          </cell>
        </row>
        <row r="5468">
          <cell r="F5468" t="str">
            <v>EA</v>
          </cell>
          <cell r="G5468" t="str">
            <v>YC04</v>
          </cell>
        </row>
        <row r="5469">
          <cell r="B5469" t="str">
            <v>SLT0010369</v>
          </cell>
          <cell r="C5469" t="str">
            <v>统帅杂物箱盖</v>
          </cell>
        </row>
        <row r="5469">
          <cell r="F5469" t="str">
            <v>Ea</v>
          </cell>
          <cell r="G5469" t="str">
            <v>BC02</v>
          </cell>
        </row>
        <row r="5470">
          <cell r="B5470" t="str">
            <v>SLT0010370</v>
          </cell>
          <cell r="C5470" t="str">
            <v>统帅杂物箱底</v>
          </cell>
        </row>
        <row r="5470">
          <cell r="F5470" t="str">
            <v>Ea</v>
          </cell>
          <cell r="G5470" t="str">
            <v>BC02</v>
          </cell>
        </row>
        <row r="5471">
          <cell r="B5471" t="str">
            <v>SLT0010373</v>
          </cell>
          <cell r="C5471" t="str">
            <v>中间靠背左侧护板</v>
          </cell>
          <cell r="D5471" t="str">
            <v>济南轻卡统帅</v>
          </cell>
        </row>
        <row r="5471">
          <cell r="F5471" t="str">
            <v>EA</v>
          </cell>
          <cell r="G5471" t="str">
            <v>YC01</v>
          </cell>
        </row>
        <row r="5472">
          <cell r="B5472" t="str">
            <v>SLT0010375</v>
          </cell>
          <cell r="C5472" t="str">
            <v>中间固定支架焊接总成</v>
          </cell>
          <cell r="D5472" t="str">
            <v>统帅2080副驾</v>
          </cell>
        </row>
        <row r="5472">
          <cell r="F5472" t="str">
            <v>EA</v>
          </cell>
          <cell r="G5472" t="str">
            <v>YC01</v>
          </cell>
        </row>
        <row r="5473">
          <cell r="B5473" t="str">
            <v>SLT0010380</v>
          </cell>
          <cell r="C5473" t="str">
            <v>驾驶员左侧护板固定支架B</v>
          </cell>
          <cell r="D5473" t="str">
            <v>济南轻卡统帅</v>
          </cell>
        </row>
        <row r="5473">
          <cell r="F5473" t="str">
            <v>EA</v>
          </cell>
          <cell r="G5473" t="str">
            <v>YC04</v>
          </cell>
        </row>
        <row r="5474">
          <cell r="B5474" t="str">
            <v>SLT0010383</v>
          </cell>
          <cell r="C5474" t="str">
            <v>驾驶员左侧滑轨总成</v>
          </cell>
          <cell r="D5474" t="str">
            <v>济南轻卡统帅</v>
          </cell>
        </row>
        <row r="5474">
          <cell r="F5474" t="str">
            <v>EA</v>
          </cell>
          <cell r="G5474" t="str">
            <v>YC01</v>
          </cell>
        </row>
        <row r="5475">
          <cell r="B5475" t="str">
            <v>SLT0010384</v>
          </cell>
          <cell r="C5475" t="str">
            <v>驾驶员右侧滑轨总成</v>
          </cell>
          <cell r="D5475" t="str">
            <v>济南轻卡统帅</v>
          </cell>
        </row>
        <row r="5475">
          <cell r="F5475" t="str">
            <v>EA</v>
          </cell>
          <cell r="G5475" t="str">
            <v>YC01</v>
          </cell>
        </row>
        <row r="5476">
          <cell r="B5476" t="str">
            <v>SLT0010397</v>
          </cell>
          <cell r="C5476" t="str">
            <v>副驾座垫骨架总成</v>
          </cell>
          <cell r="D5476" t="str">
            <v>统帅2080</v>
          </cell>
        </row>
        <row r="5476">
          <cell r="F5476" t="str">
            <v>EA</v>
          </cell>
          <cell r="G5476" t="str">
            <v>YC01</v>
          </cell>
        </row>
        <row r="5477">
          <cell r="B5477" t="str">
            <v>SLT0010403</v>
          </cell>
          <cell r="C5477" t="str">
            <v>驾驶员靠背上骨架焊接总成</v>
          </cell>
          <cell r="D5477" t="str">
            <v>济南轻卡统帅</v>
          </cell>
        </row>
        <row r="5477">
          <cell r="F5477" t="str">
            <v>EA</v>
          </cell>
          <cell r="G5477" t="str">
            <v>YC01</v>
          </cell>
        </row>
        <row r="5478">
          <cell r="B5478" t="str">
            <v>SLT0010408</v>
          </cell>
          <cell r="C5478" t="str">
            <v>驾驶员座垫右侧安装板</v>
          </cell>
          <cell r="D5478" t="str">
            <v>济南轻卡统帅</v>
          </cell>
        </row>
        <row r="5478">
          <cell r="F5478" t="str">
            <v>EA</v>
          </cell>
          <cell r="G5478" t="str">
            <v>YC04</v>
          </cell>
        </row>
        <row r="5479">
          <cell r="B5479" t="str">
            <v>SLT0010412</v>
          </cell>
          <cell r="C5479" t="str">
            <v>扶手安装钣金焊接总成</v>
          </cell>
          <cell r="D5479" t="str">
            <v>济南轻卡统帅</v>
          </cell>
        </row>
        <row r="5479">
          <cell r="F5479" t="str">
            <v>EA</v>
          </cell>
          <cell r="G5479" t="str">
            <v>YC04</v>
          </cell>
        </row>
        <row r="5480">
          <cell r="B5480" t="str">
            <v>SLT0010413</v>
          </cell>
          <cell r="C5480" t="str">
            <v>扶手安装支架焊接总成</v>
          </cell>
          <cell r="D5480" t="str">
            <v>济南轻卡统帅</v>
          </cell>
        </row>
        <row r="5480">
          <cell r="F5480" t="str">
            <v>EA</v>
          </cell>
          <cell r="G5480" t="str">
            <v>YC01</v>
          </cell>
        </row>
        <row r="5481">
          <cell r="B5481" t="str">
            <v>SLT0010414</v>
          </cell>
          <cell r="C5481" t="str">
            <v>扶手旋转轴</v>
          </cell>
          <cell r="D5481" t="str">
            <v>济南轻卡统帅</v>
          </cell>
        </row>
        <row r="5481">
          <cell r="F5481" t="str">
            <v>EA</v>
          </cell>
          <cell r="G5481" t="str">
            <v>YC04</v>
          </cell>
        </row>
        <row r="5482">
          <cell r="B5482" t="str">
            <v>SLT0010415</v>
          </cell>
          <cell r="C5482" t="str">
            <v>驾驶员左侧护板固定钢丝A</v>
          </cell>
          <cell r="D5482" t="str">
            <v>济南轻卡统帅</v>
          </cell>
        </row>
        <row r="5482">
          <cell r="F5482" t="str">
            <v>EA</v>
          </cell>
          <cell r="G5482" t="str">
            <v>YC01</v>
          </cell>
        </row>
        <row r="5483">
          <cell r="B5483" t="str">
            <v>SLT0010416</v>
          </cell>
          <cell r="C5483" t="str">
            <v>驾驶员左侧护板固定钢丝B</v>
          </cell>
          <cell r="D5483" t="str">
            <v>济南轻卡统帅</v>
          </cell>
        </row>
        <row r="5483">
          <cell r="F5483" t="str">
            <v>EA</v>
          </cell>
          <cell r="G5483" t="str">
            <v>YC01</v>
          </cell>
        </row>
        <row r="5484">
          <cell r="B5484" t="str">
            <v>SLT0010423</v>
          </cell>
          <cell r="C5484" t="str">
            <v>扶手固定螺栓</v>
          </cell>
          <cell r="D5484" t="str">
            <v>一汽轻卡减震</v>
          </cell>
        </row>
        <row r="5484">
          <cell r="F5484" t="str">
            <v>EA</v>
          </cell>
          <cell r="G5484" t="str">
            <v>YC01</v>
          </cell>
        </row>
        <row r="5485">
          <cell r="B5485" t="str">
            <v>SLT0010427</v>
          </cell>
          <cell r="C5485" t="str">
            <v>扶手堵盖C</v>
          </cell>
          <cell r="D5485" t="str">
            <v>一汽轻卡减震</v>
          </cell>
        </row>
        <row r="5485">
          <cell r="F5485" t="str">
            <v>EA</v>
          </cell>
          <cell r="G5485" t="str">
            <v>YC01</v>
          </cell>
        </row>
        <row r="5486">
          <cell r="B5486" t="str">
            <v>SLT0010433</v>
          </cell>
          <cell r="C5486" t="str">
            <v>副驾靠背右侧上连接板</v>
          </cell>
          <cell r="D5486" t="str">
            <v>济南轻卡统帅</v>
          </cell>
        </row>
        <row r="5486">
          <cell r="F5486" t="str">
            <v>EA</v>
          </cell>
          <cell r="G5486" t="str">
            <v>YC04</v>
          </cell>
        </row>
        <row r="5487">
          <cell r="B5487" t="str">
            <v>SLT0010435</v>
          </cell>
          <cell r="C5487" t="str">
            <v>右侧手动调角器总成</v>
          </cell>
          <cell r="D5487" t="str">
            <v>济南轻卡统帅</v>
          </cell>
        </row>
        <row r="5487">
          <cell r="F5487" t="str">
            <v>EA</v>
          </cell>
          <cell r="G5487" t="str">
            <v>YC04</v>
          </cell>
        </row>
        <row r="5488">
          <cell r="B5488" t="str">
            <v>SLT0010437</v>
          </cell>
          <cell r="C5488" t="str">
            <v>副驾靠背头枕支撑杆</v>
          </cell>
          <cell r="D5488" t="str">
            <v>济南轻卡统帅</v>
          </cell>
        </row>
        <row r="5488">
          <cell r="F5488" t="str">
            <v>EA</v>
          </cell>
          <cell r="G5488" t="str">
            <v>YC04</v>
          </cell>
        </row>
        <row r="5489">
          <cell r="B5489" t="str">
            <v>SLT0010438</v>
          </cell>
          <cell r="C5489" t="str">
            <v>副驾靠背头枕加强钢丝</v>
          </cell>
          <cell r="D5489" t="str">
            <v>济南轻卡统帅</v>
          </cell>
        </row>
        <row r="5489">
          <cell r="F5489" t="str">
            <v>EA</v>
          </cell>
          <cell r="G5489" t="str">
            <v>YC04</v>
          </cell>
        </row>
        <row r="5490">
          <cell r="B5490" t="str">
            <v>SLT0010439</v>
          </cell>
          <cell r="C5490" t="str">
            <v>副驾靠背支撑钢丝焊接总成</v>
          </cell>
          <cell r="D5490" t="str">
            <v>济南轻卡统帅</v>
          </cell>
        </row>
        <row r="5490">
          <cell r="F5490" t="str">
            <v>EA</v>
          </cell>
          <cell r="G5490" t="str">
            <v>YC04</v>
          </cell>
        </row>
        <row r="5491">
          <cell r="B5491" t="str">
            <v>SLT0010446</v>
          </cell>
          <cell r="C5491" t="str">
            <v>副驾靠背无纺布</v>
          </cell>
          <cell r="D5491" t="str">
            <v>济南轻卡统帅</v>
          </cell>
        </row>
        <row r="5491">
          <cell r="F5491" t="str">
            <v>EA</v>
          </cell>
          <cell r="G5491" t="str">
            <v>YC01</v>
          </cell>
        </row>
        <row r="5492">
          <cell r="B5492" t="str">
            <v>SLT0010449</v>
          </cell>
          <cell r="C5492" t="str">
            <v>拉簧挂接钣金</v>
          </cell>
          <cell r="D5492" t="str">
            <v>济南轻卡统帅</v>
          </cell>
        </row>
        <row r="5492">
          <cell r="F5492" t="str">
            <v>EA</v>
          </cell>
          <cell r="G5492" t="str">
            <v>YC04</v>
          </cell>
        </row>
        <row r="5493">
          <cell r="B5493" t="str">
            <v>SLT0010464</v>
          </cell>
          <cell r="C5493" t="str">
            <v>副驾靠背解锁手柄总成</v>
          </cell>
          <cell r="D5493" t="str">
            <v>统帅2080带弹簧钢丝</v>
          </cell>
        </row>
        <row r="5493">
          <cell r="F5493" t="str">
            <v>EA</v>
          </cell>
          <cell r="G5493" t="str">
            <v>YC01</v>
          </cell>
        </row>
        <row r="5494">
          <cell r="B5494" t="str">
            <v>SLT0010471</v>
          </cell>
          <cell r="C5494" t="str">
            <v>驾驶员座垫泡沫无纺布</v>
          </cell>
          <cell r="D5494" t="str">
            <v>济南轻卡统帅通风</v>
          </cell>
        </row>
        <row r="5494">
          <cell r="F5494" t="str">
            <v>EA</v>
          </cell>
          <cell r="G5494" t="str">
            <v>YC01</v>
          </cell>
        </row>
        <row r="5495">
          <cell r="B5495" t="str">
            <v>SLT0010472</v>
          </cell>
          <cell r="C5495" t="str">
            <v>拉簧</v>
          </cell>
          <cell r="D5495" t="str">
            <v>济南轻卡统帅</v>
          </cell>
        </row>
        <row r="5495">
          <cell r="F5495" t="str">
            <v>EA</v>
          </cell>
          <cell r="G5495" t="str">
            <v>YC04</v>
          </cell>
        </row>
        <row r="5496">
          <cell r="B5496" t="str">
            <v>SLT0010484</v>
          </cell>
          <cell r="C5496" t="str">
            <v>驾驶员靠背护面总成</v>
          </cell>
          <cell r="D5496" t="str">
            <v>济南轻卡统帅织物</v>
          </cell>
        </row>
        <row r="5496">
          <cell r="F5496" t="str">
            <v>EA</v>
          </cell>
          <cell r="G5496" t="str">
            <v>YC01</v>
          </cell>
        </row>
        <row r="5497">
          <cell r="B5497" t="str">
            <v>SLT0010485</v>
          </cell>
          <cell r="C5497" t="str">
            <v>驾驶员座垫护面总成</v>
          </cell>
          <cell r="D5497" t="str">
            <v>济南轻卡统帅织物</v>
          </cell>
        </row>
        <row r="5497">
          <cell r="F5497" t="str">
            <v>EA</v>
          </cell>
          <cell r="G5497" t="str">
            <v>YC01</v>
          </cell>
        </row>
        <row r="5498">
          <cell r="B5498" t="str">
            <v>SLT0010486</v>
          </cell>
          <cell r="C5498" t="str">
            <v>副驾靠背护面总成</v>
          </cell>
          <cell r="D5498" t="str">
            <v>济南轻卡统帅织物</v>
          </cell>
        </row>
        <row r="5498">
          <cell r="F5498" t="str">
            <v>EA</v>
          </cell>
          <cell r="G5498" t="str">
            <v>YC01</v>
          </cell>
        </row>
        <row r="5499">
          <cell r="B5499" t="str">
            <v>SLT0010487</v>
          </cell>
          <cell r="C5499" t="str">
            <v>中间座靠背护面总成</v>
          </cell>
          <cell r="D5499" t="str">
            <v>济南轻卡统帅织物</v>
          </cell>
        </row>
        <row r="5499">
          <cell r="F5499" t="str">
            <v>EA</v>
          </cell>
          <cell r="G5499" t="str">
            <v>YC01</v>
          </cell>
        </row>
        <row r="5500">
          <cell r="B5500" t="str">
            <v>SLT0010488</v>
          </cell>
          <cell r="C5500" t="str">
            <v>副驾座垫护面总成</v>
          </cell>
          <cell r="D5500" t="str">
            <v>济南轻卡统帅织物</v>
          </cell>
        </row>
        <row r="5500">
          <cell r="F5500" t="str">
            <v>EA</v>
          </cell>
          <cell r="G5500" t="str">
            <v>YC01</v>
          </cell>
        </row>
        <row r="5501">
          <cell r="B5501" t="str">
            <v>SLT0010491</v>
          </cell>
          <cell r="C5501" t="str">
            <v>驾驶员头枕护面总成</v>
          </cell>
          <cell r="D5501" t="str">
            <v>济南轻卡统帅织物</v>
          </cell>
        </row>
        <row r="5501">
          <cell r="F5501" t="str">
            <v>EA</v>
          </cell>
          <cell r="G5501" t="str">
            <v>YC01</v>
          </cell>
        </row>
        <row r="5502">
          <cell r="B5502" t="str">
            <v>SLT0010507</v>
          </cell>
          <cell r="C5502" t="str">
            <v>驾驶员靠背上骨架焊接总成</v>
          </cell>
          <cell r="D5502" t="str">
            <v>济南轻卡统帅通风</v>
          </cell>
        </row>
        <row r="5502">
          <cell r="F5502" t="str">
            <v>EA</v>
          </cell>
          <cell r="G5502" t="str">
            <v>YC01</v>
          </cell>
        </row>
        <row r="5503">
          <cell r="B5503" t="str">
            <v>SLT0010514</v>
          </cell>
          <cell r="C5503" t="str">
            <v>坐垫通风袋体</v>
          </cell>
        </row>
        <row r="5503">
          <cell r="F5503" t="str">
            <v>EA</v>
          </cell>
          <cell r="G5503" t="str">
            <v>YC01</v>
          </cell>
        </row>
        <row r="5504">
          <cell r="B5504" t="str">
            <v>SLT0010515</v>
          </cell>
          <cell r="C5504" t="str">
            <v>驾驶员通风加热开关</v>
          </cell>
          <cell r="D5504" t="str">
            <v>济南轻卡统帅</v>
          </cell>
        </row>
        <row r="5504">
          <cell r="F5504" t="str">
            <v>EA</v>
          </cell>
          <cell r="G5504" t="str">
            <v>YC01</v>
          </cell>
        </row>
        <row r="5505">
          <cell r="B5505" t="str">
            <v>SLT0010516</v>
          </cell>
          <cell r="C5505" t="str">
            <v>ECU及通风线束总成</v>
          </cell>
          <cell r="D5505" t="str">
            <v>济南轻卡统帅</v>
          </cell>
        </row>
        <row r="5505">
          <cell r="F5505" t="str">
            <v>EA</v>
          </cell>
          <cell r="G5505" t="str">
            <v>YC01</v>
          </cell>
        </row>
        <row r="5506">
          <cell r="B5506" t="str">
            <v>SLT0010517</v>
          </cell>
          <cell r="C5506" t="str">
            <v>靠背加热垫总成</v>
          </cell>
          <cell r="D5506" t="str">
            <v>济南轻卡统帅</v>
          </cell>
        </row>
        <row r="5506">
          <cell r="F5506" t="str">
            <v>EA</v>
          </cell>
          <cell r="G5506" t="str">
            <v>YC01</v>
          </cell>
        </row>
        <row r="5507">
          <cell r="B5507" t="str">
            <v>SLT0010518</v>
          </cell>
          <cell r="C5507" t="str">
            <v>坐垫加热垫总成</v>
          </cell>
          <cell r="D5507" t="str">
            <v>济南轻卡统帅</v>
          </cell>
        </row>
        <row r="5507">
          <cell r="F5507" t="str">
            <v>EA</v>
          </cell>
          <cell r="G5507" t="str">
            <v>YC01</v>
          </cell>
        </row>
        <row r="5508">
          <cell r="B5508" t="str">
            <v>SLT0010521</v>
          </cell>
          <cell r="C5508" t="str">
            <v>阻尼连接轴</v>
          </cell>
          <cell r="D5508" t="str">
            <v>一汽轻卡减震</v>
          </cell>
        </row>
        <row r="5508">
          <cell r="F5508" t="str">
            <v>EA</v>
          </cell>
          <cell r="G5508" t="str">
            <v>YC04</v>
          </cell>
        </row>
        <row r="5509">
          <cell r="B5509" t="str">
            <v>SLT0010522</v>
          </cell>
          <cell r="C5509" t="str">
            <v>下底板固定块</v>
          </cell>
          <cell r="D5509" t="str">
            <v>一汽轻卡减震</v>
          </cell>
          <cell r="E5509" t="str">
            <v>SLT0010522</v>
          </cell>
          <cell r="F5509" t="str">
            <v>EA</v>
          </cell>
          <cell r="G5509" t="str">
            <v>YC04</v>
          </cell>
        </row>
        <row r="5510">
          <cell r="B5510" t="str">
            <v>SLT0010523</v>
          </cell>
          <cell r="C5510" t="str">
            <v>上盖板固定块</v>
          </cell>
          <cell r="D5510" t="str">
            <v>一汽轻卡减震</v>
          </cell>
          <cell r="E5510" t="str">
            <v>SLT0010523</v>
          </cell>
          <cell r="F5510" t="str">
            <v>EA</v>
          </cell>
          <cell r="G5510" t="str">
            <v>YC04</v>
          </cell>
        </row>
        <row r="5511">
          <cell r="B5511" t="str">
            <v>SLT0010525</v>
          </cell>
          <cell r="C5511" t="str">
            <v>内外绞架连接螺栓</v>
          </cell>
          <cell r="D5511" t="str">
            <v>一汽轻卡减震</v>
          </cell>
        </row>
        <row r="5511">
          <cell r="F5511" t="str">
            <v>EA</v>
          </cell>
          <cell r="G5511" t="str">
            <v>YC04</v>
          </cell>
        </row>
        <row r="5512">
          <cell r="B5512" t="str">
            <v>SLT0010527</v>
          </cell>
          <cell r="C5512" t="str">
            <v>后轴连接轴</v>
          </cell>
          <cell r="D5512" t="str">
            <v>一汽轻卡减震</v>
          </cell>
        </row>
        <row r="5512">
          <cell r="F5512" t="str">
            <v>EA</v>
          </cell>
          <cell r="G5512" t="str">
            <v>YC04</v>
          </cell>
        </row>
        <row r="5513">
          <cell r="B5513" t="str">
            <v>SLT0010528</v>
          </cell>
          <cell r="C5513" t="str">
            <v>直线阀固定轴</v>
          </cell>
          <cell r="D5513" t="str">
            <v>一汽轻卡减震</v>
          </cell>
        </row>
        <row r="5513">
          <cell r="F5513" t="str">
            <v>EA</v>
          </cell>
          <cell r="G5513" t="str">
            <v>YC04</v>
          </cell>
        </row>
        <row r="5514">
          <cell r="B5514" t="str">
            <v>SLT0010529</v>
          </cell>
          <cell r="C5514" t="str">
            <v>绞架连杆3</v>
          </cell>
          <cell r="D5514" t="str">
            <v>一汽轻卡减震</v>
          </cell>
        </row>
        <row r="5514">
          <cell r="F5514" t="str">
            <v>EA</v>
          </cell>
          <cell r="G5514" t="str">
            <v>YC04</v>
          </cell>
        </row>
        <row r="5515">
          <cell r="B5515" t="str">
            <v>SLT0010530</v>
          </cell>
          <cell r="C5515" t="str">
            <v>绞架连杆1</v>
          </cell>
          <cell r="D5515" t="str">
            <v>一汽轻卡减震</v>
          </cell>
        </row>
        <row r="5515">
          <cell r="F5515" t="str">
            <v>EA</v>
          </cell>
          <cell r="G5515" t="str">
            <v>YC04</v>
          </cell>
        </row>
        <row r="5516">
          <cell r="B5516" t="str">
            <v>SLT0010531</v>
          </cell>
          <cell r="C5516" t="str">
            <v>绞架连杆2</v>
          </cell>
          <cell r="D5516" t="str">
            <v>一汽轻卡减震</v>
          </cell>
        </row>
        <row r="5516">
          <cell r="F5516" t="str">
            <v>EA</v>
          </cell>
          <cell r="G5516" t="str">
            <v>YC04</v>
          </cell>
        </row>
        <row r="5517">
          <cell r="B5517" t="str">
            <v>SLT0010532</v>
          </cell>
          <cell r="C5517" t="str">
            <v>直线阀连接轴</v>
          </cell>
          <cell r="D5517" t="str">
            <v>一汽轻卡减震</v>
          </cell>
        </row>
        <row r="5517">
          <cell r="F5517" t="str">
            <v>EA</v>
          </cell>
          <cell r="G5517" t="str">
            <v>YC04</v>
          </cell>
        </row>
        <row r="5518">
          <cell r="B5518" t="str">
            <v>SLT0010533</v>
          </cell>
          <cell r="C5518" t="str">
            <v>上限位块</v>
          </cell>
          <cell r="D5518" t="str">
            <v>一汽轻卡减震</v>
          </cell>
        </row>
        <row r="5518">
          <cell r="F5518" t="str">
            <v>EA</v>
          </cell>
          <cell r="G5518" t="str">
            <v>YC04</v>
          </cell>
        </row>
        <row r="5519">
          <cell r="B5519" t="str">
            <v>SLT0010534</v>
          </cell>
          <cell r="C5519" t="str">
            <v>下限位块</v>
          </cell>
          <cell r="D5519" t="str">
            <v>一汽轻卡减震</v>
          </cell>
        </row>
        <row r="5519">
          <cell r="F5519" t="str">
            <v>EA</v>
          </cell>
          <cell r="G5519" t="str">
            <v>YC04</v>
          </cell>
        </row>
        <row r="5520">
          <cell r="B5520" t="str">
            <v>SLT0010539</v>
          </cell>
          <cell r="C5520" t="str">
            <v>减震器上盖板</v>
          </cell>
          <cell r="D5520" t="str">
            <v>一汽轻卡减震</v>
          </cell>
        </row>
        <row r="5520">
          <cell r="F5520" t="str">
            <v>EA</v>
          </cell>
          <cell r="G5520" t="str">
            <v>YC04</v>
          </cell>
        </row>
        <row r="5521">
          <cell r="B5521" t="str">
            <v>SLT0010540</v>
          </cell>
          <cell r="C5521" t="str">
            <v>滚轮下滑槽</v>
          </cell>
          <cell r="D5521" t="str">
            <v>一汽轻卡减震</v>
          </cell>
        </row>
        <row r="5521">
          <cell r="F5521" t="str">
            <v>EA</v>
          </cell>
          <cell r="G5521" t="str">
            <v>YC04</v>
          </cell>
        </row>
        <row r="5522">
          <cell r="B5522" t="str">
            <v>SLT0010541</v>
          </cell>
          <cell r="C5522" t="str">
            <v>阻尼器支架</v>
          </cell>
          <cell r="D5522" t="str">
            <v>一汽轻卡减震</v>
          </cell>
        </row>
        <row r="5522">
          <cell r="F5522" t="str">
            <v>EA</v>
          </cell>
          <cell r="G5522" t="str">
            <v>YC04</v>
          </cell>
        </row>
        <row r="5523">
          <cell r="B5523" t="str">
            <v>SLT0010543</v>
          </cell>
          <cell r="C5523" t="str">
            <v>滑轨左连接板1</v>
          </cell>
          <cell r="D5523" t="str">
            <v>一汽轻卡减震</v>
          </cell>
        </row>
        <row r="5523">
          <cell r="F5523" t="str">
            <v>EA</v>
          </cell>
          <cell r="G5523" t="str">
            <v>YC04</v>
          </cell>
        </row>
        <row r="5524">
          <cell r="B5524" t="str">
            <v>SLT0010544</v>
          </cell>
          <cell r="C5524" t="str">
            <v>滑轨右连接板1</v>
          </cell>
          <cell r="D5524" t="str">
            <v>一汽轻卡减震</v>
          </cell>
        </row>
        <row r="5524">
          <cell r="F5524" t="str">
            <v>EA</v>
          </cell>
          <cell r="G5524" t="str">
            <v>YC04</v>
          </cell>
        </row>
        <row r="5525">
          <cell r="B5525" t="str">
            <v>SLT0010545</v>
          </cell>
          <cell r="C5525" t="str">
            <v>减震器下底板</v>
          </cell>
          <cell r="D5525" t="str">
            <v>一汽轻卡减震</v>
          </cell>
        </row>
        <row r="5525">
          <cell r="F5525" t="str">
            <v>EA</v>
          </cell>
          <cell r="G5525" t="str">
            <v>YC04</v>
          </cell>
        </row>
        <row r="5526">
          <cell r="B5526" t="str">
            <v>SLT0010546</v>
          </cell>
          <cell r="C5526" t="str">
            <v>直线阀下支架</v>
          </cell>
          <cell r="D5526" t="str">
            <v>一汽轻卡减震</v>
          </cell>
        </row>
        <row r="5526">
          <cell r="F5526" t="str">
            <v>EA</v>
          </cell>
          <cell r="G5526" t="str">
            <v>YC04</v>
          </cell>
        </row>
        <row r="5527">
          <cell r="B5527" t="str">
            <v>SLT0010549</v>
          </cell>
          <cell r="C5527" t="str">
            <v>外绞架加强板</v>
          </cell>
          <cell r="D5527" t="str">
            <v>一汽轻卡减震</v>
          </cell>
        </row>
        <row r="5527">
          <cell r="F5527" t="str">
            <v>EA</v>
          </cell>
          <cell r="G5527" t="str">
            <v>YC04</v>
          </cell>
        </row>
        <row r="5528">
          <cell r="B5528" t="str">
            <v>SLT0010550</v>
          </cell>
          <cell r="C5528" t="str">
            <v>下底板焊接总成</v>
          </cell>
          <cell r="D5528" t="str">
            <v>一汽轻卡减震</v>
          </cell>
        </row>
        <row r="5528">
          <cell r="F5528" t="str">
            <v>EA</v>
          </cell>
          <cell r="G5528" t="str">
            <v>BC05</v>
          </cell>
        </row>
        <row r="5529">
          <cell r="B5529" t="str">
            <v>SLT0010551</v>
          </cell>
          <cell r="C5529" t="str">
            <v>上盖板焊接总成</v>
          </cell>
          <cell r="D5529" t="str">
            <v>一汽轻卡减震</v>
          </cell>
        </row>
        <row r="5529">
          <cell r="F5529" t="str">
            <v>EA</v>
          </cell>
          <cell r="G5529" t="str">
            <v>BC05</v>
          </cell>
        </row>
        <row r="5530">
          <cell r="B5530" t="str">
            <v>SLT0010552</v>
          </cell>
          <cell r="C5530" t="str">
            <v>左调角器焊接组件</v>
          </cell>
          <cell r="D5530" t="str">
            <v>一汽轻卡减震</v>
          </cell>
        </row>
        <row r="5530">
          <cell r="F5530" t="str">
            <v>EA</v>
          </cell>
          <cell r="G5530" t="str">
            <v>YC04</v>
          </cell>
        </row>
        <row r="5531">
          <cell r="B5531" t="str">
            <v>SLT0010553</v>
          </cell>
          <cell r="C5531" t="str">
            <v>上盖板加强件</v>
          </cell>
          <cell r="D5531" t="str">
            <v>一汽轻卡减震</v>
          </cell>
        </row>
        <row r="5531">
          <cell r="F5531" t="str">
            <v>EA</v>
          </cell>
          <cell r="G5531" t="str">
            <v>YC04</v>
          </cell>
        </row>
        <row r="5532">
          <cell r="B5532" t="str">
            <v>SLT0010556</v>
          </cell>
          <cell r="C5532" t="str">
            <v>内绞架支撑板组件</v>
          </cell>
          <cell r="D5532" t="str">
            <v>一汽轻卡减震</v>
          </cell>
        </row>
        <row r="5532">
          <cell r="F5532" t="str">
            <v>EA</v>
          </cell>
          <cell r="G5532" t="str">
            <v>YC04</v>
          </cell>
        </row>
        <row r="5533">
          <cell r="B5533" t="str">
            <v>SLT0010557</v>
          </cell>
          <cell r="C5533" t="str">
            <v>外绞架支撑板组件</v>
          </cell>
          <cell r="D5533" t="str">
            <v>一汽轻卡减震</v>
          </cell>
        </row>
        <row r="5533">
          <cell r="F5533" t="str">
            <v>EA</v>
          </cell>
          <cell r="G5533" t="str">
            <v>YC04</v>
          </cell>
        </row>
        <row r="5534">
          <cell r="B5534" t="str">
            <v>SLT0010558</v>
          </cell>
          <cell r="C5534" t="str">
            <v>右调角器焊接组件</v>
          </cell>
          <cell r="D5534" t="str">
            <v>一汽轻卡减震</v>
          </cell>
        </row>
        <row r="5534">
          <cell r="F5534" t="str">
            <v>EA</v>
          </cell>
          <cell r="G5534" t="str">
            <v>YC04</v>
          </cell>
        </row>
        <row r="5535">
          <cell r="B5535" t="str">
            <v>SLT0010559</v>
          </cell>
          <cell r="C5535" t="str">
            <v>外绞架加强片</v>
          </cell>
          <cell r="D5535" t="str">
            <v>一汽轻卡减震</v>
          </cell>
        </row>
        <row r="5535">
          <cell r="F5535" t="str">
            <v>EA</v>
          </cell>
          <cell r="G5535" t="str">
            <v>YC04</v>
          </cell>
        </row>
        <row r="5536">
          <cell r="B5536" t="str">
            <v>SLT0010561</v>
          </cell>
          <cell r="C5536" t="str">
            <v>减震器下挂钩</v>
          </cell>
          <cell r="D5536" t="str">
            <v>一汽轻卡减震</v>
          </cell>
        </row>
        <row r="5536">
          <cell r="F5536" t="str">
            <v>EA</v>
          </cell>
          <cell r="G5536" t="str">
            <v>YC04</v>
          </cell>
        </row>
        <row r="5537">
          <cell r="B5537" t="str">
            <v>SLT0010563</v>
          </cell>
          <cell r="C5537" t="str">
            <v>阻尼器总成</v>
          </cell>
          <cell r="D5537" t="str">
            <v>一汽轻卡减震</v>
          </cell>
        </row>
        <row r="5537">
          <cell r="F5537" t="str">
            <v>EA</v>
          </cell>
          <cell r="G5537" t="str">
            <v>YC04</v>
          </cell>
        </row>
        <row r="5538">
          <cell r="B5538" t="str">
            <v>SLT0010564</v>
          </cell>
          <cell r="C5538" t="str">
            <v>滚轮上滑槽</v>
          </cell>
          <cell r="D5538" t="str">
            <v>一汽轻卡减震</v>
          </cell>
        </row>
        <row r="5538">
          <cell r="F5538" t="str">
            <v>EA</v>
          </cell>
          <cell r="G5538" t="str">
            <v>YC04</v>
          </cell>
        </row>
        <row r="5539">
          <cell r="B5539" t="str">
            <v>SLT0010565</v>
          </cell>
          <cell r="C5539" t="str">
            <v>内绞架加强片</v>
          </cell>
          <cell r="D5539" t="str">
            <v>一汽轻卡减震</v>
          </cell>
        </row>
        <row r="5539">
          <cell r="F5539" t="str">
            <v>EA</v>
          </cell>
          <cell r="G5539" t="str">
            <v>YC04</v>
          </cell>
        </row>
        <row r="5540">
          <cell r="B5540" t="str">
            <v>SLT0010573</v>
          </cell>
          <cell r="C5540" t="str">
            <v>下底板固定块组件</v>
          </cell>
          <cell r="D5540" t="str">
            <v>一汽轻卡减震</v>
          </cell>
        </row>
        <row r="5540">
          <cell r="F5540" t="str">
            <v>EA</v>
          </cell>
          <cell r="G5540" t="str">
            <v>YC04</v>
          </cell>
        </row>
        <row r="5541">
          <cell r="B5541" t="str">
            <v>SLT0010574</v>
          </cell>
          <cell r="C5541" t="str">
            <v>上盖板固定块组件</v>
          </cell>
          <cell r="D5541" t="str">
            <v>一汽轻卡减震</v>
          </cell>
        </row>
        <row r="5541">
          <cell r="F5541" t="str">
            <v>EA</v>
          </cell>
          <cell r="G5541" t="str">
            <v>YC04</v>
          </cell>
        </row>
        <row r="5542">
          <cell r="B5542" t="str">
            <v>SLT0010579</v>
          </cell>
          <cell r="C5542" t="str">
            <v>副驾靠背骨架焊接总成</v>
          </cell>
          <cell r="D5542" t="str">
            <v>统帅1880</v>
          </cell>
          <cell r="E5542" t="str">
            <v>SLT0010579</v>
          </cell>
          <cell r="F5542" t="str">
            <v>EA</v>
          </cell>
          <cell r="G5542" t="str">
            <v>YC01</v>
          </cell>
        </row>
        <row r="5543">
          <cell r="B5543" t="str">
            <v>SLT0010587</v>
          </cell>
          <cell r="C5543" t="str">
            <v>下管左焊接钢丝</v>
          </cell>
          <cell r="D5543" t="str">
            <v>统帅1880副驾</v>
          </cell>
          <cell r="E5543" t="str">
            <v>SLT0010587</v>
          </cell>
          <cell r="F5543" t="str">
            <v>EA</v>
          </cell>
          <cell r="G5543" t="str">
            <v>YC04</v>
          </cell>
        </row>
        <row r="5544">
          <cell r="B5544" t="str">
            <v>SLT0010588</v>
          </cell>
          <cell r="C5544" t="str">
            <v>左侧手动调角器总成</v>
          </cell>
        </row>
        <row r="5544">
          <cell r="F5544" t="str">
            <v>EA</v>
          </cell>
          <cell r="G5544" t="str">
            <v>YC04</v>
          </cell>
        </row>
        <row r="5545">
          <cell r="B5545" t="str">
            <v>SLT0010589</v>
          </cell>
          <cell r="C5545" t="str">
            <v>右侧手动调角器总成</v>
          </cell>
          <cell r="D5545" t="str">
            <v>统帅1880副驾</v>
          </cell>
          <cell r="E5545" t="str">
            <v>SLT0010589</v>
          </cell>
          <cell r="F5545" t="str">
            <v>EA</v>
          </cell>
          <cell r="G5545" t="str">
            <v>YC04</v>
          </cell>
        </row>
        <row r="5546">
          <cell r="B5546" t="str">
            <v>SLT0010590</v>
          </cell>
          <cell r="C5546" t="str">
            <v>芯盘同步杆</v>
          </cell>
        </row>
        <row r="5546">
          <cell r="F5546" t="str">
            <v>EA</v>
          </cell>
          <cell r="G5546" t="str">
            <v>YC04</v>
          </cell>
        </row>
        <row r="5547">
          <cell r="B5547" t="str">
            <v>SLT0010593</v>
          </cell>
          <cell r="C5547" t="str">
            <v>副驾靠背护面总成</v>
          </cell>
          <cell r="D5547" t="str">
            <v>织物</v>
          </cell>
        </row>
        <row r="5547">
          <cell r="F5547" t="str">
            <v>EA</v>
          </cell>
          <cell r="G5547" t="str">
            <v>YC01</v>
          </cell>
        </row>
        <row r="5548">
          <cell r="B5548" t="str">
            <v>SLT0010594</v>
          </cell>
          <cell r="C5548" t="str">
            <v>副驾靠背护面总成</v>
          </cell>
          <cell r="D5548" t="str">
            <v>统帅1880PVC</v>
          </cell>
        </row>
        <row r="5548">
          <cell r="F5548" t="str">
            <v>EA</v>
          </cell>
          <cell r="G5548" t="str">
            <v>YC01</v>
          </cell>
        </row>
        <row r="5549">
          <cell r="B5549" t="str">
            <v>SLT0010597</v>
          </cell>
          <cell r="C5549" t="str">
            <v>副驾靠背无纺布</v>
          </cell>
          <cell r="D5549" t="str">
            <v>统帅1880</v>
          </cell>
          <cell r="E5549" t="str">
            <v>SLT0010597</v>
          </cell>
          <cell r="F5549" t="str">
            <v>EA</v>
          </cell>
          <cell r="G5549" t="str">
            <v>YC01</v>
          </cell>
        </row>
        <row r="5550">
          <cell r="B5550" t="str">
            <v>SLT0010598</v>
          </cell>
          <cell r="C5550" t="str">
            <v>副驾靠背左侧装车钣金</v>
          </cell>
          <cell r="D5550" t="str">
            <v>统帅1880临时入库用</v>
          </cell>
        </row>
        <row r="5550">
          <cell r="F5550" t="str">
            <v>EA</v>
          </cell>
          <cell r="G5550" t="str">
            <v>YC04</v>
          </cell>
        </row>
        <row r="5551">
          <cell r="B5551" t="str">
            <v>SLT0010599</v>
          </cell>
          <cell r="C5551" t="str">
            <v>左侧装车钣金焊接总成</v>
          </cell>
          <cell r="D5551" t="str">
            <v>统帅1880副驾靠背</v>
          </cell>
          <cell r="E5551" t="str">
            <v>SLT0010599</v>
          </cell>
          <cell r="F5551" t="str">
            <v>EA</v>
          </cell>
          <cell r="G5551" t="str">
            <v>YC04</v>
          </cell>
        </row>
        <row r="5552">
          <cell r="B5552" t="str">
            <v>SLT0010602</v>
          </cell>
          <cell r="C5552" t="str">
            <v>副驾靠背侧翼支撑钢丝</v>
          </cell>
          <cell r="D5552" t="str">
            <v>统帅1880</v>
          </cell>
          <cell r="E5552" t="str">
            <v>SLT0010602</v>
          </cell>
          <cell r="F5552" t="str">
            <v>EA</v>
          </cell>
          <cell r="G5552" t="str">
            <v>YC04</v>
          </cell>
        </row>
        <row r="5553">
          <cell r="B5553" t="str">
            <v>SLT0010603</v>
          </cell>
          <cell r="C5553" t="str">
            <v>副驾靠背左侧护板</v>
          </cell>
          <cell r="D5553" t="str">
            <v>统帅1880</v>
          </cell>
        </row>
        <row r="5553">
          <cell r="F5553" t="str">
            <v>EA</v>
          </cell>
          <cell r="G5553" t="str">
            <v>YC01</v>
          </cell>
        </row>
        <row r="5554">
          <cell r="B5554" t="str">
            <v>SLT0010605</v>
          </cell>
          <cell r="C5554" t="str">
            <v>副驾靠背横支撑钢丝C</v>
          </cell>
          <cell r="D5554" t="str">
            <v>统帅1880</v>
          </cell>
          <cell r="E5554" t="str">
            <v>SLT0010605</v>
          </cell>
          <cell r="F5554" t="str">
            <v>EA</v>
          </cell>
          <cell r="G5554" t="str">
            <v>YC04</v>
          </cell>
        </row>
        <row r="5555">
          <cell r="B5555" t="str">
            <v>SLT0010607</v>
          </cell>
          <cell r="C5555" t="str">
            <v>前排靠背复位卷簧限位支架</v>
          </cell>
          <cell r="D5555" t="str">
            <v>统帅1880</v>
          </cell>
          <cell r="E5555" t="str">
            <v>SLT0010607</v>
          </cell>
          <cell r="F5555" t="str">
            <v>EA</v>
          </cell>
          <cell r="G5555" t="str">
            <v>YC04</v>
          </cell>
        </row>
        <row r="5556">
          <cell r="B5556" t="str">
            <v>SLT0010610</v>
          </cell>
          <cell r="C5556" t="str">
            <v>副驾座垫护面总成</v>
          </cell>
          <cell r="D5556" t="str">
            <v>1880织物</v>
          </cell>
        </row>
        <row r="5556">
          <cell r="F5556" t="str">
            <v>EA</v>
          </cell>
          <cell r="G5556" t="str">
            <v>YC01</v>
          </cell>
        </row>
        <row r="5557">
          <cell r="B5557" t="str">
            <v>SLT0010611</v>
          </cell>
          <cell r="C5557" t="str">
            <v>副驾座垫护面总成</v>
          </cell>
          <cell r="D5557" t="str">
            <v>统帅1880PVC</v>
          </cell>
        </row>
        <row r="5557">
          <cell r="F5557" t="str">
            <v>EA</v>
          </cell>
          <cell r="G5557" t="str">
            <v>YC01</v>
          </cell>
        </row>
        <row r="5558">
          <cell r="B5558" t="str">
            <v>SLT0010614</v>
          </cell>
          <cell r="C5558" t="str">
            <v>副驾座垫骨架总成</v>
          </cell>
          <cell r="D5558" t="str">
            <v>统帅1880</v>
          </cell>
        </row>
        <row r="5558">
          <cell r="F5558" t="str">
            <v>EA</v>
          </cell>
          <cell r="G5558" t="str">
            <v>YC01</v>
          </cell>
        </row>
        <row r="5559">
          <cell r="B5559" t="str">
            <v>SLT0010625</v>
          </cell>
          <cell r="C5559" t="str">
            <v>副靠背总成包装袋</v>
          </cell>
          <cell r="D5559" t="str">
            <v>统帅1880</v>
          </cell>
        </row>
        <row r="5559">
          <cell r="F5559" t="str">
            <v>EA</v>
          </cell>
          <cell r="G5559" t="str">
            <v>YC01</v>
          </cell>
        </row>
        <row r="5560">
          <cell r="B5560" t="str">
            <v>SLT0010628</v>
          </cell>
          <cell r="C5560" t="str">
            <v>靠背调角器涡簧</v>
          </cell>
          <cell r="D5560" t="str">
            <v>统帅1880</v>
          </cell>
          <cell r="E5560" t="str">
            <v>SLT0010628</v>
          </cell>
          <cell r="F5560" t="str">
            <v>EA</v>
          </cell>
          <cell r="G5560" t="str">
            <v>YC04</v>
          </cell>
        </row>
        <row r="5561">
          <cell r="B5561" t="str">
            <v>SLT0010629</v>
          </cell>
          <cell r="C5561" t="str">
            <v>扶手安装支架</v>
          </cell>
        </row>
        <row r="5561">
          <cell r="F5561" t="str">
            <v>EA</v>
          </cell>
          <cell r="G5561" t="str">
            <v>YC04</v>
          </cell>
        </row>
        <row r="5562">
          <cell r="B5562" t="str">
            <v>SLT0010630</v>
          </cell>
          <cell r="C5562" t="str">
            <v>座框钢丝支撑焊接总成</v>
          </cell>
          <cell r="D5562" t="str">
            <v>一汽轻卡减震</v>
          </cell>
        </row>
        <row r="5562">
          <cell r="F5562" t="str">
            <v>EA</v>
          </cell>
          <cell r="G5562" t="str">
            <v>YC05</v>
          </cell>
        </row>
        <row r="5563">
          <cell r="B5563" t="str">
            <v>SLT0010632</v>
          </cell>
          <cell r="C5563" t="str">
            <v>驾驶员右侧护板</v>
          </cell>
          <cell r="D5563" t="str">
            <v>一汽轻卡减震</v>
          </cell>
        </row>
        <row r="5563">
          <cell r="F5563" t="str">
            <v>EA</v>
          </cell>
          <cell r="G5563" t="str">
            <v>YC01</v>
          </cell>
        </row>
        <row r="5564">
          <cell r="B5564" t="str">
            <v>SLT0010639</v>
          </cell>
          <cell r="C5564" t="str">
            <v>下管右焊接钢丝</v>
          </cell>
          <cell r="D5564" t="str">
            <v>统帅1880副驾靠背</v>
          </cell>
          <cell r="E5564" t="str">
            <v>SLT0010639</v>
          </cell>
          <cell r="F5564" t="str">
            <v>EA</v>
          </cell>
          <cell r="G5564" t="str">
            <v>YC04</v>
          </cell>
        </row>
        <row r="5565">
          <cell r="B5565" t="str">
            <v>SLT0010641</v>
          </cell>
          <cell r="C5565" t="str">
            <v>滑轨左连接板2</v>
          </cell>
          <cell r="D5565" t="str">
            <v>一汽轻卡减震</v>
          </cell>
        </row>
        <row r="5565">
          <cell r="F5565" t="str">
            <v>EA</v>
          </cell>
          <cell r="G5565" t="str">
            <v>YC04</v>
          </cell>
        </row>
        <row r="5566">
          <cell r="B5566" t="str">
            <v>SLT0010642</v>
          </cell>
          <cell r="C5566" t="str">
            <v>滑轨右连接板2</v>
          </cell>
          <cell r="D5566" t="str">
            <v>一汽轻卡减震</v>
          </cell>
        </row>
        <row r="5566">
          <cell r="F5566" t="str">
            <v>EA</v>
          </cell>
          <cell r="G5566" t="str">
            <v>YC04</v>
          </cell>
        </row>
        <row r="5567">
          <cell r="B5567" t="str">
            <v>SLT0010646</v>
          </cell>
          <cell r="C5567" t="str">
            <v>扶手安装支架焊接总成</v>
          </cell>
          <cell r="D5567" t="str">
            <v>一汽轻卡减震</v>
          </cell>
        </row>
        <row r="5567">
          <cell r="F5567" t="str">
            <v>EA</v>
          </cell>
          <cell r="G5567" t="str">
            <v>YC01</v>
          </cell>
        </row>
        <row r="5568">
          <cell r="B5568" t="str">
            <v>SLT0010647</v>
          </cell>
          <cell r="C5568" t="str">
            <v>副驾靠背支撑钢丝焊接总成</v>
          </cell>
        </row>
        <row r="5568">
          <cell r="F5568" t="str">
            <v>EA</v>
          </cell>
          <cell r="G5568" t="str">
            <v>YC04</v>
          </cell>
        </row>
        <row r="5569">
          <cell r="B5569" t="str">
            <v>SLT0010674</v>
          </cell>
          <cell r="C5569" t="str">
            <v>左侧护板固定钢丝焊接总成</v>
          </cell>
          <cell r="D5569" t="str">
            <v>一汽轻卡减震</v>
          </cell>
        </row>
        <row r="5569">
          <cell r="F5569" t="str">
            <v>EA</v>
          </cell>
          <cell r="G5569" t="str">
            <v>YC04</v>
          </cell>
        </row>
        <row r="5570">
          <cell r="B5570" t="str">
            <v>SLT0010678</v>
          </cell>
          <cell r="C5570" t="str">
            <v>左侧护板下固定钢丝</v>
          </cell>
          <cell r="D5570" t="str">
            <v>一汽轻卡减震</v>
          </cell>
        </row>
        <row r="5570">
          <cell r="F5570" t="str">
            <v>EA</v>
          </cell>
          <cell r="G5570" t="str">
            <v>YC04</v>
          </cell>
        </row>
        <row r="5571">
          <cell r="B5571" t="str">
            <v>SLT0010679</v>
          </cell>
          <cell r="C5571" t="str">
            <v>左侧护板固定钣金</v>
          </cell>
          <cell r="D5571" t="str">
            <v>一汽轻卡减震</v>
          </cell>
        </row>
        <row r="5571">
          <cell r="F5571" t="str">
            <v>EA</v>
          </cell>
          <cell r="G5571" t="str">
            <v>YC04</v>
          </cell>
        </row>
        <row r="5572">
          <cell r="B5572" t="str">
            <v>SLT0010680</v>
          </cell>
          <cell r="C5572" t="str">
            <v>减震器右侧支撑轴套</v>
          </cell>
          <cell r="D5572" t="str">
            <v>一汽轻卡减震</v>
          </cell>
        </row>
        <row r="5572">
          <cell r="F5572" t="str">
            <v>EA</v>
          </cell>
          <cell r="G5572" t="str">
            <v>YC01</v>
          </cell>
        </row>
        <row r="5573">
          <cell r="B5573" t="str">
            <v>SLT0010685</v>
          </cell>
          <cell r="C5573" t="str">
            <v>扶手包装袋</v>
          </cell>
          <cell r="D5573" t="str">
            <v>济南轻卡统帅</v>
          </cell>
        </row>
        <row r="5573">
          <cell r="F5573" t="str">
            <v>EA</v>
          </cell>
          <cell r="G5573" t="str">
            <v>YC01</v>
          </cell>
        </row>
        <row r="5574">
          <cell r="B5574" t="str">
            <v>SLT0010687</v>
          </cell>
          <cell r="C5574" t="str">
            <v>副驾调角器左侧上连接板</v>
          </cell>
          <cell r="D5574" t="str">
            <v>统帅1880</v>
          </cell>
          <cell r="E5574" t="str">
            <v>SLT0010687</v>
          </cell>
          <cell r="F5574" t="str">
            <v>EA</v>
          </cell>
          <cell r="G5574" t="str">
            <v>YC04</v>
          </cell>
        </row>
        <row r="5575">
          <cell r="B5575" t="str">
            <v>SLT0010688</v>
          </cell>
          <cell r="C5575" t="str">
            <v>副驾调角器右侧上连接板</v>
          </cell>
          <cell r="D5575" t="str">
            <v>统帅1880</v>
          </cell>
          <cell r="E5575" t="str">
            <v>SLT0010688</v>
          </cell>
          <cell r="F5575" t="str">
            <v>EA</v>
          </cell>
          <cell r="G5575" t="str">
            <v>YC04</v>
          </cell>
        </row>
        <row r="5576">
          <cell r="B5576" t="str">
            <v>SLT0010690</v>
          </cell>
          <cell r="C5576" t="str">
            <v>驾驶员座垫泡沫预埋钢丝A</v>
          </cell>
          <cell r="D5576" t="str">
            <v>一汽轻卡减震</v>
          </cell>
        </row>
        <row r="5576">
          <cell r="F5576" t="str">
            <v>EA</v>
          </cell>
          <cell r="G5576" t="str">
            <v>YC05</v>
          </cell>
        </row>
        <row r="5577">
          <cell r="B5577" t="str">
            <v>SLT0010696</v>
          </cell>
          <cell r="C5577" t="str">
            <v>扶手总成</v>
          </cell>
          <cell r="D5577" t="str">
            <v>济南轻卡统帅</v>
          </cell>
        </row>
        <row r="5577">
          <cell r="F5577" t="str">
            <v>EA</v>
          </cell>
          <cell r="G5577" t="str">
            <v>YC01</v>
          </cell>
        </row>
        <row r="5578">
          <cell r="B5578" t="str">
            <v>SLT0010697</v>
          </cell>
          <cell r="C5578" t="str">
            <v>扶手固定螺栓</v>
          </cell>
          <cell r="D5578" t="str">
            <v>济南轻卡统帅</v>
          </cell>
        </row>
        <row r="5578">
          <cell r="F5578" t="str">
            <v>EA</v>
          </cell>
          <cell r="G5578" t="str">
            <v>YC01</v>
          </cell>
        </row>
        <row r="5579">
          <cell r="B5579" t="str">
            <v>SLT0010698</v>
          </cell>
          <cell r="C5579" t="str">
            <v>扶手安装支架总成新</v>
          </cell>
          <cell r="D5579" t="str">
            <v>统帅2080</v>
          </cell>
        </row>
        <row r="5579">
          <cell r="F5579" t="str">
            <v>EA</v>
          </cell>
          <cell r="G5579" t="str">
            <v>YC01</v>
          </cell>
        </row>
        <row r="5580">
          <cell r="B5580" t="str">
            <v>SLT0010701</v>
          </cell>
          <cell r="C5580" t="str">
            <v>扶手总成堵盖</v>
          </cell>
          <cell r="D5580" t="str">
            <v>济南轻卡统帅</v>
          </cell>
        </row>
        <row r="5580">
          <cell r="F5580" t="str">
            <v>EA</v>
          </cell>
          <cell r="G5580" t="str">
            <v>YC01</v>
          </cell>
        </row>
        <row r="5581">
          <cell r="B5581" t="str">
            <v>SLT0010713</v>
          </cell>
          <cell r="C5581" t="str">
            <v>驾驶员靠背上骨架焊接总成</v>
          </cell>
          <cell r="D5581" t="str">
            <v>PVC(1880)</v>
          </cell>
        </row>
        <row r="5581">
          <cell r="F5581" t="str">
            <v>EA</v>
          </cell>
          <cell r="G5581" t="str">
            <v>YC01</v>
          </cell>
        </row>
        <row r="5582">
          <cell r="B5582" t="str">
            <v>SLT0010714</v>
          </cell>
          <cell r="C5582" t="str">
            <v>驾驶员靠背上骨架焊接总成</v>
          </cell>
          <cell r="D5582" t="str">
            <v>通风1880</v>
          </cell>
        </row>
        <row r="5582">
          <cell r="F5582" t="str">
            <v>EA</v>
          </cell>
          <cell r="G5582" t="str">
            <v>YC01</v>
          </cell>
        </row>
        <row r="5583">
          <cell r="B5583" t="str">
            <v>SLT0010725</v>
          </cell>
          <cell r="C5583" t="str">
            <v>中间靠背左侧装车钣金总成</v>
          </cell>
        </row>
        <row r="5583">
          <cell r="F5583" t="str">
            <v>EA</v>
          </cell>
          <cell r="G5583" t="str">
            <v>YC04</v>
          </cell>
        </row>
        <row r="5584">
          <cell r="B5584" t="str">
            <v>SLT0010731</v>
          </cell>
          <cell r="C5584" t="str">
            <v>驾驶员左侧护板</v>
          </cell>
          <cell r="D5584" t="str">
            <v>统帅通风加热</v>
          </cell>
          <cell r="E5584" t="str">
            <v>SLT0010731</v>
          </cell>
          <cell r="F5584" t="str">
            <v>EA</v>
          </cell>
          <cell r="G5584" t="str">
            <v>YC01</v>
          </cell>
        </row>
        <row r="5585">
          <cell r="B5585" t="str">
            <v>SLT0010732</v>
          </cell>
          <cell r="C5585" t="str">
            <v>驾驶员左侧护板</v>
          </cell>
          <cell r="D5585" t="str">
            <v>单通风</v>
          </cell>
        </row>
        <row r="5585">
          <cell r="F5585" t="str">
            <v>EA</v>
          </cell>
          <cell r="G5585" t="str">
            <v>YC01</v>
          </cell>
        </row>
        <row r="5586">
          <cell r="B5586" t="str">
            <v>SLT0010733</v>
          </cell>
          <cell r="C5586" t="str">
            <v>驾驶员左侧护板</v>
          </cell>
          <cell r="D5586" t="str">
            <v>通风加热</v>
          </cell>
        </row>
        <row r="5586">
          <cell r="F5586" t="str">
            <v>EA</v>
          </cell>
          <cell r="G5586" t="str">
            <v>YC01</v>
          </cell>
        </row>
        <row r="5587">
          <cell r="B5587" t="str">
            <v>SLT0010734</v>
          </cell>
          <cell r="C5587" t="str">
            <v>靠背舒适性海绵1</v>
          </cell>
          <cell r="D5587" t="str">
            <v>轻卡减震</v>
          </cell>
        </row>
        <row r="5587">
          <cell r="F5587" t="str">
            <v>EA</v>
          </cell>
          <cell r="G5587" t="str">
            <v>YC06</v>
          </cell>
        </row>
        <row r="5588">
          <cell r="B5588" t="str">
            <v>SLT0010735</v>
          </cell>
          <cell r="C5588" t="str">
            <v>靠背舒适性海绵2</v>
          </cell>
          <cell r="D5588" t="str">
            <v>轻卡减震</v>
          </cell>
        </row>
        <row r="5588">
          <cell r="F5588" t="str">
            <v>EA</v>
          </cell>
          <cell r="G5588" t="str">
            <v>YC06</v>
          </cell>
        </row>
        <row r="5589">
          <cell r="B5589" t="str">
            <v>SLT0010736</v>
          </cell>
          <cell r="C5589" t="str">
            <v>坐垫舒适性海绵1</v>
          </cell>
          <cell r="D5589" t="str">
            <v>轻卡减震</v>
          </cell>
        </row>
        <row r="5589">
          <cell r="F5589" t="str">
            <v>EA</v>
          </cell>
          <cell r="G5589" t="str">
            <v>YC06</v>
          </cell>
        </row>
        <row r="5590">
          <cell r="B5590" t="str">
            <v>SLT0010737</v>
          </cell>
          <cell r="C5590" t="str">
            <v>坐垫舒适性海绵2</v>
          </cell>
          <cell r="D5590" t="str">
            <v>轻卡减震</v>
          </cell>
        </row>
        <row r="5590">
          <cell r="F5590" t="str">
            <v>EA</v>
          </cell>
          <cell r="G5590" t="str">
            <v>YC06</v>
          </cell>
        </row>
        <row r="5591">
          <cell r="B5591" t="str">
            <v>SLT0010749</v>
          </cell>
          <cell r="C5591" t="str">
            <v>驾驶员靠背上舒适性海绵</v>
          </cell>
          <cell r="D5591" t="str">
            <v>一汽轻卡减震</v>
          </cell>
        </row>
        <row r="5591">
          <cell r="F5591" t="str">
            <v>EA</v>
          </cell>
          <cell r="G5591" t="str">
            <v>YC01</v>
          </cell>
        </row>
        <row r="5592">
          <cell r="B5592" t="str">
            <v>SLT0010750</v>
          </cell>
          <cell r="C5592" t="str">
            <v>驾驶员靠背下舒适性海绵</v>
          </cell>
          <cell r="D5592" t="str">
            <v>一汽轻卡减震</v>
          </cell>
        </row>
        <row r="5592">
          <cell r="F5592" t="str">
            <v>EA</v>
          </cell>
          <cell r="G5592" t="str">
            <v>YC01</v>
          </cell>
        </row>
        <row r="5593">
          <cell r="B5593" t="str">
            <v>SLT0010753</v>
          </cell>
          <cell r="C5593" t="str">
            <v>驾驶员靠背网簧</v>
          </cell>
          <cell r="D5593" t="str">
            <v>欧马可升级</v>
          </cell>
        </row>
        <row r="5593">
          <cell r="F5593" t="str">
            <v>EA</v>
          </cell>
          <cell r="G5593" t="str">
            <v>YC04</v>
          </cell>
        </row>
        <row r="5594">
          <cell r="B5594" t="str">
            <v>SLT0010754</v>
          </cell>
          <cell r="C5594" t="str">
            <v>驾驶员靠背网簧固定钣金</v>
          </cell>
          <cell r="D5594" t="str">
            <v>欧马可升级</v>
          </cell>
        </row>
        <row r="5594">
          <cell r="F5594" t="str">
            <v>EA</v>
          </cell>
          <cell r="G5594" t="str">
            <v>YC04</v>
          </cell>
        </row>
        <row r="5595">
          <cell r="B5595" t="str">
            <v>SLT0010755</v>
          </cell>
          <cell r="C5595" t="str">
            <v>驾驶员靠背泡沫预埋钢丝A</v>
          </cell>
          <cell r="D5595" t="str">
            <v>一汽轻卡减震</v>
          </cell>
          <cell r="E5595" t="str">
            <v>SLT0010755</v>
          </cell>
          <cell r="F5595" t="str">
            <v>EA</v>
          </cell>
          <cell r="G5595" t="str">
            <v>YC05</v>
          </cell>
        </row>
        <row r="5596">
          <cell r="B5596" t="str">
            <v>SLT0010756</v>
          </cell>
          <cell r="C5596" t="str">
            <v>驾驶员靠背泡沫预埋钢丝B</v>
          </cell>
          <cell r="D5596" t="str">
            <v>一汽轻卡减震</v>
          </cell>
          <cell r="E5596" t="str">
            <v>SLT0010756</v>
          </cell>
          <cell r="F5596" t="str">
            <v>EA</v>
          </cell>
          <cell r="G5596" t="str">
            <v>YC05</v>
          </cell>
        </row>
        <row r="5597">
          <cell r="B5597" t="str">
            <v>SLT0010757</v>
          </cell>
          <cell r="C5597" t="str">
            <v>驾驶员靠背泡沫预埋钢丝C</v>
          </cell>
          <cell r="D5597" t="str">
            <v>一汽轻卡减震</v>
          </cell>
          <cell r="E5597" t="str">
            <v>SLT0010757</v>
          </cell>
          <cell r="F5597" t="str">
            <v>EA</v>
          </cell>
          <cell r="G5597" t="str">
            <v>YC05</v>
          </cell>
        </row>
        <row r="5598">
          <cell r="B5598" t="str">
            <v>SLT0010758</v>
          </cell>
          <cell r="C5598" t="str">
            <v>驾驶员靠背泡沫预埋钢丝D</v>
          </cell>
          <cell r="D5598" t="str">
            <v>一汽轻卡减震</v>
          </cell>
          <cell r="E5598" t="str">
            <v>SLT0010758</v>
          </cell>
          <cell r="F5598" t="str">
            <v>EA</v>
          </cell>
          <cell r="G5598" t="str">
            <v>YC05</v>
          </cell>
        </row>
        <row r="5599">
          <cell r="B5599" t="str">
            <v>SLT0010759</v>
          </cell>
          <cell r="C5599" t="str">
            <v>驾驶员靠背支撑钢丝总成</v>
          </cell>
          <cell r="D5599" t="str">
            <v>一汽轻卡减震</v>
          </cell>
          <cell r="E5599" t="str">
            <v>SLT0010759</v>
          </cell>
          <cell r="F5599" t="str">
            <v>EA</v>
          </cell>
          <cell r="G5599" t="str">
            <v>YC04</v>
          </cell>
        </row>
        <row r="5600">
          <cell r="B5600" t="str">
            <v>SLT0010762</v>
          </cell>
          <cell r="C5600" t="str">
            <v>驾驶员座垫舒适性海绵1</v>
          </cell>
          <cell r="D5600" t="str">
            <v>一汽轻卡减震</v>
          </cell>
        </row>
        <row r="5600">
          <cell r="F5600" t="str">
            <v>EA</v>
          </cell>
          <cell r="G5600" t="str">
            <v>YC01</v>
          </cell>
        </row>
        <row r="5601">
          <cell r="B5601" t="str">
            <v>SLT0010763</v>
          </cell>
          <cell r="C5601" t="str">
            <v>驾驶员座垫舒适性海绵2</v>
          </cell>
          <cell r="D5601" t="str">
            <v>一汽轻卡减震</v>
          </cell>
        </row>
        <row r="5601">
          <cell r="F5601" t="str">
            <v>EA</v>
          </cell>
          <cell r="G5601" t="str">
            <v>YC01</v>
          </cell>
        </row>
        <row r="5602">
          <cell r="B5602" t="str">
            <v>SLT0010764</v>
          </cell>
          <cell r="C5602" t="str">
            <v>驾驶员座垫泡沫预埋钢丝A</v>
          </cell>
          <cell r="D5602" t="str">
            <v>一汽轻卡减震</v>
          </cell>
          <cell r="E5602" t="str">
            <v>SLT0010764</v>
          </cell>
          <cell r="F5602" t="str">
            <v>EA</v>
          </cell>
          <cell r="G5602" t="str">
            <v>YC05</v>
          </cell>
        </row>
        <row r="5603">
          <cell r="B5603" t="str">
            <v>SLT0010766</v>
          </cell>
          <cell r="C5603" t="str">
            <v>驾驶员座垫泡沫预埋钢丝C</v>
          </cell>
          <cell r="D5603" t="str">
            <v>一汽轻卡减震</v>
          </cell>
          <cell r="E5603" t="str">
            <v>SLT0010766</v>
          </cell>
          <cell r="F5603" t="str">
            <v>EA</v>
          </cell>
          <cell r="G5603" t="str">
            <v>YC05</v>
          </cell>
        </row>
        <row r="5604">
          <cell r="B5604" t="str">
            <v>SLT0010767</v>
          </cell>
          <cell r="C5604" t="str">
            <v>驾驶员座垫泡沫预埋钢丝D</v>
          </cell>
          <cell r="D5604" t="str">
            <v>一汽轻卡减震</v>
          </cell>
          <cell r="E5604" t="str">
            <v>SLT0010767</v>
          </cell>
          <cell r="F5604" t="str">
            <v>EA</v>
          </cell>
          <cell r="G5604" t="str">
            <v>YC05</v>
          </cell>
        </row>
        <row r="5605">
          <cell r="B5605" t="str">
            <v>SLT0010827</v>
          </cell>
          <cell r="C5605" t="str">
            <v>底座模块化总成</v>
          </cell>
          <cell r="D5605" t="str">
            <v>一汽轻卡减震</v>
          </cell>
        </row>
        <row r="5605">
          <cell r="F5605" t="str">
            <v>EA</v>
          </cell>
          <cell r="G5605" t="str">
            <v>BC08</v>
          </cell>
        </row>
        <row r="5606">
          <cell r="B5606" t="str">
            <v>SLT0010828</v>
          </cell>
          <cell r="C5606" t="str">
            <v>驾驶员靠背腰托总成</v>
          </cell>
          <cell r="D5606" t="str">
            <v>一汽轻卡减震</v>
          </cell>
          <cell r="E5606" t="str">
            <v>SLT0010828</v>
          </cell>
          <cell r="F5606" t="str">
            <v>EA</v>
          </cell>
          <cell r="G5606" t="str">
            <v>YC01</v>
          </cell>
        </row>
        <row r="5607">
          <cell r="B5607" t="str">
            <v>SLT0010850</v>
          </cell>
          <cell r="C5607" t="str">
            <v>副驾靠背护面总成</v>
          </cell>
          <cell r="D5607" t="str">
            <v>统帅1880PVC通风加热</v>
          </cell>
          <cell r="E5607" t="str">
            <v>SLT0010850</v>
          </cell>
          <cell r="F5607" t="str">
            <v>EA</v>
          </cell>
          <cell r="G5607" t="str">
            <v>BC03</v>
          </cell>
        </row>
        <row r="5608">
          <cell r="B5608" t="str">
            <v>SLT0010851</v>
          </cell>
          <cell r="C5608" t="str">
            <v>副驾座垫护面总成</v>
          </cell>
          <cell r="D5608" t="str">
            <v>统帅1880PVC通风加热</v>
          </cell>
          <cell r="E5608" t="str">
            <v>SLT0010851</v>
          </cell>
          <cell r="F5608" t="str">
            <v>EA</v>
          </cell>
          <cell r="G5608" t="str">
            <v>BC03</v>
          </cell>
        </row>
        <row r="5609">
          <cell r="B5609" t="str">
            <v>SLT0010852</v>
          </cell>
          <cell r="C5609" t="str">
            <v>橡胶防护圈</v>
          </cell>
          <cell r="D5609" t="str">
            <v>轻卡减震</v>
          </cell>
        </row>
        <row r="5609">
          <cell r="F5609" t="str">
            <v>EA</v>
          </cell>
          <cell r="G5609" t="str">
            <v>YC01</v>
          </cell>
        </row>
        <row r="5610">
          <cell r="B5610" t="str">
            <v>SLT0010856</v>
          </cell>
          <cell r="C5610" t="str">
            <v>驾驶员头枕骨架泡沫总成</v>
          </cell>
        </row>
        <row r="5610">
          <cell r="F5610" t="str">
            <v>EA</v>
          </cell>
          <cell r="G5610" t="str">
            <v>BC01</v>
          </cell>
        </row>
        <row r="5611">
          <cell r="B5611" t="str">
            <v>SLT0010861</v>
          </cell>
          <cell r="C5611" t="str">
            <v>头枕面套总成</v>
          </cell>
          <cell r="D5611" t="str">
            <v>欧马可仿皮面料</v>
          </cell>
        </row>
        <row r="5611">
          <cell r="F5611" t="str">
            <v>EA</v>
          </cell>
          <cell r="G5611" t="str">
            <v>YC01</v>
          </cell>
        </row>
        <row r="5612">
          <cell r="B5612" t="str">
            <v>SLT0010865</v>
          </cell>
          <cell r="C5612" t="str">
            <v>驾驶员靠背面套总成</v>
          </cell>
          <cell r="D5612" t="str">
            <v>欧马可织物面料</v>
          </cell>
        </row>
        <row r="5612">
          <cell r="F5612" t="str">
            <v>EA</v>
          </cell>
          <cell r="G5612" t="str">
            <v>YC01</v>
          </cell>
        </row>
        <row r="5613">
          <cell r="B5613" t="str">
            <v>SLT0010870</v>
          </cell>
          <cell r="C5613" t="str">
            <v>靠背粘扣A</v>
          </cell>
          <cell r="D5613" t="str">
            <v>欧马可升级</v>
          </cell>
        </row>
        <row r="5613">
          <cell r="F5613" t="str">
            <v>EA</v>
          </cell>
          <cell r="G5613" t="str">
            <v>BC03</v>
          </cell>
        </row>
        <row r="5614">
          <cell r="B5614" t="str">
            <v>SLT0010871</v>
          </cell>
          <cell r="C5614" t="str">
            <v>靠背粘扣B</v>
          </cell>
          <cell r="D5614" t="str">
            <v>欧马可升级</v>
          </cell>
        </row>
        <row r="5614">
          <cell r="F5614" t="str">
            <v>EA</v>
          </cell>
          <cell r="G5614" t="str">
            <v>BC03</v>
          </cell>
        </row>
        <row r="5615">
          <cell r="B5615" t="str">
            <v>SLT0010873</v>
          </cell>
          <cell r="C5615" t="str">
            <v>靠背加热垫总成</v>
          </cell>
          <cell r="D5615" t="str">
            <v>24V</v>
          </cell>
        </row>
        <row r="5615">
          <cell r="F5615" t="str">
            <v>EA</v>
          </cell>
          <cell r="G5615" t="str">
            <v>YC01</v>
          </cell>
        </row>
        <row r="5616">
          <cell r="B5616" t="str">
            <v>SLT0010875</v>
          </cell>
          <cell r="C5616" t="str">
            <v>背骨架焊接总成</v>
          </cell>
          <cell r="D5616" t="str">
            <v>欧马可升级基础款 标配</v>
          </cell>
        </row>
        <row r="5616">
          <cell r="F5616" t="str">
            <v>EA</v>
          </cell>
          <cell r="G5616" t="str">
            <v>YC01</v>
          </cell>
        </row>
        <row r="5617">
          <cell r="B5617" t="str">
            <v>SLT0010876</v>
          </cell>
          <cell r="C5617" t="str">
            <v>二级调节左侧上连接板焊接</v>
          </cell>
          <cell r="D5617" t="str">
            <v>欧马可升级</v>
          </cell>
        </row>
        <row r="5617">
          <cell r="F5617" t="str">
            <v>EA</v>
          </cell>
          <cell r="G5617" t="str">
            <v>YC04</v>
          </cell>
        </row>
        <row r="5618">
          <cell r="B5618" t="str">
            <v>SLT0010877</v>
          </cell>
          <cell r="C5618" t="str">
            <v>一级调节左旁接板焊接总成</v>
          </cell>
          <cell r="D5618" t="str">
            <v>基础款欧马可升级</v>
          </cell>
        </row>
        <row r="5618">
          <cell r="F5618" t="str">
            <v>EA</v>
          </cell>
          <cell r="G5618" t="str">
            <v>YC04</v>
          </cell>
        </row>
        <row r="5619">
          <cell r="B5619" t="str">
            <v>SLT0010880</v>
          </cell>
          <cell r="C5619" t="str">
            <v>靠背下横管焊接总成</v>
          </cell>
          <cell r="D5619" t="str">
            <v>欧马可升级</v>
          </cell>
        </row>
        <row r="5619">
          <cell r="F5619" t="str">
            <v>EA</v>
          </cell>
          <cell r="G5619" t="str">
            <v>YC04</v>
          </cell>
        </row>
        <row r="5620">
          <cell r="B5620" t="str">
            <v>SLT0010882</v>
          </cell>
          <cell r="C5620" t="str">
            <v>主驾靠背侧翼支撑钢丝</v>
          </cell>
          <cell r="D5620" t="str">
            <v>欧马可升级</v>
          </cell>
        </row>
        <row r="5620">
          <cell r="F5620" t="str">
            <v>EA</v>
          </cell>
          <cell r="G5620" t="str">
            <v>YC04</v>
          </cell>
        </row>
        <row r="5621">
          <cell r="B5621" t="str">
            <v>SLT0010884</v>
          </cell>
          <cell r="C5621" t="str">
            <v>通风加热控制器固定钣金</v>
          </cell>
          <cell r="D5621" t="str">
            <v>欧马可升级</v>
          </cell>
        </row>
        <row r="5621">
          <cell r="F5621" t="str">
            <v>EA</v>
          </cell>
          <cell r="G5621" t="str">
            <v>YC04</v>
          </cell>
        </row>
        <row r="5622">
          <cell r="B5622" t="str">
            <v>SLT0010885</v>
          </cell>
          <cell r="C5622" t="str">
            <v>主驾背板支撑钢丝A</v>
          </cell>
          <cell r="D5622" t="str">
            <v>欧马可升级</v>
          </cell>
        </row>
        <row r="5622">
          <cell r="F5622" t="str">
            <v>EA</v>
          </cell>
          <cell r="G5622" t="str">
            <v>YC04</v>
          </cell>
        </row>
        <row r="5623">
          <cell r="B5623" t="str">
            <v>SLT0010886</v>
          </cell>
          <cell r="C5623" t="str">
            <v>驾驶员调角器芯盘连动杆</v>
          </cell>
          <cell r="D5623" t="str">
            <v>欧马可升级</v>
          </cell>
        </row>
        <row r="5623">
          <cell r="F5623" t="str">
            <v>EA</v>
          </cell>
          <cell r="G5623" t="str">
            <v>BC08</v>
          </cell>
        </row>
        <row r="5624">
          <cell r="B5624" t="str">
            <v>SLT0010887</v>
          </cell>
          <cell r="C5624" t="str">
            <v>面套卡接钢丝</v>
          </cell>
          <cell r="D5624" t="str">
            <v>欧马可升级</v>
          </cell>
        </row>
        <row r="5624">
          <cell r="F5624" t="str">
            <v>EA</v>
          </cell>
          <cell r="G5624" t="str">
            <v>YC04</v>
          </cell>
        </row>
        <row r="5625">
          <cell r="B5625" t="str">
            <v>SLT0010889</v>
          </cell>
          <cell r="C5625" t="str">
            <v>靠背锁付阶梯螺栓</v>
          </cell>
          <cell r="D5625" t="str">
            <v>欧马可升级</v>
          </cell>
        </row>
        <row r="5625">
          <cell r="F5625" t="str">
            <v>EA</v>
          </cell>
          <cell r="G5625" t="str">
            <v>YC04</v>
          </cell>
        </row>
        <row r="5626">
          <cell r="B5626" t="str">
            <v>SLT0010890</v>
          </cell>
          <cell r="C5626" t="str">
            <v>二级调节调角器总成</v>
          </cell>
          <cell r="D5626" t="str">
            <v>欧马可升级</v>
          </cell>
        </row>
        <row r="5626">
          <cell r="F5626" t="str">
            <v>EA</v>
          </cell>
          <cell r="G5626" t="str">
            <v>BC08</v>
          </cell>
        </row>
        <row r="5627">
          <cell r="B5627" t="str">
            <v>SLT0010891</v>
          </cell>
          <cell r="C5627" t="str">
            <v>二级调节解锁手柄</v>
          </cell>
          <cell r="D5627" t="str">
            <v>欧马可升级</v>
          </cell>
        </row>
        <row r="5627">
          <cell r="F5627" t="str">
            <v>EA</v>
          </cell>
          <cell r="G5627" t="str">
            <v>YC04</v>
          </cell>
        </row>
        <row r="5628">
          <cell r="B5628" t="str">
            <v>SLT0010896</v>
          </cell>
          <cell r="C5628" t="str">
            <v>一级调节调角器总成LH</v>
          </cell>
          <cell r="D5628" t="str">
            <v>欧马可升级</v>
          </cell>
        </row>
        <row r="5628">
          <cell r="F5628" t="str">
            <v>EA</v>
          </cell>
          <cell r="G5628" t="str">
            <v>BC08</v>
          </cell>
        </row>
        <row r="5629">
          <cell r="B5629" t="str">
            <v>SLT0010897</v>
          </cell>
          <cell r="C5629" t="str">
            <v>卷簧限位支架焊接总成</v>
          </cell>
          <cell r="D5629" t="str">
            <v>欧马可升级</v>
          </cell>
        </row>
        <row r="5629">
          <cell r="F5629" t="str">
            <v>EA</v>
          </cell>
          <cell r="G5629" t="str">
            <v>YC04</v>
          </cell>
        </row>
        <row r="5630">
          <cell r="B5630" t="str">
            <v>SLT0010899</v>
          </cell>
          <cell r="C5630" t="str">
            <v>一级调节上连接板铆接总成</v>
          </cell>
          <cell r="D5630" t="str">
            <v>欧马可升级</v>
          </cell>
        </row>
        <row r="5630">
          <cell r="F5630" t="str">
            <v>EA</v>
          </cell>
          <cell r="G5630" t="str">
            <v>YC04</v>
          </cell>
        </row>
        <row r="5631">
          <cell r="B5631" t="str">
            <v>SLT0010900</v>
          </cell>
          <cell r="C5631" t="str">
            <v>一级调节调角器总成RH</v>
          </cell>
          <cell r="D5631" t="str">
            <v>欧马可升级</v>
          </cell>
        </row>
        <row r="5631">
          <cell r="F5631" t="str">
            <v>EA</v>
          </cell>
          <cell r="G5631" t="str">
            <v>BC08</v>
          </cell>
        </row>
        <row r="5632">
          <cell r="B5632" t="str">
            <v>SLT0010901</v>
          </cell>
          <cell r="C5632" t="str">
            <v>一级调节右旁接板焊接总成</v>
          </cell>
          <cell r="D5632" t="str">
            <v>基础款欧马可升级</v>
          </cell>
        </row>
        <row r="5632">
          <cell r="F5632" t="str">
            <v>EA</v>
          </cell>
          <cell r="G5632" t="str">
            <v>YC04</v>
          </cell>
        </row>
        <row r="5633">
          <cell r="B5633" t="str">
            <v>SLT0010903</v>
          </cell>
          <cell r="C5633" t="str">
            <v>衬套</v>
          </cell>
          <cell r="D5633" t="str">
            <v> φ10</v>
          </cell>
        </row>
        <row r="5633">
          <cell r="F5633" t="str">
            <v>EA</v>
          </cell>
          <cell r="G5633" t="str">
            <v>YC01</v>
          </cell>
        </row>
        <row r="5634">
          <cell r="B5634" t="str">
            <v>SLT0010905</v>
          </cell>
          <cell r="C5634" t="str">
            <v>二级调节上连接板点焊总成</v>
          </cell>
          <cell r="D5634" t="str">
            <v>欧马可升级</v>
          </cell>
        </row>
        <row r="5634">
          <cell r="F5634" t="str">
            <v>EA</v>
          </cell>
          <cell r="G5634" t="str">
            <v>YC04</v>
          </cell>
        </row>
        <row r="5635">
          <cell r="B5635" t="str">
            <v>SLT0010908</v>
          </cell>
          <cell r="C5635" t="str">
            <v>扶手支架总成</v>
          </cell>
          <cell r="D5635" t="str">
            <v>欧马可升级</v>
          </cell>
        </row>
        <row r="5635">
          <cell r="F5635" t="str">
            <v>EA</v>
          </cell>
          <cell r="G5635" t="str">
            <v>YC04</v>
          </cell>
        </row>
        <row r="5636">
          <cell r="B5636" t="str">
            <v>SLT0010910</v>
          </cell>
          <cell r="C5636" t="str">
            <v>扶手旋转轴</v>
          </cell>
          <cell r="D5636" t="str">
            <v>M8镀黑锌</v>
          </cell>
        </row>
        <row r="5636">
          <cell r="F5636" t="str">
            <v>EA</v>
          </cell>
          <cell r="G5636" t="str">
            <v>YC04</v>
          </cell>
        </row>
        <row r="5637">
          <cell r="B5637" t="str">
            <v>SLT0010920</v>
          </cell>
          <cell r="C5637" t="str">
            <v>肩部前支撑钢丝</v>
          </cell>
          <cell r="D5637" t="str">
            <v>欧马可升级</v>
          </cell>
        </row>
        <row r="5637">
          <cell r="F5637" t="str">
            <v>EA</v>
          </cell>
          <cell r="G5637" t="str">
            <v>YC04</v>
          </cell>
        </row>
        <row r="5638">
          <cell r="B5638" t="str">
            <v>SLT0010921</v>
          </cell>
          <cell r="C5638" t="str">
            <v>肩部后支撑钢丝</v>
          </cell>
          <cell r="D5638" t="str">
            <v>欧马可升级</v>
          </cell>
        </row>
        <row r="5638">
          <cell r="F5638" t="str">
            <v>EA</v>
          </cell>
          <cell r="G5638" t="str">
            <v>YC04</v>
          </cell>
        </row>
        <row r="5639">
          <cell r="B5639" t="str">
            <v>SLT0010923</v>
          </cell>
          <cell r="C5639" t="str">
            <v>二级解锁拉带</v>
          </cell>
        </row>
        <row r="5639">
          <cell r="F5639" t="str">
            <v>EA</v>
          </cell>
          <cell r="G5639" t="str">
            <v>YC01</v>
          </cell>
        </row>
        <row r="5640">
          <cell r="B5640" t="str">
            <v>SLT0010924</v>
          </cell>
          <cell r="C5640" t="str">
            <v>背板支撑块</v>
          </cell>
        </row>
        <row r="5640">
          <cell r="F5640" t="str">
            <v>EA</v>
          </cell>
          <cell r="G5640" t="str">
            <v>YC04</v>
          </cell>
        </row>
        <row r="5641">
          <cell r="B5641" t="str">
            <v>SLT0010927</v>
          </cell>
          <cell r="C5641" t="str">
            <v>滑轨解锁手把</v>
          </cell>
        </row>
        <row r="5641">
          <cell r="F5641" t="str">
            <v>EA</v>
          </cell>
          <cell r="G5641" t="str">
            <v>YC04</v>
          </cell>
        </row>
        <row r="5642">
          <cell r="B5642" t="str">
            <v>SLT0010929</v>
          </cell>
          <cell r="C5642" t="str">
            <v>驾驶员大护板固定钢丝A</v>
          </cell>
        </row>
        <row r="5642">
          <cell r="F5642" t="str">
            <v>EA</v>
          </cell>
          <cell r="G5642" t="str">
            <v>YC01</v>
          </cell>
        </row>
        <row r="5643">
          <cell r="B5643" t="str">
            <v>SLT0010930</v>
          </cell>
          <cell r="C5643" t="str">
            <v>驾驶员大护板固定钢丝B</v>
          </cell>
        </row>
        <row r="5643">
          <cell r="F5643" t="str">
            <v>EA</v>
          </cell>
          <cell r="G5643" t="str">
            <v>YC01</v>
          </cell>
        </row>
        <row r="5644">
          <cell r="B5644" t="str">
            <v>SLT0010931</v>
          </cell>
          <cell r="C5644" t="str">
            <v>安全带带扣总成</v>
          </cell>
        </row>
        <row r="5644">
          <cell r="F5644" t="str">
            <v>EA</v>
          </cell>
          <cell r="G5644" t="str">
            <v>YC01</v>
          </cell>
        </row>
        <row r="5645">
          <cell r="B5645" t="str">
            <v>SLT0010937</v>
          </cell>
          <cell r="C5645" t="str">
            <v>坐垫通风袋体</v>
          </cell>
        </row>
        <row r="5645">
          <cell r="F5645" t="str">
            <v>EA</v>
          </cell>
          <cell r="G5645" t="str">
            <v>YC01</v>
          </cell>
        </row>
        <row r="5646">
          <cell r="B5646" t="str">
            <v>SLT0010938</v>
          </cell>
          <cell r="C5646" t="str">
            <v>驾驶员座垫面套总成</v>
          </cell>
          <cell r="D5646" t="str">
            <v>基础款欧马可织物面料</v>
          </cell>
        </row>
        <row r="5646">
          <cell r="F5646" t="str">
            <v>EA</v>
          </cell>
          <cell r="G5646" t="str">
            <v>YC01</v>
          </cell>
        </row>
        <row r="5647">
          <cell r="B5647" t="str">
            <v>SLT0010939</v>
          </cell>
          <cell r="C5647" t="str">
            <v>座垫骨架焊接总成</v>
          </cell>
          <cell r="D5647" t="str">
            <v>欧马可升级 非通风</v>
          </cell>
        </row>
        <row r="5647">
          <cell r="F5647" t="str">
            <v>EA</v>
          </cell>
          <cell r="G5647" t="str">
            <v>YC03</v>
          </cell>
        </row>
        <row r="5648">
          <cell r="B5648" t="str">
            <v>SLT0010942</v>
          </cell>
          <cell r="C5648" t="str">
            <v>主驾靠背一级解锁手柄蓝黑</v>
          </cell>
          <cell r="D5648" t="str">
            <v>欧马可升级</v>
          </cell>
        </row>
        <row r="5648">
          <cell r="F5648" t="str">
            <v>EA</v>
          </cell>
          <cell r="G5648" t="str">
            <v>BC02</v>
          </cell>
        </row>
        <row r="5649">
          <cell r="B5649" t="str">
            <v>SLT0010943</v>
          </cell>
          <cell r="C5649" t="str">
            <v>主驾二级调节左罩壳蓝黑</v>
          </cell>
          <cell r="D5649" t="str">
            <v>欧马可升级</v>
          </cell>
        </row>
        <row r="5649">
          <cell r="F5649" t="str">
            <v>EA</v>
          </cell>
          <cell r="G5649" t="str">
            <v>BC02</v>
          </cell>
        </row>
        <row r="5650">
          <cell r="B5650" t="str">
            <v>SLT0010944</v>
          </cell>
          <cell r="C5650" t="str">
            <v>主驾右侧罩壳蓝黑</v>
          </cell>
          <cell r="D5650" t="str">
            <v>欧马可升级</v>
          </cell>
        </row>
        <row r="5650">
          <cell r="F5650" t="str">
            <v>EA</v>
          </cell>
          <cell r="G5650" t="str">
            <v>BC02</v>
          </cell>
        </row>
        <row r="5651">
          <cell r="B5651" t="str">
            <v>SLT0010945</v>
          </cell>
          <cell r="C5651" t="str">
            <v>主驾驶左侧大护板蓝黑</v>
          </cell>
          <cell r="D5651" t="str">
            <v>基础款欧马可升级</v>
          </cell>
        </row>
        <row r="5651">
          <cell r="F5651" t="str">
            <v>EA</v>
          </cell>
          <cell r="G5651" t="str">
            <v>BC02</v>
          </cell>
        </row>
        <row r="5652">
          <cell r="B5652" t="str">
            <v>SLT0010946</v>
          </cell>
          <cell r="C5652" t="str">
            <v>扶手堵盖</v>
          </cell>
        </row>
        <row r="5652">
          <cell r="F5652" t="str">
            <v>EA</v>
          </cell>
          <cell r="G5652" t="str">
            <v>BC02</v>
          </cell>
        </row>
        <row r="5653">
          <cell r="B5653" t="str">
            <v>SLT0010947</v>
          </cell>
          <cell r="C5653" t="str">
            <v>扶手总成</v>
          </cell>
        </row>
        <row r="5653">
          <cell r="F5653" t="str">
            <v>EA</v>
          </cell>
          <cell r="G5653" t="str">
            <v>YC01</v>
          </cell>
        </row>
        <row r="5654">
          <cell r="B5654" t="str">
            <v>SLT0010948</v>
          </cell>
          <cell r="C5654" t="str">
            <v>φ16衬套</v>
          </cell>
          <cell r="D5654" t="str">
            <v> 塑料件</v>
          </cell>
        </row>
        <row r="5654">
          <cell r="F5654" t="str">
            <v>EA</v>
          </cell>
          <cell r="G5654" t="str">
            <v>YC01</v>
          </cell>
        </row>
        <row r="5655">
          <cell r="B5655" t="str">
            <v>SLT0010949</v>
          </cell>
          <cell r="C5655" t="str">
            <v>座垫骨架电泳总成</v>
          </cell>
          <cell r="D5655" t="str">
            <v>基础款欧马可 非通风</v>
          </cell>
        </row>
        <row r="5655">
          <cell r="F5655" t="str">
            <v>EA</v>
          </cell>
          <cell r="G5655" t="str">
            <v>YC01</v>
          </cell>
        </row>
        <row r="5656">
          <cell r="B5656" t="str">
            <v>SLT0010950</v>
          </cell>
          <cell r="C5656" t="str">
            <v>主驾背板总成</v>
          </cell>
        </row>
        <row r="5656">
          <cell r="F5656" t="str">
            <v>EA</v>
          </cell>
          <cell r="G5656" t="str">
            <v>YC01</v>
          </cell>
        </row>
        <row r="5657">
          <cell r="B5657" t="str">
            <v>SLT0010951</v>
          </cell>
          <cell r="C5657" t="str">
            <v>驾驶员前端左侧脚罩蓝黑</v>
          </cell>
          <cell r="D5657" t="str">
            <v>L168100000207</v>
          </cell>
          <cell r="E5657" t="str">
            <v>L168100000207</v>
          </cell>
          <cell r="F5657" t="str">
            <v>EA</v>
          </cell>
          <cell r="G5657" t="str">
            <v>SY04</v>
          </cell>
        </row>
        <row r="5658">
          <cell r="B5658" t="str">
            <v>SLT0010952</v>
          </cell>
          <cell r="C5658" t="str">
            <v>驾驶员前端右侧脚罩蓝黑</v>
          </cell>
          <cell r="D5658" t="str">
            <v>L168100000208</v>
          </cell>
          <cell r="E5658" t="str">
            <v>L168100000208</v>
          </cell>
          <cell r="F5658" t="str">
            <v>EA</v>
          </cell>
          <cell r="G5658" t="str">
            <v>SY04</v>
          </cell>
        </row>
        <row r="5659">
          <cell r="B5659" t="str">
            <v>SLT0010955</v>
          </cell>
          <cell r="C5659" t="str">
            <v>驾驶员座垫前固定支架</v>
          </cell>
          <cell r="D5659" t="str">
            <v>欧马可升级</v>
          </cell>
        </row>
        <row r="5659">
          <cell r="F5659" t="str">
            <v>EA</v>
          </cell>
          <cell r="G5659" t="str">
            <v>YC04</v>
          </cell>
        </row>
        <row r="5660">
          <cell r="B5660" t="str">
            <v>SLT0010956</v>
          </cell>
          <cell r="C5660" t="str">
            <v>驾驶员座垫固定支架RH</v>
          </cell>
          <cell r="D5660" t="str">
            <v>欧马可升级</v>
          </cell>
        </row>
        <row r="5660">
          <cell r="F5660" t="str">
            <v>EA</v>
          </cell>
          <cell r="G5660" t="str">
            <v>YC04</v>
          </cell>
        </row>
        <row r="5661">
          <cell r="B5661" t="str">
            <v>SLT0010958</v>
          </cell>
          <cell r="C5661" t="str">
            <v>驾驶员座垫固定支架LH</v>
          </cell>
          <cell r="D5661" t="str">
            <v>欧马可升级</v>
          </cell>
        </row>
        <row r="5661">
          <cell r="F5661" t="str">
            <v>EA</v>
          </cell>
          <cell r="G5661" t="str">
            <v>YC04</v>
          </cell>
        </row>
        <row r="5662">
          <cell r="B5662" t="str">
            <v>SLT0010959</v>
          </cell>
          <cell r="C5662" t="str">
            <v>护盖挂接片</v>
          </cell>
          <cell r="D5662" t="str">
            <v>欧马可升级</v>
          </cell>
        </row>
        <row r="5662">
          <cell r="F5662" t="str">
            <v>EA</v>
          </cell>
          <cell r="G5662" t="str">
            <v>YC04</v>
          </cell>
        </row>
        <row r="5663">
          <cell r="B5663" t="str">
            <v>SLT0010961</v>
          </cell>
          <cell r="C5663" t="str">
            <v>基础款左前地脚</v>
          </cell>
          <cell r="D5663" t="str">
            <v>欧马可升级</v>
          </cell>
        </row>
        <row r="5663">
          <cell r="F5663" t="str">
            <v>EA</v>
          </cell>
          <cell r="G5663" t="str">
            <v>YC04</v>
          </cell>
        </row>
        <row r="5664">
          <cell r="B5664" t="str">
            <v>SLT0010962</v>
          </cell>
          <cell r="C5664" t="str">
            <v>基础款左后地脚</v>
          </cell>
          <cell r="D5664" t="str">
            <v>欧马可升级</v>
          </cell>
        </row>
        <row r="5664">
          <cell r="F5664" t="str">
            <v>EA</v>
          </cell>
          <cell r="G5664" t="str">
            <v>YC04</v>
          </cell>
        </row>
        <row r="5665">
          <cell r="B5665" t="str">
            <v>SLT0010963</v>
          </cell>
          <cell r="C5665" t="str">
            <v>基础款右前地脚</v>
          </cell>
          <cell r="D5665" t="str">
            <v>欧马可升级</v>
          </cell>
        </row>
        <row r="5665">
          <cell r="F5665" t="str">
            <v>EA</v>
          </cell>
          <cell r="G5665" t="str">
            <v>YC04</v>
          </cell>
        </row>
        <row r="5666">
          <cell r="B5666" t="str">
            <v>SLT0010964</v>
          </cell>
          <cell r="C5666" t="str">
            <v>基础款右后地脚</v>
          </cell>
          <cell r="D5666" t="str">
            <v>欧马可升级</v>
          </cell>
        </row>
        <row r="5666">
          <cell r="F5666" t="str">
            <v>EA</v>
          </cell>
          <cell r="G5666" t="str">
            <v>YC04</v>
          </cell>
        </row>
        <row r="5667">
          <cell r="B5667" t="str">
            <v>SLT0010965</v>
          </cell>
          <cell r="C5667" t="str">
            <v>主驾靠背泡沫无纺布LH</v>
          </cell>
          <cell r="D5667" t="str">
            <v>欧马可升级</v>
          </cell>
        </row>
        <row r="5667">
          <cell r="F5667" t="str">
            <v>EA</v>
          </cell>
          <cell r="G5667" t="str">
            <v>BC03</v>
          </cell>
        </row>
        <row r="5668">
          <cell r="B5668" t="str">
            <v>SLT0010973</v>
          </cell>
          <cell r="C5668" t="str">
            <v>头枕面套总成</v>
          </cell>
          <cell r="D5668" t="str">
            <v>奥铃仿皮面料</v>
          </cell>
        </row>
        <row r="5668">
          <cell r="F5668" t="str">
            <v>EA</v>
          </cell>
          <cell r="G5668" t="str">
            <v>YC01</v>
          </cell>
        </row>
        <row r="5669">
          <cell r="B5669" t="str">
            <v>SLT0010976</v>
          </cell>
          <cell r="C5669" t="str">
            <v>驾驶员靠背面套总成</v>
          </cell>
          <cell r="D5669" t="str">
            <v>奥铃织物面料</v>
          </cell>
        </row>
        <row r="5669">
          <cell r="F5669" t="str">
            <v>EA</v>
          </cell>
          <cell r="G5669" t="str">
            <v>YC01</v>
          </cell>
        </row>
        <row r="5670">
          <cell r="B5670" t="str">
            <v>SLT0010978</v>
          </cell>
          <cell r="C5670" t="str">
            <v>驾驶员靠背面套总成</v>
          </cell>
          <cell r="D5670" t="str">
            <v>欧马可仿皮面料</v>
          </cell>
        </row>
        <row r="5670">
          <cell r="F5670" t="str">
            <v>EA</v>
          </cell>
          <cell r="G5670" t="str">
            <v>YC01</v>
          </cell>
        </row>
        <row r="5671">
          <cell r="B5671" t="str">
            <v>SLT0010989</v>
          </cell>
          <cell r="C5671" t="str">
            <v>驾驶员座垫面套总成</v>
          </cell>
          <cell r="D5671" t="str">
            <v>基础款奥铃织物面料</v>
          </cell>
        </row>
        <row r="5671">
          <cell r="F5671" t="str">
            <v>EA</v>
          </cell>
          <cell r="G5671" t="str">
            <v>YC01</v>
          </cell>
        </row>
        <row r="5672">
          <cell r="B5672" t="str">
            <v>SLT0010990</v>
          </cell>
          <cell r="C5672" t="str">
            <v>驾驶员座垫面套总成</v>
          </cell>
          <cell r="D5672" t="str">
            <v>欧马可基础款仿皮面料</v>
          </cell>
        </row>
        <row r="5672">
          <cell r="F5672" t="str">
            <v>EA</v>
          </cell>
          <cell r="G5672" t="str">
            <v>YC01</v>
          </cell>
        </row>
        <row r="5673">
          <cell r="B5673" t="str">
            <v>SLT0010992</v>
          </cell>
          <cell r="C5673" t="str">
            <v>减震座椅座垫加热垫总成</v>
          </cell>
          <cell r="D5673" t="str">
            <v>24V欧马可升级</v>
          </cell>
        </row>
        <row r="5673">
          <cell r="F5673" t="str">
            <v>EA</v>
          </cell>
          <cell r="G5673" t="str">
            <v>YC01</v>
          </cell>
        </row>
        <row r="5674">
          <cell r="B5674" t="str">
            <v>SLT0010995</v>
          </cell>
          <cell r="C5674" t="str">
            <v>背骨架焊接总成</v>
          </cell>
          <cell r="D5674" t="str">
            <v>欧马可升级基础款通风</v>
          </cell>
        </row>
        <row r="5674">
          <cell r="F5674" t="str">
            <v>EA</v>
          </cell>
          <cell r="G5674" t="str">
            <v>YC01</v>
          </cell>
        </row>
        <row r="5675">
          <cell r="B5675" t="str">
            <v>SLT0010997</v>
          </cell>
          <cell r="C5675" t="str">
            <v>风机固定钢丝A</v>
          </cell>
          <cell r="D5675" t="str">
            <v>欧马可升级</v>
          </cell>
        </row>
        <row r="5675">
          <cell r="F5675" t="str">
            <v>EA</v>
          </cell>
          <cell r="G5675" t="str">
            <v>YC04</v>
          </cell>
        </row>
        <row r="5676">
          <cell r="B5676" t="str">
            <v>SLT0011001</v>
          </cell>
          <cell r="C5676" t="str">
            <v>主驾座垫泡沫无纺布</v>
          </cell>
          <cell r="D5676" t="str">
            <v>欧马可升级</v>
          </cell>
        </row>
        <row r="5676">
          <cell r="F5676" t="str">
            <v>EA</v>
          </cell>
          <cell r="G5676" t="str">
            <v>BC03</v>
          </cell>
        </row>
        <row r="5677">
          <cell r="B5677" t="str">
            <v>SLT0011002</v>
          </cell>
          <cell r="C5677" t="str">
            <v>座垫骨架焊接总成</v>
          </cell>
          <cell r="D5677" t="str">
            <v>欧马可升级 通风配置</v>
          </cell>
        </row>
        <row r="5677">
          <cell r="F5677" t="str">
            <v>EA</v>
          </cell>
          <cell r="G5677" t="str">
            <v>YC03</v>
          </cell>
        </row>
        <row r="5678">
          <cell r="B5678" t="str">
            <v>SLT0011025</v>
          </cell>
          <cell r="C5678" t="str">
            <v>前排安全带锁扣总成</v>
          </cell>
          <cell r="D5678" t="str">
            <v>L1822010402A0带报警</v>
          </cell>
          <cell r="E5678" t="str">
            <v>L1822010402A0</v>
          </cell>
          <cell r="F5678" t="str">
            <v>EA</v>
          </cell>
          <cell r="G5678" t="str">
            <v>YC01</v>
          </cell>
        </row>
        <row r="5679">
          <cell r="B5679" t="str">
            <v>SLT0011027</v>
          </cell>
          <cell r="C5679" t="str">
            <v>副驾靠背装配总成</v>
          </cell>
          <cell r="D5679" t="str">
            <v>欧马可升级</v>
          </cell>
        </row>
        <row r="5679">
          <cell r="F5679" t="str">
            <v>EA</v>
          </cell>
          <cell r="G5679" t="str">
            <v>YC01</v>
          </cell>
        </row>
        <row r="5680">
          <cell r="B5680" t="str">
            <v>SLT0011028</v>
          </cell>
          <cell r="C5680" t="str">
            <v>副驾靠背左固定板铆接总成</v>
          </cell>
          <cell r="D5680" t="str">
            <v>欧马可升级</v>
          </cell>
        </row>
        <row r="5680">
          <cell r="F5680" t="str">
            <v>EA</v>
          </cell>
          <cell r="G5680" t="str">
            <v>YC04</v>
          </cell>
        </row>
        <row r="5681">
          <cell r="B5681" t="str">
            <v>SLT0011033</v>
          </cell>
          <cell r="C5681" t="str">
            <v>副驾靠背右侧装车钣金焊接</v>
          </cell>
          <cell r="D5681" t="str">
            <v>欧马可升级</v>
          </cell>
        </row>
        <row r="5681">
          <cell r="F5681" t="str">
            <v>EA</v>
          </cell>
          <cell r="G5681" t="str">
            <v>YC04</v>
          </cell>
        </row>
        <row r="5682">
          <cell r="B5682" t="str">
            <v>SLT0011039</v>
          </cell>
          <cell r="C5682" t="str">
            <v>侧翼支撑钢丝</v>
          </cell>
          <cell r="D5682" t="str">
            <v>欧马可升级</v>
          </cell>
        </row>
        <row r="5682">
          <cell r="F5682" t="str">
            <v>EA</v>
          </cell>
          <cell r="G5682" t="str">
            <v>YC04</v>
          </cell>
        </row>
        <row r="5683">
          <cell r="B5683" t="str">
            <v>SLT0011040</v>
          </cell>
          <cell r="C5683" t="str">
            <v>副驾中间固定支架旋转轴</v>
          </cell>
          <cell r="D5683" t="str">
            <v>欧马可升级</v>
          </cell>
        </row>
        <row r="5683">
          <cell r="F5683" t="str">
            <v>EA</v>
          </cell>
          <cell r="G5683" t="str">
            <v>YC04</v>
          </cell>
        </row>
        <row r="5684">
          <cell r="B5684" t="str">
            <v>SLT0011049</v>
          </cell>
          <cell r="C5684" t="str">
            <v>背板支撑钢丝A</v>
          </cell>
          <cell r="D5684" t="str">
            <v>欧马可升级</v>
          </cell>
        </row>
        <row r="5684">
          <cell r="F5684" t="str">
            <v>EA</v>
          </cell>
          <cell r="G5684" t="str">
            <v>YC04</v>
          </cell>
        </row>
        <row r="5685">
          <cell r="B5685" t="str">
            <v>SLT0011050</v>
          </cell>
          <cell r="C5685" t="str">
            <v>背板支撑钢丝B</v>
          </cell>
          <cell r="D5685" t="str">
            <v>欧马可升级</v>
          </cell>
        </row>
        <row r="5685">
          <cell r="F5685" t="str">
            <v>EA</v>
          </cell>
          <cell r="G5685" t="str">
            <v>YC04</v>
          </cell>
        </row>
        <row r="5686">
          <cell r="B5686" t="str">
            <v>SLT0011051</v>
          </cell>
          <cell r="C5686" t="str">
            <v>固定板锁付螺纹套筒</v>
          </cell>
        </row>
        <row r="5686">
          <cell r="F5686" t="str">
            <v>EA</v>
          </cell>
          <cell r="G5686" t="str">
            <v>YC01</v>
          </cell>
        </row>
        <row r="5687">
          <cell r="B5687" t="str">
            <v>SLT0011052</v>
          </cell>
          <cell r="C5687" t="str">
            <v>副驾右罩壳蓝黑</v>
          </cell>
          <cell r="D5687" t="str">
            <v>欧马可升级</v>
          </cell>
        </row>
        <row r="5687">
          <cell r="F5687" t="str">
            <v>EA</v>
          </cell>
          <cell r="G5687" t="str">
            <v>BC02</v>
          </cell>
        </row>
        <row r="5688">
          <cell r="B5688" t="str">
            <v>SLT0011053</v>
          </cell>
          <cell r="C5688" t="str">
            <v>副驾靠背背板总成</v>
          </cell>
        </row>
        <row r="5688">
          <cell r="F5688" t="str">
            <v>EA</v>
          </cell>
          <cell r="G5688" t="str">
            <v>BC02</v>
          </cell>
        </row>
        <row r="5689">
          <cell r="B5689" t="str">
            <v>SLT0011054</v>
          </cell>
          <cell r="C5689" t="str">
            <v>副驾靠背解锁手把蓝黑</v>
          </cell>
          <cell r="D5689" t="str">
            <v>欧马可升级</v>
          </cell>
        </row>
        <row r="5689">
          <cell r="F5689" t="str">
            <v>EA</v>
          </cell>
          <cell r="G5689" t="str">
            <v>BC02</v>
          </cell>
        </row>
        <row r="5690">
          <cell r="B5690" t="str">
            <v>SLT0011058</v>
          </cell>
          <cell r="C5690" t="str">
            <v>副驾靠背面套总成</v>
          </cell>
          <cell r="D5690" t="str">
            <v>欧马可织物面料</v>
          </cell>
        </row>
        <row r="5690">
          <cell r="F5690" t="str">
            <v>EA</v>
          </cell>
          <cell r="G5690" t="str">
            <v>YC01</v>
          </cell>
        </row>
        <row r="5691">
          <cell r="B5691" t="str">
            <v>SLT0011059</v>
          </cell>
          <cell r="C5691" t="str">
            <v>副驾靠背面套总成</v>
          </cell>
          <cell r="D5691" t="str">
            <v>奥铃织物面料</v>
          </cell>
        </row>
        <row r="5691">
          <cell r="F5691" t="str">
            <v>EA</v>
          </cell>
          <cell r="G5691" t="str">
            <v>YC01</v>
          </cell>
        </row>
        <row r="5692">
          <cell r="B5692" t="str">
            <v>SLT0011060</v>
          </cell>
          <cell r="C5692" t="str">
            <v>副驾靠背面套总成</v>
          </cell>
          <cell r="D5692" t="str">
            <v>欧马可仿皮面料</v>
          </cell>
        </row>
        <row r="5692">
          <cell r="F5692" t="str">
            <v>EA</v>
          </cell>
          <cell r="G5692" t="str">
            <v>YC01</v>
          </cell>
        </row>
        <row r="5693">
          <cell r="B5693" t="str">
            <v>SLT0011072</v>
          </cell>
          <cell r="C5693" t="str">
            <v>小背面套总成</v>
          </cell>
          <cell r="D5693" t="str">
            <v>2060车身+欧马可织物面料</v>
          </cell>
        </row>
        <row r="5693">
          <cell r="F5693" t="str">
            <v>EA</v>
          </cell>
          <cell r="G5693" t="str">
            <v>YC01</v>
          </cell>
        </row>
        <row r="5694">
          <cell r="B5694" t="str">
            <v>SLT0011073</v>
          </cell>
          <cell r="C5694" t="str">
            <v>小背面套总成</v>
          </cell>
          <cell r="D5694" t="str">
            <v>2060车身+奥铃织物面料</v>
          </cell>
        </row>
        <row r="5694">
          <cell r="F5694" t="str">
            <v>EA</v>
          </cell>
          <cell r="G5694" t="str">
            <v>YC01</v>
          </cell>
        </row>
        <row r="5695">
          <cell r="B5695" t="str">
            <v>SLT0011074</v>
          </cell>
          <cell r="C5695" t="str">
            <v>小背面套总成</v>
          </cell>
          <cell r="D5695" t="str">
            <v>2060车身+欧马可仿皮面料</v>
          </cell>
        </row>
        <row r="5695">
          <cell r="F5695" t="str">
            <v>EA</v>
          </cell>
          <cell r="G5695" t="str">
            <v>YC01</v>
          </cell>
        </row>
        <row r="5696">
          <cell r="B5696" t="str">
            <v>SLT0011078</v>
          </cell>
          <cell r="C5696" t="str">
            <v>小背背板后支撑钢丝A</v>
          </cell>
          <cell r="D5696" t="str">
            <v>欧马可升级1880副驾</v>
          </cell>
        </row>
        <row r="5696">
          <cell r="F5696" t="str">
            <v>EA</v>
          </cell>
          <cell r="G5696" t="str">
            <v>YC04</v>
          </cell>
        </row>
        <row r="5697">
          <cell r="B5697" t="str">
            <v>SLT0011079</v>
          </cell>
          <cell r="C5697" t="str">
            <v>小背侧翼支撑钢丝</v>
          </cell>
          <cell r="D5697" t="str">
            <v>欧马可升级</v>
          </cell>
        </row>
        <row r="5697">
          <cell r="F5697" t="str">
            <v>EA</v>
          </cell>
          <cell r="G5697" t="str">
            <v>YC04</v>
          </cell>
        </row>
        <row r="5698">
          <cell r="B5698" t="str">
            <v>SLT0011080</v>
          </cell>
          <cell r="C5698" t="str">
            <v>副驾小背骨架焊接总成</v>
          </cell>
          <cell r="D5698" t="str">
            <v>欧马可升级2060副驾</v>
          </cell>
        </row>
        <row r="5698">
          <cell r="F5698" t="str">
            <v>EA</v>
          </cell>
          <cell r="G5698" t="str">
            <v>YC01</v>
          </cell>
        </row>
        <row r="5699">
          <cell r="B5699" t="str">
            <v>SLT0011083</v>
          </cell>
          <cell r="C5699" t="str">
            <v>小背背板后支撑钢丝A</v>
          </cell>
          <cell r="D5699" t="str">
            <v>欧马可升级2060副驾</v>
          </cell>
        </row>
        <row r="5699">
          <cell r="F5699" t="str">
            <v>EA</v>
          </cell>
          <cell r="G5699" t="str">
            <v>YC04</v>
          </cell>
        </row>
        <row r="5700">
          <cell r="B5700" t="str">
            <v>SLT0011084</v>
          </cell>
          <cell r="C5700" t="str">
            <v>小背面套卡接钢丝</v>
          </cell>
          <cell r="D5700" t="str">
            <v>欧马可升级</v>
          </cell>
        </row>
        <row r="5700">
          <cell r="F5700" t="str">
            <v>EA</v>
          </cell>
          <cell r="G5700" t="str">
            <v>YC04</v>
          </cell>
        </row>
        <row r="5701">
          <cell r="B5701" t="str">
            <v>SLT0011085</v>
          </cell>
          <cell r="C5701" t="str">
            <v>小背解锁扣手固定座</v>
          </cell>
          <cell r="D5701" t="str">
            <v>欧马可升级</v>
          </cell>
        </row>
        <row r="5701">
          <cell r="F5701" t="str">
            <v>EA</v>
          </cell>
          <cell r="G5701" t="str">
            <v>YC04</v>
          </cell>
        </row>
        <row r="5702">
          <cell r="B5702" t="str">
            <v>SLT0011087</v>
          </cell>
          <cell r="C5702" t="str">
            <v>小背下连接边板</v>
          </cell>
          <cell r="D5702" t="str">
            <v>欧马可升级</v>
          </cell>
        </row>
        <row r="5702">
          <cell r="F5702" t="str">
            <v>EA</v>
          </cell>
          <cell r="G5702" t="str">
            <v>YC04</v>
          </cell>
        </row>
        <row r="5703">
          <cell r="B5703" t="str">
            <v>SLT0011088</v>
          </cell>
          <cell r="C5703" t="str">
            <v>驾驶员调角器上连接板</v>
          </cell>
          <cell r="D5703" t="str">
            <v>欧马可升级</v>
          </cell>
        </row>
        <row r="5703">
          <cell r="F5703" t="str">
            <v>EA</v>
          </cell>
          <cell r="G5703" t="str">
            <v>BC08</v>
          </cell>
        </row>
        <row r="5704">
          <cell r="B5704" t="str">
            <v>SLT0011089</v>
          </cell>
          <cell r="C5704" t="str">
            <v>靠背拉线解锁手柄</v>
          </cell>
          <cell r="D5704" t="str">
            <v>欧马可升级</v>
          </cell>
        </row>
        <row r="5704">
          <cell r="F5704" t="str">
            <v>EA</v>
          </cell>
          <cell r="G5704" t="str">
            <v>YC04</v>
          </cell>
        </row>
        <row r="5705">
          <cell r="B5705" t="str">
            <v>SLT0011090</v>
          </cell>
          <cell r="C5705" t="str">
            <v>左侧手动调角器总成</v>
          </cell>
          <cell r="D5705" t="str">
            <v>欧马可升级</v>
          </cell>
        </row>
        <row r="5705">
          <cell r="F5705" t="str">
            <v>EA</v>
          </cell>
          <cell r="G5705" t="str">
            <v>BC08</v>
          </cell>
        </row>
        <row r="5706">
          <cell r="B5706" t="str">
            <v>SLT0011093</v>
          </cell>
          <cell r="C5706" t="str">
            <v>小背下支撑钢丝</v>
          </cell>
          <cell r="D5706" t="str">
            <v>欧马可升级</v>
          </cell>
        </row>
        <row r="5706">
          <cell r="F5706" t="str">
            <v>EA</v>
          </cell>
          <cell r="G5706" t="str">
            <v>YC04</v>
          </cell>
        </row>
        <row r="5707">
          <cell r="B5707" t="str">
            <v>SLT0011094</v>
          </cell>
          <cell r="C5707" t="str">
            <v>副驾小背支撑钢丝焊接总成</v>
          </cell>
          <cell r="D5707" t="str">
            <v>欧马可升级</v>
          </cell>
        </row>
        <row r="5707">
          <cell r="F5707" t="str">
            <v>EA</v>
          </cell>
          <cell r="G5707" t="str">
            <v>YC04</v>
          </cell>
        </row>
        <row r="5708">
          <cell r="B5708" t="str">
            <v>SLT0011098</v>
          </cell>
          <cell r="C5708" t="str">
            <v>小背旋转轴固定板焊接总成</v>
          </cell>
          <cell r="D5708" t="str">
            <v>欧马可升级</v>
          </cell>
        </row>
        <row r="5708">
          <cell r="F5708" t="str">
            <v>EA</v>
          </cell>
          <cell r="G5708" t="str">
            <v>YC04</v>
          </cell>
        </row>
        <row r="5709">
          <cell r="B5709" t="str">
            <v>SLT0011111</v>
          </cell>
          <cell r="C5709" t="str">
            <v>解锁手把固定座蓝黑</v>
          </cell>
          <cell r="D5709" t="str">
            <v>欧马可升级</v>
          </cell>
        </row>
        <row r="5709">
          <cell r="F5709" t="str">
            <v>EA</v>
          </cell>
          <cell r="G5709" t="str">
            <v>BC02</v>
          </cell>
        </row>
        <row r="5710">
          <cell r="B5710" t="str">
            <v>SLT0011112</v>
          </cell>
          <cell r="C5710" t="str">
            <v>解锁手把蓝黑</v>
          </cell>
          <cell r="D5710" t="str">
            <v>欧马可升级</v>
          </cell>
        </row>
        <row r="5710">
          <cell r="F5710" t="str">
            <v>EA</v>
          </cell>
          <cell r="G5710" t="str">
            <v>BC02</v>
          </cell>
        </row>
        <row r="5711">
          <cell r="B5711" t="str">
            <v>SLT0011113</v>
          </cell>
          <cell r="C5711" t="str">
            <v>解锁旋转轴</v>
          </cell>
          <cell r="D5711" t="str">
            <v>欧马可升级</v>
          </cell>
        </row>
        <row r="5711">
          <cell r="F5711" t="str">
            <v>EA</v>
          </cell>
          <cell r="G5711" t="str">
            <v>YC04</v>
          </cell>
        </row>
        <row r="5712">
          <cell r="B5712" t="str">
            <v>SLT0011114</v>
          </cell>
          <cell r="C5712" t="str">
            <v>扭簧</v>
          </cell>
          <cell r="D5712" t="str">
            <v>欧马可升级</v>
          </cell>
        </row>
        <row r="5712">
          <cell r="F5712" t="str">
            <v>EA</v>
          </cell>
          <cell r="G5712" t="str">
            <v>YC01</v>
          </cell>
        </row>
        <row r="5713">
          <cell r="B5713" t="str">
            <v>SLT0011116</v>
          </cell>
          <cell r="C5713" t="str">
            <v>拉线总成</v>
          </cell>
          <cell r="D5713" t="str">
            <v>欧马可升级</v>
          </cell>
        </row>
        <row r="5713">
          <cell r="F5713" t="str">
            <v>EA</v>
          </cell>
          <cell r="G5713" t="str">
            <v>YC04</v>
          </cell>
        </row>
        <row r="5714">
          <cell r="B5714" t="str">
            <v>SLT0011117</v>
          </cell>
          <cell r="C5714" t="str">
            <v>副驾左侧罩壳蓝黑</v>
          </cell>
          <cell r="D5714" t="str">
            <v>欧马可升级</v>
          </cell>
        </row>
        <row r="5714">
          <cell r="F5714" t="str">
            <v>EA</v>
          </cell>
          <cell r="G5714" t="str">
            <v>BC02</v>
          </cell>
        </row>
        <row r="5715">
          <cell r="B5715" t="str">
            <v>SLT0011118</v>
          </cell>
          <cell r="C5715" t="str">
            <v>副驾罩壳堵盖蓝黑</v>
          </cell>
          <cell r="D5715" t="str">
            <v>L168100000158</v>
          </cell>
          <cell r="E5715" t="str">
            <v>L168100000158</v>
          </cell>
          <cell r="F5715" t="str">
            <v>EA</v>
          </cell>
          <cell r="G5715" t="str">
            <v>SY04</v>
          </cell>
        </row>
        <row r="5716">
          <cell r="B5716" t="str">
            <v>SLT0011122</v>
          </cell>
          <cell r="C5716" t="str">
            <v>座垫面套总成</v>
          </cell>
          <cell r="D5716" t="str">
            <v>2060车身+欧马可织物面料</v>
          </cell>
        </row>
        <row r="5716">
          <cell r="F5716" t="str">
            <v>EA</v>
          </cell>
          <cell r="G5716" t="str">
            <v>YC01</v>
          </cell>
        </row>
        <row r="5717">
          <cell r="B5717" t="str">
            <v>SLT0011123</v>
          </cell>
          <cell r="C5717" t="str">
            <v>座垫面套总成</v>
          </cell>
          <cell r="D5717" t="str">
            <v>2060车身+奥铃织物面料</v>
          </cell>
        </row>
        <row r="5717">
          <cell r="F5717" t="str">
            <v>EA</v>
          </cell>
          <cell r="G5717" t="str">
            <v>YC01</v>
          </cell>
        </row>
        <row r="5718">
          <cell r="B5718" t="str">
            <v>SLT0011124</v>
          </cell>
          <cell r="C5718" t="str">
            <v>座垫面套总成</v>
          </cell>
          <cell r="D5718" t="str">
            <v>2060车身+欧马可仿皮面料</v>
          </cell>
        </row>
        <row r="5718">
          <cell r="F5718" t="str">
            <v>EA</v>
          </cell>
          <cell r="G5718" t="str">
            <v>YC01</v>
          </cell>
        </row>
        <row r="5719">
          <cell r="B5719" t="str">
            <v>SLT0011134</v>
          </cell>
          <cell r="C5719" t="str">
            <v>座垫支撑焊接总成</v>
          </cell>
          <cell r="D5719" t="str">
            <v>欧马可升级2060副驾</v>
          </cell>
        </row>
        <row r="5719">
          <cell r="F5719" t="str">
            <v>EA</v>
          </cell>
          <cell r="G5719" t="str">
            <v>YC03</v>
          </cell>
        </row>
        <row r="5720">
          <cell r="B5720" t="str">
            <v>SLT0011148</v>
          </cell>
          <cell r="C5720" t="str">
            <v>副驾驶员前端右侧脚罩蓝黑</v>
          </cell>
          <cell r="D5720" t="str">
            <v>L168100000273</v>
          </cell>
          <cell r="E5720" t="str">
            <v>L168100000273</v>
          </cell>
          <cell r="F5720" t="str">
            <v>EA</v>
          </cell>
          <cell r="G5720" t="str">
            <v>SY04</v>
          </cell>
        </row>
        <row r="5721">
          <cell r="B5721" t="str">
            <v>SLT0011155</v>
          </cell>
          <cell r="C5721" t="str">
            <v>小背面套总成</v>
          </cell>
          <cell r="D5721" t="str">
            <v>1880车身+欧马可织物面料</v>
          </cell>
        </row>
        <row r="5721">
          <cell r="F5721" t="str">
            <v>EA</v>
          </cell>
          <cell r="G5721" t="str">
            <v>YC01</v>
          </cell>
        </row>
        <row r="5722">
          <cell r="B5722" t="str">
            <v>SLT0011156</v>
          </cell>
          <cell r="C5722" t="str">
            <v>小背面套总成</v>
          </cell>
          <cell r="D5722" t="str">
            <v>1880车身+奥铃织物面料</v>
          </cell>
        </row>
        <row r="5722">
          <cell r="F5722" t="str">
            <v>EA</v>
          </cell>
          <cell r="G5722" t="str">
            <v>YC01</v>
          </cell>
        </row>
        <row r="5723">
          <cell r="B5723" t="str">
            <v>SLT0011157</v>
          </cell>
          <cell r="C5723" t="str">
            <v>小背面套总成</v>
          </cell>
          <cell r="D5723" t="str">
            <v>1880车身+欧马可仿皮面料</v>
          </cell>
        </row>
        <row r="5723">
          <cell r="F5723" t="str">
            <v>EA</v>
          </cell>
          <cell r="G5723" t="str">
            <v>YC01</v>
          </cell>
        </row>
        <row r="5724">
          <cell r="B5724" t="str">
            <v>SLT0011165</v>
          </cell>
          <cell r="C5724" t="str">
            <v>副驾小背骨架焊接总成</v>
          </cell>
          <cell r="D5724" t="str">
            <v>欧马可升级1880副驾</v>
          </cell>
        </row>
        <row r="5724">
          <cell r="F5724" t="str">
            <v>EA</v>
          </cell>
          <cell r="G5724" t="str">
            <v>YC01</v>
          </cell>
        </row>
        <row r="5725">
          <cell r="B5725" t="str">
            <v>SLT0011171</v>
          </cell>
          <cell r="C5725" t="str">
            <v>座垫面套总成</v>
          </cell>
          <cell r="D5725" t="str">
            <v>1880车身+欧马可织物面料</v>
          </cell>
        </row>
        <row r="5725">
          <cell r="F5725" t="str">
            <v>EA</v>
          </cell>
          <cell r="G5725" t="str">
            <v>YC01</v>
          </cell>
        </row>
        <row r="5726">
          <cell r="B5726" t="str">
            <v>SLT0011172</v>
          </cell>
          <cell r="C5726" t="str">
            <v>座垫面套总成</v>
          </cell>
          <cell r="D5726" t="str">
            <v>1880车身+奥铃织物面料</v>
          </cell>
        </row>
        <row r="5726">
          <cell r="F5726" t="str">
            <v>EA</v>
          </cell>
          <cell r="G5726" t="str">
            <v>YC01</v>
          </cell>
        </row>
        <row r="5727">
          <cell r="B5727" t="str">
            <v>SLT0011173</v>
          </cell>
          <cell r="C5727" t="str">
            <v>座垫面套总成</v>
          </cell>
          <cell r="D5727" t="str">
            <v>1880车身+欧马可仿皮面料</v>
          </cell>
        </row>
        <row r="5727">
          <cell r="F5727" t="str">
            <v>EA</v>
          </cell>
          <cell r="G5727" t="str">
            <v>YC01</v>
          </cell>
        </row>
        <row r="5728">
          <cell r="B5728" t="str">
            <v>SLT0011176</v>
          </cell>
          <cell r="C5728" t="str">
            <v>座垫支撑焊接总成</v>
          </cell>
          <cell r="D5728" t="str">
            <v>欧马可升级1880副驾</v>
          </cell>
        </row>
        <row r="5728">
          <cell r="F5728" t="str">
            <v>EA</v>
          </cell>
          <cell r="G5728" t="str">
            <v>YC03</v>
          </cell>
        </row>
        <row r="5729">
          <cell r="B5729" t="str">
            <v>SLT0011177</v>
          </cell>
          <cell r="C5729" t="str">
            <v>翻转背板本体</v>
          </cell>
          <cell r="D5729" t="str">
            <v>欧马可升级1880副驾</v>
          </cell>
        </row>
        <row r="5729">
          <cell r="F5729" t="str">
            <v>EA</v>
          </cell>
          <cell r="G5729" t="str">
            <v>BC02</v>
          </cell>
        </row>
        <row r="5730">
          <cell r="B5730" t="str">
            <v>SLT0011178</v>
          </cell>
          <cell r="C5730" t="str">
            <v>小背固定背板总成</v>
          </cell>
          <cell r="D5730" t="str">
            <v>欧马可升级1880副驾</v>
          </cell>
        </row>
        <row r="5730">
          <cell r="F5730" t="str">
            <v>EA</v>
          </cell>
          <cell r="G5730" t="str">
            <v>BC02</v>
          </cell>
        </row>
        <row r="5731">
          <cell r="B5731" t="str">
            <v>SLT0011191</v>
          </cell>
          <cell r="C5731" t="str">
            <v>副驾靠背调角限位片</v>
          </cell>
          <cell r="D5731" t="str">
            <v>欧马可升级</v>
          </cell>
        </row>
        <row r="5731">
          <cell r="F5731" t="str">
            <v>EA</v>
          </cell>
          <cell r="G5731" t="str">
            <v>YC04</v>
          </cell>
        </row>
        <row r="5732">
          <cell r="B5732" t="str">
            <v>SLT0011196</v>
          </cell>
          <cell r="C5732" t="str">
            <v>扣手螺钉堵盖蓝黑</v>
          </cell>
          <cell r="D5732" t="str">
            <v>欧马可升级</v>
          </cell>
        </row>
        <row r="5732">
          <cell r="F5732" t="str">
            <v>EA</v>
          </cell>
          <cell r="G5732" t="str">
            <v>BC02</v>
          </cell>
        </row>
        <row r="5733">
          <cell r="B5733" t="str">
            <v>SLT0011197</v>
          </cell>
          <cell r="C5733" t="str">
            <v>翻转背板本体</v>
          </cell>
          <cell r="D5733" t="str">
            <v>欧马可升级 2060副驾</v>
          </cell>
        </row>
        <row r="5733">
          <cell r="F5733" t="str">
            <v>EA</v>
          </cell>
          <cell r="G5733" t="str">
            <v>BC02</v>
          </cell>
        </row>
        <row r="5734">
          <cell r="B5734" t="str">
            <v>SLT0011198</v>
          </cell>
          <cell r="C5734" t="str">
            <v>小背固定背板总成</v>
          </cell>
          <cell r="D5734" t="str">
            <v>欧马可升级2060副驾</v>
          </cell>
        </row>
        <row r="5734">
          <cell r="F5734" t="str">
            <v>EA</v>
          </cell>
          <cell r="G5734" t="str">
            <v>BC02</v>
          </cell>
        </row>
        <row r="5735">
          <cell r="B5735" t="str">
            <v>SLT0011201</v>
          </cell>
          <cell r="C5735" t="str">
            <v>副驾靠背骨架焊接总成</v>
          </cell>
        </row>
        <row r="5735">
          <cell r="F5735" t="str">
            <v>EA</v>
          </cell>
          <cell r="G5735" t="str">
            <v>YC01</v>
          </cell>
        </row>
        <row r="5736">
          <cell r="B5736" t="str">
            <v>SLT0011204</v>
          </cell>
          <cell r="C5736" t="str">
            <v>驾驶员座椅头枕包装袋</v>
          </cell>
        </row>
        <row r="5736">
          <cell r="F5736" t="str">
            <v>EA</v>
          </cell>
          <cell r="G5736" t="str">
            <v>YC01</v>
          </cell>
        </row>
        <row r="5737">
          <cell r="B5737" t="str">
            <v>SLT0011205</v>
          </cell>
          <cell r="C5737" t="str">
            <v>驾驶员座椅包装袋</v>
          </cell>
        </row>
        <row r="5737">
          <cell r="F5737" t="str">
            <v>EA</v>
          </cell>
          <cell r="G5737" t="str">
            <v>YC01</v>
          </cell>
        </row>
        <row r="5738">
          <cell r="B5738" t="str">
            <v>SLT0011206</v>
          </cell>
          <cell r="C5738" t="str">
            <v>扶手包装袋</v>
          </cell>
        </row>
        <row r="5738">
          <cell r="F5738" t="str">
            <v>EA</v>
          </cell>
          <cell r="G5738" t="str">
            <v>YC01</v>
          </cell>
        </row>
        <row r="5739">
          <cell r="B5739" t="str">
            <v>SLT0011207</v>
          </cell>
          <cell r="C5739" t="str">
            <v>驾驶员座椅产品标识</v>
          </cell>
        </row>
        <row r="5739">
          <cell r="F5739" t="str">
            <v>EA</v>
          </cell>
          <cell r="G5739" t="str">
            <v>YC01</v>
          </cell>
        </row>
        <row r="5740">
          <cell r="B5740" t="str">
            <v>SLT0011208</v>
          </cell>
          <cell r="C5740" t="str">
            <v>副驾靠背总成包装袋</v>
          </cell>
        </row>
        <row r="5740">
          <cell r="F5740" t="str">
            <v>EA</v>
          </cell>
          <cell r="G5740" t="str">
            <v>YC01</v>
          </cell>
        </row>
        <row r="5741">
          <cell r="B5741" t="str">
            <v>SLT0011209</v>
          </cell>
          <cell r="C5741" t="str">
            <v>2060小靠背总成包装袋</v>
          </cell>
        </row>
        <row r="5741">
          <cell r="F5741" t="str">
            <v>EA</v>
          </cell>
          <cell r="G5741" t="str">
            <v>YC01</v>
          </cell>
        </row>
        <row r="5742">
          <cell r="B5742" t="str">
            <v>SLT0011210</v>
          </cell>
          <cell r="C5742" t="str">
            <v>2060坐垫总成包装袋</v>
          </cell>
        </row>
        <row r="5742">
          <cell r="F5742" t="str">
            <v>EA</v>
          </cell>
          <cell r="G5742" t="str">
            <v>YC01</v>
          </cell>
        </row>
        <row r="5743">
          <cell r="B5743" t="str">
            <v>SLT0011211</v>
          </cell>
          <cell r="C5743" t="str">
            <v>副驾座椅总成产品标识</v>
          </cell>
          <cell r="D5743" t="str">
            <v>欧马可升级</v>
          </cell>
        </row>
        <row r="5743">
          <cell r="F5743" t="str">
            <v>EA</v>
          </cell>
          <cell r="G5743" t="str">
            <v>YC01</v>
          </cell>
        </row>
        <row r="5744">
          <cell r="B5744" t="str">
            <v>SLT0011212</v>
          </cell>
          <cell r="C5744" t="str">
            <v>小靠背总成产品标识</v>
          </cell>
        </row>
        <row r="5744">
          <cell r="F5744" t="str">
            <v>EA</v>
          </cell>
          <cell r="G5744" t="str">
            <v>YC01</v>
          </cell>
        </row>
        <row r="5745">
          <cell r="B5745" t="str">
            <v>SLT0011213</v>
          </cell>
          <cell r="C5745" t="str">
            <v>副驾坐垫总成产品标识</v>
          </cell>
        </row>
        <row r="5745">
          <cell r="F5745" t="str">
            <v>EA</v>
          </cell>
          <cell r="G5745" t="str">
            <v>YC01</v>
          </cell>
        </row>
        <row r="5746">
          <cell r="B5746" t="str">
            <v>SLT0011214</v>
          </cell>
          <cell r="C5746" t="str">
            <v>主驾靠背泡沫无纺布RH</v>
          </cell>
          <cell r="D5746" t="str">
            <v>欧马可升级</v>
          </cell>
        </row>
        <row r="5746">
          <cell r="F5746" t="str">
            <v>EA</v>
          </cell>
          <cell r="G5746" t="str">
            <v>BC03</v>
          </cell>
        </row>
        <row r="5747">
          <cell r="B5747" t="str">
            <v>SLT0011215</v>
          </cell>
          <cell r="C5747" t="str">
            <v>单通风线束总成</v>
          </cell>
        </row>
        <row r="5747">
          <cell r="F5747" t="str">
            <v>EA</v>
          </cell>
          <cell r="G5747" t="str">
            <v>YC01</v>
          </cell>
        </row>
        <row r="5748">
          <cell r="B5748" t="str">
            <v>SLT0011218</v>
          </cell>
          <cell r="C5748" t="str">
            <v>驾驶员座垫前横梁电泳总成</v>
          </cell>
        </row>
        <row r="5748">
          <cell r="F5748" t="str">
            <v>EA</v>
          </cell>
          <cell r="G5748" t="str">
            <v>YC01</v>
          </cell>
        </row>
        <row r="5749">
          <cell r="B5749" t="str">
            <v>SLT0011219</v>
          </cell>
          <cell r="C5749" t="str">
            <v>座垫骨架电泳总成</v>
          </cell>
          <cell r="D5749" t="str">
            <v>基础款欧马可 通风配置</v>
          </cell>
        </row>
        <row r="5749">
          <cell r="F5749" t="str">
            <v>EA</v>
          </cell>
          <cell r="G5749" t="str">
            <v>YC01</v>
          </cell>
        </row>
        <row r="5750">
          <cell r="B5750" t="str">
            <v>SLT0011221</v>
          </cell>
          <cell r="C5750" t="str">
            <v>副驾靠背左固定板电泳总成</v>
          </cell>
          <cell r="D5750" t="str">
            <v>欧马可升级</v>
          </cell>
        </row>
        <row r="5750">
          <cell r="F5750" t="str">
            <v>EA</v>
          </cell>
          <cell r="G5750" t="str">
            <v>YC01</v>
          </cell>
        </row>
        <row r="5751">
          <cell r="B5751" t="str">
            <v>SLT0011223</v>
          </cell>
          <cell r="C5751" t="str">
            <v>座垫支撑焊接电泳总成</v>
          </cell>
          <cell r="D5751" t="str">
            <v>欧马可升级2060副驾</v>
          </cell>
        </row>
        <row r="5751">
          <cell r="F5751" t="str">
            <v>EA</v>
          </cell>
          <cell r="G5751" t="str">
            <v>YC01</v>
          </cell>
        </row>
        <row r="5752">
          <cell r="B5752" t="str">
            <v>SLT0011225</v>
          </cell>
          <cell r="C5752" t="str">
            <v>座垫支撑焊接电泳总成</v>
          </cell>
          <cell r="D5752" t="str">
            <v>欧马可升级1880副驾</v>
          </cell>
        </row>
        <row r="5752">
          <cell r="F5752" t="str">
            <v>EA</v>
          </cell>
          <cell r="G5752" t="str">
            <v>YC01</v>
          </cell>
        </row>
        <row r="5753">
          <cell r="B5753" t="str">
            <v>SLT0011243</v>
          </cell>
          <cell r="C5753" t="str">
            <v>ECU固定卡扣</v>
          </cell>
        </row>
        <row r="5753">
          <cell r="F5753" t="str">
            <v>EA</v>
          </cell>
          <cell r="G5753" t="str">
            <v>YC01</v>
          </cell>
        </row>
        <row r="5754">
          <cell r="B5754" t="str">
            <v>SLT0011248</v>
          </cell>
          <cell r="C5754" t="str">
            <v>背骨架焊接总成</v>
          </cell>
          <cell r="D5754" t="str">
            <v>欧马可升级减震款标配</v>
          </cell>
        </row>
        <row r="5754">
          <cell r="F5754" t="str">
            <v>EA</v>
          </cell>
          <cell r="G5754" t="str">
            <v>YC01</v>
          </cell>
        </row>
        <row r="5755">
          <cell r="B5755" t="str">
            <v>SLT0011249</v>
          </cell>
          <cell r="C5755" t="str">
            <v>背骨架焊接总成</v>
          </cell>
          <cell r="D5755" t="str">
            <v>欧马可升级减震款通风</v>
          </cell>
        </row>
        <row r="5755">
          <cell r="F5755" t="str">
            <v>EA</v>
          </cell>
          <cell r="G5755" t="str">
            <v>YC01</v>
          </cell>
        </row>
        <row r="5756">
          <cell r="B5756" t="str">
            <v>SLT0011251</v>
          </cell>
          <cell r="C5756" t="str">
            <v>一级调节左旁接板焊接总成</v>
          </cell>
          <cell r="D5756" t="str">
            <v>减震款欧马可升级</v>
          </cell>
        </row>
        <row r="5756">
          <cell r="F5756" t="str">
            <v>EA</v>
          </cell>
          <cell r="G5756" t="str">
            <v>YC04</v>
          </cell>
        </row>
        <row r="5757">
          <cell r="B5757" t="str">
            <v>SLT0011254</v>
          </cell>
          <cell r="C5757" t="str">
            <v>一级调节右旁接板焊接总成</v>
          </cell>
          <cell r="D5757" t="str">
            <v>减震款欧马可升级</v>
          </cell>
        </row>
        <row r="5757">
          <cell r="F5757" t="str">
            <v>EA</v>
          </cell>
          <cell r="G5757" t="str">
            <v>YC04</v>
          </cell>
        </row>
        <row r="5758">
          <cell r="B5758" t="str">
            <v>SLT0011258</v>
          </cell>
          <cell r="C5758" t="str">
            <v>侧翼支撑钢丝焊接总成</v>
          </cell>
          <cell r="D5758" t="str">
            <v>欧马可升级</v>
          </cell>
        </row>
        <row r="5758">
          <cell r="F5758" t="str">
            <v>EA</v>
          </cell>
          <cell r="G5758" t="str">
            <v>YC04</v>
          </cell>
        </row>
        <row r="5759">
          <cell r="B5759" t="str">
            <v>SLT0011259</v>
          </cell>
          <cell r="C5759" t="str">
            <v>腰托支撑钢丝</v>
          </cell>
          <cell r="D5759" t="str">
            <v>欧马可升级</v>
          </cell>
        </row>
        <row r="5759">
          <cell r="F5759" t="str">
            <v>EA</v>
          </cell>
          <cell r="G5759" t="str">
            <v>YC04</v>
          </cell>
        </row>
        <row r="5760">
          <cell r="B5760" t="str">
            <v>SLT0011267</v>
          </cell>
          <cell r="C5760" t="str">
            <v>减震款左滑轨总成</v>
          </cell>
          <cell r="D5760" t="str">
            <v>欧马可升级</v>
          </cell>
        </row>
        <row r="5760">
          <cell r="F5760" t="str">
            <v>EA</v>
          </cell>
          <cell r="G5760" t="str">
            <v>BC05</v>
          </cell>
        </row>
        <row r="5761">
          <cell r="B5761" t="str">
            <v>SLT0011270</v>
          </cell>
          <cell r="C5761" t="str">
            <v>减震款右滑轨总成</v>
          </cell>
          <cell r="D5761" t="str">
            <v>欧马可升级</v>
          </cell>
        </row>
        <row r="5761">
          <cell r="F5761" t="str">
            <v>EA</v>
          </cell>
          <cell r="G5761" t="str">
            <v>YC04</v>
          </cell>
        </row>
        <row r="5762">
          <cell r="B5762" t="str">
            <v>SLT0011273</v>
          </cell>
          <cell r="C5762" t="str">
            <v>靠背通风袋体</v>
          </cell>
        </row>
        <row r="5762">
          <cell r="F5762" t="str">
            <v>EA</v>
          </cell>
          <cell r="G5762" t="str">
            <v>YC01</v>
          </cell>
        </row>
        <row r="5763">
          <cell r="B5763" t="str">
            <v>SLT0011274</v>
          </cell>
          <cell r="C5763" t="str">
            <v>气腰托总成</v>
          </cell>
          <cell r="D5763" t="str">
            <v>欧马可升级</v>
          </cell>
        </row>
        <row r="5763">
          <cell r="F5763" t="str">
            <v>EA</v>
          </cell>
          <cell r="G5763" t="str">
            <v>YC01</v>
          </cell>
        </row>
        <row r="5764">
          <cell r="B5764" t="str">
            <v>SLT0011289</v>
          </cell>
          <cell r="C5764" t="str">
            <v>座垫骨架电泳总成</v>
          </cell>
          <cell r="D5764" t="str">
            <v>减震款欧马可升级</v>
          </cell>
        </row>
        <row r="5764">
          <cell r="F5764" t="str">
            <v>EA</v>
          </cell>
          <cell r="G5764" t="str">
            <v>BC03</v>
          </cell>
        </row>
        <row r="5765">
          <cell r="B5765" t="str">
            <v>SLT0011290</v>
          </cell>
          <cell r="C5765" t="str">
            <v>座垫骨架焊接总成</v>
          </cell>
          <cell r="D5765" t="str">
            <v>欧马可升级减震款主驾</v>
          </cell>
        </row>
        <row r="5765">
          <cell r="F5765" t="str">
            <v>EA</v>
          </cell>
          <cell r="G5765" t="str">
            <v>YC01</v>
          </cell>
        </row>
        <row r="5766">
          <cell r="B5766" t="str">
            <v>SLT0011301</v>
          </cell>
          <cell r="C5766" t="str">
            <v>24V座垫通风轴流风扇总成</v>
          </cell>
          <cell r="D5766" t="str">
            <v>欧马可升级</v>
          </cell>
        </row>
        <row r="5766">
          <cell r="F5766" t="str">
            <v>EA</v>
          </cell>
          <cell r="G5766" t="str">
            <v>YC01</v>
          </cell>
        </row>
        <row r="5767">
          <cell r="B5767" t="str">
            <v>SLT0011302</v>
          </cell>
          <cell r="C5767" t="str">
            <v>座垫通风3D网格</v>
          </cell>
          <cell r="D5767" t="str">
            <v>欧马可升级</v>
          </cell>
        </row>
        <row r="5767">
          <cell r="F5767" t="str">
            <v>EA</v>
          </cell>
          <cell r="G5767" t="str">
            <v>YC01</v>
          </cell>
        </row>
        <row r="5768">
          <cell r="B5768" t="str">
            <v>SLT0011303</v>
          </cell>
          <cell r="C5768" t="str">
            <v>舒适性海绵</v>
          </cell>
          <cell r="D5768" t="str">
            <v>欧马可升级</v>
          </cell>
        </row>
        <row r="5768">
          <cell r="F5768" t="str">
            <v>EA</v>
          </cell>
          <cell r="G5768" t="str">
            <v>YC01</v>
          </cell>
        </row>
        <row r="5769">
          <cell r="B5769" t="str">
            <v>SLT0011304</v>
          </cell>
          <cell r="C5769" t="str">
            <v>驾驶员座垫面套总成</v>
          </cell>
          <cell r="D5769" t="str">
            <v>减震款欧马可织物面料</v>
          </cell>
        </row>
        <row r="5769">
          <cell r="F5769" t="str">
            <v>EA</v>
          </cell>
          <cell r="G5769" t="str">
            <v>YC01</v>
          </cell>
        </row>
        <row r="5770">
          <cell r="B5770" t="str">
            <v>SLT0011305</v>
          </cell>
          <cell r="C5770" t="str">
            <v>驾驶员座垫面套总成</v>
          </cell>
          <cell r="D5770" t="str">
            <v>减震款 奥铃织物</v>
          </cell>
        </row>
        <row r="5770">
          <cell r="F5770" t="str">
            <v>EA</v>
          </cell>
          <cell r="G5770" t="str">
            <v>YC01</v>
          </cell>
        </row>
        <row r="5771">
          <cell r="B5771" t="str">
            <v>SLT0011306</v>
          </cell>
          <cell r="C5771" t="str">
            <v>驾驶员座垫面套总成</v>
          </cell>
          <cell r="D5771" t="str">
            <v>减震款欧马可仿皮面料</v>
          </cell>
        </row>
        <row r="5771">
          <cell r="F5771" t="str">
            <v>EA</v>
          </cell>
          <cell r="G5771" t="str">
            <v>YC01</v>
          </cell>
        </row>
        <row r="5772">
          <cell r="B5772" t="str">
            <v>SLT0011307</v>
          </cell>
          <cell r="C5772" t="str">
            <v>通风加热线束总成</v>
          </cell>
          <cell r="D5772" t="str">
            <v>欧马可升级</v>
          </cell>
        </row>
        <row r="5772">
          <cell r="F5772" t="str">
            <v>EA</v>
          </cell>
          <cell r="G5772" t="str">
            <v>YC01</v>
          </cell>
        </row>
        <row r="5773">
          <cell r="B5773" t="str">
            <v>SLT0011308</v>
          </cell>
          <cell r="C5773" t="str">
            <v>安全上挂钩</v>
          </cell>
          <cell r="D5773" t="str">
            <v>欧马可升级</v>
          </cell>
        </row>
        <row r="5773">
          <cell r="F5773" t="str">
            <v>EA</v>
          </cell>
          <cell r="G5773" t="str">
            <v>YC01</v>
          </cell>
        </row>
        <row r="5774">
          <cell r="B5774" t="str">
            <v>SLT0011309</v>
          </cell>
          <cell r="C5774" t="str">
            <v>驾驶员腰托开关</v>
          </cell>
          <cell r="D5774" t="str">
            <v>欧马可升级</v>
          </cell>
        </row>
        <row r="5774">
          <cell r="F5774" t="str">
            <v>EA</v>
          </cell>
          <cell r="G5774" t="str">
            <v>YC01</v>
          </cell>
        </row>
        <row r="5775">
          <cell r="B5775" t="str">
            <v>SLT0011310</v>
          </cell>
          <cell r="C5775" t="str">
            <v>主驾驶左侧大护板蓝黑</v>
          </cell>
          <cell r="D5775" t="str">
            <v>减震款欧马可升级</v>
          </cell>
        </row>
        <row r="5775">
          <cell r="F5775" t="str">
            <v>EA</v>
          </cell>
          <cell r="G5775" t="str">
            <v>BC02</v>
          </cell>
        </row>
        <row r="5776">
          <cell r="B5776" t="str">
            <v>SLT0011311</v>
          </cell>
          <cell r="C5776" t="str">
            <v>驾驶员前端左侧脚罩蓝黑</v>
          </cell>
          <cell r="D5776" t="str">
            <v>L168100000271</v>
          </cell>
          <cell r="E5776" t="str">
            <v>L168100000271</v>
          </cell>
          <cell r="F5776" t="str">
            <v>EA</v>
          </cell>
          <cell r="G5776" t="str">
            <v>SY04</v>
          </cell>
        </row>
        <row r="5777">
          <cell r="B5777" t="str">
            <v>SLT0011312</v>
          </cell>
          <cell r="C5777" t="str">
            <v>驾驶员前端右侧脚罩蓝黑</v>
          </cell>
          <cell r="D5777" t="str">
            <v>L168100000272</v>
          </cell>
          <cell r="E5777" t="str">
            <v>L168100000272</v>
          </cell>
          <cell r="F5777" t="str">
            <v>EA</v>
          </cell>
          <cell r="G5777" t="str">
            <v>SY04</v>
          </cell>
        </row>
        <row r="5778">
          <cell r="B5778" t="str">
            <v>SLT0011313</v>
          </cell>
          <cell r="C5778" t="str">
            <v>侧翼气袋支撑总成</v>
          </cell>
          <cell r="D5778" t="str">
            <v>欧马可升级</v>
          </cell>
        </row>
        <row r="5778">
          <cell r="F5778" t="str">
            <v>EA</v>
          </cell>
          <cell r="G5778" t="str">
            <v>YC01</v>
          </cell>
        </row>
        <row r="5779">
          <cell r="B5779" t="str">
            <v>SLT0011322</v>
          </cell>
          <cell r="C5779" t="str">
            <v>开口波纹管1</v>
          </cell>
          <cell r="D5779" t="str">
            <v>欧马可升级</v>
          </cell>
        </row>
        <row r="5779">
          <cell r="F5779" t="str">
            <v>EA</v>
          </cell>
          <cell r="G5779" t="str">
            <v>YC01</v>
          </cell>
        </row>
        <row r="5780">
          <cell r="B5780" t="str">
            <v>SLT0011323</v>
          </cell>
          <cell r="C5780" t="str">
            <v>开口波纹管2</v>
          </cell>
          <cell r="D5780" t="str">
            <v>欧马可升级</v>
          </cell>
        </row>
        <row r="5780">
          <cell r="F5780" t="str">
            <v>EA</v>
          </cell>
          <cell r="G5780" t="str">
            <v>YC01</v>
          </cell>
        </row>
        <row r="5781">
          <cell r="B5781" t="str">
            <v>SLT0011325</v>
          </cell>
          <cell r="C5781" t="str">
            <v>单加热线束总成</v>
          </cell>
        </row>
        <row r="5781">
          <cell r="F5781" t="str">
            <v>EA</v>
          </cell>
          <cell r="G5781" t="str">
            <v>YC01</v>
          </cell>
        </row>
        <row r="5782">
          <cell r="B5782" t="str">
            <v>SLT0011367</v>
          </cell>
          <cell r="C5782" t="str">
            <v>下底板焊接总成</v>
          </cell>
          <cell r="D5782" t="str">
            <v>欧马可升级减震座椅</v>
          </cell>
        </row>
        <row r="5782">
          <cell r="F5782" t="str">
            <v>EA</v>
          </cell>
          <cell r="G5782" t="str">
            <v>YC03</v>
          </cell>
        </row>
        <row r="5783">
          <cell r="B5783" t="str">
            <v>SLT0011371</v>
          </cell>
          <cell r="C5783" t="str">
            <v>上盖板焊接总成</v>
          </cell>
          <cell r="D5783" t="str">
            <v>欧马可升级减震座椅</v>
          </cell>
        </row>
        <row r="5783">
          <cell r="F5783" t="str">
            <v>EA</v>
          </cell>
          <cell r="G5783" t="str">
            <v>YC03</v>
          </cell>
        </row>
        <row r="5784">
          <cell r="B5784" t="str">
            <v>SLT0011382</v>
          </cell>
          <cell r="C5784" t="str">
            <v>减震器模块化总成</v>
          </cell>
          <cell r="D5784" t="str">
            <v>欧马可升级</v>
          </cell>
        </row>
        <row r="5784">
          <cell r="F5784" t="str">
            <v>EA</v>
          </cell>
          <cell r="G5784" t="str">
            <v>YC04</v>
          </cell>
        </row>
        <row r="5785">
          <cell r="B5785" t="str">
            <v>SLT0011383</v>
          </cell>
          <cell r="C5785" t="str">
            <v>左侧调角器下连接板</v>
          </cell>
          <cell r="D5785" t="str">
            <v>K1南非一排四人专用左主动</v>
          </cell>
        </row>
        <row r="5785">
          <cell r="F5785" t="str">
            <v>EA</v>
          </cell>
          <cell r="G5785" t="str">
            <v>YC04</v>
          </cell>
        </row>
        <row r="5786">
          <cell r="B5786" t="str">
            <v>SLT0011384</v>
          </cell>
          <cell r="C5786" t="str">
            <v>右侧调角器下连接板</v>
          </cell>
          <cell r="D5786" t="str">
            <v>K1后排双人右座调角器</v>
          </cell>
        </row>
        <row r="5786">
          <cell r="F5786" t="str">
            <v>EA</v>
          </cell>
          <cell r="G5786" t="str">
            <v>YC04</v>
          </cell>
        </row>
        <row r="5787">
          <cell r="B5787" t="str">
            <v>SLT0011410</v>
          </cell>
          <cell r="C5787" t="str">
            <v>驾驶员靠背面套总成</v>
          </cell>
          <cell r="D5787" t="str">
            <v>奥铃仿皮面料</v>
          </cell>
        </row>
        <row r="5787">
          <cell r="F5787" t="str">
            <v>EA</v>
          </cell>
          <cell r="G5787" t="str">
            <v>YC01</v>
          </cell>
        </row>
        <row r="5788">
          <cell r="B5788" t="str">
            <v>SLT0011416</v>
          </cell>
          <cell r="C5788" t="str">
            <v>驾驶员座垫面套总成</v>
          </cell>
          <cell r="D5788" t="str">
            <v>基础款奥铃仿皮面料</v>
          </cell>
        </row>
        <row r="5788">
          <cell r="F5788" t="str">
            <v>EA</v>
          </cell>
          <cell r="G5788" t="str">
            <v>YC01</v>
          </cell>
        </row>
        <row r="5789">
          <cell r="B5789" t="str">
            <v>SLT0011417</v>
          </cell>
          <cell r="C5789" t="str">
            <v>驾驶员座垫面套总成</v>
          </cell>
          <cell r="D5789" t="str">
            <v>减震款奥铃仿皮面料</v>
          </cell>
        </row>
        <row r="5789">
          <cell r="F5789" t="str">
            <v>EA</v>
          </cell>
          <cell r="G5789" t="str">
            <v>YC01</v>
          </cell>
        </row>
        <row r="5790">
          <cell r="B5790" t="str">
            <v>SLT0011418</v>
          </cell>
          <cell r="C5790" t="str">
            <v>副驾靠背面套总成</v>
          </cell>
          <cell r="D5790" t="str">
            <v>奥铃仿皮面料</v>
          </cell>
        </row>
        <row r="5790">
          <cell r="F5790" t="str">
            <v>EA</v>
          </cell>
          <cell r="G5790" t="str">
            <v>YC01</v>
          </cell>
        </row>
        <row r="5791">
          <cell r="B5791" t="str">
            <v>SLT0011419</v>
          </cell>
          <cell r="C5791" t="str">
            <v>小背面套总成</v>
          </cell>
          <cell r="D5791" t="str">
            <v>2060车身+奥铃仿皮面料</v>
          </cell>
        </row>
        <row r="5791">
          <cell r="F5791" t="str">
            <v>EA</v>
          </cell>
          <cell r="G5791" t="str">
            <v>YC01</v>
          </cell>
        </row>
        <row r="5792">
          <cell r="B5792" t="str">
            <v>SLT0011420</v>
          </cell>
          <cell r="C5792" t="str">
            <v>座垫面套总成</v>
          </cell>
          <cell r="D5792" t="str">
            <v>2060车身+奥铃仿皮面料</v>
          </cell>
        </row>
        <row r="5792">
          <cell r="F5792" t="str">
            <v>EA</v>
          </cell>
          <cell r="G5792" t="str">
            <v>YC01</v>
          </cell>
        </row>
        <row r="5793">
          <cell r="B5793" t="str">
            <v>SLT0011421</v>
          </cell>
          <cell r="C5793" t="str">
            <v>小背面套总成</v>
          </cell>
          <cell r="D5793" t="str">
            <v>1880车身+奥铃仿皮面料</v>
          </cell>
        </row>
        <row r="5793">
          <cell r="F5793" t="str">
            <v>EA</v>
          </cell>
          <cell r="G5793" t="str">
            <v>YC01</v>
          </cell>
        </row>
        <row r="5794">
          <cell r="B5794" t="str">
            <v>SLT0011422</v>
          </cell>
          <cell r="C5794" t="str">
            <v>座垫面套总成</v>
          </cell>
          <cell r="D5794" t="str">
            <v>1880车身+奥铃仿皮面料</v>
          </cell>
        </row>
        <row r="5794">
          <cell r="F5794" t="str">
            <v>EA</v>
          </cell>
          <cell r="G5794" t="str">
            <v>YC01</v>
          </cell>
        </row>
        <row r="5795">
          <cell r="B5795" t="str">
            <v>SLT0011429</v>
          </cell>
          <cell r="C5795" t="str">
            <v>靠背加热垫总成</v>
          </cell>
          <cell r="D5795" t="str">
            <v>12V</v>
          </cell>
        </row>
        <row r="5795">
          <cell r="F5795" t="str">
            <v>EA</v>
          </cell>
          <cell r="G5795" t="str">
            <v>YC01</v>
          </cell>
        </row>
        <row r="5796">
          <cell r="B5796" t="str">
            <v>SLT0011430</v>
          </cell>
          <cell r="C5796" t="str">
            <v>12V风扇</v>
          </cell>
          <cell r="D5796" t="str">
            <v>欧马可升级</v>
          </cell>
        </row>
        <row r="5796">
          <cell r="F5796" t="str">
            <v>EA</v>
          </cell>
          <cell r="G5796" t="str">
            <v>YC01</v>
          </cell>
        </row>
        <row r="5797">
          <cell r="B5797" t="str">
            <v>SLT0011437</v>
          </cell>
          <cell r="C5797" t="str">
            <v>基础款12V座垫加热垫总成</v>
          </cell>
        </row>
        <row r="5797">
          <cell r="F5797" t="str">
            <v>EA</v>
          </cell>
          <cell r="G5797" t="str">
            <v>YC01</v>
          </cell>
        </row>
        <row r="5798">
          <cell r="B5798" t="str">
            <v>SLT0011438</v>
          </cell>
          <cell r="C5798" t="str">
            <v>主驾靠背一级解锁手柄深棕</v>
          </cell>
          <cell r="D5798" t="str">
            <v>奥铃</v>
          </cell>
        </row>
        <row r="5798">
          <cell r="F5798" t="str">
            <v>EA</v>
          </cell>
          <cell r="G5798" t="str">
            <v>BC02</v>
          </cell>
        </row>
        <row r="5799">
          <cell r="B5799" t="str">
            <v>SLT0011439</v>
          </cell>
          <cell r="C5799" t="str">
            <v>主驾二级调节左罩壳深棕</v>
          </cell>
          <cell r="D5799" t="str">
            <v>奥铃</v>
          </cell>
        </row>
        <row r="5799">
          <cell r="F5799" t="str">
            <v>EA</v>
          </cell>
          <cell r="G5799" t="str">
            <v>BC02</v>
          </cell>
        </row>
        <row r="5800">
          <cell r="B5800" t="str">
            <v>SLT0011440</v>
          </cell>
          <cell r="C5800" t="str">
            <v>主驾右侧罩壳深棕</v>
          </cell>
          <cell r="D5800" t="str">
            <v>欧马可升级 奥铃</v>
          </cell>
        </row>
        <row r="5800">
          <cell r="F5800" t="str">
            <v>EA</v>
          </cell>
          <cell r="G5800" t="str">
            <v>BC02</v>
          </cell>
        </row>
        <row r="5801">
          <cell r="B5801" t="str">
            <v>SLT0011441</v>
          </cell>
          <cell r="C5801" t="str">
            <v>主驾驶左侧大护板深棕</v>
          </cell>
          <cell r="D5801" t="str">
            <v>基础款奥铃</v>
          </cell>
        </row>
        <row r="5801">
          <cell r="F5801" t="str">
            <v>EA</v>
          </cell>
          <cell r="G5801" t="str">
            <v>BC02</v>
          </cell>
        </row>
        <row r="5802">
          <cell r="B5802" t="str">
            <v>SLT0011448</v>
          </cell>
          <cell r="C5802" t="str">
            <v>12V座垫通风轴流风扇总成</v>
          </cell>
          <cell r="D5802" t="str">
            <v>欧马可升级</v>
          </cell>
        </row>
        <row r="5802">
          <cell r="F5802" t="str">
            <v>EA</v>
          </cell>
          <cell r="G5802" t="str">
            <v>YC01</v>
          </cell>
        </row>
        <row r="5803">
          <cell r="B5803" t="str">
            <v>SLT0011449</v>
          </cell>
          <cell r="C5803" t="str">
            <v>主驾驶左侧大护板深棕</v>
          </cell>
          <cell r="D5803" t="str">
            <v>减震款奥铃</v>
          </cell>
        </row>
        <row r="5803">
          <cell r="F5803" t="str">
            <v>EA</v>
          </cell>
          <cell r="G5803" t="str">
            <v>BC02</v>
          </cell>
        </row>
        <row r="5804">
          <cell r="B5804" t="str">
            <v>SLT0011451</v>
          </cell>
          <cell r="C5804" t="str">
            <v>副驾右罩壳深棕</v>
          </cell>
          <cell r="D5804" t="str">
            <v>奥铃</v>
          </cell>
        </row>
        <row r="5804">
          <cell r="F5804" t="str">
            <v>EA</v>
          </cell>
          <cell r="G5804" t="str">
            <v>BC02</v>
          </cell>
        </row>
        <row r="5805">
          <cell r="B5805" t="str">
            <v>SLT0011452</v>
          </cell>
          <cell r="C5805" t="str">
            <v>副驾靠背解锁手把深棕</v>
          </cell>
          <cell r="D5805" t="str">
            <v>奥铃</v>
          </cell>
        </row>
        <row r="5805">
          <cell r="F5805" t="str">
            <v>EA</v>
          </cell>
          <cell r="G5805" t="str">
            <v>BC02</v>
          </cell>
        </row>
        <row r="5806">
          <cell r="B5806" t="str">
            <v>SLT0011457</v>
          </cell>
          <cell r="C5806" t="str">
            <v>解锁手把固定座深棕</v>
          </cell>
          <cell r="D5806" t="str">
            <v>奥铃</v>
          </cell>
        </row>
        <row r="5806">
          <cell r="F5806" t="str">
            <v>EA</v>
          </cell>
          <cell r="G5806" t="str">
            <v>BC02</v>
          </cell>
        </row>
        <row r="5807">
          <cell r="B5807" t="str">
            <v>SLT0011458</v>
          </cell>
          <cell r="C5807" t="str">
            <v>解锁手把深棕</v>
          </cell>
          <cell r="D5807" t="str">
            <v>奥铃</v>
          </cell>
        </row>
        <row r="5807">
          <cell r="F5807" t="str">
            <v>EA</v>
          </cell>
          <cell r="G5807" t="str">
            <v>BC02</v>
          </cell>
        </row>
        <row r="5808">
          <cell r="B5808" t="str">
            <v>SLT0011459</v>
          </cell>
          <cell r="C5808" t="str">
            <v>副驾左侧罩壳深棕</v>
          </cell>
          <cell r="D5808" t="str">
            <v>奥铃</v>
          </cell>
        </row>
        <row r="5808">
          <cell r="F5808" t="str">
            <v>EA</v>
          </cell>
          <cell r="G5808" t="str">
            <v>BC02</v>
          </cell>
        </row>
        <row r="5809">
          <cell r="B5809" t="str">
            <v>SLT0011460</v>
          </cell>
          <cell r="C5809" t="str">
            <v>扣手螺钉堵盖深棕</v>
          </cell>
          <cell r="D5809" t="str">
            <v>奥铃</v>
          </cell>
        </row>
        <row r="5809">
          <cell r="F5809" t="str">
            <v>EA</v>
          </cell>
          <cell r="G5809" t="str">
            <v>BC02</v>
          </cell>
        </row>
        <row r="5810">
          <cell r="B5810" t="str">
            <v>SLT0011462</v>
          </cell>
          <cell r="C5810" t="str">
            <v>副驾罩壳堵盖深棕</v>
          </cell>
          <cell r="D5810" t="str">
            <v>L168100000159</v>
          </cell>
          <cell r="E5810" t="str">
            <v>L168100000159</v>
          </cell>
          <cell r="F5810" t="str">
            <v>EA</v>
          </cell>
          <cell r="G5810" t="str">
            <v>SY04</v>
          </cell>
        </row>
        <row r="5811">
          <cell r="B5811" t="str">
            <v>SLT0011477</v>
          </cell>
          <cell r="C5811" t="str">
            <v>副驾右侧靠背解锁手柄总成</v>
          </cell>
          <cell r="D5811" t="str">
            <v>统帅</v>
          </cell>
          <cell r="E5811" t="str">
            <v>SLT0011477</v>
          </cell>
          <cell r="F5811" t="str">
            <v>EA</v>
          </cell>
          <cell r="G5811" t="str">
            <v>YC01</v>
          </cell>
        </row>
        <row r="5812">
          <cell r="B5812" t="str">
            <v>SLT0011478</v>
          </cell>
          <cell r="C5812" t="str">
            <v>副驾左侧靠背解锁手柄总成</v>
          </cell>
          <cell r="D5812" t="str">
            <v>统帅</v>
          </cell>
          <cell r="E5812" t="str">
            <v>SLT0011478</v>
          </cell>
          <cell r="F5812" t="str">
            <v>EA</v>
          </cell>
          <cell r="G5812" t="str">
            <v>YC01</v>
          </cell>
        </row>
        <row r="5813">
          <cell r="B5813" t="str">
            <v>SLT0011483</v>
          </cell>
          <cell r="C5813" t="str">
            <v>主驾靠背上骨架焊接总成</v>
          </cell>
          <cell r="D5813" t="str">
            <v>J7F-BA95通风扶手</v>
          </cell>
        </row>
        <row r="5813">
          <cell r="F5813" t="str">
            <v>EA</v>
          </cell>
          <cell r="G5813" t="str">
            <v>YC01</v>
          </cell>
        </row>
        <row r="5814">
          <cell r="B5814" t="str">
            <v>SLT0011486</v>
          </cell>
          <cell r="C5814" t="str">
            <v>副驾靠背骨架装配总成</v>
          </cell>
          <cell r="D5814" t="str">
            <v>统帅1880</v>
          </cell>
          <cell r="E5814" t="str">
            <v>SLT0011486</v>
          </cell>
          <cell r="F5814" t="str">
            <v>EA</v>
          </cell>
          <cell r="G5814" t="str">
            <v>BC08</v>
          </cell>
        </row>
        <row r="5815">
          <cell r="B5815" t="str">
            <v>SLT0011487</v>
          </cell>
          <cell r="C5815" t="str">
            <v>副驾左侧旋转台阶螺栓</v>
          </cell>
          <cell r="D5815" t="str">
            <v>统帅1880</v>
          </cell>
          <cell r="E5815" t="str">
            <v>SLT0011487</v>
          </cell>
          <cell r="F5815" t="str">
            <v>EA</v>
          </cell>
          <cell r="G5815" t="str">
            <v>YC04</v>
          </cell>
        </row>
        <row r="5816">
          <cell r="B5816" t="str">
            <v>SLT0011489</v>
          </cell>
          <cell r="C5816" t="str">
            <v>副驾靠背左侧装车钣金</v>
          </cell>
          <cell r="D5816" t="str">
            <v>统帅1880</v>
          </cell>
          <cell r="E5816" t="str">
            <v>SLT0011489</v>
          </cell>
          <cell r="F5816" t="str">
            <v>EA</v>
          </cell>
          <cell r="G5816" t="str">
            <v>YC04</v>
          </cell>
        </row>
        <row r="5817">
          <cell r="B5817" t="str">
            <v>SLT0011490</v>
          </cell>
          <cell r="C5817" t="str">
            <v>副驾靠背左侧装车钣金总成</v>
          </cell>
          <cell r="D5817" t="str">
            <v>统帅1880电泳</v>
          </cell>
          <cell r="E5817" t="str">
            <v>SLT0011490</v>
          </cell>
          <cell r="F5817" t="str">
            <v>EA</v>
          </cell>
          <cell r="G5817" t="str">
            <v>BC07</v>
          </cell>
        </row>
        <row r="5818">
          <cell r="B5818" t="str">
            <v>SLT0011491</v>
          </cell>
          <cell r="C5818" t="str">
            <v>副驾左上连接板轴套</v>
          </cell>
          <cell r="D5818" t="str">
            <v>统帅1880</v>
          </cell>
          <cell r="E5818" t="str">
            <v>SLT0011491</v>
          </cell>
          <cell r="F5818" t="str">
            <v>EA</v>
          </cell>
          <cell r="G5818" t="str">
            <v>YC04</v>
          </cell>
        </row>
        <row r="5819">
          <cell r="B5819" t="str">
            <v>SLT0011501</v>
          </cell>
          <cell r="C5819" t="str">
            <v>背骨架焊接总成</v>
          </cell>
          <cell r="D5819" t="str">
            <v>欧马可升级基础款加热</v>
          </cell>
        </row>
        <row r="5819">
          <cell r="F5819" t="str">
            <v>EA</v>
          </cell>
          <cell r="G5819" t="str">
            <v>YC01</v>
          </cell>
        </row>
        <row r="5820">
          <cell r="B5820" t="str">
            <v>SLT0011502</v>
          </cell>
          <cell r="C5820" t="str">
            <v>锁扣总成（带报警）</v>
          </cell>
          <cell r="D5820" t="str">
            <v>X182200000002</v>
          </cell>
          <cell r="E5820" t="str">
            <v>SLT0011502</v>
          </cell>
          <cell r="F5820" t="str">
            <v>EA</v>
          </cell>
          <cell r="G5820" t="str">
            <v>YC01</v>
          </cell>
        </row>
        <row r="5821">
          <cell r="B5821" t="str">
            <v>SLT0011503</v>
          </cell>
          <cell r="C5821" t="str">
            <v>锁扣总成</v>
          </cell>
          <cell r="D5821" t="str">
            <v>X182200000003</v>
          </cell>
          <cell r="E5821" t="str">
            <v>SLT0011503</v>
          </cell>
          <cell r="F5821" t="str">
            <v>EA</v>
          </cell>
          <cell r="G5821" t="str">
            <v>YC01</v>
          </cell>
        </row>
        <row r="5822">
          <cell r="B5822" t="str">
            <v>SLT0011525</v>
          </cell>
          <cell r="C5822" t="str">
            <v>驾驶员靠背焊接骨架总成</v>
          </cell>
          <cell r="D5822" t="str">
            <v>一汽轻卡减震无通风</v>
          </cell>
        </row>
        <row r="5822">
          <cell r="F5822" t="str">
            <v>EA</v>
          </cell>
          <cell r="G5822" t="str">
            <v>BC05</v>
          </cell>
        </row>
        <row r="5823">
          <cell r="B5823" t="str">
            <v>SLT0011528</v>
          </cell>
          <cell r="C5823" t="str">
            <v>减震座椅12V座垫加热垫总</v>
          </cell>
          <cell r="D5823" t="str">
            <v>欧马可升级</v>
          </cell>
        </row>
        <row r="5823">
          <cell r="F5823" t="str">
            <v>EA</v>
          </cell>
          <cell r="G5823" t="str">
            <v>YC01</v>
          </cell>
        </row>
        <row r="5824">
          <cell r="B5824" t="str">
            <v>SLT0011529</v>
          </cell>
          <cell r="C5824" t="str">
            <v>基础款24V座垫加热垫总成</v>
          </cell>
        </row>
        <row r="5824">
          <cell r="F5824" t="str">
            <v>EA</v>
          </cell>
          <cell r="G5824" t="str">
            <v>YC01</v>
          </cell>
        </row>
        <row r="5825">
          <cell r="B5825" t="str">
            <v>SLT0011537</v>
          </cell>
          <cell r="C5825" t="str">
            <v>座框钢丝支撑电泳总成</v>
          </cell>
          <cell r="D5825" t="str">
            <v>一汽轻卡减震</v>
          </cell>
          <cell r="E5825" t="str">
            <v>SLT0011537</v>
          </cell>
          <cell r="F5825" t="str">
            <v>EA</v>
          </cell>
          <cell r="G5825" t="str">
            <v>BC07</v>
          </cell>
        </row>
        <row r="5826">
          <cell r="B5826" t="str">
            <v>SLT0011539</v>
          </cell>
          <cell r="C5826" t="str">
            <v>底座模块化总成-低配</v>
          </cell>
          <cell r="D5826" t="str">
            <v>一汽轻卡减震</v>
          </cell>
          <cell r="E5826" t="str">
            <v>SLT0011539</v>
          </cell>
          <cell r="F5826" t="str">
            <v>EA</v>
          </cell>
          <cell r="G5826" t="str">
            <v>BC08</v>
          </cell>
        </row>
        <row r="5827">
          <cell r="B5827" t="str">
            <v>SLT0011546</v>
          </cell>
          <cell r="C5827" t="str">
            <v>扶手旋转轴</v>
          </cell>
          <cell r="D5827" t="str">
            <v>一汽轻卡减震</v>
          </cell>
        </row>
        <row r="5827">
          <cell r="F5827" t="str">
            <v>EA</v>
          </cell>
          <cell r="G5827" t="str">
            <v>YC04</v>
          </cell>
        </row>
        <row r="5828">
          <cell r="B5828" t="str">
            <v>SLT0011548</v>
          </cell>
          <cell r="C5828" t="str">
            <v>扶手安装支架电泳总成</v>
          </cell>
          <cell r="D5828" t="str">
            <v>一汽轻卡减震</v>
          </cell>
        </row>
        <row r="5828">
          <cell r="F5828" t="str">
            <v>EA</v>
          </cell>
          <cell r="G5828" t="str">
            <v>BC07</v>
          </cell>
        </row>
        <row r="5829">
          <cell r="B5829" t="str">
            <v>SLT0011573</v>
          </cell>
          <cell r="C5829" t="str">
            <v>驾驶员左侧护板加热+通风</v>
          </cell>
        </row>
        <row r="5829">
          <cell r="F5829" t="str">
            <v>EA</v>
          </cell>
          <cell r="G5829" t="str">
            <v>YC01</v>
          </cell>
        </row>
        <row r="5830">
          <cell r="B5830" t="str">
            <v>SLT0011593</v>
          </cell>
          <cell r="C5830" t="str">
            <v>驾驶员调角器下连接板</v>
          </cell>
          <cell r="D5830" t="str">
            <v>铁马</v>
          </cell>
        </row>
        <row r="5830">
          <cell r="F5830" t="str">
            <v>EA</v>
          </cell>
          <cell r="G5830" t="str">
            <v>YC04</v>
          </cell>
        </row>
        <row r="5831">
          <cell r="B5831" t="str">
            <v>SLT0011602</v>
          </cell>
          <cell r="C5831" t="str">
            <v>坐垫横梁焊接总成</v>
          </cell>
          <cell r="D5831" t="str">
            <v>铁马</v>
          </cell>
        </row>
        <row r="5831">
          <cell r="F5831" t="str">
            <v>EA</v>
          </cell>
          <cell r="G5831" t="str">
            <v>BC05</v>
          </cell>
        </row>
        <row r="5832">
          <cell r="B5832" t="str">
            <v>SLT0011609</v>
          </cell>
          <cell r="C5832" t="str">
            <v>驾驶员左侧滑轨总成</v>
          </cell>
          <cell r="D5832" t="str">
            <v>铁马</v>
          </cell>
        </row>
        <row r="5832">
          <cell r="F5832" t="str">
            <v>EA</v>
          </cell>
          <cell r="G5832" t="str">
            <v>YC04</v>
          </cell>
        </row>
        <row r="5833">
          <cell r="B5833" t="str">
            <v>SLT0011610</v>
          </cell>
          <cell r="C5833" t="str">
            <v>驾驶员滑轨U型把手</v>
          </cell>
          <cell r="D5833" t="str">
            <v>铁马</v>
          </cell>
        </row>
        <row r="5833">
          <cell r="F5833" t="str">
            <v>EA</v>
          </cell>
          <cell r="G5833" t="str">
            <v>YC04</v>
          </cell>
        </row>
        <row r="5834">
          <cell r="B5834" t="str">
            <v>SLT0011616</v>
          </cell>
          <cell r="C5834" t="str">
            <v>下底板焊接分总成</v>
          </cell>
          <cell r="D5834" t="str">
            <v>铁马</v>
          </cell>
        </row>
        <row r="5834">
          <cell r="F5834" t="str">
            <v>EA</v>
          </cell>
          <cell r="G5834" t="str">
            <v>BC05</v>
          </cell>
        </row>
        <row r="5835">
          <cell r="B5835" t="str">
            <v>SLT0011620</v>
          </cell>
          <cell r="C5835" t="str">
            <v>减震器上盖板分总成</v>
          </cell>
          <cell r="D5835" t="str">
            <v>铁马</v>
          </cell>
        </row>
        <row r="5835">
          <cell r="F5835" t="str">
            <v>EA</v>
          </cell>
          <cell r="G5835" t="str">
            <v>BC05</v>
          </cell>
        </row>
        <row r="5836">
          <cell r="B5836" t="str">
            <v>SLT0011638</v>
          </cell>
          <cell r="C5836" t="str">
            <v>驾驶员座垫固定支架</v>
          </cell>
          <cell r="D5836" t="str">
            <v>铁马</v>
          </cell>
        </row>
        <row r="5836">
          <cell r="F5836" t="str">
            <v>EA</v>
          </cell>
          <cell r="G5836" t="str">
            <v>YC04</v>
          </cell>
        </row>
        <row r="5837">
          <cell r="B5837" t="str">
            <v>SLT0011649</v>
          </cell>
          <cell r="C5837" t="str">
            <v>驾驶员右侧滑轨总成</v>
          </cell>
          <cell r="D5837" t="str">
            <v>铁马</v>
          </cell>
        </row>
        <row r="5837">
          <cell r="F5837" t="str">
            <v>EA</v>
          </cell>
          <cell r="G5837" t="str">
            <v>YC04</v>
          </cell>
        </row>
        <row r="5838">
          <cell r="B5838" t="str">
            <v>SLT0011650</v>
          </cell>
          <cell r="C5838" t="str">
            <v>驾驶员座垫安装板分总成</v>
          </cell>
          <cell r="D5838" t="str">
            <v>铁马座垫右侧</v>
          </cell>
        </row>
        <row r="5838">
          <cell r="F5838" t="str">
            <v>EA</v>
          </cell>
          <cell r="G5838" t="str">
            <v>BC06</v>
          </cell>
        </row>
        <row r="5839">
          <cell r="B5839" t="str">
            <v>SLT0011652</v>
          </cell>
          <cell r="C5839" t="str">
            <v>防滑铝板安装钣金分总成</v>
          </cell>
          <cell r="D5839" t="str">
            <v>铁马</v>
          </cell>
        </row>
        <row r="5839">
          <cell r="F5839" t="str">
            <v>EA</v>
          </cell>
          <cell r="G5839" t="str">
            <v>YC04</v>
          </cell>
        </row>
        <row r="5840">
          <cell r="B5840" t="str">
            <v>SLT0011654</v>
          </cell>
          <cell r="C5840" t="str">
            <v>防滑铝板安装钣金分总成</v>
          </cell>
          <cell r="D5840" t="str">
            <v>铁马</v>
          </cell>
        </row>
        <row r="5840">
          <cell r="F5840" t="str">
            <v>EA</v>
          </cell>
          <cell r="G5840" t="str">
            <v>YC04</v>
          </cell>
        </row>
        <row r="5841">
          <cell r="B5841" t="str">
            <v>SLT0011656</v>
          </cell>
          <cell r="C5841" t="str">
            <v>阻尼器总成</v>
          </cell>
          <cell r="D5841" t="str">
            <v>铁马</v>
          </cell>
        </row>
        <row r="5841">
          <cell r="F5841" t="str">
            <v>EA</v>
          </cell>
          <cell r="G5841" t="str">
            <v>YC04</v>
          </cell>
        </row>
        <row r="5842">
          <cell r="B5842" t="str">
            <v>SLT0011664</v>
          </cell>
          <cell r="C5842" t="str">
            <v>靠背调角器侧板联动钣金</v>
          </cell>
          <cell r="D5842" t="str">
            <v>欧马可升级</v>
          </cell>
        </row>
        <row r="5842">
          <cell r="F5842" t="str">
            <v>EA</v>
          </cell>
          <cell r="G5842" t="str">
            <v>YC03</v>
          </cell>
        </row>
        <row r="5843">
          <cell r="B5843" t="str">
            <v>SLT0011665</v>
          </cell>
          <cell r="C5843" t="str">
            <v>靠背调角器涡簧</v>
          </cell>
          <cell r="D5843" t="str">
            <v>欧马可升级</v>
          </cell>
        </row>
        <row r="5843">
          <cell r="F5843" t="str">
            <v>EA</v>
          </cell>
          <cell r="G5843" t="str">
            <v>YC04</v>
          </cell>
        </row>
        <row r="5844">
          <cell r="B5844" t="str">
            <v>SLT0011688</v>
          </cell>
          <cell r="C5844" t="str">
            <v>卷簧</v>
          </cell>
          <cell r="D5844" t="str">
            <v>积压物料临时替代</v>
          </cell>
        </row>
        <row r="5844">
          <cell r="F5844" t="str">
            <v>EA</v>
          </cell>
          <cell r="G5844" t="str">
            <v>YC04</v>
          </cell>
        </row>
        <row r="5845">
          <cell r="B5845" t="str">
            <v>TAT0000076</v>
          </cell>
          <cell r="C5845" t="str">
            <v>塑料薄膜(宽1500)</v>
          </cell>
          <cell r="D5845" t="str">
            <v>每捆 11.2 Kg(净重10Kg)</v>
          </cell>
        </row>
        <row r="5845">
          <cell r="F5845" t="str">
            <v>EA</v>
          </cell>
          <cell r="G5845" t="str">
            <v>YC01</v>
          </cell>
        </row>
        <row r="5846">
          <cell r="B5846" t="str">
            <v>TAT0000077</v>
          </cell>
          <cell r="C5846" t="str">
            <v>塑料薄膜(宽1100)</v>
          </cell>
          <cell r="D5846" t="str">
            <v>每捆 11 Kg(净重10Kg)</v>
          </cell>
        </row>
        <row r="5846">
          <cell r="F5846" t="str">
            <v>EA</v>
          </cell>
          <cell r="G5846" t="str">
            <v>YC01</v>
          </cell>
        </row>
        <row r="5847">
          <cell r="B5847" t="str">
            <v>TAT0000080</v>
          </cell>
          <cell r="C5847" t="str">
            <v>（306）80*30*1500条形码</v>
          </cell>
        </row>
        <row r="5847">
          <cell r="F5847" t="str">
            <v>EA</v>
          </cell>
          <cell r="G5847" t="str">
            <v>YC02</v>
          </cell>
        </row>
        <row r="5848">
          <cell r="B5848" t="str">
            <v>TAT0000081</v>
          </cell>
          <cell r="C5848" t="str">
            <v>色带（宽11）</v>
          </cell>
        </row>
        <row r="5848">
          <cell r="F5848" t="str">
            <v>EA</v>
          </cell>
          <cell r="G5848" t="str">
            <v>YC02</v>
          </cell>
        </row>
        <row r="5849">
          <cell r="B5849" t="str">
            <v>TAT0000082</v>
          </cell>
          <cell r="C5849" t="str">
            <v>60*40*1000条形码</v>
          </cell>
          <cell r="D5849" t="str">
            <v>不干胶贴纸60*40</v>
          </cell>
        </row>
        <row r="5849">
          <cell r="F5849" t="str">
            <v>Ea</v>
          </cell>
          <cell r="G5849" t="str">
            <v>YC02</v>
          </cell>
        </row>
        <row r="5850">
          <cell r="B5850" t="str">
            <v>TAT0000083</v>
          </cell>
          <cell r="C5850" t="str">
            <v>110*30条形码</v>
          </cell>
        </row>
        <row r="5850">
          <cell r="F5850" t="str">
            <v>Ea</v>
          </cell>
          <cell r="G5850" t="str">
            <v>YC02</v>
          </cell>
        </row>
        <row r="5851">
          <cell r="B5851" t="str">
            <v>TAT0000084</v>
          </cell>
          <cell r="C5851" t="str">
            <v>不干胶合格证</v>
          </cell>
        </row>
        <row r="5851">
          <cell r="F5851" t="str">
            <v>EA</v>
          </cell>
          <cell r="G5851" t="str">
            <v>YC04</v>
          </cell>
        </row>
        <row r="5852">
          <cell r="B5852" t="str">
            <v>TAT0010043</v>
          </cell>
          <cell r="C5852" t="str">
            <v>H6正驾座椅包装箱</v>
          </cell>
        </row>
        <row r="5852">
          <cell r="E5852" t="str">
            <v>TAT0010043</v>
          </cell>
          <cell r="F5852" t="str">
            <v>EA</v>
          </cell>
          <cell r="G5852" t="str">
            <v>YC01</v>
          </cell>
        </row>
        <row r="5853">
          <cell r="B5853" t="str">
            <v>TAT0010044</v>
          </cell>
          <cell r="C5853" t="str">
            <v>H6副驾座椅包装箱</v>
          </cell>
        </row>
        <row r="5853">
          <cell r="E5853" t="str">
            <v>TAT0010044</v>
          </cell>
          <cell r="F5853" t="str">
            <v>EA</v>
          </cell>
          <cell r="G5853" t="str">
            <v>YC01</v>
          </cell>
        </row>
        <row r="5854">
          <cell r="B5854" t="str">
            <v>TAT0010046</v>
          </cell>
          <cell r="C5854" t="str">
            <v>H6副驾底支架包装箱</v>
          </cell>
          <cell r="D5854" t="str">
            <v>540*290*130</v>
          </cell>
        </row>
        <row r="5854">
          <cell r="F5854" t="str">
            <v>EA</v>
          </cell>
          <cell r="G5854" t="str">
            <v>YC04</v>
          </cell>
        </row>
        <row r="5855">
          <cell r="B5855" t="str">
            <v>TAT0010047</v>
          </cell>
          <cell r="C5855" t="str">
            <v>奥杰主驾座椅纸箱</v>
          </cell>
        </row>
        <row r="5855">
          <cell r="F5855" t="str">
            <v>EA</v>
          </cell>
          <cell r="G5855" t="str">
            <v>YC01</v>
          </cell>
        </row>
        <row r="5856">
          <cell r="B5856" t="str">
            <v>TAT0010048</v>
          </cell>
          <cell r="C5856" t="str">
            <v>奥杰副驾座椅纸箱</v>
          </cell>
        </row>
        <row r="5856">
          <cell r="F5856" t="str">
            <v>EA</v>
          </cell>
          <cell r="G5856" t="str">
            <v>YC01</v>
          </cell>
        </row>
        <row r="5857">
          <cell r="B5857" t="str">
            <v>TAT0010051</v>
          </cell>
          <cell r="C5857" t="str">
            <v>H6正驾单体纸箱</v>
          </cell>
        </row>
        <row r="5857">
          <cell r="F5857" t="str">
            <v>EA</v>
          </cell>
          <cell r="G5857" t="str">
            <v>YC01</v>
          </cell>
        </row>
        <row r="5858">
          <cell r="B5858" t="str">
            <v>TAT0010052</v>
          </cell>
          <cell r="C5858" t="str">
            <v>H6副驾单体纸箱</v>
          </cell>
        </row>
        <row r="5858">
          <cell r="F5858" t="str">
            <v>EA</v>
          </cell>
          <cell r="G5858" t="str">
            <v>YC01</v>
          </cell>
        </row>
        <row r="5859">
          <cell r="B5859" t="str">
            <v>TAT0010053</v>
          </cell>
          <cell r="C5859" t="str">
            <v>C32B调角器纸箱</v>
          </cell>
          <cell r="D5859" t="str">
            <v>500*460*300</v>
          </cell>
        </row>
        <row r="5859">
          <cell r="F5859" t="str">
            <v>EA</v>
          </cell>
          <cell r="G5859" t="str">
            <v>YC04</v>
          </cell>
        </row>
        <row r="5860">
          <cell r="B5860" t="str">
            <v>TAT0010054</v>
          </cell>
          <cell r="C5860" t="str">
            <v>P203调角器纸箱</v>
          </cell>
          <cell r="D5860" t="str">
            <v>560*360*210</v>
          </cell>
        </row>
        <row r="5860">
          <cell r="F5860" t="str">
            <v>EA</v>
          </cell>
          <cell r="G5860" t="str">
            <v>YC04</v>
          </cell>
        </row>
        <row r="5861">
          <cell r="B5861" t="str">
            <v>TAT0010058</v>
          </cell>
          <cell r="C5861" t="str">
            <v>一汽轻卡减震主驾座椅纸箱</v>
          </cell>
        </row>
        <row r="5861">
          <cell r="E5861" t="str">
            <v>TAT0010058</v>
          </cell>
          <cell r="F5861" t="str">
            <v>EA</v>
          </cell>
          <cell r="G5861" t="str">
            <v>YC01</v>
          </cell>
        </row>
        <row r="5862">
          <cell r="B5862" t="str">
            <v>TAT0010060</v>
          </cell>
          <cell r="C5862" t="str">
            <v>统帅正驾座椅纸箱</v>
          </cell>
        </row>
        <row r="5862">
          <cell r="F5862" t="str">
            <v>EA</v>
          </cell>
          <cell r="G5862" t="str">
            <v>YC01</v>
          </cell>
        </row>
        <row r="5863">
          <cell r="B5863" t="str">
            <v>TAT0010061</v>
          </cell>
          <cell r="C5863" t="str">
            <v>统帅副驾座椅纸箱</v>
          </cell>
        </row>
        <row r="5863">
          <cell r="F5863" t="str">
            <v>EA</v>
          </cell>
          <cell r="G5863" t="str">
            <v>YC01</v>
          </cell>
        </row>
        <row r="5864">
          <cell r="B5864" t="str">
            <v>TAT0010079</v>
          </cell>
          <cell r="C5864" t="str">
            <v>H6正驾底支架包装箱</v>
          </cell>
          <cell r="D5864" t="str">
            <v>530*250*330</v>
          </cell>
        </row>
        <row r="5864">
          <cell r="F5864" t="str">
            <v>EA</v>
          </cell>
          <cell r="G5864" t="str">
            <v>YC01</v>
          </cell>
        </row>
        <row r="5865">
          <cell r="B5865" t="str">
            <v>TAT0010080</v>
          </cell>
          <cell r="C5865" t="str">
            <v>H6副驾底支架包装箱</v>
          </cell>
          <cell r="D5865" t="str">
            <v>540*290*130</v>
          </cell>
        </row>
        <row r="5865">
          <cell r="F5865" t="str">
            <v>EA</v>
          </cell>
          <cell r="G5865" t="str">
            <v>YC01</v>
          </cell>
        </row>
        <row r="5866">
          <cell r="B5866" t="str">
            <v>TAT0010102</v>
          </cell>
          <cell r="C5866" t="str">
            <v>H6正驾底支架隔板</v>
          </cell>
        </row>
        <row r="5866">
          <cell r="E5866" t="str">
            <v>TAT0010102</v>
          </cell>
          <cell r="F5866" t="str">
            <v>EA</v>
          </cell>
          <cell r="G5866" t="str">
            <v>YC04</v>
          </cell>
        </row>
        <row r="5867">
          <cell r="B5867" t="str">
            <v>TAT0010103</v>
          </cell>
          <cell r="C5867" t="str">
            <v>H6副驾底支架隔板</v>
          </cell>
        </row>
        <row r="5867">
          <cell r="E5867" t="str">
            <v>TAT0010103</v>
          </cell>
          <cell r="F5867" t="str">
            <v>EA</v>
          </cell>
          <cell r="G5867" t="str">
            <v>YC04</v>
          </cell>
        </row>
        <row r="5868">
          <cell r="B5868" t="str">
            <v>TAT0010107</v>
          </cell>
          <cell r="C5868" t="str">
            <v>铁马纸箱</v>
          </cell>
          <cell r="D5868" t="str">
            <v>720*510*680</v>
          </cell>
        </row>
        <row r="5868">
          <cell r="F5868" t="str">
            <v>EA</v>
          </cell>
          <cell r="G5868" t="str">
            <v>YC01</v>
          </cell>
        </row>
        <row r="5869">
          <cell r="B5869" t="str">
            <v>TAT0010108</v>
          </cell>
          <cell r="C5869" t="str">
            <v>铁马减震模块纸箱</v>
          </cell>
          <cell r="D5869" t="str">
            <v>510*440*540</v>
          </cell>
        </row>
        <row r="5869">
          <cell r="F5869" t="str">
            <v>EA</v>
          </cell>
          <cell r="G5869" t="str">
            <v>YC01</v>
          </cell>
        </row>
        <row r="5870">
          <cell r="B5870" t="str">
            <v>TAT0010109</v>
          </cell>
          <cell r="C5870" t="str">
            <v>铁马减震模块纸箱隔板</v>
          </cell>
          <cell r="D5870" t="str">
            <v>510*425</v>
          </cell>
        </row>
        <row r="5870">
          <cell r="F5870" t="str">
            <v>EA</v>
          </cell>
          <cell r="G5870" t="str">
            <v>YC01</v>
          </cell>
        </row>
        <row r="5871">
          <cell r="B5871" t="str">
            <v>TAT0010117</v>
          </cell>
          <cell r="C5871" t="str">
            <v>50*45气泡袋</v>
          </cell>
          <cell r="D5871" t="str">
            <v>H6底支架</v>
          </cell>
        </row>
        <row r="5871">
          <cell r="F5871" t="str">
            <v>EA</v>
          </cell>
          <cell r="G5871" t="str">
            <v>YC04</v>
          </cell>
        </row>
        <row r="5872">
          <cell r="B5872" t="str">
            <v>TAT0010118</v>
          </cell>
          <cell r="C5872" t="str">
            <v>18*45塑料袋</v>
          </cell>
          <cell r="D5872" t="str">
            <v>H6扶手</v>
          </cell>
        </row>
        <row r="5872">
          <cell r="F5872" t="str">
            <v>EA</v>
          </cell>
          <cell r="G5872" t="str">
            <v>YC08</v>
          </cell>
        </row>
        <row r="5873">
          <cell r="B5873" t="str">
            <v>TAT0010119</v>
          </cell>
          <cell r="C5873" t="str">
            <v>奥杰座椅总成周转箱</v>
          </cell>
          <cell r="D5873" t="str">
            <v>中空板材</v>
          </cell>
        </row>
        <row r="5873">
          <cell r="F5873" t="str">
            <v>EA</v>
          </cell>
          <cell r="G5873" t="str">
            <v>YC01</v>
          </cell>
        </row>
        <row r="5874">
          <cell r="B5874" t="str">
            <v>TAT0010154</v>
          </cell>
          <cell r="C5874" t="str">
            <v>碳带65*300</v>
          </cell>
        </row>
        <row r="5874">
          <cell r="F5874" t="str">
            <v>EA</v>
          </cell>
          <cell r="G5874" t="str">
            <v>YC11</v>
          </cell>
        </row>
        <row r="5875">
          <cell r="B5875" t="str">
            <v>TCT0000001</v>
          </cell>
          <cell r="C5875" t="str">
            <v>KNT826CF色浆（黑）</v>
          </cell>
        </row>
        <row r="5875">
          <cell r="F5875" t="str">
            <v>KG</v>
          </cell>
          <cell r="G5875" t="str">
            <v>YC03</v>
          </cell>
        </row>
        <row r="5876">
          <cell r="B5876" t="str">
            <v>TCT0000002</v>
          </cell>
          <cell r="C5876" t="str">
            <v>KNT826LF乳液</v>
          </cell>
        </row>
        <row r="5876">
          <cell r="F5876" t="str">
            <v>KG</v>
          </cell>
          <cell r="G5876" t="str">
            <v>YC03</v>
          </cell>
        </row>
        <row r="5877">
          <cell r="B5877" t="str">
            <v>TCT0000003</v>
          </cell>
          <cell r="C5877" t="str">
            <v>阴极电泳助剂（溶剂）</v>
          </cell>
        </row>
        <row r="5877">
          <cell r="F5877" t="str">
            <v>KG</v>
          </cell>
          <cell r="G5877" t="str">
            <v>YC03</v>
          </cell>
        </row>
        <row r="5878">
          <cell r="B5878" t="str">
            <v>TCT0000004</v>
          </cell>
          <cell r="C5878" t="str">
            <v>脱脂剂A</v>
          </cell>
        </row>
        <row r="5878">
          <cell r="F5878" t="str">
            <v>KG</v>
          </cell>
          <cell r="G5878" t="str">
            <v>YC03</v>
          </cell>
        </row>
        <row r="5879">
          <cell r="B5879" t="str">
            <v>TCT0000005</v>
          </cell>
          <cell r="C5879" t="str">
            <v>脱脂剂B</v>
          </cell>
        </row>
        <row r="5879">
          <cell r="F5879" t="str">
            <v>KG</v>
          </cell>
          <cell r="G5879" t="str">
            <v>YC03</v>
          </cell>
        </row>
        <row r="5880">
          <cell r="B5880" t="str">
            <v>TCT0000006</v>
          </cell>
          <cell r="C5880" t="str">
            <v>除油剂</v>
          </cell>
        </row>
        <row r="5880">
          <cell r="F5880" t="str">
            <v>KG</v>
          </cell>
          <cell r="G5880" t="str">
            <v>YC03</v>
          </cell>
        </row>
        <row r="5881">
          <cell r="B5881" t="str">
            <v>TCT0000007</v>
          </cell>
          <cell r="C5881" t="str">
            <v>表调剂碱</v>
          </cell>
        </row>
        <row r="5881">
          <cell r="F5881" t="str">
            <v>KG</v>
          </cell>
          <cell r="G5881" t="str">
            <v>YC03</v>
          </cell>
        </row>
        <row r="5882">
          <cell r="B5882" t="str">
            <v>TCT0000008</v>
          </cell>
          <cell r="C5882" t="str">
            <v>皮膜剂</v>
          </cell>
        </row>
        <row r="5882">
          <cell r="F5882" t="str">
            <v>KG</v>
          </cell>
          <cell r="G5882" t="str">
            <v>YC03</v>
          </cell>
        </row>
        <row r="5883">
          <cell r="B5883" t="str">
            <v>TCT0000009</v>
          </cell>
          <cell r="C5883" t="str">
            <v>促进剂</v>
          </cell>
        </row>
        <row r="5883">
          <cell r="F5883" t="str">
            <v>KG</v>
          </cell>
          <cell r="G5883" t="str">
            <v>YC03</v>
          </cell>
        </row>
        <row r="5884">
          <cell r="B5884" t="str">
            <v>TCT0000027</v>
          </cell>
          <cell r="C5884" t="str">
            <v>硅烷陶化剂</v>
          </cell>
          <cell r="D5884" t="str">
            <v>25kg/桶杭州奈川</v>
          </cell>
        </row>
        <row r="5884">
          <cell r="F5884" t="str">
            <v>KG</v>
          </cell>
          <cell r="G5884" t="str">
            <v>YC03</v>
          </cell>
        </row>
        <row r="5885">
          <cell r="B5885" t="str">
            <v>TCT0000028</v>
          </cell>
          <cell r="C5885" t="str">
            <v>CR681/1000K-C1树脂</v>
          </cell>
        </row>
        <row r="5885">
          <cell r="F5885" t="str">
            <v>KG</v>
          </cell>
          <cell r="G5885" t="str">
            <v>YC03</v>
          </cell>
        </row>
        <row r="5886">
          <cell r="B5886" t="str">
            <v>TCT0000029</v>
          </cell>
          <cell r="C5886" t="str">
            <v>CP524C/250K-C1色浆</v>
          </cell>
        </row>
        <row r="5886">
          <cell r="F5886" t="str">
            <v>KG</v>
          </cell>
          <cell r="G5886" t="str">
            <v>YC03</v>
          </cell>
        </row>
        <row r="5887">
          <cell r="B5887" t="str">
            <v>TCT0000030</v>
          </cell>
          <cell r="C5887" t="str">
            <v>ADD-01/16K-C1PH调节剂</v>
          </cell>
        </row>
        <row r="5887">
          <cell r="F5887" t="str">
            <v>KG</v>
          </cell>
          <cell r="G5887" t="str">
            <v>YC03</v>
          </cell>
        </row>
        <row r="5888">
          <cell r="B5888" t="str">
            <v>TCT0000031</v>
          </cell>
          <cell r="C5888" t="str">
            <v>PPGsolvent-03/186K-C1溶</v>
          </cell>
        </row>
        <row r="5888">
          <cell r="F5888" t="str">
            <v>KG</v>
          </cell>
          <cell r="G5888" t="str">
            <v>YC03</v>
          </cell>
        </row>
        <row r="5889">
          <cell r="B5889" t="str">
            <v>TCT0000032</v>
          </cell>
          <cell r="C5889" t="str">
            <v>GBA H7354/1表面活性剂</v>
          </cell>
        </row>
        <row r="5889">
          <cell r="F5889" t="str">
            <v>KG</v>
          </cell>
          <cell r="G5889" t="str">
            <v>YC03</v>
          </cell>
        </row>
        <row r="5890">
          <cell r="B5890" t="str">
            <v>TCT0000033</v>
          </cell>
          <cell r="C5890" t="str">
            <v>5176脱脂剂</v>
          </cell>
        </row>
        <row r="5890">
          <cell r="F5890" t="str">
            <v>KG</v>
          </cell>
          <cell r="G5890" t="str">
            <v>YC03</v>
          </cell>
        </row>
        <row r="5891">
          <cell r="B5891" t="str">
            <v>TCT0000035</v>
          </cell>
          <cell r="C5891" t="str">
            <v>V6559表调剂</v>
          </cell>
        </row>
        <row r="5891">
          <cell r="F5891" t="str">
            <v>KG</v>
          </cell>
          <cell r="G5891" t="str">
            <v>YC03</v>
          </cell>
        </row>
        <row r="5892">
          <cell r="B5892" t="str">
            <v>TCT0000036</v>
          </cell>
          <cell r="C5892" t="str">
            <v>2600TA磷化开缸剂</v>
          </cell>
        </row>
        <row r="5892">
          <cell r="F5892" t="str">
            <v>EA</v>
          </cell>
          <cell r="G5892" t="str">
            <v>YC03</v>
          </cell>
        </row>
        <row r="5893">
          <cell r="B5893" t="str">
            <v>TCT0000037</v>
          </cell>
          <cell r="C5893" t="str">
            <v>2600E4磷化补充剂</v>
          </cell>
        </row>
        <row r="5893">
          <cell r="F5893" t="str">
            <v>KG</v>
          </cell>
          <cell r="G5893" t="str">
            <v>YC03</v>
          </cell>
        </row>
        <row r="5894">
          <cell r="B5894" t="str">
            <v>TCT0000038</v>
          </cell>
          <cell r="C5894" t="str">
            <v>H7101磷化添加剂(30KG)</v>
          </cell>
        </row>
        <row r="5894">
          <cell r="F5894" t="str">
            <v>KG</v>
          </cell>
          <cell r="G5894" t="str">
            <v>YC03</v>
          </cell>
        </row>
        <row r="5895">
          <cell r="B5895" t="str">
            <v>TCT0000039</v>
          </cell>
          <cell r="C5895" t="str">
            <v>H7102镍添加剂</v>
          </cell>
        </row>
        <row r="5895">
          <cell r="F5895" t="str">
            <v>KG</v>
          </cell>
          <cell r="G5895" t="str">
            <v>YC03</v>
          </cell>
        </row>
        <row r="5896">
          <cell r="B5896" t="str">
            <v>TCT0000040</v>
          </cell>
          <cell r="C5896" t="str">
            <v>H7107磷化添加剂</v>
          </cell>
        </row>
        <row r="5896">
          <cell r="F5896" t="str">
            <v>KG</v>
          </cell>
          <cell r="G5896" t="str">
            <v>YC03</v>
          </cell>
        </row>
        <row r="5897">
          <cell r="B5897" t="str">
            <v>TCT0000041</v>
          </cell>
          <cell r="C5897" t="str">
            <v>H7256氟硅酸根添加剂(25kg</v>
          </cell>
        </row>
        <row r="5897">
          <cell r="F5897" t="str">
            <v>KG</v>
          </cell>
          <cell r="G5897" t="str">
            <v>YC03</v>
          </cell>
        </row>
        <row r="5898">
          <cell r="B5898" t="str">
            <v>TCT0000042</v>
          </cell>
          <cell r="C5898" t="str">
            <v>H7211中和剂30KG</v>
          </cell>
        </row>
        <row r="5898">
          <cell r="F5898" t="str">
            <v>KG</v>
          </cell>
          <cell r="G5898" t="str">
            <v>YC03</v>
          </cell>
        </row>
        <row r="5899">
          <cell r="B5899" t="str">
            <v>TCT0000043</v>
          </cell>
          <cell r="C5899" t="str">
            <v>H7001促进剂</v>
          </cell>
        </row>
        <row r="5899">
          <cell r="F5899" t="str">
            <v>KG</v>
          </cell>
          <cell r="G5899" t="str">
            <v>YC03</v>
          </cell>
        </row>
        <row r="5900">
          <cell r="B5900" t="str">
            <v>TCT0000046</v>
          </cell>
          <cell r="C5900" t="str">
            <v>003 溴甲酚绿 9 (100 ML)</v>
          </cell>
          <cell r="D5900">
            <v>50634784</v>
          </cell>
        </row>
        <row r="5900">
          <cell r="F5900" t="str">
            <v>EA</v>
          </cell>
          <cell r="G5900" t="str">
            <v>YC03</v>
          </cell>
        </row>
        <row r="5901">
          <cell r="B5901" t="str">
            <v>TCT0000056</v>
          </cell>
          <cell r="C5901" t="str">
            <v>GCD P4325酸洗液</v>
          </cell>
        </row>
        <row r="5901">
          <cell r="F5901" t="str">
            <v>KG</v>
          </cell>
          <cell r="G5901" t="str">
            <v>YC03</v>
          </cell>
        </row>
        <row r="5902">
          <cell r="B5902" t="str">
            <v>TCT0000059</v>
          </cell>
          <cell r="C5902" t="str">
            <v>瓦格纳B组分换色阀</v>
          </cell>
          <cell r="D5902" t="str">
            <v>DN2.6</v>
          </cell>
        </row>
        <row r="5902">
          <cell r="F5902" t="str">
            <v>EA</v>
          </cell>
          <cell r="G5902" t="str">
            <v>YC12</v>
          </cell>
        </row>
        <row r="5903">
          <cell r="B5903" t="str">
            <v>TCT0010003</v>
          </cell>
          <cell r="C5903" t="str">
            <v>H6主驾驶底支架自喷漆</v>
          </cell>
          <cell r="D5903" t="str">
            <v>300ml</v>
          </cell>
        </row>
        <row r="5903">
          <cell r="F5903" t="str">
            <v>KG</v>
          </cell>
          <cell r="G5903" t="str">
            <v>YC04</v>
          </cell>
        </row>
        <row r="5904">
          <cell r="B5904" t="str">
            <v>TCT0010005</v>
          </cell>
          <cell r="C5904" t="str">
            <v>脱漆剂</v>
          </cell>
        </row>
        <row r="5904">
          <cell r="F5904" t="str">
            <v>KG</v>
          </cell>
          <cell r="G5904" t="str">
            <v>YC03</v>
          </cell>
        </row>
        <row r="5905">
          <cell r="B5905" t="str">
            <v>TFT0000001</v>
          </cell>
          <cell r="C5905" t="str">
            <v>泡沫成型（黑料）W7025</v>
          </cell>
        </row>
        <row r="5905">
          <cell r="F5905" t="str">
            <v>KG</v>
          </cell>
          <cell r="G5905" t="str">
            <v>YC05</v>
          </cell>
        </row>
        <row r="5906">
          <cell r="B5906" t="str">
            <v>TFT0000003</v>
          </cell>
          <cell r="C5906" t="str">
            <v>脱模剂（JC3041）</v>
          </cell>
        </row>
        <row r="5906">
          <cell r="F5906" t="str">
            <v>KG</v>
          </cell>
          <cell r="G5906" t="str">
            <v>YC05</v>
          </cell>
        </row>
        <row r="5907">
          <cell r="B5907" t="str">
            <v>TFT0000004</v>
          </cell>
          <cell r="C5907" t="str">
            <v>汽车内饰胶</v>
          </cell>
        </row>
        <row r="5907">
          <cell r="F5907" t="str">
            <v>EA</v>
          </cell>
          <cell r="G5907" t="str">
            <v>YC04</v>
          </cell>
        </row>
        <row r="5908">
          <cell r="B5908" t="str">
            <v>TFT0000006</v>
          </cell>
          <cell r="C5908" t="str">
            <v>无苯胶（强力喷胶）</v>
          </cell>
        </row>
        <row r="5908">
          <cell r="F5908" t="str">
            <v>KG</v>
          </cell>
          <cell r="G5908" t="str">
            <v>YC05</v>
          </cell>
        </row>
        <row r="5909">
          <cell r="B5909" t="str">
            <v>TFT0000013</v>
          </cell>
          <cell r="C5909" t="str">
            <v>催化剂MP-608</v>
          </cell>
          <cell r="D5909" t="str">
            <v>216kg/桶</v>
          </cell>
        </row>
        <row r="5909">
          <cell r="F5909" t="str">
            <v>KG</v>
          </cell>
          <cell r="G5909" t="str">
            <v>YC05</v>
          </cell>
        </row>
        <row r="5910">
          <cell r="B5910" t="str">
            <v>TFT0000014</v>
          </cell>
          <cell r="C5910" t="str">
            <v>催化剂33LSI</v>
          </cell>
          <cell r="D5910" t="str">
            <v>212kg/桶</v>
          </cell>
        </row>
        <row r="5910">
          <cell r="F5910" t="str">
            <v>KG</v>
          </cell>
          <cell r="G5910" t="str">
            <v>YC05</v>
          </cell>
        </row>
        <row r="5911">
          <cell r="B5911" t="str">
            <v>TFT0000015</v>
          </cell>
          <cell r="C5911" t="str">
            <v>二乙醇胺(含水50%)</v>
          </cell>
          <cell r="D5911" t="str">
            <v>215kg/桶</v>
          </cell>
        </row>
        <row r="5911">
          <cell r="F5911" t="str">
            <v>KG</v>
          </cell>
          <cell r="G5911" t="str">
            <v>YC05</v>
          </cell>
        </row>
        <row r="5912">
          <cell r="B5912" t="str">
            <v>TFT0000018</v>
          </cell>
          <cell r="C5912" t="str">
            <v>开孔剂（发泡）</v>
          </cell>
        </row>
        <row r="5912">
          <cell r="F5912" t="str">
            <v>KG</v>
          </cell>
          <cell r="G5912" t="str">
            <v>YC05</v>
          </cell>
        </row>
        <row r="5913">
          <cell r="B5913" t="str">
            <v>TFT0000024</v>
          </cell>
          <cell r="C5913" t="str">
            <v>二乙醇胺(不含水)</v>
          </cell>
        </row>
        <row r="5913">
          <cell r="F5913" t="str">
            <v>KG</v>
          </cell>
          <cell r="G5913" t="str">
            <v>YC05</v>
          </cell>
        </row>
        <row r="5914">
          <cell r="B5914" t="str">
            <v>TFT0000028</v>
          </cell>
          <cell r="C5914" t="str">
            <v>聚醚多元醇3600</v>
          </cell>
        </row>
        <row r="5914">
          <cell r="F5914" t="str">
            <v>KG</v>
          </cell>
          <cell r="G5914" t="str">
            <v>YC05</v>
          </cell>
        </row>
        <row r="5915">
          <cell r="B5915" t="str">
            <v>TFT0000029</v>
          </cell>
          <cell r="C5915" t="str">
            <v>聚合物U-3630</v>
          </cell>
        </row>
        <row r="5915">
          <cell r="F5915" t="str">
            <v>KG</v>
          </cell>
          <cell r="G5915" t="str">
            <v>YC05</v>
          </cell>
        </row>
        <row r="5916">
          <cell r="B5916" t="str">
            <v>TFT0000038</v>
          </cell>
          <cell r="C5916" t="str">
            <v>聚氨酯用添加剂C-2</v>
          </cell>
        </row>
        <row r="5916">
          <cell r="F5916" t="str">
            <v>KG</v>
          </cell>
          <cell r="G5916" t="str">
            <v>YC05</v>
          </cell>
        </row>
        <row r="5917">
          <cell r="B5917" t="str">
            <v>TFT0000039</v>
          </cell>
          <cell r="C5917" t="str">
            <v>聚氨酯用添加剂C-4</v>
          </cell>
        </row>
        <row r="5917">
          <cell r="F5917" t="str">
            <v>KG</v>
          </cell>
          <cell r="G5917" t="str">
            <v>YC05</v>
          </cell>
        </row>
        <row r="5918">
          <cell r="B5918" t="str">
            <v>TFT0000040</v>
          </cell>
          <cell r="C5918" t="str">
            <v>聚氨酯用添加剂3415</v>
          </cell>
        </row>
        <row r="5918">
          <cell r="F5918" t="str">
            <v>KG</v>
          </cell>
          <cell r="G5918" t="str">
            <v>YC05</v>
          </cell>
        </row>
        <row r="5919">
          <cell r="B5919" t="str">
            <v>TFT0000041</v>
          </cell>
          <cell r="C5919" t="str">
            <v>聚氨酯用添加剂3555</v>
          </cell>
        </row>
        <row r="5919">
          <cell r="F5919" t="str">
            <v>KG</v>
          </cell>
          <cell r="G5919" t="str">
            <v>YC05</v>
          </cell>
        </row>
        <row r="5920">
          <cell r="B5920" t="str">
            <v>TFT0000042</v>
          </cell>
          <cell r="C5920" t="str">
            <v>聚氨酯用添加剂SL-7</v>
          </cell>
        </row>
        <row r="5920">
          <cell r="F5920" t="str">
            <v>KG</v>
          </cell>
          <cell r="G5920" t="str">
            <v>YC05</v>
          </cell>
        </row>
        <row r="5921">
          <cell r="B5921" t="str">
            <v>TFT0000044</v>
          </cell>
          <cell r="C5921" t="str">
            <v>水（泡沫混合料添加剂）</v>
          </cell>
        </row>
        <row r="5921">
          <cell r="F5921" t="str">
            <v>KG</v>
          </cell>
          <cell r="G5921" t="str">
            <v>YC05</v>
          </cell>
        </row>
        <row r="5922">
          <cell r="B5922" t="str">
            <v>TFT0000056</v>
          </cell>
          <cell r="C5922" t="str">
            <v>TPOP-93/28</v>
          </cell>
        </row>
        <row r="5922">
          <cell r="F5922" t="str">
            <v>KG</v>
          </cell>
          <cell r="G5922" t="str">
            <v>YC05</v>
          </cell>
        </row>
        <row r="5923">
          <cell r="B5923" t="str">
            <v>TFT0000065</v>
          </cell>
          <cell r="C5923" t="str">
            <v>黑料WWANNA-8007</v>
          </cell>
        </row>
        <row r="5923">
          <cell r="F5923" t="str">
            <v>KG</v>
          </cell>
          <cell r="G5923" t="str">
            <v>YC05</v>
          </cell>
        </row>
        <row r="5924">
          <cell r="B5924" t="str">
            <v>TFT0000066</v>
          </cell>
          <cell r="C5924" t="str">
            <v>催化剂MP-609</v>
          </cell>
          <cell r="D5924" t="str">
            <v>210kg/桶</v>
          </cell>
        </row>
        <row r="5924">
          <cell r="F5924" t="str">
            <v>KG</v>
          </cell>
          <cell r="G5924" t="str">
            <v>YC05</v>
          </cell>
        </row>
        <row r="5925">
          <cell r="B5925" t="str">
            <v>TFT0000067</v>
          </cell>
          <cell r="C5925" t="str">
            <v>硅油SIL1103</v>
          </cell>
          <cell r="D5925" t="str">
            <v>200kg/桶</v>
          </cell>
        </row>
        <row r="5925">
          <cell r="F5925" t="str">
            <v>KG</v>
          </cell>
          <cell r="G5925" t="str">
            <v>YC05</v>
          </cell>
        </row>
        <row r="5926">
          <cell r="B5926" t="str">
            <v>TFT0000068</v>
          </cell>
          <cell r="C5926" t="str">
            <v>硅油EPK127</v>
          </cell>
          <cell r="D5926" t="str">
            <v>190kg/桶</v>
          </cell>
        </row>
        <row r="5926">
          <cell r="F5926" t="str">
            <v>KG</v>
          </cell>
          <cell r="G5926" t="str">
            <v>YC05</v>
          </cell>
        </row>
        <row r="5927">
          <cell r="B5927" t="str">
            <v>TFT0000069</v>
          </cell>
          <cell r="C5927" t="str">
            <v>黑料MDI-S3815</v>
          </cell>
          <cell r="D5927" t="str">
            <v>240kg/桶</v>
          </cell>
        </row>
        <row r="5927">
          <cell r="F5927" t="str">
            <v>KG</v>
          </cell>
          <cell r="G5927" t="str">
            <v>YC05</v>
          </cell>
        </row>
        <row r="5928">
          <cell r="B5928" t="str">
            <v>TFT0000072</v>
          </cell>
          <cell r="C5928" t="str">
            <v>脱模剂FDC-82</v>
          </cell>
          <cell r="D5928" t="str">
            <v>150kg/桶</v>
          </cell>
        </row>
        <row r="5928">
          <cell r="F5928" t="str">
            <v>KG</v>
          </cell>
          <cell r="G5928" t="str">
            <v>YC05</v>
          </cell>
        </row>
        <row r="5929">
          <cell r="B5929" t="str">
            <v>TFT0000079</v>
          </cell>
          <cell r="C5929" t="str">
            <v>硅油K54</v>
          </cell>
          <cell r="D5929" t="str">
            <v>193KG/桶</v>
          </cell>
        </row>
        <row r="5929">
          <cell r="F5929" t="str">
            <v>KG</v>
          </cell>
          <cell r="G5929" t="str">
            <v>YC05</v>
          </cell>
        </row>
        <row r="5930">
          <cell r="B5930" t="str">
            <v>TFT0000080</v>
          </cell>
          <cell r="C5930" t="str">
            <v>硅油K31</v>
          </cell>
          <cell r="D5930" t="str">
            <v>193KG/桶</v>
          </cell>
        </row>
        <row r="5930">
          <cell r="F5930" t="str">
            <v>KG</v>
          </cell>
          <cell r="G5930" t="str">
            <v>YC05</v>
          </cell>
        </row>
        <row r="5931">
          <cell r="B5931" t="str">
            <v>TFT0000081</v>
          </cell>
          <cell r="C5931" t="str">
            <v>黑料4885</v>
          </cell>
        </row>
        <row r="5931">
          <cell r="F5931" t="str">
            <v>KG</v>
          </cell>
          <cell r="G5931" t="str">
            <v>YC05</v>
          </cell>
        </row>
        <row r="5932">
          <cell r="B5932" t="str">
            <v>TFT0000082</v>
          </cell>
          <cell r="C5932" t="str">
            <v>抗氧化剂EP-S-363</v>
          </cell>
        </row>
        <row r="5932">
          <cell r="F5932" t="str">
            <v>KG</v>
          </cell>
          <cell r="G5932" t="str">
            <v>YC05</v>
          </cell>
        </row>
        <row r="5933">
          <cell r="B5933" t="str">
            <v>TFT0000089</v>
          </cell>
          <cell r="C5933" t="str">
            <v>脱模剂Felix-EX807</v>
          </cell>
          <cell r="D5933" t="str">
            <v>150KG/桶</v>
          </cell>
        </row>
        <row r="5933">
          <cell r="F5933" t="str">
            <v>KG</v>
          </cell>
          <cell r="G5933" t="str">
            <v>YC05</v>
          </cell>
        </row>
        <row r="5934">
          <cell r="B5934" t="str">
            <v>TFT0000090</v>
          </cell>
          <cell r="C5934" t="str">
            <v>变频器</v>
          </cell>
          <cell r="D5934" t="str">
            <v>20F11NC030JA0NNNNN</v>
          </cell>
        </row>
        <row r="5934">
          <cell r="F5934" t="str">
            <v>EA</v>
          </cell>
          <cell r="G5934" t="str">
            <v>YC12</v>
          </cell>
        </row>
        <row r="5935">
          <cell r="B5935" t="str">
            <v>TFT0010002</v>
          </cell>
          <cell r="C5935" t="str">
            <v>消音蜡</v>
          </cell>
          <cell r="D5935" t="str">
            <v>CHPO-15-027W</v>
          </cell>
        </row>
        <row r="5935">
          <cell r="F5935" t="str">
            <v>KG</v>
          </cell>
          <cell r="G5935" t="str">
            <v>YC05</v>
          </cell>
        </row>
        <row r="5936">
          <cell r="B5936" t="str">
            <v>TFT0010003</v>
          </cell>
          <cell r="C5936" t="str">
            <v>水性胶</v>
          </cell>
          <cell r="D5936" t="str">
            <v>PK-903</v>
          </cell>
        </row>
        <row r="5936">
          <cell r="F5936" t="str">
            <v>KG</v>
          </cell>
          <cell r="G5936" t="str">
            <v>YC05</v>
          </cell>
        </row>
        <row r="5937">
          <cell r="B5937" t="str">
            <v>TFT0010004</v>
          </cell>
          <cell r="C5937" t="str">
            <v>李尔发泡无纺布胶带</v>
          </cell>
        </row>
        <row r="5937">
          <cell r="F5937" t="str">
            <v>M</v>
          </cell>
          <cell r="G5937" t="str">
            <v>YC05</v>
          </cell>
        </row>
        <row r="5938">
          <cell r="B5938" t="str">
            <v>TFT0010005</v>
          </cell>
          <cell r="C5938" t="str">
            <v>油性脱模剂PK-327</v>
          </cell>
        </row>
        <row r="5938">
          <cell r="F5938" t="str">
            <v>KG</v>
          </cell>
          <cell r="G5938" t="str">
            <v>YC05</v>
          </cell>
        </row>
        <row r="5939">
          <cell r="B5939" t="str">
            <v>TMA0000003</v>
          </cell>
          <cell r="C5939" t="str">
            <v>100*70标签</v>
          </cell>
          <cell r="D5939" t="str">
            <v>不干胶贴纸100*70</v>
          </cell>
        </row>
        <row r="5939">
          <cell r="F5939" t="str">
            <v>Ea</v>
          </cell>
          <cell r="G5939" t="str">
            <v>YC02</v>
          </cell>
        </row>
        <row r="5940">
          <cell r="B5940" t="str">
            <v>TMA0000007</v>
          </cell>
          <cell r="C5940" t="str">
            <v>润滑脂</v>
          </cell>
          <cell r="D5940" t="str">
            <v>道达尔</v>
          </cell>
        </row>
        <row r="5940">
          <cell r="F5940" t="str">
            <v>KG</v>
          </cell>
          <cell r="G5940" t="str">
            <v>YC11</v>
          </cell>
        </row>
        <row r="5941">
          <cell r="B5941" t="str">
            <v>TMA0000008</v>
          </cell>
          <cell r="C5941" t="str">
            <v>C35DB外箱</v>
          </cell>
        </row>
        <row r="5941">
          <cell r="F5941" t="str">
            <v>Ea</v>
          </cell>
          <cell r="G5941" t="str">
            <v>YC02</v>
          </cell>
        </row>
        <row r="5942">
          <cell r="B5942" t="str">
            <v>TMA0000009</v>
          </cell>
          <cell r="C5942" t="str">
            <v>C35DB内盒(含内隔板)</v>
          </cell>
        </row>
        <row r="5942">
          <cell r="F5942" t="str">
            <v>Ea</v>
          </cell>
          <cell r="G5942" t="str">
            <v>YC02</v>
          </cell>
        </row>
        <row r="5943">
          <cell r="B5943" t="str">
            <v>TMA0000012</v>
          </cell>
          <cell r="C5943" t="str">
            <v>条形码(80*20标签)</v>
          </cell>
          <cell r="D5943" t="str">
            <v>不干胶贴纸80*20</v>
          </cell>
        </row>
        <row r="5943">
          <cell r="F5943" t="str">
            <v>Ea</v>
          </cell>
          <cell r="G5943" t="str">
            <v>YC02</v>
          </cell>
        </row>
        <row r="5944">
          <cell r="B5944" t="str">
            <v>TMA0000013</v>
          </cell>
          <cell r="C5944" t="str">
            <v>黑色绝缘胶带</v>
          </cell>
          <cell r="D5944" t="str">
            <v>PVC电气胶带</v>
          </cell>
        </row>
        <row r="5944">
          <cell r="F5944" t="str">
            <v>M</v>
          </cell>
          <cell r="G5944" t="str">
            <v>YC02</v>
          </cell>
        </row>
        <row r="5945">
          <cell r="B5945" t="str">
            <v>TMA0000014</v>
          </cell>
          <cell r="C5945" t="str">
            <v>机用打包带</v>
          </cell>
          <cell r="D5945" t="str">
            <v>PP白</v>
          </cell>
        </row>
        <row r="5945">
          <cell r="F5945" t="str">
            <v>M</v>
          </cell>
          <cell r="G5945" t="str">
            <v>YC11</v>
          </cell>
        </row>
        <row r="5946">
          <cell r="B5946" t="str">
            <v>TMA0000016</v>
          </cell>
          <cell r="C5946" t="str">
            <v>双面胶</v>
          </cell>
          <cell r="D5946" t="str">
            <v>30mm宽33m长</v>
          </cell>
        </row>
        <row r="5946">
          <cell r="F5946" t="str">
            <v>M</v>
          </cell>
          <cell r="G5946" t="str">
            <v>YC02</v>
          </cell>
        </row>
        <row r="5947">
          <cell r="B5947" t="str">
            <v>TMA0000025</v>
          </cell>
          <cell r="C5947" t="str">
            <v>50*15标签</v>
          </cell>
          <cell r="D5947" t="str">
            <v>不干胶贴纸50*15</v>
          </cell>
        </row>
        <row r="5947">
          <cell r="F5947" t="str">
            <v>Ea</v>
          </cell>
          <cell r="G5947" t="str">
            <v>YC02</v>
          </cell>
        </row>
        <row r="5948">
          <cell r="B5948" t="str">
            <v>TMA0000026</v>
          </cell>
          <cell r="C5948" t="str">
            <v>M31RB包装箱</v>
          </cell>
          <cell r="D5948" t="str">
            <v>五层瓦楞纸890*360*415</v>
          </cell>
        </row>
        <row r="5948">
          <cell r="F5948" t="str">
            <v>Ea</v>
          </cell>
          <cell r="G5948" t="str">
            <v>YC02</v>
          </cell>
        </row>
        <row r="5949">
          <cell r="B5949" t="str">
            <v>TMA0000043</v>
          </cell>
          <cell r="C5949" t="str">
            <v>ETX2280左新国标纸箱</v>
          </cell>
          <cell r="D5949" t="str">
            <v>865*410*265</v>
          </cell>
        </row>
        <row r="5949">
          <cell r="F5949" t="str">
            <v>Ea</v>
          </cell>
          <cell r="G5949" t="str">
            <v>YC02</v>
          </cell>
        </row>
        <row r="5950">
          <cell r="B5950" t="str">
            <v>TMA0000045</v>
          </cell>
          <cell r="C5950" t="str">
            <v>ETX2280右新国标纸箱</v>
          </cell>
          <cell r="D5950" t="str">
            <v>865*440*265白皮</v>
          </cell>
        </row>
        <row r="5950">
          <cell r="F5950" t="str">
            <v>Ea</v>
          </cell>
          <cell r="G5950" t="str">
            <v>YC02</v>
          </cell>
        </row>
        <row r="5951">
          <cell r="B5951" t="str">
            <v>TMA0000064</v>
          </cell>
          <cell r="C5951" t="str">
            <v>珍珠棉袋</v>
          </cell>
          <cell r="D5951" t="str">
            <v>400*400</v>
          </cell>
        </row>
        <row r="5951">
          <cell r="F5951" t="str">
            <v>Ea</v>
          </cell>
          <cell r="G5951" t="str">
            <v>YC02</v>
          </cell>
        </row>
        <row r="5952">
          <cell r="B5952" t="str">
            <v>TMA0000076</v>
          </cell>
          <cell r="C5952" t="str">
            <v>华菱H08右驾左后视镜纸箱</v>
          </cell>
          <cell r="D5952" t="str">
            <v>800X500X130</v>
          </cell>
        </row>
        <row r="5952">
          <cell r="F5952" t="str">
            <v>Ea</v>
          </cell>
          <cell r="G5952" t="str">
            <v>YC02</v>
          </cell>
        </row>
        <row r="5953">
          <cell r="B5953" t="str">
            <v>TMA0000077</v>
          </cell>
          <cell r="C5953" t="str">
            <v>华菱H08右驾右后视镜纸箱</v>
          </cell>
          <cell r="D5953" t="str">
            <v>800X500X130</v>
          </cell>
        </row>
        <row r="5953">
          <cell r="F5953" t="str">
            <v>Ea</v>
          </cell>
          <cell r="G5953" t="str">
            <v>YC02</v>
          </cell>
        </row>
        <row r="5954">
          <cell r="B5954" t="str">
            <v>TMA0000083</v>
          </cell>
          <cell r="C5954" t="str">
            <v>出口澳洲单件成品包装袋</v>
          </cell>
          <cell r="D5954" t="str">
            <v>650*420</v>
          </cell>
        </row>
        <row r="5954">
          <cell r="F5954" t="str">
            <v>Ea</v>
          </cell>
          <cell r="G5954" t="str">
            <v>YC02</v>
          </cell>
        </row>
        <row r="5955">
          <cell r="B5955" t="str">
            <v>TMA0000084</v>
          </cell>
          <cell r="C5955" t="str">
            <v>出口澳洲接头件包装袋</v>
          </cell>
          <cell r="D5955" t="str">
            <v>100*150</v>
          </cell>
        </row>
        <row r="5955">
          <cell r="F5955" t="str">
            <v>Ea</v>
          </cell>
          <cell r="G5955" t="str">
            <v>YC02</v>
          </cell>
        </row>
        <row r="5956">
          <cell r="B5956" t="str">
            <v>TMA0000100</v>
          </cell>
          <cell r="C5956" t="str">
            <v>ETX改型手动左新国标纸箱</v>
          </cell>
          <cell r="D5956" t="str">
            <v>860*330*325</v>
          </cell>
        </row>
        <row r="5956">
          <cell r="F5956" t="str">
            <v>Ea</v>
          </cell>
          <cell r="G5956" t="str">
            <v>YC02</v>
          </cell>
        </row>
        <row r="5957">
          <cell r="B5957" t="str">
            <v>TMA0000102</v>
          </cell>
          <cell r="C5957" t="str">
            <v>ETX改型手动右新国标纸箱</v>
          </cell>
          <cell r="D5957" t="str">
            <v>860*330*325</v>
          </cell>
        </row>
        <row r="5957">
          <cell r="F5957" t="str">
            <v>Ea</v>
          </cell>
          <cell r="G5957" t="str">
            <v>YC02</v>
          </cell>
        </row>
        <row r="5958">
          <cell r="B5958" t="str">
            <v>TMA0000114</v>
          </cell>
          <cell r="C5958" t="str">
            <v>502胶水</v>
          </cell>
        </row>
        <row r="5958">
          <cell r="F5958" t="str">
            <v>Ea</v>
          </cell>
          <cell r="G5958" t="str">
            <v>YC11</v>
          </cell>
        </row>
        <row r="5959">
          <cell r="B5959" t="str">
            <v>TMA0000117</v>
          </cell>
          <cell r="C5959" t="str">
            <v>豪泺左置左后视镜标识</v>
          </cell>
        </row>
        <row r="5959">
          <cell r="F5959" t="str">
            <v>Ea</v>
          </cell>
          <cell r="G5959" t="str">
            <v>YC02</v>
          </cell>
        </row>
        <row r="5960">
          <cell r="B5960" t="str">
            <v>TMA0000118</v>
          </cell>
          <cell r="C5960" t="str">
            <v>豪泺左置右后视镜标识</v>
          </cell>
        </row>
        <row r="5960">
          <cell r="F5960" t="str">
            <v>Ea</v>
          </cell>
          <cell r="G5960" t="str">
            <v>YC02</v>
          </cell>
        </row>
        <row r="5961">
          <cell r="B5961" t="str">
            <v>TMA0000123</v>
          </cell>
          <cell r="C5961" t="str">
            <v>矿山车纸箱</v>
          </cell>
          <cell r="D5961" t="str">
            <v>1250*360*670</v>
          </cell>
        </row>
        <row r="5961">
          <cell r="F5961" t="str">
            <v>Ea</v>
          </cell>
          <cell r="G5961" t="str">
            <v>YC02</v>
          </cell>
        </row>
        <row r="5962">
          <cell r="B5962" t="str">
            <v>TMA0000129</v>
          </cell>
          <cell r="C5962" t="str">
            <v>MV3后视镜纸箱左</v>
          </cell>
          <cell r="D5962" t="str">
            <v>800*610*420</v>
          </cell>
        </row>
        <row r="5962">
          <cell r="F5962" t="str">
            <v>Ea</v>
          </cell>
          <cell r="G5962" t="str">
            <v>YC02</v>
          </cell>
        </row>
        <row r="5963">
          <cell r="B5963" t="str">
            <v>TMA0000130</v>
          </cell>
          <cell r="C5963" t="str">
            <v>MV3后视镜纸箱右</v>
          </cell>
          <cell r="D5963" t="str">
            <v>800*610*420</v>
          </cell>
        </row>
        <row r="5963">
          <cell r="F5963" t="str">
            <v>Ea</v>
          </cell>
          <cell r="G5963" t="str">
            <v>YC02</v>
          </cell>
        </row>
        <row r="5964">
          <cell r="B5964" t="str">
            <v>TMA0000142</v>
          </cell>
          <cell r="C5964" t="str">
            <v>M20双面胶</v>
          </cell>
          <cell r="D5964" t="str">
            <v>100*100*0.8</v>
          </cell>
        </row>
        <row r="5964">
          <cell r="F5964" t="str">
            <v>Ea</v>
          </cell>
          <cell r="G5964" t="str">
            <v>YC02</v>
          </cell>
        </row>
        <row r="5965">
          <cell r="B5965" t="str">
            <v>TMA0000156</v>
          </cell>
          <cell r="C5965" t="str">
            <v>C33DB后视镜外包装箱</v>
          </cell>
        </row>
        <row r="5965">
          <cell r="F5965" t="str">
            <v>Ea</v>
          </cell>
          <cell r="G5965" t="str">
            <v>YC02</v>
          </cell>
        </row>
        <row r="5966">
          <cell r="B5966" t="str">
            <v>TMA0000170</v>
          </cell>
          <cell r="C5966" t="str">
            <v>1780小垫片</v>
          </cell>
          <cell r="D5966" t="str">
            <v>AB楞 370*160</v>
          </cell>
        </row>
        <row r="5966">
          <cell r="F5966" t="str">
            <v>Ea</v>
          </cell>
          <cell r="G5966" t="str">
            <v>YC02</v>
          </cell>
        </row>
        <row r="5967">
          <cell r="B5967" t="str">
            <v>TMA0000171</v>
          </cell>
          <cell r="C5967" t="str">
            <v>出口捷运(七层)带小盒</v>
          </cell>
          <cell r="D5967" t="str">
            <v>AB楞960*640*240</v>
          </cell>
        </row>
        <row r="5967">
          <cell r="F5967" t="str">
            <v>Ea</v>
          </cell>
          <cell r="G5967" t="str">
            <v>YC02</v>
          </cell>
        </row>
        <row r="5968">
          <cell r="B5968" t="str">
            <v>TMA0000174</v>
          </cell>
          <cell r="C5968" t="str">
            <v>皮筋</v>
          </cell>
        </row>
        <row r="5968">
          <cell r="F5968" t="str">
            <v>Ea</v>
          </cell>
          <cell r="G5968" t="str">
            <v>YC02</v>
          </cell>
        </row>
        <row r="5969">
          <cell r="B5969" t="str">
            <v>TMA0000175</v>
          </cell>
          <cell r="C5969" t="str">
            <v>黄油</v>
          </cell>
        </row>
        <row r="5969">
          <cell r="F5969" t="str">
            <v>KG</v>
          </cell>
          <cell r="G5969" t="str">
            <v>YC04</v>
          </cell>
        </row>
        <row r="5970">
          <cell r="B5970" t="str">
            <v>TMA0000176</v>
          </cell>
          <cell r="C5970" t="str">
            <v>海绵纸</v>
          </cell>
        </row>
        <row r="5970">
          <cell r="F5970" t="str">
            <v>M</v>
          </cell>
          <cell r="G5970" t="str">
            <v>YC02</v>
          </cell>
        </row>
        <row r="5971">
          <cell r="B5971" t="str">
            <v>TMA0000177</v>
          </cell>
          <cell r="C5971" t="str">
            <v>700*800气泡片</v>
          </cell>
          <cell r="D5971" t="str">
            <v>700*800</v>
          </cell>
        </row>
        <row r="5971">
          <cell r="F5971" t="str">
            <v>Ea</v>
          </cell>
          <cell r="G5971" t="str">
            <v>YC02</v>
          </cell>
        </row>
        <row r="5972">
          <cell r="B5972" t="str">
            <v>TMA0000178</v>
          </cell>
          <cell r="C5972" t="str">
            <v>9094底涂剂</v>
          </cell>
        </row>
        <row r="5972">
          <cell r="F5972" t="str">
            <v>Ea</v>
          </cell>
          <cell r="G5972" t="str">
            <v>YC11</v>
          </cell>
        </row>
        <row r="5973">
          <cell r="B5973" t="str">
            <v>TMA0000180</v>
          </cell>
          <cell r="C5973" t="str">
            <v>北奔条形码</v>
          </cell>
        </row>
        <row r="5973">
          <cell r="F5973" t="str">
            <v>RO</v>
          </cell>
          <cell r="G5973" t="str">
            <v>YC02</v>
          </cell>
        </row>
        <row r="5974">
          <cell r="B5974" t="str">
            <v>TMA0000181</v>
          </cell>
          <cell r="C5974" t="str">
            <v>豪泺路面镜标识</v>
          </cell>
        </row>
        <row r="5974">
          <cell r="F5974" t="str">
            <v>Ea</v>
          </cell>
          <cell r="G5974" t="str">
            <v>YC02</v>
          </cell>
        </row>
        <row r="5975">
          <cell r="B5975" t="str">
            <v>TMA0000182</v>
          </cell>
          <cell r="C5975" t="str">
            <v>豪泺经济型左标识</v>
          </cell>
        </row>
        <row r="5975">
          <cell r="F5975" t="str">
            <v>Ea</v>
          </cell>
          <cell r="G5975" t="str">
            <v>YC02</v>
          </cell>
        </row>
        <row r="5976">
          <cell r="B5976" t="str">
            <v>TMA0000183</v>
          </cell>
          <cell r="C5976" t="str">
            <v>豪泺经济型右标识</v>
          </cell>
        </row>
        <row r="5976">
          <cell r="F5976" t="str">
            <v>Ea</v>
          </cell>
          <cell r="G5976" t="str">
            <v>YC02</v>
          </cell>
        </row>
        <row r="5977">
          <cell r="B5977" t="str">
            <v>TMA0000184</v>
          </cell>
          <cell r="C5977" t="str">
            <v>福田标条形码</v>
          </cell>
          <cell r="D5977" t="str">
            <v>不干胶贴纸80*20</v>
          </cell>
        </row>
        <row r="5977">
          <cell r="F5977" t="str">
            <v>Ea</v>
          </cell>
          <cell r="G5977" t="str">
            <v>YC02</v>
          </cell>
        </row>
        <row r="5978">
          <cell r="B5978" t="str">
            <v>TMA0000185</v>
          </cell>
          <cell r="C5978" t="str">
            <v>济南轻卡条形码</v>
          </cell>
          <cell r="D5978" t="str">
            <v>不干胶贴纸55*20</v>
          </cell>
        </row>
        <row r="5978">
          <cell r="F5978" t="str">
            <v>Ea</v>
          </cell>
          <cell r="G5978" t="str">
            <v>YC02</v>
          </cell>
        </row>
        <row r="5979">
          <cell r="B5979" t="str">
            <v>TMA0000186</v>
          </cell>
          <cell r="C5979" t="str">
            <v>华菱二维码</v>
          </cell>
          <cell r="D5979" t="str">
            <v>不干胶贴纸</v>
          </cell>
        </row>
        <row r="5979">
          <cell r="F5979" t="str">
            <v>Ea</v>
          </cell>
          <cell r="G5979" t="str">
            <v>YC02</v>
          </cell>
        </row>
        <row r="5980">
          <cell r="B5980" t="str">
            <v>TMA0000187</v>
          </cell>
          <cell r="C5980" t="str">
            <v>出口散件商标</v>
          </cell>
        </row>
        <row r="5980">
          <cell r="F5980" t="str">
            <v>Ea</v>
          </cell>
          <cell r="G5980" t="str">
            <v>YC02</v>
          </cell>
        </row>
        <row r="5981">
          <cell r="B5981" t="str">
            <v>TMA0000188</v>
          </cell>
          <cell r="C5981" t="str">
            <v>济南轻卡后视镜商标右</v>
          </cell>
        </row>
        <row r="5981">
          <cell r="F5981" t="str">
            <v>Ea</v>
          </cell>
          <cell r="G5981" t="str">
            <v>YC02</v>
          </cell>
        </row>
        <row r="5982">
          <cell r="B5982" t="str">
            <v>TMA0000189</v>
          </cell>
          <cell r="C5982" t="str">
            <v>济南轻卡后视镜商标左</v>
          </cell>
        </row>
        <row r="5982">
          <cell r="F5982" t="str">
            <v>EA</v>
          </cell>
          <cell r="G5982" t="str">
            <v>YC02</v>
          </cell>
        </row>
        <row r="5983">
          <cell r="B5983" t="str">
            <v>TMA0000190</v>
          </cell>
          <cell r="C5983" t="str">
            <v>军品标签</v>
          </cell>
        </row>
        <row r="5983">
          <cell r="F5983" t="str">
            <v>Ea</v>
          </cell>
          <cell r="G5983" t="str">
            <v>YC02</v>
          </cell>
        </row>
        <row r="5984">
          <cell r="B5984" t="str">
            <v>TMA0000193</v>
          </cell>
          <cell r="C5984" t="str">
            <v>窄胶带</v>
          </cell>
        </row>
        <row r="5984">
          <cell r="F5984" t="str">
            <v>M</v>
          </cell>
          <cell r="G5984" t="str">
            <v>YC11</v>
          </cell>
        </row>
        <row r="5985">
          <cell r="B5985" t="str">
            <v>TMA0000194</v>
          </cell>
          <cell r="C5985" t="str">
            <v>宽胶带</v>
          </cell>
          <cell r="D5985" t="str">
            <v>60mm胶带</v>
          </cell>
        </row>
        <row r="5985">
          <cell r="F5985" t="str">
            <v>M</v>
          </cell>
          <cell r="G5985" t="str">
            <v>YC11</v>
          </cell>
        </row>
        <row r="5986">
          <cell r="B5986" t="str">
            <v>TMA0000195</v>
          </cell>
          <cell r="C5986" t="str">
            <v>A2下视纸箱</v>
          </cell>
          <cell r="D5986" t="str">
            <v>AB楞 750*440*420</v>
          </cell>
        </row>
        <row r="5986">
          <cell r="F5986" t="str">
            <v>Ea</v>
          </cell>
          <cell r="G5986" t="str">
            <v>YC02</v>
          </cell>
        </row>
        <row r="5987">
          <cell r="B5987" t="str">
            <v>TMA0000196</v>
          </cell>
          <cell r="C5987" t="str">
            <v>1780-30纸箱</v>
          </cell>
          <cell r="D5987" t="str">
            <v>AB楞 700*590*220</v>
          </cell>
        </row>
        <row r="5987">
          <cell r="F5987" t="str">
            <v>Ea</v>
          </cell>
          <cell r="G5987" t="str">
            <v>YC02</v>
          </cell>
        </row>
        <row r="5988">
          <cell r="B5988" t="str">
            <v>TMA0000199</v>
          </cell>
          <cell r="C5988" t="str">
            <v>豪泺纸箱垫片</v>
          </cell>
          <cell r="D5988" t="str">
            <v>AB楞</v>
          </cell>
        </row>
        <row r="5988">
          <cell r="F5988" t="str">
            <v>Ea</v>
          </cell>
          <cell r="G5988" t="str">
            <v>YC02</v>
          </cell>
        </row>
        <row r="5989">
          <cell r="B5989" t="str">
            <v>TMA0000200</v>
          </cell>
          <cell r="C5989" t="str">
            <v>奥驰后视镜纸箱左</v>
          </cell>
          <cell r="D5989" t="str">
            <v>AB楞 630*600*230</v>
          </cell>
        </row>
        <row r="5989">
          <cell r="F5989" t="str">
            <v>Ea</v>
          </cell>
          <cell r="G5989" t="str">
            <v>YC02</v>
          </cell>
        </row>
        <row r="5990">
          <cell r="B5990" t="str">
            <v>TMA0000201</v>
          </cell>
          <cell r="C5990" t="str">
            <v>奥驰后视镜纸箱右</v>
          </cell>
          <cell r="D5990" t="str">
            <v>AB楞  650*630*230</v>
          </cell>
        </row>
        <row r="5990">
          <cell r="F5990" t="str">
            <v>Ea</v>
          </cell>
          <cell r="G5990" t="str">
            <v>YC02</v>
          </cell>
        </row>
        <row r="5991">
          <cell r="B5991" t="str">
            <v>TMA0000204</v>
          </cell>
          <cell r="C5991" t="str">
            <v>豪泺纸箱底</v>
          </cell>
          <cell r="D5991" t="str">
            <v>AB楞 995*585*255</v>
          </cell>
        </row>
        <row r="5991">
          <cell r="F5991" t="str">
            <v>Ea</v>
          </cell>
          <cell r="G5991" t="str">
            <v>YC02</v>
          </cell>
        </row>
        <row r="5992">
          <cell r="B5992" t="str">
            <v>TMA0000205</v>
          </cell>
          <cell r="C5992" t="str">
            <v>豪泺纸箱盖</v>
          </cell>
          <cell r="D5992" t="str">
            <v>AB楞 1020*600*60</v>
          </cell>
        </row>
        <row r="5992">
          <cell r="F5992" t="str">
            <v>Ea</v>
          </cell>
          <cell r="G5992" t="str">
            <v>YC02</v>
          </cell>
        </row>
        <row r="5993">
          <cell r="B5993" t="str">
            <v>TMA0000206</v>
          </cell>
          <cell r="C5993" t="str">
            <v>1780-32纸箱</v>
          </cell>
          <cell r="D5993" t="str">
            <v>AB楞 690*690*330</v>
          </cell>
        </row>
        <row r="5993">
          <cell r="F5993" t="str">
            <v>Ea</v>
          </cell>
          <cell r="G5993" t="str">
            <v>YC02</v>
          </cell>
        </row>
        <row r="5994">
          <cell r="B5994" t="str">
            <v>TMA0000208</v>
          </cell>
          <cell r="C5994" t="str">
            <v>济南重汽轻卡镜座纸箱</v>
          </cell>
        </row>
        <row r="5994">
          <cell r="F5994" t="str">
            <v>Ea</v>
          </cell>
          <cell r="G5994" t="str">
            <v>YC02</v>
          </cell>
        </row>
        <row r="5995">
          <cell r="B5995" t="str">
            <v>TMA0000209</v>
          </cell>
          <cell r="C5995" t="str">
            <v>奥驰补盲镜包装箱</v>
          </cell>
          <cell r="D5995" t="str">
            <v>AB楞  510*290*360</v>
          </cell>
        </row>
        <row r="5995">
          <cell r="F5995" t="str">
            <v>Ea</v>
          </cell>
          <cell r="G5995" t="str">
            <v>YC02</v>
          </cell>
        </row>
        <row r="5996">
          <cell r="B5996" t="str">
            <v>TMA0000210</v>
          </cell>
          <cell r="C5996" t="str">
            <v>奥驰前下视镜包装箱</v>
          </cell>
          <cell r="D5996" t="str">
            <v>AB楞  780*400*280</v>
          </cell>
        </row>
        <row r="5996">
          <cell r="F5996" t="str">
            <v>Ea</v>
          </cell>
          <cell r="G5996" t="str">
            <v>YC02</v>
          </cell>
        </row>
        <row r="5997">
          <cell r="B5997" t="str">
            <v>TMA0000212</v>
          </cell>
          <cell r="C5997" t="str">
            <v>豪泺路面镜纸箱</v>
          </cell>
          <cell r="D5997" t="str">
            <v>瓦楞纸</v>
          </cell>
        </row>
        <row r="5997">
          <cell r="F5997" t="str">
            <v>Ea</v>
          </cell>
          <cell r="G5997" t="str">
            <v>YC02</v>
          </cell>
        </row>
        <row r="5998">
          <cell r="B5998" t="str">
            <v>TMA0000213</v>
          </cell>
          <cell r="C5998" t="str">
            <v>华菱大下视镜头纸箱</v>
          </cell>
        </row>
        <row r="5998">
          <cell r="F5998" t="str">
            <v>Ea</v>
          </cell>
          <cell r="G5998" t="str">
            <v>YC02</v>
          </cell>
        </row>
        <row r="5999">
          <cell r="B5999" t="str">
            <v>TMA0000215</v>
          </cell>
          <cell r="C5999" t="str">
            <v>济南重汽轻卡下视镜纸箱</v>
          </cell>
          <cell r="D5999" t="str">
            <v>AB楞 650*600*270</v>
          </cell>
        </row>
        <row r="5999">
          <cell r="F5999" t="str">
            <v>Ea</v>
          </cell>
          <cell r="G5999" t="str">
            <v>YC02</v>
          </cell>
        </row>
        <row r="6000">
          <cell r="B6000" t="str">
            <v>TMA0000216</v>
          </cell>
          <cell r="C6000" t="str">
            <v>1580纸箱左</v>
          </cell>
          <cell r="D6000" t="str">
            <v>AB楞 610*500*240</v>
          </cell>
        </row>
        <row r="6000">
          <cell r="F6000" t="str">
            <v>Ea</v>
          </cell>
          <cell r="G6000" t="str">
            <v>YC02</v>
          </cell>
        </row>
        <row r="6001">
          <cell r="B6001" t="str">
            <v>TMA0000217</v>
          </cell>
          <cell r="C6001" t="str">
            <v>奥铃纸箱18</v>
          </cell>
          <cell r="D6001" t="str">
            <v>AB楞 650*630*320</v>
          </cell>
        </row>
        <row r="6001">
          <cell r="F6001" t="str">
            <v>Ea</v>
          </cell>
          <cell r="G6001" t="str">
            <v>YC02</v>
          </cell>
        </row>
        <row r="6002">
          <cell r="B6002" t="str">
            <v>TMA0000218</v>
          </cell>
          <cell r="C6002" t="str">
            <v>1580纸箱右</v>
          </cell>
          <cell r="D6002" t="str">
            <v>AB楞 620*500*240</v>
          </cell>
        </row>
        <row r="6002">
          <cell r="F6002" t="str">
            <v>Ea</v>
          </cell>
          <cell r="G6002" t="str">
            <v>YC02</v>
          </cell>
        </row>
        <row r="6003">
          <cell r="B6003" t="str">
            <v>TMA0000219</v>
          </cell>
          <cell r="C6003" t="str">
            <v>华菱支杆包装箱</v>
          </cell>
        </row>
        <row r="6003">
          <cell r="F6003" t="str">
            <v>Ea</v>
          </cell>
          <cell r="G6003" t="str">
            <v>YC02</v>
          </cell>
        </row>
        <row r="6004">
          <cell r="B6004" t="str">
            <v>TMA0000220</v>
          </cell>
          <cell r="C6004" t="str">
            <v>4005下视镜纸箱</v>
          </cell>
          <cell r="D6004" t="str">
            <v>AB楞 610*500*240</v>
          </cell>
        </row>
        <row r="6004">
          <cell r="F6004" t="str">
            <v>Ea</v>
          </cell>
          <cell r="G6004" t="str">
            <v>YC02</v>
          </cell>
        </row>
        <row r="6005">
          <cell r="B6005" t="str">
            <v>TMA0000222</v>
          </cell>
          <cell r="C6005" t="str">
            <v>K1右纸箱</v>
          </cell>
          <cell r="D6005" t="str">
            <v>AB楞 720*400*370</v>
          </cell>
        </row>
        <row r="6005">
          <cell r="F6005" t="str">
            <v>Ea</v>
          </cell>
          <cell r="G6005" t="str">
            <v>YC02</v>
          </cell>
        </row>
        <row r="6006">
          <cell r="B6006" t="str">
            <v>TMA0000223</v>
          </cell>
          <cell r="C6006" t="str">
            <v>K1左内扣盖纸箱</v>
          </cell>
          <cell r="D6006" t="str">
            <v>AB楞 420*300*180</v>
          </cell>
        </row>
        <row r="6006">
          <cell r="F6006" t="str">
            <v>Ea</v>
          </cell>
          <cell r="G6006" t="str">
            <v>YC02</v>
          </cell>
        </row>
        <row r="6007">
          <cell r="B6007" t="str">
            <v>TMA0000224</v>
          </cell>
          <cell r="C6007" t="str">
            <v>K1右内扣盖纸箱</v>
          </cell>
          <cell r="D6007" t="str">
            <v>AB楞 420*300*180</v>
          </cell>
        </row>
        <row r="6007">
          <cell r="F6007" t="str">
            <v>Ea</v>
          </cell>
          <cell r="G6007" t="str">
            <v>YC02</v>
          </cell>
        </row>
        <row r="6008">
          <cell r="B6008" t="str">
            <v>TMA0000225</v>
          </cell>
          <cell r="C6008" t="str">
            <v>200小盒</v>
          </cell>
          <cell r="D6008" t="str">
            <v>AB楞   520*200mm</v>
          </cell>
        </row>
        <row r="6008">
          <cell r="F6008" t="str">
            <v>Ea</v>
          </cell>
          <cell r="G6008" t="str">
            <v>YC02</v>
          </cell>
        </row>
        <row r="6009">
          <cell r="B6009" t="str">
            <v>TMA0000226</v>
          </cell>
          <cell r="C6009" t="str">
            <v>1780小盒</v>
          </cell>
          <cell r="D6009" t="str">
            <v>AB楞 170*340</v>
          </cell>
        </row>
        <row r="6009">
          <cell r="F6009" t="str">
            <v>Ea</v>
          </cell>
          <cell r="G6009" t="str">
            <v>YC02</v>
          </cell>
        </row>
        <row r="6010">
          <cell r="B6010" t="str">
            <v>TMA0000243</v>
          </cell>
          <cell r="C6010" t="str">
            <v>华菱补盲镜纸箱</v>
          </cell>
          <cell r="D6010" t="str">
            <v>AB楞580*370*260</v>
          </cell>
        </row>
        <row r="6010">
          <cell r="F6010" t="str">
            <v>Ea</v>
          </cell>
          <cell r="G6010" t="str">
            <v>YC02</v>
          </cell>
        </row>
        <row r="6011">
          <cell r="B6011" t="str">
            <v>TMA0000248</v>
          </cell>
          <cell r="C6011" t="str">
            <v>捷运连接杆纸箱左</v>
          </cell>
          <cell r="D6011" t="str">
            <v>AB楞 660x230x220</v>
          </cell>
        </row>
        <row r="6011">
          <cell r="F6011" t="str">
            <v>Ea</v>
          </cell>
          <cell r="G6011" t="str">
            <v>YC02</v>
          </cell>
        </row>
        <row r="6012">
          <cell r="B6012" t="str">
            <v>TMA0000249</v>
          </cell>
          <cell r="C6012" t="str">
            <v>捷运连接杆纸箱右</v>
          </cell>
          <cell r="D6012" t="str">
            <v>AB楞 660x230x220</v>
          </cell>
        </row>
        <row r="6012">
          <cell r="F6012" t="str">
            <v>Ea</v>
          </cell>
          <cell r="G6012" t="str">
            <v>YC02</v>
          </cell>
        </row>
        <row r="6013">
          <cell r="B6013" t="str">
            <v>TMA0000250</v>
          </cell>
          <cell r="C6013" t="str">
            <v>捷运纸箱</v>
          </cell>
          <cell r="D6013" t="str">
            <v>AB楞 950*570*210</v>
          </cell>
        </row>
        <row r="6013">
          <cell r="F6013" t="str">
            <v>Ea</v>
          </cell>
          <cell r="G6013" t="str">
            <v>YC02</v>
          </cell>
        </row>
        <row r="6014">
          <cell r="B6014" t="str">
            <v>TMA0000254</v>
          </cell>
          <cell r="C6014" t="str">
            <v>出口捷运(七层)</v>
          </cell>
          <cell r="D6014" t="str">
            <v>AB楞 950*510*210</v>
          </cell>
        </row>
        <row r="6014">
          <cell r="F6014" t="str">
            <v>Ea</v>
          </cell>
          <cell r="G6014" t="str">
            <v>YC02</v>
          </cell>
        </row>
        <row r="6015">
          <cell r="B6015" t="str">
            <v>TMA0000255</v>
          </cell>
          <cell r="C6015" t="str">
            <v>出口捷运连接杆(七层)</v>
          </cell>
          <cell r="D6015" t="str">
            <v>AB楞 660x230x220</v>
          </cell>
        </row>
        <row r="6015">
          <cell r="F6015" t="str">
            <v>Ea</v>
          </cell>
          <cell r="G6015" t="str">
            <v>YC02</v>
          </cell>
        </row>
        <row r="6016">
          <cell r="B6016" t="str">
            <v>TMA0000258</v>
          </cell>
          <cell r="C6016" t="str">
            <v>1780-31纸箱</v>
          </cell>
          <cell r="D6016" t="str">
            <v>AB楞 700x650x250</v>
          </cell>
        </row>
        <row r="6016">
          <cell r="F6016" t="str">
            <v>Ea</v>
          </cell>
          <cell r="G6016" t="str">
            <v>YC02</v>
          </cell>
        </row>
        <row r="6017">
          <cell r="B6017" t="str">
            <v>TMA0000259</v>
          </cell>
          <cell r="C6017" t="str">
            <v>奥铃19纸箱</v>
          </cell>
          <cell r="D6017" t="str">
            <v>AB楞 610*500*240</v>
          </cell>
        </row>
        <row r="6017">
          <cell r="F6017" t="str">
            <v>Ea</v>
          </cell>
          <cell r="G6017" t="str">
            <v>YC02</v>
          </cell>
        </row>
        <row r="6018">
          <cell r="B6018" t="str">
            <v>TMA0000261</v>
          </cell>
          <cell r="C6018" t="str">
            <v>奥铃纸箱17</v>
          </cell>
          <cell r="D6018" t="str">
            <v>AB楞 610*500*240</v>
          </cell>
        </row>
        <row r="6018">
          <cell r="F6018" t="str">
            <v>Ea</v>
          </cell>
          <cell r="G6018" t="str">
            <v>YC02</v>
          </cell>
        </row>
        <row r="6019">
          <cell r="B6019" t="str">
            <v>TMA0000263</v>
          </cell>
          <cell r="C6019" t="str">
            <v>H3后视镜左包装箱</v>
          </cell>
          <cell r="D6019" t="str">
            <v>AB楞960*420*210</v>
          </cell>
        </row>
        <row r="6019">
          <cell r="F6019" t="str">
            <v>Ea</v>
          </cell>
          <cell r="G6019" t="str">
            <v>YC02</v>
          </cell>
        </row>
        <row r="6020">
          <cell r="B6020" t="str">
            <v>TMA0000264</v>
          </cell>
          <cell r="C6020" t="str">
            <v>H3后视镜右包装箱</v>
          </cell>
          <cell r="D6020" t="str">
            <v>AB楞960*440*210</v>
          </cell>
        </row>
        <row r="6020">
          <cell r="F6020" t="str">
            <v>Ea</v>
          </cell>
          <cell r="G6020" t="str">
            <v>YC02</v>
          </cell>
        </row>
        <row r="6021">
          <cell r="B6021" t="str">
            <v>TMA0000265</v>
          </cell>
          <cell r="C6021" t="str">
            <v>H3右连接杆包装箱</v>
          </cell>
          <cell r="D6021" t="str">
            <v>AB楞590*230*220</v>
          </cell>
        </row>
        <row r="6021">
          <cell r="F6021" t="str">
            <v>Ea</v>
          </cell>
          <cell r="G6021" t="str">
            <v>YC02</v>
          </cell>
        </row>
        <row r="6022">
          <cell r="B6022" t="str">
            <v>TMA0000266</v>
          </cell>
          <cell r="C6022" t="str">
            <v>H3左连接杆包装箱</v>
          </cell>
          <cell r="D6022" t="str">
            <v>AB楞590*230*220</v>
          </cell>
        </row>
        <row r="6022">
          <cell r="F6022" t="str">
            <v>Ea</v>
          </cell>
          <cell r="G6022" t="str">
            <v>YC02</v>
          </cell>
        </row>
        <row r="6023">
          <cell r="B6023" t="str">
            <v>TMA0000267</v>
          </cell>
          <cell r="C6023" t="str">
            <v>H3宽车左包装箱</v>
          </cell>
          <cell r="D6023" t="str">
            <v>AB楞960*500*210</v>
          </cell>
        </row>
        <row r="6023">
          <cell r="F6023" t="str">
            <v>Ea</v>
          </cell>
          <cell r="G6023" t="str">
            <v>YC02</v>
          </cell>
        </row>
        <row r="6024">
          <cell r="B6024" t="str">
            <v>TMA0000268</v>
          </cell>
          <cell r="C6024" t="str">
            <v>H3宽车右包装箱</v>
          </cell>
          <cell r="D6024" t="str">
            <v>AB楞960*500*210</v>
          </cell>
        </row>
        <row r="6024">
          <cell r="F6024" t="str">
            <v>Ea</v>
          </cell>
          <cell r="G6024" t="str">
            <v>YC02</v>
          </cell>
        </row>
        <row r="6025">
          <cell r="B6025" t="str">
            <v>TMA0000269</v>
          </cell>
          <cell r="C6025" t="str">
            <v>奥铃升级后视镜左包装箱</v>
          </cell>
          <cell r="D6025" t="str">
            <v>AB楞 890*230*330</v>
          </cell>
        </row>
        <row r="6025">
          <cell r="F6025" t="str">
            <v>Ea</v>
          </cell>
          <cell r="G6025" t="str">
            <v>YC02</v>
          </cell>
        </row>
        <row r="6026">
          <cell r="B6026" t="str">
            <v>TMA0000270</v>
          </cell>
          <cell r="C6026" t="str">
            <v>奥铃升级后视镜右包装箱</v>
          </cell>
          <cell r="D6026" t="str">
            <v>AB楞 890*230*330</v>
          </cell>
        </row>
        <row r="6026">
          <cell r="F6026" t="str">
            <v>Ea</v>
          </cell>
          <cell r="G6026" t="str">
            <v>YC02</v>
          </cell>
        </row>
        <row r="6027">
          <cell r="B6027" t="str">
            <v>TMA0000271</v>
          </cell>
          <cell r="C6027" t="str">
            <v>奥铃升级宽车左包装箱</v>
          </cell>
          <cell r="D6027" t="str">
            <v>AB楞 890*230*480</v>
          </cell>
        </row>
        <row r="6027">
          <cell r="F6027" t="str">
            <v>Ea</v>
          </cell>
          <cell r="G6027" t="str">
            <v>YC02</v>
          </cell>
        </row>
        <row r="6028">
          <cell r="B6028" t="str">
            <v>TMA0000272</v>
          </cell>
          <cell r="C6028" t="str">
            <v>奥铃升级宽车右包装箱</v>
          </cell>
          <cell r="D6028" t="str">
            <v>AB楞 890*230*480</v>
          </cell>
        </row>
        <row r="6028">
          <cell r="F6028" t="str">
            <v>Ea</v>
          </cell>
          <cell r="G6028" t="str">
            <v>YC02</v>
          </cell>
        </row>
        <row r="6029">
          <cell r="B6029" t="str">
            <v>TMA0000273</v>
          </cell>
          <cell r="C6029" t="str">
            <v>奥铃升级下视纸箱</v>
          </cell>
          <cell r="D6029" t="str">
            <v>AB楞 760*260*250</v>
          </cell>
        </row>
        <row r="6029">
          <cell r="F6029" t="str">
            <v>Ea</v>
          </cell>
          <cell r="G6029" t="str">
            <v>YC02</v>
          </cell>
        </row>
        <row r="6030">
          <cell r="B6030" t="str">
            <v>TMA0000274</v>
          </cell>
          <cell r="C6030" t="str">
            <v>奥铃升级补盲纸箱</v>
          </cell>
          <cell r="D6030" t="str">
            <v>AB楞 510*330*290</v>
          </cell>
        </row>
        <row r="6030">
          <cell r="F6030" t="str">
            <v>Ea</v>
          </cell>
          <cell r="G6030" t="str">
            <v>YC02</v>
          </cell>
        </row>
        <row r="6031">
          <cell r="B6031" t="str">
            <v>TMA0000275</v>
          </cell>
          <cell r="C6031" t="str">
            <v>新驭菱左包装箱</v>
          </cell>
          <cell r="D6031" t="str">
            <v>瓦楞纸950*530*275</v>
          </cell>
        </row>
        <row r="6031">
          <cell r="F6031" t="str">
            <v>Ea</v>
          </cell>
          <cell r="G6031" t="str">
            <v>YC02</v>
          </cell>
        </row>
        <row r="6032">
          <cell r="B6032" t="str">
            <v>TMA0000276</v>
          </cell>
          <cell r="C6032" t="str">
            <v>新驭菱右包装箱</v>
          </cell>
          <cell r="D6032" t="str">
            <v>瓦楞纸950*530*275</v>
          </cell>
        </row>
        <row r="6032">
          <cell r="F6032" t="str">
            <v>Ea</v>
          </cell>
          <cell r="G6032" t="str">
            <v>YC02</v>
          </cell>
        </row>
        <row r="6033">
          <cell r="B6033" t="str">
            <v>TMA0000277</v>
          </cell>
          <cell r="C6033" t="str">
            <v>45*28塑料袋</v>
          </cell>
          <cell r="D6033" t="str">
            <v>PE 280*450mm</v>
          </cell>
        </row>
        <row r="6033">
          <cell r="F6033" t="str">
            <v>Ea</v>
          </cell>
          <cell r="G6033" t="str">
            <v>YC02</v>
          </cell>
        </row>
        <row r="6034">
          <cell r="B6034" t="str">
            <v>TMA0000278</v>
          </cell>
          <cell r="C6034" t="str">
            <v>28*20塑料袋</v>
          </cell>
          <cell r="D6034" t="str">
            <v>200*280塑料袋</v>
          </cell>
        </row>
        <row r="6034">
          <cell r="F6034" t="str">
            <v>Ea</v>
          </cell>
          <cell r="G6034" t="str">
            <v>YC02</v>
          </cell>
        </row>
        <row r="6035">
          <cell r="B6035" t="str">
            <v>TMA0000279</v>
          </cell>
          <cell r="C6035" t="str">
            <v>60*70泡沫片</v>
          </cell>
          <cell r="D6035" t="str">
            <v>PE</v>
          </cell>
        </row>
        <row r="6035">
          <cell r="F6035" t="str">
            <v>Ea</v>
          </cell>
          <cell r="G6035" t="str">
            <v>YC02</v>
          </cell>
        </row>
        <row r="6036">
          <cell r="B6036" t="str">
            <v>TMA0000281</v>
          </cell>
          <cell r="C6036" t="str">
            <v>20*40塑料袋</v>
          </cell>
          <cell r="D6036" t="str">
            <v>PE</v>
          </cell>
        </row>
        <row r="6036">
          <cell r="F6036" t="str">
            <v>Ea</v>
          </cell>
          <cell r="G6036" t="str">
            <v>YC02</v>
          </cell>
        </row>
        <row r="6037">
          <cell r="B6037" t="str">
            <v>TMA0000282</v>
          </cell>
          <cell r="C6037" t="str">
            <v>45*30气泡袋</v>
          </cell>
          <cell r="D6037" t="str">
            <v>PE 450*300气泡袋</v>
          </cell>
        </row>
        <row r="6037">
          <cell r="F6037" t="str">
            <v>Ea</v>
          </cell>
          <cell r="G6037" t="str">
            <v>YC02</v>
          </cell>
        </row>
        <row r="6038">
          <cell r="B6038" t="str">
            <v>TMA0000283</v>
          </cell>
          <cell r="C6038" t="str">
            <v>45*45气泡袋</v>
          </cell>
          <cell r="D6038" t="str">
            <v>PE</v>
          </cell>
        </row>
        <row r="6038">
          <cell r="F6038" t="str">
            <v>Ea</v>
          </cell>
          <cell r="G6038" t="str">
            <v>YC02</v>
          </cell>
        </row>
        <row r="6039">
          <cell r="B6039" t="str">
            <v>TMA0000284</v>
          </cell>
          <cell r="C6039" t="str">
            <v>海绵条9mmx490mm</v>
          </cell>
        </row>
        <row r="6039">
          <cell r="F6039" t="str">
            <v>EA</v>
          </cell>
          <cell r="G6039" t="str">
            <v>YC02</v>
          </cell>
        </row>
        <row r="6040">
          <cell r="B6040" t="str">
            <v>TMA0000285</v>
          </cell>
          <cell r="C6040" t="str">
            <v>固特灵硅胶专用胶</v>
          </cell>
          <cell r="D6040" t="str">
            <v>胶水</v>
          </cell>
        </row>
        <row r="6040">
          <cell r="F6040" t="str">
            <v>Ea</v>
          </cell>
          <cell r="G6040" t="str">
            <v>YC11</v>
          </cell>
        </row>
        <row r="6041">
          <cell r="B6041" t="str">
            <v>TMA0000286</v>
          </cell>
          <cell r="C6041" t="str">
            <v>手用拉伸膜</v>
          </cell>
        </row>
        <row r="6041">
          <cell r="F6041" t="str">
            <v>Ea</v>
          </cell>
          <cell r="G6041" t="str">
            <v>YC11</v>
          </cell>
        </row>
        <row r="6042">
          <cell r="B6042" t="str">
            <v>TMA0000288</v>
          </cell>
          <cell r="C6042" t="str">
            <v>五征条码(防水)</v>
          </cell>
          <cell r="D6042" t="str">
            <v>不干胶贴纸80*40</v>
          </cell>
        </row>
        <row r="6042">
          <cell r="F6042" t="str">
            <v>Ea</v>
          </cell>
          <cell r="G6042" t="str">
            <v>YC02</v>
          </cell>
        </row>
        <row r="6043">
          <cell r="B6043" t="str">
            <v>TMA0000298</v>
          </cell>
          <cell r="C6043" t="str">
            <v>出口L型室纸箱(25只)</v>
          </cell>
          <cell r="D6043" t="str">
            <v>七层AB楞460*460*170</v>
          </cell>
        </row>
        <row r="6043">
          <cell r="F6043" t="str">
            <v>Ea</v>
          </cell>
          <cell r="G6043" t="str">
            <v>YC02</v>
          </cell>
        </row>
        <row r="6044">
          <cell r="B6044" t="str">
            <v>TMA0000314</v>
          </cell>
          <cell r="C6044" t="str">
            <v>20*20气泡袋</v>
          </cell>
          <cell r="D6044" t="str">
            <v>200MM*200MM气泡袋</v>
          </cell>
        </row>
        <row r="6044">
          <cell r="F6044" t="str">
            <v>Ea</v>
          </cell>
          <cell r="G6044" t="str">
            <v>YC02</v>
          </cell>
        </row>
        <row r="6045">
          <cell r="B6045" t="str">
            <v>TMA0000318</v>
          </cell>
          <cell r="C6045" t="str">
            <v>K1左纸箱</v>
          </cell>
          <cell r="D6045" t="str">
            <v>AB楞 720*400*370</v>
          </cell>
        </row>
        <row r="6045">
          <cell r="F6045" t="str">
            <v>Ea</v>
          </cell>
          <cell r="G6045" t="str">
            <v>YC02</v>
          </cell>
        </row>
        <row r="6046">
          <cell r="B6046" t="str">
            <v>TMA0000323</v>
          </cell>
          <cell r="C6046" t="str">
            <v>一汽军车纸箱</v>
          </cell>
          <cell r="D6046" t="str">
            <v>AB楞 600*400*450</v>
          </cell>
        </row>
        <row r="6046">
          <cell r="F6046" t="str">
            <v>Ea</v>
          </cell>
          <cell r="G6046" t="str">
            <v>YC02</v>
          </cell>
        </row>
        <row r="6047">
          <cell r="B6047" t="str">
            <v>TMA0000324</v>
          </cell>
          <cell r="C6047" t="str">
            <v>济南轻卡室内镜商标</v>
          </cell>
          <cell r="D6047" t="str">
            <v>单面不干胶贴纸</v>
          </cell>
        </row>
        <row r="6047">
          <cell r="F6047" t="str">
            <v>Ea</v>
          </cell>
          <cell r="G6047" t="str">
            <v>YC02</v>
          </cell>
        </row>
        <row r="6048">
          <cell r="B6048" t="str">
            <v>TMA0000360</v>
          </cell>
          <cell r="C6048" t="str">
            <v>R商标</v>
          </cell>
        </row>
        <row r="6048">
          <cell r="F6048" t="str">
            <v>Ea</v>
          </cell>
          <cell r="G6048" t="str">
            <v>YC02</v>
          </cell>
        </row>
        <row r="6049">
          <cell r="B6049" t="str">
            <v>TMA0000361</v>
          </cell>
          <cell r="C6049" t="str">
            <v>L商标</v>
          </cell>
        </row>
        <row r="6049">
          <cell r="F6049" t="str">
            <v>Ea</v>
          </cell>
          <cell r="G6049" t="str">
            <v>YC02</v>
          </cell>
        </row>
        <row r="6050">
          <cell r="B6050" t="str">
            <v>TMA0000371</v>
          </cell>
          <cell r="C6050" t="str">
            <v>左椭圆合格证(出口椭圆合)</v>
          </cell>
          <cell r="D6050" t="str">
            <v>单面不干胶</v>
          </cell>
        </row>
        <row r="6050">
          <cell r="F6050" t="str">
            <v>Ea</v>
          </cell>
          <cell r="G6050" t="str">
            <v>YC02</v>
          </cell>
        </row>
        <row r="6051">
          <cell r="B6051" t="str">
            <v>TMA0000372</v>
          </cell>
          <cell r="C6051" t="str">
            <v>24V商标</v>
          </cell>
          <cell r="D6051" t="str">
            <v>单面不干胶贴纸</v>
          </cell>
        </row>
        <row r="6051">
          <cell r="F6051" t="str">
            <v>Ea</v>
          </cell>
          <cell r="G6051" t="str">
            <v>YC02</v>
          </cell>
        </row>
        <row r="6052">
          <cell r="B6052" t="str">
            <v>TMA0000373</v>
          </cell>
          <cell r="C6052" t="str">
            <v>12V商标</v>
          </cell>
          <cell r="D6052" t="str">
            <v>单面不干胶贴纸</v>
          </cell>
        </row>
        <row r="6052">
          <cell r="F6052" t="str">
            <v>Ea</v>
          </cell>
          <cell r="G6052" t="str">
            <v>YC02</v>
          </cell>
        </row>
        <row r="6053">
          <cell r="B6053" t="str">
            <v>TMA0000374</v>
          </cell>
          <cell r="C6053" t="str">
            <v>45*26泡沫袋</v>
          </cell>
        </row>
        <row r="6053">
          <cell r="F6053" t="str">
            <v>Ea</v>
          </cell>
          <cell r="G6053" t="str">
            <v>YC02</v>
          </cell>
        </row>
        <row r="6054">
          <cell r="B6054" t="str">
            <v>TMA0000381</v>
          </cell>
          <cell r="C6054" t="str">
            <v>捷运前下视纸箱</v>
          </cell>
          <cell r="D6054" t="str">
            <v>AB楞 760*360*250</v>
          </cell>
        </row>
        <row r="6054">
          <cell r="F6054" t="str">
            <v>Ea</v>
          </cell>
          <cell r="G6054" t="str">
            <v>YC02</v>
          </cell>
        </row>
        <row r="6055">
          <cell r="B6055" t="str">
            <v>TMA0000394</v>
          </cell>
          <cell r="C6055" t="str">
            <v>3053下座纸箱</v>
          </cell>
          <cell r="D6055" t="str">
            <v>AB楞 580*440*200</v>
          </cell>
        </row>
        <row r="6055">
          <cell r="F6055" t="str">
            <v>Ea</v>
          </cell>
          <cell r="G6055" t="str">
            <v>YC02</v>
          </cell>
        </row>
        <row r="6056">
          <cell r="B6056" t="str">
            <v>TMA0000396</v>
          </cell>
          <cell r="C6056" t="str">
            <v>L型901A0纸箱(25)</v>
          </cell>
          <cell r="D6056" t="str">
            <v>AB楞 460*460*170</v>
          </cell>
        </row>
        <row r="6056">
          <cell r="F6056" t="str">
            <v>Ea</v>
          </cell>
          <cell r="G6056" t="str">
            <v>YC02</v>
          </cell>
        </row>
        <row r="6057">
          <cell r="B6057" t="str">
            <v>TMA0000397</v>
          </cell>
          <cell r="C6057" t="str">
            <v>L型3000纸箱(25)</v>
          </cell>
          <cell r="D6057" t="str">
            <v>AB楞 460*460*170</v>
          </cell>
        </row>
        <row r="6057">
          <cell r="F6057" t="str">
            <v>Ea</v>
          </cell>
          <cell r="G6057" t="str">
            <v>YC02</v>
          </cell>
        </row>
        <row r="6058">
          <cell r="B6058" t="str">
            <v>TMA0000398</v>
          </cell>
          <cell r="C6058" t="str">
            <v>L型室纸箱(新-25只)</v>
          </cell>
          <cell r="D6058" t="str">
            <v>AB楞 460*460*170</v>
          </cell>
        </row>
        <row r="6058">
          <cell r="F6058" t="str">
            <v>Ea</v>
          </cell>
          <cell r="G6058" t="str">
            <v>YC02</v>
          </cell>
        </row>
        <row r="6059">
          <cell r="B6059" t="str">
            <v>TMA0000399</v>
          </cell>
          <cell r="C6059" t="str">
            <v>1029纸箱</v>
          </cell>
          <cell r="D6059" t="str">
            <v>AB楞 490*260*400</v>
          </cell>
        </row>
        <row r="6059">
          <cell r="F6059" t="str">
            <v>Ea</v>
          </cell>
          <cell r="G6059" t="str">
            <v>YC02</v>
          </cell>
        </row>
        <row r="6060">
          <cell r="B6060" t="str">
            <v>TMA0000414</v>
          </cell>
          <cell r="C6060" t="str">
            <v>L型101A0纸箱(25)</v>
          </cell>
          <cell r="D6060" t="str">
            <v>AB楞 460*460*170</v>
          </cell>
        </row>
        <row r="6060">
          <cell r="F6060" t="str">
            <v>Ea</v>
          </cell>
          <cell r="G6060" t="str">
            <v>YC02</v>
          </cell>
        </row>
        <row r="6061">
          <cell r="B6061" t="str">
            <v>TMA0000415</v>
          </cell>
          <cell r="C6061" t="str">
            <v>L型37A0纸箱(25)</v>
          </cell>
          <cell r="D6061" t="str">
            <v>AB楞 460*460*170</v>
          </cell>
        </row>
        <row r="6061">
          <cell r="F6061" t="str">
            <v>Ea</v>
          </cell>
          <cell r="G6061" t="str">
            <v>YC02</v>
          </cell>
        </row>
        <row r="6062">
          <cell r="B6062" t="str">
            <v>TMA0000417</v>
          </cell>
          <cell r="C6062" t="str">
            <v>出口七层捷运前下视纸箱</v>
          </cell>
        </row>
        <row r="6062">
          <cell r="F6062" t="str">
            <v>Ea</v>
          </cell>
          <cell r="G6062" t="str">
            <v>YC02</v>
          </cell>
        </row>
        <row r="6063">
          <cell r="B6063" t="str">
            <v>TMA0000420</v>
          </cell>
          <cell r="C6063" t="str">
            <v>翻转标识</v>
          </cell>
        </row>
        <row r="6063">
          <cell r="F6063" t="str">
            <v>Ea</v>
          </cell>
          <cell r="G6063" t="str">
            <v>YC08</v>
          </cell>
        </row>
        <row r="6064">
          <cell r="B6064" t="str">
            <v>TMA0000421</v>
          </cell>
          <cell r="C6064" t="str">
            <v>VT后视镜纸箱</v>
          </cell>
          <cell r="D6064" t="str">
            <v>910*620*280</v>
          </cell>
        </row>
        <row r="6064">
          <cell r="F6064" t="str">
            <v>Ea</v>
          </cell>
          <cell r="G6064" t="str">
            <v>YC02</v>
          </cell>
        </row>
        <row r="6065">
          <cell r="B6065" t="str">
            <v>TMA0000422</v>
          </cell>
          <cell r="C6065" t="str">
            <v>C7补盲镜体包装箱</v>
          </cell>
          <cell r="D6065" t="str">
            <v>700*550*280</v>
          </cell>
        </row>
        <row r="6065">
          <cell r="F6065" t="str">
            <v>Ea</v>
          </cell>
          <cell r="G6065" t="str">
            <v>YC02</v>
          </cell>
        </row>
        <row r="6066">
          <cell r="B6066" t="str">
            <v>TMA0000423</v>
          </cell>
          <cell r="C6066" t="str">
            <v>C7补盲镜体盖包装箱</v>
          </cell>
          <cell r="D6066" t="str">
            <v>720*570*80</v>
          </cell>
        </row>
        <row r="6066">
          <cell r="F6066" t="str">
            <v>Ea</v>
          </cell>
          <cell r="G6066" t="str">
            <v>YC02</v>
          </cell>
        </row>
        <row r="6067">
          <cell r="B6067" t="str">
            <v>TMA0000424</v>
          </cell>
          <cell r="C6067" t="str">
            <v>ETX补盲镜纸箱新国标</v>
          </cell>
          <cell r="D6067" t="str">
            <v>650*340*280</v>
          </cell>
        </row>
        <row r="6067">
          <cell r="F6067" t="str">
            <v>Ea</v>
          </cell>
          <cell r="G6067" t="str">
            <v>YC02</v>
          </cell>
        </row>
        <row r="6068">
          <cell r="B6068" t="str">
            <v>TMA0000425</v>
          </cell>
          <cell r="C6068" t="str">
            <v>VT高顶前下视镜包装箱</v>
          </cell>
          <cell r="D6068" t="str">
            <v>410*580*440</v>
          </cell>
        </row>
        <row r="6068">
          <cell r="F6068" t="str">
            <v>Ea</v>
          </cell>
          <cell r="G6068" t="str">
            <v>YC02</v>
          </cell>
        </row>
        <row r="6069">
          <cell r="B6069" t="str">
            <v>TMA0000426</v>
          </cell>
          <cell r="C6069" t="str">
            <v>VT平顶前下视镜包装箱</v>
          </cell>
          <cell r="D6069" t="str">
            <v>410*580*440</v>
          </cell>
        </row>
        <row r="6069">
          <cell r="F6069" t="str">
            <v>Ea</v>
          </cell>
          <cell r="G6069" t="str">
            <v>YC02</v>
          </cell>
        </row>
        <row r="6070">
          <cell r="B6070" t="str">
            <v>TMA0000427</v>
          </cell>
          <cell r="C6070" t="str">
            <v>H4前下视镜包装箱</v>
          </cell>
          <cell r="D6070" t="str">
            <v>540*480*420</v>
          </cell>
        </row>
        <row r="6070">
          <cell r="F6070" t="str">
            <v>Ea</v>
          </cell>
          <cell r="G6070" t="str">
            <v>YC02</v>
          </cell>
        </row>
        <row r="6071">
          <cell r="B6071" t="str">
            <v>TMA0000428</v>
          </cell>
          <cell r="C6071" t="str">
            <v>曼项目前下视镜装箱单</v>
          </cell>
        </row>
        <row r="6071">
          <cell r="F6071" t="str">
            <v>Ea</v>
          </cell>
          <cell r="G6071" t="str">
            <v>YC02</v>
          </cell>
        </row>
        <row r="6072">
          <cell r="B6072" t="str">
            <v>TMA0000429</v>
          </cell>
          <cell r="C6072" t="str">
            <v>C7路面镜装箱单</v>
          </cell>
        </row>
        <row r="6072">
          <cell r="F6072" t="str">
            <v>Ea</v>
          </cell>
          <cell r="G6072" t="str">
            <v>YC11</v>
          </cell>
        </row>
        <row r="6073">
          <cell r="B6073" t="str">
            <v>TMA0000430</v>
          </cell>
          <cell r="C6073" t="str">
            <v>济南轻卡补盲镜装箱单</v>
          </cell>
        </row>
        <row r="6073">
          <cell r="F6073" t="str">
            <v>EA</v>
          </cell>
          <cell r="G6073" t="str">
            <v>YC02</v>
          </cell>
        </row>
        <row r="6074">
          <cell r="B6074" t="str">
            <v>TMA0000432</v>
          </cell>
          <cell r="C6074" t="str">
            <v>济南重汽轻卡补盲镜纸箱</v>
          </cell>
        </row>
        <row r="6074">
          <cell r="F6074" t="str">
            <v>Ea</v>
          </cell>
          <cell r="G6074" t="str">
            <v>YC02</v>
          </cell>
        </row>
        <row r="6075">
          <cell r="B6075" t="str">
            <v>TMA0000434</v>
          </cell>
          <cell r="C6075" t="str">
            <v>6486室内镜纸箱</v>
          </cell>
          <cell r="D6075" t="str">
            <v>560*360*280</v>
          </cell>
        </row>
        <row r="6075">
          <cell r="F6075" t="str">
            <v>Ea</v>
          </cell>
          <cell r="G6075" t="str">
            <v>YC02</v>
          </cell>
        </row>
        <row r="6076">
          <cell r="B6076" t="str">
            <v>TMA0000435</v>
          </cell>
          <cell r="C6076" t="str">
            <v>ETX路面镜纸箱</v>
          </cell>
          <cell r="D6076" t="str">
            <v>660*560*300</v>
          </cell>
        </row>
        <row r="6076">
          <cell r="F6076" t="str">
            <v>Ea</v>
          </cell>
          <cell r="G6076" t="str">
            <v>YC02</v>
          </cell>
        </row>
        <row r="6077">
          <cell r="B6077" t="str">
            <v>TMA0000436</v>
          </cell>
          <cell r="C6077" t="str">
            <v>曼项目前下视镜包装箱</v>
          </cell>
          <cell r="D6077" t="str">
            <v>底1080*530*310</v>
          </cell>
        </row>
        <row r="6077">
          <cell r="F6077" t="str">
            <v>Ea</v>
          </cell>
          <cell r="G6077" t="str">
            <v>YC02</v>
          </cell>
        </row>
        <row r="6078">
          <cell r="B6078" t="str">
            <v>TMA0000437</v>
          </cell>
          <cell r="C6078" t="str">
            <v>豪泺纸箱</v>
          </cell>
          <cell r="D6078" t="str">
            <v>底1020*440*300</v>
          </cell>
        </row>
        <row r="6078">
          <cell r="F6078" t="str">
            <v>Ea</v>
          </cell>
          <cell r="G6078" t="str">
            <v>YC02</v>
          </cell>
        </row>
        <row r="6079">
          <cell r="B6079" t="str">
            <v>TMA0000438</v>
          </cell>
          <cell r="C6079" t="str">
            <v>豪泺右置左后视镜标识</v>
          </cell>
          <cell r="D6079" t="str">
            <v>不干胶贴纸200*180</v>
          </cell>
        </row>
        <row r="6079">
          <cell r="F6079" t="str">
            <v>Ea</v>
          </cell>
          <cell r="G6079" t="str">
            <v>YC02</v>
          </cell>
        </row>
        <row r="6080">
          <cell r="B6080" t="str">
            <v>TMA0000439</v>
          </cell>
          <cell r="C6080" t="str">
            <v>豪泺右置右后视镜标识</v>
          </cell>
          <cell r="D6080" t="str">
            <v>不干胶贴纸200*180</v>
          </cell>
        </row>
        <row r="6080">
          <cell r="F6080" t="str">
            <v>Ea</v>
          </cell>
          <cell r="G6080" t="str">
            <v>YC02</v>
          </cell>
        </row>
        <row r="6081">
          <cell r="B6081" t="str">
            <v>TMA0000441</v>
          </cell>
          <cell r="C6081" t="str">
            <v>B40外包装装箱单</v>
          </cell>
          <cell r="D6081" t="str">
            <v>不干胶贴纸114*65</v>
          </cell>
        </row>
        <row r="6081">
          <cell r="F6081" t="str">
            <v>Ea</v>
          </cell>
          <cell r="G6081" t="str">
            <v>YC02</v>
          </cell>
        </row>
        <row r="6082">
          <cell r="B6082" t="str">
            <v>TMA0000443</v>
          </cell>
          <cell r="C6082" t="str">
            <v>华菱室内镜纸箱</v>
          </cell>
        </row>
        <row r="6082">
          <cell r="F6082" t="str">
            <v>Ea</v>
          </cell>
          <cell r="G6082" t="str">
            <v>YC02</v>
          </cell>
        </row>
        <row r="6083">
          <cell r="B6083" t="str">
            <v>TMA0000445</v>
          </cell>
          <cell r="C6083" t="str">
            <v>A7前下视装箱单</v>
          </cell>
        </row>
        <row r="6083">
          <cell r="F6083" t="str">
            <v>EA</v>
          </cell>
          <cell r="G6083" t="str">
            <v>YC02</v>
          </cell>
        </row>
        <row r="6084">
          <cell r="B6084" t="str">
            <v>TMA0000459</v>
          </cell>
          <cell r="C6084" t="str">
            <v>欧曼条码</v>
          </cell>
          <cell r="D6084" t="str">
            <v>一卷2000个</v>
          </cell>
        </row>
        <row r="6084">
          <cell r="F6084" t="str">
            <v>EA</v>
          </cell>
          <cell r="G6084" t="str">
            <v>YC02</v>
          </cell>
        </row>
        <row r="6085">
          <cell r="B6085" t="str">
            <v>TMA0000460</v>
          </cell>
          <cell r="C6085" t="str">
            <v>B40L保护膜300*200</v>
          </cell>
          <cell r="D6085" t="str">
            <v>半粘膜宽300</v>
          </cell>
        </row>
        <row r="6085">
          <cell r="F6085" t="str">
            <v>M</v>
          </cell>
          <cell r="G6085" t="str">
            <v>YC02</v>
          </cell>
        </row>
        <row r="6086">
          <cell r="B6086" t="str">
            <v>TMA0000461</v>
          </cell>
          <cell r="C6086" t="str">
            <v>出口七层17纸箱</v>
          </cell>
        </row>
        <row r="6086">
          <cell r="F6086" t="str">
            <v>Ea</v>
          </cell>
          <cell r="G6086" t="str">
            <v>YC02</v>
          </cell>
        </row>
        <row r="6087">
          <cell r="B6087" t="str">
            <v>TMA0000462</v>
          </cell>
          <cell r="C6087" t="str">
            <v>H4补盲纸箱</v>
          </cell>
          <cell r="D6087" t="str">
            <v>650*480*320</v>
          </cell>
        </row>
        <row r="6087">
          <cell r="F6087" t="str">
            <v>Ea</v>
          </cell>
          <cell r="G6087" t="str">
            <v>YC02</v>
          </cell>
        </row>
        <row r="6088">
          <cell r="B6088" t="str">
            <v>TMA0000463</v>
          </cell>
          <cell r="C6088" t="str">
            <v>H4外后视镜包装箱(底)</v>
          </cell>
          <cell r="D6088" t="str">
            <v>960*335*290</v>
          </cell>
        </row>
        <row r="6088">
          <cell r="F6088" t="str">
            <v>Ea</v>
          </cell>
          <cell r="G6088" t="str">
            <v>YC02</v>
          </cell>
        </row>
        <row r="6089">
          <cell r="B6089" t="str">
            <v>TMA0000464</v>
          </cell>
          <cell r="C6089" t="str">
            <v>H4外后视镜箱盖</v>
          </cell>
          <cell r="D6089" t="str">
            <v>970*355*80</v>
          </cell>
        </row>
        <row r="6089">
          <cell r="F6089" t="str">
            <v>Ea</v>
          </cell>
          <cell r="G6089" t="str">
            <v>YC02</v>
          </cell>
        </row>
        <row r="6090">
          <cell r="B6090" t="str">
            <v>TMA0000465</v>
          </cell>
          <cell r="C6090" t="str">
            <v>铰链扶手纸箱</v>
          </cell>
          <cell r="D6090" t="str">
            <v>510*310*170</v>
          </cell>
        </row>
        <row r="6090">
          <cell r="F6090" t="str">
            <v>Ea</v>
          </cell>
          <cell r="G6090" t="str">
            <v>YC02</v>
          </cell>
        </row>
        <row r="6091">
          <cell r="B6091" t="str">
            <v>TMA0000466</v>
          </cell>
          <cell r="C6091" t="str">
            <v>重卡内扶手纸箱左</v>
          </cell>
          <cell r="D6091" t="str">
            <v>520*370*320</v>
          </cell>
        </row>
        <row r="6091">
          <cell r="F6091" t="str">
            <v>Ea</v>
          </cell>
          <cell r="G6091" t="str">
            <v>YC02</v>
          </cell>
        </row>
        <row r="6092">
          <cell r="B6092" t="str">
            <v>TMA0000467</v>
          </cell>
          <cell r="C6092" t="str">
            <v>重卡内扶手纸箱右</v>
          </cell>
          <cell r="D6092" t="str">
            <v>520*370*320</v>
          </cell>
        </row>
        <row r="6092">
          <cell r="F6092" t="str">
            <v>Ea</v>
          </cell>
          <cell r="G6092" t="str">
            <v>YC02</v>
          </cell>
        </row>
        <row r="6093">
          <cell r="B6093" t="str">
            <v>TMA0000468</v>
          </cell>
          <cell r="C6093" t="str">
            <v>捷运侧下视镜纸箱</v>
          </cell>
          <cell r="D6093" t="str">
            <v>280*550*350</v>
          </cell>
        </row>
        <row r="6093">
          <cell r="F6093" t="str">
            <v>Ea</v>
          </cell>
          <cell r="G6093" t="str">
            <v>YC02</v>
          </cell>
        </row>
        <row r="6094">
          <cell r="B6094" t="str">
            <v>TMA0000469</v>
          </cell>
          <cell r="C6094" t="str">
            <v>A2(1995)补盲镜纸箱</v>
          </cell>
          <cell r="D6094" t="str">
            <v>630*600*300</v>
          </cell>
        </row>
        <row r="6094">
          <cell r="F6094" t="str">
            <v>Ea</v>
          </cell>
          <cell r="G6094" t="str">
            <v>YC02</v>
          </cell>
        </row>
        <row r="6095">
          <cell r="B6095" t="str">
            <v>TMA0000472</v>
          </cell>
          <cell r="C6095" t="str">
            <v>北奔改型前下视镜纸箱</v>
          </cell>
          <cell r="D6095" t="str">
            <v>260*850*550</v>
          </cell>
        </row>
        <row r="6095">
          <cell r="F6095" t="str">
            <v>Ea</v>
          </cell>
          <cell r="G6095" t="str">
            <v>YC02</v>
          </cell>
        </row>
        <row r="6096">
          <cell r="B6096" t="str">
            <v>TMA0000473</v>
          </cell>
          <cell r="C6096" t="str">
            <v>M20外后视镜包装箱箱体右</v>
          </cell>
          <cell r="D6096" t="str">
            <v>825*380*350</v>
          </cell>
        </row>
        <row r="6096">
          <cell r="F6096" t="str">
            <v>Ea</v>
          </cell>
          <cell r="G6096" t="str">
            <v>YC02</v>
          </cell>
        </row>
        <row r="6097">
          <cell r="B6097" t="str">
            <v>TMA0000474</v>
          </cell>
          <cell r="C6097" t="str">
            <v>M20外后视镜包装箱箱体左</v>
          </cell>
          <cell r="D6097" t="str">
            <v>825*380*350</v>
          </cell>
        </row>
        <row r="6097">
          <cell r="F6097" t="str">
            <v>Ea</v>
          </cell>
          <cell r="G6097" t="str">
            <v>YC02</v>
          </cell>
        </row>
        <row r="6098">
          <cell r="B6098" t="str">
            <v>TMA0000475</v>
          </cell>
          <cell r="C6098" t="str">
            <v>依顿电调四线插座护套</v>
          </cell>
          <cell r="D6098" t="str">
            <v>2.54杜邦4P</v>
          </cell>
        </row>
        <row r="6098">
          <cell r="F6098" t="str">
            <v>Ea</v>
          </cell>
          <cell r="G6098" t="str">
            <v>YC02</v>
          </cell>
        </row>
        <row r="6099">
          <cell r="B6099" t="str">
            <v>TMA0000479</v>
          </cell>
          <cell r="C6099" t="str">
            <v>出口澳洲六件成品包装箱</v>
          </cell>
          <cell r="D6099" t="str">
            <v>465*465*465</v>
          </cell>
        </row>
        <row r="6099">
          <cell r="F6099" t="str">
            <v>Ea</v>
          </cell>
          <cell r="G6099" t="str">
            <v>YC02</v>
          </cell>
        </row>
        <row r="6100">
          <cell r="B6100" t="str">
            <v>TMA0000480</v>
          </cell>
          <cell r="C6100" t="str">
            <v>出口澳洲单件成品包装</v>
          </cell>
          <cell r="D6100" t="str">
            <v>215*150*425</v>
          </cell>
        </row>
        <row r="6100">
          <cell r="F6100" t="str">
            <v>Ea</v>
          </cell>
          <cell r="G6100" t="str">
            <v>YC02</v>
          </cell>
        </row>
        <row r="6101">
          <cell r="B6101" t="str">
            <v>TMA0000481</v>
          </cell>
          <cell r="C6101" t="str">
            <v>VT左商标</v>
          </cell>
        </row>
        <row r="6101">
          <cell r="F6101" t="str">
            <v>Ea</v>
          </cell>
          <cell r="G6101" t="str">
            <v>YC11</v>
          </cell>
        </row>
        <row r="6102">
          <cell r="B6102" t="str">
            <v>TMA0000482</v>
          </cell>
          <cell r="C6102" t="str">
            <v>VT右商标</v>
          </cell>
        </row>
        <row r="6102">
          <cell r="F6102" t="str">
            <v>Ea</v>
          </cell>
          <cell r="G6102" t="str">
            <v>YC11</v>
          </cell>
        </row>
        <row r="6103">
          <cell r="B6103" t="str">
            <v>TMA0000483</v>
          </cell>
          <cell r="C6103" t="str">
            <v>H4左商标</v>
          </cell>
        </row>
        <row r="6103">
          <cell r="F6103" t="str">
            <v>Ea</v>
          </cell>
          <cell r="G6103" t="str">
            <v>YC11</v>
          </cell>
        </row>
        <row r="6104">
          <cell r="B6104" t="str">
            <v>TMA0000484</v>
          </cell>
          <cell r="C6104" t="str">
            <v>H4右商标</v>
          </cell>
        </row>
        <row r="6104">
          <cell r="F6104" t="str">
            <v>Ea</v>
          </cell>
          <cell r="G6104" t="str">
            <v>YC11</v>
          </cell>
        </row>
        <row r="6105">
          <cell r="B6105" t="str">
            <v>TMA0000495</v>
          </cell>
          <cell r="C6105" t="str">
            <v>一汽MV3内视镜包装箱</v>
          </cell>
          <cell r="D6105" t="str">
            <v>645*235*260</v>
          </cell>
        </row>
        <row r="6105">
          <cell r="F6105" t="str">
            <v>Ea</v>
          </cell>
          <cell r="G6105" t="str">
            <v>YC02</v>
          </cell>
        </row>
        <row r="6106">
          <cell r="B6106" t="str">
            <v>TMA0000496</v>
          </cell>
          <cell r="C6106" t="str">
            <v>K1室内镜包装箱</v>
          </cell>
          <cell r="D6106" t="str">
            <v>450*270*220</v>
          </cell>
        </row>
        <row r="6106">
          <cell r="F6106" t="str">
            <v>Ea</v>
          </cell>
          <cell r="G6106" t="str">
            <v>YC02</v>
          </cell>
        </row>
        <row r="6107">
          <cell r="B6107" t="str">
            <v>TMA0000497</v>
          </cell>
          <cell r="C6107" t="str">
            <v>M20室内镜纸箱</v>
          </cell>
          <cell r="D6107" t="str">
            <v>500*460*250</v>
          </cell>
        </row>
        <row r="6107">
          <cell r="F6107" t="str">
            <v>Ea</v>
          </cell>
          <cell r="G6107" t="str">
            <v>YC02</v>
          </cell>
        </row>
        <row r="6108">
          <cell r="B6108" t="str">
            <v>TMA0000498</v>
          </cell>
          <cell r="C6108" t="str">
            <v>B80C装箱单</v>
          </cell>
          <cell r="D6108" t="str">
            <v>不干胶贴纸114*65</v>
          </cell>
        </row>
        <row r="6108">
          <cell r="F6108" t="str">
            <v>Ea</v>
          </cell>
          <cell r="G6108" t="str">
            <v>YC02</v>
          </cell>
        </row>
        <row r="6109">
          <cell r="B6109" t="str">
            <v>TMA0000502</v>
          </cell>
          <cell r="C6109" t="str">
            <v>C33DB后视镜内包装箱</v>
          </cell>
        </row>
        <row r="6109">
          <cell r="F6109" t="str">
            <v>Ea</v>
          </cell>
          <cell r="G6109" t="str">
            <v>YC02</v>
          </cell>
        </row>
        <row r="6110">
          <cell r="B6110" t="str">
            <v>TMA0000506</v>
          </cell>
          <cell r="C6110" t="str">
            <v>B80CJ标签</v>
          </cell>
        </row>
        <row r="6110">
          <cell r="F6110" t="str">
            <v>Ea</v>
          </cell>
          <cell r="G6110" t="str">
            <v>YC02</v>
          </cell>
        </row>
        <row r="6111">
          <cell r="B6111" t="str">
            <v>TMA0000507</v>
          </cell>
          <cell r="C6111" t="str">
            <v>标签纸</v>
          </cell>
          <cell r="D6111" t="str">
            <v>80*20*2000</v>
          </cell>
        </row>
        <row r="6111">
          <cell r="F6111" t="str">
            <v>EA</v>
          </cell>
          <cell r="G6111" t="str">
            <v>YC02</v>
          </cell>
        </row>
        <row r="6112">
          <cell r="B6112" t="str">
            <v>TMA0000508</v>
          </cell>
          <cell r="C6112" t="str">
            <v>6#热缩管</v>
          </cell>
          <cell r="D6112" t="str">
            <v>分成40mm一段使用</v>
          </cell>
        </row>
        <row r="6112">
          <cell r="F6112" t="str">
            <v>M</v>
          </cell>
          <cell r="G6112" t="str">
            <v>YC11</v>
          </cell>
        </row>
        <row r="6113">
          <cell r="B6113" t="str">
            <v>TMA0000512</v>
          </cell>
          <cell r="C6113" t="str">
            <v>45*15条形码（热敏纸）</v>
          </cell>
        </row>
        <row r="6113">
          <cell r="F6113" t="str">
            <v>EA</v>
          </cell>
          <cell r="G6113" t="str">
            <v>YC02</v>
          </cell>
        </row>
        <row r="6114">
          <cell r="B6114" t="str">
            <v>TMA0000517</v>
          </cell>
          <cell r="C6114" t="str">
            <v>600*700*2珍珠棉片</v>
          </cell>
          <cell r="D6114" t="str">
            <v>600*700*2</v>
          </cell>
        </row>
        <row r="6114">
          <cell r="F6114" t="str">
            <v>Ea</v>
          </cell>
          <cell r="G6114" t="str">
            <v>YC02</v>
          </cell>
        </row>
        <row r="6115">
          <cell r="B6115" t="str">
            <v>TMA0000518</v>
          </cell>
          <cell r="C6115" t="str">
            <v>700*800*2珍珠棉片</v>
          </cell>
          <cell r="D6115" t="str">
            <v>700*800*2</v>
          </cell>
        </row>
        <row r="6115">
          <cell r="F6115" t="str">
            <v>Ea</v>
          </cell>
          <cell r="G6115" t="str">
            <v>YC02</v>
          </cell>
        </row>
        <row r="6116">
          <cell r="B6116" t="str">
            <v>TMA0000519</v>
          </cell>
          <cell r="C6116" t="str">
            <v>MS930胶(软包)</v>
          </cell>
          <cell r="D6116" t="str">
            <v>Terostat-MS930</v>
          </cell>
        </row>
        <row r="6116">
          <cell r="F6116" t="str">
            <v>KG</v>
          </cell>
          <cell r="G6116" t="str">
            <v>YC11</v>
          </cell>
        </row>
        <row r="6117">
          <cell r="B6117" t="str">
            <v>TMA0000546</v>
          </cell>
          <cell r="C6117" t="str">
            <v>三角合格证</v>
          </cell>
          <cell r="D6117" t="str">
            <v>不干胶贴纸</v>
          </cell>
        </row>
        <row r="6117">
          <cell r="F6117" t="str">
            <v>Ea</v>
          </cell>
          <cell r="G6117" t="str">
            <v>YC11</v>
          </cell>
        </row>
        <row r="6118">
          <cell r="B6118" t="str">
            <v>TMA0000547</v>
          </cell>
          <cell r="C6118" t="str">
            <v>80*50标签</v>
          </cell>
          <cell r="D6118" t="str">
            <v>不干胶贴纸80*50</v>
          </cell>
        </row>
        <row r="6118">
          <cell r="F6118" t="str">
            <v>Ea</v>
          </cell>
          <cell r="G6118" t="str">
            <v>YC02</v>
          </cell>
        </row>
        <row r="6119">
          <cell r="B6119" t="str">
            <v>TMA0000548</v>
          </cell>
          <cell r="C6119" t="str">
            <v>标签纸100*60</v>
          </cell>
          <cell r="D6119" t="str">
            <v>一卷900个</v>
          </cell>
        </row>
        <row r="6119">
          <cell r="F6119" t="str">
            <v>EA</v>
          </cell>
          <cell r="G6119" t="str">
            <v>YC02</v>
          </cell>
        </row>
        <row r="6120">
          <cell r="B6120" t="str">
            <v>TMA0000549</v>
          </cell>
          <cell r="C6120" t="str">
            <v>保护膜140</v>
          </cell>
        </row>
        <row r="6120">
          <cell r="F6120" t="str">
            <v>Ea</v>
          </cell>
          <cell r="G6120" t="str">
            <v>YC11</v>
          </cell>
        </row>
        <row r="6121">
          <cell r="B6121" t="str">
            <v>TMA0000550</v>
          </cell>
          <cell r="C6121" t="str">
            <v>保护膜200</v>
          </cell>
        </row>
        <row r="6121">
          <cell r="F6121" t="str">
            <v>Ea</v>
          </cell>
          <cell r="G6121" t="str">
            <v>YC11</v>
          </cell>
        </row>
        <row r="6122">
          <cell r="B6122" t="str">
            <v>TMA0000551</v>
          </cell>
          <cell r="C6122" t="str">
            <v>树脂基碳带</v>
          </cell>
        </row>
        <row r="6122">
          <cell r="F6122" t="str">
            <v>EA</v>
          </cell>
          <cell r="G6122" t="str">
            <v>YC02</v>
          </cell>
        </row>
        <row r="6123">
          <cell r="B6123" t="str">
            <v>TMA0000552</v>
          </cell>
          <cell r="C6123" t="str">
            <v>色带（树脂）</v>
          </cell>
        </row>
        <row r="6123">
          <cell r="F6123" t="str">
            <v>Ea</v>
          </cell>
          <cell r="G6123" t="str">
            <v>YC02</v>
          </cell>
        </row>
        <row r="6124">
          <cell r="B6124" t="str">
            <v>TMA0000553</v>
          </cell>
          <cell r="C6124" t="str">
            <v>一汽军车标识</v>
          </cell>
        </row>
        <row r="6124">
          <cell r="F6124" t="str">
            <v>Ea</v>
          </cell>
          <cell r="G6124" t="str">
            <v>YC02</v>
          </cell>
        </row>
        <row r="6125">
          <cell r="B6125" t="str">
            <v>TMA0000554</v>
          </cell>
          <cell r="C6125" t="str">
            <v>碧丽珠地板护理蜡</v>
          </cell>
        </row>
        <row r="6125">
          <cell r="F6125" t="str">
            <v>Ea</v>
          </cell>
          <cell r="G6125" t="str">
            <v>YC02</v>
          </cell>
        </row>
        <row r="6126">
          <cell r="B6126" t="str">
            <v>TMA0000555</v>
          </cell>
          <cell r="C6126" t="str">
            <v>软布袋</v>
          </cell>
          <cell r="D6126" t="str">
            <v>400*400</v>
          </cell>
        </row>
        <row r="6126">
          <cell r="F6126" t="str">
            <v>Ea</v>
          </cell>
          <cell r="G6126" t="str">
            <v>YC07</v>
          </cell>
        </row>
        <row r="6127">
          <cell r="B6127" t="str">
            <v>TMA0000558</v>
          </cell>
          <cell r="C6127" t="str">
            <v>649胶水</v>
          </cell>
        </row>
        <row r="6127">
          <cell r="F6127" t="str">
            <v>Ea</v>
          </cell>
          <cell r="G6127" t="str">
            <v>YC11</v>
          </cell>
        </row>
        <row r="6128">
          <cell r="B6128" t="str">
            <v>TMA0000559</v>
          </cell>
          <cell r="C6128" t="str">
            <v>库位卡</v>
          </cell>
          <cell r="D6128" t="str">
            <v>210*120</v>
          </cell>
        </row>
        <row r="6128">
          <cell r="F6128" t="str">
            <v>Ea</v>
          </cell>
          <cell r="G6128" t="str">
            <v>BC02</v>
          </cell>
        </row>
        <row r="6129">
          <cell r="B6129" t="str">
            <v>TMA0000560</v>
          </cell>
          <cell r="C6129" t="str">
            <v>隔板500*440</v>
          </cell>
        </row>
        <row r="6129">
          <cell r="F6129" t="str">
            <v>EA</v>
          </cell>
          <cell r="G6129" t="str">
            <v>YC02</v>
          </cell>
        </row>
        <row r="6130">
          <cell r="B6130" t="str">
            <v>TMA0000561</v>
          </cell>
          <cell r="C6130" t="str">
            <v>无尘纸</v>
          </cell>
          <cell r="D6130" t="str">
            <v>镜片清洁用</v>
          </cell>
        </row>
        <row r="6130">
          <cell r="F6130" t="str">
            <v>EA</v>
          </cell>
          <cell r="G6130" t="str">
            <v>YC02</v>
          </cell>
        </row>
        <row r="6131">
          <cell r="B6131" t="str">
            <v>TMA0000562</v>
          </cell>
          <cell r="C6131" t="str">
            <v>油墨</v>
          </cell>
        </row>
        <row r="6131">
          <cell r="F6131" t="str">
            <v>EA</v>
          </cell>
          <cell r="G6131" t="str">
            <v>YC02</v>
          </cell>
        </row>
        <row r="6132">
          <cell r="B6132" t="str">
            <v>TMA0000563</v>
          </cell>
          <cell r="C6132" t="str">
            <v>欧马可不粘胶标牌</v>
          </cell>
        </row>
        <row r="6132">
          <cell r="F6132" t="str">
            <v>EA</v>
          </cell>
          <cell r="G6132" t="str">
            <v>YC11</v>
          </cell>
        </row>
        <row r="6133">
          <cell r="B6133" t="str">
            <v>TMA0000564</v>
          </cell>
          <cell r="C6133" t="str">
            <v>（306）条形码5*3</v>
          </cell>
        </row>
        <row r="6133">
          <cell r="F6133" t="str">
            <v>RO</v>
          </cell>
          <cell r="G6133" t="str">
            <v>YC02</v>
          </cell>
        </row>
        <row r="6134">
          <cell r="B6134" t="str">
            <v>TMA0000566</v>
          </cell>
          <cell r="C6134" t="str">
            <v>气泡袋500*300</v>
          </cell>
        </row>
        <row r="6134">
          <cell r="F6134" t="str">
            <v>EA</v>
          </cell>
          <cell r="G6134" t="str">
            <v>YC02</v>
          </cell>
        </row>
        <row r="6135">
          <cell r="B6135" t="str">
            <v>TMA0000567</v>
          </cell>
          <cell r="C6135" t="str">
            <v>气泡袋350*250</v>
          </cell>
        </row>
        <row r="6135">
          <cell r="F6135" t="str">
            <v>EA</v>
          </cell>
          <cell r="G6135" t="str">
            <v>YC02</v>
          </cell>
        </row>
        <row r="6136">
          <cell r="B6136" t="str">
            <v>TMA0000568</v>
          </cell>
          <cell r="C6136" t="str">
            <v>气泡袋400*300</v>
          </cell>
        </row>
        <row r="6136">
          <cell r="F6136" t="str">
            <v>EA</v>
          </cell>
          <cell r="G6136" t="str">
            <v>YC02</v>
          </cell>
        </row>
        <row r="6137">
          <cell r="B6137" t="str">
            <v>TMA0000569</v>
          </cell>
          <cell r="C6137" t="str">
            <v>气泡袋900*400</v>
          </cell>
        </row>
        <row r="6137">
          <cell r="F6137" t="str">
            <v>EA</v>
          </cell>
          <cell r="G6137" t="str">
            <v>YC02</v>
          </cell>
        </row>
        <row r="6138">
          <cell r="B6138" t="str">
            <v>TMA0000570</v>
          </cell>
          <cell r="C6138" t="str">
            <v>标签纸148*105</v>
          </cell>
        </row>
        <row r="6138">
          <cell r="F6138" t="str">
            <v>EA</v>
          </cell>
          <cell r="G6138" t="str">
            <v>YC02</v>
          </cell>
        </row>
        <row r="6139">
          <cell r="B6139" t="str">
            <v>TMA0000571</v>
          </cell>
          <cell r="C6139" t="str">
            <v>包装带15*1.6</v>
          </cell>
        </row>
        <row r="6139">
          <cell r="F6139" t="str">
            <v>M</v>
          </cell>
          <cell r="G6139" t="str">
            <v>YC02</v>
          </cell>
        </row>
        <row r="6140">
          <cell r="B6140" t="str">
            <v>TMA0000572</v>
          </cell>
          <cell r="C6140" t="str">
            <v>塑料扎带扣</v>
          </cell>
        </row>
        <row r="6140">
          <cell r="F6140" t="str">
            <v>EA</v>
          </cell>
          <cell r="G6140" t="str">
            <v>YC02</v>
          </cell>
        </row>
        <row r="6141">
          <cell r="B6141" t="str">
            <v>TMA0000573</v>
          </cell>
          <cell r="C6141" t="str">
            <v>气泡袋200*300</v>
          </cell>
        </row>
        <row r="6141">
          <cell r="F6141" t="str">
            <v>EA</v>
          </cell>
          <cell r="G6141" t="str">
            <v>YC02</v>
          </cell>
        </row>
        <row r="6142">
          <cell r="B6142" t="str">
            <v>TMA0000574</v>
          </cell>
          <cell r="C6142" t="str">
            <v>65*8气泡袋</v>
          </cell>
        </row>
        <row r="6142">
          <cell r="F6142" t="str">
            <v>EA</v>
          </cell>
          <cell r="G6142" t="str">
            <v>YC02</v>
          </cell>
        </row>
        <row r="6143">
          <cell r="B6143" t="str">
            <v>TMA0000575</v>
          </cell>
          <cell r="C6143" t="str">
            <v>H6主镜内衬</v>
          </cell>
        </row>
        <row r="6143">
          <cell r="F6143" t="str">
            <v>EA</v>
          </cell>
          <cell r="G6143" t="str">
            <v>YC02</v>
          </cell>
        </row>
        <row r="6144">
          <cell r="B6144" t="str">
            <v>TMA0000576</v>
          </cell>
          <cell r="C6144" t="str">
            <v>H6补盲镜内衬</v>
          </cell>
        </row>
        <row r="6144">
          <cell r="F6144" t="str">
            <v>EA</v>
          </cell>
          <cell r="G6144" t="str">
            <v>YC02</v>
          </cell>
        </row>
        <row r="6145">
          <cell r="B6145" t="str">
            <v>TMA0000577</v>
          </cell>
          <cell r="C6145" t="str">
            <v>气泡袋300*300</v>
          </cell>
          <cell r="D6145" t="str">
            <v>大众外观件包装</v>
          </cell>
        </row>
        <row r="6145">
          <cell r="F6145" t="str">
            <v>EA</v>
          </cell>
          <cell r="G6145" t="str">
            <v>YC08</v>
          </cell>
        </row>
        <row r="6146">
          <cell r="B6146" t="str">
            <v>TMA0000578</v>
          </cell>
          <cell r="C6146" t="str">
            <v>气泡袋300*350</v>
          </cell>
          <cell r="D6146" t="str">
            <v>大众外观件包装</v>
          </cell>
        </row>
        <row r="6146">
          <cell r="F6146" t="str">
            <v>EA</v>
          </cell>
          <cell r="G6146" t="str">
            <v>YC08</v>
          </cell>
        </row>
        <row r="6147">
          <cell r="B6147" t="str">
            <v>TMA0000579</v>
          </cell>
          <cell r="C6147" t="str">
            <v>35*25出口件绿色标签</v>
          </cell>
        </row>
        <row r="6147">
          <cell r="F6147" t="str">
            <v>EA</v>
          </cell>
          <cell r="G6147" t="str">
            <v>YC02</v>
          </cell>
        </row>
        <row r="6148">
          <cell r="B6148" t="str">
            <v>TMA0000580</v>
          </cell>
          <cell r="C6148" t="str">
            <v>H6后盖内衬</v>
          </cell>
        </row>
        <row r="6148">
          <cell r="F6148" t="str">
            <v>EA</v>
          </cell>
          <cell r="G6148" t="str">
            <v>YC02</v>
          </cell>
        </row>
        <row r="6149">
          <cell r="B6149" t="str">
            <v>TMA0000581</v>
          </cell>
          <cell r="C6149" t="str">
            <v>MS930胶（硬包）</v>
          </cell>
          <cell r="D6149" t="str">
            <v>Terostat-MS930</v>
          </cell>
        </row>
        <row r="6149">
          <cell r="F6149" t="str">
            <v>KG</v>
          </cell>
          <cell r="G6149" t="str">
            <v>YC11</v>
          </cell>
        </row>
        <row r="6150">
          <cell r="B6150" t="str">
            <v>TMA0000582</v>
          </cell>
          <cell r="C6150" t="str">
            <v>400*900气泡片</v>
          </cell>
        </row>
        <row r="6150">
          <cell r="F6150" t="str">
            <v>EA</v>
          </cell>
          <cell r="G6150" t="str">
            <v>YC02</v>
          </cell>
        </row>
        <row r="6151">
          <cell r="B6151" t="str">
            <v>TMA0000583</v>
          </cell>
          <cell r="C6151" t="str">
            <v>300*400气泡片</v>
          </cell>
        </row>
        <row r="6151">
          <cell r="F6151" t="str">
            <v>EA</v>
          </cell>
          <cell r="G6151" t="str">
            <v>YC02</v>
          </cell>
        </row>
        <row r="6152">
          <cell r="B6152" t="str">
            <v>TMA0000584</v>
          </cell>
          <cell r="C6152" t="str">
            <v>540*340*3单瓦楞纸隔板</v>
          </cell>
        </row>
        <row r="6152">
          <cell r="F6152" t="str">
            <v>EA</v>
          </cell>
          <cell r="G6152" t="str">
            <v>YC02</v>
          </cell>
        </row>
        <row r="6153">
          <cell r="B6153" t="str">
            <v>TMA0000585</v>
          </cell>
          <cell r="C6153" t="str">
            <v>1125*930*5中空板</v>
          </cell>
          <cell r="D6153" t="str">
            <v>ISR90006</v>
          </cell>
        </row>
        <row r="6153">
          <cell r="F6153" t="str">
            <v>EA</v>
          </cell>
          <cell r="G6153" t="str">
            <v>YC02</v>
          </cell>
        </row>
        <row r="6154">
          <cell r="B6154" t="str">
            <v>TMA0000586</v>
          </cell>
          <cell r="C6154" t="str">
            <v>1125*720*5双瓦楞纸隔板</v>
          </cell>
        </row>
        <row r="6154">
          <cell r="F6154" t="str">
            <v>EA</v>
          </cell>
          <cell r="G6154" t="str">
            <v>YC02</v>
          </cell>
        </row>
        <row r="6155">
          <cell r="B6155" t="str">
            <v>TMA0000587</v>
          </cell>
          <cell r="C6155" t="str">
            <v>30*80塑料袋</v>
          </cell>
        </row>
        <row r="6155">
          <cell r="F6155" t="str">
            <v>EA</v>
          </cell>
          <cell r="G6155" t="str">
            <v>YC08</v>
          </cell>
        </row>
        <row r="6156">
          <cell r="B6156" t="str">
            <v>TMA0000588</v>
          </cell>
          <cell r="C6156" t="str">
            <v>30*40塑料袋</v>
          </cell>
        </row>
        <row r="6156">
          <cell r="F6156" t="str">
            <v>EA</v>
          </cell>
          <cell r="G6156" t="str">
            <v>YC08</v>
          </cell>
        </row>
        <row r="6157">
          <cell r="B6157" t="str">
            <v>TMA0000589</v>
          </cell>
          <cell r="C6157" t="str">
            <v>1125*930*5中空板</v>
          </cell>
          <cell r="D6157" t="str">
            <v>ISR90007</v>
          </cell>
        </row>
        <row r="6157">
          <cell r="F6157" t="str">
            <v>EA</v>
          </cell>
          <cell r="G6157" t="str">
            <v>YC02</v>
          </cell>
        </row>
        <row r="6158">
          <cell r="B6158" t="str">
            <v>TMA0000590</v>
          </cell>
          <cell r="C6158" t="str">
            <v>1780-30中空箱</v>
          </cell>
          <cell r="D6158" t="str">
            <v>690*590*210</v>
          </cell>
        </row>
        <row r="6158">
          <cell r="F6158" t="str">
            <v>EA</v>
          </cell>
          <cell r="G6158" t="str">
            <v>YC02</v>
          </cell>
        </row>
        <row r="6159">
          <cell r="B6159" t="str">
            <v>TMA0000591</v>
          </cell>
          <cell r="C6159" t="str">
            <v>1780-31中空箱</v>
          </cell>
          <cell r="D6159" t="str">
            <v>700*650*250</v>
          </cell>
        </row>
        <row r="6159">
          <cell r="F6159" t="str">
            <v>EA</v>
          </cell>
          <cell r="G6159" t="str">
            <v>YC02</v>
          </cell>
        </row>
        <row r="6160">
          <cell r="B6160" t="str">
            <v>TMA0000592</v>
          </cell>
          <cell r="C6160" t="str">
            <v>1780-32中空箱</v>
          </cell>
          <cell r="D6160" t="str">
            <v>710*690*320</v>
          </cell>
        </row>
        <row r="6160">
          <cell r="F6160" t="str">
            <v>EA</v>
          </cell>
          <cell r="G6160" t="str">
            <v>YC02</v>
          </cell>
        </row>
        <row r="6161">
          <cell r="B6161" t="str">
            <v>TMA0000593</v>
          </cell>
          <cell r="C6161" t="str">
            <v>1580中空箱左</v>
          </cell>
          <cell r="D6161" t="str">
            <v>600*500*240</v>
          </cell>
        </row>
        <row r="6161">
          <cell r="F6161" t="str">
            <v>EA</v>
          </cell>
          <cell r="G6161" t="str">
            <v>YC02</v>
          </cell>
        </row>
        <row r="6162">
          <cell r="B6162" t="str">
            <v>TMA0000594</v>
          </cell>
          <cell r="C6162" t="str">
            <v>1580中空箱右</v>
          </cell>
          <cell r="D6162" t="str">
            <v>700*640*250</v>
          </cell>
        </row>
        <row r="6162">
          <cell r="F6162" t="str">
            <v>EA</v>
          </cell>
          <cell r="G6162" t="str">
            <v>YC02</v>
          </cell>
        </row>
        <row r="6163">
          <cell r="B6163" t="str">
            <v>TMA0000595</v>
          </cell>
          <cell r="C6163" t="str">
            <v>新驭菱中空箱左</v>
          </cell>
          <cell r="D6163" t="str">
            <v>950*540*270</v>
          </cell>
        </row>
        <row r="6163">
          <cell r="F6163" t="str">
            <v>EA</v>
          </cell>
          <cell r="G6163" t="str">
            <v>YC02</v>
          </cell>
        </row>
        <row r="6164">
          <cell r="B6164" t="str">
            <v>TMA0000596</v>
          </cell>
          <cell r="C6164" t="str">
            <v>新驭菱中空箱右</v>
          </cell>
          <cell r="D6164" t="str">
            <v>950*540*270</v>
          </cell>
        </row>
        <row r="6164">
          <cell r="F6164" t="str">
            <v>EA</v>
          </cell>
          <cell r="G6164" t="str">
            <v>YC02</v>
          </cell>
        </row>
        <row r="6165">
          <cell r="B6165" t="str">
            <v>TMA0000597</v>
          </cell>
          <cell r="C6165" t="str">
            <v>H3窄车中空箱左</v>
          </cell>
          <cell r="D6165" t="str">
            <v>950*390*210</v>
          </cell>
        </row>
        <row r="6165">
          <cell r="F6165" t="str">
            <v>EA</v>
          </cell>
          <cell r="G6165" t="str">
            <v>YC02</v>
          </cell>
        </row>
        <row r="6166">
          <cell r="B6166" t="str">
            <v>TMA0000598</v>
          </cell>
          <cell r="C6166" t="str">
            <v>H3窄车中空箱右</v>
          </cell>
          <cell r="D6166" t="str">
            <v>950*390*210</v>
          </cell>
        </row>
        <row r="6166">
          <cell r="F6166" t="str">
            <v>EA</v>
          </cell>
          <cell r="G6166" t="str">
            <v>YC02</v>
          </cell>
        </row>
        <row r="6167">
          <cell r="B6167" t="str">
            <v>TMA0000599</v>
          </cell>
          <cell r="C6167" t="str">
            <v>H3宽车中空箱左</v>
          </cell>
          <cell r="D6167" t="str">
            <v>950*500*210</v>
          </cell>
        </row>
        <row r="6167">
          <cell r="F6167" t="str">
            <v>EA</v>
          </cell>
          <cell r="G6167" t="str">
            <v>YC02</v>
          </cell>
        </row>
        <row r="6168">
          <cell r="B6168" t="str">
            <v>TMA0000600</v>
          </cell>
          <cell r="C6168" t="str">
            <v>H3宽车中空箱右</v>
          </cell>
          <cell r="D6168" t="str">
            <v>960*500*210</v>
          </cell>
        </row>
        <row r="6168">
          <cell r="F6168" t="str">
            <v>EA</v>
          </cell>
          <cell r="G6168" t="str">
            <v>YC02</v>
          </cell>
        </row>
        <row r="6169">
          <cell r="B6169" t="str">
            <v>TMA0000601</v>
          </cell>
          <cell r="C6169" t="str">
            <v>H3连接杆中空箱左</v>
          </cell>
          <cell r="D6169" t="str">
            <v>580*335*130</v>
          </cell>
        </row>
        <row r="6169">
          <cell r="F6169" t="str">
            <v>EA</v>
          </cell>
          <cell r="G6169" t="str">
            <v>YC02</v>
          </cell>
        </row>
        <row r="6170">
          <cell r="B6170" t="str">
            <v>TMA0000602</v>
          </cell>
          <cell r="C6170" t="str">
            <v>H3连接杆中空箱右</v>
          </cell>
          <cell r="D6170" t="str">
            <v>580*335*130</v>
          </cell>
        </row>
        <row r="6170">
          <cell r="F6170" t="str">
            <v>EA</v>
          </cell>
          <cell r="G6170" t="str">
            <v>YC02</v>
          </cell>
        </row>
        <row r="6171">
          <cell r="B6171" t="str">
            <v>TMA0000603</v>
          </cell>
          <cell r="C6171" t="str">
            <v>奥铃中空箱17</v>
          </cell>
          <cell r="D6171" t="str">
            <v>610*500*240</v>
          </cell>
        </row>
        <row r="6171">
          <cell r="F6171" t="str">
            <v>EA</v>
          </cell>
          <cell r="G6171" t="str">
            <v>YC02</v>
          </cell>
        </row>
        <row r="6172">
          <cell r="B6172" t="str">
            <v>TMA0000604</v>
          </cell>
          <cell r="C6172" t="str">
            <v>奥铃中空箱18</v>
          </cell>
          <cell r="D6172" t="str">
            <v>650*630*320</v>
          </cell>
        </row>
        <row r="6172">
          <cell r="F6172" t="str">
            <v>EA</v>
          </cell>
          <cell r="G6172" t="str">
            <v>YC02</v>
          </cell>
        </row>
        <row r="6173">
          <cell r="B6173" t="str">
            <v>TMA0000605</v>
          </cell>
          <cell r="C6173" t="str">
            <v>奥铃升级窄车中空箱左</v>
          </cell>
          <cell r="D6173" t="str">
            <v>890*230*330</v>
          </cell>
        </row>
        <row r="6173">
          <cell r="F6173" t="str">
            <v>EA</v>
          </cell>
          <cell r="G6173" t="str">
            <v>YC02</v>
          </cell>
        </row>
        <row r="6174">
          <cell r="B6174" t="str">
            <v>TMA0000606</v>
          </cell>
          <cell r="C6174" t="str">
            <v>奥铃升级窄车中空箱右</v>
          </cell>
          <cell r="D6174" t="str">
            <v>890*230*330</v>
          </cell>
        </row>
        <row r="6174">
          <cell r="F6174" t="str">
            <v>EA</v>
          </cell>
          <cell r="G6174" t="str">
            <v>YC02</v>
          </cell>
        </row>
        <row r="6175">
          <cell r="B6175" t="str">
            <v>TMA0000607</v>
          </cell>
          <cell r="C6175" t="str">
            <v>奥铃升级宽车中空箱左</v>
          </cell>
          <cell r="D6175" t="str">
            <v>890*230*480</v>
          </cell>
        </row>
        <row r="6175">
          <cell r="F6175" t="str">
            <v>EA</v>
          </cell>
          <cell r="G6175" t="str">
            <v>YC02</v>
          </cell>
        </row>
        <row r="6176">
          <cell r="B6176" t="str">
            <v>TMA0000608</v>
          </cell>
          <cell r="C6176" t="str">
            <v>奥铃升级宽车中空箱右</v>
          </cell>
          <cell r="D6176" t="str">
            <v>890*230*480</v>
          </cell>
        </row>
        <row r="6176">
          <cell r="F6176" t="str">
            <v>EA</v>
          </cell>
          <cell r="G6176" t="str">
            <v>YC02</v>
          </cell>
        </row>
        <row r="6177">
          <cell r="B6177" t="str">
            <v>TMA0000609</v>
          </cell>
          <cell r="C6177" t="str">
            <v>捷运中空箱23A0</v>
          </cell>
          <cell r="D6177" t="str">
            <v>960*530*210</v>
          </cell>
        </row>
        <row r="6177">
          <cell r="F6177" t="str">
            <v>EA</v>
          </cell>
          <cell r="G6177" t="str">
            <v>YC02</v>
          </cell>
        </row>
        <row r="6178">
          <cell r="B6178" t="str">
            <v>TMA0000610</v>
          </cell>
          <cell r="C6178" t="str">
            <v>捷运中空箱24A0</v>
          </cell>
          <cell r="D6178" t="str">
            <v>960*530*210</v>
          </cell>
        </row>
        <row r="6178">
          <cell r="F6178" t="str">
            <v>EA</v>
          </cell>
          <cell r="G6178" t="str">
            <v>YC02</v>
          </cell>
        </row>
        <row r="6179">
          <cell r="B6179" t="str">
            <v>TMA0000611</v>
          </cell>
          <cell r="C6179" t="str">
            <v>捷运中空箱004</v>
          </cell>
          <cell r="D6179" t="str">
            <v>960*530*210</v>
          </cell>
        </row>
        <row r="6179">
          <cell r="F6179" t="str">
            <v>EA</v>
          </cell>
          <cell r="G6179" t="str">
            <v>YC02</v>
          </cell>
        </row>
        <row r="6180">
          <cell r="B6180" t="str">
            <v>TMA0000612</v>
          </cell>
          <cell r="C6180" t="str">
            <v>捷运中空箱206</v>
          </cell>
          <cell r="D6180" t="str">
            <v>960*530*210</v>
          </cell>
        </row>
        <row r="6180">
          <cell r="F6180" t="str">
            <v>EA</v>
          </cell>
          <cell r="G6180" t="str">
            <v>YC02</v>
          </cell>
        </row>
        <row r="6181">
          <cell r="B6181" t="str">
            <v>TMA0000613</v>
          </cell>
          <cell r="C6181" t="str">
            <v>捷运连接杆中空箱左</v>
          </cell>
          <cell r="D6181" t="str">
            <v>630*250*160</v>
          </cell>
        </row>
        <row r="6181">
          <cell r="F6181" t="str">
            <v>EA</v>
          </cell>
          <cell r="G6181" t="str">
            <v>YC02</v>
          </cell>
        </row>
        <row r="6182">
          <cell r="B6182" t="str">
            <v>TMA0000614</v>
          </cell>
          <cell r="C6182" t="str">
            <v>捷运连接杆中空箱右</v>
          </cell>
          <cell r="D6182" t="str">
            <v>630*250*160</v>
          </cell>
        </row>
        <row r="6182">
          <cell r="F6182" t="str">
            <v>EA</v>
          </cell>
          <cell r="G6182" t="str">
            <v>YC02</v>
          </cell>
        </row>
        <row r="6183">
          <cell r="B6183" t="str">
            <v>TMA0000615</v>
          </cell>
          <cell r="C6183" t="str">
            <v>欧马可中空箱左</v>
          </cell>
          <cell r="D6183" t="str">
            <v>610*500*240</v>
          </cell>
        </row>
        <row r="6183">
          <cell r="F6183" t="str">
            <v>EA</v>
          </cell>
          <cell r="G6183" t="str">
            <v>YC02</v>
          </cell>
        </row>
        <row r="6184">
          <cell r="B6184" t="str">
            <v>TMA0000616</v>
          </cell>
          <cell r="C6184" t="str">
            <v>欧马可中空箱右</v>
          </cell>
          <cell r="D6184" t="str">
            <v>610*500*240</v>
          </cell>
        </row>
        <row r="6184">
          <cell r="F6184" t="str">
            <v>EA</v>
          </cell>
          <cell r="G6184" t="str">
            <v>YC02</v>
          </cell>
        </row>
        <row r="6185">
          <cell r="B6185" t="str">
            <v>TMA0000617</v>
          </cell>
          <cell r="C6185" t="str">
            <v>L型中空箱901A0</v>
          </cell>
          <cell r="D6185" t="str">
            <v>460*460*170</v>
          </cell>
        </row>
        <row r="6185">
          <cell r="F6185" t="str">
            <v>EA</v>
          </cell>
          <cell r="G6185" t="str">
            <v>YC02</v>
          </cell>
        </row>
        <row r="6186">
          <cell r="B6186" t="str">
            <v>TMA0000618</v>
          </cell>
          <cell r="C6186" t="str">
            <v>L型中空箱3000</v>
          </cell>
          <cell r="D6186" t="str">
            <v>460*460*170</v>
          </cell>
        </row>
        <row r="6186">
          <cell r="F6186" t="str">
            <v>EA</v>
          </cell>
          <cell r="G6186" t="str">
            <v>YC02</v>
          </cell>
        </row>
        <row r="6187">
          <cell r="B6187" t="str">
            <v>TMA0000619</v>
          </cell>
          <cell r="C6187" t="str">
            <v>1029中空箱169-15</v>
          </cell>
          <cell r="D6187" t="str">
            <v>490*260*380</v>
          </cell>
        </row>
        <row r="6187">
          <cell r="F6187" t="str">
            <v>EA</v>
          </cell>
          <cell r="G6187" t="str">
            <v>YC02</v>
          </cell>
        </row>
        <row r="6188">
          <cell r="B6188" t="str">
            <v>TMA0000620</v>
          </cell>
          <cell r="C6188" t="str">
            <v>1029中空箱169-71</v>
          </cell>
          <cell r="D6188" t="str">
            <v>490*260*380</v>
          </cell>
        </row>
        <row r="6188">
          <cell r="F6188" t="str">
            <v>EA</v>
          </cell>
          <cell r="G6188" t="str">
            <v>YC02</v>
          </cell>
        </row>
        <row r="6189">
          <cell r="B6189" t="str">
            <v>TMA0000621</v>
          </cell>
          <cell r="C6189" t="str">
            <v>1029中空箱178-03</v>
          </cell>
          <cell r="D6189" t="str">
            <v>490*260*380</v>
          </cell>
        </row>
        <row r="6189">
          <cell r="F6189" t="str">
            <v>EA</v>
          </cell>
          <cell r="G6189" t="str">
            <v>YC02</v>
          </cell>
        </row>
        <row r="6190">
          <cell r="B6190" t="str">
            <v>TMA0000622</v>
          </cell>
          <cell r="C6190" t="str">
            <v>158-01中空箱</v>
          </cell>
          <cell r="D6190" t="str">
            <v>580*440*200</v>
          </cell>
        </row>
        <row r="6190">
          <cell r="F6190" t="str">
            <v>EA</v>
          </cell>
          <cell r="G6190" t="str">
            <v>YC02</v>
          </cell>
        </row>
        <row r="6191">
          <cell r="B6191" t="str">
            <v>TMA0000623</v>
          </cell>
          <cell r="C6191" t="str">
            <v>A2下视中空箱</v>
          </cell>
          <cell r="D6191" t="str">
            <v>750*450*420</v>
          </cell>
        </row>
        <row r="6191">
          <cell r="F6191" t="str">
            <v>EA</v>
          </cell>
          <cell r="G6191" t="str">
            <v>YC02</v>
          </cell>
        </row>
        <row r="6192">
          <cell r="B6192" t="str">
            <v>TMA0000624</v>
          </cell>
          <cell r="C6192" t="str">
            <v>奥铃升级下视中空箱</v>
          </cell>
          <cell r="D6192" t="str">
            <v>750*260*250</v>
          </cell>
        </row>
        <row r="6192">
          <cell r="F6192" t="str">
            <v>EA</v>
          </cell>
          <cell r="G6192" t="str">
            <v>YC02</v>
          </cell>
        </row>
        <row r="6193">
          <cell r="B6193" t="str">
            <v>TMA0000625</v>
          </cell>
          <cell r="C6193" t="str">
            <v>A2(1995)补盲镜中空箱</v>
          </cell>
          <cell r="D6193" t="str">
            <v>750*550*280</v>
          </cell>
        </row>
        <row r="6193">
          <cell r="F6193" t="str">
            <v>EA</v>
          </cell>
          <cell r="G6193" t="str">
            <v>YC02</v>
          </cell>
        </row>
        <row r="6194">
          <cell r="B6194" t="str">
            <v>TMA0000626</v>
          </cell>
          <cell r="C6194" t="str">
            <v>奥铃升级补盲中空箱</v>
          </cell>
          <cell r="D6194" t="str">
            <v>510*330*290</v>
          </cell>
        </row>
        <row r="6194">
          <cell r="F6194" t="str">
            <v>EA</v>
          </cell>
          <cell r="G6194" t="str">
            <v>YC02</v>
          </cell>
        </row>
        <row r="6195">
          <cell r="B6195" t="str">
            <v>TMA0000627</v>
          </cell>
          <cell r="C6195" t="str">
            <v>捷运侧下视镜中空箱</v>
          </cell>
          <cell r="D6195" t="str">
            <v>560*360*280</v>
          </cell>
        </row>
        <row r="6195">
          <cell r="F6195" t="str">
            <v>EA</v>
          </cell>
          <cell r="G6195" t="str">
            <v>YC02</v>
          </cell>
        </row>
        <row r="6196">
          <cell r="B6196" t="str">
            <v>TMA0000628</v>
          </cell>
          <cell r="C6196" t="str">
            <v>驭菱后视镜隔板</v>
          </cell>
        </row>
        <row r="6196">
          <cell r="F6196" t="str">
            <v>EA</v>
          </cell>
          <cell r="G6196" t="str">
            <v>YC02</v>
          </cell>
        </row>
        <row r="6197">
          <cell r="B6197" t="str">
            <v>TMA0000629</v>
          </cell>
          <cell r="C6197" t="str">
            <v>奥铃升级后视镜隔板</v>
          </cell>
        </row>
        <row r="6197">
          <cell r="F6197" t="str">
            <v>EA</v>
          </cell>
          <cell r="G6197" t="str">
            <v>YC02</v>
          </cell>
        </row>
        <row r="6198">
          <cell r="B6198" t="str">
            <v>TMA0000630</v>
          </cell>
          <cell r="C6198" t="str">
            <v>油性原胶</v>
          </cell>
          <cell r="D6198" t="str">
            <v>千可静</v>
          </cell>
        </row>
        <row r="6198">
          <cell r="F6198" t="str">
            <v>EA</v>
          </cell>
          <cell r="G6198" t="str">
            <v>YC11</v>
          </cell>
        </row>
        <row r="6199">
          <cell r="B6199" t="str">
            <v>TMA0000631</v>
          </cell>
          <cell r="C6199" t="str">
            <v>注塑件中空板箱</v>
          </cell>
          <cell r="D6199" t="str">
            <v>730*530*555</v>
          </cell>
        </row>
        <row r="6199">
          <cell r="F6199" t="str">
            <v>EA</v>
          </cell>
          <cell r="G6199" t="str">
            <v>YC02</v>
          </cell>
        </row>
        <row r="6200">
          <cell r="B6200" t="str">
            <v>TMA0010160</v>
          </cell>
          <cell r="C6200" t="str">
            <v>H6主镜外包装箱</v>
          </cell>
          <cell r="D6200" t="str">
            <v>970*400*240</v>
          </cell>
        </row>
        <row r="6200">
          <cell r="F6200" t="str">
            <v>EA</v>
          </cell>
          <cell r="G6200" t="str">
            <v>YC02</v>
          </cell>
        </row>
        <row r="6201">
          <cell r="B6201" t="str">
            <v>TMA0010165</v>
          </cell>
          <cell r="C6201" t="str">
            <v>H6后盖包装箱</v>
          </cell>
          <cell r="D6201" t="str">
            <v>710*370*270</v>
          </cell>
        </row>
        <row r="6201">
          <cell r="F6201" t="str">
            <v>EA</v>
          </cell>
          <cell r="G6201" t="str">
            <v>YC02</v>
          </cell>
        </row>
        <row r="6202">
          <cell r="B6202" t="str">
            <v>TMA0010166</v>
          </cell>
          <cell r="C6202" t="str">
            <v>H6后盖装饰盖包装箱</v>
          </cell>
          <cell r="D6202" t="str">
            <v>450*270*195</v>
          </cell>
        </row>
        <row r="6202">
          <cell r="F6202" t="str">
            <v>EA</v>
          </cell>
          <cell r="G6202" t="str">
            <v>YC02</v>
          </cell>
        </row>
        <row r="6203">
          <cell r="B6203" t="str">
            <v>TMA0010167</v>
          </cell>
          <cell r="C6203" t="str">
            <v>H6上安装座装饰盖包装箱</v>
          </cell>
          <cell r="D6203" t="str">
            <v>530*180*80</v>
          </cell>
        </row>
        <row r="6203">
          <cell r="F6203" t="str">
            <v>EA</v>
          </cell>
          <cell r="G6203" t="str">
            <v>YC02</v>
          </cell>
        </row>
        <row r="6204">
          <cell r="B6204" t="str">
            <v>TMA0010169</v>
          </cell>
          <cell r="C6204" t="str">
            <v>H6下安装座装饰盖包装箱</v>
          </cell>
          <cell r="D6204" t="str">
            <v>430*370*190</v>
          </cell>
        </row>
        <row r="6204">
          <cell r="F6204" t="str">
            <v>EA</v>
          </cell>
          <cell r="G6204" t="str">
            <v>YC02</v>
          </cell>
        </row>
        <row r="6205">
          <cell r="B6205" t="str">
            <v>TMA0010170</v>
          </cell>
          <cell r="C6205" t="str">
            <v>H6补盲镜包装箱</v>
          </cell>
          <cell r="D6205" t="str">
            <v>355*110*292</v>
          </cell>
        </row>
        <row r="6205">
          <cell r="F6205" t="str">
            <v>EA</v>
          </cell>
          <cell r="G6205" t="str">
            <v>YC02</v>
          </cell>
        </row>
        <row r="6206">
          <cell r="B6206" t="str">
            <v>TMA0010171</v>
          </cell>
          <cell r="C6206" t="str">
            <v>H6后盖隔板</v>
          </cell>
          <cell r="D6206" t="str">
            <v>700*260*5</v>
          </cell>
        </row>
        <row r="6206">
          <cell r="F6206" t="str">
            <v>EA</v>
          </cell>
          <cell r="G6206" t="str">
            <v>YC02</v>
          </cell>
        </row>
        <row r="6207">
          <cell r="B6207" t="str">
            <v>TMA0010184</v>
          </cell>
          <cell r="C6207" t="str">
            <v>H6补盲镜出口包装箱</v>
          </cell>
        </row>
        <row r="6207">
          <cell r="F6207" t="str">
            <v>EA</v>
          </cell>
          <cell r="G6207" t="str">
            <v>YC02</v>
          </cell>
        </row>
        <row r="6208">
          <cell r="B6208" t="str">
            <v>TMA0010185</v>
          </cell>
          <cell r="C6208" t="str">
            <v>H6镜体上镜臂出口包装箱</v>
          </cell>
        </row>
        <row r="6208">
          <cell r="F6208" t="str">
            <v>EA</v>
          </cell>
          <cell r="G6208" t="str">
            <v>YC02</v>
          </cell>
        </row>
        <row r="6209">
          <cell r="B6209" t="str">
            <v>TMA0010186</v>
          </cell>
          <cell r="C6209" t="str">
            <v>H6下镜臂出口包装箱</v>
          </cell>
        </row>
        <row r="6209">
          <cell r="F6209" t="str">
            <v>EA</v>
          </cell>
          <cell r="G6209" t="str">
            <v>YC02</v>
          </cell>
        </row>
        <row r="6210">
          <cell r="B6210" t="str">
            <v>TMA0010187</v>
          </cell>
          <cell r="C6210" t="str">
            <v>H6后盖、装饰盖出口包装箱</v>
          </cell>
        </row>
        <row r="6210">
          <cell r="F6210" t="str">
            <v>EA</v>
          </cell>
          <cell r="G6210" t="str">
            <v>YC02</v>
          </cell>
        </row>
        <row r="6211">
          <cell r="B6211" t="str">
            <v>TMA0010188</v>
          </cell>
          <cell r="C6211" t="str">
            <v>H6安装座装饰盖出口包装箱</v>
          </cell>
        </row>
        <row r="6211">
          <cell r="F6211" t="str">
            <v>EA</v>
          </cell>
          <cell r="G6211" t="str">
            <v>YC02</v>
          </cell>
        </row>
        <row r="6212">
          <cell r="B6212" t="str">
            <v>TMI0000008</v>
          </cell>
          <cell r="C6212" t="str">
            <v>PC+ASA</v>
          </cell>
          <cell r="D6212" t="str">
            <v>PC880M（灰色）</v>
          </cell>
        </row>
        <row r="6212">
          <cell r="F6212" t="str">
            <v>KG</v>
          </cell>
          <cell r="G6212" t="str">
            <v>YC08</v>
          </cell>
        </row>
        <row r="6213">
          <cell r="B6213" t="str">
            <v>TMI0000009</v>
          </cell>
          <cell r="C6213" t="str">
            <v>PC+ASA</v>
          </cell>
          <cell r="D6213" t="str">
            <v>PC880M</v>
          </cell>
        </row>
        <row r="6213">
          <cell r="F6213" t="str">
            <v>KG</v>
          </cell>
          <cell r="G6213" t="str">
            <v>YC08</v>
          </cell>
        </row>
        <row r="6214">
          <cell r="B6214" t="str">
            <v>TMI0000010</v>
          </cell>
          <cell r="C6214" t="str">
            <v>黑色母</v>
          </cell>
        </row>
        <row r="6214">
          <cell r="F6214" t="str">
            <v>KG</v>
          </cell>
          <cell r="G6214" t="str">
            <v>YC08</v>
          </cell>
        </row>
        <row r="6215">
          <cell r="B6215" t="str">
            <v>TMI0000011</v>
          </cell>
          <cell r="C6215" t="str">
            <v>POM-黑K300L0</v>
          </cell>
        </row>
        <row r="6215">
          <cell r="F6215" t="str">
            <v>KG</v>
          </cell>
          <cell r="G6215" t="str">
            <v>YC08</v>
          </cell>
        </row>
        <row r="6216">
          <cell r="B6216" t="str">
            <v>TMI0000014</v>
          </cell>
          <cell r="C6216" t="str">
            <v>ABS757</v>
          </cell>
          <cell r="D6216" t="str">
            <v>本色</v>
          </cell>
        </row>
        <row r="6216">
          <cell r="F6216" t="str">
            <v>KG</v>
          </cell>
          <cell r="G6216" t="str">
            <v>YC08</v>
          </cell>
        </row>
        <row r="6217">
          <cell r="B6217" t="str">
            <v>TMI0000016</v>
          </cell>
          <cell r="C6217" t="str">
            <v>PA66+GF45</v>
          </cell>
        </row>
        <row r="6217">
          <cell r="F6217" t="str">
            <v>KG</v>
          </cell>
          <cell r="G6217" t="str">
            <v>YC08</v>
          </cell>
        </row>
        <row r="6218">
          <cell r="B6218" t="str">
            <v>TMI0000039</v>
          </cell>
          <cell r="C6218" t="str">
            <v>ABS+PC(S1624黑）</v>
          </cell>
        </row>
        <row r="6218">
          <cell r="F6218" t="str">
            <v>KG</v>
          </cell>
          <cell r="G6218" t="str">
            <v>YC08</v>
          </cell>
        </row>
        <row r="6219">
          <cell r="B6219" t="str">
            <v>TMI0000045</v>
          </cell>
          <cell r="C6219" t="str">
            <v>PMMA/VH001(PMMA)(白)</v>
          </cell>
        </row>
        <row r="6219">
          <cell r="F6219" t="str">
            <v>KG</v>
          </cell>
          <cell r="G6219" t="str">
            <v>YC08</v>
          </cell>
        </row>
        <row r="6220">
          <cell r="B6220" t="str">
            <v>TMI0000048</v>
          </cell>
          <cell r="C6220" t="str">
            <v>PA6+GF45</v>
          </cell>
          <cell r="D6220" t="str">
            <v>黑色</v>
          </cell>
        </row>
        <row r="6220">
          <cell r="F6220" t="str">
            <v>KG</v>
          </cell>
          <cell r="G6220" t="str">
            <v>YC08</v>
          </cell>
        </row>
        <row r="6221">
          <cell r="B6221" t="str">
            <v>TMI0000049</v>
          </cell>
          <cell r="C6221" t="str">
            <v>TP30-3058浅灰直染</v>
          </cell>
        </row>
        <row r="6221">
          <cell r="F6221" t="str">
            <v>KG</v>
          </cell>
          <cell r="G6221" t="str">
            <v>YC08</v>
          </cell>
        </row>
        <row r="6222">
          <cell r="B6222" t="str">
            <v>TMI0000051</v>
          </cell>
          <cell r="C6222" t="str">
            <v>K8303</v>
          </cell>
        </row>
        <row r="6222">
          <cell r="F6222" t="str">
            <v>KG</v>
          </cell>
          <cell r="G6222" t="str">
            <v>YC08</v>
          </cell>
        </row>
        <row r="6223">
          <cell r="B6223" t="str">
            <v>TMI0000053</v>
          </cell>
          <cell r="C6223" t="str">
            <v>PC透明</v>
          </cell>
        </row>
        <row r="6223">
          <cell r="F6223" t="str">
            <v>KG</v>
          </cell>
          <cell r="G6223" t="str">
            <v>YC08</v>
          </cell>
        </row>
        <row r="6224">
          <cell r="B6224" t="str">
            <v>TMI0000059</v>
          </cell>
          <cell r="C6224" t="str">
            <v>色粉H8162</v>
          </cell>
        </row>
        <row r="6224">
          <cell r="F6224" t="str">
            <v>KG</v>
          </cell>
          <cell r="G6224" t="str">
            <v>YC08</v>
          </cell>
        </row>
        <row r="6225">
          <cell r="B6225" t="str">
            <v>TMI0000060</v>
          </cell>
          <cell r="C6225" t="str">
            <v>ABS-HH106</v>
          </cell>
          <cell r="D6225" t="str">
            <v>XR401-A9001</v>
          </cell>
        </row>
        <row r="6225">
          <cell r="F6225" t="str">
            <v>KG</v>
          </cell>
          <cell r="G6225" t="str">
            <v>YC08</v>
          </cell>
        </row>
        <row r="6226">
          <cell r="B6226" t="str">
            <v>TMI0000061</v>
          </cell>
          <cell r="C6226" t="str">
            <v>ASA-778T</v>
          </cell>
          <cell r="D6226" t="str">
            <v>LI941-V94841</v>
          </cell>
        </row>
        <row r="6226">
          <cell r="F6226" t="str">
            <v>KG</v>
          </cell>
          <cell r="G6226" t="str">
            <v>YC08</v>
          </cell>
        </row>
        <row r="6227">
          <cell r="B6227" t="str">
            <v>TMI0000063</v>
          </cell>
          <cell r="C6227" t="str">
            <v>PA66-G50-BK110</v>
          </cell>
        </row>
        <row r="6227">
          <cell r="F6227" t="str">
            <v>KG</v>
          </cell>
          <cell r="G6227" t="str">
            <v>YC08</v>
          </cell>
        </row>
        <row r="6228">
          <cell r="B6228" t="str">
            <v>TMI0000064</v>
          </cell>
          <cell r="C6228" t="str">
            <v>TPEE1007</v>
          </cell>
        </row>
        <row r="6228">
          <cell r="F6228" t="str">
            <v>KG</v>
          </cell>
          <cell r="G6228" t="str">
            <v>YC08</v>
          </cell>
        </row>
        <row r="6229">
          <cell r="B6229" t="str">
            <v>TMI0000068</v>
          </cell>
          <cell r="C6229" t="str">
            <v>PA6+GF30(短纤)</v>
          </cell>
        </row>
        <row r="6229">
          <cell r="F6229" t="str">
            <v>KG</v>
          </cell>
          <cell r="G6229" t="str">
            <v>YC08</v>
          </cell>
        </row>
        <row r="6230">
          <cell r="B6230" t="str">
            <v>TMI0000070</v>
          </cell>
          <cell r="C6230" t="str">
            <v>TP15本色</v>
          </cell>
        </row>
        <row r="6230">
          <cell r="F6230" t="str">
            <v>KG</v>
          </cell>
          <cell r="G6230" t="str">
            <v>YC08</v>
          </cell>
        </row>
        <row r="6231">
          <cell r="B6231" t="str">
            <v>TMI0000075</v>
          </cell>
          <cell r="C6231" t="str">
            <v>色粉I9045</v>
          </cell>
        </row>
        <row r="6231">
          <cell r="F6231" t="str">
            <v>KG</v>
          </cell>
          <cell r="G6231" t="str">
            <v>YC08</v>
          </cell>
        </row>
        <row r="6232">
          <cell r="B6232" t="str">
            <v>TMI0000076</v>
          </cell>
          <cell r="C6232" t="str">
            <v>色粉H8178</v>
          </cell>
        </row>
        <row r="6232">
          <cell r="F6232" t="str">
            <v>KG</v>
          </cell>
          <cell r="G6232" t="str">
            <v>YC08</v>
          </cell>
        </row>
        <row r="6233">
          <cell r="B6233" t="str">
            <v>TMI0000077</v>
          </cell>
          <cell r="C6233" t="str">
            <v>色粉H8167</v>
          </cell>
        </row>
        <row r="6233">
          <cell r="F6233" t="str">
            <v>KG</v>
          </cell>
          <cell r="G6233" t="str">
            <v>YC08</v>
          </cell>
        </row>
        <row r="6234">
          <cell r="B6234" t="str">
            <v>TMI0000078</v>
          </cell>
          <cell r="C6234" t="str">
            <v>色粉H8152</v>
          </cell>
        </row>
        <row r="6234">
          <cell r="F6234" t="str">
            <v>EA</v>
          </cell>
          <cell r="G6234" t="str">
            <v>YC08</v>
          </cell>
        </row>
        <row r="6235">
          <cell r="B6235" t="str">
            <v>TMI0000080</v>
          </cell>
          <cell r="C6235" t="str">
            <v>PA66+C2020增强尼龙料</v>
          </cell>
        </row>
        <row r="6235">
          <cell r="F6235" t="str">
            <v>KG</v>
          </cell>
          <cell r="G6235" t="str">
            <v>YC08</v>
          </cell>
        </row>
        <row r="6236">
          <cell r="B6236" t="str">
            <v>TMI0000081</v>
          </cell>
          <cell r="C6236" t="str">
            <v>PA6尼龙切片</v>
          </cell>
        </row>
        <row r="6236">
          <cell r="F6236" t="str">
            <v>KG</v>
          </cell>
          <cell r="G6236" t="str">
            <v>YC08</v>
          </cell>
        </row>
        <row r="6237">
          <cell r="B6237" t="str">
            <v>TMI0000084</v>
          </cell>
          <cell r="C6237" t="str">
            <v>PA66-RN230十字横梁料</v>
          </cell>
        </row>
        <row r="6237">
          <cell r="F6237" t="str">
            <v>KG</v>
          </cell>
          <cell r="G6237" t="str">
            <v>YC08</v>
          </cell>
        </row>
        <row r="6238">
          <cell r="B6238" t="str">
            <v>TMI0000087</v>
          </cell>
          <cell r="C6238" t="str">
            <v>PA66+GF35尼龙料S1685黑色</v>
          </cell>
        </row>
        <row r="6238">
          <cell r="F6238" t="str">
            <v>KG</v>
          </cell>
          <cell r="G6238" t="str">
            <v>YC08</v>
          </cell>
        </row>
        <row r="6239">
          <cell r="B6239" t="str">
            <v>TMI0000088</v>
          </cell>
          <cell r="C6239" t="str">
            <v>Pa66原包料</v>
          </cell>
        </row>
        <row r="6239">
          <cell r="F6239" t="str">
            <v>KG</v>
          </cell>
          <cell r="G6239" t="str">
            <v>YC08</v>
          </cell>
        </row>
        <row r="6240">
          <cell r="B6240" t="str">
            <v>TMI0000090</v>
          </cell>
          <cell r="C6240" t="str">
            <v>PP+EPDM-T20</v>
          </cell>
        </row>
        <row r="6240">
          <cell r="F6240" t="str">
            <v>KG</v>
          </cell>
          <cell r="G6240" t="str">
            <v>YC08</v>
          </cell>
        </row>
        <row r="6241">
          <cell r="B6241" t="str">
            <v>TMI0000092</v>
          </cell>
          <cell r="C6241" t="str">
            <v>AS93V</v>
          </cell>
          <cell r="D6241" t="str">
            <v>PP+GF45   PP-AS93V</v>
          </cell>
        </row>
        <row r="6241">
          <cell r="F6241" t="str">
            <v>KG</v>
          </cell>
          <cell r="G6241" t="str">
            <v>YC08</v>
          </cell>
        </row>
        <row r="6242">
          <cell r="B6242" t="str">
            <v>TMI0000094</v>
          </cell>
          <cell r="C6242" t="str">
            <v>PP改性料(深灰)64</v>
          </cell>
        </row>
        <row r="6242">
          <cell r="F6242" t="str">
            <v>KG</v>
          </cell>
          <cell r="G6242" t="str">
            <v>YC08</v>
          </cell>
        </row>
        <row r="6243">
          <cell r="B6243" t="str">
            <v>TMI0000095</v>
          </cell>
          <cell r="C6243" t="str">
            <v>苯领ABS</v>
          </cell>
        </row>
        <row r="6243">
          <cell r="F6243" t="str">
            <v>KG</v>
          </cell>
          <cell r="G6243" t="str">
            <v>YC08</v>
          </cell>
        </row>
        <row r="6244">
          <cell r="B6244" t="str">
            <v>TMI0000096</v>
          </cell>
          <cell r="C6244" t="str">
            <v>色粉H8191</v>
          </cell>
        </row>
        <row r="6244">
          <cell r="F6244" t="str">
            <v>KG</v>
          </cell>
          <cell r="G6244" t="str">
            <v>YC08</v>
          </cell>
        </row>
        <row r="6245">
          <cell r="B6245" t="str">
            <v>TMI0000097</v>
          </cell>
          <cell r="C6245" t="str">
            <v>色粉H8326</v>
          </cell>
        </row>
        <row r="6245">
          <cell r="F6245" t="str">
            <v>KG</v>
          </cell>
          <cell r="G6245" t="str">
            <v>YC08</v>
          </cell>
        </row>
        <row r="6246">
          <cell r="B6246" t="str">
            <v>TMI0000099</v>
          </cell>
          <cell r="C6246" t="str">
            <v>ASA 978WJ20420W7</v>
          </cell>
          <cell r="D6246" t="str">
            <v>奇美 H6视镜专用</v>
          </cell>
        </row>
        <row r="6246">
          <cell r="F6246" t="str">
            <v>KG</v>
          </cell>
          <cell r="G6246" t="str">
            <v>YC08</v>
          </cell>
        </row>
        <row r="6247">
          <cell r="B6247" t="str">
            <v>TMI0000100</v>
          </cell>
          <cell r="C6247" t="str">
            <v>Pa6+GF50%</v>
          </cell>
          <cell r="D6247" t="str">
            <v>晋纶AN0920SN B50</v>
          </cell>
        </row>
        <row r="6247">
          <cell r="F6247" t="str">
            <v>KG</v>
          </cell>
          <cell r="G6247" t="str">
            <v>YC08</v>
          </cell>
        </row>
        <row r="6248">
          <cell r="B6248" t="str">
            <v>TMI0000101</v>
          </cell>
          <cell r="C6248" t="str">
            <v>PA6+GF30AN0720SNB32A9005</v>
          </cell>
          <cell r="D6248" t="str">
            <v>晋纶 H6视镜专用</v>
          </cell>
        </row>
        <row r="6248">
          <cell r="F6248" t="str">
            <v>KG</v>
          </cell>
          <cell r="G6248" t="str">
            <v>YC08</v>
          </cell>
        </row>
        <row r="6249">
          <cell r="B6249" t="str">
            <v>TMI0000102</v>
          </cell>
          <cell r="C6249" t="str">
            <v>PP API-1109UVP2B-T0895</v>
          </cell>
          <cell r="D6249" t="str">
            <v>金发 H6视镜专用</v>
          </cell>
        </row>
        <row r="6249">
          <cell r="F6249" t="str">
            <v>KG</v>
          </cell>
          <cell r="G6249" t="str">
            <v>YC08</v>
          </cell>
        </row>
        <row r="6250">
          <cell r="B6250" t="str">
            <v>TMI0000105</v>
          </cell>
          <cell r="C6250" t="str">
            <v>色粉4944</v>
          </cell>
        </row>
        <row r="6250">
          <cell r="F6250" t="str">
            <v>KG</v>
          </cell>
          <cell r="G6250" t="str">
            <v>YC08</v>
          </cell>
        </row>
        <row r="6251">
          <cell r="B6251" t="str">
            <v>TMI0000106</v>
          </cell>
          <cell r="C6251" t="str">
            <v>PPS-6345A  4HD9050</v>
          </cell>
        </row>
        <row r="6251">
          <cell r="F6251" t="str">
            <v>KG</v>
          </cell>
          <cell r="G6251" t="str">
            <v>YC08</v>
          </cell>
        </row>
        <row r="6252">
          <cell r="B6252" t="str">
            <v>TMI0000108</v>
          </cell>
          <cell r="C6252" t="str">
            <v>GFPP-30</v>
          </cell>
        </row>
        <row r="6252">
          <cell r="F6252" t="str">
            <v>KG</v>
          </cell>
          <cell r="G6252" t="str">
            <v>YC08</v>
          </cell>
        </row>
        <row r="6253">
          <cell r="B6253" t="str">
            <v>TMI0000109</v>
          </cell>
          <cell r="C6253" t="str">
            <v>PC 345kz(ABC+PC)</v>
          </cell>
        </row>
        <row r="6253">
          <cell r="F6253" t="str">
            <v>KG</v>
          </cell>
          <cell r="G6253" t="str">
            <v>YC08</v>
          </cell>
        </row>
        <row r="6254">
          <cell r="B6254" t="str">
            <v>TMI0000110</v>
          </cell>
          <cell r="C6254" t="str">
            <v>POM+TPFE本色</v>
          </cell>
        </row>
        <row r="6254">
          <cell r="F6254" t="str">
            <v>KG</v>
          </cell>
          <cell r="G6254" t="str">
            <v>YC08</v>
          </cell>
        </row>
        <row r="6255">
          <cell r="B6255" t="str">
            <v>TMI0000111</v>
          </cell>
          <cell r="C6255" t="str">
            <v>PA6+GF35</v>
          </cell>
          <cell r="D6255" t="str">
            <v>黑色</v>
          </cell>
        </row>
        <row r="6255">
          <cell r="F6255" t="str">
            <v>KG</v>
          </cell>
          <cell r="G6255" t="str">
            <v>YC08</v>
          </cell>
        </row>
        <row r="6256">
          <cell r="B6256" t="str">
            <v>TMI0000112</v>
          </cell>
          <cell r="C6256" t="str">
            <v>色粉7949</v>
          </cell>
        </row>
        <row r="6256">
          <cell r="F6256" t="str">
            <v>KG</v>
          </cell>
          <cell r="G6256" t="str">
            <v>YC08</v>
          </cell>
        </row>
        <row r="6257">
          <cell r="B6257" t="str">
            <v>TMI0000113</v>
          </cell>
          <cell r="C6257" t="str">
            <v>PA66-RN130本色</v>
          </cell>
        </row>
        <row r="6257">
          <cell r="F6257" t="str">
            <v>KG</v>
          </cell>
          <cell r="G6257" t="str">
            <v>YC08</v>
          </cell>
        </row>
        <row r="6258">
          <cell r="B6258" t="str">
            <v>TMI0000114</v>
          </cell>
          <cell r="C6258" t="str">
            <v>ABS回收料</v>
          </cell>
        </row>
        <row r="6258">
          <cell r="F6258" t="str">
            <v>kg</v>
          </cell>
          <cell r="G6258" t="str">
            <v>YC08</v>
          </cell>
        </row>
        <row r="6259">
          <cell r="B6259" t="str">
            <v>TMI0000115</v>
          </cell>
          <cell r="C6259" t="str">
            <v>TP30回收料</v>
          </cell>
        </row>
        <row r="6259">
          <cell r="F6259" t="str">
            <v>kg</v>
          </cell>
          <cell r="G6259" t="str">
            <v>YC08</v>
          </cell>
        </row>
        <row r="6260">
          <cell r="B6260" t="str">
            <v>TMI0000116</v>
          </cell>
          <cell r="C6260" t="str">
            <v>TP15回收料</v>
          </cell>
        </row>
        <row r="6260">
          <cell r="F6260" t="str">
            <v>kg</v>
          </cell>
          <cell r="G6260" t="str">
            <v>YC08</v>
          </cell>
        </row>
        <row r="6261">
          <cell r="B6261" t="str">
            <v>TMI0000117</v>
          </cell>
          <cell r="C6261" t="str">
            <v>苯领ABS回收料</v>
          </cell>
        </row>
        <row r="6261">
          <cell r="F6261" t="str">
            <v>kg</v>
          </cell>
          <cell r="G6261" t="str">
            <v>YC08</v>
          </cell>
        </row>
        <row r="6262">
          <cell r="B6262" t="str">
            <v>TMI0000118</v>
          </cell>
          <cell r="C6262" t="str">
            <v>PA+GF45回收料</v>
          </cell>
        </row>
        <row r="6262">
          <cell r="F6262" t="str">
            <v>kg</v>
          </cell>
          <cell r="G6262" t="str">
            <v>YC08</v>
          </cell>
        </row>
        <row r="6263">
          <cell r="B6263" t="str">
            <v>TMI0000119</v>
          </cell>
          <cell r="C6263" t="str">
            <v>改性PP料</v>
          </cell>
        </row>
        <row r="6263">
          <cell r="F6263" t="str">
            <v>kg</v>
          </cell>
          <cell r="G6263" t="str">
            <v>YC08</v>
          </cell>
        </row>
        <row r="6264">
          <cell r="B6264" t="str">
            <v>TMI0000120</v>
          </cell>
          <cell r="C6264" t="str">
            <v>PA6+短纤</v>
          </cell>
        </row>
        <row r="6264">
          <cell r="F6264" t="str">
            <v>KG</v>
          </cell>
          <cell r="G6264" t="str">
            <v>YC08</v>
          </cell>
        </row>
        <row r="6265">
          <cell r="B6265" t="str">
            <v>TMI0000121</v>
          </cell>
          <cell r="C6265" t="str">
            <v>TP30黑色P1M6K-JF01</v>
          </cell>
        </row>
        <row r="6265">
          <cell r="F6265" t="str">
            <v>KG</v>
          </cell>
          <cell r="G6265" t="str">
            <v>YC08</v>
          </cell>
        </row>
        <row r="6266">
          <cell r="B6266" t="str">
            <v>TMI0000123</v>
          </cell>
          <cell r="C6266" t="str">
            <v>TP30火山黑</v>
          </cell>
        </row>
        <row r="6266">
          <cell r="F6266" t="str">
            <v>kg</v>
          </cell>
          <cell r="G6266" t="str">
            <v>YC08</v>
          </cell>
        </row>
        <row r="6267">
          <cell r="B6267" t="str">
            <v>TMI0000125</v>
          </cell>
          <cell r="C6267" t="str">
            <v>POM-M90-88</v>
          </cell>
        </row>
        <row r="6267">
          <cell r="F6267" t="str">
            <v>kg</v>
          </cell>
          <cell r="G6267" t="str">
            <v>YC08</v>
          </cell>
        </row>
        <row r="6268">
          <cell r="B6268" t="str">
            <v>TMI0000126</v>
          </cell>
          <cell r="C6268" t="str">
            <v>PA6-G50</v>
          </cell>
          <cell r="D6268" t="str">
            <v>B6050HL</v>
          </cell>
        </row>
        <row r="6268">
          <cell r="F6268" t="str">
            <v>KG</v>
          </cell>
          <cell r="G6268" t="str">
            <v>YC08</v>
          </cell>
        </row>
        <row r="6269">
          <cell r="B6269" t="str">
            <v>TMI0000127</v>
          </cell>
          <cell r="C6269" t="str">
            <v>ASA-S778T-SPF30</v>
          </cell>
        </row>
        <row r="6269">
          <cell r="F6269" t="str">
            <v>KG</v>
          </cell>
          <cell r="G6269" t="str">
            <v>YC08</v>
          </cell>
        </row>
        <row r="6270">
          <cell r="B6270" t="str">
            <v>TMI0000128</v>
          </cell>
          <cell r="C6270" t="str">
            <v>PMMA/CM205</v>
          </cell>
        </row>
        <row r="6270">
          <cell r="F6270" t="str">
            <v>KG</v>
          </cell>
          <cell r="G6270" t="str">
            <v>YC08</v>
          </cell>
        </row>
        <row r="6271">
          <cell r="B6271" t="str">
            <v>TMI0000129</v>
          </cell>
          <cell r="C6271" t="str">
            <v>PMMA/IRH50</v>
          </cell>
        </row>
        <row r="6271">
          <cell r="F6271" t="str">
            <v>KG</v>
          </cell>
          <cell r="G6271" t="str">
            <v>YC08</v>
          </cell>
        </row>
        <row r="6272">
          <cell r="B6272" t="str">
            <v>TMI0000130</v>
          </cell>
          <cell r="C6272" t="str">
            <v>PEC低密度聚乙烯北京</v>
          </cell>
        </row>
        <row r="6272">
          <cell r="F6272" t="str">
            <v>KG</v>
          </cell>
          <cell r="G6272" t="str">
            <v>YC08</v>
          </cell>
        </row>
        <row r="6273">
          <cell r="B6273" t="str">
            <v>TMI0000131</v>
          </cell>
          <cell r="C6273" t="str">
            <v>改型PP（本色）北京</v>
          </cell>
        </row>
        <row r="6273">
          <cell r="F6273" t="str">
            <v>KG</v>
          </cell>
          <cell r="G6273" t="str">
            <v>YC08</v>
          </cell>
        </row>
        <row r="6274">
          <cell r="B6274" t="str">
            <v>TMI0000132</v>
          </cell>
          <cell r="C6274" t="str">
            <v>PA6+GF50 UVA 2B-S0883</v>
          </cell>
          <cell r="D6274" t="str">
            <v>金发 H6视镜专用</v>
          </cell>
        </row>
        <row r="6274">
          <cell r="F6274" t="str">
            <v>KG</v>
          </cell>
          <cell r="G6274" t="str">
            <v>YC08</v>
          </cell>
        </row>
        <row r="6275">
          <cell r="B6275" t="str">
            <v>TMI0000133</v>
          </cell>
          <cell r="C6275" t="str">
            <v>PC-365K(ABS+PC)</v>
          </cell>
          <cell r="D6275" t="str">
            <v>H6座椅注塑原料</v>
          </cell>
        </row>
        <row r="6275">
          <cell r="F6275" t="str">
            <v>KG</v>
          </cell>
          <cell r="G6275" t="str">
            <v>YC08</v>
          </cell>
        </row>
        <row r="6276">
          <cell r="B6276" t="str">
            <v>TMI0000134</v>
          </cell>
          <cell r="C6276" t="str">
            <v>PP-T20(PIM4R-DZ01)</v>
          </cell>
          <cell r="D6276" t="str">
            <v>H6座椅注塑原料</v>
          </cell>
        </row>
        <row r="6276">
          <cell r="F6276" t="str">
            <v>KG</v>
          </cell>
          <cell r="G6276" t="str">
            <v>YC08</v>
          </cell>
        </row>
        <row r="6277">
          <cell r="B6277" t="str">
            <v>TMI0000135</v>
          </cell>
          <cell r="C6277" t="str">
            <v>PA6-GF30北鸿科</v>
          </cell>
          <cell r="D6277" t="str">
            <v>H6座椅注塑原料</v>
          </cell>
        </row>
        <row r="6277">
          <cell r="F6277" t="str">
            <v>KG</v>
          </cell>
          <cell r="G6277" t="str">
            <v>YC08</v>
          </cell>
        </row>
        <row r="6278">
          <cell r="B6278" t="str">
            <v>TMI0000136</v>
          </cell>
          <cell r="C6278" t="str">
            <v>ASA PW957</v>
          </cell>
          <cell r="D6278" t="str">
            <v>出口澳洲</v>
          </cell>
        </row>
        <row r="6278">
          <cell r="F6278" t="str">
            <v>KG</v>
          </cell>
          <cell r="G6278" t="str">
            <v>YC08</v>
          </cell>
        </row>
        <row r="6279">
          <cell r="B6279" t="str">
            <v>TMI0000137</v>
          </cell>
          <cell r="C6279" t="str">
            <v>Pa6尼龙增韧</v>
          </cell>
          <cell r="D6279" t="str">
            <v>F扣/减震挡块用料</v>
          </cell>
        </row>
        <row r="6279">
          <cell r="F6279" t="str">
            <v>KG</v>
          </cell>
          <cell r="G6279" t="str">
            <v>YC08</v>
          </cell>
        </row>
        <row r="6280">
          <cell r="B6280" t="str">
            <v>TMI0000138</v>
          </cell>
          <cell r="C6280" t="str">
            <v>PP改性镜头料</v>
          </cell>
        </row>
        <row r="6280">
          <cell r="F6280" t="str">
            <v>KG</v>
          </cell>
          <cell r="G6280" t="str">
            <v>YC08</v>
          </cell>
        </row>
        <row r="6281">
          <cell r="B6281" t="str">
            <v>TMI0010003</v>
          </cell>
          <cell r="C6281" t="str">
            <v>PP-TD30蓝黑</v>
          </cell>
          <cell r="D6281" t="str">
            <v>欧马可升级专用</v>
          </cell>
        </row>
        <row r="6281">
          <cell r="F6281" t="str">
            <v>KG</v>
          </cell>
          <cell r="G6281" t="str">
            <v>YC08</v>
          </cell>
        </row>
        <row r="6282">
          <cell r="B6282" t="str">
            <v>TMI0010004</v>
          </cell>
          <cell r="C6282" t="str">
            <v>PP-TD30深棕</v>
          </cell>
          <cell r="D6282" t="str">
            <v>欧马可升级专用</v>
          </cell>
        </row>
        <row r="6282">
          <cell r="F6282" t="str">
            <v>KG</v>
          </cell>
          <cell r="G6282" t="str">
            <v>YC08</v>
          </cell>
        </row>
        <row r="6283">
          <cell r="B6283" t="str">
            <v>TMI0010005</v>
          </cell>
          <cell r="C6283" t="str">
            <v>PA6+GF30蓝黑</v>
          </cell>
          <cell r="D6283" t="str">
            <v>欧马可升级专用</v>
          </cell>
        </row>
        <row r="6283">
          <cell r="F6283" t="str">
            <v>KG</v>
          </cell>
          <cell r="G6283" t="str">
            <v>YC08</v>
          </cell>
        </row>
        <row r="6284">
          <cell r="B6284" t="str">
            <v>TMI0010006</v>
          </cell>
          <cell r="C6284" t="str">
            <v>PA6+GF30 深棕</v>
          </cell>
          <cell r="D6284" t="str">
            <v>欧马可升级专用</v>
          </cell>
        </row>
        <row r="6284">
          <cell r="F6284" t="str">
            <v>KG</v>
          </cell>
          <cell r="G6284" t="str">
            <v>YC08</v>
          </cell>
        </row>
        <row r="6285">
          <cell r="B6285" t="str">
            <v>TMI0010007</v>
          </cell>
          <cell r="C6285" t="str">
            <v>ABS蓝黑</v>
          </cell>
          <cell r="D6285" t="str">
            <v>欧马可升级专用</v>
          </cell>
        </row>
        <row r="6285">
          <cell r="F6285" t="str">
            <v>KG</v>
          </cell>
          <cell r="G6285" t="str">
            <v>YC08</v>
          </cell>
        </row>
        <row r="6286">
          <cell r="B6286" t="str">
            <v>TMI0010008</v>
          </cell>
          <cell r="C6286" t="str">
            <v>ABS深棕</v>
          </cell>
          <cell r="D6286" t="str">
            <v>欧马可升级专用</v>
          </cell>
        </row>
        <row r="6286">
          <cell r="F6286" t="str">
            <v>KG</v>
          </cell>
          <cell r="G6286" t="str">
            <v>YC08</v>
          </cell>
        </row>
        <row r="6287">
          <cell r="B6287" t="str">
            <v>TMP5001002</v>
          </cell>
          <cell r="C6287" t="str">
            <v>底漆519311（阿克苏）</v>
          </cell>
          <cell r="D6287" t="str">
            <v>1K COND 20K</v>
          </cell>
        </row>
        <row r="6287">
          <cell r="F6287" t="str">
            <v>kg</v>
          </cell>
          <cell r="G6287" t="str">
            <v>YC07</v>
          </cell>
        </row>
        <row r="6288">
          <cell r="B6288" t="str">
            <v>TMP5001004</v>
          </cell>
          <cell r="C6288" t="str">
            <v>底漆820AE-BJS-1143</v>
          </cell>
        </row>
        <row r="6288">
          <cell r="F6288" t="str">
            <v>KG</v>
          </cell>
          <cell r="G6288" t="str">
            <v>YC07</v>
          </cell>
        </row>
        <row r="6289">
          <cell r="B6289" t="str">
            <v>TMP5001006</v>
          </cell>
          <cell r="C6289" t="str">
            <v>溶剂型底漆WLF125480</v>
          </cell>
        </row>
        <row r="6289">
          <cell r="F6289" t="str">
            <v>KG</v>
          </cell>
          <cell r="G6289" t="str">
            <v>YC07</v>
          </cell>
        </row>
        <row r="6290">
          <cell r="B6290" t="str">
            <v>TMP5001010</v>
          </cell>
          <cell r="C6290" t="str">
            <v>极地白底漆128604</v>
          </cell>
        </row>
        <row r="6290">
          <cell r="F6290" t="str">
            <v>KG</v>
          </cell>
          <cell r="G6290" t="str">
            <v>YC07</v>
          </cell>
        </row>
        <row r="6291">
          <cell r="B6291" t="str">
            <v>TMP5001011</v>
          </cell>
          <cell r="C6291" t="str">
            <v>灰底SN8622</v>
          </cell>
        </row>
        <row r="6291">
          <cell r="F6291" t="str">
            <v>KG</v>
          </cell>
          <cell r="G6291" t="str">
            <v>YC07</v>
          </cell>
        </row>
        <row r="6292">
          <cell r="B6292" t="str">
            <v>TMP5001012</v>
          </cell>
          <cell r="C6292" t="str">
            <v>溶剂型色漆WLF126903</v>
          </cell>
        </row>
        <row r="6292">
          <cell r="F6292" t="str">
            <v>KG</v>
          </cell>
          <cell r="G6292" t="str">
            <v>YC07</v>
          </cell>
        </row>
        <row r="6293">
          <cell r="B6293" t="str">
            <v>TMP5001013</v>
          </cell>
          <cell r="C6293" t="str">
            <v>底漆DSB-3016</v>
          </cell>
        </row>
        <row r="6293">
          <cell r="F6293" t="str">
            <v>KG</v>
          </cell>
          <cell r="G6293" t="str">
            <v>YC07</v>
          </cell>
        </row>
        <row r="6294">
          <cell r="B6294" t="str">
            <v>TMP5001014</v>
          </cell>
          <cell r="C6294" t="str">
            <v>底漆JC71-921A</v>
          </cell>
        </row>
        <row r="6294">
          <cell r="F6294" t="str">
            <v>KG</v>
          </cell>
          <cell r="G6294" t="str">
            <v>YC08</v>
          </cell>
        </row>
        <row r="6295">
          <cell r="B6295" t="str">
            <v>TMP5001015</v>
          </cell>
          <cell r="C6295" t="str">
            <v>底漆123179Q</v>
          </cell>
        </row>
        <row r="6295">
          <cell r="F6295" t="str">
            <v>KG</v>
          </cell>
          <cell r="G6295" t="str">
            <v>YC08</v>
          </cell>
        </row>
        <row r="6296">
          <cell r="B6296" t="str">
            <v>TMP5001016</v>
          </cell>
          <cell r="C6296" t="str">
            <v>深灰色底漆WLF128908</v>
          </cell>
        </row>
        <row r="6296">
          <cell r="F6296" t="str">
            <v>KG</v>
          </cell>
          <cell r="G6296" t="str">
            <v>YC07</v>
          </cell>
        </row>
        <row r="6297">
          <cell r="B6297" t="str">
            <v>TMP5001017</v>
          </cell>
          <cell r="C6297" t="str">
            <v>底漆5629125</v>
          </cell>
        </row>
        <row r="6297">
          <cell r="F6297" t="str">
            <v>KG</v>
          </cell>
          <cell r="G6297" t="str">
            <v>YC07</v>
          </cell>
        </row>
        <row r="6298">
          <cell r="B6298" t="str">
            <v>TMP5003024</v>
          </cell>
          <cell r="C6298" t="str">
            <v>靓蓝BAIC-M959</v>
          </cell>
        </row>
        <row r="6298">
          <cell r="F6298" t="str">
            <v>KG</v>
          </cell>
          <cell r="G6298" t="str">
            <v>YC07</v>
          </cell>
        </row>
        <row r="6299">
          <cell r="B6299" t="str">
            <v>TMP5003029</v>
          </cell>
          <cell r="C6299" t="str">
            <v>05-10165N-SFESC-165清漆</v>
          </cell>
          <cell r="D6299" t="str">
            <v>521114T(20kg/桶)</v>
          </cell>
        </row>
        <row r="6299">
          <cell r="F6299" t="str">
            <v>kg</v>
          </cell>
          <cell r="G6299" t="str">
            <v>YC07</v>
          </cell>
        </row>
        <row r="6300">
          <cell r="B6300" t="str">
            <v>TMP5003034</v>
          </cell>
          <cell r="C6300" t="str">
            <v>格陵兰白色漆wsz-114</v>
          </cell>
        </row>
        <row r="6300">
          <cell r="F6300" t="str">
            <v>KG</v>
          </cell>
          <cell r="G6300" t="str">
            <v>YC07</v>
          </cell>
        </row>
        <row r="6301">
          <cell r="B6301" t="str">
            <v>TMP5003050</v>
          </cell>
          <cell r="C6301" t="str">
            <v>邮政绿</v>
          </cell>
        </row>
        <row r="6301">
          <cell r="F6301" t="str">
            <v>KG</v>
          </cell>
          <cell r="G6301" t="str">
            <v>YC07</v>
          </cell>
        </row>
        <row r="6302">
          <cell r="B6302" t="str">
            <v>TMP5003051</v>
          </cell>
          <cell r="C6302" t="str">
            <v>906AE-BJS-0354B40钢琴黑</v>
          </cell>
        </row>
        <row r="6302">
          <cell r="F6302" t="str">
            <v>KG</v>
          </cell>
          <cell r="G6302" t="str">
            <v>YC07</v>
          </cell>
        </row>
        <row r="6303">
          <cell r="B6303" t="str">
            <v>TMP5003061</v>
          </cell>
          <cell r="C6303" t="str">
            <v>溶剂型清漆WLF125478</v>
          </cell>
          <cell r="D6303" t="str">
            <v>(18kg/桶)</v>
          </cell>
        </row>
        <row r="6303">
          <cell r="F6303" t="str">
            <v>kg</v>
          </cell>
          <cell r="G6303" t="str">
            <v>YC07</v>
          </cell>
        </row>
        <row r="6304">
          <cell r="B6304" t="str">
            <v>TMP5003062</v>
          </cell>
          <cell r="C6304" t="str">
            <v>溶剂型色漆WLF126674</v>
          </cell>
        </row>
        <row r="6304">
          <cell r="F6304" t="str">
            <v>KG</v>
          </cell>
          <cell r="G6304" t="str">
            <v>YC07</v>
          </cell>
        </row>
        <row r="6305">
          <cell r="B6305" t="str">
            <v>TMP5003063</v>
          </cell>
          <cell r="C6305" t="str">
            <v>溶剂型色漆WLF126677</v>
          </cell>
        </row>
        <row r="6305">
          <cell r="F6305" t="str">
            <v>KG</v>
          </cell>
          <cell r="G6305" t="str">
            <v>YC07</v>
          </cell>
        </row>
        <row r="6306">
          <cell r="B6306" t="str">
            <v>TMP5003064</v>
          </cell>
          <cell r="C6306" t="str">
            <v>溶剂型色漆WLF125475</v>
          </cell>
        </row>
        <row r="6306">
          <cell r="F6306" t="str">
            <v>KG</v>
          </cell>
          <cell r="G6306" t="str">
            <v>YC07</v>
          </cell>
        </row>
        <row r="6307">
          <cell r="B6307" t="str">
            <v>TMP5003065</v>
          </cell>
          <cell r="C6307" t="str">
            <v>溶剂型色漆WLF126678</v>
          </cell>
        </row>
        <row r="6307">
          <cell r="F6307" t="str">
            <v>KG</v>
          </cell>
          <cell r="G6307" t="str">
            <v>YC07</v>
          </cell>
        </row>
        <row r="6308">
          <cell r="B6308" t="str">
            <v>TMP5003066</v>
          </cell>
          <cell r="C6308" t="str">
            <v>阿斯塔蓝色漆126680</v>
          </cell>
        </row>
        <row r="6308">
          <cell r="F6308" t="str">
            <v>KG</v>
          </cell>
          <cell r="G6308" t="str">
            <v>YC07</v>
          </cell>
        </row>
        <row r="6309">
          <cell r="B6309" t="str">
            <v>TMP5003067</v>
          </cell>
          <cell r="C6309" t="str">
            <v>溶剂型色漆WLF126676</v>
          </cell>
          <cell r="D6309" t="str">
            <v>U7B烟熏灰</v>
          </cell>
        </row>
        <row r="6309">
          <cell r="F6309" t="str">
            <v>KG</v>
          </cell>
          <cell r="G6309" t="str">
            <v>YC07</v>
          </cell>
        </row>
        <row r="6310">
          <cell r="B6310" t="str">
            <v>TMP5003068</v>
          </cell>
          <cell r="C6310" t="str">
            <v>M31RB钢琴黑色漆</v>
          </cell>
          <cell r="D6310" t="str">
            <v>906AE-BJS-0345</v>
          </cell>
        </row>
        <row r="6310">
          <cell r="F6310" t="str">
            <v>KG</v>
          </cell>
          <cell r="G6310" t="str">
            <v>YC07</v>
          </cell>
        </row>
        <row r="6311">
          <cell r="B6311" t="str">
            <v>TMP5003071</v>
          </cell>
          <cell r="C6311" t="str">
            <v>溶剂型色漆WLF126732</v>
          </cell>
          <cell r="D6311" t="str">
            <v>心悦蓝</v>
          </cell>
        </row>
        <row r="6311">
          <cell r="F6311" t="str">
            <v>KG</v>
          </cell>
          <cell r="G6311" t="str">
            <v>YC07</v>
          </cell>
        </row>
        <row r="6312">
          <cell r="B6312" t="str">
            <v>TMP5003072</v>
          </cell>
          <cell r="C6312" t="str">
            <v>溶剂型色漆WLF126730</v>
          </cell>
          <cell r="D6312" t="str">
            <v>魅力橙</v>
          </cell>
        </row>
        <row r="6312">
          <cell r="F6312" t="str">
            <v>KG</v>
          </cell>
          <cell r="G6312" t="str">
            <v>YC07</v>
          </cell>
        </row>
        <row r="6313">
          <cell r="B6313" t="str">
            <v>TMP5003073</v>
          </cell>
          <cell r="C6313" t="str">
            <v>溶剂型色漆WLF126731</v>
          </cell>
          <cell r="D6313" t="str">
            <v>凛冽青</v>
          </cell>
        </row>
        <row r="6313">
          <cell r="F6313" t="str">
            <v>KG</v>
          </cell>
          <cell r="G6313" t="str">
            <v>YC07</v>
          </cell>
        </row>
        <row r="6314">
          <cell r="B6314" t="str">
            <v>TMP5003075</v>
          </cell>
          <cell r="C6314" t="str">
            <v>溶剂型色漆WLF126901</v>
          </cell>
          <cell r="D6314" t="str">
            <v>钛灰</v>
          </cell>
        </row>
        <row r="6314">
          <cell r="F6314" t="str">
            <v>KG</v>
          </cell>
          <cell r="G6314" t="str">
            <v>YC07</v>
          </cell>
        </row>
        <row r="6315">
          <cell r="B6315" t="str">
            <v>TMP5003076</v>
          </cell>
          <cell r="C6315" t="str">
            <v>溶剂型色漆WLF126729</v>
          </cell>
          <cell r="D6315" t="str">
            <v>大漠金</v>
          </cell>
        </row>
        <row r="6315">
          <cell r="F6315" t="str">
            <v>KG</v>
          </cell>
          <cell r="G6315" t="str">
            <v>YC07</v>
          </cell>
        </row>
        <row r="6316">
          <cell r="B6316" t="str">
            <v>TMP5003078</v>
          </cell>
          <cell r="C6316" t="str">
            <v>溶剂型色漆WLF126904</v>
          </cell>
        </row>
        <row r="6316">
          <cell r="F6316" t="str">
            <v>KG</v>
          </cell>
          <cell r="G6316" t="str">
            <v>YC07</v>
          </cell>
        </row>
        <row r="6317">
          <cell r="B6317" t="str">
            <v>TMP5003079</v>
          </cell>
          <cell r="C6317" t="str">
            <v>溶剂型色漆WLF127167</v>
          </cell>
        </row>
        <row r="6317">
          <cell r="F6317" t="str">
            <v>KG</v>
          </cell>
          <cell r="G6317" t="str">
            <v>YC07</v>
          </cell>
        </row>
        <row r="6318">
          <cell r="B6318" t="str">
            <v>TMP5003080</v>
          </cell>
          <cell r="C6318" t="str">
            <v>溶剂型色漆WLF126675</v>
          </cell>
        </row>
        <row r="6318">
          <cell r="F6318" t="str">
            <v>KG</v>
          </cell>
          <cell r="G6318" t="str">
            <v>YC07</v>
          </cell>
        </row>
        <row r="6319">
          <cell r="B6319" t="str">
            <v>TMP5003081</v>
          </cell>
          <cell r="C6319" t="str">
            <v>溶剂型色漆WLF126681</v>
          </cell>
          <cell r="D6319" t="str">
            <v>柠檬金</v>
          </cell>
        </row>
        <row r="6319">
          <cell r="F6319" t="str">
            <v>KG</v>
          </cell>
          <cell r="G6319" t="str">
            <v>YC07</v>
          </cell>
        </row>
        <row r="6320">
          <cell r="B6320" t="str">
            <v>TMP5003082</v>
          </cell>
          <cell r="C6320" t="str">
            <v>清漆WLF76939</v>
          </cell>
        </row>
        <row r="6320">
          <cell r="F6320" t="str">
            <v>KG</v>
          </cell>
          <cell r="G6320" t="str">
            <v>YC07</v>
          </cell>
        </row>
        <row r="6321">
          <cell r="B6321" t="str">
            <v>TMP5003083</v>
          </cell>
          <cell r="C6321" t="str">
            <v>烟熏灰WLF128031</v>
          </cell>
        </row>
        <row r="6321">
          <cell r="F6321" t="str">
            <v>KG</v>
          </cell>
          <cell r="G6321" t="str">
            <v>YC07</v>
          </cell>
        </row>
        <row r="6322">
          <cell r="B6322" t="str">
            <v>TMP5003085</v>
          </cell>
          <cell r="C6322" t="str">
            <v>丹霞红BAIC-MN9163</v>
          </cell>
        </row>
        <row r="6322">
          <cell r="F6322" t="str">
            <v>KG</v>
          </cell>
          <cell r="G6322" t="str">
            <v>YC07</v>
          </cell>
        </row>
        <row r="6323">
          <cell r="B6323" t="str">
            <v>TMP5003086</v>
          </cell>
          <cell r="C6323" t="str">
            <v>珠光白BAIC-M031-GHRC</v>
          </cell>
        </row>
        <row r="6323">
          <cell r="F6323" t="str">
            <v>KG</v>
          </cell>
          <cell r="G6323" t="str">
            <v>YC07</v>
          </cell>
        </row>
        <row r="6324">
          <cell r="B6324" t="str">
            <v>TMP5003088</v>
          </cell>
          <cell r="C6324" t="str">
            <v>哑光黑色漆</v>
          </cell>
          <cell r="D6324" t="str">
            <v>822AI-JJS-62055</v>
          </cell>
        </row>
        <row r="6324">
          <cell r="F6324" t="str">
            <v>KG</v>
          </cell>
          <cell r="G6324" t="str">
            <v>YC02</v>
          </cell>
        </row>
        <row r="6325">
          <cell r="B6325" t="str">
            <v>TMP5003090</v>
          </cell>
          <cell r="C6325" t="str">
            <v>BAIC-M9135-GHRC激情橙</v>
          </cell>
        </row>
        <row r="6325">
          <cell r="F6325" t="str">
            <v>KG</v>
          </cell>
          <cell r="G6325" t="str">
            <v>YC07</v>
          </cell>
        </row>
        <row r="6326">
          <cell r="B6326" t="str">
            <v>TMP5003092</v>
          </cell>
          <cell r="C6326" t="str">
            <v>L-CIW海贝金</v>
          </cell>
          <cell r="D6326" t="str">
            <v>906AE-DJS-0612</v>
          </cell>
        </row>
        <row r="6326">
          <cell r="F6326" t="str">
            <v>KG</v>
          </cell>
          <cell r="G6326" t="str">
            <v>YC07</v>
          </cell>
        </row>
        <row r="6327">
          <cell r="B6327" t="str">
            <v>TMP5003094</v>
          </cell>
          <cell r="C6327" t="str">
            <v>L-A5W宝石蓝</v>
          </cell>
          <cell r="D6327" t="str">
            <v>906AE-AJS-0610</v>
          </cell>
        </row>
        <row r="6327">
          <cell r="F6327" t="str">
            <v>KG</v>
          </cell>
          <cell r="G6327" t="str">
            <v>YC07</v>
          </cell>
        </row>
        <row r="6328">
          <cell r="B6328" t="str">
            <v>TMP5003095</v>
          </cell>
          <cell r="C6328" t="str">
            <v>L-B9Z月光银</v>
          </cell>
          <cell r="D6328" t="str">
            <v>906AE-ZJS-0614</v>
          </cell>
        </row>
        <row r="6328">
          <cell r="F6328" t="str">
            <v>KG</v>
          </cell>
          <cell r="G6328" t="str">
            <v>YC07</v>
          </cell>
        </row>
        <row r="6329">
          <cell r="B6329" t="str">
            <v>TMP5003096</v>
          </cell>
          <cell r="C6329" t="str">
            <v>BAIC-SN842哑黑</v>
          </cell>
        </row>
        <row r="6329">
          <cell r="F6329" t="str">
            <v>kg</v>
          </cell>
          <cell r="G6329" t="str">
            <v>YC07</v>
          </cell>
        </row>
        <row r="6330">
          <cell r="B6330" t="str">
            <v>TMP5003101</v>
          </cell>
          <cell r="C6330" t="str">
            <v>钢琴黑色漆WLF130589</v>
          </cell>
        </row>
        <row r="6330">
          <cell r="F6330" t="str">
            <v>KG</v>
          </cell>
          <cell r="G6330" t="str">
            <v>YC07</v>
          </cell>
        </row>
        <row r="6331">
          <cell r="B6331" t="str">
            <v>TMP5003102</v>
          </cell>
          <cell r="C6331" t="str">
            <v>清漆WLF130591</v>
          </cell>
        </row>
        <row r="6331">
          <cell r="F6331" t="str">
            <v>KG</v>
          </cell>
          <cell r="G6331" t="str">
            <v>YC07</v>
          </cell>
        </row>
        <row r="6332">
          <cell r="B6332" t="str">
            <v>TMP5003103</v>
          </cell>
          <cell r="C6332" t="str">
            <v>色漆KRM天空蓝</v>
          </cell>
        </row>
        <row r="6332">
          <cell r="F6332" t="str">
            <v>KG</v>
          </cell>
          <cell r="G6332" t="str">
            <v>YC07</v>
          </cell>
        </row>
        <row r="6333">
          <cell r="B6333" t="str">
            <v>TMP5003104</v>
          </cell>
          <cell r="C6333" t="str">
            <v>色漆KRM晚霞红</v>
          </cell>
        </row>
        <row r="6333">
          <cell r="F6333" t="str">
            <v>kg</v>
          </cell>
          <cell r="G6333" t="str">
            <v>YC07</v>
          </cell>
        </row>
        <row r="6334">
          <cell r="B6334" t="str">
            <v>TMP5003106</v>
          </cell>
          <cell r="C6334" t="str">
            <v>溶剂型色漆WLF131169</v>
          </cell>
        </row>
        <row r="6334">
          <cell r="F6334" t="str">
            <v>KG</v>
          </cell>
          <cell r="G6334" t="str">
            <v>YC07</v>
          </cell>
        </row>
        <row r="6335">
          <cell r="B6335" t="str">
            <v>TMP5003107</v>
          </cell>
          <cell r="C6335" t="str">
            <v>溶剂型色漆WLF131045</v>
          </cell>
        </row>
        <row r="6335">
          <cell r="F6335" t="str">
            <v>KG</v>
          </cell>
          <cell r="G6335" t="str">
            <v>YC07</v>
          </cell>
        </row>
        <row r="6336">
          <cell r="B6336" t="str">
            <v>TMP5003108</v>
          </cell>
          <cell r="C6336" t="str">
            <v>色漆JE25-746A</v>
          </cell>
        </row>
        <row r="6336">
          <cell r="F6336" t="str">
            <v>KG</v>
          </cell>
          <cell r="G6336" t="str">
            <v>YC08</v>
          </cell>
        </row>
        <row r="6337">
          <cell r="B6337" t="str">
            <v>TMP5003110</v>
          </cell>
          <cell r="C6337" t="str">
            <v>清漆JF71-010A</v>
          </cell>
        </row>
        <row r="6337">
          <cell r="F6337" t="str">
            <v>KG</v>
          </cell>
          <cell r="G6337" t="str">
            <v>YC08</v>
          </cell>
        </row>
        <row r="6338">
          <cell r="B6338" t="str">
            <v>TMP5003111</v>
          </cell>
          <cell r="C6338" t="str">
            <v>BAIC-SN842哑黑</v>
          </cell>
        </row>
        <row r="6338">
          <cell r="F6338" t="str">
            <v>KG</v>
          </cell>
          <cell r="G6338" t="str">
            <v>YC07</v>
          </cell>
        </row>
        <row r="6339">
          <cell r="B6339" t="str">
            <v>TMP5003112</v>
          </cell>
          <cell r="C6339" t="str">
            <v>单涂黑DSM-0220</v>
          </cell>
        </row>
        <row r="6339">
          <cell r="F6339" t="str">
            <v>KG</v>
          </cell>
          <cell r="G6339" t="str">
            <v>YC07</v>
          </cell>
        </row>
        <row r="6340">
          <cell r="B6340" t="str">
            <v>TMP5003113</v>
          </cell>
          <cell r="C6340" t="str">
            <v>色漆太平洋蓝FO-FVW-A5J</v>
          </cell>
          <cell r="D6340" t="str">
            <v>906AE-AJS-0342-CD</v>
          </cell>
        </row>
        <row r="6340">
          <cell r="F6340" t="str">
            <v>KG</v>
          </cell>
          <cell r="G6340" t="str">
            <v>YC07</v>
          </cell>
        </row>
        <row r="6341">
          <cell r="B6341" t="str">
            <v>TMP5003115</v>
          </cell>
          <cell r="C6341" t="str">
            <v>高亮黑色漆5626460</v>
          </cell>
        </row>
        <row r="6341">
          <cell r="F6341" t="str">
            <v>KG</v>
          </cell>
          <cell r="G6341" t="str">
            <v>YC07</v>
          </cell>
        </row>
        <row r="6342">
          <cell r="B6342" t="str">
            <v>TMP5003116</v>
          </cell>
          <cell r="C6342" t="str">
            <v>清漆5635238</v>
          </cell>
        </row>
        <row r="6342">
          <cell r="F6342" t="str">
            <v>KG</v>
          </cell>
          <cell r="G6342" t="str">
            <v>YC07</v>
          </cell>
        </row>
        <row r="6343">
          <cell r="B6343" t="str">
            <v>TMP5004005</v>
          </cell>
          <cell r="C6343" t="str">
            <v>稀释剂214.02036(阿克苏)</v>
          </cell>
        </row>
        <row r="6343">
          <cell r="F6343" t="str">
            <v>KG</v>
          </cell>
          <cell r="G6343" t="str">
            <v>YC07</v>
          </cell>
        </row>
        <row r="6344">
          <cell r="B6344" t="str">
            <v>TMP5004009</v>
          </cell>
          <cell r="C6344" t="str">
            <v>稀释剂WLF126679</v>
          </cell>
        </row>
        <row r="6344">
          <cell r="F6344" t="str">
            <v>KG</v>
          </cell>
          <cell r="G6344" t="str">
            <v>YC07</v>
          </cell>
        </row>
        <row r="6345">
          <cell r="B6345" t="str">
            <v>TMP5004010</v>
          </cell>
          <cell r="C6345" t="str">
            <v>稀释剂WLF126673</v>
          </cell>
        </row>
        <row r="6345">
          <cell r="F6345" t="str">
            <v>KG</v>
          </cell>
          <cell r="G6345" t="str">
            <v>YC07</v>
          </cell>
        </row>
        <row r="6346">
          <cell r="B6346" t="str">
            <v>TMP5004011</v>
          </cell>
          <cell r="C6346" t="str">
            <v>稀释剂WLF126682</v>
          </cell>
        </row>
        <row r="6346">
          <cell r="F6346" t="str">
            <v>KG</v>
          </cell>
          <cell r="G6346" t="str">
            <v>YC07</v>
          </cell>
        </row>
        <row r="6347">
          <cell r="B6347" t="str">
            <v>TMP5004014</v>
          </cell>
          <cell r="C6347" t="str">
            <v>色漆稀释剂A634</v>
          </cell>
          <cell r="D6347" t="str">
            <v>(13kg/桶)</v>
          </cell>
        </row>
        <row r="6347">
          <cell r="F6347" t="str">
            <v>kg</v>
          </cell>
          <cell r="G6347" t="str">
            <v>YC07</v>
          </cell>
        </row>
        <row r="6348">
          <cell r="B6348" t="str">
            <v>TMP5004015</v>
          </cell>
          <cell r="C6348" t="str">
            <v>清漆稀释剂A633-64</v>
          </cell>
        </row>
        <row r="6348">
          <cell r="F6348" t="str">
            <v>KG</v>
          </cell>
          <cell r="G6348" t="str">
            <v>YC07</v>
          </cell>
        </row>
        <row r="6349">
          <cell r="B6349" t="str">
            <v>TMP5004016</v>
          </cell>
          <cell r="C6349" t="str">
            <v>稀释剂A/T#570THINNER</v>
          </cell>
        </row>
        <row r="6349">
          <cell r="F6349" t="str">
            <v>KG</v>
          </cell>
          <cell r="G6349" t="str">
            <v>YC02</v>
          </cell>
        </row>
        <row r="6350">
          <cell r="B6350" t="str">
            <v>TMP5004021</v>
          </cell>
          <cell r="C6350" t="str">
            <v>稀释剂WLF130590</v>
          </cell>
        </row>
        <row r="6350">
          <cell r="F6350" t="str">
            <v>KG</v>
          </cell>
          <cell r="G6350" t="str">
            <v>YC07</v>
          </cell>
        </row>
        <row r="6351">
          <cell r="B6351" t="str">
            <v>TMP5004023</v>
          </cell>
          <cell r="C6351" t="str">
            <v>色漆稀释剂SV13-068A</v>
          </cell>
        </row>
        <row r="6351">
          <cell r="F6351" t="str">
            <v>KG</v>
          </cell>
          <cell r="G6351" t="str">
            <v>YC08</v>
          </cell>
        </row>
        <row r="6352">
          <cell r="B6352" t="str">
            <v>TMP5004024</v>
          </cell>
          <cell r="C6352" t="str">
            <v>清漆稀释剂SV41-038A</v>
          </cell>
        </row>
        <row r="6352">
          <cell r="F6352" t="str">
            <v>KG</v>
          </cell>
          <cell r="G6352" t="str">
            <v>YC08</v>
          </cell>
        </row>
        <row r="6353">
          <cell r="B6353" t="str">
            <v>TMP5004025</v>
          </cell>
          <cell r="C6353" t="str">
            <v>固化剂DSH-650</v>
          </cell>
        </row>
        <row r="6353">
          <cell r="F6353" t="str">
            <v>KG</v>
          </cell>
          <cell r="G6353" t="str">
            <v>YC07</v>
          </cell>
        </row>
        <row r="6354">
          <cell r="B6354" t="str">
            <v>TMP5004026</v>
          </cell>
          <cell r="C6354" t="str">
            <v>色漆稀释剂PPGSOLVENT-02</v>
          </cell>
          <cell r="D6354" t="str">
            <v>06-20007</v>
          </cell>
        </row>
        <row r="6354">
          <cell r="F6354" t="str">
            <v>KG</v>
          </cell>
          <cell r="G6354" t="str">
            <v>YC07</v>
          </cell>
        </row>
        <row r="6355">
          <cell r="B6355" t="str">
            <v>TMP5004028</v>
          </cell>
          <cell r="C6355" t="str">
            <v>底漆稀释剂DSS-260</v>
          </cell>
        </row>
        <row r="6355">
          <cell r="F6355" t="str">
            <v>KG</v>
          </cell>
          <cell r="G6355" t="str">
            <v>YC07</v>
          </cell>
        </row>
        <row r="6356">
          <cell r="B6356" t="str">
            <v>TMP5004029</v>
          </cell>
          <cell r="C6356" t="str">
            <v>稀释剂5628174</v>
          </cell>
        </row>
        <row r="6356">
          <cell r="F6356" t="str">
            <v>KG</v>
          </cell>
          <cell r="G6356" t="str">
            <v>YC07</v>
          </cell>
        </row>
        <row r="6357">
          <cell r="B6357" t="str">
            <v>TMP5005002</v>
          </cell>
          <cell r="C6357" t="str">
            <v>固化剂822AE-JJS-158</v>
          </cell>
        </row>
        <row r="6357">
          <cell r="F6357" t="str">
            <v>KG</v>
          </cell>
          <cell r="G6357" t="str">
            <v>YC07</v>
          </cell>
        </row>
        <row r="6358">
          <cell r="B6358" t="str">
            <v>TMP5005003</v>
          </cell>
          <cell r="C6358" t="str">
            <v>A604固化剂</v>
          </cell>
        </row>
        <row r="6358">
          <cell r="F6358" t="str">
            <v>kg</v>
          </cell>
          <cell r="G6358" t="str">
            <v>YC07</v>
          </cell>
        </row>
        <row r="6359">
          <cell r="B6359" t="str">
            <v>TMP5005005</v>
          </cell>
          <cell r="C6359" t="str">
            <v>固化剂WLF125492</v>
          </cell>
        </row>
        <row r="6359">
          <cell r="F6359" t="str">
            <v>KG</v>
          </cell>
          <cell r="G6359" t="str">
            <v>YC07</v>
          </cell>
        </row>
        <row r="6360">
          <cell r="B6360" t="str">
            <v>TMP5005007</v>
          </cell>
          <cell r="C6360" t="str">
            <v>固化剂Poly Hard BA-40</v>
          </cell>
        </row>
        <row r="6360">
          <cell r="F6360" t="str">
            <v>KG</v>
          </cell>
          <cell r="G6360" t="str">
            <v>YC02</v>
          </cell>
        </row>
        <row r="6361">
          <cell r="B6361" t="str">
            <v>TMP5005008</v>
          </cell>
          <cell r="C6361" t="str">
            <v>GA930固化剂</v>
          </cell>
          <cell r="D6361" t="str">
            <v>T13492-92深灰</v>
          </cell>
        </row>
        <row r="6361">
          <cell r="F6361" t="str">
            <v>KG</v>
          </cell>
          <cell r="G6361" t="str">
            <v>YC07</v>
          </cell>
        </row>
        <row r="6362">
          <cell r="B6362" t="str">
            <v>TMP5005009</v>
          </cell>
          <cell r="C6362" t="str">
            <v>底漆固化剂DSH-750</v>
          </cell>
        </row>
        <row r="6362">
          <cell r="F6362" t="str">
            <v>KG</v>
          </cell>
          <cell r="G6362" t="str">
            <v>YC07</v>
          </cell>
        </row>
        <row r="6363">
          <cell r="B6363" t="str">
            <v>TMP5005010</v>
          </cell>
          <cell r="C6363" t="str">
            <v>固化剂SC29-066A</v>
          </cell>
        </row>
        <row r="6363">
          <cell r="F6363" t="str">
            <v>KG</v>
          </cell>
          <cell r="G6363" t="str">
            <v>YC07</v>
          </cell>
        </row>
        <row r="6364">
          <cell r="B6364" t="str">
            <v>TMP5005011</v>
          </cell>
          <cell r="C6364" t="str">
            <v>固化剂SC29-0160</v>
          </cell>
        </row>
        <row r="6364">
          <cell r="F6364" t="str">
            <v>KG</v>
          </cell>
          <cell r="G6364" t="str">
            <v>YC08</v>
          </cell>
        </row>
        <row r="6365">
          <cell r="B6365" t="str">
            <v>TMP5005012</v>
          </cell>
          <cell r="C6365" t="str">
            <v>A602固化剂</v>
          </cell>
        </row>
        <row r="6365">
          <cell r="F6365" t="str">
            <v>kg</v>
          </cell>
          <cell r="G6365" t="str">
            <v>YC07</v>
          </cell>
        </row>
        <row r="6366">
          <cell r="B6366" t="str">
            <v>TMP5005013</v>
          </cell>
          <cell r="C6366" t="str">
            <v>稀释剂DSS-741</v>
          </cell>
        </row>
        <row r="6366">
          <cell r="F6366" t="str">
            <v>KG</v>
          </cell>
          <cell r="G6366" t="str">
            <v>YC07</v>
          </cell>
        </row>
        <row r="6367">
          <cell r="B6367" t="str">
            <v>TMP5005014</v>
          </cell>
          <cell r="C6367" t="str">
            <v>固化剂5636385</v>
          </cell>
        </row>
        <row r="6367">
          <cell r="F6367" t="str">
            <v>KG</v>
          </cell>
          <cell r="G6367" t="str">
            <v>YC07</v>
          </cell>
        </row>
        <row r="6368">
          <cell r="B6368" t="str">
            <v>TMP5006001</v>
          </cell>
          <cell r="C6368" t="str">
            <v>除漆剂A</v>
          </cell>
          <cell r="D6368" t="str">
            <v>(25kg/桶)</v>
          </cell>
        </row>
        <row r="6368">
          <cell r="F6368" t="str">
            <v>kg</v>
          </cell>
          <cell r="G6368" t="str">
            <v>YC07</v>
          </cell>
        </row>
        <row r="6369">
          <cell r="B6369" t="str">
            <v>TMP5006002</v>
          </cell>
          <cell r="C6369" t="str">
            <v>除漆剂B</v>
          </cell>
          <cell r="D6369" t="str">
            <v>(25kg/桶)</v>
          </cell>
        </row>
        <row r="6369">
          <cell r="F6369" t="str">
            <v>kg</v>
          </cell>
          <cell r="G6369" t="str">
            <v>YC07</v>
          </cell>
        </row>
        <row r="6370">
          <cell r="B6370" t="str">
            <v>TMP5007001</v>
          </cell>
          <cell r="C6370" t="str">
            <v>水枪清洗剂</v>
          </cell>
          <cell r="D6370" t="str">
            <v>(15kg/桶)</v>
          </cell>
        </row>
        <row r="6370">
          <cell r="F6370" t="str">
            <v>kg</v>
          </cell>
          <cell r="G6370" t="str">
            <v>YC07</v>
          </cell>
        </row>
        <row r="6371">
          <cell r="B6371" t="str">
            <v>TMP5008001</v>
          </cell>
          <cell r="C6371" t="str">
            <v>杀菌剂5008001</v>
          </cell>
        </row>
        <row r="6371">
          <cell r="F6371" t="str">
            <v>KG</v>
          </cell>
          <cell r="G6371" t="str">
            <v>YC07</v>
          </cell>
        </row>
        <row r="6372">
          <cell r="B6372" t="str">
            <v>TMP5009001</v>
          </cell>
          <cell r="C6372" t="str">
            <v>粘尘剂</v>
          </cell>
          <cell r="D6372" t="str">
            <v>(20kg/桶)</v>
          </cell>
        </row>
        <row r="6372">
          <cell r="F6372" t="str">
            <v>kg</v>
          </cell>
          <cell r="G6372" t="str">
            <v>YC07</v>
          </cell>
        </row>
        <row r="6373">
          <cell r="B6373" t="str">
            <v>TST0000002</v>
          </cell>
          <cell r="C6373" t="str">
            <v>卷材SAPH440</v>
          </cell>
          <cell r="D6373" t="str">
            <v>t=4.0</v>
          </cell>
        </row>
        <row r="6373">
          <cell r="F6373" t="str">
            <v>KG</v>
          </cell>
          <cell r="G6373" t="str">
            <v>YC04</v>
          </cell>
        </row>
        <row r="6374">
          <cell r="B6374" t="str">
            <v>TST0000006</v>
          </cell>
          <cell r="C6374" t="str">
            <v>板材SAPH440</v>
          </cell>
          <cell r="D6374" t="str">
            <v>2.0*1250*2500</v>
          </cell>
        </row>
        <row r="6374">
          <cell r="F6374" t="str">
            <v>KG</v>
          </cell>
          <cell r="G6374" t="str">
            <v>YC04</v>
          </cell>
        </row>
        <row r="6375">
          <cell r="B6375" t="str">
            <v>TST0000008</v>
          </cell>
          <cell r="C6375" t="str">
            <v>板材SPFH590</v>
          </cell>
          <cell r="D6375" t="str">
            <v>2.5*1250*2500</v>
          </cell>
        </row>
        <row r="6375">
          <cell r="F6375" t="str">
            <v>KG</v>
          </cell>
          <cell r="G6375" t="str">
            <v>YC04</v>
          </cell>
        </row>
        <row r="6376">
          <cell r="B6376" t="str">
            <v>TST0000009</v>
          </cell>
          <cell r="C6376" t="str">
            <v>板材SPHC</v>
          </cell>
          <cell r="D6376" t="str">
            <v>3.0*1250*2500</v>
          </cell>
        </row>
        <row r="6376">
          <cell r="F6376" t="str">
            <v>KG</v>
          </cell>
          <cell r="G6376" t="str">
            <v>YC04</v>
          </cell>
        </row>
        <row r="6377">
          <cell r="B6377" t="str">
            <v>TST0000012</v>
          </cell>
          <cell r="C6377" t="str">
            <v>板材SAPH440</v>
          </cell>
          <cell r="D6377" t="str">
            <v>3.0*1250*2500</v>
          </cell>
        </row>
        <row r="6377">
          <cell r="F6377" t="str">
            <v>KG</v>
          </cell>
          <cell r="G6377" t="str">
            <v>YC04</v>
          </cell>
        </row>
        <row r="6378">
          <cell r="B6378" t="str">
            <v>TST0000013</v>
          </cell>
          <cell r="C6378" t="str">
            <v>板材SPFH590</v>
          </cell>
          <cell r="D6378" t="str">
            <v>3.0*1250*2500</v>
          </cell>
        </row>
        <row r="6378">
          <cell r="F6378" t="str">
            <v>KG</v>
          </cell>
          <cell r="G6378" t="str">
            <v>YC04</v>
          </cell>
        </row>
        <row r="6379">
          <cell r="B6379" t="str">
            <v>TST0000015</v>
          </cell>
          <cell r="C6379" t="str">
            <v>卷材SPFH590</v>
          </cell>
          <cell r="D6379" t="str">
            <v>5.0*110</v>
          </cell>
        </row>
        <row r="6379">
          <cell r="F6379" t="str">
            <v>KG</v>
          </cell>
          <cell r="G6379" t="str">
            <v>YC04</v>
          </cell>
        </row>
        <row r="6380">
          <cell r="B6380" t="str">
            <v>TST0000023</v>
          </cell>
          <cell r="C6380" t="str">
            <v>扁钢Q235</v>
          </cell>
          <cell r="D6380" t="str">
            <v>15*2.0*6000</v>
          </cell>
        </row>
        <row r="6380">
          <cell r="F6380" t="str">
            <v>KG</v>
          </cell>
          <cell r="G6380" t="str">
            <v>YC04</v>
          </cell>
        </row>
        <row r="6381">
          <cell r="B6381" t="str">
            <v>TST0000024</v>
          </cell>
          <cell r="C6381" t="str">
            <v>扁钢Q235</v>
          </cell>
          <cell r="D6381" t="str">
            <v>30*5.0*6000</v>
          </cell>
        </row>
        <row r="6381">
          <cell r="F6381" t="str">
            <v>KG</v>
          </cell>
          <cell r="G6381" t="str">
            <v>YC04</v>
          </cell>
        </row>
        <row r="6382">
          <cell r="B6382" t="str">
            <v>TST0000026</v>
          </cell>
          <cell r="C6382" t="str">
            <v>板材SAPH440</v>
          </cell>
          <cell r="D6382" t="str">
            <v>4.0*1250*2500</v>
          </cell>
        </row>
        <row r="6382">
          <cell r="F6382" t="str">
            <v>KG</v>
          </cell>
          <cell r="G6382" t="str">
            <v>YC04</v>
          </cell>
        </row>
        <row r="6383">
          <cell r="B6383" t="str">
            <v>TST0000027</v>
          </cell>
          <cell r="C6383" t="str">
            <v>板材ST12冷板</v>
          </cell>
          <cell r="D6383" t="str">
            <v>1.0*1250*2500</v>
          </cell>
        </row>
        <row r="6383">
          <cell r="F6383" t="str">
            <v>KG</v>
          </cell>
          <cell r="G6383" t="str">
            <v>YC04</v>
          </cell>
        </row>
        <row r="6384">
          <cell r="B6384" t="str">
            <v>TST0000029</v>
          </cell>
          <cell r="C6384" t="str">
            <v>板材SPFH590酸洗板</v>
          </cell>
          <cell r="D6384" t="str">
            <v>2.0*1178*2500</v>
          </cell>
        </row>
        <row r="6384">
          <cell r="F6384" t="str">
            <v>KG</v>
          </cell>
          <cell r="G6384" t="str">
            <v>YC04</v>
          </cell>
        </row>
        <row r="6385">
          <cell r="B6385" t="str">
            <v>TST0000032</v>
          </cell>
          <cell r="C6385" t="str">
            <v>板材SAPH440</v>
          </cell>
          <cell r="D6385" t="str">
            <v>2.6*1100*2500</v>
          </cell>
        </row>
        <row r="6385">
          <cell r="F6385" t="str">
            <v>KG</v>
          </cell>
          <cell r="G6385" t="str">
            <v>YC04</v>
          </cell>
        </row>
        <row r="6386">
          <cell r="B6386" t="str">
            <v>TST0000033</v>
          </cell>
          <cell r="C6386" t="str">
            <v>板材SAPH440</v>
          </cell>
          <cell r="D6386" t="str">
            <v>2.5*1250*2500</v>
          </cell>
        </row>
        <row r="6386">
          <cell r="F6386" t="str">
            <v>KG</v>
          </cell>
          <cell r="G6386" t="str">
            <v>YC04</v>
          </cell>
        </row>
        <row r="6387">
          <cell r="B6387" t="str">
            <v>TST0000034</v>
          </cell>
          <cell r="C6387" t="str">
            <v>板材SAPH440</v>
          </cell>
          <cell r="D6387" t="str">
            <v>4.0*1250*2500</v>
          </cell>
        </row>
        <row r="6387">
          <cell r="F6387" t="str">
            <v>KG</v>
          </cell>
          <cell r="G6387" t="str">
            <v>YC04</v>
          </cell>
        </row>
        <row r="6388">
          <cell r="B6388" t="str">
            <v>TST0000035</v>
          </cell>
          <cell r="C6388" t="str">
            <v>板材SAPH440</v>
          </cell>
          <cell r="D6388" t="str">
            <v>5.0*1250*2500</v>
          </cell>
        </row>
        <row r="6388">
          <cell r="F6388" t="str">
            <v>KG</v>
          </cell>
          <cell r="G6388" t="str">
            <v>YC04</v>
          </cell>
        </row>
        <row r="6389">
          <cell r="B6389" t="str">
            <v>TST0000036</v>
          </cell>
          <cell r="C6389" t="str">
            <v>板材SAPH440</v>
          </cell>
          <cell r="D6389" t="str">
            <v>5.0*1250*2500</v>
          </cell>
        </row>
        <row r="6389">
          <cell r="F6389" t="str">
            <v>KG</v>
          </cell>
          <cell r="G6389" t="str">
            <v>YC04</v>
          </cell>
        </row>
        <row r="6390">
          <cell r="B6390" t="str">
            <v>TST0000037</v>
          </cell>
          <cell r="C6390" t="str">
            <v>板材420</v>
          </cell>
          <cell r="D6390" t="str">
            <v>3.0*1250*2500</v>
          </cell>
        </row>
        <row r="6390">
          <cell r="F6390" t="str">
            <v>KG</v>
          </cell>
          <cell r="G6390" t="str">
            <v>YC04</v>
          </cell>
        </row>
        <row r="6391">
          <cell r="B6391" t="str">
            <v>TST0000038</v>
          </cell>
          <cell r="C6391" t="str">
            <v>卷材SAPH440</v>
          </cell>
          <cell r="D6391" t="str">
            <v>5.0*134</v>
          </cell>
        </row>
        <row r="6391">
          <cell r="F6391" t="str">
            <v>KG</v>
          </cell>
          <cell r="G6391" t="str">
            <v>YC04</v>
          </cell>
        </row>
        <row r="6392">
          <cell r="B6392" t="str">
            <v>TST0000039</v>
          </cell>
          <cell r="C6392" t="str">
            <v>板材Q235</v>
          </cell>
          <cell r="D6392" t="str">
            <v>8.0*1500*6000</v>
          </cell>
        </row>
        <row r="6392">
          <cell r="F6392" t="str">
            <v>KG</v>
          </cell>
          <cell r="G6392" t="str">
            <v>YC04</v>
          </cell>
        </row>
        <row r="6393">
          <cell r="B6393" t="str">
            <v>TST0000040</v>
          </cell>
          <cell r="C6393" t="str">
            <v>卷材SAPH440</v>
          </cell>
          <cell r="D6393" t="str">
            <v>3.0*554</v>
          </cell>
        </row>
        <row r="6393">
          <cell r="F6393" t="str">
            <v>KG</v>
          </cell>
          <cell r="G6393" t="str">
            <v>YC04</v>
          </cell>
        </row>
        <row r="6394">
          <cell r="B6394" t="str">
            <v>TST0000041</v>
          </cell>
          <cell r="C6394" t="str">
            <v>卷材SAPH440</v>
          </cell>
          <cell r="D6394" t="str">
            <v>3.0*90.6</v>
          </cell>
        </row>
        <row r="6394">
          <cell r="F6394" t="str">
            <v>KG</v>
          </cell>
          <cell r="G6394" t="str">
            <v>YC04</v>
          </cell>
        </row>
        <row r="6395">
          <cell r="B6395" t="str">
            <v>TST0000042</v>
          </cell>
          <cell r="C6395" t="str">
            <v>卷材SAPH440</v>
          </cell>
          <cell r="D6395" t="str">
            <v>3.0*67.2</v>
          </cell>
        </row>
        <row r="6395">
          <cell r="F6395" t="str">
            <v>KG</v>
          </cell>
          <cell r="G6395" t="str">
            <v>YC04</v>
          </cell>
        </row>
        <row r="6396">
          <cell r="B6396" t="str">
            <v>TST0000043</v>
          </cell>
          <cell r="C6396" t="str">
            <v>卷材SAPH440</v>
          </cell>
          <cell r="D6396" t="str">
            <v>3.0*144</v>
          </cell>
        </row>
        <row r="6396">
          <cell r="F6396" t="str">
            <v>KG</v>
          </cell>
          <cell r="G6396" t="str">
            <v>YC04</v>
          </cell>
        </row>
        <row r="6397">
          <cell r="B6397" t="str">
            <v>TST0000044</v>
          </cell>
          <cell r="C6397" t="str">
            <v>卷材SPHC</v>
          </cell>
          <cell r="D6397" t="str">
            <v>3.0*150</v>
          </cell>
        </row>
        <row r="6397">
          <cell r="F6397" t="str">
            <v>KG</v>
          </cell>
          <cell r="G6397" t="str">
            <v>YC04</v>
          </cell>
        </row>
        <row r="6398">
          <cell r="B6398" t="str">
            <v>TST0000045</v>
          </cell>
          <cell r="C6398" t="str">
            <v>卷材SPHC</v>
          </cell>
          <cell r="D6398" t="str">
            <v>3.0*111.5</v>
          </cell>
        </row>
        <row r="6398">
          <cell r="F6398" t="str">
            <v>KG</v>
          </cell>
          <cell r="G6398" t="str">
            <v>YC04</v>
          </cell>
        </row>
        <row r="6399">
          <cell r="B6399" t="str">
            <v>TST0000046</v>
          </cell>
          <cell r="C6399" t="str">
            <v>卷材SPHC</v>
          </cell>
          <cell r="D6399" t="str">
            <v>3.0*90.6</v>
          </cell>
        </row>
        <row r="6399">
          <cell r="F6399" t="str">
            <v>KG</v>
          </cell>
          <cell r="G6399" t="str">
            <v>YC04</v>
          </cell>
        </row>
        <row r="6400">
          <cell r="B6400" t="str">
            <v>TST0000047</v>
          </cell>
          <cell r="C6400" t="str">
            <v>卷材SPHC</v>
          </cell>
          <cell r="D6400" t="str">
            <v>3.0*67.2</v>
          </cell>
        </row>
        <row r="6400">
          <cell r="F6400" t="str">
            <v>KG</v>
          </cell>
          <cell r="G6400" t="str">
            <v>YC04</v>
          </cell>
        </row>
        <row r="6401">
          <cell r="B6401" t="str">
            <v>TST0000048</v>
          </cell>
          <cell r="C6401" t="str">
            <v>卷材SPFH590</v>
          </cell>
          <cell r="D6401" t="str">
            <v>3.0*328</v>
          </cell>
        </row>
        <row r="6401">
          <cell r="F6401" t="str">
            <v>KG</v>
          </cell>
          <cell r="G6401" t="str">
            <v>YC04</v>
          </cell>
        </row>
        <row r="6402">
          <cell r="B6402" t="str">
            <v>TST0000049</v>
          </cell>
          <cell r="C6402" t="str">
            <v>卷材SPFH590</v>
          </cell>
          <cell r="D6402" t="str">
            <v>3.0*320</v>
          </cell>
        </row>
        <row r="6402">
          <cell r="F6402" t="str">
            <v>KG</v>
          </cell>
          <cell r="G6402" t="str">
            <v>YC04</v>
          </cell>
        </row>
        <row r="6403">
          <cell r="B6403" t="str">
            <v>TST0000050</v>
          </cell>
          <cell r="C6403" t="str">
            <v>卷材SPFH590</v>
          </cell>
          <cell r="D6403" t="str">
            <v>3.0*196</v>
          </cell>
        </row>
        <row r="6403">
          <cell r="F6403" t="str">
            <v>KG</v>
          </cell>
          <cell r="G6403" t="str">
            <v>YC04</v>
          </cell>
        </row>
        <row r="6404">
          <cell r="B6404" t="str">
            <v>TST0000051</v>
          </cell>
          <cell r="C6404" t="str">
            <v>卷材SPFH590</v>
          </cell>
          <cell r="D6404" t="str">
            <v>3.0*180</v>
          </cell>
        </row>
        <row r="6404">
          <cell r="F6404" t="str">
            <v>KG</v>
          </cell>
          <cell r="G6404" t="str">
            <v>YC04</v>
          </cell>
        </row>
        <row r="6405">
          <cell r="B6405" t="str">
            <v>TST0000052</v>
          </cell>
          <cell r="C6405" t="str">
            <v>卷材SPFH590</v>
          </cell>
          <cell r="D6405" t="str">
            <v>3.0*67.2</v>
          </cell>
        </row>
        <row r="6405">
          <cell r="F6405" t="str">
            <v>KG</v>
          </cell>
          <cell r="G6405" t="str">
            <v>YC04</v>
          </cell>
        </row>
        <row r="6406">
          <cell r="B6406" t="str">
            <v>TST0000053</v>
          </cell>
          <cell r="C6406" t="str">
            <v>卷材SPFH590</v>
          </cell>
          <cell r="D6406" t="str">
            <v>3.0*137</v>
          </cell>
        </row>
        <row r="6406">
          <cell r="F6406" t="str">
            <v>KG</v>
          </cell>
          <cell r="G6406" t="str">
            <v>YC04</v>
          </cell>
        </row>
        <row r="6407">
          <cell r="B6407" t="str">
            <v>TST0000054</v>
          </cell>
          <cell r="C6407" t="str">
            <v>卷材SPFH590</v>
          </cell>
          <cell r="D6407" t="str">
            <v>3.0*90.6</v>
          </cell>
        </row>
        <row r="6407">
          <cell r="F6407" t="str">
            <v>KG</v>
          </cell>
          <cell r="G6407" t="str">
            <v>YC04</v>
          </cell>
        </row>
        <row r="6408">
          <cell r="B6408" t="str">
            <v>TST0000056</v>
          </cell>
          <cell r="C6408" t="str">
            <v>卷材SPFH590</v>
          </cell>
          <cell r="D6408" t="str">
            <v>3.0*554</v>
          </cell>
        </row>
        <row r="6408">
          <cell r="F6408" t="str">
            <v>KG</v>
          </cell>
          <cell r="G6408" t="str">
            <v>YC04</v>
          </cell>
        </row>
        <row r="6409">
          <cell r="B6409" t="str">
            <v>TST0000057</v>
          </cell>
          <cell r="C6409" t="str">
            <v>卷材SPFH590</v>
          </cell>
          <cell r="D6409" t="str">
            <v>5.0*151</v>
          </cell>
        </row>
        <row r="6409">
          <cell r="F6409" t="str">
            <v>KG</v>
          </cell>
          <cell r="G6409" t="str">
            <v>YC04</v>
          </cell>
        </row>
        <row r="6410">
          <cell r="B6410" t="str">
            <v>TST0000059</v>
          </cell>
          <cell r="C6410" t="str">
            <v>热板材Q235</v>
          </cell>
          <cell r="D6410" t="str">
            <v>2.0*1250*2500</v>
          </cell>
        </row>
        <row r="6410">
          <cell r="F6410" t="str">
            <v>KG</v>
          </cell>
          <cell r="G6410" t="str">
            <v>YC04</v>
          </cell>
        </row>
        <row r="6411">
          <cell r="B6411" t="str">
            <v>TST0000061</v>
          </cell>
          <cell r="C6411" t="str">
            <v>板材QStE420TM</v>
          </cell>
          <cell r="D6411" t="str">
            <v>2.0*1250*2500</v>
          </cell>
        </row>
        <row r="6411">
          <cell r="F6411" t="str">
            <v>KG</v>
          </cell>
          <cell r="G6411" t="str">
            <v>YC04</v>
          </cell>
        </row>
        <row r="6412">
          <cell r="B6412" t="str">
            <v>TST0000084</v>
          </cell>
          <cell r="C6412" t="str">
            <v>卷材ST12</v>
          </cell>
          <cell r="D6412" t="str">
            <v>1.0*498</v>
          </cell>
        </row>
        <row r="6412">
          <cell r="F6412" t="str">
            <v>KG</v>
          </cell>
          <cell r="G6412" t="str">
            <v>YC04</v>
          </cell>
        </row>
        <row r="6413">
          <cell r="B6413" t="str">
            <v>TST0000085</v>
          </cell>
          <cell r="C6413" t="str">
            <v>板材ST12</v>
          </cell>
          <cell r="D6413" t="str">
            <v>1.0*1130*2240</v>
          </cell>
        </row>
        <row r="6413">
          <cell r="F6413" t="str">
            <v>KG</v>
          </cell>
          <cell r="G6413" t="str">
            <v>YC04</v>
          </cell>
        </row>
        <row r="6414">
          <cell r="B6414" t="str">
            <v>TST0000086</v>
          </cell>
          <cell r="C6414" t="str">
            <v>板材SAPH440</v>
          </cell>
          <cell r="D6414">
            <v>4</v>
          </cell>
        </row>
        <row r="6414">
          <cell r="F6414" t="str">
            <v>KG</v>
          </cell>
          <cell r="G6414" t="str">
            <v>YC04</v>
          </cell>
        </row>
        <row r="6415">
          <cell r="B6415" t="str">
            <v>TST0000088</v>
          </cell>
          <cell r="C6415" t="str">
            <v>板材SAPH440</v>
          </cell>
          <cell r="D6415" t="str">
            <v>2.5*1250*2500</v>
          </cell>
        </row>
        <row r="6415">
          <cell r="F6415" t="str">
            <v>KG</v>
          </cell>
          <cell r="G6415" t="str">
            <v>YC04</v>
          </cell>
        </row>
        <row r="6416">
          <cell r="B6416" t="str">
            <v>TST0000089</v>
          </cell>
          <cell r="C6416" t="str">
            <v>卷材SAPH440</v>
          </cell>
          <cell r="D6416" t="str">
            <v>3.0*320</v>
          </cell>
        </row>
        <row r="6416">
          <cell r="F6416" t="str">
            <v>KG</v>
          </cell>
          <cell r="G6416" t="str">
            <v>YC04</v>
          </cell>
        </row>
        <row r="6417">
          <cell r="B6417" t="str">
            <v>TST0000090</v>
          </cell>
          <cell r="C6417" t="str">
            <v>卷材SAPH440</v>
          </cell>
          <cell r="D6417" t="str">
            <v>2.0*475</v>
          </cell>
        </row>
        <row r="6417">
          <cell r="F6417" t="str">
            <v>KG</v>
          </cell>
          <cell r="G6417" t="str">
            <v>YC04</v>
          </cell>
        </row>
        <row r="6418">
          <cell r="B6418" t="str">
            <v>TST0000092</v>
          </cell>
          <cell r="C6418" t="str">
            <v>接触器</v>
          </cell>
        </row>
        <row r="6418">
          <cell r="F6418" t="str">
            <v>EA</v>
          </cell>
          <cell r="G6418" t="str">
            <v>YC12</v>
          </cell>
        </row>
        <row r="6419">
          <cell r="B6419" t="str">
            <v>TST0000093</v>
          </cell>
          <cell r="C6419" t="str">
            <v>无功率补偿控制器</v>
          </cell>
        </row>
        <row r="6419">
          <cell r="F6419" t="str">
            <v>EA</v>
          </cell>
          <cell r="G6419" t="str">
            <v>YC12</v>
          </cell>
        </row>
        <row r="6420">
          <cell r="B6420" t="str">
            <v>TST0000094</v>
          </cell>
          <cell r="C6420" t="str">
            <v>断路器</v>
          </cell>
        </row>
        <row r="6420">
          <cell r="F6420" t="str">
            <v>EA</v>
          </cell>
          <cell r="G6420" t="str">
            <v>YC12</v>
          </cell>
        </row>
        <row r="6421">
          <cell r="B6421" t="str">
            <v>TST0000095</v>
          </cell>
          <cell r="C6421" t="str">
            <v>配电柜电流表</v>
          </cell>
        </row>
        <row r="6421">
          <cell r="F6421" t="str">
            <v>EA</v>
          </cell>
          <cell r="G6421" t="str">
            <v>YC12</v>
          </cell>
        </row>
        <row r="6422">
          <cell r="B6422" t="str">
            <v>TST0000096</v>
          </cell>
          <cell r="C6422" t="str">
            <v>ф3.5（钻头）</v>
          </cell>
        </row>
        <row r="6422">
          <cell r="F6422" t="str">
            <v>EA</v>
          </cell>
          <cell r="G6422" t="str">
            <v>YC12</v>
          </cell>
        </row>
        <row r="6423">
          <cell r="B6423" t="str">
            <v>TST0000097</v>
          </cell>
          <cell r="C6423" t="str">
            <v>ф4（钻头）</v>
          </cell>
        </row>
        <row r="6423">
          <cell r="F6423" t="str">
            <v>EA</v>
          </cell>
          <cell r="G6423" t="str">
            <v>YC12</v>
          </cell>
        </row>
        <row r="6424">
          <cell r="B6424" t="str">
            <v>TST0000098</v>
          </cell>
          <cell r="C6424" t="str">
            <v>ф5.5（钻头）</v>
          </cell>
        </row>
        <row r="6424">
          <cell r="F6424" t="str">
            <v>EA</v>
          </cell>
          <cell r="G6424" t="str">
            <v>YC12</v>
          </cell>
        </row>
        <row r="6425">
          <cell r="B6425" t="str">
            <v>TST0000099</v>
          </cell>
          <cell r="C6425" t="str">
            <v>ф6（钻头）</v>
          </cell>
        </row>
        <row r="6425">
          <cell r="F6425" t="str">
            <v>EA</v>
          </cell>
          <cell r="G6425" t="str">
            <v>YC12</v>
          </cell>
        </row>
        <row r="6426">
          <cell r="B6426" t="str">
            <v>TST0000100</v>
          </cell>
          <cell r="C6426" t="str">
            <v>ф6.5（钻头）</v>
          </cell>
        </row>
        <row r="6426">
          <cell r="F6426" t="str">
            <v>EA</v>
          </cell>
          <cell r="G6426" t="str">
            <v>YC12</v>
          </cell>
        </row>
        <row r="6427">
          <cell r="B6427" t="str">
            <v>TST0000101</v>
          </cell>
          <cell r="C6427" t="str">
            <v>ф7（钻头）</v>
          </cell>
        </row>
        <row r="6427">
          <cell r="F6427" t="str">
            <v>EA</v>
          </cell>
          <cell r="G6427" t="str">
            <v>YC12</v>
          </cell>
        </row>
        <row r="6428">
          <cell r="B6428" t="str">
            <v>TST0000102</v>
          </cell>
          <cell r="C6428" t="str">
            <v>ф8（钻头）</v>
          </cell>
        </row>
        <row r="6428">
          <cell r="F6428" t="str">
            <v>EA</v>
          </cell>
          <cell r="G6428" t="str">
            <v>YC12</v>
          </cell>
        </row>
        <row r="6429">
          <cell r="B6429" t="str">
            <v>TST0000103</v>
          </cell>
          <cell r="C6429" t="str">
            <v>ф8.2（钻头）</v>
          </cell>
        </row>
        <row r="6429">
          <cell r="F6429" t="str">
            <v>EA</v>
          </cell>
          <cell r="G6429" t="str">
            <v>YC12</v>
          </cell>
        </row>
        <row r="6430">
          <cell r="B6430" t="str">
            <v>TST0000104</v>
          </cell>
          <cell r="C6430" t="str">
            <v>ф8.5（钻头）</v>
          </cell>
        </row>
        <row r="6430">
          <cell r="F6430" t="str">
            <v>EA</v>
          </cell>
          <cell r="G6430" t="str">
            <v>YC12</v>
          </cell>
        </row>
        <row r="6431">
          <cell r="B6431" t="str">
            <v>TST0000107</v>
          </cell>
          <cell r="C6431" t="str">
            <v>ф12（钻头）</v>
          </cell>
        </row>
        <row r="6431">
          <cell r="F6431" t="str">
            <v>EA</v>
          </cell>
          <cell r="G6431" t="str">
            <v>YC12</v>
          </cell>
        </row>
        <row r="6432">
          <cell r="B6432" t="str">
            <v>TST0000108</v>
          </cell>
          <cell r="C6432" t="str">
            <v>ф12.1（钻头）</v>
          </cell>
        </row>
        <row r="6432">
          <cell r="F6432" t="str">
            <v>EA</v>
          </cell>
          <cell r="G6432" t="str">
            <v>YC12</v>
          </cell>
        </row>
        <row r="6433">
          <cell r="B6433" t="str">
            <v>TST0000109</v>
          </cell>
          <cell r="C6433" t="str">
            <v>ф16冲击钻头</v>
          </cell>
        </row>
        <row r="6433">
          <cell r="F6433" t="str">
            <v>EA</v>
          </cell>
          <cell r="G6433" t="str">
            <v>YC12</v>
          </cell>
        </row>
        <row r="6434">
          <cell r="B6434" t="str">
            <v>TST0000110</v>
          </cell>
          <cell r="C6434" t="str">
            <v>ф38（钻头）</v>
          </cell>
        </row>
        <row r="6434">
          <cell r="F6434" t="str">
            <v>EA</v>
          </cell>
          <cell r="G6434" t="str">
            <v>YC12</v>
          </cell>
        </row>
        <row r="6435">
          <cell r="B6435" t="str">
            <v>TST0000111</v>
          </cell>
          <cell r="C6435" t="str">
            <v>ф8×85（内方螺丝）</v>
          </cell>
        </row>
        <row r="6435">
          <cell r="F6435" t="str">
            <v>EA</v>
          </cell>
          <cell r="G6435" t="str">
            <v>YC12</v>
          </cell>
        </row>
        <row r="6436">
          <cell r="B6436" t="str">
            <v>TST0000112</v>
          </cell>
          <cell r="C6436" t="str">
            <v>ф8×100（内方螺丝）</v>
          </cell>
        </row>
        <row r="6436">
          <cell r="F6436" t="str">
            <v>EA</v>
          </cell>
          <cell r="G6436" t="str">
            <v>YC12</v>
          </cell>
        </row>
        <row r="6437">
          <cell r="B6437" t="str">
            <v>TST0000114</v>
          </cell>
          <cell r="C6437" t="str">
            <v>ф10×40（内方螺丝）</v>
          </cell>
        </row>
        <row r="6437">
          <cell r="F6437" t="str">
            <v>EA</v>
          </cell>
          <cell r="G6437" t="str">
            <v>YC12</v>
          </cell>
        </row>
        <row r="6438">
          <cell r="B6438" t="str">
            <v>TST0000115</v>
          </cell>
          <cell r="C6438" t="str">
            <v>ф10×55（内方螺丝）</v>
          </cell>
        </row>
        <row r="6438">
          <cell r="F6438" t="str">
            <v>EA</v>
          </cell>
          <cell r="G6438" t="str">
            <v>YC12</v>
          </cell>
        </row>
        <row r="6439">
          <cell r="B6439" t="str">
            <v>TST0000116</v>
          </cell>
          <cell r="C6439" t="str">
            <v>ф10×70（内方螺丝）</v>
          </cell>
        </row>
        <row r="6439">
          <cell r="F6439" t="str">
            <v>EA</v>
          </cell>
          <cell r="G6439" t="str">
            <v>YC12</v>
          </cell>
        </row>
        <row r="6440">
          <cell r="B6440" t="str">
            <v>TST0000117</v>
          </cell>
          <cell r="C6440" t="str">
            <v>ф10×95（内方螺丝）</v>
          </cell>
        </row>
        <row r="6440">
          <cell r="F6440" t="str">
            <v>EA</v>
          </cell>
          <cell r="G6440" t="str">
            <v>YC12</v>
          </cell>
        </row>
        <row r="6441">
          <cell r="B6441" t="str">
            <v>TST0000118</v>
          </cell>
          <cell r="C6441" t="str">
            <v>ф10×120（内方螺丝）</v>
          </cell>
        </row>
        <row r="6441">
          <cell r="F6441" t="str">
            <v>EA</v>
          </cell>
          <cell r="G6441" t="str">
            <v>YC12</v>
          </cell>
        </row>
        <row r="6442">
          <cell r="B6442" t="str">
            <v>TST0000119</v>
          </cell>
          <cell r="C6442" t="str">
            <v>ф12×20（内方螺丝）</v>
          </cell>
        </row>
        <row r="6442">
          <cell r="F6442" t="str">
            <v>EA</v>
          </cell>
          <cell r="G6442" t="str">
            <v>YC12</v>
          </cell>
        </row>
        <row r="6443">
          <cell r="B6443" t="str">
            <v>TST0000121</v>
          </cell>
          <cell r="C6443" t="str">
            <v>ф27×250（压板螺丝）</v>
          </cell>
        </row>
        <row r="6443">
          <cell r="F6443" t="str">
            <v>EA</v>
          </cell>
          <cell r="G6443" t="str">
            <v>YC12</v>
          </cell>
        </row>
        <row r="6444">
          <cell r="B6444" t="str">
            <v>TST0000122</v>
          </cell>
          <cell r="C6444" t="str">
            <v>M18(黑螺母)</v>
          </cell>
        </row>
        <row r="6444">
          <cell r="F6444" t="str">
            <v>EA</v>
          </cell>
          <cell r="G6444" t="str">
            <v>YC12</v>
          </cell>
        </row>
        <row r="6445">
          <cell r="B6445" t="str">
            <v>TST0000123</v>
          </cell>
          <cell r="C6445" t="str">
            <v>M14(黑螺母)</v>
          </cell>
        </row>
        <row r="6445">
          <cell r="F6445" t="str">
            <v>EA</v>
          </cell>
          <cell r="G6445" t="str">
            <v>YC12</v>
          </cell>
        </row>
        <row r="6446">
          <cell r="B6446" t="str">
            <v>TST0000124</v>
          </cell>
          <cell r="C6446" t="str">
            <v>Φ8*25沉头螺丝</v>
          </cell>
        </row>
        <row r="6446">
          <cell r="F6446" t="str">
            <v>EA</v>
          </cell>
          <cell r="G6446" t="str">
            <v>YC12</v>
          </cell>
        </row>
        <row r="6447">
          <cell r="B6447" t="str">
            <v>TST0000126</v>
          </cell>
          <cell r="C6447" t="str">
            <v>Φ10*150内方螺丝</v>
          </cell>
        </row>
        <row r="6447">
          <cell r="F6447" t="str">
            <v>EA</v>
          </cell>
          <cell r="G6447" t="str">
            <v>YC12</v>
          </cell>
        </row>
        <row r="6448">
          <cell r="B6448" t="str">
            <v>TST0000127</v>
          </cell>
          <cell r="C6448" t="str">
            <v>Φ12*90外方螺丝</v>
          </cell>
        </row>
        <row r="6448">
          <cell r="F6448" t="str">
            <v>EA</v>
          </cell>
          <cell r="G6448" t="str">
            <v>YC12</v>
          </cell>
        </row>
        <row r="6449">
          <cell r="B6449" t="str">
            <v>TST0000129</v>
          </cell>
          <cell r="C6449" t="str">
            <v>φ10*140内方螺丝</v>
          </cell>
        </row>
        <row r="6449">
          <cell r="F6449" t="str">
            <v>EA</v>
          </cell>
          <cell r="G6449" t="str">
            <v>YC12</v>
          </cell>
        </row>
        <row r="6450">
          <cell r="B6450" t="str">
            <v>TST0000130</v>
          </cell>
          <cell r="C6450" t="str">
            <v>φ30*160外方螺丝</v>
          </cell>
        </row>
        <row r="6450">
          <cell r="F6450" t="str">
            <v>EA</v>
          </cell>
          <cell r="G6450" t="str">
            <v>YC12</v>
          </cell>
        </row>
        <row r="6451">
          <cell r="B6451" t="str">
            <v>TST0000132</v>
          </cell>
          <cell r="C6451" t="str">
            <v>φ14*90内方螺丝</v>
          </cell>
        </row>
        <row r="6451">
          <cell r="F6451" t="str">
            <v>EA</v>
          </cell>
          <cell r="G6451" t="str">
            <v>YC12</v>
          </cell>
        </row>
        <row r="6452">
          <cell r="B6452" t="str">
            <v>TST0000133</v>
          </cell>
          <cell r="C6452" t="str">
            <v>φ8*30沉头内六方螺丝</v>
          </cell>
        </row>
        <row r="6452">
          <cell r="F6452" t="str">
            <v>EA</v>
          </cell>
          <cell r="G6452" t="str">
            <v>YC12</v>
          </cell>
        </row>
        <row r="6453">
          <cell r="B6453" t="str">
            <v>TST0000134</v>
          </cell>
          <cell r="C6453" t="str">
            <v>φ42*1000地脚螺丝</v>
          </cell>
        </row>
        <row r="6453">
          <cell r="F6453" t="str">
            <v>EA</v>
          </cell>
          <cell r="G6453" t="str">
            <v>YC12</v>
          </cell>
        </row>
        <row r="6454">
          <cell r="B6454" t="str">
            <v>TST0000135</v>
          </cell>
          <cell r="C6454" t="str">
            <v>φ12*55外方螺丝</v>
          </cell>
        </row>
        <row r="6454">
          <cell r="F6454" t="str">
            <v>EA</v>
          </cell>
          <cell r="G6454" t="str">
            <v>YC12</v>
          </cell>
        </row>
        <row r="6455">
          <cell r="B6455" t="str">
            <v>TST0000136</v>
          </cell>
          <cell r="C6455" t="str">
            <v>φ16*30内方螺丝</v>
          </cell>
        </row>
        <row r="6455">
          <cell r="F6455" t="str">
            <v>EA</v>
          </cell>
          <cell r="G6455" t="str">
            <v>YC12</v>
          </cell>
        </row>
        <row r="6456">
          <cell r="B6456" t="str">
            <v>TST0000137</v>
          </cell>
          <cell r="C6456" t="str">
            <v>φ10.1钻头</v>
          </cell>
        </row>
        <row r="6456">
          <cell r="F6456" t="str">
            <v>EA</v>
          </cell>
          <cell r="G6456" t="str">
            <v>YC12</v>
          </cell>
        </row>
        <row r="6457">
          <cell r="B6457" t="str">
            <v>TST0000138</v>
          </cell>
          <cell r="C6457" t="str">
            <v>φ7.3钻头</v>
          </cell>
        </row>
        <row r="6457">
          <cell r="F6457" t="str">
            <v>EA</v>
          </cell>
          <cell r="G6457" t="str">
            <v>YC12</v>
          </cell>
        </row>
        <row r="6458">
          <cell r="B6458" t="str">
            <v>TST0000139</v>
          </cell>
          <cell r="C6458" t="str">
            <v>φ6.2钻头</v>
          </cell>
        </row>
        <row r="6458">
          <cell r="F6458" t="str">
            <v>EA</v>
          </cell>
          <cell r="G6458" t="str">
            <v>YC12</v>
          </cell>
        </row>
        <row r="6459">
          <cell r="B6459" t="str">
            <v>TST0000141</v>
          </cell>
          <cell r="C6459" t="str">
            <v>地脚螺丝φ12*460</v>
          </cell>
        </row>
        <row r="6459">
          <cell r="F6459" t="str">
            <v>EA</v>
          </cell>
          <cell r="G6459" t="str">
            <v>YC12</v>
          </cell>
        </row>
        <row r="6460">
          <cell r="B6460" t="str">
            <v>TST0000142</v>
          </cell>
          <cell r="C6460" t="str">
            <v>φ22冲击钻头</v>
          </cell>
        </row>
        <row r="6460">
          <cell r="F6460" t="str">
            <v>EA</v>
          </cell>
          <cell r="G6460" t="str">
            <v>YC12</v>
          </cell>
        </row>
        <row r="6461">
          <cell r="B6461" t="str">
            <v>TST0000143</v>
          </cell>
          <cell r="C6461" t="str">
            <v>φ25冲击钻头</v>
          </cell>
        </row>
        <row r="6461">
          <cell r="F6461" t="str">
            <v>EA</v>
          </cell>
          <cell r="G6461" t="str">
            <v>YC12</v>
          </cell>
        </row>
        <row r="6462">
          <cell r="B6462" t="str">
            <v>TST0000144</v>
          </cell>
          <cell r="C6462" t="str">
            <v>水钻钻头φ168*450</v>
          </cell>
        </row>
        <row r="6462">
          <cell r="F6462" t="str">
            <v>EA</v>
          </cell>
          <cell r="G6462" t="str">
            <v>YC12</v>
          </cell>
        </row>
        <row r="6463">
          <cell r="B6463" t="str">
            <v>TST0000146</v>
          </cell>
          <cell r="C6463" t="str">
            <v>钻头ф28</v>
          </cell>
        </row>
        <row r="6463">
          <cell r="F6463" t="str">
            <v>EA</v>
          </cell>
          <cell r="G6463" t="str">
            <v>YC12</v>
          </cell>
        </row>
        <row r="6464">
          <cell r="B6464" t="str">
            <v>TST0000147</v>
          </cell>
          <cell r="C6464" t="str">
            <v>内方螺丝20*40</v>
          </cell>
        </row>
        <row r="6464">
          <cell r="F6464" t="str">
            <v>EA</v>
          </cell>
          <cell r="G6464" t="str">
            <v>YC12</v>
          </cell>
        </row>
        <row r="6465">
          <cell r="B6465" t="str">
            <v>TST0000148</v>
          </cell>
          <cell r="C6465" t="str">
            <v>钻头</v>
          </cell>
        </row>
        <row r="6465">
          <cell r="F6465" t="str">
            <v>EA</v>
          </cell>
          <cell r="G6465" t="str">
            <v>YC12</v>
          </cell>
        </row>
        <row r="6466">
          <cell r="B6466" t="str">
            <v>TST0000149</v>
          </cell>
          <cell r="C6466" t="str">
            <v>十字头螺丝M3*10</v>
          </cell>
        </row>
        <row r="6466">
          <cell r="F6466" t="str">
            <v>EA</v>
          </cell>
          <cell r="G6466" t="str">
            <v>YC12</v>
          </cell>
        </row>
        <row r="6467">
          <cell r="B6467" t="str">
            <v>TST0000150</v>
          </cell>
          <cell r="C6467" t="str">
            <v>单向阀及附件总成</v>
          </cell>
        </row>
        <row r="6467">
          <cell r="F6467" t="str">
            <v>EA</v>
          </cell>
          <cell r="G6467" t="str">
            <v>YC12</v>
          </cell>
        </row>
        <row r="6468">
          <cell r="B6468" t="str">
            <v>TST0000151</v>
          </cell>
          <cell r="C6468" t="str">
            <v>卡簧16</v>
          </cell>
        </row>
        <row r="6468">
          <cell r="F6468" t="str">
            <v>EA</v>
          </cell>
          <cell r="G6468" t="str">
            <v>YC12</v>
          </cell>
        </row>
        <row r="6469">
          <cell r="B6469" t="str">
            <v>TST0000152</v>
          </cell>
          <cell r="C6469" t="str">
            <v>尼龙棒</v>
          </cell>
        </row>
        <row r="6469">
          <cell r="F6469" t="str">
            <v>KG</v>
          </cell>
          <cell r="G6469" t="str">
            <v>YC12</v>
          </cell>
        </row>
        <row r="6470">
          <cell r="B6470" t="str">
            <v>TST0000153</v>
          </cell>
          <cell r="C6470" t="str">
            <v>ф10.1*80冲针</v>
          </cell>
        </row>
        <row r="6470">
          <cell r="F6470" t="str">
            <v>EA</v>
          </cell>
          <cell r="G6470" t="str">
            <v>YC12</v>
          </cell>
        </row>
        <row r="6471">
          <cell r="B6471" t="str">
            <v>TST0000154</v>
          </cell>
          <cell r="C6471" t="str">
            <v>ф12.3*80冲针</v>
          </cell>
        </row>
        <row r="6471">
          <cell r="F6471" t="str">
            <v>EA</v>
          </cell>
          <cell r="G6471" t="str">
            <v>YC12</v>
          </cell>
        </row>
        <row r="6472">
          <cell r="B6472" t="str">
            <v>TST0000155</v>
          </cell>
          <cell r="C6472" t="str">
            <v>ф9*80冲针</v>
          </cell>
        </row>
        <row r="6472">
          <cell r="F6472" t="str">
            <v>EA</v>
          </cell>
          <cell r="G6472" t="str">
            <v>YC12</v>
          </cell>
        </row>
        <row r="6473">
          <cell r="B6473" t="str">
            <v>TST0000156</v>
          </cell>
          <cell r="C6473" t="str">
            <v>ф20.5*80冲针</v>
          </cell>
        </row>
        <row r="6473">
          <cell r="F6473" t="str">
            <v>EA</v>
          </cell>
          <cell r="G6473" t="str">
            <v>YC12</v>
          </cell>
        </row>
        <row r="6474">
          <cell r="B6474" t="str">
            <v>TST0000157</v>
          </cell>
          <cell r="C6474" t="str">
            <v>ф9.2*80冲针</v>
          </cell>
        </row>
        <row r="6474">
          <cell r="F6474" t="str">
            <v>EA</v>
          </cell>
          <cell r="G6474" t="str">
            <v>YC12</v>
          </cell>
        </row>
        <row r="6475">
          <cell r="B6475" t="str">
            <v>TST0000158</v>
          </cell>
          <cell r="C6475" t="str">
            <v>ф6.5*80冲针</v>
          </cell>
        </row>
        <row r="6475">
          <cell r="F6475" t="str">
            <v>EA</v>
          </cell>
          <cell r="G6475" t="str">
            <v>YC12</v>
          </cell>
        </row>
        <row r="6476">
          <cell r="B6476" t="str">
            <v>TST0000159</v>
          </cell>
          <cell r="C6476" t="str">
            <v>ф26*80冲针</v>
          </cell>
        </row>
        <row r="6476">
          <cell r="F6476" t="str">
            <v>EA</v>
          </cell>
          <cell r="G6476" t="str">
            <v>YC12</v>
          </cell>
        </row>
        <row r="6477">
          <cell r="B6477" t="str">
            <v>TST0000160</v>
          </cell>
          <cell r="C6477" t="str">
            <v>ф3.6*6*7*100冲针</v>
          </cell>
        </row>
        <row r="6477">
          <cell r="F6477" t="str">
            <v>EA</v>
          </cell>
          <cell r="G6477" t="str">
            <v>YC12</v>
          </cell>
        </row>
        <row r="6478">
          <cell r="B6478" t="str">
            <v>TST0000161</v>
          </cell>
          <cell r="C6478" t="str">
            <v>ф17.5*80冲针</v>
          </cell>
        </row>
        <row r="6478">
          <cell r="F6478" t="str">
            <v>EA</v>
          </cell>
          <cell r="G6478" t="str">
            <v>YC12</v>
          </cell>
        </row>
        <row r="6479">
          <cell r="B6479" t="str">
            <v>TST0000162</v>
          </cell>
          <cell r="C6479" t="str">
            <v>ф18*80冲针</v>
          </cell>
        </row>
        <row r="6479">
          <cell r="F6479" t="str">
            <v>EA</v>
          </cell>
          <cell r="G6479" t="str">
            <v>YC12</v>
          </cell>
        </row>
        <row r="6480">
          <cell r="B6480" t="str">
            <v>TST0000163</v>
          </cell>
          <cell r="C6480" t="str">
            <v>ф7.5*80冲针</v>
          </cell>
        </row>
        <row r="6480">
          <cell r="F6480" t="str">
            <v>EA</v>
          </cell>
          <cell r="G6480" t="str">
            <v>YC12</v>
          </cell>
        </row>
        <row r="6481">
          <cell r="B6481" t="str">
            <v>TST0000164</v>
          </cell>
          <cell r="C6481" t="str">
            <v>ф11*80冲针</v>
          </cell>
        </row>
        <row r="6481">
          <cell r="F6481" t="str">
            <v>EA</v>
          </cell>
          <cell r="G6481" t="str">
            <v>YC12</v>
          </cell>
        </row>
        <row r="6482">
          <cell r="B6482" t="str">
            <v>TST0000165</v>
          </cell>
          <cell r="C6482" t="str">
            <v>ф17*80冲针</v>
          </cell>
        </row>
        <row r="6482">
          <cell r="F6482" t="str">
            <v>EA</v>
          </cell>
          <cell r="G6482" t="str">
            <v>YC12</v>
          </cell>
        </row>
        <row r="6483">
          <cell r="B6483" t="str">
            <v>TST0000166</v>
          </cell>
          <cell r="C6483" t="str">
            <v>ф8*80冲针</v>
          </cell>
        </row>
        <row r="6483">
          <cell r="F6483" t="str">
            <v>EA</v>
          </cell>
          <cell r="G6483" t="str">
            <v>YC12</v>
          </cell>
        </row>
        <row r="6484">
          <cell r="B6484" t="str">
            <v>TST0000167</v>
          </cell>
          <cell r="C6484" t="str">
            <v>ф8.1*80冲针</v>
          </cell>
        </row>
        <row r="6484">
          <cell r="F6484" t="str">
            <v>EA</v>
          </cell>
          <cell r="G6484" t="str">
            <v>YC12</v>
          </cell>
        </row>
        <row r="6485">
          <cell r="B6485" t="str">
            <v>TST0000169</v>
          </cell>
          <cell r="C6485" t="str">
            <v>ф9.5*80冲针</v>
          </cell>
        </row>
        <row r="6485">
          <cell r="F6485" t="str">
            <v>EA</v>
          </cell>
          <cell r="G6485" t="str">
            <v>YC12</v>
          </cell>
        </row>
        <row r="6486">
          <cell r="B6486" t="str">
            <v>TST0000170</v>
          </cell>
          <cell r="C6486" t="str">
            <v>ф6.8*80冲针</v>
          </cell>
        </row>
        <row r="6486">
          <cell r="F6486" t="str">
            <v>EA</v>
          </cell>
          <cell r="G6486" t="str">
            <v>YC12</v>
          </cell>
        </row>
        <row r="6487">
          <cell r="B6487" t="str">
            <v>TST0000171</v>
          </cell>
          <cell r="C6487" t="str">
            <v>ф10.1*60冲针</v>
          </cell>
        </row>
        <row r="6487">
          <cell r="F6487" t="str">
            <v>EA</v>
          </cell>
          <cell r="G6487" t="str">
            <v>YC12</v>
          </cell>
        </row>
        <row r="6488">
          <cell r="B6488" t="str">
            <v>TST0000172</v>
          </cell>
          <cell r="C6488" t="str">
            <v>ф11.2*80冲针</v>
          </cell>
        </row>
        <row r="6488">
          <cell r="F6488" t="str">
            <v>EA</v>
          </cell>
          <cell r="G6488" t="str">
            <v>YC12</v>
          </cell>
        </row>
        <row r="6489">
          <cell r="B6489" t="str">
            <v>TST0000173</v>
          </cell>
          <cell r="C6489" t="str">
            <v>ф17.2*60冲针</v>
          </cell>
        </row>
        <row r="6489">
          <cell r="F6489" t="str">
            <v>EA</v>
          </cell>
          <cell r="G6489" t="str">
            <v>YC12</v>
          </cell>
        </row>
        <row r="6490">
          <cell r="B6490" t="str">
            <v>TST0000174</v>
          </cell>
          <cell r="C6490" t="str">
            <v>ф16.2*80冲针</v>
          </cell>
        </row>
        <row r="6490">
          <cell r="F6490" t="str">
            <v>EA</v>
          </cell>
          <cell r="G6490" t="str">
            <v>YC12</v>
          </cell>
        </row>
        <row r="6491">
          <cell r="B6491" t="str">
            <v>TST0000175</v>
          </cell>
          <cell r="C6491" t="str">
            <v>ф7.6*80冲针</v>
          </cell>
        </row>
        <row r="6491">
          <cell r="F6491" t="str">
            <v>EA</v>
          </cell>
          <cell r="G6491" t="str">
            <v>YC12</v>
          </cell>
        </row>
        <row r="6492">
          <cell r="B6492" t="str">
            <v>TST0000176</v>
          </cell>
          <cell r="C6492" t="str">
            <v>ф22.2*80冲针</v>
          </cell>
        </row>
        <row r="6492">
          <cell r="F6492" t="str">
            <v>EA</v>
          </cell>
          <cell r="G6492" t="str">
            <v>YC12</v>
          </cell>
        </row>
        <row r="6493">
          <cell r="B6493" t="str">
            <v>TST0000177</v>
          </cell>
          <cell r="C6493" t="str">
            <v>ф5.3*80冲针</v>
          </cell>
        </row>
        <row r="6493">
          <cell r="F6493" t="str">
            <v>EA</v>
          </cell>
          <cell r="G6493" t="str">
            <v>YC12</v>
          </cell>
        </row>
        <row r="6494">
          <cell r="B6494" t="str">
            <v>TST0000178</v>
          </cell>
          <cell r="C6494" t="str">
            <v>ф5.6*80冲针</v>
          </cell>
        </row>
        <row r="6494">
          <cell r="F6494" t="str">
            <v>EA</v>
          </cell>
          <cell r="G6494" t="str">
            <v>YC12</v>
          </cell>
        </row>
        <row r="6495">
          <cell r="B6495" t="str">
            <v>TST0000180</v>
          </cell>
          <cell r="C6495" t="str">
            <v>ф6.2*80冲针</v>
          </cell>
        </row>
        <row r="6495">
          <cell r="F6495" t="str">
            <v>EA</v>
          </cell>
          <cell r="G6495" t="str">
            <v>YC12</v>
          </cell>
        </row>
        <row r="6496">
          <cell r="B6496" t="str">
            <v>TST0000181</v>
          </cell>
          <cell r="C6496" t="str">
            <v>ф7.2*80冲针</v>
          </cell>
        </row>
        <row r="6496">
          <cell r="F6496" t="str">
            <v>EA</v>
          </cell>
          <cell r="G6496" t="str">
            <v>YC12</v>
          </cell>
        </row>
        <row r="6497">
          <cell r="B6497" t="str">
            <v>TST0000182</v>
          </cell>
          <cell r="C6497" t="str">
            <v>ф8.7*80冲针</v>
          </cell>
        </row>
        <row r="6497">
          <cell r="F6497" t="str">
            <v>EA</v>
          </cell>
          <cell r="G6497" t="str">
            <v>YC12</v>
          </cell>
        </row>
        <row r="6498">
          <cell r="B6498" t="str">
            <v>TST0000183</v>
          </cell>
          <cell r="C6498" t="str">
            <v>ф32*80冲针</v>
          </cell>
        </row>
        <row r="6498">
          <cell r="F6498" t="str">
            <v>EA</v>
          </cell>
          <cell r="G6498" t="str">
            <v>YC12</v>
          </cell>
        </row>
        <row r="6499">
          <cell r="B6499" t="str">
            <v>TST0000184</v>
          </cell>
          <cell r="C6499" t="str">
            <v>ф13.6*80冲针</v>
          </cell>
        </row>
        <row r="6499">
          <cell r="F6499" t="str">
            <v>EA</v>
          </cell>
          <cell r="G6499" t="str">
            <v>YC12</v>
          </cell>
        </row>
        <row r="6500">
          <cell r="B6500" t="str">
            <v>TST0000185</v>
          </cell>
          <cell r="C6500" t="str">
            <v>ф15.1*60冲针</v>
          </cell>
        </row>
        <row r="6500">
          <cell r="F6500" t="str">
            <v>EA</v>
          </cell>
          <cell r="G6500" t="str">
            <v>YC12</v>
          </cell>
        </row>
        <row r="6501">
          <cell r="B6501" t="str">
            <v>TST0000186</v>
          </cell>
          <cell r="C6501" t="str">
            <v>ф26.1*80冲针</v>
          </cell>
        </row>
        <row r="6501">
          <cell r="F6501" t="str">
            <v>EA</v>
          </cell>
          <cell r="G6501" t="str">
            <v>YC12</v>
          </cell>
        </row>
        <row r="6502">
          <cell r="B6502" t="str">
            <v>TST0000187</v>
          </cell>
          <cell r="C6502" t="str">
            <v>ф16.1*80冲针</v>
          </cell>
        </row>
        <row r="6502">
          <cell r="F6502" t="str">
            <v>EA</v>
          </cell>
          <cell r="G6502" t="str">
            <v>YC12</v>
          </cell>
        </row>
        <row r="6503">
          <cell r="B6503" t="str">
            <v>TST0000188</v>
          </cell>
          <cell r="C6503" t="str">
            <v>冲针φ15.5*80</v>
          </cell>
        </row>
        <row r="6503">
          <cell r="F6503" t="str">
            <v>EA</v>
          </cell>
          <cell r="G6503" t="str">
            <v>YC12</v>
          </cell>
        </row>
        <row r="6504">
          <cell r="B6504" t="str">
            <v>TST0000189</v>
          </cell>
          <cell r="C6504" t="str">
            <v>冲针φ15*60</v>
          </cell>
        </row>
        <row r="6504">
          <cell r="F6504" t="str">
            <v>EA</v>
          </cell>
          <cell r="G6504" t="str">
            <v>YC12</v>
          </cell>
        </row>
        <row r="6505">
          <cell r="B6505" t="str">
            <v>TST0000190</v>
          </cell>
          <cell r="C6505" t="str">
            <v>冲针φ14.2*80</v>
          </cell>
        </row>
        <row r="6505">
          <cell r="F6505" t="str">
            <v>EA</v>
          </cell>
          <cell r="G6505" t="str">
            <v>YC12</v>
          </cell>
        </row>
        <row r="6506">
          <cell r="B6506" t="str">
            <v>TST0000191</v>
          </cell>
          <cell r="C6506" t="str">
            <v>冲针φ13*60</v>
          </cell>
        </row>
        <row r="6506">
          <cell r="F6506" t="str">
            <v>EA</v>
          </cell>
          <cell r="G6506" t="str">
            <v>YC12</v>
          </cell>
        </row>
        <row r="6507">
          <cell r="B6507" t="str">
            <v>TST0000192</v>
          </cell>
          <cell r="C6507" t="str">
            <v>冲针φ12.7*80</v>
          </cell>
        </row>
        <row r="6507">
          <cell r="F6507" t="str">
            <v>EA</v>
          </cell>
          <cell r="G6507" t="str">
            <v>YC12</v>
          </cell>
        </row>
        <row r="6508">
          <cell r="B6508" t="str">
            <v>TST0000193</v>
          </cell>
          <cell r="C6508" t="str">
            <v>冲针φ12.5*80</v>
          </cell>
        </row>
        <row r="6508">
          <cell r="F6508" t="str">
            <v>EA</v>
          </cell>
          <cell r="G6508" t="str">
            <v>YC12</v>
          </cell>
        </row>
        <row r="6509">
          <cell r="B6509" t="str">
            <v>TST0000194</v>
          </cell>
          <cell r="C6509" t="str">
            <v>冲针φ12.3*60</v>
          </cell>
        </row>
        <row r="6509">
          <cell r="F6509" t="str">
            <v>EA</v>
          </cell>
          <cell r="G6509" t="str">
            <v>YC12</v>
          </cell>
        </row>
        <row r="6510">
          <cell r="B6510" t="str">
            <v>TST0000195</v>
          </cell>
          <cell r="C6510" t="str">
            <v>冲针φ12.2*80</v>
          </cell>
        </row>
        <row r="6510">
          <cell r="F6510" t="str">
            <v>EA</v>
          </cell>
          <cell r="G6510" t="str">
            <v>YC12</v>
          </cell>
        </row>
        <row r="6511">
          <cell r="B6511" t="str">
            <v>TST0000196</v>
          </cell>
          <cell r="C6511" t="str">
            <v>冲针φ12.1*80</v>
          </cell>
        </row>
        <row r="6511">
          <cell r="F6511" t="str">
            <v>EA</v>
          </cell>
          <cell r="G6511" t="str">
            <v>YC12</v>
          </cell>
        </row>
        <row r="6512">
          <cell r="B6512" t="str">
            <v>TST0000197</v>
          </cell>
          <cell r="C6512" t="str">
            <v>冲针φ5.2*80</v>
          </cell>
        </row>
        <row r="6512">
          <cell r="F6512" t="str">
            <v>EA</v>
          </cell>
          <cell r="G6512" t="str">
            <v>YC12</v>
          </cell>
        </row>
        <row r="6513">
          <cell r="B6513" t="str">
            <v>TST0000198</v>
          </cell>
          <cell r="C6513" t="str">
            <v>冲针φ7.1*80</v>
          </cell>
        </row>
        <row r="6513">
          <cell r="F6513" t="str">
            <v>EA</v>
          </cell>
          <cell r="G6513" t="str">
            <v>YC12</v>
          </cell>
        </row>
        <row r="6514">
          <cell r="B6514" t="str">
            <v>TST0000199</v>
          </cell>
          <cell r="C6514" t="str">
            <v>冲针φ15.6*80</v>
          </cell>
        </row>
        <row r="6514">
          <cell r="F6514" t="str">
            <v>EA</v>
          </cell>
          <cell r="G6514" t="str">
            <v>YC12</v>
          </cell>
        </row>
        <row r="6515">
          <cell r="B6515" t="str">
            <v>TST0000200</v>
          </cell>
          <cell r="C6515" t="str">
            <v>冲针φ3.8*6*7*80</v>
          </cell>
        </row>
        <row r="6515">
          <cell r="F6515" t="str">
            <v>EA</v>
          </cell>
          <cell r="G6515" t="str">
            <v>YC12</v>
          </cell>
        </row>
        <row r="6516">
          <cell r="B6516" t="str">
            <v>TST0000201</v>
          </cell>
          <cell r="C6516" t="str">
            <v>冲针φ8.6*80</v>
          </cell>
        </row>
        <row r="6516">
          <cell r="F6516" t="str">
            <v>EA</v>
          </cell>
          <cell r="G6516" t="str">
            <v>YC12</v>
          </cell>
        </row>
        <row r="6517">
          <cell r="B6517" t="str">
            <v>TST0000202</v>
          </cell>
          <cell r="C6517" t="str">
            <v>冲针φ8.6*68</v>
          </cell>
        </row>
        <row r="6517">
          <cell r="F6517" t="str">
            <v>EA</v>
          </cell>
          <cell r="G6517" t="str">
            <v>YC12</v>
          </cell>
        </row>
        <row r="6518">
          <cell r="B6518" t="str">
            <v>TST0000203</v>
          </cell>
          <cell r="C6518" t="str">
            <v>冲针φ10.1*12*14*70</v>
          </cell>
        </row>
        <row r="6518">
          <cell r="F6518" t="str">
            <v>EA</v>
          </cell>
          <cell r="G6518" t="str">
            <v>YC12</v>
          </cell>
        </row>
        <row r="6519">
          <cell r="B6519" t="str">
            <v>TST0000204</v>
          </cell>
          <cell r="C6519" t="str">
            <v>冲针φ6.5*9*10*60</v>
          </cell>
        </row>
        <row r="6519">
          <cell r="F6519" t="str">
            <v>EA</v>
          </cell>
          <cell r="G6519" t="str">
            <v>YC12</v>
          </cell>
        </row>
        <row r="6520">
          <cell r="B6520" t="str">
            <v>TST0000205</v>
          </cell>
          <cell r="C6520" t="str">
            <v>冲针φ5.5*8*10*80</v>
          </cell>
        </row>
        <row r="6520">
          <cell r="F6520" t="str">
            <v>EA</v>
          </cell>
          <cell r="G6520" t="str">
            <v>YC12</v>
          </cell>
        </row>
        <row r="6521">
          <cell r="B6521" t="str">
            <v>TST0000208</v>
          </cell>
          <cell r="C6521" t="str">
            <v>冲针φ5.1*80</v>
          </cell>
        </row>
        <row r="6521">
          <cell r="F6521" t="str">
            <v>EA</v>
          </cell>
          <cell r="G6521" t="str">
            <v>YC12</v>
          </cell>
        </row>
        <row r="6522">
          <cell r="B6522" t="str">
            <v>TST0000210</v>
          </cell>
          <cell r="C6522" t="str">
            <v>冲针φ4.5*7*8*60</v>
          </cell>
        </row>
        <row r="6522">
          <cell r="F6522" t="str">
            <v>EA</v>
          </cell>
          <cell r="G6522" t="str">
            <v>YC12</v>
          </cell>
        </row>
        <row r="6523">
          <cell r="B6523" t="str">
            <v>TST0000211</v>
          </cell>
          <cell r="C6523" t="str">
            <v>冲针φ4.3*7*8*60</v>
          </cell>
        </row>
        <row r="6523">
          <cell r="F6523" t="str">
            <v>EA</v>
          </cell>
          <cell r="G6523" t="str">
            <v>YC12</v>
          </cell>
        </row>
        <row r="6524">
          <cell r="B6524" t="str">
            <v>TST0000212</v>
          </cell>
          <cell r="C6524" t="str">
            <v>冲针φ4.3*60</v>
          </cell>
        </row>
        <row r="6524">
          <cell r="F6524" t="str">
            <v>EA</v>
          </cell>
          <cell r="G6524" t="str">
            <v>YC12</v>
          </cell>
        </row>
        <row r="6525">
          <cell r="B6525" t="str">
            <v>TST0000213</v>
          </cell>
          <cell r="C6525" t="str">
            <v>冲针φ4.2*7*8*60</v>
          </cell>
        </row>
        <row r="6525">
          <cell r="F6525" t="str">
            <v>EA</v>
          </cell>
          <cell r="G6525" t="str">
            <v>YC12</v>
          </cell>
        </row>
        <row r="6526">
          <cell r="B6526" t="str">
            <v>TST0000215</v>
          </cell>
          <cell r="C6526" t="str">
            <v>冲针φ3.6*6*7*60</v>
          </cell>
        </row>
        <row r="6526">
          <cell r="F6526" t="str">
            <v>EA</v>
          </cell>
          <cell r="G6526" t="str">
            <v>YC12</v>
          </cell>
        </row>
        <row r="6527">
          <cell r="B6527" t="str">
            <v>TST0000216</v>
          </cell>
          <cell r="C6527" t="str">
            <v>冲针φ10.2*16*18*80</v>
          </cell>
        </row>
        <row r="6527">
          <cell r="F6527" t="str">
            <v>EA</v>
          </cell>
          <cell r="G6527" t="str">
            <v>YC12</v>
          </cell>
        </row>
        <row r="6528">
          <cell r="B6528" t="str">
            <v>TST0000217</v>
          </cell>
          <cell r="C6528" t="str">
            <v>冲针φ9.8*80</v>
          </cell>
        </row>
        <row r="6528">
          <cell r="F6528" t="str">
            <v>EA</v>
          </cell>
          <cell r="G6528" t="str">
            <v>YC12</v>
          </cell>
        </row>
        <row r="6529">
          <cell r="B6529" t="str">
            <v>TST0000218</v>
          </cell>
          <cell r="C6529" t="str">
            <v>冲针φ5.5*8*9*60</v>
          </cell>
        </row>
        <row r="6529">
          <cell r="F6529" t="str">
            <v>EA</v>
          </cell>
          <cell r="G6529" t="str">
            <v>YC12</v>
          </cell>
        </row>
        <row r="6530">
          <cell r="B6530" t="str">
            <v>TST0000219</v>
          </cell>
          <cell r="C6530" t="str">
            <v>冲针φ25.1*110</v>
          </cell>
        </row>
        <row r="6530">
          <cell r="F6530" t="str">
            <v>EA</v>
          </cell>
          <cell r="G6530" t="str">
            <v>YC12</v>
          </cell>
        </row>
        <row r="6531">
          <cell r="B6531" t="str">
            <v>TST0000220</v>
          </cell>
          <cell r="C6531" t="str">
            <v>冲针φ9.1*60</v>
          </cell>
        </row>
        <row r="6531">
          <cell r="F6531" t="str">
            <v>EA</v>
          </cell>
          <cell r="G6531" t="str">
            <v>YC12</v>
          </cell>
        </row>
        <row r="6532">
          <cell r="B6532" t="str">
            <v>TST0000221</v>
          </cell>
          <cell r="C6532" t="str">
            <v>冲针φ9.1*68</v>
          </cell>
        </row>
        <row r="6532">
          <cell r="F6532" t="str">
            <v>EA</v>
          </cell>
          <cell r="G6532" t="str">
            <v>YC12</v>
          </cell>
        </row>
        <row r="6533">
          <cell r="B6533" t="str">
            <v>TST0000223</v>
          </cell>
          <cell r="C6533" t="str">
            <v>冲针φ11.1*76</v>
          </cell>
        </row>
        <row r="6533">
          <cell r="F6533" t="str">
            <v>EA</v>
          </cell>
          <cell r="G6533" t="str">
            <v>YC12</v>
          </cell>
        </row>
        <row r="6534">
          <cell r="B6534" t="str">
            <v>TST0000224</v>
          </cell>
          <cell r="C6534" t="str">
            <v>冲针φ5*8*80.7</v>
          </cell>
        </row>
        <row r="6534">
          <cell r="F6534" t="str">
            <v>EA</v>
          </cell>
          <cell r="G6534" t="str">
            <v>YC12</v>
          </cell>
        </row>
        <row r="6535">
          <cell r="B6535" t="str">
            <v>TST0000226</v>
          </cell>
          <cell r="C6535" t="str">
            <v>冲针ф6*8*60</v>
          </cell>
        </row>
        <row r="6535">
          <cell r="F6535" t="str">
            <v>EA</v>
          </cell>
          <cell r="G6535" t="str">
            <v>YC12</v>
          </cell>
        </row>
        <row r="6536">
          <cell r="B6536" t="str">
            <v>TST0000227</v>
          </cell>
          <cell r="C6536" t="str">
            <v>冲针ф10.6*11*80</v>
          </cell>
        </row>
        <row r="6536">
          <cell r="F6536" t="str">
            <v>EA</v>
          </cell>
          <cell r="G6536" t="str">
            <v>YC12</v>
          </cell>
        </row>
        <row r="6537">
          <cell r="B6537" t="str">
            <v>TST0000228</v>
          </cell>
          <cell r="C6537" t="str">
            <v>矩形簧ф18*300（红）</v>
          </cell>
        </row>
        <row r="6537">
          <cell r="F6537" t="str">
            <v>EA</v>
          </cell>
          <cell r="G6537" t="str">
            <v>YC12</v>
          </cell>
        </row>
        <row r="6538">
          <cell r="B6538" t="str">
            <v>TST0000229</v>
          </cell>
          <cell r="C6538" t="str">
            <v>SWB30-80矩形螺旋弹簧</v>
          </cell>
        </row>
        <row r="6538">
          <cell r="F6538" t="str">
            <v>EA</v>
          </cell>
          <cell r="G6538" t="str">
            <v>YC12</v>
          </cell>
        </row>
        <row r="6539">
          <cell r="B6539" t="str">
            <v>TST0000230</v>
          </cell>
          <cell r="C6539" t="str">
            <v>矩形螺旋弹簧SWH30-70</v>
          </cell>
        </row>
        <row r="6539">
          <cell r="F6539" t="str">
            <v>EA</v>
          </cell>
          <cell r="G6539" t="str">
            <v>YC12</v>
          </cell>
        </row>
        <row r="6540">
          <cell r="B6540" t="str">
            <v>TST0000231</v>
          </cell>
          <cell r="C6540" t="str">
            <v>矩形簧ф20*300蓝色</v>
          </cell>
        </row>
        <row r="6540">
          <cell r="F6540" t="str">
            <v>EA</v>
          </cell>
          <cell r="G6540" t="str">
            <v>YC12</v>
          </cell>
        </row>
        <row r="6541">
          <cell r="B6541" t="str">
            <v>TST0000232</v>
          </cell>
          <cell r="C6541" t="str">
            <v>矩形簧ф20*300红色</v>
          </cell>
        </row>
        <row r="6541">
          <cell r="F6541" t="str">
            <v>EA</v>
          </cell>
          <cell r="G6541" t="str">
            <v>YC12</v>
          </cell>
        </row>
        <row r="6542">
          <cell r="B6542" t="str">
            <v>TST0000233</v>
          </cell>
          <cell r="C6542" t="str">
            <v>矩形簧ф40*300红色</v>
          </cell>
        </row>
        <row r="6542">
          <cell r="F6542" t="str">
            <v>EA</v>
          </cell>
          <cell r="G6542" t="str">
            <v>YC12</v>
          </cell>
        </row>
        <row r="6543">
          <cell r="B6543" t="str">
            <v>TST0000234</v>
          </cell>
          <cell r="C6543" t="str">
            <v>可调绞刀</v>
          </cell>
        </row>
        <row r="6543">
          <cell r="F6543" t="str">
            <v>EA</v>
          </cell>
          <cell r="G6543" t="str">
            <v>YC12</v>
          </cell>
        </row>
        <row r="6544">
          <cell r="B6544" t="str">
            <v>TST0000235</v>
          </cell>
          <cell r="C6544" t="str">
            <v>ф22铣刀</v>
          </cell>
        </row>
        <row r="6544">
          <cell r="F6544" t="str">
            <v>EA</v>
          </cell>
          <cell r="G6544" t="str">
            <v>YC12</v>
          </cell>
        </row>
        <row r="6545">
          <cell r="B6545" t="str">
            <v>TST0000236</v>
          </cell>
          <cell r="C6545" t="str">
            <v>ф14铰刀</v>
          </cell>
        </row>
        <row r="6545">
          <cell r="F6545" t="str">
            <v>EA</v>
          </cell>
          <cell r="G6545" t="str">
            <v>YC12</v>
          </cell>
        </row>
        <row r="6546">
          <cell r="B6546" t="str">
            <v>TST0000238</v>
          </cell>
          <cell r="C6546" t="str">
            <v>小切割片</v>
          </cell>
        </row>
        <row r="6546">
          <cell r="F6546" t="str">
            <v>EA</v>
          </cell>
          <cell r="G6546" t="str">
            <v>YC12</v>
          </cell>
        </row>
        <row r="6547">
          <cell r="B6547" t="str">
            <v>TST0000239</v>
          </cell>
          <cell r="C6547" t="str">
            <v>角磨片</v>
          </cell>
        </row>
        <row r="6547">
          <cell r="F6547" t="str">
            <v>EA</v>
          </cell>
          <cell r="G6547" t="str">
            <v>YC12</v>
          </cell>
        </row>
        <row r="6548">
          <cell r="B6548" t="str">
            <v>TST0000240</v>
          </cell>
          <cell r="C6548" t="str">
            <v>大切割片</v>
          </cell>
        </row>
        <row r="6548">
          <cell r="F6548" t="str">
            <v>EA</v>
          </cell>
          <cell r="G6548" t="str">
            <v>YC12</v>
          </cell>
        </row>
        <row r="6549">
          <cell r="B6549" t="str">
            <v>TST0000241</v>
          </cell>
          <cell r="C6549" t="str">
            <v>可调铰刀19-21</v>
          </cell>
        </row>
        <row r="6549">
          <cell r="F6549" t="str">
            <v>EA</v>
          </cell>
          <cell r="G6549" t="str">
            <v>YC12</v>
          </cell>
        </row>
        <row r="6550">
          <cell r="B6550" t="str">
            <v>TST0000242</v>
          </cell>
          <cell r="C6550" t="str">
            <v>ф20×120</v>
          </cell>
        </row>
        <row r="6550">
          <cell r="F6550" t="str">
            <v>EA</v>
          </cell>
          <cell r="G6550" t="str">
            <v>YC12</v>
          </cell>
        </row>
        <row r="6551">
          <cell r="B6551" t="str">
            <v>TST0000243</v>
          </cell>
          <cell r="C6551" t="str">
            <v>ф20×140</v>
          </cell>
        </row>
        <row r="6551">
          <cell r="F6551" t="str">
            <v>EA</v>
          </cell>
          <cell r="G6551" t="str">
            <v>YC12</v>
          </cell>
        </row>
        <row r="6552">
          <cell r="B6552" t="str">
            <v>TST0000244</v>
          </cell>
          <cell r="C6552" t="str">
            <v>ф25×120</v>
          </cell>
        </row>
        <row r="6552">
          <cell r="F6552" t="str">
            <v>EA</v>
          </cell>
          <cell r="G6552" t="str">
            <v>YC12</v>
          </cell>
        </row>
        <row r="6553">
          <cell r="B6553" t="str">
            <v>TST0000246</v>
          </cell>
          <cell r="C6553" t="str">
            <v>ф38*160</v>
          </cell>
        </row>
        <row r="6553">
          <cell r="F6553" t="str">
            <v>EA</v>
          </cell>
          <cell r="G6553" t="str">
            <v>YC12</v>
          </cell>
        </row>
        <row r="6554">
          <cell r="B6554" t="str">
            <v>TST0000247</v>
          </cell>
          <cell r="C6554" t="str">
            <v>ф38*200</v>
          </cell>
        </row>
        <row r="6554">
          <cell r="F6554" t="str">
            <v>EA</v>
          </cell>
          <cell r="G6554" t="str">
            <v>YC12</v>
          </cell>
        </row>
        <row r="6555">
          <cell r="B6555" t="str">
            <v>TST0000248</v>
          </cell>
          <cell r="C6555" t="str">
            <v>ф20*180</v>
          </cell>
        </row>
        <row r="6555">
          <cell r="F6555" t="str">
            <v>EA</v>
          </cell>
          <cell r="G6555" t="str">
            <v>YC12</v>
          </cell>
        </row>
        <row r="6556">
          <cell r="B6556" t="str">
            <v>TST0000249</v>
          </cell>
          <cell r="C6556" t="str">
            <v>ф25*180</v>
          </cell>
        </row>
        <row r="6556">
          <cell r="F6556" t="str">
            <v>EA</v>
          </cell>
          <cell r="G6556" t="str">
            <v>YC12</v>
          </cell>
        </row>
        <row r="6557">
          <cell r="B6557" t="str">
            <v>TST0000250</v>
          </cell>
          <cell r="C6557" t="str">
            <v>ф25*160</v>
          </cell>
        </row>
        <row r="6557">
          <cell r="F6557" t="str">
            <v>EA</v>
          </cell>
          <cell r="G6557" t="str">
            <v>YC12</v>
          </cell>
        </row>
        <row r="6558">
          <cell r="B6558" t="str">
            <v>TST0000252</v>
          </cell>
          <cell r="C6558" t="str">
            <v>ф22*250</v>
          </cell>
        </row>
        <row r="6558">
          <cell r="F6558" t="str">
            <v>EA</v>
          </cell>
          <cell r="G6558" t="str">
            <v>YC12</v>
          </cell>
        </row>
        <row r="6559">
          <cell r="B6559" t="str">
            <v>TST0000253</v>
          </cell>
          <cell r="C6559" t="str">
            <v>导柱φ38*φ50*160带套</v>
          </cell>
        </row>
        <row r="6559">
          <cell r="F6559" t="str">
            <v>EA</v>
          </cell>
          <cell r="G6559" t="str">
            <v>YC12</v>
          </cell>
        </row>
        <row r="6560">
          <cell r="B6560" t="str">
            <v>TST0000254</v>
          </cell>
          <cell r="C6560" t="str">
            <v>导柱φ32*250</v>
          </cell>
        </row>
        <row r="6560">
          <cell r="F6560" t="str">
            <v>EA</v>
          </cell>
          <cell r="G6560" t="str">
            <v>YC12</v>
          </cell>
        </row>
        <row r="6561">
          <cell r="B6561" t="str">
            <v>TST0000255</v>
          </cell>
          <cell r="C6561" t="str">
            <v>导柱φ45*220</v>
          </cell>
        </row>
        <row r="6561">
          <cell r="F6561" t="str">
            <v>EA</v>
          </cell>
          <cell r="G6561" t="str">
            <v>YC12</v>
          </cell>
        </row>
        <row r="6562">
          <cell r="B6562" t="str">
            <v>TST0000256</v>
          </cell>
          <cell r="C6562" t="str">
            <v>导柱组件MYAP32-180</v>
          </cell>
        </row>
        <row r="6562">
          <cell r="F6562" t="str">
            <v>EA</v>
          </cell>
          <cell r="G6562" t="str">
            <v>YC12</v>
          </cell>
        </row>
        <row r="6563">
          <cell r="B6563" t="str">
            <v>TST0000257</v>
          </cell>
          <cell r="C6563" t="str">
            <v>导柱32*200</v>
          </cell>
        </row>
        <row r="6563">
          <cell r="F6563" t="str">
            <v>EA</v>
          </cell>
          <cell r="G6563" t="str">
            <v>YC12</v>
          </cell>
        </row>
        <row r="6564">
          <cell r="B6564" t="str">
            <v>TST0000258</v>
          </cell>
          <cell r="C6564" t="str">
            <v>ф20×70</v>
          </cell>
        </row>
        <row r="6564">
          <cell r="F6564" t="str">
            <v>EA</v>
          </cell>
          <cell r="G6564" t="str">
            <v>YC12</v>
          </cell>
        </row>
        <row r="6565">
          <cell r="B6565" t="str">
            <v>TST0000259</v>
          </cell>
          <cell r="C6565" t="str">
            <v>ф20×80</v>
          </cell>
        </row>
        <row r="6565">
          <cell r="F6565" t="str">
            <v>EA</v>
          </cell>
          <cell r="G6565" t="str">
            <v>YC12</v>
          </cell>
        </row>
        <row r="6566">
          <cell r="B6566" t="str">
            <v>TST0000260</v>
          </cell>
          <cell r="C6566" t="str">
            <v>ф16×120</v>
          </cell>
        </row>
        <row r="6566">
          <cell r="F6566" t="str">
            <v>EA</v>
          </cell>
          <cell r="G6566" t="str">
            <v>YC12</v>
          </cell>
        </row>
        <row r="6567">
          <cell r="B6567" t="str">
            <v>TST0000261</v>
          </cell>
          <cell r="C6567" t="str">
            <v>ф18×100</v>
          </cell>
        </row>
        <row r="6567">
          <cell r="F6567" t="str">
            <v>EA</v>
          </cell>
          <cell r="G6567" t="str">
            <v>YC12</v>
          </cell>
        </row>
        <row r="6568">
          <cell r="B6568" t="str">
            <v>TST0000262</v>
          </cell>
          <cell r="C6568" t="str">
            <v>ф16×80</v>
          </cell>
        </row>
        <row r="6568">
          <cell r="F6568" t="str">
            <v>EA</v>
          </cell>
          <cell r="G6568" t="str">
            <v>YC12</v>
          </cell>
        </row>
        <row r="6569">
          <cell r="B6569" t="str">
            <v>TST0000263</v>
          </cell>
          <cell r="C6569" t="str">
            <v>ф16×90</v>
          </cell>
        </row>
        <row r="6569">
          <cell r="F6569" t="str">
            <v>EA</v>
          </cell>
          <cell r="G6569" t="str">
            <v>YC12</v>
          </cell>
        </row>
        <row r="6570">
          <cell r="B6570" t="str">
            <v>TST0000264</v>
          </cell>
          <cell r="C6570" t="str">
            <v>ф25×150导柱销</v>
          </cell>
        </row>
        <row r="6570">
          <cell r="F6570" t="str">
            <v>EA</v>
          </cell>
          <cell r="G6570" t="str">
            <v>YC12</v>
          </cell>
        </row>
        <row r="6571">
          <cell r="B6571" t="str">
            <v>TST0000265</v>
          </cell>
          <cell r="C6571" t="str">
            <v>ф25×120导柱销</v>
          </cell>
        </row>
        <row r="6571">
          <cell r="F6571" t="str">
            <v>EA</v>
          </cell>
          <cell r="G6571" t="str">
            <v>YC12</v>
          </cell>
        </row>
        <row r="6572">
          <cell r="B6572" t="str">
            <v>TST0000266</v>
          </cell>
          <cell r="C6572" t="str">
            <v>ф18*120导柱销</v>
          </cell>
        </row>
        <row r="6572">
          <cell r="F6572" t="str">
            <v>EA</v>
          </cell>
          <cell r="G6572" t="str">
            <v>YC12</v>
          </cell>
        </row>
        <row r="6573">
          <cell r="B6573" t="str">
            <v>TST0000267</v>
          </cell>
          <cell r="C6573" t="str">
            <v>ф22*100导柱销</v>
          </cell>
        </row>
        <row r="6573">
          <cell r="F6573" t="str">
            <v>EA</v>
          </cell>
          <cell r="G6573" t="str">
            <v>YC12</v>
          </cell>
        </row>
        <row r="6574">
          <cell r="B6574" t="str">
            <v>TST0000268</v>
          </cell>
          <cell r="C6574" t="str">
            <v>直套φ14*25</v>
          </cell>
        </row>
        <row r="6574">
          <cell r="F6574" t="str">
            <v>EA</v>
          </cell>
          <cell r="G6574" t="str">
            <v>YC12</v>
          </cell>
        </row>
        <row r="6575">
          <cell r="B6575" t="str">
            <v>TST0000269</v>
          </cell>
          <cell r="C6575" t="str">
            <v>丝锥ф3</v>
          </cell>
        </row>
        <row r="6575">
          <cell r="F6575" t="str">
            <v>EA</v>
          </cell>
          <cell r="G6575" t="str">
            <v>YC12</v>
          </cell>
        </row>
        <row r="6576">
          <cell r="B6576" t="str">
            <v>TST0000270</v>
          </cell>
          <cell r="C6576" t="str">
            <v>丝锥ф5</v>
          </cell>
        </row>
        <row r="6576">
          <cell r="F6576" t="str">
            <v>EA</v>
          </cell>
          <cell r="G6576" t="str">
            <v>YC12</v>
          </cell>
        </row>
        <row r="6577">
          <cell r="B6577" t="str">
            <v>TST0000271</v>
          </cell>
          <cell r="C6577" t="str">
            <v>丝锥ф6</v>
          </cell>
        </row>
        <row r="6577">
          <cell r="F6577" t="str">
            <v>EA</v>
          </cell>
          <cell r="G6577" t="str">
            <v>YC12</v>
          </cell>
        </row>
        <row r="6578">
          <cell r="B6578" t="str">
            <v>TST0000272</v>
          </cell>
          <cell r="C6578" t="str">
            <v>丝锥ф8</v>
          </cell>
        </row>
        <row r="6578">
          <cell r="F6578" t="str">
            <v>EA</v>
          </cell>
          <cell r="G6578" t="str">
            <v>YC12</v>
          </cell>
        </row>
        <row r="6579">
          <cell r="B6579" t="str">
            <v>TST0000273</v>
          </cell>
          <cell r="C6579" t="str">
            <v>丝锥ф10</v>
          </cell>
        </row>
        <row r="6579">
          <cell r="F6579" t="str">
            <v>EA</v>
          </cell>
          <cell r="G6579" t="str">
            <v>YC12</v>
          </cell>
        </row>
        <row r="6580">
          <cell r="B6580" t="str">
            <v>TST0000275</v>
          </cell>
          <cell r="C6580" t="str">
            <v>丝锥ф16</v>
          </cell>
        </row>
        <row r="6580">
          <cell r="F6580" t="str">
            <v>EA</v>
          </cell>
          <cell r="G6580" t="str">
            <v>YC12</v>
          </cell>
        </row>
        <row r="6581">
          <cell r="B6581" t="str">
            <v>TST0000276</v>
          </cell>
          <cell r="C6581" t="str">
            <v>丝锥ф20</v>
          </cell>
        </row>
        <row r="6581">
          <cell r="F6581" t="str">
            <v>EA</v>
          </cell>
          <cell r="G6581" t="str">
            <v>YC12</v>
          </cell>
        </row>
        <row r="6582">
          <cell r="B6582" t="str">
            <v>TST0000277</v>
          </cell>
          <cell r="C6582" t="str">
            <v>丝锥7/16-20</v>
          </cell>
        </row>
        <row r="6582">
          <cell r="F6582" t="str">
            <v>EA</v>
          </cell>
          <cell r="G6582" t="str">
            <v>YC12</v>
          </cell>
        </row>
        <row r="6583">
          <cell r="B6583" t="str">
            <v>TST0000278</v>
          </cell>
          <cell r="C6583" t="str">
            <v>丝锥φ10*1.25</v>
          </cell>
        </row>
        <row r="6583">
          <cell r="F6583" t="str">
            <v>EA</v>
          </cell>
          <cell r="G6583" t="str">
            <v>YC12</v>
          </cell>
        </row>
        <row r="6584">
          <cell r="B6584" t="str">
            <v>TST0000279</v>
          </cell>
          <cell r="C6584" t="str">
            <v>丝杠ф16</v>
          </cell>
        </row>
        <row r="6584">
          <cell r="F6584" t="str">
            <v>EA</v>
          </cell>
          <cell r="G6584" t="str">
            <v>YC12</v>
          </cell>
        </row>
        <row r="6585">
          <cell r="B6585" t="str">
            <v>TST0000280</v>
          </cell>
          <cell r="C6585" t="str">
            <v>丝杠ф20</v>
          </cell>
        </row>
        <row r="6585">
          <cell r="F6585" t="str">
            <v>EA</v>
          </cell>
          <cell r="G6585" t="str">
            <v>YC12</v>
          </cell>
        </row>
        <row r="6586">
          <cell r="B6586" t="str">
            <v>TST0000282</v>
          </cell>
          <cell r="C6586" t="str">
            <v>标准杆ф10</v>
          </cell>
        </row>
        <row r="6586">
          <cell r="F6586" t="str">
            <v>EA</v>
          </cell>
          <cell r="G6586" t="str">
            <v>YC12</v>
          </cell>
        </row>
        <row r="6587">
          <cell r="B6587" t="str">
            <v>TST0000283</v>
          </cell>
          <cell r="C6587" t="str">
            <v>标准杆ф12</v>
          </cell>
        </row>
        <row r="6587">
          <cell r="F6587" t="str">
            <v>EA</v>
          </cell>
          <cell r="G6587" t="str">
            <v>YC12</v>
          </cell>
        </row>
        <row r="6588">
          <cell r="B6588" t="str">
            <v>TST0000284</v>
          </cell>
          <cell r="C6588" t="str">
            <v>标准杆ф14</v>
          </cell>
        </row>
        <row r="6588">
          <cell r="F6588" t="str">
            <v>EA</v>
          </cell>
          <cell r="G6588" t="str">
            <v>YC12</v>
          </cell>
        </row>
        <row r="6589">
          <cell r="B6589" t="str">
            <v>TST0000285</v>
          </cell>
          <cell r="C6589" t="str">
            <v>标准杆ф16</v>
          </cell>
        </row>
        <row r="6589">
          <cell r="F6589" t="str">
            <v>EA</v>
          </cell>
          <cell r="G6589" t="str">
            <v>YC12</v>
          </cell>
        </row>
        <row r="6590">
          <cell r="B6590" t="str">
            <v>TST0000286</v>
          </cell>
          <cell r="C6590" t="str">
            <v>标准杆ф20</v>
          </cell>
        </row>
        <row r="6590">
          <cell r="F6590" t="str">
            <v>EA</v>
          </cell>
          <cell r="G6590" t="str">
            <v>YC12</v>
          </cell>
        </row>
        <row r="6591">
          <cell r="B6591" t="str">
            <v>TST0000290</v>
          </cell>
          <cell r="C6591" t="str">
            <v>3.2焊条</v>
          </cell>
        </row>
        <row r="6591">
          <cell r="F6591" t="str">
            <v>EA</v>
          </cell>
          <cell r="G6591" t="str">
            <v>YC12</v>
          </cell>
        </row>
        <row r="6592">
          <cell r="B6592" t="str">
            <v>TST0000291</v>
          </cell>
          <cell r="C6592" t="str">
            <v>Φ6标准杆</v>
          </cell>
        </row>
        <row r="6592">
          <cell r="F6592" t="str">
            <v>EA</v>
          </cell>
          <cell r="G6592" t="str">
            <v>YC12</v>
          </cell>
        </row>
        <row r="6593">
          <cell r="B6593" t="str">
            <v>TST0000293</v>
          </cell>
          <cell r="C6593" t="str">
            <v>油污清洁精</v>
          </cell>
        </row>
        <row r="6593">
          <cell r="F6593" t="str">
            <v>EA</v>
          </cell>
          <cell r="G6593" t="str">
            <v>YC12</v>
          </cell>
        </row>
        <row r="6594">
          <cell r="B6594" t="str">
            <v>TST0000294</v>
          </cell>
          <cell r="C6594" t="str">
            <v>弯头</v>
          </cell>
        </row>
        <row r="6594">
          <cell r="F6594" t="str">
            <v>EA</v>
          </cell>
          <cell r="G6594" t="str">
            <v>YC12</v>
          </cell>
        </row>
        <row r="6595">
          <cell r="B6595" t="str">
            <v>TST0000295</v>
          </cell>
          <cell r="C6595" t="str">
            <v>车轮5＇＇</v>
          </cell>
        </row>
        <row r="6595">
          <cell r="F6595" t="str">
            <v>EA</v>
          </cell>
          <cell r="G6595" t="str">
            <v>YC12</v>
          </cell>
        </row>
        <row r="6596">
          <cell r="B6596" t="str">
            <v>TST0000296</v>
          </cell>
          <cell r="C6596" t="str">
            <v>气动改锥头</v>
          </cell>
        </row>
        <row r="6596">
          <cell r="F6596" t="str">
            <v>EA</v>
          </cell>
          <cell r="G6596" t="str">
            <v>YC12</v>
          </cell>
        </row>
        <row r="6597">
          <cell r="B6597" t="str">
            <v>TST0000297</v>
          </cell>
          <cell r="C6597" t="str">
            <v>红铜导电杆</v>
          </cell>
        </row>
        <row r="6597">
          <cell r="F6597" t="str">
            <v>EA</v>
          </cell>
          <cell r="G6597" t="str">
            <v>YC12</v>
          </cell>
        </row>
        <row r="6598">
          <cell r="B6598" t="str">
            <v>TST0000298</v>
          </cell>
          <cell r="C6598" t="str">
            <v>导电咀</v>
          </cell>
        </row>
        <row r="6598">
          <cell r="F6598" t="str">
            <v>EA</v>
          </cell>
          <cell r="G6598" t="str">
            <v>YC12</v>
          </cell>
        </row>
        <row r="6599">
          <cell r="B6599" t="str">
            <v>TST0000299</v>
          </cell>
          <cell r="C6599" t="str">
            <v>CO2分流器</v>
          </cell>
        </row>
        <row r="6599">
          <cell r="F6599" t="str">
            <v>EA</v>
          </cell>
          <cell r="G6599" t="str">
            <v>YC12</v>
          </cell>
        </row>
        <row r="6600">
          <cell r="B6600" t="str">
            <v>TST0000300</v>
          </cell>
          <cell r="C6600" t="str">
            <v>夹码枪</v>
          </cell>
        </row>
        <row r="6600">
          <cell r="F6600" t="str">
            <v>EA</v>
          </cell>
          <cell r="G6600" t="str">
            <v>YC12</v>
          </cell>
        </row>
        <row r="6601">
          <cell r="B6601" t="str">
            <v>TST0000301</v>
          </cell>
          <cell r="C6601" t="str">
            <v>电焊帽子</v>
          </cell>
        </row>
        <row r="6601">
          <cell r="F6601" t="str">
            <v>EA</v>
          </cell>
          <cell r="G6601" t="str">
            <v>YC12</v>
          </cell>
        </row>
        <row r="6602">
          <cell r="B6602" t="str">
            <v>TST0000302</v>
          </cell>
          <cell r="C6602" t="str">
            <v>气表螺母</v>
          </cell>
        </row>
        <row r="6602">
          <cell r="F6602" t="str">
            <v>EA</v>
          </cell>
          <cell r="G6602" t="str">
            <v>YC12</v>
          </cell>
        </row>
        <row r="6603">
          <cell r="B6603" t="str">
            <v>TST0000303</v>
          </cell>
          <cell r="C6603" t="str">
            <v>计量泵</v>
          </cell>
        </row>
        <row r="6603">
          <cell r="F6603" t="str">
            <v>EA</v>
          </cell>
          <cell r="G6603" t="str">
            <v>YC12</v>
          </cell>
        </row>
        <row r="6604">
          <cell r="B6604" t="str">
            <v>TST0000304</v>
          </cell>
          <cell r="C6604" t="str">
            <v>高铬铜棒</v>
          </cell>
        </row>
        <row r="6604">
          <cell r="F6604" t="str">
            <v>EA</v>
          </cell>
          <cell r="G6604" t="str">
            <v>YC12</v>
          </cell>
        </row>
        <row r="6605">
          <cell r="B6605" t="str">
            <v>TST0000305</v>
          </cell>
          <cell r="C6605" t="str">
            <v>主键</v>
          </cell>
        </row>
        <row r="6605">
          <cell r="F6605" t="str">
            <v>EA</v>
          </cell>
          <cell r="G6605" t="str">
            <v>YC12</v>
          </cell>
        </row>
        <row r="6606">
          <cell r="B6606" t="str">
            <v>TST0000306</v>
          </cell>
          <cell r="C6606" t="str">
            <v>送丝轮 0.8mm</v>
          </cell>
        </row>
        <row r="6606">
          <cell r="F6606" t="str">
            <v>EA</v>
          </cell>
          <cell r="G6606" t="str">
            <v>YC12</v>
          </cell>
        </row>
        <row r="6607">
          <cell r="B6607" t="str">
            <v>TST0000307</v>
          </cell>
          <cell r="C6607" t="str">
            <v>消防栓阀门</v>
          </cell>
        </row>
        <row r="6607">
          <cell r="F6607" t="str">
            <v>EA</v>
          </cell>
          <cell r="G6607" t="str">
            <v>YC12</v>
          </cell>
        </row>
        <row r="6608">
          <cell r="B6608" t="str">
            <v>TST0000308</v>
          </cell>
          <cell r="C6608" t="str">
            <v>抛光片</v>
          </cell>
        </row>
        <row r="6608">
          <cell r="F6608" t="str">
            <v>EA</v>
          </cell>
          <cell r="G6608" t="str">
            <v>YC12</v>
          </cell>
        </row>
        <row r="6609">
          <cell r="B6609" t="str">
            <v>TST0000309</v>
          </cell>
          <cell r="C6609" t="str">
            <v>油水分离器</v>
          </cell>
        </row>
        <row r="6609">
          <cell r="F6609" t="str">
            <v>EA</v>
          </cell>
          <cell r="G6609" t="str">
            <v>YC12</v>
          </cell>
        </row>
        <row r="6610">
          <cell r="B6610" t="str">
            <v>TST0000310</v>
          </cell>
          <cell r="C6610" t="str">
            <v>压紧器304F</v>
          </cell>
        </row>
        <row r="6610">
          <cell r="F6610" t="str">
            <v>EA</v>
          </cell>
          <cell r="G6610" t="str">
            <v>YC12</v>
          </cell>
        </row>
        <row r="6611">
          <cell r="B6611" t="str">
            <v>TST0000311</v>
          </cell>
          <cell r="C6611" t="str">
            <v>千斤顶5T</v>
          </cell>
        </row>
        <row r="6611">
          <cell r="F6611" t="str">
            <v>EA</v>
          </cell>
          <cell r="G6611" t="str">
            <v>YC12</v>
          </cell>
        </row>
        <row r="6612">
          <cell r="B6612" t="str">
            <v>TST0000312</v>
          </cell>
          <cell r="C6612" t="str">
            <v>钢丝管</v>
          </cell>
        </row>
        <row r="6612">
          <cell r="F6612" t="str">
            <v>M</v>
          </cell>
          <cell r="G6612" t="str">
            <v>YC12</v>
          </cell>
        </row>
        <row r="6613">
          <cell r="B6613" t="str">
            <v>TST0000313</v>
          </cell>
          <cell r="C6613" t="str">
            <v>水桶</v>
          </cell>
        </row>
        <row r="6613">
          <cell r="F6613" t="str">
            <v>EA</v>
          </cell>
          <cell r="G6613" t="str">
            <v>YC12</v>
          </cell>
        </row>
        <row r="6614">
          <cell r="B6614" t="str">
            <v>TST0000314</v>
          </cell>
          <cell r="C6614" t="str">
            <v>电磨机</v>
          </cell>
        </row>
        <row r="6614">
          <cell r="F6614" t="str">
            <v>EA</v>
          </cell>
          <cell r="G6614" t="str">
            <v>YC12</v>
          </cell>
        </row>
        <row r="6615">
          <cell r="B6615" t="str">
            <v>TST0000315</v>
          </cell>
          <cell r="C6615" t="str">
            <v>砂纸</v>
          </cell>
        </row>
        <row r="6615">
          <cell r="F6615" t="str">
            <v>EA</v>
          </cell>
          <cell r="G6615" t="str">
            <v>YC12</v>
          </cell>
        </row>
        <row r="6616">
          <cell r="B6616" t="str">
            <v>TST0000316</v>
          </cell>
          <cell r="C6616" t="str">
            <v>塑封标识牌</v>
          </cell>
        </row>
        <row r="6616">
          <cell r="F6616" t="str">
            <v>EA</v>
          </cell>
          <cell r="G6616" t="str">
            <v>YC12</v>
          </cell>
        </row>
        <row r="6617">
          <cell r="B6617" t="str">
            <v>TST0000317</v>
          </cell>
          <cell r="C6617" t="str">
            <v>接触器CJX2-</v>
          </cell>
        </row>
        <row r="6617">
          <cell r="F6617" t="str">
            <v>EA</v>
          </cell>
          <cell r="G6617" t="str">
            <v>YC12</v>
          </cell>
        </row>
        <row r="6618">
          <cell r="B6618" t="str">
            <v>TST0000318</v>
          </cell>
          <cell r="C6618" t="str">
            <v>保护套（枪套）</v>
          </cell>
        </row>
        <row r="6618">
          <cell r="F6618" t="str">
            <v>EA</v>
          </cell>
          <cell r="G6618" t="str">
            <v>YC12</v>
          </cell>
        </row>
        <row r="6619">
          <cell r="B6619" t="str">
            <v>TST0000319</v>
          </cell>
          <cell r="C6619" t="str">
            <v>镇流器</v>
          </cell>
        </row>
        <row r="6619">
          <cell r="F6619" t="str">
            <v>EA</v>
          </cell>
          <cell r="G6619" t="str">
            <v>YC12</v>
          </cell>
        </row>
        <row r="6620">
          <cell r="B6620" t="str">
            <v>TST0000322</v>
          </cell>
          <cell r="C6620" t="str">
            <v>油封</v>
          </cell>
        </row>
        <row r="6620">
          <cell r="F6620" t="str">
            <v>EA</v>
          </cell>
          <cell r="G6620" t="str">
            <v>YC12</v>
          </cell>
        </row>
        <row r="6621">
          <cell r="B6621" t="str">
            <v>TST0000323</v>
          </cell>
          <cell r="C6621" t="str">
            <v>前导轮</v>
          </cell>
        </row>
        <row r="6621">
          <cell r="F6621" t="str">
            <v>EA</v>
          </cell>
          <cell r="G6621" t="str">
            <v>YC12</v>
          </cell>
        </row>
        <row r="6622">
          <cell r="B6622" t="str">
            <v>TST0000324</v>
          </cell>
          <cell r="C6622" t="str">
            <v>后导轮</v>
          </cell>
        </row>
        <row r="6622">
          <cell r="F6622" t="str">
            <v>EA</v>
          </cell>
          <cell r="G6622" t="str">
            <v>YC12</v>
          </cell>
        </row>
        <row r="6623">
          <cell r="B6623" t="str">
            <v>TST0000325</v>
          </cell>
          <cell r="C6623" t="str">
            <v>轴承</v>
          </cell>
        </row>
        <row r="6623">
          <cell r="F6623" t="str">
            <v>EA</v>
          </cell>
          <cell r="G6623" t="str">
            <v>YC12</v>
          </cell>
        </row>
        <row r="6624">
          <cell r="B6624" t="str">
            <v>TST0000326</v>
          </cell>
          <cell r="C6624" t="str">
            <v>手动拉铆枪</v>
          </cell>
        </row>
        <row r="6624">
          <cell r="F6624" t="str">
            <v>Ea</v>
          </cell>
          <cell r="G6624" t="str">
            <v>YC11</v>
          </cell>
        </row>
        <row r="6625">
          <cell r="B6625" t="str">
            <v>TST0000328</v>
          </cell>
          <cell r="C6625" t="str">
            <v>主副键尾丙</v>
          </cell>
        </row>
        <row r="6625">
          <cell r="F6625" t="str">
            <v>EA</v>
          </cell>
          <cell r="G6625" t="str">
            <v>YC12</v>
          </cell>
        </row>
        <row r="6626">
          <cell r="B6626" t="str">
            <v>TST0000329</v>
          </cell>
          <cell r="C6626" t="str">
            <v>转销轴160T</v>
          </cell>
        </row>
        <row r="6626">
          <cell r="F6626" t="str">
            <v>EA</v>
          </cell>
          <cell r="G6626" t="str">
            <v>YC12</v>
          </cell>
        </row>
        <row r="6627">
          <cell r="B6627" t="str">
            <v>TST0000330</v>
          </cell>
          <cell r="C6627" t="str">
            <v>松下200传感器</v>
          </cell>
        </row>
        <row r="6627">
          <cell r="F6627" t="str">
            <v>EA</v>
          </cell>
          <cell r="G6627" t="str">
            <v>YC12</v>
          </cell>
        </row>
        <row r="6628">
          <cell r="B6628" t="str">
            <v>TST0000331</v>
          </cell>
          <cell r="C6628" t="str">
            <v>电磁阀</v>
          </cell>
        </row>
        <row r="6628">
          <cell r="F6628" t="str">
            <v>EA</v>
          </cell>
          <cell r="G6628" t="str">
            <v>YC12</v>
          </cell>
        </row>
        <row r="6629">
          <cell r="B6629" t="str">
            <v>TST0000332</v>
          </cell>
          <cell r="C6629" t="str">
            <v>电磁阀</v>
          </cell>
        </row>
        <row r="6629">
          <cell r="F6629" t="str">
            <v>EA</v>
          </cell>
          <cell r="G6629" t="str">
            <v>YC12</v>
          </cell>
        </row>
        <row r="6630">
          <cell r="B6630" t="str">
            <v>TST0000333</v>
          </cell>
          <cell r="C6630" t="str">
            <v>支撑座（天辰80T）</v>
          </cell>
        </row>
        <row r="6630">
          <cell r="F6630" t="str">
            <v>EA</v>
          </cell>
          <cell r="G6630" t="str">
            <v>YC12</v>
          </cell>
        </row>
        <row r="6631">
          <cell r="B6631" t="str">
            <v>TST0000334</v>
          </cell>
          <cell r="C6631" t="str">
            <v>紫铜带（公斤）</v>
          </cell>
        </row>
        <row r="6631">
          <cell r="F6631" t="str">
            <v>EA</v>
          </cell>
          <cell r="G6631" t="str">
            <v>YC12</v>
          </cell>
        </row>
        <row r="6632">
          <cell r="B6632" t="str">
            <v>TST0000335</v>
          </cell>
          <cell r="C6632" t="str">
            <v>明装盒</v>
          </cell>
        </row>
        <row r="6632">
          <cell r="F6632" t="str">
            <v>EA</v>
          </cell>
          <cell r="G6632" t="str">
            <v>YC12</v>
          </cell>
        </row>
        <row r="6633">
          <cell r="B6633" t="str">
            <v>TST0000336</v>
          </cell>
          <cell r="C6633" t="str">
            <v>玻璃胶</v>
          </cell>
        </row>
        <row r="6633">
          <cell r="F6633" t="str">
            <v>EA</v>
          </cell>
          <cell r="G6633" t="str">
            <v>YC12</v>
          </cell>
        </row>
        <row r="6634">
          <cell r="B6634" t="str">
            <v>TST0000337</v>
          </cell>
          <cell r="C6634" t="str">
            <v>φ10双头螺丝</v>
          </cell>
        </row>
        <row r="6634">
          <cell r="F6634" t="str">
            <v>EA</v>
          </cell>
          <cell r="G6634" t="str">
            <v>YC12</v>
          </cell>
        </row>
        <row r="6635">
          <cell r="B6635" t="str">
            <v>TST0000338</v>
          </cell>
          <cell r="C6635" t="str">
            <v>法兰止回阀</v>
          </cell>
        </row>
        <row r="6635">
          <cell r="F6635" t="str">
            <v>EA</v>
          </cell>
          <cell r="G6635" t="str">
            <v>YC12</v>
          </cell>
        </row>
        <row r="6636">
          <cell r="B6636" t="str">
            <v>TST0000339</v>
          </cell>
          <cell r="C6636" t="str">
            <v>进口气动定扭扳手</v>
          </cell>
        </row>
        <row r="6636">
          <cell r="F6636" t="str">
            <v>EA</v>
          </cell>
          <cell r="G6636" t="str">
            <v>YC12</v>
          </cell>
        </row>
        <row r="6637">
          <cell r="B6637" t="str">
            <v>TST0000340</v>
          </cell>
          <cell r="C6637" t="str">
            <v>主定位销RA149030100-02</v>
          </cell>
        </row>
        <row r="6637">
          <cell r="F6637" t="str">
            <v>EA</v>
          </cell>
          <cell r="G6637" t="str">
            <v>YC12</v>
          </cell>
        </row>
        <row r="6638">
          <cell r="B6638" t="str">
            <v>TST0000341</v>
          </cell>
          <cell r="C6638" t="str">
            <v>次定位销RA1409030100-01</v>
          </cell>
        </row>
        <row r="6638">
          <cell r="F6638" t="str">
            <v>EA</v>
          </cell>
          <cell r="G6638" t="str">
            <v>YC12</v>
          </cell>
        </row>
        <row r="6639">
          <cell r="B6639" t="str">
            <v>TST0000342</v>
          </cell>
          <cell r="C6639" t="str">
            <v>吊装带</v>
          </cell>
        </row>
        <row r="6639">
          <cell r="F6639" t="str">
            <v>EA</v>
          </cell>
          <cell r="G6639" t="str">
            <v>YC12</v>
          </cell>
        </row>
        <row r="6640">
          <cell r="B6640" t="str">
            <v>TST0000343</v>
          </cell>
          <cell r="C6640" t="str">
            <v>Φ10顶丝</v>
          </cell>
        </row>
        <row r="6640">
          <cell r="F6640" t="str">
            <v>EA</v>
          </cell>
          <cell r="G6640" t="str">
            <v>YC12</v>
          </cell>
        </row>
        <row r="6641">
          <cell r="B6641" t="str">
            <v>TST0000344</v>
          </cell>
          <cell r="C6641" t="str">
            <v>弯脖</v>
          </cell>
        </row>
        <row r="6641">
          <cell r="F6641" t="str">
            <v>EA</v>
          </cell>
          <cell r="G6641" t="str">
            <v>YC12</v>
          </cell>
        </row>
        <row r="6642">
          <cell r="B6642" t="str">
            <v>TST0000345</v>
          </cell>
          <cell r="C6642" t="str">
            <v>塑料槽板</v>
          </cell>
        </row>
        <row r="6642">
          <cell r="F6642" t="str">
            <v>EA</v>
          </cell>
          <cell r="G6642" t="str">
            <v>YC12</v>
          </cell>
        </row>
        <row r="6643">
          <cell r="B6643" t="str">
            <v>TST0000346</v>
          </cell>
          <cell r="C6643" t="str">
            <v>开孔器</v>
          </cell>
        </row>
        <row r="6643">
          <cell r="F6643" t="str">
            <v>EA</v>
          </cell>
          <cell r="G6643" t="str">
            <v>YC12</v>
          </cell>
        </row>
        <row r="6644">
          <cell r="B6644" t="str">
            <v>TST0000347</v>
          </cell>
          <cell r="C6644" t="str">
            <v>云石片</v>
          </cell>
        </row>
        <row r="6644">
          <cell r="F6644" t="str">
            <v>EA</v>
          </cell>
          <cell r="G6644" t="str">
            <v>YC12</v>
          </cell>
        </row>
        <row r="6645">
          <cell r="B6645" t="str">
            <v>TST0000349</v>
          </cell>
          <cell r="C6645" t="str">
            <v>密封胶</v>
          </cell>
        </row>
        <row r="6645">
          <cell r="F6645" t="str">
            <v>EA</v>
          </cell>
          <cell r="G6645" t="str">
            <v>YC12</v>
          </cell>
        </row>
        <row r="6646">
          <cell r="B6646" t="str">
            <v>TST0000350</v>
          </cell>
          <cell r="C6646" t="str">
            <v>减震垫铁JS78-10-160</v>
          </cell>
        </row>
        <row r="6646">
          <cell r="F6646" t="str">
            <v>EA</v>
          </cell>
          <cell r="G6646" t="str">
            <v>YC12</v>
          </cell>
        </row>
        <row r="6647">
          <cell r="B6647" t="str">
            <v>TST0000351</v>
          </cell>
          <cell r="C6647" t="str">
            <v>齿型带</v>
          </cell>
        </row>
        <row r="6647">
          <cell r="F6647" t="str">
            <v>EA</v>
          </cell>
          <cell r="G6647" t="str">
            <v>YC12</v>
          </cell>
        </row>
        <row r="6648">
          <cell r="B6648" t="str">
            <v>TST0000353</v>
          </cell>
          <cell r="C6648" t="str">
            <v>直边倒角机KCD-R100</v>
          </cell>
        </row>
        <row r="6648">
          <cell r="F6648" t="str">
            <v>EA</v>
          </cell>
          <cell r="G6648" t="str">
            <v>YC12</v>
          </cell>
        </row>
        <row r="6649">
          <cell r="B6649" t="str">
            <v>TST0000354</v>
          </cell>
          <cell r="C6649" t="str">
            <v>塞尺</v>
          </cell>
        </row>
        <row r="6649">
          <cell r="F6649" t="str">
            <v>EA</v>
          </cell>
          <cell r="G6649" t="str">
            <v>YC12</v>
          </cell>
        </row>
        <row r="6650">
          <cell r="B6650" t="str">
            <v>TST0000356</v>
          </cell>
          <cell r="C6650" t="str">
            <v>空滤</v>
          </cell>
        </row>
        <row r="6650">
          <cell r="F6650" t="str">
            <v>EA</v>
          </cell>
          <cell r="G6650" t="str">
            <v>YC12</v>
          </cell>
        </row>
        <row r="6651">
          <cell r="B6651" t="str">
            <v>TST0000357</v>
          </cell>
          <cell r="C6651" t="str">
            <v>电磨</v>
          </cell>
        </row>
        <row r="6651">
          <cell r="F6651" t="str">
            <v>EA</v>
          </cell>
          <cell r="G6651" t="str">
            <v>YC12</v>
          </cell>
        </row>
        <row r="6652">
          <cell r="B6652" t="str">
            <v>TST0000358</v>
          </cell>
          <cell r="C6652" t="str">
            <v>断路器</v>
          </cell>
        </row>
        <row r="6652">
          <cell r="F6652" t="str">
            <v>EA</v>
          </cell>
          <cell r="G6652" t="str">
            <v>YC12</v>
          </cell>
        </row>
        <row r="6653">
          <cell r="B6653" t="str">
            <v>TST0000359</v>
          </cell>
          <cell r="C6653" t="str">
            <v>钻套</v>
          </cell>
        </row>
        <row r="6653">
          <cell r="F6653" t="str">
            <v>EA</v>
          </cell>
          <cell r="G6653" t="str">
            <v>YC12</v>
          </cell>
        </row>
        <row r="6654">
          <cell r="B6654" t="str">
            <v>TST0000360</v>
          </cell>
          <cell r="C6654" t="str">
            <v>焊枪把</v>
          </cell>
        </row>
        <row r="6654">
          <cell r="F6654" t="str">
            <v>EA</v>
          </cell>
          <cell r="G6654" t="str">
            <v>YC12</v>
          </cell>
        </row>
        <row r="6655">
          <cell r="B6655" t="str">
            <v>TST0000361</v>
          </cell>
          <cell r="C6655" t="str">
            <v>真空泵</v>
          </cell>
        </row>
        <row r="6655">
          <cell r="F6655" t="str">
            <v>EA</v>
          </cell>
          <cell r="G6655" t="str">
            <v>YC12</v>
          </cell>
        </row>
        <row r="6656">
          <cell r="B6656" t="str">
            <v>TST0000362</v>
          </cell>
          <cell r="C6656" t="str">
            <v>螺纹锁固厌氧胶</v>
          </cell>
          <cell r="D6656" t="str">
            <v>WD5077</v>
          </cell>
        </row>
        <row r="6656">
          <cell r="F6656" t="str">
            <v>Ea</v>
          </cell>
          <cell r="G6656" t="str">
            <v>YC11</v>
          </cell>
        </row>
        <row r="6657">
          <cell r="B6657" t="str">
            <v>TST0000363</v>
          </cell>
          <cell r="C6657" t="str">
            <v>尼龙草</v>
          </cell>
        </row>
        <row r="6657">
          <cell r="F6657" t="str">
            <v>EA</v>
          </cell>
          <cell r="G6657" t="str">
            <v>YC12</v>
          </cell>
        </row>
        <row r="6658">
          <cell r="B6658" t="str">
            <v>TST0000365</v>
          </cell>
          <cell r="C6658" t="str">
            <v>压板螺丝φ16*150</v>
          </cell>
        </row>
        <row r="6658">
          <cell r="F6658" t="str">
            <v>EA</v>
          </cell>
          <cell r="G6658" t="str">
            <v>YC12</v>
          </cell>
        </row>
        <row r="6659">
          <cell r="B6659" t="str">
            <v>TST0000366</v>
          </cell>
          <cell r="C6659" t="str">
            <v>变径灯口</v>
          </cell>
        </row>
        <row r="6659">
          <cell r="F6659" t="str">
            <v>EA</v>
          </cell>
          <cell r="G6659" t="str">
            <v>YC12</v>
          </cell>
        </row>
        <row r="6660">
          <cell r="B6660" t="str">
            <v>TST0000367</v>
          </cell>
          <cell r="C6660" t="str">
            <v>胶木棒</v>
          </cell>
        </row>
        <row r="6660">
          <cell r="F6660" t="str">
            <v>EA</v>
          </cell>
          <cell r="G6660" t="str">
            <v>YC12</v>
          </cell>
        </row>
        <row r="6661">
          <cell r="B6661" t="str">
            <v>TST0000368</v>
          </cell>
          <cell r="C6661" t="str">
            <v>风钻FD-8F1∕2</v>
          </cell>
        </row>
        <row r="6661">
          <cell r="F6661" t="str">
            <v>EA</v>
          </cell>
          <cell r="G6661" t="str">
            <v>YC12</v>
          </cell>
        </row>
        <row r="6662">
          <cell r="B6662" t="str">
            <v>TST0000369</v>
          </cell>
          <cell r="C6662" t="str">
            <v>继电器保护板（LDJ-1）</v>
          </cell>
        </row>
        <row r="6662">
          <cell r="F6662" t="str">
            <v>EA</v>
          </cell>
          <cell r="G6662" t="str">
            <v>YC12</v>
          </cell>
        </row>
        <row r="6663">
          <cell r="B6663" t="str">
            <v>TST0000370</v>
          </cell>
          <cell r="C6663" t="str">
            <v>18#铁丝</v>
          </cell>
        </row>
        <row r="6663">
          <cell r="F6663" t="str">
            <v>EA</v>
          </cell>
          <cell r="G6663" t="str">
            <v>YC12</v>
          </cell>
        </row>
        <row r="6664">
          <cell r="B6664" t="str">
            <v>TST0000371</v>
          </cell>
          <cell r="C6664" t="str">
            <v>φ8气管</v>
          </cell>
        </row>
        <row r="6664">
          <cell r="F6664" t="str">
            <v>EA</v>
          </cell>
          <cell r="G6664" t="str">
            <v>YC12</v>
          </cell>
        </row>
        <row r="6665">
          <cell r="B6665" t="str">
            <v>TST0000372</v>
          </cell>
          <cell r="C6665" t="str">
            <v>生料带</v>
          </cell>
        </row>
        <row r="6665">
          <cell r="F6665" t="str">
            <v>EA</v>
          </cell>
          <cell r="G6665" t="str">
            <v>YC12</v>
          </cell>
        </row>
        <row r="6666">
          <cell r="B6666" t="str">
            <v>TST0000374</v>
          </cell>
          <cell r="C6666" t="str">
            <v>导电咀（0.8mm*M6*45)</v>
          </cell>
        </row>
        <row r="6666">
          <cell r="F6666" t="str">
            <v>EA</v>
          </cell>
          <cell r="G6666" t="str">
            <v>YC12</v>
          </cell>
        </row>
        <row r="6667">
          <cell r="B6667" t="str">
            <v>TST0000376</v>
          </cell>
          <cell r="C6667" t="str">
            <v>PVC阀门</v>
          </cell>
        </row>
        <row r="6667">
          <cell r="F6667" t="str">
            <v>EA</v>
          </cell>
          <cell r="G6667" t="str">
            <v>YC12</v>
          </cell>
        </row>
        <row r="6668">
          <cell r="B6668" t="str">
            <v>TST0000377</v>
          </cell>
          <cell r="C6668" t="str">
            <v>凹模φ25*φ7.2*45</v>
          </cell>
        </row>
        <row r="6668">
          <cell r="F6668" t="str">
            <v>EA</v>
          </cell>
          <cell r="G6668" t="str">
            <v>YC12</v>
          </cell>
        </row>
        <row r="6669">
          <cell r="B6669" t="str">
            <v>TST0000378</v>
          </cell>
          <cell r="C6669" t="str">
            <v>冲头</v>
          </cell>
        </row>
        <row r="6669">
          <cell r="F6669" t="str">
            <v>EA</v>
          </cell>
          <cell r="G6669" t="str">
            <v>YC12</v>
          </cell>
        </row>
        <row r="6670">
          <cell r="B6670" t="str">
            <v>TST0000379</v>
          </cell>
          <cell r="C6670" t="str">
            <v>冲头φ8*φ3.65*70</v>
          </cell>
        </row>
        <row r="6670">
          <cell r="F6670" t="str">
            <v>EA</v>
          </cell>
          <cell r="G6670" t="str">
            <v>YC12</v>
          </cell>
        </row>
        <row r="6671">
          <cell r="B6671" t="str">
            <v>TST0000380</v>
          </cell>
          <cell r="C6671" t="str">
            <v>冲头涂层φ20*φ16.1*64</v>
          </cell>
        </row>
        <row r="6671">
          <cell r="F6671" t="str">
            <v>EA</v>
          </cell>
          <cell r="G6671" t="str">
            <v>YC12</v>
          </cell>
        </row>
        <row r="6672">
          <cell r="B6672" t="str">
            <v>TST0000381</v>
          </cell>
          <cell r="C6672" t="str">
            <v>冲头φ16*φ15.2*10.1*54</v>
          </cell>
        </row>
        <row r="6672">
          <cell r="F6672" t="str">
            <v>EA</v>
          </cell>
          <cell r="G6672" t="str">
            <v>YC12</v>
          </cell>
        </row>
        <row r="6673">
          <cell r="B6673" t="str">
            <v>TST0000382</v>
          </cell>
          <cell r="C6673" t="str">
            <v>冲头φ8*φ7.5*70</v>
          </cell>
        </row>
        <row r="6673">
          <cell r="F6673" t="str">
            <v>EA</v>
          </cell>
          <cell r="G6673" t="str">
            <v>YC12</v>
          </cell>
        </row>
        <row r="6674">
          <cell r="B6674" t="str">
            <v>TST0000383</v>
          </cell>
          <cell r="C6674" t="str">
            <v>冲头φ10*φ9.5*70</v>
          </cell>
        </row>
        <row r="6674">
          <cell r="F6674" t="str">
            <v>EA</v>
          </cell>
          <cell r="G6674" t="str">
            <v>YC12</v>
          </cell>
        </row>
        <row r="6675">
          <cell r="B6675" t="str">
            <v>TST0000385</v>
          </cell>
          <cell r="C6675" t="str">
            <v>冲头φ10*φ7*76</v>
          </cell>
        </row>
        <row r="6675">
          <cell r="F6675" t="str">
            <v>EA</v>
          </cell>
          <cell r="G6675" t="str">
            <v>YC12</v>
          </cell>
        </row>
        <row r="6676">
          <cell r="B6676" t="str">
            <v>TST0000386</v>
          </cell>
          <cell r="C6676" t="str">
            <v>冲头φ8*φ5.2*76</v>
          </cell>
        </row>
        <row r="6676">
          <cell r="F6676" t="str">
            <v>EA</v>
          </cell>
          <cell r="G6676" t="str">
            <v>YC12</v>
          </cell>
        </row>
        <row r="6677">
          <cell r="B6677" t="str">
            <v>TST0000387</v>
          </cell>
          <cell r="C6677" t="str">
            <v>冲头φ12*φ11*76</v>
          </cell>
        </row>
        <row r="6677">
          <cell r="F6677" t="str">
            <v>EA</v>
          </cell>
          <cell r="G6677" t="str">
            <v>YC12</v>
          </cell>
        </row>
        <row r="6678">
          <cell r="B6678" t="str">
            <v>TST0000388</v>
          </cell>
          <cell r="C6678" t="str">
            <v>冲头φ13*φ10.5*66</v>
          </cell>
        </row>
        <row r="6678">
          <cell r="F6678" t="str">
            <v>EA</v>
          </cell>
          <cell r="G6678" t="str">
            <v>YC12</v>
          </cell>
        </row>
        <row r="6679">
          <cell r="B6679" t="str">
            <v>TST0000389</v>
          </cell>
          <cell r="C6679" t="str">
            <v>冲头φ16*13*10.5*76</v>
          </cell>
        </row>
        <row r="6679">
          <cell r="F6679" t="str">
            <v>EA</v>
          </cell>
          <cell r="G6679" t="str">
            <v>YC12</v>
          </cell>
        </row>
        <row r="6680">
          <cell r="B6680" t="str">
            <v>TST0000390</v>
          </cell>
          <cell r="C6680" t="str">
            <v>冲头φ5.5*φ8.05*54</v>
          </cell>
        </row>
        <row r="6680">
          <cell r="F6680" t="str">
            <v>EA</v>
          </cell>
          <cell r="G6680" t="str">
            <v>YC12</v>
          </cell>
        </row>
        <row r="6681">
          <cell r="B6681" t="str">
            <v>TST0000391</v>
          </cell>
          <cell r="C6681" t="str">
            <v>冲头</v>
          </cell>
        </row>
        <row r="6681">
          <cell r="F6681" t="str">
            <v>EA</v>
          </cell>
          <cell r="G6681" t="str">
            <v>YC12</v>
          </cell>
        </row>
        <row r="6682">
          <cell r="B6682" t="str">
            <v>TST0000392</v>
          </cell>
          <cell r="C6682" t="str">
            <v>冲头φ13.6*φ16*100</v>
          </cell>
        </row>
        <row r="6682">
          <cell r="F6682" t="str">
            <v>EA</v>
          </cell>
          <cell r="G6682" t="str">
            <v>YC12</v>
          </cell>
        </row>
        <row r="6683">
          <cell r="B6683" t="str">
            <v>TST0000393</v>
          </cell>
          <cell r="C6683" t="str">
            <v>冲头φ16.1*φ20*64</v>
          </cell>
        </row>
        <row r="6683">
          <cell r="F6683" t="str">
            <v>EA</v>
          </cell>
          <cell r="G6683" t="str">
            <v>YC12</v>
          </cell>
        </row>
        <row r="6684">
          <cell r="B6684" t="str">
            <v>TST0000394</v>
          </cell>
          <cell r="C6684" t="str">
            <v>冲头φ11*φ12*80</v>
          </cell>
        </row>
        <row r="6684">
          <cell r="F6684" t="str">
            <v>EA</v>
          </cell>
          <cell r="G6684" t="str">
            <v>YC12</v>
          </cell>
        </row>
        <row r="6685">
          <cell r="B6685" t="str">
            <v>TST0000395</v>
          </cell>
          <cell r="C6685" t="str">
            <v>冲头φ7.1*φ12*80</v>
          </cell>
        </row>
        <row r="6685">
          <cell r="F6685" t="str">
            <v>EA</v>
          </cell>
          <cell r="G6685" t="str">
            <v>YC12</v>
          </cell>
        </row>
        <row r="6686">
          <cell r="B6686" t="str">
            <v>TST0000396</v>
          </cell>
          <cell r="C6686" t="str">
            <v>冲头φ8.15*φ10*54</v>
          </cell>
        </row>
        <row r="6686">
          <cell r="F6686" t="str">
            <v>EA</v>
          </cell>
          <cell r="G6686" t="str">
            <v>YC12</v>
          </cell>
        </row>
        <row r="6687">
          <cell r="B6687" t="str">
            <v>TST0000397</v>
          </cell>
          <cell r="C6687" t="str">
            <v>冲头（涂层）φ11*φ12*80</v>
          </cell>
        </row>
        <row r="6687">
          <cell r="F6687" t="str">
            <v>EA</v>
          </cell>
          <cell r="G6687" t="str">
            <v>YC12</v>
          </cell>
        </row>
        <row r="6688">
          <cell r="B6688" t="str">
            <v>TST0000398</v>
          </cell>
          <cell r="C6688" t="str">
            <v>冲头涂层φ10.6*φ13*100</v>
          </cell>
        </row>
        <row r="6688">
          <cell r="F6688" t="str">
            <v>EA</v>
          </cell>
          <cell r="G6688" t="str">
            <v>YC12</v>
          </cell>
        </row>
        <row r="6689">
          <cell r="B6689" t="str">
            <v>TST0000399</v>
          </cell>
          <cell r="C6689" t="str">
            <v>冲头φ20*φ16.1*95</v>
          </cell>
        </row>
        <row r="6689">
          <cell r="F6689" t="str">
            <v>EA</v>
          </cell>
          <cell r="G6689" t="str">
            <v>YC12</v>
          </cell>
        </row>
        <row r="6690">
          <cell r="B6690" t="str">
            <v>TST0000400</v>
          </cell>
          <cell r="C6690" t="str">
            <v>冲头φ18*φ14.1*71</v>
          </cell>
        </row>
        <row r="6690">
          <cell r="F6690" t="str">
            <v>EA</v>
          </cell>
          <cell r="G6690" t="str">
            <v>YC12</v>
          </cell>
        </row>
        <row r="6691">
          <cell r="B6691" t="str">
            <v>TST0000401</v>
          </cell>
          <cell r="C6691" t="str">
            <v>冲头φ12*φ8.1*71</v>
          </cell>
        </row>
        <row r="6691">
          <cell r="F6691" t="str">
            <v>EA</v>
          </cell>
          <cell r="G6691" t="str">
            <v>YC12</v>
          </cell>
        </row>
        <row r="6692">
          <cell r="B6692" t="str">
            <v>TST0000402</v>
          </cell>
          <cell r="C6692" t="str">
            <v>冲头φ10*φ7*φ3.65*70</v>
          </cell>
        </row>
        <row r="6692">
          <cell r="F6692" t="str">
            <v>EA</v>
          </cell>
          <cell r="G6692" t="str">
            <v>YC12</v>
          </cell>
        </row>
        <row r="6693">
          <cell r="B6693" t="str">
            <v>TST0000403</v>
          </cell>
          <cell r="C6693" t="str">
            <v>冲头φ8.1*φ9.6*φ12*56</v>
          </cell>
        </row>
        <row r="6693">
          <cell r="F6693" t="str">
            <v>EA</v>
          </cell>
          <cell r="G6693" t="str">
            <v>YC12</v>
          </cell>
        </row>
        <row r="6694">
          <cell r="B6694" t="str">
            <v>TST0000404</v>
          </cell>
          <cell r="C6694" t="str">
            <v>冲头φ8.6*φ10*56</v>
          </cell>
        </row>
        <row r="6694">
          <cell r="F6694" t="str">
            <v>EA</v>
          </cell>
          <cell r="G6694" t="str">
            <v>YC12</v>
          </cell>
        </row>
        <row r="6695">
          <cell r="B6695" t="str">
            <v>TST0000405</v>
          </cell>
          <cell r="C6695" t="str">
            <v>冲头φ8.1*φ10*56</v>
          </cell>
        </row>
        <row r="6695">
          <cell r="F6695" t="str">
            <v>EA</v>
          </cell>
          <cell r="G6695" t="str">
            <v>YC12</v>
          </cell>
        </row>
        <row r="6696">
          <cell r="B6696" t="str">
            <v>TST0000406</v>
          </cell>
          <cell r="C6696" t="str">
            <v>冲头φ20*φ16.23*59</v>
          </cell>
        </row>
        <row r="6696">
          <cell r="F6696" t="str">
            <v>EA</v>
          </cell>
          <cell r="G6696" t="str">
            <v>YC12</v>
          </cell>
        </row>
        <row r="6697">
          <cell r="B6697" t="str">
            <v>TST0000407</v>
          </cell>
          <cell r="C6697" t="str">
            <v>冲头φ16*φ15.55*79</v>
          </cell>
        </row>
        <row r="6697">
          <cell r="F6697" t="str">
            <v>EA</v>
          </cell>
          <cell r="G6697" t="str">
            <v>YC12</v>
          </cell>
        </row>
        <row r="6698">
          <cell r="B6698" t="str">
            <v>TST0000408</v>
          </cell>
          <cell r="C6698" t="str">
            <v>冲头φ16*φ14.15*90</v>
          </cell>
        </row>
        <row r="6698">
          <cell r="F6698" t="str">
            <v>EA</v>
          </cell>
          <cell r="G6698" t="str">
            <v>YC12</v>
          </cell>
        </row>
        <row r="6699">
          <cell r="B6699" t="str">
            <v>TST0000409</v>
          </cell>
          <cell r="C6699" t="str">
            <v>冲头φ11.1*φ14*76</v>
          </cell>
        </row>
        <row r="6699">
          <cell r="F6699" t="str">
            <v>EA</v>
          </cell>
          <cell r="G6699" t="str">
            <v>YC12</v>
          </cell>
        </row>
        <row r="6700">
          <cell r="B6700" t="str">
            <v>TST0000410</v>
          </cell>
          <cell r="C6700" t="str">
            <v>冲头φ3.75*φ8*φ10*72</v>
          </cell>
        </row>
        <row r="6700">
          <cell r="F6700" t="str">
            <v>EA</v>
          </cell>
          <cell r="G6700" t="str">
            <v>YC12</v>
          </cell>
        </row>
        <row r="6701">
          <cell r="B6701" t="str">
            <v>TST0000411</v>
          </cell>
          <cell r="C6701" t="str">
            <v>冲头φ5.35*φ7*φ10*76</v>
          </cell>
        </row>
        <row r="6701">
          <cell r="F6701" t="str">
            <v>EA</v>
          </cell>
          <cell r="G6701" t="str">
            <v>YC12</v>
          </cell>
        </row>
        <row r="6702">
          <cell r="B6702" t="str">
            <v>TST0000412</v>
          </cell>
          <cell r="C6702" t="str">
            <v>冲头φ5.5*φ8*68</v>
          </cell>
        </row>
        <row r="6702">
          <cell r="F6702" t="str">
            <v>EA</v>
          </cell>
          <cell r="G6702" t="str">
            <v>YC12</v>
          </cell>
        </row>
        <row r="6703">
          <cell r="B6703" t="str">
            <v>TST0000413</v>
          </cell>
          <cell r="C6703" t="str">
            <v>冲头φ8*φ10*89</v>
          </cell>
        </row>
        <row r="6703">
          <cell r="F6703" t="str">
            <v>EA</v>
          </cell>
          <cell r="G6703" t="str">
            <v>YC12</v>
          </cell>
        </row>
        <row r="6704">
          <cell r="B6704" t="str">
            <v>TST0000414</v>
          </cell>
          <cell r="C6704" t="str">
            <v>冲头φ6.1*φ12*74</v>
          </cell>
        </row>
        <row r="6704">
          <cell r="F6704" t="str">
            <v>EA</v>
          </cell>
          <cell r="G6704" t="str">
            <v>YC12</v>
          </cell>
        </row>
        <row r="6705">
          <cell r="B6705" t="str">
            <v>TST0000415</v>
          </cell>
          <cell r="C6705" t="str">
            <v>冲头φ14*φ16*56</v>
          </cell>
        </row>
        <row r="6705">
          <cell r="F6705" t="str">
            <v>EA</v>
          </cell>
          <cell r="G6705" t="str">
            <v>YC12</v>
          </cell>
        </row>
        <row r="6706">
          <cell r="B6706" t="str">
            <v>TST0000416</v>
          </cell>
          <cell r="C6706" t="str">
            <v>冲头φ8*φ5.1*90</v>
          </cell>
        </row>
        <row r="6706">
          <cell r="F6706" t="str">
            <v>EA</v>
          </cell>
          <cell r="G6706" t="str">
            <v>YC12</v>
          </cell>
        </row>
        <row r="6707">
          <cell r="B6707" t="str">
            <v>TST0000417</v>
          </cell>
          <cell r="C6707" t="str">
            <v>冲头φ8.14*φ10*52.2</v>
          </cell>
        </row>
        <row r="6707">
          <cell r="F6707" t="str">
            <v>EA</v>
          </cell>
          <cell r="G6707" t="str">
            <v>YC12</v>
          </cell>
        </row>
        <row r="6708">
          <cell r="B6708" t="str">
            <v>TST0000418</v>
          </cell>
          <cell r="C6708" t="str">
            <v>冲头φ13*φ10.1*102</v>
          </cell>
        </row>
        <row r="6708">
          <cell r="F6708" t="str">
            <v>EA</v>
          </cell>
          <cell r="G6708" t="str">
            <v>YC12</v>
          </cell>
        </row>
        <row r="6709">
          <cell r="B6709" t="str">
            <v>TST0000419</v>
          </cell>
          <cell r="C6709" t="str">
            <v>冲头φ13*φ10*90</v>
          </cell>
        </row>
        <row r="6709">
          <cell r="F6709" t="str">
            <v>EA</v>
          </cell>
          <cell r="G6709" t="str">
            <v>YC12</v>
          </cell>
        </row>
        <row r="6710">
          <cell r="B6710" t="str">
            <v>TST0000420</v>
          </cell>
          <cell r="C6710" t="str">
            <v>冲头φ6*φ3.6*60</v>
          </cell>
        </row>
        <row r="6710">
          <cell r="F6710" t="str">
            <v>EA</v>
          </cell>
          <cell r="G6710" t="str">
            <v>YC12</v>
          </cell>
        </row>
        <row r="6711">
          <cell r="B6711" t="str">
            <v>TST0000421</v>
          </cell>
          <cell r="C6711" t="str">
            <v>冲头φ13*φ12.1*9.1*68</v>
          </cell>
        </row>
        <row r="6711">
          <cell r="F6711" t="str">
            <v>EA</v>
          </cell>
          <cell r="G6711" t="str">
            <v>YC12</v>
          </cell>
        </row>
        <row r="6712">
          <cell r="B6712" t="str">
            <v>TST0000422</v>
          </cell>
          <cell r="C6712" t="str">
            <v>冲头φ6.1**10*80</v>
          </cell>
        </row>
        <row r="6712">
          <cell r="F6712" t="str">
            <v>EA</v>
          </cell>
          <cell r="G6712" t="str">
            <v>YC12</v>
          </cell>
        </row>
        <row r="6713">
          <cell r="B6713" t="str">
            <v>TST0000423</v>
          </cell>
          <cell r="C6713" t="str">
            <v>冲头φ8*5.1*60</v>
          </cell>
        </row>
        <row r="6713">
          <cell r="F6713" t="str">
            <v>EA</v>
          </cell>
          <cell r="G6713" t="str">
            <v>YC12</v>
          </cell>
        </row>
        <row r="6714">
          <cell r="B6714" t="str">
            <v>TST0000424</v>
          </cell>
          <cell r="C6714" t="str">
            <v>冲头φ13*10.1*102</v>
          </cell>
        </row>
        <row r="6714">
          <cell r="F6714" t="str">
            <v>EA</v>
          </cell>
          <cell r="G6714" t="str">
            <v>YC12</v>
          </cell>
        </row>
        <row r="6715">
          <cell r="B6715" t="str">
            <v>TST0000425</v>
          </cell>
          <cell r="C6715" t="str">
            <v>凹模φ25*φ14.35*20</v>
          </cell>
        </row>
        <row r="6715">
          <cell r="F6715" t="str">
            <v>EA</v>
          </cell>
          <cell r="G6715" t="str">
            <v>YC12</v>
          </cell>
        </row>
        <row r="6716">
          <cell r="B6716" t="str">
            <v>TST0000426</v>
          </cell>
          <cell r="C6716" t="str">
            <v>凹模φ20*φ6.5*45</v>
          </cell>
        </row>
        <row r="6716">
          <cell r="F6716" t="str">
            <v>EA</v>
          </cell>
          <cell r="G6716" t="str">
            <v>YC12</v>
          </cell>
        </row>
        <row r="6717">
          <cell r="B6717" t="str">
            <v>TST0000427</v>
          </cell>
          <cell r="C6717" t="str">
            <v>凹模φ22*φ8.5*45</v>
          </cell>
        </row>
        <row r="6717">
          <cell r="F6717" t="str">
            <v>EA</v>
          </cell>
          <cell r="G6717" t="str">
            <v>YC12</v>
          </cell>
        </row>
        <row r="6718">
          <cell r="B6718" t="str">
            <v>TST0000428</v>
          </cell>
          <cell r="C6718" t="str">
            <v>下模φ20*φ7.5*15.5</v>
          </cell>
        </row>
        <row r="6718">
          <cell r="F6718" t="str">
            <v>EA</v>
          </cell>
          <cell r="G6718" t="str">
            <v>YC12</v>
          </cell>
        </row>
        <row r="6719">
          <cell r="B6719" t="str">
            <v>TST0000429</v>
          </cell>
          <cell r="C6719" t="str">
            <v>凹模φ25*φ14.8*20</v>
          </cell>
        </row>
        <row r="6719">
          <cell r="F6719" t="str">
            <v>EA</v>
          </cell>
          <cell r="G6719" t="str">
            <v>YC12</v>
          </cell>
        </row>
        <row r="6720">
          <cell r="B6720" t="str">
            <v>TST0000430</v>
          </cell>
          <cell r="C6720" t="str">
            <v>凹模φ25*φ8.8*25</v>
          </cell>
        </row>
        <row r="6720">
          <cell r="F6720" t="str">
            <v>EA</v>
          </cell>
          <cell r="G6720" t="str">
            <v>YC12</v>
          </cell>
        </row>
        <row r="6721">
          <cell r="B6721" t="str">
            <v>TST0000432</v>
          </cell>
          <cell r="C6721" t="str">
            <v>凹模φ16*φ6.7*35</v>
          </cell>
        </row>
        <row r="6721">
          <cell r="F6721" t="str">
            <v>EA</v>
          </cell>
          <cell r="G6721" t="str">
            <v>YC12</v>
          </cell>
        </row>
        <row r="6722">
          <cell r="B6722" t="str">
            <v>TST0000433</v>
          </cell>
          <cell r="C6722" t="str">
            <v>凹模</v>
          </cell>
        </row>
        <row r="6722">
          <cell r="F6722" t="str">
            <v>EA</v>
          </cell>
          <cell r="G6722" t="str">
            <v>YC12</v>
          </cell>
        </row>
        <row r="6723">
          <cell r="B6723" t="str">
            <v>TST0000434</v>
          </cell>
          <cell r="C6723" t="str">
            <v>万向刹车轮-125</v>
          </cell>
        </row>
        <row r="6723">
          <cell r="F6723" t="str">
            <v>EA</v>
          </cell>
          <cell r="G6723" t="str">
            <v>YC12</v>
          </cell>
        </row>
        <row r="6724">
          <cell r="B6724" t="str">
            <v>TST0000435</v>
          </cell>
          <cell r="C6724" t="str">
            <v>定向工装车轮5”</v>
          </cell>
        </row>
        <row r="6724">
          <cell r="F6724" t="str">
            <v>EA</v>
          </cell>
          <cell r="G6724" t="str">
            <v>YC12</v>
          </cell>
        </row>
        <row r="6725">
          <cell r="B6725" t="str">
            <v>TST0000436</v>
          </cell>
          <cell r="C6725" t="str">
            <v>自喷漆青光金400ml</v>
          </cell>
        </row>
        <row r="6725">
          <cell r="F6725" t="str">
            <v>EA</v>
          </cell>
          <cell r="G6725" t="str">
            <v>YC12</v>
          </cell>
        </row>
        <row r="6726">
          <cell r="B6726" t="str">
            <v>TST0000437</v>
          </cell>
          <cell r="C6726" t="str">
            <v>自喷漆黑色400ml</v>
          </cell>
        </row>
        <row r="6726">
          <cell r="F6726" t="str">
            <v>EA</v>
          </cell>
          <cell r="G6726" t="str">
            <v>YC12</v>
          </cell>
        </row>
        <row r="6727">
          <cell r="B6727" t="str">
            <v>TST0000438</v>
          </cell>
          <cell r="C6727" t="str">
            <v>送丝簧0.8mm</v>
          </cell>
        </row>
        <row r="6727">
          <cell r="F6727" t="str">
            <v>EA</v>
          </cell>
          <cell r="G6727" t="str">
            <v>YC12</v>
          </cell>
        </row>
        <row r="6728">
          <cell r="B6728" t="str">
            <v>TST0000439</v>
          </cell>
          <cell r="C6728" t="str">
            <v>轴承6306</v>
          </cell>
        </row>
        <row r="6728">
          <cell r="F6728" t="str">
            <v>EA</v>
          </cell>
          <cell r="G6728" t="str">
            <v>YC12</v>
          </cell>
        </row>
        <row r="6729">
          <cell r="B6729" t="str">
            <v>TST0000440</v>
          </cell>
          <cell r="C6729" t="str">
            <v>轴承NU206EM</v>
          </cell>
        </row>
        <row r="6729">
          <cell r="F6729" t="str">
            <v>EA</v>
          </cell>
          <cell r="G6729" t="str">
            <v>YC12</v>
          </cell>
        </row>
        <row r="6730">
          <cell r="B6730" t="str">
            <v>TST0000441</v>
          </cell>
          <cell r="C6730" t="str">
            <v>轴承HK253222</v>
          </cell>
        </row>
        <row r="6730">
          <cell r="F6730" t="str">
            <v>EA</v>
          </cell>
          <cell r="G6730" t="str">
            <v>YC12</v>
          </cell>
        </row>
        <row r="6731">
          <cell r="B6731" t="str">
            <v>TST0000442</v>
          </cell>
          <cell r="C6731" t="str">
            <v>轴承51304</v>
          </cell>
        </row>
        <row r="6731">
          <cell r="F6731" t="str">
            <v>EA</v>
          </cell>
          <cell r="G6731" t="str">
            <v>YC12</v>
          </cell>
        </row>
        <row r="6732">
          <cell r="B6732" t="str">
            <v>TST0000443</v>
          </cell>
          <cell r="C6732" t="str">
            <v>轴承6203</v>
          </cell>
        </row>
        <row r="6732">
          <cell r="F6732" t="str">
            <v>EA</v>
          </cell>
          <cell r="G6732" t="str">
            <v>YC12</v>
          </cell>
        </row>
        <row r="6733">
          <cell r="B6733" t="str">
            <v>TST0000445</v>
          </cell>
          <cell r="C6733" t="str">
            <v>机床床垫</v>
          </cell>
        </row>
        <row r="6733">
          <cell r="F6733" t="str">
            <v>EA</v>
          </cell>
          <cell r="G6733" t="str">
            <v>YC12</v>
          </cell>
        </row>
        <row r="6734">
          <cell r="B6734" t="str">
            <v>TST0000447</v>
          </cell>
          <cell r="C6734" t="str">
            <v>低压灯泡36V-40W</v>
          </cell>
        </row>
        <row r="6734">
          <cell r="F6734" t="str">
            <v>EA</v>
          </cell>
          <cell r="G6734" t="str">
            <v>YC12</v>
          </cell>
        </row>
        <row r="6735">
          <cell r="B6735" t="str">
            <v>TST0000448</v>
          </cell>
          <cell r="C6735" t="str">
            <v>白镜片</v>
          </cell>
        </row>
        <row r="6735">
          <cell r="F6735" t="str">
            <v>EA</v>
          </cell>
          <cell r="G6735" t="str">
            <v>YC12</v>
          </cell>
        </row>
        <row r="6736">
          <cell r="B6736" t="str">
            <v>TST0000449</v>
          </cell>
          <cell r="C6736" t="str">
            <v>护套线2*2.5平方白色</v>
          </cell>
        </row>
        <row r="6736">
          <cell r="F6736" t="str">
            <v>EA</v>
          </cell>
          <cell r="G6736" t="str">
            <v>YC12</v>
          </cell>
        </row>
        <row r="6737">
          <cell r="B6737" t="str">
            <v>TST0000450</v>
          </cell>
          <cell r="C6737" t="str">
            <v>切割机开关</v>
          </cell>
        </row>
        <row r="6737">
          <cell r="F6737" t="str">
            <v>EA</v>
          </cell>
          <cell r="G6737" t="str">
            <v>YC12</v>
          </cell>
        </row>
        <row r="6738">
          <cell r="B6738" t="str">
            <v>TST0000451</v>
          </cell>
          <cell r="C6738" t="str">
            <v>打包机开关</v>
          </cell>
        </row>
        <row r="6738">
          <cell r="F6738" t="str">
            <v>EA</v>
          </cell>
          <cell r="G6738" t="str">
            <v>YC12</v>
          </cell>
        </row>
        <row r="6739">
          <cell r="B6739" t="str">
            <v>TST0000452</v>
          </cell>
          <cell r="C6739" t="str">
            <v>双拉线开关</v>
          </cell>
        </row>
        <row r="6739">
          <cell r="F6739" t="str">
            <v>EA</v>
          </cell>
          <cell r="G6739" t="str">
            <v>YC12</v>
          </cell>
        </row>
        <row r="6740">
          <cell r="B6740" t="str">
            <v>TST0000453</v>
          </cell>
          <cell r="C6740" t="str">
            <v>黑镜片</v>
          </cell>
        </row>
        <row r="6740">
          <cell r="F6740" t="str">
            <v>EA</v>
          </cell>
          <cell r="G6740" t="str">
            <v>YC12</v>
          </cell>
        </row>
        <row r="6741">
          <cell r="B6741" t="str">
            <v>TST0000454</v>
          </cell>
          <cell r="C6741" t="str">
            <v>铆线模具</v>
          </cell>
        </row>
        <row r="6741">
          <cell r="F6741" t="str">
            <v>EA</v>
          </cell>
          <cell r="G6741" t="str">
            <v>YC12</v>
          </cell>
        </row>
        <row r="6742">
          <cell r="B6742" t="str">
            <v>TST0000455</v>
          </cell>
          <cell r="C6742" t="str">
            <v>保险芯φ10*38-380V-6A瓷</v>
          </cell>
        </row>
        <row r="6742">
          <cell r="F6742" t="str">
            <v>EA</v>
          </cell>
          <cell r="G6742" t="str">
            <v>YC12</v>
          </cell>
        </row>
        <row r="6743">
          <cell r="B6743" t="str">
            <v>TST0000456</v>
          </cell>
          <cell r="C6743" t="str">
            <v>焊枪开关</v>
          </cell>
        </row>
        <row r="6743">
          <cell r="F6743" t="str">
            <v>EA</v>
          </cell>
          <cell r="G6743" t="str">
            <v>YC12</v>
          </cell>
        </row>
        <row r="6744">
          <cell r="B6744" t="str">
            <v>TST0000457</v>
          </cell>
          <cell r="C6744" t="str">
            <v>脱料皮子红色</v>
          </cell>
        </row>
        <row r="6744">
          <cell r="F6744" t="str">
            <v>EA</v>
          </cell>
          <cell r="G6744" t="str">
            <v>YC12</v>
          </cell>
        </row>
        <row r="6745">
          <cell r="B6745" t="str">
            <v>TST0000458</v>
          </cell>
          <cell r="C6745" t="str">
            <v>脱料皮子黑色</v>
          </cell>
        </row>
        <row r="6745">
          <cell r="F6745" t="str">
            <v>EA</v>
          </cell>
          <cell r="G6745" t="str">
            <v>YC12</v>
          </cell>
        </row>
        <row r="6746">
          <cell r="B6746" t="str">
            <v>TST0000460</v>
          </cell>
          <cell r="C6746" t="str">
            <v>二氧化碳流量表  松下</v>
          </cell>
        </row>
        <row r="6746">
          <cell r="F6746" t="str">
            <v>EA</v>
          </cell>
          <cell r="G6746" t="str">
            <v>YC12</v>
          </cell>
        </row>
        <row r="6747">
          <cell r="B6747" t="str">
            <v>TST0000461</v>
          </cell>
          <cell r="C6747" t="str">
            <v>接触器CN16</v>
          </cell>
        </row>
        <row r="6747">
          <cell r="F6747" t="str">
            <v>EA</v>
          </cell>
          <cell r="G6747" t="str">
            <v>YC12</v>
          </cell>
        </row>
        <row r="6748">
          <cell r="B6748" t="str">
            <v>TST0000463</v>
          </cell>
          <cell r="C6748" t="str">
            <v>电磁铁</v>
          </cell>
        </row>
        <row r="6748">
          <cell r="F6748" t="str">
            <v>EA</v>
          </cell>
          <cell r="G6748" t="str">
            <v>YC12</v>
          </cell>
        </row>
        <row r="6749">
          <cell r="B6749" t="str">
            <v>TST0000464</v>
          </cell>
          <cell r="C6749" t="str">
            <v>Φ4内方螺丝批咀</v>
          </cell>
        </row>
        <row r="6749">
          <cell r="F6749" t="str">
            <v>EA</v>
          </cell>
          <cell r="G6749" t="str">
            <v>YC12</v>
          </cell>
        </row>
        <row r="6750">
          <cell r="B6750" t="str">
            <v>TST0000469</v>
          </cell>
          <cell r="C6750" t="str">
            <v>保险块 160T</v>
          </cell>
        </row>
        <row r="6750">
          <cell r="F6750" t="str">
            <v>EA</v>
          </cell>
          <cell r="G6750" t="str">
            <v>YC12</v>
          </cell>
        </row>
        <row r="6751">
          <cell r="B6751" t="str">
            <v>TST0000470</v>
          </cell>
          <cell r="C6751" t="str">
            <v>塑焊枪枪芯220V-700W</v>
          </cell>
        </row>
        <row r="6751">
          <cell r="F6751" t="str">
            <v>EA</v>
          </cell>
          <cell r="G6751" t="str">
            <v>YC12</v>
          </cell>
        </row>
        <row r="6752">
          <cell r="B6752" t="str">
            <v>TST0000472</v>
          </cell>
          <cell r="C6752" t="str">
            <v>电热锅</v>
          </cell>
        </row>
        <row r="6752">
          <cell r="F6752" t="str">
            <v>EA</v>
          </cell>
          <cell r="G6752" t="str">
            <v>YC12</v>
          </cell>
        </row>
        <row r="6753">
          <cell r="B6753" t="str">
            <v>TST0000473</v>
          </cell>
          <cell r="C6753" t="str">
            <v>冲床加油器</v>
          </cell>
        </row>
        <row r="6753">
          <cell r="F6753" t="str">
            <v>EA</v>
          </cell>
          <cell r="G6753" t="str">
            <v>YC12</v>
          </cell>
        </row>
        <row r="6754">
          <cell r="B6754" t="str">
            <v>TST0000474</v>
          </cell>
          <cell r="C6754" t="str">
            <v>千斤顶32T</v>
          </cell>
        </row>
        <row r="6754">
          <cell r="F6754" t="str">
            <v>EA</v>
          </cell>
          <cell r="G6754" t="str">
            <v>YC12</v>
          </cell>
        </row>
        <row r="6755">
          <cell r="B6755" t="str">
            <v>TST0000475</v>
          </cell>
          <cell r="C6755" t="str">
            <v>氧气</v>
          </cell>
        </row>
        <row r="6755">
          <cell r="F6755" t="str">
            <v>EA</v>
          </cell>
          <cell r="G6755" t="str">
            <v>YC12</v>
          </cell>
        </row>
        <row r="6756">
          <cell r="B6756" t="str">
            <v>TST0000478</v>
          </cell>
          <cell r="C6756" t="str">
            <v>φ25镀锌直接头</v>
          </cell>
        </row>
        <row r="6756">
          <cell r="F6756" t="str">
            <v>EA</v>
          </cell>
          <cell r="G6756" t="str">
            <v>YC12</v>
          </cell>
        </row>
        <row r="6757">
          <cell r="B6757" t="str">
            <v>TST0000479</v>
          </cell>
          <cell r="C6757" t="str">
            <v>φ50金属软管</v>
          </cell>
        </row>
        <row r="6757">
          <cell r="F6757" t="str">
            <v>EA</v>
          </cell>
          <cell r="G6757" t="str">
            <v>YC12</v>
          </cell>
        </row>
        <row r="6758">
          <cell r="B6758" t="str">
            <v>TST0000480</v>
          </cell>
          <cell r="C6758" t="str">
            <v>防水盒</v>
          </cell>
        </row>
        <row r="6758">
          <cell r="F6758" t="str">
            <v>EA</v>
          </cell>
          <cell r="G6758" t="str">
            <v>YC12</v>
          </cell>
        </row>
        <row r="6759">
          <cell r="B6759" t="str">
            <v>TST0000481</v>
          </cell>
          <cell r="C6759" t="str">
            <v>防爆接线盒（三通）</v>
          </cell>
        </row>
        <row r="6759">
          <cell r="F6759" t="str">
            <v>EA</v>
          </cell>
          <cell r="G6759" t="str">
            <v>YC12</v>
          </cell>
        </row>
        <row r="6760">
          <cell r="B6760" t="str">
            <v>TST0000482</v>
          </cell>
          <cell r="C6760" t="str">
            <v>空气滤芯（气泵用）</v>
          </cell>
        </row>
        <row r="6760">
          <cell r="F6760" t="str">
            <v>EA</v>
          </cell>
          <cell r="G6760" t="str">
            <v>YC12</v>
          </cell>
        </row>
        <row r="6761">
          <cell r="B6761" t="str">
            <v>TST0000483</v>
          </cell>
          <cell r="C6761" t="str">
            <v>欧姆龙限位开关D4N-</v>
          </cell>
        </row>
        <row r="6761">
          <cell r="F6761" t="str">
            <v>EA</v>
          </cell>
          <cell r="G6761" t="str">
            <v>YC12</v>
          </cell>
        </row>
        <row r="6762">
          <cell r="B6762" t="str">
            <v>TST0000484</v>
          </cell>
          <cell r="C6762" t="str">
            <v>φ20U型卡子</v>
          </cell>
        </row>
        <row r="6762">
          <cell r="F6762" t="str">
            <v>EA</v>
          </cell>
          <cell r="G6762" t="str">
            <v>YC12</v>
          </cell>
        </row>
        <row r="6763">
          <cell r="B6763" t="str">
            <v>TST0000485</v>
          </cell>
          <cell r="C6763" t="str">
            <v>副键  沧锻80T</v>
          </cell>
        </row>
        <row r="6763">
          <cell r="F6763" t="str">
            <v>EA</v>
          </cell>
          <cell r="G6763" t="str">
            <v>YC12</v>
          </cell>
        </row>
        <row r="6764">
          <cell r="B6764" t="str">
            <v>TST0000486</v>
          </cell>
          <cell r="C6764" t="str">
            <v>二氧化碳气表螺杆</v>
          </cell>
        </row>
        <row r="6764">
          <cell r="F6764" t="str">
            <v>EA</v>
          </cell>
          <cell r="G6764" t="str">
            <v>YC12</v>
          </cell>
        </row>
        <row r="6765">
          <cell r="B6765" t="str">
            <v>TST0000487</v>
          </cell>
          <cell r="C6765" t="str">
            <v>气压开关（气泵用）</v>
          </cell>
        </row>
        <row r="6765">
          <cell r="F6765" t="str">
            <v>EA</v>
          </cell>
          <cell r="G6765" t="str">
            <v>YC12</v>
          </cell>
        </row>
        <row r="6766">
          <cell r="B6766" t="str">
            <v>TST0000489</v>
          </cell>
          <cell r="C6766" t="str">
            <v>法兰球阀DN65</v>
          </cell>
        </row>
        <row r="6766">
          <cell r="F6766" t="str">
            <v>EA</v>
          </cell>
          <cell r="G6766" t="str">
            <v>YC12</v>
          </cell>
        </row>
        <row r="6767">
          <cell r="B6767" t="str">
            <v>TST0000490</v>
          </cell>
          <cell r="C6767" t="str">
            <v>直线导轨BRS-25</v>
          </cell>
        </row>
        <row r="6767">
          <cell r="F6767" t="str">
            <v>EA</v>
          </cell>
          <cell r="G6767" t="str">
            <v>YC12</v>
          </cell>
        </row>
        <row r="6768">
          <cell r="B6768" t="str">
            <v>TST0000491</v>
          </cell>
          <cell r="C6768" t="str">
            <v>喷咀（直型）</v>
          </cell>
        </row>
        <row r="6768">
          <cell r="F6768" t="str">
            <v>EA</v>
          </cell>
          <cell r="G6768" t="str">
            <v>YC12</v>
          </cell>
        </row>
        <row r="6769">
          <cell r="B6769" t="str">
            <v>TST0000492</v>
          </cell>
          <cell r="C6769" t="str">
            <v>喷咀（锥型）</v>
          </cell>
        </row>
        <row r="6769">
          <cell r="F6769" t="str">
            <v>EA</v>
          </cell>
          <cell r="G6769" t="str">
            <v>YC12</v>
          </cell>
        </row>
        <row r="6770">
          <cell r="B6770" t="str">
            <v>TST0000495</v>
          </cell>
          <cell r="C6770" t="str">
            <v>机器人送丝簧</v>
          </cell>
        </row>
        <row r="6770">
          <cell r="F6770" t="str">
            <v>EA</v>
          </cell>
          <cell r="G6770" t="str">
            <v>YC12</v>
          </cell>
        </row>
        <row r="6771">
          <cell r="B6771" t="str">
            <v>TST0000496</v>
          </cell>
          <cell r="C6771" t="str">
            <v>鹅颈（机器人）</v>
          </cell>
        </row>
        <row r="6771">
          <cell r="F6771" t="str">
            <v>EA</v>
          </cell>
          <cell r="G6771" t="str">
            <v>YC12</v>
          </cell>
        </row>
        <row r="6772">
          <cell r="B6772" t="str">
            <v>TST0000498</v>
          </cell>
          <cell r="C6772" t="str">
            <v>快速夹钳225-D</v>
          </cell>
        </row>
        <row r="6772">
          <cell r="F6772" t="str">
            <v>EA</v>
          </cell>
          <cell r="G6772" t="str">
            <v>YC12</v>
          </cell>
        </row>
        <row r="6773">
          <cell r="B6773" t="str">
            <v>TST0000499</v>
          </cell>
          <cell r="C6773" t="str">
            <v>快速夹钳36204M</v>
          </cell>
        </row>
        <row r="6773">
          <cell r="F6773" t="str">
            <v>EA</v>
          </cell>
          <cell r="G6773" t="str">
            <v>YC12</v>
          </cell>
        </row>
        <row r="6774">
          <cell r="B6774" t="str">
            <v>TST0000500</v>
          </cell>
          <cell r="C6774" t="str">
            <v>快速夹钳20235</v>
          </cell>
        </row>
        <row r="6774">
          <cell r="F6774" t="str">
            <v>EA</v>
          </cell>
          <cell r="G6774" t="str">
            <v>YC12</v>
          </cell>
        </row>
        <row r="6775">
          <cell r="B6775" t="str">
            <v>TST0000501</v>
          </cell>
          <cell r="C6775" t="str">
            <v>快速夹钳10247</v>
          </cell>
        </row>
        <row r="6775">
          <cell r="F6775" t="str">
            <v>EA</v>
          </cell>
          <cell r="G6775" t="str">
            <v>YC12</v>
          </cell>
        </row>
        <row r="6776">
          <cell r="B6776" t="str">
            <v>TST0000502</v>
          </cell>
          <cell r="C6776" t="str">
            <v>快速夹钳36330M</v>
          </cell>
        </row>
        <row r="6776">
          <cell r="F6776" t="str">
            <v>EA</v>
          </cell>
          <cell r="G6776" t="str">
            <v>YC12</v>
          </cell>
        </row>
        <row r="6777">
          <cell r="B6777" t="str">
            <v>TST0000505</v>
          </cell>
          <cell r="C6777" t="str">
            <v>快速夹钳36092M</v>
          </cell>
        </row>
        <row r="6777">
          <cell r="F6777" t="str">
            <v>EA</v>
          </cell>
          <cell r="G6777" t="str">
            <v>YC12</v>
          </cell>
        </row>
        <row r="6778">
          <cell r="B6778" t="str">
            <v>TST0000506</v>
          </cell>
          <cell r="C6778" t="str">
            <v>快速夹钳305</v>
          </cell>
        </row>
        <row r="6778">
          <cell r="F6778" t="str">
            <v>EA</v>
          </cell>
          <cell r="G6778" t="str">
            <v>YC12</v>
          </cell>
        </row>
        <row r="6779">
          <cell r="B6779" t="str">
            <v>TST0000507</v>
          </cell>
          <cell r="C6779" t="str">
            <v>机器人用电池</v>
          </cell>
        </row>
        <row r="6779">
          <cell r="F6779" t="str">
            <v>EA</v>
          </cell>
          <cell r="G6779" t="str">
            <v>YC12</v>
          </cell>
        </row>
        <row r="6780">
          <cell r="B6780" t="str">
            <v>TST0000508</v>
          </cell>
          <cell r="C6780" t="str">
            <v>电磁钻</v>
          </cell>
        </row>
        <row r="6780">
          <cell r="F6780" t="str">
            <v>EA</v>
          </cell>
          <cell r="G6780" t="str">
            <v>YC12</v>
          </cell>
        </row>
        <row r="6781">
          <cell r="B6781" t="str">
            <v>TST0000509</v>
          </cell>
          <cell r="C6781" t="str">
            <v>手动打包机</v>
          </cell>
        </row>
        <row r="6781">
          <cell r="F6781" t="str">
            <v>EA</v>
          </cell>
          <cell r="G6781" t="str">
            <v>YC12</v>
          </cell>
        </row>
        <row r="6782">
          <cell r="B6782" t="str">
            <v>TST0000510</v>
          </cell>
          <cell r="C6782" t="str">
            <v>电锤</v>
          </cell>
        </row>
        <row r="6782">
          <cell r="F6782" t="str">
            <v>EA</v>
          </cell>
          <cell r="G6782" t="str">
            <v>YC12</v>
          </cell>
        </row>
        <row r="6783">
          <cell r="B6783" t="str">
            <v>TST0000511</v>
          </cell>
          <cell r="C6783" t="str">
            <v>方尺20cm</v>
          </cell>
        </row>
        <row r="6783">
          <cell r="F6783" t="str">
            <v>EA</v>
          </cell>
          <cell r="G6783" t="str">
            <v>YC12</v>
          </cell>
        </row>
        <row r="6784">
          <cell r="B6784" t="str">
            <v>TST0000512</v>
          </cell>
          <cell r="C6784" t="str">
            <v>方尺25cm</v>
          </cell>
        </row>
        <row r="6784">
          <cell r="F6784" t="str">
            <v>EA</v>
          </cell>
          <cell r="G6784" t="str">
            <v>YC12</v>
          </cell>
        </row>
        <row r="6785">
          <cell r="B6785" t="str">
            <v>TST0000513</v>
          </cell>
          <cell r="C6785" t="str">
            <v>方尺25*50</v>
          </cell>
        </row>
        <row r="6785">
          <cell r="F6785" t="str">
            <v>EA</v>
          </cell>
          <cell r="G6785" t="str">
            <v>YC12</v>
          </cell>
        </row>
        <row r="6786">
          <cell r="B6786" t="str">
            <v>TST0000514</v>
          </cell>
          <cell r="C6786" t="str">
            <v>方尺15*30</v>
          </cell>
        </row>
        <row r="6786">
          <cell r="F6786" t="str">
            <v>EA</v>
          </cell>
          <cell r="G6786" t="str">
            <v>YC12</v>
          </cell>
        </row>
        <row r="6787">
          <cell r="B6787" t="str">
            <v>TST0000515</v>
          </cell>
          <cell r="C6787" t="str">
            <v>尖咀钳子</v>
          </cell>
        </row>
        <row r="6787">
          <cell r="F6787" t="str">
            <v>EA</v>
          </cell>
          <cell r="G6787" t="str">
            <v>YC12</v>
          </cell>
        </row>
        <row r="6788">
          <cell r="B6788" t="str">
            <v>TST0000516</v>
          </cell>
          <cell r="C6788" t="str">
            <v>剪树剪子</v>
          </cell>
        </row>
        <row r="6788">
          <cell r="F6788" t="str">
            <v>EA</v>
          </cell>
          <cell r="G6788" t="str">
            <v>YC12</v>
          </cell>
        </row>
        <row r="6789">
          <cell r="B6789" t="str">
            <v>TST0000517</v>
          </cell>
          <cell r="C6789" t="str">
            <v>刮制水平仪</v>
          </cell>
        </row>
        <row r="6789">
          <cell r="F6789" t="str">
            <v>EA</v>
          </cell>
          <cell r="G6789" t="str">
            <v>YC12</v>
          </cell>
        </row>
        <row r="6790">
          <cell r="B6790" t="str">
            <v>TST0000518</v>
          </cell>
          <cell r="C6790" t="str">
            <v>锤子（小）</v>
          </cell>
        </row>
        <row r="6790">
          <cell r="F6790" t="str">
            <v>EA</v>
          </cell>
          <cell r="G6790" t="str">
            <v>YC12</v>
          </cell>
        </row>
        <row r="6791">
          <cell r="B6791" t="str">
            <v>TST0000520</v>
          </cell>
          <cell r="C6791" t="str">
            <v>板牙架φ5</v>
          </cell>
        </row>
        <row r="6791">
          <cell r="F6791" t="str">
            <v>EA</v>
          </cell>
          <cell r="G6791" t="str">
            <v>YC12</v>
          </cell>
        </row>
        <row r="6792">
          <cell r="B6792" t="str">
            <v>TST0000521</v>
          </cell>
          <cell r="C6792" t="str">
            <v>板牙架φ10</v>
          </cell>
        </row>
        <row r="6792">
          <cell r="F6792" t="str">
            <v>EA</v>
          </cell>
          <cell r="G6792" t="str">
            <v>YC12</v>
          </cell>
        </row>
        <row r="6793">
          <cell r="B6793" t="str">
            <v>TST0000522</v>
          </cell>
          <cell r="C6793" t="str">
            <v>线坠</v>
          </cell>
        </row>
        <row r="6793">
          <cell r="F6793" t="str">
            <v>EA</v>
          </cell>
          <cell r="G6793" t="str">
            <v>YC12</v>
          </cell>
        </row>
        <row r="6794">
          <cell r="B6794" t="str">
            <v>TST0000523</v>
          </cell>
          <cell r="C6794" t="str">
            <v>喷火枪</v>
          </cell>
        </row>
        <row r="6794">
          <cell r="F6794" t="str">
            <v>EA</v>
          </cell>
          <cell r="G6794" t="str">
            <v>YC12</v>
          </cell>
        </row>
        <row r="6795">
          <cell r="B6795" t="str">
            <v>TST0000524</v>
          </cell>
          <cell r="C6795" t="str">
            <v>板牙φ5</v>
          </cell>
        </row>
        <row r="6795">
          <cell r="F6795" t="str">
            <v>EA</v>
          </cell>
          <cell r="G6795" t="str">
            <v>YC12</v>
          </cell>
        </row>
        <row r="6796">
          <cell r="B6796" t="str">
            <v>TST0000525</v>
          </cell>
          <cell r="C6796" t="str">
            <v>板牙φ12</v>
          </cell>
        </row>
        <row r="6796">
          <cell r="F6796" t="str">
            <v>EA</v>
          </cell>
          <cell r="G6796" t="str">
            <v>YC12</v>
          </cell>
        </row>
        <row r="6797">
          <cell r="B6797" t="str">
            <v>TST0000526</v>
          </cell>
          <cell r="C6797" t="str">
            <v>板牙φ14</v>
          </cell>
        </row>
        <row r="6797">
          <cell r="F6797" t="str">
            <v>EA</v>
          </cell>
          <cell r="G6797" t="str">
            <v>YC12</v>
          </cell>
        </row>
        <row r="6798">
          <cell r="B6798" t="str">
            <v>TST0000527</v>
          </cell>
          <cell r="C6798" t="str">
            <v>板牙7/16-20</v>
          </cell>
        </row>
        <row r="6798">
          <cell r="F6798" t="str">
            <v>EA</v>
          </cell>
          <cell r="G6798" t="str">
            <v>YC12</v>
          </cell>
        </row>
        <row r="6799">
          <cell r="B6799" t="str">
            <v>TST0000528</v>
          </cell>
          <cell r="C6799" t="str">
            <v>大力钳子</v>
          </cell>
        </row>
        <row r="6799">
          <cell r="F6799" t="str">
            <v>EA</v>
          </cell>
          <cell r="G6799" t="str">
            <v>YC12</v>
          </cell>
        </row>
        <row r="6800">
          <cell r="B6800" t="str">
            <v>TST0000529</v>
          </cell>
          <cell r="C6800" t="str">
            <v>内方扳手（套）</v>
          </cell>
        </row>
        <row r="6800">
          <cell r="F6800" t="str">
            <v>EA</v>
          </cell>
          <cell r="G6800" t="str">
            <v>YC12</v>
          </cell>
        </row>
        <row r="6801">
          <cell r="B6801" t="str">
            <v>TST0000530</v>
          </cell>
          <cell r="C6801" t="str">
            <v>扳手套头φ9</v>
          </cell>
        </row>
        <row r="6801">
          <cell r="F6801" t="str">
            <v>EA</v>
          </cell>
          <cell r="G6801" t="str">
            <v>YC12</v>
          </cell>
        </row>
        <row r="6802">
          <cell r="B6802" t="str">
            <v>TST0000531</v>
          </cell>
          <cell r="C6802" t="str">
            <v>扳手套头φ19</v>
          </cell>
        </row>
        <row r="6802">
          <cell r="F6802" t="str">
            <v>EA</v>
          </cell>
          <cell r="G6802" t="str">
            <v>YC12</v>
          </cell>
        </row>
        <row r="6803">
          <cell r="B6803" t="str">
            <v>TST0000532</v>
          </cell>
          <cell r="C6803" t="str">
            <v>摞子400</v>
          </cell>
        </row>
        <row r="6803">
          <cell r="F6803" t="str">
            <v>EA</v>
          </cell>
          <cell r="G6803" t="str">
            <v>YC12</v>
          </cell>
        </row>
        <row r="6804">
          <cell r="B6804" t="str">
            <v>TST0000533</v>
          </cell>
          <cell r="C6804" t="str">
            <v>水平尺1000mm</v>
          </cell>
        </row>
        <row r="6804">
          <cell r="F6804" t="str">
            <v>EA</v>
          </cell>
          <cell r="G6804" t="str">
            <v>YC12</v>
          </cell>
        </row>
        <row r="6805">
          <cell r="B6805" t="str">
            <v>TST0000534</v>
          </cell>
          <cell r="C6805" t="str">
            <v>扭力扳手0-300N.M</v>
          </cell>
        </row>
        <row r="6805">
          <cell r="F6805" t="str">
            <v>EA</v>
          </cell>
          <cell r="G6805" t="str">
            <v>YC12</v>
          </cell>
        </row>
        <row r="6806">
          <cell r="B6806" t="str">
            <v>TST0000535</v>
          </cell>
          <cell r="C6806" t="str">
            <v>板牙φ10</v>
          </cell>
        </row>
        <row r="6806">
          <cell r="F6806" t="str">
            <v>EA</v>
          </cell>
          <cell r="G6806" t="str">
            <v>YC12</v>
          </cell>
        </row>
        <row r="6807">
          <cell r="B6807" t="str">
            <v>TST0000536</v>
          </cell>
          <cell r="C6807" t="str">
            <v>微电脑充电器</v>
          </cell>
        </row>
        <row r="6807">
          <cell r="F6807" t="str">
            <v>EA</v>
          </cell>
          <cell r="G6807" t="str">
            <v>YC12</v>
          </cell>
        </row>
        <row r="6808">
          <cell r="B6808" t="str">
            <v>TST0000537</v>
          </cell>
          <cell r="C6808" t="str">
            <v>毛刷2寸</v>
          </cell>
        </row>
        <row r="6808">
          <cell r="F6808" t="str">
            <v>EA</v>
          </cell>
          <cell r="G6808" t="str">
            <v>YC12</v>
          </cell>
        </row>
        <row r="6809">
          <cell r="B6809" t="str">
            <v>TST0000538</v>
          </cell>
          <cell r="C6809" t="str">
            <v>焊枪200A</v>
          </cell>
        </row>
        <row r="6809">
          <cell r="F6809" t="str">
            <v>EA</v>
          </cell>
          <cell r="G6809" t="str">
            <v>YC12</v>
          </cell>
        </row>
        <row r="6810">
          <cell r="B6810" t="str">
            <v>TST0000540</v>
          </cell>
          <cell r="C6810" t="str">
            <v>板牙M24</v>
          </cell>
        </row>
        <row r="6810">
          <cell r="F6810" t="str">
            <v>EA</v>
          </cell>
          <cell r="G6810" t="str">
            <v>YC12</v>
          </cell>
        </row>
        <row r="6811">
          <cell r="B6811" t="str">
            <v>TST0000541</v>
          </cell>
          <cell r="C6811" t="str">
            <v>板牙φ16</v>
          </cell>
        </row>
        <row r="6811">
          <cell r="F6811" t="str">
            <v>EA</v>
          </cell>
          <cell r="G6811" t="str">
            <v>YC12</v>
          </cell>
        </row>
        <row r="6812">
          <cell r="B6812" t="str">
            <v>TST0000542</v>
          </cell>
          <cell r="C6812" t="str">
            <v>入子φ15*φ10*19.5</v>
          </cell>
        </row>
        <row r="6812">
          <cell r="F6812" t="str">
            <v>EA</v>
          </cell>
          <cell r="G6812" t="str">
            <v>YC12</v>
          </cell>
        </row>
        <row r="6813">
          <cell r="B6813" t="str">
            <v>TST0000543</v>
          </cell>
          <cell r="C6813" t="str">
            <v>导电杆（机器人用）</v>
          </cell>
        </row>
        <row r="6813">
          <cell r="F6813" t="str">
            <v>EA</v>
          </cell>
          <cell r="G6813" t="str">
            <v>YC12</v>
          </cell>
        </row>
        <row r="6814">
          <cell r="B6814" t="str">
            <v>TST0000544</v>
          </cell>
          <cell r="C6814" t="str">
            <v>导电咀φ1.2mm</v>
          </cell>
        </row>
        <row r="6814">
          <cell r="F6814" t="str">
            <v>EA</v>
          </cell>
          <cell r="G6814" t="str">
            <v>YC12</v>
          </cell>
        </row>
        <row r="6815">
          <cell r="B6815" t="str">
            <v>TST0000545</v>
          </cell>
          <cell r="C6815" t="str">
            <v>钠灯灯芯150W</v>
          </cell>
        </row>
        <row r="6815">
          <cell r="F6815" t="str">
            <v>EA</v>
          </cell>
          <cell r="G6815" t="str">
            <v>YC12</v>
          </cell>
        </row>
        <row r="6816">
          <cell r="B6816" t="str">
            <v>TST0000546</v>
          </cell>
          <cell r="C6816" t="str">
            <v>锯片φ315</v>
          </cell>
        </row>
        <row r="6816">
          <cell r="F6816" t="str">
            <v>EA</v>
          </cell>
          <cell r="G6816" t="str">
            <v>YC12</v>
          </cell>
        </row>
        <row r="6817">
          <cell r="B6817" t="str">
            <v>TST0000547</v>
          </cell>
          <cell r="C6817" t="str">
            <v>风扳机B1012</v>
          </cell>
        </row>
        <row r="6817">
          <cell r="F6817" t="str">
            <v>EA</v>
          </cell>
          <cell r="G6817" t="str">
            <v>YC12</v>
          </cell>
        </row>
        <row r="6818">
          <cell r="B6818" t="str">
            <v>TST0000548</v>
          </cell>
          <cell r="C6818" t="str">
            <v>顶丝φ16</v>
          </cell>
        </row>
        <row r="6818">
          <cell r="F6818" t="str">
            <v>EA</v>
          </cell>
          <cell r="G6818" t="str">
            <v>YC12</v>
          </cell>
        </row>
        <row r="6819">
          <cell r="B6819" t="str">
            <v>TST0000550</v>
          </cell>
          <cell r="C6819" t="str">
            <v>空开（断路器）3P63A</v>
          </cell>
        </row>
        <row r="6819">
          <cell r="F6819" t="str">
            <v>EA</v>
          </cell>
          <cell r="G6819" t="str">
            <v>YC12</v>
          </cell>
        </row>
        <row r="6820">
          <cell r="B6820" t="str">
            <v>TST0000553</v>
          </cell>
          <cell r="C6820" t="str">
            <v>聚氨酯</v>
          </cell>
        </row>
        <row r="6820">
          <cell r="F6820" t="str">
            <v>EA</v>
          </cell>
          <cell r="G6820" t="str">
            <v>YC12</v>
          </cell>
        </row>
        <row r="6821">
          <cell r="B6821" t="str">
            <v>TST0000555</v>
          </cell>
          <cell r="C6821" t="str">
            <v>轴承51306</v>
          </cell>
        </row>
        <row r="6821">
          <cell r="F6821" t="str">
            <v>EA</v>
          </cell>
          <cell r="G6821" t="str">
            <v>YC12</v>
          </cell>
        </row>
        <row r="6822">
          <cell r="B6822" t="str">
            <v>TST0000557</v>
          </cell>
          <cell r="C6822" t="str">
            <v>气缸MGCMF40-600-R</v>
          </cell>
        </row>
        <row r="6822">
          <cell r="F6822" t="str">
            <v>EA</v>
          </cell>
          <cell r="G6822" t="str">
            <v>YC12</v>
          </cell>
        </row>
        <row r="6823">
          <cell r="B6823" t="str">
            <v>TST0000558</v>
          </cell>
          <cell r="C6823" t="str">
            <v>轴承51307</v>
          </cell>
        </row>
        <row r="6823">
          <cell r="F6823" t="str">
            <v>EA</v>
          </cell>
          <cell r="G6823" t="str">
            <v>YC12</v>
          </cell>
        </row>
        <row r="6824">
          <cell r="B6824" t="str">
            <v>TST0000559</v>
          </cell>
          <cell r="C6824" t="str">
            <v>导轨BRC20R0-1-L160</v>
          </cell>
        </row>
        <row r="6824">
          <cell r="F6824" t="str">
            <v>EA</v>
          </cell>
          <cell r="G6824" t="str">
            <v>YC12</v>
          </cell>
        </row>
        <row r="6825">
          <cell r="B6825" t="str">
            <v>TST0000561</v>
          </cell>
          <cell r="C6825" t="str">
            <v>滑块</v>
          </cell>
        </row>
        <row r="6825">
          <cell r="F6825" t="str">
            <v>EA</v>
          </cell>
          <cell r="G6825" t="str">
            <v>YC12</v>
          </cell>
        </row>
        <row r="6826">
          <cell r="B6826" t="str">
            <v>TST0000562</v>
          </cell>
          <cell r="C6826" t="str">
            <v>接头φ6*φ2.5*20</v>
          </cell>
        </row>
        <row r="6826">
          <cell r="F6826" t="str">
            <v>EA</v>
          </cell>
          <cell r="G6826" t="str">
            <v>YC12</v>
          </cell>
        </row>
        <row r="6827">
          <cell r="B6827" t="str">
            <v>TST0000563</v>
          </cell>
          <cell r="C6827" t="str">
            <v>子母冲φ10*φ9.1*90</v>
          </cell>
        </row>
        <row r="6827">
          <cell r="F6827" t="str">
            <v>EA</v>
          </cell>
          <cell r="G6827" t="str">
            <v>YC12</v>
          </cell>
        </row>
        <row r="6828">
          <cell r="B6828" t="str">
            <v>TST0000564</v>
          </cell>
          <cell r="C6828" t="str">
            <v>子母冲φ13*φ9.1*90</v>
          </cell>
        </row>
        <row r="6828">
          <cell r="F6828" t="str">
            <v>EA</v>
          </cell>
          <cell r="G6828" t="str">
            <v>YC12</v>
          </cell>
        </row>
        <row r="6829">
          <cell r="B6829" t="str">
            <v>TST0000565</v>
          </cell>
          <cell r="C6829" t="str">
            <v>子母冲φ16*13.1*9.1*90</v>
          </cell>
        </row>
        <row r="6829">
          <cell r="F6829" t="str">
            <v>EA</v>
          </cell>
          <cell r="G6829" t="str">
            <v>YC12</v>
          </cell>
        </row>
        <row r="6830">
          <cell r="B6830" t="str">
            <v>TST0000566</v>
          </cell>
          <cell r="C6830" t="str">
            <v>A冲φ8*6.15*3.65*80</v>
          </cell>
        </row>
        <row r="6830">
          <cell r="F6830" t="str">
            <v>EA</v>
          </cell>
          <cell r="G6830" t="str">
            <v>YC12</v>
          </cell>
        </row>
        <row r="6831">
          <cell r="B6831" t="str">
            <v>TST0000567</v>
          </cell>
          <cell r="C6831" t="str">
            <v>A冲φ10*φ8.1*80</v>
          </cell>
        </row>
        <row r="6831">
          <cell r="F6831" t="str">
            <v>EA</v>
          </cell>
          <cell r="G6831" t="str">
            <v>YC12</v>
          </cell>
        </row>
        <row r="6832">
          <cell r="B6832" t="str">
            <v>TST0000568</v>
          </cell>
          <cell r="C6832" t="str">
            <v>引导冲φ8*22.8</v>
          </cell>
        </row>
        <row r="6832">
          <cell r="F6832" t="str">
            <v>EA</v>
          </cell>
          <cell r="G6832" t="str">
            <v>YC12</v>
          </cell>
        </row>
        <row r="6833">
          <cell r="B6833" t="str">
            <v>TST0000569</v>
          </cell>
          <cell r="C6833" t="str">
            <v>子母冲φ10*φ7.2*70</v>
          </cell>
        </row>
        <row r="6833">
          <cell r="F6833" t="str">
            <v>EA</v>
          </cell>
          <cell r="G6833" t="str">
            <v>YC12</v>
          </cell>
        </row>
        <row r="6834">
          <cell r="B6834" t="str">
            <v>TST0000570</v>
          </cell>
          <cell r="C6834" t="str">
            <v>子母冲φ13*φ10.3*70</v>
          </cell>
        </row>
        <row r="6834">
          <cell r="F6834" t="str">
            <v>EA</v>
          </cell>
          <cell r="G6834" t="str">
            <v>YC12</v>
          </cell>
        </row>
        <row r="6835">
          <cell r="B6835" t="str">
            <v>TST0000571</v>
          </cell>
          <cell r="C6835" t="str">
            <v>子母冲φ13*φ9.1*70</v>
          </cell>
        </row>
        <row r="6835">
          <cell r="F6835" t="str">
            <v>EA</v>
          </cell>
          <cell r="G6835" t="str">
            <v>YC12</v>
          </cell>
        </row>
        <row r="6836">
          <cell r="B6836" t="str">
            <v>TST0000572</v>
          </cell>
          <cell r="C6836" t="str">
            <v>子母冲16*13*13.1*9.1*70</v>
          </cell>
        </row>
        <row r="6836">
          <cell r="F6836" t="str">
            <v>EA</v>
          </cell>
          <cell r="G6836" t="str">
            <v>YC12</v>
          </cell>
        </row>
        <row r="6837">
          <cell r="B6837" t="str">
            <v>TST0000573</v>
          </cell>
          <cell r="C6837" t="str">
            <v>镶件φ26*φ10.5*38</v>
          </cell>
        </row>
        <row r="6837">
          <cell r="F6837" t="str">
            <v>EA</v>
          </cell>
          <cell r="G6837" t="str">
            <v>YC12</v>
          </cell>
        </row>
        <row r="6838">
          <cell r="B6838" t="str">
            <v>TST0000574</v>
          </cell>
          <cell r="C6838" t="str">
            <v>加热棒220V</v>
          </cell>
        </row>
        <row r="6838">
          <cell r="F6838" t="str">
            <v>EA</v>
          </cell>
          <cell r="G6838" t="str">
            <v>YC12</v>
          </cell>
        </row>
        <row r="6839">
          <cell r="B6839" t="str">
            <v>TST0000576</v>
          </cell>
          <cell r="C6839" t="str">
            <v>轴承6312</v>
          </cell>
        </row>
        <row r="6839">
          <cell r="F6839" t="str">
            <v>EA</v>
          </cell>
          <cell r="G6839" t="str">
            <v>YC12</v>
          </cell>
        </row>
        <row r="6840">
          <cell r="B6840" t="str">
            <v>TST0000577</v>
          </cell>
          <cell r="C6840" t="str">
            <v>轴承6307</v>
          </cell>
        </row>
        <row r="6840">
          <cell r="F6840" t="str">
            <v>EA</v>
          </cell>
          <cell r="G6840" t="str">
            <v>YC12</v>
          </cell>
        </row>
        <row r="6841">
          <cell r="B6841" t="str">
            <v>TST0000580</v>
          </cell>
          <cell r="C6841" t="str">
            <v>皮带轮φ260（二槽）</v>
          </cell>
        </row>
        <row r="6841">
          <cell r="F6841" t="str">
            <v>EA</v>
          </cell>
          <cell r="G6841" t="str">
            <v>YC12</v>
          </cell>
        </row>
        <row r="6842">
          <cell r="B6842" t="str">
            <v>TST0000581</v>
          </cell>
          <cell r="C6842" t="str">
            <v>压力表1.6wpa</v>
          </cell>
        </row>
        <row r="6842">
          <cell r="F6842" t="str">
            <v>EA</v>
          </cell>
          <cell r="G6842" t="str">
            <v>YC12</v>
          </cell>
        </row>
        <row r="6843">
          <cell r="B6843" t="str">
            <v>TST0000583</v>
          </cell>
          <cell r="C6843" t="str">
            <v>防水行程开关</v>
          </cell>
        </row>
        <row r="6843">
          <cell r="F6843" t="str">
            <v>EA</v>
          </cell>
          <cell r="G6843" t="str">
            <v>YC12</v>
          </cell>
        </row>
        <row r="6844">
          <cell r="B6844" t="str">
            <v>TST0000585</v>
          </cell>
          <cell r="C6844" t="str">
            <v>保险芯φ5*20（2A）</v>
          </cell>
        </row>
        <row r="6844">
          <cell r="F6844" t="str">
            <v>EA</v>
          </cell>
          <cell r="G6844" t="str">
            <v>YC12</v>
          </cell>
        </row>
        <row r="6845">
          <cell r="B6845" t="str">
            <v>TST0000587</v>
          </cell>
          <cell r="C6845" t="str">
            <v>接近开关LJ12A3-4</v>
          </cell>
        </row>
        <row r="6845">
          <cell r="F6845" t="str">
            <v>EA</v>
          </cell>
          <cell r="G6845" t="str">
            <v>YC12</v>
          </cell>
        </row>
        <row r="6846">
          <cell r="B6846" t="str">
            <v>TST0000588</v>
          </cell>
          <cell r="C6846" t="str">
            <v>开关（台钻用）</v>
          </cell>
        </row>
        <row r="6846">
          <cell r="F6846" t="str">
            <v>EA</v>
          </cell>
          <cell r="G6846" t="str">
            <v>YC12</v>
          </cell>
        </row>
        <row r="6847">
          <cell r="B6847" t="str">
            <v>TST0000589</v>
          </cell>
          <cell r="C6847" t="str">
            <v>导轨φ25*600*φ70*40</v>
          </cell>
        </row>
        <row r="6847">
          <cell r="F6847" t="str">
            <v>EA</v>
          </cell>
          <cell r="G6847" t="str">
            <v>YC12</v>
          </cell>
        </row>
        <row r="6848">
          <cell r="B6848" t="str">
            <v>TST0000590</v>
          </cell>
          <cell r="C6848" t="str">
            <v>气缸φ50*50-B-加长</v>
          </cell>
        </row>
        <row r="6848">
          <cell r="F6848" t="str">
            <v>EA</v>
          </cell>
          <cell r="G6848" t="str">
            <v>YC12</v>
          </cell>
        </row>
        <row r="6849">
          <cell r="B6849" t="str">
            <v>TST0000591</v>
          </cell>
          <cell r="C6849" t="str">
            <v>气缸φ32*100</v>
          </cell>
        </row>
        <row r="6849">
          <cell r="F6849" t="str">
            <v>EA</v>
          </cell>
          <cell r="G6849" t="str">
            <v>YC12</v>
          </cell>
        </row>
        <row r="6850">
          <cell r="B6850" t="str">
            <v>TST0000592</v>
          </cell>
          <cell r="C6850" t="str">
            <v>轴承UC205</v>
          </cell>
        </row>
        <row r="6850">
          <cell r="F6850" t="str">
            <v>EA</v>
          </cell>
          <cell r="G6850" t="str">
            <v>YC12</v>
          </cell>
        </row>
        <row r="6851">
          <cell r="B6851" t="str">
            <v>TST0000594</v>
          </cell>
          <cell r="C6851" t="str">
            <v>防水接头φ25</v>
          </cell>
        </row>
        <row r="6851">
          <cell r="F6851" t="str">
            <v>EA</v>
          </cell>
          <cell r="G6851" t="str">
            <v>YC12</v>
          </cell>
        </row>
        <row r="6852">
          <cell r="B6852" t="str">
            <v>TST0000599</v>
          </cell>
          <cell r="C6852" t="str">
            <v>时间继电器</v>
          </cell>
        </row>
        <row r="6852">
          <cell r="F6852" t="str">
            <v>EA</v>
          </cell>
          <cell r="G6852" t="str">
            <v>YC12</v>
          </cell>
        </row>
        <row r="6853">
          <cell r="B6853" t="str">
            <v>TST0000600</v>
          </cell>
          <cell r="C6853" t="str">
            <v>功率继电器676B-1114P</v>
          </cell>
        </row>
        <row r="6853">
          <cell r="F6853" t="str">
            <v>EA</v>
          </cell>
          <cell r="G6853" t="str">
            <v>YC12</v>
          </cell>
        </row>
        <row r="6854">
          <cell r="B6854" t="str">
            <v>TST0000602</v>
          </cell>
          <cell r="C6854" t="str">
            <v>铜球阀3/8</v>
          </cell>
        </row>
        <row r="6854">
          <cell r="F6854" t="str">
            <v>EA</v>
          </cell>
          <cell r="G6854" t="str">
            <v>YC12</v>
          </cell>
        </row>
        <row r="6855">
          <cell r="B6855" t="str">
            <v>TST0000605</v>
          </cell>
          <cell r="C6855" t="str">
            <v>套头φ14</v>
          </cell>
        </row>
        <row r="6855">
          <cell r="F6855" t="str">
            <v>EA</v>
          </cell>
          <cell r="G6855" t="str">
            <v>YC12</v>
          </cell>
        </row>
        <row r="6856">
          <cell r="B6856" t="str">
            <v>TST0000606</v>
          </cell>
          <cell r="C6856" t="str">
            <v>机器人安全支架夹持器</v>
          </cell>
          <cell r="D6856" t="str">
            <v>AXU00127</v>
          </cell>
        </row>
        <row r="6856">
          <cell r="F6856" t="str">
            <v>EA</v>
          </cell>
          <cell r="G6856" t="str">
            <v>YC12</v>
          </cell>
        </row>
        <row r="6857">
          <cell r="B6857" t="str">
            <v>TST0000607</v>
          </cell>
          <cell r="C6857" t="str">
            <v>直角尺500*250</v>
          </cell>
        </row>
        <row r="6857">
          <cell r="F6857" t="str">
            <v>EA</v>
          </cell>
          <cell r="G6857" t="str">
            <v>YC12</v>
          </cell>
        </row>
        <row r="6858">
          <cell r="B6858" t="str">
            <v>TST0000608</v>
          </cell>
          <cell r="C6858" t="str">
            <v>直尺150mm</v>
          </cell>
        </row>
        <row r="6858">
          <cell r="F6858" t="str">
            <v>EA</v>
          </cell>
          <cell r="G6858" t="str">
            <v>YC12</v>
          </cell>
        </row>
        <row r="6859">
          <cell r="B6859" t="str">
            <v>TST0000609</v>
          </cell>
          <cell r="C6859" t="str">
            <v>直尺500mm</v>
          </cell>
        </row>
        <row r="6859">
          <cell r="F6859" t="str">
            <v>EA</v>
          </cell>
          <cell r="G6859" t="str">
            <v>YC12</v>
          </cell>
        </row>
        <row r="6860">
          <cell r="B6860" t="str">
            <v>TST0000611</v>
          </cell>
          <cell r="C6860" t="str">
            <v>卤钨灯400W</v>
          </cell>
        </row>
        <row r="6860">
          <cell r="F6860" t="str">
            <v>EA</v>
          </cell>
          <cell r="G6860" t="str">
            <v>YC12</v>
          </cell>
        </row>
        <row r="6861">
          <cell r="B6861" t="str">
            <v>TST0000616</v>
          </cell>
          <cell r="C6861" t="str">
            <v>氧气管φ8</v>
          </cell>
        </row>
        <row r="6861">
          <cell r="F6861" t="str">
            <v>EA</v>
          </cell>
          <cell r="G6861" t="str">
            <v>YC12</v>
          </cell>
        </row>
        <row r="6862">
          <cell r="B6862" t="str">
            <v>TST0000618</v>
          </cell>
          <cell r="C6862" t="str">
            <v>交流接触器CJX2-5011</v>
          </cell>
        </row>
        <row r="6862">
          <cell r="F6862" t="str">
            <v>EA</v>
          </cell>
          <cell r="G6862" t="str">
            <v>YC12</v>
          </cell>
        </row>
        <row r="6863">
          <cell r="B6863" t="str">
            <v>TST0000619</v>
          </cell>
          <cell r="C6863" t="str">
            <v>磨床砂轮350（灰）</v>
          </cell>
        </row>
        <row r="6863">
          <cell r="F6863" t="str">
            <v>EA</v>
          </cell>
          <cell r="G6863" t="str">
            <v>YC12</v>
          </cell>
        </row>
        <row r="6864">
          <cell r="B6864" t="str">
            <v>TST0000620</v>
          </cell>
          <cell r="C6864" t="str">
            <v>轴流风机400</v>
          </cell>
        </row>
        <row r="6864">
          <cell r="F6864" t="str">
            <v>EA</v>
          </cell>
          <cell r="G6864" t="str">
            <v>YC12</v>
          </cell>
        </row>
        <row r="6865">
          <cell r="B6865" t="str">
            <v>TST0000621</v>
          </cell>
          <cell r="C6865" t="str">
            <v>脚踏阀</v>
          </cell>
        </row>
        <row r="6865">
          <cell r="F6865" t="str">
            <v>EA</v>
          </cell>
          <cell r="G6865" t="str">
            <v>YC12</v>
          </cell>
        </row>
        <row r="6866">
          <cell r="B6866" t="str">
            <v>TST0000623</v>
          </cell>
          <cell r="C6866" t="str">
            <v>保险块</v>
          </cell>
        </row>
        <row r="6866">
          <cell r="F6866" t="str">
            <v>EA</v>
          </cell>
          <cell r="G6866" t="str">
            <v>YC12</v>
          </cell>
        </row>
        <row r="6867">
          <cell r="B6867" t="str">
            <v>TST0000624</v>
          </cell>
          <cell r="C6867" t="str">
            <v>交流接触器CJX2-1801</v>
          </cell>
        </row>
        <row r="6867">
          <cell r="F6867" t="str">
            <v>EA</v>
          </cell>
          <cell r="G6867" t="str">
            <v>YC12</v>
          </cell>
        </row>
        <row r="6868">
          <cell r="B6868" t="str">
            <v>TST0000625</v>
          </cell>
          <cell r="C6868" t="str">
            <v>子母冲φ10*φ16*90</v>
          </cell>
        </row>
        <row r="6868">
          <cell r="F6868" t="str">
            <v>EA</v>
          </cell>
          <cell r="G6868" t="str">
            <v>YC12</v>
          </cell>
        </row>
        <row r="6869">
          <cell r="B6869" t="str">
            <v>TST0000626</v>
          </cell>
          <cell r="C6869" t="str">
            <v>风扇（机器人用）</v>
          </cell>
        </row>
        <row r="6869">
          <cell r="F6869" t="str">
            <v>EA</v>
          </cell>
          <cell r="G6869" t="str">
            <v>YC12</v>
          </cell>
        </row>
        <row r="6870">
          <cell r="B6870" t="str">
            <v>TST0000627</v>
          </cell>
          <cell r="C6870" t="str">
            <v>墙壁开关</v>
          </cell>
        </row>
        <row r="6870">
          <cell r="F6870" t="str">
            <v>EA</v>
          </cell>
          <cell r="G6870" t="str">
            <v>YC12</v>
          </cell>
        </row>
        <row r="6871">
          <cell r="B6871" t="str">
            <v>TST0000628</v>
          </cell>
          <cell r="C6871" t="str">
            <v>尖嘴钳子</v>
          </cell>
        </row>
        <row r="6871">
          <cell r="F6871" t="str">
            <v>EA</v>
          </cell>
          <cell r="G6871" t="str">
            <v>YC12</v>
          </cell>
        </row>
        <row r="6872">
          <cell r="B6872" t="str">
            <v>TST0000629</v>
          </cell>
          <cell r="C6872" t="str">
            <v>轴承RN307E</v>
          </cell>
        </row>
        <row r="6872">
          <cell r="F6872" t="str">
            <v>EA</v>
          </cell>
          <cell r="G6872" t="str">
            <v>YC12</v>
          </cell>
        </row>
        <row r="6873">
          <cell r="B6873" t="str">
            <v>TST0000630</v>
          </cell>
          <cell r="C6873" t="str">
            <v>缠绕管10mm</v>
          </cell>
        </row>
        <row r="6873">
          <cell r="F6873" t="str">
            <v>EA</v>
          </cell>
          <cell r="G6873" t="str">
            <v>YC12</v>
          </cell>
        </row>
        <row r="6874">
          <cell r="B6874" t="str">
            <v>TST0000631</v>
          </cell>
          <cell r="C6874" t="str">
            <v>大滑块</v>
          </cell>
        </row>
        <row r="6874">
          <cell r="F6874" t="str">
            <v>EA</v>
          </cell>
          <cell r="G6874" t="str">
            <v>YC12</v>
          </cell>
        </row>
        <row r="6875">
          <cell r="B6875" t="str">
            <v>TST0000634</v>
          </cell>
          <cell r="C6875" t="str">
            <v>保险块250T</v>
          </cell>
        </row>
        <row r="6875">
          <cell r="F6875" t="str">
            <v>EA</v>
          </cell>
          <cell r="G6875" t="str">
            <v>YC12</v>
          </cell>
        </row>
        <row r="6876">
          <cell r="B6876" t="str">
            <v>TST0000635</v>
          </cell>
          <cell r="C6876" t="str">
            <v>直流电源</v>
          </cell>
        </row>
        <row r="6876">
          <cell r="F6876" t="str">
            <v>EA</v>
          </cell>
          <cell r="G6876" t="str">
            <v>YC12</v>
          </cell>
        </row>
        <row r="6877">
          <cell r="B6877" t="str">
            <v>TST0000636</v>
          </cell>
          <cell r="C6877" t="str">
            <v>扭力扳手</v>
          </cell>
        </row>
        <row r="6877">
          <cell r="F6877" t="str">
            <v>EA</v>
          </cell>
          <cell r="G6877" t="str">
            <v>YC12</v>
          </cell>
        </row>
        <row r="6878">
          <cell r="B6878" t="str">
            <v>TST0000638</v>
          </cell>
          <cell r="C6878" t="str">
            <v>弹簧秤LTZ-20</v>
          </cell>
        </row>
        <row r="6878">
          <cell r="F6878" t="str">
            <v>EA</v>
          </cell>
          <cell r="G6878" t="str">
            <v>YC12</v>
          </cell>
        </row>
        <row r="6879">
          <cell r="B6879" t="str">
            <v>TST0000639</v>
          </cell>
          <cell r="C6879" t="str">
            <v>机械密封</v>
          </cell>
        </row>
        <row r="6879">
          <cell r="F6879" t="str">
            <v>EA</v>
          </cell>
          <cell r="G6879" t="str">
            <v>YC12</v>
          </cell>
        </row>
        <row r="6880">
          <cell r="B6880" t="str">
            <v>TST0000640</v>
          </cell>
          <cell r="C6880" t="str">
            <v>气弹簧</v>
          </cell>
        </row>
        <row r="6880">
          <cell r="F6880" t="str">
            <v>EA</v>
          </cell>
          <cell r="G6880" t="str">
            <v>YC12</v>
          </cell>
        </row>
        <row r="6881">
          <cell r="B6881" t="str">
            <v>TST0000641</v>
          </cell>
          <cell r="C6881" t="str">
            <v>吊钩锁片</v>
          </cell>
        </row>
        <row r="6881">
          <cell r="F6881" t="str">
            <v>EA</v>
          </cell>
          <cell r="G6881" t="str">
            <v>YC12</v>
          </cell>
        </row>
        <row r="6882">
          <cell r="B6882" t="str">
            <v>TST0000642</v>
          </cell>
          <cell r="C6882" t="str">
            <v>轴承6204</v>
          </cell>
        </row>
        <row r="6882">
          <cell r="F6882" t="str">
            <v>EA</v>
          </cell>
          <cell r="G6882" t="str">
            <v>YC12</v>
          </cell>
        </row>
        <row r="6883">
          <cell r="B6883" t="str">
            <v>TST0000643</v>
          </cell>
          <cell r="C6883" t="str">
            <v>自愈式低电压并联电容器</v>
          </cell>
        </row>
        <row r="6883">
          <cell r="F6883" t="str">
            <v>EA</v>
          </cell>
          <cell r="G6883" t="str">
            <v>YC12</v>
          </cell>
        </row>
        <row r="6884">
          <cell r="B6884" t="str">
            <v>TST0000644</v>
          </cell>
          <cell r="C6884" t="str">
            <v>多功能继电器WJ1-6/4</v>
          </cell>
        </row>
        <row r="6884">
          <cell r="F6884" t="str">
            <v>EA</v>
          </cell>
          <cell r="G6884" t="str">
            <v>YC12</v>
          </cell>
        </row>
        <row r="6885">
          <cell r="B6885" t="str">
            <v>TST0000645</v>
          </cell>
          <cell r="C6885" t="str">
            <v>保温棉</v>
          </cell>
        </row>
        <row r="6885">
          <cell r="F6885" t="str">
            <v>EA</v>
          </cell>
          <cell r="G6885" t="str">
            <v>YC12</v>
          </cell>
        </row>
        <row r="6886">
          <cell r="B6886" t="str">
            <v>TST0000647</v>
          </cell>
          <cell r="C6886" t="str">
            <v>轴承.64904</v>
          </cell>
        </row>
        <row r="6886">
          <cell r="F6886" t="str">
            <v>EA</v>
          </cell>
          <cell r="G6886" t="str">
            <v>YC12</v>
          </cell>
        </row>
        <row r="6887">
          <cell r="B6887" t="str">
            <v>TST0000648</v>
          </cell>
          <cell r="C6887" t="str">
            <v>尼龙棒20*</v>
          </cell>
        </row>
        <row r="6887">
          <cell r="F6887" t="str">
            <v>EA</v>
          </cell>
          <cell r="G6887" t="str">
            <v>YC12</v>
          </cell>
        </row>
        <row r="6888">
          <cell r="B6888" t="str">
            <v>TST0000649</v>
          </cell>
          <cell r="C6888" t="str">
            <v>皮带S5M550</v>
          </cell>
        </row>
        <row r="6888">
          <cell r="F6888" t="str">
            <v>EA</v>
          </cell>
          <cell r="G6888" t="str">
            <v>YC12</v>
          </cell>
        </row>
        <row r="6889">
          <cell r="B6889" t="str">
            <v>TST0000650</v>
          </cell>
          <cell r="C6889" t="str">
            <v>接近开关SN04-Y1</v>
          </cell>
        </row>
        <row r="6889">
          <cell r="F6889" t="str">
            <v>EA</v>
          </cell>
          <cell r="G6889" t="str">
            <v>YC12</v>
          </cell>
        </row>
        <row r="6890">
          <cell r="B6890" t="str">
            <v>TST0000651</v>
          </cell>
          <cell r="C6890" t="str">
            <v>外球面轴承</v>
          </cell>
        </row>
        <row r="6890">
          <cell r="F6890" t="str">
            <v>EA</v>
          </cell>
          <cell r="G6890" t="str">
            <v>YC12</v>
          </cell>
        </row>
        <row r="6891">
          <cell r="B6891" t="str">
            <v>TST0000652</v>
          </cell>
          <cell r="C6891" t="str">
            <v>光电开关</v>
          </cell>
        </row>
        <row r="6891">
          <cell r="F6891" t="str">
            <v>EA</v>
          </cell>
          <cell r="G6891" t="str">
            <v>YC12</v>
          </cell>
        </row>
        <row r="6892">
          <cell r="B6892" t="str">
            <v>TST0000653</v>
          </cell>
          <cell r="C6892" t="str">
            <v>压力表</v>
          </cell>
        </row>
        <row r="6892">
          <cell r="F6892" t="str">
            <v>EA</v>
          </cell>
          <cell r="G6892" t="str">
            <v>YC12</v>
          </cell>
        </row>
        <row r="6893">
          <cell r="B6893" t="str">
            <v>TST0000655</v>
          </cell>
          <cell r="C6893" t="str">
            <v>轴承207</v>
          </cell>
        </row>
        <row r="6893">
          <cell r="F6893" t="str">
            <v>EA</v>
          </cell>
          <cell r="G6893" t="str">
            <v>YC12</v>
          </cell>
        </row>
        <row r="6894">
          <cell r="B6894" t="str">
            <v>TST0000656</v>
          </cell>
          <cell r="C6894" t="str">
            <v>轴承6209</v>
          </cell>
        </row>
        <row r="6894">
          <cell r="F6894" t="str">
            <v>EA</v>
          </cell>
          <cell r="G6894" t="str">
            <v>YC12</v>
          </cell>
        </row>
        <row r="6895">
          <cell r="B6895" t="str">
            <v>TST0000657</v>
          </cell>
          <cell r="C6895" t="str">
            <v>变频器（水泵用）</v>
          </cell>
        </row>
        <row r="6895">
          <cell r="F6895" t="str">
            <v>EA</v>
          </cell>
          <cell r="G6895" t="str">
            <v>YC12</v>
          </cell>
        </row>
        <row r="6896">
          <cell r="B6896" t="str">
            <v>TST0000659</v>
          </cell>
          <cell r="C6896" t="str">
            <v>变压器BK-150</v>
          </cell>
        </row>
        <row r="6896">
          <cell r="F6896" t="str">
            <v>EA</v>
          </cell>
          <cell r="G6896" t="str">
            <v>YC12</v>
          </cell>
        </row>
        <row r="6897">
          <cell r="B6897" t="str">
            <v>TST0000661</v>
          </cell>
          <cell r="C6897" t="str">
            <v>轴承6310</v>
          </cell>
        </row>
        <row r="6897">
          <cell r="F6897" t="str">
            <v>EA</v>
          </cell>
          <cell r="G6897" t="str">
            <v>YC12</v>
          </cell>
        </row>
        <row r="6898">
          <cell r="B6898" t="str">
            <v>TST0000662</v>
          </cell>
          <cell r="C6898" t="str">
            <v>丝杆M27</v>
          </cell>
        </row>
        <row r="6898">
          <cell r="F6898" t="str">
            <v>EA</v>
          </cell>
          <cell r="G6898" t="str">
            <v>YC12</v>
          </cell>
        </row>
        <row r="6899">
          <cell r="B6899" t="str">
            <v>TST0000663</v>
          </cell>
          <cell r="C6899" t="str">
            <v>波纹管</v>
          </cell>
        </row>
        <row r="6899">
          <cell r="F6899" t="str">
            <v>EA</v>
          </cell>
          <cell r="G6899" t="str">
            <v>YC12</v>
          </cell>
        </row>
        <row r="6900">
          <cell r="B6900" t="str">
            <v>TST0000664</v>
          </cell>
          <cell r="C6900" t="str">
            <v>上电极AT16-27B-022</v>
          </cell>
        </row>
        <row r="6900">
          <cell r="F6900" t="str">
            <v>EA</v>
          </cell>
          <cell r="G6900" t="str">
            <v>YC12</v>
          </cell>
        </row>
        <row r="6901">
          <cell r="B6901" t="str">
            <v>TST0000665</v>
          </cell>
          <cell r="C6901" t="str">
            <v>上电极AT16-27B-021</v>
          </cell>
        </row>
        <row r="6901">
          <cell r="F6901" t="str">
            <v>EA</v>
          </cell>
          <cell r="G6901" t="str">
            <v>YC12</v>
          </cell>
        </row>
        <row r="6902">
          <cell r="B6902" t="str">
            <v>TST0000666</v>
          </cell>
          <cell r="C6902" t="str">
            <v>上电极AT16-27B-020</v>
          </cell>
        </row>
        <row r="6902">
          <cell r="F6902" t="str">
            <v>EA</v>
          </cell>
          <cell r="G6902" t="str">
            <v>YC12</v>
          </cell>
        </row>
        <row r="6903">
          <cell r="B6903" t="str">
            <v>TST0000668</v>
          </cell>
          <cell r="C6903" t="str">
            <v>M20上电极AT16-27B-2-022</v>
          </cell>
        </row>
        <row r="6903">
          <cell r="F6903" t="str">
            <v>EA</v>
          </cell>
          <cell r="G6903" t="str">
            <v>YC12</v>
          </cell>
        </row>
        <row r="6904">
          <cell r="B6904" t="str">
            <v>TST0000669</v>
          </cell>
          <cell r="C6904" t="str">
            <v>M20下电极AT16-27B-2-022</v>
          </cell>
        </row>
        <row r="6904">
          <cell r="F6904" t="str">
            <v>EA</v>
          </cell>
          <cell r="G6904" t="str">
            <v>YC12</v>
          </cell>
        </row>
        <row r="6905">
          <cell r="B6905" t="str">
            <v>TST0000670</v>
          </cell>
          <cell r="C6905" t="str">
            <v>行程开关HL-5030</v>
          </cell>
        </row>
        <row r="6905">
          <cell r="F6905" t="str">
            <v>EA</v>
          </cell>
          <cell r="G6905" t="str">
            <v>YC12</v>
          </cell>
        </row>
        <row r="6906">
          <cell r="B6906" t="str">
            <v>TST0000671</v>
          </cell>
          <cell r="C6906" t="str">
            <v>浮球阀（1吋）</v>
          </cell>
        </row>
        <row r="6906">
          <cell r="F6906" t="str">
            <v>EA</v>
          </cell>
          <cell r="G6906" t="str">
            <v>YC12</v>
          </cell>
        </row>
        <row r="6907">
          <cell r="B6907" t="str">
            <v>TST0000672</v>
          </cell>
          <cell r="C6907" t="str">
            <v>百洁布</v>
          </cell>
        </row>
        <row r="6907">
          <cell r="F6907" t="str">
            <v>EA</v>
          </cell>
          <cell r="G6907" t="str">
            <v>YC12</v>
          </cell>
        </row>
        <row r="6908">
          <cell r="B6908" t="str">
            <v>TST0000673</v>
          </cell>
          <cell r="C6908" t="str">
            <v>脚踏开关（二档）</v>
          </cell>
        </row>
        <row r="6908">
          <cell r="F6908" t="str">
            <v>EA</v>
          </cell>
          <cell r="G6908" t="str">
            <v>YC12</v>
          </cell>
        </row>
        <row r="6909">
          <cell r="B6909" t="str">
            <v>TST0000677</v>
          </cell>
          <cell r="C6909" t="str">
            <v>轴承6305</v>
          </cell>
        </row>
        <row r="6909">
          <cell r="F6909" t="str">
            <v>EA</v>
          </cell>
          <cell r="G6909" t="str">
            <v>YC12</v>
          </cell>
        </row>
        <row r="6910">
          <cell r="B6910" t="str">
            <v>TST0000678</v>
          </cell>
          <cell r="C6910" t="str">
            <v>钢丝绳</v>
          </cell>
        </row>
        <row r="6910">
          <cell r="F6910" t="str">
            <v>EA</v>
          </cell>
          <cell r="G6910" t="str">
            <v>YC12</v>
          </cell>
        </row>
        <row r="6911">
          <cell r="B6911" t="str">
            <v>TST0000679</v>
          </cell>
          <cell r="C6911" t="str">
            <v>小灯泡24V</v>
          </cell>
        </row>
        <row r="6911">
          <cell r="F6911" t="str">
            <v>EA</v>
          </cell>
          <cell r="G6911" t="str">
            <v>YC12</v>
          </cell>
        </row>
        <row r="6912">
          <cell r="B6912" t="str">
            <v>TST0000680</v>
          </cell>
          <cell r="C6912" t="str">
            <v>板网 40*40</v>
          </cell>
        </row>
        <row r="6912">
          <cell r="F6912" t="str">
            <v>EA</v>
          </cell>
          <cell r="G6912" t="str">
            <v>YC12</v>
          </cell>
        </row>
        <row r="6913">
          <cell r="B6913" t="str">
            <v>TST0000681</v>
          </cell>
          <cell r="C6913" t="str">
            <v>电梯同步皮带</v>
          </cell>
        </row>
        <row r="6913">
          <cell r="F6913" t="str">
            <v>EA</v>
          </cell>
          <cell r="G6913" t="str">
            <v>YC12</v>
          </cell>
        </row>
        <row r="6914">
          <cell r="B6914" t="str">
            <v>TST0000682</v>
          </cell>
          <cell r="C6914" t="str">
            <v>气体过滤器</v>
          </cell>
        </row>
        <row r="6914">
          <cell r="F6914" t="str">
            <v>EA</v>
          </cell>
          <cell r="G6914" t="str">
            <v>YC12</v>
          </cell>
        </row>
        <row r="6915">
          <cell r="B6915" t="str">
            <v>TST0000683</v>
          </cell>
          <cell r="C6915" t="str">
            <v>滑轨</v>
          </cell>
        </row>
        <row r="6915">
          <cell r="F6915" t="str">
            <v>EA</v>
          </cell>
          <cell r="G6915" t="str">
            <v>YC12</v>
          </cell>
        </row>
        <row r="6916">
          <cell r="B6916" t="str">
            <v>TST0000684</v>
          </cell>
          <cell r="C6916" t="str">
            <v>指示牌</v>
          </cell>
        </row>
        <row r="6916">
          <cell r="F6916" t="str">
            <v>EA</v>
          </cell>
          <cell r="G6916" t="str">
            <v>YC12</v>
          </cell>
        </row>
        <row r="6917">
          <cell r="B6917" t="str">
            <v>TST0000685</v>
          </cell>
          <cell r="C6917" t="str">
            <v>地槽线</v>
          </cell>
        </row>
        <row r="6917">
          <cell r="F6917" t="str">
            <v>EA</v>
          </cell>
          <cell r="G6917" t="str">
            <v>YC12</v>
          </cell>
        </row>
        <row r="6918">
          <cell r="B6918" t="str">
            <v>TST0000690</v>
          </cell>
          <cell r="C6918" t="str">
            <v>工装牌</v>
          </cell>
        </row>
        <row r="6918">
          <cell r="F6918" t="str">
            <v>EA</v>
          </cell>
          <cell r="G6918" t="str">
            <v>YC12</v>
          </cell>
        </row>
        <row r="6919">
          <cell r="B6919" t="str">
            <v>TST0000691</v>
          </cell>
          <cell r="C6919" t="str">
            <v>M20座框定位块D左</v>
          </cell>
          <cell r="D6919" t="str">
            <v>AT16-89A.03-014</v>
          </cell>
        </row>
        <row r="6919">
          <cell r="F6919" t="str">
            <v>EA</v>
          </cell>
          <cell r="G6919" t="str">
            <v>YC12</v>
          </cell>
        </row>
        <row r="6920">
          <cell r="B6920" t="str">
            <v>TST0000692</v>
          </cell>
          <cell r="C6920" t="str">
            <v>M20座框定位块E右</v>
          </cell>
          <cell r="D6920" t="str">
            <v>AT16-89A.03-015</v>
          </cell>
        </row>
        <row r="6920">
          <cell r="F6920" t="str">
            <v>EA</v>
          </cell>
          <cell r="G6920" t="str">
            <v>YC12</v>
          </cell>
        </row>
        <row r="6921">
          <cell r="B6921" t="str">
            <v>TST0000693</v>
          </cell>
          <cell r="C6921" t="str">
            <v>M20座框定位块F左</v>
          </cell>
          <cell r="D6921" t="str">
            <v>AT16-89A.03-019</v>
          </cell>
        </row>
        <row r="6921">
          <cell r="F6921" t="str">
            <v>EA</v>
          </cell>
          <cell r="G6921" t="str">
            <v>YC12</v>
          </cell>
        </row>
        <row r="6922">
          <cell r="B6922" t="str">
            <v>TST0000694</v>
          </cell>
          <cell r="C6922" t="str">
            <v>M20座框定位块G右</v>
          </cell>
          <cell r="D6922" t="str">
            <v>AT16-89A.03-020</v>
          </cell>
        </row>
        <row r="6922">
          <cell r="F6922" t="str">
            <v>EA</v>
          </cell>
          <cell r="G6922" t="str">
            <v>YC12</v>
          </cell>
        </row>
        <row r="6923">
          <cell r="B6923" t="str">
            <v>TST0000697</v>
          </cell>
          <cell r="C6923" t="str">
            <v>充电器BC1161-AP1</v>
          </cell>
        </row>
        <row r="6923">
          <cell r="F6923" t="str">
            <v>EA</v>
          </cell>
          <cell r="G6923" t="str">
            <v>YC12</v>
          </cell>
        </row>
        <row r="6924">
          <cell r="B6924" t="str">
            <v>TST0000699</v>
          </cell>
          <cell r="C6924" t="str">
            <v>管钳子</v>
          </cell>
        </row>
        <row r="6924">
          <cell r="F6924" t="str">
            <v>EA</v>
          </cell>
          <cell r="G6924" t="str">
            <v>YC12</v>
          </cell>
        </row>
        <row r="6925">
          <cell r="B6925" t="str">
            <v>TST0000700</v>
          </cell>
          <cell r="C6925" t="str">
            <v>触发器</v>
          </cell>
        </row>
        <row r="6925">
          <cell r="F6925" t="str">
            <v>EA</v>
          </cell>
          <cell r="G6925" t="str">
            <v>YC12</v>
          </cell>
        </row>
        <row r="6926">
          <cell r="B6926" t="str">
            <v>TST0000702</v>
          </cell>
          <cell r="C6926" t="str">
            <v>立式单极离心泵</v>
          </cell>
        </row>
        <row r="6926">
          <cell r="F6926" t="str">
            <v>EA</v>
          </cell>
          <cell r="G6926" t="str">
            <v>YC12</v>
          </cell>
        </row>
        <row r="6927">
          <cell r="B6927" t="str">
            <v>TST0000708</v>
          </cell>
          <cell r="C6927" t="str">
            <v>镀锌管(米)</v>
          </cell>
        </row>
        <row r="6927">
          <cell r="F6927" t="str">
            <v>M</v>
          </cell>
          <cell r="G6927" t="str">
            <v>YC12</v>
          </cell>
        </row>
        <row r="6928">
          <cell r="B6928" t="str">
            <v>TST0000709</v>
          </cell>
          <cell r="C6928" t="str">
            <v>宽座角尺</v>
          </cell>
        </row>
        <row r="6928">
          <cell r="F6928" t="str">
            <v>EA</v>
          </cell>
          <cell r="G6928" t="str">
            <v>YC12</v>
          </cell>
        </row>
        <row r="6929">
          <cell r="B6929" t="str">
            <v>TST0000710</v>
          </cell>
          <cell r="C6929" t="str">
            <v>白皮带</v>
          </cell>
        </row>
        <row r="6929">
          <cell r="F6929" t="str">
            <v>EA</v>
          </cell>
          <cell r="G6929" t="str">
            <v>YC04</v>
          </cell>
        </row>
        <row r="6930">
          <cell r="B6930" t="str">
            <v>TST0000711</v>
          </cell>
          <cell r="C6930" t="str">
            <v>断布机刀片</v>
          </cell>
        </row>
        <row r="6930">
          <cell r="F6930" t="str">
            <v>EA</v>
          </cell>
          <cell r="G6930" t="str">
            <v>YC04</v>
          </cell>
        </row>
        <row r="6931">
          <cell r="B6931" t="str">
            <v>TST0000712</v>
          </cell>
          <cell r="C6931" t="str">
            <v>高低压脚CL3/16</v>
          </cell>
        </row>
        <row r="6931">
          <cell r="F6931" t="str">
            <v>EA</v>
          </cell>
          <cell r="G6931" t="str">
            <v>YC04</v>
          </cell>
        </row>
        <row r="6932">
          <cell r="B6932" t="str">
            <v>TST0000715</v>
          </cell>
          <cell r="C6932" t="str">
            <v>小纱剪</v>
          </cell>
        </row>
        <row r="6932">
          <cell r="F6932" t="str">
            <v>EA</v>
          </cell>
          <cell r="G6932" t="str">
            <v>YC04</v>
          </cell>
        </row>
        <row r="6933">
          <cell r="B6933" t="str">
            <v>TST0000716</v>
          </cell>
          <cell r="C6933" t="str">
            <v>磁铁定规</v>
          </cell>
        </row>
        <row r="6933">
          <cell r="F6933" t="str">
            <v>EA</v>
          </cell>
          <cell r="G6933" t="str">
            <v>YC04</v>
          </cell>
        </row>
        <row r="6934">
          <cell r="B6934" t="str">
            <v>TST0000717</v>
          </cell>
          <cell r="C6934" t="str">
            <v>针杆</v>
          </cell>
        </row>
        <row r="6934">
          <cell r="F6934" t="str">
            <v>EA</v>
          </cell>
          <cell r="G6934" t="str">
            <v>YC04</v>
          </cell>
        </row>
        <row r="6935">
          <cell r="B6935" t="str">
            <v>TST0000718</v>
          </cell>
          <cell r="C6935" t="str">
            <v>挑线簧</v>
          </cell>
        </row>
        <row r="6935">
          <cell r="F6935" t="str">
            <v>EA</v>
          </cell>
          <cell r="G6935" t="str">
            <v>YC04</v>
          </cell>
        </row>
        <row r="6936">
          <cell r="B6936" t="str">
            <v>TST0000719</v>
          </cell>
          <cell r="C6936" t="str">
            <v>刀片(裁床）</v>
          </cell>
        </row>
        <row r="6936">
          <cell r="F6936" t="str">
            <v>EA</v>
          </cell>
          <cell r="G6936" t="str">
            <v>YC04</v>
          </cell>
        </row>
        <row r="6937">
          <cell r="B6937" t="str">
            <v>TST0000720</v>
          </cell>
          <cell r="C6937" t="str">
            <v>卷尺20米</v>
          </cell>
        </row>
        <row r="6937">
          <cell r="F6937" t="str">
            <v>EA</v>
          </cell>
          <cell r="G6937" t="str">
            <v>YC04</v>
          </cell>
        </row>
        <row r="6938">
          <cell r="B6938" t="str">
            <v>TST0000721</v>
          </cell>
          <cell r="C6938" t="str">
            <v>针板螺丝</v>
          </cell>
        </row>
        <row r="6938">
          <cell r="F6938" t="str">
            <v>EA</v>
          </cell>
          <cell r="G6938" t="str">
            <v>YC04</v>
          </cell>
        </row>
        <row r="6939">
          <cell r="B6939" t="str">
            <v>TST0000722</v>
          </cell>
          <cell r="C6939" t="str">
            <v>裁床再覆盖膜</v>
          </cell>
        </row>
        <row r="6939">
          <cell r="F6939" t="str">
            <v>EA</v>
          </cell>
          <cell r="G6939" t="str">
            <v>YC04</v>
          </cell>
        </row>
        <row r="6940">
          <cell r="B6940" t="str">
            <v>TST0000723</v>
          </cell>
          <cell r="C6940" t="str">
            <v>轴承604</v>
          </cell>
        </row>
        <row r="6940">
          <cell r="F6940" t="str">
            <v>EA</v>
          </cell>
          <cell r="G6940" t="str">
            <v>YC04</v>
          </cell>
        </row>
        <row r="6941">
          <cell r="B6941" t="str">
            <v>TST0000724</v>
          </cell>
          <cell r="C6941" t="str">
            <v>塑料压脚</v>
          </cell>
        </row>
        <row r="6941">
          <cell r="F6941" t="str">
            <v>EA</v>
          </cell>
          <cell r="G6941" t="str">
            <v>YC04</v>
          </cell>
        </row>
        <row r="6942">
          <cell r="B6942" t="str">
            <v>TST0000725</v>
          </cell>
          <cell r="C6942" t="str">
            <v>针板</v>
          </cell>
        </row>
        <row r="6942">
          <cell r="F6942" t="str">
            <v>EA</v>
          </cell>
          <cell r="G6942" t="str">
            <v>YC04</v>
          </cell>
        </row>
        <row r="6943">
          <cell r="B6943" t="str">
            <v>TST0000726</v>
          </cell>
          <cell r="C6943" t="str">
            <v>梭芯小</v>
          </cell>
        </row>
        <row r="6943">
          <cell r="F6943" t="str">
            <v>EA</v>
          </cell>
          <cell r="G6943" t="str">
            <v>YC04</v>
          </cell>
        </row>
        <row r="6944">
          <cell r="B6944" t="str">
            <v>TST0000727</v>
          </cell>
          <cell r="C6944" t="str">
            <v>梭盒</v>
          </cell>
        </row>
        <row r="6944">
          <cell r="F6944" t="str">
            <v>EA</v>
          </cell>
          <cell r="G6944" t="str">
            <v>YC04</v>
          </cell>
        </row>
        <row r="6945">
          <cell r="B6945" t="str">
            <v>TST0000728</v>
          </cell>
          <cell r="C6945" t="str">
            <v>送布牙</v>
          </cell>
        </row>
        <row r="6945">
          <cell r="F6945" t="str">
            <v>EA</v>
          </cell>
          <cell r="G6945" t="str">
            <v>YC04</v>
          </cell>
        </row>
        <row r="6946">
          <cell r="B6946" t="str">
            <v>TST0000730</v>
          </cell>
          <cell r="C6946" t="str">
            <v>定刀</v>
          </cell>
        </row>
        <row r="6946">
          <cell r="F6946" t="str">
            <v>EA</v>
          </cell>
          <cell r="G6946" t="str">
            <v>YC04</v>
          </cell>
        </row>
        <row r="6947">
          <cell r="B6947" t="str">
            <v>TST0000731</v>
          </cell>
          <cell r="C6947" t="str">
            <v>动刀</v>
          </cell>
        </row>
        <row r="6947">
          <cell r="F6947" t="str">
            <v>EA</v>
          </cell>
          <cell r="G6947" t="str">
            <v>YC04</v>
          </cell>
        </row>
        <row r="6948">
          <cell r="B6948" t="str">
            <v>TST0000732</v>
          </cell>
          <cell r="C6948" t="str">
            <v>磨刀石</v>
          </cell>
        </row>
        <row r="6948">
          <cell r="F6948" t="str">
            <v>EA</v>
          </cell>
          <cell r="G6948" t="str">
            <v>YC04</v>
          </cell>
        </row>
        <row r="6949">
          <cell r="B6949" t="str">
            <v>TST0000733</v>
          </cell>
          <cell r="C6949" t="str">
            <v>机针DP*17*16KN</v>
          </cell>
        </row>
        <row r="6949">
          <cell r="F6949" t="str">
            <v>EA</v>
          </cell>
          <cell r="G6949" t="str">
            <v>YC04</v>
          </cell>
        </row>
        <row r="6950">
          <cell r="B6950" t="str">
            <v>TST0000734</v>
          </cell>
          <cell r="C6950" t="str">
            <v>机针DC*1*16KN</v>
          </cell>
        </row>
        <row r="6950">
          <cell r="F6950" t="str">
            <v>EA</v>
          </cell>
          <cell r="G6950" t="str">
            <v>YC04</v>
          </cell>
        </row>
        <row r="6951">
          <cell r="B6951" t="str">
            <v>TST0000735</v>
          </cell>
          <cell r="C6951" t="str">
            <v>推力压脚</v>
          </cell>
        </row>
        <row r="6951">
          <cell r="F6951" t="str">
            <v>EA</v>
          </cell>
          <cell r="G6951" t="str">
            <v>YC04</v>
          </cell>
        </row>
        <row r="6952">
          <cell r="B6952" t="str">
            <v>TST0000736</v>
          </cell>
          <cell r="C6952" t="str">
            <v>剪刀中大</v>
          </cell>
        </row>
        <row r="6952">
          <cell r="F6952" t="str">
            <v>EA</v>
          </cell>
          <cell r="G6952" t="str">
            <v>YC04</v>
          </cell>
        </row>
        <row r="6953">
          <cell r="B6953" t="str">
            <v>TST0000738</v>
          </cell>
          <cell r="C6953" t="str">
            <v>德盛旋梭</v>
          </cell>
        </row>
        <row r="6953">
          <cell r="F6953" t="str">
            <v>EA</v>
          </cell>
          <cell r="G6953" t="str">
            <v>YC04</v>
          </cell>
        </row>
        <row r="6954">
          <cell r="B6954" t="str">
            <v>TST0000739</v>
          </cell>
          <cell r="C6954" t="str">
            <v>机针DP*5*14KN</v>
          </cell>
        </row>
        <row r="6954">
          <cell r="F6954" t="str">
            <v>EA</v>
          </cell>
          <cell r="G6954" t="str">
            <v>YC04</v>
          </cell>
        </row>
        <row r="6955">
          <cell r="B6955" t="str">
            <v>TST0000740</v>
          </cell>
          <cell r="C6955" t="str">
            <v>机针DP18号</v>
          </cell>
        </row>
        <row r="6955">
          <cell r="F6955" t="str">
            <v>EA</v>
          </cell>
          <cell r="G6955" t="str">
            <v>YC04</v>
          </cell>
        </row>
        <row r="6956">
          <cell r="B6956" t="str">
            <v>TST0000742</v>
          </cell>
          <cell r="C6956" t="str">
            <v>机油</v>
          </cell>
        </row>
        <row r="6956">
          <cell r="F6956" t="str">
            <v>EA</v>
          </cell>
          <cell r="G6956" t="str">
            <v>YC04</v>
          </cell>
        </row>
        <row r="6957">
          <cell r="B6957" t="str">
            <v>TST0000747</v>
          </cell>
          <cell r="C6957" t="str">
            <v>电剪刀刀片8寸</v>
          </cell>
        </row>
        <row r="6957">
          <cell r="F6957" t="str">
            <v>EA</v>
          </cell>
          <cell r="G6957" t="str">
            <v>YC04</v>
          </cell>
        </row>
        <row r="6958">
          <cell r="B6958" t="str">
            <v>TST0000755</v>
          </cell>
          <cell r="C6958" t="str">
            <v>脚踏开关</v>
          </cell>
        </row>
        <row r="6958">
          <cell r="F6958" t="str">
            <v>EA</v>
          </cell>
          <cell r="G6958" t="str">
            <v>YC04</v>
          </cell>
        </row>
        <row r="6959">
          <cell r="B6959" t="str">
            <v>TST0000758</v>
          </cell>
          <cell r="C6959" t="str">
            <v>缝纫踏板</v>
          </cell>
        </row>
        <row r="6959">
          <cell r="F6959" t="str">
            <v>EA</v>
          </cell>
          <cell r="G6959" t="str">
            <v>YC04</v>
          </cell>
        </row>
        <row r="6960">
          <cell r="B6960" t="str">
            <v>TST0000759</v>
          </cell>
          <cell r="C6960" t="str">
            <v>压脚螺丝</v>
          </cell>
        </row>
        <row r="6960">
          <cell r="F6960" t="str">
            <v>EA</v>
          </cell>
          <cell r="G6960" t="str">
            <v>YC04</v>
          </cell>
        </row>
        <row r="6961">
          <cell r="B6961" t="str">
            <v>TST0000764</v>
          </cell>
          <cell r="C6961" t="str">
            <v>工作灯缝纫用</v>
          </cell>
        </row>
        <row r="6961">
          <cell r="F6961" t="str">
            <v>EA</v>
          </cell>
          <cell r="G6961" t="str">
            <v>YC04</v>
          </cell>
        </row>
        <row r="6962">
          <cell r="B6962" t="str">
            <v>TST0000765</v>
          </cell>
          <cell r="C6962" t="str">
            <v>断布机磨刀石组件</v>
          </cell>
        </row>
        <row r="6962">
          <cell r="F6962" t="str">
            <v>EA</v>
          </cell>
          <cell r="G6962" t="str">
            <v>YC04</v>
          </cell>
        </row>
        <row r="6963">
          <cell r="B6963" t="str">
            <v>TST0000766</v>
          </cell>
          <cell r="C6963" t="str">
            <v>绕线器组件</v>
          </cell>
        </row>
        <row r="6963">
          <cell r="F6963" t="str">
            <v>EA</v>
          </cell>
          <cell r="G6963" t="str">
            <v>YC04</v>
          </cell>
        </row>
        <row r="6964">
          <cell r="B6964" t="str">
            <v>TST0000767</v>
          </cell>
          <cell r="C6964" t="str">
            <v>硅油桶</v>
          </cell>
        </row>
        <row r="6964">
          <cell r="F6964" t="str">
            <v>EA</v>
          </cell>
          <cell r="G6964" t="str">
            <v>YC04</v>
          </cell>
        </row>
        <row r="6965">
          <cell r="B6965" t="str">
            <v>TST0000768</v>
          </cell>
          <cell r="C6965" t="str">
            <v>刚毛刷</v>
          </cell>
        </row>
        <row r="6965">
          <cell r="F6965" t="str">
            <v>EA</v>
          </cell>
          <cell r="G6965" t="str">
            <v>YC04</v>
          </cell>
        </row>
        <row r="6966">
          <cell r="B6966" t="str">
            <v>TST0000772</v>
          </cell>
          <cell r="C6966" t="str">
            <v>中效袋式过滤器</v>
          </cell>
          <cell r="D6966" t="str">
            <v>500t*595*595*6B*F6</v>
          </cell>
        </row>
        <row r="6966">
          <cell r="F6966" t="str">
            <v>EA</v>
          </cell>
          <cell r="G6966" t="str">
            <v>YC07</v>
          </cell>
        </row>
        <row r="6967">
          <cell r="B6967" t="str">
            <v>TST0000776</v>
          </cell>
          <cell r="C6967" t="str">
            <v>高效过滤器（h13）</v>
          </cell>
          <cell r="D6967" t="str">
            <v>610*610*150t</v>
          </cell>
        </row>
        <row r="6967">
          <cell r="F6967" t="str">
            <v>Ea</v>
          </cell>
          <cell r="G6967" t="str">
            <v>YC07</v>
          </cell>
        </row>
        <row r="6968">
          <cell r="B6968" t="str">
            <v>TST0000777</v>
          </cell>
          <cell r="C6968" t="str">
            <v>扁钢Q235</v>
          </cell>
          <cell r="D6968" t="str">
            <v>10*2.0*6000</v>
          </cell>
        </row>
        <row r="6968">
          <cell r="F6968" t="str">
            <v>KG</v>
          </cell>
          <cell r="G6968" t="str">
            <v>YC04</v>
          </cell>
        </row>
        <row r="6969">
          <cell r="B6969" t="str">
            <v>TST0000778</v>
          </cell>
          <cell r="C6969" t="str">
            <v>45#圆板</v>
          </cell>
        </row>
        <row r="6969">
          <cell r="F6969" t="str">
            <v>KG</v>
          </cell>
          <cell r="G6969" t="str">
            <v>YC04</v>
          </cell>
        </row>
        <row r="6970">
          <cell r="B6970" t="str">
            <v>TST0000781</v>
          </cell>
          <cell r="C6970" t="str">
            <v>板材B410</v>
          </cell>
          <cell r="D6970" t="str">
            <v>1.5*1250*2500</v>
          </cell>
        </row>
        <row r="6970">
          <cell r="F6970" t="str">
            <v>KG</v>
          </cell>
          <cell r="G6970" t="str">
            <v>YC04</v>
          </cell>
        </row>
        <row r="6971">
          <cell r="B6971" t="str">
            <v>TST0000782</v>
          </cell>
          <cell r="C6971" t="str">
            <v>板材SPFH590</v>
          </cell>
          <cell r="D6971" t="str">
            <v>4.5*1250*2500</v>
          </cell>
        </row>
        <row r="6971">
          <cell r="F6971" t="str">
            <v>KG</v>
          </cell>
          <cell r="G6971" t="str">
            <v>YC04</v>
          </cell>
        </row>
        <row r="6972">
          <cell r="B6972" t="str">
            <v>TST0000783</v>
          </cell>
          <cell r="C6972" t="str">
            <v>板材HC420</v>
          </cell>
          <cell r="D6972" t="str">
            <v>0.6*1224*2500</v>
          </cell>
        </row>
        <row r="6972">
          <cell r="F6972" t="str">
            <v>KG</v>
          </cell>
          <cell r="G6972" t="str">
            <v>YC04</v>
          </cell>
        </row>
        <row r="6973">
          <cell r="B6973" t="str">
            <v>TST0000785</v>
          </cell>
          <cell r="C6973" t="str">
            <v>板材HC420</v>
          </cell>
          <cell r="D6973" t="str">
            <v>2.5*1250*2500</v>
          </cell>
        </row>
        <row r="6973">
          <cell r="F6973" t="str">
            <v>KG</v>
          </cell>
          <cell r="G6973" t="str">
            <v>YC04</v>
          </cell>
        </row>
        <row r="6974">
          <cell r="B6974" t="str">
            <v>TST0000788</v>
          </cell>
          <cell r="C6974" t="str">
            <v>板材780DP</v>
          </cell>
          <cell r="D6974" t="str">
            <v>1.4*1250*2500</v>
          </cell>
        </row>
        <row r="6974">
          <cell r="F6974" t="str">
            <v>KG</v>
          </cell>
          <cell r="G6974" t="str">
            <v>YC04</v>
          </cell>
        </row>
        <row r="6975">
          <cell r="B6975" t="str">
            <v>TST0000789</v>
          </cell>
          <cell r="C6975" t="str">
            <v>板材DC03</v>
          </cell>
          <cell r="D6975" t="str">
            <v>0.8*1620*1810</v>
          </cell>
        </row>
        <row r="6975">
          <cell r="F6975" t="str">
            <v>KG</v>
          </cell>
          <cell r="G6975" t="str">
            <v>YC04</v>
          </cell>
        </row>
        <row r="6976">
          <cell r="B6976" t="str">
            <v>TST0000791</v>
          </cell>
          <cell r="C6976" t="str">
            <v>板材不锈钢板</v>
          </cell>
          <cell r="D6976" t="str">
            <v>t=10mm</v>
          </cell>
        </row>
        <row r="6976">
          <cell r="F6976" t="str">
            <v>M2</v>
          </cell>
          <cell r="G6976" t="str">
            <v>YC04</v>
          </cell>
        </row>
        <row r="6977">
          <cell r="B6977" t="str">
            <v>TST0000793</v>
          </cell>
          <cell r="C6977" t="str">
            <v>板材热板</v>
          </cell>
          <cell r="D6977" t="str">
            <v>t=5.0mm</v>
          </cell>
        </row>
        <row r="6977">
          <cell r="F6977" t="str">
            <v>KG</v>
          </cell>
          <cell r="G6977" t="str">
            <v>YC04</v>
          </cell>
        </row>
        <row r="6978">
          <cell r="B6978" t="str">
            <v>TST0000794</v>
          </cell>
          <cell r="C6978" t="str">
            <v>废边料</v>
          </cell>
        </row>
        <row r="6978">
          <cell r="F6978" t="str">
            <v>KG</v>
          </cell>
          <cell r="G6978" t="str">
            <v>YC04</v>
          </cell>
        </row>
        <row r="6979">
          <cell r="B6979" t="str">
            <v>TST0000808</v>
          </cell>
          <cell r="C6979" t="str">
            <v>油漆蓝</v>
          </cell>
        </row>
        <row r="6979">
          <cell r="F6979" t="str">
            <v>KG</v>
          </cell>
          <cell r="G6979" t="str">
            <v>YC04</v>
          </cell>
        </row>
        <row r="6980">
          <cell r="B6980" t="str">
            <v>TST0000809</v>
          </cell>
          <cell r="C6980" t="str">
            <v>油泵</v>
          </cell>
        </row>
        <row r="6980">
          <cell r="F6980" t="str">
            <v>EA</v>
          </cell>
          <cell r="G6980" t="str">
            <v>YC12</v>
          </cell>
        </row>
        <row r="6981">
          <cell r="B6981" t="str">
            <v>TST0000813</v>
          </cell>
          <cell r="C6981" t="str">
            <v>钥匙1-13</v>
          </cell>
        </row>
        <row r="6981">
          <cell r="F6981" t="str">
            <v>EA</v>
          </cell>
          <cell r="G6981" t="str">
            <v>YC12</v>
          </cell>
        </row>
        <row r="6982">
          <cell r="B6982" t="str">
            <v>TST0000815</v>
          </cell>
          <cell r="C6982" t="str">
            <v>氩弧焊减压器</v>
          </cell>
        </row>
        <row r="6982">
          <cell r="F6982" t="str">
            <v>EA</v>
          </cell>
          <cell r="G6982" t="str">
            <v>YC12</v>
          </cell>
        </row>
        <row r="6983">
          <cell r="B6983" t="str">
            <v>TST0000816</v>
          </cell>
          <cell r="C6983" t="str">
            <v>压板</v>
          </cell>
        </row>
        <row r="6983">
          <cell r="F6983" t="str">
            <v>EA</v>
          </cell>
          <cell r="G6983" t="str">
            <v>YC12</v>
          </cell>
        </row>
        <row r="6984">
          <cell r="B6984" t="str">
            <v>TST0000819</v>
          </cell>
          <cell r="C6984" t="str">
            <v>线控盒</v>
          </cell>
        </row>
        <row r="6984">
          <cell r="F6984" t="str">
            <v>EA</v>
          </cell>
          <cell r="G6984" t="str">
            <v>YC12</v>
          </cell>
        </row>
        <row r="6985">
          <cell r="B6985" t="str">
            <v>TST0000823</v>
          </cell>
          <cell r="C6985" t="str">
            <v>吸尘器</v>
          </cell>
        </row>
        <row r="6985">
          <cell r="F6985" t="str">
            <v>EA</v>
          </cell>
          <cell r="G6985" t="str">
            <v>YC12</v>
          </cell>
        </row>
        <row r="6986">
          <cell r="B6986" t="str">
            <v>TST0000825</v>
          </cell>
          <cell r="C6986" t="str">
            <v>筒夹</v>
          </cell>
        </row>
        <row r="6986">
          <cell r="F6986" t="str">
            <v>EA</v>
          </cell>
          <cell r="G6986" t="str">
            <v>YC12</v>
          </cell>
        </row>
        <row r="6987">
          <cell r="B6987" t="str">
            <v>TST0000836</v>
          </cell>
          <cell r="C6987" t="str">
            <v>H6套头</v>
          </cell>
        </row>
        <row r="6987">
          <cell r="F6987" t="str">
            <v>EA</v>
          </cell>
          <cell r="G6987" t="str">
            <v>YC12</v>
          </cell>
        </row>
        <row r="6988">
          <cell r="B6988" t="str">
            <v>TST0000837</v>
          </cell>
          <cell r="C6988" t="str">
            <v>套头</v>
          </cell>
        </row>
        <row r="6988">
          <cell r="F6988" t="str">
            <v>EA</v>
          </cell>
          <cell r="G6988" t="str">
            <v>YC12</v>
          </cell>
        </row>
        <row r="6989">
          <cell r="B6989" t="str">
            <v>TST0000850</v>
          </cell>
          <cell r="C6989" t="str">
            <v>配电箱锁</v>
          </cell>
        </row>
        <row r="6989">
          <cell r="F6989" t="str">
            <v>EA</v>
          </cell>
          <cell r="G6989" t="str">
            <v>YC12</v>
          </cell>
        </row>
        <row r="6990">
          <cell r="B6990" t="str">
            <v>TST0000851</v>
          </cell>
          <cell r="C6990" t="str">
            <v>配电箱</v>
          </cell>
        </row>
        <row r="6990">
          <cell r="F6990" t="str">
            <v>EA</v>
          </cell>
          <cell r="G6990" t="str">
            <v>YC12</v>
          </cell>
        </row>
        <row r="6991">
          <cell r="B6991" t="str">
            <v>TST0000856</v>
          </cell>
          <cell r="C6991" t="str">
            <v>梅花扳手</v>
          </cell>
        </row>
        <row r="6991">
          <cell r="F6991" t="str">
            <v>EA</v>
          </cell>
          <cell r="G6991" t="str">
            <v>YC12</v>
          </cell>
        </row>
        <row r="6992">
          <cell r="B6992" t="str">
            <v>TST0000863</v>
          </cell>
          <cell r="C6992" t="str">
            <v>卡簧</v>
          </cell>
        </row>
        <row r="6992">
          <cell r="F6992" t="str">
            <v>EA</v>
          </cell>
          <cell r="G6992" t="str">
            <v>YC12</v>
          </cell>
        </row>
        <row r="6993">
          <cell r="B6993" t="str">
            <v>TST0000867</v>
          </cell>
          <cell r="C6993" t="str">
            <v>角带B-2718</v>
          </cell>
        </row>
        <row r="6993">
          <cell r="F6993" t="str">
            <v>EA</v>
          </cell>
          <cell r="G6993" t="str">
            <v>YC12</v>
          </cell>
        </row>
        <row r="6994">
          <cell r="B6994" t="str">
            <v>TST0000869</v>
          </cell>
          <cell r="C6994" t="str">
            <v>角带B-1450</v>
          </cell>
        </row>
        <row r="6994">
          <cell r="F6994" t="str">
            <v>EA</v>
          </cell>
          <cell r="G6994" t="str">
            <v>YC12</v>
          </cell>
        </row>
        <row r="6995">
          <cell r="B6995" t="str">
            <v>TST0000871</v>
          </cell>
          <cell r="C6995" t="str">
            <v>胶条</v>
          </cell>
        </row>
        <row r="6995">
          <cell r="F6995" t="str">
            <v>EA</v>
          </cell>
          <cell r="G6995" t="str">
            <v>YC12</v>
          </cell>
        </row>
        <row r="6996">
          <cell r="B6996" t="str">
            <v>TST0000874</v>
          </cell>
          <cell r="C6996" t="str">
            <v>胶圈</v>
          </cell>
        </row>
        <row r="6996">
          <cell r="F6996" t="str">
            <v>EA</v>
          </cell>
          <cell r="G6996" t="str">
            <v>YC12</v>
          </cell>
        </row>
        <row r="6997">
          <cell r="B6997" t="str">
            <v>TST0000883</v>
          </cell>
          <cell r="C6997" t="str">
            <v>混合气</v>
          </cell>
        </row>
        <row r="6997">
          <cell r="F6997" t="str">
            <v>EA</v>
          </cell>
          <cell r="G6997" t="str">
            <v>YC12</v>
          </cell>
        </row>
        <row r="6998">
          <cell r="B6998" t="str">
            <v>TST0000889</v>
          </cell>
          <cell r="C6998" t="str">
            <v>管卡子</v>
          </cell>
        </row>
        <row r="6998">
          <cell r="F6998" t="str">
            <v>EA</v>
          </cell>
          <cell r="G6998" t="str">
            <v>YC12</v>
          </cell>
        </row>
        <row r="6999">
          <cell r="B6999" t="str">
            <v>TST0000893</v>
          </cell>
          <cell r="C6999" t="str">
            <v>固体继电器</v>
          </cell>
        </row>
        <row r="6999">
          <cell r="F6999" t="str">
            <v>EA</v>
          </cell>
          <cell r="G6999" t="str">
            <v>YC12</v>
          </cell>
        </row>
        <row r="7000">
          <cell r="B7000" t="str">
            <v>TST0000903</v>
          </cell>
          <cell r="C7000" t="str">
            <v>电容</v>
          </cell>
        </row>
        <row r="7000">
          <cell r="F7000" t="str">
            <v>EA</v>
          </cell>
          <cell r="G7000" t="str">
            <v>YC12</v>
          </cell>
        </row>
        <row r="7001">
          <cell r="B7001" t="str">
            <v>TST0000906</v>
          </cell>
          <cell r="C7001" t="str">
            <v>电机齿轮</v>
          </cell>
        </row>
        <row r="7001">
          <cell r="F7001" t="str">
            <v>EA</v>
          </cell>
          <cell r="G7001" t="str">
            <v>YC12</v>
          </cell>
        </row>
        <row r="7002">
          <cell r="B7002" t="str">
            <v>TST0000907</v>
          </cell>
          <cell r="C7002" t="str">
            <v>电机</v>
          </cell>
        </row>
        <row r="7002">
          <cell r="F7002" t="str">
            <v>EA</v>
          </cell>
          <cell r="G7002" t="str">
            <v>YC12</v>
          </cell>
        </row>
        <row r="7003">
          <cell r="B7003" t="str">
            <v>TST0000912</v>
          </cell>
          <cell r="C7003" t="str">
            <v>齿轮油</v>
          </cell>
        </row>
        <row r="7003">
          <cell r="F7003" t="str">
            <v>KG</v>
          </cell>
          <cell r="G7003" t="str">
            <v>YC04</v>
          </cell>
        </row>
        <row r="7004">
          <cell r="B7004" t="str">
            <v>TST0000918</v>
          </cell>
          <cell r="C7004" t="str">
            <v>补芯</v>
          </cell>
        </row>
        <row r="7004">
          <cell r="F7004" t="str">
            <v>EA</v>
          </cell>
          <cell r="G7004" t="str">
            <v>YC12</v>
          </cell>
        </row>
        <row r="7005">
          <cell r="B7005" t="str">
            <v>TST0000924</v>
          </cell>
          <cell r="C7005" t="str">
            <v>扳牙架</v>
          </cell>
        </row>
        <row r="7005">
          <cell r="F7005" t="str">
            <v>EA</v>
          </cell>
          <cell r="G7005" t="str">
            <v>YC12</v>
          </cell>
        </row>
        <row r="7006">
          <cell r="B7006" t="str">
            <v>TST0000929</v>
          </cell>
          <cell r="C7006" t="str">
            <v>白料嘴</v>
          </cell>
        </row>
        <row r="7006">
          <cell r="F7006" t="str">
            <v>EA</v>
          </cell>
          <cell r="G7006" t="str">
            <v>YC12</v>
          </cell>
        </row>
        <row r="7007">
          <cell r="B7007" t="str">
            <v>TST0000930</v>
          </cell>
          <cell r="C7007" t="str">
            <v>T5灯管</v>
          </cell>
        </row>
        <row r="7007">
          <cell r="F7007" t="str">
            <v>EA</v>
          </cell>
          <cell r="G7007" t="str">
            <v>YC12</v>
          </cell>
        </row>
        <row r="7008">
          <cell r="B7008" t="str">
            <v>TST0000935</v>
          </cell>
          <cell r="C7008" t="str">
            <v>LED圆头灯</v>
          </cell>
        </row>
        <row r="7008">
          <cell r="F7008" t="str">
            <v>EA</v>
          </cell>
          <cell r="G7008" t="str">
            <v>YC12</v>
          </cell>
        </row>
        <row r="7009">
          <cell r="B7009" t="str">
            <v>TST0000936</v>
          </cell>
          <cell r="C7009" t="str">
            <v>LED灯</v>
          </cell>
        </row>
        <row r="7009">
          <cell r="F7009" t="str">
            <v>EA</v>
          </cell>
          <cell r="G7009" t="str">
            <v>YC12</v>
          </cell>
        </row>
        <row r="7010">
          <cell r="B7010" t="str">
            <v>TST0000942</v>
          </cell>
          <cell r="C7010" t="str">
            <v>钨极夹</v>
          </cell>
        </row>
        <row r="7010">
          <cell r="F7010" t="str">
            <v>EA</v>
          </cell>
          <cell r="G7010" t="str">
            <v>YC12</v>
          </cell>
        </row>
        <row r="7011">
          <cell r="B7011" t="str">
            <v>TST0000943</v>
          </cell>
          <cell r="C7011" t="str">
            <v>铜接头</v>
          </cell>
        </row>
        <row r="7011">
          <cell r="F7011" t="str">
            <v>EA</v>
          </cell>
          <cell r="G7011" t="str">
            <v>YC12</v>
          </cell>
        </row>
        <row r="7012">
          <cell r="B7012" t="str">
            <v>TST0000955</v>
          </cell>
          <cell r="C7012" t="str">
            <v>电熨斗</v>
          </cell>
        </row>
        <row r="7012">
          <cell r="F7012" t="str">
            <v>EA</v>
          </cell>
          <cell r="G7012" t="str">
            <v>YC12</v>
          </cell>
        </row>
        <row r="7013">
          <cell r="B7013" t="str">
            <v>TST0000956</v>
          </cell>
          <cell r="C7013" t="str">
            <v>导流体</v>
          </cell>
        </row>
        <row r="7013">
          <cell r="F7013" t="str">
            <v>EA</v>
          </cell>
          <cell r="G7013" t="str">
            <v>YC12</v>
          </cell>
        </row>
        <row r="7014">
          <cell r="B7014" t="str">
            <v>TST0000957</v>
          </cell>
          <cell r="C7014" t="str">
            <v>瓷咀</v>
          </cell>
        </row>
        <row r="7014">
          <cell r="F7014" t="str">
            <v>EA</v>
          </cell>
          <cell r="G7014" t="str">
            <v>YC12</v>
          </cell>
        </row>
        <row r="7015">
          <cell r="B7015" t="str">
            <v>TST0000963</v>
          </cell>
          <cell r="C7015" t="str">
            <v>钻夹头</v>
          </cell>
        </row>
        <row r="7015">
          <cell r="F7015" t="str">
            <v>EA</v>
          </cell>
          <cell r="G7015" t="str">
            <v>YC12</v>
          </cell>
        </row>
        <row r="7016">
          <cell r="B7016" t="str">
            <v>TST0000965</v>
          </cell>
          <cell r="C7016" t="str">
            <v>专用清洗剂</v>
          </cell>
        </row>
        <row r="7016">
          <cell r="F7016" t="str">
            <v>EA</v>
          </cell>
          <cell r="G7016" t="str">
            <v>YC12</v>
          </cell>
        </row>
        <row r="7017">
          <cell r="B7017" t="str">
            <v>TST0000971</v>
          </cell>
          <cell r="C7017" t="str">
            <v>氩气</v>
          </cell>
        </row>
        <row r="7017">
          <cell r="F7017" t="str">
            <v>EA</v>
          </cell>
          <cell r="G7017" t="str">
            <v>YC12</v>
          </cell>
        </row>
        <row r="7018">
          <cell r="B7018" t="str">
            <v>TST0000973</v>
          </cell>
          <cell r="C7018" t="str">
            <v>氩弧焊枪</v>
          </cell>
        </row>
        <row r="7018">
          <cell r="F7018" t="str">
            <v>EA</v>
          </cell>
          <cell r="G7018" t="str">
            <v>YC12</v>
          </cell>
        </row>
        <row r="7019">
          <cell r="B7019" t="str">
            <v>TST0000975</v>
          </cell>
          <cell r="C7019" t="str">
            <v>斜口钳子</v>
          </cell>
        </row>
        <row r="7019">
          <cell r="F7019" t="str">
            <v>EA</v>
          </cell>
          <cell r="G7019" t="str">
            <v>YC12</v>
          </cell>
        </row>
        <row r="7020">
          <cell r="B7020" t="str">
            <v>TST0000981</v>
          </cell>
          <cell r="C7020" t="str">
            <v>微动开关WZ0210-D4C</v>
          </cell>
        </row>
        <row r="7020">
          <cell r="F7020" t="str">
            <v>EA</v>
          </cell>
          <cell r="G7020" t="str">
            <v>YC12</v>
          </cell>
        </row>
        <row r="7021">
          <cell r="B7021" t="str">
            <v>TST0000990</v>
          </cell>
          <cell r="C7021" t="str">
            <v>套头φ13</v>
          </cell>
        </row>
        <row r="7021">
          <cell r="F7021" t="str">
            <v>EA</v>
          </cell>
          <cell r="G7021" t="str">
            <v>YC12</v>
          </cell>
        </row>
        <row r="7022">
          <cell r="B7022" t="str">
            <v>TST0000996</v>
          </cell>
          <cell r="C7022" t="str">
            <v>水口钳子</v>
          </cell>
        </row>
        <row r="7022">
          <cell r="F7022" t="str">
            <v>EA</v>
          </cell>
          <cell r="G7022" t="str">
            <v>YC12</v>
          </cell>
        </row>
        <row r="7023">
          <cell r="B7023" t="str">
            <v>TST0001010</v>
          </cell>
          <cell r="C7023" t="str">
            <v>明线槽</v>
          </cell>
        </row>
        <row r="7023">
          <cell r="F7023" t="str">
            <v>EA</v>
          </cell>
          <cell r="G7023" t="str">
            <v>YC12</v>
          </cell>
        </row>
        <row r="7024">
          <cell r="B7024" t="str">
            <v>TST0001017</v>
          </cell>
          <cell r="C7024" t="str">
            <v>漏电保护器2P/32A</v>
          </cell>
        </row>
        <row r="7024">
          <cell r="F7024" t="str">
            <v>EA</v>
          </cell>
          <cell r="G7024" t="str">
            <v>YC12</v>
          </cell>
        </row>
        <row r="7025">
          <cell r="B7025" t="str">
            <v>TST0001018</v>
          </cell>
          <cell r="C7025" t="str">
            <v>老虎钳子</v>
          </cell>
        </row>
        <row r="7025">
          <cell r="F7025" t="str">
            <v>EA</v>
          </cell>
          <cell r="G7025" t="str">
            <v>YC12</v>
          </cell>
        </row>
        <row r="7026">
          <cell r="B7026" t="str">
            <v>TST0001019</v>
          </cell>
          <cell r="C7026" t="str">
            <v>快速接头12*</v>
          </cell>
        </row>
        <row r="7026">
          <cell r="F7026" t="str">
            <v>EA</v>
          </cell>
          <cell r="G7026" t="str">
            <v>YC12</v>
          </cell>
        </row>
        <row r="7027">
          <cell r="B7027" t="str">
            <v>TST0001022</v>
          </cell>
          <cell r="C7027" t="str">
            <v>卡子</v>
          </cell>
        </row>
        <row r="7027">
          <cell r="F7027" t="str">
            <v>EA</v>
          </cell>
          <cell r="G7027" t="str">
            <v>YC12</v>
          </cell>
        </row>
        <row r="7028">
          <cell r="B7028" t="str">
            <v>TST0001023</v>
          </cell>
          <cell r="C7028" t="str">
            <v>绝缘套350A</v>
          </cell>
        </row>
        <row r="7028">
          <cell r="F7028" t="str">
            <v>EA</v>
          </cell>
          <cell r="G7028" t="str">
            <v>YC12</v>
          </cell>
        </row>
        <row r="7029">
          <cell r="B7029" t="str">
            <v>TST0001026</v>
          </cell>
          <cell r="C7029" t="str">
            <v>角带B-2540</v>
          </cell>
        </row>
        <row r="7029">
          <cell r="F7029" t="str">
            <v>EA</v>
          </cell>
          <cell r="G7029" t="str">
            <v>YC12</v>
          </cell>
        </row>
        <row r="7030">
          <cell r="B7030" t="str">
            <v>TST0001034</v>
          </cell>
          <cell r="C7030" t="str">
            <v>加热带</v>
          </cell>
        </row>
        <row r="7030">
          <cell r="F7030" t="str">
            <v>EA</v>
          </cell>
          <cell r="G7030" t="str">
            <v>YC12</v>
          </cell>
        </row>
        <row r="7031">
          <cell r="B7031" t="str">
            <v>TST0001036</v>
          </cell>
          <cell r="C7031" t="str">
            <v>棘轮扳手</v>
          </cell>
        </row>
        <row r="7031">
          <cell r="F7031" t="str">
            <v>EA</v>
          </cell>
          <cell r="G7031" t="str">
            <v>YC12</v>
          </cell>
        </row>
        <row r="7032">
          <cell r="B7032" t="str">
            <v>TST0001038</v>
          </cell>
          <cell r="C7032" t="str">
            <v>活扳手300mm</v>
          </cell>
        </row>
        <row r="7032">
          <cell r="F7032" t="str">
            <v>EA</v>
          </cell>
          <cell r="G7032" t="str">
            <v>YC12</v>
          </cell>
        </row>
        <row r="7033">
          <cell r="B7033" t="str">
            <v>TST0001039</v>
          </cell>
          <cell r="C7033" t="str">
            <v>活扳手250mm</v>
          </cell>
        </row>
        <row r="7033">
          <cell r="F7033" t="str">
            <v>EA</v>
          </cell>
          <cell r="G7033" t="str">
            <v>YC12</v>
          </cell>
        </row>
        <row r="7034">
          <cell r="B7034" t="str">
            <v>TST0001042</v>
          </cell>
          <cell r="C7034" t="str">
            <v>护套线2*1.5</v>
          </cell>
        </row>
        <row r="7034">
          <cell r="F7034" t="str">
            <v>EA</v>
          </cell>
          <cell r="G7034" t="str">
            <v>YC12</v>
          </cell>
        </row>
        <row r="7035">
          <cell r="B7035" t="str">
            <v>TST0001043</v>
          </cell>
          <cell r="C7035" t="str">
            <v>合金旋转锉φ3</v>
          </cell>
        </row>
        <row r="7035">
          <cell r="F7035" t="str">
            <v>EA</v>
          </cell>
          <cell r="G7035" t="str">
            <v>YC12</v>
          </cell>
        </row>
        <row r="7036">
          <cell r="B7036" t="str">
            <v>TST0001044</v>
          </cell>
          <cell r="C7036" t="str">
            <v>滚刷</v>
          </cell>
        </row>
        <row r="7036">
          <cell r="F7036" t="str">
            <v>EA</v>
          </cell>
          <cell r="G7036" t="str">
            <v>YC12</v>
          </cell>
        </row>
        <row r="7037">
          <cell r="B7037" t="str">
            <v>TST0001046</v>
          </cell>
          <cell r="C7037" t="str">
            <v>钢丝刷</v>
          </cell>
        </row>
        <row r="7037">
          <cell r="F7037" t="str">
            <v>EA</v>
          </cell>
          <cell r="G7037" t="str">
            <v>YC12</v>
          </cell>
        </row>
        <row r="7038">
          <cell r="B7038" t="str">
            <v>TST0001050</v>
          </cell>
          <cell r="C7038" t="str">
            <v>防锈剂</v>
          </cell>
        </row>
        <row r="7038">
          <cell r="F7038" t="str">
            <v>EA</v>
          </cell>
          <cell r="G7038" t="str">
            <v>YC12</v>
          </cell>
        </row>
        <row r="7039">
          <cell r="B7039" t="str">
            <v>TST0001051</v>
          </cell>
          <cell r="C7039" t="str">
            <v>法兰</v>
          </cell>
        </row>
        <row r="7039">
          <cell r="F7039" t="str">
            <v>EA</v>
          </cell>
          <cell r="G7039" t="str">
            <v>YC12</v>
          </cell>
        </row>
        <row r="7040">
          <cell r="B7040" t="str">
            <v>TST0001052</v>
          </cell>
          <cell r="C7040" t="str">
            <v>二相插头</v>
          </cell>
        </row>
        <row r="7040">
          <cell r="F7040" t="str">
            <v>EA</v>
          </cell>
          <cell r="G7040" t="str">
            <v>YC12</v>
          </cell>
        </row>
        <row r="7041">
          <cell r="B7041" t="str">
            <v>TST0001053</v>
          </cell>
          <cell r="C7041" t="str">
            <v>断路器3P-100A</v>
          </cell>
        </row>
        <row r="7041">
          <cell r="F7041" t="str">
            <v>EA</v>
          </cell>
          <cell r="G7041" t="str">
            <v>YC12</v>
          </cell>
        </row>
        <row r="7042">
          <cell r="B7042" t="str">
            <v>TST0001060</v>
          </cell>
          <cell r="C7042" t="str">
            <v>桥架100*50</v>
          </cell>
        </row>
        <row r="7042">
          <cell r="F7042" t="str">
            <v>M</v>
          </cell>
          <cell r="G7042" t="str">
            <v>YC12</v>
          </cell>
        </row>
        <row r="7043">
          <cell r="B7043" t="str">
            <v>TST0001065</v>
          </cell>
          <cell r="C7043" t="str">
            <v>刀杆扳手T8</v>
          </cell>
        </row>
        <row r="7043">
          <cell r="F7043" t="str">
            <v>EA</v>
          </cell>
          <cell r="G7043" t="str">
            <v>YC12</v>
          </cell>
        </row>
        <row r="7044">
          <cell r="B7044" t="str">
            <v>TST0001066</v>
          </cell>
          <cell r="C7044" t="str">
            <v>刀杆φ16</v>
          </cell>
        </row>
        <row r="7044">
          <cell r="F7044" t="str">
            <v>EA</v>
          </cell>
          <cell r="G7044" t="str">
            <v>YC12</v>
          </cell>
        </row>
        <row r="7045">
          <cell r="B7045" t="str">
            <v>TST0001068</v>
          </cell>
          <cell r="C7045" t="str">
            <v>插座（五孔）</v>
          </cell>
        </row>
        <row r="7045">
          <cell r="F7045" t="str">
            <v>EA</v>
          </cell>
          <cell r="G7045" t="str">
            <v>YC12</v>
          </cell>
        </row>
        <row r="7046">
          <cell r="B7046" t="str">
            <v>TST0001069</v>
          </cell>
          <cell r="C7046" t="str">
            <v>插头3级</v>
          </cell>
        </row>
        <row r="7046">
          <cell r="F7046" t="str">
            <v>EA</v>
          </cell>
          <cell r="G7046" t="str">
            <v>YC12</v>
          </cell>
        </row>
        <row r="7047">
          <cell r="B7047" t="str">
            <v>TST0001071</v>
          </cell>
          <cell r="C7047" t="str">
            <v>插排</v>
          </cell>
        </row>
        <row r="7047">
          <cell r="F7047" t="str">
            <v>EA</v>
          </cell>
          <cell r="G7047" t="str">
            <v>YC12</v>
          </cell>
        </row>
        <row r="7048">
          <cell r="B7048" t="str">
            <v>TST0001072</v>
          </cell>
          <cell r="C7048" t="str">
            <v>变径接头</v>
          </cell>
        </row>
        <row r="7048">
          <cell r="F7048" t="str">
            <v>EA</v>
          </cell>
          <cell r="G7048" t="str">
            <v>YC12</v>
          </cell>
        </row>
        <row r="7049">
          <cell r="B7049" t="str">
            <v>TST0001073</v>
          </cell>
          <cell r="C7049" t="str">
            <v>壁纸刀片</v>
          </cell>
        </row>
        <row r="7049">
          <cell r="F7049" t="str">
            <v>EA</v>
          </cell>
          <cell r="G7049" t="str">
            <v>YC12</v>
          </cell>
        </row>
        <row r="7050">
          <cell r="B7050" t="str">
            <v>TST0001078</v>
          </cell>
          <cell r="C7050" t="str">
            <v>Φ5内方螺丝批咀</v>
          </cell>
        </row>
        <row r="7050">
          <cell r="F7050" t="str">
            <v>EA</v>
          </cell>
          <cell r="G7050" t="str">
            <v>YC12</v>
          </cell>
        </row>
        <row r="7051">
          <cell r="B7051" t="str">
            <v>TST0001079</v>
          </cell>
          <cell r="C7051" t="str">
            <v>PVC油任</v>
          </cell>
        </row>
        <row r="7051">
          <cell r="F7051" t="str">
            <v>EA</v>
          </cell>
          <cell r="G7051" t="str">
            <v>YC12</v>
          </cell>
        </row>
        <row r="7052">
          <cell r="B7052" t="str">
            <v>TST0001084</v>
          </cell>
          <cell r="C7052" t="str">
            <v>PVC弯头20</v>
          </cell>
        </row>
        <row r="7052">
          <cell r="F7052" t="str">
            <v>EA</v>
          </cell>
          <cell r="G7052" t="str">
            <v>YC12</v>
          </cell>
        </row>
        <row r="7053">
          <cell r="B7053" t="str">
            <v>TST0001085</v>
          </cell>
          <cell r="C7053" t="str">
            <v>PVC弯头</v>
          </cell>
        </row>
        <row r="7053">
          <cell r="F7053" t="str">
            <v>EA</v>
          </cell>
          <cell r="G7053" t="str">
            <v>YC12</v>
          </cell>
        </row>
        <row r="7054">
          <cell r="B7054" t="str">
            <v>TST0001086</v>
          </cell>
          <cell r="C7054" t="str">
            <v>PVC三通</v>
          </cell>
        </row>
        <row r="7054">
          <cell r="F7054" t="str">
            <v>EA</v>
          </cell>
          <cell r="G7054" t="str">
            <v>YC12</v>
          </cell>
        </row>
        <row r="7055">
          <cell r="B7055" t="str">
            <v>TST0001089</v>
          </cell>
          <cell r="C7055" t="str">
            <v>PVC管箍</v>
          </cell>
        </row>
        <row r="7055">
          <cell r="F7055" t="str">
            <v>EA</v>
          </cell>
          <cell r="G7055" t="str">
            <v>YC12</v>
          </cell>
        </row>
        <row r="7056">
          <cell r="B7056" t="str">
            <v>TST0001091</v>
          </cell>
          <cell r="C7056" t="str">
            <v>PVC管</v>
          </cell>
        </row>
        <row r="7056">
          <cell r="F7056" t="str">
            <v>EA</v>
          </cell>
          <cell r="G7056" t="str">
            <v>YC12</v>
          </cell>
        </row>
        <row r="7057">
          <cell r="B7057" t="str">
            <v>TST0001092</v>
          </cell>
          <cell r="C7057" t="str">
            <v>PVC法兰</v>
          </cell>
        </row>
        <row r="7057">
          <cell r="F7057" t="str">
            <v>EA</v>
          </cell>
          <cell r="G7057" t="str">
            <v>YC12</v>
          </cell>
        </row>
        <row r="7058">
          <cell r="B7058" t="str">
            <v>TST0001093</v>
          </cell>
          <cell r="C7058" t="str">
            <v>PVC补芯</v>
          </cell>
        </row>
        <row r="7058">
          <cell r="F7058" t="str">
            <v>EA</v>
          </cell>
          <cell r="G7058" t="str">
            <v>YC12</v>
          </cell>
        </row>
        <row r="7059">
          <cell r="B7059" t="str">
            <v>TST0001096</v>
          </cell>
          <cell r="C7059" t="str">
            <v>LED大灯</v>
          </cell>
        </row>
        <row r="7059">
          <cell r="F7059" t="str">
            <v>EA</v>
          </cell>
          <cell r="G7059" t="str">
            <v>YC12</v>
          </cell>
        </row>
        <row r="7060">
          <cell r="B7060" t="str">
            <v>TST0001097</v>
          </cell>
          <cell r="C7060" t="str">
            <v>K-19角带（打包机用）</v>
          </cell>
        </row>
        <row r="7060">
          <cell r="F7060" t="str">
            <v>EA</v>
          </cell>
          <cell r="G7060" t="str">
            <v>YC12</v>
          </cell>
        </row>
        <row r="7061">
          <cell r="B7061" t="str">
            <v>TST0001098</v>
          </cell>
          <cell r="C7061" t="str">
            <v>AB胶</v>
          </cell>
        </row>
        <row r="7061">
          <cell r="F7061" t="str">
            <v>EA</v>
          </cell>
          <cell r="G7061" t="str">
            <v>YC12</v>
          </cell>
        </row>
        <row r="7062">
          <cell r="B7062" t="str">
            <v>TST0001099</v>
          </cell>
          <cell r="C7062" t="str">
            <v>502胶水</v>
          </cell>
        </row>
        <row r="7062">
          <cell r="F7062" t="str">
            <v>EA</v>
          </cell>
          <cell r="G7062" t="str">
            <v>YC12</v>
          </cell>
        </row>
        <row r="7063">
          <cell r="B7063" t="str">
            <v>TST0001100</v>
          </cell>
          <cell r="C7063" t="str">
            <v>铜线2.5</v>
          </cell>
        </row>
        <row r="7063">
          <cell r="F7063" t="str">
            <v>EA</v>
          </cell>
          <cell r="G7063" t="str">
            <v>YC12</v>
          </cell>
        </row>
        <row r="7064">
          <cell r="B7064" t="str">
            <v>TST0001101</v>
          </cell>
          <cell r="C7064" t="str">
            <v>丝锥架</v>
          </cell>
        </row>
        <row r="7064">
          <cell r="F7064" t="str">
            <v>EA</v>
          </cell>
          <cell r="G7064" t="str">
            <v>YC12</v>
          </cell>
        </row>
        <row r="7065">
          <cell r="B7065" t="str">
            <v>TST0001102</v>
          </cell>
          <cell r="C7065" t="str">
            <v>丝锥M4</v>
          </cell>
        </row>
        <row r="7065">
          <cell r="F7065" t="str">
            <v>EA</v>
          </cell>
          <cell r="G7065" t="str">
            <v>YC12</v>
          </cell>
        </row>
        <row r="7066">
          <cell r="B7066" t="str">
            <v>TST0001105</v>
          </cell>
          <cell r="C7066" t="str">
            <v>丝杠ф10</v>
          </cell>
        </row>
        <row r="7066">
          <cell r="F7066" t="str">
            <v>EA</v>
          </cell>
          <cell r="G7066" t="str">
            <v>YC12</v>
          </cell>
        </row>
        <row r="7067">
          <cell r="B7067" t="str">
            <v>TST0001107</v>
          </cell>
          <cell r="C7067" t="str">
            <v>直棍</v>
          </cell>
        </row>
        <row r="7067">
          <cell r="F7067" t="str">
            <v>EA</v>
          </cell>
          <cell r="G7067" t="str">
            <v>YC04</v>
          </cell>
        </row>
        <row r="7068">
          <cell r="B7068" t="str">
            <v>TST0001108</v>
          </cell>
          <cell r="C7068" t="str">
            <v>胀管螺丝</v>
          </cell>
        </row>
        <row r="7068">
          <cell r="F7068" t="str">
            <v>EA</v>
          </cell>
          <cell r="G7068" t="str">
            <v>YC12</v>
          </cell>
        </row>
        <row r="7069">
          <cell r="B7069" t="str">
            <v>TST0001110</v>
          </cell>
          <cell r="C7069" t="str">
            <v>圆磁</v>
          </cell>
        </row>
        <row r="7069">
          <cell r="F7069" t="str">
            <v>EA</v>
          </cell>
          <cell r="G7069" t="str">
            <v>YC12</v>
          </cell>
        </row>
        <row r="7070">
          <cell r="B7070" t="str">
            <v>TST0001111</v>
          </cell>
          <cell r="C7070" t="str">
            <v>油石</v>
          </cell>
        </row>
        <row r="7070">
          <cell r="F7070" t="str">
            <v>EA</v>
          </cell>
          <cell r="G7070" t="str">
            <v>YC12</v>
          </cell>
        </row>
        <row r="7071">
          <cell r="B7071" t="str">
            <v>TST0001112</v>
          </cell>
          <cell r="C7071" t="str">
            <v>油任垫</v>
          </cell>
        </row>
        <row r="7071">
          <cell r="F7071" t="str">
            <v>EA</v>
          </cell>
          <cell r="G7071" t="str">
            <v>YC12</v>
          </cell>
        </row>
        <row r="7072">
          <cell r="B7072" t="str">
            <v>TST0001115</v>
          </cell>
          <cell r="C7072" t="str">
            <v>油管</v>
          </cell>
        </row>
        <row r="7072">
          <cell r="F7072" t="str">
            <v>EA</v>
          </cell>
          <cell r="G7072" t="str">
            <v>YC12</v>
          </cell>
        </row>
        <row r="7073">
          <cell r="B7073" t="str">
            <v>TST0001119</v>
          </cell>
          <cell r="C7073" t="str">
            <v>旋转锉</v>
          </cell>
        </row>
        <row r="7073">
          <cell r="F7073" t="str">
            <v>EA</v>
          </cell>
          <cell r="G7073" t="str">
            <v>YC12</v>
          </cell>
        </row>
        <row r="7074">
          <cell r="B7074" t="str">
            <v>TST0001120</v>
          </cell>
          <cell r="C7074" t="str">
            <v>消声器</v>
          </cell>
        </row>
        <row r="7074">
          <cell r="F7074" t="str">
            <v>EA</v>
          </cell>
          <cell r="G7074" t="str">
            <v>YC12</v>
          </cell>
        </row>
        <row r="7075">
          <cell r="B7075" t="str">
            <v>TST0001121</v>
          </cell>
          <cell r="C7075" t="str">
            <v>钨极</v>
          </cell>
        </row>
        <row r="7075">
          <cell r="F7075" t="str">
            <v>EA</v>
          </cell>
          <cell r="G7075" t="str">
            <v>YC12</v>
          </cell>
        </row>
        <row r="7076">
          <cell r="B7076" t="str">
            <v>TST0001123</v>
          </cell>
          <cell r="C7076" t="str">
            <v>脱模剂</v>
          </cell>
        </row>
        <row r="7076">
          <cell r="F7076" t="str">
            <v>EA</v>
          </cell>
          <cell r="G7076" t="str">
            <v>YC12</v>
          </cell>
        </row>
        <row r="7077">
          <cell r="B7077" t="str">
            <v>TST0001127</v>
          </cell>
          <cell r="C7077" t="str">
            <v>调气阀</v>
          </cell>
        </row>
        <row r="7077">
          <cell r="F7077" t="str">
            <v>EA</v>
          </cell>
          <cell r="G7077" t="str">
            <v>YC12</v>
          </cell>
        </row>
        <row r="7078">
          <cell r="B7078" t="str">
            <v>TST0001129</v>
          </cell>
          <cell r="C7078" t="str">
            <v>塑料管</v>
          </cell>
        </row>
        <row r="7078">
          <cell r="F7078" t="str">
            <v>EA</v>
          </cell>
          <cell r="G7078" t="str">
            <v>YC12</v>
          </cell>
        </row>
        <row r="7079">
          <cell r="B7079" t="str">
            <v>TST0001130</v>
          </cell>
          <cell r="C7079" t="str">
            <v>送丝轮</v>
          </cell>
        </row>
        <row r="7079">
          <cell r="F7079" t="str">
            <v>EA</v>
          </cell>
          <cell r="G7079" t="str">
            <v>YC12</v>
          </cell>
        </row>
        <row r="7080">
          <cell r="B7080" t="str">
            <v>TST0001135</v>
          </cell>
          <cell r="C7080" t="str">
            <v>手扳阀</v>
          </cell>
        </row>
        <row r="7080">
          <cell r="F7080" t="str">
            <v>EA</v>
          </cell>
          <cell r="G7080" t="str">
            <v>YC12</v>
          </cell>
        </row>
        <row r="7081">
          <cell r="B7081" t="str">
            <v>TST0001136</v>
          </cell>
          <cell r="C7081" t="str">
            <v>三通</v>
          </cell>
        </row>
        <row r="7081">
          <cell r="F7081" t="str">
            <v>EA</v>
          </cell>
          <cell r="G7081" t="str">
            <v>YC12</v>
          </cell>
        </row>
        <row r="7082">
          <cell r="B7082" t="str">
            <v>TST0001139</v>
          </cell>
          <cell r="C7082" t="str">
            <v>热电偶</v>
          </cell>
        </row>
        <row r="7082">
          <cell r="F7082" t="str">
            <v>EA</v>
          </cell>
          <cell r="G7082" t="str">
            <v>YC12</v>
          </cell>
        </row>
        <row r="7083">
          <cell r="B7083" t="str">
            <v>TST0001141</v>
          </cell>
          <cell r="C7083" t="str">
            <v>潜水泵</v>
          </cell>
        </row>
        <row r="7083">
          <cell r="F7083" t="str">
            <v>EA</v>
          </cell>
          <cell r="G7083" t="str">
            <v>YC12</v>
          </cell>
        </row>
        <row r="7084">
          <cell r="B7084" t="str">
            <v>TST0001142</v>
          </cell>
          <cell r="C7084" t="str">
            <v>气管φ12</v>
          </cell>
        </row>
        <row r="7084">
          <cell r="F7084" t="str">
            <v>EA</v>
          </cell>
          <cell r="G7084" t="str">
            <v>YC12</v>
          </cell>
        </row>
        <row r="7085">
          <cell r="B7085" t="str">
            <v>TST0001143</v>
          </cell>
          <cell r="C7085" t="str">
            <v>气管</v>
          </cell>
        </row>
        <row r="7085">
          <cell r="F7085" t="str">
            <v>EA</v>
          </cell>
          <cell r="G7085" t="str">
            <v>YC12</v>
          </cell>
        </row>
        <row r="7086">
          <cell r="B7086" t="str">
            <v>TST0001144</v>
          </cell>
          <cell r="C7086" t="str">
            <v>气动刻磨笔</v>
          </cell>
        </row>
        <row r="7086">
          <cell r="F7086" t="str">
            <v>EA</v>
          </cell>
          <cell r="G7086" t="str">
            <v>YC12</v>
          </cell>
        </row>
        <row r="7087">
          <cell r="B7087" t="str">
            <v>TST0001146</v>
          </cell>
          <cell r="C7087" t="str">
            <v>气肠接头</v>
          </cell>
        </row>
        <row r="7087">
          <cell r="F7087" t="str">
            <v>EA</v>
          </cell>
          <cell r="G7087" t="str">
            <v>YC12</v>
          </cell>
        </row>
        <row r="7088">
          <cell r="B7088" t="str">
            <v>TST0001148</v>
          </cell>
          <cell r="C7088" t="str">
            <v>喷漆枪</v>
          </cell>
        </row>
        <row r="7088">
          <cell r="F7088" t="str">
            <v>EA</v>
          </cell>
          <cell r="G7088" t="str">
            <v>YC12</v>
          </cell>
        </row>
        <row r="7089">
          <cell r="B7089" t="str">
            <v>TST0001149</v>
          </cell>
          <cell r="C7089" t="str">
            <v>排风扇</v>
          </cell>
        </row>
        <row r="7089">
          <cell r="F7089" t="str">
            <v>EA</v>
          </cell>
          <cell r="G7089" t="str">
            <v>YC12</v>
          </cell>
        </row>
        <row r="7090">
          <cell r="B7090" t="str">
            <v>TST0001151</v>
          </cell>
          <cell r="C7090" t="str">
            <v>钼丝</v>
          </cell>
        </row>
        <row r="7090">
          <cell r="F7090" t="str">
            <v>EA</v>
          </cell>
          <cell r="G7090" t="str">
            <v>YC12</v>
          </cell>
        </row>
        <row r="7091">
          <cell r="B7091" t="str">
            <v>TST0001153</v>
          </cell>
          <cell r="C7091" t="str">
            <v>毛刷</v>
          </cell>
        </row>
        <row r="7091">
          <cell r="F7091" t="str">
            <v>EA</v>
          </cell>
          <cell r="G7091" t="str">
            <v>YC12</v>
          </cell>
        </row>
        <row r="7092">
          <cell r="B7092" t="str">
            <v>TST0001154</v>
          </cell>
          <cell r="C7092" t="str">
            <v>连接头</v>
          </cell>
        </row>
        <row r="7092">
          <cell r="F7092" t="str">
            <v>EA</v>
          </cell>
          <cell r="G7092" t="str">
            <v>YC12</v>
          </cell>
        </row>
        <row r="7093">
          <cell r="B7093" t="str">
            <v>TST0001159</v>
          </cell>
          <cell r="C7093" t="str">
            <v>接触器</v>
          </cell>
        </row>
        <row r="7093">
          <cell r="F7093" t="str">
            <v>EA</v>
          </cell>
          <cell r="G7093" t="str">
            <v>YC12</v>
          </cell>
        </row>
        <row r="7094">
          <cell r="B7094" t="str">
            <v>TST0001160</v>
          </cell>
          <cell r="C7094" t="str">
            <v>角磨机</v>
          </cell>
        </row>
        <row r="7094">
          <cell r="F7094" t="str">
            <v>EA</v>
          </cell>
          <cell r="G7094" t="str">
            <v>YC12</v>
          </cell>
        </row>
        <row r="7095">
          <cell r="B7095" t="str">
            <v>TST0001161</v>
          </cell>
          <cell r="C7095" t="str">
            <v>角带</v>
          </cell>
        </row>
        <row r="7095">
          <cell r="F7095" t="str">
            <v>EA</v>
          </cell>
          <cell r="G7095" t="str">
            <v>YC12</v>
          </cell>
        </row>
        <row r="7096">
          <cell r="B7096" t="str">
            <v>TST0001166</v>
          </cell>
          <cell r="C7096" t="str">
            <v>加热圈42*35</v>
          </cell>
        </row>
        <row r="7096">
          <cell r="F7096" t="str">
            <v>EA</v>
          </cell>
          <cell r="G7096" t="str">
            <v>YC12</v>
          </cell>
        </row>
        <row r="7097">
          <cell r="B7097" t="str">
            <v>TST0001172</v>
          </cell>
          <cell r="C7097" t="str">
            <v>合页</v>
          </cell>
        </row>
        <row r="7097">
          <cell r="F7097" t="str">
            <v>EA</v>
          </cell>
          <cell r="G7097" t="str">
            <v>YC12</v>
          </cell>
        </row>
        <row r="7098">
          <cell r="B7098" t="str">
            <v>TST0001176</v>
          </cell>
          <cell r="C7098" t="str">
            <v>焊条</v>
          </cell>
        </row>
        <row r="7098">
          <cell r="F7098" t="str">
            <v>EA</v>
          </cell>
          <cell r="G7098" t="str">
            <v>YC12</v>
          </cell>
        </row>
        <row r="7099">
          <cell r="B7099" t="str">
            <v>TST0001178</v>
          </cell>
          <cell r="C7099" t="str">
            <v>高压液压管</v>
          </cell>
        </row>
        <row r="7099">
          <cell r="F7099" t="str">
            <v>EA</v>
          </cell>
          <cell r="G7099" t="str">
            <v>YC12</v>
          </cell>
        </row>
        <row r="7100">
          <cell r="B7100" t="str">
            <v>TST0001179</v>
          </cell>
          <cell r="C7100" t="str">
            <v>钢丝轮</v>
          </cell>
        </row>
        <row r="7100">
          <cell r="F7100" t="str">
            <v>EA</v>
          </cell>
          <cell r="G7100" t="str">
            <v>YC12</v>
          </cell>
        </row>
        <row r="7101">
          <cell r="B7101" t="str">
            <v>TST0001180</v>
          </cell>
          <cell r="C7101" t="str">
            <v>改锥</v>
          </cell>
        </row>
        <row r="7101">
          <cell r="F7101" t="str">
            <v>EA</v>
          </cell>
          <cell r="G7101" t="str">
            <v>YC12</v>
          </cell>
        </row>
        <row r="7102">
          <cell r="B7102" t="str">
            <v>TST0001181</v>
          </cell>
          <cell r="C7102" t="str">
            <v>风扇叶</v>
          </cell>
        </row>
        <row r="7102">
          <cell r="F7102" t="str">
            <v>EA</v>
          </cell>
          <cell r="G7102" t="str">
            <v>YC12</v>
          </cell>
        </row>
        <row r="7103">
          <cell r="B7103" t="str">
            <v>TST0001182</v>
          </cell>
          <cell r="C7103" t="str">
            <v>防撞胶块</v>
          </cell>
        </row>
        <row r="7103">
          <cell r="F7103" t="str">
            <v>EA</v>
          </cell>
          <cell r="G7103" t="str">
            <v>YC12</v>
          </cell>
        </row>
        <row r="7104">
          <cell r="B7104" t="str">
            <v>TST0001183</v>
          </cell>
          <cell r="C7104" t="str">
            <v>防冻液</v>
          </cell>
        </row>
        <row r="7104">
          <cell r="F7104" t="str">
            <v>EA</v>
          </cell>
          <cell r="G7104" t="str">
            <v>YC12</v>
          </cell>
        </row>
        <row r="7105">
          <cell r="B7105" t="str">
            <v>TST0001184</v>
          </cell>
          <cell r="C7105" t="str">
            <v>对丝</v>
          </cell>
        </row>
        <row r="7105">
          <cell r="F7105" t="str">
            <v>EA</v>
          </cell>
          <cell r="G7105" t="str">
            <v>YC12</v>
          </cell>
        </row>
        <row r="7106">
          <cell r="B7106" t="str">
            <v>TST0001187</v>
          </cell>
          <cell r="C7106" t="str">
            <v>吊环M14</v>
          </cell>
        </row>
        <row r="7106">
          <cell r="F7106" t="str">
            <v>EA</v>
          </cell>
          <cell r="G7106" t="str">
            <v>YC12</v>
          </cell>
        </row>
        <row r="7107">
          <cell r="B7107" t="str">
            <v>TST0001188</v>
          </cell>
          <cell r="C7107" t="str">
            <v>吊环M12</v>
          </cell>
        </row>
        <row r="7107">
          <cell r="F7107" t="str">
            <v>EA</v>
          </cell>
          <cell r="G7107" t="str">
            <v>YC12</v>
          </cell>
        </row>
        <row r="7108">
          <cell r="B7108" t="str">
            <v>TST0001189</v>
          </cell>
          <cell r="C7108" t="str">
            <v>吊环M16</v>
          </cell>
        </row>
        <row r="7108">
          <cell r="F7108" t="str">
            <v>EA</v>
          </cell>
          <cell r="G7108" t="str">
            <v>YC12</v>
          </cell>
        </row>
        <row r="7109">
          <cell r="B7109" t="str">
            <v>TST0001190</v>
          </cell>
          <cell r="C7109" t="str">
            <v>电线</v>
          </cell>
        </row>
        <row r="7109">
          <cell r="F7109" t="str">
            <v>EA</v>
          </cell>
          <cell r="G7109" t="str">
            <v>YC12</v>
          </cell>
        </row>
        <row r="7110">
          <cell r="B7110" t="str">
            <v>TST0001191</v>
          </cell>
          <cell r="C7110" t="str">
            <v>电瓶</v>
          </cell>
        </row>
        <row r="7110">
          <cell r="F7110" t="str">
            <v>EA</v>
          </cell>
          <cell r="G7110" t="str">
            <v>YC12</v>
          </cell>
        </row>
        <row r="7111">
          <cell r="B7111" t="str">
            <v>TST0001192</v>
          </cell>
          <cell r="C7111" t="str">
            <v>电缆桥架</v>
          </cell>
        </row>
        <row r="7111">
          <cell r="F7111" t="str">
            <v>M</v>
          </cell>
          <cell r="G7111" t="str">
            <v>YC12</v>
          </cell>
        </row>
        <row r="7112">
          <cell r="B7112" t="str">
            <v>TST0001196</v>
          </cell>
          <cell r="C7112" t="str">
            <v>打包机刀</v>
          </cell>
        </row>
        <row r="7112">
          <cell r="F7112" t="str">
            <v>EA</v>
          </cell>
          <cell r="G7112" t="str">
            <v>YC12</v>
          </cell>
        </row>
        <row r="7113">
          <cell r="B7113" t="str">
            <v>TST0001197</v>
          </cell>
          <cell r="C7113" t="str">
            <v>锤子</v>
          </cell>
        </row>
        <row r="7113">
          <cell r="F7113" t="str">
            <v>EA</v>
          </cell>
          <cell r="G7113" t="str">
            <v>YC12</v>
          </cell>
        </row>
        <row r="7114">
          <cell r="B7114" t="str">
            <v>TST0001198</v>
          </cell>
          <cell r="C7114" t="str">
            <v>吹尘枪</v>
          </cell>
        </row>
        <row r="7114">
          <cell r="F7114" t="str">
            <v>EA</v>
          </cell>
          <cell r="G7114" t="str">
            <v>YC12</v>
          </cell>
        </row>
        <row r="7115">
          <cell r="B7115" t="str">
            <v>TST0001202</v>
          </cell>
          <cell r="C7115" t="str">
            <v>插座</v>
          </cell>
        </row>
        <row r="7115">
          <cell r="F7115" t="str">
            <v>EA</v>
          </cell>
          <cell r="G7115" t="str">
            <v>YC12</v>
          </cell>
        </row>
        <row r="7116">
          <cell r="B7116" t="str">
            <v>TST0001205</v>
          </cell>
          <cell r="C7116" t="str">
            <v>变径套</v>
          </cell>
        </row>
        <row r="7116">
          <cell r="F7116" t="str">
            <v>EA</v>
          </cell>
          <cell r="G7116" t="str">
            <v>YC12</v>
          </cell>
        </row>
        <row r="7117">
          <cell r="B7117" t="str">
            <v>TST0001206</v>
          </cell>
          <cell r="C7117" t="str">
            <v>壁纸刀</v>
          </cell>
        </row>
        <row r="7117">
          <cell r="F7117" t="str">
            <v>EA</v>
          </cell>
          <cell r="G7117" t="str">
            <v>YC12</v>
          </cell>
        </row>
        <row r="7118">
          <cell r="B7118" t="str">
            <v>TST0001209</v>
          </cell>
          <cell r="C7118" t="str">
            <v>百分表</v>
          </cell>
        </row>
        <row r="7118">
          <cell r="F7118" t="str">
            <v>EA</v>
          </cell>
          <cell r="G7118" t="str">
            <v>YC12</v>
          </cell>
        </row>
        <row r="7119">
          <cell r="B7119" t="str">
            <v>TST0001210</v>
          </cell>
          <cell r="C7119" t="str">
            <v>按钮开关</v>
          </cell>
        </row>
        <row r="7119">
          <cell r="F7119" t="str">
            <v>EA</v>
          </cell>
          <cell r="G7119" t="str">
            <v>YC12</v>
          </cell>
        </row>
        <row r="7120">
          <cell r="B7120" t="str">
            <v>TST0001213</v>
          </cell>
          <cell r="C7120" t="str">
            <v>φ10气管</v>
          </cell>
        </row>
        <row r="7120">
          <cell r="F7120" t="str">
            <v>EA</v>
          </cell>
          <cell r="G7120" t="str">
            <v>YC12</v>
          </cell>
        </row>
        <row r="7121">
          <cell r="B7121" t="str">
            <v>TST0001215</v>
          </cell>
          <cell r="C7121" t="str">
            <v>PVC弯头1吋</v>
          </cell>
        </row>
        <row r="7121">
          <cell r="F7121" t="str">
            <v>EA</v>
          </cell>
          <cell r="G7121" t="str">
            <v>YC12</v>
          </cell>
        </row>
        <row r="7122">
          <cell r="B7122" t="str">
            <v>TST0001216</v>
          </cell>
          <cell r="C7122" t="str">
            <v>PVC接头</v>
          </cell>
        </row>
        <row r="7122">
          <cell r="F7122" t="str">
            <v>EA</v>
          </cell>
          <cell r="G7122" t="str">
            <v>YC12</v>
          </cell>
        </row>
        <row r="7123">
          <cell r="B7123" t="str">
            <v>TST0001239</v>
          </cell>
          <cell r="C7123" t="str">
            <v>合金钢弹簧</v>
          </cell>
        </row>
        <row r="7123">
          <cell r="F7123" t="str">
            <v>EA</v>
          </cell>
          <cell r="G7123" t="str">
            <v>YC12</v>
          </cell>
        </row>
        <row r="7124">
          <cell r="B7124" t="str">
            <v>TST0001241</v>
          </cell>
          <cell r="C7124" t="str">
            <v>黄油</v>
          </cell>
        </row>
        <row r="7124">
          <cell r="F7124" t="str">
            <v>KG</v>
          </cell>
          <cell r="G7124" t="str">
            <v>YC11</v>
          </cell>
        </row>
        <row r="7125">
          <cell r="B7125" t="str">
            <v>TST0001243</v>
          </cell>
          <cell r="C7125" t="str">
            <v>导柱32*160</v>
          </cell>
        </row>
        <row r="7125">
          <cell r="F7125" t="str">
            <v>EA</v>
          </cell>
          <cell r="G7125" t="str">
            <v>YC12</v>
          </cell>
        </row>
        <row r="7126">
          <cell r="B7126" t="str">
            <v>TST0001246</v>
          </cell>
          <cell r="C7126" t="str">
            <v>钨钢刀</v>
          </cell>
        </row>
        <row r="7126">
          <cell r="F7126" t="str">
            <v>EA</v>
          </cell>
          <cell r="G7126" t="str">
            <v>YC12</v>
          </cell>
        </row>
        <row r="7127">
          <cell r="B7127" t="str">
            <v>TST0001251</v>
          </cell>
          <cell r="C7127" t="str">
            <v>铣刀8</v>
          </cell>
        </row>
        <row r="7127">
          <cell r="F7127" t="str">
            <v>EA</v>
          </cell>
          <cell r="G7127" t="str">
            <v>YC12</v>
          </cell>
        </row>
        <row r="7128">
          <cell r="B7128" t="str">
            <v>TST0001255</v>
          </cell>
          <cell r="C7128" t="str">
            <v>铣刀12</v>
          </cell>
        </row>
        <row r="7128">
          <cell r="F7128" t="str">
            <v>EA</v>
          </cell>
          <cell r="G7128" t="str">
            <v>YC12</v>
          </cell>
        </row>
        <row r="7129">
          <cell r="B7129" t="str">
            <v>TST0001256</v>
          </cell>
          <cell r="C7129" t="str">
            <v>铣刀10</v>
          </cell>
        </row>
        <row r="7129">
          <cell r="F7129" t="str">
            <v>EA</v>
          </cell>
          <cell r="G7129" t="str">
            <v>YC12</v>
          </cell>
        </row>
        <row r="7130">
          <cell r="B7130" t="str">
            <v>TST0001269</v>
          </cell>
          <cell r="C7130" t="str">
            <v>直套16*30</v>
          </cell>
        </row>
        <row r="7130">
          <cell r="F7130" t="str">
            <v>EA</v>
          </cell>
          <cell r="G7130" t="str">
            <v>YC12</v>
          </cell>
        </row>
        <row r="7131">
          <cell r="B7131" t="str">
            <v>TST0001273</v>
          </cell>
          <cell r="C7131" t="str">
            <v>圆柱销φ8*50</v>
          </cell>
        </row>
        <row r="7131">
          <cell r="F7131" t="str">
            <v>EA</v>
          </cell>
          <cell r="G7131" t="str">
            <v>YC12</v>
          </cell>
        </row>
        <row r="7132">
          <cell r="B7132" t="str">
            <v>TST0001274</v>
          </cell>
          <cell r="C7132" t="str">
            <v>圆柱销φ8*40</v>
          </cell>
        </row>
        <row r="7132">
          <cell r="F7132" t="str">
            <v>EA</v>
          </cell>
          <cell r="G7132" t="str">
            <v>YC12</v>
          </cell>
        </row>
        <row r="7133">
          <cell r="B7133" t="str">
            <v>TST0001275</v>
          </cell>
          <cell r="C7133" t="str">
            <v>圆柱销φ8*30</v>
          </cell>
        </row>
        <row r="7133">
          <cell r="F7133" t="str">
            <v>EA</v>
          </cell>
          <cell r="G7133" t="str">
            <v>YC12</v>
          </cell>
        </row>
        <row r="7134">
          <cell r="B7134" t="str">
            <v>TST0001276</v>
          </cell>
          <cell r="C7134" t="str">
            <v>圆柱销6*40</v>
          </cell>
        </row>
        <row r="7134">
          <cell r="F7134" t="str">
            <v>EA</v>
          </cell>
          <cell r="G7134" t="str">
            <v>YC12</v>
          </cell>
        </row>
        <row r="7135">
          <cell r="B7135" t="str">
            <v>TST0001277</v>
          </cell>
          <cell r="C7135" t="str">
            <v>圆柱销6*30</v>
          </cell>
        </row>
        <row r="7135">
          <cell r="F7135" t="str">
            <v>EA</v>
          </cell>
          <cell r="G7135" t="str">
            <v>YC12</v>
          </cell>
        </row>
        <row r="7136">
          <cell r="B7136" t="str">
            <v>TST0001278</v>
          </cell>
          <cell r="C7136" t="str">
            <v>圆柱销φ10*60</v>
          </cell>
        </row>
        <row r="7136">
          <cell r="F7136" t="str">
            <v>EA</v>
          </cell>
          <cell r="G7136" t="str">
            <v>YC12</v>
          </cell>
        </row>
        <row r="7137">
          <cell r="B7137" t="str">
            <v>TST0001279</v>
          </cell>
          <cell r="C7137" t="str">
            <v>圆柱销φ10*50</v>
          </cell>
        </row>
        <row r="7137">
          <cell r="F7137" t="str">
            <v>EA</v>
          </cell>
          <cell r="G7137" t="str">
            <v>YC12</v>
          </cell>
        </row>
        <row r="7138">
          <cell r="B7138" t="str">
            <v>TST0001280</v>
          </cell>
          <cell r="C7138" t="str">
            <v>圆柱销φ10*40</v>
          </cell>
        </row>
        <row r="7138">
          <cell r="F7138" t="str">
            <v>EA</v>
          </cell>
          <cell r="G7138" t="str">
            <v>YC12</v>
          </cell>
        </row>
        <row r="7139">
          <cell r="B7139" t="str">
            <v>TST0001281</v>
          </cell>
          <cell r="C7139" t="str">
            <v>圆柱销</v>
          </cell>
        </row>
        <row r="7139">
          <cell r="F7139" t="str">
            <v>EA</v>
          </cell>
          <cell r="G7139" t="str">
            <v>YC12</v>
          </cell>
        </row>
        <row r="7140">
          <cell r="B7140" t="str">
            <v>TST0001297</v>
          </cell>
          <cell r="C7140" t="str">
            <v>导柱销12*80</v>
          </cell>
        </row>
        <row r="7140">
          <cell r="F7140" t="str">
            <v>EA</v>
          </cell>
          <cell r="G7140" t="str">
            <v>YC12</v>
          </cell>
        </row>
        <row r="7141">
          <cell r="B7141" t="str">
            <v>TST0001315</v>
          </cell>
          <cell r="C7141" t="str">
            <v>有肩套20*35</v>
          </cell>
        </row>
        <row r="7141">
          <cell r="F7141" t="str">
            <v>EA</v>
          </cell>
          <cell r="G7141" t="str">
            <v>YC12</v>
          </cell>
        </row>
        <row r="7142">
          <cell r="B7142" t="str">
            <v>TST0001320</v>
          </cell>
          <cell r="C7142" t="str">
            <v>直导套</v>
          </cell>
        </row>
        <row r="7142">
          <cell r="F7142" t="str">
            <v>EA</v>
          </cell>
          <cell r="G7142" t="str">
            <v>YC12</v>
          </cell>
        </row>
        <row r="7143">
          <cell r="B7143" t="str">
            <v>TST0001329</v>
          </cell>
          <cell r="C7143" t="str">
            <v>导柱28*160</v>
          </cell>
        </row>
        <row r="7143">
          <cell r="F7143" t="str">
            <v>EA</v>
          </cell>
          <cell r="G7143" t="str">
            <v>YC12</v>
          </cell>
        </row>
        <row r="7144">
          <cell r="B7144" t="str">
            <v>TST0001337</v>
          </cell>
          <cell r="C7144" t="str">
            <v>导柱32*160</v>
          </cell>
        </row>
        <row r="7144">
          <cell r="F7144" t="str">
            <v>EA</v>
          </cell>
          <cell r="G7144" t="str">
            <v>YC12</v>
          </cell>
        </row>
        <row r="7145">
          <cell r="B7145" t="str">
            <v>TST0001341</v>
          </cell>
          <cell r="C7145" t="str">
            <v>导柱25*90</v>
          </cell>
        </row>
        <row r="7145">
          <cell r="F7145" t="str">
            <v>EA</v>
          </cell>
          <cell r="G7145" t="str">
            <v>YC12</v>
          </cell>
        </row>
        <row r="7146">
          <cell r="B7146" t="str">
            <v>TST0001379</v>
          </cell>
          <cell r="C7146" t="str">
            <v>ф14*80冲针</v>
          </cell>
        </row>
        <row r="7146">
          <cell r="F7146" t="str">
            <v>EA</v>
          </cell>
          <cell r="G7146" t="str">
            <v>YC12</v>
          </cell>
        </row>
        <row r="7147">
          <cell r="B7147" t="str">
            <v>TST0001383</v>
          </cell>
          <cell r="C7147" t="str">
            <v>冲针10*60</v>
          </cell>
        </row>
        <row r="7147">
          <cell r="F7147" t="str">
            <v>EA</v>
          </cell>
          <cell r="G7147" t="str">
            <v>YC12</v>
          </cell>
        </row>
        <row r="7148">
          <cell r="B7148" t="str">
            <v>TST0001403</v>
          </cell>
          <cell r="C7148" t="str">
            <v>小磨头</v>
          </cell>
        </row>
        <row r="7148">
          <cell r="F7148" t="str">
            <v>EA</v>
          </cell>
          <cell r="G7148" t="str">
            <v>YC12</v>
          </cell>
        </row>
        <row r="7149">
          <cell r="B7149" t="str">
            <v>TST0001418</v>
          </cell>
          <cell r="C7149" t="str">
            <v>顶杆</v>
          </cell>
        </row>
        <row r="7149">
          <cell r="F7149" t="str">
            <v>EA</v>
          </cell>
          <cell r="G7149" t="str">
            <v>YC12</v>
          </cell>
        </row>
        <row r="7150">
          <cell r="B7150" t="str">
            <v>TST0001419</v>
          </cell>
          <cell r="C7150" t="str">
            <v>标准杆ф4</v>
          </cell>
        </row>
        <row r="7150">
          <cell r="F7150" t="str">
            <v>EA</v>
          </cell>
          <cell r="G7150" t="str">
            <v>YC12</v>
          </cell>
        </row>
        <row r="7151">
          <cell r="B7151" t="str">
            <v>TST0001421</v>
          </cell>
          <cell r="C7151" t="str">
            <v>标准杆φ3</v>
          </cell>
        </row>
        <row r="7151">
          <cell r="F7151" t="str">
            <v>EA</v>
          </cell>
          <cell r="G7151" t="str">
            <v>YC12</v>
          </cell>
        </row>
        <row r="7152">
          <cell r="B7152" t="str">
            <v>TST0001525</v>
          </cell>
          <cell r="C7152" t="str">
            <v>钻尾丝头</v>
          </cell>
        </row>
        <row r="7152">
          <cell r="F7152" t="str">
            <v>EA</v>
          </cell>
          <cell r="G7152" t="str">
            <v>YC12</v>
          </cell>
        </row>
        <row r="7153">
          <cell r="B7153" t="str">
            <v>TST0001526</v>
          </cell>
          <cell r="C7153" t="str">
            <v>钻头8.8</v>
          </cell>
        </row>
        <row r="7153">
          <cell r="F7153" t="str">
            <v>EA</v>
          </cell>
          <cell r="G7153" t="str">
            <v>YC12</v>
          </cell>
        </row>
        <row r="7154">
          <cell r="B7154" t="str">
            <v>TST0001528</v>
          </cell>
          <cell r="C7154" t="str">
            <v>钻头4.3</v>
          </cell>
        </row>
        <row r="7154">
          <cell r="F7154" t="str">
            <v>EA</v>
          </cell>
          <cell r="G7154" t="str">
            <v>YC12</v>
          </cell>
        </row>
        <row r="7155">
          <cell r="B7155" t="str">
            <v>TST0001529</v>
          </cell>
          <cell r="C7155" t="str">
            <v>涨管螺丝16</v>
          </cell>
        </row>
        <row r="7155">
          <cell r="F7155" t="str">
            <v>EA</v>
          </cell>
          <cell r="G7155" t="str">
            <v>YC12</v>
          </cell>
        </row>
        <row r="7156">
          <cell r="B7156" t="str">
            <v>TST0001532</v>
          </cell>
          <cell r="C7156" t="str">
            <v>压板螺丝φ20*200</v>
          </cell>
        </row>
        <row r="7156">
          <cell r="F7156" t="str">
            <v>EA</v>
          </cell>
          <cell r="G7156" t="str">
            <v>YC12</v>
          </cell>
        </row>
        <row r="7157">
          <cell r="B7157" t="str">
            <v>TST0001537</v>
          </cell>
          <cell r="C7157" t="str">
            <v>钻头6.7</v>
          </cell>
        </row>
        <row r="7157">
          <cell r="F7157" t="str">
            <v>EA</v>
          </cell>
          <cell r="G7157" t="str">
            <v>YC12</v>
          </cell>
        </row>
        <row r="7158">
          <cell r="B7158" t="str">
            <v>TST0001538</v>
          </cell>
          <cell r="C7158" t="str">
            <v>ф5.2（钻头）</v>
          </cell>
        </row>
        <row r="7158">
          <cell r="F7158" t="str">
            <v>EA</v>
          </cell>
          <cell r="G7158" t="str">
            <v>YC12</v>
          </cell>
        </row>
        <row r="7159">
          <cell r="B7159" t="str">
            <v>TST0001539</v>
          </cell>
          <cell r="C7159" t="str">
            <v>ф5（钻头）</v>
          </cell>
        </row>
        <row r="7159">
          <cell r="F7159" t="str">
            <v>EA</v>
          </cell>
          <cell r="G7159" t="str">
            <v>YC12</v>
          </cell>
        </row>
        <row r="7160">
          <cell r="B7160" t="str">
            <v>TST0001540</v>
          </cell>
          <cell r="C7160" t="str">
            <v>ф4中心钻</v>
          </cell>
        </row>
        <row r="7160">
          <cell r="F7160" t="str">
            <v>EA</v>
          </cell>
          <cell r="G7160" t="str">
            <v>YC12</v>
          </cell>
        </row>
        <row r="7161">
          <cell r="B7161" t="str">
            <v>TST0001552</v>
          </cell>
          <cell r="C7161" t="str">
            <v>ф6.8（钻头）</v>
          </cell>
        </row>
        <row r="7161">
          <cell r="F7161" t="str">
            <v>EA</v>
          </cell>
          <cell r="G7161" t="str">
            <v>YC12</v>
          </cell>
        </row>
        <row r="7162">
          <cell r="B7162" t="str">
            <v>TST0001554</v>
          </cell>
          <cell r="C7162" t="str">
            <v>φ14冲击钻头</v>
          </cell>
        </row>
        <row r="7162">
          <cell r="F7162" t="str">
            <v>EA</v>
          </cell>
          <cell r="G7162" t="str">
            <v>YC12</v>
          </cell>
        </row>
        <row r="7163">
          <cell r="B7163" t="str">
            <v>TST0001559</v>
          </cell>
          <cell r="C7163" t="str">
            <v>浸塑钩子</v>
          </cell>
        </row>
        <row r="7163">
          <cell r="F7163" t="str">
            <v>EA</v>
          </cell>
          <cell r="G7163" t="str">
            <v>YC04</v>
          </cell>
        </row>
        <row r="7164">
          <cell r="B7164" t="str">
            <v>TST0001561</v>
          </cell>
          <cell r="C7164" t="str">
            <v>CR12</v>
          </cell>
        </row>
        <row r="7164">
          <cell r="F7164" t="str">
            <v>KG</v>
          </cell>
          <cell r="G7164" t="str">
            <v>YC12</v>
          </cell>
        </row>
        <row r="7165">
          <cell r="B7165" t="str">
            <v>TST0001563</v>
          </cell>
          <cell r="C7165" t="str">
            <v>45#毛坯板</v>
          </cell>
        </row>
        <row r="7165">
          <cell r="F7165" t="str">
            <v>KG</v>
          </cell>
          <cell r="G7165" t="str">
            <v>YC12</v>
          </cell>
        </row>
        <row r="7166">
          <cell r="B7166" t="str">
            <v>TST0001572</v>
          </cell>
          <cell r="C7166" t="str">
            <v>右椭圆合格证</v>
          </cell>
        </row>
        <row r="7166">
          <cell r="F7166" t="str">
            <v>Ea</v>
          </cell>
          <cell r="G7166" t="str">
            <v>YC02</v>
          </cell>
        </row>
        <row r="7167">
          <cell r="B7167" t="str">
            <v>TST0001573</v>
          </cell>
          <cell r="C7167" t="str">
            <v>手提袋43*57</v>
          </cell>
        </row>
        <row r="7167">
          <cell r="F7167" t="str">
            <v>Ea</v>
          </cell>
          <cell r="G7167" t="str">
            <v>YC11</v>
          </cell>
        </row>
        <row r="7168">
          <cell r="B7168" t="str">
            <v>TST0001574</v>
          </cell>
          <cell r="C7168" t="str">
            <v>盘点卡</v>
          </cell>
        </row>
        <row r="7168">
          <cell r="F7168" t="str">
            <v>Ea</v>
          </cell>
          <cell r="G7168" t="str">
            <v>YC10</v>
          </cell>
        </row>
        <row r="7169">
          <cell r="B7169" t="str">
            <v>TST0001577</v>
          </cell>
          <cell r="C7169" t="str">
            <v>M20无纺布包装袋</v>
          </cell>
          <cell r="D7169" t="str">
            <v>无纺布400*400</v>
          </cell>
        </row>
        <row r="7169">
          <cell r="F7169" t="str">
            <v>Ea</v>
          </cell>
          <cell r="G7169" t="str">
            <v>YC02</v>
          </cell>
        </row>
        <row r="7170">
          <cell r="B7170" t="str">
            <v>TST0001579</v>
          </cell>
          <cell r="C7170" t="str">
            <v>色带(88*70碳带)</v>
          </cell>
        </row>
        <row r="7170">
          <cell r="F7170" t="str">
            <v>EA</v>
          </cell>
          <cell r="G7170" t="str">
            <v>YC02</v>
          </cell>
        </row>
        <row r="7171">
          <cell r="B7171" t="str">
            <v>TST0001580</v>
          </cell>
          <cell r="C7171" t="str">
            <v>碳带</v>
          </cell>
        </row>
        <row r="7171">
          <cell r="F7171" t="str">
            <v>EA</v>
          </cell>
          <cell r="G7171" t="str">
            <v>YC02</v>
          </cell>
        </row>
        <row r="7172">
          <cell r="B7172" t="str">
            <v>TST0001581</v>
          </cell>
          <cell r="C7172" t="str">
            <v>机用拉伸膜</v>
          </cell>
        </row>
        <row r="7172">
          <cell r="F7172" t="str">
            <v>EA</v>
          </cell>
          <cell r="G7172" t="str">
            <v>YC04</v>
          </cell>
        </row>
        <row r="7173">
          <cell r="B7173" t="str">
            <v>TST0001582</v>
          </cell>
          <cell r="C7173" t="str">
            <v>周转箱标识卡</v>
          </cell>
          <cell r="D7173" t="str">
            <v>大绿卡</v>
          </cell>
        </row>
        <row r="7173">
          <cell r="F7173" t="str">
            <v>EA</v>
          </cell>
          <cell r="G7173" t="str">
            <v>YC04</v>
          </cell>
        </row>
        <row r="7174">
          <cell r="B7174" t="str">
            <v>TST0001583</v>
          </cell>
          <cell r="C7174" t="str">
            <v>保护膜400</v>
          </cell>
        </row>
        <row r="7174">
          <cell r="F7174" t="str">
            <v>Ea</v>
          </cell>
          <cell r="G7174" t="str">
            <v>YC11</v>
          </cell>
        </row>
        <row r="7175">
          <cell r="B7175" t="str">
            <v>TST0001584</v>
          </cell>
          <cell r="C7175" t="str">
            <v>周转箱标识袋</v>
          </cell>
        </row>
        <row r="7175">
          <cell r="F7175" t="str">
            <v>EA</v>
          </cell>
          <cell r="G7175" t="str">
            <v>YC04</v>
          </cell>
        </row>
        <row r="7176">
          <cell r="B7176" t="str">
            <v>TST0001589</v>
          </cell>
          <cell r="C7176" t="str">
            <v>顶针ф8</v>
          </cell>
        </row>
        <row r="7176">
          <cell r="F7176" t="str">
            <v>EA</v>
          </cell>
          <cell r="G7176" t="str">
            <v>YC12</v>
          </cell>
        </row>
        <row r="7177">
          <cell r="B7177" t="str">
            <v>TST0001597</v>
          </cell>
          <cell r="C7177" t="str">
            <v>反光漆白</v>
          </cell>
        </row>
        <row r="7177">
          <cell r="F7177" t="str">
            <v>KG</v>
          </cell>
          <cell r="G7177" t="str">
            <v>YC04</v>
          </cell>
        </row>
        <row r="7178">
          <cell r="B7178" t="str">
            <v>TST0001598</v>
          </cell>
          <cell r="C7178" t="str">
            <v>反光漆红</v>
          </cell>
        </row>
        <row r="7178">
          <cell r="F7178" t="str">
            <v>KG</v>
          </cell>
          <cell r="G7178" t="str">
            <v>YC04</v>
          </cell>
        </row>
        <row r="7179">
          <cell r="B7179" t="str">
            <v>TST0001601</v>
          </cell>
          <cell r="C7179" t="str">
            <v>冷冻机油</v>
          </cell>
        </row>
        <row r="7179">
          <cell r="F7179" t="str">
            <v>KG</v>
          </cell>
          <cell r="G7179" t="str">
            <v>YC04</v>
          </cell>
        </row>
        <row r="7180">
          <cell r="B7180" t="str">
            <v>TST0001604</v>
          </cell>
          <cell r="C7180" t="str">
            <v>灯管</v>
          </cell>
        </row>
        <row r="7180">
          <cell r="F7180" t="str">
            <v>EA</v>
          </cell>
          <cell r="G7180" t="str">
            <v>YC12</v>
          </cell>
        </row>
        <row r="7181">
          <cell r="B7181" t="str">
            <v>TST0001605</v>
          </cell>
          <cell r="C7181" t="str">
            <v>漏电保护器</v>
          </cell>
        </row>
        <row r="7181">
          <cell r="F7181" t="str">
            <v>EA</v>
          </cell>
          <cell r="G7181" t="str">
            <v>YC12</v>
          </cell>
        </row>
        <row r="7182">
          <cell r="B7182" t="str">
            <v>TST0001606</v>
          </cell>
          <cell r="C7182" t="str">
            <v>自吸泵</v>
          </cell>
        </row>
        <row r="7182">
          <cell r="F7182" t="str">
            <v>EA</v>
          </cell>
          <cell r="G7182" t="str">
            <v>YC12</v>
          </cell>
        </row>
        <row r="7183">
          <cell r="B7183" t="str">
            <v>TST0001607</v>
          </cell>
          <cell r="C7183" t="str">
            <v>直通</v>
          </cell>
        </row>
        <row r="7183">
          <cell r="F7183" t="str">
            <v>EA</v>
          </cell>
          <cell r="G7183" t="str">
            <v>YC12</v>
          </cell>
        </row>
        <row r="7184">
          <cell r="B7184" t="str">
            <v>TST0001608</v>
          </cell>
          <cell r="C7184" t="str">
            <v>PVC胶</v>
          </cell>
        </row>
        <row r="7184">
          <cell r="F7184" t="str">
            <v>EA</v>
          </cell>
          <cell r="G7184" t="str">
            <v>YC12</v>
          </cell>
        </row>
        <row r="7185">
          <cell r="B7185" t="str">
            <v>TST0001610</v>
          </cell>
          <cell r="C7185" t="str">
            <v>螺母电极盖KPN-C8-C</v>
          </cell>
        </row>
        <row r="7185">
          <cell r="F7185" t="str">
            <v>EA</v>
          </cell>
          <cell r="G7185" t="str">
            <v>YC12</v>
          </cell>
        </row>
        <row r="7186">
          <cell r="B7186" t="str">
            <v>TST0001611</v>
          </cell>
          <cell r="C7186" t="str">
            <v>螺母电极盖KPN-C10-C</v>
          </cell>
        </row>
        <row r="7186">
          <cell r="F7186" t="str">
            <v>EA</v>
          </cell>
          <cell r="G7186" t="str">
            <v>YC12</v>
          </cell>
        </row>
        <row r="7187">
          <cell r="B7187" t="str">
            <v>TST0001615</v>
          </cell>
          <cell r="C7187" t="str">
            <v>水咀</v>
          </cell>
        </row>
        <row r="7187">
          <cell r="F7187" t="str">
            <v>EA</v>
          </cell>
          <cell r="G7187" t="str">
            <v>YC12</v>
          </cell>
        </row>
        <row r="7188">
          <cell r="B7188" t="str">
            <v>TST0001619</v>
          </cell>
          <cell r="C7188" t="str">
            <v>铜球阀4分</v>
          </cell>
        </row>
        <row r="7188">
          <cell r="F7188" t="str">
            <v>EA</v>
          </cell>
          <cell r="G7188" t="str">
            <v>YC12</v>
          </cell>
        </row>
        <row r="7189">
          <cell r="B7189" t="str">
            <v>TST0001621</v>
          </cell>
          <cell r="C7189" t="str">
            <v>门锁</v>
          </cell>
        </row>
        <row r="7189">
          <cell r="F7189" t="str">
            <v>EA</v>
          </cell>
          <cell r="G7189" t="str">
            <v>YC12</v>
          </cell>
        </row>
        <row r="7190">
          <cell r="B7190" t="str">
            <v>TST0001628</v>
          </cell>
          <cell r="C7190" t="str">
            <v>开口扳手</v>
          </cell>
        </row>
        <row r="7190">
          <cell r="F7190" t="str">
            <v>EA</v>
          </cell>
          <cell r="G7190" t="str">
            <v>YC12</v>
          </cell>
        </row>
        <row r="7191">
          <cell r="B7191" t="str">
            <v>TST0001629</v>
          </cell>
          <cell r="C7191" t="str">
            <v>活扳手</v>
          </cell>
        </row>
        <row r="7191">
          <cell r="F7191" t="str">
            <v>EA</v>
          </cell>
          <cell r="G7191" t="str">
            <v>YC12</v>
          </cell>
        </row>
        <row r="7192">
          <cell r="B7192" t="str">
            <v>TST0001630</v>
          </cell>
          <cell r="C7192" t="str">
            <v>油漆黑</v>
          </cell>
        </row>
        <row r="7192">
          <cell r="F7192" t="str">
            <v>KG</v>
          </cell>
          <cell r="G7192" t="str">
            <v>YC04</v>
          </cell>
        </row>
        <row r="7193">
          <cell r="B7193" t="str">
            <v>TST0001634</v>
          </cell>
          <cell r="C7193" t="str">
            <v>黑硝基磁漆</v>
          </cell>
        </row>
        <row r="7193">
          <cell r="F7193" t="str">
            <v>KG</v>
          </cell>
          <cell r="G7193" t="str">
            <v>YC04</v>
          </cell>
        </row>
        <row r="7194">
          <cell r="B7194" t="str">
            <v>TST0001635</v>
          </cell>
          <cell r="C7194" t="str">
            <v>硝基稀料</v>
          </cell>
        </row>
        <row r="7194">
          <cell r="F7194" t="str">
            <v>KG</v>
          </cell>
          <cell r="G7194" t="str">
            <v>YC04</v>
          </cell>
        </row>
        <row r="7195">
          <cell r="B7195" t="str">
            <v>TST0001636</v>
          </cell>
          <cell r="C7195" t="str">
            <v>马路标线漆黄</v>
          </cell>
          <cell r="D7195" t="str">
            <v>18KG</v>
          </cell>
        </row>
        <row r="7195">
          <cell r="F7195" t="str">
            <v>KG</v>
          </cell>
          <cell r="G7195" t="str">
            <v>YC04</v>
          </cell>
        </row>
        <row r="7196">
          <cell r="B7196" t="str">
            <v>TST0001655</v>
          </cell>
          <cell r="C7196" t="str">
            <v>保鲜膜（喷漆车间用）</v>
          </cell>
        </row>
        <row r="7196">
          <cell r="F7196" t="str">
            <v>EA</v>
          </cell>
          <cell r="G7196" t="str">
            <v>YC12</v>
          </cell>
        </row>
        <row r="7197">
          <cell r="B7197" t="str">
            <v>TST0001656</v>
          </cell>
          <cell r="C7197" t="str">
            <v>电磁阀24V-1寸</v>
          </cell>
        </row>
        <row r="7197">
          <cell r="F7197" t="str">
            <v>EA</v>
          </cell>
          <cell r="G7197" t="str">
            <v>YC12</v>
          </cell>
        </row>
        <row r="7198">
          <cell r="B7198" t="str">
            <v>TST0001663</v>
          </cell>
          <cell r="C7198" t="str">
            <v>阀门</v>
          </cell>
        </row>
        <row r="7198">
          <cell r="F7198" t="str">
            <v>EA</v>
          </cell>
          <cell r="G7198" t="str">
            <v>YC12</v>
          </cell>
        </row>
        <row r="7199">
          <cell r="B7199" t="str">
            <v>TST0001669</v>
          </cell>
          <cell r="C7199" t="str">
            <v>定位销.KRPN-8P</v>
          </cell>
        </row>
        <row r="7199">
          <cell r="F7199" t="str">
            <v>EA</v>
          </cell>
          <cell r="G7199" t="str">
            <v>YC12</v>
          </cell>
        </row>
        <row r="7200">
          <cell r="B7200" t="str">
            <v>TST0001670</v>
          </cell>
          <cell r="C7200" t="str">
            <v>螺母电极盖.KPN-C127-C</v>
          </cell>
        </row>
        <row r="7200">
          <cell r="F7200" t="str">
            <v>EA</v>
          </cell>
          <cell r="G7200" t="str">
            <v>YC12</v>
          </cell>
        </row>
        <row r="7201">
          <cell r="B7201" t="str">
            <v>TST0001671</v>
          </cell>
          <cell r="C7201" t="str">
            <v>螺母电极盖.KPN-C5-C</v>
          </cell>
        </row>
        <row r="7201">
          <cell r="F7201" t="str">
            <v>EA</v>
          </cell>
          <cell r="G7201" t="str">
            <v>YC12</v>
          </cell>
        </row>
        <row r="7202">
          <cell r="B7202" t="str">
            <v>TST0001672</v>
          </cell>
          <cell r="C7202" t="str">
            <v>气缸</v>
          </cell>
        </row>
        <row r="7202">
          <cell r="F7202" t="str">
            <v>EA</v>
          </cell>
          <cell r="G7202" t="str">
            <v>YC12</v>
          </cell>
        </row>
        <row r="7203">
          <cell r="B7203" t="str">
            <v>TST0001674</v>
          </cell>
          <cell r="C7203" t="str">
            <v>地牛搬运车总成</v>
          </cell>
        </row>
        <row r="7203">
          <cell r="F7203" t="str">
            <v>EA</v>
          </cell>
          <cell r="G7203" t="str">
            <v>YC12</v>
          </cell>
        </row>
        <row r="7204">
          <cell r="B7204" t="str">
            <v>TST0001677</v>
          </cell>
          <cell r="C7204" t="str">
            <v>减压阀SMCAR40-04BG-A</v>
          </cell>
        </row>
        <row r="7204">
          <cell r="F7204" t="str">
            <v>EA</v>
          </cell>
          <cell r="G7204" t="str">
            <v>YC12</v>
          </cell>
        </row>
        <row r="7205">
          <cell r="B7205" t="str">
            <v>TST0001679</v>
          </cell>
          <cell r="C7205" t="str">
            <v>防锈剂LS-C-301</v>
          </cell>
        </row>
        <row r="7205">
          <cell r="F7205" t="str">
            <v>KG</v>
          </cell>
          <cell r="G7205" t="str">
            <v>YC04</v>
          </cell>
        </row>
        <row r="7206">
          <cell r="B7206" t="str">
            <v>TST0001683</v>
          </cell>
          <cell r="C7206" t="str">
            <v>碳酸钠(纯碱)</v>
          </cell>
        </row>
        <row r="7206">
          <cell r="F7206" t="str">
            <v>kg</v>
          </cell>
          <cell r="G7206" t="str">
            <v>YC07</v>
          </cell>
        </row>
        <row r="7207">
          <cell r="B7207" t="str">
            <v>TST0001690</v>
          </cell>
          <cell r="C7207" t="str">
            <v>单边压脚</v>
          </cell>
        </row>
        <row r="7207">
          <cell r="F7207" t="str">
            <v>EA</v>
          </cell>
          <cell r="G7207" t="str">
            <v>YC04</v>
          </cell>
        </row>
        <row r="7208">
          <cell r="B7208" t="str">
            <v>TST0001691</v>
          </cell>
          <cell r="C7208" t="str">
            <v>11寸大剪刀</v>
          </cell>
        </row>
        <row r="7208">
          <cell r="F7208" t="str">
            <v>EA</v>
          </cell>
          <cell r="G7208" t="str">
            <v>YC04</v>
          </cell>
        </row>
        <row r="7209">
          <cell r="B7209" t="str">
            <v>TST0001692</v>
          </cell>
          <cell r="C7209" t="str">
            <v>海菱原厂压脚</v>
          </cell>
        </row>
        <row r="7209">
          <cell r="F7209" t="str">
            <v>EA</v>
          </cell>
          <cell r="G7209" t="str">
            <v>YC04</v>
          </cell>
        </row>
        <row r="7210">
          <cell r="B7210" t="str">
            <v>TST0001694</v>
          </cell>
          <cell r="C7210" t="str">
            <v>阻漆网50t*1m（W）</v>
          </cell>
        </row>
        <row r="7210">
          <cell r="F7210" t="str">
            <v>EA</v>
          </cell>
          <cell r="G7210" t="str">
            <v>YC07</v>
          </cell>
        </row>
        <row r="7211">
          <cell r="B7211" t="str">
            <v>TST0001696</v>
          </cell>
          <cell r="C7211" t="str">
            <v>挂牌</v>
          </cell>
        </row>
        <row r="7211">
          <cell r="F7211" t="str">
            <v>Ea</v>
          </cell>
          <cell r="G7211" t="str">
            <v>YC11</v>
          </cell>
        </row>
        <row r="7212">
          <cell r="B7212" t="str">
            <v>TST0001699</v>
          </cell>
          <cell r="C7212" t="str">
            <v>钻头3.6</v>
          </cell>
        </row>
        <row r="7212">
          <cell r="F7212" t="str">
            <v>EA</v>
          </cell>
          <cell r="G7212" t="str">
            <v>YC12</v>
          </cell>
        </row>
        <row r="7213">
          <cell r="B7213" t="str">
            <v>TST0001701</v>
          </cell>
          <cell r="C7213" t="str">
            <v>ф10×75（内方螺丝）</v>
          </cell>
        </row>
        <row r="7213">
          <cell r="F7213" t="str">
            <v>EA</v>
          </cell>
          <cell r="G7213" t="str">
            <v>YC12</v>
          </cell>
        </row>
        <row r="7214">
          <cell r="B7214" t="str">
            <v>TST0001705</v>
          </cell>
          <cell r="C7214" t="str">
            <v>5*20高强内方螺丝</v>
          </cell>
        </row>
        <row r="7214">
          <cell r="F7214" t="str">
            <v>EA</v>
          </cell>
          <cell r="G7214" t="str">
            <v>YC12</v>
          </cell>
        </row>
        <row r="7215">
          <cell r="B7215" t="str">
            <v>TST0001708</v>
          </cell>
          <cell r="C7215" t="str">
            <v>钻头6.9</v>
          </cell>
        </row>
        <row r="7215">
          <cell r="F7215" t="str">
            <v>EA</v>
          </cell>
          <cell r="G7215" t="str">
            <v>YC12</v>
          </cell>
        </row>
        <row r="7216">
          <cell r="B7216" t="str">
            <v>TST0001710</v>
          </cell>
          <cell r="C7216" t="str">
            <v>钻头</v>
          </cell>
        </row>
        <row r="7216">
          <cell r="F7216" t="str">
            <v>EA</v>
          </cell>
          <cell r="G7216" t="str">
            <v>YC12</v>
          </cell>
        </row>
        <row r="7217">
          <cell r="B7217" t="str">
            <v>TST0001712</v>
          </cell>
          <cell r="C7217" t="str">
            <v>内方螺丝φ6*70</v>
          </cell>
        </row>
        <row r="7217">
          <cell r="F7217" t="str">
            <v>EA</v>
          </cell>
          <cell r="G7217" t="str">
            <v>YC12</v>
          </cell>
        </row>
        <row r="7218">
          <cell r="B7218" t="str">
            <v>TST0001713</v>
          </cell>
          <cell r="C7218" t="str">
            <v>塞打螺丝</v>
          </cell>
        </row>
        <row r="7218">
          <cell r="F7218" t="str">
            <v>EA</v>
          </cell>
          <cell r="G7218" t="str">
            <v>YC12</v>
          </cell>
        </row>
        <row r="7219">
          <cell r="B7219" t="str">
            <v>TST0001714</v>
          </cell>
          <cell r="C7219" t="str">
            <v>板材Q235</v>
          </cell>
          <cell r="D7219" t="str">
            <v>4.0*1500*2500</v>
          </cell>
        </row>
        <row r="7219">
          <cell r="F7219" t="str">
            <v>KG</v>
          </cell>
          <cell r="G7219" t="str">
            <v>YC04</v>
          </cell>
        </row>
        <row r="7220">
          <cell r="B7220" t="str">
            <v>TST0001716</v>
          </cell>
          <cell r="C7220" t="str">
            <v>板材Q235</v>
          </cell>
          <cell r="D7220" t="str">
            <v>2.5*1250*2500</v>
          </cell>
        </row>
        <row r="7220">
          <cell r="F7220" t="str">
            <v>KG</v>
          </cell>
          <cell r="G7220" t="str">
            <v>YC04</v>
          </cell>
        </row>
        <row r="7221">
          <cell r="B7221" t="str">
            <v>TST0001717</v>
          </cell>
          <cell r="C7221" t="str">
            <v>扁钢Q235</v>
          </cell>
          <cell r="D7221" t="str">
            <v>25*2.0*6000</v>
          </cell>
        </row>
        <row r="7221">
          <cell r="F7221" t="str">
            <v>KG</v>
          </cell>
          <cell r="G7221" t="str">
            <v>YC04</v>
          </cell>
        </row>
        <row r="7222">
          <cell r="B7222" t="str">
            <v>TST0001719</v>
          </cell>
          <cell r="C7222" t="str">
            <v>冷板材ST12</v>
          </cell>
          <cell r="D7222" t="str">
            <v>1.0*1250*2500</v>
          </cell>
        </row>
        <row r="7222">
          <cell r="F7222" t="str">
            <v>KG</v>
          </cell>
          <cell r="G7222" t="str">
            <v>YC04</v>
          </cell>
        </row>
        <row r="7223">
          <cell r="B7223" t="str">
            <v>TST0001720</v>
          </cell>
          <cell r="C7223" t="str">
            <v>板材SPCC</v>
          </cell>
          <cell r="D7223" t="str">
            <v>3.0*1250*2500</v>
          </cell>
        </row>
        <row r="7223">
          <cell r="F7223" t="str">
            <v>KG</v>
          </cell>
          <cell r="G7223" t="str">
            <v>YC04</v>
          </cell>
        </row>
        <row r="7224">
          <cell r="B7224" t="str">
            <v>TST0001722</v>
          </cell>
          <cell r="C7224" t="str">
            <v>配电控制设备-连接器小</v>
          </cell>
        </row>
        <row r="7224">
          <cell r="F7224" t="str">
            <v>Ea</v>
          </cell>
          <cell r="G7224" t="str">
            <v>YC02</v>
          </cell>
        </row>
        <row r="7225">
          <cell r="B7225" t="str">
            <v>TST0001723</v>
          </cell>
          <cell r="C7225" t="str">
            <v>异丙醇</v>
          </cell>
        </row>
        <row r="7225">
          <cell r="F7225" t="str">
            <v>Ea</v>
          </cell>
          <cell r="G7225" t="str">
            <v>YC07</v>
          </cell>
        </row>
        <row r="7226">
          <cell r="B7226" t="str">
            <v>TST0001724</v>
          </cell>
          <cell r="C7226" t="str">
            <v>送丝簧1.2mm</v>
          </cell>
        </row>
        <row r="7226">
          <cell r="F7226" t="str">
            <v>EA</v>
          </cell>
          <cell r="G7226" t="str">
            <v>YC12</v>
          </cell>
        </row>
        <row r="7227">
          <cell r="B7227" t="str">
            <v>TST0001725</v>
          </cell>
          <cell r="C7227" t="str">
            <v>机器人专用电缆</v>
          </cell>
        </row>
        <row r="7227">
          <cell r="F7227" t="str">
            <v>EA</v>
          </cell>
          <cell r="G7227" t="str">
            <v>YC12</v>
          </cell>
        </row>
        <row r="7228">
          <cell r="B7228" t="str">
            <v>TST0001726</v>
          </cell>
          <cell r="C7228" t="str">
            <v>机器人送丝软管</v>
          </cell>
        </row>
        <row r="7228">
          <cell r="F7228" t="str">
            <v>EA</v>
          </cell>
          <cell r="G7228" t="str">
            <v>YC12</v>
          </cell>
        </row>
        <row r="7229">
          <cell r="B7229" t="str">
            <v>TST0001727</v>
          </cell>
          <cell r="C7229" t="str">
            <v>齿轮</v>
          </cell>
        </row>
        <row r="7229">
          <cell r="F7229" t="str">
            <v>EA</v>
          </cell>
          <cell r="G7229" t="str">
            <v>YC04</v>
          </cell>
        </row>
        <row r="7230">
          <cell r="B7230" t="str">
            <v>TST0001728</v>
          </cell>
          <cell r="C7230" t="str">
            <v>灯泡90W</v>
          </cell>
        </row>
        <row r="7230">
          <cell r="F7230" t="str">
            <v>EA</v>
          </cell>
          <cell r="G7230" t="str">
            <v>YC12</v>
          </cell>
        </row>
        <row r="7231">
          <cell r="B7231" t="str">
            <v>TST0001729</v>
          </cell>
          <cell r="C7231" t="str">
            <v>轴流风机380V</v>
          </cell>
        </row>
        <row r="7231">
          <cell r="F7231" t="str">
            <v>EA</v>
          </cell>
          <cell r="G7231" t="str">
            <v>YC12</v>
          </cell>
        </row>
        <row r="7232">
          <cell r="B7232" t="str">
            <v>TST0001730</v>
          </cell>
          <cell r="C7232" t="str">
            <v>镇流器150W</v>
          </cell>
        </row>
        <row r="7232">
          <cell r="F7232" t="str">
            <v>EA</v>
          </cell>
          <cell r="G7232" t="str">
            <v>YC12</v>
          </cell>
        </row>
        <row r="7233">
          <cell r="B7233" t="str">
            <v>TST0001731</v>
          </cell>
          <cell r="C7233" t="str">
            <v>（紫外线）灯管150W</v>
          </cell>
        </row>
        <row r="7233">
          <cell r="F7233" t="str">
            <v>EA</v>
          </cell>
          <cell r="G7233" t="str">
            <v>YC12</v>
          </cell>
        </row>
        <row r="7234">
          <cell r="B7234" t="str">
            <v>TST0001732</v>
          </cell>
          <cell r="C7234" t="str">
            <v>中和剂</v>
          </cell>
        </row>
        <row r="7234">
          <cell r="F7234" t="str">
            <v>KG</v>
          </cell>
          <cell r="G7234" t="str">
            <v>YC04</v>
          </cell>
        </row>
        <row r="7235">
          <cell r="B7235" t="str">
            <v>TST0001733</v>
          </cell>
          <cell r="C7235" t="str">
            <v>除垢剂2#</v>
          </cell>
        </row>
        <row r="7235">
          <cell r="F7235" t="str">
            <v>KG</v>
          </cell>
          <cell r="G7235" t="str">
            <v>YC04</v>
          </cell>
        </row>
        <row r="7236">
          <cell r="B7236" t="str">
            <v>TST0001734</v>
          </cell>
          <cell r="C7236" t="str">
            <v>机针22号</v>
          </cell>
        </row>
        <row r="7236">
          <cell r="F7236" t="str">
            <v>EA</v>
          </cell>
          <cell r="G7236" t="str">
            <v>YC04</v>
          </cell>
        </row>
        <row r="7237">
          <cell r="B7237" t="str">
            <v>TST0001735</v>
          </cell>
          <cell r="C7237" t="str">
            <v>样板纸 1.25cm*1.5m</v>
          </cell>
        </row>
        <row r="7237">
          <cell r="F7237" t="str">
            <v>EA</v>
          </cell>
          <cell r="G7237" t="str">
            <v>YC04</v>
          </cell>
        </row>
        <row r="7238">
          <cell r="B7238" t="str">
            <v>TST0001736</v>
          </cell>
          <cell r="C7238" t="str">
            <v>手针</v>
          </cell>
        </row>
        <row r="7238">
          <cell r="F7238" t="str">
            <v>EA</v>
          </cell>
          <cell r="G7238" t="str">
            <v>YC04</v>
          </cell>
        </row>
        <row r="7239">
          <cell r="B7239" t="str">
            <v>TST0001737</v>
          </cell>
          <cell r="C7239" t="str">
            <v>同步带</v>
          </cell>
        </row>
        <row r="7239">
          <cell r="F7239" t="str">
            <v>EA</v>
          </cell>
          <cell r="G7239" t="str">
            <v>YC04</v>
          </cell>
        </row>
        <row r="7240">
          <cell r="B7240" t="str">
            <v>TST0001738</v>
          </cell>
          <cell r="C7240" t="str">
            <v>气缸</v>
          </cell>
        </row>
        <row r="7240">
          <cell r="F7240" t="str">
            <v>EA</v>
          </cell>
          <cell r="G7240" t="str">
            <v>YC04</v>
          </cell>
        </row>
        <row r="7241">
          <cell r="B7241" t="str">
            <v>TST0001740</v>
          </cell>
          <cell r="C7241" t="str">
            <v>定位钩</v>
          </cell>
        </row>
        <row r="7241">
          <cell r="F7241" t="str">
            <v>EA</v>
          </cell>
          <cell r="G7241" t="str">
            <v>YC04</v>
          </cell>
        </row>
        <row r="7242">
          <cell r="B7242" t="str">
            <v>TST0001741</v>
          </cell>
          <cell r="C7242" t="str">
            <v>小油壶</v>
          </cell>
        </row>
        <row r="7242">
          <cell r="F7242" t="str">
            <v>EA</v>
          </cell>
          <cell r="G7242" t="str">
            <v>YC04</v>
          </cell>
        </row>
        <row r="7243">
          <cell r="B7243" t="str">
            <v>TST0001743</v>
          </cell>
          <cell r="C7243" t="str">
            <v>剪线簧片0.3m</v>
          </cell>
        </row>
        <row r="7243">
          <cell r="F7243" t="str">
            <v>EA</v>
          </cell>
          <cell r="G7243" t="str">
            <v>YC04</v>
          </cell>
        </row>
        <row r="7244">
          <cell r="B7244" t="str">
            <v>TST0001744</v>
          </cell>
          <cell r="C7244" t="str">
            <v>剪线簧片0.15m</v>
          </cell>
        </row>
        <row r="7244">
          <cell r="F7244" t="str">
            <v>EA</v>
          </cell>
          <cell r="G7244" t="str">
            <v>YC04</v>
          </cell>
        </row>
        <row r="7245">
          <cell r="B7245" t="str">
            <v>TST0001746</v>
          </cell>
          <cell r="C7245" t="str">
            <v>针夹螺丝</v>
          </cell>
        </row>
        <row r="7245">
          <cell r="F7245" t="str">
            <v>EA</v>
          </cell>
          <cell r="G7245" t="str">
            <v>YC04</v>
          </cell>
        </row>
        <row r="7246">
          <cell r="B7246" t="str">
            <v>TST0001747</v>
          </cell>
          <cell r="C7246" t="str">
            <v>松线装置</v>
          </cell>
        </row>
        <row r="7246">
          <cell r="F7246" t="str">
            <v>EA</v>
          </cell>
          <cell r="G7246" t="str">
            <v>YC04</v>
          </cell>
        </row>
        <row r="7247">
          <cell r="B7247" t="str">
            <v>TST0001748</v>
          </cell>
          <cell r="C7247" t="str">
            <v>绣花机定刀</v>
          </cell>
        </row>
        <row r="7247">
          <cell r="F7247" t="str">
            <v>EA</v>
          </cell>
          <cell r="G7247" t="str">
            <v>YC04</v>
          </cell>
        </row>
        <row r="7248">
          <cell r="B7248" t="str">
            <v>TST0001749</v>
          </cell>
          <cell r="C7248" t="str">
            <v>绣花机动刀</v>
          </cell>
        </row>
        <row r="7248">
          <cell r="F7248" t="str">
            <v>EA</v>
          </cell>
          <cell r="G7248" t="str">
            <v>YC04</v>
          </cell>
        </row>
        <row r="7249">
          <cell r="B7249" t="str">
            <v>TST0001753</v>
          </cell>
          <cell r="C7249" t="str">
            <v>小针板螺丝</v>
          </cell>
        </row>
        <row r="7249">
          <cell r="F7249" t="str">
            <v>EA</v>
          </cell>
          <cell r="G7249" t="str">
            <v>YC04</v>
          </cell>
        </row>
        <row r="7250">
          <cell r="B7250" t="str">
            <v>TST0001754</v>
          </cell>
          <cell r="C7250" t="str">
            <v>板材SPFH590</v>
          </cell>
          <cell r="D7250" t="str">
            <v>t=5.0mm</v>
          </cell>
        </row>
        <row r="7250">
          <cell r="F7250" t="str">
            <v>KG</v>
          </cell>
          <cell r="G7250" t="str">
            <v>YC04</v>
          </cell>
        </row>
        <row r="7251">
          <cell r="B7251" t="str">
            <v>TST0001755</v>
          </cell>
          <cell r="C7251" t="str">
            <v>卷材SAPH440</v>
          </cell>
          <cell r="D7251" t="str">
            <v>3.0*137</v>
          </cell>
        </row>
        <row r="7251">
          <cell r="F7251" t="str">
            <v>KG</v>
          </cell>
          <cell r="G7251" t="str">
            <v>YC04</v>
          </cell>
        </row>
        <row r="7252">
          <cell r="B7252" t="str">
            <v>TST0001756</v>
          </cell>
          <cell r="C7252" t="str">
            <v>板材SAPH440</v>
          </cell>
          <cell r="D7252" t="str">
            <v>3.0*111.5</v>
          </cell>
        </row>
        <row r="7252">
          <cell r="F7252" t="str">
            <v>KG</v>
          </cell>
          <cell r="G7252" t="str">
            <v>YC04</v>
          </cell>
        </row>
        <row r="7253">
          <cell r="B7253" t="str">
            <v>TST0001757</v>
          </cell>
          <cell r="C7253" t="str">
            <v>卷材SAPH440</v>
          </cell>
          <cell r="D7253" t="str">
            <v>3.0*150</v>
          </cell>
        </row>
        <row r="7253">
          <cell r="F7253" t="str">
            <v>KG</v>
          </cell>
          <cell r="G7253" t="str">
            <v>YC04</v>
          </cell>
        </row>
        <row r="7254">
          <cell r="B7254" t="str">
            <v>TST0001758</v>
          </cell>
          <cell r="C7254" t="str">
            <v>板材SAPH440</v>
          </cell>
          <cell r="D7254" t="str">
            <v>3.0*45</v>
          </cell>
        </row>
        <row r="7254">
          <cell r="F7254" t="str">
            <v>KG</v>
          </cell>
          <cell r="G7254" t="str">
            <v>YC04</v>
          </cell>
        </row>
        <row r="7255">
          <cell r="B7255" t="str">
            <v>TST0001759</v>
          </cell>
          <cell r="C7255" t="str">
            <v>接头EVW42</v>
          </cell>
        </row>
        <row r="7255">
          <cell r="F7255" t="str">
            <v>EA</v>
          </cell>
          <cell r="G7255" t="str">
            <v>YC12</v>
          </cell>
        </row>
        <row r="7256">
          <cell r="B7256" t="str">
            <v>TST0001760</v>
          </cell>
          <cell r="C7256" t="str">
            <v>安全阀安装块（28泵）</v>
          </cell>
        </row>
        <row r="7256">
          <cell r="F7256" t="str">
            <v>EA</v>
          </cell>
          <cell r="G7256" t="str">
            <v>YC12</v>
          </cell>
        </row>
        <row r="7257">
          <cell r="B7257" t="str">
            <v>TST0001762</v>
          </cell>
          <cell r="C7257" t="str">
            <v>管道TST0001762</v>
          </cell>
        </row>
        <row r="7257">
          <cell r="F7257" t="str">
            <v>EA</v>
          </cell>
          <cell r="G7257" t="str">
            <v>YC12</v>
          </cell>
        </row>
        <row r="7258">
          <cell r="B7258" t="str">
            <v>TST0001763</v>
          </cell>
          <cell r="C7258" t="str">
            <v>电子尺TLH-750</v>
          </cell>
        </row>
        <row r="7258">
          <cell r="F7258" t="str">
            <v>EA</v>
          </cell>
          <cell r="G7258" t="str">
            <v>YC12</v>
          </cell>
        </row>
        <row r="7259">
          <cell r="B7259" t="str">
            <v>TST0001764</v>
          </cell>
          <cell r="C7259" t="str">
            <v>机立安全阀EL24V</v>
          </cell>
        </row>
        <row r="7259">
          <cell r="F7259" t="str">
            <v>EA</v>
          </cell>
          <cell r="G7259" t="str">
            <v>YC12</v>
          </cell>
        </row>
        <row r="7260">
          <cell r="B7260" t="str">
            <v>TST0001765</v>
          </cell>
          <cell r="C7260" t="str">
            <v>水质过滤器BTM30</v>
          </cell>
        </row>
        <row r="7260">
          <cell r="F7260" t="str">
            <v>EA</v>
          </cell>
          <cell r="G7260" t="str">
            <v>YC12</v>
          </cell>
        </row>
        <row r="7261">
          <cell r="B7261" t="str">
            <v>TST0001766</v>
          </cell>
          <cell r="C7261" t="str">
            <v>隔膜泵ZIP52</v>
          </cell>
        </row>
        <row r="7261">
          <cell r="F7261" t="str">
            <v>EA</v>
          </cell>
          <cell r="G7261" t="str">
            <v>YC12</v>
          </cell>
        </row>
        <row r="7262">
          <cell r="B7262" t="str">
            <v>TST0001767</v>
          </cell>
          <cell r="C7262" t="str">
            <v>隔膜泵油漆维修包ZIP52</v>
          </cell>
        </row>
        <row r="7262">
          <cell r="F7262" t="str">
            <v>EA</v>
          </cell>
          <cell r="G7262" t="str">
            <v>YC12</v>
          </cell>
        </row>
        <row r="7263">
          <cell r="B7263" t="str">
            <v>TST0001768</v>
          </cell>
          <cell r="C7263" t="str">
            <v>隔膜泵空气换向组件</v>
          </cell>
        </row>
        <row r="7263">
          <cell r="F7263" t="str">
            <v>EA</v>
          </cell>
          <cell r="G7263" t="str">
            <v>YC12</v>
          </cell>
        </row>
        <row r="7264">
          <cell r="B7264" t="str">
            <v>TST0001769</v>
          </cell>
          <cell r="C7264" t="str">
            <v>过滤器滤网100目</v>
          </cell>
        </row>
        <row r="7264">
          <cell r="F7264" t="str">
            <v>EA</v>
          </cell>
          <cell r="G7264" t="str">
            <v>YC12</v>
          </cell>
        </row>
        <row r="7265">
          <cell r="B7265" t="str">
            <v>TST0001770</v>
          </cell>
          <cell r="C7265" t="str">
            <v>调压过滤器滤网100目</v>
          </cell>
        </row>
        <row r="7265">
          <cell r="F7265" t="str">
            <v>EA</v>
          </cell>
          <cell r="G7265" t="str">
            <v>YC12</v>
          </cell>
        </row>
        <row r="7266">
          <cell r="B7266" t="str">
            <v>TST0001771</v>
          </cell>
          <cell r="C7266" t="str">
            <v>调压过滤器维修包FFC</v>
          </cell>
        </row>
        <row r="7266">
          <cell r="F7266" t="str">
            <v>EA</v>
          </cell>
          <cell r="G7266" t="str">
            <v>YC12</v>
          </cell>
        </row>
        <row r="7267">
          <cell r="B7267" t="str">
            <v>TST0001772</v>
          </cell>
          <cell r="C7267" t="str">
            <v>A组分换色阀维修包DN4.0</v>
          </cell>
        </row>
        <row r="7267">
          <cell r="F7267" t="str">
            <v>EA</v>
          </cell>
          <cell r="G7267" t="str">
            <v>YC12</v>
          </cell>
        </row>
        <row r="7268">
          <cell r="B7268" t="str">
            <v>TST0001773</v>
          </cell>
          <cell r="C7268" t="str">
            <v>B组分换色阀维修包DN2.6</v>
          </cell>
        </row>
        <row r="7268">
          <cell r="F7268" t="str">
            <v>EA</v>
          </cell>
          <cell r="G7268" t="str">
            <v>YC12</v>
          </cell>
        </row>
        <row r="7269">
          <cell r="B7269" t="str">
            <v>TST0001775</v>
          </cell>
          <cell r="C7269" t="str">
            <v>混合管搅拌芯6-32E</v>
          </cell>
        </row>
        <row r="7269">
          <cell r="F7269" t="str">
            <v>EA</v>
          </cell>
          <cell r="G7269" t="str">
            <v>YC12</v>
          </cell>
        </row>
        <row r="7270">
          <cell r="B7270" t="str">
            <v>TST0001776</v>
          </cell>
          <cell r="C7270" t="str">
            <v>内置过滤器滤网100目</v>
          </cell>
        </row>
        <row r="7270">
          <cell r="F7270" t="str">
            <v>EA</v>
          </cell>
          <cell r="G7270" t="str">
            <v>YC12</v>
          </cell>
        </row>
        <row r="7271">
          <cell r="B7271" t="str">
            <v>TST0001780</v>
          </cell>
          <cell r="C7271" t="str">
            <v>W905喷枪枪针三件套1.0</v>
          </cell>
        </row>
        <row r="7271">
          <cell r="F7271" t="str">
            <v>EA</v>
          </cell>
          <cell r="G7271" t="str">
            <v>YC12</v>
          </cell>
        </row>
        <row r="7272">
          <cell r="B7272" t="str">
            <v>TST0001781</v>
          </cell>
          <cell r="C7272" t="str">
            <v>油漆背压阀0-8bar</v>
          </cell>
        </row>
        <row r="7272">
          <cell r="F7272" t="str">
            <v>EA</v>
          </cell>
          <cell r="G7272" t="str">
            <v>YC12</v>
          </cell>
        </row>
        <row r="7273">
          <cell r="B7273" t="str">
            <v>TST0001782</v>
          </cell>
          <cell r="C7273" t="str">
            <v>油漆背压阀维修包0-8bar</v>
          </cell>
        </row>
        <row r="7273">
          <cell r="F7273" t="str">
            <v>EA</v>
          </cell>
          <cell r="G7273" t="str">
            <v>YC12</v>
          </cell>
        </row>
        <row r="7274">
          <cell r="B7274" t="str">
            <v>TST0001784</v>
          </cell>
          <cell r="C7274" t="str">
            <v>油漆管10*8</v>
          </cell>
        </row>
        <row r="7274">
          <cell r="F7274" t="str">
            <v>EA</v>
          </cell>
          <cell r="G7274" t="str">
            <v>YC12</v>
          </cell>
        </row>
        <row r="7275">
          <cell r="B7275" t="str">
            <v>TST0001785</v>
          </cell>
          <cell r="C7275" t="str">
            <v>油漆管8*6</v>
          </cell>
        </row>
        <row r="7275">
          <cell r="F7275" t="str">
            <v>EA</v>
          </cell>
          <cell r="G7275" t="str">
            <v>YC12</v>
          </cell>
        </row>
        <row r="7276">
          <cell r="B7276" t="str">
            <v>TST0001788</v>
          </cell>
          <cell r="C7276" t="str">
            <v>板材420</v>
          </cell>
          <cell r="D7276" t="str">
            <v>2.0*1250*2500</v>
          </cell>
        </row>
        <row r="7276">
          <cell r="F7276" t="str">
            <v>KG</v>
          </cell>
          <cell r="G7276" t="str">
            <v>YC04</v>
          </cell>
        </row>
        <row r="7277">
          <cell r="B7277" t="str">
            <v>TST0001789</v>
          </cell>
          <cell r="C7277" t="str">
            <v>板材SPFH590</v>
          </cell>
          <cell r="D7277" t="str">
            <v>5.0*1250*2000</v>
          </cell>
        </row>
        <row r="7277">
          <cell r="F7277" t="str">
            <v>KG</v>
          </cell>
          <cell r="G7277" t="str">
            <v>YC04</v>
          </cell>
        </row>
        <row r="7278">
          <cell r="B7278" t="str">
            <v>TST0001790</v>
          </cell>
          <cell r="C7278" t="str">
            <v>卷材SPFH590</v>
          </cell>
          <cell r="D7278" t="str">
            <v>3.0*150</v>
          </cell>
        </row>
        <row r="7278">
          <cell r="F7278" t="str">
            <v>KG</v>
          </cell>
          <cell r="G7278" t="str">
            <v>YC04</v>
          </cell>
        </row>
        <row r="7279">
          <cell r="B7279" t="str">
            <v>TST0001792</v>
          </cell>
          <cell r="C7279" t="str">
            <v>卷材SPFH590</v>
          </cell>
          <cell r="D7279" t="str">
            <v>3.0*144</v>
          </cell>
        </row>
        <row r="7279">
          <cell r="F7279" t="str">
            <v>KG</v>
          </cell>
          <cell r="G7279" t="str">
            <v>YC04</v>
          </cell>
        </row>
        <row r="7280">
          <cell r="B7280" t="str">
            <v>TST0001793</v>
          </cell>
          <cell r="C7280" t="str">
            <v>卷材SPFH590</v>
          </cell>
          <cell r="D7280" t="str">
            <v>5.0*110</v>
          </cell>
        </row>
        <row r="7280">
          <cell r="F7280" t="str">
            <v>KG</v>
          </cell>
          <cell r="G7280" t="str">
            <v>YC04</v>
          </cell>
        </row>
        <row r="7281">
          <cell r="B7281" t="str">
            <v>TST0001794</v>
          </cell>
          <cell r="C7281" t="str">
            <v>卷材SAPH440</v>
          </cell>
          <cell r="D7281" t="str">
            <v>4.0*286</v>
          </cell>
        </row>
        <row r="7281">
          <cell r="F7281" t="str">
            <v>KG</v>
          </cell>
          <cell r="G7281" t="str">
            <v>YC04</v>
          </cell>
        </row>
        <row r="7282">
          <cell r="B7282" t="str">
            <v>TST0001795</v>
          </cell>
          <cell r="C7282" t="str">
            <v>卷材SAPH440</v>
          </cell>
          <cell r="D7282" t="str">
            <v>3.0*111.5</v>
          </cell>
        </row>
        <row r="7282">
          <cell r="F7282" t="str">
            <v>KG</v>
          </cell>
          <cell r="G7282" t="str">
            <v>YC04</v>
          </cell>
        </row>
        <row r="7283">
          <cell r="B7283" t="str">
            <v>TST0001796</v>
          </cell>
          <cell r="C7283" t="str">
            <v>板材SPFH590</v>
          </cell>
          <cell r="D7283" t="str">
            <v>4.0*1250*2500</v>
          </cell>
        </row>
        <row r="7283">
          <cell r="F7283" t="str">
            <v>KG</v>
          </cell>
          <cell r="G7283" t="str">
            <v>YC04</v>
          </cell>
        </row>
        <row r="7284">
          <cell r="B7284" t="str">
            <v>TST0001797</v>
          </cell>
          <cell r="C7284" t="str">
            <v>板材QStE420TM</v>
          </cell>
          <cell r="D7284" t="str">
            <v>2.5*1250*2500</v>
          </cell>
        </row>
        <row r="7284">
          <cell r="F7284" t="str">
            <v>KG</v>
          </cell>
          <cell r="G7284" t="str">
            <v>YC04</v>
          </cell>
        </row>
        <row r="7285">
          <cell r="B7285" t="str">
            <v>TST0001798</v>
          </cell>
          <cell r="C7285" t="str">
            <v>板材QSTE420TM</v>
          </cell>
          <cell r="D7285" t="str">
            <v>1.5*1250*2500</v>
          </cell>
        </row>
        <row r="7285">
          <cell r="F7285" t="str">
            <v>KG</v>
          </cell>
          <cell r="G7285" t="str">
            <v>YC04</v>
          </cell>
        </row>
        <row r="7286">
          <cell r="B7286" t="str">
            <v>TST0001799</v>
          </cell>
          <cell r="C7286" t="str">
            <v>板材SPFH590</v>
          </cell>
          <cell r="D7286" t="str">
            <v>2.5*1250*2500</v>
          </cell>
        </row>
        <row r="7286">
          <cell r="F7286" t="str">
            <v>KG</v>
          </cell>
          <cell r="G7286" t="str">
            <v>YC04</v>
          </cell>
        </row>
        <row r="7287">
          <cell r="B7287" t="str">
            <v>TST0001800</v>
          </cell>
          <cell r="C7287" t="str">
            <v>板材SPFH590</v>
          </cell>
          <cell r="D7287" t="str">
            <v>3.5*1250*2500</v>
          </cell>
        </row>
        <row r="7287">
          <cell r="F7287" t="str">
            <v>KG</v>
          </cell>
          <cell r="G7287" t="str">
            <v>YC04</v>
          </cell>
        </row>
        <row r="7288">
          <cell r="B7288" t="str">
            <v>TST0001801</v>
          </cell>
          <cell r="C7288" t="str">
            <v>板材ST14</v>
          </cell>
          <cell r="D7288" t="str">
            <v>1.0*1250*2500</v>
          </cell>
        </row>
        <row r="7288">
          <cell r="F7288" t="str">
            <v>KG</v>
          </cell>
          <cell r="G7288" t="str">
            <v>YC04</v>
          </cell>
        </row>
        <row r="7289">
          <cell r="B7289" t="str">
            <v>TST0001803</v>
          </cell>
          <cell r="C7289" t="str">
            <v>板材SAPH440</v>
          </cell>
          <cell r="D7289" t="str">
            <v>1.5*1250*2500</v>
          </cell>
        </row>
        <row r="7289">
          <cell r="F7289" t="str">
            <v>KG</v>
          </cell>
          <cell r="G7289" t="str">
            <v>YC04</v>
          </cell>
        </row>
        <row r="7290">
          <cell r="B7290" t="str">
            <v>TST0001804</v>
          </cell>
          <cell r="C7290" t="str">
            <v>板材SPFH590</v>
          </cell>
          <cell r="D7290" t="str">
            <v>1.6*1120*2500</v>
          </cell>
        </row>
        <row r="7290">
          <cell r="F7290" t="str">
            <v>KG</v>
          </cell>
          <cell r="G7290" t="str">
            <v>YC04</v>
          </cell>
        </row>
        <row r="7291">
          <cell r="B7291" t="str">
            <v>TST0001805</v>
          </cell>
          <cell r="C7291" t="str">
            <v>板材SAPH440</v>
          </cell>
          <cell r="D7291" t="str">
            <v>6.0*1250*2500</v>
          </cell>
        </row>
        <row r="7291">
          <cell r="F7291" t="str">
            <v>KG</v>
          </cell>
          <cell r="G7291" t="str">
            <v>YC04</v>
          </cell>
        </row>
        <row r="7292">
          <cell r="B7292" t="str">
            <v>TST0001806</v>
          </cell>
          <cell r="C7292" t="str">
            <v>卷材SPFH590</v>
          </cell>
          <cell r="D7292" t="str">
            <v>3.0*111.5</v>
          </cell>
        </row>
        <row r="7292">
          <cell r="F7292" t="str">
            <v>KG</v>
          </cell>
          <cell r="G7292" t="str">
            <v>YC04</v>
          </cell>
        </row>
        <row r="7293">
          <cell r="B7293" t="str">
            <v>TST0001807</v>
          </cell>
          <cell r="C7293" t="str">
            <v>卷材SPFH590</v>
          </cell>
          <cell r="D7293" t="str">
            <v>2.5*470</v>
          </cell>
        </row>
        <row r="7293">
          <cell r="F7293" t="str">
            <v>KG</v>
          </cell>
          <cell r="G7293" t="str">
            <v>YC04</v>
          </cell>
        </row>
        <row r="7294">
          <cell r="B7294" t="str">
            <v>TST0001808</v>
          </cell>
          <cell r="C7294" t="str">
            <v>卷材SPFH590</v>
          </cell>
          <cell r="D7294" t="str">
            <v>3.0*386</v>
          </cell>
        </row>
        <row r="7294">
          <cell r="F7294" t="str">
            <v>KG</v>
          </cell>
          <cell r="G7294" t="str">
            <v>YC04</v>
          </cell>
        </row>
        <row r="7295">
          <cell r="B7295" t="str">
            <v>TST0001809</v>
          </cell>
          <cell r="C7295" t="str">
            <v>卷材SPFH590</v>
          </cell>
          <cell r="D7295" t="str">
            <v>2.5*216</v>
          </cell>
        </row>
        <row r="7295">
          <cell r="F7295" t="str">
            <v>KG</v>
          </cell>
          <cell r="G7295" t="str">
            <v>YC04</v>
          </cell>
        </row>
        <row r="7296">
          <cell r="B7296" t="str">
            <v>TST0001810</v>
          </cell>
          <cell r="C7296" t="str">
            <v>卷材SPFH590</v>
          </cell>
          <cell r="D7296" t="str">
            <v>3.5*330</v>
          </cell>
        </row>
        <row r="7296">
          <cell r="F7296" t="str">
            <v>KG</v>
          </cell>
          <cell r="G7296" t="str">
            <v>YC04</v>
          </cell>
        </row>
        <row r="7297">
          <cell r="B7297" t="str">
            <v>TST0001811</v>
          </cell>
          <cell r="C7297" t="str">
            <v>冷板材</v>
          </cell>
          <cell r="D7297" t="str">
            <v>2.3*1250*3000</v>
          </cell>
        </row>
        <row r="7297">
          <cell r="F7297" t="str">
            <v>KG</v>
          </cell>
          <cell r="G7297" t="str">
            <v>YC04</v>
          </cell>
        </row>
        <row r="7298">
          <cell r="B7298" t="str">
            <v>TST0001812</v>
          </cell>
          <cell r="C7298" t="str">
            <v>板材SAPH440</v>
          </cell>
          <cell r="D7298" t="str">
            <v>2.3*1110*2500</v>
          </cell>
        </row>
        <row r="7298">
          <cell r="F7298" t="str">
            <v>KG</v>
          </cell>
          <cell r="G7298" t="str">
            <v>YC04</v>
          </cell>
        </row>
        <row r="7299">
          <cell r="B7299" t="str">
            <v>TST0001813</v>
          </cell>
          <cell r="C7299" t="str">
            <v>脚踏开关</v>
          </cell>
        </row>
        <row r="7299">
          <cell r="F7299" t="str">
            <v>EA</v>
          </cell>
          <cell r="G7299" t="str">
            <v>YC12</v>
          </cell>
        </row>
        <row r="7300">
          <cell r="B7300" t="str">
            <v>TST0001814</v>
          </cell>
          <cell r="C7300" t="str">
            <v>滤芯</v>
          </cell>
        </row>
        <row r="7300">
          <cell r="F7300" t="str">
            <v>EA</v>
          </cell>
          <cell r="G7300" t="str">
            <v>YC12</v>
          </cell>
        </row>
        <row r="7301">
          <cell r="B7301" t="str">
            <v>TST0001816</v>
          </cell>
          <cell r="C7301" t="str">
            <v>安全阀</v>
          </cell>
        </row>
        <row r="7301">
          <cell r="F7301" t="str">
            <v>EA</v>
          </cell>
          <cell r="G7301" t="str">
            <v>YC12</v>
          </cell>
        </row>
        <row r="7302">
          <cell r="B7302" t="str">
            <v>TST0001817</v>
          </cell>
          <cell r="C7302" t="str">
            <v>碳刷</v>
          </cell>
        </row>
        <row r="7302">
          <cell r="F7302" t="str">
            <v>EA</v>
          </cell>
          <cell r="G7302" t="str">
            <v>YC12</v>
          </cell>
        </row>
        <row r="7303">
          <cell r="B7303" t="str">
            <v>TST0001818</v>
          </cell>
          <cell r="C7303" t="str">
            <v>轴承6205</v>
          </cell>
        </row>
        <row r="7303">
          <cell r="F7303" t="str">
            <v>EA</v>
          </cell>
          <cell r="G7303" t="str">
            <v>YC12</v>
          </cell>
        </row>
        <row r="7304">
          <cell r="B7304" t="str">
            <v>TST0001819</v>
          </cell>
          <cell r="C7304" t="str">
            <v>弹簧（台钻用）</v>
          </cell>
        </row>
        <row r="7304">
          <cell r="F7304" t="str">
            <v>EA</v>
          </cell>
          <cell r="G7304" t="str">
            <v>YC12</v>
          </cell>
        </row>
        <row r="7305">
          <cell r="B7305" t="str">
            <v>TST0001820</v>
          </cell>
          <cell r="C7305" t="str">
            <v>轴承6206</v>
          </cell>
        </row>
        <row r="7305">
          <cell r="F7305" t="str">
            <v>EA</v>
          </cell>
          <cell r="G7305" t="str">
            <v>YC12</v>
          </cell>
        </row>
        <row r="7306">
          <cell r="B7306" t="str">
            <v>TST0001822</v>
          </cell>
          <cell r="C7306" t="str">
            <v>抱箍</v>
          </cell>
        </row>
        <row r="7306">
          <cell r="F7306" t="str">
            <v>EA</v>
          </cell>
          <cell r="G7306" t="str">
            <v>YC12</v>
          </cell>
        </row>
        <row r="7307">
          <cell r="B7307" t="str">
            <v>TST0001823</v>
          </cell>
          <cell r="C7307" t="str">
            <v>单向阀CV-02</v>
          </cell>
        </row>
        <row r="7307">
          <cell r="F7307" t="str">
            <v>EA</v>
          </cell>
          <cell r="G7307" t="str">
            <v>YC12</v>
          </cell>
        </row>
        <row r="7308">
          <cell r="B7308" t="str">
            <v>TST0001824</v>
          </cell>
          <cell r="C7308" t="str">
            <v>气动拉铆枪</v>
          </cell>
        </row>
        <row r="7308">
          <cell r="F7308" t="str">
            <v>EA</v>
          </cell>
          <cell r="G7308" t="str">
            <v>YC12</v>
          </cell>
        </row>
        <row r="7309">
          <cell r="B7309" t="str">
            <v>TST0001825</v>
          </cell>
          <cell r="C7309" t="str">
            <v>电磁起动器</v>
          </cell>
        </row>
        <row r="7309">
          <cell r="F7309" t="str">
            <v>EA</v>
          </cell>
          <cell r="G7309" t="str">
            <v>YC12</v>
          </cell>
        </row>
        <row r="7310">
          <cell r="B7310" t="str">
            <v>TST0001826</v>
          </cell>
          <cell r="C7310" t="str">
            <v>正极线缆</v>
          </cell>
        </row>
        <row r="7310">
          <cell r="F7310" t="str">
            <v>EA</v>
          </cell>
          <cell r="G7310" t="str">
            <v>YC12</v>
          </cell>
        </row>
        <row r="7311">
          <cell r="B7311" t="str">
            <v>TST0001827</v>
          </cell>
          <cell r="C7311" t="str">
            <v>法兰垫</v>
          </cell>
        </row>
        <row r="7311">
          <cell r="F7311" t="str">
            <v>EA</v>
          </cell>
          <cell r="G7311" t="str">
            <v>YC12</v>
          </cell>
        </row>
        <row r="7312">
          <cell r="B7312" t="str">
            <v>TST0001828</v>
          </cell>
          <cell r="C7312" t="str">
            <v>警示灯</v>
          </cell>
        </row>
        <row r="7312">
          <cell r="F7312" t="str">
            <v>EA</v>
          </cell>
          <cell r="G7312" t="str">
            <v>YC12</v>
          </cell>
        </row>
        <row r="7313">
          <cell r="B7313" t="str">
            <v>TST0001831</v>
          </cell>
          <cell r="C7313" t="str">
            <v>送丝机</v>
          </cell>
        </row>
        <row r="7313">
          <cell r="F7313" t="str">
            <v>EA</v>
          </cell>
          <cell r="G7313" t="str">
            <v>YC12</v>
          </cell>
        </row>
        <row r="7314">
          <cell r="B7314" t="str">
            <v>TST0001832</v>
          </cell>
          <cell r="C7314" t="str">
            <v>机床工作灯总成</v>
          </cell>
        </row>
        <row r="7314">
          <cell r="F7314" t="str">
            <v>EA</v>
          </cell>
          <cell r="G7314" t="str">
            <v>YC12</v>
          </cell>
        </row>
        <row r="7315">
          <cell r="B7315" t="str">
            <v>TST0001833</v>
          </cell>
          <cell r="C7315" t="str">
            <v>机器人压臂总成</v>
          </cell>
        </row>
        <row r="7315">
          <cell r="F7315" t="str">
            <v>EA</v>
          </cell>
          <cell r="G7315" t="str">
            <v>YC12</v>
          </cell>
        </row>
        <row r="7316">
          <cell r="B7316" t="str">
            <v>TST0001834</v>
          </cell>
          <cell r="C7316" t="str">
            <v>机器人送丝机托架总成</v>
          </cell>
        </row>
        <row r="7316">
          <cell r="F7316" t="str">
            <v>EA</v>
          </cell>
          <cell r="G7316" t="str">
            <v>YC12</v>
          </cell>
        </row>
        <row r="7317">
          <cell r="B7317" t="str">
            <v>TST0001835</v>
          </cell>
          <cell r="C7317" t="str">
            <v>铝箔胶带</v>
          </cell>
        </row>
        <row r="7317">
          <cell r="F7317" t="str">
            <v>EA</v>
          </cell>
          <cell r="G7317" t="str">
            <v>YC12</v>
          </cell>
        </row>
        <row r="7318">
          <cell r="B7318" t="str">
            <v>TST0001836</v>
          </cell>
          <cell r="C7318" t="str">
            <v>传感器ZSB30A-01-N-L</v>
          </cell>
        </row>
        <row r="7318">
          <cell r="F7318" t="str">
            <v>EA</v>
          </cell>
          <cell r="G7318" t="str">
            <v>YC12</v>
          </cell>
        </row>
        <row r="7319">
          <cell r="B7319" t="str">
            <v>TST0001837</v>
          </cell>
          <cell r="C7319" t="str">
            <v>线簧φ2*22</v>
          </cell>
        </row>
        <row r="7319">
          <cell r="F7319" t="str">
            <v>EA</v>
          </cell>
          <cell r="G7319" t="str">
            <v>YC12</v>
          </cell>
        </row>
        <row r="7320">
          <cell r="B7320" t="str">
            <v>TST0001839</v>
          </cell>
          <cell r="C7320" t="str">
            <v>电扭力扳手</v>
          </cell>
        </row>
        <row r="7320">
          <cell r="F7320" t="str">
            <v>EA</v>
          </cell>
          <cell r="G7320" t="str">
            <v>YC12</v>
          </cell>
        </row>
        <row r="7321">
          <cell r="B7321" t="str">
            <v>TST0001840</v>
          </cell>
          <cell r="C7321" t="str">
            <v>轴承6005</v>
          </cell>
        </row>
        <row r="7321">
          <cell r="F7321" t="str">
            <v>EA</v>
          </cell>
          <cell r="G7321" t="str">
            <v>YC12</v>
          </cell>
        </row>
        <row r="7322">
          <cell r="B7322" t="str">
            <v>TST0001841</v>
          </cell>
          <cell r="C7322" t="str">
            <v>W905自动喷枪空气帽螺母</v>
          </cell>
        </row>
        <row r="7322">
          <cell r="F7322" t="str">
            <v>EA</v>
          </cell>
          <cell r="G7322" t="str">
            <v>YC12</v>
          </cell>
        </row>
        <row r="7323">
          <cell r="B7323" t="str">
            <v>TST0001842</v>
          </cell>
          <cell r="C7323" t="str">
            <v>旁路喷嘴安装座</v>
          </cell>
        </row>
        <row r="7323">
          <cell r="F7323" t="str">
            <v>EA</v>
          </cell>
          <cell r="G7323" t="str">
            <v>YC12</v>
          </cell>
        </row>
        <row r="7324">
          <cell r="B7324" t="str">
            <v>TST0001843</v>
          </cell>
          <cell r="C7324" t="str">
            <v>耐震压力表</v>
          </cell>
        </row>
        <row r="7324">
          <cell r="F7324" t="str">
            <v>EA</v>
          </cell>
          <cell r="G7324" t="str">
            <v>YC12</v>
          </cell>
        </row>
        <row r="7325">
          <cell r="B7325" t="str">
            <v>TST0001845</v>
          </cell>
          <cell r="C7325" t="str">
            <v>脚轮φ170</v>
          </cell>
        </row>
        <row r="7325">
          <cell r="F7325" t="str">
            <v>EA</v>
          </cell>
          <cell r="G7325" t="str">
            <v>YC12</v>
          </cell>
        </row>
        <row r="7326">
          <cell r="B7326" t="str">
            <v>TST0001846</v>
          </cell>
          <cell r="C7326" t="str">
            <v>脚轮φ130</v>
          </cell>
        </row>
        <row r="7326">
          <cell r="F7326" t="str">
            <v>EA</v>
          </cell>
          <cell r="G7326" t="str">
            <v>YC12</v>
          </cell>
        </row>
        <row r="7327">
          <cell r="B7327" t="str">
            <v>TST0001848</v>
          </cell>
          <cell r="C7327" t="str">
            <v>消防应急照明灯</v>
          </cell>
        </row>
        <row r="7327">
          <cell r="F7327" t="str">
            <v>EA</v>
          </cell>
          <cell r="G7327" t="str">
            <v>YC12</v>
          </cell>
        </row>
        <row r="7328">
          <cell r="B7328" t="str">
            <v>TST0001852</v>
          </cell>
          <cell r="C7328" t="str">
            <v>尼龙轮</v>
          </cell>
        </row>
        <row r="7328">
          <cell r="F7328" t="str">
            <v>EA</v>
          </cell>
          <cell r="G7328" t="str">
            <v>YC12</v>
          </cell>
        </row>
        <row r="7329">
          <cell r="B7329" t="str">
            <v>TST0001854</v>
          </cell>
          <cell r="C7329" t="str">
            <v>铜管</v>
          </cell>
        </row>
        <row r="7329">
          <cell r="F7329" t="str">
            <v>EA</v>
          </cell>
          <cell r="G7329" t="str">
            <v>YC12</v>
          </cell>
        </row>
        <row r="7330">
          <cell r="B7330" t="str">
            <v>TST0001856</v>
          </cell>
          <cell r="C7330" t="str">
            <v>凸焊电极</v>
          </cell>
        </row>
        <row r="7330">
          <cell r="F7330" t="str">
            <v>EA</v>
          </cell>
          <cell r="G7330" t="str">
            <v>YC12</v>
          </cell>
        </row>
        <row r="7331">
          <cell r="B7331" t="str">
            <v>TST0001857</v>
          </cell>
          <cell r="C7331" t="str">
            <v>丝杠ф24</v>
          </cell>
        </row>
        <row r="7331">
          <cell r="F7331" t="str">
            <v>EA</v>
          </cell>
          <cell r="G7331" t="str">
            <v>YC12</v>
          </cell>
        </row>
        <row r="7332">
          <cell r="B7332" t="str">
            <v>TST0001858</v>
          </cell>
          <cell r="C7332" t="str">
            <v>电铃</v>
          </cell>
        </row>
        <row r="7332">
          <cell r="F7332" t="str">
            <v>EA</v>
          </cell>
          <cell r="G7332" t="str">
            <v>YC12</v>
          </cell>
        </row>
        <row r="7333">
          <cell r="B7333" t="str">
            <v>TST0001860</v>
          </cell>
          <cell r="C7333" t="str">
            <v>中间继电器</v>
          </cell>
        </row>
        <row r="7333">
          <cell r="F7333" t="str">
            <v>EA</v>
          </cell>
          <cell r="G7333" t="str">
            <v>YC12</v>
          </cell>
        </row>
        <row r="7334">
          <cell r="B7334" t="str">
            <v>TST0001861</v>
          </cell>
          <cell r="C7334" t="str">
            <v>机器人人教器线</v>
          </cell>
        </row>
        <row r="7334">
          <cell r="F7334" t="str">
            <v>EA</v>
          </cell>
          <cell r="G7334" t="str">
            <v>YC12</v>
          </cell>
        </row>
        <row r="7335">
          <cell r="B7335" t="str">
            <v>TST0001863</v>
          </cell>
          <cell r="C7335" t="str">
            <v>包绳拉筒</v>
          </cell>
          <cell r="D7335" t="str">
            <v>缝纫备品备件</v>
          </cell>
        </row>
        <row r="7335">
          <cell r="F7335" t="str">
            <v>EA</v>
          </cell>
          <cell r="G7335" t="str">
            <v>YC04</v>
          </cell>
        </row>
        <row r="7336">
          <cell r="B7336" t="str">
            <v>TST0001864</v>
          </cell>
          <cell r="C7336" t="str">
            <v>卷材SPFH590</v>
          </cell>
          <cell r="D7336" t="str">
            <v>2.5*386</v>
          </cell>
        </row>
        <row r="7336">
          <cell r="F7336" t="str">
            <v>KG</v>
          </cell>
          <cell r="G7336" t="str">
            <v>YC04</v>
          </cell>
        </row>
        <row r="7337">
          <cell r="B7337" t="str">
            <v>TST0001865</v>
          </cell>
          <cell r="C7337" t="str">
            <v>卷材SPFH590</v>
          </cell>
          <cell r="D7337" t="str">
            <v>2.5*94</v>
          </cell>
        </row>
        <row r="7337">
          <cell r="F7337" t="str">
            <v>KG</v>
          </cell>
          <cell r="G7337" t="str">
            <v>YC04</v>
          </cell>
        </row>
        <row r="7338">
          <cell r="B7338" t="str">
            <v>TST0001866</v>
          </cell>
          <cell r="C7338" t="str">
            <v>卡簧钳子</v>
          </cell>
        </row>
        <row r="7338">
          <cell r="F7338" t="str">
            <v>EA</v>
          </cell>
          <cell r="G7338" t="str">
            <v>YC12</v>
          </cell>
        </row>
        <row r="7339">
          <cell r="B7339" t="str">
            <v>TST0001867</v>
          </cell>
          <cell r="C7339" t="str">
            <v>流量计</v>
          </cell>
        </row>
        <row r="7339">
          <cell r="F7339" t="str">
            <v>EA</v>
          </cell>
          <cell r="G7339" t="str">
            <v>YC12</v>
          </cell>
        </row>
        <row r="7340">
          <cell r="B7340" t="str">
            <v>TST0001868</v>
          </cell>
          <cell r="C7340" t="str">
            <v>减压阀</v>
          </cell>
        </row>
        <row r="7340">
          <cell r="F7340" t="str">
            <v>EA</v>
          </cell>
          <cell r="G7340" t="str">
            <v>YC12</v>
          </cell>
        </row>
        <row r="7341">
          <cell r="B7341" t="str">
            <v>TST0001869</v>
          </cell>
          <cell r="C7341" t="str">
            <v>调压阀4分</v>
          </cell>
        </row>
        <row r="7341">
          <cell r="F7341" t="str">
            <v>EA</v>
          </cell>
          <cell r="G7341" t="str">
            <v>YC12</v>
          </cell>
        </row>
        <row r="7342">
          <cell r="B7342" t="str">
            <v>TST0001870</v>
          </cell>
          <cell r="C7342" t="str">
            <v>指示灯</v>
          </cell>
        </row>
        <row r="7342">
          <cell r="F7342" t="str">
            <v>EA</v>
          </cell>
          <cell r="G7342" t="str">
            <v>YC12</v>
          </cell>
        </row>
        <row r="7343">
          <cell r="B7343" t="str">
            <v>TST0001871</v>
          </cell>
          <cell r="C7343" t="str">
            <v>行程开关</v>
          </cell>
        </row>
        <row r="7343">
          <cell r="F7343" t="str">
            <v>EA</v>
          </cell>
          <cell r="G7343" t="str">
            <v>YC12</v>
          </cell>
        </row>
        <row r="7344">
          <cell r="B7344" t="str">
            <v>TST0001872</v>
          </cell>
          <cell r="C7344" t="str">
            <v>电极底座</v>
          </cell>
        </row>
        <row r="7344">
          <cell r="F7344" t="str">
            <v>EA</v>
          </cell>
          <cell r="G7344" t="str">
            <v>YC12</v>
          </cell>
        </row>
        <row r="7345">
          <cell r="B7345" t="str">
            <v>TST0001873</v>
          </cell>
          <cell r="C7345" t="str">
            <v>上电极</v>
          </cell>
        </row>
        <row r="7345">
          <cell r="F7345" t="str">
            <v>EA</v>
          </cell>
          <cell r="G7345" t="str">
            <v>YC12</v>
          </cell>
        </row>
        <row r="7346">
          <cell r="B7346" t="str">
            <v>TST0001874</v>
          </cell>
          <cell r="C7346" t="str">
            <v>水流量开关</v>
          </cell>
        </row>
        <row r="7346">
          <cell r="F7346" t="str">
            <v>EA</v>
          </cell>
          <cell r="G7346" t="str">
            <v>YC12</v>
          </cell>
        </row>
        <row r="7347">
          <cell r="B7347" t="str">
            <v>TST0001875</v>
          </cell>
          <cell r="C7347" t="str">
            <v>不锈钢球阀</v>
          </cell>
        </row>
        <row r="7347">
          <cell r="F7347" t="str">
            <v>EA</v>
          </cell>
          <cell r="G7347" t="str">
            <v>YC12</v>
          </cell>
        </row>
        <row r="7348">
          <cell r="B7348" t="str">
            <v>TST0001876</v>
          </cell>
          <cell r="C7348" t="str">
            <v>ф11.5（钻头）</v>
          </cell>
        </row>
        <row r="7348">
          <cell r="F7348" t="str">
            <v>EA</v>
          </cell>
          <cell r="G7348" t="str">
            <v>YC12</v>
          </cell>
        </row>
        <row r="7349">
          <cell r="B7349" t="str">
            <v>TST0001877</v>
          </cell>
          <cell r="C7349" t="str">
            <v>ф15.5（钻头）</v>
          </cell>
        </row>
        <row r="7349">
          <cell r="F7349" t="str">
            <v>EA</v>
          </cell>
          <cell r="G7349" t="str">
            <v>YC12</v>
          </cell>
        </row>
        <row r="7350">
          <cell r="B7350" t="str">
            <v>TST0001878</v>
          </cell>
          <cell r="C7350" t="str">
            <v>蒸汽管</v>
          </cell>
        </row>
        <row r="7350">
          <cell r="F7350" t="str">
            <v>EA</v>
          </cell>
          <cell r="G7350" t="str">
            <v>YC12</v>
          </cell>
        </row>
        <row r="7351">
          <cell r="B7351" t="str">
            <v>TST0001879</v>
          </cell>
          <cell r="C7351" t="str">
            <v>金属软连接</v>
          </cell>
        </row>
        <row r="7351">
          <cell r="F7351" t="str">
            <v>EA</v>
          </cell>
          <cell r="G7351" t="str">
            <v>YC12</v>
          </cell>
        </row>
        <row r="7352">
          <cell r="B7352" t="str">
            <v>TST0001881</v>
          </cell>
          <cell r="C7352" t="str">
            <v>滑轨型材</v>
          </cell>
        </row>
        <row r="7352">
          <cell r="F7352" t="str">
            <v>KG</v>
          </cell>
          <cell r="G7352" t="str">
            <v>YC04</v>
          </cell>
        </row>
        <row r="7353">
          <cell r="B7353" t="str">
            <v>TST0001882</v>
          </cell>
          <cell r="C7353" t="str">
            <v>SAPH440卷材余料</v>
          </cell>
        </row>
        <row r="7353">
          <cell r="F7353" t="str">
            <v>KG</v>
          </cell>
          <cell r="G7353" t="str">
            <v>YC04</v>
          </cell>
        </row>
        <row r="7354">
          <cell r="B7354" t="str">
            <v>TST0001883</v>
          </cell>
          <cell r="C7354" t="str">
            <v>SPFH590卷材余料</v>
          </cell>
        </row>
        <row r="7354">
          <cell r="F7354" t="str">
            <v>KG</v>
          </cell>
          <cell r="G7354" t="str">
            <v>YC04</v>
          </cell>
        </row>
        <row r="7355">
          <cell r="B7355" t="str">
            <v>TST0001884</v>
          </cell>
          <cell r="C7355" t="str">
            <v>SPHC卷材余料</v>
          </cell>
        </row>
        <row r="7355">
          <cell r="F7355" t="str">
            <v>KG</v>
          </cell>
          <cell r="G7355" t="str">
            <v>YC04</v>
          </cell>
        </row>
        <row r="7356">
          <cell r="B7356" t="str">
            <v>TST0001885</v>
          </cell>
          <cell r="C7356" t="str">
            <v>瓦格纳喷枪</v>
          </cell>
          <cell r="D7356" t="str">
            <v>WA905（口径1.0）</v>
          </cell>
        </row>
        <row r="7356">
          <cell r="F7356" t="str">
            <v>EA</v>
          </cell>
          <cell r="G7356" t="str">
            <v>YC12</v>
          </cell>
        </row>
        <row r="7357">
          <cell r="B7357" t="str">
            <v>TST0001886</v>
          </cell>
          <cell r="C7357" t="str">
            <v>瓦格纳流量计</v>
          </cell>
          <cell r="D7357" t="str">
            <v>0.02-3L/min</v>
          </cell>
        </row>
        <row r="7357">
          <cell r="F7357" t="str">
            <v>EA</v>
          </cell>
          <cell r="G7357" t="str">
            <v>YC12</v>
          </cell>
        </row>
        <row r="7358">
          <cell r="B7358" t="str">
            <v>TST0001887</v>
          </cell>
          <cell r="C7358" t="str">
            <v>板材Q235</v>
          </cell>
          <cell r="D7358" t="str">
            <v>4.0*1500*6000</v>
          </cell>
        </row>
        <row r="7358">
          <cell r="F7358" t="str">
            <v>KG</v>
          </cell>
          <cell r="G7358" t="str">
            <v>YC04</v>
          </cell>
        </row>
        <row r="7359">
          <cell r="B7359" t="str">
            <v>TST0001888</v>
          </cell>
          <cell r="C7359" t="str">
            <v>板材Q235</v>
          </cell>
          <cell r="D7359" t="str">
            <v>3.0*1500*6000</v>
          </cell>
        </row>
        <row r="7359">
          <cell r="F7359" t="str">
            <v>KG</v>
          </cell>
          <cell r="G7359" t="str">
            <v>YC04</v>
          </cell>
        </row>
        <row r="7360">
          <cell r="B7360" t="str">
            <v>TST0001889</v>
          </cell>
          <cell r="C7360" t="str">
            <v>板材ST12</v>
          </cell>
          <cell r="D7360" t="str">
            <v>1.5*1250*2500</v>
          </cell>
        </row>
        <row r="7360">
          <cell r="F7360" t="str">
            <v>KG</v>
          </cell>
          <cell r="G7360" t="str">
            <v>YC04</v>
          </cell>
        </row>
        <row r="7361">
          <cell r="B7361" t="str">
            <v>TST0001890</v>
          </cell>
          <cell r="C7361" t="str">
            <v>板材DC01</v>
          </cell>
          <cell r="D7361" t="str">
            <v>1.5*1250*2500</v>
          </cell>
        </row>
        <row r="7361">
          <cell r="F7361" t="str">
            <v>KG</v>
          </cell>
          <cell r="G7361" t="str">
            <v>YC04</v>
          </cell>
        </row>
        <row r="7362">
          <cell r="B7362" t="str">
            <v>TST0001891</v>
          </cell>
          <cell r="C7362" t="str">
            <v>板材SPCC</v>
          </cell>
          <cell r="D7362" t="str">
            <v>1.5*1250*2500</v>
          </cell>
        </row>
        <row r="7362">
          <cell r="F7362" t="str">
            <v>EA</v>
          </cell>
          <cell r="G7362" t="str">
            <v>YC04</v>
          </cell>
        </row>
        <row r="7363">
          <cell r="B7363" t="str">
            <v>TST0001892</v>
          </cell>
          <cell r="C7363" t="str">
            <v>铝锭</v>
          </cell>
        </row>
        <row r="7363">
          <cell r="F7363" t="str">
            <v>KG</v>
          </cell>
          <cell r="G7363" t="str">
            <v>YC04</v>
          </cell>
        </row>
        <row r="7364">
          <cell r="B7364" t="str">
            <v>TST0001893</v>
          </cell>
          <cell r="C7364" t="str">
            <v>板材SPHC</v>
          </cell>
          <cell r="D7364" t="str">
            <v>6.0*1500*3000</v>
          </cell>
        </row>
        <row r="7364">
          <cell r="F7364" t="str">
            <v>KG</v>
          </cell>
          <cell r="G7364" t="str">
            <v>YC04</v>
          </cell>
        </row>
        <row r="7365">
          <cell r="B7365" t="str">
            <v>TST0001894</v>
          </cell>
          <cell r="C7365" t="str">
            <v>卷材SPCC</v>
          </cell>
          <cell r="D7365" t="str">
            <v>1.0*1280</v>
          </cell>
        </row>
        <row r="7365">
          <cell r="F7365" t="str">
            <v>KG</v>
          </cell>
          <cell r="G7365" t="str">
            <v>YC04</v>
          </cell>
        </row>
        <row r="7366">
          <cell r="B7366" t="str">
            <v>TST0001895</v>
          </cell>
          <cell r="C7366" t="str">
            <v>酸洗卷材QSTE460TM</v>
          </cell>
          <cell r="D7366" t="str">
            <v>3.5*330</v>
          </cell>
        </row>
        <row r="7366">
          <cell r="F7366" t="str">
            <v>KG</v>
          </cell>
          <cell r="G7366" t="str">
            <v>YC04</v>
          </cell>
        </row>
        <row r="7367">
          <cell r="B7367" t="str">
            <v>TST0001896</v>
          </cell>
          <cell r="C7367" t="str">
            <v>卷材SPHC</v>
          </cell>
          <cell r="D7367" t="str">
            <v>3.0*137</v>
          </cell>
        </row>
        <row r="7367">
          <cell r="F7367" t="str">
            <v>KG</v>
          </cell>
          <cell r="G7367" t="str">
            <v>YC04</v>
          </cell>
        </row>
        <row r="7368">
          <cell r="B7368" t="str">
            <v>TST0001898</v>
          </cell>
          <cell r="C7368" t="str">
            <v>卷材SAPH440</v>
          </cell>
          <cell r="D7368" t="str">
            <v>2.5*225</v>
          </cell>
        </row>
        <row r="7368">
          <cell r="F7368" t="str">
            <v>KG</v>
          </cell>
          <cell r="G7368" t="str">
            <v>YC04</v>
          </cell>
        </row>
        <row r="7369">
          <cell r="B7369" t="str">
            <v>TST0001899</v>
          </cell>
          <cell r="C7369" t="str">
            <v>板材Q235</v>
          </cell>
          <cell r="D7369" t="str">
            <v>5.0*1250*2500</v>
          </cell>
        </row>
        <row r="7369">
          <cell r="F7369" t="str">
            <v>KG</v>
          </cell>
          <cell r="G7369" t="str">
            <v>YC04</v>
          </cell>
        </row>
        <row r="7370">
          <cell r="B7370" t="str">
            <v>TST0010010</v>
          </cell>
          <cell r="C7370" t="str">
            <v>乙炔</v>
          </cell>
        </row>
        <row r="7370">
          <cell r="F7370" t="str">
            <v>EA</v>
          </cell>
          <cell r="G7370" t="str">
            <v>YC12</v>
          </cell>
        </row>
        <row r="7371">
          <cell r="B7371" t="str">
            <v>TSY0000021</v>
          </cell>
          <cell r="C7371" t="str">
            <v>吊紧带KT-135-2-770</v>
          </cell>
          <cell r="D7371" t="str">
            <v>770mm</v>
          </cell>
        </row>
        <row r="7371">
          <cell r="F7371" t="str">
            <v>EA</v>
          </cell>
          <cell r="G7371" t="str">
            <v>YC06</v>
          </cell>
        </row>
        <row r="7372">
          <cell r="B7372" t="str">
            <v>TSY0000022</v>
          </cell>
          <cell r="C7372" t="str">
            <v>吊紧带KT-135-2-410</v>
          </cell>
          <cell r="D7372" t="str">
            <v>410mm</v>
          </cell>
        </row>
        <row r="7372">
          <cell r="F7372" t="str">
            <v>EA</v>
          </cell>
          <cell r="G7372" t="str">
            <v>YC06</v>
          </cell>
        </row>
        <row r="7373">
          <cell r="B7373" t="str">
            <v>TSY0000023</v>
          </cell>
          <cell r="C7373" t="str">
            <v>吊紧带KT-135-2-230</v>
          </cell>
        </row>
        <row r="7373">
          <cell r="F7373" t="str">
            <v>EA</v>
          </cell>
          <cell r="G7373" t="str">
            <v>YC06</v>
          </cell>
        </row>
        <row r="7374">
          <cell r="B7374" t="str">
            <v>TSY0000024</v>
          </cell>
          <cell r="C7374" t="str">
            <v>板条KT-39-135</v>
          </cell>
          <cell r="D7374" t="str">
            <v>135mm</v>
          </cell>
        </row>
        <row r="7374">
          <cell r="F7374" t="str">
            <v>EA</v>
          </cell>
          <cell r="G7374" t="str">
            <v>YC06</v>
          </cell>
        </row>
        <row r="7375">
          <cell r="B7375" t="str">
            <v>TSY0000025</v>
          </cell>
          <cell r="C7375" t="str">
            <v>扣条KT-40-135</v>
          </cell>
          <cell r="D7375" t="str">
            <v>135mm</v>
          </cell>
        </row>
        <row r="7375">
          <cell r="F7375" t="str">
            <v>EA</v>
          </cell>
          <cell r="G7375" t="str">
            <v>YC06</v>
          </cell>
        </row>
        <row r="7376">
          <cell r="B7376" t="str">
            <v>TSY0000026</v>
          </cell>
          <cell r="C7376" t="str">
            <v>板条KT-15-1200</v>
          </cell>
          <cell r="D7376" t="str">
            <v>1200mm</v>
          </cell>
        </row>
        <row r="7376">
          <cell r="F7376" t="str">
            <v>EA</v>
          </cell>
          <cell r="G7376" t="str">
            <v>YC06</v>
          </cell>
        </row>
        <row r="7377">
          <cell r="B7377" t="str">
            <v>TSY0000027</v>
          </cell>
          <cell r="C7377" t="str">
            <v>板条KT-15-290</v>
          </cell>
          <cell r="D7377" t="str">
            <v>290mm</v>
          </cell>
        </row>
        <row r="7377">
          <cell r="F7377" t="str">
            <v>EA</v>
          </cell>
          <cell r="G7377" t="str">
            <v>YC06</v>
          </cell>
        </row>
        <row r="7378">
          <cell r="B7378" t="str">
            <v>TSY0000029</v>
          </cell>
          <cell r="C7378" t="str">
            <v>标识H470400000002</v>
          </cell>
          <cell r="D7378" t="str">
            <v>40mm*65mm</v>
          </cell>
        </row>
        <row r="7378">
          <cell r="F7378" t="str">
            <v>EA</v>
          </cell>
          <cell r="G7378" t="str">
            <v>YC06</v>
          </cell>
        </row>
        <row r="7379">
          <cell r="B7379" t="str">
            <v>TSY0000030</v>
          </cell>
          <cell r="C7379" t="str">
            <v>潍坊3C标识I140327</v>
          </cell>
          <cell r="D7379" t="str">
            <v>19mm*28mm</v>
          </cell>
        </row>
        <row r="7379">
          <cell r="F7379" t="str">
            <v>EA</v>
          </cell>
          <cell r="G7379" t="str">
            <v>YC06</v>
          </cell>
        </row>
        <row r="7380">
          <cell r="B7380" t="str">
            <v>TSY0000031</v>
          </cell>
          <cell r="C7380" t="str">
            <v>标识H0704010206A0</v>
          </cell>
          <cell r="D7380" t="str">
            <v>40mm*65mm</v>
          </cell>
        </row>
        <row r="7380">
          <cell r="F7380" t="str">
            <v>EA</v>
          </cell>
          <cell r="G7380" t="str">
            <v>YC06</v>
          </cell>
        </row>
        <row r="7381">
          <cell r="B7381" t="str">
            <v>TSY0000032</v>
          </cell>
          <cell r="C7381" t="str">
            <v>标识H0704010205A0</v>
          </cell>
          <cell r="D7381" t="str">
            <v>40mm*65mm</v>
          </cell>
        </row>
        <row r="7381">
          <cell r="F7381" t="str">
            <v>EA</v>
          </cell>
          <cell r="G7381" t="str">
            <v>YC06</v>
          </cell>
        </row>
        <row r="7382">
          <cell r="B7382" t="str">
            <v>TSY0000033</v>
          </cell>
          <cell r="C7382" t="str">
            <v>标识H0704010101A0</v>
          </cell>
          <cell r="D7382" t="str">
            <v>40mm*65mm</v>
          </cell>
        </row>
        <row r="7382">
          <cell r="F7382" t="str">
            <v>EA</v>
          </cell>
          <cell r="G7382" t="str">
            <v>YC06</v>
          </cell>
        </row>
        <row r="7383">
          <cell r="B7383" t="str">
            <v>TSY0000036</v>
          </cell>
          <cell r="C7383" t="str">
            <v>黑色拉锁235cm</v>
          </cell>
        </row>
        <row r="7383">
          <cell r="F7383" t="str">
            <v>EA</v>
          </cell>
          <cell r="G7383" t="str">
            <v>YC06</v>
          </cell>
        </row>
        <row r="7384">
          <cell r="B7384" t="str">
            <v>TSY0000038</v>
          </cell>
          <cell r="C7384" t="str">
            <v>吊紧带KT-135-410mm</v>
          </cell>
        </row>
        <row r="7384">
          <cell r="F7384" t="str">
            <v>EA</v>
          </cell>
          <cell r="G7384" t="str">
            <v>YC06</v>
          </cell>
        </row>
        <row r="7385">
          <cell r="B7385" t="str">
            <v>TSY0000039</v>
          </cell>
          <cell r="C7385" t="str">
            <v>标识H4704010219A0</v>
          </cell>
          <cell r="D7385" t="str">
            <v>40mm*65mm</v>
          </cell>
        </row>
        <row r="7385">
          <cell r="F7385" t="str">
            <v>EA</v>
          </cell>
          <cell r="G7385" t="str">
            <v>YC06</v>
          </cell>
        </row>
        <row r="7386">
          <cell r="B7386" t="str">
            <v>TSY0000040</v>
          </cell>
          <cell r="C7386" t="str">
            <v>标识H4704010217A0</v>
          </cell>
          <cell r="D7386" t="str">
            <v>40mm*65mm</v>
          </cell>
        </row>
        <row r="7386">
          <cell r="F7386" t="str">
            <v>EA</v>
          </cell>
          <cell r="G7386" t="str">
            <v>YC06</v>
          </cell>
        </row>
        <row r="7387">
          <cell r="B7387" t="str">
            <v>TSY0000041</v>
          </cell>
          <cell r="C7387" t="str">
            <v>标识H4704010102A0</v>
          </cell>
          <cell r="D7387" t="str">
            <v>40mm*65mm</v>
          </cell>
        </row>
        <row r="7387">
          <cell r="F7387" t="str">
            <v>EA</v>
          </cell>
          <cell r="G7387" t="str">
            <v>YC06</v>
          </cell>
        </row>
        <row r="7388">
          <cell r="B7388" t="str">
            <v>TSY0000042</v>
          </cell>
          <cell r="C7388" t="str">
            <v>标识H4704010100A0</v>
          </cell>
          <cell r="D7388" t="str">
            <v>40mm*65mm</v>
          </cell>
        </row>
        <row r="7388">
          <cell r="F7388" t="str">
            <v>EA</v>
          </cell>
          <cell r="G7388" t="str">
            <v>YC06</v>
          </cell>
        </row>
        <row r="7389">
          <cell r="B7389" t="str">
            <v>TSY0000044</v>
          </cell>
          <cell r="C7389" t="str">
            <v>板条KT-15-465</v>
          </cell>
          <cell r="D7389" t="str">
            <v>465mm</v>
          </cell>
        </row>
        <row r="7389">
          <cell r="F7389" t="str">
            <v>EA</v>
          </cell>
          <cell r="G7389" t="str">
            <v>YC06</v>
          </cell>
        </row>
        <row r="7390">
          <cell r="B7390" t="str">
            <v>TSY0000050</v>
          </cell>
          <cell r="C7390" t="str">
            <v>扣条KT-158-200</v>
          </cell>
          <cell r="D7390" t="str">
            <v>200mm</v>
          </cell>
        </row>
        <row r="7390">
          <cell r="F7390" t="str">
            <v>EA</v>
          </cell>
          <cell r="G7390" t="str">
            <v>YC06</v>
          </cell>
        </row>
        <row r="7391">
          <cell r="B7391" t="str">
            <v>TSY0000054</v>
          </cell>
          <cell r="C7391" t="str">
            <v>吊紧带KT-135-270mm</v>
          </cell>
        </row>
        <row r="7391">
          <cell r="F7391" t="str">
            <v>EA</v>
          </cell>
          <cell r="G7391" t="str">
            <v>YC06</v>
          </cell>
        </row>
        <row r="7392">
          <cell r="B7392" t="str">
            <v>TSY0000055</v>
          </cell>
          <cell r="C7392" t="str">
            <v>吊紧带KT-135-280mm</v>
          </cell>
        </row>
        <row r="7392">
          <cell r="F7392" t="str">
            <v>EA</v>
          </cell>
          <cell r="G7392" t="str">
            <v>YC06</v>
          </cell>
        </row>
        <row r="7393">
          <cell r="B7393" t="str">
            <v>TSY0000057</v>
          </cell>
          <cell r="C7393" t="str">
            <v>吊紧带KT-135-420mm</v>
          </cell>
        </row>
        <row r="7393">
          <cell r="F7393" t="str">
            <v>EA</v>
          </cell>
          <cell r="G7393" t="str">
            <v>YC06</v>
          </cell>
        </row>
        <row r="7394">
          <cell r="B7394" t="str">
            <v>TSY0000058</v>
          </cell>
          <cell r="C7394" t="str">
            <v>吊紧带KT-135-235mm</v>
          </cell>
        </row>
        <row r="7394">
          <cell r="F7394" t="str">
            <v>EA</v>
          </cell>
          <cell r="G7394" t="str">
            <v>YC06</v>
          </cell>
        </row>
        <row r="7395">
          <cell r="B7395" t="str">
            <v>TSY0000060</v>
          </cell>
          <cell r="C7395" t="str">
            <v>标识H4704010208A0</v>
          </cell>
          <cell r="D7395" t="str">
            <v>40mm*65mm</v>
          </cell>
        </row>
        <row r="7395">
          <cell r="F7395" t="str">
            <v>EA</v>
          </cell>
          <cell r="G7395" t="str">
            <v>YC06</v>
          </cell>
        </row>
        <row r="7396">
          <cell r="B7396" t="str">
            <v>TSY0000061</v>
          </cell>
          <cell r="C7396" t="str">
            <v>板条KT-15-65</v>
          </cell>
          <cell r="D7396" t="str">
            <v>65mm</v>
          </cell>
        </row>
        <row r="7396">
          <cell r="F7396" t="str">
            <v>EA</v>
          </cell>
          <cell r="G7396" t="str">
            <v>YC06</v>
          </cell>
        </row>
        <row r="7397">
          <cell r="B7397" t="str">
            <v>TSY0000062</v>
          </cell>
          <cell r="C7397" t="str">
            <v>板条KT-15-365</v>
          </cell>
          <cell r="D7397" t="str">
            <v>365mm</v>
          </cell>
        </row>
        <row r="7397">
          <cell r="F7397" t="str">
            <v>EA</v>
          </cell>
          <cell r="G7397" t="str">
            <v>YC06</v>
          </cell>
        </row>
        <row r="7398">
          <cell r="B7398" t="str">
            <v>TSY0000063</v>
          </cell>
          <cell r="C7398" t="str">
            <v>吊紧带KT-106-180</v>
          </cell>
          <cell r="D7398" t="str">
            <v>180mm</v>
          </cell>
        </row>
        <row r="7398">
          <cell r="F7398" t="str">
            <v>EA</v>
          </cell>
          <cell r="G7398" t="str">
            <v>YC06</v>
          </cell>
        </row>
        <row r="7399">
          <cell r="B7399" t="str">
            <v>TSY0000065</v>
          </cell>
          <cell r="C7399" t="str">
            <v>扣条KT-158-140</v>
          </cell>
          <cell r="D7399" t="str">
            <v>140mm</v>
          </cell>
        </row>
        <row r="7399">
          <cell r="F7399" t="str">
            <v>EA</v>
          </cell>
          <cell r="G7399" t="str">
            <v>YC06</v>
          </cell>
        </row>
        <row r="7400">
          <cell r="B7400" t="str">
            <v>TSY0000067</v>
          </cell>
          <cell r="C7400" t="str">
            <v>扣条KT-158-895</v>
          </cell>
          <cell r="D7400" t="str">
            <v>895mm</v>
          </cell>
        </row>
        <row r="7400">
          <cell r="F7400" t="str">
            <v>EA</v>
          </cell>
          <cell r="G7400" t="str">
            <v>YC06</v>
          </cell>
        </row>
        <row r="7401">
          <cell r="B7401" t="str">
            <v>TSY0000068</v>
          </cell>
          <cell r="C7401" t="str">
            <v>扣条KT-158-380</v>
          </cell>
          <cell r="D7401" t="str">
            <v>380mm</v>
          </cell>
        </row>
        <row r="7401">
          <cell r="F7401" t="str">
            <v>EA</v>
          </cell>
          <cell r="G7401" t="str">
            <v>YC06</v>
          </cell>
        </row>
        <row r="7402">
          <cell r="B7402" t="str">
            <v>TSY0000078</v>
          </cell>
          <cell r="C7402" t="str">
            <v>包缝线40#2</v>
          </cell>
        </row>
        <row r="7402">
          <cell r="F7402" t="str">
            <v>M</v>
          </cell>
          <cell r="G7402" t="str">
            <v>YC06</v>
          </cell>
        </row>
        <row r="7403">
          <cell r="B7403" t="str">
            <v>TSY0000079</v>
          </cell>
          <cell r="C7403" t="str">
            <v>板条KT-39-65</v>
          </cell>
          <cell r="D7403" t="str">
            <v>65mm</v>
          </cell>
        </row>
        <row r="7403">
          <cell r="F7403" t="str">
            <v>EA</v>
          </cell>
          <cell r="G7403" t="str">
            <v>YC06</v>
          </cell>
        </row>
        <row r="7404">
          <cell r="B7404" t="str">
            <v>TSY0000080</v>
          </cell>
          <cell r="C7404" t="str">
            <v>扣条KT-40-65</v>
          </cell>
          <cell r="D7404" t="str">
            <v>65mm</v>
          </cell>
        </row>
        <row r="7404">
          <cell r="F7404" t="str">
            <v>EA</v>
          </cell>
          <cell r="G7404" t="str">
            <v>YC06</v>
          </cell>
        </row>
        <row r="7405">
          <cell r="B7405" t="str">
            <v>TSY0000081</v>
          </cell>
          <cell r="C7405" t="str">
            <v>板条KT-15-45</v>
          </cell>
          <cell r="D7405" t="str">
            <v>45mm</v>
          </cell>
        </row>
        <row r="7405">
          <cell r="F7405" t="str">
            <v>EA</v>
          </cell>
          <cell r="G7405" t="str">
            <v>YC06</v>
          </cell>
        </row>
        <row r="7406">
          <cell r="B7406" t="str">
            <v>TSY0000082</v>
          </cell>
          <cell r="C7406" t="str">
            <v>板条KT-15-155</v>
          </cell>
          <cell r="D7406" t="str">
            <v>155mm</v>
          </cell>
        </row>
        <row r="7406">
          <cell r="F7406" t="str">
            <v>EA</v>
          </cell>
          <cell r="G7406" t="str">
            <v>YC06</v>
          </cell>
        </row>
        <row r="7407">
          <cell r="B7407" t="str">
            <v>TSY0000083</v>
          </cell>
          <cell r="C7407" t="str">
            <v>M2553米色缝纫线</v>
          </cell>
          <cell r="D7407" t="str">
            <v>210D/6</v>
          </cell>
        </row>
        <row r="7407">
          <cell r="F7407" t="str">
            <v>M</v>
          </cell>
          <cell r="G7407" t="str">
            <v>YC06</v>
          </cell>
        </row>
        <row r="7408">
          <cell r="B7408" t="str">
            <v>TSY0000085</v>
          </cell>
          <cell r="C7408" t="str">
            <v>黑色平缝线40#/3</v>
          </cell>
        </row>
        <row r="7408">
          <cell r="F7408" t="str">
            <v>M</v>
          </cell>
          <cell r="G7408" t="str">
            <v>YC06</v>
          </cell>
        </row>
        <row r="7409">
          <cell r="B7409" t="str">
            <v>TSY0000121</v>
          </cell>
          <cell r="C7409" t="str">
            <v>标识H4704010204A0</v>
          </cell>
        </row>
        <row r="7409">
          <cell r="F7409" t="str">
            <v>EA</v>
          </cell>
          <cell r="G7409" t="str">
            <v>YC06</v>
          </cell>
        </row>
        <row r="7410">
          <cell r="B7410" t="str">
            <v>TSY0000125</v>
          </cell>
          <cell r="C7410" t="str">
            <v>吊紧带KT-135-260mm</v>
          </cell>
        </row>
        <row r="7410">
          <cell r="F7410" t="str">
            <v>EA</v>
          </cell>
          <cell r="G7410" t="str">
            <v>YC06</v>
          </cell>
        </row>
        <row r="7411">
          <cell r="B7411" t="str">
            <v>TSY0000126</v>
          </cell>
          <cell r="C7411" t="str">
            <v>板条KT-15-90</v>
          </cell>
          <cell r="D7411" t="str">
            <v>90mm</v>
          </cell>
        </row>
        <row r="7411">
          <cell r="F7411" t="str">
            <v>EA</v>
          </cell>
          <cell r="G7411" t="str">
            <v>YC06</v>
          </cell>
        </row>
        <row r="7412">
          <cell r="B7412" t="str">
            <v>TSY0000133</v>
          </cell>
          <cell r="C7412" t="str">
            <v>1B2490上卧铺拉带总成长</v>
          </cell>
        </row>
        <row r="7412">
          <cell r="F7412" t="str">
            <v>EA</v>
          </cell>
          <cell r="G7412" t="str">
            <v>YC06</v>
          </cell>
        </row>
        <row r="7413">
          <cell r="B7413" t="str">
            <v>TSY0000134</v>
          </cell>
          <cell r="C7413" t="str">
            <v>1B2490上卧铺拉带总成短</v>
          </cell>
        </row>
        <row r="7413">
          <cell r="F7413" t="str">
            <v>EA</v>
          </cell>
          <cell r="G7413" t="str">
            <v>YC06</v>
          </cell>
        </row>
        <row r="7414">
          <cell r="B7414" t="str">
            <v>TSY0000135</v>
          </cell>
          <cell r="C7414" t="str">
            <v>1B2490上卧铺防护网总成</v>
          </cell>
        </row>
        <row r="7414">
          <cell r="F7414" t="str">
            <v>EA</v>
          </cell>
          <cell r="G7414" t="str">
            <v>YC06</v>
          </cell>
        </row>
        <row r="7415">
          <cell r="B7415" t="str">
            <v>TSY0000136</v>
          </cell>
          <cell r="C7415" t="str">
            <v>灰色涤纶线20#3</v>
          </cell>
        </row>
        <row r="7415">
          <cell r="F7415" t="str">
            <v>M</v>
          </cell>
          <cell r="G7415" t="str">
            <v>YC06</v>
          </cell>
        </row>
        <row r="7416">
          <cell r="B7416" t="str">
            <v>TSY0000141</v>
          </cell>
          <cell r="C7416" t="str">
            <v>绝缘纸板条420*121</v>
          </cell>
          <cell r="D7416" t="str">
            <v>H4正背护面用</v>
          </cell>
        </row>
        <row r="7416">
          <cell r="F7416" t="str">
            <v>EA</v>
          </cell>
          <cell r="G7416" t="str">
            <v>YC06</v>
          </cell>
        </row>
        <row r="7417">
          <cell r="B7417" t="str">
            <v>TSY0000143</v>
          </cell>
          <cell r="C7417" t="str">
            <v>标识H4704010200A0</v>
          </cell>
          <cell r="D7417" t="str">
            <v>40mm*65mm</v>
          </cell>
        </row>
        <row r="7417">
          <cell r="F7417" t="str">
            <v>EA</v>
          </cell>
          <cell r="G7417" t="str">
            <v>YC06</v>
          </cell>
        </row>
        <row r="7418">
          <cell r="B7418" t="str">
            <v>TSY0000144</v>
          </cell>
          <cell r="C7418" t="str">
            <v>标识H4704010400A0</v>
          </cell>
          <cell r="D7418" t="str">
            <v>40mm*65mm</v>
          </cell>
        </row>
        <row r="7418">
          <cell r="F7418" t="str">
            <v>EA</v>
          </cell>
          <cell r="G7418" t="str">
            <v>YC06</v>
          </cell>
        </row>
        <row r="7419">
          <cell r="B7419" t="str">
            <v>TSY0000145</v>
          </cell>
          <cell r="C7419" t="str">
            <v>黑色拉锁275cm</v>
          </cell>
        </row>
        <row r="7419">
          <cell r="F7419" t="str">
            <v>EA</v>
          </cell>
          <cell r="G7419" t="str">
            <v>YC06</v>
          </cell>
        </row>
        <row r="7420">
          <cell r="B7420" t="str">
            <v>TSY0000146</v>
          </cell>
          <cell r="C7420" t="str">
            <v>黑色拉锁225cm</v>
          </cell>
        </row>
        <row r="7420">
          <cell r="F7420" t="str">
            <v>EA</v>
          </cell>
          <cell r="G7420" t="str">
            <v>YC06</v>
          </cell>
        </row>
        <row r="7421">
          <cell r="B7421" t="str">
            <v>TSY0000147</v>
          </cell>
          <cell r="C7421" t="str">
            <v>H4网-护网1762mm</v>
          </cell>
        </row>
        <row r="7421">
          <cell r="F7421" t="str">
            <v>EA</v>
          </cell>
          <cell r="G7421" t="str">
            <v>YC06</v>
          </cell>
        </row>
        <row r="7422">
          <cell r="B7422" t="str">
            <v>TSY0000148</v>
          </cell>
          <cell r="C7422" t="str">
            <v>标识H0704010001A0</v>
          </cell>
          <cell r="D7422" t="str">
            <v>40mm*65mm</v>
          </cell>
        </row>
        <row r="7422">
          <cell r="F7422" t="str">
            <v>EA</v>
          </cell>
          <cell r="G7422" t="str">
            <v>YC06</v>
          </cell>
        </row>
        <row r="7423">
          <cell r="B7423" t="str">
            <v>TSY0000149</v>
          </cell>
          <cell r="C7423" t="str">
            <v>标识H07040100012A0</v>
          </cell>
          <cell r="D7423" t="str">
            <v>40mm*65mm</v>
          </cell>
        </row>
        <row r="7423">
          <cell r="F7423" t="str">
            <v>EA</v>
          </cell>
          <cell r="G7423" t="str">
            <v>YC06</v>
          </cell>
        </row>
        <row r="7424">
          <cell r="B7424" t="str">
            <v>TSY0000156</v>
          </cell>
          <cell r="C7424" t="str">
            <v>板条KT-39-85</v>
          </cell>
          <cell r="D7424" t="str">
            <v>85mm</v>
          </cell>
        </row>
        <row r="7424">
          <cell r="F7424" t="str">
            <v>EA</v>
          </cell>
          <cell r="G7424" t="str">
            <v>YC06</v>
          </cell>
        </row>
        <row r="7425">
          <cell r="B7425" t="str">
            <v>TSY0000157</v>
          </cell>
          <cell r="C7425" t="str">
            <v>板条KT-39-150</v>
          </cell>
          <cell r="D7425" t="str">
            <v>150mm</v>
          </cell>
        </row>
        <row r="7425">
          <cell r="F7425" t="str">
            <v>EA</v>
          </cell>
          <cell r="G7425" t="str">
            <v>YC06</v>
          </cell>
        </row>
        <row r="7426">
          <cell r="B7426" t="str">
            <v>TSY0000158</v>
          </cell>
          <cell r="C7426" t="str">
            <v>扣条KT-40-85</v>
          </cell>
          <cell r="D7426" t="str">
            <v>85mm</v>
          </cell>
        </row>
        <row r="7426">
          <cell r="F7426" t="str">
            <v>EA</v>
          </cell>
          <cell r="G7426" t="str">
            <v>YC06</v>
          </cell>
        </row>
        <row r="7427">
          <cell r="B7427" t="str">
            <v>TSY0000159</v>
          </cell>
          <cell r="C7427" t="str">
            <v>扣条KT-40-150</v>
          </cell>
          <cell r="D7427" t="str">
            <v>150mm</v>
          </cell>
        </row>
        <row r="7427">
          <cell r="F7427" t="str">
            <v>EA</v>
          </cell>
          <cell r="G7427" t="str">
            <v>YC06</v>
          </cell>
        </row>
        <row r="7428">
          <cell r="B7428" t="str">
            <v>TSY0000161</v>
          </cell>
          <cell r="C7428" t="str">
            <v>板条KT-15-410</v>
          </cell>
          <cell r="D7428" t="str">
            <v>410mm</v>
          </cell>
        </row>
        <row r="7428">
          <cell r="F7428" t="str">
            <v>EA</v>
          </cell>
          <cell r="G7428" t="str">
            <v>YC06</v>
          </cell>
        </row>
        <row r="7429">
          <cell r="B7429" t="str">
            <v>TSY0000162</v>
          </cell>
          <cell r="C7429" t="str">
            <v>吊紧带KT-106-225</v>
          </cell>
          <cell r="D7429" t="str">
            <v>225*35</v>
          </cell>
        </row>
        <row r="7429">
          <cell r="F7429" t="str">
            <v>EA</v>
          </cell>
          <cell r="G7429" t="str">
            <v>YC06</v>
          </cell>
        </row>
        <row r="7430">
          <cell r="B7430" t="str">
            <v>TSY0000163</v>
          </cell>
          <cell r="C7430" t="str">
            <v>吊紧带KT-106-255</v>
          </cell>
          <cell r="D7430" t="str">
            <v>255*35</v>
          </cell>
        </row>
        <row r="7430">
          <cell r="F7430" t="str">
            <v>EA</v>
          </cell>
          <cell r="G7430" t="str">
            <v>YC06</v>
          </cell>
        </row>
        <row r="7431">
          <cell r="B7431" t="str">
            <v>TSY0000164</v>
          </cell>
          <cell r="C7431" t="str">
            <v>吊紧带KT-106-295</v>
          </cell>
          <cell r="D7431" t="str">
            <v>295*35</v>
          </cell>
        </row>
        <row r="7431">
          <cell r="F7431" t="str">
            <v>EA</v>
          </cell>
          <cell r="G7431" t="str">
            <v>YC06</v>
          </cell>
        </row>
        <row r="7432">
          <cell r="B7432" t="str">
            <v>TSY0000165</v>
          </cell>
          <cell r="C7432" t="str">
            <v>吊紧带KT-106-270</v>
          </cell>
          <cell r="D7432" t="str">
            <v>270*35</v>
          </cell>
        </row>
        <row r="7432">
          <cell r="F7432" t="str">
            <v>EA</v>
          </cell>
          <cell r="G7432" t="str">
            <v>YC06</v>
          </cell>
        </row>
        <row r="7433">
          <cell r="B7433" t="str">
            <v>TSY0000168</v>
          </cell>
          <cell r="C7433" t="str">
            <v>吊紧带KT-106-380</v>
          </cell>
          <cell r="D7433" t="str">
            <v>380*35</v>
          </cell>
        </row>
        <row r="7433">
          <cell r="F7433" t="str">
            <v>EA</v>
          </cell>
          <cell r="G7433" t="str">
            <v>YC06</v>
          </cell>
        </row>
        <row r="7434">
          <cell r="B7434" t="str">
            <v>TSY0000169</v>
          </cell>
          <cell r="C7434" t="str">
            <v>板条KT-15-310</v>
          </cell>
          <cell r="D7434" t="str">
            <v>310mm</v>
          </cell>
        </row>
        <row r="7434">
          <cell r="F7434" t="str">
            <v>EA</v>
          </cell>
          <cell r="G7434" t="str">
            <v>YC06</v>
          </cell>
        </row>
        <row r="7435">
          <cell r="B7435" t="str">
            <v>TSY0000171</v>
          </cell>
          <cell r="C7435" t="str">
            <v>板条KT-15-450</v>
          </cell>
          <cell r="D7435" t="str">
            <v>450mm</v>
          </cell>
        </row>
        <row r="7435">
          <cell r="F7435" t="str">
            <v>EA</v>
          </cell>
          <cell r="G7435" t="str">
            <v>YC06</v>
          </cell>
        </row>
        <row r="7436">
          <cell r="B7436" t="str">
            <v>TSY0000174</v>
          </cell>
          <cell r="C7436" t="str">
            <v>标识H0681010012A0-02</v>
          </cell>
          <cell r="D7436" t="str">
            <v>87mm*42mm</v>
          </cell>
        </row>
        <row r="7436">
          <cell r="F7436" t="str">
            <v>EA</v>
          </cell>
          <cell r="G7436" t="str">
            <v>YC06</v>
          </cell>
        </row>
        <row r="7437">
          <cell r="B7437" t="str">
            <v>TSY0000175</v>
          </cell>
          <cell r="C7437" t="str">
            <v>黑色拉锁25cm</v>
          </cell>
          <cell r="D7437" t="str">
            <v>250mm</v>
          </cell>
        </row>
        <row r="7437">
          <cell r="F7437" t="str">
            <v>EA</v>
          </cell>
          <cell r="G7437" t="str">
            <v>YC06</v>
          </cell>
        </row>
        <row r="7438">
          <cell r="B7438" t="str">
            <v>TSY0000176</v>
          </cell>
          <cell r="C7438" t="str">
            <v>灰色拉锁80cm</v>
          </cell>
          <cell r="D7438" t="str">
            <v>800mm</v>
          </cell>
        </row>
        <row r="7438">
          <cell r="F7438" t="str">
            <v>EA</v>
          </cell>
          <cell r="G7438" t="str">
            <v>YC06</v>
          </cell>
        </row>
        <row r="7439">
          <cell r="B7439" t="str">
            <v>TSY0000179</v>
          </cell>
          <cell r="C7439" t="str">
            <v>黑色拉锁265cm</v>
          </cell>
          <cell r="D7439" t="str">
            <v>2650mm</v>
          </cell>
        </row>
        <row r="7439">
          <cell r="F7439" t="str">
            <v>EA</v>
          </cell>
          <cell r="G7439" t="str">
            <v>YC06</v>
          </cell>
        </row>
        <row r="7440">
          <cell r="B7440" t="str">
            <v>TSY0000181</v>
          </cell>
          <cell r="C7440" t="str">
            <v>标识H0681010012A0-01</v>
          </cell>
          <cell r="D7440" t="str">
            <v>87mm*42mm</v>
          </cell>
        </row>
        <row r="7440">
          <cell r="F7440" t="str">
            <v>EA</v>
          </cell>
          <cell r="G7440" t="str">
            <v>YC06</v>
          </cell>
        </row>
        <row r="7441">
          <cell r="B7441" t="str">
            <v>TSY0000184</v>
          </cell>
          <cell r="C7441" t="str">
            <v>板条KT-15-80</v>
          </cell>
          <cell r="D7441" t="str">
            <v>80mm</v>
          </cell>
        </row>
        <row r="7441">
          <cell r="F7441" t="str">
            <v>EA</v>
          </cell>
          <cell r="G7441" t="str">
            <v>YC06</v>
          </cell>
        </row>
        <row r="7442">
          <cell r="B7442" t="str">
            <v>TSY0000185</v>
          </cell>
          <cell r="C7442" t="str">
            <v>黑牙管宽10mm</v>
          </cell>
        </row>
        <row r="7442">
          <cell r="F7442" t="str">
            <v>M</v>
          </cell>
          <cell r="G7442" t="str">
            <v>YC06</v>
          </cell>
        </row>
        <row r="7443">
          <cell r="B7443" t="str">
            <v>TSY0000186</v>
          </cell>
          <cell r="C7443" t="str">
            <v>绝缘纸板条</v>
          </cell>
          <cell r="D7443" t="str">
            <v>45*490mm</v>
          </cell>
        </row>
        <row r="7443">
          <cell r="F7443" t="str">
            <v>EA</v>
          </cell>
          <cell r="G7443" t="str">
            <v>YC06</v>
          </cell>
        </row>
        <row r="7444">
          <cell r="B7444" t="str">
            <v>TSY0000190</v>
          </cell>
          <cell r="C7444" t="str">
            <v>主料OM-ZY9</v>
          </cell>
          <cell r="D7444" t="str">
            <v>宽1500mm</v>
          </cell>
        </row>
        <row r="7444">
          <cell r="F7444" t="str">
            <v>M</v>
          </cell>
          <cell r="G7444" t="str">
            <v>YC06</v>
          </cell>
        </row>
        <row r="7445">
          <cell r="B7445" t="str">
            <v>TSY0000191</v>
          </cell>
          <cell r="C7445" t="str">
            <v>辅料OM-ZY8</v>
          </cell>
          <cell r="D7445" t="str">
            <v>宽1400mm</v>
          </cell>
        </row>
        <row r="7445">
          <cell r="F7445" t="str">
            <v>M</v>
          </cell>
          <cell r="G7445" t="str">
            <v>YC06</v>
          </cell>
        </row>
        <row r="7446">
          <cell r="B7446" t="str">
            <v>TSY0000192</v>
          </cell>
          <cell r="C7446" t="str">
            <v>辅料OM-ZY7</v>
          </cell>
          <cell r="D7446" t="str">
            <v>宽1500mm</v>
          </cell>
        </row>
        <row r="7446">
          <cell r="F7446" t="str">
            <v>M</v>
          </cell>
          <cell r="G7446" t="str">
            <v>YC06</v>
          </cell>
        </row>
        <row r="7447">
          <cell r="B7447" t="str">
            <v>TSY0000193</v>
          </cell>
          <cell r="C7447" t="str">
            <v>主料OM-ZY6</v>
          </cell>
          <cell r="D7447" t="str">
            <v>宽1500mm</v>
          </cell>
        </row>
        <row r="7447">
          <cell r="F7447" t="str">
            <v>M</v>
          </cell>
          <cell r="G7447" t="str">
            <v>YC06</v>
          </cell>
        </row>
        <row r="7448">
          <cell r="B7448" t="str">
            <v>TSY0000194</v>
          </cell>
          <cell r="C7448" t="str">
            <v>复合料主料T590-1</v>
          </cell>
          <cell r="D7448" t="str">
            <v>黑底蓝花宽1500mm</v>
          </cell>
        </row>
        <row r="7448">
          <cell r="F7448" t="str">
            <v>M</v>
          </cell>
          <cell r="G7448" t="str">
            <v>YC06</v>
          </cell>
        </row>
        <row r="7449">
          <cell r="B7449" t="str">
            <v>TSY0000195</v>
          </cell>
          <cell r="C7449" t="str">
            <v>辅料EM800</v>
          </cell>
          <cell r="D7449" t="str">
            <v>宽1500mm</v>
          </cell>
        </row>
        <row r="7449">
          <cell r="F7449" t="str">
            <v>M</v>
          </cell>
          <cell r="G7449" t="str">
            <v>YC06</v>
          </cell>
        </row>
        <row r="7450">
          <cell r="B7450" t="str">
            <v>TSY0000196</v>
          </cell>
          <cell r="C7450" t="str">
            <v>新H3000辅料97741</v>
          </cell>
          <cell r="D7450" t="str">
            <v>宽1500</v>
          </cell>
        </row>
        <row r="7450">
          <cell r="F7450" t="str">
            <v>M</v>
          </cell>
          <cell r="G7450" t="str">
            <v>YC06</v>
          </cell>
        </row>
        <row r="7451">
          <cell r="B7451" t="str">
            <v>TSY0000197</v>
          </cell>
          <cell r="C7451" t="str">
            <v>辅料GM700</v>
          </cell>
          <cell r="D7451" t="str">
            <v>宽1500mm</v>
          </cell>
        </row>
        <row r="7451">
          <cell r="F7451" t="str">
            <v>M</v>
          </cell>
          <cell r="G7451" t="str">
            <v>YC06</v>
          </cell>
        </row>
        <row r="7452">
          <cell r="B7452" t="str">
            <v>TSY0000198</v>
          </cell>
          <cell r="C7452" t="str">
            <v>辅料GM200</v>
          </cell>
          <cell r="D7452" t="str">
            <v>宽1500mm</v>
          </cell>
        </row>
        <row r="7452">
          <cell r="F7452" t="str">
            <v>M</v>
          </cell>
          <cell r="G7452" t="str">
            <v>YC06</v>
          </cell>
        </row>
        <row r="7453">
          <cell r="B7453" t="str">
            <v>TSY0000199</v>
          </cell>
          <cell r="C7453" t="str">
            <v>PVC辅料GM100</v>
          </cell>
          <cell r="D7453" t="str">
            <v>宽1400mm</v>
          </cell>
        </row>
        <row r="7453">
          <cell r="F7453" t="str">
            <v>M</v>
          </cell>
          <cell r="G7453" t="str">
            <v>YC06</v>
          </cell>
        </row>
        <row r="7454">
          <cell r="B7454" t="str">
            <v>TSY0000200</v>
          </cell>
          <cell r="C7454" t="str">
            <v>辅料OM-ZY5</v>
          </cell>
          <cell r="D7454" t="str">
            <v>宽1500mm</v>
          </cell>
        </row>
        <row r="7454">
          <cell r="F7454" t="str">
            <v>M</v>
          </cell>
          <cell r="G7454" t="str">
            <v>YC06</v>
          </cell>
        </row>
        <row r="7455">
          <cell r="B7455" t="str">
            <v>TSY0000201</v>
          </cell>
          <cell r="C7455" t="str">
            <v>主料OM-ZY4</v>
          </cell>
          <cell r="D7455" t="str">
            <v>宽1500mm</v>
          </cell>
        </row>
        <row r="7455">
          <cell r="F7455" t="str">
            <v>M</v>
          </cell>
          <cell r="G7455" t="str">
            <v>YC06</v>
          </cell>
        </row>
        <row r="7456">
          <cell r="B7456" t="str">
            <v>TSY0000205</v>
          </cell>
          <cell r="C7456" t="str">
            <v>辅料皮革EM100</v>
          </cell>
          <cell r="D7456" t="str">
            <v>宽1400mm</v>
          </cell>
        </row>
        <row r="7456">
          <cell r="F7456" t="str">
            <v>M</v>
          </cell>
          <cell r="G7456" t="str">
            <v>YC06</v>
          </cell>
        </row>
        <row r="7457">
          <cell r="B7457" t="str">
            <v>TSY0000206</v>
          </cell>
          <cell r="C7457" t="str">
            <v>主料EM200</v>
          </cell>
          <cell r="D7457" t="str">
            <v>宽1500mm</v>
          </cell>
        </row>
        <row r="7457">
          <cell r="F7457" t="str">
            <v>M</v>
          </cell>
          <cell r="G7457" t="str">
            <v>YC06</v>
          </cell>
        </row>
        <row r="7458">
          <cell r="B7458" t="str">
            <v>TSY0000210</v>
          </cell>
          <cell r="C7458" t="str">
            <v>辅料DQ0182</v>
          </cell>
          <cell r="D7458" t="str">
            <v>宽1500 M4</v>
          </cell>
        </row>
        <row r="7458">
          <cell r="F7458" t="str">
            <v>M</v>
          </cell>
          <cell r="G7458" t="str">
            <v>YC06</v>
          </cell>
        </row>
        <row r="7459">
          <cell r="B7459" t="str">
            <v>TSY0000211</v>
          </cell>
          <cell r="C7459" t="str">
            <v>主料DQ0280</v>
          </cell>
          <cell r="D7459" t="str">
            <v>M4奥铃</v>
          </cell>
        </row>
        <row r="7459">
          <cell r="F7459" t="str">
            <v>M</v>
          </cell>
          <cell r="G7459" t="str">
            <v>YC06</v>
          </cell>
        </row>
        <row r="7460">
          <cell r="B7460" t="str">
            <v>TSY0000223</v>
          </cell>
          <cell r="C7460" t="str">
            <v>VT辅料OM-ZY3</v>
          </cell>
          <cell r="D7460" t="str">
            <v>宽1500mm</v>
          </cell>
        </row>
        <row r="7460">
          <cell r="F7460" t="str">
            <v>M</v>
          </cell>
          <cell r="G7460" t="str">
            <v>YC06</v>
          </cell>
        </row>
        <row r="7461">
          <cell r="B7461" t="str">
            <v>TSY0000224</v>
          </cell>
          <cell r="C7461" t="str">
            <v>VT辅料OM-ZY3</v>
          </cell>
          <cell r="D7461" t="str">
            <v>宽1500mm</v>
          </cell>
        </row>
        <row r="7461">
          <cell r="F7461" t="str">
            <v>M</v>
          </cell>
          <cell r="G7461" t="str">
            <v>YC06</v>
          </cell>
        </row>
        <row r="7462">
          <cell r="B7462" t="str">
            <v>TSY0000225</v>
          </cell>
          <cell r="C7462" t="str">
            <v>VT主料(山东金达）</v>
          </cell>
          <cell r="D7462" t="str">
            <v>宽1500mm</v>
          </cell>
        </row>
        <row r="7462">
          <cell r="F7462" t="str">
            <v>M</v>
          </cell>
          <cell r="G7462" t="str">
            <v>YC06</v>
          </cell>
        </row>
        <row r="7463">
          <cell r="B7463" t="str">
            <v>TSY0000226</v>
          </cell>
          <cell r="C7463" t="str">
            <v>VT主料OM-WP2</v>
          </cell>
          <cell r="D7463" t="str">
            <v>宽1500mm</v>
          </cell>
        </row>
        <row r="7463">
          <cell r="F7463" t="str">
            <v>M</v>
          </cell>
          <cell r="G7463" t="str">
            <v>YC06</v>
          </cell>
        </row>
        <row r="7464">
          <cell r="B7464" t="str">
            <v>TSY0000235</v>
          </cell>
          <cell r="C7464" t="str">
            <v>辅料w864</v>
          </cell>
          <cell r="D7464" t="str">
            <v>宽1500mm</v>
          </cell>
        </row>
        <row r="7464">
          <cell r="F7464" t="str">
            <v>M</v>
          </cell>
          <cell r="G7464" t="str">
            <v>YC06</v>
          </cell>
        </row>
        <row r="7465">
          <cell r="B7465" t="str">
            <v>TSY0000236</v>
          </cell>
          <cell r="C7465" t="str">
            <v>无纺布宽55mm</v>
          </cell>
        </row>
        <row r="7465">
          <cell r="F7465" t="str">
            <v>M</v>
          </cell>
          <cell r="G7465" t="str">
            <v>YC06</v>
          </cell>
        </row>
        <row r="7466">
          <cell r="B7466" t="str">
            <v>TSY0000237</v>
          </cell>
          <cell r="C7466" t="str">
            <v>主料w807</v>
          </cell>
          <cell r="D7466" t="str">
            <v>宽1500mm</v>
          </cell>
        </row>
        <row r="7466">
          <cell r="F7466" t="str">
            <v>M</v>
          </cell>
          <cell r="G7466" t="str">
            <v>YC06</v>
          </cell>
        </row>
        <row r="7467">
          <cell r="B7467" t="str">
            <v>TSY0000238</v>
          </cell>
          <cell r="C7467" t="str">
            <v>复合布料主料KQ0197</v>
          </cell>
          <cell r="D7467" t="str">
            <v>宽1500mm</v>
          </cell>
        </row>
        <row r="7467">
          <cell r="F7467" t="str">
            <v>M</v>
          </cell>
          <cell r="G7467" t="str">
            <v>YC06</v>
          </cell>
        </row>
        <row r="7468">
          <cell r="B7468" t="str">
            <v>TSY0000239</v>
          </cell>
          <cell r="C7468" t="str">
            <v>辅料DQ0250</v>
          </cell>
          <cell r="D7468" t="str">
            <v>宽1500mm</v>
          </cell>
        </row>
        <row r="7468">
          <cell r="F7468" t="str">
            <v>M</v>
          </cell>
          <cell r="G7468" t="str">
            <v>YC06</v>
          </cell>
        </row>
        <row r="7469">
          <cell r="B7469" t="str">
            <v>TSY0000240</v>
          </cell>
          <cell r="C7469" t="str">
            <v>辅料DQ0133</v>
          </cell>
          <cell r="D7469" t="str">
            <v>宽1500mm</v>
          </cell>
        </row>
        <row r="7469">
          <cell r="F7469" t="str">
            <v>M</v>
          </cell>
          <cell r="G7469" t="str">
            <v>YC06</v>
          </cell>
        </row>
        <row r="7470">
          <cell r="B7470" t="str">
            <v>TSY0000241</v>
          </cell>
          <cell r="C7470" t="str">
            <v>刺钩条（红色）215mm</v>
          </cell>
        </row>
        <row r="7470">
          <cell r="F7470" t="str">
            <v>EA</v>
          </cell>
          <cell r="G7470" t="str">
            <v>YC05</v>
          </cell>
        </row>
        <row r="7471">
          <cell r="B7471" t="str">
            <v>TSY0000242</v>
          </cell>
          <cell r="C7471" t="str">
            <v>刺钩条（红色）258mm</v>
          </cell>
        </row>
        <row r="7471">
          <cell r="F7471" t="str">
            <v>EA</v>
          </cell>
          <cell r="G7471" t="str">
            <v>YC05</v>
          </cell>
        </row>
        <row r="7472">
          <cell r="B7472" t="str">
            <v>TSY0000244</v>
          </cell>
          <cell r="C7472" t="str">
            <v>绝缘纸板条</v>
          </cell>
          <cell r="D7472" t="str">
            <v>40*460mm</v>
          </cell>
        </row>
        <row r="7472">
          <cell r="F7472" t="str">
            <v>EA</v>
          </cell>
          <cell r="G7472" t="str">
            <v>YC06</v>
          </cell>
        </row>
        <row r="7473">
          <cell r="B7473" t="str">
            <v>TSY0000246</v>
          </cell>
          <cell r="C7473" t="str">
            <v>吊紧带KT-135-2-460</v>
          </cell>
          <cell r="D7473" t="str">
            <v>460mm</v>
          </cell>
        </row>
        <row r="7473">
          <cell r="F7473" t="str">
            <v>EA</v>
          </cell>
          <cell r="G7473" t="str">
            <v>YC06</v>
          </cell>
        </row>
        <row r="7474">
          <cell r="B7474" t="str">
            <v>TSY0000247</v>
          </cell>
          <cell r="C7474" t="str">
            <v>黑色拉锁50cm</v>
          </cell>
        </row>
        <row r="7474">
          <cell r="F7474" t="str">
            <v>EA</v>
          </cell>
          <cell r="G7474" t="str">
            <v>YC06</v>
          </cell>
        </row>
        <row r="7475">
          <cell r="B7475" t="str">
            <v>TSY0000248</v>
          </cell>
          <cell r="C7475" t="str">
            <v>吊紧带KT-135-2-330</v>
          </cell>
          <cell r="D7475" t="str">
            <v>带孔M31RB上</v>
          </cell>
        </row>
        <row r="7475">
          <cell r="F7475" t="str">
            <v>EA</v>
          </cell>
          <cell r="G7475" t="str">
            <v>YC06</v>
          </cell>
        </row>
        <row r="7476">
          <cell r="B7476" t="str">
            <v>TSY0000249</v>
          </cell>
          <cell r="C7476" t="str">
            <v>吊紧带KT-135-2-235</v>
          </cell>
          <cell r="D7476" t="str">
            <v>235mm</v>
          </cell>
        </row>
        <row r="7476">
          <cell r="F7476" t="str">
            <v>EA</v>
          </cell>
          <cell r="G7476" t="str">
            <v>YC06</v>
          </cell>
        </row>
        <row r="7477">
          <cell r="B7477" t="str">
            <v>TSY0000250</v>
          </cell>
          <cell r="C7477" t="str">
            <v>吊紧带KT-135-2-260</v>
          </cell>
          <cell r="D7477" t="str">
            <v>260mm</v>
          </cell>
        </row>
        <row r="7477">
          <cell r="F7477" t="str">
            <v>EA</v>
          </cell>
          <cell r="G7477" t="str">
            <v>YC06</v>
          </cell>
        </row>
        <row r="7478">
          <cell r="B7478" t="str">
            <v>TSY0000251</v>
          </cell>
          <cell r="C7478" t="str">
            <v>吊紧带KT-135-2-505</v>
          </cell>
          <cell r="D7478" t="str">
            <v>用在M31RB上带孔</v>
          </cell>
        </row>
        <row r="7478">
          <cell r="F7478" t="str">
            <v>EA</v>
          </cell>
          <cell r="G7478" t="str">
            <v>YC06</v>
          </cell>
        </row>
        <row r="7479">
          <cell r="B7479" t="str">
            <v>TSY0000252</v>
          </cell>
          <cell r="C7479" t="str">
            <v>吊紧带KT-135-2-270</v>
          </cell>
          <cell r="D7479" t="str">
            <v>270mm</v>
          </cell>
        </row>
        <row r="7479">
          <cell r="F7479" t="str">
            <v>EA</v>
          </cell>
          <cell r="G7479" t="str">
            <v>YC06</v>
          </cell>
        </row>
        <row r="7480">
          <cell r="B7480" t="str">
            <v>TSY0000253</v>
          </cell>
          <cell r="C7480" t="str">
            <v>吊紧带KT-135-2-300</v>
          </cell>
          <cell r="D7480" t="str">
            <v>300mm</v>
          </cell>
        </row>
        <row r="7480">
          <cell r="F7480" t="str">
            <v>EA</v>
          </cell>
          <cell r="G7480" t="str">
            <v>YC06</v>
          </cell>
        </row>
        <row r="7481">
          <cell r="B7481" t="str">
            <v>TSY0000254</v>
          </cell>
          <cell r="C7481" t="str">
            <v>吊紧带KT-135-2-310</v>
          </cell>
          <cell r="D7481" t="str">
            <v>310mm</v>
          </cell>
        </row>
        <row r="7481">
          <cell r="F7481" t="str">
            <v>EA</v>
          </cell>
          <cell r="G7481" t="str">
            <v>YC06</v>
          </cell>
        </row>
        <row r="7482">
          <cell r="B7482" t="str">
            <v>TSY0000255</v>
          </cell>
          <cell r="C7482" t="str">
            <v>吊紧带KT-135-2-470</v>
          </cell>
          <cell r="D7482" t="str">
            <v>470mm</v>
          </cell>
        </row>
        <row r="7482">
          <cell r="F7482" t="str">
            <v>EA</v>
          </cell>
          <cell r="G7482" t="str">
            <v>YC06</v>
          </cell>
        </row>
        <row r="7483">
          <cell r="B7483" t="str">
            <v>TSY0000256</v>
          </cell>
          <cell r="C7483" t="str">
            <v>吊紧带KT-135-2-450</v>
          </cell>
          <cell r="D7483" t="str">
            <v>450mm</v>
          </cell>
        </row>
        <row r="7483">
          <cell r="F7483" t="str">
            <v>EA</v>
          </cell>
          <cell r="G7483" t="str">
            <v>YC06</v>
          </cell>
        </row>
        <row r="7484">
          <cell r="B7484" t="str">
            <v>TSY0000257</v>
          </cell>
          <cell r="C7484" t="str">
            <v>吊紧带KT-135-2-345</v>
          </cell>
          <cell r="D7484" t="str">
            <v>345mm</v>
          </cell>
        </row>
        <row r="7484">
          <cell r="F7484" t="str">
            <v>EA</v>
          </cell>
          <cell r="G7484" t="str">
            <v>YC06</v>
          </cell>
        </row>
        <row r="7485">
          <cell r="B7485" t="str">
            <v>TSY0000258</v>
          </cell>
          <cell r="C7485" t="str">
            <v>卡条KT-16-95</v>
          </cell>
          <cell r="D7485" t="str">
            <v>95mm</v>
          </cell>
        </row>
        <row r="7485">
          <cell r="F7485" t="str">
            <v>EA</v>
          </cell>
          <cell r="G7485" t="str">
            <v>YC06</v>
          </cell>
        </row>
        <row r="7486">
          <cell r="B7486" t="str">
            <v>TSY0000259</v>
          </cell>
          <cell r="C7486" t="str">
            <v>卡条KT-16-320</v>
          </cell>
          <cell r="D7486" t="str">
            <v>320mm</v>
          </cell>
        </row>
        <row r="7486">
          <cell r="F7486" t="str">
            <v>EA</v>
          </cell>
          <cell r="G7486" t="str">
            <v>YC06</v>
          </cell>
        </row>
        <row r="7487">
          <cell r="B7487" t="str">
            <v>TSY0000260</v>
          </cell>
          <cell r="C7487" t="str">
            <v>扣条KT-40-320</v>
          </cell>
          <cell r="D7487" t="str">
            <v>320mm</v>
          </cell>
        </row>
        <row r="7487">
          <cell r="F7487" t="str">
            <v>EA</v>
          </cell>
          <cell r="G7487" t="str">
            <v>YC06</v>
          </cell>
        </row>
        <row r="7488">
          <cell r="B7488" t="str">
            <v>TSY0000262</v>
          </cell>
          <cell r="C7488" t="str">
            <v>扣条KT-17-95</v>
          </cell>
          <cell r="D7488" t="str">
            <v>95mm</v>
          </cell>
        </row>
        <row r="7488">
          <cell r="F7488" t="str">
            <v>EA</v>
          </cell>
          <cell r="G7488" t="str">
            <v>YC06</v>
          </cell>
        </row>
        <row r="7489">
          <cell r="B7489" t="str">
            <v>TSY0000266</v>
          </cell>
          <cell r="C7489" t="str">
            <v>吊紧带KT-135-2-245</v>
          </cell>
          <cell r="D7489" t="str">
            <v>245mm</v>
          </cell>
        </row>
        <row r="7489">
          <cell r="F7489" t="str">
            <v>EA</v>
          </cell>
          <cell r="G7489" t="str">
            <v>YC06</v>
          </cell>
        </row>
        <row r="7490">
          <cell r="B7490" t="str">
            <v>TSY0000267</v>
          </cell>
          <cell r="C7490" t="str">
            <v>吊紧带KT-135-2-230</v>
          </cell>
          <cell r="D7490" t="str">
            <v>230mm</v>
          </cell>
        </row>
        <row r="7490">
          <cell r="F7490" t="str">
            <v>EA</v>
          </cell>
          <cell r="G7490" t="str">
            <v>YC06</v>
          </cell>
        </row>
        <row r="7491">
          <cell r="B7491" t="str">
            <v>TSY0000268</v>
          </cell>
          <cell r="C7491" t="str">
            <v>吊紧带KT-135-2-780</v>
          </cell>
          <cell r="D7491" t="str">
            <v>780mm</v>
          </cell>
        </row>
        <row r="7491">
          <cell r="F7491" t="str">
            <v>EA</v>
          </cell>
          <cell r="G7491" t="str">
            <v>YC06</v>
          </cell>
        </row>
        <row r="7492">
          <cell r="B7492" t="str">
            <v>TSY0000272</v>
          </cell>
          <cell r="C7492" t="str">
            <v>板条KT-15-350</v>
          </cell>
          <cell r="D7492" t="str">
            <v>350mm</v>
          </cell>
        </row>
        <row r="7492">
          <cell r="F7492" t="str">
            <v>EA</v>
          </cell>
          <cell r="G7492" t="str">
            <v>YC06</v>
          </cell>
        </row>
        <row r="7493">
          <cell r="B7493" t="str">
            <v>TSY0000273</v>
          </cell>
          <cell r="C7493" t="str">
            <v>卡条KT-16-350</v>
          </cell>
          <cell r="D7493" t="str">
            <v>350mm</v>
          </cell>
        </row>
        <row r="7493">
          <cell r="F7493" t="str">
            <v>EA</v>
          </cell>
          <cell r="G7493" t="str">
            <v>YC06</v>
          </cell>
        </row>
        <row r="7494">
          <cell r="B7494" t="str">
            <v>TSY0000277</v>
          </cell>
          <cell r="C7494" t="str">
            <v>板条KT-15-100</v>
          </cell>
          <cell r="D7494" t="str">
            <v>100mm</v>
          </cell>
        </row>
        <row r="7494">
          <cell r="F7494" t="str">
            <v>EA</v>
          </cell>
          <cell r="G7494" t="str">
            <v>YC06</v>
          </cell>
        </row>
        <row r="7495">
          <cell r="B7495" t="str">
            <v>TSY0000278</v>
          </cell>
          <cell r="C7495" t="str">
            <v>黑色拉锁285cmm</v>
          </cell>
          <cell r="D7495" t="str">
            <v>2850mm</v>
          </cell>
        </row>
        <row r="7495">
          <cell r="F7495" t="str">
            <v>EA</v>
          </cell>
          <cell r="G7495" t="str">
            <v>YC06</v>
          </cell>
        </row>
        <row r="7496">
          <cell r="B7496" t="str">
            <v>TSY0000280</v>
          </cell>
          <cell r="C7496" t="str">
            <v>M2672蓝色明线20#3股</v>
          </cell>
          <cell r="D7496" t="str">
            <v>M31RB</v>
          </cell>
        </row>
        <row r="7496">
          <cell r="F7496" t="str">
            <v>M</v>
          </cell>
          <cell r="G7496" t="str">
            <v>YC06</v>
          </cell>
        </row>
        <row r="7497">
          <cell r="B7497" t="str">
            <v>TSY0000283</v>
          </cell>
          <cell r="C7497" t="str">
            <v>黑色PVC复合料辅料</v>
          </cell>
          <cell r="D7497" t="str">
            <v>宽1400mm M31RB 单层革</v>
          </cell>
        </row>
        <row r="7497">
          <cell r="F7497" t="str">
            <v>M</v>
          </cell>
          <cell r="G7497" t="str">
            <v>YC06</v>
          </cell>
        </row>
        <row r="7498">
          <cell r="B7498" t="str">
            <v>TSY0000284</v>
          </cell>
          <cell r="C7498" t="str">
            <v>辅料黑色织物</v>
          </cell>
          <cell r="D7498" t="str">
            <v>M30</v>
          </cell>
        </row>
        <row r="7498">
          <cell r="F7498" t="str">
            <v>M</v>
          </cell>
          <cell r="G7498" t="str">
            <v>YC06</v>
          </cell>
        </row>
        <row r="7499">
          <cell r="B7499" t="str">
            <v>TSY0000285</v>
          </cell>
          <cell r="C7499" t="str">
            <v>扣条KT-32-100</v>
          </cell>
          <cell r="D7499" t="str">
            <v>100mm</v>
          </cell>
        </row>
        <row r="7499">
          <cell r="F7499" t="str">
            <v>EA</v>
          </cell>
          <cell r="G7499" t="str">
            <v>YC06</v>
          </cell>
        </row>
        <row r="7500">
          <cell r="B7500" t="str">
            <v>TSY0000286</v>
          </cell>
          <cell r="C7500" t="str">
            <v>扣条KT-32-500</v>
          </cell>
          <cell r="D7500" t="str">
            <v>500mm</v>
          </cell>
        </row>
        <row r="7500">
          <cell r="F7500" t="str">
            <v>EA</v>
          </cell>
          <cell r="G7500" t="str">
            <v>YC06</v>
          </cell>
        </row>
        <row r="7501">
          <cell r="B7501" t="str">
            <v>TSY0000293</v>
          </cell>
          <cell r="C7501" t="str">
            <v>辅料9008</v>
          </cell>
          <cell r="D7501" t="str">
            <v>奥铃升级排半1800用</v>
          </cell>
        </row>
        <row r="7501">
          <cell r="F7501" t="str">
            <v>M</v>
          </cell>
          <cell r="G7501" t="str">
            <v>YC06</v>
          </cell>
        </row>
        <row r="7502">
          <cell r="B7502" t="str">
            <v>TSY0000294</v>
          </cell>
          <cell r="C7502" t="str">
            <v>主料9007</v>
          </cell>
          <cell r="D7502" t="str">
            <v>奥铃升级排半1800用</v>
          </cell>
        </row>
        <row r="7502">
          <cell r="F7502" t="str">
            <v>M</v>
          </cell>
          <cell r="G7502" t="str">
            <v>YC06</v>
          </cell>
        </row>
        <row r="7503">
          <cell r="B7503" t="str">
            <v>TSY0000299</v>
          </cell>
          <cell r="C7503" t="str">
            <v>扣条KT-32-730</v>
          </cell>
          <cell r="D7503" t="str">
            <v>730mm</v>
          </cell>
        </row>
        <row r="7503">
          <cell r="F7503" t="str">
            <v>EA</v>
          </cell>
          <cell r="G7503" t="str">
            <v>YC06</v>
          </cell>
        </row>
        <row r="7504">
          <cell r="B7504" t="str">
            <v>TSY0000300</v>
          </cell>
          <cell r="C7504" t="str">
            <v>扣条KT-32-360</v>
          </cell>
          <cell r="D7504" t="str">
            <v>360mm</v>
          </cell>
        </row>
        <row r="7504">
          <cell r="F7504" t="str">
            <v>EA</v>
          </cell>
          <cell r="G7504" t="str">
            <v>YC06</v>
          </cell>
        </row>
        <row r="7505">
          <cell r="B7505" t="str">
            <v>TSY0000302</v>
          </cell>
          <cell r="C7505" t="str">
            <v>黑色拉锁72cm</v>
          </cell>
          <cell r="D7505" t="str">
            <v>720mm</v>
          </cell>
        </row>
        <row r="7505">
          <cell r="F7505" t="str">
            <v>EA</v>
          </cell>
          <cell r="G7505" t="str">
            <v>YC06</v>
          </cell>
        </row>
        <row r="7506">
          <cell r="B7506" t="str">
            <v>TSY0000303</v>
          </cell>
          <cell r="C7506" t="str">
            <v>扣条KT-32-280</v>
          </cell>
          <cell r="D7506" t="str">
            <v>280mm</v>
          </cell>
        </row>
        <row r="7506">
          <cell r="F7506" t="str">
            <v>EA</v>
          </cell>
          <cell r="G7506" t="str">
            <v>YC06</v>
          </cell>
        </row>
        <row r="7507">
          <cell r="B7507" t="str">
            <v>TSY0000306</v>
          </cell>
          <cell r="C7507" t="str">
            <v>拉型布55mm</v>
          </cell>
          <cell r="D7507" t="str">
            <v>550mm</v>
          </cell>
        </row>
        <row r="7507">
          <cell r="F7507" t="str">
            <v>M</v>
          </cell>
          <cell r="G7507" t="str">
            <v>YC06</v>
          </cell>
        </row>
        <row r="7508">
          <cell r="B7508" t="str">
            <v>TSY0000309</v>
          </cell>
          <cell r="C7508" t="str">
            <v>扣条KT-17-20</v>
          </cell>
          <cell r="D7508" t="str">
            <v>20*28</v>
          </cell>
        </row>
        <row r="7508">
          <cell r="F7508" t="str">
            <v>EA</v>
          </cell>
          <cell r="G7508" t="str">
            <v>YC06</v>
          </cell>
        </row>
        <row r="7509">
          <cell r="B7509" t="str">
            <v>TSY0000320</v>
          </cell>
          <cell r="C7509" t="str">
            <v>扣条KT-32-320</v>
          </cell>
          <cell r="D7509" t="str">
            <v>320mm</v>
          </cell>
        </row>
        <row r="7509">
          <cell r="F7509" t="str">
            <v>EA</v>
          </cell>
          <cell r="G7509" t="str">
            <v>YC06</v>
          </cell>
        </row>
        <row r="7510">
          <cell r="B7510" t="str">
            <v>TSY0000322</v>
          </cell>
          <cell r="C7510" t="str">
            <v>黑色搭扣（硬）</v>
          </cell>
          <cell r="D7510" t="str">
            <v>宽25mm</v>
          </cell>
        </row>
        <row r="7510">
          <cell r="F7510" t="str">
            <v>M</v>
          </cell>
          <cell r="G7510" t="str">
            <v>YC06</v>
          </cell>
        </row>
        <row r="7511">
          <cell r="B7511" t="str">
            <v>TSY0000323</v>
          </cell>
          <cell r="C7511" t="str">
            <v>黑色搭扣（软）</v>
          </cell>
          <cell r="D7511" t="str">
            <v>宽25mm</v>
          </cell>
        </row>
        <row r="7511">
          <cell r="F7511" t="str">
            <v>M</v>
          </cell>
          <cell r="G7511" t="str">
            <v>YC06</v>
          </cell>
        </row>
        <row r="7512">
          <cell r="B7512" t="str">
            <v>TSY0000324</v>
          </cell>
          <cell r="C7512" t="str">
            <v>黑色涤纶线20S/3</v>
          </cell>
        </row>
        <row r="7512">
          <cell r="F7512" t="str">
            <v>M</v>
          </cell>
          <cell r="G7512" t="str">
            <v>YC06</v>
          </cell>
        </row>
        <row r="7513">
          <cell r="B7513" t="str">
            <v>TSY0000325</v>
          </cell>
          <cell r="C7513" t="str">
            <v>W864出口布料</v>
          </cell>
        </row>
        <row r="7513">
          <cell r="F7513" t="str">
            <v>M</v>
          </cell>
          <cell r="G7513" t="str">
            <v>YC06</v>
          </cell>
        </row>
        <row r="7514">
          <cell r="B7514" t="str">
            <v>TSY0000328</v>
          </cell>
          <cell r="C7514" t="str">
            <v>55g无纺布</v>
          </cell>
          <cell r="D7514" t="str">
            <v>1600mm</v>
          </cell>
        </row>
        <row r="7514">
          <cell r="F7514" t="str">
            <v>M</v>
          </cell>
          <cell r="G7514" t="str">
            <v>YC06</v>
          </cell>
        </row>
        <row r="7515">
          <cell r="B7515" t="str">
            <v>TSY0000329</v>
          </cell>
          <cell r="C7515" t="str">
            <v>北京3C标识I090011</v>
          </cell>
          <cell r="D7515" t="str">
            <v>19mm*28mm</v>
          </cell>
        </row>
        <row r="7515">
          <cell r="F7515" t="str">
            <v>EA</v>
          </cell>
          <cell r="G7515" t="str">
            <v>YC06</v>
          </cell>
        </row>
        <row r="7516">
          <cell r="B7516" t="str">
            <v>TSY0000330</v>
          </cell>
          <cell r="C7516" t="str">
            <v>扣条KT-158-975</v>
          </cell>
          <cell r="D7516" t="str">
            <v>975mm</v>
          </cell>
        </row>
        <row r="7516">
          <cell r="F7516" t="str">
            <v>EA</v>
          </cell>
          <cell r="G7516" t="str">
            <v>YC06</v>
          </cell>
        </row>
        <row r="7517">
          <cell r="B7517" t="str">
            <v>TSY0000331</v>
          </cell>
          <cell r="C7517" t="str">
            <v>扣条KT-158-390</v>
          </cell>
          <cell r="D7517" t="str">
            <v>390mm</v>
          </cell>
        </row>
        <row r="7517">
          <cell r="F7517" t="str">
            <v>EA</v>
          </cell>
          <cell r="G7517" t="str">
            <v>YC06</v>
          </cell>
        </row>
        <row r="7518">
          <cell r="B7518" t="str">
            <v>TSY0000332</v>
          </cell>
          <cell r="C7518" t="str">
            <v>扣条KT-158-120</v>
          </cell>
          <cell r="D7518" t="str">
            <v>120mm</v>
          </cell>
        </row>
        <row r="7518">
          <cell r="F7518" t="str">
            <v>EA</v>
          </cell>
          <cell r="G7518" t="str">
            <v>YC06</v>
          </cell>
        </row>
        <row r="7519">
          <cell r="B7519" t="str">
            <v>TSY0000333</v>
          </cell>
          <cell r="C7519" t="str">
            <v>光华荣昌标</v>
          </cell>
        </row>
        <row r="7519">
          <cell r="F7519" t="str">
            <v>EA</v>
          </cell>
          <cell r="G7519" t="str">
            <v>YC06</v>
          </cell>
        </row>
        <row r="7520">
          <cell r="B7520" t="str">
            <v>TSY0000334</v>
          </cell>
          <cell r="C7520" t="str">
            <v>写字标50mm*22mm</v>
          </cell>
        </row>
        <row r="7520">
          <cell r="F7520" t="str">
            <v>EA</v>
          </cell>
          <cell r="G7520" t="str">
            <v>YC06</v>
          </cell>
        </row>
        <row r="7521">
          <cell r="B7521" t="str">
            <v>TSY0000335</v>
          </cell>
          <cell r="C7521" t="str">
            <v>T1深灰色纯涤纶线20#3</v>
          </cell>
        </row>
        <row r="7521">
          <cell r="F7521" t="str">
            <v>M</v>
          </cell>
          <cell r="G7521" t="str">
            <v>YC06</v>
          </cell>
        </row>
        <row r="7522">
          <cell r="B7522" t="str">
            <v>TSY0000336</v>
          </cell>
          <cell r="C7522" t="str">
            <v>深灰拉锁140cm</v>
          </cell>
          <cell r="D7522" t="str">
            <v>1400mm</v>
          </cell>
        </row>
        <row r="7522">
          <cell r="F7522" t="str">
            <v>EA</v>
          </cell>
          <cell r="G7522" t="str">
            <v>YC06</v>
          </cell>
        </row>
        <row r="7523">
          <cell r="B7523" t="str">
            <v>TSY0000340</v>
          </cell>
          <cell r="C7523" t="str">
            <v>标识H4704010220A0</v>
          </cell>
          <cell r="D7523" t="str">
            <v>40mm*65mm</v>
          </cell>
        </row>
        <row r="7523">
          <cell r="F7523" t="str">
            <v>EA</v>
          </cell>
          <cell r="G7523" t="str">
            <v>YC06</v>
          </cell>
        </row>
        <row r="7524">
          <cell r="B7524" t="str">
            <v>TSY0000344</v>
          </cell>
          <cell r="C7524" t="str">
            <v>100g无纺布</v>
          </cell>
          <cell r="D7524" t="str">
            <v>700mm</v>
          </cell>
        </row>
        <row r="7524">
          <cell r="F7524" t="str">
            <v>M</v>
          </cell>
          <cell r="G7524" t="str">
            <v>YC06</v>
          </cell>
        </row>
        <row r="7525">
          <cell r="B7525" t="str">
            <v>TSY0000345</v>
          </cell>
          <cell r="C7525" t="str">
            <v>主料9001</v>
          </cell>
          <cell r="D7525" t="str">
            <v>宽1500mm</v>
          </cell>
        </row>
        <row r="7525">
          <cell r="F7525" t="str">
            <v>M</v>
          </cell>
          <cell r="G7525" t="str">
            <v>YC06</v>
          </cell>
        </row>
        <row r="7526">
          <cell r="B7526" t="str">
            <v>TSY0000346</v>
          </cell>
          <cell r="C7526" t="str">
            <v>布料BQ0029</v>
          </cell>
          <cell r="D7526" t="str">
            <v>宽1500mm</v>
          </cell>
        </row>
        <row r="7526">
          <cell r="F7526" t="str">
            <v>M</v>
          </cell>
          <cell r="G7526" t="str">
            <v>YC06</v>
          </cell>
        </row>
        <row r="7527">
          <cell r="B7527" t="str">
            <v>TSY0000347</v>
          </cell>
          <cell r="C7527" t="str">
            <v>布料9002</v>
          </cell>
          <cell r="D7527" t="str">
            <v>宽1500mm</v>
          </cell>
        </row>
        <row r="7527">
          <cell r="F7527" t="str">
            <v>M</v>
          </cell>
          <cell r="G7527" t="str">
            <v>YC06</v>
          </cell>
        </row>
        <row r="7528">
          <cell r="B7528" t="str">
            <v>TSY0000348</v>
          </cell>
          <cell r="C7528" t="str">
            <v>标识H0704010008A0</v>
          </cell>
        </row>
        <row r="7528">
          <cell r="F7528" t="str">
            <v>EA</v>
          </cell>
          <cell r="G7528" t="str">
            <v>YC06</v>
          </cell>
        </row>
        <row r="7529">
          <cell r="B7529" t="str">
            <v>TSY0000349</v>
          </cell>
          <cell r="C7529" t="str">
            <v>黑色拉锁95cm</v>
          </cell>
        </row>
        <row r="7529">
          <cell r="F7529" t="str">
            <v>EA</v>
          </cell>
          <cell r="G7529" t="str">
            <v>YC06</v>
          </cell>
        </row>
        <row r="7530">
          <cell r="B7530" t="str">
            <v>TSY0000364</v>
          </cell>
          <cell r="C7530" t="str">
            <v>纯涤纶红线</v>
          </cell>
        </row>
        <row r="7530">
          <cell r="F7530" t="str">
            <v>M</v>
          </cell>
          <cell r="G7530" t="str">
            <v>YC06</v>
          </cell>
        </row>
        <row r="7531">
          <cell r="B7531" t="str">
            <v>TSY0000367</v>
          </cell>
          <cell r="C7531" t="str">
            <v>K1灰线T2浅灰</v>
          </cell>
        </row>
        <row r="7531">
          <cell r="F7531" t="str">
            <v>M</v>
          </cell>
          <cell r="G7531" t="str">
            <v>YC06</v>
          </cell>
        </row>
        <row r="7532">
          <cell r="B7532" t="str">
            <v>TSY0000370</v>
          </cell>
          <cell r="C7532" t="str">
            <v>深灰拉锁25cm</v>
          </cell>
        </row>
        <row r="7532">
          <cell r="F7532" t="str">
            <v>EA</v>
          </cell>
          <cell r="G7532" t="str">
            <v>BC03</v>
          </cell>
        </row>
        <row r="7533">
          <cell r="B7533" t="str">
            <v>TSY0000373</v>
          </cell>
          <cell r="C7533" t="str">
            <v>黑色拉锁60cm</v>
          </cell>
        </row>
        <row r="7533">
          <cell r="F7533" t="str">
            <v>EA</v>
          </cell>
          <cell r="G7533" t="str">
            <v>YC06</v>
          </cell>
        </row>
        <row r="7534">
          <cell r="B7534" t="str">
            <v>TSY0000375</v>
          </cell>
          <cell r="C7534" t="str">
            <v>M3038棕色缝纫线20#</v>
          </cell>
          <cell r="D7534" t="str">
            <v>1350米</v>
          </cell>
        </row>
        <row r="7534">
          <cell r="F7534" t="str">
            <v>M</v>
          </cell>
          <cell r="G7534" t="str">
            <v>YC06</v>
          </cell>
        </row>
        <row r="7535">
          <cell r="B7535" t="str">
            <v>TSY0000399</v>
          </cell>
          <cell r="C7535" t="str">
            <v>黑色松紧带25mm</v>
          </cell>
        </row>
        <row r="7535">
          <cell r="F7535" t="str">
            <v>M</v>
          </cell>
          <cell r="G7535" t="str">
            <v>YC06</v>
          </cell>
        </row>
        <row r="7536">
          <cell r="B7536" t="str">
            <v>TSY0000422</v>
          </cell>
          <cell r="C7536" t="str">
            <v>灰革66022</v>
          </cell>
        </row>
        <row r="7536">
          <cell r="F7536" t="str">
            <v>M</v>
          </cell>
          <cell r="G7536" t="str">
            <v>YC06</v>
          </cell>
        </row>
        <row r="7537">
          <cell r="B7537" t="str">
            <v>TSY0000423</v>
          </cell>
          <cell r="C7537" t="str">
            <v>GTL织物主料NM109</v>
          </cell>
          <cell r="D7537" t="str">
            <v>宽1500mm</v>
          </cell>
        </row>
        <row r="7537">
          <cell r="F7537" t="str">
            <v>M</v>
          </cell>
          <cell r="G7537" t="str">
            <v>YC06</v>
          </cell>
        </row>
        <row r="7538">
          <cell r="B7538" t="str">
            <v>TSY0000424</v>
          </cell>
          <cell r="C7538" t="str">
            <v>GTL织物辅料NM110</v>
          </cell>
          <cell r="D7538" t="str">
            <v>宽1500mm</v>
          </cell>
        </row>
        <row r="7538">
          <cell r="F7538" t="str">
            <v>M</v>
          </cell>
          <cell r="G7538" t="str">
            <v>YC06</v>
          </cell>
        </row>
        <row r="7539">
          <cell r="B7539" t="str">
            <v>TSY0000425</v>
          </cell>
          <cell r="C7539" t="str">
            <v>GTL灰色PU面料EM19</v>
          </cell>
          <cell r="D7539" t="str">
            <v>宽1500mm</v>
          </cell>
        </row>
        <row r="7539">
          <cell r="F7539" t="str">
            <v>M</v>
          </cell>
          <cell r="G7539" t="str">
            <v>YC06</v>
          </cell>
        </row>
        <row r="7540">
          <cell r="B7540" t="str">
            <v>TSY0000426</v>
          </cell>
          <cell r="C7540" t="str">
            <v>GTL毛毡布260g/㎡</v>
          </cell>
          <cell r="D7540" t="str">
            <v>N*1.5mm*3mm</v>
          </cell>
        </row>
        <row r="7540">
          <cell r="F7540" t="str">
            <v>M</v>
          </cell>
          <cell r="G7540" t="str">
            <v>YC06</v>
          </cell>
        </row>
        <row r="7541">
          <cell r="B7541" t="str">
            <v>TSY0000428</v>
          </cell>
          <cell r="C7541" t="str">
            <v>M2886灰色明线20＃3</v>
          </cell>
        </row>
        <row r="7541">
          <cell r="F7541" t="str">
            <v>M</v>
          </cell>
          <cell r="G7541" t="str">
            <v>YC06</v>
          </cell>
        </row>
        <row r="7542">
          <cell r="B7542" t="str">
            <v>TSY0000429</v>
          </cell>
          <cell r="C7542" t="str">
            <v>棉绳2mm￠（18股）</v>
          </cell>
        </row>
        <row r="7542">
          <cell r="F7542" t="str">
            <v>M</v>
          </cell>
          <cell r="G7542" t="str">
            <v>YC06</v>
          </cell>
        </row>
        <row r="7543">
          <cell r="B7543" t="str">
            <v>TSY0000430</v>
          </cell>
          <cell r="C7543" t="str">
            <v>GTL织物主料NM104</v>
          </cell>
          <cell r="D7543" t="str">
            <v>宽1500mm</v>
          </cell>
        </row>
        <row r="7543">
          <cell r="F7543" t="str">
            <v>M</v>
          </cell>
          <cell r="G7543" t="str">
            <v>YC06</v>
          </cell>
        </row>
        <row r="7544">
          <cell r="B7544" t="str">
            <v>TSY0000431</v>
          </cell>
          <cell r="C7544" t="str">
            <v>H01129蓝色丝光线20#3</v>
          </cell>
        </row>
        <row r="7544">
          <cell r="F7544" t="str">
            <v>M</v>
          </cell>
          <cell r="G7544" t="str">
            <v>YC06</v>
          </cell>
        </row>
        <row r="7545">
          <cell r="B7545" t="str">
            <v>TSY0000432</v>
          </cell>
          <cell r="C7545" t="str">
            <v>GTL灰色PU面料NM101</v>
          </cell>
          <cell r="D7545" t="str">
            <v>宽1500mm</v>
          </cell>
        </row>
        <row r="7545">
          <cell r="F7545" t="str">
            <v>M</v>
          </cell>
          <cell r="G7545" t="str">
            <v>YC06</v>
          </cell>
        </row>
        <row r="7546">
          <cell r="B7546" t="str">
            <v>TSY0000437</v>
          </cell>
          <cell r="C7546" t="str">
            <v>GTL织物主料NM108</v>
          </cell>
        </row>
        <row r="7546">
          <cell r="F7546" t="str">
            <v>M</v>
          </cell>
          <cell r="G7546" t="str">
            <v>YC06</v>
          </cell>
        </row>
        <row r="7547">
          <cell r="B7547" t="str">
            <v>TSY0000438</v>
          </cell>
          <cell r="C7547" t="str">
            <v>GTL织物辅料NM106</v>
          </cell>
          <cell r="D7547" t="str">
            <v>宽1500mm</v>
          </cell>
        </row>
        <row r="7547">
          <cell r="F7547" t="str">
            <v>M</v>
          </cell>
          <cell r="G7547" t="str">
            <v>YC06</v>
          </cell>
        </row>
        <row r="7548">
          <cell r="B7548" t="str">
            <v>TSY0000439</v>
          </cell>
          <cell r="C7548" t="str">
            <v>标识H470400000108</v>
          </cell>
        </row>
        <row r="7548">
          <cell r="F7548" t="str">
            <v>EA</v>
          </cell>
          <cell r="G7548" t="str">
            <v>YC06</v>
          </cell>
        </row>
        <row r="7549">
          <cell r="B7549" t="str">
            <v>TSY0000440</v>
          </cell>
          <cell r="C7549" t="str">
            <v>GTL织物主料NM113</v>
          </cell>
          <cell r="D7549" t="str">
            <v>N*1.5m*3.5m</v>
          </cell>
        </row>
        <row r="7549">
          <cell r="F7549" t="str">
            <v>M</v>
          </cell>
          <cell r="G7549" t="str">
            <v>YC06</v>
          </cell>
        </row>
        <row r="7550">
          <cell r="B7550" t="str">
            <v>TSY0000441</v>
          </cell>
          <cell r="C7550" t="str">
            <v>标识H470400000109</v>
          </cell>
        </row>
        <row r="7550">
          <cell r="F7550" t="str">
            <v>EA</v>
          </cell>
          <cell r="G7550" t="str">
            <v>YC06</v>
          </cell>
        </row>
        <row r="7551">
          <cell r="B7551" t="str">
            <v>TSY0000442</v>
          </cell>
          <cell r="C7551" t="str">
            <v>GTL织物主料NM102</v>
          </cell>
          <cell r="D7551" t="str">
            <v>N*1.5m*3.5m</v>
          </cell>
        </row>
        <row r="7551">
          <cell r="F7551" t="str">
            <v>M</v>
          </cell>
          <cell r="G7551" t="str">
            <v>YC06</v>
          </cell>
        </row>
        <row r="7552">
          <cell r="B7552" t="str">
            <v>TSY0000443</v>
          </cell>
          <cell r="C7552" t="str">
            <v>GTL蓝色PU面料NM100</v>
          </cell>
          <cell r="D7552" t="str">
            <v>宽1500mm</v>
          </cell>
        </row>
        <row r="7552">
          <cell r="F7552" t="str">
            <v>M</v>
          </cell>
          <cell r="G7552" t="str">
            <v>YC06</v>
          </cell>
        </row>
        <row r="7553">
          <cell r="B7553" t="str">
            <v>TSY0000444</v>
          </cell>
          <cell r="C7553" t="str">
            <v>标识H470400000110</v>
          </cell>
        </row>
        <row r="7553">
          <cell r="F7553" t="str">
            <v>EA</v>
          </cell>
          <cell r="G7553" t="str">
            <v>YC06</v>
          </cell>
        </row>
        <row r="7554">
          <cell r="B7554" t="str">
            <v>TSY0000451</v>
          </cell>
          <cell r="C7554" t="str">
            <v>扣条KT-32-340</v>
          </cell>
          <cell r="D7554" t="str">
            <v>340mm</v>
          </cell>
        </row>
        <row r="7554">
          <cell r="F7554" t="str">
            <v>EA</v>
          </cell>
          <cell r="G7554" t="str">
            <v>YC06</v>
          </cell>
        </row>
        <row r="7555">
          <cell r="B7555" t="str">
            <v>TSY0000452</v>
          </cell>
          <cell r="C7555" t="str">
            <v>扣条KT-158-1000</v>
          </cell>
          <cell r="D7555" t="str">
            <v>1000mm</v>
          </cell>
        </row>
        <row r="7555">
          <cell r="F7555" t="str">
            <v>EA</v>
          </cell>
          <cell r="G7555" t="str">
            <v>YC06</v>
          </cell>
        </row>
        <row r="7556">
          <cell r="B7556" t="str">
            <v>TSY0000453</v>
          </cell>
          <cell r="C7556" t="str">
            <v>扣条KT-32-260</v>
          </cell>
          <cell r="D7556" t="str">
            <v>260mm</v>
          </cell>
        </row>
        <row r="7556">
          <cell r="F7556" t="str">
            <v>EA</v>
          </cell>
          <cell r="G7556" t="str">
            <v>YC06</v>
          </cell>
        </row>
        <row r="7557">
          <cell r="B7557" t="str">
            <v>TSY0000456</v>
          </cell>
          <cell r="C7557" t="str">
            <v>扣条KT-32-355</v>
          </cell>
          <cell r="D7557" t="str">
            <v>355mm</v>
          </cell>
        </row>
        <row r="7557">
          <cell r="F7557" t="str">
            <v>EA</v>
          </cell>
          <cell r="G7557" t="str">
            <v>YC06</v>
          </cell>
        </row>
        <row r="7558">
          <cell r="B7558" t="str">
            <v>TSY0000462</v>
          </cell>
          <cell r="C7558" t="str">
            <v>扣条KT-32-155</v>
          </cell>
          <cell r="D7558" t="str">
            <v>155mm</v>
          </cell>
        </row>
        <row r="7558">
          <cell r="F7558" t="str">
            <v>EA</v>
          </cell>
          <cell r="G7558" t="str">
            <v>YC06</v>
          </cell>
        </row>
        <row r="7559">
          <cell r="B7559" t="str">
            <v>TSY0000463</v>
          </cell>
          <cell r="C7559" t="str">
            <v>扣条KT-32-220</v>
          </cell>
          <cell r="D7559" t="str">
            <v>220mm</v>
          </cell>
        </row>
        <row r="7559">
          <cell r="F7559" t="str">
            <v>EA</v>
          </cell>
          <cell r="G7559" t="str">
            <v>YC06</v>
          </cell>
        </row>
        <row r="7560">
          <cell r="B7560" t="str">
            <v>TSY0000465</v>
          </cell>
          <cell r="C7560" t="str">
            <v>扣条KT-32-760</v>
          </cell>
          <cell r="D7560" t="str">
            <v>760mm</v>
          </cell>
        </row>
        <row r="7560">
          <cell r="F7560" t="str">
            <v>EA</v>
          </cell>
          <cell r="G7560" t="str">
            <v>YC06</v>
          </cell>
        </row>
        <row r="7561">
          <cell r="B7561" t="str">
            <v>TSY0000467</v>
          </cell>
          <cell r="C7561" t="str">
            <v>特多龙30#黑色CH071</v>
          </cell>
        </row>
        <row r="7561">
          <cell r="F7561" t="str">
            <v>EA</v>
          </cell>
          <cell r="G7561" t="str">
            <v>YC06</v>
          </cell>
        </row>
        <row r="7562">
          <cell r="B7562" t="str">
            <v>TSY0000468</v>
          </cell>
          <cell r="C7562" t="str">
            <v>打孔纸</v>
          </cell>
        </row>
        <row r="7562">
          <cell r="F7562" t="str">
            <v>EA</v>
          </cell>
          <cell r="G7562" t="str">
            <v>YC06</v>
          </cell>
        </row>
        <row r="7563">
          <cell r="B7563" t="str">
            <v>TSY0000469</v>
          </cell>
          <cell r="C7563" t="str">
            <v>胶膜</v>
          </cell>
        </row>
        <row r="7563">
          <cell r="F7563" t="str">
            <v>EA</v>
          </cell>
          <cell r="G7563" t="str">
            <v>YC06</v>
          </cell>
        </row>
        <row r="7564">
          <cell r="B7564" t="str">
            <v>TSY0000470</v>
          </cell>
          <cell r="C7564" t="str">
            <v>钢丝手套小号</v>
          </cell>
        </row>
        <row r="7564">
          <cell r="F7564" t="str">
            <v>EA</v>
          </cell>
          <cell r="G7564" t="str">
            <v>YC04</v>
          </cell>
        </row>
        <row r="7565">
          <cell r="B7565" t="str">
            <v>TSY0000472</v>
          </cell>
          <cell r="C7565" t="str">
            <v>布料9003</v>
          </cell>
          <cell r="D7565" t="str">
            <v>宽1500mm</v>
          </cell>
        </row>
        <row r="7565">
          <cell r="F7565" t="str">
            <v>M</v>
          </cell>
          <cell r="G7565" t="str">
            <v>YC06</v>
          </cell>
        </row>
        <row r="7566">
          <cell r="B7566" t="str">
            <v>TSY0000473</v>
          </cell>
          <cell r="C7566" t="str">
            <v>布料ZQ0243</v>
          </cell>
          <cell r="D7566" t="str">
            <v>海外出口</v>
          </cell>
        </row>
        <row r="7566">
          <cell r="F7566" t="str">
            <v>M</v>
          </cell>
          <cell r="G7566" t="str">
            <v>YC06</v>
          </cell>
        </row>
        <row r="7567">
          <cell r="B7567" t="str">
            <v>TSY0000474</v>
          </cell>
          <cell r="C7567" t="str">
            <v>灰色丝光线30#0079A</v>
          </cell>
        </row>
        <row r="7567">
          <cell r="F7567" t="str">
            <v>M</v>
          </cell>
          <cell r="G7567" t="str">
            <v>YC06</v>
          </cell>
        </row>
        <row r="7568">
          <cell r="B7568" t="str">
            <v>TSY0000475</v>
          </cell>
          <cell r="C7568" t="str">
            <v>KT-135-2-770mm副背</v>
          </cell>
        </row>
        <row r="7568">
          <cell r="F7568" t="str">
            <v>EA</v>
          </cell>
          <cell r="G7568" t="str">
            <v>YC06</v>
          </cell>
        </row>
        <row r="7569">
          <cell r="B7569" t="str">
            <v>TSY0000479</v>
          </cell>
          <cell r="C7569" t="str">
            <v>光华荣昌标000117</v>
          </cell>
        </row>
        <row r="7569">
          <cell r="F7569" t="str">
            <v>EA</v>
          </cell>
          <cell r="G7569" t="str">
            <v>YC06</v>
          </cell>
        </row>
        <row r="7570">
          <cell r="B7570" t="str">
            <v>TSY0000480</v>
          </cell>
          <cell r="C7570" t="str">
            <v>光华荣昌标000079</v>
          </cell>
        </row>
        <row r="7570">
          <cell r="F7570" t="str">
            <v>EA</v>
          </cell>
          <cell r="G7570" t="str">
            <v>YC06</v>
          </cell>
        </row>
        <row r="7571">
          <cell r="B7571" t="str">
            <v>TSY0000481</v>
          </cell>
          <cell r="C7571" t="str">
            <v>光华荣昌标000074</v>
          </cell>
        </row>
        <row r="7571">
          <cell r="F7571" t="str">
            <v>EA</v>
          </cell>
          <cell r="G7571" t="str">
            <v>YC06</v>
          </cell>
        </row>
        <row r="7572">
          <cell r="B7572" t="str">
            <v>TSY0000482</v>
          </cell>
          <cell r="C7572" t="str">
            <v>标识H4704011400A0</v>
          </cell>
        </row>
        <row r="7572">
          <cell r="F7572" t="str">
            <v>EA</v>
          </cell>
          <cell r="G7572" t="str">
            <v>YC06</v>
          </cell>
        </row>
        <row r="7573">
          <cell r="B7573" t="str">
            <v>TSY0000483</v>
          </cell>
          <cell r="C7573" t="str">
            <v>光华荣昌标H0104010008A0</v>
          </cell>
        </row>
        <row r="7573">
          <cell r="F7573" t="str">
            <v>EA</v>
          </cell>
          <cell r="G7573" t="str">
            <v>YC06</v>
          </cell>
        </row>
        <row r="7574">
          <cell r="B7574" t="str">
            <v>TSY0000523</v>
          </cell>
          <cell r="C7574" t="str">
            <v>扣条KT-40-115</v>
          </cell>
          <cell r="D7574" t="str">
            <v>115mm</v>
          </cell>
        </row>
        <row r="7574">
          <cell r="F7574" t="str">
            <v>EA</v>
          </cell>
          <cell r="G7574" t="str">
            <v>YC06</v>
          </cell>
        </row>
        <row r="7575">
          <cell r="B7575" t="str">
            <v>TSY0000524</v>
          </cell>
          <cell r="C7575" t="str">
            <v>板条KT-16-115</v>
          </cell>
          <cell r="D7575" t="str">
            <v>115mm</v>
          </cell>
        </row>
        <row r="7575">
          <cell r="F7575" t="str">
            <v>EA</v>
          </cell>
          <cell r="G7575" t="str">
            <v>YC06</v>
          </cell>
        </row>
        <row r="7576">
          <cell r="B7576" t="str">
            <v>TSY0000530</v>
          </cell>
          <cell r="C7576" t="str">
            <v>吊紧带KT-135-2-280</v>
          </cell>
          <cell r="D7576" t="str">
            <v>280mm</v>
          </cell>
        </row>
        <row r="7576">
          <cell r="F7576" t="str">
            <v>EA</v>
          </cell>
          <cell r="G7576" t="str">
            <v>YC06</v>
          </cell>
        </row>
        <row r="7577">
          <cell r="B7577" t="str">
            <v>TSY0000534</v>
          </cell>
          <cell r="C7577" t="str">
            <v>黑色拉锁250cm</v>
          </cell>
        </row>
        <row r="7577">
          <cell r="F7577" t="str">
            <v>EA</v>
          </cell>
          <cell r="G7577" t="str">
            <v>YC06</v>
          </cell>
        </row>
        <row r="7578">
          <cell r="B7578" t="str">
            <v>TSY0000535</v>
          </cell>
          <cell r="C7578" t="str">
            <v>棕色拉锁60cm</v>
          </cell>
        </row>
        <row r="7578">
          <cell r="F7578" t="str">
            <v>EA</v>
          </cell>
          <cell r="G7578" t="str">
            <v>YC06</v>
          </cell>
        </row>
        <row r="7579">
          <cell r="B7579" t="str">
            <v>TSY0000537</v>
          </cell>
          <cell r="C7579" t="str">
            <v>棕色拉锁95cm</v>
          </cell>
        </row>
        <row r="7579">
          <cell r="F7579" t="str">
            <v>EA</v>
          </cell>
          <cell r="G7579" t="str">
            <v>YC06</v>
          </cell>
        </row>
        <row r="7580">
          <cell r="B7580" t="str">
            <v>TSY0000540</v>
          </cell>
          <cell r="C7580" t="str">
            <v>灰色拉锁95cm</v>
          </cell>
        </row>
        <row r="7580">
          <cell r="F7580" t="str">
            <v>EA</v>
          </cell>
          <cell r="G7580" t="str">
            <v>YC06</v>
          </cell>
        </row>
        <row r="7581">
          <cell r="B7581" t="str">
            <v>TSY0000564</v>
          </cell>
          <cell r="C7581" t="str">
            <v>标识H070400000001</v>
          </cell>
        </row>
        <row r="7581">
          <cell r="F7581" t="str">
            <v>EA</v>
          </cell>
          <cell r="G7581" t="str">
            <v>YC06</v>
          </cell>
        </row>
        <row r="7582">
          <cell r="B7582" t="str">
            <v>TSY0000587</v>
          </cell>
          <cell r="C7582" t="str">
            <v>黑色明线20#/3</v>
          </cell>
        </row>
        <row r="7582">
          <cell r="F7582" t="str">
            <v>M</v>
          </cell>
          <cell r="G7582" t="str">
            <v>YC06</v>
          </cell>
        </row>
        <row r="7583">
          <cell r="B7583" t="str">
            <v>TSY0000599</v>
          </cell>
          <cell r="C7583" t="str">
            <v>布料T068H</v>
          </cell>
          <cell r="D7583" t="str">
            <v>宽1500mm</v>
          </cell>
        </row>
        <row r="7583">
          <cell r="F7583" t="str">
            <v>M</v>
          </cell>
          <cell r="G7583" t="str">
            <v>YC06</v>
          </cell>
        </row>
        <row r="7584">
          <cell r="B7584" t="str">
            <v>TSY0000608</v>
          </cell>
          <cell r="C7584" t="str">
            <v>主料T656-1</v>
          </cell>
        </row>
        <row r="7584">
          <cell r="F7584" t="str">
            <v>M</v>
          </cell>
          <cell r="G7584" t="str">
            <v>YC06</v>
          </cell>
        </row>
        <row r="7585">
          <cell r="B7585" t="str">
            <v>TSY0000626</v>
          </cell>
          <cell r="C7585" t="str">
            <v>标识H1704011002A0</v>
          </cell>
        </row>
        <row r="7585">
          <cell r="F7585" t="str">
            <v>EA</v>
          </cell>
          <cell r="G7585" t="str">
            <v>YC06</v>
          </cell>
        </row>
        <row r="7586">
          <cell r="B7586" t="str">
            <v>TSY0000628</v>
          </cell>
          <cell r="C7586" t="str">
            <v>标识H1704011001A0</v>
          </cell>
        </row>
        <row r="7586">
          <cell r="F7586" t="str">
            <v>EA</v>
          </cell>
          <cell r="G7586" t="str">
            <v>YC06</v>
          </cell>
        </row>
        <row r="7587">
          <cell r="B7587" t="str">
            <v>TSY0000634</v>
          </cell>
          <cell r="C7587" t="str">
            <v>打孔纸1.6M</v>
          </cell>
        </row>
        <row r="7587">
          <cell r="F7587" t="str">
            <v>EA</v>
          </cell>
          <cell r="G7587" t="str">
            <v>YC04</v>
          </cell>
        </row>
        <row r="7588">
          <cell r="B7588" t="str">
            <v>TSY0000635</v>
          </cell>
          <cell r="C7588" t="str">
            <v>胶膜2.1M</v>
          </cell>
        </row>
        <row r="7588">
          <cell r="F7588" t="str">
            <v>EA</v>
          </cell>
          <cell r="G7588" t="str">
            <v>YC04</v>
          </cell>
        </row>
        <row r="7589">
          <cell r="B7589" t="str">
            <v>TSY0000660</v>
          </cell>
          <cell r="C7589" t="str">
            <v>吊紧带KT-106-245</v>
          </cell>
          <cell r="D7589" t="str">
            <v>245mm</v>
          </cell>
        </row>
        <row r="7589">
          <cell r="F7589" t="str">
            <v>EA</v>
          </cell>
          <cell r="G7589" t="str">
            <v>YC06</v>
          </cell>
        </row>
        <row r="7590">
          <cell r="B7590" t="str">
            <v>TSY0000675</v>
          </cell>
          <cell r="C7590" t="str">
            <v>标识H470400000118</v>
          </cell>
        </row>
        <row r="7590">
          <cell r="F7590" t="str">
            <v>EA</v>
          </cell>
          <cell r="G7590" t="str">
            <v>YC06</v>
          </cell>
        </row>
        <row r="7591">
          <cell r="B7591" t="str">
            <v>TSY0000676</v>
          </cell>
          <cell r="C7591" t="str">
            <v>标识H470400000120</v>
          </cell>
        </row>
        <row r="7591">
          <cell r="F7591" t="str">
            <v>EA</v>
          </cell>
          <cell r="G7591" t="str">
            <v>YC06</v>
          </cell>
        </row>
        <row r="7592">
          <cell r="B7592" t="str">
            <v>TSY0000677</v>
          </cell>
          <cell r="C7592" t="str">
            <v>标识H470400000121</v>
          </cell>
        </row>
        <row r="7592">
          <cell r="F7592" t="str">
            <v>EA</v>
          </cell>
          <cell r="G7592" t="str">
            <v>YC06</v>
          </cell>
        </row>
        <row r="7593">
          <cell r="B7593" t="str">
            <v>TSY0000678</v>
          </cell>
          <cell r="C7593" t="str">
            <v>标识H4704011200A0</v>
          </cell>
        </row>
        <row r="7593">
          <cell r="F7593" t="str">
            <v>EA</v>
          </cell>
          <cell r="G7593" t="str">
            <v>YC06</v>
          </cell>
        </row>
        <row r="7594">
          <cell r="B7594" t="str">
            <v>TSY0000679</v>
          </cell>
          <cell r="C7594" t="str">
            <v>主料08003</v>
          </cell>
          <cell r="D7594" t="str">
            <v>宽1500mm</v>
          </cell>
        </row>
        <row r="7594">
          <cell r="F7594" t="str">
            <v>M</v>
          </cell>
          <cell r="G7594" t="str">
            <v>YC06</v>
          </cell>
        </row>
        <row r="7595">
          <cell r="B7595" t="str">
            <v>TSY0000681</v>
          </cell>
          <cell r="C7595" t="str">
            <v>板条KT-15-105</v>
          </cell>
          <cell r="D7595" t="str">
            <v>105mm</v>
          </cell>
        </row>
        <row r="7595">
          <cell r="F7595" t="str">
            <v>EA</v>
          </cell>
          <cell r="G7595" t="str">
            <v>YC06</v>
          </cell>
        </row>
        <row r="7596">
          <cell r="B7596" t="str">
            <v>TSY0000683</v>
          </cell>
          <cell r="C7596" t="str">
            <v>标识5189700143</v>
          </cell>
        </row>
        <row r="7596">
          <cell r="F7596" t="str">
            <v>EA</v>
          </cell>
          <cell r="G7596" t="str">
            <v>YC06</v>
          </cell>
        </row>
        <row r="7597">
          <cell r="B7597" t="str">
            <v>TSY0000685</v>
          </cell>
          <cell r="C7597" t="str">
            <v>标识H470400000119</v>
          </cell>
        </row>
        <row r="7597">
          <cell r="F7597" t="str">
            <v>EA</v>
          </cell>
          <cell r="G7597" t="str">
            <v>YC06</v>
          </cell>
        </row>
        <row r="7598">
          <cell r="B7598" t="str">
            <v>TSY0000691</v>
          </cell>
          <cell r="C7598" t="str">
            <v>主料FAWML5010</v>
          </cell>
          <cell r="D7598" t="str">
            <v>500mm*600mmJ7F-AA95</v>
          </cell>
        </row>
        <row r="7598">
          <cell r="F7598" t="str">
            <v>M</v>
          </cell>
          <cell r="G7598" t="str">
            <v>YC06</v>
          </cell>
        </row>
        <row r="7599">
          <cell r="B7599" t="str">
            <v>TSY0000692</v>
          </cell>
          <cell r="C7599" t="str">
            <v>辅料TR5218</v>
          </cell>
          <cell r="D7599" t="str">
            <v>J7F-AA95</v>
          </cell>
        </row>
        <row r="7599">
          <cell r="F7599" t="str">
            <v>M</v>
          </cell>
          <cell r="G7599" t="str">
            <v>YC06</v>
          </cell>
        </row>
        <row r="7600">
          <cell r="B7600" t="str">
            <v>TSY0000693</v>
          </cell>
          <cell r="C7600" t="str">
            <v>FAWML5012棕色丝光线20#/3</v>
          </cell>
          <cell r="D7600" t="str">
            <v>J7F-AA95</v>
          </cell>
        </row>
        <row r="7600">
          <cell r="F7600" t="str">
            <v>M</v>
          </cell>
          <cell r="G7600" t="str">
            <v>YC06</v>
          </cell>
        </row>
        <row r="7601">
          <cell r="B7601" t="str">
            <v>TSY0000695</v>
          </cell>
          <cell r="C7601" t="str">
            <v>标识5189700449</v>
          </cell>
        </row>
        <row r="7601">
          <cell r="F7601" t="str">
            <v>EA</v>
          </cell>
          <cell r="G7601" t="str">
            <v>YC06</v>
          </cell>
        </row>
        <row r="7602">
          <cell r="B7602" t="str">
            <v>TSY0000696</v>
          </cell>
          <cell r="C7602" t="str">
            <v>标识5189700149</v>
          </cell>
        </row>
        <row r="7602">
          <cell r="F7602" t="str">
            <v>EA</v>
          </cell>
          <cell r="G7602" t="str">
            <v>YC06</v>
          </cell>
        </row>
        <row r="7603">
          <cell r="B7603" t="str">
            <v>TSY0000701</v>
          </cell>
          <cell r="C7603" t="str">
            <v>棕色压花通风主料</v>
          </cell>
          <cell r="D7603" t="str">
            <v>500mm*600mmJ7F-AA95</v>
          </cell>
        </row>
        <row r="7603">
          <cell r="F7603" t="str">
            <v>EA</v>
          </cell>
          <cell r="G7603" t="str">
            <v>YC06</v>
          </cell>
        </row>
        <row r="7604">
          <cell r="B7604" t="str">
            <v>TSY0000704</v>
          </cell>
          <cell r="C7604" t="str">
            <v>扣条KT-17-120</v>
          </cell>
          <cell r="D7604" t="str">
            <v>120*28</v>
          </cell>
        </row>
        <row r="7604">
          <cell r="F7604" t="str">
            <v>EA</v>
          </cell>
          <cell r="G7604" t="str">
            <v>YC06</v>
          </cell>
        </row>
        <row r="7605">
          <cell r="B7605" t="str">
            <v>TSY0000705</v>
          </cell>
          <cell r="C7605" t="str">
            <v>扣条KT-17-30</v>
          </cell>
          <cell r="D7605" t="str">
            <v>30*28</v>
          </cell>
        </row>
        <row r="7605">
          <cell r="F7605" t="str">
            <v>EA</v>
          </cell>
          <cell r="G7605" t="str">
            <v>YC06</v>
          </cell>
        </row>
        <row r="7606">
          <cell r="B7606" t="str">
            <v>TSY0000706</v>
          </cell>
          <cell r="C7606" t="str">
            <v>板条KT-16-180</v>
          </cell>
          <cell r="D7606" t="str">
            <v>180*15</v>
          </cell>
        </row>
        <row r="7606">
          <cell r="F7606" t="str">
            <v>EA</v>
          </cell>
          <cell r="G7606" t="str">
            <v>YC06</v>
          </cell>
        </row>
        <row r="7607">
          <cell r="B7607" t="str">
            <v>TSY0000707</v>
          </cell>
          <cell r="C7607" t="str">
            <v>黑色拉锁58cm</v>
          </cell>
          <cell r="D7607" t="str">
            <v>580mm</v>
          </cell>
        </row>
        <row r="7607">
          <cell r="F7607" t="str">
            <v>EA</v>
          </cell>
          <cell r="G7607" t="str">
            <v>YC06</v>
          </cell>
        </row>
        <row r="7608">
          <cell r="B7608" t="str">
            <v>TSY0000708</v>
          </cell>
          <cell r="C7608" t="str">
            <v>主料T796</v>
          </cell>
        </row>
        <row r="7608">
          <cell r="F7608" t="str">
            <v>M</v>
          </cell>
          <cell r="G7608" t="str">
            <v>YC06</v>
          </cell>
        </row>
        <row r="7609">
          <cell r="B7609" t="str">
            <v>TSY0000709</v>
          </cell>
          <cell r="C7609" t="str">
            <v>辅料5368</v>
          </cell>
        </row>
        <row r="7609">
          <cell r="F7609" t="str">
            <v>M</v>
          </cell>
          <cell r="G7609" t="str">
            <v>YC06</v>
          </cell>
        </row>
        <row r="7610">
          <cell r="B7610" t="str">
            <v>TSY0000710</v>
          </cell>
          <cell r="C7610" t="str">
            <v>主料5369</v>
          </cell>
        </row>
        <row r="7610">
          <cell r="F7610" t="str">
            <v>M</v>
          </cell>
          <cell r="G7610" t="str">
            <v>YC06</v>
          </cell>
        </row>
        <row r="7611">
          <cell r="B7611" t="str">
            <v>TSY0000711</v>
          </cell>
          <cell r="C7611" t="str">
            <v>主料T796-1</v>
          </cell>
        </row>
        <row r="7611">
          <cell r="F7611" t="str">
            <v>M</v>
          </cell>
          <cell r="G7611" t="str">
            <v>YC06</v>
          </cell>
        </row>
        <row r="7612">
          <cell r="B7612" t="str">
            <v>TSY0000712</v>
          </cell>
          <cell r="C7612" t="str">
            <v>标识H4704010222A0</v>
          </cell>
        </row>
        <row r="7612">
          <cell r="F7612" t="str">
            <v>EA</v>
          </cell>
          <cell r="G7612" t="str">
            <v>YC06</v>
          </cell>
        </row>
        <row r="7613">
          <cell r="B7613" t="str">
            <v>TSY0000713</v>
          </cell>
          <cell r="C7613" t="str">
            <v>M31RB黑仿皮/复合革</v>
          </cell>
          <cell r="D7613" t="str">
            <v>复合后</v>
          </cell>
        </row>
        <row r="7613">
          <cell r="F7613" t="str">
            <v>M</v>
          </cell>
          <cell r="G7613" t="str">
            <v>YC06</v>
          </cell>
        </row>
        <row r="7614">
          <cell r="B7614" t="str">
            <v>TSY0000724</v>
          </cell>
          <cell r="C7614" t="str">
            <v>KT-135-2-380mm*25mm正背</v>
          </cell>
          <cell r="D7614" t="str">
            <v>J7F-AA95正背护面</v>
          </cell>
        </row>
        <row r="7614">
          <cell r="F7614" t="str">
            <v>EA</v>
          </cell>
          <cell r="G7614" t="str">
            <v>YC06</v>
          </cell>
        </row>
        <row r="7615">
          <cell r="B7615" t="str">
            <v>TSY0000725</v>
          </cell>
          <cell r="C7615" t="str">
            <v>KT-135-2-175mm*25mm正背</v>
          </cell>
          <cell r="D7615" t="str">
            <v>J7F-AA95正背护面</v>
          </cell>
        </row>
        <row r="7615">
          <cell r="F7615" t="str">
            <v>EA</v>
          </cell>
          <cell r="G7615" t="str">
            <v>YC06</v>
          </cell>
        </row>
        <row r="7616">
          <cell r="B7616" t="str">
            <v>TSY0000726</v>
          </cell>
          <cell r="C7616" t="str">
            <v>KT-135-2-290mm*25mm正背</v>
          </cell>
          <cell r="D7616" t="str">
            <v>J7F-AA95正背护面</v>
          </cell>
        </row>
        <row r="7616">
          <cell r="F7616" t="str">
            <v>EA</v>
          </cell>
          <cell r="G7616" t="str">
            <v>YC06</v>
          </cell>
        </row>
        <row r="7617">
          <cell r="B7617" t="str">
            <v>TSY0000727</v>
          </cell>
          <cell r="C7617" t="str">
            <v>KT-135-2-820mm*25mm正座</v>
          </cell>
          <cell r="D7617" t="str">
            <v>J7F-AA95正座护面</v>
          </cell>
        </row>
        <row r="7617">
          <cell r="F7617" t="str">
            <v>EA</v>
          </cell>
          <cell r="G7617" t="str">
            <v>YC06</v>
          </cell>
        </row>
        <row r="7618">
          <cell r="B7618" t="str">
            <v>TSY0000728</v>
          </cell>
          <cell r="C7618" t="str">
            <v>KT-135-2-390mm*25mm副背</v>
          </cell>
          <cell r="D7618" t="str">
            <v>J7F-AA95副背护面</v>
          </cell>
        </row>
        <row r="7618">
          <cell r="F7618" t="str">
            <v>EA</v>
          </cell>
          <cell r="G7618" t="str">
            <v>YC06</v>
          </cell>
        </row>
        <row r="7619">
          <cell r="B7619" t="str">
            <v>TSY0000729</v>
          </cell>
          <cell r="C7619" t="str">
            <v>KT-135-2-320mm*25mm副背</v>
          </cell>
          <cell r="D7619" t="str">
            <v>J7F-AA95副背护面</v>
          </cell>
        </row>
        <row r="7619">
          <cell r="F7619" t="str">
            <v>EA</v>
          </cell>
          <cell r="G7619" t="str">
            <v>YC06</v>
          </cell>
        </row>
        <row r="7620">
          <cell r="B7620" t="str">
            <v>TSY0000730</v>
          </cell>
          <cell r="C7620" t="str">
            <v>KT-135-2-180mm*25mm副背</v>
          </cell>
          <cell r="D7620" t="str">
            <v>J7F-AA95副背护面</v>
          </cell>
        </row>
        <row r="7620">
          <cell r="F7620" t="str">
            <v>EA</v>
          </cell>
          <cell r="G7620" t="str">
            <v>YC06</v>
          </cell>
        </row>
        <row r="7621">
          <cell r="B7621" t="str">
            <v>TSY0000743</v>
          </cell>
          <cell r="C7621" t="str">
            <v>板条KT-15-1240</v>
          </cell>
          <cell r="D7621" t="str">
            <v>1240mm*15mmX3000分体座</v>
          </cell>
        </row>
        <row r="7621">
          <cell r="F7621" t="str">
            <v>EA</v>
          </cell>
          <cell r="G7621" t="str">
            <v>YC06</v>
          </cell>
        </row>
        <row r="7622">
          <cell r="B7622" t="str">
            <v>TSY0000748</v>
          </cell>
          <cell r="C7622" t="str">
            <v>塑料板250mm*50mm</v>
          </cell>
          <cell r="D7622" t="str">
            <v>M3000</v>
          </cell>
        </row>
        <row r="7622">
          <cell r="F7622" t="str">
            <v>EA</v>
          </cell>
          <cell r="G7622" t="str">
            <v>YC06</v>
          </cell>
        </row>
        <row r="7623">
          <cell r="B7623" t="str">
            <v>TSY0000753</v>
          </cell>
          <cell r="C7623" t="str">
            <v>KT-135-2-420mm*25mm正背</v>
          </cell>
          <cell r="D7623" t="str">
            <v>J7F-AA95正背护面</v>
          </cell>
        </row>
        <row r="7623">
          <cell r="F7623" t="str">
            <v>EA</v>
          </cell>
          <cell r="G7623" t="str">
            <v>YC06</v>
          </cell>
        </row>
        <row r="7624">
          <cell r="B7624" t="str">
            <v>TSY0000754</v>
          </cell>
          <cell r="C7624" t="str">
            <v>KT-135-2-420mm*25mm副背</v>
          </cell>
          <cell r="D7624" t="str">
            <v>J7F-AA95副背护面</v>
          </cell>
        </row>
        <row r="7624">
          <cell r="F7624" t="str">
            <v>EA</v>
          </cell>
          <cell r="G7624" t="str">
            <v>YC06</v>
          </cell>
        </row>
        <row r="7625">
          <cell r="B7625" t="str">
            <v>TSY0000755</v>
          </cell>
          <cell r="C7625" t="str">
            <v>KT-135-2-290mm*25mm副背</v>
          </cell>
          <cell r="D7625" t="str">
            <v>J7F-AA95副背护面</v>
          </cell>
        </row>
        <row r="7625">
          <cell r="F7625" t="str">
            <v>EA</v>
          </cell>
          <cell r="G7625" t="str">
            <v>YC06</v>
          </cell>
        </row>
        <row r="7626">
          <cell r="B7626" t="str">
            <v>TSY0000756</v>
          </cell>
          <cell r="C7626" t="str">
            <v>KT-135-2-280mm*25mm正背</v>
          </cell>
          <cell r="D7626" t="str">
            <v>J7F-AA95正背护面</v>
          </cell>
        </row>
        <row r="7626">
          <cell r="F7626" t="str">
            <v>EA</v>
          </cell>
          <cell r="G7626" t="str">
            <v>YC06</v>
          </cell>
        </row>
        <row r="7627">
          <cell r="B7627" t="str">
            <v>TSY0000757</v>
          </cell>
          <cell r="C7627" t="str">
            <v>KT-135-2-280mm*25mm正座</v>
          </cell>
          <cell r="D7627" t="str">
            <v>J7F-AA95正座护面</v>
          </cell>
        </row>
        <row r="7627">
          <cell r="F7627" t="str">
            <v>EA</v>
          </cell>
          <cell r="G7627" t="str">
            <v>YC06</v>
          </cell>
        </row>
        <row r="7628">
          <cell r="B7628" t="str">
            <v>TSY0000758</v>
          </cell>
          <cell r="C7628" t="str">
            <v>KT-135-2-270mm*25mm副背</v>
          </cell>
          <cell r="D7628" t="str">
            <v>J7F-AA95副背护面</v>
          </cell>
        </row>
        <row r="7628">
          <cell r="F7628" t="str">
            <v>EA</v>
          </cell>
          <cell r="G7628" t="str">
            <v>YC06</v>
          </cell>
        </row>
        <row r="7629">
          <cell r="B7629" t="str">
            <v>TSY0000759</v>
          </cell>
          <cell r="C7629" t="str">
            <v>主料T805</v>
          </cell>
          <cell r="D7629" t="str">
            <v>轩德6织物</v>
          </cell>
        </row>
        <row r="7629">
          <cell r="F7629" t="str">
            <v>M</v>
          </cell>
          <cell r="G7629" t="str">
            <v>YC06</v>
          </cell>
        </row>
        <row r="7630">
          <cell r="B7630" t="str">
            <v>TSY0000761</v>
          </cell>
          <cell r="C7630" t="str">
            <v>辅料0118</v>
          </cell>
          <cell r="D7630" t="str">
            <v>轩德6织物</v>
          </cell>
        </row>
        <row r="7630">
          <cell r="F7630" t="str">
            <v>M</v>
          </cell>
          <cell r="G7630" t="str">
            <v>YC06</v>
          </cell>
        </row>
        <row r="7631">
          <cell r="B7631" t="str">
            <v>TSY0000762</v>
          </cell>
          <cell r="C7631" t="str">
            <v>织物化纤复合面料</v>
          </cell>
          <cell r="D7631" t="str">
            <v>三复T583-3</v>
          </cell>
        </row>
        <row r="7631">
          <cell r="F7631" t="str">
            <v>M</v>
          </cell>
          <cell r="G7631" t="str">
            <v>YC06</v>
          </cell>
        </row>
        <row r="7632">
          <cell r="B7632" t="str">
            <v>TSY0000763</v>
          </cell>
          <cell r="C7632" t="str">
            <v>织物高性能复合面料</v>
          </cell>
          <cell r="D7632" t="str">
            <v>三复03246-6</v>
          </cell>
        </row>
        <row r="7632">
          <cell r="F7632" t="str">
            <v>M</v>
          </cell>
          <cell r="G7632" t="str">
            <v>YC06</v>
          </cell>
        </row>
        <row r="7633">
          <cell r="B7633" t="str">
            <v>TSY0000764</v>
          </cell>
          <cell r="C7633" t="str">
            <v>尾帘PP板490mm*65mm</v>
          </cell>
        </row>
        <row r="7633">
          <cell r="F7633" t="str">
            <v>EA</v>
          </cell>
          <cell r="G7633" t="str">
            <v>YC06</v>
          </cell>
        </row>
        <row r="7634">
          <cell r="B7634" t="str">
            <v>TSY0000766</v>
          </cell>
          <cell r="C7634" t="str">
            <v>丝光明线3股20#橙黄色</v>
          </cell>
        </row>
        <row r="7634">
          <cell r="F7634" t="str">
            <v>M</v>
          </cell>
          <cell r="G7634" t="str">
            <v>YC06</v>
          </cell>
        </row>
        <row r="7635">
          <cell r="B7635" t="str">
            <v>TSY0000767</v>
          </cell>
          <cell r="C7635" t="str">
            <v>主料FDZQ0297BG0A1</v>
          </cell>
          <cell r="D7635" t="str">
            <v>幅宽1.5mm厚度3mm</v>
          </cell>
        </row>
        <row r="7635">
          <cell r="F7635" t="str">
            <v>M</v>
          </cell>
          <cell r="G7635" t="str">
            <v>YC06</v>
          </cell>
        </row>
        <row r="7636">
          <cell r="B7636" t="str">
            <v>TSY0000768</v>
          </cell>
          <cell r="C7636" t="str">
            <v>辅料FDDQ0346BG0A1</v>
          </cell>
          <cell r="D7636" t="str">
            <v>幅宽1.5mm厚度3mm</v>
          </cell>
        </row>
        <row r="7636">
          <cell r="F7636" t="str">
            <v>M</v>
          </cell>
          <cell r="G7636" t="str">
            <v>YC06</v>
          </cell>
        </row>
        <row r="7637">
          <cell r="B7637" t="str">
            <v>TSY0000779</v>
          </cell>
          <cell r="C7637" t="str">
            <v>天津3C标识I112116</v>
          </cell>
          <cell r="D7637" t="str">
            <v>19mm*28mm</v>
          </cell>
        </row>
        <row r="7637">
          <cell r="F7637" t="str">
            <v>EA</v>
          </cell>
          <cell r="G7637" t="str">
            <v>YC06</v>
          </cell>
        </row>
        <row r="7638">
          <cell r="B7638" t="str">
            <v>TSY0000780</v>
          </cell>
          <cell r="C7638" t="str">
            <v>KT-135-2-325mm*25mm正背</v>
          </cell>
          <cell r="D7638" t="str">
            <v>J7F-AA95正背护面</v>
          </cell>
        </row>
        <row r="7638">
          <cell r="F7638" t="str">
            <v>EA</v>
          </cell>
          <cell r="G7638" t="str">
            <v>YC06</v>
          </cell>
        </row>
        <row r="7639">
          <cell r="B7639" t="str">
            <v>TSY0000781</v>
          </cell>
          <cell r="C7639" t="str">
            <v>KT-135-2-400mm*25mm正座</v>
          </cell>
          <cell r="D7639" t="str">
            <v>J7F-AA95正座护面</v>
          </cell>
        </row>
        <row r="7639">
          <cell r="F7639" t="str">
            <v>EA</v>
          </cell>
          <cell r="G7639" t="str">
            <v>YC06</v>
          </cell>
        </row>
        <row r="7640">
          <cell r="B7640" t="str">
            <v>TSY0000790</v>
          </cell>
          <cell r="C7640" t="str">
            <v>勾条KT-40-140mm</v>
          </cell>
        </row>
        <row r="7640">
          <cell r="F7640" t="str">
            <v>EA</v>
          </cell>
          <cell r="G7640" t="str">
            <v>YC06</v>
          </cell>
        </row>
        <row r="7641">
          <cell r="B7641" t="str">
            <v>TSY0000793</v>
          </cell>
          <cell r="C7641" t="str">
            <v>扣条KT-17-110</v>
          </cell>
          <cell r="D7641" t="str">
            <v>110mm</v>
          </cell>
        </row>
        <row r="7641">
          <cell r="F7641" t="str">
            <v>EA</v>
          </cell>
          <cell r="G7641" t="str">
            <v>YC06</v>
          </cell>
        </row>
        <row r="7642">
          <cell r="B7642" t="str">
            <v>TSY0000794</v>
          </cell>
          <cell r="C7642" t="str">
            <v>板条KT-16-110</v>
          </cell>
          <cell r="D7642" t="str">
            <v>110mm</v>
          </cell>
        </row>
        <row r="7642">
          <cell r="F7642" t="str">
            <v>EA</v>
          </cell>
          <cell r="G7642" t="str">
            <v>YC06</v>
          </cell>
        </row>
        <row r="7643">
          <cell r="B7643" t="str">
            <v>TSY0000795</v>
          </cell>
          <cell r="C7643" t="str">
            <v>尾帘PP板450*55mm*1mm</v>
          </cell>
        </row>
        <row r="7643">
          <cell r="F7643" t="str">
            <v>EA</v>
          </cell>
          <cell r="G7643" t="str">
            <v>YC06</v>
          </cell>
        </row>
        <row r="7644">
          <cell r="B7644" t="str">
            <v>TSY0000833</v>
          </cell>
          <cell r="C7644" t="str">
            <v>轩德6皮革复合</v>
          </cell>
          <cell r="D7644" t="str">
            <v>幅宽1.37米</v>
          </cell>
        </row>
        <row r="7644">
          <cell r="F7644" t="str">
            <v>M</v>
          </cell>
          <cell r="G7644" t="str">
            <v>YC06</v>
          </cell>
        </row>
        <row r="7645">
          <cell r="B7645" t="str">
            <v>TSY0000834</v>
          </cell>
          <cell r="C7645" t="str">
            <v>轩德6PVC皮革单层</v>
          </cell>
          <cell r="D7645" t="str">
            <v>幅宽1.37米</v>
          </cell>
        </row>
        <row r="7645">
          <cell r="F7645" t="str">
            <v>M</v>
          </cell>
          <cell r="G7645" t="str">
            <v>YC06</v>
          </cell>
        </row>
        <row r="7646">
          <cell r="B7646" t="str">
            <v>TSY0000835</v>
          </cell>
          <cell r="C7646" t="str">
            <v>产品标识H0704010007A0</v>
          </cell>
        </row>
        <row r="7646">
          <cell r="F7646" t="str">
            <v>EA</v>
          </cell>
          <cell r="G7646" t="str">
            <v>YC06</v>
          </cell>
        </row>
        <row r="7647">
          <cell r="B7647" t="str">
            <v>TSY0000846</v>
          </cell>
          <cell r="C7647" t="str">
            <v>绣花机梭壳</v>
          </cell>
          <cell r="D7647" t="str">
            <v>缝纫备件</v>
          </cell>
        </row>
        <row r="7647">
          <cell r="F7647" t="str">
            <v>EA</v>
          </cell>
          <cell r="G7647" t="str">
            <v>YC04</v>
          </cell>
        </row>
        <row r="7648">
          <cell r="B7648" t="str">
            <v>TSY0000847</v>
          </cell>
          <cell r="C7648" t="str">
            <v>绣花机梭芯</v>
          </cell>
          <cell r="D7648" t="str">
            <v>缝纫备件</v>
          </cell>
        </row>
        <row r="7648">
          <cell r="F7648" t="str">
            <v>EA</v>
          </cell>
          <cell r="G7648" t="str">
            <v>YC04</v>
          </cell>
        </row>
        <row r="7649">
          <cell r="B7649" t="str">
            <v>TSY0000848</v>
          </cell>
          <cell r="C7649" t="str">
            <v>磨刀石支撑架</v>
          </cell>
          <cell r="D7649" t="str">
            <v>缝纫备件</v>
          </cell>
        </row>
        <row r="7649">
          <cell r="F7649" t="str">
            <v>EA</v>
          </cell>
          <cell r="G7649" t="str">
            <v>YC04</v>
          </cell>
        </row>
        <row r="7650">
          <cell r="B7650" t="str">
            <v>TSY0000849</v>
          </cell>
          <cell r="C7650" t="str">
            <v>磨刀石胶圈</v>
          </cell>
          <cell r="D7650" t="str">
            <v>缝纫备件</v>
          </cell>
        </row>
        <row r="7650">
          <cell r="F7650" t="str">
            <v>EA</v>
          </cell>
          <cell r="G7650" t="str">
            <v>YC04</v>
          </cell>
        </row>
        <row r="7651">
          <cell r="B7651" t="str">
            <v>TSY0000850</v>
          </cell>
          <cell r="C7651" t="str">
            <v>磨刀石转轮</v>
          </cell>
          <cell r="D7651" t="str">
            <v>缝纫备件</v>
          </cell>
        </row>
        <row r="7651">
          <cell r="F7651" t="str">
            <v>EA</v>
          </cell>
          <cell r="G7651" t="str">
            <v>YC04</v>
          </cell>
        </row>
        <row r="7652">
          <cell r="B7652" t="str">
            <v>TSY0000851</v>
          </cell>
          <cell r="C7652" t="str">
            <v>磨刀石轴承</v>
          </cell>
          <cell r="D7652" t="str">
            <v>缝纫备件</v>
          </cell>
        </row>
        <row r="7652">
          <cell r="F7652" t="str">
            <v>EA</v>
          </cell>
          <cell r="G7652" t="str">
            <v>YC04</v>
          </cell>
        </row>
        <row r="7653">
          <cell r="B7653" t="str">
            <v>TSY0000852</v>
          </cell>
          <cell r="C7653" t="str">
            <v>M20棕黄皮复合革</v>
          </cell>
        </row>
        <row r="7653">
          <cell r="F7653" t="str">
            <v>M</v>
          </cell>
          <cell r="G7653" t="str">
            <v>YC06</v>
          </cell>
        </row>
        <row r="7654">
          <cell r="B7654" t="str">
            <v>TSY0000853</v>
          </cell>
          <cell r="C7654" t="str">
            <v>M20棕黄皮革</v>
          </cell>
        </row>
        <row r="7654">
          <cell r="F7654" t="str">
            <v>M</v>
          </cell>
          <cell r="G7654" t="str">
            <v>YC06</v>
          </cell>
        </row>
        <row r="7655">
          <cell r="B7655" t="str">
            <v>TSY0000854</v>
          </cell>
          <cell r="C7655" t="str">
            <v>M30棕色皮革主</v>
          </cell>
        </row>
        <row r="7655">
          <cell r="F7655" t="str">
            <v>M</v>
          </cell>
          <cell r="G7655" t="str">
            <v>YC06</v>
          </cell>
        </row>
        <row r="7656">
          <cell r="B7656" t="str">
            <v>TSY0000855</v>
          </cell>
          <cell r="C7656" t="str">
            <v>M30棕色复合革主</v>
          </cell>
        </row>
        <row r="7656">
          <cell r="F7656" t="str">
            <v>M</v>
          </cell>
          <cell r="G7656" t="str">
            <v>YC06</v>
          </cell>
        </row>
        <row r="7657">
          <cell r="B7657" t="str">
            <v>TSY0000856</v>
          </cell>
          <cell r="C7657" t="str">
            <v>板条KT-15-335</v>
          </cell>
          <cell r="D7657" t="str">
            <v>335mm</v>
          </cell>
        </row>
        <row r="7657">
          <cell r="F7657" t="str">
            <v>EA</v>
          </cell>
          <cell r="G7657" t="str">
            <v>YC06</v>
          </cell>
        </row>
        <row r="7658">
          <cell r="B7658" t="str">
            <v>TSY0000857</v>
          </cell>
          <cell r="C7658" t="str">
            <v>黑丝线</v>
          </cell>
        </row>
        <row r="7658">
          <cell r="F7658" t="str">
            <v>M</v>
          </cell>
          <cell r="G7658" t="str">
            <v>YC06</v>
          </cell>
        </row>
        <row r="7659">
          <cell r="B7659" t="str">
            <v>TSY0000858</v>
          </cell>
          <cell r="C7659" t="str">
            <v>浅黄明线20#/3</v>
          </cell>
        </row>
        <row r="7659">
          <cell r="F7659" t="str">
            <v>M</v>
          </cell>
          <cell r="G7659" t="str">
            <v>YC06</v>
          </cell>
        </row>
        <row r="7660">
          <cell r="B7660" t="str">
            <v>TSY0000859</v>
          </cell>
          <cell r="C7660" t="str">
            <v>吊紧带KT-135-2-295</v>
          </cell>
          <cell r="D7660" t="str">
            <v>295mm</v>
          </cell>
        </row>
        <row r="7660">
          <cell r="F7660" t="str">
            <v>EA</v>
          </cell>
          <cell r="G7660" t="str">
            <v>YC06</v>
          </cell>
        </row>
        <row r="7661">
          <cell r="B7661" t="str">
            <v>TSY0000860</v>
          </cell>
          <cell r="C7661" t="str">
            <v>吊紧带KT-135-2-330</v>
          </cell>
          <cell r="D7661" t="str">
            <v>330mm</v>
          </cell>
        </row>
        <row r="7661">
          <cell r="F7661" t="str">
            <v>EA</v>
          </cell>
          <cell r="G7661" t="str">
            <v>YC06</v>
          </cell>
        </row>
        <row r="7662">
          <cell r="B7662" t="str">
            <v>TSY0000861</v>
          </cell>
          <cell r="C7662" t="str">
            <v>吊紧带KT-135-2-370</v>
          </cell>
          <cell r="D7662" t="str">
            <v>370mm</v>
          </cell>
        </row>
        <row r="7662">
          <cell r="F7662" t="str">
            <v>EA</v>
          </cell>
          <cell r="G7662" t="str">
            <v>YC06</v>
          </cell>
        </row>
        <row r="7663">
          <cell r="B7663" t="str">
            <v>TSY0000862</v>
          </cell>
          <cell r="C7663" t="str">
            <v>吊紧带KT-135-2-720</v>
          </cell>
          <cell r="D7663" t="str">
            <v>720mm</v>
          </cell>
        </row>
        <row r="7663">
          <cell r="F7663" t="str">
            <v>EA</v>
          </cell>
          <cell r="G7663" t="str">
            <v>YC06</v>
          </cell>
        </row>
        <row r="7664">
          <cell r="B7664" t="str">
            <v>TSY0000863</v>
          </cell>
          <cell r="C7664" t="str">
            <v>吊紧带KT-135-2-870</v>
          </cell>
          <cell r="D7664" t="str">
            <v>870mm</v>
          </cell>
        </row>
        <row r="7664">
          <cell r="F7664" t="str">
            <v>EA</v>
          </cell>
          <cell r="G7664" t="str">
            <v>YC06</v>
          </cell>
        </row>
        <row r="7665">
          <cell r="B7665" t="str">
            <v>TSY0000864</v>
          </cell>
          <cell r="C7665" t="str">
            <v>米色拉锁50cm</v>
          </cell>
        </row>
        <row r="7665">
          <cell r="F7665" t="str">
            <v>EA</v>
          </cell>
          <cell r="G7665" t="str">
            <v>YC06</v>
          </cell>
        </row>
        <row r="7666">
          <cell r="B7666" t="str">
            <v>TSY0000865</v>
          </cell>
          <cell r="C7666" t="str">
            <v>棕色拉锁130cm</v>
          </cell>
        </row>
        <row r="7666">
          <cell r="F7666" t="str">
            <v>EA</v>
          </cell>
          <cell r="G7666" t="str">
            <v>YC06</v>
          </cell>
        </row>
        <row r="7667">
          <cell r="B7667" t="str">
            <v>TSY0000867</v>
          </cell>
          <cell r="C7667" t="str">
            <v>浅黄平缝线40#/3</v>
          </cell>
        </row>
        <row r="7667">
          <cell r="F7667" t="str">
            <v>M</v>
          </cell>
          <cell r="G7667" t="str">
            <v>YC06</v>
          </cell>
        </row>
        <row r="7668">
          <cell r="B7668" t="str">
            <v>TSY0000868</v>
          </cell>
          <cell r="C7668" t="str">
            <v>黑色包缝线40S/2</v>
          </cell>
        </row>
        <row r="7668">
          <cell r="F7668" t="str">
            <v>M</v>
          </cell>
          <cell r="G7668" t="str">
            <v>YC06</v>
          </cell>
        </row>
        <row r="7669">
          <cell r="B7669" t="str">
            <v>TSY0000869</v>
          </cell>
          <cell r="C7669" t="str">
            <v>浅黄包缝线40S/2</v>
          </cell>
        </row>
        <row r="7669">
          <cell r="F7669" t="str">
            <v>M</v>
          </cell>
          <cell r="G7669" t="str">
            <v>YC06</v>
          </cell>
        </row>
        <row r="7670">
          <cell r="B7670" t="str">
            <v>TSY0000873</v>
          </cell>
          <cell r="C7670" t="str">
            <v>吊紧带KT-135-2-570</v>
          </cell>
          <cell r="D7670" t="str">
            <v>570mm</v>
          </cell>
        </row>
        <row r="7670">
          <cell r="F7670" t="str">
            <v>EA</v>
          </cell>
          <cell r="G7670" t="str">
            <v>YC06</v>
          </cell>
        </row>
        <row r="7671">
          <cell r="B7671" t="str">
            <v>TSY0000874</v>
          </cell>
          <cell r="C7671" t="str">
            <v>吊紧带KT-135-2-435</v>
          </cell>
          <cell r="D7671" t="str">
            <v>435mm</v>
          </cell>
        </row>
        <row r="7671">
          <cell r="F7671" t="str">
            <v>EA</v>
          </cell>
          <cell r="G7671" t="str">
            <v>YC06</v>
          </cell>
        </row>
        <row r="7672">
          <cell r="B7672" t="str">
            <v>TSY0000877</v>
          </cell>
          <cell r="C7672" t="str">
            <v>绝缘纸板条410*121</v>
          </cell>
          <cell r="D7672" t="str">
            <v>H4副背护面用</v>
          </cell>
        </row>
        <row r="7672">
          <cell r="F7672" t="str">
            <v>EA</v>
          </cell>
          <cell r="G7672" t="str">
            <v>YC06</v>
          </cell>
        </row>
        <row r="7673">
          <cell r="B7673" t="str">
            <v>TSY0000878</v>
          </cell>
          <cell r="C7673" t="str">
            <v>3C标识布标</v>
          </cell>
          <cell r="D7673" t="str">
            <v>19mm*28mm</v>
          </cell>
        </row>
        <row r="7673">
          <cell r="F7673" t="str">
            <v>EA</v>
          </cell>
          <cell r="G7673" t="str">
            <v>YC06</v>
          </cell>
        </row>
        <row r="7674">
          <cell r="B7674" t="str">
            <v>TSY0010002</v>
          </cell>
          <cell r="C7674" t="str">
            <v>KT-135-2-330mm</v>
          </cell>
          <cell r="D7674" t="str">
            <v>330mm*25mm*N轩德E6正背</v>
          </cell>
        </row>
        <row r="7674">
          <cell r="F7674" t="str">
            <v>EA</v>
          </cell>
          <cell r="G7674" t="str">
            <v>YC06</v>
          </cell>
        </row>
        <row r="7675">
          <cell r="B7675" t="str">
            <v>TSY0010003</v>
          </cell>
          <cell r="C7675" t="str">
            <v>KT-135-2-190mm</v>
          </cell>
          <cell r="D7675" t="str">
            <v>190mm*25mm*N轩德E6正背</v>
          </cell>
        </row>
        <row r="7675">
          <cell r="F7675" t="str">
            <v>EA</v>
          </cell>
          <cell r="G7675" t="str">
            <v>YC06</v>
          </cell>
        </row>
        <row r="7676">
          <cell r="B7676" t="str">
            <v>TSY0010005</v>
          </cell>
          <cell r="C7676" t="str">
            <v>KT-135-2-375mm正座</v>
          </cell>
          <cell r="D7676" t="str">
            <v>375mm*25mm*N轩德E6正座</v>
          </cell>
        </row>
        <row r="7676">
          <cell r="F7676" t="str">
            <v>EA</v>
          </cell>
          <cell r="G7676" t="str">
            <v>YC06</v>
          </cell>
        </row>
        <row r="7677">
          <cell r="B7677" t="str">
            <v>TSY0010006</v>
          </cell>
          <cell r="C7677" t="str">
            <v>KT-135-2-360mm</v>
          </cell>
          <cell r="D7677" t="str">
            <v>360mm*25mm*N轩德E6正背</v>
          </cell>
        </row>
        <row r="7677">
          <cell r="F7677" t="str">
            <v>EA</v>
          </cell>
          <cell r="G7677" t="str">
            <v>YC06</v>
          </cell>
        </row>
        <row r="7678">
          <cell r="B7678" t="str">
            <v>TSY0010008</v>
          </cell>
          <cell r="C7678" t="str">
            <v>吊紧带KT-135-2-340mm</v>
          </cell>
          <cell r="D7678" t="str">
            <v>340mm</v>
          </cell>
        </row>
        <row r="7678">
          <cell r="F7678" t="str">
            <v>EA</v>
          </cell>
          <cell r="G7678" t="str">
            <v>YC06</v>
          </cell>
        </row>
        <row r="7679">
          <cell r="B7679" t="str">
            <v>TSY0010046</v>
          </cell>
          <cell r="C7679" t="str">
            <v>仿麂皮绒主面料</v>
          </cell>
          <cell r="D7679" t="str">
            <v>FDDQ0436DK0A1</v>
          </cell>
        </row>
        <row r="7679">
          <cell r="F7679" t="str">
            <v>M</v>
          </cell>
          <cell r="G7679" t="str">
            <v>YC06</v>
          </cell>
        </row>
        <row r="7680">
          <cell r="B7680" t="str">
            <v>TSY0010047</v>
          </cell>
          <cell r="C7680" t="str">
            <v>机织辅料</v>
          </cell>
          <cell r="D7680" t="str">
            <v>FDVQ0459BK0A1</v>
          </cell>
        </row>
        <row r="7680">
          <cell r="F7680" t="str">
            <v>M</v>
          </cell>
          <cell r="G7680" t="str">
            <v>YC06</v>
          </cell>
        </row>
        <row r="7681">
          <cell r="B7681" t="str">
            <v>TSY0010048</v>
          </cell>
          <cell r="C7681" t="str">
            <v>皮革（复合2mmPE）</v>
          </cell>
          <cell r="D7681" t="str">
            <v>PVC辅料 KA-1273</v>
          </cell>
        </row>
        <row r="7681">
          <cell r="F7681" t="str">
            <v>M</v>
          </cell>
          <cell r="G7681" t="str">
            <v>YC06</v>
          </cell>
        </row>
        <row r="7682">
          <cell r="B7682" t="str">
            <v>TSY0010050</v>
          </cell>
          <cell r="C7682" t="str">
            <v>毛巾布</v>
          </cell>
          <cell r="D7682" t="str">
            <v>宽38mm</v>
          </cell>
        </row>
        <row r="7682">
          <cell r="F7682" t="str">
            <v>M</v>
          </cell>
          <cell r="G7682" t="str">
            <v>YC06</v>
          </cell>
        </row>
        <row r="7683">
          <cell r="B7683" t="str">
            <v>TSY0010051</v>
          </cell>
          <cell r="C7683" t="str">
            <v>吊紧带（绒布+勾条）250</v>
          </cell>
          <cell r="D7683" t="str">
            <v>H6靠背护面用</v>
          </cell>
        </row>
        <row r="7683">
          <cell r="F7683" t="str">
            <v>EA</v>
          </cell>
          <cell r="G7683" t="str">
            <v>YC06</v>
          </cell>
        </row>
        <row r="7684">
          <cell r="B7684" t="str">
            <v>TSY0010052</v>
          </cell>
          <cell r="C7684" t="str">
            <v>吊紧带（绒布+PP板）210</v>
          </cell>
          <cell r="D7684" t="str">
            <v>H6座垫护面用</v>
          </cell>
        </row>
        <row r="7684">
          <cell r="F7684" t="str">
            <v>EA</v>
          </cell>
          <cell r="G7684" t="str">
            <v>YC06</v>
          </cell>
        </row>
        <row r="7685">
          <cell r="B7685" t="str">
            <v>TSY0010055</v>
          </cell>
          <cell r="C7685" t="str">
            <v>M3069银灰色缝纫线Tex135</v>
          </cell>
          <cell r="D7685" t="str">
            <v>1350米</v>
          </cell>
        </row>
        <row r="7685">
          <cell r="F7685" t="str">
            <v>M</v>
          </cell>
          <cell r="G7685" t="str">
            <v>YC06</v>
          </cell>
        </row>
        <row r="7686">
          <cell r="B7686" t="str">
            <v>TSY0010056</v>
          </cell>
          <cell r="C7686" t="str">
            <v>暗线黑色涤纶线M1003</v>
          </cell>
          <cell r="D7686" t="str">
            <v>3股30#</v>
          </cell>
        </row>
        <row r="7686">
          <cell r="F7686" t="str">
            <v>M</v>
          </cell>
          <cell r="G7686" t="str">
            <v>YC06</v>
          </cell>
        </row>
        <row r="7687">
          <cell r="B7687" t="str">
            <v>TSY0010057</v>
          </cell>
          <cell r="C7687" t="str">
            <v>H6高配驾驶员靠背护面标识</v>
          </cell>
          <cell r="D7687" t="str">
            <v>55mm*20mm</v>
          </cell>
        </row>
        <row r="7687">
          <cell r="F7687" t="str">
            <v>EA</v>
          </cell>
          <cell r="G7687" t="str">
            <v>YC06</v>
          </cell>
        </row>
        <row r="7688">
          <cell r="B7688" t="str">
            <v>TSY0010058</v>
          </cell>
          <cell r="C7688" t="str">
            <v>H6高配驾驶员座垫护面标识</v>
          </cell>
          <cell r="D7688" t="str">
            <v>55mm*20mm</v>
          </cell>
        </row>
        <row r="7688">
          <cell r="F7688" t="str">
            <v>EA</v>
          </cell>
          <cell r="G7688" t="str">
            <v>YC06</v>
          </cell>
        </row>
        <row r="7689">
          <cell r="B7689" t="str">
            <v>TSY0010059</v>
          </cell>
          <cell r="C7689" t="str">
            <v>箭型条JX-01-1240mm</v>
          </cell>
          <cell r="D7689" t="str">
            <v>H6座垫护面用</v>
          </cell>
        </row>
        <row r="7689">
          <cell r="F7689" t="str">
            <v>EA</v>
          </cell>
          <cell r="G7689" t="str">
            <v>YC06</v>
          </cell>
        </row>
        <row r="7690">
          <cell r="B7690" t="str">
            <v>TSY0010064</v>
          </cell>
          <cell r="C7690" t="str">
            <v>4#黑色普通拉链1150mm</v>
          </cell>
        </row>
        <row r="7690">
          <cell r="F7690" t="str">
            <v>EA</v>
          </cell>
          <cell r="G7690" t="str">
            <v>YC06</v>
          </cell>
        </row>
        <row r="7691">
          <cell r="B7691" t="str">
            <v>TSY0010066</v>
          </cell>
          <cell r="C7691" t="str">
            <v>机织主面料</v>
          </cell>
          <cell r="D7691" t="str">
            <v>DDZQ200041C-110（A3）</v>
          </cell>
        </row>
        <row r="7691">
          <cell r="F7691" t="str">
            <v>M</v>
          </cell>
          <cell r="G7691" t="str">
            <v>YC06</v>
          </cell>
        </row>
        <row r="7692">
          <cell r="B7692" t="str">
            <v>TSY0010067</v>
          </cell>
          <cell r="C7692" t="str">
            <v>绒布100g/㎡</v>
          </cell>
          <cell r="D7692" t="str">
            <v>520mm*54mm</v>
          </cell>
        </row>
        <row r="7692">
          <cell r="F7692" t="str">
            <v>EA</v>
          </cell>
          <cell r="G7692" t="str">
            <v>YC06</v>
          </cell>
        </row>
        <row r="7693">
          <cell r="B7693" t="str">
            <v>TSY0010069</v>
          </cell>
          <cell r="C7693" t="str">
            <v>H6标配驾驶员靠背护面标识</v>
          </cell>
          <cell r="D7693" t="str">
            <v>55mm*20mm</v>
          </cell>
        </row>
        <row r="7693">
          <cell r="F7693" t="str">
            <v>EA</v>
          </cell>
          <cell r="G7693" t="str">
            <v>YC06</v>
          </cell>
        </row>
        <row r="7694">
          <cell r="B7694" t="str">
            <v>TSY0010070</v>
          </cell>
          <cell r="C7694" t="str">
            <v>H6标配副驾靠背护面标识</v>
          </cell>
          <cell r="D7694" t="str">
            <v>55mm*20mm</v>
          </cell>
        </row>
        <row r="7694">
          <cell r="F7694" t="str">
            <v>EA</v>
          </cell>
          <cell r="G7694" t="str">
            <v>YC06</v>
          </cell>
        </row>
        <row r="7695">
          <cell r="B7695" t="str">
            <v>TSY0010071</v>
          </cell>
          <cell r="C7695" t="str">
            <v>H6标配驾驶员座垫护面标识</v>
          </cell>
          <cell r="D7695" t="str">
            <v>55mm*20mm</v>
          </cell>
        </row>
        <row r="7695">
          <cell r="F7695" t="str">
            <v>EA</v>
          </cell>
          <cell r="G7695" t="str">
            <v>YC06</v>
          </cell>
        </row>
        <row r="7696">
          <cell r="B7696" t="str">
            <v>TSY0010072</v>
          </cell>
          <cell r="C7696" t="str">
            <v>机织主面料</v>
          </cell>
          <cell r="D7696" t="str">
            <v>FDZQ0413BK0A1（A5）</v>
          </cell>
        </row>
        <row r="7696">
          <cell r="F7696" t="str">
            <v>M</v>
          </cell>
          <cell r="G7696" t="str">
            <v>YC06</v>
          </cell>
        </row>
        <row r="7697">
          <cell r="B7697" t="str">
            <v>TSY0010077</v>
          </cell>
          <cell r="C7697" t="str">
            <v>H6低配副驾靠背护面标识</v>
          </cell>
          <cell r="D7697" t="str">
            <v>55mm*20mm</v>
          </cell>
        </row>
        <row r="7697">
          <cell r="F7697" t="str">
            <v>EA</v>
          </cell>
          <cell r="G7697" t="str">
            <v>YC06</v>
          </cell>
        </row>
        <row r="7698">
          <cell r="B7698" t="str">
            <v>TSY0010078</v>
          </cell>
          <cell r="C7698" t="str">
            <v>H6低配副驾座垫护面标识</v>
          </cell>
          <cell r="D7698" t="str">
            <v>55mm*20mm</v>
          </cell>
        </row>
        <row r="7698">
          <cell r="F7698" t="str">
            <v>EA</v>
          </cell>
          <cell r="G7698" t="str">
            <v>YC06</v>
          </cell>
        </row>
        <row r="7699">
          <cell r="B7699" t="str">
            <v>TSY0010082</v>
          </cell>
          <cell r="C7699" t="str">
            <v>型条KT-16-280mm</v>
          </cell>
          <cell r="D7699" t="str">
            <v>280mm</v>
          </cell>
        </row>
        <row r="7699">
          <cell r="F7699" t="str">
            <v>EA</v>
          </cell>
          <cell r="G7699" t="str">
            <v>YC06</v>
          </cell>
        </row>
        <row r="7700">
          <cell r="B7700" t="str">
            <v>TSY0010083</v>
          </cell>
          <cell r="C7700" t="str">
            <v>4#黑色普通拉链550mm</v>
          </cell>
        </row>
        <row r="7700">
          <cell r="F7700" t="str">
            <v>EA</v>
          </cell>
          <cell r="G7700" t="str">
            <v>YC06</v>
          </cell>
        </row>
        <row r="7701">
          <cell r="B7701" t="str">
            <v>TSY0010084</v>
          </cell>
          <cell r="C7701" t="str">
            <v>H6副座翻转标识</v>
          </cell>
        </row>
        <row r="7701">
          <cell r="F7701" t="str">
            <v>EA</v>
          </cell>
          <cell r="G7701" t="str">
            <v>YC06</v>
          </cell>
        </row>
        <row r="7702">
          <cell r="B7702" t="str">
            <v>TSY0010087</v>
          </cell>
          <cell r="C7702" t="str">
            <v>吊紧带</v>
          </cell>
          <cell r="D7702" t="str">
            <v>380mm*27mm*N</v>
          </cell>
        </row>
        <row r="7702">
          <cell r="F7702" t="str">
            <v>EA</v>
          </cell>
          <cell r="G7702" t="str">
            <v>YC06</v>
          </cell>
        </row>
        <row r="7703">
          <cell r="B7703" t="str">
            <v>TSY0010088</v>
          </cell>
          <cell r="C7703" t="str">
            <v>吊紧带</v>
          </cell>
          <cell r="D7703" t="str">
            <v>415mm*27mm*N</v>
          </cell>
        </row>
        <row r="7703">
          <cell r="F7703" t="str">
            <v>EA</v>
          </cell>
          <cell r="G7703" t="str">
            <v>YC06</v>
          </cell>
        </row>
        <row r="7704">
          <cell r="B7704" t="str">
            <v>TSY0010089</v>
          </cell>
          <cell r="C7704" t="str">
            <v>吊紧带</v>
          </cell>
          <cell r="D7704" t="str">
            <v>270mm*27mm*N</v>
          </cell>
        </row>
        <row r="7704">
          <cell r="F7704" t="str">
            <v>EA</v>
          </cell>
          <cell r="G7704" t="str">
            <v>YC06</v>
          </cell>
        </row>
        <row r="7705">
          <cell r="B7705" t="str">
            <v>TSY0010090</v>
          </cell>
          <cell r="C7705" t="str">
            <v>吊紧带</v>
          </cell>
          <cell r="D7705" t="str">
            <v>410mm*27mm*N</v>
          </cell>
        </row>
        <row r="7705">
          <cell r="F7705" t="str">
            <v>EA</v>
          </cell>
          <cell r="G7705" t="str">
            <v>YC06</v>
          </cell>
        </row>
        <row r="7706">
          <cell r="B7706" t="str">
            <v>TSY0010091</v>
          </cell>
          <cell r="C7706" t="str">
            <v>KT-135-2-375mm正背</v>
          </cell>
          <cell r="D7706" t="str">
            <v>375mm*25mm*N轩德E6正背</v>
          </cell>
        </row>
        <row r="7706">
          <cell r="F7706" t="str">
            <v>EA</v>
          </cell>
          <cell r="G7706" t="str">
            <v>YC06</v>
          </cell>
        </row>
        <row r="7707">
          <cell r="B7707" t="str">
            <v>TSY0010092</v>
          </cell>
          <cell r="C7707" t="str">
            <v>KT-135-2-260mm</v>
          </cell>
          <cell r="D7707" t="str">
            <v>260mm*25mm*N轩德E6正座</v>
          </cell>
        </row>
        <row r="7707">
          <cell r="F7707" t="str">
            <v>EA</v>
          </cell>
          <cell r="G7707" t="str">
            <v>YC06</v>
          </cell>
        </row>
        <row r="7708">
          <cell r="B7708" t="str">
            <v>TSY0010093</v>
          </cell>
          <cell r="C7708" t="str">
            <v>KT-135-2-390mm</v>
          </cell>
          <cell r="D7708" t="str">
            <v>390mm*25mm*N轩德E6正座</v>
          </cell>
        </row>
        <row r="7708">
          <cell r="F7708" t="str">
            <v>EA</v>
          </cell>
          <cell r="G7708" t="str">
            <v>YC06</v>
          </cell>
        </row>
        <row r="7709">
          <cell r="B7709" t="str">
            <v>TSY0010094</v>
          </cell>
          <cell r="C7709" t="str">
            <v>箭型条1240cm</v>
          </cell>
        </row>
        <row r="7709">
          <cell r="F7709" t="str">
            <v>EA</v>
          </cell>
          <cell r="G7709" t="str">
            <v>YC06</v>
          </cell>
        </row>
        <row r="7710">
          <cell r="B7710" t="str">
            <v>TSY0010097</v>
          </cell>
          <cell r="C7710" t="str">
            <v>箭型条290cm</v>
          </cell>
          <cell r="D7710" t="str">
            <v>汕德卡座垫护面用</v>
          </cell>
        </row>
        <row r="7710">
          <cell r="F7710" t="str">
            <v>EA</v>
          </cell>
          <cell r="G7710" t="str">
            <v>YC06</v>
          </cell>
        </row>
        <row r="7711">
          <cell r="B7711" t="str">
            <v>TSY0010099</v>
          </cell>
          <cell r="C7711" t="str">
            <v>箭型条65cm</v>
          </cell>
        </row>
        <row r="7711">
          <cell r="F7711" t="str">
            <v>EA</v>
          </cell>
          <cell r="G7711" t="str">
            <v>YC06</v>
          </cell>
        </row>
        <row r="7712">
          <cell r="B7712" t="str">
            <v>TSY0010101</v>
          </cell>
          <cell r="C7712" t="str">
            <v>KT-135-27-230</v>
          </cell>
          <cell r="D7712" t="str">
            <v>230mm*27mmJ7F-AA97副座</v>
          </cell>
        </row>
        <row r="7712">
          <cell r="F7712" t="str">
            <v>EA</v>
          </cell>
          <cell r="G7712" t="str">
            <v>YC06</v>
          </cell>
        </row>
        <row r="7713">
          <cell r="B7713" t="str">
            <v>TSY0010102</v>
          </cell>
          <cell r="C7713" t="str">
            <v>KT-135-27-780</v>
          </cell>
          <cell r="D7713" t="str">
            <v>780mm*27mmJ7F-AA97副座</v>
          </cell>
        </row>
        <row r="7713">
          <cell r="F7713" t="str">
            <v>EA</v>
          </cell>
          <cell r="G7713" t="str">
            <v>YC06</v>
          </cell>
        </row>
        <row r="7714">
          <cell r="B7714" t="str">
            <v>TSY0010103</v>
          </cell>
          <cell r="C7714" t="str">
            <v>产品标识6905100-H22-C00</v>
          </cell>
        </row>
        <row r="7714">
          <cell r="F7714" t="str">
            <v>EA</v>
          </cell>
          <cell r="G7714" t="str">
            <v>YC06</v>
          </cell>
        </row>
        <row r="7715">
          <cell r="B7715" t="str">
            <v>TSY0010104</v>
          </cell>
          <cell r="C7715" t="str">
            <v>产品标识6903010AH22-C00</v>
          </cell>
        </row>
        <row r="7715">
          <cell r="F7715" t="str">
            <v>EA</v>
          </cell>
          <cell r="G7715" t="str">
            <v>YC06</v>
          </cell>
        </row>
        <row r="7716">
          <cell r="B7716" t="str">
            <v>TSY0010105</v>
          </cell>
          <cell r="C7716" t="str">
            <v>产品标识6903010-H22-C00</v>
          </cell>
        </row>
        <row r="7716">
          <cell r="F7716" t="str">
            <v>EA</v>
          </cell>
          <cell r="G7716" t="str">
            <v>YC06</v>
          </cell>
        </row>
        <row r="7717">
          <cell r="B7717" t="str">
            <v>TSY0010110</v>
          </cell>
          <cell r="C7717" t="str">
            <v>吊紧带（绒布+PP条）265</v>
          </cell>
          <cell r="D7717" t="str">
            <v>H6低配副驾靠背护面用</v>
          </cell>
        </row>
        <row r="7717">
          <cell r="F7717" t="str">
            <v>EA</v>
          </cell>
          <cell r="G7717" t="str">
            <v>YC06</v>
          </cell>
        </row>
        <row r="7718">
          <cell r="B7718" t="str">
            <v>TSY0010111</v>
          </cell>
          <cell r="C7718" t="str">
            <v>吊紧带（绒布+PP条）520</v>
          </cell>
          <cell r="D7718" t="str">
            <v>H6低配副驾靠背护面用</v>
          </cell>
        </row>
        <row r="7718">
          <cell r="F7718" t="str">
            <v>EA</v>
          </cell>
          <cell r="G7718" t="str">
            <v>YC06</v>
          </cell>
        </row>
        <row r="7719">
          <cell r="B7719" t="str">
            <v>TSY0010112</v>
          </cell>
          <cell r="C7719" t="str">
            <v>吊紧带（绒布+PP条）265</v>
          </cell>
          <cell r="D7719" t="str">
            <v>H6低配副驾座垫护面用</v>
          </cell>
        </row>
        <row r="7719">
          <cell r="F7719" t="str">
            <v>EA</v>
          </cell>
          <cell r="G7719" t="str">
            <v>YC06</v>
          </cell>
        </row>
        <row r="7720">
          <cell r="B7720" t="str">
            <v>TSY0010113</v>
          </cell>
          <cell r="C7720" t="str">
            <v>吊紧带（绒布+PP条）390</v>
          </cell>
          <cell r="D7720" t="str">
            <v>H6低配副驾座垫护面用</v>
          </cell>
        </row>
        <row r="7720">
          <cell r="F7720" t="str">
            <v>EA</v>
          </cell>
          <cell r="G7720" t="str">
            <v>YC06</v>
          </cell>
        </row>
        <row r="7721">
          <cell r="B7721" t="str">
            <v>TSY0010114</v>
          </cell>
          <cell r="C7721" t="str">
            <v>吊紧带（绒布+PP条）420</v>
          </cell>
          <cell r="D7721" t="str">
            <v>H6座垫护面用</v>
          </cell>
        </row>
        <row r="7721">
          <cell r="F7721" t="str">
            <v>EA</v>
          </cell>
          <cell r="G7721" t="str">
            <v>YC06</v>
          </cell>
        </row>
        <row r="7722">
          <cell r="B7722" t="str">
            <v>TSY0010115</v>
          </cell>
          <cell r="C7722" t="str">
            <v>型条KT-40-130mm</v>
          </cell>
          <cell r="D7722" t="str">
            <v>130mm</v>
          </cell>
        </row>
        <row r="7722">
          <cell r="F7722" t="str">
            <v>EA</v>
          </cell>
          <cell r="G7722" t="str">
            <v>YC06</v>
          </cell>
        </row>
        <row r="7723">
          <cell r="B7723" t="str">
            <v>TSY0010116</v>
          </cell>
          <cell r="C7723" t="str">
            <v>勾条JYG38-2-130mm</v>
          </cell>
          <cell r="D7723" t="str">
            <v>H6靠背护面用</v>
          </cell>
        </row>
        <row r="7723">
          <cell r="F7723" t="str">
            <v>EA</v>
          </cell>
          <cell r="G7723" t="str">
            <v>YC06</v>
          </cell>
        </row>
        <row r="7724">
          <cell r="B7724" t="str">
            <v>TSY0010117</v>
          </cell>
          <cell r="C7724" t="str">
            <v>勾条JYG38-2-170mm</v>
          </cell>
          <cell r="D7724" t="str">
            <v>H6靠背护面用</v>
          </cell>
        </row>
        <row r="7724">
          <cell r="F7724" t="str">
            <v>EA</v>
          </cell>
          <cell r="G7724" t="str">
            <v>YC06</v>
          </cell>
        </row>
        <row r="7725">
          <cell r="B7725" t="str">
            <v>TSY0010118</v>
          </cell>
          <cell r="C7725" t="str">
            <v>勾条JYG38-2-30mm</v>
          </cell>
          <cell r="D7725" t="str">
            <v>H6靠背护面用</v>
          </cell>
        </row>
        <row r="7725">
          <cell r="F7725" t="str">
            <v>EA</v>
          </cell>
          <cell r="G7725" t="str">
            <v>YC06</v>
          </cell>
        </row>
        <row r="7726">
          <cell r="B7726" t="str">
            <v>TSY0010119</v>
          </cell>
          <cell r="C7726" t="str">
            <v>勾条JYG38-2-300mm</v>
          </cell>
          <cell r="D7726" t="str">
            <v>H6低配副驾靠背护面用</v>
          </cell>
        </row>
        <row r="7726">
          <cell r="F7726" t="str">
            <v>EA</v>
          </cell>
          <cell r="G7726" t="str">
            <v>YC06</v>
          </cell>
        </row>
        <row r="7727">
          <cell r="B7727" t="str">
            <v>TSY0010120</v>
          </cell>
          <cell r="C7727" t="str">
            <v>通风织物</v>
          </cell>
          <cell r="D7727" t="str">
            <v>FCBQ0065BK0</v>
          </cell>
        </row>
        <row r="7727">
          <cell r="F7727" t="str">
            <v>M</v>
          </cell>
          <cell r="G7727" t="str">
            <v>YC06</v>
          </cell>
        </row>
        <row r="7728">
          <cell r="B7728" t="str">
            <v>TSY0010129</v>
          </cell>
          <cell r="C7728" t="str">
            <v>吊紧带KT-135-2-270mm</v>
          </cell>
          <cell r="D7728" t="str">
            <v>270mm*25mmH3分割座垫</v>
          </cell>
        </row>
        <row r="7728">
          <cell r="F7728" t="str">
            <v>EA</v>
          </cell>
          <cell r="G7728" t="str">
            <v>YC06</v>
          </cell>
        </row>
        <row r="7729">
          <cell r="B7729" t="str">
            <v>TSY0010130</v>
          </cell>
          <cell r="C7729" t="str">
            <v>吊紧带KT-135-2-280mm</v>
          </cell>
          <cell r="D7729" t="str">
            <v>280mm*25mmH3分割座垫</v>
          </cell>
        </row>
        <row r="7729">
          <cell r="F7729" t="str">
            <v>EA</v>
          </cell>
          <cell r="G7729" t="str">
            <v>YC06</v>
          </cell>
        </row>
        <row r="7730">
          <cell r="B7730" t="str">
            <v>TSY0010131</v>
          </cell>
          <cell r="C7730" t="str">
            <v>吊紧带KT-135-2-405mm</v>
          </cell>
          <cell r="D7730" t="str">
            <v>405mm*25mmH3分割座垫</v>
          </cell>
        </row>
        <row r="7730">
          <cell r="F7730" t="str">
            <v>EA</v>
          </cell>
          <cell r="G7730" t="str">
            <v>YC06</v>
          </cell>
        </row>
        <row r="7731">
          <cell r="B7731" t="str">
            <v>TSY0010133</v>
          </cell>
          <cell r="C7731" t="str">
            <v>吊紧带KT-135-2-660mm</v>
          </cell>
          <cell r="D7731" t="str">
            <v>660mm*25mmH3分割靠背</v>
          </cell>
        </row>
        <row r="7731">
          <cell r="F7731" t="str">
            <v>EA</v>
          </cell>
          <cell r="G7731" t="str">
            <v>YC06</v>
          </cell>
        </row>
        <row r="7732">
          <cell r="B7732" t="str">
            <v>TSY0010134</v>
          </cell>
          <cell r="C7732" t="str">
            <v>吊紧带KT-135-2-340mm</v>
          </cell>
          <cell r="D7732" t="str">
            <v>340mm*25mm</v>
          </cell>
        </row>
        <row r="7732">
          <cell r="F7732" t="str">
            <v>EA</v>
          </cell>
          <cell r="G7732" t="str">
            <v>YC06</v>
          </cell>
        </row>
        <row r="7733">
          <cell r="B7733" t="str">
            <v>TSY0010136</v>
          </cell>
          <cell r="C7733" t="str">
            <v>吊紧带KT-135-2-230mm</v>
          </cell>
          <cell r="D7733" t="str">
            <v>230mm*25mmH3分割靠背</v>
          </cell>
        </row>
        <row r="7733">
          <cell r="F7733" t="str">
            <v>EA</v>
          </cell>
          <cell r="G7733" t="str">
            <v>YC06</v>
          </cell>
        </row>
        <row r="7734">
          <cell r="B7734" t="str">
            <v>TSY0010137</v>
          </cell>
          <cell r="C7734" t="str">
            <v>吊紧带KT-135-2-250mm</v>
          </cell>
          <cell r="D7734" t="str">
            <v>250mm*25mmH3分割靠背</v>
          </cell>
        </row>
        <row r="7734">
          <cell r="F7734" t="str">
            <v>EA</v>
          </cell>
          <cell r="G7734" t="str">
            <v>YC06</v>
          </cell>
        </row>
        <row r="7735">
          <cell r="B7735" t="str">
            <v>TSY0010139</v>
          </cell>
          <cell r="C7735" t="str">
            <v>吊紧带KT-135-2-225mm</v>
          </cell>
          <cell r="D7735" t="str">
            <v>225mmH3分割副座</v>
          </cell>
        </row>
        <row r="7735">
          <cell r="F7735" t="str">
            <v>EA</v>
          </cell>
          <cell r="G7735" t="str">
            <v>YC06</v>
          </cell>
        </row>
        <row r="7736">
          <cell r="B7736" t="str">
            <v>TSY0010140</v>
          </cell>
          <cell r="C7736" t="str">
            <v>吊紧带KT-135-2-360mm</v>
          </cell>
          <cell r="D7736" t="str">
            <v>360mmH3分割副座</v>
          </cell>
        </row>
        <row r="7736">
          <cell r="F7736" t="str">
            <v>EA</v>
          </cell>
          <cell r="G7736" t="str">
            <v>YC06</v>
          </cell>
        </row>
        <row r="7737">
          <cell r="B7737" t="str">
            <v>TSY0010143</v>
          </cell>
          <cell r="C7737" t="str">
            <v>织物主料TR5216压花</v>
          </cell>
          <cell r="D7737" t="str">
            <v>N*1.5m*3.5mm</v>
          </cell>
        </row>
        <row r="7737">
          <cell r="F7737" t="str">
            <v>M</v>
          </cell>
          <cell r="G7737" t="str">
            <v>YC06</v>
          </cell>
        </row>
        <row r="7738">
          <cell r="B7738" t="str">
            <v>TSY0010144</v>
          </cell>
          <cell r="C7738" t="str">
            <v>织物辅料TR5216</v>
          </cell>
          <cell r="D7738" t="str">
            <v>N*1.5m*3.5mm</v>
          </cell>
        </row>
        <row r="7738">
          <cell r="F7738" t="str">
            <v>M</v>
          </cell>
          <cell r="G7738" t="str">
            <v>YC06</v>
          </cell>
        </row>
        <row r="7739">
          <cell r="B7739" t="str">
            <v>TSY0010145</v>
          </cell>
          <cell r="C7739" t="str">
            <v>辅料93323-5</v>
          </cell>
        </row>
        <row r="7739">
          <cell r="F7739" t="str">
            <v>M</v>
          </cell>
          <cell r="G7739" t="str">
            <v>YC06</v>
          </cell>
        </row>
        <row r="7740">
          <cell r="B7740" t="str">
            <v>TSY0010146</v>
          </cell>
          <cell r="C7740" t="str">
            <v>箭型条1165cm</v>
          </cell>
        </row>
        <row r="7740">
          <cell r="F7740" t="str">
            <v>EA</v>
          </cell>
          <cell r="G7740" t="str">
            <v>YC06</v>
          </cell>
        </row>
        <row r="7741">
          <cell r="B7741" t="str">
            <v>TSY0010147</v>
          </cell>
          <cell r="C7741" t="str">
            <v>箭型条95cm</v>
          </cell>
        </row>
        <row r="7741">
          <cell r="F7741" t="str">
            <v>EA</v>
          </cell>
          <cell r="G7741" t="str">
            <v>YC06</v>
          </cell>
        </row>
        <row r="7742">
          <cell r="B7742" t="str">
            <v>TSY0010148</v>
          </cell>
          <cell r="C7742" t="str">
            <v>棕色M1029</v>
          </cell>
        </row>
        <row r="7742">
          <cell r="F7742" t="str">
            <v>M</v>
          </cell>
          <cell r="G7742" t="str">
            <v>YC06</v>
          </cell>
        </row>
        <row r="7743">
          <cell r="B7743" t="str">
            <v>TSY0010149</v>
          </cell>
          <cell r="C7743" t="str">
            <v>LOGO标识</v>
          </cell>
        </row>
        <row r="7743">
          <cell r="F7743" t="str">
            <v>EA</v>
          </cell>
          <cell r="G7743" t="str">
            <v>YC06</v>
          </cell>
        </row>
        <row r="7744">
          <cell r="B7744" t="str">
            <v>TSY0010150</v>
          </cell>
          <cell r="C7744" t="str">
            <v>隐形黑拉锁80cm</v>
          </cell>
        </row>
        <row r="7744">
          <cell r="F7744" t="str">
            <v>EA</v>
          </cell>
          <cell r="G7744" t="str">
            <v>YC06</v>
          </cell>
        </row>
        <row r="7745">
          <cell r="B7745" t="str">
            <v>TSY0010154</v>
          </cell>
          <cell r="C7745" t="str">
            <v>吊紧带KT-135-27-260</v>
          </cell>
          <cell r="D7745" t="str">
            <v>260mm</v>
          </cell>
        </row>
        <row r="7745">
          <cell r="F7745" t="str">
            <v>EA</v>
          </cell>
          <cell r="G7745" t="str">
            <v>YC06</v>
          </cell>
        </row>
        <row r="7746">
          <cell r="B7746" t="str">
            <v>TSY0010155</v>
          </cell>
          <cell r="C7746" t="str">
            <v>吊紧带KT-135-27-415</v>
          </cell>
          <cell r="D7746" t="str">
            <v>415mm</v>
          </cell>
        </row>
        <row r="7746">
          <cell r="F7746" t="str">
            <v>EA</v>
          </cell>
          <cell r="G7746" t="str">
            <v>YC06</v>
          </cell>
        </row>
        <row r="7747">
          <cell r="B7747" t="str">
            <v>TSY0010156</v>
          </cell>
          <cell r="C7747" t="str">
            <v>打孔超纤主2084-950</v>
          </cell>
        </row>
        <row r="7747">
          <cell r="F7747" t="str">
            <v>M</v>
          </cell>
          <cell r="G7747" t="str">
            <v>YC06</v>
          </cell>
        </row>
        <row r="7748">
          <cell r="B7748" t="str">
            <v>TSY0010157</v>
          </cell>
          <cell r="C7748" t="str">
            <v>PVC辅料2070-002</v>
          </cell>
        </row>
        <row r="7748">
          <cell r="F7748" t="str">
            <v>M</v>
          </cell>
          <cell r="G7748" t="str">
            <v>YC06</v>
          </cell>
        </row>
        <row r="7749">
          <cell r="B7749" t="str">
            <v>TSY0010158</v>
          </cell>
          <cell r="C7749" t="str">
            <v>织物主料1T638</v>
          </cell>
        </row>
        <row r="7749">
          <cell r="F7749" t="str">
            <v>M</v>
          </cell>
          <cell r="G7749" t="str">
            <v>YC06</v>
          </cell>
        </row>
        <row r="7750">
          <cell r="B7750" t="str">
            <v>TSY0010159</v>
          </cell>
          <cell r="C7750" t="str">
            <v>织物辅料103333</v>
          </cell>
        </row>
        <row r="7750">
          <cell r="F7750" t="str">
            <v>M</v>
          </cell>
          <cell r="G7750" t="str">
            <v>YC06</v>
          </cell>
        </row>
        <row r="7751">
          <cell r="B7751" t="str">
            <v>TSY0010160</v>
          </cell>
          <cell r="C7751" t="str">
            <v>织物主料2W956</v>
          </cell>
        </row>
        <row r="7751">
          <cell r="F7751" t="str">
            <v>M</v>
          </cell>
          <cell r="G7751" t="str">
            <v>YC06</v>
          </cell>
        </row>
        <row r="7752">
          <cell r="B7752" t="str">
            <v>TSY0010161</v>
          </cell>
          <cell r="C7752" t="str">
            <v>织物辅料2 W625</v>
          </cell>
          <cell r="D7752" t="str">
            <v>N*1.5m*3mm</v>
          </cell>
        </row>
        <row r="7752">
          <cell r="F7752" t="str">
            <v>M</v>
          </cell>
          <cell r="G7752" t="str">
            <v>YC06</v>
          </cell>
        </row>
        <row r="7753">
          <cell r="B7753" t="str">
            <v>TSY0010162</v>
          </cell>
          <cell r="C7753" t="str">
            <v>缝纫线M3159黄色</v>
          </cell>
        </row>
        <row r="7753">
          <cell r="F7753" t="str">
            <v>M</v>
          </cell>
          <cell r="G7753" t="str">
            <v>YC06</v>
          </cell>
        </row>
        <row r="7754">
          <cell r="B7754" t="str">
            <v>TSY0010164</v>
          </cell>
          <cell r="C7754" t="str">
            <v>KT-135-2-27-480</v>
          </cell>
          <cell r="D7754" t="str">
            <v>480mm</v>
          </cell>
        </row>
        <row r="7754">
          <cell r="F7754" t="str">
            <v>EA</v>
          </cell>
          <cell r="G7754" t="str">
            <v>YC06</v>
          </cell>
        </row>
        <row r="7755">
          <cell r="B7755" t="str">
            <v>TSY0010165</v>
          </cell>
          <cell r="C7755" t="str">
            <v>KT-135-2-27-240</v>
          </cell>
          <cell r="D7755" t="str">
            <v>240mm</v>
          </cell>
        </row>
        <row r="7755">
          <cell r="F7755" t="str">
            <v>EA</v>
          </cell>
          <cell r="G7755" t="str">
            <v>YC06</v>
          </cell>
        </row>
        <row r="7756">
          <cell r="B7756" t="str">
            <v>TSY0010166</v>
          </cell>
          <cell r="C7756" t="str">
            <v>KT-135-2-27-360</v>
          </cell>
          <cell r="D7756" t="str">
            <v>360mm</v>
          </cell>
        </row>
        <row r="7756">
          <cell r="F7756" t="str">
            <v>EA</v>
          </cell>
          <cell r="G7756" t="str">
            <v>YC06</v>
          </cell>
        </row>
        <row r="7757">
          <cell r="B7757" t="str">
            <v>TSY0010167</v>
          </cell>
          <cell r="C7757" t="str">
            <v>KT-135-2-27-210</v>
          </cell>
          <cell r="D7757" t="str">
            <v>210mm</v>
          </cell>
        </row>
        <row r="7757">
          <cell r="F7757" t="str">
            <v>EA</v>
          </cell>
          <cell r="G7757" t="str">
            <v>YC06</v>
          </cell>
        </row>
        <row r="7758">
          <cell r="B7758" t="str">
            <v>TSY0010168</v>
          </cell>
          <cell r="C7758" t="str">
            <v>KT-135-2-27-280</v>
          </cell>
          <cell r="D7758" t="str">
            <v>280*27</v>
          </cell>
        </row>
        <row r="7758">
          <cell r="F7758" t="str">
            <v>EA</v>
          </cell>
          <cell r="G7758" t="str">
            <v>YC06</v>
          </cell>
        </row>
        <row r="7759">
          <cell r="B7759" t="str">
            <v>TSY0010169</v>
          </cell>
          <cell r="C7759" t="str">
            <v>吊紧带245*27</v>
          </cell>
          <cell r="D7759" t="str">
            <v>汕德卡靠背护面用</v>
          </cell>
        </row>
        <row r="7759">
          <cell r="F7759" t="str">
            <v>EA</v>
          </cell>
          <cell r="G7759" t="str">
            <v>YC06</v>
          </cell>
        </row>
        <row r="7760">
          <cell r="B7760" t="str">
            <v>TSY0010170</v>
          </cell>
          <cell r="C7760" t="str">
            <v>吊紧带630*27</v>
          </cell>
          <cell r="D7760" t="str">
            <v>汕德卡靠背护面用</v>
          </cell>
        </row>
        <row r="7760">
          <cell r="F7760" t="str">
            <v>EA</v>
          </cell>
          <cell r="G7760" t="str">
            <v>YC06</v>
          </cell>
        </row>
        <row r="7761">
          <cell r="B7761" t="str">
            <v>TSY0010171</v>
          </cell>
          <cell r="C7761" t="str">
            <v>吊紧带110*27</v>
          </cell>
          <cell r="D7761" t="str">
            <v>汕德卡靠背护面用</v>
          </cell>
        </row>
        <row r="7761">
          <cell r="F7761" t="str">
            <v>EA</v>
          </cell>
          <cell r="G7761" t="str">
            <v>YC06</v>
          </cell>
        </row>
        <row r="7762">
          <cell r="B7762" t="str">
            <v>TSY0010172</v>
          </cell>
          <cell r="C7762" t="str">
            <v>KT-135-2-27-220</v>
          </cell>
          <cell r="D7762" t="str">
            <v>220mm</v>
          </cell>
        </row>
        <row r="7762">
          <cell r="F7762" t="str">
            <v>EA</v>
          </cell>
          <cell r="G7762" t="str">
            <v>YC06</v>
          </cell>
        </row>
        <row r="7763">
          <cell r="B7763" t="str">
            <v>TSY0010174</v>
          </cell>
          <cell r="C7763" t="str">
            <v>5#黑色反穿拉链1100mm</v>
          </cell>
        </row>
        <row r="7763">
          <cell r="F7763" t="str">
            <v>EA</v>
          </cell>
          <cell r="G7763" t="str">
            <v>YC06</v>
          </cell>
        </row>
        <row r="7764">
          <cell r="B7764" t="str">
            <v>TSY0010177</v>
          </cell>
          <cell r="C7764" t="str">
            <v>KT-135-2-27-340</v>
          </cell>
          <cell r="D7764" t="str">
            <v>340mm</v>
          </cell>
        </row>
        <row r="7764">
          <cell r="F7764" t="str">
            <v>EA</v>
          </cell>
          <cell r="G7764" t="str">
            <v>YC06</v>
          </cell>
        </row>
        <row r="7765">
          <cell r="B7765" t="str">
            <v>TSY0010178</v>
          </cell>
          <cell r="C7765" t="str">
            <v>KT-135-2-27-150</v>
          </cell>
          <cell r="D7765" t="str">
            <v>150mm</v>
          </cell>
        </row>
        <row r="7765">
          <cell r="F7765" t="str">
            <v>EA</v>
          </cell>
          <cell r="G7765" t="str">
            <v>YC06</v>
          </cell>
        </row>
        <row r="7766">
          <cell r="B7766" t="str">
            <v>TSY0010184</v>
          </cell>
          <cell r="C7766" t="str">
            <v>辅料TR5190</v>
          </cell>
          <cell r="D7766" t="str">
            <v>N*1.5m*3mm</v>
          </cell>
        </row>
        <row r="7766">
          <cell r="F7766" t="str">
            <v>M</v>
          </cell>
          <cell r="G7766" t="str">
            <v>YC06</v>
          </cell>
        </row>
        <row r="7767">
          <cell r="B7767" t="str">
            <v>TSY0010185</v>
          </cell>
          <cell r="C7767" t="str">
            <v>M1245灰色缝纫线30#</v>
          </cell>
          <cell r="D7767" t="str">
            <v>1800米</v>
          </cell>
        </row>
        <row r="7767">
          <cell r="F7767" t="str">
            <v>M</v>
          </cell>
          <cell r="G7767" t="str">
            <v>YC06</v>
          </cell>
        </row>
        <row r="7768">
          <cell r="B7768" t="str">
            <v>TSY0010186</v>
          </cell>
          <cell r="C7768" t="str">
            <v>箭型条JX-01-280mm</v>
          </cell>
          <cell r="D7768" t="str">
            <v>H6座垫护面用</v>
          </cell>
        </row>
        <row r="7768">
          <cell r="F7768" t="str">
            <v>EA</v>
          </cell>
          <cell r="G7768" t="str">
            <v>YC06</v>
          </cell>
        </row>
        <row r="7769">
          <cell r="B7769" t="str">
            <v>TSY0010187</v>
          </cell>
          <cell r="C7769" t="str">
            <v>5#尼龙闭口黑色拉锁72cm</v>
          </cell>
        </row>
        <row r="7769">
          <cell r="F7769" t="str">
            <v>EA</v>
          </cell>
          <cell r="G7769" t="str">
            <v>YC06</v>
          </cell>
        </row>
        <row r="7770">
          <cell r="B7770" t="str">
            <v>TSY0010188</v>
          </cell>
          <cell r="C7770" t="str">
            <v>吊紧绒布245*34</v>
          </cell>
          <cell r="D7770" t="str">
            <v>汕德卡通风靠背护面用</v>
          </cell>
        </row>
        <row r="7770">
          <cell r="F7770" t="str">
            <v>EA</v>
          </cell>
          <cell r="G7770" t="str">
            <v>YC06</v>
          </cell>
        </row>
        <row r="7771">
          <cell r="B7771" t="str">
            <v>TSY0010190</v>
          </cell>
          <cell r="C7771" t="str">
            <v>箭型条410mm</v>
          </cell>
          <cell r="D7771" t="str">
            <v>汕德卡座垫护面用</v>
          </cell>
        </row>
        <row r="7771">
          <cell r="F7771" t="str">
            <v>EA</v>
          </cell>
          <cell r="G7771" t="str">
            <v>YC06</v>
          </cell>
        </row>
        <row r="7772">
          <cell r="B7772" t="str">
            <v>TSY0010191</v>
          </cell>
          <cell r="C7772" t="str">
            <v>箭型条340mm</v>
          </cell>
          <cell r="D7772" t="str">
            <v>汕德卡座垫护面用</v>
          </cell>
        </row>
        <row r="7772">
          <cell r="F7772" t="str">
            <v>EA</v>
          </cell>
          <cell r="G7772" t="str">
            <v>YC06</v>
          </cell>
        </row>
        <row r="7773">
          <cell r="B7773" t="str">
            <v>TSY0010192</v>
          </cell>
          <cell r="C7773" t="str">
            <v>箭型条410mm</v>
          </cell>
        </row>
        <row r="7773">
          <cell r="F7773" t="str">
            <v>EA</v>
          </cell>
          <cell r="G7773" t="str">
            <v>YC06</v>
          </cell>
        </row>
        <row r="7774">
          <cell r="B7774" t="str">
            <v>TSY0010193</v>
          </cell>
          <cell r="C7774" t="str">
            <v>型条</v>
          </cell>
          <cell r="D7774" t="str">
            <v>290mm</v>
          </cell>
        </row>
        <row r="7774">
          <cell r="F7774" t="str">
            <v>EA</v>
          </cell>
          <cell r="G7774" t="str">
            <v>YC06</v>
          </cell>
        </row>
        <row r="7775">
          <cell r="B7775" t="str">
            <v>TSY0010201</v>
          </cell>
          <cell r="C7775" t="str">
            <v>吊紧带KT-135-27-370带孔</v>
          </cell>
          <cell r="D7775" t="str">
            <v>M3000-2020款宽靠背用</v>
          </cell>
        </row>
        <row r="7775">
          <cell r="F7775" t="str">
            <v>EA</v>
          </cell>
          <cell r="G7775" t="str">
            <v>YC06</v>
          </cell>
        </row>
        <row r="7776">
          <cell r="B7776" t="str">
            <v>TSY0010208</v>
          </cell>
          <cell r="C7776" t="str">
            <v>产品标识H470400000211</v>
          </cell>
          <cell r="D7776" t="str">
            <v>50mm*30mm</v>
          </cell>
          <cell r="E7776" t="str">
            <v>TSY0010208</v>
          </cell>
          <cell r="F7776" t="str">
            <v>EA</v>
          </cell>
          <cell r="G7776" t="str">
            <v>YC06</v>
          </cell>
        </row>
        <row r="7777">
          <cell r="B7777" t="str">
            <v>TSY0010209</v>
          </cell>
          <cell r="C7777" t="str">
            <v>产品标识H470400000212</v>
          </cell>
          <cell r="D7777" t="str">
            <v>50mm*30mm</v>
          </cell>
          <cell r="E7777" t="str">
            <v>TSY0010209</v>
          </cell>
          <cell r="F7777" t="str">
            <v>EA</v>
          </cell>
          <cell r="G7777" t="str">
            <v>YC06</v>
          </cell>
        </row>
        <row r="7778">
          <cell r="B7778" t="str">
            <v>TSY0010210</v>
          </cell>
          <cell r="C7778" t="str">
            <v>产品标识H470400000213</v>
          </cell>
          <cell r="D7778" t="str">
            <v>50mm*30mm</v>
          </cell>
          <cell r="E7778" t="str">
            <v>TSY0010210</v>
          </cell>
          <cell r="F7778" t="str">
            <v>EA</v>
          </cell>
          <cell r="G7778" t="str">
            <v>YC06</v>
          </cell>
        </row>
        <row r="7779">
          <cell r="B7779" t="str">
            <v>TSY0010211</v>
          </cell>
          <cell r="C7779" t="str">
            <v>产品标识H470400000214</v>
          </cell>
          <cell r="D7779" t="str">
            <v>50mm*30mm</v>
          </cell>
          <cell r="E7779" t="str">
            <v>TSY0010211</v>
          </cell>
          <cell r="F7779" t="str">
            <v>EA</v>
          </cell>
          <cell r="G7779" t="str">
            <v>YC06</v>
          </cell>
        </row>
        <row r="7780">
          <cell r="B7780" t="str">
            <v>TSY0010212</v>
          </cell>
          <cell r="C7780" t="str">
            <v>产品标识H470400000158</v>
          </cell>
          <cell r="D7780" t="str">
            <v>50mm*30mm</v>
          </cell>
          <cell r="E7780" t="str">
            <v>TSY0010212</v>
          </cell>
          <cell r="F7780" t="str">
            <v>EA</v>
          </cell>
          <cell r="G7780" t="str">
            <v>YC06</v>
          </cell>
        </row>
        <row r="7781">
          <cell r="B7781" t="str">
            <v>TSY0010213</v>
          </cell>
          <cell r="C7781" t="str">
            <v>产品标识H470400000026</v>
          </cell>
          <cell r="D7781" t="str">
            <v>50mm*30mm</v>
          </cell>
          <cell r="E7781" t="str">
            <v>TSY0010213</v>
          </cell>
          <cell r="F7781" t="str">
            <v>EA</v>
          </cell>
          <cell r="G7781" t="str">
            <v>YC06</v>
          </cell>
        </row>
        <row r="7782">
          <cell r="B7782" t="str">
            <v>TSY0010214</v>
          </cell>
          <cell r="C7782" t="str">
            <v>产品标识H470400000027</v>
          </cell>
          <cell r="D7782" t="str">
            <v>50mm*30mm</v>
          </cell>
          <cell r="E7782" t="str">
            <v>TSY0010214</v>
          </cell>
          <cell r="F7782" t="str">
            <v>EA</v>
          </cell>
          <cell r="G7782" t="str">
            <v>YC06</v>
          </cell>
        </row>
        <row r="7783">
          <cell r="B7783" t="str">
            <v>TSY0010215</v>
          </cell>
          <cell r="C7783" t="str">
            <v>产品标识H470400000028</v>
          </cell>
          <cell r="D7783" t="str">
            <v>50mm*30mm</v>
          </cell>
          <cell r="E7783" t="str">
            <v>TSY0010215</v>
          </cell>
          <cell r="F7783" t="str">
            <v>EA</v>
          </cell>
          <cell r="G7783" t="str">
            <v>YC06</v>
          </cell>
        </row>
        <row r="7784">
          <cell r="B7784" t="str">
            <v>TSY0010220</v>
          </cell>
          <cell r="C7784" t="str">
            <v>吊紧带</v>
          </cell>
          <cell r="D7784" t="str">
            <v>150mm*27mm*N</v>
          </cell>
        </row>
        <row r="7784">
          <cell r="F7784" t="str">
            <v>EA</v>
          </cell>
          <cell r="G7784" t="str">
            <v>YC06</v>
          </cell>
        </row>
        <row r="7785">
          <cell r="B7785" t="str">
            <v>TSY0010221</v>
          </cell>
          <cell r="C7785" t="str">
            <v>吊紧带</v>
          </cell>
          <cell r="D7785" t="str">
            <v>100mm*27mm*N</v>
          </cell>
        </row>
        <row r="7785">
          <cell r="F7785" t="str">
            <v>EA</v>
          </cell>
          <cell r="G7785" t="str">
            <v>YC06</v>
          </cell>
        </row>
        <row r="7786">
          <cell r="B7786" t="str">
            <v>TSY0010239</v>
          </cell>
          <cell r="C7786" t="str">
            <v>H6驾驶员靠背护面标识</v>
          </cell>
          <cell r="D7786" t="str">
            <v>55mm*20mm</v>
          </cell>
        </row>
        <row r="7786">
          <cell r="F7786" t="str">
            <v>EA</v>
          </cell>
          <cell r="G7786" t="str">
            <v>YC06</v>
          </cell>
        </row>
        <row r="7787">
          <cell r="B7787" t="str">
            <v>TSY0010240</v>
          </cell>
          <cell r="C7787" t="str">
            <v>H6驾驶员座垫护面标识</v>
          </cell>
          <cell r="D7787" t="str">
            <v>55mm*20mm</v>
          </cell>
        </row>
        <row r="7787">
          <cell r="F7787" t="str">
            <v>EA</v>
          </cell>
          <cell r="G7787" t="str">
            <v>YC06</v>
          </cell>
        </row>
        <row r="7788">
          <cell r="B7788" t="str">
            <v>TSY0010243</v>
          </cell>
          <cell r="C7788" t="str">
            <v>织物主料</v>
          </cell>
          <cell r="D7788" t="str">
            <v>N*1.5m*5mm</v>
          </cell>
        </row>
        <row r="7788">
          <cell r="F7788" t="str">
            <v>M</v>
          </cell>
          <cell r="G7788" t="str">
            <v>YC06</v>
          </cell>
        </row>
        <row r="7789">
          <cell r="B7789" t="str">
            <v>TSY0010244</v>
          </cell>
          <cell r="C7789" t="str">
            <v>辅料PVC CM700</v>
          </cell>
          <cell r="D7789" t="str">
            <v>N*1.4m*3mm</v>
          </cell>
        </row>
        <row r="7789">
          <cell r="F7789" t="str">
            <v>M</v>
          </cell>
          <cell r="G7789" t="str">
            <v>YC06</v>
          </cell>
        </row>
        <row r="7790">
          <cell r="B7790" t="str">
            <v>TSY0010245</v>
          </cell>
          <cell r="C7790" t="str">
            <v>织物主料</v>
          </cell>
          <cell r="D7790" t="str">
            <v>旷达T883</v>
          </cell>
        </row>
        <row r="7790">
          <cell r="F7790" t="str">
            <v>M</v>
          </cell>
          <cell r="G7790" t="str">
            <v>YC06</v>
          </cell>
        </row>
        <row r="7791">
          <cell r="B7791" t="str">
            <v>TSY0010246</v>
          </cell>
          <cell r="C7791" t="str">
            <v>PVC辅料</v>
          </cell>
          <cell r="D7791" t="str">
            <v>旷达32084-003</v>
          </cell>
        </row>
        <row r="7791">
          <cell r="F7791" t="str">
            <v>M</v>
          </cell>
          <cell r="G7791" t="str">
            <v>YC06</v>
          </cell>
        </row>
        <row r="7792">
          <cell r="B7792" t="str">
            <v>TSY0010247</v>
          </cell>
          <cell r="C7792" t="str">
            <v>吊紧带275mm*27mm*N</v>
          </cell>
          <cell r="D7792" t="str">
            <v>统帅2080正背用</v>
          </cell>
        </row>
        <row r="7792">
          <cell r="F7792" t="str">
            <v>EA</v>
          </cell>
          <cell r="G7792" t="str">
            <v>YC06</v>
          </cell>
        </row>
        <row r="7793">
          <cell r="B7793" t="str">
            <v>TSY0010248</v>
          </cell>
          <cell r="C7793" t="str">
            <v>吊紧带390mm*27mm*N</v>
          </cell>
          <cell r="D7793" t="str">
            <v>统帅2080正背用</v>
          </cell>
        </row>
        <row r="7793">
          <cell r="F7793" t="str">
            <v>EA</v>
          </cell>
          <cell r="G7793" t="str">
            <v>YC06</v>
          </cell>
        </row>
        <row r="7794">
          <cell r="B7794" t="str">
            <v>TSY0010249</v>
          </cell>
          <cell r="C7794" t="str">
            <v>吊紧带490mm*27mm*N</v>
          </cell>
          <cell r="D7794" t="str">
            <v>统帅2080正背用</v>
          </cell>
        </row>
        <row r="7794">
          <cell r="F7794" t="str">
            <v>EA</v>
          </cell>
          <cell r="G7794" t="str">
            <v>YC06</v>
          </cell>
        </row>
        <row r="7795">
          <cell r="B7795" t="str">
            <v>TSY0010250</v>
          </cell>
          <cell r="C7795" t="str">
            <v>吊紧带275mm*27mm*N</v>
          </cell>
          <cell r="D7795" t="str">
            <v>统帅2080正座用</v>
          </cell>
        </row>
        <row r="7795">
          <cell r="F7795" t="str">
            <v>EA</v>
          </cell>
          <cell r="G7795" t="str">
            <v>YC06</v>
          </cell>
        </row>
        <row r="7796">
          <cell r="B7796" t="str">
            <v>TSY0010252</v>
          </cell>
          <cell r="C7796" t="str">
            <v>吊紧带290mm*27mm*N</v>
          </cell>
          <cell r="D7796" t="str">
            <v>统帅2080正座用</v>
          </cell>
        </row>
        <row r="7796">
          <cell r="F7796" t="str">
            <v>EA</v>
          </cell>
          <cell r="G7796" t="str">
            <v>YC06</v>
          </cell>
        </row>
        <row r="7797">
          <cell r="B7797" t="str">
            <v>TSY0010253</v>
          </cell>
          <cell r="C7797" t="str">
            <v>吊紧带440mm*27mm*N</v>
          </cell>
          <cell r="D7797" t="str">
            <v>统帅2080正座用</v>
          </cell>
        </row>
        <row r="7797">
          <cell r="F7797" t="str">
            <v>EA</v>
          </cell>
          <cell r="G7797" t="str">
            <v>YC06</v>
          </cell>
        </row>
        <row r="7798">
          <cell r="B7798" t="str">
            <v>TSY0010254</v>
          </cell>
          <cell r="C7798" t="str">
            <v>吊紧带170mm*27mm*N</v>
          </cell>
          <cell r="D7798" t="str">
            <v>统帅2080副背用</v>
          </cell>
        </row>
        <row r="7798">
          <cell r="F7798" t="str">
            <v>EA</v>
          </cell>
          <cell r="G7798" t="str">
            <v>YC06</v>
          </cell>
        </row>
        <row r="7799">
          <cell r="B7799" t="str">
            <v>TSY0010255</v>
          </cell>
          <cell r="C7799" t="str">
            <v>吊紧带230mm*27mm*N</v>
          </cell>
          <cell r="D7799" t="str">
            <v>统帅2080副背用</v>
          </cell>
        </row>
        <row r="7799">
          <cell r="F7799" t="str">
            <v>EA</v>
          </cell>
          <cell r="G7799" t="str">
            <v>YC06</v>
          </cell>
        </row>
        <row r="7800">
          <cell r="B7800" t="str">
            <v>TSY0010256</v>
          </cell>
          <cell r="C7800" t="str">
            <v>吊紧带250mm*27mm*N</v>
          </cell>
          <cell r="D7800" t="str">
            <v>统帅2080副背用</v>
          </cell>
        </row>
        <row r="7800">
          <cell r="F7800" t="str">
            <v>EA</v>
          </cell>
          <cell r="G7800" t="str">
            <v>YC06</v>
          </cell>
        </row>
        <row r="7801">
          <cell r="B7801" t="str">
            <v>TSY0010257</v>
          </cell>
          <cell r="C7801" t="str">
            <v>吊紧带370mm*27mm*N</v>
          </cell>
          <cell r="D7801" t="str">
            <v>统帅2080副背用</v>
          </cell>
        </row>
        <row r="7801">
          <cell r="F7801" t="str">
            <v>EA</v>
          </cell>
          <cell r="G7801" t="str">
            <v>YC06</v>
          </cell>
        </row>
        <row r="7802">
          <cell r="B7802" t="str">
            <v>TSY0010258</v>
          </cell>
          <cell r="C7802" t="str">
            <v>吊紧带570mm*27mm*N</v>
          </cell>
          <cell r="D7802" t="str">
            <v>统帅2080副背用</v>
          </cell>
        </row>
        <row r="7802">
          <cell r="F7802" t="str">
            <v>EA</v>
          </cell>
          <cell r="G7802" t="str">
            <v>YC06</v>
          </cell>
        </row>
        <row r="7803">
          <cell r="B7803" t="str">
            <v>TSY0010260</v>
          </cell>
          <cell r="C7803" t="str">
            <v>吊紧带245mm*27mm*N</v>
          </cell>
          <cell r="D7803" t="str">
            <v>统帅2080副座用</v>
          </cell>
        </row>
        <row r="7803">
          <cell r="F7803" t="str">
            <v>EA</v>
          </cell>
          <cell r="G7803" t="str">
            <v>YC06</v>
          </cell>
        </row>
        <row r="7804">
          <cell r="B7804" t="str">
            <v>TSY0010263</v>
          </cell>
          <cell r="C7804" t="str">
            <v>吊紧带665mm*27mm*N</v>
          </cell>
          <cell r="D7804" t="str">
            <v>统帅2080副座用</v>
          </cell>
        </row>
        <row r="7804">
          <cell r="F7804" t="str">
            <v>EA</v>
          </cell>
          <cell r="G7804" t="str">
            <v>YC06</v>
          </cell>
        </row>
        <row r="7805">
          <cell r="B7805" t="str">
            <v>TSY0010264</v>
          </cell>
          <cell r="C7805" t="str">
            <v>5#尼龙闭口黑色拉锁50cm</v>
          </cell>
        </row>
        <row r="7805">
          <cell r="F7805" t="str">
            <v>EA</v>
          </cell>
          <cell r="G7805" t="str">
            <v>YC06</v>
          </cell>
        </row>
        <row r="7806">
          <cell r="B7806" t="str">
            <v>TSY0010265</v>
          </cell>
          <cell r="C7806" t="str">
            <v>5#尼龙闭口黑色拉锁90cm</v>
          </cell>
        </row>
        <row r="7806">
          <cell r="F7806" t="str">
            <v>EA</v>
          </cell>
          <cell r="G7806" t="str">
            <v>YC06</v>
          </cell>
        </row>
        <row r="7807">
          <cell r="B7807" t="str">
            <v>TSY0010270</v>
          </cell>
          <cell r="C7807" t="str">
            <v>织物辅料</v>
          </cell>
          <cell r="D7807" t="str">
            <v>旷达93299-6</v>
          </cell>
        </row>
        <row r="7807">
          <cell r="F7807" t="str">
            <v>M</v>
          </cell>
          <cell r="G7807" t="str">
            <v>YC06</v>
          </cell>
        </row>
        <row r="7808">
          <cell r="B7808" t="str">
            <v>TSY0010274</v>
          </cell>
          <cell r="C7808" t="str">
            <v>汕德卡刺绣LOGO（白色）</v>
          </cell>
          <cell r="D7808" t="str">
            <v>110mm*95mm</v>
          </cell>
        </row>
        <row r="7808">
          <cell r="F7808" t="str">
            <v>EA</v>
          </cell>
          <cell r="G7808" t="str">
            <v>YC06</v>
          </cell>
        </row>
        <row r="7809">
          <cell r="B7809" t="str">
            <v>TSY0010277</v>
          </cell>
          <cell r="C7809" t="str">
            <v>吊紧带280*27</v>
          </cell>
          <cell r="D7809" t="str">
            <v>奥杰座垫用</v>
          </cell>
        </row>
        <row r="7809">
          <cell r="F7809" t="str">
            <v>EA</v>
          </cell>
          <cell r="G7809" t="str">
            <v>YC06</v>
          </cell>
        </row>
        <row r="7810">
          <cell r="B7810" t="str">
            <v>TSY0010278</v>
          </cell>
          <cell r="C7810" t="str">
            <v>吊紧带400*27</v>
          </cell>
          <cell r="D7810" t="str">
            <v>奥杰座垫用</v>
          </cell>
        </row>
        <row r="7810">
          <cell r="F7810" t="str">
            <v>EA</v>
          </cell>
          <cell r="G7810" t="str">
            <v>YC06</v>
          </cell>
        </row>
        <row r="7811">
          <cell r="B7811" t="str">
            <v>TSY0010279</v>
          </cell>
          <cell r="C7811" t="str">
            <v>吊紧带810*27</v>
          </cell>
          <cell r="D7811" t="str">
            <v>奥杰座垫用</v>
          </cell>
        </row>
        <row r="7811">
          <cell r="F7811" t="str">
            <v>EA</v>
          </cell>
          <cell r="G7811" t="str">
            <v>YC06</v>
          </cell>
        </row>
        <row r="7812">
          <cell r="B7812" t="str">
            <v>TSY0010280</v>
          </cell>
          <cell r="C7812" t="str">
            <v>吊紧带175*27</v>
          </cell>
          <cell r="D7812" t="str">
            <v>奥杰靠背用</v>
          </cell>
        </row>
        <row r="7812">
          <cell r="F7812" t="str">
            <v>EA</v>
          </cell>
          <cell r="G7812" t="str">
            <v>YC06</v>
          </cell>
        </row>
        <row r="7813">
          <cell r="B7813" t="str">
            <v>TSY0010281</v>
          </cell>
          <cell r="C7813" t="str">
            <v>吊紧带260*27</v>
          </cell>
          <cell r="D7813" t="str">
            <v>奥杰靠背用</v>
          </cell>
        </row>
        <row r="7813">
          <cell r="F7813" t="str">
            <v>EA</v>
          </cell>
          <cell r="G7813" t="str">
            <v>YC06</v>
          </cell>
        </row>
        <row r="7814">
          <cell r="B7814" t="str">
            <v>TSY0010282</v>
          </cell>
          <cell r="C7814" t="str">
            <v>吊紧带290*27</v>
          </cell>
          <cell r="D7814" t="str">
            <v>奥杰靠背用</v>
          </cell>
        </row>
        <row r="7814">
          <cell r="F7814" t="str">
            <v>EA</v>
          </cell>
          <cell r="G7814" t="str">
            <v>YC06</v>
          </cell>
        </row>
        <row r="7815">
          <cell r="B7815" t="str">
            <v>TSY0010283</v>
          </cell>
          <cell r="C7815" t="str">
            <v>吊紧带325*27</v>
          </cell>
          <cell r="D7815" t="str">
            <v>奥杰靠背用</v>
          </cell>
        </row>
        <row r="7815">
          <cell r="F7815" t="str">
            <v>EA</v>
          </cell>
          <cell r="G7815" t="str">
            <v>YC06</v>
          </cell>
        </row>
        <row r="7816">
          <cell r="B7816" t="str">
            <v>TSY0010284</v>
          </cell>
          <cell r="C7816" t="str">
            <v>吊紧带380*27</v>
          </cell>
          <cell r="D7816" t="str">
            <v>奥杰靠背用</v>
          </cell>
        </row>
        <row r="7816">
          <cell r="F7816" t="str">
            <v>EA</v>
          </cell>
          <cell r="G7816" t="str">
            <v>YC06</v>
          </cell>
        </row>
        <row r="7817">
          <cell r="B7817" t="str">
            <v>TSY0010285</v>
          </cell>
          <cell r="C7817" t="str">
            <v>吊紧带420*27</v>
          </cell>
          <cell r="D7817" t="str">
            <v>奥杰靠背用</v>
          </cell>
        </row>
        <row r="7817">
          <cell r="F7817" t="str">
            <v>EA</v>
          </cell>
          <cell r="G7817" t="str">
            <v>YC06</v>
          </cell>
        </row>
        <row r="7818">
          <cell r="B7818" t="str">
            <v>TSY0010286</v>
          </cell>
          <cell r="C7818" t="str">
            <v>灰绒辅料TR5249</v>
          </cell>
          <cell r="D7818" t="str">
            <v>N*1.5mm*3.5mm</v>
          </cell>
        </row>
        <row r="7818">
          <cell r="F7818" t="str">
            <v>M</v>
          </cell>
          <cell r="G7818" t="str">
            <v>YC06</v>
          </cell>
        </row>
        <row r="7819">
          <cell r="B7819" t="str">
            <v>TSY0010287</v>
          </cell>
          <cell r="C7819" t="str">
            <v>浅蓝色PVC单体PAQ0022-U0</v>
          </cell>
          <cell r="D7819" t="str">
            <v>N*1.4mm*3.5mm</v>
          </cell>
        </row>
        <row r="7819">
          <cell r="F7819" t="str">
            <v>M</v>
          </cell>
          <cell r="G7819" t="str">
            <v>YC06</v>
          </cell>
        </row>
        <row r="7820">
          <cell r="B7820" t="str">
            <v>TSY0010288</v>
          </cell>
          <cell r="C7820" t="str">
            <v>蓝色PVC PAQ0012-U0A1</v>
          </cell>
          <cell r="D7820" t="str">
            <v>N*1.4mm*3.5mm</v>
          </cell>
        </row>
        <row r="7820">
          <cell r="F7820" t="str">
            <v>M</v>
          </cell>
          <cell r="G7820" t="str">
            <v>YC06</v>
          </cell>
        </row>
        <row r="7821">
          <cell r="B7821" t="str">
            <v>TSY0010289</v>
          </cell>
          <cell r="C7821" t="str">
            <v>福田刺绣标识</v>
          </cell>
          <cell r="D7821" t="str">
            <v>107mm*15mm</v>
          </cell>
        </row>
        <row r="7821">
          <cell r="F7821" t="str">
            <v>EA</v>
          </cell>
          <cell r="G7821" t="str">
            <v>YC06</v>
          </cell>
        </row>
        <row r="7822">
          <cell r="B7822" t="str">
            <v>TSY0010290</v>
          </cell>
          <cell r="C7822" t="str">
            <v>产品标识SBS0010121</v>
          </cell>
        </row>
        <row r="7822">
          <cell r="F7822" t="str">
            <v>EA</v>
          </cell>
          <cell r="G7822" t="str">
            <v>YC06</v>
          </cell>
        </row>
        <row r="7823">
          <cell r="B7823" t="str">
            <v>TSY0010291</v>
          </cell>
          <cell r="C7823" t="str">
            <v>产品标识SBS0010122</v>
          </cell>
        </row>
        <row r="7823">
          <cell r="F7823" t="str">
            <v>EA</v>
          </cell>
          <cell r="G7823" t="str">
            <v>YC06</v>
          </cell>
        </row>
        <row r="7824">
          <cell r="B7824" t="str">
            <v>TSY0010292</v>
          </cell>
          <cell r="C7824" t="str">
            <v>黑色反穿头拉链980mm</v>
          </cell>
        </row>
        <row r="7824">
          <cell r="F7824" t="str">
            <v>EA</v>
          </cell>
          <cell r="G7824" t="str">
            <v>YC06</v>
          </cell>
        </row>
        <row r="7825">
          <cell r="B7825" t="str">
            <v>TSY0010293</v>
          </cell>
          <cell r="C7825" t="str">
            <v>明线银色丝光线M3238</v>
          </cell>
          <cell r="D7825" t="str">
            <v>3股20#</v>
          </cell>
        </row>
        <row r="7825">
          <cell r="F7825" t="str">
            <v>M</v>
          </cell>
          <cell r="G7825" t="str">
            <v>YC06</v>
          </cell>
        </row>
        <row r="7826">
          <cell r="B7826" t="str">
            <v>TSY0010295</v>
          </cell>
          <cell r="C7826" t="str">
            <v>吊紧带385mm*27mm*N</v>
          </cell>
          <cell r="D7826" t="str">
            <v>统帅2080副座用</v>
          </cell>
        </row>
        <row r="7826">
          <cell r="F7826" t="str">
            <v>EA</v>
          </cell>
          <cell r="G7826" t="str">
            <v>YC06</v>
          </cell>
        </row>
        <row r="7827">
          <cell r="B7827" t="str">
            <v>TSY0010297</v>
          </cell>
          <cell r="C7827" t="str">
            <v>吊紧带185mm*27mm*N</v>
          </cell>
          <cell r="D7827" t="str">
            <v>统帅2080副座用</v>
          </cell>
        </row>
        <row r="7827">
          <cell r="F7827" t="str">
            <v>EA</v>
          </cell>
          <cell r="G7827" t="str">
            <v>YC06</v>
          </cell>
        </row>
        <row r="7828">
          <cell r="B7828" t="str">
            <v>TSY0010311</v>
          </cell>
          <cell r="C7828" t="str">
            <v>3C标识AZ16D251000020/2</v>
          </cell>
        </row>
        <row r="7828">
          <cell r="F7828" t="str">
            <v>EA</v>
          </cell>
          <cell r="G7828" t="str">
            <v>YC06</v>
          </cell>
        </row>
        <row r="7829">
          <cell r="B7829" t="str">
            <v>TSY0010312</v>
          </cell>
          <cell r="C7829" t="str">
            <v>3C标识AZ16D251000022/2</v>
          </cell>
        </row>
        <row r="7829">
          <cell r="F7829" t="str">
            <v>EA</v>
          </cell>
          <cell r="G7829" t="str">
            <v>YC06</v>
          </cell>
        </row>
        <row r="7830">
          <cell r="B7830" t="str">
            <v>TSY0010316</v>
          </cell>
          <cell r="C7830" t="str">
            <v>3C标识AZ16D251000021/2</v>
          </cell>
        </row>
        <row r="7830">
          <cell r="F7830" t="str">
            <v>EA</v>
          </cell>
          <cell r="G7830" t="str">
            <v>YC06</v>
          </cell>
        </row>
        <row r="7831">
          <cell r="B7831" t="str">
            <v>TSY0010320</v>
          </cell>
          <cell r="C7831" t="str">
            <v>3C标识AZ16D251000008/2</v>
          </cell>
        </row>
        <row r="7831">
          <cell r="F7831" t="str">
            <v>EA</v>
          </cell>
          <cell r="G7831" t="str">
            <v>YC06</v>
          </cell>
        </row>
        <row r="7832">
          <cell r="B7832" t="str">
            <v>TSY0010326</v>
          </cell>
          <cell r="C7832" t="str">
            <v>3C标识AZ16D251000023/2</v>
          </cell>
        </row>
        <row r="7832">
          <cell r="F7832" t="str">
            <v>EA</v>
          </cell>
          <cell r="G7832" t="str">
            <v>YC06</v>
          </cell>
        </row>
        <row r="7833">
          <cell r="B7833" t="str">
            <v>TSY0010328</v>
          </cell>
          <cell r="C7833" t="str">
            <v>板条KT-16-305mm</v>
          </cell>
        </row>
        <row r="7833">
          <cell r="F7833" t="str">
            <v>EA</v>
          </cell>
          <cell r="G7833" t="str">
            <v>YC06</v>
          </cell>
        </row>
        <row r="7834">
          <cell r="B7834" t="str">
            <v>TSY0010329</v>
          </cell>
          <cell r="C7834" t="str">
            <v>翻折标识</v>
          </cell>
          <cell r="D7834" t="str">
            <v>重汽汕德卡</v>
          </cell>
        </row>
        <row r="7834">
          <cell r="F7834" t="str">
            <v>EA</v>
          </cell>
          <cell r="G7834" t="str">
            <v>YC06</v>
          </cell>
        </row>
        <row r="7835">
          <cell r="B7835" t="str">
            <v>TSY0010330</v>
          </cell>
          <cell r="C7835" t="str">
            <v>吊紧带360*30</v>
          </cell>
          <cell r="D7835" t="str">
            <v>汕德卡座垫护面用</v>
          </cell>
        </row>
        <row r="7835">
          <cell r="F7835" t="str">
            <v>EA</v>
          </cell>
          <cell r="G7835" t="str">
            <v>YC06</v>
          </cell>
        </row>
        <row r="7836">
          <cell r="B7836" t="str">
            <v>TSY0010332</v>
          </cell>
          <cell r="C7836" t="str">
            <v>缝线</v>
          </cell>
          <cell r="D7836" t="str">
            <v>米色明线</v>
          </cell>
        </row>
        <row r="7836">
          <cell r="F7836" t="str">
            <v>M</v>
          </cell>
          <cell r="G7836" t="str">
            <v>YC06</v>
          </cell>
        </row>
        <row r="7837">
          <cell r="B7837" t="str">
            <v>TSY0010333</v>
          </cell>
          <cell r="C7837" t="str">
            <v>黑色缝纫线M1003</v>
          </cell>
          <cell r="D7837" t="str">
            <v>3股20# 1500米</v>
          </cell>
        </row>
        <row r="7837">
          <cell r="F7837" t="str">
            <v>M</v>
          </cell>
          <cell r="G7837" t="str">
            <v>YC06</v>
          </cell>
        </row>
        <row r="7838">
          <cell r="B7838" t="str">
            <v>TSY0010337</v>
          </cell>
          <cell r="C7838" t="str">
            <v>3C标识LG1611510310</v>
          </cell>
          <cell r="D7838" t="str">
            <v>40mm*50mm</v>
          </cell>
        </row>
        <row r="7838">
          <cell r="F7838" t="str">
            <v>EA</v>
          </cell>
          <cell r="G7838" t="str">
            <v>YC06</v>
          </cell>
        </row>
        <row r="7839">
          <cell r="B7839" t="str">
            <v>TSY0010338</v>
          </cell>
          <cell r="C7839" t="str">
            <v>3C标识LG1613510160</v>
          </cell>
          <cell r="D7839" t="str">
            <v>40mm*50mm</v>
          </cell>
        </row>
        <row r="7839">
          <cell r="F7839" t="str">
            <v>EA</v>
          </cell>
          <cell r="G7839" t="str">
            <v>YC06</v>
          </cell>
        </row>
        <row r="7840">
          <cell r="B7840" t="str">
            <v>TSY0010343</v>
          </cell>
          <cell r="C7840" t="str">
            <v>吊紧带KT-106-285</v>
          </cell>
          <cell r="D7840" t="str">
            <v>285mm</v>
          </cell>
        </row>
        <row r="7840">
          <cell r="F7840" t="str">
            <v>EA</v>
          </cell>
          <cell r="G7840" t="str">
            <v>YC06</v>
          </cell>
        </row>
        <row r="7841">
          <cell r="B7841" t="str">
            <v>TSY0010344</v>
          </cell>
          <cell r="C7841" t="str">
            <v>3C标识LZ161351000330</v>
          </cell>
        </row>
        <row r="7841">
          <cell r="F7841" t="str">
            <v>EA</v>
          </cell>
          <cell r="G7841" t="str">
            <v>YC06</v>
          </cell>
        </row>
        <row r="7842">
          <cell r="B7842" t="str">
            <v>TSY0010347</v>
          </cell>
          <cell r="C7842" t="str">
            <v>吊紧带270mm*27mm*N</v>
          </cell>
          <cell r="D7842" t="str">
            <v>一汽轻卡减震座护面用</v>
          </cell>
        </row>
        <row r="7842">
          <cell r="F7842" t="str">
            <v>EA</v>
          </cell>
          <cell r="G7842" t="str">
            <v>YC06</v>
          </cell>
        </row>
        <row r="7843">
          <cell r="B7843" t="str">
            <v>TSY0010348</v>
          </cell>
          <cell r="C7843" t="str">
            <v>吊紧带400mm*27mm*N</v>
          </cell>
          <cell r="D7843" t="str">
            <v>一汽轻卡减震座护面用</v>
          </cell>
        </row>
        <row r="7843">
          <cell r="F7843" t="str">
            <v>EA</v>
          </cell>
          <cell r="G7843" t="str">
            <v>YC06</v>
          </cell>
        </row>
        <row r="7844">
          <cell r="B7844" t="str">
            <v>TSY0010349</v>
          </cell>
          <cell r="C7844" t="str">
            <v>吊紧带820mm*27mm*N</v>
          </cell>
          <cell r="D7844" t="str">
            <v>一汽轻卡减震座护面用</v>
          </cell>
        </row>
        <row r="7844">
          <cell r="F7844" t="str">
            <v>EA</v>
          </cell>
          <cell r="G7844" t="str">
            <v>YC06</v>
          </cell>
        </row>
        <row r="7845">
          <cell r="B7845" t="str">
            <v>TSY0010359</v>
          </cell>
          <cell r="C7845" t="str">
            <v>吊紧带520mm*27mm*N</v>
          </cell>
          <cell r="D7845" t="str">
            <v>统帅1880副背用</v>
          </cell>
        </row>
        <row r="7845">
          <cell r="F7845" t="str">
            <v>EA</v>
          </cell>
          <cell r="G7845" t="str">
            <v>YC06</v>
          </cell>
        </row>
        <row r="7846">
          <cell r="B7846" t="str">
            <v>TSY0010360</v>
          </cell>
          <cell r="C7846" t="str">
            <v>吊紧带600mm*27mm*N</v>
          </cell>
          <cell r="D7846" t="str">
            <v>统帅1880副背用</v>
          </cell>
        </row>
        <row r="7846">
          <cell r="F7846" t="str">
            <v>EA</v>
          </cell>
          <cell r="G7846" t="str">
            <v>YC06</v>
          </cell>
        </row>
        <row r="7847">
          <cell r="B7847" t="str">
            <v>TSY0010361</v>
          </cell>
          <cell r="C7847" t="str">
            <v>吊紧带520mm*27mm*N</v>
          </cell>
          <cell r="D7847" t="str">
            <v>统帅1880副座用</v>
          </cell>
        </row>
        <row r="7847">
          <cell r="F7847" t="str">
            <v>EA</v>
          </cell>
          <cell r="G7847" t="str">
            <v>YC06</v>
          </cell>
        </row>
        <row r="7848">
          <cell r="B7848" t="str">
            <v>TSY0010362</v>
          </cell>
          <cell r="C7848" t="str">
            <v>吊紧带335mm*27mm*N</v>
          </cell>
          <cell r="D7848" t="str">
            <v>统帅1880副座用</v>
          </cell>
        </row>
        <row r="7848">
          <cell r="F7848" t="str">
            <v>EA</v>
          </cell>
          <cell r="G7848" t="str">
            <v>YC06</v>
          </cell>
        </row>
        <row r="7849">
          <cell r="B7849" t="str">
            <v>TSY0010363</v>
          </cell>
          <cell r="C7849" t="str">
            <v>H4尾帘塑料支撑板</v>
          </cell>
          <cell r="D7849" t="str">
            <v>465mm*65mm*1mm</v>
          </cell>
        </row>
        <row r="7849">
          <cell r="F7849" t="str">
            <v>EA</v>
          </cell>
          <cell r="G7849" t="str">
            <v>YC06</v>
          </cell>
        </row>
        <row r="7850">
          <cell r="B7850" t="str">
            <v>TSY0010364</v>
          </cell>
          <cell r="C7850" t="str">
            <v>3C标识LG1612510170</v>
          </cell>
        </row>
        <row r="7850">
          <cell r="F7850" t="str">
            <v>EA</v>
          </cell>
          <cell r="G7850" t="str">
            <v>YC06</v>
          </cell>
        </row>
        <row r="7851">
          <cell r="B7851" t="str">
            <v>TSY0010386</v>
          </cell>
          <cell r="C7851" t="str">
            <v>黑色同色织物辅料</v>
          </cell>
          <cell r="D7851" t="str">
            <v>UM500</v>
          </cell>
        </row>
        <row r="7851">
          <cell r="F7851" t="str">
            <v>M</v>
          </cell>
          <cell r="G7851" t="str">
            <v>YC06</v>
          </cell>
        </row>
        <row r="7852">
          <cell r="B7852" t="str">
            <v>TSY0010387</v>
          </cell>
          <cell r="C7852" t="str">
            <v>织物主料</v>
          </cell>
          <cell r="D7852" t="str">
            <v>N*1.5m*5mm</v>
          </cell>
        </row>
        <row r="7852">
          <cell r="F7852" t="str">
            <v>M</v>
          </cell>
          <cell r="G7852" t="str">
            <v>YC06</v>
          </cell>
        </row>
        <row r="7853">
          <cell r="B7853" t="str">
            <v>TSY0010388</v>
          </cell>
          <cell r="C7853" t="str">
            <v>织物主料</v>
          </cell>
          <cell r="D7853" t="str">
            <v>N*1.5m*5mm</v>
          </cell>
        </row>
        <row r="7853">
          <cell r="F7853" t="str">
            <v>M</v>
          </cell>
          <cell r="G7853" t="str">
            <v>YC06</v>
          </cell>
        </row>
        <row r="7854">
          <cell r="B7854" t="str">
            <v>TSY0010389</v>
          </cell>
          <cell r="C7854" t="str">
            <v>靠背主料 2084-860</v>
          </cell>
          <cell r="D7854" t="str">
            <v>320mm*640mm*8mm</v>
          </cell>
        </row>
        <row r="7854">
          <cell r="F7854" t="str">
            <v>M</v>
          </cell>
          <cell r="G7854" t="str">
            <v>YC06</v>
          </cell>
        </row>
        <row r="7855">
          <cell r="B7855" t="str">
            <v>TSY0010390</v>
          </cell>
          <cell r="C7855" t="str">
            <v>坐垫主料 2084-860</v>
          </cell>
          <cell r="D7855" t="str">
            <v>450mm*700mm*8mm</v>
          </cell>
        </row>
        <row r="7855">
          <cell r="F7855" t="str">
            <v>M</v>
          </cell>
          <cell r="G7855" t="str">
            <v>YC06</v>
          </cell>
        </row>
        <row r="7856">
          <cell r="B7856" t="str">
            <v>TSY0010391</v>
          </cell>
          <cell r="C7856" t="str">
            <v>辅面料 2068-012</v>
          </cell>
          <cell r="D7856" t="str">
            <v>N*1.37m*3mm</v>
          </cell>
        </row>
        <row r="7856">
          <cell r="F7856" t="str">
            <v>M</v>
          </cell>
          <cell r="G7856" t="str">
            <v>YC06</v>
          </cell>
        </row>
        <row r="7857">
          <cell r="B7857" t="str">
            <v>TSY0010392</v>
          </cell>
          <cell r="C7857" t="str">
            <v>包边布单革 2090-005</v>
          </cell>
          <cell r="D7857" t="str">
            <v>N*1.37m*1mm</v>
          </cell>
        </row>
        <row r="7857">
          <cell r="F7857" t="str">
            <v>M</v>
          </cell>
          <cell r="G7857" t="str">
            <v>YC06</v>
          </cell>
        </row>
        <row r="7858">
          <cell r="B7858" t="str">
            <v>TSY0010393</v>
          </cell>
          <cell r="C7858" t="str">
            <v>红色明线缝纫线M1135</v>
          </cell>
          <cell r="D7858" t="str">
            <v>3股20# 1350米</v>
          </cell>
          <cell r="E7858" t="str">
            <v>TSY0010393</v>
          </cell>
          <cell r="F7858" t="str">
            <v>M</v>
          </cell>
          <cell r="G7858" t="str">
            <v>YC06</v>
          </cell>
        </row>
        <row r="7859">
          <cell r="B7859" t="str">
            <v>TSY0010394</v>
          </cell>
          <cell r="C7859" t="str">
            <v>3C标识AZ16D251000036/2</v>
          </cell>
        </row>
        <row r="7859">
          <cell r="F7859" t="str">
            <v>EA</v>
          </cell>
          <cell r="G7859" t="str">
            <v>YC06</v>
          </cell>
        </row>
        <row r="7860">
          <cell r="B7860" t="str">
            <v>TSY0010433</v>
          </cell>
          <cell r="C7860" t="str">
            <v>织物主料6257</v>
          </cell>
          <cell r="D7860" t="str">
            <v>N*1.5m*5mm</v>
          </cell>
          <cell r="E7860" t="str">
            <v>TSY0010433</v>
          </cell>
          <cell r="F7860" t="str">
            <v>M</v>
          </cell>
          <cell r="G7860" t="str">
            <v>YC06</v>
          </cell>
        </row>
        <row r="7861">
          <cell r="B7861" t="str">
            <v>TSY0010434</v>
          </cell>
          <cell r="C7861" t="str">
            <v>PU超纤革(打孔）</v>
          </cell>
        </row>
        <row r="7861">
          <cell r="F7861" t="str">
            <v>M</v>
          </cell>
          <cell r="G7861" t="str">
            <v>YC06</v>
          </cell>
        </row>
        <row r="7862">
          <cell r="B7862" t="str">
            <v>TSY0010435</v>
          </cell>
          <cell r="C7862" t="str">
            <v>黑色超纤</v>
          </cell>
        </row>
        <row r="7862">
          <cell r="F7862" t="str">
            <v>M</v>
          </cell>
          <cell r="G7862" t="str">
            <v>YC06</v>
          </cell>
        </row>
        <row r="7863">
          <cell r="B7863" t="str">
            <v>TSY0010436</v>
          </cell>
          <cell r="C7863" t="str">
            <v>箭型条105mm</v>
          </cell>
        </row>
        <row r="7863">
          <cell r="F7863" t="str">
            <v>EA</v>
          </cell>
          <cell r="G7863" t="str">
            <v>YC06</v>
          </cell>
        </row>
        <row r="7864">
          <cell r="B7864" t="str">
            <v>TSY0010479</v>
          </cell>
          <cell r="C7864" t="str">
            <v>3C标识LG161251000090</v>
          </cell>
          <cell r="D7864" t="str">
            <v>40mm*50mm</v>
          </cell>
          <cell r="E7864" t="str">
            <v>TSY0010479</v>
          </cell>
          <cell r="F7864" t="str">
            <v>EA</v>
          </cell>
          <cell r="G7864" t="str">
            <v>YC06</v>
          </cell>
        </row>
        <row r="7865">
          <cell r="B7865" t="str">
            <v>TSY0010480</v>
          </cell>
          <cell r="C7865" t="str">
            <v>3C标识LZ161351000340</v>
          </cell>
          <cell r="D7865" t="str">
            <v>40mm*50mm</v>
          </cell>
          <cell r="E7865" t="str">
            <v>TSY0010480</v>
          </cell>
          <cell r="F7865" t="str">
            <v>EA</v>
          </cell>
          <cell r="G7865" t="str">
            <v>YC06</v>
          </cell>
        </row>
        <row r="7866">
          <cell r="B7866" t="str">
            <v>TSY0010481</v>
          </cell>
          <cell r="C7866" t="str">
            <v>3C标识LZ161351000360</v>
          </cell>
          <cell r="D7866" t="str">
            <v>40mm*50mm</v>
          </cell>
          <cell r="E7866" t="str">
            <v>TSY0010481</v>
          </cell>
          <cell r="F7866" t="str">
            <v>EA</v>
          </cell>
          <cell r="G7866" t="str">
            <v>YC06</v>
          </cell>
        </row>
        <row r="7867">
          <cell r="B7867" t="str">
            <v>TSY0010482</v>
          </cell>
          <cell r="C7867" t="str">
            <v>3C标识LG1611510320</v>
          </cell>
          <cell r="D7867" t="str">
            <v>40mm*50mm</v>
          </cell>
          <cell r="E7867" t="str">
            <v>TSY0010482</v>
          </cell>
          <cell r="F7867" t="str">
            <v>EA</v>
          </cell>
          <cell r="G7867" t="str">
            <v>YC06</v>
          </cell>
        </row>
        <row r="7868">
          <cell r="B7868" t="str">
            <v>TSY0010484</v>
          </cell>
          <cell r="C7868" t="str">
            <v>织物主料NM202</v>
          </cell>
          <cell r="D7868" t="str">
            <v>N*1.5m*5mm</v>
          </cell>
          <cell r="E7868" t="str">
            <v>TSY0010484</v>
          </cell>
          <cell r="F7868" t="str">
            <v>M</v>
          </cell>
          <cell r="G7868" t="str">
            <v>YC06</v>
          </cell>
        </row>
        <row r="7869">
          <cell r="B7869" t="str">
            <v>TSY0010487</v>
          </cell>
          <cell r="C7869" t="str">
            <v>辅面料1</v>
          </cell>
          <cell r="D7869" t="str">
            <v>FDVQ0304BKOA1</v>
          </cell>
        </row>
        <row r="7869">
          <cell r="F7869" t="str">
            <v>M</v>
          </cell>
          <cell r="G7869" t="str">
            <v>YC06</v>
          </cell>
        </row>
        <row r="7870">
          <cell r="B7870" t="str">
            <v>TSY0010502</v>
          </cell>
          <cell r="C7870" t="str">
            <v>织物主面料</v>
          </cell>
        </row>
        <row r="7870">
          <cell r="F7870" t="str">
            <v>M</v>
          </cell>
          <cell r="G7870" t="str">
            <v>YC06</v>
          </cell>
        </row>
        <row r="7871">
          <cell r="B7871" t="str">
            <v>TSY0010514</v>
          </cell>
          <cell r="C7871" t="str">
            <v>面套主料</v>
          </cell>
        </row>
        <row r="7871">
          <cell r="F7871" t="str">
            <v>M</v>
          </cell>
          <cell r="G7871" t="str">
            <v>YC06</v>
          </cell>
        </row>
        <row r="7872">
          <cell r="B7872" t="str">
            <v>TSY0010515</v>
          </cell>
          <cell r="C7872" t="str">
            <v>辅面料1</v>
          </cell>
        </row>
        <row r="7872">
          <cell r="F7872" t="str">
            <v>M</v>
          </cell>
          <cell r="G7872" t="str">
            <v>YC06</v>
          </cell>
        </row>
        <row r="7873">
          <cell r="B7873" t="str">
            <v>TSY0010516</v>
          </cell>
          <cell r="C7873" t="str">
            <v>蓝色明线20/3S</v>
          </cell>
        </row>
        <row r="7873">
          <cell r="F7873" t="str">
            <v>M</v>
          </cell>
          <cell r="G7873" t="str">
            <v>YC06</v>
          </cell>
        </row>
        <row r="7874">
          <cell r="B7874" t="str">
            <v>TSY0010517</v>
          </cell>
          <cell r="C7874" t="str">
            <v>吊紧带290mm*27mm*N</v>
          </cell>
        </row>
        <row r="7874">
          <cell r="F7874" t="str">
            <v>EA</v>
          </cell>
          <cell r="G7874" t="str">
            <v>YC06</v>
          </cell>
        </row>
        <row r="7875">
          <cell r="B7875" t="str">
            <v>TSY0010518</v>
          </cell>
          <cell r="C7875" t="str">
            <v>吊紧带360mm*27mm*N</v>
          </cell>
        </row>
        <row r="7875">
          <cell r="F7875" t="str">
            <v>EA</v>
          </cell>
          <cell r="G7875" t="str">
            <v>YC06</v>
          </cell>
        </row>
        <row r="7876">
          <cell r="B7876" t="str">
            <v>TSY0010519</v>
          </cell>
          <cell r="C7876" t="str">
            <v>吊紧带430mm*27mm*N</v>
          </cell>
        </row>
        <row r="7876">
          <cell r="F7876" t="str">
            <v>EA</v>
          </cell>
          <cell r="G7876" t="str">
            <v>YC06</v>
          </cell>
        </row>
        <row r="7877">
          <cell r="B7877" t="str">
            <v>TSY0010520</v>
          </cell>
          <cell r="C7877" t="str">
            <v>吊紧带380mm*27mm*N</v>
          </cell>
        </row>
        <row r="7877">
          <cell r="F7877" t="str">
            <v>EA</v>
          </cell>
          <cell r="G7877" t="str">
            <v>YC06</v>
          </cell>
        </row>
        <row r="7878">
          <cell r="B7878" t="str">
            <v>TSY0010521</v>
          </cell>
          <cell r="C7878" t="str">
            <v>吊紧带430mm*27mm*N</v>
          </cell>
        </row>
        <row r="7878">
          <cell r="F7878" t="str">
            <v>EA</v>
          </cell>
          <cell r="G7878" t="str">
            <v>YC06</v>
          </cell>
        </row>
        <row r="7879">
          <cell r="B7879" t="str">
            <v>TSY0010522</v>
          </cell>
          <cell r="C7879" t="str">
            <v>吊紧带240mm*27mm*N</v>
          </cell>
        </row>
        <row r="7879">
          <cell r="F7879" t="str">
            <v>EA</v>
          </cell>
          <cell r="G7879" t="str">
            <v>YC06</v>
          </cell>
        </row>
        <row r="7880">
          <cell r="B7880" t="str">
            <v>TSY0010523</v>
          </cell>
          <cell r="C7880" t="str">
            <v>吊紧带280mm*27mm*N</v>
          </cell>
        </row>
        <row r="7880">
          <cell r="F7880" t="str">
            <v>EA</v>
          </cell>
          <cell r="G7880" t="str">
            <v>YC06</v>
          </cell>
        </row>
        <row r="7881">
          <cell r="B7881" t="str">
            <v>TSY0010524</v>
          </cell>
          <cell r="C7881" t="str">
            <v>黑色5#反穿拉链</v>
          </cell>
        </row>
        <row r="7881">
          <cell r="F7881" t="str">
            <v>EA</v>
          </cell>
          <cell r="G7881" t="str">
            <v>YC06</v>
          </cell>
        </row>
        <row r="7882">
          <cell r="B7882" t="str">
            <v>TSY0010525</v>
          </cell>
          <cell r="C7882" t="str">
            <v>吊紧带400mm*27mm*N</v>
          </cell>
        </row>
        <row r="7882">
          <cell r="F7882" t="str">
            <v>EA</v>
          </cell>
          <cell r="G7882" t="str">
            <v>YC06</v>
          </cell>
        </row>
        <row r="7883">
          <cell r="B7883" t="str">
            <v>TSY0010535</v>
          </cell>
          <cell r="C7883" t="str">
            <v>米黄色织物主料</v>
          </cell>
        </row>
        <row r="7883">
          <cell r="F7883" t="str">
            <v>M</v>
          </cell>
          <cell r="G7883" t="str">
            <v>YC06</v>
          </cell>
        </row>
        <row r="7884">
          <cell r="B7884" t="str">
            <v>TSY0010536</v>
          </cell>
          <cell r="C7884" t="str">
            <v>黑色织物辅料</v>
          </cell>
        </row>
        <row r="7884">
          <cell r="F7884" t="str">
            <v>M</v>
          </cell>
          <cell r="G7884" t="str">
            <v>YC06</v>
          </cell>
        </row>
        <row r="7885">
          <cell r="B7885" t="str">
            <v>TSY0010540</v>
          </cell>
          <cell r="C7885" t="str">
            <v>吊紧带780mm*27mm*N</v>
          </cell>
        </row>
        <row r="7885">
          <cell r="F7885" t="str">
            <v>EA</v>
          </cell>
          <cell r="G7885" t="str">
            <v>YC06</v>
          </cell>
        </row>
        <row r="7886">
          <cell r="B7886" t="str">
            <v>TSY0010541</v>
          </cell>
          <cell r="C7886" t="str">
            <v>吊紧带760mm*27mm*N</v>
          </cell>
        </row>
        <row r="7886">
          <cell r="F7886" t="str">
            <v>EA</v>
          </cell>
          <cell r="G7886" t="str">
            <v>YC06</v>
          </cell>
        </row>
        <row r="7887">
          <cell r="B7887" t="str">
            <v>TSY0010542</v>
          </cell>
          <cell r="C7887" t="str">
            <v>吊紧带360mm*27mm*N</v>
          </cell>
        </row>
        <row r="7887">
          <cell r="F7887" t="str">
            <v>EA</v>
          </cell>
          <cell r="G7887" t="str">
            <v>YC06</v>
          </cell>
        </row>
        <row r="7888">
          <cell r="B7888" t="str">
            <v>TSY0010543</v>
          </cell>
          <cell r="C7888" t="str">
            <v>吊紧带275mm*27mm*N</v>
          </cell>
        </row>
        <row r="7888">
          <cell r="F7888" t="str">
            <v>EA</v>
          </cell>
          <cell r="G7888" t="str">
            <v>YC06</v>
          </cell>
        </row>
        <row r="7889">
          <cell r="B7889" t="str">
            <v>TSY0010544</v>
          </cell>
          <cell r="C7889" t="str">
            <v>吊紧带210mm*27mm*N</v>
          </cell>
        </row>
        <row r="7889">
          <cell r="F7889" t="str">
            <v>EA</v>
          </cell>
          <cell r="G7889" t="str">
            <v>YC06</v>
          </cell>
        </row>
        <row r="7890">
          <cell r="B7890" t="str">
            <v>TSY0010549</v>
          </cell>
          <cell r="C7890" t="str">
            <v>型条KT-17</v>
          </cell>
          <cell r="D7890" t="str">
            <v>115mm勾条</v>
          </cell>
        </row>
        <row r="7890">
          <cell r="F7890" t="str">
            <v>EA</v>
          </cell>
          <cell r="G7890" t="str">
            <v>YC06</v>
          </cell>
        </row>
        <row r="7891">
          <cell r="B7891" t="str">
            <v>TSY0010581</v>
          </cell>
          <cell r="C7891" t="str">
            <v>迷彩主料</v>
          </cell>
          <cell r="D7891" t="str">
            <v>N*1.5m</v>
          </cell>
        </row>
        <row r="7891">
          <cell r="F7891" t="str">
            <v>M</v>
          </cell>
          <cell r="G7891" t="str">
            <v>YC06</v>
          </cell>
        </row>
        <row r="7892">
          <cell r="B7892" t="str">
            <v>TSY0010583</v>
          </cell>
          <cell r="C7892" t="str">
            <v>白色搭扣（硬）</v>
          </cell>
          <cell r="D7892" t="str">
            <v>宽25mm</v>
          </cell>
        </row>
        <row r="7892">
          <cell r="F7892" t="str">
            <v>M</v>
          </cell>
          <cell r="G7892" t="str">
            <v>YC06</v>
          </cell>
        </row>
        <row r="7893">
          <cell r="B7893" t="str">
            <v>TSY0010584</v>
          </cell>
          <cell r="C7893" t="str">
            <v>白色搭扣（软）</v>
          </cell>
          <cell r="D7893" t="str">
            <v>宽25mm</v>
          </cell>
        </row>
        <row r="7893">
          <cell r="F7893" t="str">
            <v>M</v>
          </cell>
          <cell r="G7893" t="str">
            <v>YC06</v>
          </cell>
        </row>
        <row r="7894">
          <cell r="B7894" t="str">
            <v>TSY0010598</v>
          </cell>
          <cell r="C7894" t="str">
            <v>主面料93270B-9</v>
          </cell>
          <cell r="D7894" t="str">
            <v>48*42</v>
          </cell>
        </row>
        <row r="7894">
          <cell r="F7894" t="str">
            <v>EA</v>
          </cell>
          <cell r="G7894" t="str">
            <v>YC06</v>
          </cell>
        </row>
        <row r="7895">
          <cell r="B7895" t="str">
            <v>TSY0010600</v>
          </cell>
          <cell r="C7895" t="str">
            <v>PP管</v>
          </cell>
          <cell r="D7895" t="str">
            <v>2.5mm直径</v>
          </cell>
        </row>
        <row r="7895">
          <cell r="F7895" t="str">
            <v>M</v>
          </cell>
          <cell r="G7895" t="str">
            <v>YC06</v>
          </cell>
        </row>
        <row r="7896">
          <cell r="B7896" t="str">
            <v>TSY0010602</v>
          </cell>
          <cell r="C7896" t="str">
            <v>快拆标</v>
          </cell>
        </row>
        <row r="7896">
          <cell r="F7896" t="str">
            <v>EA</v>
          </cell>
          <cell r="G7896" t="str">
            <v>YC06</v>
          </cell>
        </row>
        <row r="7897">
          <cell r="B7897" t="str">
            <v>TSY0010618</v>
          </cell>
          <cell r="C7897" t="str">
            <v>主面料93270B-9</v>
          </cell>
          <cell r="D7897" t="str">
            <v>48*56</v>
          </cell>
        </row>
        <row r="7897">
          <cell r="F7897" t="str">
            <v>EA</v>
          </cell>
          <cell r="G7897" t="str">
            <v>YC06</v>
          </cell>
        </row>
        <row r="7898">
          <cell r="B7898" t="str">
            <v>TSY0010619</v>
          </cell>
          <cell r="C7898" t="str">
            <v>驾驶员座椅产品标识</v>
          </cell>
        </row>
        <row r="7898">
          <cell r="F7898" t="str">
            <v>EA</v>
          </cell>
          <cell r="G7898" t="str">
            <v>YC06</v>
          </cell>
        </row>
        <row r="7899">
          <cell r="B7899" t="str">
            <v>TSY0010620</v>
          </cell>
          <cell r="C7899" t="str">
            <v>副驾座垫（窄体）产品标识</v>
          </cell>
        </row>
        <row r="7899">
          <cell r="F7899" t="str">
            <v>EA</v>
          </cell>
          <cell r="G7899" t="str">
            <v>YC06</v>
          </cell>
        </row>
        <row r="7900">
          <cell r="B7900" t="str">
            <v>TSY0010621</v>
          </cell>
          <cell r="C7900" t="str">
            <v>副驾座垫（宽体）产品标识</v>
          </cell>
        </row>
        <row r="7900">
          <cell r="F7900" t="str">
            <v>EA</v>
          </cell>
          <cell r="G7900" t="str">
            <v>YC06</v>
          </cell>
        </row>
        <row r="7901">
          <cell r="B7901" t="str">
            <v>TSY0010622</v>
          </cell>
          <cell r="C7901" t="str">
            <v>副驾驶员靠背产品标识</v>
          </cell>
        </row>
        <row r="7901">
          <cell r="F7901" t="str">
            <v>EA</v>
          </cell>
          <cell r="G7901" t="str">
            <v>YC06</v>
          </cell>
        </row>
        <row r="7902">
          <cell r="B7902" t="str">
            <v>TSY0010623</v>
          </cell>
          <cell r="C7902" t="str">
            <v>中间背（窄体）产品标识</v>
          </cell>
        </row>
        <row r="7902">
          <cell r="F7902" t="str">
            <v>EA</v>
          </cell>
          <cell r="G7902" t="str">
            <v>YC06</v>
          </cell>
        </row>
        <row r="7903">
          <cell r="B7903" t="str">
            <v>TSY0010624</v>
          </cell>
          <cell r="C7903" t="str">
            <v>中间背宽体（产品标识）</v>
          </cell>
        </row>
        <row r="7903">
          <cell r="F7903" t="str">
            <v>EA</v>
          </cell>
          <cell r="G7903" t="str">
            <v>YC06</v>
          </cell>
        </row>
        <row r="7904">
          <cell r="B7904" t="str">
            <v>TSY0010625</v>
          </cell>
          <cell r="C7904" t="str">
            <v>吊紧带</v>
          </cell>
          <cell r="D7904" t="str">
            <v>380mm*27mm*N</v>
          </cell>
        </row>
        <row r="7904">
          <cell r="F7904" t="str">
            <v>EA</v>
          </cell>
          <cell r="G7904" t="str">
            <v>YC06</v>
          </cell>
        </row>
        <row r="7905">
          <cell r="B7905" t="str">
            <v>TSY0010628</v>
          </cell>
          <cell r="C7905" t="str">
            <v>黑色松紧带</v>
          </cell>
          <cell r="D7905" t="str">
            <v>宽15mm</v>
          </cell>
        </row>
        <row r="7905">
          <cell r="F7905" t="str">
            <v>M</v>
          </cell>
          <cell r="G7905" t="str">
            <v>YC06</v>
          </cell>
        </row>
        <row r="7906">
          <cell r="B7906" t="str">
            <v>TSY0010629</v>
          </cell>
          <cell r="C7906" t="str">
            <v>塑料板</v>
          </cell>
        </row>
        <row r="7906">
          <cell r="F7906" t="str">
            <v>EA</v>
          </cell>
          <cell r="G7906" t="str">
            <v>YC06</v>
          </cell>
        </row>
        <row r="7907">
          <cell r="B7907" t="str">
            <v>TSY0010630</v>
          </cell>
          <cell r="C7907" t="str">
            <v>PVC辅料G568</v>
          </cell>
          <cell r="D7907" t="str">
            <v>宽1400mm</v>
          </cell>
        </row>
        <row r="7907">
          <cell r="F7907" t="str">
            <v>M</v>
          </cell>
          <cell r="G7907" t="str">
            <v>YC06</v>
          </cell>
        </row>
        <row r="7908">
          <cell r="B7908" t="str">
            <v>TSY0010631</v>
          </cell>
          <cell r="C7908" t="str">
            <v>面套主料</v>
          </cell>
        </row>
        <row r="7908">
          <cell r="F7908" t="str">
            <v>M</v>
          </cell>
          <cell r="G7908" t="str">
            <v>YC06</v>
          </cell>
        </row>
        <row r="7909">
          <cell r="B7909" t="str">
            <v>TSY0010634</v>
          </cell>
          <cell r="C7909" t="str">
            <v>驾驶员座椅产品标识</v>
          </cell>
        </row>
        <row r="7909">
          <cell r="F7909" t="str">
            <v>EA</v>
          </cell>
          <cell r="G7909" t="str">
            <v>YC06</v>
          </cell>
        </row>
        <row r="7910">
          <cell r="B7910" t="str">
            <v>TSY0010635</v>
          </cell>
          <cell r="C7910" t="str">
            <v>副驾驶员座垫（窄体）产品</v>
          </cell>
        </row>
        <row r="7910">
          <cell r="F7910" t="str">
            <v>EA</v>
          </cell>
          <cell r="G7910" t="str">
            <v>YC06</v>
          </cell>
        </row>
        <row r="7911">
          <cell r="B7911" t="str">
            <v>TSY0010637</v>
          </cell>
          <cell r="C7911" t="str">
            <v>副驾驶员靠背产品标识</v>
          </cell>
        </row>
        <row r="7911">
          <cell r="F7911" t="str">
            <v>EA</v>
          </cell>
          <cell r="G7911" t="str">
            <v>YC06</v>
          </cell>
        </row>
        <row r="7912">
          <cell r="B7912" t="str">
            <v>TSY0010638</v>
          </cell>
          <cell r="C7912" t="str">
            <v>中间背（窄体）产品标识</v>
          </cell>
        </row>
        <row r="7912">
          <cell r="F7912" t="str">
            <v>EA</v>
          </cell>
          <cell r="G7912" t="str">
            <v>YC06</v>
          </cell>
        </row>
        <row r="7913">
          <cell r="B7913" t="str">
            <v>TSY0010655</v>
          </cell>
          <cell r="C7913" t="str">
            <v>产品标识6800010DH26-C00</v>
          </cell>
        </row>
        <row r="7913">
          <cell r="F7913" t="str">
            <v>EA</v>
          </cell>
          <cell r="G7913" t="str">
            <v>YC06</v>
          </cell>
        </row>
        <row r="7914">
          <cell r="B7914" t="str">
            <v>TSY0010667</v>
          </cell>
          <cell r="C7914" t="str">
            <v>产品标识</v>
          </cell>
        </row>
        <row r="7914">
          <cell r="F7914" t="str">
            <v>EA</v>
          </cell>
          <cell r="G7914" t="str">
            <v>YC06</v>
          </cell>
        </row>
        <row r="7915">
          <cell r="B7915" t="str">
            <v>TSY0010668</v>
          </cell>
          <cell r="C7915" t="str">
            <v>产品标识</v>
          </cell>
        </row>
        <row r="7915">
          <cell r="F7915" t="str">
            <v>EA</v>
          </cell>
          <cell r="G7915" t="str">
            <v>YC06</v>
          </cell>
        </row>
        <row r="7916">
          <cell r="B7916" t="str">
            <v>TSY0010669</v>
          </cell>
          <cell r="C7916" t="str">
            <v>产品标识</v>
          </cell>
        </row>
        <row r="7916">
          <cell r="F7916" t="str">
            <v>EA</v>
          </cell>
          <cell r="G7916" t="str">
            <v>YC06</v>
          </cell>
        </row>
        <row r="7917">
          <cell r="B7917" t="str">
            <v>TWA0000185</v>
          </cell>
          <cell r="C7917" t="str">
            <v>济南轻卡条形码</v>
          </cell>
          <cell r="D7917" t="str">
            <v>不干胶贴纸55*20</v>
          </cell>
        </row>
        <row r="7917">
          <cell r="F7917" t="str">
            <v>EA</v>
          </cell>
          <cell r="G7917" t="str">
            <v>YC01</v>
          </cell>
        </row>
        <row r="7918">
          <cell r="B7918" t="str">
            <v>TWT0000001</v>
          </cell>
          <cell r="C7918" t="str">
            <v>φ1.0焊丝</v>
          </cell>
        </row>
        <row r="7918">
          <cell r="F7918" t="str">
            <v>KG</v>
          </cell>
          <cell r="G7918" t="str">
            <v>YC04</v>
          </cell>
        </row>
        <row r="7919">
          <cell r="B7919" t="str">
            <v>TWT0000002</v>
          </cell>
          <cell r="C7919" t="str">
            <v>CO2保护气体</v>
          </cell>
        </row>
        <row r="7919">
          <cell r="F7919" t="str">
            <v>KG</v>
          </cell>
          <cell r="G7919" t="str">
            <v>YC04</v>
          </cell>
        </row>
        <row r="7920">
          <cell r="B7920" t="str">
            <v>TWT0000007</v>
          </cell>
          <cell r="C7920" t="str">
            <v>焊锡膏</v>
          </cell>
        </row>
        <row r="7920">
          <cell r="F7920" t="str">
            <v>Ea</v>
          </cell>
          <cell r="G7920" t="str">
            <v>YC02</v>
          </cell>
        </row>
        <row r="7921">
          <cell r="B7921" t="str">
            <v>TWT0000012</v>
          </cell>
          <cell r="C7921" t="str">
            <v>焊管Q195</v>
          </cell>
          <cell r="D7921" t="str">
            <v>φ12*1.5*6000</v>
          </cell>
        </row>
        <row r="7921">
          <cell r="F7921" t="str">
            <v>KG</v>
          </cell>
          <cell r="G7921" t="str">
            <v>YC04</v>
          </cell>
        </row>
        <row r="7922">
          <cell r="B7922" t="str">
            <v>TWT0000013</v>
          </cell>
          <cell r="C7922" t="str">
            <v>焊管Q195黑管</v>
          </cell>
          <cell r="D7922" t="str">
            <v>φ20*1.5*6000</v>
          </cell>
        </row>
        <row r="7922">
          <cell r="F7922" t="str">
            <v>KG</v>
          </cell>
          <cell r="G7922" t="str">
            <v>YC04</v>
          </cell>
        </row>
        <row r="7923">
          <cell r="B7923" t="str">
            <v>TWT0000014</v>
          </cell>
          <cell r="C7923" t="str">
            <v>焊管Q195黑管</v>
          </cell>
          <cell r="D7923" t="str">
            <v>φ25*2.0*6000</v>
          </cell>
        </row>
        <row r="7923">
          <cell r="F7923" t="str">
            <v>KG</v>
          </cell>
          <cell r="G7923" t="str">
            <v>YC04</v>
          </cell>
        </row>
        <row r="7924">
          <cell r="B7924" t="str">
            <v>TWT0000015</v>
          </cell>
          <cell r="C7924" t="str">
            <v>方管Q235</v>
          </cell>
          <cell r="D7924" t="str">
            <v>20*10*1.5*6000</v>
          </cell>
        </row>
        <row r="7924">
          <cell r="F7924" t="str">
            <v>KG</v>
          </cell>
          <cell r="G7924" t="str">
            <v>YC04</v>
          </cell>
        </row>
        <row r="7925">
          <cell r="B7925" t="str">
            <v>TWT0000016</v>
          </cell>
          <cell r="C7925" t="str">
            <v>焊管SPCC</v>
          </cell>
          <cell r="D7925" t="str">
            <v>φ22*1.5*6000</v>
          </cell>
        </row>
        <row r="7925">
          <cell r="F7925" t="str">
            <v>KG</v>
          </cell>
          <cell r="G7925" t="str">
            <v>YC04</v>
          </cell>
        </row>
        <row r="7926">
          <cell r="B7926" t="str">
            <v>TWT0000017</v>
          </cell>
          <cell r="C7926" t="str">
            <v>焊管Q195</v>
          </cell>
          <cell r="D7926" t="str">
            <v>φ22*2.0*6000</v>
          </cell>
        </row>
        <row r="7926">
          <cell r="F7926" t="str">
            <v>KG</v>
          </cell>
          <cell r="G7926" t="str">
            <v>YC04</v>
          </cell>
        </row>
        <row r="7927">
          <cell r="B7927" t="str">
            <v>TWT0000019</v>
          </cell>
          <cell r="C7927" t="str">
            <v>方管Q345</v>
          </cell>
          <cell r="D7927" t="str">
            <v>40*30*3.0*6000</v>
          </cell>
        </row>
        <row r="7927">
          <cell r="F7927" t="str">
            <v>KG</v>
          </cell>
          <cell r="G7927" t="str">
            <v>YC04</v>
          </cell>
        </row>
        <row r="7928">
          <cell r="B7928" t="str">
            <v>TWT0000022</v>
          </cell>
          <cell r="C7928" t="str">
            <v>焊管SAPH400</v>
          </cell>
          <cell r="D7928" t="str">
            <v>φ36*3.0*6000</v>
          </cell>
        </row>
        <row r="7928">
          <cell r="F7928" t="str">
            <v>KG</v>
          </cell>
          <cell r="G7928" t="str">
            <v>YC04</v>
          </cell>
        </row>
        <row r="7929">
          <cell r="B7929" t="str">
            <v>TWT0000023</v>
          </cell>
          <cell r="C7929" t="str">
            <v>冷拔焊管Q235</v>
          </cell>
          <cell r="D7929" t="str">
            <v>φ10*1.5*6000</v>
          </cell>
        </row>
        <row r="7929">
          <cell r="F7929" t="str">
            <v>KG</v>
          </cell>
          <cell r="G7929" t="str">
            <v>YC04</v>
          </cell>
        </row>
        <row r="7930">
          <cell r="B7930" t="str">
            <v>TWT0000026</v>
          </cell>
          <cell r="C7930" t="str">
            <v>冷拔管</v>
          </cell>
          <cell r="D7930" t="str">
            <v>φ16*2.0*6000</v>
          </cell>
        </row>
        <row r="7930">
          <cell r="F7930" t="str">
            <v>KG</v>
          </cell>
          <cell r="G7930" t="str">
            <v>YC04</v>
          </cell>
        </row>
        <row r="7931">
          <cell r="B7931" t="str">
            <v>TWT0000027</v>
          </cell>
          <cell r="C7931" t="str">
            <v>方管Q235</v>
          </cell>
          <cell r="D7931" t="str">
            <v>20*20*1.5*6000</v>
          </cell>
        </row>
        <row r="7931">
          <cell r="F7931" t="str">
            <v>KG</v>
          </cell>
          <cell r="G7931" t="str">
            <v>YC04</v>
          </cell>
        </row>
        <row r="7932">
          <cell r="B7932" t="str">
            <v>TWT0000028</v>
          </cell>
          <cell r="C7932" t="str">
            <v>方管Q235</v>
          </cell>
          <cell r="D7932" t="str">
            <v>25*25*1.5*5820</v>
          </cell>
        </row>
        <row r="7932">
          <cell r="F7932" t="str">
            <v>KG</v>
          </cell>
          <cell r="G7932" t="str">
            <v>YC04</v>
          </cell>
        </row>
        <row r="7933">
          <cell r="B7933" t="str">
            <v>TWT0000030</v>
          </cell>
          <cell r="C7933" t="str">
            <v>方管Q235</v>
          </cell>
          <cell r="D7933" t="str">
            <v>40*40*2.0*6000</v>
          </cell>
        </row>
        <row r="7933">
          <cell r="F7933" t="str">
            <v>KG</v>
          </cell>
          <cell r="G7933" t="str">
            <v>YC04</v>
          </cell>
        </row>
        <row r="7934">
          <cell r="B7934" t="str">
            <v>TWT0000032</v>
          </cell>
          <cell r="C7934" t="str">
            <v>方管黑管Q235</v>
          </cell>
          <cell r="D7934" t="str">
            <v>40*20*2.0*6000</v>
          </cell>
        </row>
        <row r="7934">
          <cell r="F7934" t="str">
            <v>KG</v>
          </cell>
          <cell r="G7934" t="str">
            <v>YC04</v>
          </cell>
        </row>
        <row r="7935">
          <cell r="B7935" t="str">
            <v>TWT0000033</v>
          </cell>
          <cell r="C7935" t="str">
            <v>方管Q235</v>
          </cell>
          <cell r="D7935" t="str">
            <v>30*20*2.0*6000</v>
          </cell>
        </row>
        <row r="7935">
          <cell r="F7935" t="str">
            <v>KG</v>
          </cell>
          <cell r="G7935" t="str">
            <v>YC04</v>
          </cell>
        </row>
        <row r="7936">
          <cell r="B7936" t="str">
            <v>TWT0000034</v>
          </cell>
          <cell r="C7936" t="str">
            <v>焊管SAPH400</v>
          </cell>
          <cell r="D7936" t="str">
            <v>Φ18*2.3*6050</v>
          </cell>
        </row>
        <row r="7936">
          <cell r="F7936" t="str">
            <v>KG</v>
          </cell>
          <cell r="G7936" t="str">
            <v>YC04</v>
          </cell>
        </row>
        <row r="7937">
          <cell r="B7937" t="str">
            <v>TWT0000045</v>
          </cell>
          <cell r="C7937" t="str">
            <v>圆钢</v>
          </cell>
          <cell r="D7937" t="str">
            <v>φ5*6000</v>
          </cell>
        </row>
        <row r="7937">
          <cell r="F7937" t="str">
            <v>KG</v>
          </cell>
          <cell r="G7937" t="str">
            <v>YC04</v>
          </cell>
        </row>
        <row r="7938">
          <cell r="B7938" t="str">
            <v>TWT0000059</v>
          </cell>
          <cell r="C7938" t="str">
            <v>焊管Q195</v>
          </cell>
          <cell r="D7938" t="str">
            <v>φ32*2.0*6400</v>
          </cell>
        </row>
        <row r="7938">
          <cell r="F7938" t="str">
            <v>KG</v>
          </cell>
          <cell r="G7938" t="str">
            <v>YC04</v>
          </cell>
        </row>
        <row r="7939">
          <cell r="B7939" t="str">
            <v>TWT0000062</v>
          </cell>
          <cell r="C7939" t="str">
            <v>焊管Q195</v>
          </cell>
          <cell r="D7939" t="str">
            <v>φ38*2.5*6000</v>
          </cell>
        </row>
        <row r="7939">
          <cell r="F7939" t="str">
            <v>KG</v>
          </cell>
          <cell r="G7939" t="str">
            <v>YC04</v>
          </cell>
        </row>
        <row r="7940">
          <cell r="B7940" t="str">
            <v>TWT0000063</v>
          </cell>
          <cell r="C7940" t="str">
            <v>φ0.8焊丝</v>
          </cell>
        </row>
        <row r="7940">
          <cell r="F7940" t="str">
            <v>KG</v>
          </cell>
          <cell r="G7940" t="str">
            <v>YC04</v>
          </cell>
        </row>
        <row r="7941">
          <cell r="B7941" t="str">
            <v>TWT0000064</v>
          </cell>
          <cell r="C7941" t="str">
            <v>φ1.2焊丝</v>
          </cell>
        </row>
        <row r="7941">
          <cell r="F7941" t="str">
            <v>KG</v>
          </cell>
          <cell r="G7941" t="str">
            <v>YC04</v>
          </cell>
        </row>
        <row r="7942">
          <cell r="B7942" t="str">
            <v>TWT0000065</v>
          </cell>
          <cell r="C7942" t="str">
            <v>焊管SAPH400</v>
          </cell>
          <cell r="D7942" t="str">
            <v>φ36*3.0*6000</v>
          </cell>
        </row>
        <row r="7942">
          <cell r="F7942" t="str">
            <v>KG</v>
          </cell>
          <cell r="G7942" t="str">
            <v>YC04</v>
          </cell>
        </row>
        <row r="7943">
          <cell r="B7943" t="str">
            <v>TWT0000069</v>
          </cell>
          <cell r="C7943" t="str">
            <v>方管不锈钢</v>
          </cell>
          <cell r="D7943" t="str">
            <v>10*10*6000</v>
          </cell>
        </row>
        <row r="7943">
          <cell r="F7943" t="str">
            <v>M</v>
          </cell>
          <cell r="G7943" t="str">
            <v>YC04</v>
          </cell>
        </row>
        <row r="7944">
          <cell r="B7944" t="str">
            <v>TWT0000070</v>
          </cell>
          <cell r="C7944" t="str">
            <v>角铁</v>
          </cell>
          <cell r="D7944" t="str">
            <v>40*40</v>
          </cell>
        </row>
        <row r="7944">
          <cell r="F7944" t="str">
            <v>KG</v>
          </cell>
          <cell r="G7944" t="str">
            <v>YC04</v>
          </cell>
        </row>
        <row r="7945">
          <cell r="B7945" t="str">
            <v>TWT0000073</v>
          </cell>
          <cell r="C7945" t="str">
            <v>焊锡丝(0.8Φ)</v>
          </cell>
        </row>
        <row r="7945">
          <cell r="F7945" t="str">
            <v>Ea</v>
          </cell>
          <cell r="G7945" t="str">
            <v>YC02</v>
          </cell>
        </row>
        <row r="7946">
          <cell r="B7946" t="str">
            <v>TWT0000078</v>
          </cell>
          <cell r="C7946" t="str">
            <v>无缝管20#</v>
          </cell>
          <cell r="D7946" t="str">
            <v>φ18*2.5*4000</v>
          </cell>
        </row>
        <row r="7946">
          <cell r="F7946" t="str">
            <v>KG</v>
          </cell>
          <cell r="G7946" t="str">
            <v>YC04</v>
          </cell>
        </row>
        <row r="7947">
          <cell r="B7947" t="str">
            <v>TWT0000081</v>
          </cell>
          <cell r="C7947" t="str">
            <v>方管Q235</v>
          </cell>
          <cell r="D7947" t="str">
            <v>40*30*2.0*6000</v>
          </cell>
        </row>
        <row r="7947">
          <cell r="F7947" t="str">
            <v>KG</v>
          </cell>
          <cell r="G7947" t="str">
            <v>YC04</v>
          </cell>
        </row>
        <row r="7948">
          <cell r="B7948" t="str">
            <v>TWT0000086</v>
          </cell>
          <cell r="C7948" t="str">
            <v>焊管B340LA</v>
          </cell>
          <cell r="D7948" t="str">
            <v>φ19*1.5*6000</v>
          </cell>
        </row>
        <row r="7948">
          <cell r="F7948" t="str">
            <v>KG</v>
          </cell>
          <cell r="G7948" t="str">
            <v>YC04</v>
          </cell>
        </row>
        <row r="7949">
          <cell r="B7949" t="str">
            <v>TWT0000089</v>
          </cell>
          <cell r="C7949" t="str">
            <v>焊管Q195</v>
          </cell>
          <cell r="D7949" t="str">
            <v>φ22*1.5*6000</v>
          </cell>
        </row>
        <row r="7949">
          <cell r="F7949" t="str">
            <v>KG</v>
          </cell>
          <cell r="G7949" t="str">
            <v>YC04</v>
          </cell>
        </row>
        <row r="7950">
          <cell r="B7950" t="str">
            <v>TWT0000090</v>
          </cell>
          <cell r="C7950" t="str">
            <v>焊管Q195</v>
          </cell>
          <cell r="D7950" t="str">
            <v>φ12*1.2*6000</v>
          </cell>
        </row>
        <row r="7950">
          <cell r="F7950" t="str">
            <v>KG</v>
          </cell>
          <cell r="G7950" t="str">
            <v>YC04</v>
          </cell>
        </row>
        <row r="7951">
          <cell r="B7951" t="str">
            <v>TWT0000091</v>
          </cell>
          <cell r="C7951" t="str">
            <v>焊管Q195</v>
          </cell>
          <cell r="D7951" t="str">
            <v>φ25*1.5*6000</v>
          </cell>
        </row>
        <row r="7951">
          <cell r="F7951" t="str">
            <v>KG</v>
          </cell>
          <cell r="G7951" t="str">
            <v>YC04</v>
          </cell>
        </row>
        <row r="7952">
          <cell r="B7952" t="str">
            <v>TWT0000094</v>
          </cell>
          <cell r="C7952" t="str">
            <v>焊管Q235</v>
          </cell>
          <cell r="D7952" t="str">
            <v>φ17*1.5*6000</v>
          </cell>
        </row>
        <row r="7952">
          <cell r="F7952" t="str">
            <v>KG</v>
          </cell>
          <cell r="G7952" t="str">
            <v>YC04</v>
          </cell>
        </row>
        <row r="7953">
          <cell r="B7953" t="str">
            <v>TWT0000095</v>
          </cell>
          <cell r="C7953" t="str">
            <v>焊管Q235</v>
          </cell>
          <cell r="D7953" t="str">
            <v>φ19*1.5*6000</v>
          </cell>
        </row>
        <row r="7953">
          <cell r="F7953" t="str">
            <v>KG</v>
          </cell>
          <cell r="G7953" t="str">
            <v>YC04</v>
          </cell>
        </row>
        <row r="7954">
          <cell r="B7954" t="str">
            <v>TWT0000096</v>
          </cell>
          <cell r="C7954" t="str">
            <v>焊管Q235</v>
          </cell>
          <cell r="D7954" t="str">
            <v>φ22*1.5*6000</v>
          </cell>
        </row>
        <row r="7954">
          <cell r="F7954" t="str">
            <v>KG</v>
          </cell>
          <cell r="G7954" t="str">
            <v>YC04</v>
          </cell>
        </row>
        <row r="7955">
          <cell r="B7955" t="str">
            <v>TWT0000097</v>
          </cell>
          <cell r="C7955" t="str">
            <v>焊管Q195</v>
          </cell>
          <cell r="D7955" t="str">
            <v>φ15*1.5*5900</v>
          </cell>
        </row>
        <row r="7955">
          <cell r="F7955" t="str">
            <v>KG</v>
          </cell>
          <cell r="G7955" t="str">
            <v>YC04</v>
          </cell>
        </row>
        <row r="7956">
          <cell r="B7956" t="str">
            <v>TWT0000098</v>
          </cell>
          <cell r="C7956" t="str">
            <v>焊管Q195</v>
          </cell>
          <cell r="D7956" t="str">
            <v>φ20*2.0*6000</v>
          </cell>
        </row>
        <row r="7956">
          <cell r="F7956" t="str">
            <v>KG</v>
          </cell>
          <cell r="G7956" t="str">
            <v>YC04</v>
          </cell>
        </row>
        <row r="7957">
          <cell r="B7957" t="str">
            <v>TWT0000099</v>
          </cell>
          <cell r="C7957" t="str">
            <v>焊管Q195</v>
          </cell>
          <cell r="D7957" t="str">
            <v>φ28*1.5*6000</v>
          </cell>
        </row>
        <row r="7957">
          <cell r="F7957" t="str">
            <v>KG</v>
          </cell>
          <cell r="G7957" t="str">
            <v>YC04</v>
          </cell>
        </row>
        <row r="7958">
          <cell r="B7958" t="str">
            <v>TWT0000102</v>
          </cell>
          <cell r="C7958" t="str">
            <v>焊管Q235</v>
          </cell>
          <cell r="D7958" t="str">
            <v>φ22*2.0*6000</v>
          </cell>
        </row>
        <row r="7958">
          <cell r="F7958" t="str">
            <v>KG</v>
          </cell>
          <cell r="G7958" t="str">
            <v>YC04</v>
          </cell>
        </row>
        <row r="7959">
          <cell r="B7959" t="str">
            <v>TWT0000103</v>
          </cell>
          <cell r="C7959" t="str">
            <v>焊管Q235</v>
          </cell>
          <cell r="D7959" t="str">
            <v>φ20*2.0*6000</v>
          </cell>
        </row>
        <row r="7959">
          <cell r="F7959" t="str">
            <v>KG</v>
          </cell>
          <cell r="G7959" t="str">
            <v>YC04</v>
          </cell>
        </row>
        <row r="7960">
          <cell r="B7960" t="str">
            <v>TWT0000104</v>
          </cell>
          <cell r="C7960" t="str">
            <v>焊管Q195</v>
          </cell>
          <cell r="D7960" t="str">
            <v>φ14*2.0*6000</v>
          </cell>
        </row>
        <row r="7960">
          <cell r="F7960" t="str">
            <v>KG</v>
          </cell>
          <cell r="G7960" t="str">
            <v>YC04</v>
          </cell>
        </row>
        <row r="7961">
          <cell r="B7961" t="str">
            <v>TWT0000106</v>
          </cell>
          <cell r="C7961" t="str">
            <v>钢管Q195</v>
          </cell>
          <cell r="D7961" t="str">
            <v>φ18*1.5*6000</v>
          </cell>
        </row>
        <row r="7961">
          <cell r="F7961" t="str">
            <v>KG</v>
          </cell>
          <cell r="G7961" t="str">
            <v>YC04</v>
          </cell>
        </row>
        <row r="7962">
          <cell r="B7962" t="str">
            <v>TWT0000107</v>
          </cell>
          <cell r="C7962" t="str">
            <v>焊管Q195</v>
          </cell>
          <cell r="D7962" t="str">
            <v>φ20*1.2*6000</v>
          </cell>
        </row>
        <row r="7962">
          <cell r="F7962" t="str">
            <v>KG</v>
          </cell>
          <cell r="G7962" t="str">
            <v>YC04</v>
          </cell>
        </row>
        <row r="7963">
          <cell r="B7963" t="str">
            <v>TWT0000110</v>
          </cell>
          <cell r="C7963" t="str">
            <v>焊管Q195光亮管</v>
          </cell>
          <cell r="D7963" t="str">
            <v>φ20*1.5*6000</v>
          </cell>
        </row>
        <row r="7963">
          <cell r="F7963" t="str">
            <v>KG</v>
          </cell>
          <cell r="G7963" t="str">
            <v>YC04</v>
          </cell>
        </row>
        <row r="7964">
          <cell r="B7964" t="str">
            <v>TWT0000113</v>
          </cell>
          <cell r="C7964" t="str">
            <v>焊管SPCC</v>
          </cell>
          <cell r="D7964" t="str">
            <v>φ18*1.2*6000</v>
          </cell>
        </row>
        <row r="7964">
          <cell r="F7964" t="str">
            <v>KG</v>
          </cell>
          <cell r="G7964" t="str">
            <v>YC04</v>
          </cell>
        </row>
        <row r="7965">
          <cell r="B7965" t="str">
            <v>TWT0000114</v>
          </cell>
          <cell r="C7965" t="str">
            <v>焊管Q235</v>
          </cell>
          <cell r="D7965" t="str">
            <v>φ25*1.5*6000</v>
          </cell>
        </row>
        <row r="7965">
          <cell r="F7965" t="str">
            <v>KG</v>
          </cell>
          <cell r="G7965" t="str">
            <v>YC04</v>
          </cell>
        </row>
        <row r="7966">
          <cell r="B7966" t="str">
            <v>TWT0000115</v>
          </cell>
          <cell r="C7966" t="str">
            <v>焊管B340LA</v>
          </cell>
          <cell r="D7966" t="str">
            <v>φ25*2.0*6000</v>
          </cell>
        </row>
        <row r="7966">
          <cell r="F7966" t="str">
            <v>KG</v>
          </cell>
          <cell r="G7966" t="str">
            <v>YC04</v>
          </cell>
        </row>
        <row r="7967">
          <cell r="B7967" t="str">
            <v>TWT0000116</v>
          </cell>
          <cell r="C7967" t="str">
            <v>焊管QSTE340TM</v>
          </cell>
          <cell r="D7967" t="str">
            <v>φ25*2.0*6000</v>
          </cell>
        </row>
        <row r="7967">
          <cell r="F7967" t="str">
            <v>KG</v>
          </cell>
          <cell r="G7967" t="str">
            <v>YC04</v>
          </cell>
        </row>
        <row r="7968">
          <cell r="B7968" t="str">
            <v>TWT0000117</v>
          </cell>
          <cell r="C7968" t="str">
            <v>焊管QSTE340TM</v>
          </cell>
          <cell r="D7968" t="str">
            <v>φ20*2.0*6000</v>
          </cell>
        </row>
        <row r="7968">
          <cell r="F7968" t="str">
            <v>KG</v>
          </cell>
          <cell r="G7968" t="str">
            <v>YC04</v>
          </cell>
        </row>
        <row r="7969">
          <cell r="B7969" t="str">
            <v>TWT0000119</v>
          </cell>
          <cell r="C7969" t="str">
            <v>焊管HC420AL</v>
          </cell>
          <cell r="D7969" t="str">
            <v>φ19*1.5*6000</v>
          </cell>
        </row>
        <row r="7969">
          <cell r="F7969" t="str">
            <v>KG</v>
          </cell>
          <cell r="G7969" t="str">
            <v>YC04</v>
          </cell>
        </row>
        <row r="7970">
          <cell r="B7970" t="str">
            <v>TWT0000120</v>
          </cell>
          <cell r="C7970" t="str">
            <v>焊管Q235</v>
          </cell>
          <cell r="D7970" t="str">
            <v>φ20*1.5*6000</v>
          </cell>
        </row>
        <row r="7970">
          <cell r="F7970" t="str">
            <v>KG</v>
          </cell>
          <cell r="G7970" t="str">
            <v>YC04</v>
          </cell>
        </row>
        <row r="7971">
          <cell r="B7971" t="str">
            <v>TWT0000121</v>
          </cell>
          <cell r="C7971" t="str">
            <v>焊管Q195</v>
          </cell>
          <cell r="D7971" t="str">
            <v>φ20*1.2*6000</v>
          </cell>
        </row>
        <row r="7971">
          <cell r="F7971" t="str">
            <v>KG</v>
          </cell>
          <cell r="G7971" t="str">
            <v>YC04</v>
          </cell>
        </row>
        <row r="7972">
          <cell r="B7972" t="str">
            <v>TWT0000122</v>
          </cell>
          <cell r="C7972" t="str">
            <v>焊管Q235</v>
          </cell>
          <cell r="D7972" t="str">
            <v>φ25*2.0*6000</v>
          </cell>
        </row>
        <row r="7972">
          <cell r="F7972" t="str">
            <v>KG</v>
          </cell>
          <cell r="G7972" t="str">
            <v>YC04</v>
          </cell>
        </row>
        <row r="7973">
          <cell r="B7973" t="str">
            <v>TWT0000125</v>
          </cell>
          <cell r="C7973" t="str">
            <v>焊管Q195光亮管</v>
          </cell>
          <cell r="D7973" t="str">
            <v>φ25*2.0*6300</v>
          </cell>
        </row>
        <row r="7973">
          <cell r="F7973" t="str">
            <v>KG</v>
          </cell>
          <cell r="G7973" t="str">
            <v>YC04</v>
          </cell>
        </row>
        <row r="7974">
          <cell r="B7974" t="str">
            <v>TWT0000128</v>
          </cell>
          <cell r="C7974" t="str">
            <v>方管Q235</v>
          </cell>
          <cell r="D7974" t="str">
            <v>30*20*2.0*6000</v>
          </cell>
        </row>
        <row r="7974">
          <cell r="F7974" t="str">
            <v>KG</v>
          </cell>
          <cell r="G7974" t="str">
            <v>YC04</v>
          </cell>
        </row>
        <row r="7975">
          <cell r="B7975" t="str">
            <v>TWT0000129</v>
          </cell>
          <cell r="C7975" t="str">
            <v>方管Q235</v>
          </cell>
          <cell r="D7975" t="str">
            <v>40*20*2.5*6000</v>
          </cell>
        </row>
        <row r="7975">
          <cell r="F7975" t="str">
            <v>KG</v>
          </cell>
          <cell r="G7975" t="str">
            <v>YC04</v>
          </cell>
        </row>
        <row r="7976">
          <cell r="B7976" t="str">
            <v>TWT0000130</v>
          </cell>
          <cell r="C7976" t="str">
            <v>焊管Q195</v>
          </cell>
          <cell r="D7976" t="str">
            <v>φ25*3.0*6000</v>
          </cell>
        </row>
        <row r="7976">
          <cell r="F7976" t="str">
            <v>KG</v>
          </cell>
          <cell r="G7976" t="str">
            <v>YC04</v>
          </cell>
        </row>
        <row r="7977">
          <cell r="B7977" t="str">
            <v>TWT0000131</v>
          </cell>
          <cell r="C7977" t="str">
            <v>方管B340LA</v>
          </cell>
          <cell r="D7977" t="str">
            <v>10*20*1.5*6000</v>
          </cell>
        </row>
        <row r="7977">
          <cell r="F7977" t="str">
            <v>KG</v>
          </cell>
          <cell r="G7977" t="str">
            <v>YC04</v>
          </cell>
        </row>
        <row r="7978">
          <cell r="B7978" t="str">
            <v>TWT0000132</v>
          </cell>
          <cell r="C7978" t="str">
            <v>无缝管20#</v>
          </cell>
          <cell r="D7978" t="str">
            <v>Φ18*2.5*6000</v>
          </cell>
        </row>
        <row r="7978">
          <cell r="F7978" t="str">
            <v>KG</v>
          </cell>
          <cell r="G7978" t="str">
            <v>YC04</v>
          </cell>
        </row>
        <row r="7979">
          <cell r="B7979" t="str">
            <v>TWT0000133</v>
          </cell>
          <cell r="C7979" t="str">
            <v>方管Q235</v>
          </cell>
          <cell r="D7979" t="str">
            <v>20*20*1.5*6000</v>
          </cell>
        </row>
        <row r="7979">
          <cell r="F7979" t="str">
            <v>KG</v>
          </cell>
          <cell r="G7979" t="str">
            <v>YC04</v>
          </cell>
        </row>
        <row r="7980">
          <cell r="B7980" t="str">
            <v>TWT0000134</v>
          </cell>
          <cell r="C7980" t="str">
            <v>焊管Q195</v>
          </cell>
          <cell r="D7980" t="str">
            <v>φ19*1.5*6000</v>
          </cell>
        </row>
        <row r="7980">
          <cell r="F7980" t="str">
            <v>KG</v>
          </cell>
          <cell r="G7980" t="str">
            <v>YC04</v>
          </cell>
        </row>
        <row r="7981">
          <cell r="B7981" t="str">
            <v>TWT0000135</v>
          </cell>
          <cell r="C7981" t="str">
            <v>方管Q195</v>
          </cell>
          <cell r="D7981" t="str">
            <v>50*50*4.0*6000</v>
          </cell>
        </row>
        <row r="7981">
          <cell r="F7981" t="str">
            <v>KG</v>
          </cell>
          <cell r="G7981" t="str">
            <v>YC04</v>
          </cell>
        </row>
        <row r="7982">
          <cell r="B7982" t="str">
            <v>TWT0000136</v>
          </cell>
          <cell r="C7982" t="str">
            <v>方管Q195</v>
          </cell>
          <cell r="D7982" t="str">
            <v>40*80*3.0*6000</v>
          </cell>
        </row>
        <row r="7982">
          <cell r="F7982" t="str">
            <v>KG</v>
          </cell>
          <cell r="G7982" t="str">
            <v>YC04</v>
          </cell>
        </row>
        <row r="7983">
          <cell r="B7983" t="str">
            <v>TWT0000137</v>
          </cell>
          <cell r="C7983" t="str">
            <v>方管Q195</v>
          </cell>
          <cell r="D7983" t="str">
            <v>80*80*3.0*6000</v>
          </cell>
        </row>
        <row r="7983">
          <cell r="F7983" t="str">
            <v>EA</v>
          </cell>
          <cell r="G7983" t="str">
            <v>YC04</v>
          </cell>
        </row>
        <row r="7984">
          <cell r="B7984" t="str">
            <v>TWT0000138</v>
          </cell>
          <cell r="C7984" t="str">
            <v>焊管SPCC</v>
          </cell>
          <cell r="D7984" t="str">
            <v>φ20*1.5*6000</v>
          </cell>
        </row>
        <row r="7984">
          <cell r="F7984" t="str">
            <v>KG</v>
          </cell>
          <cell r="G7984" t="str">
            <v>YC04</v>
          </cell>
        </row>
        <row r="7985">
          <cell r="B7985" t="str">
            <v>TWT0000139</v>
          </cell>
          <cell r="C7985" t="str">
            <v>焊管SPCC</v>
          </cell>
          <cell r="D7985" t="str">
            <v>φ25*1.5*6000</v>
          </cell>
        </row>
        <row r="7985">
          <cell r="F7985" t="str">
            <v>KG</v>
          </cell>
          <cell r="G7985" t="str">
            <v>YC04</v>
          </cell>
        </row>
        <row r="7986">
          <cell r="B7986" t="str">
            <v>TWT0000140</v>
          </cell>
          <cell r="C7986" t="str">
            <v>矩形光亮管Q235</v>
          </cell>
          <cell r="D7986" t="str">
            <v>20*40*2.0*6000</v>
          </cell>
        </row>
        <row r="7986">
          <cell r="F7986" t="str">
            <v>KG</v>
          </cell>
          <cell r="G7986" t="str">
            <v>YC04</v>
          </cell>
        </row>
        <row r="7987">
          <cell r="B7987" t="str">
            <v>TWT0010049</v>
          </cell>
          <cell r="C7987" t="str">
            <v>套（非标件临时用）</v>
          </cell>
          <cell r="D7987" t="str">
            <v>沧州旭兴</v>
          </cell>
        </row>
        <row r="7987">
          <cell r="F7987" t="str">
            <v>EA</v>
          </cell>
          <cell r="G7987" t="str">
            <v>YC04</v>
          </cell>
        </row>
        <row r="7988">
          <cell r="B7988" t="str">
            <v>TWT0010050</v>
          </cell>
          <cell r="C7988" t="str">
            <v>7/16长杆（非标件临时用）</v>
          </cell>
          <cell r="D7988" t="str">
            <v>沧州旭兴</v>
          </cell>
        </row>
        <row r="7988">
          <cell r="F7988" t="str">
            <v>EA</v>
          </cell>
          <cell r="G7988" t="str">
            <v>YC04</v>
          </cell>
        </row>
        <row r="7989">
          <cell r="B7989" t="str">
            <v>TWT0010051</v>
          </cell>
          <cell r="C7989" t="str">
            <v>7/16长杆套（非标件临时用</v>
          </cell>
          <cell r="D7989" t="str">
            <v>沧州旭兴</v>
          </cell>
        </row>
        <row r="7989">
          <cell r="F7989" t="str">
            <v>EA</v>
          </cell>
          <cell r="G7989" t="str">
            <v>YC04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数据"/>
      <sheetName val="搜索条件"/>
      <sheetName val="信息"/>
    </sheetNames>
    <sheetDataSet>
      <sheetData sheetId="0" refreshError="1">
        <row r="1">
          <cell r="A1" t="str">
            <v>产品类</v>
          </cell>
          <cell r="B1" t="str">
            <v>描述 </v>
          </cell>
        </row>
        <row r="2">
          <cell r="A2" t="str">
            <v>BC01</v>
          </cell>
          <cell r="B2" t="str">
            <v>半成品-发泡</v>
          </cell>
        </row>
        <row r="3">
          <cell r="A3" t="str">
            <v>BC02</v>
          </cell>
          <cell r="B3" t="str">
            <v>半成品-注塑</v>
          </cell>
        </row>
        <row r="4">
          <cell r="A4" t="str">
            <v>BC03</v>
          </cell>
          <cell r="B4" t="str">
            <v>半成品-缝纫</v>
          </cell>
        </row>
        <row r="5">
          <cell r="A5" t="str">
            <v>BC04</v>
          </cell>
          <cell r="B5" t="str">
            <v>半成品-喷涂</v>
          </cell>
        </row>
        <row r="6">
          <cell r="A6" t="str">
            <v>BC05</v>
          </cell>
          <cell r="B6" t="str">
            <v>半成品-焊接</v>
          </cell>
        </row>
        <row r="7">
          <cell r="A7" t="str">
            <v>BC06</v>
          </cell>
          <cell r="B7" t="str">
            <v>半成品-冲压</v>
          </cell>
        </row>
        <row r="8">
          <cell r="A8" t="str">
            <v>BC07</v>
          </cell>
          <cell r="B8" t="str">
            <v>半成品-电泳</v>
          </cell>
        </row>
        <row r="9">
          <cell r="A9" t="str">
            <v>BC08</v>
          </cell>
          <cell r="B9" t="str">
            <v>半成品-骨架总成</v>
          </cell>
        </row>
        <row r="10">
          <cell r="A10" t="str">
            <v>BC09</v>
          </cell>
          <cell r="B10" t="str">
            <v>半成品-后视镜半成品</v>
          </cell>
        </row>
        <row r="11">
          <cell r="A11" t="str">
            <v>CY01</v>
          </cell>
          <cell r="B11" t="str">
            <v>库存商品-乘用车-北汽C50E</v>
          </cell>
        </row>
        <row r="12">
          <cell r="A12" t="str">
            <v>CY02</v>
          </cell>
          <cell r="B12" t="str">
            <v>库存商品-乘-北汽C50EB</v>
          </cell>
        </row>
        <row r="13">
          <cell r="A13" t="str">
            <v>CY03</v>
          </cell>
          <cell r="B13" t="str">
            <v>库存商品-乘用车-M31RB</v>
          </cell>
        </row>
        <row r="14">
          <cell r="A14" t="str">
            <v>CY04</v>
          </cell>
          <cell r="B14" t="str">
            <v>库存商品-乘用车-北汽B40</v>
          </cell>
        </row>
        <row r="15">
          <cell r="A15" t="str">
            <v>CY05</v>
          </cell>
          <cell r="B15" t="str">
            <v>库存商品-乘用车-座椅配件</v>
          </cell>
        </row>
        <row r="16">
          <cell r="A16" t="str">
            <v>CY06</v>
          </cell>
          <cell r="B16" t="str">
            <v>库存商品-乘用车-代采件</v>
          </cell>
        </row>
        <row r="17">
          <cell r="A17" t="str">
            <v>SJ01</v>
          </cell>
          <cell r="B17" t="str">
            <v>库存商品-后视镜-欧曼ETX</v>
          </cell>
        </row>
        <row r="18">
          <cell r="A18" t="str">
            <v>SJ02</v>
          </cell>
          <cell r="B18" t="str">
            <v>库存商品-后视镜-重卡H4</v>
          </cell>
        </row>
        <row r="19">
          <cell r="A19" t="str">
            <v>SJ03</v>
          </cell>
          <cell r="B19" t="str">
            <v>库存商品-后视镜-济南豪泺</v>
          </cell>
        </row>
        <row r="20">
          <cell r="A20" t="str">
            <v>SJ04</v>
          </cell>
          <cell r="B20" t="str">
            <v>库存商品-视镜-济南牵引车</v>
          </cell>
        </row>
        <row r="21">
          <cell r="A21" t="str">
            <v>SJ05</v>
          </cell>
          <cell r="B21" t="str">
            <v>库存商品-后视镜-C7</v>
          </cell>
        </row>
        <row r="22">
          <cell r="A22" t="str">
            <v>SJ06</v>
          </cell>
          <cell r="B22" t="str">
            <v>库存商品-后视镜-济南轻卡</v>
          </cell>
        </row>
        <row r="23">
          <cell r="A23" t="str">
            <v>SJ07</v>
          </cell>
          <cell r="B23" t="str">
            <v>库存商品-后视镜-华菱汽车</v>
          </cell>
        </row>
        <row r="24">
          <cell r="A24" t="str">
            <v>SJ08</v>
          </cell>
          <cell r="B24" t="str">
            <v>库存商品-后视镜-C35DB</v>
          </cell>
        </row>
        <row r="25">
          <cell r="A25" t="str">
            <v>SJ09</v>
          </cell>
          <cell r="B25" t="str">
            <v>库存商品-后视镜-C30D</v>
          </cell>
        </row>
        <row r="26">
          <cell r="A26" t="str">
            <v>SJ10</v>
          </cell>
          <cell r="B26" t="str">
            <v>库存商品-后视镜-M50N</v>
          </cell>
        </row>
        <row r="27">
          <cell r="A27" t="str">
            <v>SJ11</v>
          </cell>
          <cell r="B27" t="str">
            <v>库存商品-后视镜-M31RB</v>
          </cell>
        </row>
        <row r="28">
          <cell r="A28" t="str">
            <v>SJ12</v>
          </cell>
          <cell r="B28" t="str">
            <v>库存商品-后视镜-北汽M20</v>
          </cell>
        </row>
        <row r="29">
          <cell r="A29" t="str">
            <v>SJ13</v>
          </cell>
          <cell r="B29" t="str">
            <v>库存商品-后视镜-一汽MV3</v>
          </cell>
        </row>
        <row r="30">
          <cell r="A30" t="str">
            <v>SJ14</v>
          </cell>
          <cell r="B30" t="str">
            <v>库存商品-后视镜-奥铃M3</v>
          </cell>
        </row>
        <row r="31">
          <cell r="A31" t="str">
            <v>SJ15</v>
          </cell>
          <cell r="B31" t="str">
            <v>库存商品-后视镜-福田K1</v>
          </cell>
        </row>
        <row r="32">
          <cell r="A32" t="str">
            <v>SJ16</v>
          </cell>
          <cell r="B32" t="str">
            <v>库存商品-后视镜-瑞沃2200</v>
          </cell>
        </row>
        <row r="33">
          <cell r="A33" t="str">
            <v>SJ17</v>
          </cell>
          <cell r="B33" t="str">
            <v>库存商品-视镜-奥驰Y64P73</v>
          </cell>
        </row>
        <row r="34">
          <cell r="A34" t="str">
            <v>SJ18</v>
          </cell>
          <cell r="B34" t="str">
            <v>库存商品-后视镜-北汽B40</v>
          </cell>
        </row>
        <row r="35">
          <cell r="A35" t="str">
            <v>SJ19</v>
          </cell>
          <cell r="B35" t="str">
            <v>库存商品-后视镜-B80C</v>
          </cell>
        </row>
        <row r="36">
          <cell r="A36" t="str">
            <v>SJ20</v>
          </cell>
          <cell r="B36" t="str">
            <v>库存商品-后视镜-出口澳洲</v>
          </cell>
        </row>
        <row r="37">
          <cell r="A37" t="str">
            <v>SJ21</v>
          </cell>
          <cell r="B37" t="str">
            <v>库存商品-后视镜-6486</v>
          </cell>
        </row>
        <row r="38">
          <cell r="A38" t="str">
            <v>SJ22</v>
          </cell>
          <cell r="B38" t="str">
            <v>库存商品-视镜-大众BC316</v>
          </cell>
        </row>
        <row r="39">
          <cell r="A39" t="str">
            <v>SJ23</v>
          </cell>
          <cell r="B39" t="str">
            <v>库存商品-视镜-大众BC311</v>
          </cell>
        </row>
        <row r="40">
          <cell r="A40" t="str">
            <v>SJ24</v>
          </cell>
          <cell r="B40" t="str">
            <v>库存商品-后视镜-大众3GD</v>
          </cell>
        </row>
        <row r="41">
          <cell r="A41" t="str">
            <v>SJ25</v>
          </cell>
          <cell r="B41" t="str">
            <v>库存商品-后视镜-大众18D</v>
          </cell>
        </row>
        <row r="42">
          <cell r="A42" t="str">
            <v>SJ26</v>
          </cell>
          <cell r="B42" t="str">
            <v>库存商品-视镜-后视镜配件</v>
          </cell>
        </row>
        <row r="43">
          <cell r="A43" t="str">
            <v>SJ27</v>
          </cell>
          <cell r="B43" t="str">
            <v>库存商品-后视镜-代采件</v>
          </cell>
        </row>
        <row r="44">
          <cell r="A44" t="str">
            <v>SJ28</v>
          </cell>
          <cell r="B44" t="str">
            <v>库存商品-后视镜-H6</v>
          </cell>
        </row>
        <row r="45">
          <cell r="A45" t="str">
            <v>SY01</v>
          </cell>
          <cell r="B45" t="str">
            <v>库存商品-商用车-G7座椅</v>
          </cell>
        </row>
        <row r="46">
          <cell r="A46" t="str">
            <v>SY02</v>
          </cell>
          <cell r="B46" t="str">
            <v>库存商品-商用车-G9座椅</v>
          </cell>
        </row>
        <row r="47">
          <cell r="A47" t="str">
            <v>SY03</v>
          </cell>
          <cell r="B47" t="str">
            <v>库存商品-商用车-M4中卡</v>
          </cell>
        </row>
        <row r="48">
          <cell r="A48" t="str">
            <v>SY04</v>
          </cell>
          <cell r="B48" t="str">
            <v>库存商品-商用车-欧马可</v>
          </cell>
        </row>
        <row r="49">
          <cell r="A49" t="str">
            <v>SY05</v>
          </cell>
          <cell r="B49" t="str">
            <v>库存商品-商用车座椅-J6F</v>
          </cell>
        </row>
        <row r="50">
          <cell r="A50" t="str">
            <v>SY06</v>
          </cell>
          <cell r="B50" t="str">
            <v>库存商品-商用车座椅-B27</v>
          </cell>
        </row>
        <row r="51">
          <cell r="A51" t="str">
            <v>SY07</v>
          </cell>
          <cell r="B51" t="str">
            <v>库存商品-商用车座椅-D03</v>
          </cell>
        </row>
        <row r="52">
          <cell r="A52" t="str">
            <v>SY08</v>
          </cell>
          <cell r="B52" t="str">
            <v>库存商品-商用车座椅-D04</v>
          </cell>
        </row>
        <row r="53">
          <cell r="A53" t="str">
            <v>SY09</v>
          </cell>
          <cell r="B53" t="str">
            <v>库存商品-商用车-M4轻卡</v>
          </cell>
        </row>
        <row r="54">
          <cell r="A54" t="str">
            <v>SY10</v>
          </cell>
          <cell r="B54" t="str">
            <v>库存商品-商用车-重卡ETX</v>
          </cell>
        </row>
        <row r="55">
          <cell r="A55" t="str">
            <v>SY11</v>
          </cell>
          <cell r="B55" t="str">
            <v>库存商品-商用车-重卡EST</v>
          </cell>
        </row>
        <row r="56">
          <cell r="A56" t="str">
            <v>SY12</v>
          </cell>
          <cell r="B56" t="str">
            <v>库存商品-商用车-重卡GTL</v>
          </cell>
        </row>
        <row r="57">
          <cell r="A57" t="str">
            <v>SY13</v>
          </cell>
          <cell r="B57" t="str">
            <v>库存商品-商用车-ETX卧铺</v>
          </cell>
        </row>
        <row r="58">
          <cell r="A58" t="str">
            <v>SY14</v>
          </cell>
          <cell r="B58" t="str">
            <v>库存商品-商用车-EST卧铺</v>
          </cell>
        </row>
        <row r="59">
          <cell r="A59" t="str">
            <v>SY15</v>
          </cell>
          <cell r="B59" t="str">
            <v>库存商品-商用车-GTL卧铺</v>
          </cell>
        </row>
        <row r="60">
          <cell r="A60" t="str">
            <v>SY16</v>
          </cell>
          <cell r="B60" t="str">
            <v>库存商品-商-济南TX货1.0</v>
          </cell>
        </row>
        <row r="61">
          <cell r="A61" t="str">
            <v>SY17</v>
          </cell>
          <cell r="B61" t="str">
            <v>库存商品-商-济南TX货2.0</v>
          </cell>
        </row>
        <row r="62">
          <cell r="A62" t="str">
            <v>SY18</v>
          </cell>
          <cell r="B62" t="str">
            <v>库存商品-商-济南汕德卡</v>
          </cell>
        </row>
        <row r="63">
          <cell r="A63" t="str">
            <v>SY19</v>
          </cell>
          <cell r="B63" t="str">
            <v>库存商品-商用车-济南轻卡</v>
          </cell>
        </row>
        <row r="64">
          <cell r="A64" t="str">
            <v>SY20</v>
          </cell>
          <cell r="B64" t="str">
            <v>库存商品-商用车-济南2080</v>
          </cell>
        </row>
        <row r="65">
          <cell r="A65" t="str">
            <v>SY21</v>
          </cell>
          <cell r="B65" t="str">
            <v>库存商品-商用车-一汽凌源</v>
          </cell>
        </row>
        <row r="66">
          <cell r="A66" t="str">
            <v>SY22</v>
          </cell>
          <cell r="B66" t="str">
            <v>库存商品-商用车-X3000</v>
          </cell>
        </row>
        <row r="67">
          <cell r="A67" t="str">
            <v>SY23</v>
          </cell>
          <cell r="B67" t="str">
            <v>库存商品-商用车-X5000</v>
          </cell>
        </row>
        <row r="68">
          <cell r="A68" t="str">
            <v>SY24</v>
          </cell>
          <cell r="B68" t="str">
            <v>库存商品-商用车-M3000</v>
          </cell>
        </row>
        <row r="69">
          <cell r="A69" t="str">
            <v>SY25</v>
          </cell>
          <cell r="B69" t="str">
            <v>库存商品-商用车-M3000-S</v>
          </cell>
        </row>
        <row r="70">
          <cell r="A70" t="str">
            <v>SY26</v>
          </cell>
          <cell r="B70" t="str">
            <v>库存商品-商用车-L3000</v>
          </cell>
        </row>
        <row r="71">
          <cell r="A71" t="str">
            <v>SY27</v>
          </cell>
          <cell r="B71" t="str">
            <v>库存商品-商用车-L5000</v>
          </cell>
        </row>
        <row r="72">
          <cell r="A72" t="str">
            <v>SY28</v>
          </cell>
          <cell r="B72" t="str">
            <v>库存商品-商用车-F3000</v>
          </cell>
        </row>
        <row r="73">
          <cell r="A73" t="str">
            <v>SY29</v>
          </cell>
          <cell r="B73" t="str">
            <v>库存商品-商用车-轩德系列</v>
          </cell>
        </row>
        <row r="74">
          <cell r="A74" t="str">
            <v>SY30</v>
          </cell>
          <cell r="B74" t="str">
            <v>库存商品-商用车座椅-气囊</v>
          </cell>
        </row>
        <row r="75">
          <cell r="A75" t="str">
            <v>SY31</v>
          </cell>
          <cell r="B75" t="str">
            <v>库存商品-商用车座椅-气阀</v>
          </cell>
        </row>
        <row r="76">
          <cell r="A76" t="str">
            <v>SY32</v>
          </cell>
          <cell r="B76" t="str">
            <v>库存商品-商用车-悬架系统</v>
          </cell>
        </row>
        <row r="77">
          <cell r="A77" t="str">
            <v>SY33</v>
          </cell>
          <cell r="B77" t="str">
            <v>库存商品-商用车座椅-T712</v>
          </cell>
        </row>
        <row r="78">
          <cell r="A78" t="str">
            <v>SY34</v>
          </cell>
          <cell r="B78" t="str">
            <v>库存商品-商用车-座椅配件</v>
          </cell>
        </row>
        <row r="79">
          <cell r="A79" t="str">
            <v>SY35</v>
          </cell>
          <cell r="B79" t="str">
            <v>库存商品-商用车-代采件</v>
          </cell>
        </row>
        <row r="80">
          <cell r="A80" t="str">
            <v>SY36</v>
          </cell>
          <cell r="B80" t="str">
            <v>库存商品-商用车座椅-虎V</v>
          </cell>
        </row>
        <row r="81">
          <cell r="A81" t="str">
            <v>SY37</v>
          </cell>
          <cell r="B81" t="str">
            <v>库存商品-商用车座椅-扶手</v>
          </cell>
        </row>
        <row r="82">
          <cell r="A82" t="str">
            <v>SY38</v>
          </cell>
          <cell r="B82" t="str">
            <v>库存商品-商用车-奔驰H6</v>
          </cell>
        </row>
        <row r="83">
          <cell r="A83" t="str">
            <v>sy39</v>
          </cell>
          <cell r="B83" t="str">
            <v>库存商品-商用车-北奔H20</v>
          </cell>
        </row>
        <row r="84">
          <cell r="A84" t="str">
            <v>YC01</v>
          </cell>
          <cell r="B84" t="str">
            <v>原材料-座椅直接材料</v>
          </cell>
        </row>
        <row r="85">
          <cell r="A85" t="str">
            <v>YC02</v>
          </cell>
          <cell r="B85" t="str">
            <v>原材料-后视镜直接材料</v>
          </cell>
        </row>
        <row r="86">
          <cell r="A86" t="str">
            <v>YC03</v>
          </cell>
          <cell r="B86" t="str">
            <v>原材料-电泳直接材料</v>
          </cell>
        </row>
        <row r="87">
          <cell r="A87" t="str">
            <v>YC04</v>
          </cell>
          <cell r="B87" t="str">
            <v>原材料-金属件直接材料</v>
          </cell>
        </row>
        <row r="88">
          <cell r="A88" t="str">
            <v>YC05</v>
          </cell>
          <cell r="B88" t="str">
            <v>原材料-发泡直接材料</v>
          </cell>
        </row>
        <row r="89">
          <cell r="A89" t="str">
            <v>YC06</v>
          </cell>
          <cell r="B89" t="str">
            <v>原材料-缝纫直接材料</v>
          </cell>
        </row>
        <row r="90">
          <cell r="A90" t="str">
            <v>YC07</v>
          </cell>
          <cell r="B90" t="str">
            <v>原材料-喷涂直接材料</v>
          </cell>
        </row>
        <row r="91">
          <cell r="A91" t="str">
            <v>YC08</v>
          </cell>
          <cell r="B91" t="str">
            <v>原材料-注塑直接材料</v>
          </cell>
        </row>
        <row r="92">
          <cell r="A92" t="str">
            <v>YC09</v>
          </cell>
          <cell r="B92" t="str">
            <v>原材料-后悬直接材料</v>
          </cell>
        </row>
        <row r="93">
          <cell r="A93" t="str">
            <v>YC10</v>
          </cell>
          <cell r="B93" t="str">
            <v>原材料-共用材料</v>
          </cell>
        </row>
        <row r="94">
          <cell r="A94" t="str">
            <v>YC11</v>
          </cell>
          <cell r="B94" t="str">
            <v>原材料-零星采购材料</v>
          </cell>
        </row>
        <row r="95">
          <cell r="A95" t="str">
            <v>YC12</v>
          </cell>
          <cell r="B95" t="str">
            <v>原材料-模夹检工装原材料</v>
          </cell>
        </row>
        <row r="96">
          <cell r="A96" t="str">
            <v>YC13</v>
          </cell>
          <cell r="B96" t="str">
            <v>原材料-气阀</v>
          </cell>
        </row>
        <row r="97">
          <cell r="A97" t="str">
            <v>YC14</v>
          </cell>
          <cell r="B97" t="str">
            <v>原材料-气囊</v>
          </cell>
        </row>
        <row r="98">
          <cell r="A98" t="str">
            <v>YC15</v>
          </cell>
          <cell r="B98" t="str">
            <v>原材料-变阻尼机构</v>
          </cell>
        </row>
        <row r="99">
          <cell r="A99" t="str">
            <v>YC16</v>
          </cell>
          <cell r="B99" t="str">
            <v>原材料-ECAS系统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10.1.1"/>
    </sheetNames>
    <sheetDataSet>
      <sheetData sheetId="0" refreshError="1">
        <row r="1">
          <cell r="A1" t="str">
            <v>物料号</v>
          </cell>
          <cell r="B1" t="str">
            <v>计划数据地点</v>
          </cell>
          <cell r="C1" t="str">
            <v>描述 </v>
          </cell>
        </row>
        <row r="2">
          <cell r="A2" t="str">
            <v>BAS0000002</v>
          </cell>
          <cell r="B2">
            <v>220</v>
          </cell>
          <cell r="C2" t="str">
            <v>轴套6486</v>
          </cell>
        </row>
        <row r="3">
          <cell r="A3" t="str">
            <v>BAS0000003</v>
          </cell>
          <cell r="B3">
            <v>220</v>
          </cell>
          <cell r="C3" t="str">
            <v>K1轴胶套</v>
          </cell>
        </row>
        <row r="4">
          <cell r="A4" t="str">
            <v>BAS0000004</v>
          </cell>
          <cell r="B4">
            <v>220</v>
          </cell>
          <cell r="C4" t="str">
            <v>M4司机旋转轴胶套</v>
          </cell>
        </row>
        <row r="5">
          <cell r="A5" t="str">
            <v>BAS0000016</v>
          </cell>
          <cell r="B5">
            <v>230</v>
          </cell>
          <cell r="C5" t="str">
            <v>钢带轴承</v>
          </cell>
        </row>
        <row r="6">
          <cell r="A6" t="str">
            <v>BAS0000017</v>
          </cell>
          <cell r="B6">
            <v>220</v>
          </cell>
          <cell r="C6" t="str">
            <v>中排独立软垫轴承</v>
          </cell>
        </row>
        <row r="7">
          <cell r="A7" t="str">
            <v>BAS0000017</v>
          </cell>
          <cell r="B7">
            <v>230</v>
          </cell>
          <cell r="C7" t="str">
            <v>中排独立软垫轴承</v>
          </cell>
        </row>
        <row r="8">
          <cell r="A8" t="str">
            <v>BAS0000023</v>
          </cell>
          <cell r="B8">
            <v>220</v>
          </cell>
          <cell r="C8" t="str">
            <v>轴套</v>
          </cell>
        </row>
        <row r="9">
          <cell r="A9" t="str">
            <v>BAS0000023</v>
          </cell>
          <cell r="B9">
            <v>230</v>
          </cell>
          <cell r="C9" t="str">
            <v>轴套</v>
          </cell>
        </row>
        <row r="10">
          <cell r="A10" t="str">
            <v>BAS0000025</v>
          </cell>
          <cell r="B10">
            <v>230</v>
          </cell>
          <cell r="C10" t="str">
            <v>钢带轴承10*11*15.5*7</v>
          </cell>
        </row>
        <row r="11">
          <cell r="A11" t="str">
            <v>BAS0000029</v>
          </cell>
          <cell r="B11">
            <v>230</v>
          </cell>
          <cell r="C11" t="str">
            <v>连接轴套</v>
          </cell>
        </row>
        <row r="12">
          <cell r="A12" t="str">
            <v>BAS0000030</v>
          </cell>
          <cell r="B12">
            <v>230</v>
          </cell>
          <cell r="C12" t="str">
            <v>轴套</v>
          </cell>
        </row>
        <row r="13">
          <cell r="A13" t="str">
            <v>BAS0000031</v>
          </cell>
          <cell r="B13">
            <v>230</v>
          </cell>
          <cell r="C13" t="str">
            <v>尼龙衬套</v>
          </cell>
        </row>
        <row r="14">
          <cell r="A14" t="str">
            <v>BAS0000032</v>
          </cell>
          <cell r="B14">
            <v>230</v>
          </cell>
          <cell r="C14" t="str">
            <v>座垫前倾角定位片衬套</v>
          </cell>
        </row>
        <row r="15">
          <cell r="A15" t="str">
            <v>BAS0000033</v>
          </cell>
          <cell r="B15">
            <v>230</v>
          </cell>
          <cell r="C15" t="str">
            <v>无油润滑轴承</v>
          </cell>
        </row>
        <row r="16">
          <cell r="A16" t="str">
            <v>BAS0000034</v>
          </cell>
          <cell r="B16">
            <v>230</v>
          </cell>
          <cell r="C16" t="str">
            <v>后管梁衬套</v>
          </cell>
        </row>
        <row r="17">
          <cell r="A17" t="str">
            <v>BAS0000035</v>
          </cell>
          <cell r="B17">
            <v>230</v>
          </cell>
          <cell r="C17" t="str">
            <v>右靠背板衬套</v>
          </cell>
        </row>
        <row r="18">
          <cell r="A18" t="str">
            <v>BAS0000036</v>
          </cell>
          <cell r="B18">
            <v>230</v>
          </cell>
          <cell r="C18" t="str">
            <v>回转销轴套</v>
          </cell>
        </row>
        <row r="19">
          <cell r="A19" t="str">
            <v>BAS0000037</v>
          </cell>
          <cell r="B19">
            <v>230</v>
          </cell>
          <cell r="C19" t="str">
            <v>后安装板固定轴套</v>
          </cell>
        </row>
        <row r="20">
          <cell r="A20" t="str">
            <v>BAS0000038</v>
          </cell>
          <cell r="B20">
            <v>230</v>
          </cell>
          <cell r="C20" t="str">
            <v>滑块固定板轴套</v>
          </cell>
        </row>
        <row r="21">
          <cell r="A21" t="str">
            <v>BAS0000039</v>
          </cell>
          <cell r="B21">
            <v>230</v>
          </cell>
          <cell r="C21" t="str">
            <v>外绞架套</v>
          </cell>
        </row>
        <row r="22">
          <cell r="A22" t="str">
            <v>BAS0000040</v>
          </cell>
          <cell r="B22">
            <v>230</v>
          </cell>
          <cell r="C22" t="str">
            <v>内绞架套</v>
          </cell>
        </row>
        <row r="23">
          <cell r="A23" t="str">
            <v>BAS0000041</v>
          </cell>
          <cell r="B23">
            <v>230</v>
          </cell>
          <cell r="C23" t="str">
            <v>十字叉安装衬套</v>
          </cell>
        </row>
        <row r="24">
          <cell r="A24" t="str">
            <v>BAS0000042</v>
          </cell>
          <cell r="B24">
            <v>230</v>
          </cell>
          <cell r="C24" t="str">
            <v>尼龙衬套</v>
          </cell>
        </row>
        <row r="25">
          <cell r="A25" t="str">
            <v>BAS0000043</v>
          </cell>
          <cell r="B25">
            <v>230</v>
          </cell>
          <cell r="C25" t="str">
            <v>尼龙衬套</v>
          </cell>
        </row>
        <row r="26">
          <cell r="A26" t="str">
            <v>BAS0000044</v>
          </cell>
          <cell r="B26">
            <v>230</v>
          </cell>
          <cell r="C26" t="str">
            <v>压力轴承（前调大孔）</v>
          </cell>
        </row>
        <row r="27">
          <cell r="A27" t="str">
            <v>BAS0000045</v>
          </cell>
          <cell r="B27">
            <v>230</v>
          </cell>
          <cell r="C27" t="str">
            <v>拉簧套</v>
          </cell>
        </row>
        <row r="28">
          <cell r="A28" t="str">
            <v>BAS0000046</v>
          </cell>
          <cell r="B28">
            <v>230</v>
          </cell>
          <cell r="C28" t="str">
            <v>内绞架固定轴套</v>
          </cell>
        </row>
        <row r="29">
          <cell r="A29" t="str">
            <v>BAS0000047</v>
          </cell>
          <cell r="B29">
            <v>230</v>
          </cell>
          <cell r="C29" t="str">
            <v>调节轴套</v>
          </cell>
        </row>
        <row r="30">
          <cell r="A30" t="str">
            <v>BAS0000048</v>
          </cell>
          <cell r="B30">
            <v>230</v>
          </cell>
          <cell r="C30" t="str">
            <v>滑块固定板轴套</v>
          </cell>
        </row>
        <row r="31">
          <cell r="A31" t="str">
            <v>BAS0000049</v>
          </cell>
          <cell r="B31">
            <v>230</v>
          </cell>
          <cell r="C31" t="str">
            <v>支撑连杆板1衬套</v>
          </cell>
        </row>
        <row r="32">
          <cell r="A32" t="str">
            <v>BAS0000052</v>
          </cell>
          <cell r="B32">
            <v>220</v>
          </cell>
          <cell r="C32" t="str">
            <v>C50E内侧旋转轴衬套</v>
          </cell>
        </row>
        <row r="33">
          <cell r="A33" t="str">
            <v>BAS0000053</v>
          </cell>
          <cell r="B33">
            <v>230</v>
          </cell>
          <cell r="C33" t="str">
            <v>易格斯衬套</v>
          </cell>
        </row>
        <row r="34">
          <cell r="A34" t="str">
            <v>BAS0000054</v>
          </cell>
          <cell r="B34">
            <v>230</v>
          </cell>
          <cell r="C34" t="str">
            <v>衬套</v>
          </cell>
        </row>
        <row r="35">
          <cell r="A35" t="str">
            <v>BAS0000055</v>
          </cell>
          <cell r="B35">
            <v>230</v>
          </cell>
          <cell r="C35" t="str">
            <v>螺纹轴套</v>
          </cell>
        </row>
        <row r="36">
          <cell r="A36" t="str">
            <v>BAS0000056</v>
          </cell>
          <cell r="B36">
            <v>230</v>
          </cell>
          <cell r="C36" t="str">
            <v>外绞架钢轴套</v>
          </cell>
        </row>
        <row r="37">
          <cell r="A37" t="str">
            <v>BAS0000073</v>
          </cell>
          <cell r="B37">
            <v>210</v>
          </cell>
          <cell r="C37" t="str">
            <v>环箍</v>
          </cell>
        </row>
        <row r="38">
          <cell r="A38" t="str">
            <v>BAS0000074</v>
          </cell>
          <cell r="B38">
            <v>210</v>
          </cell>
          <cell r="C38" t="str">
            <v>管套</v>
          </cell>
        </row>
        <row r="39">
          <cell r="A39" t="str">
            <v>BAS0000076</v>
          </cell>
          <cell r="B39">
            <v>210</v>
          </cell>
          <cell r="C39" t="str">
            <v>套管</v>
          </cell>
        </row>
        <row r="40">
          <cell r="A40" t="str">
            <v>BAS0000077</v>
          </cell>
          <cell r="B40">
            <v>210</v>
          </cell>
          <cell r="C40" t="str">
            <v>环箍</v>
          </cell>
        </row>
        <row r="41">
          <cell r="A41" t="str">
            <v>BAS0000079</v>
          </cell>
          <cell r="B41">
            <v>220</v>
          </cell>
          <cell r="C41" t="str">
            <v>塑胶轴胶套A侧翻用</v>
          </cell>
        </row>
        <row r="42">
          <cell r="A42" t="str">
            <v>BAS0000081</v>
          </cell>
          <cell r="B42">
            <v>230</v>
          </cell>
          <cell r="C42" t="str">
            <v>中心轴套</v>
          </cell>
        </row>
        <row r="43">
          <cell r="A43" t="str">
            <v>BAS0010003</v>
          </cell>
          <cell r="B43">
            <v>230</v>
          </cell>
          <cell r="C43" t="str">
            <v>绞架轴套</v>
          </cell>
        </row>
        <row r="44">
          <cell r="A44" t="str">
            <v>BAS0010004</v>
          </cell>
          <cell r="B44">
            <v>230</v>
          </cell>
          <cell r="C44" t="str">
            <v>座框旋转塑料轴套</v>
          </cell>
        </row>
        <row r="45">
          <cell r="A45" t="str">
            <v>BAS0010005</v>
          </cell>
          <cell r="B45">
            <v>230</v>
          </cell>
          <cell r="C45" t="str">
            <v>仰角连杆3轴套</v>
          </cell>
        </row>
        <row r="46">
          <cell r="A46" t="str">
            <v>BAS0010006</v>
          </cell>
          <cell r="B46">
            <v>230</v>
          </cell>
          <cell r="C46" t="str">
            <v>仰角连杆2塑料轴套</v>
          </cell>
        </row>
        <row r="47">
          <cell r="A47" t="str">
            <v>BAS0010007</v>
          </cell>
          <cell r="B47">
            <v>230</v>
          </cell>
          <cell r="C47" t="str">
            <v>仰角连杆2塑料垫片</v>
          </cell>
        </row>
        <row r="48">
          <cell r="A48" t="str">
            <v>BAS0010008</v>
          </cell>
          <cell r="B48">
            <v>230</v>
          </cell>
          <cell r="C48" t="str">
            <v>支架衬套</v>
          </cell>
        </row>
        <row r="49">
          <cell r="A49" t="str">
            <v>BAS0010010</v>
          </cell>
          <cell r="B49">
            <v>210</v>
          </cell>
          <cell r="C49" t="str">
            <v>H6扶手旋转轴套</v>
          </cell>
        </row>
        <row r="50">
          <cell r="A50" t="str">
            <v>BAS0010013</v>
          </cell>
          <cell r="B50">
            <v>230</v>
          </cell>
          <cell r="C50" t="str">
            <v>金属轴套(坐垫翻折)</v>
          </cell>
        </row>
        <row r="51">
          <cell r="A51" t="str">
            <v>BAS0010021</v>
          </cell>
          <cell r="B51">
            <v>230</v>
          </cell>
          <cell r="C51" t="str">
            <v>仰角耐磨轴套(不用）</v>
          </cell>
        </row>
        <row r="52">
          <cell r="A52" t="str">
            <v>BAS0010023</v>
          </cell>
          <cell r="B52">
            <v>230</v>
          </cell>
          <cell r="C52" t="str">
            <v>仰角旋转支撑轴套</v>
          </cell>
        </row>
        <row r="53">
          <cell r="A53" t="str">
            <v>BCL0000001</v>
          </cell>
          <cell r="B53">
            <v>220</v>
          </cell>
          <cell r="C53" t="str">
            <v>M3灰固定带卡扣</v>
          </cell>
        </row>
        <row r="54">
          <cell r="A54" t="str">
            <v>BCL0000004</v>
          </cell>
          <cell r="B54">
            <v>220</v>
          </cell>
          <cell r="C54" t="str">
            <v>3mm钣金卡子</v>
          </cell>
        </row>
        <row r="55">
          <cell r="A55" t="str">
            <v>BCL0000008</v>
          </cell>
          <cell r="B55">
            <v>220</v>
          </cell>
          <cell r="C55" t="str">
            <v>网簧固定卡扣</v>
          </cell>
        </row>
        <row r="56">
          <cell r="A56" t="str">
            <v>BCL0000008</v>
          </cell>
          <cell r="B56">
            <v>230</v>
          </cell>
          <cell r="C56" t="str">
            <v>网簧固定卡扣</v>
          </cell>
        </row>
        <row r="57">
          <cell r="A57" t="str">
            <v>BCL0000023</v>
          </cell>
          <cell r="B57">
            <v>210</v>
          </cell>
          <cell r="C57" t="str">
            <v>M20卡子</v>
          </cell>
        </row>
        <row r="58">
          <cell r="A58" t="str">
            <v>BCL0000025</v>
          </cell>
          <cell r="B58">
            <v>220</v>
          </cell>
          <cell r="C58" t="str">
            <v>靠背背板卡扣</v>
          </cell>
        </row>
        <row r="59">
          <cell r="A59" t="str">
            <v>BCL0000028</v>
          </cell>
          <cell r="B59">
            <v>210</v>
          </cell>
          <cell r="C59" t="str">
            <v>200镜头卡子</v>
          </cell>
        </row>
        <row r="60">
          <cell r="A60" t="str">
            <v>BCL0000030</v>
          </cell>
          <cell r="B60">
            <v>210</v>
          </cell>
          <cell r="C60" t="str">
            <v>奥驰镜头卡子</v>
          </cell>
        </row>
        <row r="61">
          <cell r="A61" t="str">
            <v>BCL0000031</v>
          </cell>
          <cell r="B61">
            <v>210</v>
          </cell>
          <cell r="C61" t="str">
            <v>奥驰镜头限位卡子</v>
          </cell>
        </row>
        <row r="62">
          <cell r="A62" t="str">
            <v>BCL0000032</v>
          </cell>
          <cell r="B62">
            <v>210</v>
          </cell>
          <cell r="C62" t="str">
            <v>1780镜头卡子</v>
          </cell>
        </row>
        <row r="63">
          <cell r="A63" t="str">
            <v>BCL0000033</v>
          </cell>
          <cell r="B63">
            <v>210</v>
          </cell>
          <cell r="C63" t="str">
            <v>∮2线卡子</v>
          </cell>
        </row>
        <row r="64">
          <cell r="A64" t="str">
            <v>BCL0000036</v>
          </cell>
          <cell r="B64">
            <v>220</v>
          </cell>
          <cell r="C64" t="str">
            <v>K1 G9前翻卡扣</v>
          </cell>
        </row>
        <row r="65">
          <cell r="A65" t="str">
            <v>BCL0000041</v>
          </cell>
          <cell r="B65">
            <v>210</v>
          </cell>
          <cell r="C65" t="str">
            <v>卡扣</v>
          </cell>
        </row>
        <row r="66">
          <cell r="A66" t="str">
            <v>BCL0000044</v>
          </cell>
          <cell r="B66">
            <v>210</v>
          </cell>
          <cell r="C66" t="str">
            <v>BWL7500 D型卡扣组件</v>
          </cell>
        </row>
        <row r="67">
          <cell r="A67" t="str">
            <v>BCL0000045</v>
          </cell>
          <cell r="B67">
            <v>210</v>
          </cell>
          <cell r="C67" t="str">
            <v>6486灯泡安装卡子</v>
          </cell>
        </row>
        <row r="68">
          <cell r="A68" t="str">
            <v>BCL0000047</v>
          </cell>
          <cell r="B68">
            <v>210</v>
          </cell>
          <cell r="C68" t="str">
            <v>塑料铆钉(卡扣)</v>
          </cell>
        </row>
        <row r="69">
          <cell r="A69" t="str">
            <v>BCL0000048</v>
          </cell>
          <cell r="B69">
            <v>210</v>
          </cell>
          <cell r="C69" t="str">
            <v>塑料铆钉(卡扣)</v>
          </cell>
        </row>
        <row r="70">
          <cell r="A70" t="str">
            <v>BCL0010004</v>
          </cell>
          <cell r="B70">
            <v>220</v>
          </cell>
          <cell r="C70" t="str">
            <v>扎带卡扣</v>
          </cell>
        </row>
        <row r="71">
          <cell r="A71" t="str">
            <v>BCL0010005</v>
          </cell>
          <cell r="B71">
            <v>220</v>
          </cell>
          <cell r="C71" t="str">
            <v>钣金扎带</v>
          </cell>
        </row>
        <row r="72">
          <cell r="A72" t="str">
            <v>BCL0010005</v>
          </cell>
          <cell r="B72">
            <v>230</v>
          </cell>
          <cell r="C72" t="str">
            <v>钣金扎带</v>
          </cell>
        </row>
        <row r="73">
          <cell r="A73" t="str">
            <v>BCL0010006</v>
          </cell>
          <cell r="B73">
            <v>210</v>
          </cell>
          <cell r="C73" t="str">
            <v>气管卡扣（2*4mm）</v>
          </cell>
        </row>
        <row r="74">
          <cell r="A74" t="str">
            <v>BCL0010006</v>
          </cell>
          <cell r="B74">
            <v>220</v>
          </cell>
          <cell r="C74" t="str">
            <v>气管卡扣（2*4mm）</v>
          </cell>
        </row>
        <row r="75">
          <cell r="A75" t="str">
            <v>BCL0010006</v>
          </cell>
          <cell r="B75">
            <v>230</v>
          </cell>
          <cell r="C75" t="str">
            <v>气管卡扣（2*4mm）</v>
          </cell>
        </row>
        <row r="76">
          <cell r="A76" t="str">
            <v>BCL0010009</v>
          </cell>
          <cell r="B76">
            <v>220</v>
          </cell>
          <cell r="C76" t="str">
            <v>靠背板固定卡扣</v>
          </cell>
        </row>
        <row r="77">
          <cell r="A77" t="str">
            <v>BCL0010010</v>
          </cell>
          <cell r="B77">
            <v>220</v>
          </cell>
          <cell r="C77" t="str">
            <v>四管夹</v>
          </cell>
        </row>
        <row r="78">
          <cell r="A78" t="str">
            <v>BCL0010010</v>
          </cell>
          <cell r="B78">
            <v>230</v>
          </cell>
          <cell r="C78" t="str">
            <v>四管夹</v>
          </cell>
        </row>
        <row r="79">
          <cell r="A79" t="str">
            <v>BCL0010013</v>
          </cell>
          <cell r="B79">
            <v>230</v>
          </cell>
          <cell r="C79" t="str">
            <v>卡钣金扎带</v>
          </cell>
        </row>
        <row r="80">
          <cell r="A80" t="str">
            <v>BCL0010014</v>
          </cell>
          <cell r="B80">
            <v>230</v>
          </cell>
          <cell r="C80" t="str">
            <v>φ13防护波纹管</v>
          </cell>
        </row>
        <row r="81">
          <cell r="A81" t="str">
            <v>BCL0010015</v>
          </cell>
          <cell r="B81">
            <v>220</v>
          </cell>
          <cell r="C81" t="str">
            <v>卡扣扎带</v>
          </cell>
        </row>
        <row r="82">
          <cell r="A82" t="str">
            <v>BCL0010018</v>
          </cell>
          <cell r="B82">
            <v>230</v>
          </cell>
          <cell r="C82" t="str">
            <v>黑色防护毛毡</v>
          </cell>
        </row>
        <row r="83">
          <cell r="A83" t="str">
            <v>BCL0010019</v>
          </cell>
          <cell r="B83">
            <v>230</v>
          </cell>
          <cell r="C83" t="str">
            <v>黑色防护毛毡</v>
          </cell>
        </row>
        <row r="84">
          <cell r="A84" t="str">
            <v>BCL0010020</v>
          </cell>
          <cell r="B84">
            <v>220</v>
          </cell>
          <cell r="C84" t="str">
            <v>黑色防护毛毡</v>
          </cell>
        </row>
        <row r="85">
          <cell r="A85" t="str">
            <v>BCL0010021</v>
          </cell>
          <cell r="B85">
            <v>220</v>
          </cell>
          <cell r="C85" t="str">
            <v>布基胶带</v>
          </cell>
        </row>
        <row r="86">
          <cell r="A86" t="str">
            <v>BCL0010023</v>
          </cell>
          <cell r="B86">
            <v>230</v>
          </cell>
          <cell r="C86" t="str">
            <v>海尔曼钣金扎带</v>
          </cell>
        </row>
        <row r="87">
          <cell r="A87" t="str">
            <v>BEC0000002</v>
          </cell>
          <cell r="B87">
            <v>220</v>
          </cell>
          <cell r="C87" t="str">
            <v>座椅靠背电加热系统</v>
          </cell>
        </row>
        <row r="88">
          <cell r="A88" t="str">
            <v>BEC0000003</v>
          </cell>
          <cell r="B88">
            <v>220</v>
          </cell>
          <cell r="C88" t="str">
            <v>座椅座垫电加热系统</v>
          </cell>
        </row>
        <row r="89">
          <cell r="A89" t="str">
            <v>BEC0000004</v>
          </cell>
          <cell r="B89">
            <v>220</v>
          </cell>
          <cell r="C89" t="str">
            <v>SBR（H32B）</v>
          </cell>
        </row>
        <row r="90">
          <cell r="A90" t="str">
            <v>BEC0000037</v>
          </cell>
          <cell r="B90">
            <v>220</v>
          </cell>
          <cell r="C90" t="str">
            <v>驾驶员座垫加热垫总成</v>
          </cell>
        </row>
        <row r="91">
          <cell r="A91" t="str">
            <v>BEC0000038</v>
          </cell>
          <cell r="B91">
            <v>220</v>
          </cell>
          <cell r="C91" t="str">
            <v>驾驶员靠背加热垫总成</v>
          </cell>
        </row>
        <row r="92">
          <cell r="A92" t="str">
            <v>BEC0000041</v>
          </cell>
          <cell r="B92">
            <v>210</v>
          </cell>
          <cell r="C92" t="str">
            <v>1029室灯泡12V</v>
          </cell>
        </row>
        <row r="93">
          <cell r="A93" t="str">
            <v>BEC0000042</v>
          </cell>
          <cell r="B93">
            <v>210</v>
          </cell>
          <cell r="C93" t="str">
            <v>1029室灯泡24V</v>
          </cell>
        </row>
        <row r="94">
          <cell r="A94" t="str">
            <v>BEC0000043</v>
          </cell>
          <cell r="B94">
            <v>210</v>
          </cell>
          <cell r="C94" t="str">
            <v>1029顶灯开关</v>
          </cell>
        </row>
        <row r="95">
          <cell r="A95" t="str">
            <v>BEC0000044</v>
          </cell>
          <cell r="B95">
            <v>210</v>
          </cell>
          <cell r="C95" t="str">
            <v>DJ611-F3X0.6A/BSO铜插头</v>
          </cell>
        </row>
        <row r="96">
          <cell r="A96" t="str">
            <v>BEC0000045</v>
          </cell>
          <cell r="B96">
            <v>210</v>
          </cell>
          <cell r="C96" t="str">
            <v>DJ7031Y-3-11/2插台</v>
          </cell>
        </row>
        <row r="97">
          <cell r="A97" t="str">
            <v>BEC0000046</v>
          </cell>
          <cell r="B97">
            <v>210</v>
          </cell>
          <cell r="C97" t="str">
            <v>出口捷运插台</v>
          </cell>
        </row>
        <row r="98">
          <cell r="A98" t="str">
            <v>BEC0000047</v>
          </cell>
          <cell r="B98">
            <v>210</v>
          </cell>
          <cell r="C98" t="str">
            <v>出口捷运铜插头</v>
          </cell>
        </row>
        <row r="99">
          <cell r="A99" t="str">
            <v>BEC0000048</v>
          </cell>
          <cell r="B99">
            <v>210</v>
          </cell>
          <cell r="C99" t="str">
            <v>AMP282109-1端子插头</v>
          </cell>
        </row>
        <row r="100">
          <cell r="A100" t="str">
            <v>BEC0000049</v>
          </cell>
          <cell r="B100">
            <v>210</v>
          </cell>
          <cell r="C100" t="str">
            <v>AMP282104-1 插接件护套</v>
          </cell>
        </row>
        <row r="101">
          <cell r="A101" t="str">
            <v>BEC0000050</v>
          </cell>
          <cell r="B101">
            <v>210</v>
          </cell>
          <cell r="C101" t="str">
            <v>翘板式开关</v>
          </cell>
        </row>
        <row r="102">
          <cell r="A102" t="str">
            <v>BEC0000051</v>
          </cell>
          <cell r="B102">
            <v>210</v>
          </cell>
          <cell r="C102" t="str">
            <v>按压式接线器</v>
          </cell>
        </row>
        <row r="103">
          <cell r="A103" t="str">
            <v>BEC0000066</v>
          </cell>
          <cell r="B103">
            <v>220</v>
          </cell>
          <cell r="C103" t="str">
            <v>J7F驾驶员通风开关</v>
          </cell>
        </row>
        <row r="104">
          <cell r="A104" t="str">
            <v>BEC0000067</v>
          </cell>
          <cell r="B104">
            <v>220</v>
          </cell>
          <cell r="C104" t="str">
            <v>ECU及通风线束总成</v>
          </cell>
        </row>
        <row r="105">
          <cell r="A105" t="str">
            <v>BEC0000068</v>
          </cell>
          <cell r="B105">
            <v>220</v>
          </cell>
          <cell r="C105" t="str">
            <v>风扇延长线</v>
          </cell>
        </row>
        <row r="106">
          <cell r="A106" t="str">
            <v>BEC0000070</v>
          </cell>
          <cell r="B106">
            <v>210</v>
          </cell>
          <cell r="C106" t="str">
            <v>依顿电调插座端子</v>
          </cell>
        </row>
        <row r="107">
          <cell r="A107" t="str">
            <v>BEC0000071</v>
          </cell>
          <cell r="B107">
            <v>210</v>
          </cell>
          <cell r="C107" t="str">
            <v>蓝塑铜线AVX0.3</v>
          </cell>
        </row>
        <row r="108">
          <cell r="A108" t="str">
            <v>BEC0000072</v>
          </cell>
          <cell r="B108">
            <v>210</v>
          </cell>
          <cell r="C108" t="str">
            <v>橙塑铜线AVX0.3</v>
          </cell>
        </row>
        <row r="109">
          <cell r="A109" t="str">
            <v>BEC0000073</v>
          </cell>
          <cell r="B109">
            <v>210</v>
          </cell>
          <cell r="C109" t="str">
            <v>灰塑铜线AVX0.3</v>
          </cell>
        </row>
        <row r="110">
          <cell r="A110" t="str">
            <v>BEC0000074</v>
          </cell>
          <cell r="B110">
            <v>210</v>
          </cell>
          <cell r="C110" t="str">
            <v>黄塑铜线AVX0.3</v>
          </cell>
        </row>
        <row r="111">
          <cell r="A111" t="str">
            <v>BEC0000078</v>
          </cell>
          <cell r="B111">
            <v>210</v>
          </cell>
          <cell r="C111" t="str">
            <v>铜插头</v>
          </cell>
        </row>
        <row r="112">
          <cell r="A112" t="str">
            <v>BEC0000085</v>
          </cell>
          <cell r="B112">
            <v>210</v>
          </cell>
          <cell r="C112" t="str">
            <v>拨动开关</v>
          </cell>
        </row>
        <row r="113">
          <cell r="A113" t="str">
            <v>BEC0010001</v>
          </cell>
          <cell r="B113">
            <v>210</v>
          </cell>
          <cell r="C113" t="str">
            <v>H6插接器</v>
          </cell>
        </row>
        <row r="114">
          <cell r="A114" t="str">
            <v>BEC0010004</v>
          </cell>
          <cell r="B114">
            <v>220</v>
          </cell>
          <cell r="C114" t="str">
            <v>坐垫加热垫总成</v>
          </cell>
        </row>
        <row r="115">
          <cell r="A115" t="str">
            <v>BEC0010005</v>
          </cell>
          <cell r="B115">
            <v>220</v>
          </cell>
          <cell r="C115" t="str">
            <v>靠背加热垫总成</v>
          </cell>
        </row>
        <row r="116">
          <cell r="A116" t="str">
            <v>BEC0010006</v>
          </cell>
          <cell r="B116">
            <v>220</v>
          </cell>
          <cell r="C116" t="str">
            <v>坐垫风扇总成(不含罩壳)</v>
          </cell>
        </row>
        <row r="117">
          <cell r="A117" t="str">
            <v>BEC0010007</v>
          </cell>
          <cell r="B117">
            <v>220</v>
          </cell>
          <cell r="C117" t="str">
            <v>靠背风扇总成(不含罩壳)</v>
          </cell>
        </row>
        <row r="118">
          <cell r="A118" t="str">
            <v>BEC0010008</v>
          </cell>
          <cell r="B118">
            <v>220</v>
          </cell>
          <cell r="C118" t="str">
            <v>加热通风系统线束总成</v>
          </cell>
        </row>
        <row r="119">
          <cell r="A119" t="str">
            <v>BEC0010009</v>
          </cell>
          <cell r="B119">
            <v>220</v>
          </cell>
          <cell r="C119" t="str">
            <v>加热系统线束总成</v>
          </cell>
        </row>
        <row r="120">
          <cell r="A120" t="str">
            <v>BEC0010010</v>
          </cell>
          <cell r="B120">
            <v>220</v>
          </cell>
          <cell r="C120" t="str">
            <v>安全带扣延长线束</v>
          </cell>
        </row>
        <row r="121">
          <cell r="A121" t="str">
            <v>BEC0010011</v>
          </cell>
          <cell r="B121">
            <v>220</v>
          </cell>
          <cell r="C121" t="str">
            <v>加热开关总成</v>
          </cell>
        </row>
        <row r="122">
          <cell r="A122" t="str">
            <v>BEC0010012</v>
          </cell>
          <cell r="B122">
            <v>220</v>
          </cell>
          <cell r="C122" t="str">
            <v>通风开关总成</v>
          </cell>
        </row>
        <row r="123">
          <cell r="A123" t="str">
            <v>BEC0010013</v>
          </cell>
          <cell r="B123">
            <v>220</v>
          </cell>
          <cell r="C123" t="str">
            <v>DPD</v>
          </cell>
        </row>
        <row r="124">
          <cell r="A124" t="str">
            <v>BEC0010014</v>
          </cell>
          <cell r="B124">
            <v>220</v>
          </cell>
          <cell r="C124" t="str">
            <v>加热通风系统线束总成</v>
          </cell>
        </row>
        <row r="125">
          <cell r="A125" t="str">
            <v>BEC0010017</v>
          </cell>
          <cell r="B125">
            <v>210</v>
          </cell>
          <cell r="C125" t="str">
            <v>风扇保护壳</v>
          </cell>
        </row>
        <row r="126">
          <cell r="A126" t="str">
            <v>BEC0010017</v>
          </cell>
          <cell r="B126">
            <v>220</v>
          </cell>
          <cell r="C126" t="str">
            <v>风扇保护壳</v>
          </cell>
        </row>
        <row r="127">
          <cell r="A127" t="str">
            <v>BEC0010024</v>
          </cell>
          <cell r="B127">
            <v>220</v>
          </cell>
          <cell r="C127" t="str">
            <v>ECU总成</v>
          </cell>
        </row>
        <row r="128">
          <cell r="A128" t="str">
            <v>BEC0010039</v>
          </cell>
          <cell r="B128">
            <v>220</v>
          </cell>
          <cell r="C128" t="str">
            <v>通风加热控制器ECU</v>
          </cell>
        </row>
        <row r="129">
          <cell r="A129" t="str">
            <v>BEC0010040</v>
          </cell>
          <cell r="B129">
            <v>220</v>
          </cell>
          <cell r="C129" t="str">
            <v>靠背风扇总成（不含罩壳）</v>
          </cell>
        </row>
        <row r="130">
          <cell r="A130" t="str">
            <v>BEC0010041</v>
          </cell>
          <cell r="B130">
            <v>220</v>
          </cell>
          <cell r="C130" t="str">
            <v>坐垫风扇总成（不含罩壳）</v>
          </cell>
        </row>
        <row r="131">
          <cell r="A131" t="str">
            <v>BEC0010042</v>
          </cell>
          <cell r="B131">
            <v>220</v>
          </cell>
          <cell r="C131" t="str">
            <v>靠背加热垫总成</v>
          </cell>
        </row>
        <row r="132">
          <cell r="A132" t="str">
            <v>BEC0010043</v>
          </cell>
          <cell r="B132">
            <v>220</v>
          </cell>
          <cell r="C132" t="str">
            <v>坐垫加热垫总成</v>
          </cell>
        </row>
        <row r="133">
          <cell r="A133" t="str">
            <v>BEC0010050</v>
          </cell>
          <cell r="B133">
            <v>220</v>
          </cell>
          <cell r="C133" t="str">
            <v>通风加热开关</v>
          </cell>
        </row>
        <row r="134">
          <cell r="A134" t="str">
            <v>BEC0010086</v>
          </cell>
          <cell r="B134">
            <v>220</v>
          </cell>
          <cell r="C134" t="str">
            <v>单加热控制器ECU</v>
          </cell>
        </row>
        <row r="135">
          <cell r="A135" t="str">
            <v>BEC0010087</v>
          </cell>
          <cell r="B135">
            <v>220</v>
          </cell>
          <cell r="C135" t="str">
            <v>经济型单通风ECU</v>
          </cell>
        </row>
        <row r="136">
          <cell r="A136" t="str">
            <v>BEC0010093</v>
          </cell>
          <cell r="B136">
            <v>220</v>
          </cell>
          <cell r="C136" t="str">
            <v>靠背风扇总成</v>
          </cell>
        </row>
        <row r="137">
          <cell r="A137" t="str">
            <v>BEC0010094</v>
          </cell>
          <cell r="B137">
            <v>220</v>
          </cell>
          <cell r="C137" t="str">
            <v>坐垫风扇总成</v>
          </cell>
        </row>
        <row r="138">
          <cell r="A138" t="str">
            <v>BEC0010099</v>
          </cell>
          <cell r="B138">
            <v>220</v>
          </cell>
          <cell r="C138" t="str">
            <v>靠背加热垫总成</v>
          </cell>
        </row>
        <row r="139">
          <cell r="A139" t="str">
            <v>BEC0010108</v>
          </cell>
          <cell r="B139">
            <v>220</v>
          </cell>
          <cell r="C139" t="str">
            <v>通风加热线束总成</v>
          </cell>
        </row>
        <row r="140">
          <cell r="A140" t="str">
            <v>BEC0010109</v>
          </cell>
          <cell r="B140">
            <v>220</v>
          </cell>
          <cell r="C140" t="str">
            <v>通风开关</v>
          </cell>
        </row>
        <row r="141">
          <cell r="A141" t="str">
            <v>BEC0010110</v>
          </cell>
          <cell r="B141">
            <v>220</v>
          </cell>
          <cell r="C141" t="str">
            <v>加热开关</v>
          </cell>
        </row>
        <row r="142">
          <cell r="A142" t="str">
            <v>BEC0010115</v>
          </cell>
          <cell r="B142">
            <v>220</v>
          </cell>
          <cell r="C142" t="str">
            <v>通风线束总成</v>
          </cell>
        </row>
        <row r="143">
          <cell r="A143" t="str">
            <v>BEC0010122</v>
          </cell>
          <cell r="B143">
            <v>220</v>
          </cell>
          <cell r="C143" t="str">
            <v>通风加热控制器ECU</v>
          </cell>
        </row>
        <row r="144">
          <cell r="A144" t="str">
            <v>BEC0010135</v>
          </cell>
          <cell r="B144">
            <v>220</v>
          </cell>
          <cell r="C144" t="str">
            <v>靠背加热垫总成</v>
          </cell>
        </row>
        <row r="145">
          <cell r="A145" t="str">
            <v>BEC0010136</v>
          </cell>
          <cell r="B145">
            <v>220</v>
          </cell>
          <cell r="C145" t="str">
            <v>坐垫加热垫总成</v>
          </cell>
        </row>
        <row r="146">
          <cell r="A146" t="str">
            <v>BEC0010141</v>
          </cell>
          <cell r="B146">
            <v>220</v>
          </cell>
          <cell r="C146" t="str">
            <v>ECU及通风加热线束总成</v>
          </cell>
        </row>
        <row r="147">
          <cell r="A147" t="str">
            <v>BEC0010142</v>
          </cell>
          <cell r="B147">
            <v>220</v>
          </cell>
          <cell r="C147" t="str">
            <v>加热开关总成</v>
          </cell>
        </row>
        <row r="148">
          <cell r="A148" t="str">
            <v>BEC0010152</v>
          </cell>
          <cell r="B148">
            <v>220</v>
          </cell>
          <cell r="C148" t="str">
            <v>坐垫风扇总成（含保护壳）</v>
          </cell>
        </row>
        <row r="149">
          <cell r="A149" t="str">
            <v>BEC0010153</v>
          </cell>
          <cell r="B149">
            <v>220</v>
          </cell>
          <cell r="C149" t="str">
            <v>靠背风扇总成(含保护壳)</v>
          </cell>
        </row>
        <row r="150">
          <cell r="A150" t="str">
            <v>BEC0010159</v>
          </cell>
          <cell r="B150">
            <v>220</v>
          </cell>
          <cell r="C150" t="str">
            <v>坐垫风扇总成</v>
          </cell>
        </row>
        <row r="151">
          <cell r="A151" t="str">
            <v>BEC0010160</v>
          </cell>
          <cell r="B151">
            <v>220</v>
          </cell>
          <cell r="C151" t="str">
            <v>坐垫加热垫总成</v>
          </cell>
        </row>
        <row r="152">
          <cell r="A152" t="str">
            <v>BEC0010161</v>
          </cell>
          <cell r="B152">
            <v>220</v>
          </cell>
          <cell r="C152" t="str">
            <v>通风加热线束</v>
          </cell>
        </row>
        <row r="153">
          <cell r="A153" t="str">
            <v>BEC0010162</v>
          </cell>
          <cell r="B153">
            <v>220</v>
          </cell>
          <cell r="C153" t="str">
            <v>单加热线束</v>
          </cell>
        </row>
        <row r="154">
          <cell r="A154" t="str">
            <v>BEC0010184</v>
          </cell>
          <cell r="B154">
            <v>220</v>
          </cell>
          <cell r="C154" t="str">
            <v>靠背加热垫总成</v>
          </cell>
        </row>
        <row r="155">
          <cell r="A155" t="str">
            <v>BEC0010190</v>
          </cell>
          <cell r="B155">
            <v>220</v>
          </cell>
          <cell r="C155" t="str">
            <v>安全带插锁线延长线</v>
          </cell>
        </row>
        <row r="156">
          <cell r="A156" t="str">
            <v>BEC0010191</v>
          </cell>
          <cell r="B156">
            <v>220</v>
          </cell>
          <cell r="C156" t="str">
            <v>ECU及通风线束总成</v>
          </cell>
        </row>
        <row r="157">
          <cell r="A157" t="str">
            <v>BEC0010195</v>
          </cell>
          <cell r="B157">
            <v>220</v>
          </cell>
          <cell r="C157" t="str">
            <v>SBR总成</v>
          </cell>
        </row>
        <row r="158">
          <cell r="A158" t="str">
            <v>BEC0010196</v>
          </cell>
          <cell r="B158">
            <v>220</v>
          </cell>
          <cell r="C158" t="str">
            <v>H6减震座椅SBR线束总成</v>
          </cell>
        </row>
        <row r="159">
          <cell r="A159" t="str">
            <v>BEC0010197</v>
          </cell>
          <cell r="B159">
            <v>220</v>
          </cell>
          <cell r="C159" t="str">
            <v>副驾SBR线束总成</v>
          </cell>
        </row>
        <row r="160">
          <cell r="A160" t="str">
            <v>BEC0010198</v>
          </cell>
          <cell r="B160">
            <v>220</v>
          </cell>
          <cell r="C160" t="str">
            <v>离位检测总成</v>
          </cell>
        </row>
        <row r="161">
          <cell r="A161" t="str">
            <v>BEC0010200</v>
          </cell>
          <cell r="B161">
            <v>220</v>
          </cell>
          <cell r="C161" t="str">
            <v>通风加热+SBR线束</v>
          </cell>
        </row>
        <row r="162">
          <cell r="A162" t="str">
            <v>BEC0010205</v>
          </cell>
          <cell r="B162">
            <v>220</v>
          </cell>
          <cell r="C162" t="str">
            <v>单加热线束</v>
          </cell>
        </row>
        <row r="163">
          <cell r="A163" t="str">
            <v>BEC0010211</v>
          </cell>
          <cell r="B163">
            <v>220</v>
          </cell>
          <cell r="C163" t="str">
            <v>通风加热线束</v>
          </cell>
        </row>
        <row r="164">
          <cell r="A164" t="str">
            <v>BEC0010212</v>
          </cell>
          <cell r="B164">
            <v>220</v>
          </cell>
          <cell r="C164" t="str">
            <v>K1副驾座椅SBR</v>
          </cell>
        </row>
        <row r="165">
          <cell r="A165" t="str">
            <v>BEC0010214</v>
          </cell>
          <cell r="B165">
            <v>220</v>
          </cell>
          <cell r="C165" t="str">
            <v>24V通风加热集成控制器</v>
          </cell>
        </row>
        <row r="166">
          <cell r="A166" t="str">
            <v>BEC0010215</v>
          </cell>
          <cell r="B166">
            <v>220</v>
          </cell>
          <cell r="C166" t="str">
            <v>24V单加热控制器总成</v>
          </cell>
        </row>
        <row r="167">
          <cell r="A167" t="str">
            <v>BEC0010216</v>
          </cell>
          <cell r="B167">
            <v>220</v>
          </cell>
          <cell r="C167" t="str">
            <v>12V单加热控制器总成</v>
          </cell>
        </row>
        <row r="168">
          <cell r="A168" t="str">
            <v>BEC0010217</v>
          </cell>
          <cell r="B168">
            <v>220</v>
          </cell>
          <cell r="C168" t="str">
            <v>24V单通风控制器总成</v>
          </cell>
        </row>
        <row r="169">
          <cell r="A169" t="str">
            <v>BEC0010218</v>
          </cell>
          <cell r="B169">
            <v>220</v>
          </cell>
          <cell r="C169" t="str">
            <v>12V单通风控制器总成</v>
          </cell>
        </row>
        <row r="170">
          <cell r="A170" t="str">
            <v>BEC0010219</v>
          </cell>
          <cell r="B170">
            <v>220</v>
          </cell>
          <cell r="C170" t="str">
            <v>12V通风加热集成控制器</v>
          </cell>
        </row>
        <row r="171">
          <cell r="A171" t="str">
            <v>BEC0010221</v>
          </cell>
          <cell r="B171">
            <v>220</v>
          </cell>
          <cell r="C171" t="str">
            <v>坐垫加热垫总成</v>
          </cell>
        </row>
        <row r="172">
          <cell r="A172" t="str">
            <v>BEC0010239</v>
          </cell>
          <cell r="B172">
            <v>220</v>
          </cell>
          <cell r="C172" t="str">
            <v>基础款通风加热集成线束</v>
          </cell>
        </row>
        <row r="173">
          <cell r="A173" t="str">
            <v>BEC0010251</v>
          </cell>
          <cell r="B173">
            <v>210</v>
          </cell>
          <cell r="C173" t="str">
            <v>DJ622-D2.8*0.8A带锁插簧</v>
          </cell>
        </row>
        <row r="174">
          <cell r="A174" t="str">
            <v>BEC0010265</v>
          </cell>
          <cell r="B174">
            <v>220</v>
          </cell>
          <cell r="C174" t="str">
            <v>通风加热集成线束总成</v>
          </cell>
        </row>
        <row r="175">
          <cell r="A175" t="str">
            <v>BEC0010266</v>
          </cell>
          <cell r="B175">
            <v>220</v>
          </cell>
          <cell r="C175" t="str">
            <v>BJ40后排单加热线束总成</v>
          </cell>
        </row>
        <row r="176">
          <cell r="A176" t="str">
            <v>BEC0010267</v>
          </cell>
          <cell r="B176">
            <v>220</v>
          </cell>
          <cell r="C176" t="str">
            <v>BJ40后排单加热ECU总成</v>
          </cell>
        </row>
        <row r="177">
          <cell r="A177" t="str">
            <v>BFA0000001</v>
          </cell>
          <cell r="B177">
            <v>220</v>
          </cell>
          <cell r="C177" t="str">
            <v>C型钉</v>
          </cell>
        </row>
        <row r="178">
          <cell r="A178" t="str">
            <v>BFA0000001</v>
          </cell>
          <cell r="B178">
            <v>230</v>
          </cell>
          <cell r="C178" t="str">
            <v>C型钉</v>
          </cell>
        </row>
        <row r="179">
          <cell r="A179" t="str">
            <v>BFA0000003</v>
          </cell>
          <cell r="B179">
            <v>210</v>
          </cell>
          <cell r="C179" t="str">
            <v>F扣</v>
          </cell>
        </row>
        <row r="180">
          <cell r="A180" t="str">
            <v>BFA0000003</v>
          </cell>
          <cell r="B180">
            <v>220</v>
          </cell>
          <cell r="C180" t="str">
            <v>F扣</v>
          </cell>
        </row>
        <row r="181">
          <cell r="A181" t="str">
            <v>BFA0000003</v>
          </cell>
          <cell r="B181">
            <v>230</v>
          </cell>
          <cell r="C181" t="str">
            <v>F扣</v>
          </cell>
        </row>
        <row r="182">
          <cell r="A182" t="str">
            <v>BFA0000004</v>
          </cell>
          <cell r="B182">
            <v>210</v>
          </cell>
          <cell r="C182" t="str">
            <v>4*200扎带</v>
          </cell>
        </row>
        <row r="183">
          <cell r="A183" t="str">
            <v>BFA0000004</v>
          </cell>
          <cell r="B183">
            <v>220</v>
          </cell>
          <cell r="C183" t="str">
            <v>4*200扎带</v>
          </cell>
        </row>
        <row r="184">
          <cell r="A184" t="str">
            <v>BFA0000004</v>
          </cell>
          <cell r="B184">
            <v>230</v>
          </cell>
          <cell r="C184" t="str">
            <v>4*200扎带</v>
          </cell>
        </row>
        <row r="185">
          <cell r="A185" t="str">
            <v>BFA0000005</v>
          </cell>
          <cell r="B185">
            <v>220</v>
          </cell>
          <cell r="C185" t="str">
            <v>开口型扁圆头抽芯铆钉</v>
          </cell>
        </row>
        <row r="186">
          <cell r="A186" t="str">
            <v>BFA0000005</v>
          </cell>
          <cell r="B186">
            <v>230</v>
          </cell>
          <cell r="C186" t="str">
            <v>开口型扁圆头抽芯铆钉</v>
          </cell>
        </row>
        <row r="187">
          <cell r="A187" t="str">
            <v>BFA0000006</v>
          </cell>
          <cell r="B187">
            <v>220</v>
          </cell>
          <cell r="C187" t="str">
            <v>平垫圈</v>
          </cell>
        </row>
        <row r="188">
          <cell r="A188" t="str">
            <v>BFA0000006</v>
          </cell>
          <cell r="B188">
            <v>230</v>
          </cell>
          <cell r="C188" t="str">
            <v>平垫圈</v>
          </cell>
        </row>
        <row r="189">
          <cell r="A189" t="str">
            <v>BFA0000007</v>
          </cell>
          <cell r="B189">
            <v>210</v>
          </cell>
          <cell r="C189" t="str">
            <v>φ8平垫(黑色)</v>
          </cell>
        </row>
        <row r="190">
          <cell r="A190" t="str">
            <v>BFA0000007</v>
          </cell>
          <cell r="B190">
            <v>220</v>
          </cell>
          <cell r="C190" t="str">
            <v>φ8平垫(黑色)</v>
          </cell>
        </row>
        <row r="191">
          <cell r="A191" t="str">
            <v>BFA0000007</v>
          </cell>
          <cell r="B191">
            <v>230</v>
          </cell>
          <cell r="C191" t="str">
            <v>φ8平垫(黑色)</v>
          </cell>
        </row>
        <row r="192">
          <cell r="A192" t="str">
            <v>BFA0000008</v>
          </cell>
          <cell r="B192">
            <v>210</v>
          </cell>
          <cell r="C192" t="str">
            <v>φ8弹簧垫(黑色)</v>
          </cell>
        </row>
        <row r="193">
          <cell r="A193" t="str">
            <v>BFA0000008</v>
          </cell>
          <cell r="B193">
            <v>220</v>
          </cell>
          <cell r="C193" t="str">
            <v>φ8弹簧垫(黑色)</v>
          </cell>
        </row>
        <row r="194">
          <cell r="A194" t="str">
            <v>BFA0000008</v>
          </cell>
          <cell r="B194">
            <v>230</v>
          </cell>
          <cell r="C194" t="str">
            <v>φ8弹簧垫(黑色)</v>
          </cell>
        </row>
        <row r="195">
          <cell r="A195" t="str">
            <v>BFA0000009</v>
          </cell>
          <cell r="B195">
            <v>220</v>
          </cell>
          <cell r="C195" t="str">
            <v>弹簧垫圈</v>
          </cell>
        </row>
        <row r="196">
          <cell r="A196" t="str">
            <v>BFA0000009</v>
          </cell>
          <cell r="B196">
            <v>230</v>
          </cell>
          <cell r="C196" t="str">
            <v>弹簧垫圈</v>
          </cell>
        </row>
        <row r="197">
          <cell r="A197" t="str">
            <v>BFA0000010</v>
          </cell>
          <cell r="B197">
            <v>210</v>
          </cell>
          <cell r="C197" t="str">
            <v>M8自锁螺母(白)</v>
          </cell>
        </row>
        <row r="198">
          <cell r="A198" t="str">
            <v>BFA0000010</v>
          </cell>
          <cell r="B198">
            <v>220</v>
          </cell>
          <cell r="C198" t="str">
            <v>M8自锁螺母(白)</v>
          </cell>
        </row>
        <row r="199">
          <cell r="A199" t="str">
            <v>BFA0000010</v>
          </cell>
          <cell r="B199">
            <v>230</v>
          </cell>
          <cell r="C199" t="str">
            <v>M8自锁螺母(白)</v>
          </cell>
        </row>
        <row r="200">
          <cell r="A200" t="str">
            <v>BFA0000011</v>
          </cell>
          <cell r="B200">
            <v>220</v>
          </cell>
          <cell r="C200" t="str">
            <v>六角头螺栓</v>
          </cell>
        </row>
        <row r="201">
          <cell r="A201" t="str">
            <v>BFA0000011</v>
          </cell>
          <cell r="B201">
            <v>230</v>
          </cell>
          <cell r="C201" t="str">
            <v>六角头螺栓</v>
          </cell>
        </row>
        <row r="202">
          <cell r="A202" t="str">
            <v>BFA0000012</v>
          </cell>
          <cell r="B202">
            <v>210</v>
          </cell>
          <cell r="C202" t="str">
            <v>外方螺栓(黑)M8*25</v>
          </cell>
        </row>
        <row r="203">
          <cell r="A203" t="str">
            <v>BFA0000012</v>
          </cell>
          <cell r="B203">
            <v>220</v>
          </cell>
          <cell r="C203" t="str">
            <v>外方螺栓(黑)M8*25</v>
          </cell>
        </row>
        <row r="204">
          <cell r="A204" t="str">
            <v>BFA0000012</v>
          </cell>
          <cell r="B204">
            <v>230</v>
          </cell>
          <cell r="C204" t="str">
            <v>外方螺栓(黑)M8*25</v>
          </cell>
        </row>
        <row r="205">
          <cell r="A205" t="str">
            <v>BFA0000013</v>
          </cell>
          <cell r="B205">
            <v>210</v>
          </cell>
          <cell r="C205" t="str">
            <v>ST4.2*13自攻螺钉达克罗黑</v>
          </cell>
        </row>
        <row r="206">
          <cell r="A206" t="str">
            <v>BFA0000013</v>
          </cell>
          <cell r="B206">
            <v>220</v>
          </cell>
          <cell r="C206" t="str">
            <v>ST4.2*13自攻螺钉达克罗黑</v>
          </cell>
        </row>
        <row r="207">
          <cell r="A207" t="str">
            <v>BFA0000013</v>
          </cell>
          <cell r="B207">
            <v>230</v>
          </cell>
          <cell r="C207" t="str">
            <v>ST4.2*13自攻螺钉达克罗黑</v>
          </cell>
        </row>
        <row r="208">
          <cell r="A208" t="str">
            <v>BFA0000014</v>
          </cell>
          <cell r="B208">
            <v>220</v>
          </cell>
          <cell r="C208" t="str">
            <v>十字槽盘头自攻螺钉-C型</v>
          </cell>
        </row>
        <row r="209">
          <cell r="A209" t="str">
            <v>BFA0000014</v>
          </cell>
          <cell r="B209">
            <v>230</v>
          </cell>
          <cell r="C209" t="str">
            <v>十字槽盘头自攻螺钉-C型</v>
          </cell>
        </row>
        <row r="210">
          <cell r="A210" t="str">
            <v>BFA0000015</v>
          </cell>
          <cell r="B210">
            <v>210</v>
          </cell>
          <cell r="C210" t="str">
            <v>5*20元机十字</v>
          </cell>
        </row>
        <row r="211">
          <cell r="A211" t="str">
            <v>BFA0000015</v>
          </cell>
          <cell r="B211">
            <v>230</v>
          </cell>
          <cell r="C211" t="str">
            <v>5*20元机十字</v>
          </cell>
        </row>
        <row r="212">
          <cell r="A212" t="str">
            <v>BFA0000016</v>
          </cell>
          <cell r="B212">
            <v>210</v>
          </cell>
          <cell r="C212" t="str">
            <v>6*16元机十字钉</v>
          </cell>
        </row>
        <row r="213">
          <cell r="A213" t="str">
            <v>BFA0000016</v>
          </cell>
          <cell r="B213">
            <v>220</v>
          </cell>
          <cell r="C213" t="str">
            <v>6*16元机十字钉</v>
          </cell>
        </row>
        <row r="214">
          <cell r="A214" t="str">
            <v>BFA0000016</v>
          </cell>
          <cell r="B214">
            <v>230</v>
          </cell>
          <cell r="C214" t="str">
            <v>6*16元机十字钉</v>
          </cell>
        </row>
        <row r="215">
          <cell r="A215" t="str">
            <v>BFA0000017</v>
          </cell>
          <cell r="B215">
            <v>220</v>
          </cell>
          <cell r="C215" t="str">
            <v>内六角圆柱头螺钉</v>
          </cell>
        </row>
        <row r="216">
          <cell r="A216" t="str">
            <v>BFA0000017</v>
          </cell>
          <cell r="B216">
            <v>230</v>
          </cell>
          <cell r="C216" t="str">
            <v>内六角圆柱头螺钉</v>
          </cell>
        </row>
        <row r="217">
          <cell r="A217" t="str">
            <v>BFA0000018</v>
          </cell>
          <cell r="B217">
            <v>220</v>
          </cell>
          <cell r="C217" t="str">
            <v>内六角圆柱头螺钉</v>
          </cell>
        </row>
        <row r="218">
          <cell r="A218" t="str">
            <v>BFA0000018</v>
          </cell>
          <cell r="B218">
            <v>230</v>
          </cell>
          <cell r="C218" t="str">
            <v>内六角圆柱头螺钉</v>
          </cell>
        </row>
        <row r="219">
          <cell r="A219" t="str">
            <v>BFA0000019</v>
          </cell>
          <cell r="B219">
            <v>220</v>
          </cell>
          <cell r="C219" t="str">
            <v>盖母黑M8</v>
          </cell>
        </row>
        <row r="220">
          <cell r="A220" t="str">
            <v>BFA0000019</v>
          </cell>
          <cell r="B220">
            <v>230</v>
          </cell>
          <cell r="C220" t="str">
            <v>盖母黑M8</v>
          </cell>
        </row>
        <row r="221">
          <cell r="A221" t="str">
            <v>BFA0000020</v>
          </cell>
          <cell r="B221">
            <v>220</v>
          </cell>
          <cell r="C221" t="str">
            <v>大平垫圈</v>
          </cell>
        </row>
        <row r="222">
          <cell r="A222" t="str">
            <v>BFA0000021</v>
          </cell>
          <cell r="B222">
            <v>210</v>
          </cell>
          <cell r="C222" t="str">
            <v>十字自攻钉ST4.8*16</v>
          </cell>
        </row>
        <row r="223">
          <cell r="A223" t="str">
            <v>BFA0000021</v>
          </cell>
          <cell r="B223">
            <v>220</v>
          </cell>
          <cell r="C223" t="str">
            <v>十字自攻钉ST4.8*16</v>
          </cell>
        </row>
        <row r="224">
          <cell r="A224" t="str">
            <v>BFA0000021</v>
          </cell>
          <cell r="B224">
            <v>230</v>
          </cell>
          <cell r="C224" t="str">
            <v>十字自攻钉ST4.8*16</v>
          </cell>
        </row>
        <row r="225">
          <cell r="A225" t="str">
            <v>BFA0000024</v>
          </cell>
          <cell r="B225">
            <v>220</v>
          </cell>
          <cell r="C225" t="str">
            <v>十字槽沉头自攻螺钉</v>
          </cell>
        </row>
        <row r="226">
          <cell r="A226" t="str">
            <v>BFA0000025</v>
          </cell>
          <cell r="B226">
            <v>220</v>
          </cell>
          <cell r="C226" t="str">
            <v>平垫14*1</v>
          </cell>
        </row>
        <row r="227">
          <cell r="A227" t="str">
            <v>BFA0000026</v>
          </cell>
          <cell r="B227">
            <v>220</v>
          </cell>
          <cell r="C227" t="str">
            <v>台阶螺栓（白色）</v>
          </cell>
        </row>
        <row r="228">
          <cell r="A228" t="str">
            <v>BFA0000028</v>
          </cell>
          <cell r="B228">
            <v>210</v>
          </cell>
          <cell r="C228" t="str">
            <v>M6自锁螺母</v>
          </cell>
        </row>
        <row r="229">
          <cell r="A229" t="str">
            <v>BFA0000028</v>
          </cell>
          <cell r="B229">
            <v>230</v>
          </cell>
          <cell r="C229" t="str">
            <v>M6自锁螺母</v>
          </cell>
        </row>
        <row r="230">
          <cell r="A230" t="str">
            <v>BFA0000029</v>
          </cell>
          <cell r="B230">
            <v>220</v>
          </cell>
          <cell r="C230" t="str">
            <v>六角头螺栓</v>
          </cell>
        </row>
        <row r="231">
          <cell r="A231" t="str">
            <v>BFA0000029</v>
          </cell>
          <cell r="B231">
            <v>230</v>
          </cell>
          <cell r="C231" t="str">
            <v>六角头螺栓</v>
          </cell>
        </row>
        <row r="232">
          <cell r="A232" t="str">
            <v>BFA0000030</v>
          </cell>
          <cell r="B232">
            <v>220</v>
          </cell>
          <cell r="C232" t="str">
            <v>M8螺栓</v>
          </cell>
        </row>
        <row r="233">
          <cell r="A233" t="str">
            <v>BFA0000031</v>
          </cell>
          <cell r="B233">
            <v>220</v>
          </cell>
          <cell r="C233" t="str">
            <v>内六角螺栓8*25</v>
          </cell>
        </row>
        <row r="234">
          <cell r="A234" t="str">
            <v>BFA0000032</v>
          </cell>
          <cell r="B234">
            <v>220</v>
          </cell>
          <cell r="C234" t="str">
            <v>内六角螺丝8*40</v>
          </cell>
        </row>
        <row r="235">
          <cell r="A235" t="str">
            <v>BFA0000035</v>
          </cell>
          <cell r="B235">
            <v>220</v>
          </cell>
          <cell r="C235" t="str">
            <v>自攻钉十字螺栓M6*25</v>
          </cell>
        </row>
        <row r="236">
          <cell r="A236" t="str">
            <v>BFA0000035</v>
          </cell>
          <cell r="B236">
            <v>230</v>
          </cell>
          <cell r="C236" t="str">
            <v>自攻钉十字螺栓M6*25</v>
          </cell>
        </row>
        <row r="237">
          <cell r="A237" t="str">
            <v>BFA0000036</v>
          </cell>
          <cell r="B237">
            <v>220</v>
          </cell>
          <cell r="C237" t="str">
            <v>销轴6486</v>
          </cell>
        </row>
        <row r="238">
          <cell r="A238" t="str">
            <v>BFA0000037</v>
          </cell>
          <cell r="B238">
            <v>220</v>
          </cell>
          <cell r="C238" t="str">
            <v>K1台阶螺栓B随车用</v>
          </cell>
        </row>
        <row r="239">
          <cell r="A239" t="str">
            <v>BFA0000038</v>
          </cell>
          <cell r="B239">
            <v>220</v>
          </cell>
          <cell r="C239" t="str">
            <v>销轴（跨坐用）</v>
          </cell>
        </row>
        <row r="240">
          <cell r="A240" t="str">
            <v>BFA0000039</v>
          </cell>
          <cell r="B240">
            <v>220</v>
          </cell>
          <cell r="C240" t="str">
            <v>自攻钉4*20</v>
          </cell>
        </row>
        <row r="241">
          <cell r="A241" t="str">
            <v>BFA0000039</v>
          </cell>
          <cell r="B241">
            <v>230</v>
          </cell>
          <cell r="C241" t="str">
            <v>自攻钉4*20</v>
          </cell>
        </row>
        <row r="242">
          <cell r="A242" t="str">
            <v>BFA0000042</v>
          </cell>
          <cell r="B242">
            <v>210</v>
          </cell>
          <cell r="C242" t="str">
            <v>M10自锁螺母</v>
          </cell>
        </row>
        <row r="243">
          <cell r="A243" t="str">
            <v>BFA0000042</v>
          </cell>
          <cell r="B243">
            <v>220</v>
          </cell>
          <cell r="C243" t="str">
            <v>M10自锁螺母</v>
          </cell>
        </row>
        <row r="244">
          <cell r="A244" t="str">
            <v>BFA0000042</v>
          </cell>
          <cell r="B244">
            <v>230</v>
          </cell>
          <cell r="C244" t="str">
            <v>M10自锁螺母</v>
          </cell>
        </row>
        <row r="245">
          <cell r="A245" t="str">
            <v>BFA0000044</v>
          </cell>
          <cell r="B245">
            <v>230</v>
          </cell>
          <cell r="C245" t="str">
            <v>M8*20六角头螺栓</v>
          </cell>
        </row>
        <row r="246">
          <cell r="A246" t="str">
            <v>BFA0000047</v>
          </cell>
          <cell r="B246">
            <v>220</v>
          </cell>
          <cell r="C246" t="str">
            <v>B40调角器手柄限位销</v>
          </cell>
        </row>
        <row r="247">
          <cell r="A247" t="str">
            <v>BFA0000053</v>
          </cell>
          <cell r="B247">
            <v>210</v>
          </cell>
          <cell r="C247" t="str">
            <v>(306)5*8沉头螺丝(彩)</v>
          </cell>
        </row>
        <row r="248">
          <cell r="A248" t="str">
            <v>BFA0000053</v>
          </cell>
          <cell r="B248">
            <v>230</v>
          </cell>
          <cell r="C248" t="str">
            <v>(306)5*8沉头螺丝(彩)</v>
          </cell>
        </row>
        <row r="249">
          <cell r="A249" t="str">
            <v>BFA0000056</v>
          </cell>
          <cell r="B249">
            <v>210</v>
          </cell>
          <cell r="C249" t="str">
            <v>(306)8*25内方螺丝(彩)</v>
          </cell>
        </row>
        <row r="250">
          <cell r="A250" t="str">
            <v>BFA0000056</v>
          </cell>
          <cell r="B250">
            <v>220</v>
          </cell>
          <cell r="C250" t="str">
            <v>(306)8*25内方螺丝(彩)</v>
          </cell>
        </row>
        <row r="251">
          <cell r="A251" t="str">
            <v>BFA0000056</v>
          </cell>
          <cell r="B251">
            <v>230</v>
          </cell>
          <cell r="C251" t="str">
            <v>(306)8*25内方螺丝(彩)</v>
          </cell>
        </row>
        <row r="252">
          <cell r="A252" t="str">
            <v>BFA0000075</v>
          </cell>
          <cell r="B252">
            <v>220</v>
          </cell>
          <cell r="C252" t="str">
            <v>六角头螺栓</v>
          </cell>
        </row>
        <row r="253">
          <cell r="A253" t="str">
            <v>BFA0000075</v>
          </cell>
          <cell r="B253">
            <v>230</v>
          </cell>
          <cell r="C253" t="str">
            <v>六角头螺栓</v>
          </cell>
        </row>
        <row r="254">
          <cell r="A254" t="str">
            <v>BFA0000083</v>
          </cell>
          <cell r="B254">
            <v>220</v>
          </cell>
          <cell r="C254" t="str">
            <v>十字槽盘头自攻螺钉-C型</v>
          </cell>
        </row>
        <row r="255">
          <cell r="A255" t="str">
            <v>BFA0000083</v>
          </cell>
          <cell r="B255">
            <v>230</v>
          </cell>
          <cell r="C255" t="str">
            <v>十字槽盘头自攻螺钉-C型</v>
          </cell>
        </row>
        <row r="256">
          <cell r="A256" t="str">
            <v>BFA0000084</v>
          </cell>
          <cell r="B256">
            <v>210</v>
          </cell>
          <cell r="C256" t="str">
            <v>φ4.2*9.5F型螺钉(黑)</v>
          </cell>
        </row>
        <row r="257">
          <cell r="A257" t="str">
            <v>BFA0000084</v>
          </cell>
          <cell r="B257">
            <v>230</v>
          </cell>
          <cell r="C257" t="str">
            <v>φ4.2*9.5F型螺钉(黑)</v>
          </cell>
        </row>
        <row r="258">
          <cell r="A258" t="str">
            <v>BFA0000087</v>
          </cell>
          <cell r="B258">
            <v>230</v>
          </cell>
          <cell r="C258" t="str">
            <v>焊接六角螺母M10</v>
          </cell>
        </row>
        <row r="259">
          <cell r="A259" t="str">
            <v>BFA0000096</v>
          </cell>
          <cell r="B259">
            <v>220</v>
          </cell>
          <cell r="C259" t="str">
            <v>十字槽圆头带垫自攻螺钉F</v>
          </cell>
        </row>
        <row r="260">
          <cell r="A260" t="str">
            <v>BFA0000110</v>
          </cell>
          <cell r="B260">
            <v>220</v>
          </cell>
          <cell r="C260" t="str">
            <v>全金属六角法兰面锁紧螺母</v>
          </cell>
        </row>
        <row r="261">
          <cell r="A261" t="str">
            <v>BFA0000110</v>
          </cell>
          <cell r="B261">
            <v>230</v>
          </cell>
          <cell r="C261" t="str">
            <v>全金属六角法兰面锁紧螺母</v>
          </cell>
        </row>
        <row r="262">
          <cell r="A262" t="str">
            <v>BFA0000112</v>
          </cell>
          <cell r="B262">
            <v>220</v>
          </cell>
          <cell r="C262" t="str">
            <v>六角法兰承面带齿螺栓</v>
          </cell>
        </row>
        <row r="263">
          <cell r="A263" t="str">
            <v>BFA0000112</v>
          </cell>
          <cell r="B263">
            <v>230</v>
          </cell>
          <cell r="C263" t="str">
            <v>六角法兰承面带齿螺栓</v>
          </cell>
        </row>
        <row r="264">
          <cell r="A264" t="str">
            <v>BFA0000121</v>
          </cell>
          <cell r="B264">
            <v>220</v>
          </cell>
          <cell r="C264" t="str">
            <v>扶手台阶螺栓</v>
          </cell>
        </row>
        <row r="265">
          <cell r="A265" t="str">
            <v>BFA0000121</v>
          </cell>
          <cell r="B265">
            <v>230</v>
          </cell>
          <cell r="C265" t="str">
            <v>扶手台阶螺栓</v>
          </cell>
        </row>
        <row r="266">
          <cell r="A266" t="str">
            <v>BFA0000124</v>
          </cell>
          <cell r="B266">
            <v>220</v>
          </cell>
          <cell r="C266" t="str">
            <v>码钉1010</v>
          </cell>
        </row>
        <row r="267">
          <cell r="A267" t="str">
            <v>BFA0000129</v>
          </cell>
          <cell r="B267">
            <v>210</v>
          </cell>
          <cell r="C267" t="str">
            <v>4.2*16十字槽盘头自攻螺钉</v>
          </cell>
        </row>
        <row r="268">
          <cell r="A268" t="str">
            <v>BFA0000129</v>
          </cell>
          <cell r="B268">
            <v>220</v>
          </cell>
          <cell r="C268" t="str">
            <v>4.2*16十字槽盘头自攻螺钉</v>
          </cell>
        </row>
        <row r="269">
          <cell r="A269" t="str">
            <v>BFA0000129</v>
          </cell>
          <cell r="B269">
            <v>230</v>
          </cell>
          <cell r="C269" t="str">
            <v>4.2*16十字槽盘头自攻螺钉</v>
          </cell>
        </row>
        <row r="270">
          <cell r="A270" t="str">
            <v>BFA0000130</v>
          </cell>
          <cell r="B270">
            <v>210</v>
          </cell>
          <cell r="C270" t="str">
            <v>M8*20六角头螺栓</v>
          </cell>
        </row>
        <row r="271">
          <cell r="A271" t="str">
            <v>BFA0000130</v>
          </cell>
          <cell r="B271">
            <v>220</v>
          </cell>
          <cell r="C271" t="str">
            <v>M8*20六角头螺栓</v>
          </cell>
        </row>
        <row r="272">
          <cell r="A272" t="str">
            <v>BFA0000130</v>
          </cell>
          <cell r="B272">
            <v>230</v>
          </cell>
          <cell r="C272" t="str">
            <v>M8*20六角头螺栓</v>
          </cell>
        </row>
        <row r="273">
          <cell r="A273" t="str">
            <v>BFA0000131</v>
          </cell>
          <cell r="B273">
            <v>220</v>
          </cell>
          <cell r="C273" t="str">
            <v>尼龙垫圈</v>
          </cell>
        </row>
        <row r="274">
          <cell r="A274" t="str">
            <v>BFA0000131</v>
          </cell>
          <cell r="B274">
            <v>230</v>
          </cell>
          <cell r="C274" t="str">
            <v>尼龙垫圈</v>
          </cell>
        </row>
        <row r="275">
          <cell r="A275" t="str">
            <v>BFA0000132</v>
          </cell>
          <cell r="B275">
            <v>220</v>
          </cell>
          <cell r="C275" t="str">
            <v>GRC大客蝶形弹簧垫圈</v>
          </cell>
        </row>
        <row r="276">
          <cell r="A276" t="str">
            <v>BFA0000132</v>
          </cell>
          <cell r="B276">
            <v>230</v>
          </cell>
          <cell r="C276" t="str">
            <v>GRC大客蝶形弹簧垫圈</v>
          </cell>
        </row>
        <row r="277">
          <cell r="A277" t="str">
            <v>BFA0000133</v>
          </cell>
          <cell r="B277">
            <v>210</v>
          </cell>
          <cell r="C277" t="str">
            <v>BC316外后视镜M8铜螺母</v>
          </cell>
        </row>
        <row r="278">
          <cell r="A278" t="str">
            <v>BFA0000138</v>
          </cell>
          <cell r="B278">
            <v>210</v>
          </cell>
          <cell r="C278" t="str">
            <v>3GD半圆头螺钉</v>
          </cell>
        </row>
        <row r="279">
          <cell r="A279" t="str">
            <v>BFA0000139</v>
          </cell>
          <cell r="B279">
            <v>210</v>
          </cell>
          <cell r="C279" t="str">
            <v>18D半圆头螺钉</v>
          </cell>
        </row>
        <row r="280">
          <cell r="A280" t="str">
            <v>BFA0000140</v>
          </cell>
          <cell r="B280">
            <v>210</v>
          </cell>
          <cell r="C280" t="str">
            <v>元机自攻2.9*42</v>
          </cell>
        </row>
        <row r="281">
          <cell r="A281" t="str">
            <v>BFA0000140</v>
          </cell>
          <cell r="B281">
            <v>230</v>
          </cell>
          <cell r="C281" t="str">
            <v>元机自攻2.9*42</v>
          </cell>
        </row>
        <row r="282">
          <cell r="A282" t="str">
            <v>BFA0000142</v>
          </cell>
          <cell r="B282">
            <v>210</v>
          </cell>
          <cell r="C282" t="str">
            <v>元机自攻2.9*9.5</v>
          </cell>
        </row>
        <row r="283">
          <cell r="A283" t="str">
            <v>BFA0000142</v>
          </cell>
          <cell r="B283">
            <v>230</v>
          </cell>
          <cell r="C283" t="str">
            <v>元机自攻2.9*9.5</v>
          </cell>
        </row>
        <row r="284">
          <cell r="A284" t="str">
            <v>BFA0000143</v>
          </cell>
          <cell r="B284">
            <v>210</v>
          </cell>
          <cell r="C284" t="str">
            <v>C35DB特殊螺丝(M6*32)</v>
          </cell>
        </row>
        <row r="285">
          <cell r="A285" t="str">
            <v>BFA0000144</v>
          </cell>
          <cell r="B285">
            <v>210</v>
          </cell>
          <cell r="C285" t="str">
            <v>元机自攻2.9*19</v>
          </cell>
        </row>
        <row r="286">
          <cell r="A286" t="str">
            <v>BFA0000144</v>
          </cell>
          <cell r="B286">
            <v>230</v>
          </cell>
          <cell r="C286" t="str">
            <v>元机自攻2.9*19</v>
          </cell>
        </row>
        <row r="287">
          <cell r="A287" t="str">
            <v>BFA0000145</v>
          </cell>
          <cell r="B287">
            <v>210</v>
          </cell>
          <cell r="C287" t="str">
            <v>元机十字钉5*8彩</v>
          </cell>
        </row>
        <row r="288">
          <cell r="A288" t="str">
            <v>BFA0000146</v>
          </cell>
          <cell r="B288">
            <v>210</v>
          </cell>
          <cell r="C288" t="str">
            <v>φ10平垫(黑达克罗)</v>
          </cell>
        </row>
        <row r="289">
          <cell r="A289" t="str">
            <v>BFA0000146</v>
          </cell>
          <cell r="B289">
            <v>230</v>
          </cell>
          <cell r="C289" t="str">
            <v>φ10平垫(黑达克罗)</v>
          </cell>
        </row>
        <row r="290">
          <cell r="A290" t="str">
            <v>BFA0000154</v>
          </cell>
          <cell r="B290">
            <v>210</v>
          </cell>
          <cell r="C290" t="str">
            <v>元机十字钉5*8达克罗</v>
          </cell>
        </row>
        <row r="291">
          <cell r="A291" t="str">
            <v>BFA0000154</v>
          </cell>
          <cell r="B291">
            <v>230</v>
          </cell>
          <cell r="C291" t="str">
            <v>元机十字钉5*8达克罗</v>
          </cell>
        </row>
        <row r="292">
          <cell r="A292" t="str">
            <v>BFA0000158</v>
          </cell>
          <cell r="B292">
            <v>210</v>
          </cell>
          <cell r="C292" t="str">
            <v>元机自攻3*30</v>
          </cell>
        </row>
        <row r="293">
          <cell r="A293" t="str">
            <v>BFA0000159</v>
          </cell>
          <cell r="B293">
            <v>230</v>
          </cell>
          <cell r="C293" t="str">
            <v>内方螺丝6*30</v>
          </cell>
        </row>
        <row r="294">
          <cell r="A294" t="str">
            <v>BFA0000160</v>
          </cell>
          <cell r="B294">
            <v>230</v>
          </cell>
          <cell r="C294" t="str">
            <v>内方螺丝6*40</v>
          </cell>
        </row>
        <row r="295">
          <cell r="A295" t="str">
            <v>BFA0000161</v>
          </cell>
          <cell r="B295">
            <v>210</v>
          </cell>
          <cell r="C295" t="str">
            <v>M6平垫白锌</v>
          </cell>
        </row>
        <row r="296">
          <cell r="A296" t="str">
            <v>BFA0000161</v>
          </cell>
          <cell r="B296">
            <v>230</v>
          </cell>
          <cell r="C296" t="str">
            <v>M6平垫白锌</v>
          </cell>
        </row>
        <row r="297">
          <cell r="A297" t="str">
            <v>BFA0000167</v>
          </cell>
          <cell r="B297">
            <v>220</v>
          </cell>
          <cell r="C297" t="str">
            <v>六角头螺栓</v>
          </cell>
        </row>
        <row r="298">
          <cell r="A298" t="str">
            <v>BFA0000170</v>
          </cell>
          <cell r="B298">
            <v>210</v>
          </cell>
          <cell r="C298" t="str">
            <v>∮6钢珠</v>
          </cell>
        </row>
        <row r="299">
          <cell r="A299" t="str">
            <v>BFA0000170</v>
          </cell>
          <cell r="B299">
            <v>230</v>
          </cell>
          <cell r="C299" t="str">
            <v>∮6钢珠</v>
          </cell>
        </row>
        <row r="300">
          <cell r="A300" t="str">
            <v>BFA0000176</v>
          </cell>
          <cell r="B300">
            <v>210</v>
          </cell>
          <cell r="C300" t="str">
            <v>4*20盘头十字钉</v>
          </cell>
        </row>
        <row r="301">
          <cell r="A301" t="str">
            <v>BFA0000176</v>
          </cell>
          <cell r="B301">
            <v>230</v>
          </cell>
          <cell r="C301" t="str">
            <v>4*20盘头十字钉</v>
          </cell>
        </row>
        <row r="302">
          <cell r="A302" t="str">
            <v>BFA0000177</v>
          </cell>
          <cell r="B302">
            <v>210</v>
          </cell>
          <cell r="C302" t="str">
            <v>4*16大扁头自攻钉</v>
          </cell>
        </row>
        <row r="303">
          <cell r="A303" t="str">
            <v>BFA0000177</v>
          </cell>
          <cell r="B303">
            <v>230</v>
          </cell>
          <cell r="C303" t="str">
            <v>4*16大扁头自攻钉</v>
          </cell>
        </row>
        <row r="304">
          <cell r="A304" t="str">
            <v>BFA0000179</v>
          </cell>
          <cell r="B304">
            <v>210</v>
          </cell>
          <cell r="C304" t="str">
            <v>平垫φ4白</v>
          </cell>
        </row>
        <row r="305">
          <cell r="A305" t="str">
            <v>BFA0000180</v>
          </cell>
          <cell r="B305">
            <v>210</v>
          </cell>
          <cell r="C305" t="str">
            <v>元字十字钉4*45白</v>
          </cell>
        </row>
        <row r="306">
          <cell r="A306" t="str">
            <v>BFA0000180</v>
          </cell>
          <cell r="B306">
            <v>230</v>
          </cell>
          <cell r="C306" t="str">
            <v>元字十字钉4*45白</v>
          </cell>
        </row>
        <row r="307">
          <cell r="A307" t="str">
            <v>BFA0000181</v>
          </cell>
          <cell r="B307">
            <v>210</v>
          </cell>
          <cell r="C307" t="str">
            <v>元机十字钉 4*30</v>
          </cell>
        </row>
        <row r="308">
          <cell r="A308" t="str">
            <v>BFA0000181</v>
          </cell>
          <cell r="B308">
            <v>230</v>
          </cell>
          <cell r="C308" t="str">
            <v>元机十字钉 4*30</v>
          </cell>
        </row>
        <row r="309">
          <cell r="A309" t="str">
            <v>BFA0000182</v>
          </cell>
          <cell r="B309">
            <v>210</v>
          </cell>
          <cell r="C309" t="str">
            <v>锁母M4</v>
          </cell>
        </row>
        <row r="310">
          <cell r="A310" t="str">
            <v>BFA0000182</v>
          </cell>
          <cell r="B310">
            <v>230</v>
          </cell>
          <cell r="C310" t="str">
            <v>锁母M4</v>
          </cell>
        </row>
        <row r="311">
          <cell r="A311" t="str">
            <v>BFA0000183</v>
          </cell>
          <cell r="B311">
            <v>210</v>
          </cell>
          <cell r="C311" t="str">
            <v>M6止转螺栓</v>
          </cell>
        </row>
        <row r="312">
          <cell r="A312" t="str">
            <v>BFA0000183</v>
          </cell>
          <cell r="B312">
            <v>230</v>
          </cell>
          <cell r="C312" t="str">
            <v>M6止转螺栓</v>
          </cell>
        </row>
        <row r="313">
          <cell r="A313" t="str">
            <v>BFA0000184</v>
          </cell>
          <cell r="B313">
            <v>220</v>
          </cell>
          <cell r="C313" t="str">
            <v>自攻钉4*12</v>
          </cell>
        </row>
        <row r="314">
          <cell r="A314" t="str">
            <v>BFA0000188</v>
          </cell>
          <cell r="B314">
            <v>210</v>
          </cell>
          <cell r="C314" t="str">
            <v>M10螺母（白）</v>
          </cell>
        </row>
        <row r="315">
          <cell r="A315" t="str">
            <v>BFA0000188</v>
          </cell>
          <cell r="B315">
            <v>230</v>
          </cell>
          <cell r="C315" t="str">
            <v>M10螺母（白）</v>
          </cell>
        </row>
        <row r="316">
          <cell r="A316" t="str">
            <v>BFA0000190</v>
          </cell>
          <cell r="B316">
            <v>210</v>
          </cell>
          <cell r="C316" t="str">
            <v>内六角M8*40黑达克罗</v>
          </cell>
        </row>
        <row r="317">
          <cell r="A317" t="str">
            <v>BFA0000190</v>
          </cell>
          <cell r="B317">
            <v>230</v>
          </cell>
          <cell r="C317" t="str">
            <v>内六角M8*40黑达克罗</v>
          </cell>
        </row>
        <row r="318">
          <cell r="A318" t="str">
            <v>BFA0000191</v>
          </cell>
          <cell r="B318">
            <v>210</v>
          </cell>
          <cell r="C318" t="str">
            <v>ST4.8*16盘头自攻螺钉</v>
          </cell>
        </row>
        <row r="319">
          <cell r="A319" t="str">
            <v>BFA0000191</v>
          </cell>
          <cell r="B319">
            <v>230</v>
          </cell>
          <cell r="C319" t="str">
            <v>ST4.8*16盘头自攻螺钉</v>
          </cell>
        </row>
        <row r="320">
          <cell r="A320" t="str">
            <v>BFA0000192</v>
          </cell>
          <cell r="B320">
            <v>210</v>
          </cell>
          <cell r="C320" t="str">
            <v>ST4*25自攻螺钉(不锈钢)</v>
          </cell>
        </row>
        <row r="321">
          <cell r="A321" t="str">
            <v>BFA0000192</v>
          </cell>
          <cell r="B321">
            <v>230</v>
          </cell>
          <cell r="C321" t="str">
            <v>ST4*25自攻螺钉(不锈钢)</v>
          </cell>
        </row>
        <row r="322">
          <cell r="A322" t="str">
            <v>BFA0000193</v>
          </cell>
          <cell r="B322">
            <v>210</v>
          </cell>
          <cell r="C322" t="str">
            <v>ETX限位平垫</v>
          </cell>
        </row>
        <row r="323">
          <cell r="A323" t="str">
            <v>BFA0000193</v>
          </cell>
          <cell r="B323">
            <v>230</v>
          </cell>
          <cell r="C323" t="str">
            <v>ETX限位平垫</v>
          </cell>
        </row>
        <row r="324">
          <cell r="A324" t="str">
            <v>BFA0000194</v>
          </cell>
          <cell r="B324">
            <v>210</v>
          </cell>
          <cell r="C324" t="str">
            <v>元机十字钉4*25</v>
          </cell>
        </row>
        <row r="325">
          <cell r="A325" t="str">
            <v>BFA0000196</v>
          </cell>
          <cell r="B325">
            <v>210</v>
          </cell>
          <cell r="C325" t="str">
            <v>十字圆头自攻4.8*45</v>
          </cell>
        </row>
        <row r="326">
          <cell r="A326" t="str">
            <v>BFA0000196</v>
          </cell>
          <cell r="B326">
            <v>230</v>
          </cell>
          <cell r="C326" t="str">
            <v>十字圆头自攻4.8*45</v>
          </cell>
        </row>
        <row r="327">
          <cell r="A327" t="str">
            <v>BFA0000198</v>
          </cell>
          <cell r="B327">
            <v>210</v>
          </cell>
          <cell r="C327" t="str">
            <v>元机自攻 4.2*22</v>
          </cell>
        </row>
        <row r="328">
          <cell r="A328" t="str">
            <v>BFA0000198</v>
          </cell>
          <cell r="B328">
            <v>230</v>
          </cell>
          <cell r="C328" t="str">
            <v>元机自攻 4.2*22</v>
          </cell>
        </row>
        <row r="329">
          <cell r="A329" t="str">
            <v>BFA0000200</v>
          </cell>
          <cell r="B329">
            <v>210</v>
          </cell>
          <cell r="C329" t="str">
            <v>B40L拉铆钉</v>
          </cell>
        </row>
        <row r="330">
          <cell r="A330" t="str">
            <v>BFA0000200</v>
          </cell>
          <cell r="B330">
            <v>220</v>
          </cell>
          <cell r="C330" t="str">
            <v>B40L拉铆钉</v>
          </cell>
        </row>
        <row r="331">
          <cell r="A331" t="str">
            <v>BFA0000200</v>
          </cell>
          <cell r="B331">
            <v>230</v>
          </cell>
          <cell r="C331" t="str">
            <v>B40L拉铆钉</v>
          </cell>
        </row>
        <row r="332">
          <cell r="A332" t="str">
            <v>BFA0000201</v>
          </cell>
          <cell r="B332">
            <v>210</v>
          </cell>
          <cell r="C332" t="str">
            <v>十字圆头自攻4.2*19</v>
          </cell>
        </row>
        <row r="333">
          <cell r="A333" t="str">
            <v>BFA0000201</v>
          </cell>
          <cell r="B333">
            <v>230</v>
          </cell>
          <cell r="C333" t="str">
            <v>十字圆头自攻4.2*19</v>
          </cell>
        </row>
        <row r="334">
          <cell r="A334" t="str">
            <v>BFA0000202</v>
          </cell>
          <cell r="B334">
            <v>210</v>
          </cell>
          <cell r="C334" t="str">
            <v>十字圆头自攻4.2*32</v>
          </cell>
        </row>
        <row r="335">
          <cell r="A335" t="str">
            <v>BFA0000202</v>
          </cell>
          <cell r="B335">
            <v>230</v>
          </cell>
          <cell r="C335" t="str">
            <v>十字圆头自攻4.2*32</v>
          </cell>
        </row>
        <row r="336">
          <cell r="A336" t="str">
            <v>BFA0000203</v>
          </cell>
          <cell r="B336">
            <v>210</v>
          </cell>
          <cell r="C336" t="str">
            <v>十字圆头自攻4.8*25</v>
          </cell>
        </row>
        <row r="337">
          <cell r="A337" t="str">
            <v>BFA0000203</v>
          </cell>
          <cell r="B337">
            <v>230</v>
          </cell>
          <cell r="C337" t="str">
            <v>十字圆头自攻4.8*25</v>
          </cell>
        </row>
        <row r="338">
          <cell r="A338" t="str">
            <v>BFA0000205</v>
          </cell>
          <cell r="B338">
            <v>210</v>
          </cell>
          <cell r="C338" t="str">
            <v>元机自攻 4.8*16小头</v>
          </cell>
        </row>
        <row r="339">
          <cell r="A339" t="str">
            <v>BFA0000205</v>
          </cell>
          <cell r="B339">
            <v>230</v>
          </cell>
          <cell r="C339" t="str">
            <v>元机自攻 4.8*16小头</v>
          </cell>
        </row>
        <row r="340">
          <cell r="A340" t="str">
            <v>BFA0000206</v>
          </cell>
          <cell r="B340">
            <v>210</v>
          </cell>
          <cell r="C340" t="str">
            <v>元机自攻钉3*16</v>
          </cell>
        </row>
        <row r="341">
          <cell r="A341" t="str">
            <v>BFA0000206</v>
          </cell>
          <cell r="B341">
            <v>230</v>
          </cell>
          <cell r="C341" t="str">
            <v>元机自攻钉3*16</v>
          </cell>
        </row>
        <row r="342">
          <cell r="A342" t="str">
            <v>BFA0000207</v>
          </cell>
          <cell r="B342">
            <v>210</v>
          </cell>
          <cell r="C342" t="str">
            <v>元机自攻钉4.2*38</v>
          </cell>
        </row>
        <row r="343">
          <cell r="A343" t="str">
            <v>BFA0000207</v>
          </cell>
          <cell r="B343">
            <v>230</v>
          </cell>
          <cell r="C343" t="str">
            <v>元机自攻钉4.2*38</v>
          </cell>
        </row>
        <row r="344">
          <cell r="A344" t="str">
            <v>BFA0000210</v>
          </cell>
          <cell r="B344">
            <v>210</v>
          </cell>
          <cell r="C344" t="str">
            <v>8*30内方螺丝</v>
          </cell>
        </row>
        <row r="345">
          <cell r="A345" t="str">
            <v>BFA0000210</v>
          </cell>
          <cell r="B345">
            <v>230</v>
          </cell>
          <cell r="C345" t="str">
            <v>8*30内方螺丝</v>
          </cell>
        </row>
        <row r="346">
          <cell r="A346" t="str">
            <v>BFA0000215</v>
          </cell>
          <cell r="B346">
            <v>210</v>
          </cell>
          <cell r="C346" t="str">
            <v>ST4*20自攻螺钉</v>
          </cell>
        </row>
        <row r="347">
          <cell r="A347" t="str">
            <v>BFA0000215</v>
          </cell>
          <cell r="B347">
            <v>230</v>
          </cell>
          <cell r="C347" t="str">
            <v>ST4*20自攻螺钉</v>
          </cell>
        </row>
        <row r="348">
          <cell r="A348" t="str">
            <v>BFA0000221</v>
          </cell>
          <cell r="B348">
            <v>210</v>
          </cell>
          <cell r="C348" t="str">
            <v>双头螺栓M6*17</v>
          </cell>
        </row>
        <row r="349">
          <cell r="A349" t="str">
            <v>BFA0000226</v>
          </cell>
          <cell r="B349">
            <v>210</v>
          </cell>
          <cell r="C349" t="str">
            <v>4.2*35元机自攻钉</v>
          </cell>
        </row>
        <row r="350">
          <cell r="A350" t="str">
            <v>BFA0000226</v>
          </cell>
          <cell r="B350">
            <v>230</v>
          </cell>
          <cell r="C350" t="str">
            <v>4.2*35元机自攻钉</v>
          </cell>
        </row>
        <row r="351">
          <cell r="A351" t="str">
            <v>BFA0000227</v>
          </cell>
          <cell r="B351">
            <v>210</v>
          </cell>
          <cell r="C351" t="str">
            <v>B40镶件</v>
          </cell>
        </row>
        <row r="352">
          <cell r="A352" t="str">
            <v>BFA0000227</v>
          </cell>
          <cell r="B352">
            <v>230</v>
          </cell>
          <cell r="C352" t="str">
            <v>B40镶件</v>
          </cell>
        </row>
        <row r="353">
          <cell r="A353" t="str">
            <v>BFA0000228</v>
          </cell>
          <cell r="B353">
            <v>210</v>
          </cell>
          <cell r="C353" t="str">
            <v>C33D铜镶件6*25</v>
          </cell>
        </row>
        <row r="354">
          <cell r="A354" t="str">
            <v>BFA0000228</v>
          </cell>
          <cell r="B354">
            <v>230</v>
          </cell>
          <cell r="C354" t="str">
            <v>C33D铜镶件6*25</v>
          </cell>
        </row>
        <row r="355">
          <cell r="A355" t="str">
            <v>BFA0000231</v>
          </cell>
          <cell r="B355">
            <v>210</v>
          </cell>
          <cell r="C355" t="str">
            <v>M3螺母</v>
          </cell>
        </row>
        <row r="356">
          <cell r="A356" t="str">
            <v>BFA0000231</v>
          </cell>
          <cell r="B356">
            <v>230</v>
          </cell>
          <cell r="C356" t="str">
            <v>M3螺母</v>
          </cell>
        </row>
        <row r="357">
          <cell r="A357" t="str">
            <v>BFA0000235</v>
          </cell>
          <cell r="B357">
            <v>210</v>
          </cell>
          <cell r="C357" t="str">
            <v>M8*65内六角螺栓</v>
          </cell>
        </row>
        <row r="358">
          <cell r="A358" t="str">
            <v>BFA0000235</v>
          </cell>
          <cell r="B358">
            <v>230</v>
          </cell>
          <cell r="C358" t="str">
            <v>M8*65内六角螺栓</v>
          </cell>
        </row>
        <row r="359">
          <cell r="A359" t="str">
            <v>BFA0000237</v>
          </cell>
          <cell r="B359">
            <v>210</v>
          </cell>
          <cell r="C359" t="str">
            <v>内六角M6*25黑达克罗</v>
          </cell>
        </row>
        <row r="360">
          <cell r="A360" t="str">
            <v>BFA0000237</v>
          </cell>
          <cell r="B360">
            <v>230</v>
          </cell>
          <cell r="C360" t="str">
            <v>内六角M6*25黑达克罗</v>
          </cell>
        </row>
        <row r="361">
          <cell r="A361" t="str">
            <v>BFA0000238</v>
          </cell>
          <cell r="B361">
            <v>210</v>
          </cell>
          <cell r="C361" t="str">
            <v>M5*30沉头十字螺栓</v>
          </cell>
        </row>
        <row r="362">
          <cell r="A362" t="str">
            <v>BFA0000238</v>
          </cell>
          <cell r="B362">
            <v>230</v>
          </cell>
          <cell r="C362" t="str">
            <v>M5*30沉头十字螺栓</v>
          </cell>
        </row>
        <row r="363">
          <cell r="A363" t="str">
            <v>BFA0000239</v>
          </cell>
          <cell r="B363">
            <v>210</v>
          </cell>
          <cell r="C363" t="str">
            <v>4.2*13盘头自攻螺丝白</v>
          </cell>
        </row>
        <row r="364">
          <cell r="A364" t="str">
            <v>BFA0000239</v>
          </cell>
          <cell r="B364">
            <v>220</v>
          </cell>
          <cell r="C364" t="str">
            <v>4.2*13盘头自攻螺丝白</v>
          </cell>
        </row>
        <row r="365">
          <cell r="A365" t="str">
            <v>BFA0000240</v>
          </cell>
          <cell r="B365">
            <v>210</v>
          </cell>
          <cell r="C365" t="str">
            <v>外六角8*35</v>
          </cell>
        </row>
        <row r="366">
          <cell r="A366" t="str">
            <v>BFA0000240</v>
          </cell>
          <cell r="B366">
            <v>230</v>
          </cell>
          <cell r="C366" t="str">
            <v>外六角8*35</v>
          </cell>
        </row>
        <row r="367">
          <cell r="A367" t="str">
            <v>BFA0000245</v>
          </cell>
          <cell r="B367">
            <v>220</v>
          </cell>
          <cell r="C367" t="str">
            <v>十字槽盘头螺钉</v>
          </cell>
        </row>
        <row r="368">
          <cell r="A368" t="str">
            <v>BFA0000245</v>
          </cell>
          <cell r="B368">
            <v>230</v>
          </cell>
          <cell r="C368" t="str">
            <v>十字槽盘头螺钉</v>
          </cell>
        </row>
        <row r="369">
          <cell r="A369" t="str">
            <v>BFA0000246</v>
          </cell>
          <cell r="B369">
            <v>210</v>
          </cell>
          <cell r="C369" t="str">
            <v>元机自攻钉3.5*32</v>
          </cell>
        </row>
        <row r="370">
          <cell r="A370" t="str">
            <v>BFA0000246</v>
          </cell>
          <cell r="B370">
            <v>230</v>
          </cell>
          <cell r="C370" t="str">
            <v>元机自攻钉3.5*32</v>
          </cell>
        </row>
        <row r="371">
          <cell r="A371" t="str">
            <v>BFA0000249</v>
          </cell>
          <cell r="B371">
            <v>210</v>
          </cell>
          <cell r="C371" t="str">
            <v>ST4*25自攻螺钉</v>
          </cell>
        </row>
        <row r="372">
          <cell r="A372" t="str">
            <v>BFA0000249</v>
          </cell>
          <cell r="B372">
            <v>230</v>
          </cell>
          <cell r="C372" t="str">
            <v>ST4*25自攻螺钉</v>
          </cell>
        </row>
        <row r="373">
          <cell r="A373" t="str">
            <v>BFA0000260</v>
          </cell>
          <cell r="B373">
            <v>210</v>
          </cell>
          <cell r="C373" t="str">
            <v>∮6弹垫</v>
          </cell>
        </row>
        <row r="374">
          <cell r="A374" t="str">
            <v>BFA0000260</v>
          </cell>
          <cell r="B374">
            <v>230</v>
          </cell>
          <cell r="C374" t="str">
            <v>∮6弹垫</v>
          </cell>
        </row>
        <row r="375">
          <cell r="A375" t="str">
            <v>BFA0000273</v>
          </cell>
          <cell r="B375">
            <v>210</v>
          </cell>
          <cell r="C375" t="str">
            <v>铜镶件6*30</v>
          </cell>
        </row>
        <row r="376">
          <cell r="A376" t="str">
            <v>BFA0000273</v>
          </cell>
          <cell r="B376">
            <v>230</v>
          </cell>
          <cell r="C376" t="str">
            <v>铜镶件6*30</v>
          </cell>
        </row>
        <row r="377">
          <cell r="A377" t="str">
            <v>BFA0000274</v>
          </cell>
          <cell r="B377">
            <v>210</v>
          </cell>
          <cell r="C377" t="str">
            <v>铜镶件6*15</v>
          </cell>
        </row>
        <row r="378">
          <cell r="A378" t="str">
            <v>BFA0000274</v>
          </cell>
          <cell r="B378">
            <v>230</v>
          </cell>
          <cell r="C378" t="str">
            <v>铜镶件6*15</v>
          </cell>
        </row>
        <row r="379">
          <cell r="A379" t="str">
            <v>BFA0000275</v>
          </cell>
          <cell r="B379">
            <v>210</v>
          </cell>
          <cell r="C379" t="str">
            <v>铜镶件5*25</v>
          </cell>
        </row>
        <row r="380">
          <cell r="A380" t="str">
            <v>BFA0000275</v>
          </cell>
          <cell r="B380">
            <v>230</v>
          </cell>
          <cell r="C380" t="str">
            <v>铜镶件5*25</v>
          </cell>
        </row>
        <row r="381">
          <cell r="A381" t="str">
            <v>BFA0000276</v>
          </cell>
          <cell r="B381">
            <v>210</v>
          </cell>
          <cell r="C381" t="str">
            <v>3.5*16沉头自攻螺钉</v>
          </cell>
        </row>
        <row r="382">
          <cell r="A382" t="str">
            <v>BFA0000276</v>
          </cell>
          <cell r="B382">
            <v>230</v>
          </cell>
          <cell r="C382" t="str">
            <v>3.5*16沉头自攻螺钉</v>
          </cell>
        </row>
        <row r="383">
          <cell r="A383" t="str">
            <v>BFA0000280</v>
          </cell>
          <cell r="B383">
            <v>210</v>
          </cell>
          <cell r="C383" t="str">
            <v>4*16沉头自攻(黑锌)</v>
          </cell>
        </row>
        <row r="384">
          <cell r="A384" t="str">
            <v>BFA0000280</v>
          </cell>
          <cell r="B384">
            <v>230</v>
          </cell>
          <cell r="C384" t="str">
            <v>4*16沉头自攻(黑锌)</v>
          </cell>
        </row>
        <row r="385">
          <cell r="A385" t="str">
            <v>BFA0000282</v>
          </cell>
          <cell r="B385">
            <v>210</v>
          </cell>
          <cell r="C385" t="str">
            <v>6486室内镜锁紧垫圈</v>
          </cell>
        </row>
        <row r="386">
          <cell r="A386" t="str">
            <v>BFA0000285</v>
          </cell>
          <cell r="B386">
            <v>220</v>
          </cell>
          <cell r="C386" t="str">
            <v>开口挡圈</v>
          </cell>
        </row>
        <row r="387">
          <cell r="A387" t="str">
            <v>BFA0000285</v>
          </cell>
          <cell r="B387">
            <v>230</v>
          </cell>
          <cell r="C387" t="str">
            <v>开口挡圈</v>
          </cell>
        </row>
        <row r="388">
          <cell r="A388" t="str">
            <v>BFA0000287</v>
          </cell>
          <cell r="B388">
            <v>220</v>
          </cell>
          <cell r="C388" t="str">
            <v>V3安全带螺栓</v>
          </cell>
        </row>
        <row r="389">
          <cell r="A389" t="str">
            <v>BFA0000288</v>
          </cell>
          <cell r="B389">
            <v>220</v>
          </cell>
          <cell r="C389" t="str">
            <v>六角头螺栓</v>
          </cell>
        </row>
        <row r="390">
          <cell r="A390" t="str">
            <v>BFA0000288</v>
          </cell>
          <cell r="B390">
            <v>230</v>
          </cell>
          <cell r="C390" t="str">
            <v>六角头螺栓</v>
          </cell>
        </row>
        <row r="391">
          <cell r="A391" t="str">
            <v>BFA0000289</v>
          </cell>
          <cell r="B391">
            <v>220</v>
          </cell>
          <cell r="C391" t="str">
            <v>十字槽盘头螺钉</v>
          </cell>
        </row>
        <row r="392">
          <cell r="A392" t="str">
            <v>BFA0000289</v>
          </cell>
          <cell r="B392">
            <v>230</v>
          </cell>
          <cell r="C392" t="str">
            <v>十字槽盘头螺钉</v>
          </cell>
        </row>
        <row r="393">
          <cell r="A393" t="str">
            <v>BFA0000290</v>
          </cell>
          <cell r="B393">
            <v>220</v>
          </cell>
          <cell r="C393" t="str">
            <v>上卧铺气弹簧球头</v>
          </cell>
        </row>
        <row r="394">
          <cell r="A394" t="str">
            <v>BFA0000291</v>
          </cell>
          <cell r="B394">
            <v>220</v>
          </cell>
          <cell r="C394" t="str">
            <v>H4A副司机台阶螺栓</v>
          </cell>
        </row>
        <row r="395">
          <cell r="A395" t="str">
            <v>BFA0000291</v>
          </cell>
          <cell r="B395">
            <v>230</v>
          </cell>
          <cell r="C395" t="str">
            <v>H4A副司机台阶螺栓</v>
          </cell>
        </row>
        <row r="396">
          <cell r="A396" t="str">
            <v>BFA0000292</v>
          </cell>
          <cell r="B396">
            <v>210</v>
          </cell>
          <cell r="C396" t="str">
            <v>φ4.2*16元机自攻螺丝</v>
          </cell>
        </row>
        <row r="397">
          <cell r="A397" t="str">
            <v>BFA0000292</v>
          </cell>
          <cell r="B397">
            <v>220</v>
          </cell>
          <cell r="C397" t="str">
            <v>φ4.2*16元机自攻螺丝</v>
          </cell>
        </row>
        <row r="398">
          <cell r="A398" t="str">
            <v>BFA0000292</v>
          </cell>
          <cell r="B398">
            <v>230</v>
          </cell>
          <cell r="C398" t="str">
            <v>φ4.2*16元机自攻螺丝</v>
          </cell>
        </row>
        <row r="399">
          <cell r="A399" t="str">
            <v>BFA0000293</v>
          </cell>
          <cell r="B399">
            <v>220</v>
          </cell>
          <cell r="C399" t="str">
            <v>十字槽沉头螺钉</v>
          </cell>
        </row>
        <row r="400">
          <cell r="A400" t="str">
            <v>BFA0000293</v>
          </cell>
          <cell r="B400">
            <v>230</v>
          </cell>
          <cell r="C400" t="str">
            <v>十字槽沉头螺钉</v>
          </cell>
        </row>
        <row r="401">
          <cell r="A401" t="str">
            <v>BFA0000294</v>
          </cell>
          <cell r="B401">
            <v>220</v>
          </cell>
          <cell r="C401" t="str">
            <v>安全带螺栓</v>
          </cell>
        </row>
        <row r="402">
          <cell r="A402" t="str">
            <v>BFA0000294</v>
          </cell>
          <cell r="B402">
            <v>230</v>
          </cell>
          <cell r="C402" t="str">
            <v>安全带螺栓</v>
          </cell>
        </row>
        <row r="403">
          <cell r="A403" t="str">
            <v>BFA0000295</v>
          </cell>
          <cell r="B403">
            <v>220</v>
          </cell>
          <cell r="C403" t="str">
            <v>十字槽半沉头木螺钉</v>
          </cell>
        </row>
        <row r="404">
          <cell r="A404" t="str">
            <v>BFA0000295</v>
          </cell>
          <cell r="B404">
            <v>230</v>
          </cell>
          <cell r="C404" t="str">
            <v>十字槽半沉头木螺钉</v>
          </cell>
        </row>
        <row r="405">
          <cell r="A405" t="str">
            <v>BFA0000297</v>
          </cell>
          <cell r="B405">
            <v>220</v>
          </cell>
          <cell r="C405" t="str">
            <v>十字槽沉头螺钉</v>
          </cell>
        </row>
        <row r="406">
          <cell r="A406" t="str">
            <v>BFA0000298</v>
          </cell>
          <cell r="B406">
            <v>210</v>
          </cell>
          <cell r="C406" t="str">
            <v>M5外六角螺母</v>
          </cell>
        </row>
        <row r="407">
          <cell r="A407" t="str">
            <v>BFA0000298</v>
          </cell>
          <cell r="B407">
            <v>220</v>
          </cell>
          <cell r="C407" t="str">
            <v>M5外六角螺母</v>
          </cell>
        </row>
        <row r="408">
          <cell r="A408" t="str">
            <v>BFA0000298</v>
          </cell>
          <cell r="B408">
            <v>230</v>
          </cell>
          <cell r="C408" t="str">
            <v>M5外六角螺母</v>
          </cell>
        </row>
        <row r="409">
          <cell r="A409" t="str">
            <v>BFA0000299</v>
          </cell>
          <cell r="B409">
            <v>220</v>
          </cell>
          <cell r="C409" t="str">
            <v>靠背台阶螺栓</v>
          </cell>
        </row>
        <row r="410">
          <cell r="A410" t="str">
            <v>BFA0000301</v>
          </cell>
          <cell r="B410">
            <v>220</v>
          </cell>
          <cell r="C410" t="str">
            <v>六角头螺栓</v>
          </cell>
        </row>
        <row r="411">
          <cell r="A411" t="str">
            <v>BFA0000301</v>
          </cell>
          <cell r="B411">
            <v>230</v>
          </cell>
          <cell r="C411" t="str">
            <v>六角头螺栓</v>
          </cell>
        </row>
        <row r="412">
          <cell r="A412" t="str">
            <v>BFA0000302</v>
          </cell>
          <cell r="B412">
            <v>220</v>
          </cell>
          <cell r="C412" t="str">
            <v>弹性圆柱销φ4*60</v>
          </cell>
        </row>
        <row r="413">
          <cell r="A413" t="str">
            <v>BFA0000302</v>
          </cell>
          <cell r="B413">
            <v>230</v>
          </cell>
          <cell r="C413" t="str">
            <v>弹性圆柱销φ4*60</v>
          </cell>
        </row>
        <row r="414">
          <cell r="A414" t="str">
            <v>BFA0000303</v>
          </cell>
          <cell r="B414">
            <v>220</v>
          </cell>
          <cell r="C414" t="str">
            <v>坐垫台阶螺栓1</v>
          </cell>
        </row>
        <row r="415">
          <cell r="A415" t="str">
            <v>BFA0000304</v>
          </cell>
          <cell r="B415">
            <v>220</v>
          </cell>
          <cell r="C415" t="str">
            <v>靠背台阶螺栓2</v>
          </cell>
        </row>
        <row r="416">
          <cell r="A416" t="str">
            <v>BFA0000305</v>
          </cell>
          <cell r="B416">
            <v>220</v>
          </cell>
          <cell r="C416" t="str">
            <v>靠背台阶螺栓1</v>
          </cell>
        </row>
        <row r="417">
          <cell r="A417" t="str">
            <v>BFA0000306</v>
          </cell>
          <cell r="B417">
            <v>220</v>
          </cell>
          <cell r="C417" t="str">
            <v>坐垫台阶螺栓2</v>
          </cell>
        </row>
        <row r="418">
          <cell r="A418" t="str">
            <v>BFA0000307</v>
          </cell>
          <cell r="B418">
            <v>220</v>
          </cell>
          <cell r="C418" t="str">
            <v>开口型扁圆头抽芯铆钉</v>
          </cell>
        </row>
        <row r="419">
          <cell r="A419" t="str">
            <v>BFA0000307</v>
          </cell>
          <cell r="B419">
            <v>230</v>
          </cell>
          <cell r="C419" t="str">
            <v>开口型扁圆头抽芯铆钉</v>
          </cell>
        </row>
        <row r="420">
          <cell r="A420" t="str">
            <v>BFA0000308</v>
          </cell>
          <cell r="B420">
            <v>220</v>
          </cell>
          <cell r="C420" t="str">
            <v>开口挡圈</v>
          </cell>
        </row>
        <row r="421">
          <cell r="A421" t="str">
            <v>BFA0000308</v>
          </cell>
          <cell r="B421">
            <v>230</v>
          </cell>
          <cell r="C421" t="str">
            <v>开口挡圈</v>
          </cell>
        </row>
        <row r="422">
          <cell r="A422" t="str">
            <v>BFA0000309</v>
          </cell>
          <cell r="B422">
            <v>210</v>
          </cell>
          <cell r="C422" t="str">
            <v>10*25法兰面带齿螺栓</v>
          </cell>
        </row>
        <row r="423">
          <cell r="A423" t="str">
            <v>BFA0000309</v>
          </cell>
          <cell r="B423">
            <v>220</v>
          </cell>
          <cell r="C423" t="str">
            <v>10*25法兰面带齿螺栓</v>
          </cell>
        </row>
        <row r="424">
          <cell r="A424" t="str">
            <v>BFA0000309</v>
          </cell>
          <cell r="B424">
            <v>230</v>
          </cell>
          <cell r="C424" t="str">
            <v>10*25法兰面带齿螺栓</v>
          </cell>
        </row>
        <row r="425">
          <cell r="A425" t="str">
            <v>BFA0000312</v>
          </cell>
          <cell r="B425">
            <v>230</v>
          </cell>
          <cell r="C425" t="str">
            <v>十字槽盘头自攻螺钉</v>
          </cell>
        </row>
        <row r="426">
          <cell r="A426" t="str">
            <v>BFA0000314</v>
          </cell>
          <cell r="B426">
            <v>230</v>
          </cell>
          <cell r="C426" t="str">
            <v>固定螺栓</v>
          </cell>
        </row>
        <row r="427">
          <cell r="A427" t="str">
            <v>BFA0000315</v>
          </cell>
          <cell r="B427">
            <v>230</v>
          </cell>
          <cell r="C427" t="str">
            <v>减震器限位固定销</v>
          </cell>
        </row>
        <row r="428">
          <cell r="A428" t="str">
            <v>BFA0000316</v>
          </cell>
          <cell r="B428">
            <v>230</v>
          </cell>
          <cell r="C428" t="str">
            <v>焊接方螺母M6</v>
          </cell>
        </row>
        <row r="429">
          <cell r="A429" t="str">
            <v>BFA0000317</v>
          </cell>
          <cell r="B429">
            <v>230</v>
          </cell>
          <cell r="C429" t="str">
            <v>中改地脚旋转轴</v>
          </cell>
        </row>
        <row r="430">
          <cell r="A430" t="str">
            <v>BFA0000324</v>
          </cell>
          <cell r="B430">
            <v>230</v>
          </cell>
          <cell r="C430" t="str">
            <v>台阶螺母M10</v>
          </cell>
        </row>
        <row r="431">
          <cell r="A431" t="str">
            <v>BFA0000325</v>
          </cell>
          <cell r="B431">
            <v>230</v>
          </cell>
          <cell r="C431" t="str">
            <v>安全带扣螺母7/16</v>
          </cell>
        </row>
        <row r="432">
          <cell r="A432" t="str">
            <v>BFA0000328</v>
          </cell>
          <cell r="B432">
            <v>230</v>
          </cell>
          <cell r="C432" t="str">
            <v>平头铆钉</v>
          </cell>
        </row>
        <row r="433">
          <cell r="A433" t="str">
            <v>BFA0000330</v>
          </cell>
          <cell r="B433">
            <v>230</v>
          </cell>
          <cell r="C433" t="str">
            <v>前翻转轴</v>
          </cell>
        </row>
        <row r="434">
          <cell r="A434" t="str">
            <v>BFA0000333</v>
          </cell>
          <cell r="B434">
            <v>230</v>
          </cell>
          <cell r="C434" t="str">
            <v>2*30开口销</v>
          </cell>
        </row>
        <row r="435">
          <cell r="A435" t="str">
            <v>BFA0000335</v>
          </cell>
          <cell r="B435">
            <v>230</v>
          </cell>
          <cell r="C435" t="str">
            <v>焊接有槽带头销</v>
          </cell>
        </row>
        <row r="436">
          <cell r="A436" t="str">
            <v>BFA0000336</v>
          </cell>
          <cell r="B436">
            <v>230</v>
          </cell>
          <cell r="C436" t="str">
            <v>平垫片10*1.0</v>
          </cell>
        </row>
        <row r="437">
          <cell r="A437" t="str">
            <v>BFA0000337</v>
          </cell>
          <cell r="B437">
            <v>230</v>
          </cell>
          <cell r="C437" t="str">
            <v>六角头法兰螺栓</v>
          </cell>
        </row>
        <row r="438">
          <cell r="A438" t="str">
            <v>BFA0000338</v>
          </cell>
          <cell r="B438">
            <v>230</v>
          </cell>
          <cell r="C438" t="str">
            <v>后排靠背台阶铆钉</v>
          </cell>
        </row>
        <row r="439">
          <cell r="A439" t="str">
            <v>BFA0000339</v>
          </cell>
          <cell r="B439">
            <v>230</v>
          </cell>
          <cell r="C439" t="str">
            <v>301铆钉</v>
          </cell>
        </row>
        <row r="440">
          <cell r="A440" t="str">
            <v>BFA0000340</v>
          </cell>
          <cell r="B440">
            <v>230</v>
          </cell>
          <cell r="C440" t="str">
            <v>半圆头铆钉</v>
          </cell>
        </row>
        <row r="441">
          <cell r="A441" t="str">
            <v>BFA0000341</v>
          </cell>
          <cell r="B441">
            <v>230</v>
          </cell>
          <cell r="C441" t="str">
            <v>三排地脚连接扭簧连接轴</v>
          </cell>
        </row>
        <row r="442">
          <cell r="A442" t="str">
            <v>BFA0000342</v>
          </cell>
          <cell r="B442">
            <v>230</v>
          </cell>
          <cell r="C442" t="str">
            <v>四分座安全带锁扣固定轴套</v>
          </cell>
        </row>
        <row r="443">
          <cell r="A443" t="str">
            <v>BFA0000343</v>
          </cell>
          <cell r="B443">
            <v>230</v>
          </cell>
          <cell r="C443" t="str">
            <v>座垫与支架连接台阶螺栓</v>
          </cell>
        </row>
        <row r="444">
          <cell r="A444" t="str">
            <v>BFA0000344</v>
          </cell>
          <cell r="B444">
            <v>230</v>
          </cell>
          <cell r="C444" t="str">
            <v>三排座垫翻转限位柱</v>
          </cell>
        </row>
        <row r="445">
          <cell r="A445" t="str">
            <v>BFA0000345</v>
          </cell>
          <cell r="B445">
            <v>230</v>
          </cell>
          <cell r="C445" t="str">
            <v>地锁铰链中间连接轴</v>
          </cell>
        </row>
        <row r="446">
          <cell r="A446" t="str">
            <v>BFA0000346</v>
          </cell>
          <cell r="B446">
            <v>230</v>
          </cell>
          <cell r="C446" t="str">
            <v>三排座垫翻转销轴</v>
          </cell>
        </row>
        <row r="447">
          <cell r="A447" t="str">
            <v>BFA0000347</v>
          </cell>
          <cell r="B447">
            <v>230</v>
          </cell>
          <cell r="C447" t="str">
            <v>转轴</v>
          </cell>
        </row>
        <row r="448">
          <cell r="A448" t="str">
            <v>BFA0000348</v>
          </cell>
          <cell r="B448">
            <v>230</v>
          </cell>
          <cell r="C448" t="str">
            <v>铆钉</v>
          </cell>
        </row>
        <row r="449">
          <cell r="A449" t="str">
            <v>BFA0000349</v>
          </cell>
          <cell r="B449">
            <v>230</v>
          </cell>
          <cell r="C449" t="str">
            <v>靠背铰链连接轴</v>
          </cell>
        </row>
        <row r="450">
          <cell r="A450" t="str">
            <v>BFA0000351</v>
          </cell>
          <cell r="B450">
            <v>230</v>
          </cell>
          <cell r="C450" t="str">
            <v>后旋转销轴</v>
          </cell>
        </row>
        <row r="451">
          <cell r="A451" t="str">
            <v>BFA0000352</v>
          </cell>
          <cell r="B451">
            <v>230</v>
          </cell>
          <cell r="C451" t="str">
            <v>座垫前倾角锁舌轴</v>
          </cell>
        </row>
        <row r="452">
          <cell r="A452" t="str">
            <v>BFA0000353</v>
          </cell>
          <cell r="B452">
            <v>230</v>
          </cell>
          <cell r="C452" t="str">
            <v>十字绞架连接轴1</v>
          </cell>
        </row>
        <row r="453">
          <cell r="A453" t="str">
            <v>BFA0000354</v>
          </cell>
          <cell r="B453">
            <v>230</v>
          </cell>
          <cell r="C453" t="str">
            <v>内十字绞架连接轴2</v>
          </cell>
        </row>
        <row r="454">
          <cell r="A454" t="str">
            <v>BFA0000355</v>
          </cell>
          <cell r="B454">
            <v>230</v>
          </cell>
          <cell r="C454" t="str">
            <v>阻尼器上固定轴</v>
          </cell>
        </row>
        <row r="455">
          <cell r="A455" t="str">
            <v>BFA0000357</v>
          </cell>
          <cell r="B455">
            <v>230</v>
          </cell>
          <cell r="C455" t="str">
            <v>台阶螺栓M8</v>
          </cell>
        </row>
        <row r="456">
          <cell r="A456" t="str">
            <v>BFA0000358</v>
          </cell>
          <cell r="B456">
            <v>230</v>
          </cell>
          <cell r="C456" t="str">
            <v>安全带固定轴</v>
          </cell>
        </row>
        <row r="457">
          <cell r="A457" t="str">
            <v>BFA0000359</v>
          </cell>
          <cell r="B457">
            <v>230</v>
          </cell>
          <cell r="C457" t="str">
            <v>减震器安装螺母</v>
          </cell>
        </row>
        <row r="458">
          <cell r="A458" t="str">
            <v>BFA0000360</v>
          </cell>
          <cell r="B458">
            <v>230</v>
          </cell>
          <cell r="C458" t="str">
            <v>调节螺母</v>
          </cell>
        </row>
        <row r="459">
          <cell r="A459" t="str">
            <v>BFA0000361</v>
          </cell>
          <cell r="B459">
            <v>230</v>
          </cell>
          <cell r="C459" t="str">
            <v>调节螺杆(长)</v>
          </cell>
        </row>
        <row r="460">
          <cell r="A460" t="str">
            <v>BFA0000362</v>
          </cell>
          <cell r="B460">
            <v>230</v>
          </cell>
          <cell r="C460" t="str">
            <v>连接销轴</v>
          </cell>
        </row>
        <row r="461">
          <cell r="A461" t="str">
            <v>BFA0000364</v>
          </cell>
          <cell r="B461">
            <v>230</v>
          </cell>
          <cell r="C461" t="str">
            <v>调角器固定螺母2</v>
          </cell>
        </row>
        <row r="462">
          <cell r="A462" t="str">
            <v>BFA0000365</v>
          </cell>
          <cell r="B462">
            <v>230</v>
          </cell>
          <cell r="C462" t="str">
            <v>外六角台阶螺栓3</v>
          </cell>
        </row>
        <row r="463">
          <cell r="A463" t="str">
            <v>BFA0000366</v>
          </cell>
          <cell r="B463">
            <v>230</v>
          </cell>
          <cell r="C463" t="str">
            <v>外六角台阶螺栓2</v>
          </cell>
        </row>
        <row r="464">
          <cell r="A464" t="str">
            <v>BFA0000367</v>
          </cell>
          <cell r="B464">
            <v>230</v>
          </cell>
          <cell r="C464" t="str">
            <v>升降齿板转轴</v>
          </cell>
        </row>
        <row r="465">
          <cell r="A465" t="str">
            <v>BFA0000368</v>
          </cell>
          <cell r="B465">
            <v>230</v>
          </cell>
          <cell r="C465" t="str">
            <v>安全带固定螺母</v>
          </cell>
        </row>
        <row r="466">
          <cell r="A466" t="str">
            <v>BFA0000369</v>
          </cell>
          <cell r="B466">
            <v>230</v>
          </cell>
          <cell r="C466" t="str">
            <v>绞架连接螺栓M10*43</v>
          </cell>
        </row>
        <row r="467">
          <cell r="A467" t="str">
            <v>BFA0000370</v>
          </cell>
          <cell r="B467">
            <v>230</v>
          </cell>
          <cell r="C467" t="str">
            <v>拉簧销</v>
          </cell>
        </row>
        <row r="468">
          <cell r="A468" t="str">
            <v>BFA0000371</v>
          </cell>
          <cell r="B468">
            <v>230</v>
          </cell>
          <cell r="C468" t="str">
            <v>回转销</v>
          </cell>
        </row>
        <row r="469">
          <cell r="A469" t="str">
            <v>BFA0000372</v>
          </cell>
          <cell r="B469">
            <v>230</v>
          </cell>
          <cell r="C469" t="str">
            <v>气阀气管固定螺母</v>
          </cell>
        </row>
        <row r="470">
          <cell r="A470" t="str">
            <v>BFA0000373</v>
          </cell>
          <cell r="B470">
            <v>230</v>
          </cell>
          <cell r="C470" t="str">
            <v>安全带支架螺母7/16</v>
          </cell>
        </row>
        <row r="471">
          <cell r="A471" t="str">
            <v>BFA0000374</v>
          </cell>
          <cell r="B471">
            <v>230</v>
          </cell>
          <cell r="C471" t="str">
            <v>绞架连接螺栓</v>
          </cell>
        </row>
        <row r="472">
          <cell r="A472" t="str">
            <v>BFA0000375</v>
          </cell>
          <cell r="B472">
            <v>230</v>
          </cell>
          <cell r="C472" t="str">
            <v>靠背后限位销</v>
          </cell>
        </row>
        <row r="473">
          <cell r="A473" t="str">
            <v>BFA0000376</v>
          </cell>
          <cell r="B473">
            <v>230</v>
          </cell>
          <cell r="C473" t="str">
            <v>六角头螺栓</v>
          </cell>
        </row>
        <row r="474">
          <cell r="A474" t="str">
            <v>BFA0000377</v>
          </cell>
          <cell r="B474">
            <v>230</v>
          </cell>
          <cell r="C474" t="str">
            <v>回转轴（前）</v>
          </cell>
        </row>
        <row r="475">
          <cell r="A475" t="str">
            <v>BFA0000378</v>
          </cell>
          <cell r="B475">
            <v>230</v>
          </cell>
          <cell r="C475" t="str">
            <v>限位板螺栓</v>
          </cell>
        </row>
        <row r="476">
          <cell r="A476" t="str">
            <v>BFA0000379</v>
          </cell>
          <cell r="B476">
            <v>230</v>
          </cell>
          <cell r="C476" t="str">
            <v>齿板回转轴</v>
          </cell>
        </row>
        <row r="477">
          <cell r="A477" t="str">
            <v>BFA0000380</v>
          </cell>
          <cell r="B477">
            <v>230</v>
          </cell>
          <cell r="C477" t="str">
            <v>前支撑固定轴</v>
          </cell>
        </row>
        <row r="478">
          <cell r="A478" t="str">
            <v>BFA0000381</v>
          </cell>
          <cell r="B478">
            <v>230</v>
          </cell>
          <cell r="C478" t="str">
            <v>台阶螺栓M8</v>
          </cell>
        </row>
        <row r="479">
          <cell r="A479" t="str">
            <v>BFA0000382</v>
          </cell>
          <cell r="B479">
            <v>230</v>
          </cell>
          <cell r="C479" t="str">
            <v>后安装板连接销新</v>
          </cell>
        </row>
        <row r="480">
          <cell r="A480" t="str">
            <v>BFA0000383</v>
          </cell>
          <cell r="B480">
            <v>230</v>
          </cell>
          <cell r="C480" t="str">
            <v>后安装板连接销</v>
          </cell>
        </row>
        <row r="481">
          <cell r="A481" t="str">
            <v>BFA0000384</v>
          </cell>
          <cell r="B481">
            <v>230</v>
          </cell>
          <cell r="C481" t="str">
            <v>锁止销</v>
          </cell>
        </row>
        <row r="482">
          <cell r="A482" t="str">
            <v>BFA0000385</v>
          </cell>
          <cell r="B482">
            <v>230</v>
          </cell>
          <cell r="C482" t="str">
            <v>回转轴短（前）</v>
          </cell>
        </row>
        <row r="483">
          <cell r="A483" t="str">
            <v>BFA0000386</v>
          </cell>
          <cell r="B483">
            <v>230</v>
          </cell>
          <cell r="C483" t="str">
            <v>滑块固定板连接销新</v>
          </cell>
        </row>
        <row r="484">
          <cell r="A484" t="str">
            <v>BFA0000387</v>
          </cell>
          <cell r="B484">
            <v>230</v>
          </cell>
          <cell r="C484" t="str">
            <v>滑块固定板连接销</v>
          </cell>
        </row>
        <row r="485">
          <cell r="A485" t="str">
            <v>BFA0000388</v>
          </cell>
          <cell r="B485">
            <v>230</v>
          </cell>
          <cell r="C485" t="str">
            <v>盘簧钩销</v>
          </cell>
        </row>
        <row r="486">
          <cell r="A486" t="str">
            <v>BFA0000389</v>
          </cell>
          <cell r="B486">
            <v>230</v>
          </cell>
          <cell r="C486" t="str">
            <v>纵梁焊接组件中轴</v>
          </cell>
        </row>
        <row r="487">
          <cell r="A487" t="str">
            <v>BFA0000390</v>
          </cell>
          <cell r="B487">
            <v>230</v>
          </cell>
          <cell r="C487" t="str">
            <v>开口挡圈Ф10</v>
          </cell>
        </row>
        <row r="488">
          <cell r="A488" t="str">
            <v>BFA0000391</v>
          </cell>
          <cell r="B488">
            <v>220</v>
          </cell>
          <cell r="C488" t="str">
            <v>开口挡圈φ6</v>
          </cell>
        </row>
        <row r="489">
          <cell r="A489" t="str">
            <v>BFA0000391</v>
          </cell>
          <cell r="B489">
            <v>230</v>
          </cell>
          <cell r="C489" t="str">
            <v>开口挡圈φ6</v>
          </cell>
        </row>
        <row r="490">
          <cell r="A490" t="str">
            <v>BFA0000392</v>
          </cell>
          <cell r="B490">
            <v>230</v>
          </cell>
          <cell r="C490" t="str">
            <v>连接螺栓2</v>
          </cell>
        </row>
        <row r="491">
          <cell r="A491" t="str">
            <v>BFA0000393</v>
          </cell>
          <cell r="B491">
            <v>230</v>
          </cell>
          <cell r="C491" t="str">
            <v>连接螺栓1</v>
          </cell>
        </row>
        <row r="492">
          <cell r="A492" t="str">
            <v>BFA0000395</v>
          </cell>
          <cell r="B492">
            <v>230</v>
          </cell>
          <cell r="C492" t="str">
            <v>焊接六角螺母M5</v>
          </cell>
        </row>
        <row r="493">
          <cell r="A493" t="str">
            <v>BFA0000396</v>
          </cell>
          <cell r="B493">
            <v>230</v>
          </cell>
          <cell r="C493" t="str">
            <v>内六角圆柱头螺钉</v>
          </cell>
        </row>
        <row r="494">
          <cell r="A494" t="str">
            <v>BFA0000397</v>
          </cell>
          <cell r="B494">
            <v>220</v>
          </cell>
          <cell r="C494" t="str">
            <v>六角头螺母</v>
          </cell>
        </row>
        <row r="495">
          <cell r="A495" t="str">
            <v>BFA0000397</v>
          </cell>
          <cell r="B495">
            <v>230</v>
          </cell>
          <cell r="C495" t="str">
            <v>六角头螺母</v>
          </cell>
        </row>
        <row r="496">
          <cell r="A496" t="str">
            <v>BFA0000398</v>
          </cell>
          <cell r="B496">
            <v>230</v>
          </cell>
          <cell r="C496" t="str">
            <v>六角头螺母</v>
          </cell>
        </row>
        <row r="497">
          <cell r="A497" t="str">
            <v>BFA0000400</v>
          </cell>
          <cell r="B497">
            <v>230</v>
          </cell>
          <cell r="C497" t="str">
            <v>安全带固定螺母7/16</v>
          </cell>
        </row>
        <row r="498">
          <cell r="A498" t="str">
            <v>BFA0000401</v>
          </cell>
          <cell r="B498">
            <v>230</v>
          </cell>
          <cell r="C498" t="str">
            <v>绞架连接螺栓新型</v>
          </cell>
        </row>
        <row r="499">
          <cell r="A499" t="str">
            <v>BFA0000402</v>
          </cell>
          <cell r="B499">
            <v>230</v>
          </cell>
          <cell r="C499" t="str">
            <v>上框连接螺栓</v>
          </cell>
        </row>
        <row r="500">
          <cell r="A500" t="str">
            <v>BFA0000403</v>
          </cell>
          <cell r="B500">
            <v>230</v>
          </cell>
          <cell r="C500" t="str">
            <v>弹性圆柱销（φ5*25）</v>
          </cell>
        </row>
        <row r="501">
          <cell r="A501" t="str">
            <v>BFA0000404</v>
          </cell>
          <cell r="B501">
            <v>230</v>
          </cell>
          <cell r="C501" t="str">
            <v>平垫圈</v>
          </cell>
        </row>
        <row r="502">
          <cell r="A502" t="str">
            <v>BFA0000405</v>
          </cell>
          <cell r="B502">
            <v>230</v>
          </cell>
          <cell r="C502" t="str">
            <v>弹性圆柱销（φ4*20）</v>
          </cell>
        </row>
        <row r="503">
          <cell r="A503" t="str">
            <v>BFA0000406</v>
          </cell>
          <cell r="B503">
            <v>230</v>
          </cell>
          <cell r="C503" t="str">
            <v>弹性圆柱销（φ3*25）</v>
          </cell>
        </row>
        <row r="504">
          <cell r="A504" t="str">
            <v>BFA0000408</v>
          </cell>
          <cell r="B504">
            <v>230</v>
          </cell>
          <cell r="C504" t="str">
            <v>全金属六角锁紧螺母</v>
          </cell>
        </row>
        <row r="505">
          <cell r="A505" t="str">
            <v>BFA0000410</v>
          </cell>
          <cell r="B505">
            <v>230</v>
          </cell>
          <cell r="C505" t="str">
            <v>阻尼器连接螺栓</v>
          </cell>
        </row>
        <row r="506">
          <cell r="A506" t="str">
            <v>BFA0000411</v>
          </cell>
          <cell r="B506">
            <v>230</v>
          </cell>
          <cell r="C506" t="str">
            <v>固定销轴</v>
          </cell>
        </row>
        <row r="507">
          <cell r="A507" t="str">
            <v>BFA0000412</v>
          </cell>
          <cell r="B507">
            <v>230</v>
          </cell>
          <cell r="C507" t="str">
            <v>内绞架前滑动轴</v>
          </cell>
        </row>
        <row r="508">
          <cell r="A508" t="str">
            <v>BFA0000413</v>
          </cell>
          <cell r="B508">
            <v>230</v>
          </cell>
          <cell r="C508" t="str">
            <v>减震扣拉簧轴</v>
          </cell>
        </row>
        <row r="509">
          <cell r="A509" t="str">
            <v>BFA0000417</v>
          </cell>
          <cell r="B509">
            <v>230</v>
          </cell>
          <cell r="C509" t="str">
            <v>轴用弹性挡圈Ф10</v>
          </cell>
        </row>
        <row r="510">
          <cell r="A510" t="str">
            <v>BFA0000418</v>
          </cell>
          <cell r="B510">
            <v>210</v>
          </cell>
          <cell r="C510" t="str">
            <v>外六角螺栓M8*50</v>
          </cell>
        </row>
        <row r="511">
          <cell r="A511" t="str">
            <v>BFA0000418</v>
          </cell>
          <cell r="B511">
            <v>220</v>
          </cell>
          <cell r="C511" t="str">
            <v>外六角螺栓M8*50</v>
          </cell>
        </row>
        <row r="512">
          <cell r="A512" t="str">
            <v>BFA0000418</v>
          </cell>
          <cell r="B512">
            <v>230</v>
          </cell>
          <cell r="C512" t="str">
            <v>外六角螺栓M8*50</v>
          </cell>
        </row>
        <row r="513">
          <cell r="A513" t="str">
            <v>BFA0000419</v>
          </cell>
          <cell r="B513">
            <v>210</v>
          </cell>
          <cell r="C513" t="str">
            <v>弹垫（Ф5)</v>
          </cell>
        </row>
        <row r="514">
          <cell r="A514" t="str">
            <v>BFA0000419</v>
          </cell>
          <cell r="B514">
            <v>230</v>
          </cell>
          <cell r="C514" t="str">
            <v>弹垫（Ф5)</v>
          </cell>
        </row>
        <row r="515">
          <cell r="A515" t="str">
            <v>BFA0000420</v>
          </cell>
          <cell r="B515">
            <v>210</v>
          </cell>
          <cell r="C515" t="str">
            <v>Φ8平垫</v>
          </cell>
        </row>
        <row r="516">
          <cell r="A516" t="str">
            <v>BFA0000420</v>
          </cell>
          <cell r="B516">
            <v>230</v>
          </cell>
          <cell r="C516" t="str">
            <v>Φ8平垫</v>
          </cell>
        </row>
        <row r="517">
          <cell r="A517" t="str">
            <v>BFA0000421</v>
          </cell>
          <cell r="B517">
            <v>210</v>
          </cell>
          <cell r="C517" t="str">
            <v>十字槽盘头螺钉5*25</v>
          </cell>
        </row>
        <row r="518">
          <cell r="A518" t="str">
            <v>BFA0000421</v>
          </cell>
          <cell r="B518">
            <v>230</v>
          </cell>
          <cell r="C518" t="str">
            <v>十字槽盘头螺钉5*25</v>
          </cell>
        </row>
        <row r="519">
          <cell r="A519" t="str">
            <v>BFA0000424</v>
          </cell>
          <cell r="B519">
            <v>230</v>
          </cell>
          <cell r="C519" t="str">
            <v>调角器固定螺母</v>
          </cell>
        </row>
        <row r="520">
          <cell r="A520" t="str">
            <v>BFA0000425</v>
          </cell>
          <cell r="B520">
            <v>230</v>
          </cell>
          <cell r="C520" t="str">
            <v>铆钉2</v>
          </cell>
        </row>
        <row r="521">
          <cell r="A521" t="str">
            <v>BFA0000429</v>
          </cell>
          <cell r="B521">
            <v>230</v>
          </cell>
          <cell r="C521" t="str">
            <v>地脚定位销轴</v>
          </cell>
        </row>
        <row r="522">
          <cell r="A522" t="str">
            <v>BFA0000432</v>
          </cell>
          <cell r="B522">
            <v>230</v>
          </cell>
          <cell r="C522" t="str">
            <v>尼龙衬套销轴</v>
          </cell>
        </row>
        <row r="523">
          <cell r="A523" t="str">
            <v>BFA0000433</v>
          </cell>
          <cell r="B523">
            <v>220</v>
          </cell>
          <cell r="C523" t="str">
            <v>外六角螺栓￠8黑色</v>
          </cell>
        </row>
        <row r="524">
          <cell r="A524" t="str">
            <v>BFA0000433</v>
          </cell>
          <cell r="B524">
            <v>230</v>
          </cell>
          <cell r="C524" t="str">
            <v>外六角螺栓￠8黑色</v>
          </cell>
        </row>
        <row r="525">
          <cell r="A525" t="str">
            <v>BFA0000434</v>
          </cell>
          <cell r="B525">
            <v>210</v>
          </cell>
          <cell r="C525" t="str">
            <v>弹垫（Ф8)彩</v>
          </cell>
        </row>
        <row r="526">
          <cell r="A526" t="str">
            <v>BFA0000434</v>
          </cell>
          <cell r="B526">
            <v>220</v>
          </cell>
          <cell r="C526" t="str">
            <v>弹垫（Ф8)彩</v>
          </cell>
        </row>
        <row r="527">
          <cell r="A527" t="str">
            <v>BFA0000434</v>
          </cell>
          <cell r="B527">
            <v>230</v>
          </cell>
          <cell r="C527" t="str">
            <v>弹垫（Ф8)彩</v>
          </cell>
        </row>
        <row r="528">
          <cell r="A528" t="str">
            <v>BFA0000435</v>
          </cell>
          <cell r="B528">
            <v>220</v>
          </cell>
          <cell r="C528" t="str">
            <v>平垫(黑色）φ8</v>
          </cell>
        </row>
        <row r="529">
          <cell r="A529" t="str">
            <v>BFA0000435</v>
          </cell>
          <cell r="B529">
            <v>230</v>
          </cell>
          <cell r="C529" t="str">
            <v>平垫(黑色）φ8</v>
          </cell>
        </row>
        <row r="530">
          <cell r="A530" t="str">
            <v>BFA0000436</v>
          </cell>
          <cell r="B530">
            <v>210</v>
          </cell>
          <cell r="C530" t="str">
            <v>重卡镜头安装卡子带螺母</v>
          </cell>
        </row>
        <row r="531">
          <cell r="A531" t="str">
            <v>BFA0000436</v>
          </cell>
          <cell r="B531">
            <v>230</v>
          </cell>
          <cell r="C531" t="str">
            <v>重卡镜头安装卡子带螺母</v>
          </cell>
        </row>
        <row r="532">
          <cell r="A532" t="str">
            <v>BFA0000437</v>
          </cell>
          <cell r="B532">
            <v>210</v>
          </cell>
          <cell r="C532" t="str">
            <v>北奔销子</v>
          </cell>
        </row>
        <row r="533">
          <cell r="A533" t="str">
            <v>BFA0000438</v>
          </cell>
          <cell r="B533">
            <v>210</v>
          </cell>
          <cell r="C533" t="str">
            <v>重卡下视镜紧固件</v>
          </cell>
        </row>
        <row r="534">
          <cell r="A534" t="str">
            <v>BFA0000441</v>
          </cell>
          <cell r="B534">
            <v>210</v>
          </cell>
          <cell r="C534" t="str">
            <v>豪泺销子</v>
          </cell>
        </row>
        <row r="535">
          <cell r="A535" t="str">
            <v>BFA0000442</v>
          </cell>
          <cell r="B535">
            <v>210</v>
          </cell>
          <cell r="C535" t="str">
            <v>捷运前下视镜上紧固件</v>
          </cell>
        </row>
        <row r="536">
          <cell r="A536" t="str">
            <v>BFA0000442</v>
          </cell>
          <cell r="B536">
            <v>230</v>
          </cell>
          <cell r="C536" t="str">
            <v>捷运前下视镜上紧固件</v>
          </cell>
        </row>
        <row r="537">
          <cell r="A537" t="str">
            <v>BFA0000443</v>
          </cell>
          <cell r="B537">
            <v>210</v>
          </cell>
          <cell r="C537" t="str">
            <v>时代S销子</v>
          </cell>
        </row>
        <row r="538">
          <cell r="A538" t="str">
            <v>BFA0000445</v>
          </cell>
          <cell r="B538">
            <v>210</v>
          </cell>
          <cell r="C538" t="str">
            <v>1029紧固件</v>
          </cell>
        </row>
        <row r="539">
          <cell r="A539" t="str">
            <v>BFA0000446</v>
          </cell>
          <cell r="B539">
            <v>210</v>
          </cell>
          <cell r="C539" t="str">
            <v>捷运前下视镜下紧固件</v>
          </cell>
        </row>
        <row r="540">
          <cell r="A540" t="str">
            <v>BFA0000446</v>
          </cell>
          <cell r="B540">
            <v>230</v>
          </cell>
          <cell r="C540" t="str">
            <v>捷运前下视镜下紧固件</v>
          </cell>
        </row>
        <row r="541">
          <cell r="A541" t="str">
            <v>BFA0000447</v>
          </cell>
          <cell r="B541">
            <v>210</v>
          </cell>
          <cell r="C541" t="str">
            <v>平机自攻3.5*13 白</v>
          </cell>
        </row>
        <row r="542">
          <cell r="A542" t="str">
            <v>BFA0000447</v>
          </cell>
          <cell r="B542">
            <v>230</v>
          </cell>
          <cell r="C542" t="str">
            <v>平机自攻3.5*13 白</v>
          </cell>
        </row>
        <row r="543">
          <cell r="A543" t="str">
            <v>BFA0000448</v>
          </cell>
          <cell r="B543">
            <v>210</v>
          </cell>
          <cell r="C543" t="str">
            <v>3.5*13扁头自攻钉</v>
          </cell>
        </row>
        <row r="544">
          <cell r="A544" t="str">
            <v>BFA0000448</v>
          </cell>
          <cell r="B544">
            <v>230</v>
          </cell>
          <cell r="C544" t="str">
            <v>3.5*13扁头自攻钉</v>
          </cell>
        </row>
        <row r="545">
          <cell r="A545" t="str">
            <v>BFA0000449</v>
          </cell>
          <cell r="B545">
            <v>210</v>
          </cell>
          <cell r="C545" t="str">
            <v>ST3*8十字自攻螺钉</v>
          </cell>
        </row>
        <row r="546">
          <cell r="A546" t="str">
            <v>BFA0000449</v>
          </cell>
          <cell r="B546">
            <v>230</v>
          </cell>
          <cell r="C546" t="str">
            <v>ST3*8十字自攻螺钉</v>
          </cell>
        </row>
        <row r="547">
          <cell r="A547" t="str">
            <v>BFA0000450</v>
          </cell>
          <cell r="B547">
            <v>210</v>
          </cell>
          <cell r="C547" t="str">
            <v>M3*8十一字螺栓</v>
          </cell>
        </row>
        <row r="548">
          <cell r="A548" t="str">
            <v>BFA0000450</v>
          </cell>
          <cell r="B548">
            <v>230</v>
          </cell>
          <cell r="C548" t="str">
            <v>M3*8十一字螺栓</v>
          </cell>
        </row>
        <row r="549">
          <cell r="A549" t="str">
            <v>BFA0000451</v>
          </cell>
          <cell r="B549">
            <v>210</v>
          </cell>
          <cell r="C549" t="str">
            <v>M3*12十一字螺栓</v>
          </cell>
        </row>
        <row r="550">
          <cell r="A550" t="str">
            <v>BFA0000451</v>
          </cell>
          <cell r="B550">
            <v>230</v>
          </cell>
          <cell r="C550" t="str">
            <v>M3*12十一字螺栓</v>
          </cell>
        </row>
        <row r="551">
          <cell r="A551" t="str">
            <v>BFA0000452</v>
          </cell>
          <cell r="B551">
            <v>210</v>
          </cell>
          <cell r="C551" t="str">
            <v>ST4*8十字自攻螺钉</v>
          </cell>
        </row>
        <row r="552">
          <cell r="A552" t="str">
            <v>BFA0000452</v>
          </cell>
          <cell r="B552">
            <v>230</v>
          </cell>
          <cell r="C552" t="str">
            <v>ST4*8十字自攻螺钉</v>
          </cell>
        </row>
        <row r="553">
          <cell r="A553" t="str">
            <v>BFA0000453</v>
          </cell>
          <cell r="B553">
            <v>210</v>
          </cell>
          <cell r="C553" t="str">
            <v>ST5*20沉头自攻螺钉</v>
          </cell>
        </row>
        <row r="554">
          <cell r="A554" t="str">
            <v>BFA0000454</v>
          </cell>
          <cell r="B554">
            <v>210</v>
          </cell>
          <cell r="C554" t="str">
            <v>5*20沉头</v>
          </cell>
        </row>
        <row r="555">
          <cell r="A555" t="str">
            <v>BFA0000454</v>
          </cell>
          <cell r="B555">
            <v>230</v>
          </cell>
          <cell r="C555" t="str">
            <v>5*20沉头</v>
          </cell>
        </row>
        <row r="556">
          <cell r="A556" t="str">
            <v>BFA0000455</v>
          </cell>
          <cell r="B556">
            <v>210</v>
          </cell>
          <cell r="C556" t="str">
            <v>M5*35十一字螺栓</v>
          </cell>
        </row>
        <row r="557">
          <cell r="A557" t="str">
            <v>BFA0000455</v>
          </cell>
          <cell r="B557">
            <v>230</v>
          </cell>
          <cell r="C557" t="str">
            <v>M5*35十一字螺栓</v>
          </cell>
        </row>
        <row r="558">
          <cell r="A558" t="str">
            <v>BFA0000456</v>
          </cell>
          <cell r="B558">
            <v>210</v>
          </cell>
          <cell r="C558" t="str">
            <v>M6*14十字盘头螺栓</v>
          </cell>
        </row>
        <row r="559">
          <cell r="A559" t="str">
            <v>BFA0000456</v>
          </cell>
          <cell r="B559">
            <v>230</v>
          </cell>
          <cell r="C559" t="str">
            <v>M6*14十字盘头螺栓</v>
          </cell>
        </row>
        <row r="560">
          <cell r="A560" t="str">
            <v>BFA0000457</v>
          </cell>
          <cell r="B560">
            <v>210</v>
          </cell>
          <cell r="C560" t="str">
            <v>M6*20沉头螺钉</v>
          </cell>
        </row>
        <row r="561">
          <cell r="A561" t="str">
            <v>BFA0000457</v>
          </cell>
          <cell r="B561">
            <v>230</v>
          </cell>
          <cell r="C561" t="str">
            <v>M6*20沉头螺钉</v>
          </cell>
        </row>
        <row r="562">
          <cell r="A562" t="str">
            <v>BFA0000458</v>
          </cell>
          <cell r="B562">
            <v>210</v>
          </cell>
          <cell r="C562" t="str">
            <v>ST6*30梅花自攻钉</v>
          </cell>
        </row>
        <row r="563">
          <cell r="A563" t="str">
            <v>BFA0000458</v>
          </cell>
          <cell r="B563">
            <v>230</v>
          </cell>
          <cell r="C563" t="str">
            <v>ST6*30梅花自攻钉</v>
          </cell>
        </row>
        <row r="564">
          <cell r="A564" t="str">
            <v>BFA0000459</v>
          </cell>
          <cell r="B564">
            <v>210</v>
          </cell>
          <cell r="C564" t="str">
            <v>M6*30内方螺栓(黑锌)</v>
          </cell>
        </row>
        <row r="565">
          <cell r="A565" t="str">
            <v>BFA0000459</v>
          </cell>
          <cell r="B565">
            <v>230</v>
          </cell>
          <cell r="C565" t="str">
            <v>M6*30内方螺栓(黑锌)</v>
          </cell>
        </row>
        <row r="566">
          <cell r="A566" t="str">
            <v>BFA0000460</v>
          </cell>
          <cell r="B566">
            <v>210</v>
          </cell>
          <cell r="C566" t="str">
            <v>M6*30外方螺栓</v>
          </cell>
        </row>
        <row r="567">
          <cell r="A567" t="str">
            <v>BFA0000460</v>
          </cell>
          <cell r="B567">
            <v>230</v>
          </cell>
          <cell r="C567" t="str">
            <v>M6*30外方螺栓</v>
          </cell>
        </row>
        <row r="568">
          <cell r="A568" t="str">
            <v>BFA0000461</v>
          </cell>
          <cell r="B568">
            <v>210</v>
          </cell>
          <cell r="C568" t="str">
            <v>M6*35十一字螺栓</v>
          </cell>
        </row>
        <row r="569">
          <cell r="A569" t="str">
            <v>BFA0000461</v>
          </cell>
          <cell r="B569">
            <v>230</v>
          </cell>
          <cell r="C569" t="str">
            <v>M6*35十一字螺栓</v>
          </cell>
        </row>
        <row r="570">
          <cell r="A570" t="str">
            <v>BFA0000462</v>
          </cell>
          <cell r="B570">
            <v>210</v>
          </cell>
          <cell r="C570" t="str">
            <v>M8*80圆柱内六角螺栓</v>
          </cell>
        </row>
        <row r="571">
          <cell r="A571" t="str">
            <v>BFA0000462</v>
          </cell>
          <cell r="B571">
            <v>230</v>
          </cell>
          <cell r="C571" t="str">
            <v>M8*80圆柱内六角螺栓</v>
          </cell>
        </row>
        <row r="572">
          <cell r="A572" t="str">
            <v>BFA0000463</v>
          </cell>
          <cell r="B572">
            <v>210</v>
          </cell>
          <cell r="C572" t="str">
            <v>M10*1.25螺母(彩)</v>
          </cell>
        </row>
        <row r="573">
          <cell r="A573" t="str">
            <v>BFA0000463</v>
          </cell>
          <cell r="B573">
            <v>230</v>
          </cell>
          <cell r="C573" t="str">
            <v>M10*1.25螺母(彩)</v>
          </cell>
        </row>
        <row r="574">
          <cell r="A574" t="str">
            <v>BFA0000465</v>
          </cell>
          <cell r="B574">
            <v>210</v>
          </cell>
          <cell r="C574" t="str">
            <v>∮4弹垫</v>
          </cell>
        </row>
        <row r="575">
          <cell r="A575" t="str">
            <v>BFA0000465</v>
          </cell>
          <cell r="B575">
            <v>230</v>
          </cell>
          <cell r="C575" t="str">
            <v>∮4弹垫</v>
          </cell>
        </row>
        <row r="576">
          <cell r="A576" t="str">
            <v>BFA0000466</v>
          </cell>
          <cell r="B576">
            <v>210</v>
          </cell>
          <cell r="C576" t="str">
            <v>M8*35内方螺栓</v>
          </cell>
        </row>
        <row r="577">
          <cell r="A577" t="str">
            <v>BFA0000466</v>
          </cell>
          <cell r="B577">
            <v>230</v>
          </cell>
          <cell r="C577" t="str">
            <v>M8*35内方螺栓</v>
          </cell>
        </row>
        <row r="578">
          <cell r="A578" t="str">
            <v>BFA0000467</v>
          </cell>
          <cell r="B578">
            <v>210</v>
          </cell>
          <cell r="C578" t="str">
            <v>ST4.8*16盘头螺钉(彩)</v>
          </cell>
        </row>
        <row r="579">
          <cell r="A579" t="str">
            <v>BFA0000467</v>
          </cell>
          <cell r="B579">
            <v>230</v>
          </cell>
          <cell r="C579" t="str">
            <v>ST4.8*16盘头螺钉(彩)</v>
          </cell>
        </row>
        <row r="580">
          <cell r="A580" t="str">
            <v>BFA0000468</v>
          </cell>
          <cell r="B580">
            <v>210</v>
          </cell>
          <cell r="C580" t="str">
            <v>ST3.5*9.5自攻螺钉</v>
          </cell>
        </row>
        <row r="581">
          <cell r="A581" t="str">
            <v>BFA0000468</v>
          </cell>
          <cell r="B581">
            <v>230</v>
          </cell>
          <cell r="C581" t="str">
            <v>ST3.5*9.5自攻螺钉</v>
          </cell>
        </row>
        <row r="582">
          <cell r="A582" t="str">
            <v>BFA0000469</v>
          </cell>
          <cell r="B582">
            <v>210</v>
          </cell>
          <cell r="C582" t="str">
            <v>ST4*16自攻螺钉</v>
          </cell>
        </row>
        <row r="583">
          <cell r="A583" t="str">
            <v>BFA0000469</v>
          </cell>
          <cell r="B583">
            <v>230</v>
          </cell>
          <cell r="C583" t="str">
            <v>ST4*16自攻螺钉</v>
          </cell>
        </row>
        <row r="584">
          <cell r="A584" t="str">
            <v>BFA0000470</v>
          </cell>
          <cell r="B584">
            <v>210</v>
          </cell>
          <cell r="C584" t="str">
            <v>M5*12十一字螺栓</v>
          </cell>
        </row>
        <row r="585">
          <cell r="A585" t="str">
            <v>BFA0000470</v>
          </cell>
          <cell r="B585">
            <v>230</v>
          </cell>
          <cell r="C585" t="str">
            <v>M5*12十一字螺栓</v>
          </cell>
        </row>
        <row r="586">
          <cell r="A586" t="str">
            <v>BFA0000471</v>
          </cell>
          <cell r="B586">
            <v>210</v>
          </cell>
          <cell r="C586" t="str">
            <v>∮6.3钢珠</v>
          </cell>
        </row>
        <row r="587">
          <cell r="A587" t="str">
            <v>BFA0000471</v>
          </cell>
          <cell r="B587">
            <v>230</v>
          </cell>
          <cell r="C587" t="str">
            <v>∮6.3钢珠</v>
          </cell>
        </row>
        <row r="588">
          <cell r="A588" t="str">
            <v>BFA0000472</v>
          </cell>
          <cell r="B588">
            <v>210</v>
          </cell>
          <cell r="C588" t="str">
            <v>M8*70十一字盘头螺栓</v>
          </cell>
        </row>
        <row r="589">
          <cell r="A589" t="str">
            <v>BFA0000472</v>
          </cell>
          <cell r="B589">
            <v>230</v>
          </cell>
          <cell r="C589" t="str">
            <v>M8*70十一字盘头螺栓</v>
          </cell>
        </row>
        <row r="590">
          <cell r="A590" t="str">
            <v>BFA0000474</v>
          </cell>
          <cell r="B590">
            <v>210</v>
          </cell>
          <cell r="C590" t="str">
            <v>3.5*25自攻螺丝(白)</v>
          </cell>
        </row>
        <row r="591">
          <cell r="A591" t="str">
            <v>BFA0000474</v>
          </cell>
          <cell r="B591">
            <v>230</v>
          </cell>
          <cell r="C591" t="str">
            <v>3.5*25自攻螺丝(白)</v>
          </cell>
        </row>
        <row r="592">
          <cell r="A592" t="str">
            <v>BFA0000475</v>
          </cell>
          <cell r="B592">
            <v>210</v>
          </cell>
          <cell r="C592" t="str">
            <v>十字槽盘头螺钉</v>
          </cell>
        </row>
        <row r="593">
          <cell r="A593" t="str">
            <v>BFA0000475</v>
          </cell>
          <cell r="B593">
            <v>230</v>
          </cell>
          <cell r="C593" t="str">
            <v>十字槽盘头螺钉</v>
          </cell>
        </row>
        <row r="594">
          <cell r="A594" t="str">
            <v>BFA0000476</v>
          </cell>
          <cell r="B594">
            <v>210</v>
          </cell>
          <cell r="C594" t="str">
            <v>φ10弹垫(黑锌)</v>
          </cell>
        </row>
        <row r="595">
          <cell r="A595" t="str">
            <v>BFA0000476</v>
          </cell>
          <cell r="B595">
            <v>230</v>
          </cell>
          <cell r="C595" t="str">
            <v>φ10弹垫(黑锌)</v>
          </cell>
        </row>
        <row r="596">
          <cell r="A596" t="str">
            <v>BFA0000477</v>
          </cell>
          <cell r="B596">
            <v>210</v>
          </cell>
          <cell r="C596" t="str">
            <v>六角头螺栓</v>
          </cell>
        </row>
        <row r="597">
          <cell r="A597" t="str">
            <v>BFA0000477</v>
          </cell>
          <cell r="B597">
            <v>220</v>
          </cell>
          <cell r="C597" t="str">
            <v>六角头螺栓</v>
          </cell>
        </row>
        <row r="598">
          <cell r="A598" t="str">
            <v>BFA0000477</v>
          </cell>
          <cell r="B598">
            <v>230</v>
          </cell>
          <cell r="C598" t="str">
            <v>六角头螺栓</v>
          </cell>
        </row>
        <row r="599">
          <cell r="A599" t="str">
            <v>BFA0000478</v>
          </cell>
          <cell r="B599">
            <v>210</v>
          </cell>
          <cell r="C599" t="str">
            <v>M10*35内方螺栓（黑锌）</v>
          </cell>
        </row>
        <row r="600">
          <cell r="A600" t="str">
            <v>BFA0000478</v>
          </cell>
          <cell r="B600">
            <v>230</v>
          </cell>
          <cell r="C600" t="str">
            <v>M10*35内方螺栓（黑锌）</v>
          </cell>
        </row>
        <row r="601">
          <cell r="A601" t="str">
            <v>BFA0000479</v>
          </cell>
          <cell r="B601">
            <v>210</v>
          </cell>
          <cell r="C601" t="str">
            <v>φ12平垫(白)</v>
          </cell>
        </row>
        <row r="602">
          <cell r="A602" t="str">
            <v>BFA0000479</v>
          </cell>
          <cell r="B602">
            <v>230</v>
          </cell>
          <cell r="C602" t="str">
            <v>φ12平垫(白)</v>
          </cell>
        </row>
        <row r="603">
          <cell r="A603" t="str">
            <v>BFA0000480</v>
          </cell>
          <cell r="B603">
            <v>210</v>
          </cell>
          <cell r="C603" t="str">
            <v>φ12弹垫(白)</v>
          </cell>
        </row>
        <row r="604">
          <cell r="A604" t="str">
            <v>BFA0000480</v>
          </cell>
          <cell r="B604">
            <v>230</v>
          </cell>
          <cell r="C604" t="str">
            <v>φ12弹垫(白)</v>
          </cell>
        </row>
        <row r="605">
          <cell r="A605" t="str">
            <v>BFA0000481</v>
          </cell>
          <cell r="B605">
            <v>210</v>
          </cell>
          <cell r="C605" t="str">
            <v>M12达克罗母</v>
          </cell>
        </row>
        <row r="606">
          <cell r="A606" t="str">
            <v>BFA0000481</v>
          </cell>
          <cell r="B606">
            <v>230</v>
          </cell>
          <cell r="C606" t="str">
            <v>M12达克罗母</v>
          </cell>
        </row>
        <row r="607">
          <cell r="A607" t="str">
            <v>BFA0000482</v>
          </cell>
          <cell r="B607">
            <v>210</v>
          </cell>
          <cell r="C607" t="str">
            <v>φ12*45达克罗外方螺栓</v>
          </cell>
        </row>
        <row r="608">
          <cell r="A608" t="str">
            <v>BFA0000482</v>
          </cell>
          <cell r="B608">
            <v>230</v>
          </cell>
          <cell r="C608" t="str">
            <v>φ12*45达克罗外方螺栓</v>
          </cell>
        </row>
        <row r="609">
          <cell r="A609" t="str">
            <v>BFA0000483</v>
          </cell>
          <cell r="B609">
            <v>210</v>
          </cell>
          <cell r="C609" t="str">
            <v>M4*8十字螺栓</v>
          </cell>
        </row>
        <row r="610">
          <cell r="A610" t="str">
            <v>BFA0000483</v>
          </cell>
          <cell r="B610">
            <v>230</v>
          </cell>
          <cell r="C610" t="str">
            <v>M4*8十字螺栓</v>
          </cell>
        </row>
        <row r="611">
          <cell r="A611" t="str">
            <v>BFA0000484</v>
          </cell>
          <cell r="B611">
            <v>210</v>
          </cell>
          <cell r="C611" t="str">
            <v>∮16*2平垫</v>
          </cell>
        </row>
        <row r="612">
          <cell r="A612" t="str">
            <v>BFA0000484</v>
          </cell>
          <cell r="B612">
            <v>230</v>
          </cell>
          <cell r="C612" t="str">
            <v>∮16*2平垫</v>
          </cell>
        </row>
        <row r="613">
          <cell r="A613" t="str">
            <v>BFA0000485</v>
          </cell>
          <cell r="B613">
            <v>210</v>
          </cell>
          <cell r="C613" t="str">
            <v>φ16*1平垫</v>
          </cell>
        </row>
        <row r="614">
          <cell r="A614" t="str">
            <v>BFA0000485</v>
          </cell>
          <cell r="B614">
            <v>230</v>
          </cell>
          <cell r="C614" t="str">
            <v>φ16*1平垫</v>
          </cell>
        </row>
        <row r="615">
          <cell r="A615" t="str">
            <v>BFA0000486</v>
          </cell>
          <cell r="B615">
            <v>210</v>
          </cell>
          <cell r="C615" t="str">
            <v>3*10自攻螺丝</v>
          </cell>
        </row>
        <row r="616">
          <cell r="A616" t="str">
            <v>BFA0000486</v>
          </cell>
          <cell r="B616">
            <v>230</v>
          </cell>
          <cell r="C616" t="str">
            <v>3*10自攻螺丝</v>
          </cell>
        </row>
        <row r="617">
          <cell r="A617" t="str">
            <v>BFA0000487</v>
          </cell>
          <cell r="B617">
            <v>210</v>
          </cell>
          <cell r="C617" t="str">
            <v>M10*40内方螺栓（黑锌）</v>
          </cell>
        </row>
        <row r="618">
          <cell r="A618" t="str">
            <v>BFA0000487</v>
          </cell>
          <cell r="B618">
            <v>230</v>
          </cell>
          <cell r="C618" t="str">
            <v>M10*40内方螺栓（黑锌）</v>
          </cell>
        </row>
        <row r="619">
          <cell r="A619" t="str">
            <v>BFA0000488</v>
          </cell>
          <cell r="B619">
            <v>210</v>
          </cell>
          <cell r="C619" t="str">
            <v>M10黑锌锁姆带尼龙片</v>
          </cell>
        </row>
        <row r="620">
          <cell r="A620" t="str">
            <v>BFA0000488</v>
          </cell>
          <cell r="B620">
            <v>230</v>
          </cell>
          <cell r="C620" t="str">
            <v>M10黑锌锁姆带尼龙片</v>
          </cell>
        </row>
        <row r="621">
          <cell r="A621" t="str">
            <v>BFA0000489</v>
          </cell>
          <cell r="B621">
            <v>210</v>
          </cell>
          <cell r="C621" t="str">
            <v>M3*12面板钉</v>
          </cell>
        </row>
        <row r="622">
          <cell r="A622" t="str">
            <v>BFA0000489</v>
          </cell>
          <cell r="B622">
            <v>230</v>
          </cell>
          <cell r="C622" t="str">
            <v>M3*12面板钉</v>
          </cell>
        </row>
        <row r="623">
          <cell r="A623" t="str">
            <v>BFA0000490</v>
          </cell>
          <cell r="B623">
            <v>210</v>
          </cell>
          <cell r="C623" t="str">
            <v>M8*70内方螺栓(黑锌)</v>
          </cell>
        </row>
        <row r="624">
          <cell r="A624" t="str">
            <v>BFA0000490</v>
          </cell>
          <cell r="B624">
            <v>230</v>
          </cell>
          <cell r="C624" t="str">
            <v>M8*70内方螺栓(黑锌)</v>
          </cell>
        </row>
        <row r="625">
          <cell r="A625" t="str">
            <v>BFA0000491</v>
          </cell>
          <cell r="B625">
            <v>210</v>
          </cell>
          <cell r="C625" t="str">
            <v>∮6平垫</v>
          </cell>
        </row>
        <row r="626">
          <cell r="A626" t="str">
            <v>BFA0000491</v>
          </cell>
          <cell r="B626">
            <v>220</v>
          </cell>
          <cell r="C626" t="str">
            <v>∮6平垫</v>
          </cell>
        </row>
        <row r="627">
          <cell r="A627" t="str">
            <v>BFA0000491</v>
          </cell>
          <cell r="B627">
            <v>230</v>
          </cell>
          <cell r="C627" t="str">
            <v>∮6平垫</v>
          </cell>
        </row>
        <row r="628">
          <cell r="A628" t="str">
            <v>BFA0000492</v>
          </cell>
          <cell r="B628">
            <v>210</v>
          </cell>
          <cell r="C628" t="str">
            <v>M8*80内方螺栓(黑达克罗)</v>
          </cell>
        </row>
        <row r="629">
          <cell r="A629" t="str">
            <v>BFA0000492</v>
          </cell>
          <cell r="B629">
            <v>230</v>
          </cell>
          <cell r="C629" t="str">
            <v>M8*80内方螺栓(黑达克罗)</v>
          </cell>
        </row>
        <row r="630">
          <cell r="A630" t="str">
            <v>BFA0000493</v>
          </cell>
          <cell r="B630">
            <v>210</v>
          </cell>
          <cell r="C630" t="str">
            <v>10*35外方黑达克罗</v>
          </cell>
        </row>
        <row r="631">
          <cell r="A631" t="str">
            <v>BFA0000493</v>
          </cell>
          <cell r="B631">
            <v>220</v>
          </cell>
          <cell r="C631" t="str">
            <v>10*35外方黑达克罗</v>
          </cell>
        </row>
        <row r="632">
          <cell r="A632" t="str">
            <v>BFA0000493</v>
          </cell>
          <cell r="B632">
            <v>230</v>
          </cell>
          <cell r="C632" t="str">
            <v>10*35外方黑达克罗</v>
          </cell>
        </row>
        <row r="633">
          <cell r="A633" t="str">
            <v>BFA0000494</v>
          </cell>
          <cell r="B633">
            <v>210</v>
          </cell>
          <cell r="C633" t="str">
            <v>φ6大平垫</v>
          </cell>
        </row>
        <row r="634">
          <cell r="A634" t="str">
            <v>BFA0000494</v>
          </cell>
          <cell r="B634">
            <v>230</v>
          </cell>
          <cell r="C634" t="str">
            <v>φ6大平垫</v>
          </cell>
        </row>
        <row r="635">
          <cell r="A635" t="str">
            <v>BFA0000495</v>
          </cell>
          <cell r="B635">
            <v>210</v>
          </cell>
          <cell r="C635" t="str">
            <v>ST4.2*13大扁头自攻螺钉</v>
          </cell>
        </row>
        <row r="636">
          <cell r="A636" t="str">
            <v>BFA0000495</v>
          </cell>
          <cell r="B636">
            <v>230</v>
          </cell>
          <cell r="C636" t="str">
            <v>ST4.2*13大扁头自攻螺钉</v>
          </cell>
        </row>
        <row r="637">
          <cell r="A637" t="str">
            <v>BFA0000496</v>
          </cell>
          <cell r="B637">
            <v>210</v>
          </cell>
          <cell r="C637" t="str">
            <v>M6*20十字盘头螺栓</v>
          </cell>
        </row>
        <row r="638">
          <cell r="A638" t="str">
            <v>BFA0000496</v>
          </cell>
          <cell r="B638">
            <v>230</v>
          </cell>
          <cell r="C638" t="str">
            <v>M6*20十字盘头螺栓</v>
          </cell>
        </row>
        <row r="639">
          <cell r="A639" t="str">
            <v>BFA0000497</v>
          </cell>
          <cell r="B639">
            <v>210</v>
          </cell>
          <cell r="C639" t="str">
            <v>φ4*8PT大扁头十字头螺丝</v>
          </cell>
        </row>
        <row r="640">
          <cell r="A640" t="str">
            <v>BFA0000497</v>
          </cell>
          <cell r="B640">
            <v>230</v>
          </cell>
          <cell r="C640" t="str">
            <v>φ4*8PT大扁头十字头螺丝</v>
          </cell>
        </row>
        <row r="641">
          <cell r="A641" t="str">
            <v>BFA0000498</v>
          </cell>
          <cell r="B641">
            <v>210</v>
          </cell>
          <cell r="C641" t="str">
            <v>∮8*24大平垫</v>
          </cell>
        </row>
        <row r="642">
          <cell r="A642" t="str">
            <v>BFA0000498</v>
          </cell>
          <cell r="B642">
            <v>230</v>
          </cell>
          <cell r="C642" t="str">
            <v>∮8*24大平垫</v>
          </cell>
        </row>
        <row r="643">
          <cell r="A643" t="str">
            <v>BFA0000500</v>
          </cell>
          <cell r="B643">
            <v>210</v>
          </cell>
          <cell r="C643" t="str">
            <v>M8锁紧螺母(黑锌)</v>
          </cell>
        </row>
        <row r="644">
          <cell r="A644" t="str">
            <v>BFA0000500</v>
          </cell>
          <cell r="B644">
            <v>230</v>
          </cell>
          <cell r="C644" t="str">
            <v>M8锁紧螺母(黑锌)</v>
          </cell>
        </row>
        <row r="645">
          <cell r="A645" t="str">
            <v>BFA0000501</v>
          </cell>
          <cell r="B645">
            <v>220</v>
          </cell>
          <cell r="C645" t="str">
            <v>白色尼龙平垫</v>
          </cell>
        </row>
        <row r="646">
          <cell r="A646" t="str">
            <v>BFA0000502</v>
          </cell>
          <cell r="B646">
            <v>210</v>
          </cell>
          <cell r="C646" t="str">
            <v>重卡平垫</v>
          </cell>
        </row>
        <row r="647">
          <cell r="A647" t="str">
            <v>BFA0000502</v>
          </cell>
          <cell r="B647">
            <v>230</v>
          </cell>
          <cell r="C647" t="str">
            <v>重卡平垫</v>
          </cell>
        </row>
        <row r="648">
          <cell r="A648" t="str">
            <v>BFA0000503</v>
          </cell>
          <cell r="B648">
            <v>210</v>
          </cell>
          <cell r="C648" t="str">
            <v>φ10尼龙垫</v>
          </cell>
        </row>
        <row r="649">
          <cell r="A649" t="str">
            <v>BFA0000504</v>
          </cell>
          <cell r="B649">
            <v>210</v>
          </cell>
          <cell r="C649" t="str">
            <v>ST4.2*9.5十字圆头自攻钉</v>
          </cell>
        </row>
        <row r="650">
          <cell r="A650" t="str">
            <v>BFA0000504</v>
          </cell>
          <cell r="B650">
            <v>230</v>
          </cell>
          <cell r="C650" t="str">
            <v>ST4.2*9.5十字圆头自攻钉</v>
          </cell>
        </row>
        <row r="651">
          <cell r="A651" t="str">
            <v>BFA0000505</v>
          </cell>
          <cell r="B651">
            <v>210</v>
          </cell>
          <cell r="C651" t="str">
            <v>ST4*16十字圆头黑锌自攻钉</v>
          </cell>
        </row>
        <row r="652">
          <cell r="A652" t="str">
            <v>BFA0000505</v>
          </cell>
          <cell r="B652">
            <v>230</v>
          </cell>
          <cell r="C652" t="str">
            <v>ST4*16十字圆头黑锌自攻钉</v>
          </cell>
        </row>
        <row r="653">
          <cell r="A653" t="str">
            <v>BFA0000518</v>
          </cell>
          <cell r="B653">
            <v>230</v>
          </cell>
          <cell r="C653" t="str">
            <v>焊接六角螺母M8</v>
          </cell>
        </row>
        <row r="654">
          <cell r="A654" t="str">
            <v>BFA0000519</v>
          </cell>
          <cell r="B654">
            <v>210</v>
          </cell>
          <cell r="C654" t="str">
            <v>∮6平垫(黑锌)</v>
          </cell>
        </row>
        <row r="655">
          <cell r="A655" t="str">
            <v>BFA0000519</v>
          </cell>
          <cell r="B655">
            <v>230</v>
          </cell>
          <cell r="C655" t="str">
            <v>∮6平垫(黑锌)</v>
          </cell>
        </row>
        <row r="656">
          <cell r="A656" t="str">
            <v>BFA0000520</v>
          </cell>
          <cell r="B656">
            <v>210</v>
          </cell>
          <cell r="C656" t="str">
            <v>φ10高强弹垫(黑)</v>
          </cell>
        </row>
        <row r="657">
          <cell r="A657" t="str">
            <v>BFA0000520</v>
          </cell>
          <cell r="B657">
            <v>230</v>
          </cell>
          <cell r="C657" t="str">
            <v>φ10高强弹垫(黑)</v>
          </cell>
        </row>
        <row r="658">
          <cell r="A658" t="str">
            <v>BFA0000521</v>
          </cell>
          <cell r="B658">
            <v>210</v>
          </cell>
          <cell r="C658" t="str">
            <v>φ10高强平垫</v>
          </cell>
        </row>
        <row r="659">
          <cell r="A659" t="str">
            <v>BFA0000521</v>
          </cell>
          <cell r="B659">
            <v>230</v>
          </cell>
          <cell r="C659" t="str">
            <v>φ10高强平垫</v>
          </cell>
        </row>
        <row r="660">
          <cell r="A660" t="str">
            <v>BFA0000524</v>
          </cell>
          <cell r="B660">
            <v>210</v>
          </cell>
          <cell r="C660" t="str">
            <v>内六角  M6*35黑锌</v>
          </cell>
        </row>
        <row r="661">
          <cell r="A661" t="str">
            <v>BFA0000524</v>
          </cell>
          <cell r="B661">
            <v>230</v>
          </cell>
          <cell r="C661" t="str">
            <v>内六角  M6*35黑锌</v>
          </cell>
        </row>
        <row r="662">
          <cell r="A662" t="str">
            <v>BFA0000526</v>
          </cell>
          <cell r="B662">
            <v>210</v>
          </cell>
          <cell r="C662" t="str">
            <v>外六角6*40黑达克罗</v>
          </cell>
        </row>
        <row r="663">
          <cell r="A663" t="str">
            <v>BFA0000526</v>
          </cell>
          <cell r="B663">
            <v>230</v>
          </cell>
          <cell r="C663" t="str">
            <v>外六角6*40黑达克罗</v>
          </cell>
        </row>
        <row r="664">
          <cell r="A664" t="str">
            <v>BFA0000528</v>
          </cell>
          <cell r="B664">
            <v>210</v>
          </cell>
          <cell r="C664" t="str">
            <v>平机十字钉5*12黑锌</v>
          </cell>
        </row>
        <row r="665">
          <cell r="A665" t="str">
            <v>BFA0000528</v>
          </cell>
          <cell r="B665">
            <v>230</v>
          </cell>
          <cell r="C665" t="str">
            <v>平机十字钉5*12黑锌</v>
          </cell>
        </row>
        <row r="666">
          <cell r="A666" t="str">
            <v>BFA0000530</v>
          </cell>
          <cell r="B666">
            <v>210</v>
          </cell>
          <cell r="C666" t="str">
            <v>4*12元字十字钉白</v>
          </cell>
        </row>
        <row r="667">
          <cell r="A667" t="str">
            <v>BFA0000530</v>
          </cell>
          <cell r="B667">
            <v>230</v>
          </cell>
          <cell r="C667" t="str">
            <v>4*12元字十字钉白</v>
          </cell>
        </row>
        <row r="668">
          <cell r="A668" t="str">
            <v>BFA0000532</v>
          </cell>
          <cell r="B668">
            <v>210</v>
          </cell>
          <cell r="C668" t="str">
            <v>M5*12盘头达克罗</v>
          </cell>
        </row>
        <row r="669">
          <cell r="A669" t="str">
            <v>BFA0000532</v>
          </cell>
          <cell r="B669">
            <v>230</v>
          </cell>
          <cell r="C669" t="str">
            <v>M5*12盘头达克罗</v>
          </cell>
        </row>
        <row r="670">
          <cell r="A670" t="str">
            <v>BFA0000533</v>
          </cell>
          <cell r="B670">
            <v>210</v>
          </cell>
          <cell r="C670" t="str">
            <v>8*25内方黑达克罗</v>
          </cell>
        </row>
        <row r="671">
          <cell r="A671" t="str">
            <v>BFA0000533</v>
          </cell>
          <cell r="B671">
            <v>230</v>
          </cell>
          <cell r="C671" t="str">
            <v>8*25内方黑达克罗</v>
          </cell>
        </row>
        <row r="672">
          <cell r="A672" t="str">
            <v>BFA0000540</v>
          </cell>
          <cell r="B672">
            <v>210</v>
          </cell>
          <cell r="C672" t="str">
            <v>元机十字钉6*12</v>
          </cell>
        </row>
        <row r="673">
          <cell r="A673" t="str">
            <v>BFA0000540</v>
          </cell>
          <cell r="B673">
            <v>230</v>
          </cell>
          <cell r="C673" t="str">
            <v>元机十字钉6*12</v>
          </cell>
        </row>
        <row r="674">
          <cell r="A674" t="str">
            <v>BFA0000542</v>
          </cell>
          <cell r="B674">
            <v>210</v>
          </cell>
          <cell r="C674" t="str">
            <v>外六角螺丝8*5</v>
          </cell>
        </row>
        <row r="675">
          <cell r="A675" t="str">
            <v>BFA0000542</v>
          </cell>
          <cell r="B675">
            <v>230</v>
          </cell>
          <cell r="C675" t="str">
            <v>外六角螺丝8*5</v>
          </cell>
        </row>
        <row r="676">
          <cell r="A676" t="str">
            <v>BFA0000547</v>
          </cell>
          <cell r="B676">
            <v>210</v>
          </cell>
          <cell r="C676" t="str">
            <v>M8螺母</v>
          </cell>
        </row>
        <row r="677">
          <cell r="A677" t="str">
            <v>BFA0000550</v>
          </cell>
          <cell r="B677">
            <v>210</v>
          </cell>
          <cell r="C677" t="str">
            <v>T5G上镜座螺母垫圈</v>
          </cell>
        </row>
        <row r="678">
          <cell r="A678" t="str">
            <v>BFA0000552</v>
          </cell>
          <cell r="B678">
            <v>210</v>
          </cell>
          <cell r="C678" t="str">
            <v>外六角M8*65黑达克罗</v>
          </cell>
        </row>
        <row r="679">
          <cell r="A679" t="str">
            <v>BFA0000552</v>
          </cell>
          <cell r="B679">
            <v>230</v>
          </cell>
          <cell r="C679" t="str">
            <v>外六角M8*65黑达克罗</v>
          </cell>
        </row>
        <row r="680">
          <cell r="A680" t="str">
            <v>BFA0000555</v>
          </cell>
          <cell r="B680">
            <v>230</v>
          </cell>
          <cell r="C680" t="str">
            <v>铆钉</v>
          </cell>
        </row>
        <row r="681">
          <cell r="A681" t="str">
            <v>BFA0000561</v>
          </cell>
          <cell r="B681">
            <v>230</v>
          </cell>
          <cell r="C681" t="str">
            <v>销轴</v>
          </cell>
        </row>
        <row r="682">
          <cell r="A682" t="str">
            <v>BFA0000564</v>
          </cell>
          <cell r="B682">
            <v>230</v>
          </cell>
          <cell r="C682" t="str">
            <v>十字槽盘头自攻螺钉</v>
          </cell>
        </row>
        <row r="683">
          <cell r="A683" t="str">
            <v>BFA0000566</v>
          </cell>
          <cell r="B683">
            <v>230</v>
          </cell>
          <cell r="C683" t="str">
            <v>阻尼器垫片</v>
          </cell>
        </row>
        <row r="684">
          <cell r="A684" t="str">
            <v>BFA0000570</v>
          </cell>
          <cell r="B684">
            <v>230</v>
          </cell>
          <cell r="C684" t="str">
            <v>大帽开口扁圆头抽芯铆钉</v>
          </cell>
        </row>
        <row r="685">
          <cell r="A685" t="str">
            <v>BFA0000571</v>
          </cell>
          <cell r="B685">
            <v>210</v>
          </cell>
          <cell r="C685" t="str">
            <v>元机自攻3*50</v>
          </cell>
        </row>
        <row r="686">
          <cell r="A686" t="str">
            <v>BFA0000571</v>
          </cell>
          <cell r="B686">
            <v>230</v>
          </cell>
          <cell r="C686" t="str">
            <v>元机自攻3*50</v>
          </cell>
        </row>
        <row r="687">
          <cell r="A687" t="str">
            <v>BFA0000572</v>
          </cell>
          <cell r="B687">
            <v>210</v>
          </cell>
          <cell r="C687" t="str">
            <v>美纹纸</v>
          </cell>
        </row>
        <row r="688">
          <cell r="A688" t="str">
            <v>BFA0000574</v>
          </cell>
          <cell r="B688">
            <v>210</v>
          </cell>
          <cell r="C688" t="str">
            <v>￠5平垫</v>
          </cell>
        </row>
        <row r="689">
          <cell r="A689" t="str">
            <v>BFA0000574</v>
          </cell>
          <cell r="B689">
            <v>230</v>
          </cell>
          <cell r="C689" t="str">
            <v>￠5平垫</v>
          </cell>
        </row>
        <row r="690">
          <cell r="A690" t="str">
            <v>BFA0000575</v>
          </cell>
          <cell r="B690">
            <v>210</v>
          </cell>
          <cell r="C690" t="str">
            <v>Φ6*40内方螺丝</v>
          </cell>
        </row>
        <row r="691">
          <cell r="A691" t="str">
            <v>BFA0000575</v>
          </cell>
          <cell r="B691">
            <v>230</v>
          </cell>
          <cell r="C691" t="str">
            <v>Φ6*40内方螺丝</v>
          </cell>
        </row>
        <row r="692">
          <cell r="A692" t="str">
            <v>BFA0000576</v>
          </cell>
          <cell r="B692">
            <v>210</v>
          </cell>
          <cell r="C692" t="str">
            <v>十字沉头自攻钉ST4*12黑锌</v>
          </cell>
        </row>
        <row r="693">
          <cell r="A693" t="str">
            <v>BFA0000576</v>
          </cell>
          <cell r="B693">
            <v>220</v>
          </cell>
          <cell r="C693" t="str">
            <v>十字沉头自攻钉ST4*12黑锌</v>
          </cell>
        </row>
        <row r="694">
          <cell r="A694" t="str">
            <v>BFA0000576</v>
          </cell>
          <cell r="B694">
            <v>230</v>
          </cell>
          <cell r="C694" t="str">
            <v>十字沉头自攻钉ST4*12黑锌</v>
          </cell>
        </row>
        <row r="695">
          <cell r="A695" t="str">
            <v>BFA0000577</v>
          </cell>
          <cell r="B695">
            <v>210</v>
          </cell>
          <cell r="C695" t="str">
            <v>元机自攻钉3*35</v>
          </cell>
        </row>
        <row r="696">
          <cell r="A696" t="str">
            <v>BFA0000577</v>
          </cell>
          <cell r="B696">
            <v>230</v>
          </cell>
          <cell r="C696" t="str">
            <v>元机自攻钉3*35</v>
          </cell>
        </row>
        <row r="697">
          <cell r="A697" t="str">
            <v>BFA0000579</v>
          </cell>
          <cell r="B697">
            <v>210</v>
          </cell>
          <cell r="C697" t="str">
            <v>内六角6*22黑达克罗</v>
          </cell>
        </row>
        <row r="698">
          <cell r="A698" t="str">
            <v>BFA0000579</v>
          </cell>
          <cell r="B698">
            <v>230</v>
          </cell>
          <cell r="C698" t="str">
            <v>内六角6*22黑达克罗</v>
          </cell>
        </row>
        <row r="699">
          <cell r="A699" t="str">
            <v>BFA0000580</v>
          </cell>
          <cell r="B699">
            <v>210</v>
          </cell>
          <cell r="C699" t="str">
            <v>元机自攻4.8*52</v>
          </cell>
        </row>
        <row r="700">
          <cell r="A700" t="str">
            <v>BFA0000580</v>
          </cell>
          <cell r="B700">
            <v>230</v>
          </cell>
          <cell r="C700" t="str">
            <v>元机自攻4.8*52</v>
          </cell>
        </row>
        <row r="701">
          <cell r="A701" t="str">
            <v>BFA0000581</v>
          </cell>
          <cell r="B701">
            <v>210</v>
          </cell>
          <cell r="C701" t="str">
            <v>10*40内方黑达克罗</v>
          </cell>
        </row>
        <row r="702">
          <cell r="A702" t="str">
            <v>BFA0000581</v>
          </cell>
          <cell r="B702">
            <v>230</v>
          </cell>
          <cell r="C702" t="str">
            <v>10*40内方黑达克罗</v>
          </cell>
        </row>
        <row r="703">
          <cell r="A703" t="str">
            <v>BFA0000582</v>
          </cell>
          <cell r="B703">
            <v>210</v>
          </cell>
          <cell r="C703" t="str">
            <v>6*50内方黑达克罗</v>
          </cell>
        </row>
        <row r="704">
          <cell r="A704" t="str">
            <v>BFA0000582</v>
          </cell>
          <cell r="B704">
            <v>230</v>
          </cell>
          <cell r="C704" t="str">
            <v>6*50内方黑达克罗</v>
          </cell>
        </row>
        <row r="705">
          <cell r="A705" t="str">
            <v>BFA0000583</v>
          </cell>
          <cell r="B705">
            <v>210</v>
          </cell>
          <cell r="C705" t="str">
            <v>10*35内方黑达克罗</v>
          </cell>
        </row>
        <row r="706">
          <cell r="A706" t="str">
            <v>BFA0000583</v>
          </cell>
          <cell r="B706">
            <v>230</v>
          </cell>
          <cell r="C706" t="str">
            <v>10*35内方黑达克罗</v>
          </cell>
        </row>
        <row r="707">
          <cell r="A707" t="str">
            <v>BFA0000584</v>
          </cell>
          <cell r="B707">
            <v>210</v>
          </cell>
          <cell r="C707" t="str">
            <v>4.8*42盘头自攻钉</v>
          </cell>
        </row>
        <row r="708">
          <cell r="A708" t="str">
            <v>BFA0000584</v>
          </cell>
          <cell r="B708">
            <v>230</v>
          </cell>
          <cell r="C708" t="str">
            <v>4.8*42盘头自攻钉</v>
          </cell>
        </row>
        <row r="709">
          <cell r="A709" t="str">
            <v>BFA0000585</v>
          </cell>
          <cell r="B709">
            <v>230</v>
          </cell>
          <cell r="C709" t="str">
            <v>平垫Φ16*3.0</v>
          </cell>
        </row>
        <row r="710">
          <cell r="A710" t="str">
            <v>BFA0000586</v>
          </cell>
          <cell r="B710">
            <v>210</v>
          </cell>
          <cell r="C710" t="str">
            <v>沉头螺钉6*10彩</v>
          </cell>
        </row>
        <row r="711">
          <cell r="A711" t="str">
            <v>BFA0000586</v>
          </cell>
          <cell r="B711">
            <v>230</v>
          </cell>
          <cell r="C711" t="str">
            <v>沉头螺钉6*10彩</v>
          </cell>
        </row>
        <row r="712">
          <cell r="A712" t="str">
            <v>BFA0000589</v>
          </cell>
          <cell r="B712">
            <v>230</v>
          </cell>
          <cell r="C712" t="str">
            <v>大帽抽芯铆钉4.8*16</v>
          </cell>
        </row>
        <row r="713">
          <cell r="A713" t="str">
            <v>BFA0000595</v>
          </cell>
          <cell r="B713">
            <v>230</v>
          </cell>
          <cell r="C713" t="str">
            <v>欧马克左舵螺栓</v>
          </cell>
        </row>
        <row r="714">
          <cell r="A714" t="str">
            <v>BFA0000598</v>
          </cell>
          <cell r="B714">
            <v>230</v>
          </cell>
          <cell r="C714" t="str">
            <v>内方螺丝6*70</v>
          </cell>
        </row>
        <row r="715">
          <cell r="A715" t="str">
            <v>BFA0000599</v>
          </cell>
          <cell r="B715">
            <v>230</v>
          </cell>
          <cell r="C715" t="str">
            <v>内方螺丝6*100</v>
          </cell>
        </row>
        <row r="716">
          <cell r="A716" t="str">
            <v>BFA0000607</v>
          </cell>
          <cell r="B716">
            <v>230</v>
          </cell>
          <cell r="C716" t="str">
            <v>内方螺丝φ20*180</v>
          </cell>
        </row>
        <row r="717">
          <cell r="A717" t="str">
            <v>BFA0000610</v>
          </cell>
          <cell r="B717">
            <v>230</v>
          </cell>
          <cell r="C717" t="str">
            <v>压板螺丝20*120</v>
          </cell>
        </row>
        <row r="718">
          <cell r="A718" t="str">
            <v>BFA0000612</v>
          </cell>
          <cell r="B718">
            <v>230</v>
          </cell>
          <cell r="C718" t="str">
            <v>ф12×80（内方螺丝）</v>
          </cell>
        </row>
        <row r="719">
          <cell r="A719" t="str">
            <v>BFA0000616</v>
          </cell>
          <cell r="B719">
            <v>230</v>
          </cell>
          <cell r="C719" t="str">
            <v>ф12×100（内方螺丝）</v>
          </cell>
        </row>
        <row r="720">
          <cell r="A720" t="str">
            <v>BFA0000617</v>
          </cell>
          <cell r="B720">
            <v>230</v>
          </cell>
          <cell r="C720" t="str">
            <v>ф10×80（内方螺丝）</v>
          </cell>
        </row>
        <row r="721">
          <cell r="A721" t="str">
            <v>BFA0000618</v>
          </cell>
          <cell r="B721">
            <v>230</v>
          </cell>
          <cell r="C721" t="str">
            <v>ф10×60（内方螺丝）</v>
          </cell>
        </row>
        <row r="722">
          <cell r="A722" t="str">
            <v>BFA0000619</v>
          </cell>
          <cell r="B722">
            <v>230</v>
          </cell>
          <cell r="C722" t="str">
            <v>ф10×50（内方螺丝）</v>
          </cell>
        </row>
        <row r="723">
          <cell r="A723" t="str">
            <v>BFA0000620</v>
          </cell>
          <cell r="B723">
            <v>230</v>
          </cell>
          <cell r="C723" t="str">
            <v>ф10×45（内方螺丝）</v>
          </cell>
        </row>
        <row r="724">
          <cell r="A724" t="str">
            <v>BFA0000621</v>
          </cell>
          <cell r="B724">
            <v>230</v>
          </cell>
          <cell r="C724" t="str">
            <v>ф10×30（内方螺丝）</v>
          </cell>
        </row>
        <row r="725">
          <cell r="A725" t="str">
            <v>BFA0000622</v>
          </cell>
          <cell r="B725">
            <v>230</v>
          </cell>
          <cell r="C725" t="str">
            <v>ф10*20（内方螺丝）</v>
          </cell>
        </row>
        <row r="726">
          <cell r="A726" t="str">
            <v>BFA0000626</v>
          </cell>
          <cell r="B726">
            <v>230</v>
          </cell>
          <cell r="C726" t="str">
            <v>φ16*120内方螺丝</v>
          </cell>
        </row>
        <row r="727">
          <cell r="A727" t="str">
            <v>BFA0000631</v>
          </cell>
          <cell r="B727">
            <v>230</v>
          </cell>
          <cell r="C727" t="str">
            <v>φ10*65高强内方螺丝</v>
          </cell>
        </row>
        <row r="728">
          <cell r="A728" t="str">
            <v>BFA0000632</v>
          </cell>
          <cell r="B728">
            <v>230</v>
          </cell>
          <cell r="C728" t="str">
            <v>T型螺丝16*120</v>
          </cell>
        </row>
        <row r="729">
          <cell r="A729" t="str">
            <v>BFA0000633</v>
          </cell>
          <cell r="B729">
            <v>230</v>
          </cell>
          <cell r="C729" t="str">
            <v>螺母M24</v>
          </cell>
        </row>
        <row r="730">
          <cell r="A730" t="str">
            <v>BFA0000634</v>
          </cell>
          <cell r="B730">
            <v>230</v>
          </cell>
          <cell r="C730" t="str">
            <v>M20带垫黑螺母</v>
          </cell>
        </row>
        <row r="731">
          <cell r="A731" t="str">
            <v>BFA0000635</v>
          </cell>
          <cell r="B731">
            <v>230</v>
          </cell>
          <cell r="C731" t="str">
            <v>M20螺母</v>
          </cell>
        </row>
        <row r="732">
          <cell r="A732" t="str">
            <v>BFA0000636</v>
          </cell>
          <cell r="B732">
            <v>230</v>
          </cell>
          <cell r="C732" t="str">
            <v>M16带垫螺母</v>
          </cell>
        </row>
        <row r="733">
          <cell r="A733" t="str">
            <v>BFA0000642</v>
          </cell>
          <cell r="B733">
            <v>210</v>
          </cell>
          <cell r="C733" t="str">
            <v>φ10*25高强外方螺丝(黑)</v>
          </cell>
        </row>
        <row r="734">
          <cell r="A734" t="str">
            <v>BFA0000642</v>
          </cell>
          <cell r="B734">
            <v>230</v>
          </cell>
          <cell r="C734" t="str">
            <v>φ10*25高强外方螺丝(黑)</v>
          </cell>
        </row>
        <row r="735">
          <cell r="A735" t="str">
            <v>BFA0000644</v>
          </cell>
          <cell r="B735">
            <v>230</v>
          </cell>
          <cell r="C735" t="str">
            <v>内方螺丝</v>
          </cell>
        </row>
        <row r="736">
          <cell r="A736" t="str">
            <v>BFA0000650</v>
          </cell>
          <cell r="B736">
            <v>230</v>
          </cell>
          <cell r="C736" t="str">
            <v>ф8×80（内方螺丝）</v>
          </cell>
        </row>
        <row r="737">
          <cell r="A737" t="str">
            <v>BFA0000654</v>
          </cell>
          <cell r="B737">
            <v>230</v>
          </cell>
          <cell r="C737" t="str">
            <v>ф8×55（内方螺丝）</v>
          </cell>
        </row>
        <row r="738">
          <cell r="A738" t="str">
            <v>BFA0000655</v>
          </cell>
          <cell r="B738">
            <v>230</v>
          </cell>
          <cell r="C738" t="str">
            <v>ф8×50（内方螺丝）</v>
          </cell>
        </row>
        <row r="739">
          <cell r="A739" t="str">
            <v>BFA0000656</v>
          </cell>
          <cell r="B739">
            <v>230</v>
          </cell>
          <cell r="C739" t="str">
            <v>ф8×40（内方螺丝）</v>
          </cell>
        </row>
        <row r="740">
          <cell r="A740" t="str">
            <v>BFA0000657</v>
          </cell>
          <cell r="B740">
            <v>230</v>
          </cell>
          <cell r="C740" t="str">
            <v>ф8×35（内方螺丝）</v>
          </cell>
        </row>
        <row r="741">
          <cell r="A741" t="str">
            <v>BFA0000658</v>
          </cell>
          <cell r="B741">
            <v>230</v>
          </cell>
          <cell r="C741" t="str">
            <v>ф8×30（内方螺丝）</v>
          </cell>
        </row>
        <row r="742">
          <cell r="A742" t="str">
            <v>BFA0000659</v>
          </cell>
          <cell r="B742">
            <v>230</v>
          </cell>
          <cell r="C742" t="str">
            <v>ф6*50（内方螺丝）</v>
          </cell>
        </row>
        <row r="743">
          <cell r="A743" t="str">
            <v>BFA0000660</v>
          </cell>
          <cell r="B743">
            <v>230</v>
          </cell>
          <cell r="C743" t="str">
            <v>ф6*60内方螺丝</v>
          </cell>
        </row>
        <row r="744">
          <cell r="A744" t="str">
            <v>BFA0000661</v>
          </cell>
          <cell r="B744">
            <v>230</v>
          </cell>
          <cell r="C744" t="str">
            <v>φ8*35高强内方螺丝</v>
          </cell>
        </row>
        <row r="745">
          <cell r="A745" t="str">
            <v>BFA0000662</v>
          </cell>
          <cell r="B745">
            <v>230</v>
          </cell>
          <cell r="C745" t="str">
            <v>内方螺丝6*90</v>
          </cell>
        </row>
        <row r="746">
          <cell r="A746" t="str">
            <v>BFA0000669</v>
          </cell>
          <cell r="B746">
            <v>220</v>
          </cell>
          <cell r="C746" t="str">
            <v>平垫圈</v>
          </cell>
        </row>
        <row r="747">
          <cell r="A747" t="str">
            <v>BFA0000669</v>
          </cell>
          <cell r="B747">
            <v>230</v>
          </cell>
          <cell r="C747" t="str">
            <v>平垫圈</v>
          </cell>
        </row>
        <row r="748">
          <cell r="A748" t="str">
            <v>BFA0000673</v>
          </cell>
          <cell r="B748">
            <v>210</v>
          </cell>
          <cell r="C748" t="str">
            <v>（306）台阶螺栓</v>
          </cell>
        </row>
        <row r="749">
          <cell r="A749" t="str">
            <v>BFA0000675</v>
          </cell>
          <cell r="B749">
            <v>210</v>
          </cell>
          <cell r="C749" t="str">
            <v>（306）12*30法兰螺栓</v>
          </cell>
        </row>
        <row r="750">
          <cell r="A750" t="str">
            <v>BFA0000675</v>
          </cell>
          <cell r="B750">
            <v>230</v>
          </cell>
          <cell r="C750" t="str">
            <v>（306）12*30法兰螺栓</v>
          </cell>
        </row>
        <row r="751">
          <cell r="A751" t="str">
            <v>BFA0000685</v>
          </cell>
          <cell r="B751">
            <v>230</v>
          </cell>
          <cell r="C751" t="str">
            <v>开口销3*20</v>
          </cell>
        </row>
        <row r="752">
          <cell r="A752" t="str">
            <v>BFA0000693</v>
          </cell>
          <cell r="B752">
            <v>210</v>
          </cell>
          <cell r="C752" t="str">
            <v>M8黑锌锁母12方</v>
          </cell>
        </row>
        <row r="753">
          <cell r="A753" t="str">
            <v>BFA0000693</v>
          </cell>
          <cell r="B753">
            <v>230</v>
          </cell>
          <cell r="C753" t="str">
            <v>M8黑锌锁母12方</v>
          </cell>
        </row>
        <row r="754">
          <cell r="A754" t="str">
            <v>BFA0000699</v>
          </cell>
          <cell r="B754">
            <v>220</v>
          </cell>
          <cell r="C754" t="str">
            <v>内六角平圆头螺钉</v>
          </cell>
        </row>
        <row r="755">
          <cell r="A755" t="str">
            <v>BFA0000699</v>
          </cell>
          <cell r="B755">
            <v>230</v>
          </cell>
          <cell r="C755" t="str">
            <v>内六角平圆头螺钉</v>
          </cell>
        </row>
        <row r="756">
          <cell r="A756" t="str">
            <v>BFA0000701</v>
          </cell>
          <cell r="B756">
            <v>210</v>
          </cell>
          <cell r="C756" t="str">
            <v>8*20内方螺丝</v>
          </cell>
        </row>
        <row r="757">
          <cell r="A757" t="str">
            <v>BFA0000701</v>
          </cell>
          <cell r="B757">
            <v>230</v>
          </cell>
          <cell r="C757" t="str">
            <v>8*20内方螺丝</v>
          </cell>
        </row>
        <row r="758">
          <cell r="A758" t="str">
            <v>BFA0000708</v>
          </cell>
          <cell r="B758">
            <v>230</v>
          </cell>
          <cell r="C758" t="str">
            <v>螺母柱</v>
          </cell>
        </row>
        <row r="759">
          <cell r="A759" t="str">
            <v>BFA0000712</v>
          </cell>
          <cell r="B759">
            <v>220</v>
          </cell>
          <cell r="C759" t="str">
            <v>1033尼龙垫中间座用</v>
          </cell>
        </row>
        <row r="760">
          <cell r="A760" t="str">
            <v>BFA0000714</v>
          </cell>
          <cell r="B760">
            <v>210</v>
          </cell>
          <cell r="C760" t="str">
            <v>4*14十一字螺丝</v>
          </cell>
        </row>
        <row r="761">
          <cell r="A761" t="str">
            <v>BFA0000716</v>
          </cell>
          <cell r="B761">
            <v>210</v>
          </cell>
          <cell r="C761" t="str">
            <v>Φ6*35高强外方螺丝</v>
          </cell>
        </row>
        <row r="762">
          <cell r="A762" t="str">
            <v>BFA0000717</v>
          </cell>
          <cell r="B762">
            <v>210</v>
          </cell>
          <cell r="C762" t="str">
            <v>Φ6*70外方螺丝</v>
          </cell>
        </row>
        <row r="763">
          <cell r="A763" t="str">
            <v>BFA0000717</v>
          </cell>
          <cell r="B763">
            <v>230</v>
          </cell>
          <cell r="C763" t="str">
            <v>Φ6*70外方螺丝</v>
          </cell>
        </row>
        <row r="764">
          <cell r="A764" t="str">
            <v>BFA0000719</v>
          </cell>
          <cell r="B764">
            <v>210</v>
          </cell>
          <cell r="C764" t="str">
            <v>盖母10*1.25</v>
          </cell>
        </row>
        <row r="765">
          <cell r="A765" t="str">
            <v>BFA0000719</v>
          </cell>
          <cell r="B765">
            <v>230</v>
          </cell>
          <cell r="C765" t="str">
            <v>盖母10*1.25</v>
          </cell>
        </row>
        <row r="766">
          <cell r="A766" t="str">
            <v>BFA0000720</v>
          </cell>
          <cell r="B766">
            <v>210</v>
          </cell>
          <cell r="C766" t="str">
            <v>外六角8*30黑达罗</v>
          </cell>
        </row>
        <row r="767">
          <cell r="A767" t="str">
            <v>BFA0000720</v>
          </cell>
          <cell r="B767">
            <v>230</v>
          </cell>
          <cell r="C767" t="str">
            <v>外六角8*30黑达罗</v>
          </cell>
        </row>
        <row r="768">
          <cell r="A768" t="str">
            <v>BFA0000746</v>
          </cell>
          <cell r="B768">
            <v>210</v>
          </cell>
          <cell r="C768" t="str">
            <v>BWL7500转轴</v>
          </cell>
        </row>
        <row r="769">
          <cell r="A769" t="str">
            <v>BFA0000747</v>
          </cell>
          <cell r="B769">
            <v>210</v>
          </cell>
          <cell r="C769" t="str">
            <v>板簧螺母</v>
          </cell>
        </row>
        <row r="770">
          <cell r="A770" t="str">
            <v>BFA0000748</v>
          </cell>
          <cell r="B770">
            <v>210</v>
          </cell>
          <cell r="C770" t="str">
            <v>球头座销铁丝</v>
          </cell>
        </row>
        <row r="771">
          <cell r="A771" t="str">
            <v>BFA0000749</v>
          </cell>
          <cell r="B771">
            <v>220</v>
          </cell>
          <cell r="C771" t="str">
            <v>开口型平圆头抽芯铆钉</v>
          </cell>
        </row>
        <row r="772">
          <cell r="A772" t="str">
            <v>BFA0000749</v>
          </cell>
          <cell r="B772">
            <v>230</v>
          </cell>
          <cell r="C772" t="str">
            <v>开口型平圆头抽芯铆钉</v>
          </cell>
        </row>
        <row r="773">
          <cell r="A773" t="str">
            <v>BFA0000752</v>
          </cell>
          <cell r="B773">
            <v>220</v>
          </cell>
          <cell r="C773" t="str">
            <v>开口销2.5*16</v>
          </cell>
        </row>
        <row r="774">
          <cell r="A774" t="str">
            <v>BFA0000760</v>
          </cell>
          <cell r="B774">
            <v>210</v>
          </cell>
          <cell r="C774" t="str">
            <v>不锈钢开口型抽芯铆钉3*12</v>
          </cell>
        </row>
        <row r="775">
          <cell r="A775" t="str">
            <v>BFA0000760</v>
          </cell>
          <cell r="B775">
            <v>220</v>
          </cell>
          <cell r="C775" t="str">
            <v>不锈钢开口型抽芯铆钉3*12</v>
          </cell>
        </row>
        <row r="776">
          <cell r="A776" t="str">
            <v>BFA0000761</v>
          </cell>
          <cell r="B776">
            <v>210</v>
          </cell>
          <cell r="C776" t="str">
            <v>ST4.8*19镀白锌自攻螺钉</v>
          </cell>
        </row>
        <row r="777">
          <cell r="A777" t="str">
            <v>BFA0000763</v>
          </cell>
          <cell r="B777">
            <v>210</v>
          </cell>
          <cell r="C777" t="str">
            <v>梅花攻 5*9(非标)</v>
          </cell>
        </row>
        <row r="778">
          <cell r="A778" t="str">
            <v>BFA0000769</v>
          </cell>
          <cell r="B778">
            <v>210</v>
          </cell>
          <cell r="C778" t="str">
            <v>M6全金属法兰面自锁螺母</v>
          </cell>
        </row>
        <row r="779">
          <cell r="A779" t="str">
            <v>BFA0000769</v>
          </cell>
          <cell r="B779">
            <v>230</v>
          </cell>
          <cell r="C779" t="str">
            <v>M6全金属法兰面自锁螺母</v>
          </cell>
        </row>
        <row r="780">
          <cell r="A780" t="str">
            <v>BFA0000773</v>
          </cell>
          <cell r="B780">
            <v>210</v>
          </cell>
          <cell r="C780" t="str">
            <v>螺母</v>
          </cell>
        </row>
        <row r="781">
          <cell r="A781" t="str">
            <v>BFA0000774</v>
          </cell>
          <cell r="B781">
            <v>210</v>
          </cell>
          <cell r="C781" t="str">
            <v>4*16抽芯钢铆钉</v>
          </cell>
        </row>
        <row r="782">
          <cell r="A782" t="str">
            <v>BFA0000775</v>
          </cell>
          <cell r="B782">
            <v>230</v>
          </cell>
          <cell r="C782" t="str">
            <v>司机背右旋转阶梯螺栓</v>
          </cell>
        </row>
        <row r="783">
          <cell r="A783" t="str">
            <v>BFA0000776</v>
          </cell>
          <cell r="B783">
            <v>210</v>
          </cell>
          <cell r="C783" t="str">
            <v>6*25外方黑达克罗</v>
          </cell>
        </row>
        <row r="784">
          <cell r="A784" t="str">
            <v>BFA0000808</v>
          </cell>
          <cell r="B784">
            <v>210</v>
          </cell>
          <cell r="C784" t="str">
            <v>M6*30内方螺栓(达克罗)</v>
          </cell>
        </row>
        <row r="785">
          <cell r="A785" t="str">
            <v>BFA0000808</v>
          </cell>
          <cell r="B785">
            <v>230</v>
          </cell>
          <cell r="C785" t="str">
            <v>M6*30内方螺栓(达克罗)</v>
          </cell>
        </row>
        <row r="786">
          <cell r="A786" t="str">
            <v>BFA0000809</v>
          </cell>
          <cell r="B786">
            <v>210</v>
          </cell>
          <cell r="C786" t="str">
            <v>5.5*13黑锌自攻螺丝</v>
          </cell>
        </row>
        <row r="787">
          <cell r="A787" t="str">
            <v>BFA0000811</v>
          </cell>
          <cell r="B787">
            <v>210</v>
          </cell>
          <cell r="C787" t="str">
            <v>M8*30六角头螺栓</v>
          </cell>
        </row>
        <row r="788">
          <cell r="A788" t="str">
            <v>BFA0000812</v>
          </cell>
          <cell r="B788">
            <v>210</v>
          </cell>
          <cell r="C788" t="str">
            <v>M8非金属嵌件六角锁紧螺母</v>
          </cell>
        </row>
        <row r="789">
          <cell r="A789" t="str">
            <v>BFA0000813</v>
          </cell>
          <cell r="B789">
            <v>210</v>
          </cell>
          <cell r="C789" t="str">
            <v>ST4.8*25花盘头自攻螺钉</v>
          </cell>
        </row>
        <row r="790">
          <cell r="A790" t="str">
            <v>BFA0000814</v>
          </cell>
          <cell r="B790">
            <v>210</v>
          </cell>
          <cell r="C790" t="str">
            <v>ST2.9*13梅花盘头自攻螺钉</v>
          </cell>
        </row>
        <row r="791">
          <cell r="A791" t="str">
            <v>BFA0000815</v>
          </cell>
          <cell r="B791">
            <v>210</v>
          </cell>
          <cell r="C791" t="str">
            <v>ST4.2*16梅花盘头自攻螺钉</v>
          </cell>
        </row>
        <row r="792">
          <cell r="A792" t="str">
            <v>BFA0000826</v>
          </cell>
          <cell r="B792">
            <v>210</v>
          </cell>
          <cell r="C792" t="str">
            <v>M8*70十一字盘头达克罗黑</v>
          </cell>
        </row>
        <row r="793">
          <cell r="A793" t="str">
            <v>BFA0000828</v>
          </cell>
          <cell r="B793">
            <v>210</v>
          </cell>
          <cell r="C793" t="str">
            <v>M10自锁螺母(达克罗白)</v>
          </cell>
        </row>
        <row r="794">
          <cell r="A794" t="str">
            <v>BFA0000834</v>
          </cell>
          <cell r="B794">
            <v>210</v>
          </cell>
          <cell r="C794" t="str">
            <v>M8*80内六方12mm扣螺栓</v>
          </cell>
        </row>
        <row r="795">
          <cell r="A795" t="str">
            <v>BFA0000838</v>
          </cell>
          <cell r="B795">
            <v>210</v>
          </cell>
          <cell r="C795" t="str">
            <v>10*45内方黑达克罗螺栓</v>
          </cell>
        </row>
        <row r="796">
          <cell r="A796" t="str">
            <v>BFA0000839</v>
          </cell>
          <cell r="B796">
            <v>210</v>
          </cell>
          <cell r="C796" t="str">
            <v>12弹垫</v>
          </cell>
        </row>
        <row r="797">
          <cell r="A797" t="str">
            <v>BFA0000840</v>
          </cell>
          <cell r="B797">
            <v>210</v>
          </cell>
          <cell r="C797" t="str">
            <v>4*8沉头</v>
          </cell>
        </row>
        <row r="798">
          <cell r="A798" t="str">
            <v>BFA0000841</v>
          </cell>
          <cell r="B798">
            <v>210</v>
          </cell>
          <cell r="C798" t="str">
            <v>（306）4*6沉头螺丝（彩）</v>
          </cell>
        </row>
        <row r="799">
          <cell r="A799" t="str">
            <v>BFA0000842</v>
          </cell>
          <cell r="B799">
            <v>210</v>
          </cell>
          <cell r="C799" t="str">
            <v>307台阶螺栓M8</v>
          </cell>
        </row>
        <row r="800">
          <cell r="A800" t="str">
            <v>BFA0000843</v>
          </cell>
          <cell r="B800">
            <v>210</v>
          </cell>
          <cell r="C800" t="str">
            <v>4*10自攻</v>
          </cell>
        </row>
        <row r="801">
          <cell r="A801" t="str">
            <v>BFA0000844</v>
          </cell>
          <cell r="B801">
            <v>210</v>
          </cell>
          <cell r="C801" t="str">
            <v>5*8内方螺丝</v>
          </cell>
        </row>
        <row r="802">
          <cell r="A802" t="str">
            <v>BFA0000845</v>
          </cell>
          <cell r="B802">
            <v>210</v>
          </cell>
          <cell r="C802" t="str">
            <v>6*16螺丝</v>
          </cell>
        </row>
        <row r="803">
          <cell r="A803" t="str">
            <v>BFA0000846</v>
          </cell>
          <cell r="B803">
            <v>210</v>
          </cell>
          <cell r="C803" t="str">
            <v>8*40螺丝 GB5783</v>
          </cell>
        </row>
        <row r="804">
          <cell r="A804" t="str">
            <v>BFA0000847</v>
          </cell>
          <cell r="B804">
            <v>210</v>
          </cell>
          <cell r="C804" t="str">
            <v>M4螺母</v>
          </cell>
        </row>
        <row r="805">
          <cell r="A805" t="str">
            <v>BFA0000848</v>
          </cell>
          <cell r="B805">
            <v>210</v>
          </cell>
          <cell r="C805" t="str">
            <v>5*10十一字螺丝</v>
          </cell>
        </row>
        <row r="806">
          <cell r="A806" t="str">
            <v>BFA0000849</v>
          </cell>
          <cell r="B806">
            <v>210</v>
          </cell>
          <cell r="C806" t="str">
            <v>8*30外方彩</v>
          </cell>
        </row>
        <row r="807">
          <cell r="A807" t="str">
            <v>BFA0000850</v>
          </cell>
          <cell r="B807">
            <v>230</v>
          </cell>
          <cell r="C807" t="str">
            <v>安全带螺母</v>
          </cell>
        </row>
        <row r="808">
          <cell r="A808" t="str">
            <v>BFA0000851</v>
          </cell>
          <cell r="B808">
            <v>210</v>
          </cell>
          <cell r="C808" t="str">
            <v>M6不锈钢螺母</v>
          </cell>
        </row>
        <row r="809">
          <cell r="A809" t="str">
            <v>BFA0000852</v>
          </cell>
          <cell r="B809">
            <v>210</v>
          </cell>
          <cell r="C809" t="str">
            <v>5 钢珠</v>
          </cell>
        </row>
        <row r="810">
          <cell r="A810" t="str">
            <v>BFA0000853</v>
          </cell>
          <cell r="B810">
            <v>210</v>
          </cell>
          <cell r="C810" t="str">
            <v>φ5*28平机十字螺丝</v>
          </cell>
        </row>
        <row r="811">
          <cell r="A811" t="str">
            <v>BFA0000854</v>
          </cell>
          <cell r="B811">
            <v>210</v>
          </cell>
          <cell r="C811" t="str">
            <v>φ10*30外方螺丝黑</v>
          </cell>
        </row>
        <row r="812">
          <cell r="A812" t="str">
            <v>BFA0000856</v>
          </cell>
          <cell r="B812">
            <v>210</v>
          </cell>
          <cell r="C812" t="str">
            <v>ST6.0*30梅花盘头自攻螺钉</v>
          </cell>
        </row>
        <row r="813">
          <cell r="A813" t="str">
            <v>BFA0000857</v>
          </cell>
          <cell r="B813">
            <v>210</v>
          </cell>
          <cell r="C813" t="str">
            <v>ST4.2*25梅花盘头自攻螺钉</v>
          </cell>
        </row>
        <row r="814">
          <cell r="A814" t="str">
            <v>BFA0000858</v>
          </cell>
          <cell r="B814">
            <v>220</v>
          </cell>
          <cell r="C814" t="str">
            <v>六角头螺栓</v>
          </cell>
        </row>
        <row r="815">
          <cell r="A815" t="str">
            <v>BFA0000859</v>
          </cell>
          <cell r="B815">
            <v>230</v>
          </cell>
          <cell r="C815" t="str">
            <v>限位销</v>
          </cell>
        </row>
        <row r="816">
          <cell r="A816" t="str">
            <v>BFA0000860</v>
          </cell>
          <cell r="B816">
            <v>230</v>
          </cell>
          <cell r="C816" t="str">
            <v>固定铆钉</v>
          </cell>
        </row>
        <row r="817">
          <cell r="A817" t="str">
            <v>BFA0000861</v>
          </cell>
          <cell r="B817">
            <v>230</v>
          </cell>
          <cell r="C817" t="str">
            <v>定位铆钉</v>
          </cell>
        </row>
        <row r="818">
          <cell r="A818" t="str">
            <v>BFA0000862</v>
          </cell>
          <cell r="B818">
            <v>230</v>
          </cell>
          <cell r="C818" t="str">
            <v>焊接方螺母</v>
          </cell>
        </row>
        <row r="819">
          <cell r="A819" t="str">
            <v>BFA0010014</v>
          </cell>
          <cell r="B819">
            <v>220</v>
          </cell>
          <cell r="C819" t="str">
            <v>扶手锁止销</v>
          </cell>
        </row>
        <row r="820">
          <cell r="A820" t="str">
            <v>BFA0010014</v>
          </cell>
          <cell r="B820">
            <v>230</v>
          </cell>
          <cell r="C820" t="str">
            <v>扶手锁止销</v>
          </cell>
        </row>
        <row r="821">
          <cell r="A821" t="str">
            <v>BFA0010016</v>
          </cell>
          <cell r="B821">
            <v>210</v>
          </cell>
          <cell r="C821" t="str">
            <v>H6扶手左旋方形螺母</v>
          </cell>
        </row>
        <row r="822">
          <cell r="A822" t="str">
            <v>BFA0010017</v>
          </cell>
          <cell r="B822">
            <v>210</v>
          </cell>
          <cell r="C822" t="str">
            <v>H6扶手右旋方形螺母</v>
          </cell>
        </row>
        <row r="823">
          <cell r="A823" t="str">
            <v>BFA0010018</v>
          </cell>
          <cell r="B823">
            <v>220</v>
          </cell>
          <cell r="C823" t="str">
            <v>六角头螺栓</v>
          </cell>
        </row>
        <row r="824">
          <cell r="A824" t="str">
            <v>BFA0010018</v>
          </cell>
          <cell r="B824">
            <v>230</v>
          </cell>
          <cell r="C824" t="str">
            <v>六角头螺栓</v>
          </cell>
        </row>
        <row r="825">
          <cell r="A825" t="str">
            <v>BFA0010019</v>
          </cell>
          <cell r="B825">
            <v>220</v>
          </cell>
          <cell r="C825" t="str">
            <v>内六角花形低圆柱头螺钉</v>
          </cell>
        </row>
        <row r="826">
          <cell r="A826" t="str">
            <v>BFA0010020</v>
          </cell>
          <cell r="B826">
            <v>220</v>
          </cell>
          <cell r="C826" t="str">
            <v>全金属六角法兰面锁紧螺母</v>
          </cell>
        </row>
        <row r="827">
          <cell r="A827" t="str">
            <v>BFA0010020</v>
          </cell>
          <cell r="B827">
            <v>230</v>
          </cell>
          <cell r="C827" t="str">
            <v>全金属六角法兰面锁紧螺母</v>
          </cell>
        </row>
        <row r="828">
          <cell r="A828" t="str">
            <v>BFA0010021</v>
          </cell>
          <cell r="B828">
            <v>220</v>
          </cell>
          <cell r="C828" t="str">
            <v>内六角花形盘头螺钉</v>
          </cell>
        </row>
        <row r="829">
          <cell r="A829" t="str">
            <v>BFA0010021</v>
          </cell>
          <cell r="B829">
            <v>230</v>
          </cell>
          <cell r="C829" t="str">
            <v>内六角花形盘头螺钉</v>
          </cell>
        </row>
        <row r="830">
          <cell r="A830" t="str">
            <v>BFA0010022</v>
          </cell>
          <cell r="B830">
            <v>230</v>
          </cell>
          <cell r="C830" t="str">
            <v>开口挡圈</v>
          </cell>
        </row>
        <row r="831">
          <cell r="A831" t="str">
            <v>BFA0010023</v>
          </cell>
          <cell r="B831">
            <v>230</v>
          </cell>
          <cell r="C831" t="str">
            <v>内六角圆柱头螺钉</v>
          </cell>
        </row>
        <row r="832">
          <cell r="A832" t="str">
            <v>BFA0010024</v>
          </cell>
          <cell r="B832">
            <v>230</v>
          </cell>
          <cell r="C832" t="str">
            <v>内六角圆柱头螺钉</v>
          </cell>
        </row>
        <row r="833">
          <cell r="A833" t="str">
            <v>BFA0010025</v>
          </cell>
          <cell r="B833">
            <v>230</v>
          </cell>
          <cell r="C833" t="str">
            <v>全金属六角法兰面锁紧螺母</v>
          </cell>
        </row>
        <row r="834">
          <cell r="A834" t="str">
            <v>BFA0010026</v>
          </cell>
          <cell r="B834">
            <v>230</v>
          </cell>
          <cell r="C834" t="str">
            <v>大垫圈</v>
          </cell>
        </row>
        <row r="835">
          <cell r="A835" t="str">
            <v>BFA0010027</v>
          </cell>
          <cell r="B835">
            <v>220</v>
          </cell>
          <cell r="C835" t="str">
            <v>内六角花形圆柱头螺钉</v>
          </cell>
        </row>
        <row r="836">
          <cell r="A836" t="str">
            <v>BFA0010027</v>
          </cell>
          <cell r="B836">
            <v>230</v>
          </cell>
          <cell r="C836" t="str">
            <v>内六角花形圆柱头螺钉</v>
          </cell>
        </row>
        <row r="837">
          <cell r="A837" t="str">
            <v>BFA0010028</v>
          </cell>
          <cell r="B837">
            <v>230</v>
          </cell>
          <cell r="C837" t="str">
            <v>开口型平圆头抽芯铆钉</v>
          </cell>
        </row>
        <row r="838">
          <cell r="A838" t="str">
            <v>BFA0010029</v>
          </cell>
          <cell r="B838">
            <v>220</v>
          </cell>
          <cell r="C838" t="str">
            <v>内六角花形盘头螺钉</v>
          </cell>
        </row>
        <row r="839">
          <cell r="A839" t="str">
            <v>BFA0010031</v>
          </cell>
          <cell r="B839">
            <v>220</v>
          </cell>
          <cell r="C839" t="str">
            <v>内六角花型盘头螺钉</v>
          </cell>
        </row>
        <row r="840">
          <cell r="A840" t="str">
            <v>BFA0010032</v>
          </cell>
          <cell r="B840">
            <v>220</v>
          </cell>
          <cell r="C840" t="str">
            <v>大垫圈</v>
          </cell>
        </row>
        <row r="841">
          <cell r="A841" t="str">
            <v>BFA0010033</v>
          </cell>
          <cell r="B841">
            <v>220</v>
          </cell>
          <cell r="C841" t="str">
            <v>内六角花形圆柱头螺钉</v>
          </cell>
        </row>
        <row r="842">
          <cell r="A842" t="str">
            <v>BFA0010035</v>
          </cell>
          <cell r="B842">
            <v>210</v>
          </cell>
          <cell r="C842" t="str">
            <v>H6扶手左旋螺杆</v>
          </cell>
        </row>
        <row r="843">
          <cell r="A843" t="str">
            <v>BFA0010036</v>
          </cell>
          <cell r="B843">
            <v>210</v>
          </cell>
          <cell r="C843" t="str">
            <v>H6扶手右旋螺杆</v>
          </cell>
        </row>
        <row r="844">
          <cell r="A844" t="str">
            <v>BFA0010037</v>
          </cell>
          <cell r="B844">
            <v>220</v>
          </cell>
          <cell r="C844" t="str">
            <v>内梅花盘头三角牙自攻螺钉</v>
          </cell>
        </row>
        <row r="845">
          <cell r="A845" t="str">
            <v>BFA0010037</v>
          </cell>
          <cell r="B845">
            <v>230</v>
          </cell>
          <cell r="C845" t="str">
            <v>内梅花盘头三角牙自攻螺钉</v>
          </cell>
        </row>
        <row r="846">
          <cell r="A846" t="str">
            <v>BFA0010038</v>
          </cell>
          <cell r="B846">
            <v>210</v>
          </cell>
          <cell r="C846" t="str">
            <v>5*12梅花带介自攻螺钉</v>
          </cell>
        </row>
        <row r="847">
          <cell r="A847" t="str">
            <v>BFA0010038</v>
          </cell>
          <cell r="B847">
            <v>220</v>
          </cell>
          <cell r="C847" t="str">
            <v>5*12梅花带介自攻螺钉</v>
          </cell>
        </row>
        <row r="848">
          <cell r="A848" t="str">
            <v>BFA0010040</v>
          </cell>
          <cell r="B848">
            <v>230</v>
          </cell>
          <cell r="C848" t="str">
            <v>内梅花盘头带介自攻螺钉</v>
          </cell>
        </row>
        <row r="849">
          <cell r="A849" t="str">
            <v>BFA0010041</v>
          </cell>
          <cell r="B849">
            <v>210</v>
          </cell>
          <cell r="C849" t="str">
            <v>H6开口挡圈Φ8</v>
          </cell>
        </row>
        <row r="850">
          <cell r="A850" t="str">
            <v>BFA0010041</v>
          </cell>
          <cell r="B850">
            <v>230</v>
          </cell>
          <cell r="C850" t="str">
            <v>H6开口挡圈Φ8</v>
          </cell>
        </row>
        <row r="851">
          <cell r="A851" t="str">
            <v>BFA0010042</v>
          </cell>
          <cell r="B851">
            <v>230</v>
          </cell>
          <cell r="C851" t="str">
            <v>内梅花盘头带介自攻螺钉</v>
          </cell>
        </row>
        <row r="852">
          <cell r="A852" t="str">
            <v>BFA0010050</v>
          </cell>
          <cell r="B852">
            <v>210</v>
          </cell>
          <cell r="C852" t="str">
            <v>内六角圆柱头螺钉M8*45</v>
          </cell>
        </row>
        <row r="853">
          <cell r="A853" t="str">
            <v>BFA0010050</v>
          </cell>
          <cell r="B853">
            <v>220</v>
          </cell>
          <cell r="C853" t="str">
            <v>内六角圆柱头螺钉M8*45</v>
          </cell>
        </row>
        <row r="854">
          <cell r="A854" t="str">
            <v>BFA0010050</v>
          </cell>
          <cell r="B854">
            <v>230</v>
          </cell>
          <cell r="C854" t="str">
            <v>内六角圆柱头螺钉M8*45</v>
          </cell>
        </row>
        <row r="855">
          <cell r="A855" t="str">
            <v>BFA0010051</v>
          </cell>
          <cell r="B855">
            <v>230</v>
          </cell>
          <cell r="C855" t="str">
            <v>六角头螺栓</v>
          </cell>
        </row>
        <row r="856">
          <cell r="A856" t="str">
            <v>BFA0010052</v>
          </cell>
          <cell r="B856">
            <v>230</v>
          </cell>
          <cell r="C856" t="str">
            <v>内六角半圆头螺栓</v>
          </cell>
        </row>
        <row r="857">
          <cell r="A857" t="str">
            <v>BFA0010060</v>
          </cell>
          <cell r="B857">
            <v>230</v>
          </cell>
          <cell r="C857" t="str">
            <v>仰角旋转固定螺栓</v>
          </cell>
        </row>
        <row r="858">
          <cell r="A858" t="str">
            <v>BFA0010062</v>
          </cell>
          <cell r="B858">
            <v>230</v>
          </cell>
          <cell r="C858" t="str">
            <v>焊接方螺母</v>
          </cell>
        </row>
        <row r="859">
          <cell r="A859" t="str">
            <v>BFA0010063</v>
          </cell>
          <cell r="B859">
            <v>220</v>
          </cell>
          <cell r="C859" t="str">
            <v>台阶螺栓M10*18.3</v>
          </cell>
        </row>
        <row r="860">
          <cell r="A860" t="str">
            <v>BFA0010063</v>
          </cell>
          <cell r="B860">
            <v>230</v>
          </cell>
          <cell r="C860" t="str">
            <v>台阶螺栓M10*18.3</v>
          </cell>
        </row>
        <row r="861">
          <cell r="A861" t="str">
            <v>BFA0010065</v>
          </cell>
          <cell r="B861">
            <v>220</v>
          </cell>
          <cell r="C861" t="str">
            <v>内六角花形盘头螺钉</v>
          </cell>
        </row>
        <row r="862">
          <cell r="A862" t="str">
            <v>BFA0010068</v>
          </cell>
          <cell r="B862">
            <v>220</v>
          </cell>
          <cell r="C862" t="str">
            <v>六角头螺栓</v>
          </cell>
        </row>
        <row r="863">
          <cell r="A863" t="str">
            <v>BFA0010068</v>
          </cell>
          <cell r="B863">
            <v>230</v>
          </cell>
          <cell r="C863" t="str">
            <v>六角头螺栓</v>
          </cell>
        </row>
        <row r="864">
          <cell r="A864" t="str">
            <v>BFA0010069</v>
          </cell>
          <cell r="B864">
            <v>230</v>
          </cell>
          <cell r="C864" t="str">
            <v>内六角平圆头螺钉</v>
          </cell>
        </row>
        <row r="865">
          <cell r="A865" t="str">
            <v>BFA0010070</v>
          </cell>
          <cell r="B865">
            <v>220</v>
          </cell>
          <cell r="C865" t="str">
            <v>橡胶垫固定垫片</v>
          </cell>
        </row>
        <row r="866">
          <cell r="A866" t="str">
            <v>BFA0010072</v>
          </cell>
          <cell r="B866">
            <v>230</v>
          </cell>
          <cell r="C866" t="str">
            <v>开口挡圈</v>
          </cell>
        </row>
        <row r="867">
          <cell r="A867" t="str">
            <v>BFA0010073</v>
          </cell>
          <cell r="B867">
            <v>210</v>
          </cell>
          <cell r="C867" t="str">
            <v>ST5*16大扁头自攻钉</v>
          </cell>
        </row>
        <row r="868">
          <cell r="A868" t="str">
            <v>BFA0010075</v>
          </cell>
          <cell r="B868">
            <v>220</v>
          </cell>
          <cell r="C868" t="str">
            <v>十字槽盘头自攻螺钉</v>
          </cell>
        </row>
        <row r="869">
          <cell r="A869" t="str">
            <v>BFA0010076</v>
          </cell>
          <cell r="B869">
            <v>220</v>
          </cell>
          <cell r="C869" t="str">
            <v>圆头割尾自攻钉</v>
          </cell>
        </row>
        <row r="870">
          <cell r="A870" t="str">
            <v>BFA0010081</v>
          </cell>
          <cell r="B870">
            <v>230</v>
          </cell>
          <cell r="C870" t="str">
            <v>圆柱头内六角全螺纹螺栓</v>
          </cell>
        </row>
        <row r="871">
          <cell r="A871" t="str">
            <v>BFA0010084</v>
          </cell>
          <cell r="B871">
            <v>220</v>
          </cell>
          <cell r="C871" t="str">
            <v>十字槽沉头螺钉</v>
          </cell>
        </row>
        <row r="872">
          <cell r="A872" t="str">
            <v>BFA0010088</v>
          </cell>
          <cell r="B872">
            <v>230</v>
          </cell>
          <cell r="C872" t="str">
            <v>平垫圈</v>
          </cell>
        </row>
        <row r="873">
          <cell r="A873" t="str">
            <v>BFA0010089</v>
          </cell>
          <cell r="B873">
            <v>230</v>
          </cell>
          <cell r="C873" t="str">
            <v>内六角花形盘头螺钉</v>
          </cell>
        </row>
        <row r="874">
          <cell r="A874" t="str">
            <v>BFA0010090</v>
          </cell>
          <cell r="B874">
            <v>220</v>
          </cell>
          <cell r="C874" t="str">
            <v>内梅花盘头三角牙自攻螺钉</v>
          </cell>
        </row>
        <row r="875">
          <cell r="A875" t="str">
            <v>BFA0010093</v>
          </cell>
          <cell r="B875">
            <v>230</v>
          </cell>
          <cell r="C875" t="str">
            <v>六角法兰承面带齿螺栓</v>
          </cell>
        </row>
        <row r="876">
          <cell r="A876" t="str">
            <v>BFA0010096</v>
          </cell>
          <cell r="B876">
            <v>230</v>
          </cell>
          <cell r="C876" t="str">
            <v>全钢大帽抽芯铆钉</v>
          </cell>
        </row>
        <row r="877">
          <cell r="A877" t="str">
            <v>BFA0010097</v>
          </cell>
          <cell r="B877">
            <v>230</v>
          </cell>
          <cell r="C877" t="str">
            <v>全钢开口型平圆头抽芯铆钉</v>
          </cell>
        </row>
        <row r="878">
          <cell r="A878" t="str">
            <v>BFA0010098</v>
          </cell>
          <cell r="B878">
            <v>220</v>
          </cell>
          <cell r="C878" t="str">
            <v>平垫圈</v>
          </cell>
        </row>
        <row r="879">
          <cell r="A879" t="str">
            <v>BFA0010099</v>
          </cell>
          <cell r="B879">
            <v>220</v>
          </cell>
          <cell r="C879" t="str">
            <v>弹簧垫圈</v>
          </cell>
        </row>
        <row r="880">
          <cell r="A880" t="str">
            <v>BFA0010100</v>
          </cell>
          <cell r="B880">
            <v>220</v>
          </cell>
          <cell r="C880" t="str">
            <v>开口销2.5*16</v>
          </cell>
        </row>
        <row r="881">
          <cell r="A881" t="str">
            <v>BFA0010101</v>
          </cell>
          <cell r="B881">
            <v>220</v>
          </cell>
          <cell r="C881" t="str">
            <v>碳刚沉头十字槽自攻螺钉</v>
          </cell>
        </row>
        <row r="882">
          <cell r="A882" t="str">
            <v>BFA0010105</v>
          </cell>
          <cell r="B882">
            <v>230</v>
          </cell>
          <cell r="C882" t="str">
            <v>小垫圈</v>
          </cell>
        </row>
        <row r="883">
          <cell r="A883" t="str">
            <v>BFA0010106</v>
          </cell>
          <cell r="B883">
            <v>210</v>
          </cell>
          <cell r="C883" t="str">
            <v>6*12十字沉头螺钉白锌</v>
          </cell>
        </row>
        <row r="884">
          <cell r="A884" t="str">
            <v>BFA0010107</v>
          </cell>
          <cell r="B884">
            <v>230</v>
          </cell>
          <cell r="C884" t="str">
            <v>十字槽盘头自攻螺钉</v>
          </cell>
        </row>
        <row r="885">
          <cell r="A885" t="str">
            <v>BFA0010108</v>
          </cell>
          <cell r="B885">
            <v>230</v>
          </cell>
          <cell r="C885" t="str">
            <v>外六角法兰螺栓</v>
          </cell>
        </row>
        <row r="886">
          <cell r="A886" t="str">
            <v>BFA0010111</v>
          </cell>
          <cell r="B886">
            <v>220</v>
          </cell>
          <cell r="C886" t="str">
            <v>十字槽盘头螺钉</v>
          </cell>
        </row>
        <row r="887">
          <cell r="A887" t="str">
            <v>BFA0010115</v>
          </cell>
          <cell r="B887">
            <v>210</v>
          </cell>
          <cell r="C887" t="str">
            <v>M3*10十字槽盘头螺丝</v>
          </cell>
        </row>
        <row r="888">
          <cell r="A888" t="str">
            <v>BFA0010131</v>
          </cell>
          <cell r="B888">
            <v>210</v>
          </cell>
          <cell r="C888" t="str">
            <v>M6*20外方黑达克罗螺栓</v>
          </cell>
        </row>
        <row r="889">
          <cell r="A889" t="str">
            <v>BMM0000002</v>
          </cell>
          <cell r="B889">
            <v>210</v>
          </cell>
          <cell r="C889" t="str">
            <v>电动镜面驱动器左</v>
          </cell>
        </row>
        <row r="890">
          <cell r="A890" t="str">
            <v>BMM0000003</v>
          </cell>
          <cell r="B890">
            <v>210</v>
          </cell>
          <cell r="C890" t="str">
            <v>电动镜面驱动器右</v>
          </cell>
        </row>
        <row r="891">
          <cell r="A891" t="str">
            <v>BMM0000004</v>
          </cell>
          <cell r="B891">
            <v>210</v>
          </cell>
          <cell r="C891" t="str">
            <v>M31RB手动调整机构</v>
          </cell>
        </row>
        <row r="892">
          <cell r="A892" t="str">
            <v>BMM0000005</v>
          </cell>
          <cell r="B892">
            <v>210</v>
          </cell>
          <cell r="C892" t="str">
            <v>B40左电调整机构</v>
          </cell>
        </row>
        <row r="893">
          <cell r="A893" t="str">
            <v>BMM0000006</v>
          </cell>
          <cell r="B893">
            <v>210</v>
          </cell>
          <cell r="C893" t="str">
            <v>B40右电调整机构</v>
          </cell>
        </row>
        <row r="894">
          <cell r="A894" t="str">
            <v>BMM0000007</v>
          </cell>
          <cell r="B894">
            <v>210</v>
          </cell>
          <cell r="C894" t="str">
            <v>奥威调整机构</v>
          </cell>
        </row>
        <row r="895">
          <cell r="A895" t="str">
            <v>BMM0000008</v>
          </cell>
          <cell r="B895">
            <v>210</v>
          </cell>
          <cell r="C895" t="str">
            <v>ETX改型电动调整机构</v>
          </cell>
        </row>
        <row r="896">
          <cell r="A896" t="str">
            <v>BMM0000009</v>
          </cell>
          <cell r="B896">
            <v>210</v>
          </cell>
          <cell r="C896" t="str">
            <v>M50N电动调整机构</v>
          </cell>
        </row>
        <row r="897">
          <cell r="A897" t="str">
            <v>BMM0000010</v>
          </cell>
          <cell r="B897">
            <v>210</v>
          </cell>
          <cell r="C897" t="str">
            <v>B80C调整机构左20</v>
          </cell>
        </row>
        <row r="898">
          <cell r="A898" t="str">
            <v>BMM0000011</v>
          </cell>
          <cell r="B898">
            <v>210</v>
          </cell>
          <cell r="C898" t="str">
            <v>B80C调整机构右19</v>
          </cell>
        </row>
        <row r="899">
          <cell r="A899" t="str">
            <v>BMM0000012</v>
          </cell>
          <cell r="B899">
            <v>210</v>
          </cell>
          <cell r="C899" t="str">
            <v>24V依顿电动调整机构</v>
          </cell>
        </row>
        <row r="900">
          <cell r="A900" t="str">
            <v>BMM0000020</v>
          </cell>
          <cell r="B900">
            <v>210</v>
          </cell>
          <cell r="C900" t="str">
            <v>C30D电调整机构</v>
          </cell>
        </row>
        <row r="901">
          <cell r="A901" t="str">
            <v>BMM0000025</v>
          </cell>
          <cell r="B901">
            <v>210</v>
          </cell>
          <cell r="C901" t="str">
            <v>豪泺调整机构</v>
          </cell>
        </row>
        <row r="902">
          <cell r="A902" t="str">
            <v>BMM0000027</v>
          </cell>
          <cell r="B902">
            <v>210</v>
          </cell>
          <cell r="C902" t="str">
            <v>T5G电动调整机构(小)</v>
          </cell>
        </row>
        <row r="903">
          <cell r="A903" t="str">
            <v>BMM0000028</v>
          </cell>
          <cell r="B903">
            <v>210</v>
          </cell>
          <cell r="C903" t="str">
            <v>T5G左电动大调整机构2006</v>
          </cell>
        </row>
        <row r="904">
          <cell r="A904" t="str">
            <v>BMM0000029</v>
          </cell>
          <cell r="B904">
            <v>210</v>
          </cell>
          <cell r="C904" t="str">
            <v>T5G右电动大调整机构2008</v>
          </cell>
        </row>
        <row r="905">
          <cell r="A905" t="str">
            <v>BMM0000032</v>
          </cell>
          <cell r="B905">
            <v>210</v>
          </cell>
          <cell r="C905" t="str">
            <v>09款电动镜面驱动器左005</v>
          </cell>
        </row>
        <row r="906">
          <cell r="A906" t="str">
            <v>BMM0000033</v>
          </cell>
          <cell r="B906">
            <v>210</v>
          </cell>
          <cell r="C906" t="str">
            <v>09款电动镜面驱动器右006</v>
          </cell>
        </row>
        <row r="907">
          <cell r="A907" t="str">
            <v>BMM0000034</v>
          </cell>
          <cell r="B907">
            <v>210</v>
          </cell>
          <cell r="C907" t="str">
            <v>H6电动大调整机构左</v>
          </cell>
        </row>
        <row r="908">
          <cell r="A908" t="str">
            <v>BMM0000035</v>
          </cell>
          <cell r="B908">
            <v>210</v>
          </cell>
          <cell r="C908" t="str">
            <v>H6电动大调整机构右</v>
          </cell>
        </row>
        <row r="909">
          <cell r="A909" t="str">
            <v>BMM0000041</v>
          </cell>
          <cell r="B909">
            <v>210</v>
          </cell>
          <cell r="C909" t="str">
            <v>奥威调整机构H6状态</v>
          </cell>
        </row>
        <row r="910">
          <cell r="A910" t="str">
            <v>BMM0000042</v>
          </cell>
          <cell r="B910">
            <v>210</v>
          </cell>
          <cell r="C910" t="str">
            <v>B41V电调机芯无记忆</v>
          </cell>
        </row>
        <row r="911">
          <cell r="A911" t="str">
            <v>BMM0000043</v>
          </cell>
          <cell r="B911">
            <v>210</v>
          </cell>
          <cell r="C911" t="str">
            <v>B41V电调机芯记忆</v>
          </cell>
        </row>
        <row r="912">
          <cell r="A912" t="str">
            <v>BPC0000001</v>
          </cell>
          <cell r="B912">
            <v>220</v>
          </cell>
          <cell r="C912" t="str">
            <v>阻尼器总成</v>
          </cell>
        </row>
        <row r="913">
          <cell r="A913" t="str">
            <v>BPC0000001</v>
          </cell>
          <cell r="B913">
            <v>230</v>
          </cell>
          <cell r="C913" t="str">
            <v>阻尼器总成</v>
          </cell>
        </row>
        <row r="914">
          <cell r="A914" t="str">
            <v>BPC0000002</v>
          </cell>
          <cell r="B914">
            <v>220</v>
          </cell>
          <cell r="C914" t="str">
            <v>气囊总成</v>
          </cell>
        </row>
        <row r="915">
          <cell r="A915" t="str">
            <v>BPC0000002</v>
          </cell>
          <cell r="B915">
            <v>230</v>
          </cell>
          <cell r="C915" t="str">
            <v>气囊总成</v>
          </cell>
        </row>
        <row r="916">
          <cell r="A916" t="str">
            <v>BPC0000003</v>
          </cell>
          <cell r="B916">
            <v>220</v>
          </cell>
          <cell r="C916" t="str">
            <v>陕汽气阀气管总成</v>
          </cell>
        </row>
        <row r="917">
          <cell r="A917" t="str">
            <v>BPC0000003</v>
          </cell>
          <cell r="B917">
            <v>230</v>
          </cell>
          <cell r="C917" t="str">
            <v>陕汽气阀气管总成</v>
          </cell>
        </row>
        <row r="918">
          <cell r="A918" t="str">
            <v>BPC0000004</v>
          </cell>
          <cell r="B918">
            <v>230</v>
          </cell>
          <cell r="C918" t="str">
            <v>阻尼器总成</v>
          </cell>
        </row>
        <row r="919">
          <cell r="A919" t="str">
            <v>BPC0000005</v>
          </cell>
          <cell r="B919">
            <v>230</v>
          </cell>
          <cell r="C919" t="str">
            <v>定值阻尼器总成</v>
          </cell>
        </row>
        <row r="920">
          <cell r="A920" t="str">
            <v>BPC0000008</v>
          </cell>
          <cell r="B920">
            <v>220</v>
          </cell>
          <cell r="C920" t="str">
            <v>气阀气管总成</v>
          </cell>
        </row>
        <row r="921">
          <cell r="A921" t="str">
            <v>BPC0000008</v>
          </cell>
          <cell r="B921">
            <v>230</v>
          </cell>
          <cell r="C921" t="str">
            <v>气阀气管总成</v>
          </cell>
        </row>
        <row r="922">
          <cell r="A922" t="str">
            <v>BPC0000013</v>
          </cell>
          <cell r="B922">
            <v>220</v>
          </cell>
          <cell r="C922" t="str">
            <v>紧固箍(气管直径4mm)</v>
          </cell>
        </row>
        <row r="923">
          <cell r="A923" t="str">
            <v>BPC0000013</v>
          </cell>
          <cell r="B923">
            <v>230</v>
          </cell>
          <cell r="C923" t="str">
            <v>紧固箍(气管直径4mm)</v>
          </cell>
        </row>
        <row r="924">
          <cell r="A924" t="str">
            <v>BPC0000019</v>
          </cell>
          <cell r="B924">
            <v>220</v>
          </cell>
          <cell r="C924" t="str">
            <v>黑色防护胶管φ12mm</v>
          </cell>
        </row>
        <row r="925">
          <cell r="A925" t="str">
            <v>BPC0000019</v>
          </cell>
          <cell r="B925">
            <v>230</v>
          </cell>
          <cell r="C925" t="str">
            <v>黑色防护胶管φ12mm</v>
          </cell>
        </row>
        <row r="926">
          <cell r="A926" t="str">
            <v>BPC0000021</v>
          </cell>
          <cell r="B926">
            <v>220</v>
          </cell>
          <cell r="C926" t="str">
            <v>紧固箍(气管直径6mm)</v>
          </cell>
        </row>
        <row r="927">
          <cell r="A927" t="str">
            <v>BPC0000021</v>
          </cell>
          <cell r="B927">
            <v>230</v>
          </cell>
          <cell r="C927" t="str">
            <v>紧固箍(气管直径6mm)</v>
          </cell>
        </row>
        <row r="928">
          <cell r="A928" t="str">
            <v>BPC0000027</v>
          </cell>
          <cell r="B928">
            <v>220</v>
          </cell>
          <cell r="C928" t="str">
            <v>直通变径快插接头4-6</v>
          </cell>
        </row>
        <row r="929">
          <cell r="A929" t="str">
            <v>BPC0000027</v>
          </cell>
          <cell r="B929">
            <v>230</v>
          </cell>
          <cell r="C929" t="str">
            <v>直通变径快插接头4-6</v>
          </cell>
        </row>
        <row r="930">
          <cell r="A930" t="str">
            <v>BPC0000032</v>
          </cell>
          <cell r="B930">
            <v>220</v>
          </cell>
          <cell r="C930" t="str">
            <v>H4装车接头</v>
          </cell>
        </row>
        <row r="931">
          <cell r="A931" t="str">
            <v>BPC0000032</v>
          </cell>
          <cell r="B931">
            <v>230</v>
          </cell>
          <cell r="C931" t="str">
            <v>H4装车接头</v>
          </cell>
        </row>
        <row r="932">
          <cell r="A932" t="str">
            <v>BPC0000034</v>
          </cell>
          <cell r="B932">
            <v>220</v>
          </cell>
          <cell r="C932" t="str">
            <v>气囊减震气管接头</v>
          </cell>
        </row>
        <row r="933">
          <cell r="A933" t="str">
            <v>BPC0000036</v>
          </cell>
          <cell r="B933">
            <v>220</v>
          </cell>
          <cell r="C933" t="str">
            <v>固定阻尼器总成</v>
          </cell>
        </row>
        <row r="934">
          <cell r="A934" t="str">
            <v>BPC0000036</v>
          </cell>
          <cell r="B934">
            <v>230</v>
          </cell>
          <cell r="C934" t="str">
            <v>固定阻尼器总成</v>
          </cell>
        </row>
        <row r="935">
          <cell r="A935" t="str">
            <v>BPC0000037</v>
          </cell>
          <cell r="B935">
            <v>220</v>
          </cell>
          <cell r="C935" t="str">
            <v>阻尼器总成</v>
          </cell>
        </row>
        <row r="936">
          <cell r="A936" t="str">
            <v>BPC0000037</v>
          </cell>
          <cell r="B936">
            <v>230</v>
          </cell>
          <cell r="C936" t="str">
            <v>阻尼器总成</v>
          </cell>
        </row>
        <row r="937">
          <cell r="A937" t="str">
            <v>BPC0000038</v>
          </cell>
          <cell r="B937">
            <v>220</v>
          </cell>
          <cell r="C937" t="str">
            <v>气悬浮总成</v>
          </cell>
        </row>
        <row r="938">
          <cell r="A938" t="str">
            <v>BPC0000038</v>
          </cell>
          <cell r="B938">
            <v>230</v>
          </cell>
          <cell r="C938" t="str">
            <v>气悬浮总成</v>
          </cell>
        </row>
        <row r="939">
          <cell r="A939" t="str">
            <v>BPC0000039</v>
          </cell>
          <cell r="B939">
            <v>230</v>
          </cell>
          <cell r="C939" t="str">
            <v>气管PAφ6*4*900</v>
          </cell>
        </row>
        <row r="940">
          <cell r="A940" t="str">
            <v>BPC0000040</v>
          </cell>
          <cell r="B940">
            <v>230</v>
          </cell>
          <cell r="C940" t="str">
            <v>一汽尼龙管黑</v>
          </cell>
        </row>
        <row r="941">
          <cell r="A941" t="str">
            <v>BPC0000041</v>
          </cell>
          <cell r="B941">
            <v>230</v>
          </cell>
          <cell r="C941" t="str">
            <v>一汽尼龙管白</v>
          </cell>
        </row>
        <row r="942">
          <cell r="A942" t="str">
            <v>BPC0000042</v>
          </cell>
          <cell r="B942">
            <v>230</v>
          </cell>
          <cell r="C942" t="str">
            <v>阻尼器总成</v>
          </cell>
        </row>
        <row r="943">
          <cell r="A943" t="str">
            <v>BPC0000044</v>
          </cell>
          <cell r="B943">
            <v>220</v>
          </cell>
          <cell r="C943" t="str">
            <v>直通快速插头</v>
          </cell>
        </row>
        <row r="944">
          <cell r="A944" t="str">
            <v>BPC0000044</v>
          </cell>
          <cell r="B944">
            <v>230</v>
          </cell>
          <cell r="C944" t="str">
            <v>直通快速插头</v>
          </cell>
        </row>
        <row r="945">
          <cell r="A945" t="str">
            <v>BPC0000045</v>
          </cell>
          <cell r="B945">
            <v>230</v>
          </cell>
          <cell r="C945" t="str">
            <v>防尘罩</v>
          </cell>
        </row>
        <row r="946">
          <cell r="A946" t="str">
            <v>BPC0000046</v>
          </cell>
          <cell r="B946">
            <v>230</v>
          </cell>
          <cell r="C946" t="str">
            <v>国产气阀</v>
          </cell>
        </row>
        <row r="947">
          <cell r="A947" t="str">
            <v>BPC0000047</v>
          </cell>
          <cell r="B947">
            <v>220</v>
          </cell>
          <cell r="C947" t="str">
            <v>气囊总成</v>
          </cell>
        </row>
        <row r="948">
          <cell r="A948" t="str">
            <v>BPC0000047</v>
          </cell>
          <cell r="B948">
            <v>230</v>
          </cell>
          <cell r="C948" t="str">
            <v>气囊总成</v>
          </cell>
        </row>
        <row r="949">
          <cell r="A949" t="str">
            <v>BPC0000049</v>
          </cell>
          <cell r="B949">
            <v>230</v>
          </cell>
          <cell r="C949" t="str">
            <v>阻尼器总成</v>
          </cell>
        </row>
        <row r="950">
          <cell r="A950" t="str">
            <v>BPC0000050</v>
          </cell>
          <cell r="B950">
            <v>230</v>
          </cell>
          <cell r="C950" t="str">
            <v>座椅气阀调节机构总成</v>
          </cell>
        </row>
        <row r="951">
          <cell r="A951" t="str">
            <v>BPC0000052</v>
          </cell>
          <cell r="B951">
            <v>230</v>
          </cell>
          <cell r="C951" t="str">
            <v>进口旋转块</v>
          </cell>
        </row>
        <row r="952">
          <cell r="A952" t="str">
            <v>BPC0000055</v>
          </cell>
          <cell r="B952">
            <v>220</v>
          </cell>
          <cell r="C952" t="str">
            <v>直通快接插头</v>
          </cell>
        </row>
        <row r="953">
          <cell r="A953" t="str">
            <v>BPC0000061</v>
          </cell>
          <cell r="B953">
            <v>230</v>
          </cell>
          <cell r="C953" t="str">
            <v>可变阻尼器K22929</v>
          </cell>
        </row>
        <row r="954">
          <cell r="A954" t="str">
            <v>BPC0000063</v>
          </cell>
          <cell r="B954">
            <v>220</v>
          </cell>
          <cell r="C954" t="str">
            <v>驾驶员靠背腰托总成</v>
          </cell>
        </row>
        <row r="955">
          <cell r="A955" t="str">
            <v>BPC0000065</v>
          </cell>
          <cell r="B955">
            <v>220</v>
          </cell>
          <cell r="C955" t="str">
            <v>联腰拖开关</v>
          </cell>
        </row>
        <row r="956">
          <cell r="A956" t="str">
            <v>BPC0000084</v>
          </cell>
          <cell r="B956">
            <v>230</v>
          </cell>
          <cell r="C956" t="str">
            <v>6*1*300尼龙管</v>
          </cell>
        </row>
        <row r="957">
          <cell r="A957" t="str">
            <v>BPC0010012</v>
          </cell>
          <cell r="B957">
            <v>220</v>
          </cell>
          <cell r="C957" t="str">
            <v>4mm卡箍</v>
          </cell>
        </row>
        <row r="958">
          <cell r="A958" t="str">
            <v>BPC0010012</v>
          </cell>
          <cell r="B958">
            <v>230</v>
          </cell>
          <cell r="C958" t="str">
            <v>4mm卡箍</v>
          </cell>
        </row>
        <row r="959">
          <cell r="A959" t="str">
            <v>BPC0010020</v>
          </cell>
          <cell r="B959">
            <v>220</v>
          </cell>
          <cell r="C959" t="str">
            <v>进气金属接头</v>
          </cell>
        </row>
        <row r="960">
          <cell r="A960" t="str">
            <v>BPC0010060</v>
          </cell>
          <cell r="B960">
            <v>220</v>
          </cell>
          <cell r="C960" t="str">
            <v>座椅速升速降阀</v>
          </cell>
        </row>
        <row r="961">
          <cell r="A961" t="str">
            <v>BPC0010070</v>
          </cell>
          <cell r="B961">
            <v>220</v>
          </cell>
          <cell r="C961" t="str">
            <v>后盖</v>
          </cell>
        </row>
        <row r="962">
          <cell r="A962" t="str">
            <v>BPC0010100</v>
          </cell>
          <cell r="B962">
            <v>220</v>
          </cell>
          <cell r="C962" t="str">
            <v>φ6卡箍</v>
          </cell>
        </row>
        <row r="963">
          <cell r="A963" t="str">
            <v>BPC0010121</v>
          </cell>
          <cell r="B963">
            <v>220</v>
          </cell>
          <cell r="C963" t="str">
            <v>气管BK黑色</v>
          </cell>
        </row>
        <row r="964">
          <cell r="A964" t="str">
            <v>BPC0010125</v>
          </cell>
          <cell r="B964">
            <v>220</v>
          </cell>
          <cell r="C964" t="str">
            <v>塑料喉箍</v>
          </cell>
        </row>
        <row r="965">
          <cell r="A965" t="str">
            <v>BPC0010125</v>
          </cell>
          <cell r="B965">
            <v>230</v>
          </cell>
          <cell r="C965" t="str">
            <v>塑料喉箍</v>
          </cell>
        </row>
        <row r="966">
          <cell r="A966" t="str">
            <v>BPC0010161</v>
          </cell>
          <cell r="B966">
            <v>230</v>
          </cell>
          <cell r="C966" t="str">
            <v>轻卡座椅悬浮阀总成</v>
          </cell>
        </row>
        <row r="967">
          <cell r="A967" t="str">
            <v>BPC0010177</v>
          </cell>
          <cell r="B967">
            <v>220</v>
          </cell>
          <cell r="C967" t="str">
            <v>速降调节机构总成</v>
          </cell>
        </row>
        <row r="968">
          <cell r="A968" t="str">
            <v>BPC0010177</v>
          </cell>
          <cell r="B968">
            <v>230</v>
          </cell>
          <cell r="C968" t="str">
            <v>速降调节机构总成</v>
          </cell>
        </row>
        <row r="969">
          <cell r="A969" t="str">
            <v>BPC0010181</v>
          </cell>
          <cell r="B969">
            <v>220</v>
          </cell>
          <cell r="C969" t="str">
            <v>按压速降阀按钮分总成</v>
          </cell>
        </row>
        <row r="970">
          <cell r="A970" t="str">
            <v>BPC0010220</v>
          </cell>
          <cell r="B970">
            <v>220</v>
          </cell>
          <cell r="C970" t="str">
            <v>腰托二联阀开关总成</v>
          </cell>
        </row>
        <row r="971">
          <cell r="A971" t="str">
            <v>BPC0010221</v>
          </cell>
          <cell r="B971">
            <v>220</v>
          </cell>
          <cell r="C971" t="str">
            <v>腰托二联阀开关总成</v>
          </cell>
        </row>
        <row r="972">
          <cell r="A972" t="str">
            <v>BPC0010237</v>
          </cell>
          <cell r="B972">
            <v>220</v>
          </cell>
          <cell r="C972" t="str">
            <v>内六角花型盘头螺钉</v>
          </cell>
        </row>
        <row r="973">
          <cell r="A973" t="str">
            <v>BPC0010243</v>
          </cell>
          <cell r="B973">
            <v>220</v>
          </cell>
          <cell r="C973" t="str">
            <v>驾驶员靠背腰托总成</v>
          </cell>
        </row>
        <row r="974">
          <cell r="A974" t="str">
            <v>BPC0010245</v>
          </cell>
        </row>
        <row r="974">
          <cell r="C974" t="str">
            <v>两气袋腰托总成</v>
          </cell>
        </row>
        <row r="975">
          <cell r="A975" t="str">
            <v>BSP0000001</v>
          </cell>
          <cell r="B975">
            <v>220</v>
          </cell>
          <cell r="C975" t="str">
            <v>拉簧6486</v>
          </cell>
        </row>
        <row r="976">
          <cell r="A976" t="str">
            <v>BSP0000002</v>
          </cell>
          <cell r="B976">
            <v>220</v>
          </cell>
          <cell r="C976" t="str">
            <v>侧翻折叠板拉簧</v>
          </cell>
        </row>
        <row r="977">
          <cell r="A977" t="str">
            <v>BSP0000003</v>
          </cell>
          <cell r="B977">
            <v>210</v>
          </cell>
          <cell r="C977" t="str">
            <v>C35DB低配弹簧</v>
          </cell>
        </row>
        <row r="978">
          <cell r="A978" t="str">
            <v>BSP0000013</v>
          </cell>
          <cell r="B978">
            <v>210</v>
          </cell>
          <cell r="C978" t="str">
            <v>1041弹簧</v>
          </cell>
        </row>
        <row r="979">
          <cell r="A979" t="str">
            <v>BSP0000013</v>
          </cell>
          <cell r="B979">
            <v>230</v>
          </cell>
          <cell r="C979" t="str">
            <v>1041弹簧</v>
          </cell>
        </row>
        <row r="980">
          <cell r="A980" t="str">
            <v>BSP0000014</v>
          </cell>
          <cell r="B980">
            <v>210</v>
          </cell>
          <cell r="C980" t="str">
            <v>重卡弹簧(彩)</v>
          </cell>
        </row>
        <row r="981">
          <cell r="A981" t="str">
            <v>BSP0000014</v>
          </cell>
          <cell r="B981">
            <v>230</v>
          </cell>
          <cell r="C981" t="str">
            <v>重卡弹簧(彩)</v>
          </cell>
        </row>
        <row r="982">
          <cell r="A982" t="str">
            <v>BSP0000016</v>
          </cell>
          <cell r="B982">
            <v>210</v>
          </cell>
          <cell r="C982" t="str">
            <v>M20弹簧</v>
          </cell>
        </row>
        <row r="983">
          <cell r="A983" t="str">
            <v>BSP0000016</v>
          </cell>
          <cell r="B983">
            <v>230</v>
          </cell>
          <cell r="C983" t="str">
            <v>M20弹簧</v>
          </cell>
        </row>
        <row r="984">
          <cell r="A984" t="str">
            <v>BSP0000019</v>
          </cell>
          <cell r="B984">
            <v>210</v>
          </cell>
          <cell r="C984" t="str">
            <v>ETX档位弹簧</v>
          </cell>
        </row>
        <row r="985">
          <cell r="A985" t="str">
            <v>BSP0000019</v>
          </cell>
          <cell r="B985">
            <v>230</v>
          </cell>
          <cell r="C985" t="str">
            <v>ETX档位弹簧</v>
          </cell>
        </row>
        <row r="986">
          <cell r="A986" t="str">
            <v>BSP0000020</v>
          </cell>
          <cell r="B986">
            <v>210</v>
          </cell>
          <cell r="C986" t="str">
            <v>M50N弹簧</v>
          </cell>
        </row>
        <row r="987">
          <cell r="A987" t="str">
            <v>BSP0000020</v>
          </cell>
          <cell r="B987">
            <v>230</v>
          </cell>
          <cell r="C987" t="str">
            <v>M50N弹簧</v>
          </cell>
        </row>
        <row r="988">
          <cell r="A988" t="str">
            <v>BSP0000021</v>
          </cell>
          <cell r="B988">
            <v>210</v>
          </cell>
          <cell r="C988" t="str">
            <v>J6K弹簧</v>
          </cell>
        </row>
        <row r="989">
          <cell r="A989" t="str">
            <v>BSP0000021</v>
          </cell>
          <cell r="B989">
            <v>230</v>
          </cell>
          <cell r="C989" t="str">
            <v>J6K弹簧</v>
          </cell>
        </row>
        <row r="990">
          <cell r="A990" t="str">
            <v>BSP0000029</v>
          </cell>
          <cell r="B990">
            <v>210</v>
          </cell>
          <cell r="C990" t="str">
            <v>曼项目前下视镜镜头弹簧</v>
          </cell>
        </row>
        <row r="991">
          <cell r="A991" t="str">
            <v>BSP0000029</v>
          </cell>
          <cell r="B991">
            <v>230</v>
          </cell>
          <cell r="C991" t="str">
            <v>曼项目前下视镜镜头弹簧</v>
          </cell>
        </row>
        <row r="992">
          <cell r="A992" t="str">
            <v>BSP0000031</v>
          </cell>
          <cell r="B992">
            <v>220</v>
          </cell>
          <cell r="C992" t="str">
            <v>靠背扣手扭簧</v>
          </cell>
        </row>
        <row r="993">
          <cell r="A993" t="str">
            <v>BSP0000031</v>
          </cell>
          <cell r="B993">
            <v>230</v>
          </cell>
          <cell r="C993" t="str">
            <v>靠背扣手扭簧</v>
          </cell>
        </row>
        <row r="994">
          <cell r="A994" t="str">
            <v>BSP0000032</v>
          </cell>
          <cell r="B994">
            <v>220</v>
          </cell>
          <cell r="C994" t="str">
            <v>Φ1.3弹簧</v>
          </cell>
        </row>
        <row r="995">
          <cell r="A995" t="str">
            <v>BSP0000032</v>
          </cell>
          <cell r="B995">
            <v>230</v>
          </cell>
          <cell r="C995" t="str">
            <v>Φ1.3弹簧</v>
          </cell>
        </row>
        <row r="996">
          <cell r="A996" t="str">
            <v>BSP0000033</v>
          </cell>
          <cell r="B996">
            <v>220</v>
          </cell>
          <cell r="C996" t="str">
            <v>后排扣手弹簧</v>
          </cell>
        </row>
        <row r="997">
          <cell r="A997" t="str">
            <v>BSP0000033</v>
          </cell>
          <cell r="B997">
            <v>230</v>
          </cell>
          <cell r="C997" t="str">
            <v>后排扣手弹簧</v>
          </cell>
        </row>
        <row r="998">
          <cell r="A998" t="str">
            <v>BSP0000034</v>
          </cell>
          <cell r="B998">
            <v>230</v>
          </cell>
          <cell r="C998" t="str">
            <v>开口挡圈φ15</v>
          </cell>
        </row>
        <row r="999">
          <cell r="A999" t="str">
            <v>BSP0000035</v>
          </cell>
          <cell r="B999">
            <v>230</v>
          </cell>
          <cell r="C999" t="str">
            <v>仰角回复拉簧</v>
          </cell>
        </row>
        <row r="1000">
          <cell r="A1000" t="str">
            <v>BSP0000036</v>
          </cell>
          <cell r="B1000">
            <v>230</v>
          </cell>
          <cell r="C1000" t="str">
            <v>前翻弹簧</v>
          </cell>
        </row>
        <row r="1001">
          <cell r="A1001" t="str">
            <v>BSP0000037</v>
          </cell>
          <cell r="B1001">
            <v>230</v>
          </cell>
          <cell r="C1001" t="str">
            <v>拉簧</v>
          </cell>
        </row>
        <row r="1002">
          <cell r="A1002" t="str">
            <v>BSP0000042</v>
          </cell>
          <cell r="B1002">
            <v>230</v>
          </cell>
          <cell r="C1002" t="str">
            <v>升降小拉簧</v>
          </cell>
        </row>
        <row r="1003">
          <cell r="A1003" t="str">
            <v>BSP0000043</v>
          </cell>
          <cell r="B1003">
            <v>230</v>
          </cell>
          <cell r="C1003" t="str">
            <v>仰角调节机构扭簧</v>
          </cell>
        </row>
        <row r="1004">
          <cell r="A1004" t="str">
            <v>BSP0000044</v>
          </cell>
          <cell r="B1004">
            <v>230</v>
          </cell>
          <cell r="C1004" t="str">
            <v>前排框线拉簧</v>
          </cell>
        </row>
        <row r="1005">
          <cell r="A1005" t="str">
            <v>BSP0000045</v>
          </cell>
          <cell r="B1005">
            <v>230</v>
          </cell>
          <cell r="C1005" t="str">
            <v>大拉簧Φ3</v>
          </cell>
        </row>
        <row r="1006">
          <cell r="A1006" t="str">
            <v>BSP0000046</v>
          </cell>
          <cell r="B1006">
            <v>230</v>
          </cell>
          <cell r="C1006" t="str">
            <v>减震扣拉簧</v>
          </cell>
        </row>
        <row r="1007">
          <cell r="A1007" t="str">
            <v>BSP0000047</v>
          </cell>
          <cell r="B1007">
            <v>230</v>
          </cell>
          <cell r="C1007" t="str">
            <v>盘簧</v>
          </cell>
        </row>
        <row r="1008">
          <cell r="A1008" t="str">
            <v>BSP0000048</v>
          </cell>
          <cell r="B1008">
            <v>230</v>
          </cell>
          <cell r="C1008" t="str">
            <v>手柄拉簧</v>
          </cell>
        </row>
        <row r="1009">
          <cell r="A1009" t="str">
            <v>BSP0000049</v>
          </cell>
          <cell r="B1009">
            <v>230</v>
          </cell>
          <cell r="C1009" t="str">
            <v>齿板拉簧</v>
          </cell>
        </row>
        <row r="1010">
          <cell r="A1010" t="str">
            <v>BSP0000050</v>
          </cell>
          <cell r="B1010">
            <v>230</v>
          </cell>
          <cell r="C1010" t="str">
            <v>升降大拉簧φ2.8</v>
          </cell>
        </row>
        <row r="1011">
          <cell r="A1011" t="str">
            <v>BSP0000051</v>
          </cell>
          <cell r="B1011">
            <v>230</v>
          </cell>
          <cell r="C1011" t="str">
            <v>φ8减震弹簧</v>
          </cell>
        </row>
        <row r="1012">
          <cell r="A1012" t="str">
            <v>BSP0000052</v>
          </cell>
          <cell r="B1012">
            <v>230</v>
          </cell>
          <cell r="C1012" t="str">
            <v>大拉簧</v>
          </cell>
        </row>
        <row r="1013">
          <cell r="A1013" t="str">
            <v>BSP0000053</v>
          </cell>
          <cell r="B1013">
            <v>220</v>
          </cell>
          <cell r="C1013" t="str">
            <v>开口挡圈φ8</v>
          </cell>
        </row>
        <row r="1014">
          <cell r="A1014" t="str">
            <v>BSP0000053</v>
          </cell>
          <cell r="B1014">
            <v>230</v>
          </cell>
          <cell r="C1014" t="str">
            <v>开口挡圈φ8</v>
          </cell>
        </row>
        <row r="1015">
          <cell r="A1015" t="str">
            <v>BSP0000057</v>
          </cell>
          <cell r="B1015">
            <v>230</v>
          </cell>
          <cell r="C1015" t="str">
            <v>C型卡簧φ10</v>
          </cell>
        </row>
        <row r="1016">
          <cell r="A1016" t="str">
            <v>BSP0000058</v>
          </cell>
          <cell r="B1016">
            <v>210</v>
          </cell>
          <cell r="C1016" t="str">
            <v>奥铃弹簧</v>
          </cell>
        </row>
        <row r="1017">
          <cell r="A1017" t="str">
            <v>BSP0000058</v>
          </cell>
          <cell r="B1017">
            <v>230</v>
          </cell>
          <cell r="C1017" t="str">
            <v>奥铃弹簧</v>
          </cell>
        </row>
        <row r="1018">
          <cell r="A1018" t="str">
            <v>BSP0000059</v>
          </cell>
          <cell r="B1018">
            <v>210</v>
          </cell>
          <cell r="C1018" t="str">
            <v>仿丰田弹簧</v>
          </cell>
        </row>
        <row r="1019">
          <cell r="A1019" t="str">
            <v>BSP0000059</v>
          </cell>
          <cell r="B1019">
            <v>230</v>
          </cell>
          <cell r="C1019" t="str">
            <v>仿丰田弹簧</v>
          </cell>
        </row>
        <row r="1020">
          <cell r="A1020" t="str">
            <v>BSP0000060</v>
          </cell>
          <cell r="B1020">
            <v>210</v>
          </cell>
          <cell r="C1020" t="str">
            <v>重卡弹簧(白)</v>
          </cell>
        </row>
        <row r="1021">
          <cell r="A1021" t="str">
            <v>BSP0000060</v>
          </cell>
          <cell r="B1021">
            <v>230</v>
          </cell>
          <cell r="C1021" t="str">
            <v>重卡弹簧(白)</v>
          </cell>
        </row>
        <row r="1022">
          <cell r="A1022" t="str">
            <v>BSP0000061</v>
          </cell>
          <cell r="B1022">
            <v>210</v>
          </cell>
          <cell r="C1022" t="str">
            <v>1475弹簧</v>
          </cell>
        </row>
        <row r="1023">
          <cell r="A1023" t="str">
            <v>BSP0000061</v>
          </cell>
          <cell r="B1023">
            <v>230</v>
          </cell>
          <cell r="C1023" t="str">
            <v>1475弹簧</v>
          </cell>
        </row>
        <row r="1024">
          <cell r="A1024" t="str">
            <v>BSP0000062</v>
          </cell>
          <cell r="B1024">
            <v>210</v>
          </cell>
          <cell r="C1024" t="str">
            <v>1780弹簧(老)</v>
          </cell>
        </row>
        <row r="1025">
          <cell r="A1025" t="str">
            <v>BSP0000062</v>
          </cell>
          <cell r="B1025">
            <v>230</v>
          </cell>
          <cell r="C1025" t="str">
            <v>1780弹簧(老)</v>
          </cell>
        </row>
        <row r="1026">
          <cell r="A1026" t="str">
            <v>BSP0000063</v>
          </cell>
          <cell r="B1026">
            <v>210</v>
          </cell>
          <cell r="C1026" t="str">
            <v>捷运弹簧</v>
          </cell>
        </row>
        <row r="1027">
          <cell r="A1027" t="str">
            <v>BSP0000063</v>
          </cell>
          <cell r="B1027">
            <v>230</v>
          </cell>
          <cell r="C1027" t="str">
            <v>捷运弹簧</v>
          </cell>
        </row>
        <row r="1028">
          <cell r="A1028" t="str">
            <v>BSP0000064</v>
          </cell>
          <cell r="B1028">
            <v>210</v>
          </cell>
          <cell r="C1028" t="str">
            <v>豪泺下镜座∮6弹簧</v>
          </cell>
        </row>
        <row r="1029">
          <cell r="A1029" t="str">
            <v>BSP0000064</v>
          </cell>
          <cell r="B1029">
            <v>230</v>
          </cell>
          <cell r="C1029" t="str">
            <v>豪泺下镜座∮6弹簧</v>
          </cell>
        </row>
        <row r="1030">
          <cell r="A1030" t="str">
            <v>BSP0000065</v>
          </cell>
          <cell r="B1030">
            <v>210</v>
          </cell>
          <cell r="C1030" t="str">
            <v>豪泺上镜座∮5弹簧</v>
          </cell>
        </row>
        <row r="1031">
          <cell r="A1031" t="str">
            <v>BSP0000065</v>
          </cell>
          <cell r="B1031">
            <v>230</v>
          </cell>
          <cell r="C1031" t="str">
            <v>豪泺上镜座∮5弹簧</v>
          </cell>
        </row>
        <row r="1032">
          <cell r="A1032" t="str">
            <v>BSP0000066</v>
          </cell>
          <cell r="B1032">
            <v>210</v>
          </cell>
          <cell r="C1032" t="str">
            <v>新时代弹簧</v>
          </cell>
        </row>
        <row r="1033">
          <cell r="A1033" t="str">
            <v>BSP0000066</v>
          </cell>
          <cell r="B1033">
            <v>230</v>
          </cell>
          <cell r="C1033" t="str">
            <v>新时代弹簧</v>
          </cell>
        </row>
        <row r="1034">
          <cell r="A1034" t="str">
            <v>BSP0000067</v>
          </cell>
          <cell r="B1034">
            <v>210</v>
          </cell>
          <cell r="C1034" t="str">
            <v>1780弹簧(北京)</v>
          </cell>
        </row>
        <row r="1035">
          <cell r="A1035" t="str">
            <v>BSP0000067</v>
          </cell>
          <cell r="B1035">
            <v>230</v>
          </cell>
          <cell r="C1035" t="str">
            <v>1780弹簧(北京)</v>
          </cell>
        </row>
        <row r="1036">
          <cell r="A1036" t="str">
            <v>BSP0000069</v>
          </cell>
          <cell r="B1036">
            <v>210</v>
          </cell>
          <cell r="C1036" t="str">
            <v>6486弹簧</v>
          </cell>
        </row>
        <row r="1037">
          <cell r="A1037" t="str">
            <v>BSP0000069</v>
          </cell>
          <cell r="B1037">
            <v>230</v>
          </cell>
          <cell r="C1037" t="str">
            <v>6486弹簧</v>
          </cell>
        </row>
        <row r="1038">
          <cell r="A1038" t="str">
            <v>BSP0000073</v>
          </cell>
          <cell r="B1038">
            <v>220</v>
          </cell>
          <cell r="C1038" t="str">
            <v>B40L弹簧</v>
          </cell>
        </row>
        <row r="1039">
          <cell r="A1039" t="str">
            <v>BSP0000077</v>
          </cell>
          <cell r="B1039">
            <v>230</v>
          </cell>
          <cell r="C1039" t="str">
            <v>回位簧</v>
          </cell>
        </row>
        <row r="1040">
          <cell r="A1040" t="str">
            <v>BSP0000078</v>
          </cell>
          <cell r="B1040">
            <v>230</v>
          </cell>
          <cell r="C1040" t="str">
            <v>仰角调节机构扭簧</v>
          </cell>
        </row>
        <row r="1041">
          <cell r="A1041" t="str">
            <v>BSP0000079</v>
          </cell>
          <cell r="B1041">
            <v>230</v>
          </cell>
          <cell r="C1041" t="str">
            <v>司机背左舵蛇簧φ3.5</v>
          </cell>
        </row>
        <row r="1042">
          <cell r="A1042" t="str">
            <v>BSP0000080</v>
          </cell>
          <cell r="B1042">
            <v>230</v>
          </cell>
          <cell r="C1042" t="str">
            <v>开口挡圈φ3.5</v>
          </cell>
        </row>
        <row r="1043">
          <cell r="A1043" t="str">
            <v>BSP0000084</v>
          </cell>
          <cell r="B1043">
            <v>230</v>
          </cell>
          <cell r="C1043" t="str">
            <v>欧马克背下部S形弹簧φ4.2</v>
          </cell>
        </row>
        <row r="1044">
          <cell r="A1044" t="str">
            <v>BSP0000085</v>
          </cell>
          <cell r="B1044">
            <v>230</v>
          </cell>
          <cell r="C1044" t="str">
            <v>欧马克背上部S形弹簧φ3.5</v>
          </cell>
        </row>
        <row r="1045">
          <cell r="A1045" t="str">
            <v>BSP0000088</v>
          </cell>
          <cell r="B1045">
            <v>230</v>
          </cell>
          <cell r="C1045" t="str">
            <v>靠背复位卷簧</v>
          </cell>
        </row>
        <row r="1046">
          <cell r="A1046" t="str">
            <v>BSP0000089</v>
          </cell>
          <cell r="B1046">
            <v>230</v>
          </cell>
          <cell r="C1046" t="str">
            <v>调角手柄复位簧</v>
          </cell>
        </row>
        <row r="1047">
          <cell r="A1047" t="str">
            <v>BSP0000094</v>
          </cell>
          <cell r="B1047">
            <v>230</v>
          </cell>
          <cell r="C1047" t="str">
            <v>靠背长簧</v>
          </cell>
        </row>
        <row r="1048">
          <cell r="A1048" t="str">
            <v>BSP0000097</v>
          </cell>
          <cell r="B1048">
            <v>210</v>
          </cell>
          <cell r="C1048" t="str">
            <v>BWL7500扭簧</v>
          </cell>
        </row>
        <row r="1049">
          <cell r="A1049" t="str">
            <v>BSP0000098</v>
          </cell>
          <cell r="B1049">
            <v>210</v>
          </cell>
          <cell r="C1049" t="str">
            <v>BWL7500锁芯卡簧</v>
          </cell>
        </row>
        <row r="1050">
          <cell r="A1050" t="str">
            <v>BSP0000099</v>
          </cell>
          <cell r="B1050">
            <v>210</v>
          </cell>
          <cell r="C1050" t="str">
            <v>奥威弹簧φ3</v>
          </cell>
        </row>
        <row r="1051">
          <cell r="A1051" t="str">
            <v>BSP0000099</v>
          </cell>
          <cell r="B1051">
            <v>230</v>
          </cell>
          <cell r="C1051" t="str">
            <v>奥威弹簧φ3</v>
          </cell>
        </row>
        <row r="1052">
          <cell r="A1052" t="str">
            <v>BSP0000100</v>
          </cell>
          <cell r="B1052">
            <v>210</v>
          </cell>
          <cell r="C1052" t="str">
            <v>豪泺弹簧φ3.5</v>
          </cell>
        </row>
        <row r="1053">
          <cell r="A1053" t="str">
            <v>BSP0000100</v>
          </cell>
          <cell r="B1053">
            <v>230</v>
          </cell>
          <cell r="C1053" t="str">
            <v>豪泺弹簧φ3.5</v>
          </cell>
        </row>
        <row r="1054">
          <cell r="A1054" t="str">
            <v>BSP0000106</v>
          </cell>
          <cell r="B1054">
            <v>230</v>
          </cell>
          <cell r="C1054" t="str">
            <v>升降大拉簧φ2.5</v>
          </cell>
        </row>
        <row r="1055">
          <cell r="A1055" t="str">
            <v>BSP0000109</v>
          </cell>
          <cell r="B1055">
            <v>230</v>
          </cell>
          <cell r="C1055" t="str">
            <v>K1正副司机拉簧</v>
          </cell>
        </row>
        <row r="1056">
          <cell r="A1056" t="str">
            <v>BSP0000110</v>
          </cell>
          <cell r="B1056">
            <v>230</v>
          </cell>
          <cell r="C1056" t="str">
            <v>K1正副司机盘簧</v>
          </cell>
        </row>
        <row r="1057">
          <cell r="A1057" t="str">
            <v>BSP0000111</v>
          </cell>
          <cell r="B1057">
            <v>230</v>
          </cell>
          <cell r="C1057" t="str">
            <v>扭簧左</v>
          </cell>
        </row>
        <row r="1058">
          <cell r="A1058" t="str">
            <v>BSP0000112</v>
          </cell>
          <cell r="B1058">
            <v>230</v>
          </cell>
          <cell r="C1058" t="str">
            <v>扭簧右</v>
          </cell>
        </row>
        <row r="1059">
          <cell r="A1059" t="str">
            <v>BSP0000113</v>
          </cell>
          <cell r="B1059">
            <v>230</v>
          </cell>
          <cell r="C1059" t="str">
            <v>K1盘簧</v>
          </cell>
        </row>
        <row r="1060">
          <cell r="A1060" t="str">
            <v>BSP0000114</v>
          </cell>
          <cell r="B1060">
            <v>230</v>
          </cell>
          <cell r="C1060" t="str">
            <v>6480连接板拉簧</v>
          </cell>
        </row>
        <row r="1061">
          <cell r="A1061" t="str">
            <v>BSP0010006</v>
          </cell>
          <cell r="B1061">
            <v>230</v>
          </cell>
          <cell r="C1061" t="str">
            <v>靠背调节蜗簧</v>
          </cell>
        </row>
        <row r="1062">
          <cell r="A1062" t="str">
            <v>BSP0010007</v>
          </cell>
          <cell r="B1062">
            <v>230</v>
          </cell>
          <cell r="C1062" t="str">
            <v>仰角回位蜗簧</v>
          </cell>
        </row>
        <row r="1063">
          <cell r="A1063" t="str">
            <v>BSP0010008</v>
          </cell>
          <cell r="B1063">
            <v>230</v>
          </cell>
          <cell r="C1063" t="str">
            <v>靠背调节钣金回位簧</v>
          </cell>
        </row>
        <row r="1064">
          <cell r="A1064" t="str">
            <v>BSP0010009</v>
          </cell>
          <cell r="B1064">
            <v>230</v>
          </cell>
          <cell r="C1064" t="str">
            <v>仰角解锁铸件回位簧</v>
          </cell>
        </row>
        <row r="1065">
          <cell r="A1065" t="str">
            <v>BSP0010010</v>
          </cell>
          <cell r="B1065">
            <v>230</v>
          </cell>
          <cell r="C1065" t="str">
            <v>水平减震解锁钣金回位簧</v>
          </cell>
        </row>
        <row r="1066">
          <cell r="A1066" t="str">
            <v>BSP0010011</v>
          </cell>
          <cell r="B1066">
            <v>220</v>
          </cell>
          <cell r="C1066" t="str">
            <v>变阻尼拉线回位簧</v>
          </cell>
        </row>
        <row r="1067">
          <cell r="A1067" t="str">
            <v>BSP0010011</v>
          </cell>
          <cell r="B1067">
            <v>230</v>
          </cell>
          <cell r="C1067" t="str">
            <v>变阻尼拉线回位簧</v>
          </cell>
        </row>
        <row r="1068">
          <cell r="A1068" t="str">
            <v>BSP0010012</v>
          </cell>
          <cell r="B1068">
            <v>230</v>
          </cell>
          <cell r="C1068" t="str">
            <v>滑轨解锁手柄右侧回位簧</v>
          </cell>
        </row>
        <row r="1069">
          <cell r="A1069" t="str">
            <v>BSP0010013</v>
          </cell>
          <cell r="B1069">
            <v>230</v>
          </cell>
          <cell r="C1069" t="str">
            <v>滑轨解锁机构回位簧</v>
          </cell>
        </row>
        <row r="1070">
          <cell r="A1070" t="str">
            <v>BSP0010014</v>
          </cell>
          <cell r="B1070">
            <v>220</v>
          </cell>
          <cell r="C1070" t="str">
            <v>高调器滑盖回位簧</v>
          </cell>
        </row>
        <row r="1071">
          <cell r="A1071" t="str">
            <v>BSP0010015</v>
          </cell>
          <cell r="B1071">
            <v>220</v>
          </cell>
          <cell r="C1071" t="str">
            <v>调高解锁按钮回位簧</v>
          </cell>
        </row>
        <row r="1072">
          <cell r="A1072" t="str">
            <v>BSP0010016</v>
          </cell>
          <cell r="B1072">
            <v>220</v>
          </cell>
          <cell r="C1072" t="str">
            <v>坐垫翻折限位钣金回位簧</v>
          </cell>
        </row>
        <row r="1073">
          <cell r="A1073" t="str">
            <v>BSP0010017</v>
          </cell>
          <cell r="B1073">
            <v>220</v>
          </cell>
          <cell r="C1073" t="str">
            <v>主驾驶靠背调节手柄卡接簧</v>
          </cell>
        </row>
        <row r="1074">
          <cell r="A1074" t="str">
            <v>BSP0010018</v>
          </cell>
          <cell r="B1074">
            <v>220</v>
          </cell>
          <cell r="C1074" t="str">
            <v>副驾驶靠背调节手柄卡接簧</v>
          </cell>
        </row>
        <row r="1075">
          <cell r="A1075" t="str">
            <v>BSP0010020</v>
          </cell>
          <cell r="B1075">
            <v>220</v>
          </cell>
          <cell r="C1075" t="str">
            <v>弹簧卡子</v>
          </cell>
        </row>
        <row r="1076">
          <cell r="A1076" t="str">
            <v>BSP0010024</v>
          </cell>
          <cell r="B1076">
            <v>230</v>
          </cell>
          <cell r="C1076" t="str">
            <v>气管固定卡簧2.0</v>
          </cell>
        </row>
        <row r="1077">
          <cell r="A1077" t="str">
            <v>BSP0010035</v>
          </cell>
          <cell r="B1077">
            <v>230</v>
          </cell>
          <cell r="C1077" t="str">
            <v>靠背回位簧</v>
          </cell>
        </row>
        <row r="1078">
          <cell r="A1078" t="str">
            <v>BSP0010047</v>
          </cell>
          <cell r="B1078">
            <v>230</v>
          </cell>
          <cell r="C1078" t="str">
            <v>气管防护弹簧</v>
          </cell>
        </row>
        <row r="1079">
          <cell r="A1079" t="str">
            <v>BTM0000004</v>
          </cell>
          <cell r="B1079">
            <v>210</v>
          </cell>
          <cell r="C1079" t="str">
            <v>B40左后视镜电折叠机构</v>
          </cell>
        </row>
        <row r="1080">
          <cell r="A1080" t="str">
            <v>BTM0000005</v>
          </cell>
          <cell r="B1080">
            <v>210</v>
          </cell>
          <cell r="C1080" t="str">
            <v>B40右后视镜电折叠机构</v>
          </cell>
        </row>
        <row r="1081">
          <cell r="A1081" t="str">
            <v>BTM0000006</v>
          </cell>
          <cell r="B1081">
            <v>210</v>
          </cell>
          <cell r="C1081" t="str">
            <v>B80C左折叠机构</v>
          </cell>
        </row>
        <row r="1082">
          <cell r="A1082" t="str">
            <v>BTM0000007</v>
          </cell>
          <cell r="B1082">
            <v>210</v>
          </cell>
          <cell r="C1082" t="str">
            <v>B80C右折叠机构</v>
          </cell>
        </row>
        <row r="1083">
          <cell r="A1083" t="str">
            <v>BTM0000008</v>
          </cell>
          <cell r="B1083">
            <v>210</v>
          </cell>
          <cell r="C1083" t="str">
            <v>B41V左电折叠器</v>
          </cell>
        </row>
        <row r="1084">
          <cell r="A1084" t="str">
            <v>BTM0000009</v>
          </cell>
          <cell r="B1084">
            <v>210</v>
          </cell>
          <cell r="C1084" t="str">
            <v>B41V右电折叠器</v>
          </cell>
        </row>
        <row r="1085">
          <cell r="A1085" t="str">
            <v>DCL0000271</v>
          </cell>
          <cell r="B1085">
            <v>210</v>
          </cell>
          <cell r="C1085" t="str">
            <v>1780加热片</v>
          </cell>
        </row>
        <row r="1086">
          <cell r="A1086" t="str">
            <v>DCL0000272</v>
          </cell>
          <cell r="B1086">
            <v>210</v>
          </cell>
          <cell r="C1086" t="str">
            <v>200加热片</v>
          </cell>
        </row>
        <row r="1087">
          <cell r="A1087" t="str">
            <v>DCL0000278</v>
          </cell>
          <cell r="B1087">
            <v>210</v>
          </cell>
          <cell r="C1087" t="str">
            <v>M6不锈钢螺母</v>
          </cell>
        </row>
        <row r="1088">
          <cell r="A1088" t="str">
            <v>DCL0000280</v>
          </cell>
          <cell r="B1088">
            <v>210</v>
          </cell>
          <cell r="C1088" t="str">
            <v>5 钢珠</v>
          </cell>
        </row>
        <row r="1089">
          <cell r="A1089" t="str">
            <v>DCL0000281</v>
          </cell>
          <cell r="B1089">
            <v>210</v>
          </cell>
          <cell r="C1089" t="str">
            <v>油墨</v>
          </cell>
        </row>
        <row r="1090">
          <cell r="A1090" t="str">
            <v>DCL0000295</v>
          </cell>
          <cell r="B1090">
            <v>210</v>
          </cell>
          <cell r="C1090" t="str">
            <v>曼右置下镜臂装饰罩大</v>
          </cell>
        </row>
        <row r="1091">
          <cell r="A1091" t="str">
            <v>DCL0000296</v>
          </cell>
          <cell r="B1091">
            <v>210</v>
          </cell>
          <cell r="C1091" t="str">
            <v>曼右置下镜臂装饰罩小</v>
          </cell>
        </row>
        <row r="1092">
          <cell r="A1092" t="str">
            <v>DCL0000427</v>
          </cell>
          <cell r="B1092">
            <v>210</v>
          </cell>
          <cell r="C1092" t="str">
            <v>PMMA/CM205</v>
          </cell>
        </row>
        <row r="1093">
          <cell r="A1093" t="str">
            <v>DCL0000428</v>
          </cell>
          <cell r="B1093">
            <v>210</v>
          </cell>
          <cell r="C1093" t="str">
            <v>PMMA/IRH50</v>
          </cell>
        </row>
        <row r="1094">
          <cell r="A1094" t="str">
            <v>DCL0000430</v>
          </cell>
          <cell r="B1094">
            <v>210</v>
          </cell>
          <cell r="C1094" t="str">
            <v>PEC低密度聚乙烯北京</v>
          </cell>
        </row>
        <row r="1095">
          <cell r="A1095" t="str">
            <v>DCL0000431</v>
          </cell>
          <cell r="B1095">
            <v>210</v>
          </cell>
          <cell r="C1095" t="str">
            <v>改型PP（本色）北京</v>
          </cell>
        </row>
        <row r="1096">
          <cell r="A1096" t="str">
            <v>DCL0000498</v>
          </cell>
          <cell r="B1096">
            <v>210</v>
          </cell>
          <cell r="C1096" t="str">
            <v>φ5*28平机十字螺丝</v>
          </cell>
        </row>
        <row r="1097">
          <cell r="A1097" t="str">
            <v>DCL0000499</v>
          </cell>
          <cell r="B1097">
            <v>210</v>
          </cell>
          <cell r="C1097" t="str">
            <v>φ10*30外方螺丝黑</v>
          </cell>
        </row>
        <row r="1098">
          <cell r="A1098" t="str">
            <v>DCL0000500</v>
          </cell>
          <cell r="B1098">
            <v>210</v>
          </cell>
          <cell r="C1098" t="str">
            <v>欧马可不粘胶标牌</v>
          </cell>
        </row>
        <row r="1099">
          <cell r="A1099" t="str">
            <v>DCL0000500</v>
          </cell>
          <cell r="B1099">
            <v>220</v>
          </cell>
          <cell r="C1099" t="str">
            <v>欧马可不粘胶标牌</v>
          </cell>
        </row>
        <row r="1100">
          <cell r="A1100" t="str">
            <v>DCL0000501</v>
          </cell>
          <cell r="B1100">
            <v>210</v>
          </cell>
          <cell r="C1100" t="str">
            <v>（306）条形码5*3</v>
          </cell>
        </row>
        <row r="1101">
          <cell r="A1101" t="str">
            <v>DCL0000501</v>
          </cell>
          <cell r="B1101">
            <v>220</v>
          </cell>
          <cell r="C1101" t="str">
            <v>（306）条形码5*3</v>
          </cell>
        </row>
        <row r="1102">
          <cell r="A1102" t="str">
            <v>RCA0000001</v>
          </cell>
          <cell r="B1102">
            <v>210</v>
          </cell>
          <cell r="C1102" t="str">
            <v>K1左内扣盖总成</v>
          </cell>
        </row>
        <row r="1103">
          <cell r="A1103" t="str">
            <v>RCA0000002</v>
          </cell>
          <cell r="B1103">
            <v>210</v>
          </cell>
          <cell r="C1103" t="str">
            <v>K1右内扣盖总成</v>
          </cell>
        </row>
        <row r="1104">
          <cell r="A1104" t="str">
            <v>RCA0000003</v>
          </cell>
          <cell r="B1104">
            <v>210</v>
          </cell>
          <cell r="C1104" t="str">
            <v>K1内扣盖左</v>
          </cell>
        </row>
        <row r="1105">
          <cell r="A1105" t="str">
            <v>RCA0000004</v>
          </cell>
          <cell r="B1105">
            <v>210</v>
          </cell>
          <cell r="C1105" t="str">
            <v>K1内扣盖右</v>
          </cell>
        </row>
        <row r="1106">
          <cell r="A1106" t="str">
            <v>RCA0000005</v>
          </cell>
          <cell r="B1106">
            <v>210</v>
          </cell>
          <cell r="C1106" t="str">
            <v>K1内扣盖海绵垫左</v>
          </cell>
        </row>
        <row r="1107">
          <cell r="A1107" t="str">
            <v>RCA0000006</v>
          </cell>
          <cell r="B1107">
            <v>210</v>
          </cell>
          <cell r="C1107" t="str">
            <v>K1内扣盖海绵垫右</v>
          </cell>
        </row>
        <row r="1108">
          <cell r="A1108" t="str">
            <v>RCA0000009</v>
          </cell>
          <cell r="B1108">
            <v>210</v>
          </cell>
          <cell r="C1108" t="str">
            <v>瑞沃车身铰链扶手2200右</v>
          </cell>
        </row>
        <row r="1109">
          <cell r="A1109" t="str">
            <v>RCA0000012</v>
          </cell>
          <cell r="B1109">
            <v>210</v>
          </cell>
          <cell r="C1109" t="str">
            <v>瑞沃车身铰链扶手2200左</v>
          </cell>
        </row>
        <row r="1110">
          <cell r="A1110" t="str">
            <v>RCA0000013</v>
          </cell>
          <cell r="B1110">
            <v>210</v>
          </cell>
          <cell r="C1110" t="str">
            <v>瑞沃灰内扶手手动(左)</v>
          </cell>
        </row>
        <row r="1111">
          <cell r="A1111" t="str">
            <v>RCA0000014</v>
          </cell>
          <cell r="B1111">
            <v>210</v>
          </cell>
          <cell r="C1111" t="str">
            <v>瑞沃灰内扶手手动(右)</v>
          </cell>
        </row>
        <row r="1112">
          <cell r="A1112" t="str">
            <v>RCA0000015</v>
          </cell>
          <cell r="B1112">
            <v>210</v>
          </cell>
          <cell r="C1112" t="str">
            <v>瑞沃铰链(2200)左</v>
          </cell>
        </row>
        <row r="1113">
          <cell r="A1113" t="str">
            <v>RCA0000016</v>
          </cell>
          <cell r="B1113">
            <v>210</v>
          </cell>
          <cell r="C1113" t="str">
            <v>瑞沃铰链(2200)右</v>
          </cell>
        </row>
        <row r="1114">
          <cell r="A1114" t="str">
            <v>RCA0000017</v>
          </cell>
          <cell r="B1114">
            <v>210</v>
          </cell>
          <cell r="C1114" t="str">
            <v>后侧围扶手</v>
          </cell>
        </row>
        <row r="1115">
          <cell r="A1115" t="str">
            <v>RCA0000019</v>
          </cell>
          <cell r="B1115">
            <v>210</v>
          </cell>
          <cell r="C1115" t="str">
            <v>重卡内扶手(左)</v>
          </cell>
        </row>
        <row r="1116">
          <cell r="A1116" t="str">
            <v>RCA0000020</v>
          </cell>
          <cell r="B1116">
            <v>210</v>
          </cell>
          <cell r="C1116" t="str">
            <v>重卡内扶手(右)</v>
          </cell>
        </row>
        <row r="1117">
          <cell r="A1117" t="str">
            <v>RCA0000024</v>
          </cell>
          <cell r="B1117">
            <v>210</v>
          </cell>
          <cell r="C1117" t="str">
            <v>左前围铰链扶手</v>
          </cell>
        </row>
        <row r="1118">
          <cell r="A1118" t="str">
            <v>RCA0000024</v>
          </cell>
          <cell r="B1118">
            <v>220</v>
          </cell>
          <cell r="C1118" t="str">
            <v>左前围铰链扶手</v>
          </cell>
        </row>
        <row r="1119">
          <cell r="A1119" t="str">
            <v>RCA0000025</v>
          </cell>
          <cell r="B1119">
            <v>210</v>
          </cell>
          <cell r="C1119" t="str">
            <v>右前围铰链扶手</v>
          </cell>
        </row>
        <row r="1120">
          <cell r="A1120" t="str">
            <v>RCA0000028</v>
          </cell>
          <cell r="B1120">
            <v>210</v>
          </cell>
          <cell r="C1120" t="str">
            <v>ETX前围扶手及铰链左总成</v>
          </cell>
        </row>
        <row r="1121">
          <cell r="A1121" t="str">
            <v>RCA0000029</v>
          </cell>
          <cell r="B1121">
            <v>210</v>
          </cell>
          <cell r="C1121" t="str">
            <v>ETX前围扶手及铰链右总成</v>
          </cell>
        </row>
        <row r="1122">
          <cell r="A1122" t="str">
            <v>RCA0000030</v>
          </cell>
          <cell r="B1122">
            <v>210</v>
          </cell>
          <cell r="C1122" t="str">
            <v>左前围扶手及铰链总成</v>
          </cell>
        </row>
        <row r="1123">
          <cell r="A1123" t="str">
            <v>RCA0000032</v>
          </cell>
          <cell r="B1123">
            <v>210</v>
          </cell>
          <cell r="C1123" t="str">
            <v>VT车左前围铰链扶手总成</v>
          </cell>
        </row>
        <row r="1124">
          <cell r="A1124" t="str">
            <v>RCA0000033</v>
          </cell>
          <cell r="B1124">
            <v>210</v>
          </cell>
          <cell r="C1124" t="str">
            <v>VT车右前围铰链扶手总成</v>
          </cell>
        </row>
        <row r="1125">
          <cell r="A1125" t="str">
            <v>RCA0000050</v>
          </cell>
          <cell r="B1125">
            <v>210</v>
          </cell>
          <cell r="C1125" t="str">
            <v>左上支架-142</v>
          </cell>
        </row>
        <row r="1126">
          <cell r="A1126" t="str">
            <v>RCA0000051</v>
          </cell>
          <cell r="B1126">
            <v>210</v>
          </cell>
          <cell r="C1126" t="str">
            <v>右上支架-143</v>
          </cell>
        </row>
        <row r="1127">
          <cell r="A1127" t="str">
            <v>RCA0000052</v>
          </cell>
          <cell r="B1127">
            <v>210</v>
          </cell>
          <cell r="C1127" t="str">
            <v>左上支架-144</v>
          </cell>
        </row>
        <row r="1128">
          <cell r="A1128" t="str">
            <v>RCA0000053</v>
          </cell>
          <cell r="B1128">
            <v>210</v>
          </cell>
          <cell r="C1128" t="str">
            <v>右上支架-145</v>
          </cell>
        </row>
        <row r="1129">
          <cell r="A1129" t="str">
            <v>RCA0000066</v>
          </cell>
          <cell r="B1129">
            <v>210</v>
          </cell>
          <cell r="C1129" t="str">
            <v>乘客拉手</v>
          </cell>
        </row>
        <row r="1130">
          <cell r="A1130" t="str">
            <v>RCA0000069</v>
          </cell>
          <cell r="B1130">
            <v>210</v>
          </cell>
          <cell r="C1130" t="str">
            <v>新型经济铰链右ETX</v>
          </cell>
        </row>
        <row r="1131">
          <cell r="A1131" t="str">
            <v>RCA0000069</v>
          </cell>
          <cell r="B1131">
            <v>230</v>
          </cell>
          <cell r="C1131" t="str">
            <v>新型经济铰链右ETX</v>
          </cell>
        </row>
        <row r="1132">
          <cell r="A1132" t="str">
            <v>RCA0000070</v>
          </cell>
          <cell r="B1132">
            <v>210</v>
          </cell>
          <cell r="C1132" t="str">
            <v>新型经济铰链左ETX</v>
          </cell>
        </row>
        <row r="1133">
          <cell r="A1133" t="str">
            <v>RCA0000070</v>
          </cell>
          <cell r="B1133">
            <v>230</v>
          </cell>
          <cell r="C1133" t="str">
            <v>新型经济铰链左ETX</v>
          </cell>
        </row>
        <row r="1134">
          <cell r="A1134" t="str">
            <v>RCA0000071</v>
          </cell>
          <cell r="B1134">
            <v>210</v>
          </cell>
          <cell r="C1134" t="str">
            <v>铰链扶手销</v>
          </cell>
        </row>
        <row r="1135">
          <cell r="A1135" t="str">
            <v>RCA0000072</v>
          </cell>
          <cell r="B1135">
            <v>210</v>
          </cell>
          <cell r="C1135" t="str">
            <v>重卡内扶手左66A0双孔</v>
          </cell>
        </row>
        <row r="1136">
          <cell r="A1136" t="str">
            <v>RCA0000073</v>
          </cell>
          <cell r="B1136">
            <v>210</v>
          </cell>
          <cell r="C1136" t="str">
            <v>重卡内扶手右68A0单孔</v>
          </cell>
        </row>
        <row r="1137">
          <cell r="A1137" t="str">
            <v>RCA0000074</v>
          </cell>
          <cell r="B1137">
            <v>210</v>
          </cell>
          <cell r="C1137" t="str">
            <v>重卡内扶手卡子1</v>
          </cell>
        </row>
        <row r="1138">
          <cell r="A1138" t="str">
            <v>RCA0000075</v>
          </cell>
          <cell r="B1138">
            <v>210</v>
          </cell>
          <cell r="C1138" t="str">
            <v>重卡内扶手卡子2</v>
          </cell>
        </row>
        <row r="1139">
          <cell r="A1139" t="str">
            <v>RCA0000076</v>
          </cell>
          <cell r="B1139">
            <v>210</v>
          </cell>
          <cell r="C1139" t="str">
            <v>重卡内扶手右单孔</v>
          </cell>
        </row>
        <row r="1140">
          <cell r="A1140" t="str">
            <v>RCA0000077</v>
          </cell>
          <cell r="B1140">
            <v>210</v>
          </cell>
          <cell r="C1140" t="str">
            <v>重卡内扶手左双孔</v>
          </cell>
        </row>
        <row r="1141">
          <cell r="A1141" t="str">
            <v>RCA0000080</v>
          </cell>
          <cell r="B1141">
            <v>210</v>
          </cell>
          <cell r="C1141" t="str">
            <v>M31RB牌照板扣手</v>
          </cell>
        </row>
        <row r="1142">
          <cell r="A1142" t="str">
            <v>RCA0000081</v>
          </cell>
          <cell r="B1142">
            <v>210</v>
          </cell>
          <cell r="C1142" t="str">
            <v>M31RB牌照板格林兰白</v>
          </cell>
        </row>
        <row r="1143">
          <cell r="A1143" t="str">
            <v>RCA0000082</v>
          </cell>
          <cell r="B1143">
            <v>210</v>
          </cell>
          <cell r="C1143" t="str">
            <v>M31RB扣手格林兰白</v>
          </cell>
        </row>
        <row r="1144">
          <cell r="A1144" t="str">
            <v>RCA0000083</v>
          </cell>
          <cell r="B1144">
            <v>210</v>
          </cell>
          <cell r="C1144" t="str">
            <v>铰链芯轴</v>
          </cell>
        </row>
        <row r="1145">
          <cell r="A1145" t="str">
            <v>RCA0000083</v>
          </cell>
          <cell r="B1145">
            <v>230</v>
          </cell>
          <cell r="C1145" t="str">
            <v>铰链芯轴</v>
          </cell>
        </row>
        <row r="1146">
          <cell r="A1146" t="str">
            <v>RCA0000084</v>
          </cell>
          <cell r="B1146">
            <v>210</v>
          </cell>
          <cell r="C1146" t="str">
            <v>铰链扶手本体</v>
          </cell>
        </row>
        <row r="1147">
          <cell r="A1147" t="str">
            <v>RCA0000085</v>
          </cell>
          <cell r="B1147">
            <v>210</v>
          </cell>
          <cell r="C1147" t="str">
            <v>铰链衬碗</v>
          </cell>
        </row>
        <row r="1148">
          <cell r="A1148" t="str">
            <v>RCA0000086</v>
          </cell>
          <cell r="B1148">
            <v>210</v>
          </cell>
          <cell r="C1148" t="str">
            <v>B40L铰链小盖</v>
          </cell>
        </row>
        <row r="1149">
          <cell r="A1149" t="str">
            <v>RCA0000087</v>
          </cell>
          <cell r="B1149">
            <v>210</v>
          </cell>
          <cell r="C1149" t="str">
            <v>B40L铰链大盖</v>
          </cell>
        </row>
        <row r="1150">
          <cell r="A1150" t="str">
            <v>RCA0000089</v>
          </cell>
          <cell r="B1150">
            <v>210</v>
          </cell>
          <cell r="C1150" t="str">
            <v>车门拉手</v>
          </cell>
        </row>
        <row r="1151">
          <cell r="A1151" t="str">
            <v>RCA0000089</v>
          </cell>
          <cell r="B1151">
            <v>220</v>
          </cell>
          <cell r="C1151" t="str">
            <v>车门拉手</v>
          </cell>
        </row>
        <row r="1152">
          <cell r="A1152" t="str">
            <v>RCA0000090</v>
          </cell>
          <cell r="B1152">
            <v>210</v>
          </cell>
          <cell r="C1152" t="str">
            <v>门灯堵板</v>
          </cell>
        </row>
        <row r="1153">
          <cell r="A1153" t="str">
            <v>RCA0000091</v>
          </cell>
          <cell r="B1153">
            <v>210</v>
          </cell>
          <cell r="C1153" t="str">
            <v>登车扶手</v>
          </cell>
        </row>
        <row r="1154">
          <cell r="A1154" t="str">
            <v>RCA0000092</v>
          </cell>
          <cell r="B1154">
            <v>210</v>
          </cell>
          <cell r="C1154" t="str">
            <v>乘客拉手</v>
          </cell>
        </row>
        <row r="1155">
          <cell r="A1155" t="str">
            <v>RCA0000093</v>
          </cell>
          <cell r="B1155">
            <v>210</v>
          </cell>
          <cell r="C1155" t="str">
            <v>登车扶手</v>
          </cell>
        </row>
        <row r="1156">
          <cell r="A1156" t="str">
            <v>RCA0000094</v>
          </cell>
          <cell r="B1156">
            <v>210</v>
          </cell>
          <cell r="C1156" t="str">
            <v>扶手</v>
          </cell>
        </row>
        <row r="1157">
          <cell r="A1157" t="str">
            <v>RCA0000095</v>
          </cell>
          <cell r="B1157">
            <v>210</v>
          </cell>
          <cell r="C1157" t="str">
            <v>登车扶手</v>
          </cell>
        </row>
        <row r="1158">
          <cell r="A1158" t="str">
            <v>RCA0000096</v>
          </cell>
          <cell r="B1158">
            <v>210</v>
          </cell>
          <cell r="C1158" t="str">
            <v>登车扶手(同09)</v>
          </cell>
        </row>
        <row r="1159">
          <cell r="A1159" t="str">
            <v>RCA0000097</v>
          </cell>
          <cell r="B1159">
            <v>210</v>
          </cell>
          <cell r="C1159" t="str">
            <v>登车扶手(国五领航1)</v>
          </cell>
        </row>
        <row r="1160">
          <cell r="A1160" t="str">
            <v>RCA0000098</v>
          </cell>
          <cell r="B1160">
            <v>210</v>
          </cell>
          <cell r="C1160" t="str">
            <v>登车扶手</v>
          </cell>
        </row>
        <row r="1161">
          <cell r="A1161" t="str">
            <v>RCA0000099</v>
          </cell>
          <cell r="B1161">
            <v>210</v>
          </cell>
          <cell r="C1161" t="str">
            <v>登车拉手</v>
          </cell>
        </row>
        <row r="1162">
          <cell r="A1162" t="str">
            <v>RCA0000100</v>
          </cell>
          <cell r="B1162">
            <v>210</v>
          </cell>
          <cell r="C1162" t="str">
            <v>乘客扶手</v>
          </cell>
        </row>
        <row r="1163">
          <cell r="A1163" t="str">
            <v>RCA0000101</v>
          </cell>
          <cell r="B1163">
            <v>210</v>
          </cell>
          <cell r="C1163" t="str">
            <v>前支柱扶手</v>
          </cell>
        </row>
        <row r="1164">
          <cell r="A1164" t="str">
            <v>RCA0000103</v>
          </cell>
          <cell r="B1164">
            <v>210</v>
          </cell>
          <cell r="C1164" t="str">
            <v>乘客拉手(国五小卡2)</v>
          </cell>
        </row>
        <row r="1165">
          <cell r="A1165" t="str">
            <v>RCA0000104</v>
          </cell>
          <cell r="B1165">
            <v>210</v>
          </cell>
          <cell r="C1165" t="str">
            <v>乘客拉手</v>
          </cell>
        </row>
        <row r="1166">
          <cell r="A1166" t="str">
            <v>RCA0000105</v>
          </cell>
          <cell r="B1166">
            <v>210</v>
          </cell>
          <cell r="C1166" t="str">
            <v>扶手</v>
          </cell>
        </row>
        <row r="1167">
          <cell r="A1167" t="str">
            <v>RCA0000106</v>
          </cell>
          <cell r="B1167">
            <v>210</v>
          </cell>
          <cell r="C1167" t="str">
            <v>扶手</v>
          </cell>
        </row>
        <row r="1168">
          <cell r="A1168" t="str">
            <v>RCA0000107</v>
          </cell>
          <cell r="B1168">
            <v>210</v>
          </cell>
          <cell r="C1168" t="str">
            <v>右B柱扶手</v>
          </cell>
        </row>
        <row r="1169">
          <cell r="A1169" t="str">
            <v>RCA0000108</v>
          </cell>
          <cell r="B1169">
            <v>210</v>
          </cell>
          <cell r="C1169" t="str">
            <v>扶手</v>
          </cell>
        </row>
        <row r="1170">
          <cell r="A1170" t="str">
            <v>RCA0000109</v>
          </cell>
          <cell r="B1170">
            <v>210</v>
          </cell>
          <cell r="C1170" t="str">
            <v>左B柱扶手</v>
          </cell>
        </row>
        <row r="1171">
          <cell r="A1171" t="str">
            <v>RCA0000110</v>
          </cell>
          <cell r="B1171">
            <v>210</v>
          </cell>
          <cell r="C1171" t="str">
            <v>扶手</v>
          </cell>
        </row>
        <row r="1172">
          <cell r="A1172" t="str">
            <v>RCA0000111</v>
          </cell>
          <cell r="B1172">
            <v>210</v>
          </cell>
          <cell r="C1172" t="str">
            <v>扶手</v>
          </cell>
        </row>
        <row r="1173">
          <cell r="A1173" t="str">
            <v>RCA0000112</v>
          </cell>
          <cell r="B1173">
            <v>210</v>
          </cell>
          <cell r="C1173" t="str">
            <v>扶手</v>
          </cell>
        </row>
        <row r="1174">
          <cell r="A1174" t="str">
            <v>RCA0000114</v>
          </cell>
          <cell r="B1174">
            <v>210</v>
          </cell>
          <cell r="C1174" t="str">
            <v>新标准铰链左</v>
          </cell>
        </row>
        <row r="1175">
          <cell r="A1175" t="str">
            <v>RCA0000114</v>
          </cell>
          <cell r="B1175">
            <v>230</v>
          </cell>
          <cell r="C1175" t="str">
            <v>新标准铰链左</v>
          </cell>
        </row>
        <row r="1176">
          <cell r="A1176" t="str">
            <v>RCA0000115</v>
          </cell>
          <cell r="B1176">
            <v>210</v>
          </cell>
          <cell r="C1176" t="str">
            <v>新标准铰链右</v>
          </cell>
        </row>
        <row r="1177">
          <cell r="A1177" t="str">
            <v>RCA0000115</v>
          </cell>
          <cell r="B1177">
            <v>230</v>
          </cell>
          <cell r="C1177" t="str">
            <v>新标准铰链右</v>
          </cell>
        </row>
        <row r="1178">
          <cell r="A1178" t="str">
            <v>RCA0000119</v>
          </cell>
          <cell r="B1178">
            <v>210</v>
          </cell>
          <cell r="C1178" t="str">
            <v>M31RB后牌照装饰板(亮银)</v>
          </cell>
        </row>
        <row r="1179">
          <cell r="A1179" t="str">
            <v>RCA0000120</v>
          </cell>
          <cell r="B1179">
            <v>210</v>
          </cell>
          <cell r="C1179" t="str">
            <v>M31RB后排罩手扣(亮银)</v>
          </cell>
        </row>
        <row r="1180">
          <cell r="A1180" t="str">
            <v>RCA0000121</v>
          </cell>
          <cell r="B1180">
            <v>210</v>
          </cell>
          <cell r="C1180" t="str">
            <v>M31RB后牌照装饰板钢琴黑</v>
          </cell>
        </row>
        <row r="1181">
          <cell r="A1181" t="str">
            <v>RCA0000122</v>
          </cell>
          <cell r="B1181">
            <v>210</v>
          </cell>
          <cell r="C1181" t="str">
            <v>M31RB手扣(钢琴黑)</v>
          </cell>
        </row>
        <row r="1182">
          <cell r="A1182" t="str">
            <v>RCA0000123</v>
          </cell>
          <cell r="B1182">
            <v>210</v>
          </cell>
          <cell r="C1182" t="str">
            <v>文件柜焊接总成</v>
          </cell>
        </row>
        <row r="1183">
          <cell r="A1183" t="str">
            <v>RCA0000123</v>
          </cell>
          <cell r="B1183">
            <v>220</v>
          </cell>
          <cell r="C1183" t="str">
            <v>文件柜焊接总成</v>
          </cell>
        </row>
        <row r="1184">
          <cell r="A1184" t="str">
            <v>RCA0000124</v>
          </cell>
          <cell r="B1184">
            <v>210</v>
          </cell>
          <cell r="C1184" t="str">
            <v>遮阳板轴支架总成</v>
          </cell>
        </row>
        <row r="1185">
          <cell r="A1185" t="str">
            <v>RCA0000124</v>
          </cell>
          <cell r="B1185">
            <v>220</v>
          </cell>
          <cell r="C1185" t="str">
            <v>遮阳板轴支架总成</v>
          </cell>
        </row>
        <row r="1186">
          <cell r="A1186" t="str">
            <v>RCA0000125</v>
          </cell>
          <cell r="B1186">
            <v>210</v>
          </cell>
          <cell r="C1186" t="str">
            <v>遮阳板轴支架总成</v>
          </cell>
        </row>
        <row r="1187">
          <cell r="A1187" t="str">
            <v>RCA0000125</v>
          </cell>
          <cell r="B1187">
            <v>220</v>
          </cell>
          <cell r="C1187" t="str">
            <v>遮阳板轴支架总成</v>
          </cell>
        </row>
        <row r="1188">
          <cell r="A1188" t="str">
            <v>RCA0000126</v>
          </cell>
          <cell r="B1188">
            <v>210</v>
          </cell>
          <cell r="C1188" t="str">
            <v>遮阳板支架焊接总成</v>
          </cell>
        </row>
        <row r="1189">
          <cell r="A1189" t="str">
            <v>RCA0000137</v>
          </cell>
          <cell r="B1189">
            <v>210</v>
          </cell>
          <cell r="C1189" t="str">
            <v>遮阳板支架焊接总成</v>
          </cell>
        </row>
        <row r="1190">
          <cell r="A1190" t="str">
            <v>RCA0000144</v>
          </cell>
          <cell r="B1190">
            <v>210</v>
          </cell>
          <cell r="C1190" t="str">
            <v>高位进气管支架2</v>
          </cell>
        </row>
        <row r="1191">
          <cell r="A1191" t="str">
            <v>RCA0000144</v>
          </cell>
          <cell r="B1191">
            <v>220</v>
          </cell>
          <cell r="C1191" t="str">
            <v>高位进气管支架2</v>
          </cell>
        </row>
        <row r="1192">
          <cell r="A1192" t="str">
            <v>RCA0000145</v>
          </cell>
          <cell r="B1192">
            <v>210</v>
          </cell>
          <cell r="C1192" t="str">
            <v>支架</v>
          </cell>
        </row>
        <row r="1193">
          <cell r="A1193" t="str">
            <v>RCA0000145</v>
          </cell>
          <cell r="B1193">
            <v>220</v>
          </cell>
          <cell r="C1193" t="str">
            <v>支架</v>
          </cell>
        </row>
        <row r="1194">
          <cell r="A1194" t="str">
            <v>RCA0000146</v>
          </cell>
          <cell r="B1194">
            <v>210</v>
          </cell>
          <cell r="C1194" t="str">
            <v>支架</v>
          </cell>
        </row>
        <row r="1195">
          <cell r="A1195" t="str">
            <v>RCA0000146</v>
          </cell>
          <cell r="B1195">
            <v>220</v>
          </cell>
          <cell r="C1195" t="str">
            <v>支架</v>
          </cell>
        </row>
        <row r="1196">
          <cell r="A1196" t="str">
            <v>RCA0000147</v>
          </cell>
          <cell r="B1196">
            <v>210</v>
          </cell>
          <cell r="C1196" t="str">
            <v>后翼子板支架总成</v>
          </cell>
        </row>
        <row r="1197">
          <cell r="A1197" t="str">
            <v>RCA0000147</v>
          </cell>
          <cell r="B1197">
            <v>220</v>
          </cell>
          <cell r="C1197" t="str">
            <v>后翼子板支架总成</v>
          </cell>
        </row>
        <row r="1198">
          <cell r="A1198" t="str">
            <v>RCA0000150</v>
          </cell>
          <cell r="B1198">
            <v>210</v>
          </cell>
          <cell r="C1198" t="str">
            <v>VT车左铰链</v>
          </cell>
        </row>
        <row r="1199">
          <cell r="A1199" t="str">
            <v>RCA0000151</v>
          </cell>
          <cell r="B1199">
            <v>210</v>
          </cell>
          <cell r="C1199" t="str">
            <v>VT车右铰链</v>
          </cell>
        </row>
        <row r="1200">
          <cell r="A1200" t="str">
            <v>RCA0000153</v>
          </cell>
          <cell r="B1200">
            <v>210</v>
          </cell>
          <cell r="C1200" t="str">
            <v>重卡内扶手右瑞沃灰单孔</v>
          </cell>
        </row>
        <row r="1201">
          <cell r="A1201" t="str">
            <v>RCA0000162</v>
          </cell>
          <cell r="B1201">
            <v>230</v>
          </cell>
          <cell r="C1201" t="str">
            <v>瑞沃扶手铰链左</v>
          </cell>
        </row>
        <row r="1202">
          <cell r="A1202" t="str">
            <v>RCA0000163</v>
          </cell>
          <cell r="B1202">
            <v>230</v>
          </cell>
          <cell r="C1202" t="str">
            <v>瑞沃扶手铰链右</v>
          </cell>
        </row>
        <row r="1203">
          <cell r="A1203" t="str">
            <v>RCA0000173</v>
          </cell>
          <cell r="B1203">
            <v>210</v>
          </cell>
          <cell r="C1203" t="str">
            <v>老标准大铰链右</v>
          </cell>
        </row>
        <row r="1204">
          <cell r="A1204" t="str">
            <v>RCA0000174</v>
          </cell>
          <cell r="B1204">
            <v>210</v>
          </cell>
          <cell r="C1204" t="str">
            <v>登车扶手(YS120-浅灰色)</v>
          </cell>
        </row>
        <row r="1205">
          <cell r="A1205" t="str">
            <v>RCA0000175</v>
          </cell>
          <cell r="B1205">
            <v>210</v>
          </cell>
          <cell r="C1205" t="str">
            <v>M31RB牌照板(邮政绿)</v>
          </cell>
        </row>
        <row r="1206">
          <cell r="A1206" t="str">
            <v>RCA0000178</v>
          </cell>
          <cell r="B1206">
            <v>210</v>
          </cell>
          <cell r="C1206" t="str">
            <v>M31RB牌照板邮政绿</v>
          </cell>
        </row>
        <row r="1207">
          <cell r="A1207" t="str">
            <v>RCA0000179</v>
          </cell>
          <cell r="B1207">
            <v>210</v>
          </cell>
          <cell r="C1207" t="str">
            <v>M31RB扣手邮政绿</v>
          </cell>
        </row>
        <row r="1208">
          <cell r="A1208" t="str">
            <v>RCA0000180</v>
          </cell>
          <cell r="B1208">
            <v>210</v>
          </cell>
          <cell r="C1208" t="str">
            <v>A柱扶手</v>
          </cell>
        </row>
        <row r="1209">
          <cell r="A1209" t="str">
            <v>RCA0000183</v>
          </cell>
          <cell r="B1209">
            <v>210</v>
          </cell>
          <cell r="C1209" t="str">
            <v>乘客拉手</v>
          </cell>
        </row>
        <row r="1210">
          <cell r="A1210" t="str">
            <v>RCA0000184</v>
          </cell>
          <cell r="B1210">
            <v>210</v>
          </cell>
          <cell r="C1210" t="str">
            <v>登车扶手</v>
          </cell>
        </row>
        <row r="1211">
          <cell r="A1211" t="str">
            <v>RCA0000185</v>
          </cell>
          <cell r="B1211">
            <v>210</v>
          </cell>
          <cell r="C1211" t="str">
            <v>登车扶手</v>
          </cell>
        </row>
        <row r="1212">
          <cell r="A1212" t="str">
            <v>RCA0000186</v>
          </cell>
          <cell r="B1212">
            <v>210</v>
          </cell>
          <cell r="C1212" t="str">
            <v>扶手</v>
          </cell>
        </row>
        <row r="1213">
          <cell r="A1213" t="str">
            <v>RCA0000187</v>
          </cell>
          <cell r="B1213">
            <v>210</v>
          </cell>
          <cell r="C1213" t="str">
            <v>扶手</v>
          </cell>
        </row>
        <row r="1214">
          <cell r="A1214" t="str">
            <v>RCA0000188</v>
          </cell>
          <cell r="B1214">
            <v>210</v>
          </cell>
          <cell r="C1214" t="str">
            <v>扶手</v>
          </cell>
        </row>
        <row r="1215">
          <cell r="A1215" t="str">
            <v>RCA0000189</v>
          </cell>
          <cell r="B1215">
            <v>210</v>
          </cell>
          <cell r="C1215" t="str">
            <v>扶手</v>
          </cell>
        </row>
        <row r="1216">
          <cell r="A1216" t="str">
            <v>RCA0000190</v>
          </cell>
          <cell r="B1216">
            <v>210</v>
          </cell>
          <cell r="C1216" t="str">
            <v>扶手</v>
          </cell>
        </row>
        <row r="1217">
          <cell r="A1217" t="str">
            <v>RCA0000191</v>
          </cell>
          <cell r="B1217">
            <v>210</v>
          </cell>
          <cell r="C1217" t="str">
            <v>扶手</v>
          </cell>
        </row>
        <row r="1218">
          <cell r="A1218" t="str">
            <v>RCA0000192</v>
          </cell>
          <cell r="B1218">
            <v>210</v>
          </cell>
          <cell r="C1218" t="str">
            <v>扶手</v>
          </cell>
        </row>
        <row r="1219">
          <cell r="A1219" t="str">
            <v>RCA0000193</v>
          </cell>
          <cell r="B1219">
            <v>210</v>
          </cell>
          <cell r="C1219" t="str">
            <v>扶手</v>
          </cell>
        </row>
        <row r="1220">
          <cell r="A1220" t="str">
            <v>RCA0000194</v>
          </cell>
          <cell r="B1220">
            <v>210</v>
          </cell>
          <cell r="C1220" t="str">
            <v>扶手</v>
          </cell>
        </row>
        <row r="1221">
          <cell r="A1221" t="str">
            <v>RCA0000195</v>
          </cell>
          <cell r="B1221">
            <v>210</v>
          </cell>
          <cell r="C1221" t="str">
            <v>扶手</v>
          </cell>
        </row>
        <row r="1222">
          <cell r="A1222" t="str">
            <v>RCA0000196</v>
          </cell>
          <cell r="B1222">
            <v>210</v>
          </cell>
          <cell r="C1222" t="str">
            <v>扶手</v>
          </cell>
        </row>
        <row r="1223">
          <cell r="A1223" t="str">
            <v>RCA0000197</v>
          </cell>
          <cell r="B1223">
            <v>210</v>
          </cell>
          <cell r="C1223" t="str">
            <v>扶手</v>
          </cell>
        </row>
        <row r="1224">
          <cell r="A1224" t="str">
            <v>RCA0000198</v>
          </cell>
          <cell r="B1224">
            <v>210</v>
          </cell>
          <cell r="C1224" t="str">
            <v>扶手</v>
          </cell>
        </row>
        <row r="1225">
          <cell r="A1225" t="str">
            <v>RCA0000199</v>
          </cell>
          <cell r="B1225">
            <v>210</v>
          </cell>
          <cell r="C1225" t="str">
            <v>卡钉</v>
          </cell>
        </row>
        <row r="1226">
          <cell r="A1226" t="str">
            <v>RCA0000200</v>
          </cell>
          <cell r="B1226">
            <v>210</v>
          </cell>
          <cell r="C1226" t="str">
            <v>卡扣</v>
          </cell>
        </row>
        <row r="1227">
          <cell r="A1227" t="str">
            <v>RCA0000201</v>
          </cell>
          <cell r="B1227">
            <v>210</v>
          </cell>
          <cell r="C1227" t="str">
            <v>卡扣</v>
          </cell>
        </row>
        <row r="1228">
          <cell r="A1228" t="str">
            <v>RCA0000202</v>
          </cell>
          <cell r="B1228">
            <v>210</v>
          </cell>
          <cell r="C1228" t="str">
            <v>卡扣</v>
          </cell>
        </row>
        <row r="1229">
          <cell r="A1229" t="str">
            <v>RCA0000203</v>
          </cell>
          <cell r="B1229">
            <v>210</v>
          </cell>
          <cell r="C1229" t="str">
            <v>卡扣</v>
          </cell>
        </row>
        <row r="1230">
          <cell r="A1230" t="str">
            <v>RCA0000204</v>
          </cell>
          <cell r="B1230">
            <v>210</v>
          </cell>
          <cell r="C1230" t="str">
            <v>卡扣</v>
          </cell>
        </row>
        <row r="1231">
          <cell r="A1231" t="str">
            <v>RCA0000205</v>
          </cell>
          <cell r="B1231">
            <v>210</v>
          </cell>
          <cell r="C1231" t="str">
            <v>螺母护套</v>
          </cell>
        </row>
        <row r="1232">
          <cell r="A1232" t="str">
            <v>RCA0000206</v>
          </cell>
          <cell r="B1232">
            <v>210</v>
          </cell>
          <cell r="C1232" t="str">
            <v>螺母护套</v>
          </cell>
        </row>
        <row r="1233">
          <cell r="A1233" t="str">
            <v>RCA0000207</v>
          </cell>
          <cell r="B1233">
            <v>210</v>
          </cell>
          <cell r="C1233" t="str">
            <v>前扶手总成</v>
          </cell>
        </row>
        <row r="1234">
          <cell r="A1234" t="str">
            <v>RCA0000208</v>
          </cell>
          <cell r="B1234">
            <v>210</v>
          </cell>
          <cell r="C1234" t="str">
            <v>塑料螺母</v>
          </cell>
        </row>
        <row r="1235">
          <cell r="A1235" t="str">
            <v>RCA0000209</v>
          </cell>
          <cell r="B1235">
            <v>210</v>
          </cell>
          <cell r="C1235" t="str">
            <v>文件柜右支架焊接总成</v>
          </cell>
        </row>
        <row r="1236">
          <cell r="A1236" t="str">
            <v>RCA0000210</v>
          </cell>
          <cell r="B1236">
            <v>210</v>
          </cell>
          <cell r="C1236" t="str">
            <v>支架</v>
          </cell>
        </row>
        <row r="1237">
          <cell r="A1237" t="str">
            <v>RCA0000211</v>
          </cell>
          <cell r="B1237">
            <v>210</v>
          </cell>
          <cell r="C1237" t="str">
            <v>支架</v>
          </cell>
        </row>
        <row r="1238">
          <cell r="A1238" t="str">
            <v>RCA0000212</v>
          </cell>
          <cell r="B1238">
            <v>210</v>
          </cell>
          <cell r="C1238" t="str">
            <v>副水箱支架</v>
          </cell>
        </row>
        <row r="1239">
          <cell r="A1239" t="str">
            <v>RCA0000213</v>
          </cell>
          <cell r="B1239">
            <v>210</v>
          </cell>
          <cell r="C1239" t="str">
            <v>卧铺支左</v>
          </cell>
        </row>
        <row r="1240">
          <cell r="A1240" t="str">
            <v>RCA0000214</v>
          </cell>
          <cell r="B1240">
            <v>210</v>
          </cell>
          <cell r="C1240" t="str">
            <v>卧铺支左</v>
          </cell>
        </row>
        <row r="1241">
          <cell r="A1241" t="str">
            <v>RCA0000215</v>
          </cell>
          <cell r="B1241">
            <v>210</v>
          </cell>
          <cell r="C1241" t="str">
            <v>摇杆总成</v>
          </cell>
        </row>
        <row r="1242">
          <cell r="A1242" t="str">
            <v>RCA0000216</v>
          </cell>
          <cell r="B1242">
            <v>210</v>
          </cell>
          <cell r="C1242" t="str">
            <v>文件柜左支架焊接总成</v>
          </cell>
        </row>
        <row r="1243">
          <cell r="A1243" t="str">
            <v>RCA0000217</v>
          </cell>
          <cell r="B1243">
            <v>210</v>
          </cell>
          <cell r="C1243" t="str">
            <v>备胎紧固器</v>
          </cell>
        </row>
        <row r="1244">
          <cell r="A1244" t="str">
            <v>REM0000008</v>
          </cell>
          <cell r="B1244">
            <v>210</v>
          </cell>
          <cell r="C1244" t="str">
            <v>BC316面罩柠檬金左</v>
          </cell>
        </row>
        <row r="1245">
          <cell r="A1245" t="str">
            <v>REM0000009</v>
          </cell>
          <cell r="B1245">
            <v>210</v>
          </cell>
          <cell r="C1245" t="str">
            <v>BC316面罩月光银左</v>
          </cell>
        </row>
        <row r="1246">
          <cell r="A1246" t="str">
            <v>REM0000010</v>
          </cell>
          <cell r="B1246">
            <v>210</v>
          </cell>
          <cell r="C1246" t="str">
            <v>DYBC316面罩极地白左</v>
          </cell>
        </row>
        <row r="1247">
          <cell r="A1247" t="str">
            <v>REM0000011</v>
          </cell>
          <cell r="B1247">
            <v>210</v>
          </cell>
          <cell r="C1247" t="str">
            <v>BC316面罩玛瑙红左</v>
          </cell>
        </row>
        <row r="1248">
          <cell r="A1248" t="str">
            <v>REM0000012</v>
          </cell>
          <cell r="B1248">
            <v>210</v>
          </cell>
          <cell r="C1248" t="str">
            <v>BC316面罩烟薰灰色左</v>
          </cell>
        </row>
        <row r="1249">
          <cell r="A1249" t="str">
            <v>REM0000017</v>
          </cell>
          <cell r="B1249">
            <v>210</v>
          </cell>
          <cell r="C1249" t="str">
            <v>B41V阻尼片</v>
          </cell>
        </row>
        <row r="1250">
          <cell r="A1250" t="str">
            <v>REM0000018</v>
          </cell>
          <cell r="B1250">
            <v>210</v>
          </cell>
          <cell r="C1250" t="str">
            <v>BC316卡框-左</v>
          </cell>
        </row>
        <row r="1251">
          <cell r="A1251" t="str">
            <v>REM0000019</v>
          </cell>
          <cell r="B1251">
            <v>210</v>
          </cell>
          <cell r="C1251" t="str">
            <v>BC316面罩左</v>
          </cell>
        </row>
        <row r="1252">
          <cell r="A1252" t="str">
            <v>REM0000020</v>
          </cell>
          <cell r="B1252">
            <v>210</v>
          </cell>
          <cell r="C1252" t="str">
            <v>BC316低配下镜壳-左</v>
          </cell>
        </row>
        <row r="1253">
          <cell r="A1253" t="str">
            <v>REM0000021</v>
          </cell>
          <cell r="B1253">
            <v>210</v>
          </cell>
          <cell r="C1253" t="str">
            <v>BC316基板-左</v>
          </cell>
        </row>
        <row r="1254">
          <cell r="A1254" t="str">
            <v>REM0000022</v>
          </cell>
          <cell r="B1254">
            <v>210</v>
          </cell>
          <cell r="C1254" t="str">
            <v>BC316三角护罩-左</v>
          </cell>
        </row>
        <row r="1255">
          <cell r="A1255" t="str">
            <v>REM0000023</v>
          </cell>
          <cell r="B1255">
            <v>210</v>
          </cell>
          <cell r="C1255" t="str">
            <v>BC316三角座-左</v>
          </cell>
        </row>
        <row r="1256">
          <cell r="A1256" t="str">
            <v>REM0000024</v>
          </cell>
          <cell r="B1256">
            <v>210</v>
          </cell>
          <cell r="C1256" t="str">
            <v>BC316防啸垫-左</v>
          </cell>
        </row>
        <row r="1257">
          <cell r="A1257" t="str">
            <v>REM0000027</v>
          </cell>
          <cell r="B1257">
            <v>210</v>
          </cell>
          <cell r="C1257" t="str">
            <v>BC316磨擦片</v>
          </cell>
        </row>
        <row r="1258">
          <cell r="A1258" t="str">
            <v>REM0000039</v>
          </cell>
          <cell r="B1258">
            <v>210</v>
          </cell>
          <cell r="C1258" t="str">
            <v>BC316面罩柠檬金右</v>
          </cell>
        </row>
        <row r="1259">
          <cell r="A1259" t="str">
            <v>REM0000040</v>
          </cell>
          <cell r="B1259">
            <v>210</v>
          </cell>
          <cell r="C1259" t="str">
            <v>BC316面罩月光银右</v>
          </cell>
        </row>
        <row r="1260">
          <cell r="A1260" t="str">
            <v>REM0000041</v>
          </cell>
          <cell r="B1260">
            <v>210</v>
          </cell>
          <cell r="C1260" t="str">
            <v>DYBC316面罩极地白右</v>
          </cell>
        </row>
        <row r="1261">
          <cell r="A1261" t="str">
            <v>REM0000042</v>
          </cell>
          <cell r="B1261">
            <v>210</v>
          </cell>
          <cell r="C1261" t="str">
            <v>BC316面罩玛瑙红右</v>
          </cell>
        </row>
        <row r="1262">
          <cell r="A1262" t="str">
            <v>REM0000043</v>
          </cell>
          <cell r="B1262">
            <v>210</v>
          </cell>
          <cell r="C1262" t="str">
            <v>BC316面罩烟薰灰色右</v>
          </cell>
        </row>
        <row r="1263">
          <cell r="A1263" t="str">
            <v>REM0000046</v>
          </cell>
          <cell r="B1263">
            <v>210</v>
          </cell>
          <cell r="C1263" t="str">
            <v>BC316镜托板-右</v>
          </cell>
        </row>
        <row r="1264">
          <cell r="A1264" t="str">
            <v>REM0000047</v>
          </cell>
          <cell r="B1264">
            <v>210</v>
          </cell>
          <cell r="C1264" t="str">
            <v>BC316卡框-右</v>
          </cell>
        </row>
        <row r="1265">
          <cell r="A1265" t="str">
            <v>REM0000048</v>
          </cell>
          <cell r="B1265">
            <v>210</v>
          </cell>
          <cell r="C1265" t="str">
            <v>BC316面罩右</v>
          </cell>
        </row>
        <row r="1266">
          <cell r="A1266" t="str">
            <v>REM0000049</v>
          </cell>
          <cell r="B1266">
            <v>210</v>
          </cell>
          <cell r="C1266" t="str">
            <v>BC316低配下镜壳-右</v>
          </cell>
        </row>
        <row r="1267">
          <cell r="A1267" t="str">
            <v>REM0000050</v>
          </cell>
          <cell r="B1267">
            <v>210</v>
          </cell>
          <cell r="C1267" t="str">
            <v>BC316基板-右</v>
          </cell>
        </row>
        <row r="1268">
          <cell r="A1268" t="str">
            <v>REM0000051</v>
          </cell>
          <cell r="B1268">
            <v>210</v>
          </cell>
          <cell r="C1268" t="str">
            <v>BC316三角护罩-右</v>
          </cell>
        </row>
        <row r="1269">
          <cell r="A1269" t="str">
            <v>REM0000052</v>
          </cell>
          <cell r="B1269">
            <v>210</v>
          </cell>
          <cell r="C1269" t="str">
            <v>BC316三角座-右</v>
          </cell>
        </row>
        <row r="1270">
          <cell r="A1270" t="str">
            <v>REM0000053</v>
          </cell>
          <cell r="B1270">
            <v>210</v>
          </cell>
          <cell r="C1270" t="str">
            <v>BC316防啸垫-右</v>
          </cell>
        </row>
        <row r="1271">
          <cell r="A1271" t="str">
            <v>REM0000063</v>
          </cell>
          <cell r="B1271">
            <v>210</v>
          </cell>
          <cell r="C1271" t="str">
            <v>BC316中配下镜壳-左</v>
          </cell>
        </row>
        <row r="1272">
          <cell r="A1272" t="str">
            <v>REM0000073</v>
          </cell>
          <cell r="B1272">
            <v>210</v>
          </cell>
          <cell r="C1272" t="str">
            <v>BC316中配下镜壳-右</v>
          </cell>
        </row>
        <row r="1273">
          <cell r="A1273" t="str">
            <v>REM0000086</v>
          </cell>
          <cell r="B1273">
            <v>210</v>
          </cell>
          <cell r="C1273" t="str">
            <v>BC311卡框-左</v>
          </cell>
        </row>
        <row r="1274">
          <cell r="A1274" t="str">
            <v>REM0000087</v>
          </cell>
          <cell r="B1274">
            <v>210</v>
          </cell>
          <cell r="C1274" t="str">
            <v>BC311面罩月光银左</v>
          </cell>
        </row>
        <row r="1275">
          <cell r="A1275" t="str">
            <v>REM0000088</v>
          </cell>
          <cell r="B1275">
            <v>210</v>
          </cell>
          <cell r="C1275" t="str">
            <v>BC311面罩极地白左</v>
          </cell>
        </row>
        <row r="1276">
          <cell r="A1276" t="str">
            <v>REM0000089</v>
          </cell>
          <cell r="B1276">
            <v>210</v>
          </cell>
          <cell r="C1276" t="str">
            <v>BC311面罩玛雅红左</v>
          </cell>
        </row>
        <row r="1277">
          <cell r="A1277" t="str">
            <v>REM0000090</v>
          </cell>
          <cell r="B1277">
            <v>210</v>
          </cell>
          <cell r="C1277" t="str">
            <v>BC311面罩海贝金左</v>
          </cell>
        </row>
        <row r="1278">
          <cell r="A1278" t="str">
            <v>REM0000091</v>
          </cell>
          <cell r="B1278">
            <v>210</v>
          </cell>
          <cell r="C1278" t="str">
            <v>BC311面罩宝石蓝左</v>
          </cell>
        </row>
        <row r="1279">
          <cell r="A1279" t="str">
            <v>REM0000093</v>
          </cell>
          <cell r="B1279">
            <v>210</v>
          </cell>
          <cell r="C1279" t="str">
            <v>BC311面罩左</v>
          </cell>
        </row>
        <row r="1280">
          <cell r="A1280" t="str">
            <v>REM0000095</v>
          </cell>
          <cell r="B1280">
            <v>210</v>
          </cell>
          <cell r="C1280" t="str">
            <v>BC311基板-左</v>
          </cell>
        </row>
        <row r="1281">
          <cell r="A1281" t="str">
            <v>REM0000096</v>
          </cell>
          <cell r="B1281">
            <v>210</v>
          </cell>
          <cell r="C1281" t="str">
            <v>BC311三角护罩-左</v>
          </cell>
        </row>
        <row r="1282">
          <cell r="A1282" t="str">
            <v>REM0000097</v>
          </cell>
          <cell r="B1282">
            <v>210</v>
          </cell>
          <cell r="C1282" t="str">
            <v>BC311三角座-左</v>
          </cell>
        </row>
        <row r="1283">
          <cell r="A1283" t="str">
            <v>REM0000098</v>
          </cell>
          <cell r="B1283">
            <v>210</v>
          </cell>
          <cell r="C1283" t="str">
            <v>BC311防啸垫-左</v>
          </cell>
        </row>
        <row r="1284">
          <cell r="A1284" t="str">
            <v>REM0000101</v>
          </cell>
          <cell r="B1284">
            <v>210</v>
          </cell>
          <cell r="C1284" t="str">
            <v>BC311磨擦片</v>
          </cell>
        </row>
        <row r="1285">
          <cell r="A1285" t="str">
            <v>REM0000113</v>
          </cell>
          <cell r="B1285">
            <v>210</v>
          </cell>
          <cell r="C1285" t="str">
            <v>BC311镜托板-右</v>
          </cell>
        </row>
        <row r="1286">
          <cell r="A1286" t="str">
            <v>REM0000114</v>
          </cell>
          <cell r="B1286">
            <v>210</v>
          </cell>
          <cell r="C1286" t="str">
            <v>BC311卡框-右</v>
          </cell>
        </row>
        <row r="1287">
          <cell r="A1287" t="str">
            <v>REM0000115</v>
          </cell>
          <cell r="B1287">
            <v>210</v>
          </cell>
          <cell r="C1287" t="str">
            <v>BC311面罩月光银右</v>
          </cell>
        </row>
        <row r="1288">
          <cell r="A1288" t="str">
            <v>REM0000116</v>
          </cell>
          <cell r="B1288">
            <v>210</v>
          </cell>
          <cell r="C1288" t="str">
            <v>BC311面罩极地白右</v>
          </cell>
        </row>
        <row r="1289">
          <cell r="A1289" t="str">
            <v>REM0000117</v>
          </cell>
          <cell r="B1289">
            <v>210</v>
          </cell>
          <cell r="C1289" t="str">
            <v>BC311面罩玛雅红右</v>
          </cell>
        </row>
        <row r="1290">
          <cell r="A1290" t="str">
            <v>REM0000118</v>
          </cell>
          <cell r="B1290">
            <v>210</v>
          </cell>
          <cell r="C1290" t="str">
            <v>BC311面罩海贝金右</v>
          </cell>
        </row>
        <row r="1291">
          <cell r="A1291" t="str">
            <v>REM0000119</v>
          </cell>
          <cell r="B1291">
            <v>210</v>
          </cell>
          <cell r="C1291" t="str">
            <v>BC311面罩宝石蓝右</v>
          </cell>
        </row>
        <row r="1292">
          <cell r="A1292" t="str">
            <v>REM0000121</v>
          </cell>
          <cell r="B1292">
            <v>210</v>
          </cell>
          <cell r="C1292" t="str">
            <v>BC311面罩右</v>
          </cell>
        </row>
        <row r="1293">
          <cell r="A1293" t="str">
            <v>REM0000123</v>
          </cell>
          <cell r="B1293">
            <v>210</v>
          </cell>
          <cell r="C1293" t="str">
            <v>BC311基板-右</v>
          </cell>
        </row>
        <row r="1294">
          <cell r="A1294" t="str">
            <v>REM0000124</v>
          </cell>
          <cell r="B1294">
            <v>210</v>
          </cell>
          <cell r="C1294" t="str">
            <v>BC311三角护罩-右</v>
          </cell>
        </row>
        <row r="1295">
          <cell r="A1295" t="str">
            <v>REM0000125</v>
          </cell>
          <cell r="B1295">
            <v>210</v>
          </cell>
          <cell r="C1295" t="str">
            <v>BC311三角座-右</v>
          </cell>
        </row>
        <row r="1296">
          <cell r="A1296" t="str">
            <v>REM0000126</v>
          </cell>
          <cell r="B1296">
            <v>210</v>
          </cell>
          <cell r="C1296" t="str">
            <v>BC311防啸垫-右</v>
          </cell>
        </row>
        <row r="1297">
          <cell r="A1297" t="str">
            <v>REM0000128</v>
          </cell>
          <cell r="B1297">
            <v>210</v>
          </cell>
          <cell r="C1297" t="str">
            <v>C35DB左后视镜低配心悦蓝</v>
          </cell>
        </row>
        <row r="1298">
          <cell r="A1298" t="str">
            <v>REM0000129</v>
          </cell>
          <cell r="B1298">
            <v>210</v>
          </cell>
          <cell r="C1298" t="str">
            <v>C35DB左后视镜低配珍珠白</v>
          </cell>
        </row>
        <row r="1299">
          <cell r="A1299" t="str">
            <v>REM0000130</v>
          </cell>
          <cell r="B1299">
            <v>210</v>
          </cell>
          <cell r="C1299" t="str">
            <v>C35DB左后视镜低配魅力橙</v>
          </cell>
        </row>
        <row r="1300">
          <cell r="A1300" t="str">
            <v>REM0000131</v>
          </cell>
          <cell r="B1300">
            <v>210</v>
          </cell>
          <cell r="C1300" t="str">
            <v>C35DB左后视镜低配凛冽青</v>
          </cell>
        </row>
        <row r="1301">
          <cell r="A1301" t="str">
            <v>REM0000132</v>
          </cell>
          <cell r="B1301">
            <v>210</v>
          </cell>
          <cell r="C1301" t="str">
            <v>C35DB左后视镜低配酷感红</v>
          </cell>
        </row>
        <row r="1302">
          <cell r="A1302" t="str">
            <v>REM0000136</v>
          </cell>
          <cell r="B1302">
            <v>210</v>
          </cell>
          <cell r="C1302" t="str">
            <v>C35DB面罩心悦蓝左</v>
          </cell>
        </row>
        <row r="1303">
          <cell r="A1303" t="str">
            <v>REM0000137</v>
          </cell>
          <cell r="B1303">
            <v>210</v>
          </cell>
          <cell r="C1303" t="str">
            <v>C35DB面罩珍珠白左</v>
          </cell>
        </row>
        <row r="1304">
          <cell r="A1304" t="str">
            <v>REM0000138</v>
          </cell>
          <cell r="B1304">
            <v>210</v>
          </cell>
          <cell r="C1304" t="str">
            <v>C35DB面罩(魅力橙)左</v>
          </cell>
        </row>
        <row r="1305">
          <cell r="A1305" t="str">
            <v>REM0000139</v>
          </cell>
          <cell r="B1305">
            <v>210</v>
          </cell>
          <cell r="C1305" t="str">
            <v>C35DB面罩凛冽青左</v>
          </cell>
        </row>
        <row r="1306">
          <cell r="A1306" t="str">
            <v>REM0000140</v>
          </cell>
          <cell r="B1306">
            <v>210</v>
          </cell>
          <cell r="C1306" t="str">
            <v>C35DB面罩酷感红左</v>
          </cell>
        </row>
        <row r="1307">
          <cell r="A1307" t="str">
            <v>REM0000143</v>
          </cell>
          <cell r="B1307">
            <v>210</v>
          </cell>
          <cell r="C1307" t="str">
            <v>C35DB后视镜镜片左(镀铬)</v>
          </cell>
        </row>
        <row r="1308">
          <cell r="A1308" t="str">
            <v>REM0000144</v>
          </cell>
          <cell r="B1308">
            <v>210</v>
          </cell>
          <cell r="C1308" t="str">
            <v>C35DB双面胶(低配)</v>
          </cell>
        </row>
        <row r="1309">
          <cell r="A1309" t="str">
            <v>REM0000145</v>
          </cell>
          <cell r="B1309">
            <v>210</v>
          </cell>
          <cell r="C1309" t="str">
            <v>C35DB镜片托左</v>
          </cell>
        </row>
        <row r="1310">
          <cell r="A1310" t="str">
            <v>REM0000146</v>
          </cell>
          <cell r="B1310">
            <v>210</v>
          </cell>
          <cell r="C1310" t="str">
            <v>C35DB卡框左</v>
          </cell>
        </row>
        <row r="1311">
          <cell r="A1311" t="str">
            <v>REM0000147</v>
          </cell>
          <cell r="B1311">
            <v>210</v>
          </cell>
          <cell r="C1311" t="str">
            <v>C35DB面罩左</v>
          </cell>
        </row>
        <row r="1312">
          <cell r="A1312" t="str">
            <v>REM0000148</v>
          </cell>
          <cell r="B1312">
            <v>210</v>
          </cell>
          <cell r="C1312" t="str">
            <v>C35DB低配镜壳左</v>
          </cell>
        </row>
        <row r="1313">
          <cell r="A1313" t="str">
            <v>REM0000149</v>
          </cell>
          <cell r="B1313">
            <v>210</v>
          </cell>
          <cell r="C1313" t="str">
            <v>C35DB手折基板左</v>
          </cell>
        </row>
        <row r="1314">
          <cell r="A1314" t="str">
            <v>REM0000150</v>
          </cell>
          <cell r="B1314">
            <v>210</v>
          </cell>
          <cell r="C1314" t="str">
            <v>C35DB三角护罩左</v>
          </cell>
        </row>
        <row r="1315">
          <cell r="A1315" t="str">
            <v>REM0000151</v>
          </cell>
          <cell r="B1315">
            <v>210</v>
          </cell>
          <cell r="C1315" t="str">
            <v>C35DB护罩盖板左</v>
          </cell>
        </row>
        <row r="1316">
          <cell r="A1316" t="str">
            <v>REM0000152</v>
          </cell>
          <cell r="B1316">
            <v>210</v>
          </cell>
          <cell r="C1316" t="str">
            <v>C35DB灯罩左</v>
          </cell>
        </row>
        <row r="1317">
          <cell r="A1317" t="str">
            <v>REM0000153</v>
          </cell>
          <cell r="B1317">
            <v>210</v>
          </cell>
          <cell r="C1317" t="str">
            <v>C35DB转向安装板左</v>
          </cell>
        </row>
        <row r="1318">
          <cell r="A1318" t="str">
            <v>REM0000154</v>
          </cell>
          <cell r="B1318">
            <v>210</v>
          </cell>
          <cell r="C1318" t="str">
            <v>C35DB转向灯线路板左</v>
          </cell>
        </row>
        <row r="1319">
          <cell r="A1319" t="str">
            <v>REM0000155</v>
          </cell>
          <cell r="B1319">
            <v>210</v>
          </cell>
          <cell r="C1319" t="str">
            <v>C35DB左三角垫</v>
          </cell>
        </row>
        <row r="1320">
          <cell r="A1320" t="str">
            <v>REM0000156</v>
          </cell>
          <cell r="B1320">
            <v>210</v>
          </cell>
          <cell r="C1320" t="str">
            <v>C35DB镜座左</v>
          </cell>
        </row>
        <row r="1321">
          <cell r="A1321" t="str">
            <v>REM0000156</v>
          </cell>
          <cell r="B1321">
            <v>230</v>
          </cell>
          <cell r="C1321" t="str">
            <v>C35DB镜座左</v>
          </cell>
        </row>
        <row r="1322">
          <cell r="A1322" t="str">
            <v>REM0000157</v>
          </cell>
          <cell r="B1322">
            <v>210</v>
          </cell>
          <cell r="C1322" t="str">
            <v>C35DB转轴</v>
          </cell>
        </row>
        <row r="1323">
          <cell r="A1323" t="str">
            <v>REM0000158</v>
          </cell>
          <cell r="B1323">
            <v>210</v>
          </cell>
          <cell r="C1323" t="str">
            <v>C35DB左低配线束合件</v>
          </cell>
        </row>
        <row r="1324">
          <cell r="A1324" t="str">
            <v>REM0000160</v>
          </cell>
          <cell r="B1324">
            <v>210</v>
          </cell>
          <cell r="C1324" t="str">
            <v>C35DB右后视镜低配心悦蓝</v>
          </cell>
        </row>
        <row r="1325">
          <cell r="A1325" t="str">
            <v>REM0000161</v>
          </cell>
          <cell r="B1325">
            <v>210</v>
          </cell>
          <cell r="C1325" t="str">
            <v>C35DB右后视镜低配珍珠白</v>
          </cell>
        </row>
        <row r="1326">
          <cell r="A1326" t="str">
            <v>REM0000162</v>
          </cell>
          <cell r="B1326">
            <v>210</v>
          </cell>
          <cell r="C1326" t="str">
            <v>C35DB右后视镜低配魅力橙</v>
          </cell>
        </row>
        <row r="1327">
          <cell r="A1327" t="str">
            <v>REM0000163</v>
          </cell>
          <cell r="B1327">
            <v>210</v>
          </cell>
          <cell r="C1327" t="str">
            <v>C35DB右后视镜低配凛冽青</v>
          </cell>
        </row>
        <row r="1328">
          <cell r="A1328" t="str">
            <v>REM0000164</v>
          </cell>
          <cell r="B1328">
            <v>210</v>
          </cell>
          <cell r="C1328" t="str">
            <v>C35DB右后视镜低配酷感红</v>
          </cell>
        </row>
        <row r="1329">
          <cell r="A1329" t="str">
            <v>REM0000168</v>
          </cell>
          <cell r="B1329">
            <v>210</v>
          </cell>
          <cell r="C1329" t="str">
            <v>C35DB面罩心悦蓝右</v>
          </cell>
        </row>
        <row r="1330">
          <cell r="A1330" t="str">
            <v>REM0000169</v>
          </cell>
          <cell r="B1330">
            <v>210</v>
          </cell>
          <cell r="C1330" t="str">
            <v>C35DB面罩珍珠白右</v>
          </cell>
        </row>
        <row r="1331">
          <cell r="A1331" t="str">
            <v>REM0000170</v>
          </cell>
          <cell r="B1331">
            <v>210</v>
          </cell>
          <cell r="C1331" t="str">
            <v>C35DB面罩(魅力橙)右</v>
          </cell>
        </row>
        <row r="1332">
          <cell r="A1332" t="str">
            <v>REM0000171</v>
          </cell>
          <cell r="B1332">
            <v>210</v>
          </cell>
          <cell r="C1332" t="str">
            <v>C35DB面罩凛冽青右</v>
          </cell>
        </row>
        <row r="1333">
          <cell r="A1333" t="str">
            <v>REM0000172</v>
          </cell>
          <cell r="B1333">
            <v>210</v>
          </cell>
          <cell r="C1333" t="str">
            <v>C35DB面罩酷感红右</v>
          </cell>
        </row>
        <row r="1334">
          <cell r="A1334" t="str">
            <v>REM0000175</v>
          </cell>
          <cell r="B1334">
            <v>210</v>
          </cell>
          <cell r="C1334" t="str">
            <v>C35DB后视镜镜片右(镀铬)</v>
          </cell>
        </row>
        <row r="1335">
          <cell r="A1335" t="str">
            <v>REM0000177</v>
          </cell>
          <cell r="B1335">
            <v>210</v>
          </cell>
          <cell r="C1335" t="str">
            <v>C35DB镜片托右</v>
          </cell>
        </row>
        <row r="1336">
          <cell r="A1336" t="str">
            <v>REM0000178</v>
          </cell>
          <cell r="B1336">
            <v>210</v>
          </cell>
          <cell r="C1336" t="str">
            <v>C35DB卡框右</v>
          </cell>
        </row>
        <row r="1337">
          <cell r="A1337" t="str">
            <v>REM0000179</v>
          </cell>
          <cell r="B1337">
            <v>210</v>
          </cell>
          <cell r="C1337" t="str">
            <v>C35DB面罩右</v>
          </cell>
        </row>
        <row r="1338">
          <cell r="A1338" t="str">
            <v>REM0000180</v>
          </cell>
          <cell r="B1338">
            <v>210</v>
          </cell>
          <cell r="C1338" t="str">
            <v>C35DB低配镜壳右</v>
          </cell>
        </row>
        <row r="1339">
          <cell r="A1339" t="str">
            <v>REM0000181</v>
          </cell>
          <cell r="B1339">
            <v>210</v>
          </cell>
          <cell r="C1339" t="str">
            <v>C35DB手折基板右</v>
          </cell>
        </row>
        <row r="1340">
          <cell r="A1340" t="str">
            <v>REM0000182</v>
          </cell>
          <cell r="B1340">
            <v>210</v>
          </cell>
          <cell r="C1340" t="str">
            <v>C35DB三角护罩右</v>
          </cell>
        </row>
        <row r="1341">
          <cell r="A1341" t="str">
            <v>REM0000183</v>
          </cell>
          <cell r="B1341">
            <v>210</v>
          </cell>
          <cell r="C1341" t="str">
            <v>C35DB护罩盖板右</v>
          </cell>
        </row>
        <row r="1342">
          <cell r="A1342" t="str">
            <v>REM0000184</v>
          </cell>
          <cell r="B1342">
            <v>210</v>
          </cell>
          <cell r="C1342" t="str">
            <v>C35DB灯罩右</v>
          </cell>
        </row>
        <row r="1343">
          <cell r="A1343" t="str">
            <v>REM0000186</v>
          </cell>
          <cell r="B1343">
            <v>210</v>
          </cell>
          <cell r="C1343" t="str">
            <v>C35DB转向灯线路板右</v>
          </cell>
        </row>
        <row r="1344">
          <cell r="A1344" t="str">
            <v>REM0000187</v>
          </cell>
          <cell r="B1344">
            <v>210</v>
          </cell>
          <cell r="C1344" t="str">
            <v>C35DB右三角垫</v>
          </cell>
        </row>
        <row r="1345">
          <cell r="A1345" t="str">
            <v>REM0000188</v>
          </cell>
          <cell r="B1345">
            <v>210</v>
          </cell>
          <cell r="C1345" t="str">
            <v>C35DB镜座右</v>
          </cell>
        </row>
        <row r="1346">
          <cell r="A1346" t="str">
            <v>REM0000188</v>
          </cell>
          <cell r="B1346">
            <v>230</v>
          </cell>
          <cell r="C1346" t="str">
            <v>C35DB镜座右</v>
          </cell>
        </row>
        <row r="1347">
          <cell r="A1347" t="str">
            <v>REM0000189</v>
          </cell>
          <cell r="B1347">
            <v>210</v>
          </cell>
          <cell r="C1347" t="str">
            <v>C35DB右低配线束合件</v>
          </cell>
        </row>
        <row r="1348">
          <cell r="A1348" t="str">
            <v>REM0000190</v>
          </cell>
          <cell r="B1348">
            <v>210</v>
          </cell>
          <cell r="C1348" t="str">
            <v>C35DB中配左后视镜心悦蓝</v>
          </cell>
        </row>
        <row r="1349">
          <cell r="A1349" t="str">
            <v>REM0000191</v>
          </cell>
          <cell r="B1349">
            <v>210</v>
          </cell>
          <cell r="C1349" t="str">
            <v>C35DB中配左后视镜珍珠白</v>
          </cell>
        </row>
        <row r="1350">
          <cell r="A1350" t="str">
            <v>REM0000192</v>
          </cell>
          <cell r="B1350">
            <v>210</v>
          </cell>
          <cell r="C1350" t="str">
            <v>C35DB中配左后视镜魅力橙</v>
          </cell>
        </row>
        <row r="1351">
          <cell r="A1351" t="str">
            <v>REM0000193</v>
          </cell>
          <cell r="B1351">
            <v>210</v>
          </cell>
          <cell r="C1351" t="str">
            <v>C35DB中配左后视镜凛冽青</v>
          </cell>
        </row>
        <row r="1352">
          <cell r="A1352" t="str">
            <v>REM0000194</v>
          </cell>
          <cell r="B1352">
            <v>210</v>
          </cell>
          <cell r="C1352" t="str">
            <v>C35DB中配左后视镜酷感红</v>
          </cell>
        </row>
        <row r="1353">
          <cell r="A1353" t="str">
            <v>REM0000195</v>
          </cell>
          <cell r="B1353">
            <v>210</v>
          </cell>
          <cell r="C1353" t="str">
            <v>C35DB中配左后视镜(钛灰)</v>
          </cell>
        </row>
        <row r="1354">
          <cell r="A1354" t="str">
            <v>REM0000196</v>
          </cell>
          <cell r="B1354">
            <v>210</v>
          </cell>
          <cell r="C1354" t="str">
            <v>C35DB中配左后视镜大漠金</v>
          </cell>
        </row>
        <row r="1355">
          <cell r="A1355" t="str">
            <v>REM0000198</v>
          </cell>
          <cell r="B1355">
            <v>210</v>
          </cell>
          <cell r="C1355" t="str">
            <v>C35DB加热片低配(左)</v>
          </cell>
        </row>
        <row r="1356">
          <cell r="A1356" t="str">
            <v>REM0000199</v>
          </cell>
          <cell r="B1356">
            <v>210</v>
          </cell>
          <cell r="C1356" t="str">
            <v>C35DB电折基板左</v>
          </cell>
        </row>
        <row r="1357">
          <cell r="A1357" t="str">
            <v>REM0000200</v>
          </cell>
          <cell r="B1357">
            <v>210</v>
          </cell>
          <cell r="C1357" t="str">
            <v>C35DB左线束合件中配</v>
          </cell>
        </row>
        <row r="1358">
          <cell r="A1358" t="str">
            <v>REM0000201</v>
          </cell>
          <cell r="B1358">
            <v>210</v>
          </cell>
          <cell r="C1358" t="str">
            <v>C35DB中配右后视镜心悦蓝</v>
          </cell>
        </row>
        <row r="1359">
          <cell r="A1359" t="str">
            <v>REM0000202</v>
          </cell>
          <cell r="B1359">
            <v>210</v>
          </cell>
          <cell r="C1359" t="str">
            <v>C35DB中配右后视镜珍珠白</v>
          </cell>
        </row>
        <row r="1360">
          <cell r="A1360" t="str">
            <v>REM0000203</v>
          </cell>
          <cell r="B1360">
            <v>210</v>
          </cell>
          <cell r="C1360" t="str">
            <v>C35DB中配右后视镜魅力橙</v>
          </cell>
        </row>
        <row r="1361">
          <cell r="A1361" t="str">
            <v>REM0000204</v>
          </cell>
          <cell r="B1361">
            <v>210</v>
          </cell>
          <cell r="C1361" t="str">
            <v>C35DB中配右后视镜凛冽青</v>
          </cell>
        </row>
        <row r="1362">
          <cell r="A1362" t="str">
            <v>REM0000205</v>
          </cell>
          <cell r="B1362">
            <v>210</v>
          </cell>
          <cell r="C1362" t="str">
            <v>C35DB中配右后视镜酷感红</v>
          </cell>
        </row>
        <row r="1363">
          <cell r="A1363" t="str">
            <v>REM0000206</v>
          </cell>
          <cell r="B1363">
            <v>210</v>
          </cell>
          <cell r="C1363" t="str">
            <v>C35DB中配右后视镜(钛灰)</v>
          </cell>
        </row>
        <row r="1364">
          <cell r="A1364" t="str">
            <v>REM0000207</v>
          </cell>
          <cell r="B1364">
            <v>210</v>
          </cell>
          <cell r="C1364" t="str">
            <v>C35DB中配右后视镜大漠金</v>
          </cell>
        </row>
        <row r="1365">
          <cell r="A1365" t="str">
            <v>REM0000209</v>
          </cell>
          <cell r="B1365">
            <v>210</v>
          </cell>
          <cell r="C1365" t="str">
            <v>C35DB加热片低配(右)</v>
          </cell>
        </row>
        <row r="1366">
          <cell r="A1366" t="str">
            <v>REM0000210</v>
          </cell>
          <cell r="B1366">
            <v>210</v>
          </cell>
          <cell r="C1366" t="str">
            <v>C35DB电折基板右</v>
          </cell>
        </row>
        <row r="1367">
          <cell r="A1367" t="str">
            <v>REM0000211</v>
          </cell>
          <cell r="B1367">
            <v>210</v>
          </cell>
          <cell r="C1367" t="str">
            <v>C35DB右线束合件中配</v>
          </cell>
        </row>
        <row r="1368">
          <cell r="A1368" t="str">
            <v>REM0000212</v>
          </cell>
          <cell r="B1368">
            <v>210</v>
          </cell>
          <cell r="C1368" t="str">
            <v>C35DB高配左后视镜心悦蓝</v>
          </cell>
        </row>
        <row r="1369">
          <cell r="A1369" t="str">
            <v>REM0000213</v>
          </cell>
          <cell r="B1369">
            <v>210</v>
          </cell>
          <cell r="C1369" t="str">
            <v>C35DB高配左后视镜珍珠白</v>
          </cell>
        </row>
        <row r="1370">
          <cell r="A1370" t="str">
            <v>REM0000214</v>
          </cell>
          <cell r="B1370">
            <v>210</v>
          </cell>
          <cell r="C1370" t="str">
            <v>C35DB高配左后视镜魅力橙</v>
          </cell>
        </row>
        <row r="1371">
          <cell r="A1371" t="str">
            <v>REM0000215</v>
          </cell>
          <cell r="B1371">
            <v>210</v>
          </cell>
          <cell r="C1371" t="str">
            <v>C35DB高配左后视镜凛冽青</v>
          </cell>
        </row>
        <row r="1372">
          <cell r="A1372" t="str">
            <v>REM0000216</v>
          </cell>
          <cell r="B1372">
            <v>210</v>
          </cell>
          <cell r="C1372" t="str">
            <v>C35DB高配左后视镜酷感红</v>
          </cell>
        </row>
        <row r="1373">
          <cell r="A1373" t="str">
            <v>REM0000217</v>
          </cell>
          <cell r="B1373">
            <v>210</v>
          </cell>
          <cell r="C1373" t="str">
            <v>C35DB左后视镜(高配)钛灰</v>
          </cell>
        </row>
        <row r="1374">
          <cell r="A1374" t="str">
            <v>REM0000218</v>
          </cell>
          <cell r="B1374">
            <v>210</v>
          </cell>
          <cell r="C1374" t="str">
            <v>C35DB左后视镜高配大漠金</v>
          </cell>
        </row>
        <row r="1375">
          <cell r="A1375" t="str">
            <v>REM0000220</v>
          </cell>
          <cell r="B1375">
            <v>210</v>
          </cell>
          <cell r="C1375" t="str">
            <v>C35DB高配镜片总成(左)</v>
          </cell>
        </row>
        <row r="1376">
          <cell r="A1376" t="str">
            <v>REM0000222</v>
          </cell>
          <cell r="B1376">
            <v>210</v>
          </cell>
          <cell r="C1376" t="str">
            <v>C35DB镜壳高配左</v>
          </cell>
        </row>
        <row r="1377">
          <cell r="A1377" t="str">
            <v>REM0000223</v>
          </cell>
          <cell r="B1377">
            <v>210</v>
          </cell>
          <cell r="C1377" t="str">
            <v>C35DB全景左视摄像头总成</v>
          </cell>
        </row>
        <row r="1378">
          <cell r="A1378" t="str">
            <v>REM0000224</v>
          </cell>
          <cell r="B1378">
            <v>210</v>
          </cell>
          <cell r="C1378" t="str">
            <v>C35DB左高配线束合件</v>
          </cell>
        </row>
        <row r="1379">
          <cell r="A1379" t="str">
            <v>REM0000225</v>
          </cell>
          <cell r="B1379">
            <v>210</v>
          </cell>
          <cell r="C1379" t="str">
            <v>C35DB高配右后视镜心悦蓝</v>
          </cell>
        </row>
        <row r="1380">
          <cell r="A1380" t="str">
            <v>REM0000226</v>
          </cell>
          <cell r="B1380">
            <v>210</v>
          </cell>
          <cell r="C1380" t="str">
            <v>C35DB高配右后视镜珍珠白</v>
          </cell>
        </row>
        <row r="1381">
          <cell r="A1381" t="str">
            <v>REM0000227</v>
          </cell>
          <cell r="B1381">
            <v>210</v>
          </cell>
          <cell r="C1381" t="str">
            <v>C35DB高配右后视镜魅力橙</v>
          </cell>
        </row>
        <row r="1382">
          <cell r="A1382" t="str">
            <v>REM0000228</v>
          </cell>
          <cell r="B1382">
            <v>210</v>
          </cell>
          <cell r="C1382" t="str">
            <v>C35DB高配右后视镜凛冽青</v>
          </cell>
        </row>
        <row r="1383">
          <cell r="A1383" t="str">
            <v>REM0000229</v>
          </cell>
          <cell r="B1383">
            <v>210</v>
          </cell>
          <cell r="C1383" t="str">
            <v>C35DB高配右后视镜酷感红</v>
          </cell>
        </row>
        <row r="1384">
          <cell r="A1384" t="str">
            <v>REM0000230</v>
          </cell>
          <cell r="B1384">
            <v>210</v>
          </cell>
          <cell r="C1384" t="str">
            <v>C35DB右后视镜(高配)钛灰</v>
          </cell>
        </row>
        <row r="1385">
          <cell r="A1385" t="str">
            <v>REM0000231</v>
          </cell>
          <cell r="B1385">
            <v>210</v>
          </cell>
          <cell r="C1385" t="str">
            <v>C35DB右后视镜高配大漠金</v>
          </cell>
        </row>
        <row r="1386">
          <cell r="A1386" t="str">
            <v>REM0000233</v>
          </cell>
          <cell r="B1386">
            <v>210</v>
          </cell>
          <cell r="C1386" t="str">
            <v>C35DB高配镜片总成(右)</v>
          </cell>
        </row>
        <row r="1387">
          <cell r="A1387" t="str">
            <v>REM0000235</v>
          </cell>
          <cell r="B1387">
            <v>210</v>
          </cell>
          <cell r="C1387" t="str">
            <v>C35DB镜壳高配右</v>
          </cell>
        </row>
        <row r="1388">
          <cell r="A1388" t="str">
            <v>REM0000236</v>
          </cell>
          <cell r="B1388">
            <v>210</v>
          </cell>
          <cell r="C1388" t="str">
            <v>C35DB全景右视摄像头总成</v>
          </cell>
        </row>
        <row r="1389">
          <cell r="A1389" t="str">
            <v>REM0000237</v>
          </cell>
          <cell r="B1389">
            <v>210</v>
          </cell>
          <cell r="C1389" t="str">
            <v>C35DB右高配线束合件</v>
          </cell>
        </row>
        <row r="1390">
          <cell r="A1390" t="str">
            <v>REM0000262</v>
          </cell>
          <cell r="B1390">
            <v>210</v>
          </cell>
          <cell r="C1390" t="str">
            <v>BC316顶配带灯下镜壳-左</v>
          </cell>
        </row>
        <row r="1391">
          <cell r="A1391" t="str">
            <v>REM0000266</v>
          </cell>
          <cell r="B1391">
            <v>210</v>
          </cell>
          <cell r="C1391" t="str">
            <v>BC316摄像头支架-左</v>
          </cell>
        </row>
        <row r="1392">
          <cell r="A1392" t="str">
            <v>REM0000279</v>
          </cell>
          <cell r="B1392">
            <v>210</v>
          </cell>
          <cell r="C1392" t="str">
            <v>BC316顶配带灯下镜壳-右</v>
          </cell>
        </row>
        <row r="1393">
          <cell r="A1393" t="str">
            <v>REM0000283</v>
          </cell>
          <cell r="B1393">
            <v>210</v>
          </cell>
          <cell r="C1393" t="str">
            <v>BC316摄像头支架-右</v>
          </cell>
        </row>
        <row r="1394">
          <cell r="A1394" t="str">
            <v>REM0000284</v>
          </cell>
          <cell r="B1394">
            <v>210</v>
          </cell>
          <cell r="C1394" t="str">
            <v>华菱星凯马左上镜座</v>
          </cell>
        </row>
        <row r="1395">
          <cell r="A1395" t="str">
            <v>REM0000285</v>
          </cell>
          <cell r="B1395">
            <v>210</v>
          </cell>
          <cell r="C1395" t="str">
            <v>华菱星凯马下镜座</v>
          </cell>
        </row>
        <row r="1396">
          <cell r="A1396" t="str">
            <v>REM0000287</v>
          </cell>
          <cell r="B1396">
            <v>210</v>
          </cell>
          <cell r="C1396" t="str">
            <v>华菱星凯马左上镜座垫片</v>
          </cell>
        </row>
        <row r="1397">
          <cell r="A1397" t="str">
            <v>REM0000288</v>
          </cell>
          <cell r="B1397">
            <v>210</v>
          </cell>
          <cell r="C1397" t="str">
            <v>华菱H08右置左镜杆(喷涂)</v>
          </cell>
        </row>
        <row r="1398">
          <cell r="A1398" t="str">
            <v>REM0000289</v>
          </cell>
          <cell r="B1398">
            <v>210</v>
          </cell>
          <cell r="C1398" t="str">
            <v>亮剑胶帽</v>
          </cell>
        </row>
        <row r="1399">
          <cell r="A1399" t="str">
            <v>REM0000290</v>
          </cell>
          <cell r="B1399">
            <v>210</v>
          </cell>
          <cell r="C1399" t="str">
            <v>ETX大镜体(ETX主镜体)</v>
          </cell>
        </row>
        <row r="1400">
          <cell r="A1400" t="str">
            <v>REM0000291</v>
          </cell>
          <cell r="B1400">
            <v>210</v>
          </cell>
          <cell r="C1400" t="str">
            <v>ETX大保护盖</v>
          </cell>
        </row>
        <row r="1401">
          <cell r="A1401" t="str">
            <v>REM0000292</v>
          </cell>
          <cell r="B1401">
            <v>210</v>
          </cell>
          <cell r="C1401" t="str">
            <v>ETX小镜体</v>
          </cell>
        </row>
        <row r="1402">
          <cell r="A1402" t="str">
            <v>REM0000293</v>
          </cell>
          <cell r="B1402">
            <v>210</v>
          </cell>
          <cell r="C1402" t="str">
            <v>ETX小保护盖</v>
          </cell>
        </row>
        <row r="1403">
          <cell r="A1403" t="str">
            <v>REM0000294</v>
          </cell>
          <cell r="B1403">
            <v>210</v>
          </cell>
          <cell r="C1403" t="str">
            <v>ETX主镜片</v>
          </cell>
        </row>
        <row r="1404">
          <cell r="A1404" t="str">
            <v>REM0000295</v>
          </cell>
          <cell r="B1404">
            <v>210</v>
          </cell>
          <cell r="C1404" t="str">
            <v>新ETX广角镜镜片</v>
          </cell>
        </row>
        <row r="1405">
          <cell r="A1405" t="str">
            <v>REM0000296</v>
          </cell>
          <cell r="B1405">
            <v>210</v>
          </cell>
          <cell r="C1405" t="str">
            <v>ETX大镜片托架</v>
          </cell>
        </row>
        <row r="1406">
          <cell r="A1406" t="str">
            <v>REM0000297</v>
          </cell>
          <cell r="B1406">
            <v>210</v>
          </cell>
          <cell r="C1406" t="str">
            <v>ETX广角镜镜托新国标</v>
          </cell>
        </row>
        <row r="1407">
          <cell r="A1407" t="str">
            <v>REM0000302</v>
          </cell>
          <cell r="B1407">
            <v>210</v>
          </cell>
          <cell r="C1407" t="str">
            <v>华菱星凯马右上镜座</v>
          </cell>
        </row>
        <row r="1408">
          <cell r="A1408" t="str">
            <v>REM0000303</v>
          </cell>
          <cell r="B1408">
            <v>210</v>
          </cell>
          <cell r="C1408" t="str">
            <v>华菱星凯马右上镜座垫片</v>
          </cell>
        </row>
        <row r="1409">
          <cell r="A1409" t="str">
            <v>REM0000304</v>
          </cell>
          <cell r="B1409">
            <v>210</v>
          </cell>
          <cell r="C1409" t="str">
            <v>华菱H08右置右镜杆(喷涂)</v>
          </cell>
        </row>
        <row r="1410">
          <cell r="A1410" t="str">
            <v>REM0000306</v>
          </cell>
          <cell r="B1410">
            <v>210</v>
          </cell>
          <cell r="C1410" t="str">
            <v>1780镜头后盖</v>
          </cell>
        </row>
        <row r="1411">
          <cell r="A1411" t="str">
            <v>REM0000307</v>
          </cell>
          <cell r="B1411">
            <v>210</v>
          </cell>
          <cell r="C1411" t="str">
            <v>江淮左上座</v>
          </cell>
        </row>
        <row r="1412">
          <cell r="A1412" t="str">
            <v>REM0000317</v>
          </cell>
          <cell r="B1412">
            <v>210</v>
          </cell>
          <cell r="C1412" t="str">
            <v>ETX广角镜片</v>
          </cell>
        </row>
        <row r="1413">
          <cell r="A1413" t="str">
            <v>REM0000318</v>
          </cell>
          <cell r="B1413">
            <v>210</v>
          </cell>
          <cell r="C1413" t="str">
            <v>ETX小镜片托</v>
          </cell>
        </row>
        <row r="1414">
          <cell r="A1414" t="str">
            <v>REM0000331</v>
          </cell>
          <cell r="B1414">
            <v>210</v>
          </cell>
          <cell r="C1414" t="str">
            <v>一汽MV3附视镜垫块(喷涂)</v>
          </cell>
        </row>
        <row r="1415">
          <cell r="A1415" t="str">
            <v>REM0000332</v>
          </cell>
          <cell r="B1415">
            <v>210</v>
          </cell>
          <cell r="C1415" t="str">
            <v>一汽MV3俯视镜垫块密封垫</v>
          </cell>
        </row>
        <row r="1416">
          <cell r="A1416" t="str">
            <v>REM0000333</v>
          </cell>
          <cell r="B1416">
            <v>210</v>
          </cell>
          <cell r="C1416" t="str">
            <v>重卡小镜体矿山车</v>
          </cell>
        </row>
        <row r="1417">
          <cell r="A1417" t="str">
            <v>REM0000337</v>
          </cell>
          <cell r="B1417">
            <v>210</v>
          </cell>
          <cell r="C1417" t="str">
            <v>重卡大镜体(新)</v>
          </cell>
        </row>
        <row r="1418">
          <cell r="A1418" t="str">
            <v>REM0000339</v>
          </cell>
          <cell r="B1418">
            <v>210</v>
          </cell>
          <cell r="C1418" t="str">
            <v>出口澳洲大镜体(电动)</v>
          </cell>
        </row>
        <row r="1419">
          <cell r="A1419" t="str">
            <v>REM0000340</v>
          </cell>
          <cell r="B1419">
            <v>210</v>
          </cell>
          <cell r="C1419" t="str">
            <v>出口澳洲后视镜大镜片</v>
          </cell>
        </row>
        <row r="1420">
          <cell r="A1420" t="str">
            <v>REM0000341</v>
          </cell>
          <cell r="B1420">
            <v>210</v>
          </cell>
          <cell r="C1420" t="str">
            <v>出口澳洲后视镜大镜片托</v>
          </cell>
        </row>
        <row r="1421">
          <cell r="A1421" t="str">
            <v>REM0000344</v>
          </cell>
          <cell r="B1421">
            <v>210</v>
          </cell>
          <cell r="C1421" t="str">
            <v>出口澳洲依顿电调压板</v>
          </cell>
        </row>
        <row r="1422">
          <cell r="A1422" t="str">
            <v>REM0000348</v>
          </cell>
          <cell r="B1422">
            <v>210</v>
          </cell>
          <cell r="C1422" t="str">
            <v>一汽军车小镜片托</v>
          </cell>
        </row>
        <row r="1423">
          <cell r="A1423" t="str">
            <v>REM0000352</v>
          </cell>
          <cell r="B1423">
            <v>210</v>
          </cell>
          <cell r="C1423" t="str">
            <v>出口澳洲后视镜6线圆插座</v>
          </cell>
        </row>
        <row r="1424">
          <cell r="A1424" t="str">
            <v>REM0000353</v>
          </cell>
          <cell r="B1424">
            <v>210</v>
          </cell>
          <cell r="C1424" t="str">
            <v>出口澳洲后镜圆插座端子</v>
          </cell>
        </row>
        <row r="1425">
          <cell r="A1425" t="str">
            <v>REM0000403</v>
          </cell>
          <cell r="B1425">
            <v>210</v>
          </cell>
          <cell r="C1425" t="str">
            <v>ETX改型前下视镜杆安装座</v>
          </cell>
        </row>
        <row r="1426">
          <cell r="A1426" t="str">
            <v>REM0000404</v>
          </cell>
          <cell r="B1426">
            <v>210</v>
          </cell>
          <cell r="C1426" t="str">
            <v>ETX改型前下视镜杆装饰罩</v>
          </cell>
        </row>
        <row r="1427">
          <cell r="A1427" t="str">
            <v>REM0000410</v>
          </cell>
          <cell r="B1427">
            <v>210</v>
          </cell>
          <cell r="C1427" t="str">
            <v>ETX下镜杆连接座</v>
          </cell>
        </row>
        <row r="1428">
          <cell r="A1428" t="str">
            <v>REM0000413</v>
          </cell>
          <cell r="B1428">
            <v>210</v>
          </cell>
          <cell r="C1428" t="str">
            <v>0.5平方兰线</v>
          </cell>
        </row>
        <row r="1429">
          <cell r="A1429" t="str">
            <v>REM0000415</v>
          </cell>
          <cell r="B1429">
            <v>210</v>
          </cell>
          <cell r="C1429" t="str">
            <v>ETX改型接插件</v>
          </cell>
        </row>
        <row r="1430">
          <cell r="A1430" t="str">
            <v>REM0000416</v>
          </cell>
          <cell r="B1430">
            <v>210</v>
          </cell>
          <cell r="C1430" t="str">
            <v>H4左右镜体</v>
          </cell>
        </row>
        <row r="1431">
          <cell r="A1431" t="str">
            <v>REM0000422</v>
          </cell>
          <cell r="B1431">
            <v>210</v>
          </cell>
          <cell r="C1431" t="str">
            <v>H4广角镜安装座</v>
          </cell>
        </row>
        <row r="1432">
          <cell r="A1432" t="str">
            <v>REM0000433</v>
          </cell>
          <cell r="B1432">
            <v>210</v>
          </cell>
          <cell r="C1432" t="str">
            <v>H4左上镜座垫片</v>
          </cell>
        </row>
        <row r="1433">
          <cell r="A1433" t="str">
            <v>REM0000434</v>
          </cell>
          <cell r="B1433">
            <v>210</v>
          </cell>
          <cell r="C1433" t="str">
            <v>H4左下镜座垫片</v>
          </cell>
        </row>
        <row r="1434">
          <cell r="A1434" t="str">
            <v>REM0000448</v>
          </cell>
          <cell r="B1434">
            <v>210</v>
          </cell>
          <cell r="C1434" t="str">
            <v>H4右上镜座垫片</v>
          </cell>
        </row>
        <row r="1435">
          <cell r="A1435" t="str">
            <v>REM0000449</v>
          </cell>
          <cell r="B1435">
            <v>210</v>
          </cell>
          <cell r="C1435" t="str">
            <v>H4右下镜座垫片</v>
          </cell>
        </row>
        <row r="1436">
          <cell r="A1436" t="str">
            <v>REM0000452</v>
          </cell>
          <cell r="B1436">
            <v>210</v>
          </cell>
          <cell r="C1436" t="str">
            <v>金王子支撑板</v>
          </cell>
        </row>
        <row r="1437">
          <cell r="A1437" t="str">
            <v>REM0000453</v>
          </cell>
          <cell r="B1437">
            <v>210</v>
          </cell>
          <cell r="C1437" t="str">
            <v>金王子左下护盖</v>
          </cell>
        </row>
        <row r="1438">
          <cell r="A1438" t="str">
            <v>REM0000453</v>
          </cell>
          <cell r="B1438">
            <v>220</v>
          </cell>
          <cell r="C1438" t="str">
            <v>金王子左下护盖</v>
          </cell>
        </row>
        <row r="1439">
          <cell r="A1439" t="str">
            <v>REM0000454</v>
          </cell>
          <cell r="B1439">
            <v>210</v>
          </cell>
          <cell r="C1439" t="str">
            <v>金王子左下脚垫</v>
          </cell>
        </row>
        <row r="1440">
          <cell r="A1440" t="str">
            <v>REM0000454</v>
          </cell>
          <cell r="B1440">
            <v>220</v>
          </cell>
          <cell r="C1440" t="str">
            <v>金王子左下脚垫</v>
          </cell>
        </row>
        <row r="1441">
          <cell r="A1441" t="str">
            <v>REM0000455</v>
          </cell>
          <cell r="B1441">
            <v>210</v>
          </cell>
          <cell r="C1441" t="str">
            <v>斯太尔王右上I胶垫</v>
          </cell>
        </row>
        <row r="1442">
          <cell r="A1442" t="str">
            <v>REM0000460</v>
          </cell>
          <cell r="B1442">
            <v>210</v>
          </cell>
          <cell r="C1442" t="str">
            <v>新ETX改型广角镜镜片</v>
          </cell>
        </row>
        <row r="1443">
          <cell r="A1443" t="str">
            <v>REM0000461</v>
          </cell>
          <cell r="B1443">
            <v>210</v>
          </cell>
          <cell r="C1443" t="str">
            <v>ETX改型广角镜镜托新国标</v>
          </cell>
        </row>
        <row r="1444">
          <cell r="A1444" t="str">
            <v>REM0000462</v>
          </cell>
          <cell r="B1444">
            <v>210</v>
          </cell>
          <cell r="C1444" t="str">
            <v>ETX改型后视镜大镜片</v>
          </cell>
        </row>
        <row r="1445">
          <cell r="A1445" t="str">
            <v>REM0000465</v>
          </cell>
          <cell r="B1445">
            <v>210</v>
          </cell>
          <cell r="C1445" t="str">
            <v>ETX改型左后下镜座棉垫</v>
          </cell>
        </row>
        <row r="1446">
          <cell r="A1446" t="str">
            <v>REM0000466</v>
          </cell>
          <cell r="B1446">
            <v>210</v>
          </cell>
          <cell r="C1446" t="str">
            <v>ETX改型左后视镜镜体</v>
          </cell>
        </row>
        <row r="1447">
          <cell r="A1447" t="str">
            <v>REM0000467</v>
          </cell>
          <cell r="B1447">
            <v>210</v>
          </cell>
          <cell r="C1447" t="str">
            <v>ETX改型左后视镜大保护盖</v>
          </cell>
        </row>
        <row r="1448">
          <cell r="A1448" t="str">
            <v>REM0000468</v>
          </cell>
          <cell r="B1448">
            <v>210</v>
          </cell>
          <cell r="C1448" t="str">
            <v>ETX改型左后视镜大镜片托</v>
          </cell>
        </row>
        <row r="1449">
          <cell r="A1449" t="str">
            <v>REM0000469</v>
          </cell>
          <cell r="B1449">
            <v>210</v>
          </cell>
          <cell r="C1449" t="str">
            <v>ETX改型左后视镜上镜座</v>
          </cell>
        </row>
        <row r="1450">
          <cell r="A1450" t="str">
            <v>REM0000470</v>
          </cell>
          <cell r="B1450">
            <v>210</v>
          </cell>
          <cell r="C1450" t="str">
            <v>ETX改型左后视镜下镜座</v>
          </cell>
        </row>
        <row r="1451">
          <cell r="A1451" t="str">
            <v>REM0000471</v>
          </cell>
          <cell r="B1451">
            <v>210</v>
          </cell>
          <cell r="C1451" t="str">
            <v>ETX改型左后视镜上镜臂</v>
          </cell>
        </row>
        <row r="1452">
          <cell r="A1452" t="str">
            <v>REM0000472</v>
          </cell>
          <cell r="B1452">
            <v>210</v>
          </cell>
          <cell r="C1452" t="str">
            <v>ETX左后上镜臂上盖</v>
          </cell>
        </row>
        <row r="1453">
          <cell r="A1453" t="str">
            <v>REM0000473</v>
          </cell>
          <cell r="B1453">
            <v>210</v>
          </cell>
          <cell r="C1453" t="str">
            <v>ETX左后上镜臂下盖</v>
          </cell>
        </row>
        <row r="1454">
          <cell r="A1454" t="str">
            <v>REM0000474</v>
          </cell>
          <cell r="B1454">
            <v>210</v>
          </cell>
          <cell r="C1454" t="str">
            <v>ETX左后下镜臂上盖</v>
          </cell>
        </row>
        <row r="1455">
          <cell r="A1455" t="str">
            <v>REM0000475</v>
          </cell>
          <cell r="B1455">
            <v>210</v>
          </cell>
          <cell r="C1455" t="str">
            <v>ETX左后下镜臂下盖</v>
          </cell>
        </row>
        <row r="1456">
          <cell r="A1456" t="str">
            <v>REM0000476</v>
          </cell>
          <cell r="B1456">
            <v>210</v>
          </cell>
          <cell r="C1456" t="str">
            <v>ETX改型左后下镜座罩</v>
          </cell>
        </row>
        <row r="1457">
          <cell r="A1457" t="str">
            <v>REM0000477</v>
          </cell>
          <cell r="B1457">
            <v>210</v>
          </cell>
          <cell r="C1457" t="str">
            <v>ETX电动左镜头骨架</v>
          </cell>
        </row>
        <row r="1458">
          <cell r="A1458" t="str">
            <v>REM0000480</v>
          </cell>
          <cell r="B1458">
            <v>210</v>
          </cell>
          <cell r="C1458" t="str">
            <v>0.75平方棕线</v>
          </cell>
        </row>
        <row r="1459">
          <cell r="A1459" t="str">
            <v>REM0000481</v>
          </cell>
          <cell r="B1459">
            <v>210</v>
          </cell>
          <cell r="C1459" t="str">
            <v>ETX改左后视镜大加热片</v>
          </cell>
        </row>
        <row r="1460">
          <cell r="A1460" t="str">
            <v>REM0000483</v>
          </cell>
          <cell r="B1460">
            <v>210</v>
          </cell>
          <cell r="C1460" t="str">
            <v>ETX改型右后视镜镜体</v>
          </cell>
        </row>
        <row r="1461">
          <cell r="A1461" t="str">
            <v>REM0000484</v>
          </cell>
          <cell r="B1461">
            <v>210</v>
          </cell>
          <cell r="C1461" t="str">
            <v>ETX改型右后视镜大保护盖</v>
          </cell>
        </row>
        <row r="1462">
          <cell r="A1462" t="str">
            <v>REM0000485</v>
          </cell>
          <cell r="B1462">
            <v>210</v>
          </cell>
          <cell r="C1462" t="str">
            <v>ETX改型右后视镜大镜片托</v>
          </cell>
        </row>
        <row r="1463">
          <cell r="A1463" t="str">
            <v>REM0000486</v>
          </cell>
          <cell r="B1463">
            <v>210</v>
          </cell>
          <cell r="C1463" t="str">
            <v>ETX改型右后视镜上镜座</v>
          </cell>
        </row>
        <row r="1464">
          <cell r="A1464" t="str">
            <v>REM0000487</v>
          </cell>
          <cell r="B1464">
            <v>210</v>
          </cell>
          <cell r="C1464" t="str">
            <v>ETX改型右后视镜下镜座</v>
          </cell>
        </row>
        <row r="1465">
          <cell r="A1465" t="str">
            <v>REM0000488</v>
          </cell>
          <cell r="B1465">
            <v>210</v>
          </cell>
          <cell r="C1465" t="str">
            <v>ETX改型右后视镜上镜臂</v>
          </cell>
        </row>
        <row r="1466">
          <cell r="A1466" t="str">
            <v>REM0000489</v>
          </cell>
          <cell r="B1466">
            <v>210</v>
          </cell>
          <cell r="C1466" t="str">
            <v>ETX右后上镜臂上盖</v>
          </cell>
        </row>
        <row r="1467">
          <cell r="A1467" t="str">
            <v>REM0000490</v>
          </cell>
          <cell r="B1467">
            <v>210</v>
          </cell>
          <cell r="C1467" t="str">
            <v>ETX右后上镜臂下盖</v>
          </cell>
        </row>
        <row r="1468">
          <cell r="A1468" t="str">
            <v>REM0000492</v>
          </cell>
          <cell r="B1468">
            <v>210</v>
          </cell>
          <cell r="C1468" t="str">
            <v>ETX右后下镜臂上盖</v>
          </cell>
        </row>
        <row r="1469">
          <cell r="A1469" t="str">
            <v>REM0000493</v>
          </cell>
          <cell r="B1469">
            <v>210</v>
          </cell>
          <cell r="C1469" t="str">
            <v>ETX右后下镜臂下盖</v>
          </cell>
        </row>
        <row r="1470">
          <cell r="A1470" t="str">
            <v>REM0000494</v>
          </cell>
          <cell r="B1470">
            <v>210</v>
          </cell>
          <cell r="C1470" t="str">
            <v>ETX改型右后下镜座棉垫</v>
          </cell>
        </row>
        <row r="1471">
          <cell r="A1471" t="str">
            <v>REM0000495</v>
          </cell>
          <cell r="B1471">
            <v>210</v>
          </cell>
          <cell r="C1471" t="str">
            <v>ETX改型右后下镜座罩</v>
          </cell>
        </row>
        <row r="1472">
          <cell r="A1472" t="str">
            <v>REM0000496</v>
          </cell>
          <cell r="B1472">
            <v>210</v>
          </cell>
          <cell r="C1472" t="str">
            <v>ETX改右后视镜大加热片</v>
          </cell>
        </row>
        <row r="1473">
          <cell r="A1473" t="str">
            <v>REM0000497</v>
          </cell>
          <cell r="B1473">
            <v>210</v>
          </cell>
          <cell r="C1473" t="str">
            <v>ETX电动右镜头骨架</v>
          </cell>
        </row>
        <row r="1474">
          <cell r="A1474" t="str">
            <v>REM0000500</v>
          </cell>
          <cell r="B1474">
            <v>210</v>
          </cell>
          <cell r="C1474" t="str">
            <v>北奔上镜座</v>
          </cell>
        </row>
        <row r="1475">
          <cell r="A1475" t="str">
            <v>REM0000506</v>
          </cell>
          <cell r="B1475">
            <v>210</v>
          </cell>
          <cell r="C1475" t="str">
            <v>北奔橡胶堵圈</v>
          </cell>
        </row>
        <row r="1476">
          <cell r="A1476" t="str">
            <v>REM0000530</v>
          </cell>
          <cell r="B1476">
            <v>210</v>
          </cell>
          <cell r="C1476" t="str">
            <v>北奔下镜座</v>
          </cell>
        </row>
        <row r="1477">
          <cell r="A1477" t="str">
            <v>REM0000536</v>
          </cell>
          <cell r="B1477">
            <v>210</v>
          </cell>
          <cell r="C1477" t="str">
            <v>济南轻卡右置右镜体</v>
          </cell>
        </row>
        <row r="1478">
          <cell r="A1478" t="str">
            <v>REM0000539</v>
          </cell>
          <cell r="B1478">
            <v>210</v>
          </cell>
          <cell r="C1478" t="str">
            <v>济南重汽轻卡广角镜片</v>
          </cell>
        </row>
        <row r="1479">
          <cell r="A1479" t="str">
            <v>REM0000558</v>
          </cell>
          <cell r="B1479">
            <v>210</v>
          </cell>
          <cell r="C1479" t="str">
            <v>MV3后视镜镜体</v>
          </cell>
        </row>
        <row r="1480">
          <cell r="A1480" t="str">
            <v>REM0000559</v>
          </cell>
          <cell r="B1480">
            <v>210</v>
          </cell>
          <cell r="C1480" t="str">
            <v>MV3后视镜后盖</v>
          </cell>
        </row>
        <row r="1481">
          <cell r="A1481" t="str">
            <v>REM0000560</v>
          </cell>
          <cell r="B1481">
            <v>210</v>
          </cell>
          <cell r="C1481" t="str">
            <v>一汽MV3主镜片(封胶)</v>
          </cell>
        </row>
        <row r="1482">
          <cell r="A1482" t="str">
            <v>REM0000561</v>
          </cell>
          <cell r="B1482">
            <v>210</v>
          </cell>
          <cell r="C1482" t="str">
            <v>一汽MV3广角镜片(封胶)</v>
          </cell>
        </row>
        <row r="1483">
          <cell r="A1483" t="str">
            <v>REM0000562</v>
          </cell>
          <cell r="B1483">
            <v>210</v>
          </cell>
          <cell r="C1483" t="str">
            <v>MV3后视镜片托</v>
          </cell>
        </row>
        <row r="1484">
          <cell r="A1484" t="str">
            <v>REM0000563</v>
          </cell>
          <cell r="B1484">
            <v>210</v>
          </cell>
          <cell r="C1484" t="str">
            <v>MV3广角镜片托</v>
          </cell>
        </row>
        <row r="1485">
          <cell r="A1485" t="str">
            <v>REM0000564</v>
          </cell>
          <cell r="B1485">
            <v>210</v>
          </cell>
          <cell r="C1485" t="str">
            <v>一汽MV3调整机构安装座</v>
          </cell>
        </row>
        <row r="1486">
          <cell r="A1486" t="str">
            <v>REM0000570</v>
          </cell>
          <cell r="B1486">
            <v>210</v>
          </cell>
          <cell r="C1486" t="str">
            <v>豪泺豪华左下镜座</v>
          </cell>
        </row>
        <row r="1487">
          <cell r="A1487" t="str">
            <v>REM0000570</v>
          </cell>
          <cell r="B1487">
            <v>230</v>
          </cell>
          <cell r="C1487" t="str">
            <v>豪泺豪华左下镜座</v>
          </cell>
        </row>
        <row r="1488">
          <cell r="A1488" t="str">
            <v>REM0000573</v>
          </cell>
          <cell r="B1488">
            <v>210</v>
          </cell>
          <cell r="C1488" t="str">
            <v>豪泺豪华左下镜座胶垫</v>
          </cell>
        </row>
        <row r="1489">
          <cell r="A1489" t="str">
            <v>REM0000577</v>
          </cell>
          <cell r="B1489">
            <v>210</v>
          </cell>
          <cell r="C1489" t="str">
            <v>豪泺大镜片</v>
          </cell>
        </row>
        <row r="1490">
          <cell r="A1490" t="str">
            <v>REM0000578</v>
          </cell>
          <cell r="B1490">
            <v>210</v>
          </cell>
          <cell r="C1490" t="str">
            <v>豪泺小镜片</v>
          </cell>
        </row>
        <row r="1491">
          <cell r="A1491" t="str">
            <v>REM0000579</v>
          </cell>
          <cell r="B1491">
            <v>210</v>
          </cell>
          <cell r="C1491" t="str">
            <v>豪泺大镜头支撑板</v>
          </cell>
        </row>
        <row r="1492">
          <cell r="A1492" t="str">
            <v>REM0000579</v>
          </cell>
          <cell r="B1492">
            <v>230</v>
          </cell>
          <cell r="C1492" t="str">
            <v>豪泺大镜头支撑板</v>
          </cell>
        </row>
        <row r="1493">
          <cell r="A1493" t="str">
            <v>REM0000580</v>
          </cell>
          <cell r="B1493">
            <v>210</v>
          </cell>
          <cell r="C1493" t="str">
            <v>豪泺小镜头支撑板</v>
          </cell>
        </row>
        <row r="1494">
          <cell r="A1494" t="str">
            <v>REM0000580</v>
          </cell>
          <cell r="B1494">
            <v>230</v>
          </cell>
          <cell r="C1494" t="str">
            <v>豪泺小镜头支撑板</v>
          </cell>
        </row>
        <row r="1495">
          <cell r="A1495" t="str">
            <v>REM0000581</v>
          </cell>
          <cell r="B1495">
            <v>210</v>
          </cell>
          <cell r="C1495" t="str">
            <v>豪泺小镜片托架</v>
          </cell>
        </row>
        <row r="1496">
          <cell r="A1496" t="str">
            <v>REM0000582</v>
          </cell>
          <cell r="B1496">
            <v>210</v>
          </cell>
          <cell r="C1496" t="str">
            <v>豪泺大镜片托架</v>
          </cell>
        </row>
        <row r="1497">
          <cell r="A1497" t="str">
            <v>REM0000584</v>
          </cell>
          <cell r="B1497">
            <v>210</v>
          </cell>
          <cell r="C1497" t="str">
            <v>豪泺豪华右下镜座</v>
          </cell>
        </row>
        <row r="1498">
          <cell r="A1498" t="str">
            <v>REM0000584</v>
          </cell>
          <cell r="B1498">
            <v>230</v>
          </cell>
          <cell r="C1498" t="str">
            <v>豪泺豪华右下镜座</v>
          </cell>
        </row>
        <row r="1499">
          <cell r="A1499" t="str">
            <v>REM0000587</v>
          </cell>
          <cell r="B1499">
            <v>210</v>
          </cell>
          <cell r="C1499" t="str">
            <v>豪泺豪华右下镜座胶垫</v>
          </cell>
        </row>
        <row r="1500">
          <cell r="A1500" t="str">
            <v>REM0000591</v>
          </cell>
          <cell r="B1500">
            <v>210</v>
          </cell>
          <cell r="C1500" t="str">
            <v>U型钣金连接件左</v>
          </cell>
        </row>
        <row r="1501">
          <cell r="A1501" t="str">
            <v>REM0000591</v>
          </cell>
          <cell r="B1501">
            <v>230</v>
          </cell>
          <cell r="C1501" t="str">
            <v>U型钣金连接件左</v>
          </cell>
        </row>
        <row r="1502">
          <cell r="A1502" t="str">
            <v>REM0000592</v>
          </cell>
          <cell r="B1502">
            <v>210</v>
          </cell>
          <cell r="C1502" t="str">
            <v>豪泺右置大镜体哑光黑左</v>
          </cell>
        </row>
        <row r="1503">
          <cell r="A1503" t="str">
            <v>REM0000593</v>
          </cell>
          <cell r="B1503">
            <v>210</v>
          </cell>
          <cell r="C1503" t="str">
            <v>豪泺右置小镜体哑光黑左</v>
          </cell>
        </row>
        <row r="1504">
          <cell r="A1504" t="str">
            <v>REM0000594</v>
          </cell>
          <cell r="B1504">
            <v>210</v>
          </cell>
          <cell r="C1504" t="str">
            <v>豪泺大调整机构支撑板</v>
          </cell>
        </row>
        <row r="1505">
          <cell r="A1505" t="str">
            <v>REM0000596</v>
          </cell>
          <cell r="B1505">
            <v>210</v>
          </cell>
          <cell r="C1505" t="str">
            <v>豪泺右置大镜体哑光黑右</v>
          </cell>
        </row>
        <row r="1506">
          <cell r="A1506" t="str">
            <v>REM0000597</v>
          </cell>
          <cell r="B1506">
            <v>210</v>
          </cell>
          <cell r="C1506" t="str">
            <v>豪泺左置车小镜体右</v>
          </cell>
        </row>
        <row r="1507">
          <cell r="A1507" t="str">
            <v>REM0000598</v>
          </cell>
          <cell r="B1507">
            <v>210</v>
          </cell>
          <cell r="C1507" t="str">
            <v>U型钣金连接件右</v>
          </cell>
        </row>
        <row r="1508">
          <cell r="A1508" t="str">
            <v>REM0000598</v>
          </cell>
          <cell r="B1508">
            <v>230</v>
          </cell>
          <cell r="C1508" t="str">
            <v>U型钣金连接件右</v>
          </cell>
        </row>
        <row r="1509">
          <cell r="A1509" t="str">
            <v>REM0000600</v>
          </cell>
          <cell r="B1509">
            <v>210</v>
          </cell>
          <cell r="C1509" t="str">
            <v>矿山车镜杆左喷涂</v>
          </cell>
        </row>
        <row r="1510">
          <cell r="A1510" t="str">
            <v>REM0000603</v>
          </cell>
          <cell r="B1510">
            <v>210</v>
          </cell>
          <cell r="C1510" t="str">
            <v>斯太尔王左上镜座</v>
          </cell>
        </row>
        <row r="1511">
          <cell r="A1511" t="str">
            <v>REM0000606</v>
          </cell>
          <cell r="B1511">
            <v>210</v>
          </cell>
          <cell r="C1511" t="str">
            <v>斯太尔王左上胶垫</v>
          </cell>
        </row>
        <row r="1512">
          <cell r="A1512" t="str">
            <v>REM0000614</v>
          </cell>
          <cell r="B1512">
            <v>210</v>
          </cell>
          <cell r="C1512" t="str">
            <v>济南矿山车支架胶垫</v>
          </cell>
        </row>
        <row r="1513">
          <cell r="A1513" t="str">
            <v>REM0000616</v>
          </cell>
          <cell r="B1513">
            <v>210</v>
          </cell>
          <cell r="C1513" t="str">
            <v>矿山车左上支杆喷涂</v>
          </cell>
        </row>
        <row r="1514">
          <cell r="A1514" t="str">
            <v>REM0000617</v>
          </cell>
          <cell r="B1514">
            <v>210</v>
          </cell>
          <cell r="C1514" t="str">
            <v>矿山车左下支杆喷涂</v>
          </cell>
        </row>
        <row r="1515">
          <cell r="A1515" t="str">
            <v>REM0000619</v>
          </cell>
          <cell r="B1515">
            <v>210</v>
          </cell>
          <cell r="C1515" t="str">
            <v>转轴防尘帽一</v>
          </cell>
        </row>
        <row r="1516">
          <cell r="A1516" t="str">
            <v>REM0000620</v>
          </cell>
          <cell r="B1516">
            <v>210</v>
          </cell>
          <cell r="C1516" t="str">
            <v>转轴防尘帽二</v>
          </cell>
        </row>
        <row r="1517">
          <cell r="A1517" t="str">
            <v>REM0000630</v>
          </cell>
          <cell r="B1517">
            <v>210</v>
          </cell>
          <cell r="C1517" t="str">
            <v>一汽MV3左上镜座</v>
          </cell>
        </row>
        <row r="1518">
          <cell r="A1518" t="str">
            <v>REM0000630</v>
          </cell>
          <cell r="B1518">
            <v>230</v>
          </cell>
          <cell r="C1518" t="str">
            <v>一汽MV3左上镜座</v>
          </cell>
        </row>
        <row r="1519">
          <cell r="A1519" t="str">
            <v>REM0000631</v>
          </cell>
          <cell r="B1519">
            <v>210</v>
          </cell>
          <cell r="C1519" t="str">
            <v>一汽MV3左下镜座</v>
          </cell>
        </row>
        <row r="1520">
          <cell r="A1520" t="str">
            <v>REM0000631</v>
          </cell>
          <cell r="B1520">
            <v>230</v>
          </cell>
          <cell r="C1520" t="str">
            <v>一汽MV3左下镜座</v>
          </cell>
        </row>
        <row r="1521">
          <cell r="A1521" t="str">
            <v>REM0000632</v>
          </cell>
          <cell r="B1521">
            <v>210</v>
          </cell>
          <cell r="C1521" t="str">
            <v>MV3左镜杆</v>
          </cell>
        </row>
        <row r="1522">
          <cell r="A1522" t="str">
            <v>REM0000632</v>
          </cell>
          <cell r="B1522">
            <v>230</v>
          </cell>
          <cell r="C1522" t="str">
            <v>MV3左镜杆</v>
          </cell>
        </row>
        <row r="1523">
          <cell r="A1523" t="str">
            <v>REM0000633</v>
          </cell>
          <cell r="B1523">
            <v>210</v>
          </cell>
          <cell r="C1523" t="str">
            <v>MV3下镜座装饰罩</v>
          </cell>
        </row>
        <row r="1524">
          <cell r="A1524" t="str">
            <v>REM0000634</v>
          </cell>
          <cell r="B1524">
            <v>210</v>
          </cell>
          <cell r="C1524" t="str">
            <v>一汽MV3镜杆下护套</v>
          </cell>
        </row>
        <row r="1525">
          <cell r="A1525" t="str">
            <v>REM0000635</v>
          </cell>
          <cell r="B1525">
            <v>210</v>
          </cell>
          <cell r="C1525" t="str">
            <v>一汽MV3上镜座垫片</v>
          </cell>
        </row>
        <row r="1526">
          <cell r="A1526" t="str">
            <v>REM0000636</v>
          </cell>
          <cell r="B1526">
            <v>210</v>
          </cell>
          <cell r="C1526" t="str">
            <v>一汽MV3下镜座垫片左</v>
          </cell>
        </row>
        <row r="1527">
          <cell r="A1527" t="str">
            <v>REM0000637</v>
          </cell>
          <cell r="B1527">
            <v>210</v>
          </cell>
          <cell r="C1527" t="str">
            <v>一汽MV3右上镜座</v>
          </cell>
        </row>
        <row r="1528">
          <cell r="A1528" t="str">
            <v>REM0000637</v>
          </cell>
          <cell r="B1528">
            <v>230</v>
          </cell>
          <cell r="C1528" t="str">
            <v>一汽MV3右上镜座</v>
          </cell>
        </row>
        <row r="1529">
          <cell r="A1529" t="str">
            <v>REM0000638</v>
          </cell>
          <cell r="B1529">
            <v>210</v>
          </cell>
          <cell r="C1529" t="str">
            <v>一汽MV3右下镜座</v>
          </cell>
        </row>
        <row r="1530">
          <cell r="A1530" t="str">
            <v>REM0000638</v>
          </cell>
          <cell r="B1530">
            <v>230</v>
          </cell>
          <cell r="C1530" t="str">
            <v>一汽MV3右下镜座</v>
          </cell>
        </row>
        <row r="1531">
          <cell r="A1531" t="str">
            <v>REM0000639</v>
          </cell>
          <cell r="B1531">
            <v>210</v>
          </cell>
          <cell r="C1531" t="str">
            <v>MV3右镜杆</v>
          </cell>
        </row>
        <row r="1532">
          <cell r="A1532" t="str">
            <v>REM0000639</v>
          </cell>
          <cell r="B1532">
            <v>230</v>
          </cell>
          <cell r="C1532" t="str">
            <v>MV3右镜杆</v>
          </cell>
        </row>
        <row r="1533">
          <cell r="A1533" t="str">
            <v>REM0000640</v>
          </cell>
          <cell r="B1533">
            <v>210</v>
          </cell>
          <cell r="C1533" t="str">
            <v>一汽MV3下镜座垫片右</v>
          </cell>
        </row>
        <row r="1534">
          <cell r="A1534" t="str">
            <v>REM0000660</v>
          </cell>
          <cell r="B1534">
            <v>210</v>
          </cell>
          <cell r="C1534" t="str">
            <v>江淮右上支架B</v>
          </cell>
        </row>
        <row r="1535">
          <cell r="A1535" t="str">
            <v>REM0000662</v>
          </cell>
          <cell r="B1535">
            <v>210</v>
          </cell>
          <cell r="C1535" t="str">
            <v>江淮右上支架A</v>
          </cell>
        </row>
        <row r="1536">
          <cell r="A1536" t="str">
            <v>REM0000664</v>
          </cell>
          <cell r="B1536">
            <v>210</v>
          </cell>
          <cell r="C1536" t="str">
            <v>江淮钢支架A</v>
          </cell>
        </row>
        <row r="1537">
          <cell r="A1537" t="str">
            <v>REM0000681</v>
          </cell>
          <cell r="B1537">
            <v>210</v>
          </cell>
          <cell r="C1537" t="str">
            <v>M20左镜片</v>
          </cell>
        </row>
        <row r="1538">
          <cell r="A1538" t="str">
            <v>REM0000682</v>
          </cell>
          <cell r="B1538">
            <v>210</v>
          </cell>
          <cell r="C1538" t="str">
            <v>M20左镜片托</v>
          </cell>
        </row>
        <row r="1539">
          <cell r="A1539" t="str">
            <v>REM0000683</v>
          </cell>
          <cell r="B1539">
            <v>210</v>
          </cell>
          <cell r="C1539" t="str">
            <v>M20左基板</v>
          </cell>
        </row>
        <row r="1540">
          <cell r="A1540" t="str">
            <v>REM0000684</v>
          </cell>
          <cell r="B1540">
            <v>210</v>
          </cell>
          <cell r="C1540" t="str">
            <v>M20左三角座</v>
          </cell>
        </row>
        <row r="1541">
          <cell r="A1541" t="str">
            <v>REM0000686</v>
          </cell>
          <cell r="B1541">
            <v>210</v>
          </cell>
          <cell r="C1541" t="str">
            <v>M20胶垫</v>
          </cell>
        </row>
        <row r="1542">
          <cell r="A1542" t="str">
            <v>REM0000687</v>
          </cell>
          <cell r="B1542">
            <v>210</v>
          </cell>
          <cell r="C1542" t="str">
            <v>M20胶条</v>
          </cell>
        </row>
        <row r="1543">
          <cell r="A1543" t="str">
            <v>REM0000688</v>
          </cell>
          <cell r="B1543">
            <v>210</v>
          </cell>
          <cell r="C1543" t="str">
            <v>M20左旋轴</v>
          </cell>
        </row>
        <row r="1544">
          <cell r="A1544" t="str">
            <v>REM0000693</v>
          </cell>
          <cell r="B1544">
            <v>210</v>
          </cell>
          <cell r="C1544" t="str">
            <v>M20改型面罩格陵兰白左</v>
          </cell>
        </row>
        <row r="1545">
          <cell r="A1545" t="str">
            <v>REM0000700</v>
          </cell>
          <cell r="B1545">
            <v>210</v>
          </cell>
          <cell r="C1545" t="str">
            <v>M20改型左镜壳</v>
          </cell>
        </row>
        <row r="1546">
          <cell r="A1546" t="str">
            <v>REM0000702</v>
          </cell>
          <cell r="B1546">
            <v>210</v>
          </cell>
          <cell r="C1546" t="str">
            <v>M20改型面罩底漆左</v>
          </cell>
        </row>
        <row r="1547">
          <cell r="A1547" t="str">
            <v>REM0000704</v>
          </cell>
          <cell r="B1547">
            <v>210</v>
          </cell>
          <cell r="C1547" t="str">
            <v>M20护套</v>
          </cell>
        </row>
        <row r="1548">
          <cell r="A1548" t="str">
            <v>REM0000705</v>
          </cell>
          <cell r="B1548">
            <v>210</v>
          </cell>
          <cell r="C1548" t="str">
            <v>M20线束</v>
          </cell>
        </row>
        <row r="1549">
          <cell r="A1549" t="str">
            <v>REM0000707</v>
          </cell>
          <cell r="B1549">
            <v>210</v>
          </cell>
          <cell r="C1549" t="str">
            <v>M20右镜片</v>
          </cell>
        </row>
        <row r="1550">
          <cell r="A1550" t="str">
            <v>REM0000708</v>
          </cell>
          <cell r="B1550">
            <v>210</v>
          </cell>
          <cell r="C1550" t="str">
            <v>M20右镜片托</v>
          </cell>
        </row>
        <row r="1551">
          <cell r="A1551" t="str">
            <v>REM0000709</v>
          </cell>
          <cell r="B1551">
            <v>210</v>
          </cell>
          <cell r="C1551" t="str">
            <v>M20右基板</v>
          </cell>
        </row>
        <row r="1552">
          <cell r="A1552" t="str">
            <v>REM0000710</v>
          </cell>
          <cell r="B1552">
            <v>210</v>
          </cell>
          <cell r="C1552" t="str">
            <v>M20右三角座</v>
          </cell>
        </row>
        <row r="1553">
          <cell r="A1553" t="str">
            <v>REM0000723</v>
          </cell>
          <cell r="B1553">
            <v>210</v>
          </cell>
          <cell r="C1553" t="str">
            <v>M20改型右镜壳</v>
          </cell>
        </row>
        <row r="1554">
          <cell r="A1554" t="str">
            <v>REM0000725</v>
          </cell>
          <cell r="B1554">
            <v>210</v>
          </cell>
          <cell r="C1554" t="str">
            <v>M20改型面罩底漆右</v>
          </cell>
        </row>
        <row r="1555">
          <cell r="A1555" t="str">
            <v>REM0000777</v>
          </cell>
          <cell r="B1555">
            <v>210</v>
          </cell>
          <cell r="C1555" t="str">
            <v>C30DLED灯合件</v>
          </cell>
        </row>
        <row r="1556">
          <cell r="A1556" t="str">
            <v>REM0000778</v>
          </cell>
          <cell r="B1556">
            <v>210</v>
          </cell>
          <cell r="C1556" t="str">
            <v>C30D左镜片</v>
          </cell>
        </row>
        <row r="1557">
          <cell r="A1557" t="str">
            <v>REM0000779</v>
          </cell>
          <cell r="B1557">
            <v>210</v>
          </cell>
          <cell r="C1557" t="str">
            <v>C33D镜片托左</v>
          </cell>
        </row>
        <row r="1558">
          <cell r="A1558" t="str">
            <v>REM0000780</v>
          </cell>
          <cell r="B1558">
            <v>210</v>
          </cell>
          <cell r="C1558" t="str">
            <v>C30D线束合件插接器</v>
          </cell>
        </row>
        <row r="1559">
          <cell r="A1559" t="str">
            <v>REM0000781</v>
          </cell>
          <cell r="B1559">
            <v>210</v>
          </cell>
          <cell r="C1559" t="str">
            <v>B40转向灯插接器</v>
          </cell>
        </row>
        <row r="1560">
          <cell r="A1560" t="str">
            <v>REM0000782</v>
          </cell>
          <cell r="B1560">
            <v>210</v>
          </cell>
          <cell r="C1560" t="str">
            <v>C33D手折基板左</v>
          </cell>
        </row>
        <row r="1561">
          <cell r="A1561" t="str">
            <v>REM0000783</v>
          </cell>
          <cell r="B1561">
            <v>210</v>
          </cell>
          <cell r="C1561" t="str">
            <v>C30D三角座左</v>
          </cell>
        </row>
        <row r="1562">
          <cell r="A1562" t="str">
            <v>REM0000784</v>
          </cell>
          <cell r="B1562">
            <v>210</v>
          </cell>
          <cell r="C1562" t="str">
            <v>C30D灯罩左</v>
          </cell>
        </row>
        <row r="1563">
          <cell r="A1563" t="str">
            <v>REM0000785</v>
          </cell>
          <cell r="B1563">
            <v>210</v>
          </cell>
          <cell r="C1563" t="str">
            <v>C33D灯体左</v>
          </cell>
        </row>
        <row r="1564">
          <cell r="A1564" t="str">
            <v>REM0000786</v>
          </cell>
          <cell r="B1564">
            <v>210</v>
          </cell>
          <cell r="C1564" t="str">
            <v>C30D线束合件(低配)</v>
          </cell>
        </row>
        <row r="1565">
          <cell r="A1565" t="str">
            <v>REM0000787</v>
          </cell>
          <cell r="B1565">
            <v>210</v>
          </cell>
          <cell r="C1565" t="str">
            <v>C33D卡框左</v>
          </cell>
        </row>
        <row r="1566">
          <cell r="A1566" t="str">
            <v>REM0000788</v>
          </cell>
          <cell r="B1566">
            <v>210</v>
          </cell>
          <cell r="C1566" t="str">
            <v>C33D线盒左</v>
          </cell>
        </row>
        <row r="1567">
          <cell r="A1567" t="str">
            <v>REM0000789</v>
          </cell>
          <cell r="B1567">
            <v>210</v>
          </cell>
          <cell r="C1567" t="str">
            <v>C33D下盖板左</v>
          </cell>
        </row>
        <row r="1568">
          <cell r="A1568" t="str">
            <v>REM0000790</v>
          </cell>
          <cell r="B1568">
            <v>210</v>
          </cell>
          <cell r="C1568" t="str">
            <v>C30D左三角垫</v>
          </cell>
        </row>
        <row r="1569">
          <cell r="A1569" t="str">
            <v>REM0000791</v>
          </cell>
          <cell r="B1569">
            <v>210</v>
          </cell>
          <cell r="C1569" t="str">
            <v>C30D转轴左</v>
          </cell>
        </row>
        <row r="1570">
          <cell r="A1570" t="str">
            <v>REM0000791</v>
          </cell>
          <cell r="B1570">
            <v>230</v>
          </cell>
          <cell r="C1570" t="str">
            <v>C30D转轴左</v>
          </cell>
        </row>
        <row r="1571">
          <cell r="A1571" t="str">
            <v>REM0000792</v>
          </cell>
          <cell r="B1571">
            <v>210</v>
          </cell>
          <cell r="C1571" t="str">
            <v>C33DB面罩靓蓝左</v>
          </cell>
        </row>
        <row r="1572">
          <cell r="A1572" t="str">
            <v>REM0000793</v>
          </cell>
          <cell r="B1572">
            <v>210</v>
          </cell>
          <cell r="C1572" t="str">
            <v>C30D毛毡</v>
          </cell>
        </row>
        <row r="1573">
          <cell r="A1573" t="str">
            <v>REM0000794</v>
          </cell>
          <cell r="B1573">
            <v>210</v>
          </cell>
          <cell r="C1573" t="str">
            <v>M50N阻尼片</v>
          </cell>
        </row>
        <row r="1574">
          <cell r="A1574" t="str">
            <v>REM0000797</v>
          </cell>
          <cell r="B1574">
            <v>210</v>
          </cell>
          <cell r="C1574" t="str">
            <v>C33DB面罩激情橙左</v>
          </cell>
        </row>
        <row r="1575">
          <cell r="A1575" t="str">
            <v>REM0000801</v>
          </cell>
          <cell r="B1575">
            <v>210</v>
          </cell>
          <cell r="C1575" t="str">
            <v>C33DB面罩珠光白左</v>
          </cell>
        </row>
        <row r="1576">
          <cell r="A1576" t="str">
            <v>REM0000802</v>
          </cell>
          <cell r="B1576">
            <v>210</v>
          </cell>
          <cell r="C1576" t="str">
            <v>C33DB面罩丹霞红左</v>
          </cell>
        </row>
        <row r="1577">
          <cell r="A1577" t="str">
            <v>REM0000804</v>
          </cell>
          <cell r="B1577">
            <v>210</v>
          </cell>
          <cell r="C1577" t="str">
            <v>C30D左加热片</v>
          </cell>
        </row>
        <row r="1578">
          <cell r="A1578" t="str">
            <v>REM0000805</v>
          </cell>
          <cell r="B1578">
            <v>210</v>
          </cell>
          <cell r="C1578" t="str">
            <v>C30D线束合件(中配)</v>
          </cell>
        </row>
        <row r="1579">
          <cell r="A1579" t="str">
            <v>REM0000807</v>
          </cell>
          <cell r="B1579">
            <v>210</v>
          </cell>
          <cell r="C1579" t="str">
            <v>装箱单</v>
          </cell>
        </row>
        <row r="1580">
          <cell r="A1580" t="str">
            <v>REM0000808</v>
          </cell>
          <cell r="B1580">
            <v>210</v>
          </cell>
          <cell r="C1580" t="str">
            <v>C33D灯体右</v>
          </cell>
        </row>
        <row r="1581">
          <cell r="A1581" t="str">
            <v>REM0000809</v>
          </cell>
          <cell r="B1581">
            <v>210</v>
          </cell>
          <cell r="C1581" t="str">
            <v>C30D右镜片</v>
          </cell>
        </row>
        <row r="1582">
          <cell r="A1582" t="str">
            <v>REM0000810</v>
          </cell>
          <cell r="B1582">
            <v>210</v>
          </cell>
          <cell r="C1582" t="str">
            <v>C33D镜片托右</v>
          </cell>
        </row>
        <row r="1583">
          <cell r="A1583" t="str">
            <v>REM0000811</v>
          </cell>
          <cell r="B1583">
            <v>210</v>
          </cell>
          <cell r="C1583" t="str">
            <v>C33D手折基板右</v>
          </cell>
        </row>
        <row r="1584">
          <cell r="A1584" t="str">
            <v>REM0000812</v>
          </cell>
          <cell r="B1584">
            <v>210</v>
          </cell>
          <cell r="C1584" t="str">
            <v>C30D三角座右</v>
          </cell>
        </row>
        <row r="1585">
          <cell r="A1585" t="str">
            <v>REM0000813</v>
          </cell>
          <cell r="B1585">
            <v>210</v>
          </cell>
          <cell r="C1585" t="str">
            <v>C30D灯罩右</v>
          </cell>
        </row>
        <row r="1586">
          <cell r="A1586" t="str">
            <v>REM0000814</v>
          </cell>
          <cell r="B1586">
            <v>210</v>
          </cell>
          <cell r="C1586" t="str">
            <v>C33D卡框右</v>
          </cell>
        </row>
        <row r="1587">
          <cell r="A1587" t="str">
            <v>REM0000815</v>
          </cell>
          <cell r="B1587">
            <v>210</v>
          </cell>
          <cell r="C1587" t="str">
            <v>C33D线盒右</v>
          </cell>
        </row>
        <row r="1588">
          <cell r="A1588" t="str">
            <v>REM0000816</v>
          </cell>
          <cell r="B1588">
            <v>210</v>
          </cell>
          <cell r="C1588" t="str">
            <v>C33D下盖板右</v>
          </cell>
        </row>
        <row r="1589">
          <cell r="A1589" t="str">
            <v>REM0000817</v>
          </cell>
          <cell r="B1589">
            <v>210</v>
          </cell>
          <cell r="C1589" t="str">
            <v>C30D右三角垫</v>
          </cell>
        </row>
        <row r="1590">
          <cell r="A1590" t="str">
            <v>REM0000818</v>
          </cell>
          <cell r="B1590">
            <v>210</v>
          </cell>
          <cell r="C1590" t="str">
            <v>C30D转轴右</v>
          </cell>
        </row>
        <row r="1591">
          <cell r="A1591" t="str">
            <v>REM0000818</v>
          </cell>
          <cell r="B1591">
            <v>230</v>
          </cell>
          <cell r="C1591" t="str">
            <v>C30D转轴右</v>
          </cell>
        </row>
        <row r="1592">
          <cell r="A1592" t="str">
            <v>REM0000819</v>
          </cell>
          <cell r="B1592">
            <v>210</v>
          </cell>
          <cell r="C1592" t="str">
            <v>C33DB面罩靓蓝右</v>
          </cell>
        </row>
        <row r="1593">
          <cell r="A1593" t="str">
            <v>REM0000822</v>
          </cell>
          <cell r="B1593">
            <v>210</v>
          </cell>
          <cell r="C1593" t="str">
            <v>C30D扎带</v>
          </cell>
        </row>
        <row r="1594">
          <cell r="A1594" t="str">
            <v>REM0000823</v>
          </cell>
          <cell r="B1594">
            <v>210</v>
          </cell>
          <cell r="C1594" t="str">
            <v>C33DB面罩激情橙右</v>
          </cell>
        </row>
        <row r="1595">
          <cell r="A1595" t="str">
            <v>REM0000825</v>
          </cell>
          <cell r="B1595">
            <v>210</v>
          </cell>
          <cell r="C1595" t="str">
            <v>C30D双面胶</v>
          </cell>
        </row>
        <row r="1596">
          <cell r="A1596" t="str">
            <v>REM0000828</v>
          </cell>
          <cell r="B1596">
            <v>210</v>
          </cell>
          <cell r="C1596" t="str">
            <v>C33DB面罩珠光白右</v>
          </cell>
        </row>
        <row r="1597">
          <cell r="A1597" t="str">
            <v>REM0000829</v>
          </cell>
          <cell r="B1597">
            <v>210</v>
          </cell>
          <cell r="C1597" t="str">
            <v>C33DB面罩丹霞红右</v>
          </cell>
        </row>
        <row r="1598">
          <cell r="A1598" t="str">
            <v>REM0000831</v>
          </cell>
          <cell r="B1598">
            <v>210</v>
          </cell>
          <cell r="C1598" t="str">
            <v>C30D右加热片</v>
          </cell>
        </row>
        <row r="1599">
          <cell r="A1599" t="str">
            <v>REM0000833</v>
          </cell>
          <cell r="B1599">
            <v>210</v>
          </cell>
          <cell r="C1599" t="str">
            <v>M50N三孔插接器</v>
          </cell>
        </row>
        <row r="1600">
          <cell r="A1600" t="str">
            <v>REM0000834</v>
          </cell>
          <cell r="B1600">
            <v>210</v>
          </cell>
          <cell r="C1600" t="str">
            <v>M50N左灯体</v>
          </cell>
        </row>
        <row r="1601">
          <cell r="A1601" t="str">
            <v>REM0000835</v>
          </cell>
          <cell r="B1601">
            <v>210</v>
          </cell>
          <cell r="C1601" t="str">
            <v>M50N左镜片</v>
          </cell>
        </row>
        <row r="1602">
          <cell r="A1602" t="str">
            <v>REM0000836</v>
          </cell>
          <cell r="B1602">
            <v>210</v>
          </cell>
          <cell r="C1602" t="str">
            <v>M50N左镜片托</v>
          </cell>
        </row>
        <row r="1603">
          <cell r="A1603" t="str">
            <v>REM0000837</v>
          </cell>
          <cell r="B1603">
            <v>210</v>
          </cell>
          <cell r="C1603" t="str">
            <v>M50N线束合件插接器</v>
          </cell>
        </row>
        <row r="1604">
          <cell r="A1604" t="str">
            <v>REM0000838</v>
          </cell>
          <cell r="B1604">
            <v>210</v>
          </cell>
          <cell r="C1604" t="str">
            <v>M50N手折基板 左</v>
          </cell>
        </row>
        <row r="1605">
          <cell r="A1605" t="str">
            <v>REM0000839</v>
          </cell>
          <cell r="B1605">
            <v>210</v>
          </cell>
          <cell r="C1605" t="str">
            <v>M50N镜座左</v>
          </cell>
        </row>
        <row r="1606">
          <cell r="A1606" t="str">
            <v>REM0000839</v>
          </cell>
          <cell r="B1606">
            <v>230</v>
          </cell>
          <cell r="C1606" t="str">
            <v>M50N镜座左</v>
          </cell>
        </row>
        <row r="1607">
          <cell r="A1607" t="str">
            <v>REM0000840</v>
          </cell>
          <cell r="B1607">
            <v>210</v>
          </cell>
          <cell r="C1607" t="str">
            <v>M50N左灯罩</v>
          </cell>
        </row>
        <row r="1608">
          <cell r="A1608" t="str">
            <v>REM0000841</v>
          </cell>
          <cell r="B1608">
            <v>210</v>
          </cell>
          <cell r="C1608" t="str">
            <v>M50N中配线束合件</v>
          </cell>
        </row>
        <row r="1609">
          <cell r="A1609" t="str">
            <v>REM0000842</v>
          </cell>
          <cell r="B1609">
            <v>210</v>
          </cell>
          <cell r="C1609" t="str">
            <v>M50NLED线束合件</v>
          </cell>
        </row>
        <row r="1610">
          <cell r="A1610" t="str">
            <v>REM0000843</v>
          </cell>
          <cell r="B1610">
            <v>210</v>
          </cell>
          <cell r="C1610" t="str">
            <v>M50N左卡框</v>
          </cell>
        </row>
        <row r="1611">
          <cell r="A1611" t="str">
            <v>REM0000844</v>
          </cell>
          <cell r="B1611">
            <v>210</v>
          </cell>
          <cell r="C1611" t="str">
            <v>M50N左三角护罩</v>
          </cell>
        </row>
        <row r="1612">
          <cell r="A1612" t="str">
            <v>REM0000845</v>
          </cell>
          <cell r="B1612">
            <v>210</v>
          </cell>
          <cell r="C1612" t="str">
            <v>M50N导光条</v>
          </cell>
        </row>
        <row r="1613">
          <cell r="A1613" t="str">
            <v>REM0000846</v>
          </cell>
          <cell r="B1613">
            <v>210</v>
          </cell>
          <cell r="C1613" t="str">
            <v>M50N左下压盖</v>
          </cell>
        </row>
        <row r="1614">
          <cell r="A1614" t="str">
            <v>REM0000847</v>
          </cell>
          <cell r="B1614">
            <v>210</v>
          </cell>
          <cell r="C1614" t="str">
            <v>M50N转轴左</v>
          </cell>
        </row>
        <row r="1615">
          <cell r="A1615" t="str">
            <v>REM0000847</v>
          </cell>
          <cell r="B1615">
            <v>230</v>
          </cell>
          <cell r="C1615" t="str">
            <v>M50N转轴左</v>
          </cell>
        </row>
        <row r="1616">
          <cell r="A1616" t="str">
            <v>REM0000848</v>
          </cell>
          <cell r="B1616">
            <v>210</v>
          </cell>
          <cell r="C1616" t="str">
            <v>M50N面罩左格林兰白</v>
          </cell>
        </row>
        <row r="1617">
          <cell r="A1617" t="str">
            <v>REM0000849</v>
          </cell>
          <cell r="B1617">
            <v>210</v>
          </cell>
          <cell r="C1617" t="str">
            <v>M50N左密封垫</v>
          </cell>
        </row>
        <row r="1618">
          <cell r="A1618" t="str">
            <v>REM0000863</v>
          </cell>
          <cell r="B1618">
            <v>210</v>
          </cell>
          <cell r="C1618" t="str">
            <v>M50N右灯体</v>
          </cell>
        </row>
        <row r="1619">
          <cell r="A1619" t="str">
            <v>REM0000864</v>
          </cell>
          <cell r="B1619">
            <v>210</v>
          </cell>
          <cell r="C1619" t="str">
            <v>M50N右镜片</v>
          </cell>
        </row>
        <row r="1620">
          <cell r="A1620" t="str">
            <v>REM0000865</v>
          </cell>
          <cell r="B1620">
            <v>210</v>
          </cell>
          <cell r="C1620" t="str">
            <v>M50N右镜片托</v>
          </cell>
        </row>
        <row r="1621">
          <cell r="A1621" t="str">
            <v>REM0000866</v>
          </cell>
          <cell r="B1621">
            <v>210</v>
          </cell>
          <cell r="C1621" t="str">
            <v>M50N手折基板右</v>
          </cell>
        </row>
        <row r="1622">
          <cell r="A1622" t="str">
            <v>REM0000867</v>
          </cell>
          <cell r="B1622">
            <v>210</v>
          </cell>
          <cell r="C1622" t="str">
            <v>M50N镜座右</v>
          </cell>
        </row>
        <row r="1623">
          <cell r="A1623" t="str">
            <v>REM0000868</v>
          </cell>
          <cell r="B1623">
            <v>210</v>
          </cell>
          <cell r="C1623" t="str">
            <v>M50N右灯罩</v>
          </cell>
        </row>
        <row r="1624">
          <cell r="A1624" t="str">
            <v>REM0000870</v>
          </cell>
          <cell r="B1624">
            <v>210</v>
          </cell>
          <cell r="C1624" t="str">
            <v>M50N右卡框</v>
          </cell>
        </row>
        <row r="1625">
          <cell r="A1625" t="str">
            <v>REM0000871</v>
          </cell>
          <cell r="B1625">
            <v>210</v>
          </cell>
          <cell r="C1625" t="str">
            <v>M50N右三角护罩</v>
          </cell>
        </row>
        <row r="1626">
          <cell r="A1626" t="str">
            <v>REM0000872</v>
          </cell>
          <cell r="B1626">
            <v>210</v>
          </cell>
          <cell r="C1626" t="str">
            <v>M50N下压盖右</v>
          </cell>
        </row>
        <row r="1627">
          <cell r="A1627" t="str">
            <v>REM0000873</v>
          </cell>
          <cell r="B1627">
            <v>210</v>
          </cell>
          <cell r="C1627" t="str">
            <v>M50N转轴右</v>
          </cell>
        </row>
        <row r="1628">
          <cell r="A1628" t="str">
            <v>REM0000873</v>
          </cell>
          <cell r="B1628">
            <v>230</v>
          </cell>
          <cell r="C1628" t="str">
            <v>M50N转轴右</v>
          </cell>
        </row>
        <row r="1629">
          <cell r="A1629" t="str">
            <v>REM0000874</v>
          </cell>
          <cell r="B1629">
            <v>210</v>
          </cell>
          <cell r="C1629" t="str">
            <v>M50N面罩右格林兰白</v>
          </cell>
        </row>
        <row r="1630">
          <cell r="A1630" t="str">
            <v>REM0000875</v>
          </cell>
          <cell r="B1630">
            <v>210</v>
          </cell>
          <cell r="C1630" t="str">
            <v>M50N右密封垫</v>
          </cell>
        </row>
        <row r="1631">
          <cell r="A1631" t="str">
            <v>REM0000887</v>
          </cell>
          <cell r="B1631">
            <v>210</v>
          </cell>
          <cell r="C1631" t="str">
            <v>1580镜杆右喷涂</v>
          </cell>
        </row>
        <row r="1632">
          <cell r="A1632" t="str">
            <v>REM0000894</v>
          </cell>
          <cell r="B1632">
            <v>210</v>
          </cell>
          <cell r="C1632" t="str">
            <v>1580镜杆左喷涂</v>
          </cell>
        </row>
        <row r="1633">
          <cell r="A1633" t="str">
            <v>REM0000901</v>
          </cell>
          <cell r="B1633">
            <v>210</v>
          </cell>
          <cell r="C1633" t="str">
            <v>M31RB胶条左</v>
          </cell>
        </row>
        <row r="1634">
          <cell r="A1634" t="str">
            <v>REM0000903</v>
          </cell>
          <cell r="B1634">
            <v>210</v>
          </cell>
          <cell r="C1634" t="str">
            <v>M31RB面罩钢琴黑 左</v>
          </cell>
        </row>
        <row r="1635">
          <cell r="A1635" t="str">
            <v>REM0000904</v>
          </cell>
          <cell r="B1635">
            <v>210</v>
          </cell>
          <cell r="C1635" t="str">
            <v>B40密封胶帽</v>
          </cell>
        </row>
        <row r="1636">
          <cell r="A1636" t="str">
            <v>REM0000905</v>
          </cell>
          <cell r="B1636">
            <v>210</v>
          </cell>
          <cell r="C1636" t="str">
            <v>M50N双面胶</v>
          </cell>
        </row>
        <row r="1637">
          <cell r="A1637" t="str">
            <v>REM0000907</v>
          </cell>
          <cell r="B1637">
            <v>210</v>
          </cell>
          <cell r="C1637" t="str">
            <v>M31RB面罩钢琴黑 右</v>
          </cell>
        </row>
        <row r="1638">
          <cell r="A1638" t="str">
            <v>REM0000908</v>
          </cell>
          <cell r="B1638">
            <v>210</v>
          </cell>
          <cell r="C1638" t="str">
            <v>B40低配转轴</v>
          </cell>
        </row>
        <row r="1639">
          <cell r="A1639" t="str">
            <v>REM0000909</v>
          </cell>
          <cell r="B1639">
            <v>210</v>
          </cell>
          <cell r="C1639" t="str">
            <v>M20挡圈</v>
          </cell>
        </row>
        <row r="1640">
          <cell r="A1640" t="str">
            <v>REM0000910</v>
          </cell>
          <cell r="B1640">
            <v>210</v>
          </cell>
          <cell r="C1640" t="str">
            <v>B40左转向灯线路板新</v>
          </cell>
        </row>
        <row r="1641">
          <cell r="A1641" t="str">
            <v>REM0000912</v>
          </cell>
          <cell r="B1641">
            <v>210</v>
          </cell>
          <cell r="C1641" t="str">
            <v>B40左镜片</v>
          </cell>
        </row>
        <row r="1642">
          <cell r="A1642" t="str">
            <v>REM0000913</v>
          </cell>
          <cell r="B1642">
            <v>210</v>
          </cell>
          <cell r="C1642" t="str">
            <v>B40左镜片托(老状态)</v>
          </cell>
        </row>
        <row r="1643">
          <cell r="A1643" t="str">
            <v>REM0000914</v>
          </cell>
          <cell r="B1643">
            <v>210</v>
          </cell>
          <cell r="C1643" t="str">
            <v>B40加热片左(老)</v>
          </cell>
        </row>
        <row r="1644">
          <cell r="A1644" t="str">
            <v>REM0000915</v>
          </cell>
          <cell r="B1644">
            <v>210</v>
          </cell>
          <cell r="C1644" t="str">
            <v>B40左后视骨架低配</v>
          </cell>
        </row>
        <row r="1645">
          <cell r="A1645" t="str">
            <v>REM0000916</v>
          </cell>
          <cell r="B1645">
            <v>210</v>
          </cell>
          <cell r="C1645" t="str">
            <v>B40三角座左(镜座)</v>
          </cell>
        </row>
        <row r="1646">
          <cell r="A1646" t="str">
            <v>REM0000917</v>
          </cell>
          <cell r="B1646">
            <v>210</v>
          </cell>
          <cell r="C1646" t="str">
            <v>B40左镜座垫</v>
          </cell>
        </row>
        <row r="1647">
          <cell r="A1647" t="str">
            <v>REM0000918</v>
          </cell>
          <cell r="B1647">
            <v>210</v>
          </cell>
          <cell r="C1647" t="str">
            <v>B40左转向灯底座</v>
          </cell>
        </row>
        <row r="1648">
          <cell r="A1648" t="str">
            <v>REM0000919</v>
          </cell>
          <cell r="B1648">
            <v>210</v>
          </cell>
          <cell r="C1648" t="str">
            <v>B40左转向灯反光罩新</v>
          </cell>
        </row>
        <row r="1649">
          <cell r="A1649" t="str">
            <v>REM0000920</v>
          </cell>
          <cell r="B1649">
            <v>210</v>
          </cell>
          <cell r="C1649" t="str">
            <v>B40左转向灯灯罩</v>
          </cell>
        </row>
        <row r="1650">
          <cell r="A1650" t="str">
            <v>REM0000922</v>
          </cell>
          <cell r="B1650">
            <v>210</v>
          </cell>
          <cell r="C1650" t="str">
            <v>B40线束插接件(老)</v>
          </cell>
        </row>
        <row r="1651">
          <cell r="A1651" t="str">
            <v>REM0000923</v>
          </cell>
          <cell r="B1651">
            <v>210</v>
          </cell>
          <cell r="C1651" t="str">
            <v>B40左骨架(高配)</v>
          </cell>
        </row>
        <row r="1652">
          <cell r="A1652" t="str">
            <v>REM0000924</v>
          </cell>
          <cell r="B1652">
            <v>210</v>
          </cell>
          <cell r="C1652" t="str">
            <v>B40垫块</v>
          </cell>
        </row>
        <row r="1653">
          <cell r="A1653" t="str">
            <v>REM0000924</v>
          </cell>
          <cell r="B1653">
            <v>230</v>
          </cell>
          <cell r="C1653" t="str">
            <v>B40垫块</v>
          </cell>
        </row>
        <row r="1654">
          <cell r="A1654" t="str">
            <v>REM0000925</v>
          </cell>
          <cell r="B1654">
            <v>210</v>
          </cell>
          <cell r="C1654" t="str">
            <v>B40左转向灯分总成</v>
          </cell>
        </row>
        <row r="1655">
          <cell r="A1655" t="str">
            <v>REM0000926</v>
          </cell>
          <cell r="B1655">
            <v>210</v>
          </cell>
          <cell r="C1655" t="str">
            <v>B40左后视镜镜体塑件</v>
          </cell>
        </row>
        <row r="1656">
          <cell r="A1656" t="str">
            <v>REM0000928</v>
          </cell>
          <cell r="B1656">
            <v>210</v>
          </cell>
          <cell r="C1656" t="str">
            <v>B40右镜片</v>
          </cell>
        </row>
        <row r="1657">
          <cell r="A1657" t="str">
            <v>REM0000929</v>
          </cell>
          <cell r="B1657">
            <v>210</v>
          </cell>
          <cell r="C1657" t="str">
            <v>B40右镜片托(老状态)</v>
          </cell>
        </row>
        <row r="1658">
          <cell r="A1658" t="str">
            <v>REM0000930</v>
          </cell>
          <cell r="B1658">
            <v>210</v>
          </cell>
          <cell r="C1658" t="str">
            <v>B40加热片右(老)</v>
          </cell>
        </row>
        <row r="1659">
          <cell r="A1659" t="str">
            <v>REM0000931</v>
          </cell>
          <cell r="B1659">
            <v>210</v>
          </cell>
          <cell r="C1659" t="str">
            <v>B40右后视骨架低配</v>
          </cell>
        </row>
        <row r="1660">
          <cell r="A1660" t="str">
            <v>REM0000933</v>
          </cell>
          <cell r="B1660">
            <v>210</v>
          </cell>
          <cell r="C1660" t="str">
            <v>B40三角座右(镜座)</v>
          </cell>
        </row>
        <row r="1661">
          <cell r="A1661" t="str">
            <v>REM0000934</v>
          </cell>
          <cell r="B1661">
            <v>210</v>
          </cell>
          <cell r="C1661" t="str">
            <v>B40右镜座垫</v>
          </cell>
        </row>
        <row r="1662">
          <cell r="A1662" t="str">
            <v>REM0000935</v>
          </cell>
          <cell r="B1662">
            <v>210</v>
          </cell>
          <cell r="C1662" t="str">
            <v>B40右转向灯底座</v>
          </cell>
        </row>
        <row r="1663">
          <cell r="A1663" t="str">
            <v>REM0000936</v>
          </cell>
          <cell r="B1663">
            <v>210</v>
          </cell>
          <cell r="C1663" t="str">
            <v>B40右转向灯反光罩新</v>
          </cell>
        </row>
        <row r="1664">
          <cell r="A1664" t="str">
            <v>REM0000937</v>
          </cell>
          <cell r="B1664">
            <v>210</v>
          </cell>
          <cell r="C1664" t="str">
            <v>B40右转向灯灯罩</v>
          </cell>
        </row>
        <row r="1665">
          <cell r="A1665" t="str">
            <v>REM0000939</v>
          </cell>
          <cell r="B1665">
            <v>210</v>
          </cell>
          <cell r="C1665" t="str">
            <v>B40右骨架(高配)</v>
          </cell>
        </row>
        <row r="1666">
          <cell r="A1666" t="str">
            <v>REM0000940</v>
          </cell>
          <cell r="B1666">
            <v>210</v>
          </cell>
          <cell r="C1666" t="str">
            <v>B40右转向灯分总成</v>
          </cell>
        </row>
        <row r="1667">
          <cell r="A1667" t="str">
            <v>REM0000941</v>
          </cell>
          <cell r="B1667">
            <v>210</v>
          </cell>
          <cell r="C1667" t="str">
            <v>B40右后视镜镜体塑件</v>
          </cell>
        </row>
        <row r="1668">
          <cell r="A1668" t="str">
            <v>REM0000942</v>
          </cell>
          <cell r="B1668">
            <v>210</v>
          </cell>
          <cell r="C1668" t="str">
            <v>6486泡棉胶条</v>
          </cell>
        </row>
        <row r="1669">
          <cell r="A1669" t="str">
            <v>REM0000943</v>
          </cell>
          <cell r="B1669">
            <v>210</v>
          </cell>
          <cell r="C1669" t="str">
            <v>6486左后视镜片</v>
          </cell>
        </row>
        <row r="1670">
          <cell r="A1670" t="str">
            <v>REM0000951</v>
          </cell>
          <cell r="B1670">
            <v>210</v>
          </cell>
          <cell r="C1670" t="str">
            <v>6486右后视镜片</v>
          </cell>
        </row>
        <row r="1671">
          <cell r="A1671" t="str">
            <v>REM0000963</v>
          </cell>
          <cell r="B1671">
            <v>210</v>
          </cell>
          <cell r="C1671" t="str">
            <v>ETX2280上镜座左</v>
          </cell>
        </row>
        <row r="1672">
          <cell r="A1672" t="str">
            <v>REM0000965</v>
          </cell>
          <cell r="B1672">
            <v>210</v>
          </cell>
          <cell r="C1672" t="str">
            <v>ETX镜杆(喷涂)</v>
          </cell>
        </row>
        <row r="1673">
          <cell r="A1673" t="str">
            <v>REM0000968</v>
          </cell>
          <cell r="B1673">
            <v>210</v>
          </cell>
          <cell r="C1673" t="str">
            <v>ETX卡子1</v>
          </cell>
        </row>
        <row r="1674">
          <cell r="A1674" t="str">
            <v>REM0000969</v>
          </cell>
          <cell r="B1674">
            <v>210</v>
          </cell>
          <cell r="C1674" t="str">
            <v>ETX卡子2</v>
          </cell>
        </row>
        <row r="1675">
          <cell r="A1675" t="str">
            <v>REM0000970</v>
          </cell>
          <cell r="B1675">
            <v>210</v>
          </cell>
          <cell r="C1675" t="str">
            <v>ETX卡子3</v>
          </cell>
        </row>
        <row r="1676">
          <cell r="A1676" t="str">
            <v>REM0000971</v>
          </cell>
          <cell r="B1676">
            <v>210</v>
          </cell>
          <cell r="C1676" t="str">
            <v>ETX卡子4</v>
          </cell>
        </row>
        <row r="1677">
          <cell r="A1677" t="str">
            <v>REM0000972</v>
          </cell>
          <cell r="B1677">
            <v>210</v>
          </cell>
          <cell r="C1677" t="str">
            <v>ETX护套(有柱)</v>
          </cell>
        </row>
        <row r="1678">
          <cell r="A1678" t="str">
            <v>REM0000973</v>
          </cell>
          <cell r="B1678">
            <v>210</v>
          </cell>
          <cell r="C1678" t="str">
            <v>ETX窄车主镜杆</v>
          </cell>
        </row>
        <row r="1679">
          <cell r="A1679" t="str">
            <v>REM0000975</v>
          </cell>
          <cell r="B1679">
            <v>210</v>
          </cell>
          <cell r="C1679" t="str">
            <v>ETX2280上镜座右</v>
          </cell>
        </row>
        <row r="1680">
          <cell r="A1680" t="str">
            <v>REM0000979</v>
          </cell>
          <cell r="B1680">
            <v>210</v>
          </cell>
          <cell r="C1680" t="str">
            <v>ETX2280主镜杆（喷涂）</v>
          </cell>
        </row>
        <row r="1681">
          <cell r="A1681" t="str">
            <v>REM0000980</v>
          </cell>
          <cell r="B1681">
            <v>210</v>
          </cell>
          <cell r="C1681" t="str">
            <v>H4左镜盖(大保护盖)</v>
          </cell>
        </row>
        <row r="1682">
          <cell r="A1682" t="str">
            <v>REM0000981</v>
          </cell>
          <cell r="B1682">
            <v>210</v>
          </cell>
          <cell r="C1682" t="str">
            <v>H4左主镜片</v>
          </cell>
        </row>
        <row r="1683">
          <cell r="A1683" t="str">
            <v>REM0000982</v>
          </cell>
          <cell r="B1683">
            <v>210</v>
          </cell>
          <cell r="C1683" t="str">
            <v>H4左广角镜片</v>
          </cell>
        </row>
        <row r="1684">
          <cell r="A1684" t="str">
            <v>REM0000983</v>
          </cell>
          <cell r="B1684">
            <v>210</v>
          </cell>
          <cell r="C1684" t="str">
            <v>H4改型左后镜片托</v>
          </cell>
        </row>
        <row r="1685">
          <cell r="A1685" t="str">
            <v>REM0000984</v>
          </cell>
          <cell r="B1685">
            <v>210</v>
          </cell>
          <cell r="C1685" t="str">
            <v>H4改型左广角镜片托</v>
          </cell>
        </row>
        <row r="1686">
          <cell r="A1686" t="str">
            <v>REM0000985</v>
          </cell>
          <cell r="B1686">
            <v>210</v>
          </cell>
          <cell r="C1686" t="str">
            <v>H4(上)左镜座</v>
          </cell>
        </row>
        <row r="1687">
          <cell r="A1687" t="str">
            <v>REM0000987</v>
          </cell>
          <cell r="B1687">
            <v>210</v>
          </cell>
          <cell r="C1687" t="str">
            <v>H4镜杆左</v>
          </cell>
        </row>
        <row r="1688">
          <cell r="A1688" t="str">
            <v>REM0000987</v>
          </cell>
          <cell r="B1688">
            <v>230</v>
          </cell>
          <cell r="C1688" t="str">
            <v>H4镜杆左</v>
          </cell>
        </row>
        <row r="1689">
          <cell r="A1689" t="str">
            <v>REM0000988</v>
          </cell>
          <cell r="B1689">
            <v>210</v>
          </cell>
          <cell r="C1689" t="str">
            <v>H4改型镜体左上右下盖03</v>
          </cell>
        </row>
        <row r="1690">
          <cell r="A1690" t="str">
            <v>REM0000991</v>
          </cell>
          <cell r="B1690">
            <v>210</v>
          </cell>
          <cell r="C1690" t="str">
            <v>H4B左下镜座</v>
          </cell>
        </row>
        <row r="1691">
          <cell r="A1691" t="str">
            <v>REM0000992</v>
          </cell>
          <cell r="B1691">
            <v>210</v>
          </cell>
          <cell r="C1691" t="str">
            <v>H4改型左下镜杆护套</v>
          </cell>
        </row>
        <row r="1692">
          <cell r="A1692" t="str">
            <v>REM0000993</v>
          </cell>
          <cell r="B1692">
            <v>210</v>
          </cell>
          <cell r="C1692" t="str">
            <v>H4左下镜座装饰罩(新)</v>
          </cell>
        </row>
        <row r="1693">
          <cell r="A1693" t="str">
            <v>REM0000994</v>
          </cell>
          <cell r="B1693">
            <v>210</v>
          </cell>
          <cell r="C1693" t="str">
            <v>H4下镜杆护套盖</v>
          </cell>
        </row>
        <row r="1694">
          <cell r="A1694" t="str">
            <v>REM0000995</v>
          </cell>
          <cell r="B1694">
            <v>210</v>
          </cell>
          <cell r="C1694" t="str">
            <v>H4转轴</v>
          </cell>
        </row>
        <row r="1695">
          <cell r="A1695" t="str">
            <v>REM0000995</v>
          </cell>
          <cell r="B1695">
            <v>230</v>
          </cell>
          <cell r="C1695" t="str">
            <v>H4转轴</v>
          </cell>
        </row>
        <row r="1696">
          <cell r="A1696" t="str">
            <v>REM0000996</v>
          </cell>
          <cell r="B1696">
            <v>210</v>
          </cell>
          <cell r="C1696" t="str">
            <v>H4右镜盖(大保护盖)</v>
          </cell>
        </row>
        <row r="1697">
          <cell r="A1697" t="str">
            <v>REM0000997</v>
          </cell>
          <cell r="B1697">
            <v>210</v>
          </cell>
          <cell r="C1697" t="str">
            <v>H4右主镜片</v>
          </cell>
        </row>
        <row r="1698">
          <cell r="A1698" t="str">
            <v>REM0000998</v>
          </cell>
          <cell r="B1698">
            <v>210</v>
          </cell>
          <cell r="C1698" t="str">
            <v>H4右广角镜片</v>
          </cell>
        </row>
        <row r="1699">
          <cell r="A1699" t="str">
            <v>REM0000999</v>
          </cell>
          <cell r="B1699">
            <v>210</v>
          </cell>
          <cell r="C1699" t="str">
            <v>H4改型右后镜片托</v>
          </cell>
        </row>
        <row r="1700">
          <cell r="A1700" t="str">
            <v>REM0001000</v>
          </cell>
          <cell r="B1700">
            <v>210</v>
          </cell>
          <cell r="C1700" t="str">
            <v>H4改型右广角镜片托</v>
          </cell>
        </row>
        <row r="1701">
          <cell r="A1701" t="str">
            <v>REM0001001</v>
          </cell>
          <cell r="B1701">
            <v>210</v>
          </cell>
          <cell r="C1701" t="str">
            <v>H4(上)右镜座</v>
          </cell>
        </row>
        <row r="1702">
          <cell r="A1702" t="str">
            <v>REM0001003</v>
          </cell>
          <cell r="B1702">
            <v>210</v>
          </cell>
          <cell r="C1702" t="str">
            <v>H4镜杆右</v>
          </cell>
        </row>
        <row r="1703">
          <cell r="A1703" t="str">
            <v>REM0001003</v>
          </cell>
          <cell r="B1703">
            <v>230</v>
          </cell>
          <cell r="C1703" t="str">
            <v>H4镜杆右</v>
          </cell>
        </row>
        <row r="1704">
          <cell r="A1704" t="str">
            <v>REM0001005</v>
          </cell>
          <cell r="B1704">
            <v>210</v>
          </cell>
          <cell r="C1704" t="str">
            <v>H4B右下镜座</v>
          </cell>
        </row>
        <row r="1705">
          <cell r="A1705" t="str">
            <v>REM0001006</v>
          </cell>
          <cell r="B1705">
            <v>210</v>
          </cell>
          <cell r="C1705" t="str">
            <v>H4改型右下镜杆护套</v>
          </cell>
        </row>
        <row r="1706">
          <cell r="A1706" t="str">
            <v>REM0001007</v>
          </cell>
          <cell r="B1706">
            <v>210</v>
          </cell>
          <cell r="C1706" t="str">
            <v>H4右下镜座装饰罩(新)</v>
          </cell>
        </row>
        <row r="1707">
          <cell r="A1707" t="str">
            <v>REM0001009</v>
          </cell>
          <cell r="B1707">
            <v>210</v>
          </cell>
          <cell r="C1707" t="str">
            <v>ETX改型下镜座压圈</v>
          </cell>
        </row>
        <row r="1708">
          <cell r="A1708" t="str">
            <v>REM0001009</v>
          </cell>
          <cell r="B1708">
            <v>230</v>
          </cell>
          <cell r="C1708" t="str">
            <v>ETX改型下镜座压圈</v>
          </cell>
        </row>
        <row r="1709">
          <cell r="A1709" t="str">
            <v>REM0001010</v>
          </cell>
          <cell r="B1709">
            <v>210</v>
          </cell>
          <cell r="C1709" t="str">
            <v>ETX改型弹簧</v>
          </cell>
        </row>
        <row r="1710">
          <cell r="A1710" t="str">
            <v>REM0001010</v>
          </cell>
          <cell r="B1710">
            <v>230</v>
          </cell>
          <cell r="C1710" t="str">
            <v>ETX改型弹簧</v>
          </cell>
        </row>
        <row r="1711">
          <cell r="A1711" t="str">
            <v>REM0001011</v>
          </cell>
          <cell r="B1711">
            <v>210</v>
          </cell>
          <cell r="C1711" t="str">
            <v>ETX改型下镜座插片</v>
          </cell>
        </row>
        <row r="1712">
          <cell r="A1712" t="str">
            <v>REM0001011</v>
          </cell>
          <cell r="B1712">
            <v>230</v>
          </cell>
          <cell r="C1712" t="str">
            <v>ETX改型下镜座插片</v>
          </cell>
        </row>
        <row r="1713">
          <cell r="A1713" t="str">
            <v>REM0001012</v>
          </cell>
          <cell r="B1713">
            <v>210</v>
          </cell>
          <cell r="C1713" t="str">
            <v>ETX改型小镜片托(老)</v>
          </cell>
        </row>
        <row r="1714">
          <cell r="A1714" t="str">
            <v>REM0001014</v>
          </cell>
          <cell r="B1714">
            <v>210</v>
          </cell>
          <cell r="C1714" t="str">
            <v>铜插片DJ611-E2.8×0.5A</v>
          </cell>
        </row>
        <row r="1715">
          <cell r="A1715" t="str">
            <v>REM0001018</v>
          </cell>
          <cell r="B1715">
            <v>210</v>
          </cell>
          <cell r="C1715" t="str">
            <v>A2后视镜左上座垫</v>
          </cell>
        </row>
        <row r="1716">
          <cell r="A1716" t="str">
            <v>REM0001019</v>
          </cell>
          <cell r="B1716">
            <v>210</v>
          </cell>
          <cell r="C1716" t="str">
            <v>A2后视镜左下座垫</v>
          </cell>
        </row>
        <row r="1717">
          <cell r="A1717" t="str">
            <v>REM0001028</v>
          </cell>
          <cell r="B1717">
            <v>210</v>
          </cell>
          <cell r="C1717" t="str">
            <v>A2上镜座右</v>
          </cell>
        </row>
        <row r="1718">
          <cell r="A1718" t="str">
            <v>REM0001029</v>
          </cell>
          <cell r="B1718">
            <v>210</v>
          </cell>
          <cell r="C1718" t="str">
            <v>A2后视镜右上座垫</v>
          </cell>
        </row>
        <row r="1719">
          <cell r="A1719" t="str">
            <v>REM0001030</v>
          </cell>
          <cell r="B1719">
            <v>210</v>
          </cell>
          <cell r="C1719" t="str">
            <v>A2后视镜右下座垫</v>
          </cell>
        </row>
        <row r="1720">
          <cell r="A1720" t="str">
            <v>REM0001063</v>
          </cell>
          <cell r="B1720">
            <v>210</v>
          </cell>
          <cell r="C1720" t="str">
            <v>F2400下镜座</v>
          </cell>
        </row>
        <row r="1721">
          <cell r="A1721" t="str">
            <v>REM0001064</v>
          </cell>
          <cell r="B1721">
            <v>210</v>
          </cell>
          <cell r="C1721" t="str">
            <v>F2400右下镜座胶垫</v>
          </cell>
        </row>
        <row r="1722">
          <cell r="A1722" t="str">
            <v>REM0001065</v>
          </cell>
          <cell r="B1722">
            <v>210</v>
          </cell>
          <cell r="C1722" t="str">
            <v>2400后视镜下镜座装饰罩</v>
          </cell>
        </row>
        <row r="1723">
          <cell r="A1723" t="str">
            <v>REM0001086</v>
          </cell>
          <cell r="B1723">
            <v>210</v>
          </cell>
          <cell r="C1723" t="str">
            <v>VT左后视镜后盖上罩L1</v>
          </cell>
        </row>
        <row r="1724">
          <cell r="A1724" t="str">
            <v>REM0001087</v>
          </cell>
          <cell r="B1724">
            <v>210</v>
          </cell>
          <cell r="C1724" t="str">
            <v>VT左后视镜镜体上罩L2</v>
          </cell>
        </row>
        <row r="1725">
          <cell r="A1725" t="str">
            <v>REM0001088</v>
          </cell>
          <cell r="B1725">
            <v>210</v>
          </cell>
          <cell r="C1725" t="str">
            <v>VT左后视镜后盖下罩L3</v>
          </cell>
        </row>
        <row r="1726">
          <cell r="A1726" t="str">
            <v>REM0001089</v>
          </cell>
          <cell r="B1726">
            <v>210</v>
          </cell>
          <cell r="C1726" t="str">
            <v>VT左后视镜镜体下罩L4</v>
          </cell>
        </row>
        <row r="1727">
          <cell r="A1727" t="str">
            <v>REM0001091</v>
          </cell>
          <cell r="B1727">
            <v>210</v>
          </cell>
          <cell r="C1727" t="str">
            <v>VT右后视镜后盖上罩R1</v>
          </cell>
        </row>
        <row r="1728">
          <cell r="A1728" t="str">
            <v>REM0001092</v>
          </cell>
          <cell r="B1728">
            <v>210</v>
          </cell>
          <cell r="C1728" t="str">
            <v>VT右后视镜镜体上罩R2</v>
          </cell>
        </row>
        <row r="1729">
          <cell r="A1729" t="str">
            <v>REM0001093</v>
          </cell>
          <cell r="B1729">
            <v>210</v>
          </cell>
          <cell r="C1729" t="str">
            <v>VT右后视镜后盖下罩R3</v>
          </cell>
        </row>
        <row r="1730">
          <cell r="A1730" t="str">
            <v>REM0001094</v>
          </cell>
          <cell r="B1730">
            <v>210</v>
          </cell>
          <cell r="C1730" t="str">
            <v>VT右后视镜镜体下罩R4</v>
          </cell>
        </row>
        <row r="1731">
          <cell r="A1731" t="str">
            <v>REM0001095</v>
          </cell>
          <cell r="B1731">
            <v>210</v>
          </cell>
          <cell r="C1731" t="str">
            <v>B40L三角座钢琴黑左</v>
          </cell>
        </row>
        <row r="1732">
          <cell r="A1732" t="str">
            <v>REM0001096</v>
          </cell>
          <cell r="B1732">
            <v>210</v>
          </cell>
          <cell r="C1732" t="str">
            <v>B40L左底座密封垫</v>
          </cell>
        </row>
        <row r="1733">
          <cell r="A1733" t="str">
            <v>REM0001097</v>
          </cell>
          <cell r="B1733">
            <v>210</v>
          </cell>
          <cell r="C1733" t="str">
            <v>B40L左手折基板</v>
          </cell>
        </row>
        <row r="1734">
          <cell r="A1734" t="str">
            <v>REM0001098</v>
          </cell>
          <cell r="B1734">
            <v>210</v>
          </cell>
          <cell r="C1734" t="str">
            <v>B40L左手折压板</v>
          </cell>
        </row>
        <row r="1735">
          <cell r="A1735" t="str">
            <v>REM0001098</v>
          </cell>
          <cell r="B1735">
            <v>230</v>
          </cell>
          <cell r="C1735" t="str">
            <v>B40L左手折压板</v>
          </cell>
        </row>
        <row r="1736">
          <cell r="A1736" t="str">
            <v>REM0001099</v>
          </cell>
          <cell r="B1736">
            <v>210</v>
          </cell>
          <cell r="C1736" t="str">
            <v>B40L左导光条安装板</v>
          </cell>
        </row>
        <row r="1737">
          <cell r="A1737" t="str">
            <v>REM0001100</v>
          </cell>
          <cell r="B1737">
            <v>210</v>
          </cell>
          <cell r="C1737" t="str">
            <v>B40L左转向灯底座</v>
          </cell>
        </row>
        <row r="1738">
          <cell r="A1738" t="str">
            <v>REM0001101</v>
          </cell>
          <cell r="B1738">
            <v>210</v>
          </cell>
          <cell r="C1738" t="str">
            <v>B40L转向灯导光条左</v>
          </cell>
        </row>
        <row r="1739">
          <cell r="A1739" t="str">
            <v>REM0001102</v>
          </cell>
          <cell r="B1739">
            <v>210</v>
          </cell>
          <cell r="C1739" t="str">
            <v>B40L镜框钢琴黑左</v>
          </cell>
        </row>
        <row r="1740">
          <cell r="A1740" t="str">
            <v>REM0001103</v>
          </cell>
          <cell r="B1740">
            <v>210</v>
          </cell>
          <cell r="C1740" t="str">
            <v>B40L左镜壳1</v>
          </cell>
        </row>
        <row r="1741">
          <cell r="A1741" t="str">
            <v>REM0001105</v>
          </cell>
          <cell r="B1741">
            <v>210</v>
          </cell>
          <cell r="C1741" t="str">
            <v>B80C左镜片</v>
          </cell>
        </row>
        <row r="1742">
          <cell r="A1742" t="str">
            <v>REM0001106</v>
          </cell>
          <cell r="B1742">
            <v>210</v>
          </cell>
          <cell r="C1742" t="str">
            <v>B40L左镜片托</v>
          </cell>
        </row>
        <row r="1743">
          <cell r="A1743" t="str">
            <v>REM0001107</v>
          </cell>
          <cell r="B1743">
            <v>210</v>
          </cell>
          <cell r="C1743" t="str">
            <v>B80C左加热片</v>
          </cell>
        </row>
        <row r="1744">
          <cell r="A1744" t="str">
            <v>REM0001108</v>
          </cell>
          <cell r="B1744">
            <v>210</v>
          </cell>
          <cell r="C1744" t="str">
            <v>线束合件插接器</v>
          </cell>
        </row>
        <row r="1745">
          <cell r="A1745" t="str">
            <v>REM0001109</v>
          </cell>
          <cell r="B1745">
            <v>210</v>
          </cell>
          <cell r="C1745" t="str">
            <v>B40L左灯罩</v>
          </cell>
        </row>
        <row r="1746">
          <cell r="A1746" t="str">
            <v>REM0001112</v>
          </cell>
          <cell r="B1746">
            <v>210</v>
          </cell>
          <cell r="C1746" t="str">
            <v>B40L三角座钢琴黑右</v>
          </cell>
        </row>
        <row r="1747">
          <cell r="A1747" t="str">
            <v>REM0001113</v>
          </cell>
          <cell r="B1747">
            <v>210</v>
          </cell>
          <cell r="C1747" t="str">
            <v>B40L右底座密封垫</v>
          </cell>
        </row>
        <row r="1748">
          <cell r="A1748" t="str">
            <v>REM0001114</v>
          </cell>
          <cell r="B1748">
            <v>210</v>
          </cell>
          <cell r="C1748" t="str">
            <v>B40L右手折基板</v>
          </cell>
        </row>
        <row r="1749">
          <cell r="A1749" t="str">
            <v>REM0001115</v>
          </cell>
          <cell r="B1749">
            <v>210</v>
          </cell>
          <cell r="C1749" t="str">
            <v>B40L右手折压板</v>
          </cell>
        </row>
        <row r="1750">
          <cell r="A1750" t="str">
            <v>REM0001115</v>
          </cell>
          <cell r="B1750">
            <v>230</v>
          </cell>
          <cell r="C1750" t="str">
            <v>B40L右手折压板</v>
          </cell>
        </row>
        <row r="1751">
          <cell r="A1751" t="str">
            <v>REM0001116</v>
          </cell>
          <cell r="B1751">
            <v>210</v>
          </cell>
          <cell r="C1751" t="str">
            <v>B40L右导光条安装板</v>
          </cell>
        </row>
        <row r="1752">
          <cell r="A1752" t="str">
            <v>REM0001117</v>
          </cell>
          <cell r="B1752">
            <v>210</v>
          </cell>
          <cell r="C1752" t="str">
            <v>B40L右转向灯底座</v>
          </cell>
        </row>
        <row r="1753">
          <cell r="A1753" t="str">
            <v>REM0001118</v>
          </cell>
          <cell r="B1753">
            <v>210</v>
          </cell>
          <cell r="C1753" t="str">
            <v>B40L镜框钢琴黑右</v>
          </cell>
        </row>
        <row r="1754">
          <cell r="A1754" t="str">
            <v>REM0001119</v>
          </cell>
          <cell r="B1754">
            <v>210</v>
          </cell>
          <cell r="C1754" t="str">
            <v>B40L右镜壳1</v>
          </cell>
        </row>
        <row r="1755">
          <cell r="A1755" t="str">
            <v>REM0001121</v>
          </cell>
          <cell r="B1755">
            <v>210</v>
          </cell>
          <cell r="C1755" t="str">
            <v>B80C右镜片</v>
          </cell>
        </row>
        <row r="1756">
          <cell r="A1756" t="str">
            <v>REM0001122</v>
          </cell>
          <cell r="B1756">
            <v>210</v>
          </cell>
          <cell r="C1756" t="str">
            <v>B40L右镜片托</v>
          </cell>
        </row>
        <row r="1757">
          <cell r="A1757" t="str">
            <v>REM0001123</v>
          </cell>
          <cell r="B1757">
            <v>210</v>
          </cell>
          <cell r="C1757" t="str">
            <v>B80C右加热片</v>
          </cell>
        </row>
        <row r="1758">
          <cell r="A1758" t="str">
            <v>REM0001124</v>
          </cell>
          <cell r="B1758">
            <v>210</v>
          </cell>
          <cell r="C1758" t="str">
            <v>B40L右转向灯灯罩</v>
          </cell>
        </row>
        <row r="1759">
          <cell r="A1759" t="str">
            <v>REM0001129</v>
          </cell>
          <cell r="B1759">
            <v>210</v>
          </cell>
          <cell r="C1759" t="str">
            <v>B80C底座护盖钢琴黑左</v>
          </cell>
        </row>
        <row r="1760">
          <cell r="A1760" t="str">
            <v>REM0001130</v>
          </cell>
          <cell r="B1760">
            <v>210</v>
          </cell>
          <cell r="C1760" t="str">
            <v>B80C左底座密封垫</v>
          </cell>
        </row>
        <row r="1761">
          <cell r="A1761" t="str">
            <v>REM0001131</v>
          </cell>
          <cell r="B1761">
            <v>210</v>
          </cell>
          <cell r="C1761" t="str">
            <v>B40L左电折基板</v>
          </cell>
        </row>
        <row r="1762">
          <cell r="A1762" t="str">
            <v>REM0001132</v>
          </cell>
          <cell r="B1762">
            <v>210</v>
          </cell>
          <cell r="C1762" t="str">
            <v>B80C左电折压板</v>
          </cell>
        </row>
        <row r="1763">
          <cell r="A1763" t="str">
            <v>REM0001132</v>
          </cell>
          <cell r="B1763">
            <v>230</v>
          </cell>
          <cell r="C1763" t="str">
            <v>B80C左电折压板</v>
          </cell>
        </row>
        <row r="1764">
          <cell r="A1764" t="str">
            <v>REM0001133</v>
          </cell>
          <cell r="B1764">
            <v>210</v>
          </cell>
          <cell r="C1764" t="str">
            <v>B80C迎宾灯合件左</v>
          </cell>
        </row>
        <row r="1765">
          <cell r="A1765" t="str">
            <v>REM0001134</v>
          </cell>
          <cell r="B1765">
            <v>210</v>
          </cell>
          <cell r="C1765" t="str">
            <v>B80迎宾灯支架左</v>
          </cell>
        </row>
        <row r="1766">
          <cell r="A1766" t="str">
            <v>REM0001135</v>
          </cell>
          <cell r="B1766">
            <v>210</v>
          </cell>
          <cell r="C1766" t="str">
            <v>B80C迎宾灯密封垫左</v>
          </cell>
        </row>
        <row r="1767">
          <cell r="A1767" t="str">
            <v>REM0001136</v>
          </cell>
          <cell r="B1767">
            <v>210</v>
          </cell>
          <cell r="C1767" t="str">
            <v>B80C左导光条安装板</v>
          </cell>
        </row>
        <row r="1768">
          <cell r="A1768" t="str">
            <v>REM0001137</v>
          </cell>
          <cell r="B1768">
            <v>210</v>
          </cell>
          <cell r="C1768" t="str">
            <v>B80C左转向灯底座</v>
          </cell>
        </row>
        <row r="1769">
          <cell r="A1769" t="str">
            <v>REM0001138</v>
          </cell>
          <cell r="B1769">
            <v>210</v>
          </cell>
          <cell r="C1769" t="str">
            <v>B80C转向灯导光条左</v>
          </cell>
        </row>
        <row r="1770">
          <cell r="A1770" t="str">
            <v>REM0001139</v>
          </cell>
          <cell r="B1770">
            <v>210</v>
          </cell>
          <cell r="C1770" t="str">
            <v>B80C-左镜壳2</v>
          </cell>
        </row>
        <row r="1771">
          <cell r="A1771" t="str">
            <v>REM0001140</v>
          </cell>
          <cell r="B1771">
            <v>210</v>
          </cell>
          <cell r="C1771" t="str">
            <v>B80C后视镜转向灯线路板左</v>
          </cell>
        </row>
        <row r="1772">
          <cell r="A1772" t="str">
            <v>REM0001141</v>
          </cell>
          <cell r="B1772">
            <v>210</v>
          </cell>
          <cell r="C1772" t="str">
            <v>B80C左转向灯灯罩</v>
          </cell>
        </row>
        <row r="1773">
          <cell r="A1773" t="str">
            <v>REM0001142</v>
          </cell>
          <cell r="B1773">
            <v>210</v>
          </cell>
          <cell r="C1773" t="str">
            <v>B80C左线束合件</v>
          </cell>
        </row>
        <row r="1774">
          <cell r="A1774" t="str">
            <v>REM0001143</v>
          </cell>
          <cell r="B1774">
            <v>210</v>
          </cell>
          <cell r="C1774" t="str">
            <v>B80C左底座</v>
          </cell>
        </row>
        <row r="1775">
          <cell r="A1775" t="str">
            <v>REM0001143</v>
          </cell>
          <cell r="B1775">
            <v>230</v>
          </cell>
          <cell r="C1775" t="str">
            <v>B80C左底座</v>
          </cell>
        </row>
        <row r="1776">
          <cell r="A1776" t="str">
            <v>REM0001145</v>
          </cell>
          <cell r="B1776">
            <v>210</v>
          </cell>
          <cell r="C1776" t="str">
            <v>B40L左电折压板</v>
          </cell>
        </row>
        <row r="1777">
          <cell r="A1777" t="str">
            <v>REM0001145</v>
          </cell>
          <cell r="B1777">
            <v>230</v>
          </cell>
          <cell r="C1777" t="str">
            <v>B40L左电折压板</v>
          </cell>
        </row>
        <row r="1778">
          <cell r="A1778" t="str">
            <v>REM0001146</v>
          </cell>
          <cell r="B1778">
            <v>210</v>
          </cell>
          <cell r="C1778" t="str">
            <v>B40L高配左线束合件</v>
          </cell>
        </row>
        <row r="1779">
          <cell r="A1779" t="str">
            <v>REM0001150</v>
          </cell>
          <cell r="B1779">
            <v>210</v>
          </cell>
          <cell r="C1779" t="str">
            <v>B40L右电折基板</v>
          </cell>
        </row>
        <row r="1780">
          <cell r="A1780" t="str">
            <v>REM0001151</v>
          </cell>
          <cell r="B1780">
            <v>210</v>
          </cell>
          <cell r="C1780" t="str">
            <v>B40L右电折压板</v>
          </cell>
        </row>
        <row r="1781">
          <cell r="A1781" t="str">
            <v>REM0001151</v>
          </cell>
          <cell r="B1781">
            <v>230</v>
          </cell>
          <cell r="C1781" t="str">
            <v>B40L右电折压板</v>
          </cell>
        </row>
        <row r="1782">
          <cell r="A1782" t="str">
            <v>REM0001152</v>
          </cell>
          <cell r="B1782">
            <v>210</v>
          </cell>
          <cell r="C1782" t="str">
            <v>B40L高配右线束合件</v>
          </cell>
        </row>
        <row r="1783">
          <cell r="A1783" t="str">
            <v>REM0001153</v>
          </cell>
          <cell r="B1783">
            <v>210</v>
          </cell>
          <cell r="C1783" t="str">
            <v>B80C底座护盖钢琴黑右</v>
          </cell>
        </row>
        <row r="1784">
          <cell r="A1784" t="str">
            <v>REM0001154</v>
          </cell>
          <cell r="B1784">
            <v>210</v>
          </cell>
          <cell r="C1784" t="str">
            <v>B80C右底座密封垫</v>
          </cell>
        </row>
        <row r="1785">
          <cell r="A1785" t="str">
            <v>REM0001155</v>
          </cell>
          <cell r="B1785">
            <v>210</v>
          </cell>
          <cell r="C1785" t="str">
            <v>B80C右电折压板</v>
          </cell>
        </row>
        <row r="1786">
          <cell r="A1786" t="str">
            <v>REM0001155</v>
          </cell>
          <cell r="B1786">
            <v>230</v>
          </cell>
          <cell r="C1786" t="str">
            <v>B80C右电折压板</v>
          </cell>
        </row>
        <row r="1787">
          <cell r="A1787" t="str">
            <v>REM0001156</v>
          </cell>
          <cell r="B1787">
            <v>210</v>
          </cell>
          <cell r="C1787" t="str">
            <v>B80C迎宾灯合件右</v>
          </cell>
        </row>
        <row r="1788">
          <cell r="A1788" t="str">
            <v>REM0001157</v>
          </cell>
          <cell r="B1788">
            <v>210</v>
          </cell>
          <cell r="C1788" t="str">
            <v>B80迎宾灯支架右</v>
          </cell>
        </row>
        <row r="1789">
          <cell r="A1789" t="str">
            <v>REM0001158</v>
          </cell>
          <cell r="B1789">
            <v>210</v>
          </cell>
          <cell r="C1789" t="str">
            <v>B80C迎宾灯密封垫右</v>
          </cell>
        </row>
        <row r="1790">
          <cell r="A1790" t="str">
            <v>REM0001159</v>
          </cell>
          <cell r="B1790">
            <v>210</v>
          </cell>
          <cell r="C1790" t="str">
            <v>B80C右导光条安装板</v>
          </cell>
        </row>
        <row r="1791">
          <cell r="A1791" t="str">
            <v>REM0001160</v>
          </cell>
          <cell r="B1791">
            <v>210</v>
          </cell>
          <cell r="C1791" t="str">
            <v>B80C右转向灯底座</v>
          </cell>
        </row>
        <row r="1792">
          <cell r="A1792" t="str">
            <v>REM0001161</v>
          </cell>
          <cell r="B1792">
            <v>210</v>
          </cell>
          <cell r="C1792" t="str">
            <v>B80C-右镜壳2</v>
          </cell>
        </row>
        <row r="1793">
          <cell r="A1793" t="str">
            <v>REM0001162</v>
          </cell>
          <cell r="B1793">
            <v>210</v>
          </cell>
          <cell r="C1793" t="str">
            <v>B80C转向灯线路板板右</v>
          </cell>
        </row>
        <row r="1794">
          <cell r="A1794" t="str">
            <v>REM0001163</v>
          </cell>
          <cell r="B1794">
            <v>210</v>
          </cell>
          <cell r="C1794" t="str">
            <v>B80C右转向灯灯罩</v>
          </cell>
        </row>
        <row r="1795">
          <cell r="A1795" t="str">
            <v>REM0001164</v>
          </cell>
          <cell r="B1795">
            <v>210</v>
          </cell>
          <cell r="C1795" t="str">
            <v>B80C右线束合件</v>
          </cell>
        </row>
        <row r="1796">
          <cell r="A1796" t="str">
            <v>REM0001165</v>
          </cell>
          <cell r="B1796">
            <v>210</v>
          </cell>
          <cell r="C1796" t="str">
            <v>B80C右底座</v>
          </cell>
        </row>
        <row r="1797">
          <cell r="A1797" t="str">
            <v>REM0001165</v>
          </cell>
          <cell r="B1797">
            <v>230</v>
          </cell>
          <cell r="C1797" t="str">
            <v>B80C右底座</v>
          </cell>
        </row>
        <row r="1798">
          <cell r="A1798" t="str">
            <v>REM0001171</v>
          </cell>
          <cell r="B1798">
            <v>210</v>
          </cell>
          <cell r="C1798" t="str">
            <v>C30D面罩左</v>
          </cell>
        </row>
        <row r="1799">
          <cell r="A1799" t="str">
            <v>REM0001172</v>
          </cell>
          <cell r="B1799">
            <v>210</v>
          </cell>
          <cell r="C1799" t="str">
            <v>C30D面罩右</v>
          </cell>
        </row>
        <row r="1800">
          <cell r="A1800" t="str">
            <v>REM0001177</v>
          </cell>
          <cell r="B1800">
            <v>210</v>
          </cell>
          <cell r="C1800" t="str">
            <v>M50N左面罩</v>
          </cell>
        </row>
        <row r="1801">
          <cell r="A1801" t="str">
            <v>REM0001178</v>
          </cell>
          <cell r="B1801">
            <v>210</v>
          </cell>
          <cell r="C1801" t="str">
            <v>M50N右面罩</v>
          </cell>
        </row>
        <row r="1802">
          <cell r="A1802" t="str">
            <v>REM0001179</v>
          </cell>
          <cell r="B1802">
            <v>210</v>
          </cell>
          <cell r="C1802" t="str">
            <v>B80C右底座护罩</v>
          </cell>
        </row>
        <row r="1803">
          <cell r="A1803" t="str">
            <v>REM0001180</v>
          </cell>
          <cell r="B1803">
            <v>210</v>
          </cell>
          <cell r="C1803" t="str">
            <v>B40L三角底座护罩右</v>
          </cell>
        </row>
        <row r="1804">
          <cell r="A1804" t="str">
            <v>REM0001182</v>
          </cell>
          <cell r="B1804">
            <v>210</v>
          </cell>
          <cell r="C1804" t="str">
            <v>B80C左底座护罩</v>
          </cell>
        </row>
        <row r="1805">
          <cell r="A1805" t="str">
            <v>REM0001183</v>
          </cell>
          <cell r="B1805">
            <v>210</v>
          </cell>
          <cell r="C1805" t="str">
            <v>B40L三角底座护罩左</v>
          </cell>
        </row>
        <row r="1806">
          <cell r="A1806" t="str">
            <v>REM0001185</v>
          </cell>
          <cell r="B1806">
            <v>210</v>
          </cell>
          <cell r="C1806" t="str">
            <v>B40L右镜框</v>
          </cell>
        </row>
        <row r="1807">
          <cell r="A1807" t="str">
            <v>REM0001186</v>
          </cell>
          <cell r="B1807">
            <v>210</v>
          </cell>
          <cell r="C1807" t="str">
            <v>B40L左镜框</v>
          </cell>
        </row>
        <row r="1808">
          <cell r="A1808" t="str">
            <v>REM0001187</v>
          </cell>
          <cell r="B1808">
            <v>210</v>
          </cell>
          <cell r="C1808" t="str">
            <v>华菱H08右驾左后视镜</v>
          </cell>
        </row>
        <row r="1809">
          <cell r="A1809" t="str">
            <v>REM0001188</v>
          </cell>
          <cell r="B1809">
            <v>210</v>
          </cell>
          <cell r="C1809" t="str">
            <v>华菱H08右驾右后视镜</v>
          </cell>
        </row>
        <row r="1810">
          <cell r="A1810" t="str">
            <v>REM0001194</v>
          </cell>
          <cell r="B1810">
            <v>210</v>
          </cell>
          <cell r="C1810" t="str">
            <v>出口澳洲后视镜24V</v>
          </cell>
        </row>
        <row r="1811">
          <cell r="A1811" t="str">
            <v>REM0001208</v>
          </cell>
          <cell r="B1811">
            <v>210</v>
          </cell>
          <cell r="C1811" t="str">
            <v>ETX新国标改型左(手动)</v>
          </cell>
        </row>
        <row r="1812">
          <cell r="A1812" t="str">
            <v>REM0001209</v>
          </cell>
          <cell r="B1812">
            <v>210</v>
          </cell>
          <cell r="C1812" t="str">
            <v>新ETX改型电动左后视镜</v>
          </cell>
        </row>
        <row r="1813">
          <cell r="A1813" t="str">
            <v>REM0001210</v>
          </cell>
          <cell r="B1813">
            <v>210</v>
          </cell>
          <cell r="C1813" t="str">
            <v>ETX新国标改型右(手动)</v>
          </cell>
        </row>
        <row r="1814">
          <cell r="A1814" t="str">
            <v>REM0001211</v>
          </cell>
          <cell r="B1814">
            <v>210</v>
          </cell>
          <cell r="C1814" t="str">
            <v>新ETX改型电动右后视镜</v>
          </cell>
        </row>
        <row r="1815">
          <cell r="A1815" t="str">
            <v>REM0001216</v>
          </cell>
          <cell r="B1815">
            <v>210</v>
          </cell>
          <cell r="C1815" t="str">
            <v>低速牵引车左后视镜总成</v>
          </cell>
        </row>
        <row r="1816">
          <cell r="A1816" t="str">
            <v>REM0001217</v>
          </cell>
          <cell r="B1816">
            <v>210</v>
          </cell>
          <cell r="C1816" t="str">
            <v>低速牵引车右置左后视镜</v>
          </cell>
        </row>
        <row r="1817">
          <cell r="A1817" t="str">
            <v>REM0001218</v>
          </cell>
          <cell r="B1817">
            <v>210</v>
          </cell>
          <cell r="C1817" t="str">
            <v>低速牵引车右后视镜总成</v>
          </cell>
        </row>
        <row r="1818">
          <cell r="A1818" t="str">
            <v>REM0001220</v>
          </cell>
          <cell r="B1818">
            <v>210</v>
          </cell>
          <cell r="C1818" t="str">
            <v>豪泺右置车左后视镜</v>
          </cell>
        </row>
        <row r="1819">
          <cell r="A1819" t="str">
            <v>REM0001221</v>
          </cell>
          <cell r="B1819">
            <v>210</v>
          </cell>
          <cell r="C1819" t="str">
            <v>豪泺右置车右后视镜</v>
          </cell>
        </row>
        <row r="1820">
          <cell r="A1820" t="str">
            <v>REM0001222</v>
          </cell>
          <cell r="B1820">
            <v>210</v>
          </cell>
          <cell r="C1820" t="str">
            <v>豪沃豪华型左后视镜</v>
          </cell>
        </row>
        <row r="1821">
          <cell r="A1821" t="str">
            <v>REM0001223</v>
          </cell>
          <cell r="B1821">
            <v>210</v>
          </cell>
          <cell r="C1821" t="str">
            <v>豪沃豪华型右后视镜</v>
          </cell>
        </row>
        <row r="1822">
          <cell r="A1822" t="str">
            <v>REM0001228</v>
          </cell>
          <cell r="B1822">
            <v>210</v>
          </cell>
          <cell r="C1822" t="str">
            <v>矿山车改型后视镜右</v>
          </cell>
        </row>
        <row r="1823">
          <cell r="A1823" t="str">
            <v>REM0001229</v>
          </cell>
          <cell r="B1823">
            <v>210</v>
          </cell>
          <cell r="C1823" t="str">
            <v>矿山车改型后视镜左</v>
          </cell>
        </row>
        <row r="1824">
          <cell r="A1824" t="str">
            <v>REM0001232</v>
          </cell>
          <cell r="B1824">
            <v>210</v>
          </cell>
          <cell r="C1824" t="str">
            <v>一汽MV3左后视镜(手动)</v>
          </cell>
        </row>
        <row r="1825">
          <cell r="A1825" t="str">
            <v>REM0001233</v>
          </cell>
          <cell r="B1825">
            <v>210</v>
          </cell>
          <cell r="C1825" t="str">
            <v>一汽MV3右后视镜(手动)</v>
          </cell>
        </row>
        <row r="1826">
          <cell r="A1826" t="str">
            <v>REM0001258</v>
          </cell>
          <cell r="B1826">
            <v>210</v>
          </cell>
          <cell r="C1826" t="str">
            <v>M20改款右外低配底漆</v>
          </cell>
        </row>
        <row r="1827">
          <cell r="A1827" t="str">
            <v>REM0001293</v>
          </cell>
          <cell r="B1827">
            <v>210</v>
          </cell>
          <cell r="C1827" t="str">
            <v>M20改款左外低配底漆</v>
          </cell>
        </row>
        <row r="1828">
          <cell r="A1828" t="str">
            <v>REM0001348</v>
          </cell>
          <cell r="B1828">
            <v>210</v>
          </cell>
          <cell r="C1828" t="str">
            <v>C33DB左外镜高配珠光白</v>
          </cell>
        </row>
        <row r="1829">
          <cell r="A1829" t="str">
            <v>REM0001350</v>
          </cell>
          <cell r="B1829">
            <v>210</v>
          </cell>
          <cell r="C1829" t="str">
            <v>C33DB左外镜总成中配靓蓝</v>
          </cell>
        </row>
        <row r="1830">
          <cell r="A1830" t="str">
            <v>REM0001353</v>
          </cell>
          <cell r="B1830">
            <v>210</v>
          </cell>
          <cell r="C1830" t="str">
            <v>C33DB左外镜中配激情橙</v>
          </cell>
        </row>
        <row r="1831">
          <cell r="A1831" t="str">
            <v>REM0001357</v>
          </cell>
          <cell r="B1831">
            <v>210</v>
          </cell>
          <cell r="C1831" t="str">
            <v>C33DB左外镜中配珠光白</v>
          </cell>
        </row>
        <row r="1832">
          <cell r="A1832" t="str">
            <v>REM0001358</v>
          </cell>
          <cell r="B1832">
            <v>210</v>
          </cell>
          <cell r="C1832" t="str">
            <v>C33DB左外镜中配丹霞红</v>
          </cell>
        </row>
        <row r="1833">
          <cell r="A1833" t="str">
            <v>REM0001366</v>
          </cell>
          <cell r="B1833">
            <v>210</v>
          </cell>
          <cell r="C1833" t="str">
            <v>C33DB右外镜高配珠光白</v>
          </cell>
        </row>
        <row r="1834">
          <cell r="A1834" t="str">
            <v>REM0001368</v>
          </cell>
          <cell r="B1834">
            <v>210</v>
          </cell>
          <cell r="C1834" t="str">
            <v>C33DB右外镜总成中配靓蓝</v>
          </cell>
        </row>
        <row r="1835">
          <cell r="A1835" t="str">
            <v>REM0001371</v>
          </cell>
          <cell r="B1835">
            <v>210</v>
          </cell>
          <cell r="C1835" t="str">
            <v>C33DB右外镜中配激情橙</v>
          </cell>
        </row>
        <row r="1836">
          <cell r="A1836" t="str">
            <v>REM0001375</v>
          </cell>
          <cell r="B1836">
            <v>210</v>
          </cell>
          <cell r="C1836" t="str">
            <v>C33DB右外镜中配珠光白</v>
          </cell>
        </row>
        <row r="1837">
          <cell r="A1837" t="str">
            <v>REM0001376</v>
          </cell>
          <cell r="B1837">
            <v>210</v>
          </cell>
          <cell r="C1837" t="str">
            <v>C33DB右外镜中配丹霞红</v>
          </cell>
        </row>
        <row r="1838">
          <cell r="A1838" t="str">
            <v>REM0001377</v>
          </cell>
          <cell r="B1838">
            <v>210</v>
          </cell>
          <cell r="C1838" t="str">
            <v>M50N高配后视镜左格林兰白</v>
          </cell>
        </row>
        <row r="1839">
          <cell r="A1839" t="str">
            <v>REM0001470</v>
          </cell>
          <cell r="B1839">
            <v>210</v>
          </cell>
          <cell r="C1839" t="str">
            <v>M31RB左外后视镜钢琴黑</v>
          </cell>
        </row>
        <row r="1840">
          <cell r="A1840" t="str">
            <v>REM0001471</v>
          </cell>
          <cell r="B1840">
            <v>210</v>
          </cell>
          <cell r="C1840" t="str">
            <v>M31RB右外后视镜钢琴黑</v>
          </cell>
        </row>
        <row r="1841">
          <cell r="A1841" t="str">
            <v>REM0001472</v>
          </cell>
          <cell r="B1841">
            <v>210</v>
          </cell>
          <cell r="C1841" t="str">
            <v>B40左外后视镜(低配)</v>
          </cell>
        </row>
        <row r="1842">
          <cell r="A1842" t="str">
            <v>REM0001473</v>
          </cell>
          <cell r="B1842">
            <v>210</v>
          </cell>
          <cell r="C1842" t="str">
            <v>B40左外后视镜(高配)</v>
          </cell>
        </row>
        <row r="1843">
          <cell r="A1843" t="str">
            <v>REM0001474</v>
          </cell>
          <cell r="B1843">
            <v>210</v>
          </cell>
          <cell r="C1843" t="str">
            <v>B40左后视镜</v>
          </cell>
        </row>
        <row r="1844">
          <cell r="A1844" t="str">
            <v>REM0001475</v>
          </cell>
          <cell r="B1844">
            <v>210</v>
          </cell>
          <cell r="C1844" t="str">
            <v>B40右外后视镜(低配)</v>
          </cell>
        </row>
        <row r="1845">
          <cell r="A1845" t="str">
            <v>REM0001476</v>
          </cell>
          <cell r="B1845">
            <v>210</v>
          </cell>
          <cell r="C1845" t="str">
            <v>B40右外后视镜(高配)</v>
          </cell>
        </row>
        <row r="1846">
          <cell r="A1846" t="str">
            <v>REM0001477</v>
          </cell>
          <cell r="B1846">
            <v>210</v>
          </cell>
          <cell r="C1846" t="str">
            <v>B40右后视镜</v>
          </cell>
        </row>
        <row r="1847">
          <cell r="A1847" t="str">
            <v>REM0001481</v>
          </cell>
          <cell r="B1847">
            <v>210</v>
          </cell>
          <cell r="C1847" t="str">
            <v>ETX左后视镜</v>
          </cell>
        </row>
        <row r="1848">
          <cell r="A1848" t="str">
            <v>REM0001482</v>
          </cell>
          <cell r="B1848">
            <v>210</v>
          </cell>
          <cell r="C1848" t="str">
            <v>ETX左后视镜</v>
          </cell>
        </row>
        <row r="1849">
          <cell r="A1849" t="str">
            <v>REM0001484</v>
          </cell>
          <cell r="B1849">
            <v>210</v>
          </cell>
          <cell r="C1849" t="str">
            <v>ETX右后视镜</v>
          </cell>
        </row>
        <row r="1850">
          <cell r="A1850" t="str">
            <v>REM0001485</v>
          </cell>
          <cell r="B1850">
            <v>210</v>
          </cell>
          <cell r="C1850" t="str">
            <v>ETX右后视镜</v>
          </cell>
        </row>
        <row r="1851">
          <cell r="A1851" t="str">
            <v>REM0001487</v>
          </cell>
          <cell r="B1851">
            <v>210</v>
          </cell>
          <cell r="C1851" t="str">
            <v>ETX2280左后视镜总成</v>
          </cell>
        </row>
        <row r="1852">
          <cell r="A1852" t="str">
            <v>REM0001488</v>
          </cell>
          <cell r="B1852">
            <v>210</v>
          </cell>
          <cell r="C1852" t="str">
            <v>ETX2280左后视镜(新国标)</v>
          </cell>
        </row>
        <row r="1853">
          <cell r="A1853" t="str">
            <v>REM0001489</v>
          </cell>
          <cell r="B1853">
            <v>210</v>
          </cell>
          <cell r="C1853" t="str">
            <v>ETX2280右后视镜总成</v>
          </cell>
        </row>
        <row r="1854">
          <cell r="A1854" t="str">
            <v>REM0001490</v>
          </cell>
          <cell r="B1854">
            <v>210</v>
          </cell>
          <cell r="C1854" t="str">
            <v>ETX2280右后视镜(新国标)</v>
          </cell>
        </row>
        <row r="1855">
          <cell r="A1855" t="str">
            <v>REM0001491</v>
          </cell>
          <cell r="B1855">
            <v>210</v>
          </cell>
          <cell r="C1855" t="str">
            <v>H4左后视镜总成</v>
          </cell>
        </row>
        <row r="1856">
          <cell r="A1856" t="str">
            <v>REM0001492</v>
          </cell>
          <cell r="B1856">
            <v>210</v>
          </cell>
          <cell r="C1856" t="str">
            <v>H4右后视镜总成</v>
          </cell>
        </row>
        <row r="1857">
          <cell r="A1857" t="str">
            <v>REM0001493</v>
          </cell>
          <cell r="B1857">
            <v>210</v>
          </cell>
          <cell r="C1857" t="str">
            <v>ETX改型手动左后视镜</v>
          </cell>
        </row>
        <row r="1858">
          <cell r="A1858" t="str">
            <v>REM0001495</v>
          </cell>
          <cell r="B1858">
            <v>210</v>
          </cell>
          <cell r="C1858" t="str">
            <v>ETX改型手动右后视镜</v>
          </cell>
        </row>
        <row r="1859">
          <cell r="A1859" t="str">
            <v>REM0001506</v>
          </cell>
          <cell r="B1859">
            <v>210</v>
          </cell>
          <cell r="C1859" t="str">
            <v>F2400左后视镜</v>
          </cell>
        </row>
        <row r="1860">
          <cell r="A1860" t="str">
            <v>REM0001507</v>
          </cell>
          <cell r="B1860">
            <v>210</v>
          </cell>
          <cell r="C1860" t="str">
            <v>F2400右后视镜</v>
          </cell>
        </row>
        <row r="1861">
          <cell r="A1861" t="str">
            <v>REM0001513</v>
          </cell>
          <cell r="B1861">
            <v>210</v>
          </cell>
          <cell r="C1861" t="str">
            <v>VT新国标左后视镜</v>
          </cell>
        </row>
        <row r="1862">
          <cell r="A1862" t="str">
            <v>REM0001516</v>
          </cell>
          <cell r="B1862">
            <v>210</v>
          </cell>
          <cell r="C1862" t="str">
            <v>VT新国标右后视镜</v>
          </cell>
        </row>
        <row r="1863">
          <cell r="A1863" t="str">
            <v>REM0001518</v>
          </cell>
          <cell r="B1863">
            <v>210</v>
          </cell>
          <cell r="C1863" t="str">
            <v>B80C-M01低配左外后视镜</v>
          </cell>
        </row>
        <row r="1864">
          <cell r="A1864" t="str">
            <v>REM0001523</v>
          </cell>
          <cell r="B1864">
            <v>210</v>
          </cell>
          <cell r="C1864" t="str">
            <v>B80C-M01低配右外后视镜</v>
          </cell>
        </row>
        <row r="1865">
          <cell r="A1865" t="str">
            <v>REM0001526</v>
          </cell>
          <cell r="B1865">
            <v>210</v>
          </cell>
          <cell r="C1865" t="str">
            <v>B40L-F05中高配外左后视镜</v>
          </cell>
        </row>
        <row r="1866">
          <cell r="A1866" t="str">
            <v>REM0001527</v>
          </cell>
          <cell r="B1866">
            <v>210</v>
          </cell>
          <cell r="C1866" t="str">
            <v>B40L-F05中高配外右后视镜</v>
          </cell>
        </row>
        <row r="1867">
          <cell r="A1867" t="str">
            <v>REM0001545</v>
          </cell>
          <cell r="B1867">
            <v>210</v>
          </cell>
          <cell r="C1867" t="str">
            <v>德龙大保护盖（80）</v>
          </cell>
        </row>
        <row r="1868">
          <cell r="A1868" t="str">
            <v>REM0001548</v>
          </cell>
          <cell r="B1868">
            <v>210</v>
          </cell>
          <cell r="C1868" t="str">
            <v>德龙大保护盖右（205）</v>
          </cell>
        </row>
        <row r="1869">
          <cell r="A1869" t="str">
            <v>REM0001576</v>
          </cell>
          <cell r="B1869">
            <v>210</v>
          </cell>
          <cell r="C1869" t="str">
            <v>出口澳洲灯镜24V加热片大</v>
          </cell>
        </row>
        <row r="1870">
          <cell r="A1870" t="str">
            <v>REM0001577</v>
          </cell>
          <cell r="B1870">
            <v>210</v>
          </cell>
          <cell r="C1870" t="str">
            <v>出口澳洲灯镜24V加热片小</v>
          </cell>
        </row>
        <row r="1871">
          <cell r="A1871" t="str">
            <v>REM0001580</v>
          </cell>
          <cell r="B1871">
            <v>210</v>
          </cell>
          <cell r="C1871" t="str">
            <v>重卡前下视镜后盖</v>
          </cell>
        </row>
        <row r="1872">
          <cell r="A1872" t="str">
            <v>REM0001581</v>
          </cell>
          <cell r="B1872">
            <v>210</v>
          </cell>
          <cell r="C1872" t="str">
            <v>德龙2000转向灯</v>
          </cell>
        </row>
        <row r="1873">
          <cell r="A1873" t="str">
            <v>REM0001604</v>
          </cell>
          <cell r="B1873">
            <v>210</v>
          </cell>
          <cell r="C1873" t="str">
            <v>德龙大镜体</v>
          </cell>
        </row>
        <row r="1874">
          <cell r="A1874" t="str">
            <v>REM0001613</v>
          </cell>
          <cell r="B1874">
            <v>210</v>
          </cell>
          <cell r="C1874" t="str">
            <v>重卡下视镜头</v>
          </cell>
        </row>
        <row r="1875">
          <cell r="A1875" t="str">
            <v>REM0001620</v>
          </cell>
          <cell r="B1875">
            <v>210</v>
          </cell>
          <cell r="C1875" t="str">
            <v>1780镜片</v>
          </cell>
        </row>
        <row r="1876">
          <cell r="A1876" t="str">
            <v>REM0001621</v>
          </cell>
          <cell r="B1876">
            <v>210</v>
          </cell>
          <cell r="C1876" t="str">
            <v>奥铃镜片</v>
          </cell>
        </row>
        <row r="1877">
          <cell r="A1877" t="str">
            <v>REM0001622</v>
          </cell>
          <cell r="B1877">
            <v>210</v>
          </cell>
          <cell r="C1877" t="str">
            <v>华菱下视镜片</v>
          </cell>
        </row>
        <row r="1878">
          <cell r="A1878" t="str">
            <v>REM0001623</v>
          </cell>
          <cell r="B1878">
            <v>210</v>
          </cell>
          <cell r="C1878" t="str">
            <v>H3镜头固定片</v>
          </cell>
        </row>
        <row r="1879">
          <cell r="A1879" t="str">
            <v>REM0001624</v>
          </cell>
          <cell r="B1879">
            <v>210</v>
          </cell>
          <cell r="C1879" t="str">
            <v>H3主镜片</v>
          </cell>
        </row>
        <row r="1880">
          <cell r="A1880" t="str">
            <v>REM0001625</v>
          </cell>
          <cell r="B1880">
            <v>210</v>
          </cell>
          <cell r="C1880" t="str">
            <v>H3广角镜片</v>
          </cell>
        </row>
        <row r="1881">
          <cell r="A1881" t="str">
            <v>REM0001628</v>
          </cell>
          <cell r="B1881">
            <v>210</v>
          </cell>
          <cell r="C1881" t="str">
            <v>1475左镜片</v>
          </cell>
        </row>
        <row r="1882">
          <cell r="A1882" t="str">
            <v>REM0001629</v>
          </cell>
          <cell r="B1882">
            <v>210</v>
          </cell>
          <cell r="C1882" t="str">
            <v>1475左镜座</v>
          </cell>
        </row>
        <row r="1883">
          <cell r="A1883" t="str">
            <v>REM0001630</v>
          </cell>
          <cell r="B1883">
            <v>210</v>
          </cell>
          <cell r="C1883" t="str">
            <v>1475左镜座底盖</v>
          </cell>
        </row>
        <row r="1884">
          <cell r="A1884" t="str">
            <v>REM0001631</v>
          </cell>
          <cell r="B1884">
            <v>210</v>
          </cell>
          <cell r="C1884" t="str">
            <v>1475左镜座面盖</v>
          </cell>
        </row>
        <row r="1885">
          <cell r="A1885" t="str">
            <v>REM0001634</v>
          </cell>
          <cell r="B1885">
            <v>210</v>
          </cell>
          <cell r="C1885" t="str">
            <v>1475尼龙弹垫</v>
          </cell>
        </row>
        <row r="1886">
          <cell r="A1886" t="str">
            <v>REM0001635</v>
          </cell>
          <cell r="B1886">
            <v>210</v>
          </cell>
          <cell r="C1886" t="str">
            <v>6486弹簧座</v>
          </cell>
        </row>
        <row r="1887">
          <cell r="A1887" t="str">
            <v>REM0001636</v>
          </cell>
          <cell r="B1887">
            <v>210</v>
          </cell>
          <cell r="C1887" t="str">
            <v>1475小铁片</v>
          </cell>
        </row>
        <row r="1888">
          <cell r="A1888" t="str">
            <v>REM0001639</v>
          </cell>
          <cell r="B1888">
            <v>210</v>
          </cell>
          <cell r="C1888" t="str">
            <v>1475右镜片</v>
          </cell>
        </row>
        <row r="1889">
          <cell r="A1889" t="str">
            <v>REM0001640</v>
          </cell>
          <cell r="B1889">
            <v>210</v>
          </cell>
          <cell r="C1889" t="str">
            <v>1475右镜座</v>
          </cell>
        </row>
        <row r="1890">
          <cell r="A1890" t="str">
            <v>REM0001641</v>
          </cell>
          <cell r="B1890">
            <v>210</v>
          </cell>
          <cell r="C1890" t="str">
            <v>1475右镜座底盖</v>
          </cell>
        </row>
        <row r="1891">
          <cell r="A1891" t="str">
            <v>REM0001642</v>
          </cell>
          <cell r="B1891">
            <v>210</v>
          </cell>
          <cell r="C1891" t="str">
            <v>1475右镜座面盖</v>
          </cell>
        </row>
        <row r="1892">
          <cell r="A1892" t="str">
            <v>REM0001644</v>
          </cell>
          <cell r="B1892">
            <v>210</v>
          </cell>
          <cell r="C1892" t="str">
            <v>1475右置车底盖左</v>
          </cell>
        </row>
        <row r="1893">
          <cell r="A1893" t="str">
            <v>REM0001645</v>
          </cell>
          <cell r="B1893">
            <v>210</v>
          </cell>
          <cell r="C1893" t="str">
            <v>1475右舵左镜座面盖</v>
          </cell>
        </row>
        <row r="1894">
          <cell r="A1894" t="str">
            <v>REM0001648</v>
          </cell>
          <cell r="B1894">
            <v>210</v>
          </cell>
          <cell r="C1894" t="str">
            <v>1475右舵右镜座面盖</v>
          </cell>
        </row>
        <row r="1895">
          <cell r="A1895" t="str">
            <v>REM0001649</v>
          </cell>
          <cell r="B1895">
            <v>210</v>
          </cell>
          <cell r="C1895" t="str">
            <v>1580左镜座</v>
          </cell>
        </row>
        <row r="1896">
          <cell r="A1896" t="str">
            <v>REM0001649</v>
          </cell>
          <cell r="B1896">
            <v>230</v>
          </cell>
          <cell r="C1896" t="str">
            <v>1580左镜座</v>
          </cell>
        </row>
        <row r="1897">
          <cell r="A1897" t="str">
            <v>REM0001650</v>
          </cell>
          <cell r="B1897">
            <v>210</v>
          </cell>
          <cell r="C1897" t="str">
            <v>仿丰田小碗</v>
          </cell>
        </row>
        <row r="1898">
          <cell r="A1898" t="str">
            <v>REM0001651</v>
          </cell>
          <cell r="B1898">
            <v>210</v>
          </cell>
          <cell r="C1898" t="str">
            <v>1580胶条</v>
          </cell>
        </row>
        <row r="1899">
          <cell r="A1899" t="str">
            <v>REM0001652</v>
          </cell>
          <cell r="B1899">
            <v>210</v>
          </cell>
          <cell r="C1899" t="str">
            <v>1580定位片</v>
          </cell>
        </row>
        <row r="1900">
          <cell r="A1900" t="str">
            <v>REM0001652</v>
          </cell>
          <cell r="B1900">
            <v>230</v>
          </cell>
          <cell r="C1900" t="str">
            <v>1580定位片</v>
          </cell>
        </row>
        <row r="1901">
          <cell r="A1901" t="str">
            <v>REM0001653</v>
          </cell>
          <cell r="B1901">
            <v>210</v>
          </cell>
          <cell r="C1901" t="str">
            <v>1029胶堵</v>
          </cell>
        </row>
        <row r="1902">
          <cell r="A1902" t="str">
            <v>REM0001654</v>
          </cell>
          <cell r="B1902">
            <v>210</v>
          </cell>
          <cell r="C1902" t="str">
            <v>1029后视镜头</v>
          </cell>
        </row>
        <row r="1903">
          <cell r="A1903" t="str">
            <v>REM0001655</v>
          </cell>
          <cell r="B1903">
            <v>210</v>
          </cell>
          <cell r="C1903" t="str">
            <v>1029球头盖</v>
          </cell>
        </row>
        <row r="1904">
          <cell r="A1904" t="str">
            <v>REM0001656</v>
          </cell>
          <cell r="B1904">
            <v>210</v>
          </cell>
          <cell r="C1904" t="str">
            <v>1780防水帽</v>
          </cell>
        </row>
        <row r="1905">
          <cell r="A1905" t="str">
            <v>REM0001657</v>
          </cell>
          <cell r="B1905">
            <v>210</v>
          </cell>
          <cell r="C1905" t="str">
            <v>1580右镜座</v>
          </cell>
        </row>
        <row r="1906">
          <cell r="A1906" t="str">
            <v>REM0001657</v>
          </cell>
          <cell r="B1906">
            <v>230</v>
          </cell>
          <cell r="C1906" t="str">
            <v>1580右镜座</v>
          </cell>
        </row>
        <row r="1907">
          <cell r="A1907" t="str">
            <v>REM0001658</v>
          </cell>
          <cell r="B1907">
            <v>210</v>
          </cell>
          <cell r="C1907" t="str">
            <v>1780镜头</v>
          </cell>
        </row>
        <row r="1908">
          <cell r="A1908" t="str">
            <v>REM0001659</v>
          </cell>
          <cell r="B1908">
            <v>210</v>
          </cell>
          <cell r="C1908" t="str">
            <v>1780-03左镜杆喷涂</v>
          </cell>
        </row>
        <row r="1909">
          <cell r="A1909" t="str">
            <v>REM0001660</v>
          </cell>
          <cell r="B1909">
            <v>210</v>
          </cell>
          <cell r="C1909" t="str">
            <v>1780左镜座</v>
          </cell>
        </row>
        <row r="1910">
          <cell r="A1910" t="str">
            <v>REM0001661</v>
          </cell>
          <cell r="B1910">
            <v>210</v>
          </cell>
          <cell r="C1910" t="str">
            <v>1780定位片</v>
          </cell>
        </row>
        <row r="1911">
          <cell r="A1911" t="str">
            <v>REM0001662</v>
          </cell>
          <cell r="B1911">
            <v>210</v>
          </cell>
          <cell r="C1911" t="str">
            <v>1780厚胶堵</v>
          </cell>
        </row>
        <row r="1912">
          <cell r="A1912" t="str">
            <v>REM0001663</v>
          </cell>
          <cell r="B1912">
            <v>210</v>
          </cell>
          <cell r="C1912" t="str">
            <v>1780薄胶堵</v>
          </cell>
        </row>
        <row r="1913">
          <cell r="A1913" t="str">
            <v>REM0001664</v>
          </cell>
          <cell r="B1913">
            <v>210</v>
          </cell>
          <cell r="C1913" t="str">
            <v>1780胶条</v>
          </cell>
        </row>
        <row r="1914">
          <cell r="A1914" t="str">
            <v>REM0001666</v>
          </cell>
          <cell r="B1914">
            <v>210</v>
          </cell>
          <cell r="C1914" t="str">
            <v>1780下视镜镜头</v>
          </cell>
        </row>
        <row r="1915">
          <cell r="A1915" t="str">
            <v>REM0001667</v>
          </cell>
          <cell r="B1915">
            <v>210</v>
          </cell>
          <cell r="C1915" t="str">
            <v>1780下视镜镜头后盖</v>
          </cell>
        </row>
        <row r="1916">
          <cell r="A1916" t="str">
            <v>REM0001668</v>
          </cell>
          <cell r="B1916">
            <v>210</v>
          </cell>
          <cell r="C1916" t="str">
            <v>重卡下视镜球头盖</v>
          </cell>
        </row>
        <row r="1917">
          <cell r="A1917" t="str">
            <v>REM0001669</v>
          </cell>
          <cell r="B1917">
            <v>210</v>
          </cell>
          <cell r="C1917" t="str">
            <v>1780-32右镜杆喷涂</v>
          </cell>
        </row>
        <row r="1918">
          <cell r="A1918" t="str">
            <v>REM0001670</v>
          </cell>
          <cell r="B1918">
            <v>210</v>
          </cell>
          <cell r="C1918" t="str">
            <v>1780右镜座</v>
          </cell>
        </row>
        <row r="1919">
          <cell r="A1919" t="str">
            <v>REM0001670</v>
          </cell>
          <cell r="B1919">
            <v>230</v>
          </cell>
          <cell r="C1919" t="str">
            <v>1780右镜座</v>
          </cell>
        </row>
        <row r="1920">
          <cell r="A1920" t="str">
            <v>REM0001671</v>
          </cell>
          <cell r="B1920">
            <v>210</v>
          </cell>
          <cell r="C1920" t="str">
            <v>1780-31右镜杆喷涂</v>
          </cell>
        </row>
        <row r="1921">
          <cell r="A1921" t="str">
            <v>REM0001672</v>
          </cell>
          <cell r="B1921">
            <v>210</v>
          </cell>
          <cell r="C1921" t="str">
            <v>A2下视镜杆新喷涂</v>
          </cell>
        </row>
        <row r="1922">
          <cell r="A1922" t="str">
            <v>REM0001673</v>
          </cell>
          <cell r="B1922">
            <v>210</v>
          </cell>
          <cell r="C1922" t="str">
            <v>A2前下视胶垫1</v>
          </cell>
        </row>
        <row r="1923">
          <cell r="A1923" t="str">
            <v>REM0001674</v>
          </cell>
          <cell r="B1923">
            <v>210</v>
          </cell>
          <cell r="C1923" t="str">
            <v>A2前下视胶垫</v>
          </cell>
        </row>
        <row r="1924">
          <cell r="A1924" t="str">
            <v>REM0001675</v>
          </cell>
          <cell r="B1924">
            <v>210</v>
          </cell>
          <cell r="C1924" t="str">
            <v>H3主镜体</v>
          </cell>
        </row>
        <row r="1925">
          <cell r="A1925" t="str">
            <v>REM0001676</v>
          </cell>
          <cell r="B1925">
            <v>210</v>
          </cell>
          <cell r="C1925" t="str">
            <v>H3广角镜体</v>
          </cell>
        </row>
        <row r="1926">
          <cell r="A1926" t="str">
            <v>REM0001677</v>
          </cell>
          <cell r="B1926">
            <v>210</v>
          </cell>
          <cell r="C1926" t="str">
            <v>H3镜杆夹板</v>
          </cell>
        </row>
        <row r="1927">
          <cell r="A1927" t="str">
            <v>REM0001678</v>
          </cell>
          <cell r="B1927">
            <v>210</v>
          </cell>
          <cell r="C1927" t="str">
            <v>H3镜头导套</v>
          </cell>
        </row>
        <row r="1928">
          <cell r="A1928" t="str">
            <v>REM0001679</v>
          </cell>
          <cell r="B1928">
            <v>210</v>
          </cell>
          <cell r="C1928" t="str">
            <v>H3镜杆衬套</v>
          </cell>
        </row>
        <row r="1929">
          <cell r="A1929" t="str">
            <v>REM0001680</v>
          </cell>
          <cell r="B1929">
            <v>210</v>
          </cell>
          <cell r="C1929" t="str">
            <v>H3左上镜座</v>
          </cell>
        </row>
        <row r="1930">
          <cell r="A1930" t="str">
            <v>REM0001681</v>
          </cell>
          <cell r="B1930">
            <v>210</v>
          </cell>
          <cell r="C1930" t="str">
            <v>H3窄车左镜杆喷涂</v>
          </cell>
        </row>
        <row r="1931">
          <cell r="A1931" t="str">
            <v>REM0001682</v>
          </cell>
          <cell r="B1931">
            <v>210</v>
          </cell>
          <cell r="C1931" t="str">
            <v>H3左连接杆喷涂</v>
          </cell>
        </row>
        <row r="1932">
          <cell r="A1932" t="str">
            <v>REM0001683</v>
          </cell>
          <cell r="B1932">
            <v>210</v>
          </cell>
          <cell r="C1932" t="str">
            <v>H3下镜座</v>
          </cell>
        </row>
        <row r="1933">
          <cell r="A1933" t="str">
            <v>REM0001684</v>
          </cell>
          <cell r="B1933">
            <v>210</v>
          </cell>
          <cell r="C1933" t="str">
            <v>H3下镜座盖</v>
          </cell>
        </row>
        <row r="1934">
          <cell r="A1934" t="str">
            <v>REM0001685</v>
          </cell>
          <cell r="B1934">
            <v>210</v>
          </cell>
          <cell r="C1934" t="str">
            <v>H3下镜座垫</v>
          </cell>
        </row>
        <row r="1935">
          <cell r="A1935" t="str">
            <v>REM0001686</v>
          </cell>
          <cell r="B1935">
            <v>210</v>
          </cell>
          <cell r="C1935" t="str">
            <v>仿丰田防水帽</v>
          </cell>
        </row>
        <row r="1936">
          <cell r="A1936" t="str">
            <v>REM0001687</v>
          </cell>
          <cell r="B1936">
            <v>210</v>
          </cell>
          <cell r="C1936" t="str">
            <v>H3连接杆胶垫</v>
          </cell>
        </row>
        <row r="1937">
          <cell r="A1937" t="str">
            <v>REM0001688</v>
          </cell>
          <cell r="B1937">
            <v>210</v>
          </cell>
          <cell r="C1937" t="str">
            <v>捷运垫片</v>
          </cell>
        </row>
        <row r="1938">
          <cell r="A1938" t="str">
            <v>REM0001688</v>
          </cell>
          <cell r="B1938">
            <v>230</v>
          </cell>
          <cell r="C1938" t="str">
            <v>捷运垫片</v>
          </cell>
        </row>
        <row r="1939">
          <cell r="A1939" t="str">
            <v>REM0001689</v>
          </cell>
          <cell r="B1939">
            <v>210</v>
          </cell>
          <cell r="C1939" t="str">
            <v>H3左上镜座胶垫</v>
          </cell>
        </row>
        <row r="1940">
          <cell r="A1940" t="str">
            <v>REM0001690</v>
          </cell>
          <cell r="B1940">
            <v>210</v>
          </cell>
          <cell r="C1940" t="str">
            <v>H3右上镜座</v>
          </cell>
        </row>
        <row r="1941">
          <cell r="A1941" t="str">
            <v>REM0001691</v>
          </cell>
          <cell r="B1941">
            <v>210</v>
          </cell>
          <cell r="C1941" t="str">
            <v>H3窄车右镜杆喷涂</v>
          </cell>
        </row>
        <row r="1942">
          <cell r="A1942" t="str">
            <v>REM0001692</v>
          </cell>
          <cell r="B1942">
            <v>210</v>
          </cell>
          <cell r="C1942" t="str">
            <v>H3右连接杆喷涂</v>
          </cell>
        </row>
        <row r="1943">
          <cell r="A1943" t="str">
            <v>REM0001693</v>
          </cell>
          <cell r="B1943">
            <v>210</v>
          </cell>
          <cell r="C1943" t="str">
            <v>H3右上镜座胶垫</v>
          </cell>
        </row>
        <row r="1944">
          <cell r="A1944" t="str">
            <v>REM0001694</v>
          </cell>
          <cell r="B1944">
            <v>210</v>
          </cell>
          <cell r="C1944" t="str">
            <v>H3宽车左镜杆喷涂</v>
          </cell>
        </row>
        <row r="1945">
          <cell r="A1945" t="str">
            <v>REM0001695</v>
          </cell>
          <cell r="B1945">
            <v>210</v>
          </cell>
          <cell r="C1945" t="str">
            <v>H3宽车右镜杆喷涂</v>
          </cell>
        </row>
        <row r="1946">
          <cell r="A1946" t="str">
            <v>REM0001696</v>
          </cell>
          <cell r="B1946">
            <v>210</v>
          </cell>
          <cell r="C1946" t="str">
            <v>K1镜体左</v>
          </cell>
        </row>
        <row r="1947">
          <cell r="A1947" t="str">
            <v>REM0001697</v>
          </cell>
          <cell r="B1947">
            <v>210</v>
          </cell>
          <cell r="C1947" t="str">
            <v>K1压边左</v>
          </cell>
        </row>
        <row r="1948">
          <cell r="A1948" t="str">
            <v>REM0001698</v>
          </cell>
          <cell r="B1948">
            <v>210</v>
          </cell>
          <cell r="C1948" t="str">
            <v>K1镜片左</v>
          </cell>
        </row>
        <row r="1949">
          <cell r="A1949" t="str">
            <v>REM0001699</v>
          </cell>
          <cell r="B1949">
            <v>210</v>
          </cell>
          <cell r="C1949" t="str">
            <v>K1堵盖左</v>
          </cell>
        </row>
        <row r="1950">
          <cell r="A1950" t="str">
            <v>REM0001700</v>
          </cell>
          <cell r="B1950">
            <v>210</v>
          </cell>
          <cell r="C1950" t="str">
            <v>K1镜座左</v>
          </cell>
        </row>
        <row r="1951">
          <cell r="A1951" t="str">
            <v>REM0001700</v>
          </cell>
          <cell r="B1951">
            <v>230</v>
          </cell>
          <cell r="C1951" t="str">
            <v>K1镜座左</v>
          </cell>
        </row>
        <row r="1952">
          <cell r="A1952" t="str">
            <v>REM0001701</v>
          </cell>
          <cell r="B1952">
            <v>210</v>
          </cell>
          <cell r="C1952" t="str">
            <v>K1装饰罩左</v>
          </cell>
        </row>
        <row r="1953">
          <cell r="A1953" t="str">
            <v>REM0001702</v>
          </cell>
          <cell r="B1953">
            <v>210</v>
          </cell>
          <cell r="C1953" t="str">
            <v>K1调整座左</v>
          </cell>
        </row>
        <row r="1954">
          <cell r="A1954" t="str">
            <v>REM0001702</v>
          </cell>
          <cell r="B1954">
            <v>230</v>
          </cell>
          <cell r="C1954" t="str">
            <v>K1调整座左</v>
          </cell>
        </row>
        <row r="1955">
          <cell r="A1955" t="str">
            <v>REM0001703</v>
          </cell>
          <cell r="B1955">
            <v>210</v>
          </cell>
          <cell r="C1955" t="str">
            <v>K1弹簧座</v>
          </cell>
        </row>
        <row r="1956">
          <cell r="A1956" t="str">
            <v>REM0001704</v>
          </cell>
          <cell r="B1956">
            <v>210</v>
          </cell>
          <cell r="C1956" t="str">
            <v>K1尼龙衬碗</v>
          </cell>
        </row>
        <row r="1957">
          <cell r="A1957" t="str">
            <v>REM0001705</v>
          </cell>
          <cell r="B1957">
            <v>210</v>
          </cell>
          <cell r="C1957" t="str">
            <v>K1海绵条</v>
          </cell>
        </row>
        <row r="1958">
          <cell r="A1958" t="str">
            <v>REM0001706</v>
          </cell>
          <cell r="B1958">
            <v>210</v>
          </cell>
          <cell r="C1958" t="str">
            <v>K1镜体右</v>
          </cell>
        </row>
        <row r="1959">
          <cell r="A1959" t="str">
            <v>REM0001707</v>
          </cell>
          <cell r="B1959">
            <v>210</v>
          </cell>
          <cell r="C1959" t="str">
            <v>K1压边右</v>
          </cell>
        </row>
        <row r="1960">
          <cell r="A1960" t="str">
            <v>REM0001708</v>
          </cell>
          <cell r="B1960">
            <v>210</v>
          </cell>
          <cell r="C1960" t="str">
            <v>K1镜片右</v>
          </cell>
        </row>
        <row r="1961">
          <cell r="A1961" t="str">
            <v>REM0001709</v>
          </cell>
          <cell r="B1961">
            <v>210</v>
          </cell>
          <cell r="C1961" t="str">
            <v>K1堵盖右</v>
          </cell>
        </row>
        <row r="1962">
          <cell r="A1962" t="str">
            <v>REM0001710</v>
          </cell>
          <cell r="B1962">
            <v>210</v>
          </cell>
          <cell r="C1962" t="str">
            <v>K1镜座右</v>
          </cell>
        </row>
        <row r="1963">
          <cell r="A1963" t="str">
            <v>REM0001710</v>
          </cell>
          <cell r="B1963">
            <v>230</v>
          </cell>
          <cell r="C1963" t="str">
            <v>K1镜座右</v>
          </cell>
        </row>
        <row r="1964">
          <cell r="A1964" t="str">
            <v>REM0001711</v>
          </cell>
          <cell r="B1964">
            <v>210</v>
          </cell>
          <cell r="C1964" t="str">
            <v>K1装饰罩右</v>
          </cell>
        </row>
        <row r="1965">
          <cell r="A1965" t="str">
            <v>REM0001712</v>
          </cell>
          <cell r="B1965">
            <v>210</v>
          </cell>
          <cell r="C1965" t="str">
            <v>K1调整座右</v>
          </cell>
        </row>
        <row r="1966">
          <cell r="A1966" t="str">
            <v>REM0001712</v>
          </cell>
          <cell r="B1966">
            <v>230</v>
          </cell>
          <cell r="C1966" t="str">
            <v>K1调整座右</v>
          </cell>
        </row>
        <row r="1967">
          <cell r="A1967" t="str">
            <v>REM0001713</v>
          </cell>
          <cell r="B1967">
            <v>210</v>
          </cell>
          <cell r="C1967" t="str">
            <v>奥驰左镜杆(喷涂)</v>
          </cell>
        </row>
        <row r="1968">
          <cell r="A1968" t="str">
            <v>REM0001715</v>
          </cell>
          <cell r="B1968">
            <v>210</v>
          </cell>
          <cell r="C1968" t="str">
            <v>奥驰左镜体</v>
          </cell>
        </row>
        <row r="1969">
          <cell r="A1969" t="str">
            <v>REM0001716</v>
          </cell>
          <cell r="B1969">
            <v>210</v>
          </cell>
          <cell r="C1969" t="str">
            <v>奥驰左镜框</v>
          </cell>
        </row>
        <row r="1970">
          <cell r="A1970" t="str">
            <v>REM0001717</v>
          </cell>
          <cell r="B1970">
            <v>210</v>
          </cell>
          <cell r="C1970" t="str">
            <v>奥驰左后盖</v>
          </cell>
        </row>
        <row r="1971">
          <cell r="A1971" t="str">
            <v>REM0001718</v>
          </cell>
          <cell r="B1971">
            <v>210</v>
          </cell>
          <cell r="C1971" t="str">
            <v>奥驰左主镜片</v>
          </cell>
        </row>
        <row r="1972">
          <cell r="A1972" t="str">
            <v>REM0001719</v>
          </cell>
          <cell r="B1972">
            <v>210</v>
          </cell>
          <cell r="C1972" t="str">
            <v>奥驰左广角镜托</v>
          </cell>
        </row>
        <row r="1973">
          <cell r="A1973" t="str">
            <v>REM0001720</v>
          </cell>
          <cell r="B1973">
            <v>210</v>
          </cell>
          <cell r="C1973" t="str">
            <v>奥驰广角镜片</v>
          </cell>
        </row>
        <row r="1974">
          <cell r="A1974" t="str">
            <v>REM0001721</v>
          </cell>
          <cell r="B1974">
            <v>210</v>
          </cell>
          <cell r="C1974" t="str">
            <v>奥驰防水帽</v>
          </cell>
        </row>
        <row r="1975">
          <cell r="A1975" t="str">
            <v>REM0001722</v>
          </cell>
          <cell r="B1975">
            <v>210</v>
          </cell>
          <cell r="C1975" t="str">
            <v>时代S小碗</v>
          </cell>
        </row>
        <row r="1976">
          <cell r="A1976" t="str">
            <v>REM0001723</v>
          </cell>
          <cell r="B1976">
            <v>210</v>
          </cell>
          <cell r="C1976" t="str">
            <v>奥驰右镜杆(喷涂)</v>
          </cell>
        </row>
        <row r="1977">
          <cell r="A1977" t="str">
            <v>REM0001725</v>
          </cell>
          <cell r="B1977">
            <v>210</v>
          </cell>
          <cell r="C1977" t="str">
            <v>奥驰右镜体</v>
          </cell>
        </row>
        <row r="1978">
          <cell r="A1978" t="str">
            <v>REM0001726</v>
          </cell>
          <cell r="B1978">
            <v>210</v>
          </cell>
          <cell r="C1978" t="str">
            <v>奥驰右镜框</v>
          </cell>
        </row>
        <row r="1979">
          <cell r="A1979" t="str">
            <v>REM0001727</v>
          </cell>
          <cell r="B1979">
            <v>210</v>
          </cell>
          <cell r="C1979" t="str">
            <v>奥驰右后盖</v>
          </cell>
        </row>
        <row r="1980">
          <cell r="A1980" t="str">
            <v>REM0001728</v>
          </cell>
          <cell r="B1980">
            <v>210</v>
          </cell>
          <cell r="C1980" t="str">
            <v>奥驰右主镜片</v>
          </cell>
        </row>
        <row r="1981">
          <cell r="A1981" t="str">
            <v>REM0001729</v>
          </cell>
          <cell r="B1981">
            <v>210</v>
          </cell>
          <cell r="C1981" t="str">
            <v>奥驰右广角镜托</v>
          </cell>
        </row>
        <row r="1982">
          <cell r="A1982" t="str">
            <v>REM0001730</v>
          </cell>
          <cell r="B1982">
            <v>210</v>
          </cell>
          <cell r="C1982" t="str">
            <v>奥驰V左镜杆喷涂</v>
          </cell>
        </row>
        <row r="1983">
          <cell r="A1983" t="str">
            <v>REM0001731</v>
          </cell>
          <cell r="B1983">
            <v>210</v>
          </cell>
          <cell r="C1983" t="str">
            <v>奥驰V左镜座</v>
          </cell>
        </row>
        <row r="1984">
          <cell r="A1984" t="str">
            <v>REM0001732</v>
          </cell>
          <cell r="B1984">
            <v>210</v>
          </cell>
          <cell r="C1984" t="str">
            <v>奥驰小碗</v>
          </cell>
        </row>
        <row r="1985">
          <cell r="A1985" t="str">
            <v>REM0001733</v>
          </cell>
          <cell r="B1985">
            <v>210</v>
          </cell>
          <cell r="C1985" t="str">
            <v>欧马可镜座垫圈</v>
          </cell>
        </row>
        <row r="1986">
          <cell r="A1986" t="str">
            <v>REM0001734</v>
          </cell>
          <cell r="B1986">
            <v>210</v>
          </cell>
          <cell r="C1986" t="str">
            <v>奥驰V右镜杆喷涂</v>
          </cell>
        </row>
        <row r="1987">
          <cell r="A1987" t="str">
            <v>REM0001735</v>
          </cell>
          <cell r="B1987">
            <v>210</v>
          </cell>
          <cell r="C1987" t="str">
            <v>奥驰V右镜座</v>
          </cell>
        </row>
        <row r="1988">
          <cell r="A1988" t="str">
            <v>REM0001736</v>
          </cell>
          <cell r="B1988">
            <v>210</v>
          </cell>
          <cell r="C1988" t="str">
            <v>奥铃镜头</v>
          </cell>
        </row>
        <row r="1989">
          <cell r="A1989" t="str">
            <v>REM0001737</v>
          </cell>
          <cell r="B1989">
            <v>210</v>
          </cell>
          <cell r="C1989" t="str">
            <v>奥铃镜头后盖</v>
          </cell>
        </row>
        <row r="1990">
          <cell r="A1990" t="str">
            <v>REM0001738</v>
          </cell>
          <cell r="B1990">
            <v>210</v>
          </cell>
          <cell r="C1990" t="str">
            <v>奥铃17左镜杆喷涂</v>
          </cell>
        </row>
        <row r="1991">
          <cell r="A1991" t="str">
            <v>REM0001739</v>
          </cell>
          <cell r="B1991">
            <v>210</v>
          </cell>
          <cell r="C1991" t="str">
            <v>奥铃左镜座</v>
          </cell>
        </row>
        <row r="1992">
          <cell r="A1992" t="str">
            <v>REM0001740</v>
          </cell>
          <cell r="B1992">
            <v>210</v>
          </cell>
          <cell r="C1992" t="str">
            <v>奥铃小碗</v>
          </cell>
        </row>
        <row r="1993">
          <cell r="A1993" t="str">
            <v>REM0001741</v>
          </cell>
          <cell r="B1993">
            <v>210</v>
          </cell>
          <cell r="C1993" t="str">
            <v>奥铃防水帽</v>
          </cell>
        </row>
        <row r="1994">
          <cell r="A1994" t="str">
            <v>REM0001742</v>
          </cell>
          <cell r="B1994">
            <v>210</v>
          </cell>
          <cell r="C1994" t="str">
            <v>奥铃18右镜杆喷涂</v>
          </cell>
        </row>
        <row r="1995">
          <cell r="A1995" t="str">
            <v>REM0001743</v>
          </cell>
          <cell r="B1995">
            <v>210</v>
          </cell>
          <cell r="C1995" t="str">
            <v>奥铃右镜座</v>
          </cell>
        </row>
        <row r="1996">
          <cell r="A1996" t="str">
            <v>REM0001744</v>
          </cell>
          <cell r="B1996">
            <v>210</v>
          </cell>
          <cell r="C1996" t="str">
            <v>GCC镜片</v>
          </cell>
        </row>
        <row r="1997">
          <cell r="A1997" t="str">
            <v>REM0001745</v>
          </cell>
          <cell r="B1997">
            <v>210</v>
          </cell>
          <cell r="C1997" t="str">
            <v>200镜体</v>
          </cell>
        </row>
        <row r="1998">
          <cell r="A1998" t="str">
            <v>REM0001746</v>
          </cell>
          <cell r="B1998">
            <v>210</v>
          </cell>
          <cell r="C1998" t="str">
            <v>1600通边</v>
          </cell>
        </row>
        <row r="1999">
          <cell r="A1999" t="str">
            <v>REM0001747</v>
          </cell>
          <cell r="B1999">
            <v>210</v>
          </cell>
          <cell r="C1999" t="str">
            <v>1029室支架(老)</v>
          </cell>
        </row>
        <row r="2000">
          <cell r="A2000" t="str">
            <v>REM0001748</v>
          </cell>
          <cell r="B2000">
            <v>210</v>
          </cell>
          <cell r="C2000" t="str">
            <v>200后盖</v>
          </cell>
        </row>
        <row r="2001">
          <cell r="A2001" t="str">
            <v>REM0001749</v>
          </cell>
          <cell r="B2001">
            <v>210</v>
          </cell>
          <cell r="C2001" t="str">
            <v>奥铃升级窄车左镜杆(喷涂)</v>
          </cell>
        </row>
        <row r="2002">
          <cell r="A2002" t="str">
            <v>REM0001750</v>
          </cell>
          <cell r="B2002">
            <v>210</v>
          </cell>
          <cell r="C2002" t="str">
            <v>奥铃左长支杆喷涂</v>
          </cell>
        </row>
        <row r="2003">
          <cell r="A2003" t="str">
            <v>REM0001751</v>
          </cell>
          <cell r="B2003">
            <v>210</v>
          </cell>
          <cell r="C2003" t="str">
            <v>奥铃左短支杆喷涂</v>
          </cell>
        </row>
        <row r="2004">
          <cell r="A2004" t="str">
            <v>REM0001752</v>
          </cell>
          <cell r="B2004">
            <v>210</v>
          </cell>
          <cell r="C2004" t="str">
            <v>捷运左上镜座</v>
          </cell>
        </row>
        <row r="2005">
          <cell r="A2005" t="str">
            <v>REM0001753</v>
          </cell>
          <cell r="B2005">
            <v>210</v>
          </cell>
          <cell r="C2005" t="str">
            <v>奥铃路面镜装饰盖左</v>
          </cell>
        </row>
        <row r="2006">
          <cell r="A2006" t="str">
            <v>REM0001754</v>
          </cell>
          <cell r="B2006">
            <v>210</v>
          </cell>
          <cell r="C2006" t="str">
            <v>奥铃升级主镜体(镜片铬背)</v>
          </cell>
        </row>
        <row r="2007">
          <cell r="A2007" t="str">
            <v>REM0001755</v>
          </cell>
          <cell r="B2007">
            <v>210</v>
          </cell>
          <cell r="C2007" t="str">
            <v>奥铃升级广角镜体镜片铬背</v>
          </cell>
        </row>
        <row r="2008">
          <cell r="A2008" t="str">
            <v>REM0001756</v>
          </cell>
          <cell r="B2008">
            <v>210</v>
          </cell>
          <cell r="C2008" t="str">
            <v>ETX镜座右</v>
          </cell>
        </row>
        <row r="2009">
          <cell r="A2009" t="str">
            <v>REM0001757</v>
          </cell>
          <cell r="B2009">
            <v>210</v>
          </cell>
          <cell r="C2009" t="str">
            <v>捷运右下镜座软垫</v>
          </cell>
        </row>
        <row r="2010">
          <cell r="A2010" t="str">
            <v>REM0001759</v>
          </cell>
          <cell r="B2010">
            <v>210</v>
          </cell>
          <cell r="C2010" t="str">
            <v>ETX衬套</v>
          </cell>
        </row>
        <row r="2011">
          <cell r="A2011" t="str">
            <v>REM0001760</v>
          </cell>
          <cell r="B2011">
            <v>210</v>
          </cell>
          <cell r="C2011" t="str">
            <v>ETX镜座右装饰盖</v>
          </cell>
        </row>
        <row r="2012">
          <cell r="A2012" t="str">
            <v>REM0001761</v>
          </cell>
          <cell r="B2012">
            <v>210</v>
          </cell>
          <cell r="C2012" t="str">
            <v>H3主镜片铬背</v>
          </cell>
        </row>
        <row r="2013">
          <cell r="A2013" t="str">
            <v>REM0001762</v>
          </cell>
          <cell r="B2013">
            <v>210</v>
          </cell>
          <cell r="C2013" t="str">
            <v>H3广角镜片铬背</v>
          </cell>
        </row>
        <row r="2014">
          <cell r="A2014" t="str">
            <v>REM0001763</v>
          </cell>
          <cell r="B2014">
            <v>210</v>
          </cell>
          <cell r="C2014" t="str">
            <v>奥铃升级窄车右镜杆(喷涂)</v>
          </cell>
        </row>
        <row r="2015">
          <cell r="A2015" t="str">
            <v>REM0001764</v>
          </cell>
          <cell r="B2015">
            <v>210</v>
          </cell>
          <cell r="C2015" t="str">
            <v>奥铃右长支杆喷涂</v>
          </cell>
        </row>
        <row r="2016">
          <cell r="A2016" t="str">
            <v>REM0001765</v>
          </cell>
          <cell r="B2016">
            <v>210</v>
          </cell>
          <cell r="C2016" t="str">
            <v>奥铃右短支杆喷涂</v>
          </cell>
        </row>
        <row r="2017">
          <cell r="A2017" t="str">
            <v>REM0001766</v>
          </cell>
          <cell r="B2017">
            <v>210</v>
          </cell>
          <cell r="C2017" t="str">
            <v>捷运右上镜座</v>
          </cell>
        </row>
        <row r="2018">
          <cell r="A2018" t="str">
            <v>REM0001767</v>
          </cell>
          <cell r="B2018">
            <v>210</v>
          </cell>
          <cell r="C2018" t="str">
            <v>ETX镜座左</v>
          </cell>
        </row>
        <row r="2019">
          <cell r="A2019" t="str">
            <v>REM0001768</v>
          </cell>
          <cell r="B2019">
            <v>210</v>
          </cell>
          <cell r="C2019" t="str">
            <v>捷运左下镜座软垫</v>
          </cell>
        </row>
        <row r="2020">
          <cell r="A2020" t="str">
            <v>REM0001769</v>
          </cell>
          <cell r="B2020">
            <v>210</v>
          </cell>
          <cell r="C2020" t="str">
            <v>ETX镜座左装饰盖</v>
          </cell>
        </row>
        <row r="2021">
          <cell r="A2021" t="str">
            <v>REM0001770</v>
          </cell>
          <cell r="B2021">
            <v>210</v>
          </cell>
          <cell r="C2021" t="str">
            <v>奥铃升级宽车左镜杆(喷涂)</v>
          </cell>
        </row>
        <row r="2022">
          <cell r="A2022" t="str">
            <v>REM0001771</v>
          </cell>
          <cell r="B2022">
            <v>210</v>
          </cell>
          <cell r="C2022" t="str">
            <v>奥铃升级宽车右镜杆(喷涂)</v>
          </cell>
        </row>
        <row r="2023">
          <cell r="A2023" t="str">
            <v>REM0001774</v>
          </cell>
          <cell r="B2023">
            <v>210</v>
          </cell>
          <cell r="C2023" t="str">
            <v>重卡1号</v>
          </cell>
        </row>
        <row r="2024">
          <cell r="A2024" t="str">
            <v>REM0001775</v>
          </cell>
          <cell r="B2024">
            <v>210</v>
          </cell>
          <cell r="C2024" t="str">
            <v>北奔下支座护罩</v>
          </cell>
        </row>
        <row r="2025">
          <cell r="A2025" t="str">
            <v>REM0001776</v>
          </cell>
          <cell r="B2025">
            <v>210</v>
          </cell>
          <cell r="C2025" t="str">
            <v>调整座大(调整座)</v>
          </cell>
        </row>
        <row r="2026">
          <cell r="A2026" t="str">
            <v>REM0001777</v>
          </cell>
          <cell r="B2026">
            <v>210</v>
          </cell>
          <cell r="C2026" t="str">
            <v>弹簧底盖</v>
          </cell>
        </row>
        <row r="2027">
          <cell r="A2027" t="str">
            <v>REM0001778</v>
          </cell>
          <cell r="B2027">
            <v>210</v>
          </cell>
          <cell r="C2027" t="str">
            <v>弹簧压盖</v>
          </cell>
        </row>
        <row r="2028">
          <cell r="A2028" t="str">
            <v>REM0001779</v>
          </cell>
          <cell r="B2028">
            <v>210</v>
          </cell>
          <cell r="C2028" t="str">
            <v>重卡镜头安装块</v>
          </cell>
        </row>
        <row r="2029">
          <cell r="A2029" t="str">
            <v>REM0001779</v>
          </cell>
          <cell r="B2029">
            <v>230</v>
          </cell>
          <cell r="C2029" t="str">
            <v>重卡镜头安装块</v>
          </cell>
        </row>
        <row r="2030">
          <cell r="A2030" t="str">
            <v>REM0001782</v>
          </cell>
          <cell r="B2030">
            <v>210</v>
          </cell>
          <cell r="C2030" t="str">
            <v>北奔下镜座垫板</v>
          </cell>
        </row>
        <row r="2031">
          <cell r="A2031" t="str">
            <v>REM0001783</v>
          </cell>
          <cell r="B2031">
            <v>210</v>
          </cell>
          <cell r="C2031" t="str">
            <v>北奔小碗</v>
          </cell>
        </row>
        <row r="2032">
          <cell r="A2032" t="str">
            <v>REM0001787</v>
          </cell>
          <cell r="B2032">
            <v>210</v>
          </cell>
          <cell r="C2032" t="str">
            <v>重卡2号改裁镜片</v>
          </cell>
        </row>
        <row r="2033">
          <cell r="A2033" t="str">
            <v>REM0001788</v>
          </cell>
          <cell r="B2033">
            <v>210</v>
          </cell>
          <cell r="C2033" t="str">
            <v>重卡小保护盖(705)</v>
          </cell>
        </row>
        <row r="2034">
          <cell r="A2034" t="str">
            <v>REM0001790</v>
          </cell>
          <cell r="B2034">
            <v>210</v>
          </cell>
          <cell r="C2034" t="str">
            <v>出口捷运小镜片托(2杠)</v>
          </cell>
        </row>
        <row r="2035">
          <cell r="A2035" t="str">
            <v>REM0001791</v>
          </cell>
          <cell r="B2035">
            <v>210</v>
          </cell>
          <cell r="C2035" t="str">
            <v>重卡2号改裁R325镜片</v>
          </cell>
        </row>
        <row r="2036">
          <cell r="A2036" t="str">
            <v>REM0001792</v>
          </cell>
          <cell r="B2036">
            <v>210</v>
          </cell>
          <cell r="C2036" t="str">
            <v>北奔小保护盖右置023026</v>
          </cell>
        </row>
        <row r="2037">
          <cell r="A2037" t="str">
            <v>REM0001796</v>
          </cell>
          <cell r="B2037">
            <v>210</v>
          </cell>
          <cell r="C2037" t="str">
            <v>重卡2号直烧镜片</v>
          </cell>
        </row>
        <row r="2038">
          <cell r="A2038" t="str">
            <v>REM0001798</v>
          </cell>
          <cell r="B2038">
            <v>210</v>
          </cell>
          <cell r="C2038" t="str">
            <v>豪泺大镜片托</v>
          </cell>
        </row>
        <row r="2039">
          <cell r="A2039" t="str">
            <v>REM0001799</v>
          </cell>
          <cell r="B2039">
            <v>210</v>
          </cell>
          <cell r="C2039" t="str">
            <v>豪泺大镜体</v>
          </cell>
        </row>
        <row r="2040">
          <cell r="A2040" t="str">
            <v>REM0001800</v>
          </cell>
          <cell r="B2040">
            <v>210</v>
          </cell>
          <cell r="C2040" t="str">
            <v>豪泺大保护盖左</v>
          </cell>
        </row>
        <row r="2041">
          <cell r="A2041" t="str">
            <v>REM0001801</v>
          </cell>
          <cell r="B2041">
            <v>210</v>
          </cell>
          <cell r="C2041" t="str">
            <v>豪泺左上镜座</v>
          </cell>
        </row>
        <row r="2042">
          <cell r="A2042" t="str">
            <v>REM0001801</v>
          </cell>
          <cell r="B2042">
            <v>230</v>
          </cell>
          <cell r="C2042" t="str">
            <v>豪泺左上镜座</v>
          </cell>
        </row>
        <row r="2043">
          <cell r="A2043" t="str">
            <v>REM0001802</v>
          </cell>
          <cell r="B2043">
            <v>210</v>
          </cell>
          <cell r="C2043" t="str">
            <v>豪泺左下镜座</v>
          </cell>
        </row>
        <row r="2044">
          <cell r="A2044" t="str">
            <v>REM0001802</v>
          </cell>
          <cell r="B2044">
            <v>230</v>
          </cell>
          <cell r="C2044" t="str">
            <v>豪泺左下镜座</v>
          </cell>
        </row>
        <row r="2045">
          <cell r="A2045" t="str">
            <v>REM0001803</v>
          </cell>
          <cell r="B2045">
            <v>210</v>
          </cell>
          <cell r="C2045" t="str">
            <v>豪泺左上镜座盖</v>
          </cell>
        </row>
        <row r="2046">
          <cell r="A2046" t="str">
            <v>REM0001804</v>
          </cell>
          <cell r="B2046">
            <v>210</v>
          </cell>
          <cell r="C2046" t="str">
            <v>豪泺左下镜座盖</v>
          </cell>
        </row>
        <row r="2047">
          <cell r="A2047" t="str">
            <v>REM0001805</v>
          </cell>
          <cell r="B2047">
            <v>210</v>
          </cell>
          <cell r="C2047" t="str">
            <v>豪泺小钢片</v>
          </cell>
        </row>
        <row r="2048">
          <cell r="A2048" t="str">
            <v>REM0001806</v>
          </cell>
          <cell r="B2048">
            <v>210</v>
          </cell>
          <cell r="C2048" t="str">
            <v>豪泺小碗</v>
          </cell>
        </row>
        <row r="2049">
          <cell r="A2049" t="str">
            <v>REM0001807</v>
          </cell>
          <cell r="B2049">
            <v>210</v>
          </cell>
          <cell r="C2049" t="str">
            <v>豪泺防水帽</v>
          </cell>
        </row>
        <row r="2050">
          <cell r="A2050" t="str">
            <v>REM0001808</v>
          </cell>
          <cell r="B2050">
            <v>210</v>
          </cell>
          <cell r="C2050" t="str">
            <v>豪泺镜杆左喷涂</v>
          </cell>
        </row>
        <row r="2051">
          <cell r="A2051" t="str">
            <v>REM0001809</v>
          </cell>
          <cell r="B2051">
            <v>210</v>
          </cell>
          <cell r="C2051" t="str">
            <v>豪泺左上镜胶垫</v>
          </cell>
        </row>
        <row r="2052">
          <cell r="A2052" t="str">
            <v>REM0001810</v>
          </cell>
          <cell r="B2052">
            <v>210</v>
          </cell>
          <cell r="C2052" t="str">
            <v>豪泺左下镜胶垫</v>
          </cell>
        </row>
        <row r="2053">
          <cell r="A2053" t="str">
            <v>REM0001811</v>
          </cell>
          <cell r="B2053">
            <v>210</v>
          </cell>
          <cell r="C2053" t="str">
            <v>豪泺大保护盖右</v>
          </cell>
        </row>
        <row r="2054">
          <cell r="A2054" t="str">
            <v>REM0001812</v>
          </cell>
          <cell r="B2054">
            <v>210</v>
          </cell>
          <cell r="C2054" t="str">
            <v>豪泺右上镜座</v>
          </cell>
        </row>
        <row r="2055">
          <cell r="A2055" t="str">
            <v>REM0001812</v>
          </cell>
          <cell r="B2055">
            <v>230</v>
          </cell>
          <cell r="C2055" t="str">
            <v>豪泺右上镜座</v>
          </cell>
        </row>
        <row r="2056">
          <cell r="A2056" t="str">
            <v>REM0001813</v>
          </cell>
          <cell r="B2056">
            <v>210</v>
          </cell>
          <cell r="C2056" t="str">
            <v>豪泺右下镜座</v>
          </cell>
        </row>
        <row r="2057">
          <cell r="A2057" t="str">
            <v>REM0001813</v>
          </cell>
          <cell r="B2057">
            <v>230</v>
          </cell>
          <cell r="C2057" t="str">
            <v>豪泺右下镜座</v>
          </cell>
        </row>
        <row r="2058">
          <cell r="A2058" t="str">
            <v>REM0001814</v>
          </cell>
          <cell r="B2058">
            <v>210</v>
          </cell>
          <cell r="C2058" t="str">
            <v>豪泺右上盖</v>
          </cell>
        </row>
        <row r="2059">
          <cell r="A2059" t="str">
            <v>REM0001815</v>
          </cell>
          <cell r="B2059">
            <v>210</v>
          </cell>
          <cell r="C2059" t="str">
            <v>豪泺右下盖</v>
          </cell>
        </row>
        <row r="2060">
          <cell r="A2060" t="str">
            <v>REM0001816</v>
          </cell>
          <cell r="B2060">
            <v>210</v>
          </cell>
          <cell r="C2060" t="str">
            <v>豪泺镜杆右喷涂</v>
          </cell>
        </row>
        <row r="2061">
          <cell r="A2061" t="str">
            <v>REM0001817</v>
          </cell>
          <cell r="B2061">
            <v>210</v>
          </cell>
          <cell r="C2061" t="str">
            <v>豪泺右下座胶垫</v>
          </cell>
        </row>
        <row r="2062">
          <cell r="A2062" t="str">
            <v>REM0001818</v>
          </cell>
          <cell r="B2062">
            <v>210</v>
          </cell>
          <cell r="C2062" t="str">
            <v>豪泺右上座胶垫</v>
          </cell>
        </row>
        <row r="2063">
          <cell r="A2063" t="str">
            <v>REM0001820</v>
          </cell>
          <cell r="B2063">
            <v>210</v>
          </cell>
          <cell r="C2063" t="str">
            <v>0.75平方红线</v>
          </cell>
        </row>
        <row r="2064">
          <cell r="A2064" t="str">
            <v>REM0001821</v>
          </cell>
          <cell r="B2064">
            <v>210</v>
          </cell>
          <cell r="C2064" t="str">
            <v>0.75平方黑线</v>
          </cell>
        </row>
        <row r="2065">
          <cell r="A2065" t="str">
            <v>REM0001822</v>
          </cell>
          <cell r="B2065">
            <v>210</v>
          </cell>
          <cell r="C2065" t="str">
            <v>￠6护管</v>
          </cell>
        </row>
        <row r="2066">
          <cell r="A2066" t="str">
            <v>REM0001823</v>
          </cell>
          <cell r="B2066">
            <v>210</v>
          </cell>
          <cell r="C2066" t="str">
            <v>ETX镜头加热片</v>
          </cell>
        </row>
        <row r="2067">
          <cell r="A2067" t="str">
            <v>REM0001825</v>
          </cell>
          <cell r="B2067">
            <v>210</v>
          </cell>
          <cell r="C2067" t="str">
            <v>华菱大镜体</v>
          </cell>
        </row>
        <row r="2068">
          <cell r="A2068" t="str">
            <v>REM0001826</v>
          </cell>
          <cell r="B2068">
            <v>210</v>
          </cell>
          <cell r="C2068" t="str">
            <v>华菱主后盖</v>
          </cell>
        </row>
        <row r="2069">
          <cell r="A2069" t="str">
            <v>REM0001827</v>
          </cell>
          <cell r="B2069">
            <v>210</v>
          </cell>
          <cell r="C2069" t="str">
            <v>华菱小镜体</v>
          </cell>
        </row>
        <row r="2070">
          <cell r="A2070" t="str">
            <v>REM0001828</v>
          </cell>
          <cell r="B2070">
            <v>210</v>
          </cell>
          <cell r="C2070" t="str">
            <v>华菱广角后盖</v>
          </cell>
        </row>
        <row r="2071">
          <cell r="A2071" t="str">
            <v>REM0001829</v>
          </cell>
          <cell r="B2071">
            <v>210</v>
          </cell>
          <cell r="C2071" t="str">
            <v>6102快换机构托板</v>
          </cell>
        </row>
        <row r="2072">
          <cell r="A2072" t="str">
            <v>REM0001830</v>
          </cell>
          <cell r="B2072">
            <v>210</v>
          </cell>
          <cell r="C2072" t="str">
            <v>华菱主镜片</v>
          </cell>
        </row>
        <row r="2073">
          <cell r="A2073" t="str">
            <v>REM0001831</v>
          </cell>
          <cell r="B2073">
            <v>210</v>
          </cell>
          <cell r="C2073" t="str">
            <v>华菱广角镜片</v>
          </cell>
        </row>
        <row r="2074">
          <cell r="A2074" t="str">
            <v>REM0001832</v>
          </cell>
          <cell r="B2074">
            <v>210</v>
          </cell>
          <cell r="C2074" t="str">
            <v>ETX镜头压板内(螺母)</v>
          </cell>
        </row>
        <row r="2075">
          <cell r="A2075" t="str">
            <v>REM0001832</v>
          </cell>
          <cell r="B2075">
            <v>230</v>
          </cell>
          <cell r="C2075" t="str">
            <v>ETX镜头压板内(螺母)</v>
          </cell>
        </row>
        <row r="2076">
          <cell r="A2076" t="str">
            <v>REM0001833</v>
          </cell>
          <cell r="B2076">
            <v>210</v>
          </cell>
          <cell r="C2076" t="str">
            <v>ETX镜头压板外</v>
          </cell>
        </row>
        <row r="2077">
          <cell r="A2077" t="str">
            <v>REM0001833</v>
          </cell>
          <cell r="B2077">
            <v>230</v>
          </cell>
          <cell r="C2077" t="str">
            <v>ETX镜头压板外</v>
          </cell>
        </row>
        <row r="2078">
          <cell r="A2078" t="str">
            <v>REM0001834</v>
          </cell>
          <cell r="B2078">
            <v>210</v>
          </cell>
          <cell r="C2078" t="str">
            <v>华菱镜座堵盖</v>
          </cell>
        </row>
        <row r="2079">
          <cell r="A2079" t="str">
            <v>REM0001835</v>
          </cell>
          <cell r="B2079">
            <v>210</v>
          </cell>
          <cell r="C2079" t="str">
            <v>华菱镜座</v>
          </cell>
        </row>
        <row r="2080">
          <cell r="A2080" t="str">
            <v>REM0001836</v>
          </cell>
          <cell r="B2080">
            <v>210</v>
          </cell>
          <cell r="C2080" t="str">
            <v>华菱左胶垫</v>
          </cell>
        </row>
        <row r="2081">
          <cell r="A2081" t="str">
            <v>REM0001841</v>
          </cell>
          <cell r="B2081">
            <v>210</v>
          </cell>
          <cell r="C2081" t="str">
            <v>华菱右上侧胶垫</v>
          </cell>
        </row>
        <row r="2082">
          <cell r="A2082" t="str">
            <v>REM0001842</v>
          </cell>
          <cell r="B2082">
            <v>210</v>
          </cell>
          <cell r="C2082" t="str">
            <v>华菱右下侧胶垫</v>
          </cell>
        </row>
        <row r="2083">
          <cell r="A2083" t="str">
            <v>REM0001843</v>
          </cell>
          <cell r="B2083">
            <v>210</v>
          </cell>
          <cell r="C2083" t="str">
            <v>华菱右下前胶垫</v>
          </cell>
        </row>
        <row r="2084">
          <cell r="A2084" t="str">
            <v>REM0001844</v>
          </cell>
          <cell r="B2084">
            <v>210</v>
          </cell>
          <cell r="C2084" t="str">
            <v>华菱右上前胶垫</v>
          </cell>
        </row>
        <row r="2085">
          <cell r="A2085" t="str">
            <v>REM0001850</v>
          </cell>
          <cell r="B2085">
            <v>210</v>
          </cell>
          <cell r="C2085" t="str">
            <v>华菱下视镜体</v>
          </cell>
        </row>
        <row r="2086">
          <cell r="A2086" t="str">
            <v>REM0001851</v>
          </cell>
          <cell r="B2086">
            <v>210</v>
          </cell>
          <cell r="C2086" t="str">
            <v>华菱下视后盖</v>
          </cell>
        </row>
        <row r="2087">
          <cell r="A2087" t="str">
            <v>REM0001852</v>
          </cell>
          <cell r="B2087">
            <v>210</v>
          </cell>
          <cell r="C2087" t="str">
            <v>华菱胶帽</v>
          </cell>
        </row>
        <row r="2088">
          <cell r="A2088" t="str">
            <v>REM0001860</v>
          </cell>
          <cell r="B2088">
            <v>210</v>
          </cell>
          <cell r="C2088" t="str">
            <v>济南重汽轻卡左镜片</v>
          </cell>
        </row>
        <row r="2089">
          <cell r="A2089" t="str">
            <v>REM0001863</v>
          </cell>
          <cell r="B2089">
            <v>210</v>
          </cell>
          <cell r="C2089" t="str">
            <v>时代s防水帽</v>
          </cell>
        </row>
        <row r="2090">
          <cell r="A2090" t="str">
            <v>REM0001866</v>
          </cell>
          <cell r="B2090">
            <v>210</v>
          </cell>
          <cell r="C2090" t="str">
            <v>济南重汽轻卡右镜片</v>
          </cell>
        </row>
        <row r="2091">
          <cell r="A2091" t="str">
            <v>REM0001867</v>
          </cell>
          <cell r="B2091">
            <v>210</v>
          </cell>
          <cell r="C2091" t="str">
            <v>200广角镜托</v>
          </cell>
        </row>
        <row r="2092">
          <cell r="A2092" t="str">
            <v>REM0001868</v>
          </cell>
          <cell r="B2092">
            <v>210</v>
          </cell>
          <cell r="C2092" t="str">
            <v>济南重汽轻卡镜体装饰板右</v>
          </cell>
        </row>
        <row r="2093">
          <cell r="A2093" t="str">
            <v>REM0001870</v>
          </cell>
          <cell r="B2093">
            <v>210</v>
          </cell>
          <cell r="C2093" t="str">
            <v>济南轻卡右舵镜体左</v>
          </cell>
        </row>
        <row r="2094">
          <cell r="A2094" t="str">
            <v>REM0001872</v>
          </cell>
          <cell r="B2094">
            <v>210</v>
          </cell>
          <cell r="C2094" t="str">
            <v>济南轻卡镜片左（右舵）</v>
          </cell>
        </row>
        <row r="2095">
          <cell r="A2095" t="str">
            <v>REM0001873</v>
          </cell>
          <cell r="B2095">
            <v>210</v>
          </cell>
          <cell r="C2095" t="str">
            <v>济南轻卡右舵广角镜片左</v>
          </cell>
        </row>
        <row r="2096">
          <cell r="A2096" t="str">
            <v>REM0001875</v>
          </cell>
          <cell r="B2096">
            <v>210</v>
          </cell>
          <cell r="C2096" t="str">
            <v>济南轻卡镜片右（右舵）</v>
          </cell>
        </row>
        <row r="2097">
          <cell r="A2097" t="str">
            <v>REM0001876</v>
          </cell>
          <cell r="B2097">
            <v>210</v>
          </cell>
          <cell r="C2097" t="str">
            <v>济南轻卡右舵广角镜片右</v>
          </cell>
        </row>
        <row r="2098">
          <cell r="A2098" t="str">
            <v>REM0001877</v>
          </cell>
          <cell r="B2098">
            <v>210</v>
          </cell>
          <cell r="C2098" t="str">
            <v>济南轻卡右舵镜杆左</v>
          </cell>
        </row>
        <row r="2099">
          <cell r="A2099" t="str">
            <v>REM0001878</v>
          </cell>
          <cell r="B2099">
            <v>210</v>
          </cell>
          <cell r="C2099" t="str">
            <v>济南轻卡右舵镜杆右</v>
          </cell>
        </row>
        <row r="2100">
          <cell r="A2100" t="str">
            <v>REM0001879</v>
          </cell>
          <cell r="B2100">
            <v>210</v>
          </cell>
          <cell r="C2100" t="str">
            <v>济南轻卡旋转轴喷涂</v>
          </cell>
        </row>
        <row r="2101">
          <cell r="A2101" t="str">
            <v>REM0001879</v>
          </cell>
          <cell r="B2101">
            <v>230</v>
          </cell>
          <cell r="C2101" t="str">
            <v>济南轻卡旋转轴喷涂</v>
          </cell>
        </row>
        <row r="2102">
          <cell r="A2102" t="str">
            <v>REM0001882</v>
          </cell>
          <cell r="B2102">
            <v>230</v>
          </cell>
          <cell r="C2102" t="str">
            <v>济南轻卡镜座左连接件</v>
          </cell>
        </row>
        <row r="2103">
          <cell r="A2103" t="str">
            <v>REM0001883</v>
          </cell>
          <cell r="B2103">
            <v>230</v>
          </cell>
          <cell r="C2103" t="str">
            <v>时代镜座左实</v>
          </cell>
        </row>
        <row r="2104">
          <cell r="A2104" t="str">
            <v>REM0001886</v>
          </cell>
          <cell r="B2104">
            <v>230</v>
          </cell>
          <cell r="C2104" t="str">
            <v>济南轻卡镜座右连接件</v>
          </cell>
        </row>
        <row r="2105">
          <cell r="A2105" t="str">
            <v>REM0001889</v>
          </cell>
          <cell r="B2105">
            <v>210</v>
          </cell>
          <cell r="C2105" t="str">
            <v>一汽军车镜体</v>
          </cell>
        </row>
        <row r="2106">
          <cell r="A2106" t="str">
            <v>REM0001890</v>
          </cell>
          <cell r="B2106">
            <v>210</v>
          </cell>
          <cell r="C2106" t="str">
            <v>一汽军车压块</v>
          </cell>
        </row>
        <row r="2107">
          <cell r="A2107" t="str">
            <v>REM0001891</v>
          </cell>
          <cell r="B2107">
            <v>210</v>
          </cell>
          <cell r="C2107" t="str">
            <v>一汽军车大镜片托</v>
          </cell>
        </row>
        <row r="2108">
          <cell r="A2108" t="str">
            <v>REM0001893</v>
          </cell>
          <cell r="B2108">
            <v>210</v>
          </cell>
          <cell r="C2108" t="str">
            <v>一汽军车大镜片</v>
          </cell>
        </row>
        <row r="2109">
          <cell r="A2109" t="str">
            <v>REM0001894</v>
          </cell>
          <cell r="B2109">
            <v>210</v>
          </cell>
          <cell r="C2109" t="str">
            <v>一汽军车广角镜镜片</v>
          </cell>
        </row>
        <row r="2110">
          <cell r="A2110" t="str">
            <v>REM0001895</v>
          </cell>
          <cell r="B2110">
            <v>210</v>
          </cell>
          <cell r="C2110" t="str">
            <v>捷运13AO镜杆喷涂</v>
          </cell>
        </row>
        <row r="2111">
          <cell r="A2111" t="str">
            <v>REM0001898</v>
          </cell>
          <cell r="B2111">
            <v>210</v>
          </cell>
          <cell r="C2111" t="str">
            <v>捷运连接杆左喷涂</v>
          </cell>
        </row>
        <row r="2112">
          <cell r="A2112" t="str">
            <v>REM0001899</v>
          </cell>
          <cell r="B2112">
            <v>210</v>
          </cell>
          <cell r="C2112" t="str">
            <v>ETX上镜杆护套(无柱)</v>
          </cell>
        </row>
        <row r="2113">
          <cell r="A2113" t="str">
            <v>REM0001900</v>
          </cell>
          <cell r="B2113">
            <v>210</v>
          </cell>
          <cell r="C2113" t="str">
            <v>ETX垫板</v>
          </cell>
        </row>
        <row r="2114">
          <cell r="A2114" t="str">
            <v>REM0001901</v>
          </cell>
          <cell r="B2114">
            <v>210</v>
          </cell>
          <cell r="C2114" t="str">
            <v>捷运支架保护盖左</v>
          </cell>
        </row>
        <row r="2115">
          <cell r="A2115" t="str">
            <v>REM0001902</v>
          </cell>
          <cell r="B2115">
            <v>210</v>
          </cell>
          <cell r="C2115" t="str">
            <v>捷运左上支架密封圈</v>
          </cell>
        </row>
        <row r="2116">
          <cell r="A2116" t="str">
            <v>REM0001903</v>
          </cell>
          <cell r="B2116">
            <v>210</v>
          </cell>
          <cell r="C2116" t="str">
            <v>捷运路面镜支镜保护盖</v>
          </cell>
        </row>
        <row r="2117">
          <cell r="A2117" t="str">
            <v>REM0001904</v>
          </cell>
          <cell r="B2117">
            <v>210</v>
          </cell>
          <cell r="C2117" t="str">
            <v>捷运路面镜密封圈</v>
          </cell>
        </row>
        <row r="2118">
          <cell r="A2118" t="str">
            <v>REM0001905</v>
          </cell>
          <cell r="B2118">
            <v>210</v>
          </cell>
          <cell r="C2118" t="str">
            <v>欧曼重卡防水帽</v>
          </cell>
        </row>
        <row r="2119">
          <cell r="A2119" t="str">
            <v>REM0001906</v>
          </cell>
          <cell r="B2119">
            <v>210</v>
          </cell>
          <cell r="C2119" t="str">
            <v>捷运14AO镜杆喷涂</v>
          </cell>
        </row>
        <row r="2120">
          <cell r="A2120" t="str">
            <v>REM0001907</v>
          </cell>
          <cell r="B2120">
            <v>210</v>
          </cell>
          <cell r="C2120" t="str">
            <v>捷运连接杆右喷涂</v>
          </cell>
        </row>
        <row r="2121">
          <cell r="A2121" t="str">
            <v>REM0001908</v>
          </cell>
          <cell r="B2121">
            <v>210</v>
          </cell>
          <cell r="C2121" t="str">
            <v>捷运支架保护盖右</v>
          </cell>
        </row>
        <row r="2122">
          <cell r="A2122" t="str">
            <v>REM0001909</v>
          </cell>
          <cell r="B2122">
            <v>210</v>
          </cell>
          <cell r="C2122" t="str">
            <v>捷运右上支架密封圈</v>
          </cell>
        </row>
        <row r="2123">
          <cell r="A2123" t="str">
            <v>REM0001912</v>
          </cell>
          <cell r="B2123">
            <v>210</v>
          </cell>
          <cell r="C2123" t="str">
            <v>重卡大保护盖022704</v>
          </cell>
        </row>
        <row r="2124">
          <cell r="A2124" t="str">
            <v>REM0001913</v>
          </cell>
          <cell r="B2124">
            <v>210</v>
          </cell>
          <cell r="C2124" t="str">
            <v>重卡小保护盖(902)</v>
          </cell>
        </row>
        <row r="2125">
          <cell r="A2125" t="str">
            <v>REM0001919</v>
          </cell>
          <cell r="B2125">
            <v>210</v>
          </cell>
          <cell r="C2125" t="str">
            <v>仿丰田镜片</v>
          </cell>
        </row>
        <row r="2126">
          <cell r="A2126" t="str">
            <v>REM0001920</v>
          </cell>
          <cell r="B2126">
            <v>210</v>
          </cell>
          <cell r="C2126" t="str">
            <v>驭菱左镜体</v>
          </cell>
        </row>
        <row r="2127">
          <cell r="A2127" t="str">
            <v>REM0001921</v>
          </cell>
          <cell r="B2127">
            <v>210</v>
          </cell>
          <cell r="C2127" t="str">
            <v>驭菱左镜体压框</v>
          </cell>
        </row>
        <row r="2128">
          <cell r="A2128" t="str">
            <v>REM0001922</v>
          </cell>
          <cell r="B2128">
            <v>210</v>
          </cell>
          <cell r="C2128" t="str">
            <v>驭菱左镜座</v>
          </cell>
        </row>
        <row r="2129">
          <cell r="A2129" t="str">
            <v>REM0001923</v>
          </cell>
          <cell r="B2129">
            <v>210</v>
          </cell>
          <cell r="C2129" t="str">
            <v>驭菱左镜座上盖</v>
          </cell>
        </row>
        <row r="2130">
          <cell r="A2130" t="str">
            <v>REM0001924</v>
          </cell>
          <cell r="B2130">
            <v>210</v>
          </cell>
          <cell r="C2130" t="str">
            <v>驭菱左镜座下盖</v>
          </cell>
        </row>
        <row r="2131">
          <cell r="A2131" t="str">
            <v>REM0001925</v>
          </cell>
          <cell r="B2131">
            <v>210</v>
          </cell>
          <cell r="C2131" t="str">
            <v>驭菱左镜片</v>
          </cell>
        </row>
        <row r="2132">
          <cell r="A2132" t="str">
            <v>REM0001926</v>
          </cell>
          <cell r="B2132">
            <v>210</v>
          </cell>
          <cell r="C2132" t="str">
            <v>驭菱右镜体</v>
          </cell>
        </row>
        <row r="2133">
          <cell r="A2133" t="str">
            <v>REM0001927</v>
          </cell>
          <cell r="B2133">
            <v>210</v>
          </cell>
          <cell r="C2133" t="str">
            <v>驭菱右镜体压框</v>
          </cell>
        </row>
        <row r="2134">
          <cell r="A2134" t="str">
            <v>REM0001928</v>
          </cell>
          <cell r="B2134">
            <v>210</v>
          </cell>
          <cell r="C2134" t="str">
            <v>驭菱右镜座</v>
          </cell>
        </row>
        <row r="2135">
          <cell r="A2135" t="str">
            <v>REM0001929</v>
          </cell>
          <cell r="B2135">
            <v>210</v>
          </cell>
          <cell r="C2135" t="str">
            <v>驭菱右镜座上盖</v>
          </cell>
        </row>
        <row r="2136">
          <cell r="A2136" t="str">
            <v>REM0001930</v>
          </cell>
          <cell r="B2136">
            <v>210</v>
          </cell>
          <cell r="C2136" t="str">
            <v>驭菱右镜座下盖</v>
          </cell>
        </row>
        <row r="2137">
          <cell r="A2137" t="str">
            <v>REM0001931</v>
          </cell>
          <cell r="B2137">
            <v>210</v>
          </cell>
          <cell r="C2137" t="str">
            <v>驭菱右镜片</v>
          </cell>
        </row>
        <row r="2138">
          <cell r="A2138" t="str">
            <v>REM0001934</v>
          </cell>
          <cell r="B2138">
            <v>210</v>
          </cell>
          <cell r="C2138" t="str">
            <v>济南轻卡右后视镜</v>
          </cell>
        </row>
        <row r="2139">
          <cell r="A2139" t="str">
            <v>REM0001935</v>
          </cell>
          <cell r="B2139">
            <v>210</v>
          </cell>
          <cell r="C2139" t="str">
            <v>济南轻卡右舵右镜座总成</v>
          </cell>
        </row>
        <row r="2140">
          <cell r="A2140" t="str">
            <v>REM0001936</v>
          </cell>
          <cell r="B2140">
            <v>210</v>
          </cell>
          <cell r="C2140" t="str">
            <v>济南轻卡左后视镜</v>
          </cell>
        </row>
        <row r="2141">
          <cell r="A2141" t="str">
            <v>REM0001937</v>
          </cell>
          <cell r="B2141">
            <v>210</v>
          </cell>
          <cell r="C2141" t="str">
            <v>济南轻卡右舵左镜座总成</v>
          </cell>
        </row>
        <row r="2142">
          <cell r="A2142" t="str">
            <v>REM0001941</v>
          </cell>
          <cell r="B2142">
            <v>210</v>
          </cell>
          <cell r="C2142" t="str">
            <v>济南轻卡左舵下视镜</v>
          </cell>
        </row>
        <row r="2143">
          <cell r="A2143" t="str">
            <v>REM0001943</v>
          </cell>
          <cell r="B2143">
            <v>210</v>
          </cell>
          <cell r="C2143" t="str">
            <v>济南轻卡左舵下视镜换镜头</v>
          </cell>
        </row>
        <row r="2144">
          <cell r="A2144" t="str">
            <v>REM0001944</v>
          </cell>
          <cell r="B2144">
            <v>210</v>
          </cell>
          <cell r="C2144" t="str">
            <v>济南轻卡左舵右后视镜</v>
          </cell>
        </row>
        <row r="2145">
          <cell r="A2145" t="str">
            <v>REM0001950</v>
          </cell>
          <cell r="B2145">
            <v>210</v>
          </cell>
          <cell r="C2145" t="str">
            <v>铰链扶手大底盖</v>
          </cell>
        </row>
        <row r="2146">
          <cell r="A2146" t="str">
            <v>REM0001951</v>
          </cell>
          <cell r="B2146">
            <v>210</v>
          </cell>
          <cell r="C2146" t="str">
            <v>铰链扶手小底盖</v>
          </cell>
        </row>
        <row r="2147">
          <cell r="A2147" t="str">
            <v>REM0001952</v>
          </cell>
          <cell r="B2147">
            <v>210</v>
          </cell>
          <cell r="C2147" t="str">
            <v>捷运北京右后视镜</v>
          </cell>
        </row>
        <row r="2148">
          <cell r="A2148" t="str">
            <v>REM0001953</v>
          </cell>
          <cell r="B2148">
            <v>210</v>
          </cell>
          <cell r="C2148" t="str">
            <v>捷运北京左后视镜</v>
          </cell>
        </row>
        <row r="2149">
          <cell r="A2149" t="str">
            <v>REM0001954</v>
          </cell>
          <cell r="B2149">
            <v>210</v>
          </cell>
          <cell r="C2149" t="str">
            <v>捷运出口右后视镜阿拉伯</v>
          </cell>
        </row>
        <row r="2150">
          <cell r="A2150" t="str">
            <v>REM0001955</v>
          </cell>
          <cell r="B2150">
            <v>210</v>
          </cell>
          <cell r="C2150" t="str">
            <v>捷运出口右后视镜电加热</v>
          </cell>
        </row>
        <row r="2151">
          <cell r="A2151" t="str">
            <v>REM0001956</v>
          </cell>
          <cell r="B2151">
            <v>210</v>
          </cell>
          <cell r="C2151" t="str">
            <v>捷运出口右后视镜改曲率</v>
          </cell>
        </row>
        <row r="2152">
          <cell r="A2152" t="str">
            <v>REM0001957</v>
          </cell>
          <cell r="B2152">
            <v>210</v>
          </cell>
          <cell r="C2152" t="str">
            <v>捷运出口左后视镜阿拉伯</v>
          </cell>
        </row>
        <row r="2153">
          <cell r="A2153" t="str">
            <v>REM0001958</v>
          </cell>
          <cell r="B2153">
            <v>210</v>
          </cell>
          <cell r="C2153" t="str">
            <v>捷运出口左后视镜电加热</v>
          </cell>
        </row>
        <row r="2154">
          <cell r="A2154" t="str">
            <v>REM0001959</v>
          </cell>
          <cell r="B2154">
            <v>210</v>
          </cell>
          <cell r="C2154" t="str">
            <v>捷运出口左后视镜改曲率</v>
          </cell>
        </row>
        <row r="2155">
          <cell r="A2155" t="str">
            <v>REM0001962</v>
          </cell>
          <cell r="B2155">
            <v>210</v>
          </cell>
          <cell r="C2155" t="str">
            <v>捷运前下视高顶镜杆喷涂</v>
          </cell>
        </row>
        <row r="2156">
          <cell r="A2156" t="str">
            <v>REM0001963</v>
          </cell>
          <cell r="B2156">
            <v>210</v>
          </cell>
          <cell r="C2156" t="str">
            <v>捷运前下视镜杆喷涂</v>
          </cell>
        </row>
        <row r="2157">
          <cell r="A2157" t="str">
            <v>REM0001965</v>
          </cell>
          <cell r="B2157">
            <v>210</v>
          </cell>
          <cell r="C2157" t="str">
            <v>捷运窄车左后视镜(山东)</v>
          </cell>
        </row>
        <row r="2158">
          <cell r="A2158" t="str">
            <v>REM0001966</v>
          </cell>
          <cell r="B2158">
            <v>210</v>
          </cell>
          <cell r="C2158" t="str">
            <v>康瑞H3宽车右后视镜</v>
          </cell>
        </row>
        <row r="2159">
          <cell r="A2159" t="str">
            <v>REM0001967</v>
          </cell>
          <cell r="B2159">
            <v>210</v>
          </cell>
          <cell r="C2159" t="str">
            <v>康瑞H3宽车左后视镜</v>
          </cell>
        </row>
        <row r="2160">
          <cell r="A2160" t="str">
            <v>REM0001968</v>
          </cell>
          <cell r="B2160">
            <v>210</v>
          </cell>
          <cell r="C2160" t="str">
            <v>康瑞H3右后视镜</v>
          </cell>
        </row>
        <row r="2161">
          <cell r="A2161" t="str">
            <v>REM0001969</v>
          </cell>
          <cell r="B2161">
            <v>210</v>
          </cell>
          <cell r="C2161" t="str">
            <v>康瑞H3左后视镜</v>
          </cell>
        </row>
        <row r="2162">
          <cell r="A2162" t="str">
            <v>REM0001970</v>
          </cell>
          <cell r="B2162">
            <v>210</v>
          </cell>
          <cell r="C2162" t="str">
            <v>重卡内扶手按钮大(新灰)</v>
          </cell>
        </row>
        <row r="2163">
          <cell r="A2163" t="str">
            <v>REM0001971</v>
          </cell>
          <cell r="B2163">
            <v>210</v>
          </cell>
          <cell r="C2163" t="str">
            <v>重卡内扶手按钮小(新灰)</v>
          </cell>
        </row>
        <row r="2164">
          <cell r="A2164" t="str">
            <v>REM0001972</v>
          </cell>
          <cell r="B2164">
            <v>210</v>
          </cell>
          <cell r="C2164" t="str">
            <v>重卡内扶手按钮中(新灰)</v>
          </cell>
        </row>
        <row r="2165">
          <cell r="A2165" t="str">
            <v>REM0001975</v>
          </cell>
          <cell r="B2165">
            <v>210</v>
          </cell>
          <cell r="C2165" t="str">
            <v>欧马可501镜杆喷涂状态</v>
          </cell>
        </row>
        <row r="2166">
          <cell r="A2166" t="str">
            <v>REM0001976</v>
          </cell>
          <cell r="B2166">
            <v>210</v>
          </cell>
          <cell r="C2166" t="str">
            <v>欧马可502镜杆喷涂状态</v>
          </cell>
        </row>
        <row r="2167">
          <cell r="A2167" t="str">
            <v>REM0001978</v>
          </cell>
          <cell r="B2167">
            <v>210</v>
          </cell>
          <cell r="C2167" t="str">
            <v>欧马可小碗</v>
          </cell>
        </row>
        <row r="2168">
          <cell r="A2168" t="str">
            <v>REM0001979</v>
          </cell>
          <cell r="B2168">
            <v>210</v>
          </cell>
          <cell r="C2168" t="str">
            <v>欧马可右舵改右镜杆喷涂</v>
          </cell>
        </row>
        <row r="2169">
          <cell r="A2169" t="str">
            <v>REM0001980</v>
          </cell>
          <cell r="B2169">
            <v>210</v>
          </cell>
          <cell r="C2169" t="str">
            <v>欧马可右舵改左镜杆喷涂</v>
          </cell>
        </row>
        <row r="2170">
          <cell r="A2170" t="str">
            <v>REM0001981</v>
          </cell>
          <cell r="B2170">
            <v>210</v>
          </cell>
          <cell r="C2170" t="str">
            <v>欧马可右舵右后视镜</v>
          </cell>
        </row>
        <row r="2171">
          <cell r="A2171" t="str">
            <v>REM0001982</v>
          </cell>
          <cell r="B2171">
            <v>210</v>
          </cell>
          <cell r="C2171" t="str">
            <v>欧马可右舵左后视镜</v>
          </cell>
        </row>
        <row r="2172">
          <cell r="A2172" t="str">
            <v>REM0001983</v>
          </cell>
          <cell r="B2172">
            <v>210</v>
          </cell>
          <cell r="C2172" t="str">
            <v>欧马可右镜座</v>
          </cell>
        </row>
        <row r="2173">
          <cell r="A2173" t="str">
            <v>REM0001984</v>
          </cell>
          <cell r="B2173">
            <v>210</v>
          </cell>
          <cell r="C2173" t="str">
            <v>欧马可右置右后视镜</v>
          </cell>
        </row>
        <row r="2174">
          <cell r="A2174" t="str">
            <v>REM0001985</v>
          </cell>
          <cell r="B2174">
            <v>210</v>
          </cell>
          <cell r="C2174" t="str">
            <v>欧马可右置左后视镜</v>
          </cell>
        </row>
        <row r="2175">
          <cell r="A2175" t="str">
            <v>REM0001987</v>
          </cell>
          <cell r="B2175">
            <v>210</v>
          </cell>
          <cell r="C2175" t="str">
            <v>欧马可左镜座</v>
          </cell>
        </row>
        <row r="2176">
          <cell r="A2176" t="str">
            <v>REM0001989</v>
          </cell>
          <cell r="B2176">
            <v>210</v>
          </cell>
          <cell r="C2176" t="str">
            <v>欧马克内视镜头(黑色)</v>
          </cell>
        </row>
        <row r="2177">
          <cell r="A2177" t="str">
            <v>REM0001991</v>
          </cell>
          <cell r="B2177">
            <v>210</v>
          </cell>
          <cell r="C2177" t="str">
            <v>欧马克室内镜杆(黑色)</v>
          </cell>
        </row>
        <row r="2178">
          <cell r="A2178" t="str">
            <v>REM0001991</v>
          </cell>
          <cell r="B2178">
            <v>230</v>
          </cell>
          <cell r="C2178" t="str">
            <v>欧马克室内镜杆(黑色)</v>
          </cell>
        </row>
        <row r="2179">
          <cell r="A2179" t="str">
            <v>REM0001992</v>
          </cell>
          <cell r="B2179">
            <v>210</v>
          </cell>
          <cell r="C2179" t="str">
            <v>M31RB牌照板</v>
          </cell>
        </row>
        <row r="2180">
          <cell r="A2180" t="str">
            <v>REM0001993</v>
          </cell>
          <cell r="B2180">
            <v>210</v>
          </cell>
          <cell r="C2180" t="str">
            <v>1580右后视镜</v>
          </cell>
        </row>
        <row r="2181">
          <cell r="A2181" t="str">
            <v>REM0001994</v>
          </cell>
          <cell r="B2181">
            <v>210</v>
          </cell>
          <cell r="C2181" t="str">
            <v>1580左后视镜</v>
          </cell>
        </row>
        <row r="2182">
          <cell r="A2182" t="str">
            <v>REM0001995</v>
          </cell>
          <cell r="B2182">
            <v>210</v>
          </cell>
          <cell r="C2182" t="str">
            <v>新驭菱右后视镜</v>
          </cell>
        </row>
        <row r="2183">
          <cell r="A2183" t="str">
            <v>REM0001996</v>
          </cell>
          <cell r="B2183">
            <v>210</v>
          </cell>
          <cell r="C2183" t="str">
            <v>新驭菱左后视镜</v>
          </cell>
        </row>
        <row r="2184">
          <cell r="A2184" t="str">
            <v>REM0001997</v>
          </cell>
          <cell r="B2184">
            <v>210</v>
          </cell>
          <cell r="C2184" t="str">
            <v>一汽镜头总成(含附件)</v>
          </cell>
        </row>
        <row r="2185">
          <cell r="A2185" t="str">
            <v>REM0001998</v>
          </cell>
          <cell r="B2185">
            <v>210</v>
          </cell>
          <cell r="C2185" t="str">
            <v>驭菱右舵右后视镜</v>
          </cell>
        </row>
        <row r="2186">
          <cell r="A2186" t="str">
            <v>REM0001999</v>
          </cell>
          <cell r="B2186">
            <v>210</v>
          </cell>
          <cell r="C2186" t="str">
            <v>驭菱右舵左后视镜</v>
          </cell>
        </row>
        <row r="2187">
          <cell r="A2187" t="str">
            <v>REM0002000</v>
          </cell>
          <cell r="B2187">
            <v>210</v>
          </cell>
          <cell r="C2187" t="str">
            <v>1475右后视镜</v>
          </cell>
        </row>
        <row r="2188">
          <cell r="A2188" t="str">
            <v>REM0002001</v>
          </cell>
          <cell r="B2188">
            <v>210</v>
          </cell>
          <cell r="C2188" t="str">
            <v>1475左后视镜</v>
          </cell>
        </row>
        <row r="2189">
          <cell r="A2189" t="str">
            <v>REM0002002</v>
          </cell>
          <cell r="B2189">
            <v>210</v>
          </cell>
          <cell r="C2189" t="str">
            <v>1029镜头总成(含附件)</v>
          </cell>
        </row>
        <row r="2190">
          <cell r="A2190" t="str">
            <v>REM0002003</v>
          </cell>
          <cell r="B2190">
            <v>210</v>
          </cell>
          <cell r="C2190" t="str">
            <v>1029室支架</v>
          </cell>
        </row>
        <row r="2191">
          <cell r="A2191" t="str">
            <v>REM0002004</v>
          </cell>
          <cell r="B2191">
            <v>210</v>
          </cell>
          <cell r="C2191" t="str">
            <v>158-01镜片</v>
          </cell>
        </row>
        <row r="2192">
          <cell r="A2192" t="str">
            <v>REM0002010</v>
          </cell>
          <cell r="B2192">
            <v>210</v>
          </cell>
          <cell r="C2192" t="str">
            <v>6486室内镜底盘</v>
          </cell>
        </row>
        <row r="2193">
          <cell r="A2193" t="str">
            <v>REM0002011</v>
          </cell>
          <cell r="B2193">
            <v>210</v>
          </cell>
          <cell r="C2193" t="str">
            <v>6486室内镜体(黑色)</v>
          </cell>
        </row>
        <row r="2194">
          <cell r="A2194" t="str">
            <v>REM0002012</v>
          </cell>
          <cell r="B2194">
            <v>210</v>
          </cell>
          <cell r="C2194" t="str">
            <v>F1695大镜体</v>
          </cell>
        </row>
        <row r="2195">
          <cell r="A2195" t="str">
            <v>REM0002013</v>
          </cell>
          <cell r="B2195">
            <v>210</v>
          </cell>
          <cell r="C2195" t="str">
            <v>F1695广角镜片</v>
          </cell>
        </row>
        <row r="2196">
          <cell r="A2196" t="str">
            <v>REM0002015</v>
          </cell>
          <cell r="B2196">
            <v>210</v>
          </cell>
          <cell r="C2196" t="str">
            <v>F1695主镜片</v>
          </cell>
        </row>
        <row r="2197">
          <cell r="A2197" t="str">
            <v>REM0002018</v>
          </cell>
          <cell r="B2197">
            <v>210</v>
          </cell>
          <cell r="C2197" t="str">
            <v>H3大镜头总成</v>
          </cell>
        </row>
        <row r="2198">
          <cell r="A2198" t="str">
            <v>REM0002019</v>
          </cell>
          <cell r="B2198">
            <v>210</v>
          </cell>
          <cell r="C2198" t="str">
            <v>H3广角镜头总成</v>
          </cell>
        </row>
        <row r="2199">
          <cell r="A2199" t="str">
            <v>REM0002020</v>
          </cell>
          <cell r="B2199">
            <v>210</v>
          </cell>
          <cell r="C2199" t="str">
            <v>K1左后视镜</v>
          </cell>
        </row>
        <row r="2200">
          <cell r="A2200" t="str">
            <v>REM0002021</v>
          </cell>
          <cell r="B2200">
            <v>210</v>
          </cell>
          <cell r="C2200" t="str">
            <v>K1右后视镜</v>
          </cell>
        </row>
        <row r="2201">
          <cell r="A2201" t="str">
            <v>REM0002022</v>
          </cell>
          <cell r="B2201">
            <v>210</v>
          </cell>
          <cell r="C2201" t="str">
            <v>奥铃左后视镜(山东)</v>
          </cell>
        </row>
        <row r="2202">
          <cell r="A2202" t="str">
            <v>REM0002023</v>
          </cell>
          <cell r="B2202">
            <v>210</v>
          </cell>
          <cell r="C2202" t="str">
            <v>奥铃右后视镜(山东)</v>
          </cell>
        </row>
        <row r="2203">
          <cell r="A2203" t="str">
            <v>REM0002026</v>
          </cell>
          <cell r="B2203">
            <v>210</v>
          </cell>
          <cell r="C2203" t="str">
            <v>1780加长左后视镜</v>
          </cell>
        </row>
        <row r="2204">
          <cell r="A2204" t="str">
            <v>REM0002028</v>
          </cell>
          <cell r="B2204">
            <v>210</v>
          </cell>
          <cell r="C2204" t="str">
            <v>1780左后视镜</v>
          </cell>
        </row>
        <row r="2205">
          <cell r="A2205" t="str">
            <v>REM0002029</v>
          </cell>
          <cell r="B2205">
            <v>210</v>
          </cell>
          <cell r="C2205" t="str">
            <v>1780右后视镜</v>
          </cell>
        </row>
        <row r="2206">
          <cell r="A2206" t="str">
            <v>REM0002030</v>
          </cell>
          <cell r="B2206">
            <v>210</v>
          </cell>
          <cell r="C2206" t="str">
            <v>1780带下视右后视镜</v>
          </cell>
        </row>
        <row r="2207">
          <cell r="A2207" t="str">
            <v>REM0002031</v>
          </cell>
          <cell r="B2207">
            <v>210</v>
          </cell>
          <cell r="C2207" t="str">
            <v>豪泺左后视镜</v>
          </cell>
        </row>
        <row r="2208">
          <cell r="A2208" t="str">
            <v>REM0002032</v>
          </cell>
          <cell r="B2208">
            <v>210</v>
          </cell>
          <cell r="C2208" t="str">
            <v>豪泺右后视镜</v>
          </cell>
        </row>
        <row r="2209">
          <cell r="A2209" t="str">
            <v>REM0002033</v>
          </cell>
          <cell r="B2209">
            <v>210</v>
          </cell>
          <cell r="C2209" t="str">
            <v>奥铃左后视镜67(山东)</v>
          </cell>
        </row>
        <row r="2210">
          <cell r="A2210" t="str">
            <v>REM0002034</v>
          </cell>
          <cell r="B2210">
            <v>210</v>
          </cell>
          <cell r="C2210" t="str">
            <v>奥铃右后视镜68(山东)</v>
          </cell>
        </row>
        <row r="2211">
          <cell r="A2211" t="str">
            <v>REM0002041</v>
          </cell>
          <cell r="B2211">
            <v>210</v>
          </cell>
          <cell r="C2211" t="str">
            <v>奥驰A左后视镜</v>
          </cell>
        </row>
        <row r="2212">
          <cell r="A2212" t="str">
            <v>REM0002042</v>
          </cell>
          <cell r="B2212">
            <v>210</v>
          </cell>
          <cell r="C2212" t="str">
            <v>奥驰A右后视镜</v>
          </cell>
        </row>
        <row r="2213">
          <cell r="A2213" t="str">
            <v>REM0002043</v>
          </cell>
          <cell r="B2213">
            <v>210</v>
          </cell>
          <cell r="C2213" t="str">
            <v>奥驰V左后视镜</v>
          </cell>
        </row>
        <row r="2214">
          <cell r="A2214" t="str">
            <v>REM0002044</v>
          </cell>
          <cell r="B2214">
            <v>210</v>
          </cell>
          <cell r="C2214" t="str">
            <v>奥驰V右后视镜</v>
          </cell>
        </row>
        <row r="2215">
          <cell r="A2215" t="str">
            <v>REM0002045</v>
          </cell>
          <cell r="B2215">
            <v>210</v>
          </cell>
          <cell r="C2215" t="str">
            <v>华菱右后视镜湖南</v>
          </cell>
        </row>
        <row r="2216">
          <cell r="A2216" t="str">
            <v>REM0002047</v>
          </cell>
          <cell r="B2216">
            <v>210</v>
          </cell>
          <cell r="C2216" t="str">
            <v>华菱左后视镜</v>
          </cell>
        </row>
        <row r="2217">
          <cell r="A2217" t="str">
            <v>REM0002048</v>
          </cell>
          <cell r="B2217">
            <v>210</v>
          </cell>
          <cell r="C2217" t="str">
            <v>华菱之星左后视镜</v>
          </cell>
        </row>
        <row r="2218">
          <cell r="A2218" t="str">
            <v>REM0002049</v>
          </cell>
          <cell r="B2218">
            <v>210</v>
          </cell>
          <cell r="C2218" t="str">
            <v>华菱之星右后视镜湖南</v>
          </cell>
        </row>
        <row r="2219">
          <cell r="A2219" t="str">
            <v>REM0002052</v>
          </cell>
          <cell r="B2219">
            <v>210</v>
          </cell>
          <cell r="C2219" t="str">
            <v>华菱高顶右后视镜湖南</v>
          </cell>
        </row>
        <row r="2220">
          <cell r="A2220" t="str">
            <v>REM0002054</v>
          </cell>
          <cell r="B2220">
            <v>210</v>
          </cell>
          <cell r="C2220" t="str">
            <v>华菱之星高顶右后视镜湖南</v>
          </cell>
        </row>
        <row r="2221">
          <cell r="A2221" t="str">
            <v>REM0002055</v>
          </cell>
          <cell r="B2221">
            <v>210</v>
          </cell>
          <cell r="C2221" t="str">
            <v>奥铃升级左后视镜</v>
          </cell>
        </row>
        <row r="2222">
          <cell r="A2222" t="str">
            <v>REM0002056</v>
          </cell>
          <cell r="B2222">
            <v>210</v>
          </cell>
          <cell r="C2222" t="str">
            <v>奥铃升级右后视镜</v>
          </cell>
        </row>
        <row r="2223">
          <cell r="A2223" t="str">
            <v>REM0002057</v>
          </cell>
          <cell r="B2223">
            <v>210</v>
          </cell>
          <cell r="C2223" t="str">
            <v>奥铃升级宽车左后视镜</v>
          </cell>
        </row>
        <row r="2224">
          <cell r="A2224" t="str">
            <v>REM0002058</v>
          </cell>
          <cell r="B2224">
            <v>210</v>
          </cell>
          <cell r="C2224" t="str">
            <v>奥铃升级宽车右后视镜</v>
          </cell>
        </row>
        <row r="2225">
          <cell r="A2225" t="str">
            <v>REM0002061</v>
          </cell>
          <cell r="B2225">
            <v>210</v>
          </cell>
          <cell r="C2225" t="str">
            <v>北奔左置车左后视镜</v>
          </cell>
        </row>
        <row r="2226">
          <cell r="A2226" t="str">
            <v>REM0002062</v>
          </cell>
          <cell r="B2226">
            <v>210</v>
          </cell>
          <cell r="C2226" t="str">
            <v>北奔左置车右后视镜</v>
          </cell>
        </row>
        <row r="2227">
          <cell r="A2227" t="str">
            <v>REM0002063</v>
          </cell>
          <cell r="B2227">
            <v>210</v>
          </cell>
          <cell r="C2227" t="str">
            <v>电线0.5㎡红(绝缘)</v>
          </cell>
        </row>
        <row r="2228">
          <cell r="A2228" t="str">
            <v>REM0002064</v>
          </cell>
          <cell r="B2228">
            <v>210</v>
          </cell>
          <cell r="C2228" t="str">
            <v>电线0.5㎡黑(绝缘)</v>
          </cell>
        </row>
        <row r="2229">
          <cell r="A2229" t="str">
            <v>REM0002065</v>
          </cell>
          <cell r="B2229">
            <v>210</v>
          </cell>
          <cell r="C2229" t="str">
            <v>0.75平方黄线</v>
          </cell>
        </row>
        <row r="2230">
          <cell r="A2230" t="str">
            <v>REM0002066</v>
          </cell>
          <cell r="B2230">
            <v>210</v>
          </cell>
          <cell r="C2230" t="str">
            <v>￠2*6铜空芯</v>
          </cell>
        </row>
        <row r="2231">
          <cell r="A2231" t="str">
            <v>REM0002067</v>
          </cell>
          <cell r="B2231">
            <v>210</v>
          </cell>
          <cell r="C2231" t="str">
            <v>∮2*7铜空芯</v>
          </cell>
        </row>
        <row r="2232">
          <cell r="A2232" t="str">
            <v>REM0002068</v>
          </cell>
          <cell r="B2232">
            <v>210</v>
          </cell>
          <cell r="C2232" t="str">
            <v>￠3.5护管</v>
          </cell>
        </row>
        <row r="2233">
          <cell r="A2233" t="str">
            <v>REM0002069</v>
          </cell>
          <cell r="B2233">
            <v>210</v>
          </cell>
          <cell r="C2233" t="str">
            <v>￠8护管</v>
          </cell>
        </row>
        <row r="2234">
          <cell r="A2234" t="str">
            <v>REM0002070</v>
          </cell>
          <cell r="B2234">
            <v>210</v>
          </cell>
          <cell r="C2234" t="str">
            <v>￠3热缩管</v>
          </cell>
        </row>
        <row r="2235">
          <cell r="A2235" t="str">
            <v>REM0002073</v>
          </cell>
          <cell r="B2235">
            <v>210</v>
          </cell>
          <cell r="C2235" t="str">
            <v>1780镜头总成(含附件)</v>
          </cell>
        </row>
        <row r="2236">
          <cell r="A2236" t="str">
            <v>REM0002074</v>
          </cell>
          <cell r="B2236">
            <v>210</v>
          </cell>
          <cell r="C2236" t="str">
            <v>奥铃升级大镜头总成</v>
          </cell>
        </row>
        <row r="2237">
          <cell r="A2237" t="str">
            <v>REM0002075</v>
          </cell>
          <cell r="B2237">
            <v>210</v>
          </cell>
          <cell r="C2237" t="str">
            <v>奥铃升级广角镜头总成</v>
          </cell>
        </row>
        <row r="2238">
          <cell r="A2238" t="str">
            <v>REM0002084</v>
          </cell>
          <cell r="B2238">
            <v>210</v>
          </cell>
          <cell r="C2238" t="str">
            <v>1475杆盘(黑色)</v>
          </cell>
        </row>
        <row r="2239">
          <cell r="A2239" t="str">
            <v>REM0002085</v>
          </cell>
          <cell r="B2239">
            <v>210</v>
          </cell>
          <cell r="C2239" t="str">
            <v>济南轻卡镜座右舵右喷涂</v>
          </cell>
        </row>
        <row r="2240">
          <cell r="A2240" t="str">
            <v>REM0002085</v>
          </cell>
          <cell r="B2240">
            <v>230</v>
          </cell>
          <cell r="C2240" t="str">
            <v>济南轻卡镜座右舵右喷涂</v>
          </cell>
        </row>
        <row r="2241">
          <cell r="A2241" t="str">
            <v>REM0002086</v>
          </cell>
          <cell r="B2241">
            <v>210</v>
          </cell>
          <cell r="C2241" t="str">
            <v>济南轻卡镜座右舵左喷涂</v>
          </cell>
        </row>
        <row r="2242">
          <cell r="A2242" t="str">
            <v>REM0002086</v>
          </cell>
          <cell r="B2242">
            <v>230</v>
          </cell>
          <cell r="C2242" t="str">
            <v>济南轻卡镜座右舵左喷涂</v>
          </cell>
        </row>
        <row r="2243">
          <cell r="A2243" t="str">
            <v>REM0002089</v>
          </cell>
          <cell r="B2243">
            <v>210</v>
          </cell>
          <cell r="C2243" t="str">
            <v>ETX改型前下视镜安装板</v>
          </cell>
        </row>
        <row r="2244">
          <cell r="A2244" t="str">
            <v>REM0002089</v>
          </cell>
          <cell r="B2244">
            <v>230</v>
          </cell>
          <cell r="C2244" t="str">
            <v>ETX改型前下视镜安装板</v>
          </cell>
        </row>
        <row r="2245">
          <cell r="A2245" t="str">
            <v>REM0002090</v>
          </cell>
          <cell r="B2245">
            <v>210</v>
          </cell>
          <cell r="C2245" t="str">
            <v>豪泺电加热左后视镜</v>
          </cell>
        </row>
        <row r="2246">
          <cell r="A2246" t="str">
            <v>REM0002091</v>
          </cell>
          <cell r="B2246">
            <v>210</v>
          </cell>
          <cell r="C2246" t="str">
            <v>豪泺电加热右后视镜</v>
          </cell>
        </row>
        <row r="2247">
          <cell r="A2247" t="str">
            <v>REM0002092</v>
          </cell>
          <cell r="B2247">
            <v>210</v>
          </cell>
          <cell r="C2247" t="str">
            <v>奥铃镜头总成(含附件)</v>
          </cell>
        </row>
        <row r="2248">
          <cell r="A2248" t="str">
            <v>REM0002096</v>
          </cell>
          <cell r="B2248">
            <v>210</v>
          </cell>
          <cell r="C2248" t="str">
            <v>B40L低配左外后视镜</v>
          </cell>
        </row>
        <row r="2249">
          <cell r="A2249" t="str">
            <v>REM0002097</v>
          </cell>
          <cell r="B2249">
            <v>210</v>
          </cell>
          <cell r="C2249" t="str">
            <v>B40L低配右外后视镜</v>
          </cell>
        </row>
        <row r="2250">
          <cell r="A2250" t="str">
            <v>REM0002103</v>
          </cell>
          <cell r="B2250">
            <v>210</v>
          </cell>
          <cell r="C2250" t="str">
            <v>ETX小镜头</v>
          </cell>
        </row>
        <row r="2251">
          <cell r="A2251" t="str">
            <v>REM0002104</v>
          </cell>
          <cell r="B2251">
            <v>210</v>
          </cell>
          <cell r="C2251" t="str">
            <v>A2电加热镜头</v>
          </cell>
        </row>
        <row r="2252">
          <cell r="A2252" t="str">
            <v>REM0002108</v>
          </cell>
          <cell r="B2252">
            <v>210</v>
          </cell>
          <cell r="C2252" t="str">
            <v>ETX改型广角(425)</v>
          </cell>
        </row>
        <row r="2253">
          <cell r="A2253" t="str">
            <v>REM0002118</v>
          </cell>
          <cell r="B2253">
            <v>210</v>
          </cell>
          <cell r="C2253" t="str">
            <v>ETX改型后视镜镜头骨架</v>
          </cell>
        </row>
        <row r="2254">
          <cell r="A2254" t="str">
            <v>REM0002120</v>
          </cell>
          <cell r="B2254">
            <v>210</v>
          </cell>
          <cell r="C2254" t="str">
            <v>矿山车右上支杆喷涂</v>
          </cell>
        </row>
        <row r="2255">
          <cell r="A2255" t="str">
            <v>REM0002121</v>
          </cell>
          <cell r="B2255">
            <v>210</v>
          </cell>
          <cell r="C2255" t="str">
            <v>矿山车右下支杆喷涂</v>
          </cell>
        </row>
        <row r="2256">
          <cell r="A2256" t="str">
            <v>REM0002124</v>
          </cell>
          <cell r="B2256">
            <v>210</v>
          </cell>
          <cell r="C2256" t="str">
            <v>矿山车镜杆右喷涂</v>
          </cell>
        </row>
        <row r="2257">
          <cell r="A2257" t="str">
            <v>REM0002127</v>
          </cell>
          <cell r="B2257">
            <v>210</v>
          </cell>
          <cell r="C2257" t="str">
            <v>M31RB镜座左</v>
          </cell>
        </row>
        <row r="2258">
          <cell r="A2258" t="str">
            <v>REM0002127</v>
          </cell>
          <cell r="B2258">
            <v>230</v>
          </cell>
          <cell r="C2258" t="str">
            <v>M31RB镜座左</v>
          </cell>
        </row>
        <row r="2259">
          <cell r="A2259" t="str">
            <v>REM0002128</v>
          </cell>
          <cell r="B2259">
            <v>210</v>
          </cell>
          <cell r="C2259" t="str">
            <v>M31RB镜座右</v>
          </cell>
        </row>
        <row r="2260">
          <cell r="A2260" t="str">
            <v>REM0002128</v>
          </cell>
          <cell r="B2260">
            <v>230</v>
          </cell>
          <cell r="C2260" t="str">
            <v>M31RB镜座右</v>
          </cell>
        </row>
        <row r="2261">
          <cell r="A2261" t="str">
            <v>REM0002129</v>
          </cell>
          <cell r="B2261">
            <v>210</v>
          </cell>
          <cell r="C2261" t="str">
            <v>B40L右底座</v>
          </cell>
        </row>
        <row r="2262">
          <cell r="A2262" t="str">
            <v>REM0002129</v>
          </cell>
          <cell r="B2262">
            <v>230</v>
          </cell>
          <cell r="C2262" t="str">
            <v>B40L右底座</v>
          </cell>
        </row>
        <row r="2263">
          <cell r="A2263" t="str">
            <v>REM0002130</v>
          </cell>
          <cell r="B2263">
            <v>210</v>
          </cell>
          <cell r="C2263" t="str">
            <v>B40左后视镜镜座</v>
          </cell>
        </row>
        <row r="2264">
          <cell r="A2264" t="str">
            <v>REM0002130</v>
          </cell>
          <cell r="B2264">
            <v>230</v>
          </cell>
          <cell r="C2264" t="str">
            <v>B40左后视镜镜座</v>
          </cell>
        </row>
        <row r="2265">
          <cell r="A2265" t="str">
            <v>REM0002134</v>
          </cell>
          <cell r="B2265">
            <v>210</v>
          </cell>
          <cell r="C2265" t="str">
            <v>豪骏镜座</v>
          </cell>
        </row>
        <row r="2266">
          <cell r="A2266" t="str">
            <v>REM0002134</v>
          </cell>
          <cell r="B2266">
            <v>230</v>
          </cell>
          <cell r="C2266" t="str">
            <v>豪骏镜座</v>
          </cell>
        </row>
        <row r="2267">
          <cell r="A2267" t="str">
            <v>REM0002145</v>
          </cell>
          <cell r="B2267">
            <v>210</v>
          </cell>
          <cell r="C2267" t="str">
            <v>ETX左下镜座泡棉胶垫</v>
          </cell>
        </row>
        <row r="2268">
          <cell r="A2268" t="str">
            <v>REM0002146</v>
          </cell>
          <cell r="B2268">
            <v>210</v>
          </cell>
          <cell r="C2268" t="str">
            <v>ETX右下镜座泡棉胶垫</v>
          </cell>
        </row>
        <row r="2269">
          <cell r="A2269" t="str">
            <v>REM0002148</v>
          </cell>
          <cell r="B2269">
            <v>210</v>
          </cell>
          <cell r="C2269" t="str">
            <v>ETX改型左后视镜下镜臂</v>
          </cell>
        </row>
        <row r="2270">
          <cell r="A2270" t="str">
            <v>REM0002148</v>
          </cell>
          <cell r="B2270">
            <v>230</v>
          </cell>
          <cell r="C2270" t="str">
            <v>ETX改型左后视镜下镜臂</v>
          </cell>
        </row>
        <row r="2271">
          <cell r="A2271" t="str">
            <v>REM0002150</v>
          </cell>
          <cell r="B2271">
            <v>210</v>
          </cell>
          <cell r="C2271" t="str">
            <v>ETX改型右后视镜下镜臂</v>
          </cell>
        </row>
        <row r="2272">
          <cell r="A2272" t="str">
            <v>REM0002150</v>
          </cell>
          <cell r="B2272">
            <v>230</v>
          </cell>
          <cell r="C2272" t="str">
            <v>ETX改型右后视镜下镜臂</v>
          </cell>
        </row>
        <row r="2273">
          <cell r="A2273" t="str">
            <v>REM0002153</v>
          </cell>
          <cell r="B2273">
            <v>210</v>
          </cell>
          <cell r="C2273" t="str">
            <v>M31RB三角座(钢琴黑)左</v>
          </cell>
        </row>
        <row r="2274">
          <cell r="A2274" t="str">
            <v>REM0002154</v>
          </cell>
          <cell r="B2274">
            <v>210</v>
          </cell>
          <cell r="C2274" t="str">
            <v>M31RB三角座(钢琴黑)右</v>
          </cell>
        </row>
        <row r="2275">
          <cell r="A2275" t="str">
            <v>REM0002156</v>
          </cell>
          <cell r="B2275">
            <v>210</v>
          </cell>
          <cell r="C2275" t="str">
            <v>M20毛毡</v>
          </cell>
        </row>
        <row r="2276">
          <cell r="A2276" t="str">
            <v>REM0002157</v>
          </cell>
          <cell r="B2276">
            <v>210</v>
          </cell>
          <cell r="C2276" t="str">
            <v>B40L后视镜转向灯线路板L</v>
          </cell>
        </row>
        <row r="2277">
          <cell r="A2277" t="str">
            <v>REM0002158</v>
          </cell>
          <cell r="B2277">
            <v>210</v>
          </cell>
          <cell r="C2277" t="str">
            <v>B40L转向灯线路板R</v>
          </cell>
        </row>
        <row r="2278">
          <cell r="A2278" t="str">
            <v>REM0002163</v>
          </cell>
          <cell r="B2278">
            <v>210</v>
          </cell>
          <cell r="C2278" t="str">
            <v>B40右转向灯线路板新</v>
          </cell>
        </row>
        <row r="2279">
          <cell r="A2279" t="str">
            <v>REM0002164</v>
          </cell>
          <cell r="B2279">
            <v>210</v>
          </cell>
          <cell r="C2279" t="str">
            <v>B40左后视镜镜体</v>
          </cell>
        </row>
        <row r="2280">
          <cell r="A2280" t="str">
            <v>REM0002165</v>
          </cell>
          <cell r="B2280">
            <v>210</v>
          </cell>
          <cell r="C2280" t="str">
            <v>B40右后视镜镜体</v>
          </cell>
        </row>
        <row r="2281">
          <cell r="A2281" t="str">
            <v>REM0002170</v>
          </cell>
          <cell r="B2281">
            <v>210</v>
          </cell>
          <cell r="C2281" t="str">
            <v>H4改型镜体左下右上盖02</v>
          </cell>
        </row>
        <row r="2282">
          <cell r="A2282" t="str">
            <v>REM0002180</v>
          </cell>
          <cell r="B2282">
            <v>210</v>
          </cell>
          <cell r="C2282" t="str">
            <v>出口澳洲19衬套</v>
          </cell>
        </row>
        <row r="2283">
          <cell r="A2283" t="str">
            <v>REM0002181</v>
          </cell>
          <cell r="B2283">
            <v>210</v>
          </cell>
          <cell r="C2283" t="str">
            <v>出口澳洲22衬套</v>
          </cell>
        </row>
        <row r="2284">
          <cell r="A2284" t="str">
            <v>REM0002183</v>
          </cell>
          <cell r="B2284">
            <v>210</v>
          </cell>
          <cell r="C2284" t="str">
            <v>6486铜连接片左</v>
          </cell>
        </row>
        <row r="2285">
          <cell r="A2285" t="str">
            <v>REM0002189</v>
          </cell>
          <cell r="B2285">
            <v>210</v>
          </cell>
          <cell r="C2285" t="str">
            <v>金王子定位圈</v>
          </cell>
        </row>
        <row r="2286">
          <cell r="A2286" t="str">
            <v>REM0002190</v>
          </cell>
          <cell r="B2286">
            <v>210</v>
          </cell>
          <cell r="C2286" t="str">
            <v>B40左电调整机构线束</v>
          </cell>
        </row>
        <row r="2287">
          <cell r="A2287" t="str">
            <v>REM0002191</v>
          </cell>
          <cell r="B2287">
            <v>210</v>
          </cell>
          <cell r="C2287" t="str">
            <v>B40右电调整机构线束</v>
          </cell>
        </row>
        <row r="2288">
          <cell r="A2288" t="str">
            <v>REM0002192</v>
          </cell>
          <cell r="B2288">
            <v>210</v>
          </cell>
          <cell r="C2288" t="str">
            <v>B40L低配左线束合件</v>
          </cell>
        </row>
        <row r="2289">
          <cell r="A2289" t="str">
            <v>REM0002193</v>
          </cell>
          <cell r="B2289">
            <v>210</v>
          </cell>
          <cell r="C2289" t="str">
            <v>B40L低配右线束合件</v>
          </cell>
        </row>
        <row r="2290">
          <cell r="A2290" t="str">
            <v>REM0002196</v>
          </cell>
          <cell r="B2290">
            <v>210</v>
          </cell>
          <cell r="C2290" t="str">
            <v>M31RB线束插接器</v>
          </cell>
        </row>
        <row r="2291">
          <cell r="A2291" t="str">
            <v>REM0002197</v>
          </cell>
          <cell r="B2291">
            <v>210</v>
          </cell>
          <cell r="C2291" t="str">
            <v>M31RB线束合件</v>
          </cell>
        </row>
        <row r="2292">
          <cell r="A2292" t="str">
            <v>REM0002207</v>
          </cell>
          <cell r="B2292">
            <v>210</v>
          </cell>
          <cell r="C2292" t="str">
            <v>镜片防爆膜</v>
          </cell>
        </row>
        <row r="2293">
          <cell r="A2293" t="str">
            <v>REM0002208</v>
          </cell>
          <cell r="B2293">
            <v>210</v>
          </cell>
          <cell r="C2293" t="str">
            <v>圆头连接片</v>
          </cell>
        </row>
        <row r="2294">
          <cell r="A2294" t="str">
            <v>REM0002209</v>
          </cell>
          <cell r="B2294">
            <v>210</v>
          </cell>
          <cell r="C2294" t="str">
            <v>6486铜连接片右</v>
          </cell>
        </row>
        <row r="2295">
          <cell r="A2295" t="str">
            <v>REM0002236</v>
          </cell>
          <cell r="B2295">
            <v>210</v>
          </cell>
          <cell r="C2295" t="str">
            <v>BC316面罩爱琴蓝左</v>
          </cell>
        </row>
        <row r="2296">
          <cell r="A2296" t="str">
            <v>REM0002237</v>
          </cell>
          <cell r="B2296">
            <v>210</v>
          </cell>
          <cell r="C2296" t="str">
            <v>BC316面罩爱琴蓝右</v>
          </cell>
        </row>
        <row r="2297">
          <cell r="A2297" t="str">
            <v>REM0002238</v>
          </cell>
          <cell r="B2297">
            <v>210</v>
          </cell>
          <cell r="C2297" t="str">
            <v>BC316高配基板-左</v>
          </cell>
        </row>
        <row r="2298">
          <cell r="A2298" t="str">
            <v>REM0002239</v>
          </cell>
          <cell r="B2298">
            <v>210</v>
          </cell>
          <cell r="C2298" t="str">
            <v>BC316高配基板-右</v>
          </cell>
        </row>
        <row r="2299">
          <cell r="A2299" t="str">
            <v>REM0002250</v>
          </cell>
          <cell r="B2299">
            <v>210</v>
          </cell>
          <cell r="C2299" t="str">
            <v>T5G主镜片托左</v>
          </cell>
        </row>
        <row r="2300">
          <cell r="A2300" t="str">
            <v>REM0002251</v>
          </cell>
          <cell r="B2300">
            <v>210</v>
          </cell>
          <cell r="C2300" t="str">
            <v>C7主镜片左</v>
          </cell>
        </row>
        <row r="2301">
          <cell r="A2301" t="str">
            <v>REM0002252</v>
          </cell>
          <cell r="B2301">
            <v>210</v>
          </cell>
          <cell r="C2301" t="str">
            <v>T7H主镜加热片左</v>
          </cell>
        </row>
        <row r="2302">
          <cell r="A2302" t="str">
            <v>REM0002253</v>
          </cell>
          <cell r="B2302">
            <v>210</v>
          </cell>
          <cell r="C2302" t="str">
            <v>T5G广角镜片托左</v>
          </cell>
        </row>
        <row r="2303">
          <cell r="A2303" t="str">
            <v>REM0002254</v>
          </cell>
          <cell r="B2303">
            <v>210</v>
          </cell>
          <cell r="C2303" t="str">
            <v>C7广角镜片左</v>
          </cell>
        </row>
        <row r="2304">
          <cell r="A2304" t="str">
            <v>REM0002255</v>
          </cell>
          <cell r="B2304">
            <v>210</v>
          </cell>
          <cell r="C2304" t="str">
            <v>T7H广角加热片左</v>
          </cell>
        </row>
        <row r="2305">
          <cell r="A2305" t="str">
            <v>REM0002256</v>
          </cell>
          <cell r="B2305">
            <v>210</v>
          </cell>
          <cell r="C2305" t="str">
            <v>T5G镜体左</v>
          </cell>
        </row>
        <row r="2306">
          <cell r="A2306" t="str">
            <v>REM0002257</v>
          </cell>
          <cell r="B2306">
            <v>210</v>
          </cell>
          <cell r="C2306" t="str">
            <v>T5G后盖左</v>
          </cell>
        </row>
        <row r="2307">
          <cell r="A2307" t="str">
            <v>REM0002258</v>
          </cell>
          <cell r="B2307">
            <v>210</v>
          </cell>
          <cell r="C2307" t="str">
            <v>T7H左反光罩</v>
          </cell>
        </row>
        <row r="2308">
          <cell r="A2308" t="str">
            <v>REM0002261</v>
          </cell>
          <cell r="B2308">
            <v>210</v>
          </cell>
          <cell r="C2308" t="str">
            <v>T5G调角器左</v>
          </cell>
        </row>
        <row r="2309">
          <cell r="A2309" t="str">
            <v>REM0002262</v>
          </cell>
          <cell r="B2309">
            <v>210</v>
          </cell>
          <cell r="C2309" t="str">
            <v>T7H左上镜臂</v>
          </cell>
        </row>
        <row r="2310">
          <cell r="A2310" t="str">
            <v>REM0002263</v>
          </cell>
          <cell r="B2310">
            <v>210</v>
          </cell>
          <cell r="C2310" t="str">
            <v>T7H镜臂盖1</v>
          </cell>
        </row>
        <row r="2311">
          <cell r="A2311" t="str">
            <v>REM0002264</v>
          </cell>
          <cell r="B2311">
            <v>210</v>
          </cell>
          <cell r="C2311" t="str">
            <v>T7H左下镜臂</v>
          </cell>
        </row>
        <row r="2312">
          <cell r="A2312" t="str">
            <v>REM0002265</v>
          </cell>
          <cell r="B2312">
            <v>210</v>
          </cell>
          <cell r="C2312" t="str">
            <v>T7H镜臂盖2</v>
          </cell>
        </row>
        <row r="2313">
          <cell r="A2313" t="str">
            <v>REM0002266</v>
          </cell>
          <cell r="B2313">
            <v>210</v>
          </cell>
          <cell r="C2313" t="str">
            <v>T7H上安装座左</v>
          </cell>
        </row>
        <row r="2314">
          <cell r="A2314" t="str">
            <v>REM0002267</v>
          </cell>
          <cell r="B2314">
            <v>210</v>
          </cell>
          <cell r="C2314" t="str">
            <v>T7H下安装座左</v>
          </cell>
        </row>
        <row r="2315">
          <cell r="A2315" t="str">
            <v>REM0002268</v>
          </cell>
          <cell r="B2315">
            <v>210</v>
          </cell>
          <cell r="C2315" t="str">
            <v>T7H下镜座装饰罩左</v>
          </cell>
        </row>
        <row r="2316">
          <cell r="A2316" t="str">
            <v>REM0002270</v>
          </cell>
          <cell r="B2316">
            <v>210</v>
          </cell>
          <cell r="C2316" t="str">
            <v>T7H左上安装座垫</v>
          </cell>
        </row>
        <row r="2317">
          <cell r="A2317" t="str">
            <v>REM0002271</v>
          </cell>
          <cell r="B2317">
            <v>210</v>
          </cell>
          <cell r="C2317" t="str">
            <v>T7H左下安装座垫</v>
          </cell>
        </row>
        <row r="2318">
          <cell r="A2318" t="str">
            <v>REM0002272</v>
          </cell>
          <cell r="B2318">
            <v>210</v>
          </cell>
          <cell r="C2318" t="str">
            <v>T7H线束合件(含插接器)</v>
          </cell>
        </row>
        <row r="2319">
          <cell r="A2319" t="str">
            <v>REM0002273</v>
          </cell>
          <cell r="B2319">
            <v>210</v>
          </cell>
          <cell r="C2319" t="str">
            <v>T5G镜杆</v>
          </cell>
        </row>
        <row r="2320">
          <cell r="A2320" t="str">
            <v>REM0002274</v>
          </cell>
          <cell r="B2320">
            <v>210</v>
          </cell>
          <cell r="C2320" t="str">
            <v>C7主镜阻尼片</v>
          </cell>
        </row>
        <row r="2321">
          <cell r="A2321" t="str">
            <v>REM0002275</v>
          </cell>
          <cell r="B2321">
            <v>210</v>
          </cell>
          <cell r="C2321" t="str">
            <v>T7H转轴</v>
          </cell>
        </row>
        <row r="2322">
          <cell r="A2322" t="str">
            <v>REM0002276</v>
          </cell>
          <cell r="B2322">
            <v>210</v>
          </cell>
          <cell r="C2322" t="str">
            <v>C7外后视镜压片</v>
          </cell>
        </row>
        <row r="2323">
          <cell r="A2323" t="str">
            <v>REM0002277</v>
          </cell>
          <cell r="B2323">
            <v>210</v>
          </cell>
          <cell r="C2323" t="str">
            <v>C7外后视镜上镜锁片</v>
          </cell>
        </row>
        <row r="2324">
          <cell r="A2324" t="str">
            <v>REM0002278</v>
          </cell>
          <cell r="B2324">
            <v>210</v>
          </cell>
          <cell r="C2324" t="str">
            <v>T5G主镜片托右</v>
          </cell>
        </row>
        <row r="2325">
          <cell r="A2325" t="str">
            <v>REM0002279</v>
          </cell>
          <cell r="B2325">
            <v>210</v>
          </cell>
          <cell r="C2325" t="str">
            <v>C7主镜片右</v>
          </cell>
        </row>
        <row r="2326">
          <cell r="A2326" t="str">
            <v>REM0002280</v>
          </cell>
          <cell r="B2326">
            <v>210</v>
          </cell>
          <cell r="C2326" t="str">
            <v>T7H主镜加热片右</v>
          </cell>
        </row>
        <row r="2327">
          <cell r="A2327" t="str">
            <v>REM0002281</v>
          </cell>
          <cell r="B2327">
            <v>210</v>
          </cell>
          <cell r="C2327" t="str">
            <v>T5G广角镜片托右</v>
          </cell>
        </row>
        <row r="2328">
          <cell r="A2328" t="str">
            <v>REM0002282</v>
          </cell>
          <cell r="B2328">
            <v>210</v>
          </cell>
          <cell r="C2328" t="str">
            <v>C7广角镜片右</v>
          </cell>
        </row>
        <row r="2329">
          <cell r="A2329" t="str">
            <v>REM0002283</v>
          </cell>
          <cell r="B2329">
            <v>210</v>
          </cell>
          <cell r="C2329" t="str">
            <v>T7H广角加热片右</v>
          </cell>
        </row>
        <row r="2330">
          <cell r="A2330" t="str">
            <v>REM0002284</v>
          </cell>
          <cell r="B2330">
            <v>210</v>
          </cell>
          <cell r="C2330" t="str">
            <v>T5G镜体右</v>
          </cell>
        </row>
        <row r="2331">
          <cell r="A2331" t="str">
            <v>REM0002285</v>
          </cell>
          <cell r="B2331">
            <v>210</v>
          </cell>
          <cell r="C2331" t="str">
            <v>T5G后盖右</v>
          </cell>
        </row>
        <row r="2332">
          <cell r="A2332" t="str">
            <v>REM0002286</v>
          </cell>
          <cell r="B2332">
            <v>210</v>
          </cell>
          <cell r="C2332" t="str">
            <v>T7H右反光罩</v>
          </cell>
        </row>
        <row r="2333">
          <cell r="A2333" t="str">
            <v>REM0002289</v>
          </cell>
          <cell r="B2333">
            <v>210</v>
          </cell>
          <cell r="C2333" t="str">
            <v>T5G调角器右</v>
          </cell>
        </row>
        <row r="2334">
          <cell r="A2334" t="str">
            <v>REM0002290</v>
          </cell>
          <cell r="B2334">
            <v>210</v>
          </cell>
          <cell r="C2334" t="str">
            <v>T7H上安装座右</v>
          </cell>
        </row>
        <row r="2335">
          <cell r="A2335" t="str">
            <v>REM0002291</v>
          </cell>
          <cell r="B2335">
            <v>210</v>
          </cell>
          <cell r="C2335" t="str">
            <v>T7H下安装座右</v>
          </cell>
        </row>
        <row r="2336">
          <cell r="A2336" t="str">
            <v>REM0002292</v>
          </cell>
          <cell r="B2336">
            <v>210</v>
          </cell>
          <cell r="C2336" t="str">
            <v>T7H下镜座装饰罩右</v>
          </cell>
        </row>
        <row r="2337">
          <cell r="A2337" t="str">
            <v>REM0002293</v>
          </cell>
          <cell r="B2337">
            <v>210</v>
          </cell>
          <cell r="C2337" t="str">
            <v>T7H右上镜座垫</v>
          </cell>
        </row>
        <row r="2338">
          <cell r="A2338" t="str">
            <v>REM0002294</v>
          </cell>
          <cell r="B2338">
            <v>210</v>
          </cell>
          <cell r="C2338" t="str">
            <v>T7H右下镜座垫</v>
          </cell>
        </row>
        <row r="2339">
          <cell r="A2339" t="str">
            <v>REM0002295</v>
          </cell>
          <cell r="B2339">
            <v>210</v>
          </cell>
          <cell r="C2339" t="str">
            <v>T7H左后视镜（电动）</v>
          </cell>
        </row>
        <row r="2340">
          <cell r="A2340" t="str">
            <v>REM0002296</v>
          </cell>
          <cell r="B2340">
            <v>210</v>
          </cell>
          <cell r="C2340" t="str">
            <v>T7H右后视镜（电动）</v>
          </cell>
        </row>
        <row r="2341">
          <cell r="A2341" t="str">
            <v>REM0002297</v>
          </cell>
          <cell r="B2341">
            <v>210</v>
          </cell>
          <cell r="C2341" t="str">
            <v>C35DB左加热片</v>
          </cell>
        </row>
        <row r="2342">
          <cell r="A2342" t="str">
            <v>REM0002298</v>
          </cell>
          <cell r="B2342">
            <v>210</v>
          </cell>
          <cell r="C2342" t="str">
            <v>C35DB右加热片</v>
          </cell>
        </row>
        <row r="2343">
          <cell r="A2343" t="str">
            <v>REM0002325</v>
          </cell>
          <cell r="B2343">
            <v>210</v>
          </cell>
          <cell r="C2343" t="str">
            <v>济南重汽轻卡左镜座</v>
          </cell>
        </row>
        <row r="2344">
          <cell r="A2344" t="str">
            <v>REM0002326</v>
          </cell>
          <cell r="B2344">
            <v>210</v>
          </cell>
          <cell r="C2344" t="str">
            <v>济南重汽轻卡右镜座</v>
          </cell>
        </row>
        <row r="2345">
          <cell r="A2345" t="str">
            <v>REM0002343</v>
          </cell>
          <cell r="B2345">
            <v>210</v>
          </cell>
          <cell r="C2345" t="str">
            <v>ETX改型广角镜分总成</v>
          </cell>
        </row>
        <row r="2346">
          <cell r="A2346" t="str">
            <v>REM0002403</v>
          </cell>
          <cell r="B2346">
            <v>210</v>
          </cell>
          <cell r="C2346" t="str">
            <v>华菱H08左后视镜</v>
          </cell>
        </row>
        <row r="2347">
          <cell r="A2347" t="str">
            <v>REM0002404</v>
          </cell>
          <cell r="B2347">
            <v>210</v>
          </cell>
          <cell r="C2347" t="str">
            <v>华菱H08右后视镜</v>
          </cell>
        </row>
        <row r="2348">
          <cell r="A2348" t="str">
            <v>REM0002451</v>
          </cell>
          <cell r="B2348">
            <v>210</v>
          </cell>
          <cell r="C2348" t="str">
            <v>曼项目右置车连接杆</v>
          </cell>
        </row>
        <row r="2349">
          <cell r="A2349" t="str">
            <v>REM0002452</v>
          </cell>
          <cell r="B2349">
            <v>210</v>
          </cell>
          <cell r="C2349" t="str">
            <v>曼项目连接杆</v>
          </cell>
        </row>
        <row r="2350">
          <cell r="A2350" t="str">
            <v>REM0002460</v>
          </cell>
          <cell r="B2350">
            <v>210</v>
          </cell>
          <cell r="C2350" t="str">
            <v>M31RB牌照板(格陵兰白)</v>
          </cell>
        </row>
        <row r="2351">
          <cell r="A2351" t="str">
            <v>REM0002468</v>
          </cell>
          <cell r="B2351">
            <v>210</v>
          </cell>
          <cell r="C2351" t="str">
            <v>C7左后视镜总成(电动)</v>
          </cell>
        </row>
        <row r="2352">
          <cell r="A2352" t="str">
            <v>REM0002471</v>
          </cell>
          <cell r="B2352">
            <v>210</v>
          </cell>
          <cell r="C2352" t="str">
            <v>T5G下镜臂右</v>
          </cell>
        </row>
        <row r="2353">
          <cell r="A2353" t="str">
            <v>REM0002472</v>
          </cell>
          <cell r="B2353">
            <v>210</v>
          </cell>
          <cell r="C2353" t="str">
            <v>T5G上镜臂盖左</v>
          </cell>
        </row>
        <row r="2354">
          <cell r="A2354" t="str">
            <v>REM0002473</v>
          </cell>
          <cell r="B2354">
            <v>210</v>
          </cell>
          <cell r="C2354" t="str">
            <v>T5G下镜臂左</v>
          </cell>
        </row>
        <row r="2355">
          <cell r="A2355" t="str">
            <v>REM0002474</v>
          </cell>
          <cell r="B2355">
            <v>210</v>
          </cell>
          <cell r="C2355" t="str">
            <v>T5G上镜臂盖右</v>
          </cell>
        </row>
        <row r="2356">
          <cell r="A2356" t="str">
            <v>REM0002475</v>
          </cell>
          <cell r="B2356">
            <v>210</v>
          </cell>
          <cell r="C2356" t="str">
            <v>T5G上安装座左</v>
          </cell>
        </row>
        <row r="2357">
          <cell r="A2357" t="str">
            <v>REM0002476</v>
          </cell>
          <cell r="B2357">
            <v>210</v>
          </cell>
          <cell r="C2357" t="str">
            <v>T5G下安装座左</v>
          </cell>
        </row>
        <row r="2358">
          <cell r="A2358" t="str">
            <v>REM0002477</v>
          </cell>
          <cell r="B2358">
            <v>210</v>
          </cell>
          <cell r="C2358" t="str">
            <v>T5G下镜座装饰盖左</v>
          </cell>
        </row>
        <row r="2359">
          <cell r="A2359" t="str">
            <v>REM0002478</v>
          </cell>
          <cell r="B2359">
            <v>210</v>
          </cell>
          <cell r="C2359" t="str">
            <v>C7安装座垫左上</v>
          </cell>
        </row>
        <row r="2360">
          <cell r="A2360" t="str">
            <v>REM0002479</v>
          </cell>
          <cell r="B2360">
            <v>210</v>
          </cell>
          <cell r="C2360" t="str">
            <v>C7安装座垫左下</v>
          </cell>
        </row>
        <row r="2361">
          <cell r="A2361" t="str">
            <v>REM0002480</v>
          </cell>
          <cell r="B2361">
            <v>210</v>
          </cell>
          <cell r="C2361" t="str">
            <v>T5G线束合件(含插接器)</v>
          </cell>
        </row>
        <row r="2362">
          <cell r="A2362" t="str">
            <v>REM0002481</v>
          </cell>
          <cell r="B2362">
            <v>210</v>
          </cell>
          <cell r="C2362" t="str">
            <v>C7右后视镜总成(电动)</v>
          </cell>
        </row>
        <row r="2363">
          <cell r="A2363" t="str">
            <v>REM0002484</v>
          </cell>
          <cell r="B2363">
            <v>210</v>
          </cell>
          <cell r="C2363" t="str">
            <v>T5G上安装座右</v>
          </cell>
        </row>
        <row r="2364">
          <cell r="A2364" t="str">
            <v>REM0002485</v>
          </cell>
          <cell r="B2364">
            <v>210</v>
          </cell>
          <cell r="C2364" t="str">
            <v>T5G下安装座右</v>
          </cell>
        </row>
        <row r="2365">
          <cell r="A2365" t="str">
            <v>REM0002486</v>
          </cell>
          <cell r="B2365">
            <v>210</v>
          </cell>
          <cell r="C2365" t="str">
            <v>T5G下镜座装饰盖右</v>
          </cell>
        </row>
        <row r="2366">
          <cell r="A2366" t="str">
            <v>REM0002487</v>
          </cell>
          <cell r="B2366">
            <v>210</v>
          </cell>
          <cell r="C2366" t="str">
            <v>C7安装座垫右上</v>
          </cell>
        </row>
        <row r="2367">
          <cell r="A2367" t="str">
            <v>REM0002488</v>
          </cell>
          <cell r="B2367">
            <v>210</v>
          </cell>
          <cell r="C2367" t="str">
            <v>C7安装座垫右下</v>
          </cell>
        </row>
        <row r="2368">
          <cell r="A2368" t="str">
            <v>REM0002489</v>
          </cell>
          <cell r="B2368">
            <v>210</v>
          </cell>
          <cell r="C2368" t="str">
            <v>T5G左后视镜窄体、手动</v>
          </cell>
        </row>
        <row r="2369">
          <cell r="A2369" t="str">
            <v>REM0002498</v>
          </cell>
          <cell r="B2369">
            <v>210</v>
          </cell>
          <cell r="C2369" t="str">
            <v>T5G右后视镜窄体、手动</v>
          </cell>
        </row>
        <row r="2370">
          <cell r="A2370" t="str">
            <v>REM0002522</v>
          </cell>
          <cell r="B2370">
            <v>210</v>
          </cell>
          <cell r="C2370" t="str">
            <v>仿丰田右舵左后视镜</v>
          </cell>
        </row>
        <row r="2371">
          <cell r="A2371" t="str">
            <v>REM0002523</v>
          </cell>
          <cell r="B2371">
            <v>210</v>
          </cell>
          <cell r="C2371" t="str">
            <v>仿丰田右舵右后视镜</v>
          </cell>
        </row>
        <row r="2372">
          <cell r="A2372" t="str">
            <v>REM0002525</v>
          </cell>
          <cell r="B2372">
            <v>210</v>
          </cell>
          <cell r="C2372" t="str">
            <v>F1695B左后视镜</v>
          </cell>
        </row>
        <row r="2373">
          <cell r="A2373" t="str">
            <v>REM0002526</v>
          </cell>
          <cell r="B2373">
            <v>210</v>
          </cell>
          <cell r="C2373" t="str">
            <v>1695B右后视镜</v>
          </cell>
        </row>
        <row r="2374">
          <cell r="A2374" t="str">
            <v>REM0002527</v>
          </cell>
          <cell r="B2374">
            <v>210</v>
          </cell>
          <cell r="C2374" t="str">
            <v>骑兵右后视镜</v>
          </cell>
        </row>
        <row r="2375">
          <cell r="A2375" t="str">
            <v>REM0002531</v>
          </cell>
          <cell r="B2375">
            <v>210</v>
          </cell>
          <cell r="C2375" t="str">
            <v>3052下视镜</v>
          </cell>
        </row>
        <row r="2376">
          <cell r="A2376" t="str">
            <v>REM0002533</v>
          </cell>
          <cell r="B2376">
            <v>210</v>
          </cell>
          <cell r="C2376" t="str">
            <v>奥铃左后视镜</v>
          </cell>
        </row>
        <row r="2377">
          <cell r="A2377" t="str">
            <v>REM0002534</v>
          </cell>
          <cell r="B2377">
            <v>210</v>
          </cell>
          <cell r="C2377" t="str">
            <v>奥铃右后视镜</v>
          </cell>
        </row>
        <row r="2378">
          <cell r="A2378" t="str">
            <v>REM0002535</v>
          </cell>
          <cell r="B2378">
            <v>210</v>
          </cell>
          <cell r="C2378" t="str">
            <v>2200左后视镜</v>
          </cell>
        </row>
        <row r="2379">
          <cell r="A2379" t="str">
            <v>REM0002536</v>
          </cell>
          <cell r="B2379">
            <v>210</v>
          </cell>
          <cell r="C2379" t="str">
            <v>2200右后视镜</v>
          </cell>
        </row>
        <row r="2380">
          <cell r="A2380" t="str">
            <v>REM0002537</v>
          </cell>
          <cell r="B2380">
            <v>210</v>
          </cell>
          <cell r="C2380" t="str">
            <v>1780左后视镜</v>
          </cell>
        </row>
        <row r="2381">
          <cell r="A2381" t="str">
            <v>REM0002538</v>
          </cell>
          <cell r="B2381">
            <v>210</v>
          </cell>
          <cell r="C2381" t="str">
            <v>1780右后视镜</v>
          </cell>
        </row>
        <row r="2382">
          <cell r="A2382" t="str">
            <v>REM0002540</v>
          </cell>
          <cell r="B2382">
            <v>210</v>
          </cell>
          <cell r="C2382" t="str">
            <v>1B20082100205</v>
          </cell>
        </row>
        <row r="2383">
          <cell r="A2383" t="str">
            <v>REM0002541</v>
          </cell>
          <cell r="B2383">
            <v>210</v>
          </cell>
          <cell r="C2383" t="str">
            <v>1600左后视镜</v>
          </cell>
        </row>
        <row r="2384">
          <cell r="A2384" t="str">
            <v>REM0002542</v>
          </cell>
          <cell r="B2384">
            <v>210</v>
          </cell>
          <cell r="C2384" t="str">
            <v>1600右后视镜</v>
          </cell>
        </row>
        <row r="2385">
          <cell r="A2385" t="str">
            <v>REM0002544</v>
          </cell>
          <cell r="B2385">
            <v>210</v>
          </cell>
          <cell r="C2385" t="str">
            <v>1540右后视镜</v>
          </cell>
        </row>
        <row r="2386">
          <cell r="A2386" t="str">
            <v>REM0002549</v>
          </cell>
          <cell r="B2386">
            <v>210</v>
          </cell>
          <cell r="C2386" t="str">
            <v>奥铃出口左后视镜</v>
          </cell>
        </row>
        <row r="2387">
          <cell r="A2387" t="str">
            <v>REM0002550</v>
          </cell>
          <cell r="B2387">
            <v>210</v>
          </cell>
          <cell r="C2387" t="str">
            <v>奥铃出口右后视镜</v>
          </cell>
        </row>
        <row r="2388">
          <cell r="A2388" t="str">
            <v>REM0002551</v>
          </cell>
          <cell r="B2388">
            <v>210</v>
          </cell>
          <cell r="C2388" t="str">
            <v>F1695左后视镜</v>
          </cell>
        </row>
        <row r="2389">
          <cell r="A2389" t="str">
            <v>REM0002552</v>
          </cell>
          <cell r="B2389">
            <v>210</v>
          </cell>
          <cell r="C2389" t="str">
            <v>F1695右后视镜</v>
          </cell>
        </row>
        <row r="2390">
          <cell r="A2390" t="str">
            <v>REM0002555</v>
          </cell>
          <cell r="B2390">
            <v>210</v>
          </cell>
          <cell r="C2390" t="str">
            <v>欧曼右后视镜</v>
          </cell>
        </row>
        <row r="2391">
          <cell r="A2391" t="str">
            <v>REM0002556</v>
          </cell>
          <cell r="B2391">
            <v>210</v>
          </cell>
          <cell r="C2391" t="str">
            <v>时代H1左后视镜</v>
          </cell>
        </row>
        <row r="2392">
          <cell r="A2392" t="str">
            <v>REM0002557</v>
          </cell>
          <cell r="B2392">
            <v>210</v>
          </cell>
          <cell r="C2392" t="str">
            <v>时代H1右后视镜</v>
          </cell>
        </row>
        <row r="2393">
          <cell r="A2393" t="str">
            <v>REM0002559</v>
          </cell>
          <cell r="B2393">
            <v>210</v>
          </cell>
          <cell r="C2393" t="str">
            <v>华菱左后视镜</v>
          </cell>
        </row>
        <row r="2394">
          <cell r="A2394" t="str">
            <v>REM0002561</v>
          </cell>
          <cell r="B2394">
            <v>210</v>
          </cell>
          <cell r="C2394" t="str">
            <v>华菱高顶右后视镜</v>
          </cell>
        </row>
        <row r="2395">
          <cell r="A2395" t="str">
            <v>REM0002562</v>
          </cell>
          <cell r="B2395">
            <v>210</v>
          </cell>
          <cell r="C2395" t="str">
            <v>华菱窄体高顶后视镜</v>
          </cell>
        </row>
        <row r="2396">
          <cell r="A2396" t="str">
            <v>REM0002563</v>
          </cell>
          <cell r="B2396">
            <v>210</v>
          </cell>
          <cell r="C2396" t="str">
            <v>F1780窄车左后视镜</v>
          </cell>
        </row>
        <row r="2397">
          <cell r="A2397" t="str">
            <v>REM0002564</v>
          </cell>
          <cell r="B2397">
            <v>210</v>
          </cell>
          <cell r="C2397" t="str">
            <v>F1780窄车右后视镜</v>
          </cell>
        </row>
        <row r="2398">
          <cell r="A2398" t="str">
            <v>REM0002567</v>
          </cell>
          <cell r="B2398">
            <v>210</v>
          </cell>
          <cell r="C2398" t="str">
            <v>F1695B右后视镜</v>
          </cell>
        </row>
        <row r="2399">
          <cell r="A2399" t="str">
            <v>REM0002568</v>
          </cell>
          <cell r="B2399">
            <v>210</v>
          </cell>
          <cell r="C2399" t="str">
            <v>康瑞H3下视镜</v>
          </cell>
        </row>
        <row r="2400">
          <cell r="A2400" t="str">
            <v>REM0002569</v>
          </cell>
          <cell r="B2400">
            <v>210</v>
          </cell>
          <cell r="C2400" t="str">
            <v>左后视镜</v>
          </cell>
        </row>
        <row r="2401">
          <cell r="A2401" t="str">
            <v>REM0002570</v>
          </cell>
          <cell r="B2401">
            <v>210</v>
          </cell>
          <cell r="C2401" t="str">
            <v>右后视镜</v>
          </cell>
        </row>
        <row r="2402">
          <cell r="A2402" t="str">
            <v>REM0002581</v>
          </cell>
          <cell r="B2402">
            <v>210</v>
          </cell>
          <cell r="C2402" t="str">
            <v>M20改款右外镜低配星辰棕</v>
          </cell>
        </row>
        <row r="2403">
          <cell r="A2403" t="str">
            <v>REM0002586</v>
          </cell>
          <cell r="B2403">
            <v>210</v>
          </cell>
          <cell r="C2403" t="str">
            <v>1780-30镜座及杆</v>
          </cell>
        </row>
        <row r="2404">
          <cell r="A2404" t="str">
            <v>REM0002587</v>
          </cell>
          <cell r="B2404">
            <v>210</v>
          </cell>
          <cell r="C2404" t="str">
            <v>1780-31镜座及杆</v>
          </cell>
        </row>
        <row r="2405">
          <cell r="A2405" t="str">
            <v>REM0002588</v>
          </cell>
          <cell r="B2405">
            <v>210</v>
          </cell>
          <cell r="C2405" t="str">
            <v>1780-32镜座及杆</v>
          </cell>
        </row>
        <row r="2406">
          <cell r="A2406" t="str">
            <v>REM0002589</v>
          </cell>
          <cell r="B2406">
            <v>210</v>
          </cell>
          <cell r="C2406" t="str">
            <v>1580-310镜座及杆</v>
          </cell>
        </row>
        <row r="2407">
          <cell r="A2407" t="str">
            <v>REM0002592</v>
          </cell>
          <cell r="B2407">
            <v>210</v>
          </cell>
          <cell r="C2407" t="str">
            <v>1580-300镜座及杆</v>
          </cell>
        </row>
        <row r="2408">
          <cell r="A2408" t="str">
            <v>REM0002595</v>
          </cell>
          <cell r="B2408">
            <v>210</v>
          </cell>
          <cell r="C2408" t="str">
            <v>奥驰左镜头总成</v>
          </cell>
        </row>
        <row r="2409">
          <cell r="A2409" t="str">
            <v>REM0002596</v>
          </cell>
          <cell r="B2409">
            <v>210</v>
          </cell>
          <cell r="C2409" t="str">
            <v>126A0镜杆及座</v>
          </cell>
        </row>
        <row r="2410">
          <cell r="A2410" t="str">
            <v>REM0002597</v>
          </cell>
          <cell r="B2410">
            <v>210</v>
          </cell>
          <cell r="C2410" t="str">
            <v>203A0镜杆及座</v>
          </cell>
        </row>
        <row r="2411">
          <cell r="A2411" t="str">
            <v>REM0002598</v>
          </cell>
          <cell r="B2411">
            <v>210</v>
          </cell>
          <cell r="C2411" t="str">
            <v>小欧曼下视镜头总成</v>
          </cell>
        </row>
        <row r="2412">
          <cell r="A2412" t="str">
            <v>REM0002601</v>
          </cell>
          <cell r="B2412">
            <v>210</v>
          </cell>
          <cell r="C2412" t="str">
            <v>203A0上镜座</v>
          </cell>
        </row>
        <row r="2413">
          <cell r="A2413" t="str">
            <v>REM0002603</v>
          </cell>
          <cell r="B2413">
            <v>210</v>
          </cell>
          <cell r="C2413" t="str">
            <v>133A0镜杆及座</v>
          </cell>
        </row>
        <row r="2414">
          <cell r="A2414" t="str">
            <v>REM0002607</v>
          </cell>
          <cell r="B2414">
            <v>210</v>
          </cell>
          <cell r="C2414" t="str">
            <v>210A0镜杆及座</v>
          </cell>
        </row>
        <row r="2415">
          <cell r="A2415" t="str">
            <v>REM0002621</v>
          </cell>
          <cell r="B2415">
            <v>210</v>
          </cell>
          <cell r="C2415" t="str">
            <v>北汽八一左迎宾灯总成</v>
          </cell>
        </row>
        <row r="2416">
          <cell r="A2416" t="str">
            <v>REM0002622</v>
          </cell>
          <cell r="B2416">
            <v>210</v>
          </cell>
          <cell r="C2416" t="str">
            <v>北汽八一右迎宾灯总成</v>
          </cell>
        </row>
        <row r="2417">
          <cell r="A2417" t="str">
            <v>REM0002629</v>
          </cell>
          <cell r="B2417">
            <v>210</v>
          </cell>
          <cell r="C2417" t="str">
            <v>N07下视镜杆喷涂</v>
          </cell>
        </row>
        <row r="2418">
          <cell r="A2418" t="str">
            <v>REM0002630</v>
          </cell>
          <cell r="B2418">
            <v>210</v>
          </cell>
          <cell r="C2418" t="str">
            <v>新奥驰A镜座左(喷涂)</v>
          </cell>
        </row>
        <row r="2419">
          <cell r="A2419" t="str">
            <v>REM0002631</v>
          </cell>
          <cell r="B2419">
            <v>210</v>
          </cell>
          <cell r="C2419" t="str">
            <v>新奥驰A镜座右(喷涂)</v>
          </cell>
        </row>
        <row r="2420">
          <cell r="A2420" t="str">
            <v>REM0002632</v>
          </cell>
          <cell r="B2420">
            <v>210</v>
          </cell>
          <cell r="C2420" t="str">
            <v>H4补盲镜座</v>
          </cell>
        </row>
        <row r="2421">
          <cell r="A2421" t="str">
            <v>REM0002632</v>
          </cell>
          <cell r="B2421">
            <v>230</v>
          </cell>
          <cell r="C2421" t="str">
            <v>H4补盲镜座</v>
          </cell>
        </row>
        <row r="2422">
          <cell r="A2422" t="str">
            <v>REM0002633</v>
          </cell>
          <cell r="B2422">
            <v>210</v>
          </cell>
          <cell r="C2422" t="str">
            <v>斯太尔王右上1镜座</v>
          </cell>
        </row>
        <row r="2423">
          <cell r="A2423" t="str">
            <v>REM0002634</v>
          </cell>
          <cell r="B2423">
            <v>210</v>
          </cell>
          <cell r="C2423" t="str">
            <v>A2路面镜座</v>
          </cell>
        </row>
        <row r="2424">
          <cell r="A2424" t="str">
            <v>REM0002635</v>
          </cell>
          <cell r="B2424">
            <v>210</v>
          </cell>
          <cell r="C2424" t="str">
            <v>北奔路面镜镜座</v>
          </cell>
        </row>
        <row r="2425">
          <cell r="A2425" t="str">
            <v>REM0002636</v>
          </cell>
          <cell r="B2425">
            <v>210</v>
          </cell>
          <cell r="C2425" t="str">
            <v>曼项目前下视镜动臂上盖</v>
          </cell>
        </row>
        <row r="2426">
          <cell r="A2426" t="str">
            <v>REM0002637</v>
          </cell>
          <cell r="B2426">
            <v>210</v>
          </cell>
          <cell r="C2426" t="str">
            <v>曼项目前下视镜动臂下盖</v>
          </cell>
        </row>
        <row r="2427">
          <cell r="A2427" t="str">
            <v>REM0002638</v>
          </cell>
          <cell r="B2427">
            <v>210</v>
          </cell>
          <cell r="C2427" t="str">
            <v>曼项目前下视镜镜座上盖</v>
          </cell>
        </row>
        <row r="2428">
          <cell r="A2428" t="str">
            <v>REM0002639</v>
          </cell>
          <cell r="B2428">
            <v>210</v>
          </cell>
          <cell r="C2428" t="str">
            <v>曼项目前下视镜镜座下盖</v>
          </cell>
        </row>
        <row r="2429">
          <cell r="A2429" t="str">
            <v>REM0002640</v>
          </cell>
          <cell r="B2429">
            <v>210</v>
          </cell>
          <cell r="C2429" t="str">
            <v>曼项目弹簧压盖</v>
          </cell>
        </row>
        <row r="2430">
          <cell r="A2430" t="str">
            <v>REM0002640</v>
          </cell>
          <cell r="B2430">
            <v>230</v>
          </cell>
          <cell r="C2430" t="str">
            <v>曼项目弹簧压盖</v>
          </cell>
        </row>
        <row r="2431">
          <cell r="A2431" t="str">
            <v>REM0002641</v>
          </cell>
          <cell r="B2431">
            <v>210</v>
          </cell>
          <cell r="C2431" t="str">
            <v>M20转轴左</v>
          </cell>
        </row>
        <row r="2432">
          <cell r="A2432" t="str">
            <v>REM0002641</v>
          </cell>
          <cell r="B2432">
            <v>230</v>
          </cell>
          <cell r="C2432" t="str">
            <v>M20转轴左</v>
          </cell>
        </row>
        <row r="2433">
          <cell r="A2433" t="str">
            <v>REM0002642</v>
          </cell>
          <cell r="B2433">
            <v>210</v>
          </cell>
          <cell r="C2433" t="str">
            <v>M20右旋轴</v>
          </cell>
        </row>
        <row r="2434">
          <cell r="A2434" t="str">
            <v>REM0002642</v>
          </cell>
          <cell r="B2434">
            <v>230</v>
          </cell>
          <cell r="C2434" t="str">
            <v>M20右旋轴</v>
          </cell>
        </row>
        <row r="2435">
          <cell r="A2435" t="str">
            <v>REM0002643</v>
          </cell>
          <cell r="B2435">
            <v>210</v>
          </cell>
          <cell r="C2435" t="str">
            <v>ETX改型前下装饰罩泡棉</v>
          </cell>
        </row>
        <row r="2436">
          <cell r="A2436" t="str">
            <v>REM0002646</v>
          </cell>
          <cell r="B2436">
            <v>210</v>
          </cell>
          <cell r="C2436" t="str">
            <v>M20改型面罩亮银左</v>
          </cell>
        </row>
        <row r="2437">
          <cell r="A2437" t="str">
            <v>REM0002647</v>
          </cell>
          <cell r="B2437">
            <v>210</v>
          </cell>
          <cell r="C2437" t="str">
            <v>M20改型面罩亮银右</v>
          </cell>
        </row>
        <row r="2438">
          <cell r="A2438" t="str">
            <v>REM0002648</v>
          </cell>
          <cell r="B2438">
            <v>210</v>
          </cell>
          <cell r="C2438" t="str">
            <v>M20改型面罩星辰棕右</v>
          </cell>
        </row>
        <row r="2439">
          <cell r="A2439" t="str">
            <v>REM0002649</v>
          </cell>
          <cell r="B2439">
            <v>210</v>
          </cell>
          <cell r="C2439" t="str">
            <v>M20改型面罩玛瑙红左</v>
          </cell>
        </row>
        <row r="2440">
          <cell r="A2440" t="str">
            <v>REM0002650</v>
          </cell>
          <cell r="B2440">
            <v>210</v>
          </cell>
          <cell r="C2440" t="str">
            <v>M20改型面罩玛瑙红右</v>
          </cell>
        </row>
        <row r="2441">
          <cell r="A2441" t="str">
            <v>REM0002651</v>
          </cell>
          <cell r="B2441">
            <v>210</v>
          </cell>
          <cell r="C2441" t="str">
            <v>M20改型面罩格陵兰白右</v>
          </cell>
        </row>
        <row r="2442">
          <cell r="A2442" t="str">
            <v>REM0002652</v>
          </cell>
          <cell r="B2442">
            <v>210</v>
          </cell>
          <cell r="C2442" t="str">
            <v>M20改型面罩星辰棕左</v>
          </cell>
        </row>
        <row r="2443">
          <cell r="A2443" t="str">
            <v>REM0002653</v>
          </cell>
          <cell r="B2443">
            <v>210</v>
          </cell>
          <cell r="C2443" t="str">
            <v>M20改型面罩闪电蓝左</v>
          </cell>
        </row>
        <row r="2444">
          <cell r="A2444" t="str">
            <v>REM0002654</v>
          </cell>
          <cell r="B2444">
            <v>210</v>
          </cell>
          <cell r="C2444" t="str">
            <v>M20改型面罩闪电蓝右</v>
          </cell>
        </row>
        <row r="2445">
          <cell r="A2445" t="str">
            <v>REM0002655</v>
          </cell>
          <cell r="B2445">
            <v>210</v>
          </cell>
          <cell r="C2445" t="str">
            <v>北奔/捷运重卡大镜体</v>
          </cell>
        </row>
        <row r="2446">
          <cell r="A2446" t="str">
            <v>REM0002656</v>
          </cell>
          <cell r="B2446">
            <v>210</v>
          </cell>
          <cell r="C2446" t="str">
            <v>出口捷运小镜片托(1杠)</v>
          </cell>
        </row>
        <row r="2447">
          <cell r="A2447" t="str">
            <v>REM0002657</v>
          </cell>
          <cell r="B2447">
            <v>210</v>
          </cell>
          <cell r="C2447" t="str">
            <v>重卡大镜托</v>
          </cell>
        </row>
        <row r="2448">
          <cell r="A2448" t="str">
            <v>REM0002658</v>
          </cell>
          <cell r="B2448">
            <v>210</v>
          </cell>
          <cell r="C2448" t="str">
            <v>右置车豪泺小镜头(左)</v>
          </cell>
        </row>
        <row r="2449">
          <cell r="A2449" t="str">
            <v>REM0002659</v>
          </cell>
          <cell r="B2449">
            <v>210</v>
          </cell>
          <cell r="C2449" t="str">
            <v>右置车豪泺小镜头(右)</v>
          </cell>
        </row>
        <row r="2450">
          <cell r="A2450" t="str">
            <v>REM0002660</v>
          </cell>
          <cell r="B2450">
            <v>210</v>
          </cell>
          <cell r="C2450" t="str">
            <v>德龙转向灯底座</v>
          </cell>
        </row>
        <row r="2451">
          <cell r="A2451" t="str">
            <v>REM0002661</v>
          </cell>
          <cell r="B2451">
            <v>210</v>
          </cell>
          <cell r="C2451" t="str">
            <v>M20左面罩</v>
          </cell>
        </row>
        <row r="2452">
          <cell r="A2452" t="str">
            <v>REM0002662</v>
          </cell>
          <cell r="B2452">
            <v>210</v>
          </cell>
          <cell r="C2452" t="str">
            <v>M20右面罩</v>
          </cell>
        </row>
        <row r="2453">
          <cell r="A2453" t="str">
            <v>REM0002663</v>
          </cell>
          <cell r="B2453">
            <v>210</v>
          </cell>
          <cell r="C2453" t="str">
            <v>豪泺旋转底座</v>
          </cell>
        </row>
        <row r="2454">
          <cell r="A2454" t="str">
            <v>REM0002664</v>
          </cell>
          <cell r="B2454">
            <v>210</v>
          </cell>
          <cell r="C2454" t="str">
            <v>北奔/捷运重卡小镜体</v>
          </cell>
        </row>
        <row r="2455">
          <cell r="A2455" t="str">
            <v>REM0002665</v>
          </cell>
          <cell r="B2455">
            <v>210</v>
          </cell>
          <cell r="C2455" t="str">
            <v>奥威固定旋转座</v>
          </cell>
        </row>
        <row r="2456">
          <cell r="A2456" t="str">
            <v>REM0002666</v>
          </cell>
          <cell r="B2456">
            <v>210</v>
          </cell>
          <cell r="C2456" t="str">
            <v>奥威十字横梁</v>
          </cell>
        </row>
        <row r="2457">
          <cell r="A2457" t="str">
            <v>REM0002667</v>
          </cell>
          <cell r="B2457">
            <v>210</v>
          </cell>
          <cell r="C2457" t="str">
            <v>奥威弹簧座</v>
          </cell>
        </row>
        <row r="2458">
          <cell r="A2458" t="str">
            <v>REM0002668</v>
          </cell>
          <cell r="B2458">
            <v>210</v>
          </cell>
          <cell r="C2458" t="str">
            <v>捷运/北奔重卡大镜片托</v>
          </cell>
        </row>
        <row r="2459">
          <cell r="A2459" t="str">
            <v>REM0002669</v>
          </cell>
          <cell r="B2459">
            <v>210</v>
          </cell>
          <cell r="C2459" t="str">
            <v>豪泺十字横梁</v>
          </cell>
        </row>
        <row r="2460">
          <cell r="A2460" t="str">
            <v>REM0002670</v>
          </cell>
          <cell r="B2460">
            <v>230</v>
          </cell>
          <cell r="C2460" t="str">
            <v>1580右镜杆管</v>
          </cell>
        </row>
        <row r="2461">
          <cell r="A2461" t="str">
            <v>REM0002671</v>
          </cell>
          <cell r="B2461">
            <v>230</v>
          </cell>
          <cell r="C2461" t="str">
            <v>1580左镜杆管</v>
          </cell>
        </row>
        <row r="2462">
          <cell r="A2462" t="str">
            <v>REM0002673</v>
          </cell>
          <cell r="B2462">
            <v>230</v>
          </cell>
          <cell r="C2462" t="str">
            <v>1580镜杆轴</v>
          </cell>
        </row>
        <row r="2463">
          <cell r="A2463" t="str">
            <v>REM0002674</v>
          </cell>
          <cell r="B2463">
            <v>230</v>
          </cell>
          <cell r="C2463" t="str">
            <v>1580镜杆铸件</v>
          </cell>
        </row>
        <row r="2464">
          <cell r="A2464" t="str">
            <v>REM0002677</v>
          </cell>
          <cell r="B2464">
            <v>210</v>
          </cell>
          <cell r="C2464" t="str">
            <v>1580左镜杆总成</v>
          </cell>
        </row>
        <row r="2465">
          <cell r="A2465" t="str">
            <v>REM0002677</v>
          </cell>
          <cell r="B2465">
            <v>230</v>
          </cell>
          <cell r="C2465" t="str">
            <v>1580左镜杆总成</v>
          </cell>
        </row>
        <row r="2466">
          <cell r="A2466" t="str">
            <v>REM0002678</v>
          </cell>
          <cell r="B2466">
            <v>210</v>
          </cell>
          <cell r="C2466" t="str">
            <v>1580右镜杆总成</v>
          </cell>
        </row>
        <row r="2467">
          <cell r="A2467" t="str">
            <v>REM0002678</v>
          </cell>
          <cell r="B2467">
            <v>230</v>
          </cell>
          <cell r="C2467" t="str">
            <v>1580右镜杆总成</v>
          </cell>
        </row>
        <row r="2468">
          <cell r="A2468" t="str">
            <v>REM0002693</v>
          </cell>
          <cell r="B2468">
            <v>210</v>
          </cell>
          <cell r="C2468" t="str">
            <v>M31RB三角垫左</v>
          </cell>
        </row>
        <row r="2469">
          <cell r="A2469" t="str">
            <v>REM0002694</v>
          </cell>
          <cell r="B2469">
            <v>210</v>
          </cell>
          <cell r="C2469" t="str">
            <v>M31RB三角垫右</v>
          </cell>
        </row>
        <row r="2470">
          <cell r="A2470" t="str">
            <v>REM0002695</v>
          </cell>
          <cell r="B2470">
            <v>210</v>
          </cell>
          <cell r="C2470" t="str">
            <v>M31RB毛毡(圆形)</v>
          </cell>
        </row>
        <row r="2471">
          <cell r="A2471" t="str">
            <v>REM0002696</v>
          </cell>
          <cell r="B2471">
            <v>210</v>
          </cell>
          <cell r="C2471" t="str">
            <v>M31RB胶条右</v>
          </cell>
        </row>
        <row r="2472">
          <cell r="A2472" t="str">
            <v>REM0002702</v>
          </cell>
          <cell r="B2472">
            <v>210</v>
          </cell>
          <cell r="C2472" t="str">
            <v>MA501手折镜座左</v>
          </cell>
        </row>
        <row r="2473">
          <cell r="A2473" t="str">
            <v>REM0002703</v>
          </cell>
          <cell r="B2473">
            <v>210</v>
          </cell>
          <cell r="C2473" t="str">
            <v>MA501手折镜座右</v>
          </cell>
        </row>
        <row r="2474">
          <cell r="A2474" t="str">
            <v>REM0002705</v>
          </cell>
          <cell r="B2474">
            <v>210</v>
          </cell>
          <cell r="C2474" t="str">
            <v>MA501电折镜座右</v>
          </cell>
        </row>
        <row r="2475">
          <cell r="A2475" t="str">
            <v>REM0002710</v>
          </cell>
          <cell r="B2475">
            <v>210</v>
          </cell>
          <cell r="C2475" t="str">
            <v>1695镜座</v>
          </cell>
        </row>
        <row r="2476">
          <cell r="A2476" t="str">
            <v>REM0002711</v>
          </cell>
          <cell r="B2476">
            <v>210</v>
          </cell>
          <cell r="C2476" t="str">
            <v>200广角镜片</v>
          </cell>
        </row>
        <row r="2477">
          <cell r="A2477" t="str">
            <v>REM0002712</v>
          </cell>
          <cell r="B2477">
            <v>210</v>
          </cell>
          <cell r="C2477" t="str">
            <v>1028后视镜镜片</v>
          </cell>
        </row>
        <row r="2478">
          <cell r="A2478" t="str">
            <v>REM0002721</v>
          </cell>
          <cell r="B2478">
            <v>210</v>
          </cell>
          <cell r="C2478" t="str">
            <v>华菱M左后视镜</v>
          </cell>
        </row>
        <row r="2479">
          <cell r="A2479" t="str">
            <v>REM0002724</v>
          </cell>
          <cell r="B2479">
            <v>210</v>
          </cell>
          <cell r="C2479" t="str">
            <v>奥驰右镜头总成</v>
          </cell>
        </row>
        <row r="2480">
          <cell r="A2480" t="str">
            <v>REM0002735</v>
          </cell>
          <cell r="B2480">
            <v>210</v>
          </cell>
          <cell r="C2480" t="str">
            <v>德龙大镜片托</v>
          </cell>
        </row>
        <row r="2481">
          <cell r="A2481" t="str">
            <v>REM0002737</v>
          </cell>
          <cell r="B2481">
            <v>210</v>
          </cell>
          <cell r="C2481" t="str">
            <v>济南右置左体11-1</v>
          </cell>
        </row>
        <row r="2482">
          <cell r="A2482" t="str">
            <v>REM0002738</v>
          </cell>
          <cell r="B2482">
            <v>210</v>
          </cell>
          <cell r="C2482" t="str">
            <v>重卡小镜托(无杠)</v>
          </cell>
        </row>
        <row r="2483">
          <cell r="A2483" t="str">
            <v>REM0002739</v>
          </cell>
          <cell r="B2483">
            <v>210</v>
          </cell>
          <cell r="C2483" t="str">
            <v>M31RB左三角装饰罩</v>
          </cell>
        </row>
        <row r="2484">
          <cell r="A2484" t="str">
            <v>REM0002740</v>
          </cell>
          <cell r="B2484">
            <v>210</v>
          </cell>
          <cell r="C2484" t="str">
            <v>M31RB右三角装饰罩</v>
          </cell>
        </row>
        <row r="2485">
          <cell r="A2485" t="str">
            <v>REM0002741</v>
          </cell>
          <cell r="B2485">
            <v>210</v>
          </cell>
          <cell r="C2485" t="str">
            <v>德龙转向灯玻璃罩</v>
          </cell>
        </row>
        <row r="2486">
          <cell r="A2486" t="str">
            <v>REM0002775</v>
          </cell>
          <cell r="B2486">
            <v>210</v>
          </cell>
          <cell r="C2486" t="str">
            <v>后视镜小双面胶（左）</v>
          </cell>
        </row>
        <row r="2487">
          <cell r="A2487" t="str">
            <v>REM0002776</v>
          </cell>
          <cell r="B2487">
            <v>210</v>
          </cell>
          <cell r="C2487" t="str">
            <v>后视镜小双面胶（右）</v>
          </cell>
        </row>
        <row r="2488">
          <cell r="A2488" t="str">
            <v>REM0002777</v>
          </cell>
          <cell r="B2488">
            <v>210</v>
          </cell>
          <cell r="C2488" t="str">
            <v>后视镜大双面胶（左）</v>
          </cell>
        </row>
        <row r="2489">
          <cell r="A2489" t="str">
            <v>REM0002778</v>
          </cell>
          <cell r="B2489">
            <v>210</v>
          </cell>
          <cell r="C2489" t="str">
            <v>后视镜大双面胶（右）</v>
          </cell>
        </row>
        <row r="2490">
          <cell r="A2490" t="str">
            <v>REM0002781</v>
          </cell>
          <cell r="B2490">
            <v>210</v>
          </cell>
          <cell r="C2490" t="str">
            <v>QNL7100手柄减震垫</v>
          </cell>
        </row>
        <row r="2491">
          <cell r="A2491" t="str">
            <v>REM0002782</v>
          </cell>
          <cell r="B2491">
            <v>210</v>
          </cell>
          <cell r="C2491" t="str">
            <v>豪泺右置小镜体哑光黑右</v>
          </cell>
        </row>
        <row r="2492">
          <cell r="A2492" t="str">
            <v>REM0002786</v>
          </cell>
          <cell r="B2492">
            <v>210</v>
          </cell>
          <cell r="C2492" t="str">
            <v>豪泺弹簧座</v>
          </cell>
        </row>
        <row r="2493">
          <cell r="A2493" t="str">
            <v>REM0002789</v>
          </cell>
          <cell r="B2493">
            <v>210</v>
          </cell>
          <cell r="C2493" t="str">
            <v>新国标ETX窄车左后视镜</v>
          </cell>
        </row>
        <row r="2494">
          <cell r="A2494" t="str">
            <v>REM0002790</v>
          </cell>
          <cell r="B2494">
            <v>210</v>
          </cell>
          <cell r="C2494" t="str">
            <v>新国标ETX窄车右后视镜</v>
          </cell>
        </row>
        <row r="2495">
          <cell r="A2495" t="str">
            <v>REM0002795</v>
          </cell>
          <cell r="B2495">
            <v>210</v>
          </cell>
          <cell r="C2495" t="str">
            <v>豪泺左置(电加热)左</v>
          </cell>
        </row>
        <row r="2496">
          <cell r="A2496" t="str">
            <v>REM0002796</v>
          </cell>
          <cell r="B2496">
            <v>210</v>
          </cell>
          <cell r="C2496" t="str">
            <v>豪泺左置(电加热)右</v>
          </cell>
        </row>
        <row r="2497">
          <cell r="A2497" t="str">
            <v>REM0002797</v>
          </cell>
          <cell r="B2497">
            <v>210</v>
          </cell>
          <cell r="C2497" t="str">
            <v>M20改款左后视镜低配亮银</v>
          </cell>
        </row>
        <row r="2498">
          <cell r="A2498" t="str">
            <v>REM0002798</v>
          </cell>
          <cell r="B2498">
            <v>210</v>
          </cell>
          <cell r="C2498" t="str">
            <v>M20改款左外镜低配玛瑙红</v>
          </cell>
        </row>
        <row r="2499">
          <cell r="A2499" t="str">
            <v>REM0002800</v>
          </cell>
          <cell r="B2499">
            <v>210</v>
          </cell>
          <cell r="C2499" t="str">
            <v>M20改款左外低配闪电蓝</v>
          </cell>
        </row>
        <row r="2500">
          <cell r="A2500" t="str">
            <v>REM0002802</v>
          </cell>
          <cell r="B2500">
            <v>210</v>
          </cell>
          <cell r="C2500" t="str">
            <v>M20改款左外低配格陵兰白</v>
          </cell>
        </row>
        <row r="2501">
          <cell r="A2501" t="str">
            <v>REM0002807</v>
          </cell>
          <cell r="B2501">
            <v>210</v>
          </cell>
          <cell r="C2501" t="str">
            <v>M20改型左外镜低配星辰粽</v>
          </cell>
        </row>
        <row r="2502">
          <cell r="A2502" t="str">
            <v>REM0002808</v>
          </cell>
          <cell r="B2502">
            <v>210</v>
          </cell>
          <cell r="C2502" t="str">
            <v>M20改款右后视镜低配亮银</v>
          </cell>
        </row>
        <row r="2503">
          <cell r="A2503" t="str">
            <v>REM0002809</v>
          </cell>
          <cell r="B2503">
            <v>210</v>
          </cell>
          <cell r="C2503" t="str">
            <v>M20改款右外镜低配玛瑙红</v>
          </cell>
        </row>
        <row r="2504">
          <cell r="A2504" t="str">
            <v>REM0002811</v>
          </cell>
          <cell r="B2504">
            <v>210</v>
          </cell>
          <cell r="C2504" t="str">
            <v>M20改款右外低配闪电蓝</v>
          </cell>
        </row>
        <row r="2505">
          <cell r="A2505" t="str">
            <v>REM0002813</v>
          </cell>
          <cell r="B2505">
            <v>210</v>
          </cell>
          <cell r="C2505" t="str">
            <v>M20改款右外低配格陵兰白</v>
          </cell>
        </row>
        <row r="2506">
          <cell r="A2506" t="str">
            <v>REM0002818</v>
          </cell>
          <cell r="B2506">
            <v>210</v>
          </cell>
          <cell r="C2506" t="str">
            <v>B80CJ-M01低配左后视镜</v>
          </cell>
        </row>
        <row r="2507">
          <cell r="A2507" t="str">
            <v>REM0002819</v>
          </cell>
          <cell r="B2507">
            <v>210</v>
          </cell>
          <cell r="C2507" t="str">
            <v>B80CJ-M01低配右后视镜</v>
          </cell>
        </row>
        <row r="2508">
          <cell r="A2508" t="str">
            <v>REM0002835</v>
          </cell>
          <cell r="B2508">
            <v>210</v>
          </cell>
          <cell r="C2508" t="str">
            <v>华菱主镜托</v>
          </cell>
        </row>
        <row r="2509">
          <cell r="A2509" t="str">
            <v>REM0002836</v>
          </cell>
          <cell r="B2509">
            <v>210</v>
          </cell>
          <cell r="C2509" t="str">
            <v>右置车豪泺大镜头(左)</v>
          </cell>
        </row>
        <row r="2510">
          <cell r="A2510" t="str">
            <v>REM0002838</v>
          </cell>
          <cell r="B2510">
            <v>210</v>
          </cell>
          <cell r="C2510" t="str">
            <v>右置车豪泺大镜头(右)</v>
          </cell>
        </row>
        <row r="2511">
          <cell r="A2511" t="str">
            <v>REM0002844</v>
          </cell>
          <cell r="B2511">
            <v>210</v>
          </cell>
          <cell r="C2511" t="str">
            <v>豪泺左置车大镜体左</v>
          </cell>
        </row>
        <row r="2512">
          <cell r="A2512" t="str">
            <v>REM0002845</v>
          </cell>
          <cell r="B2512">
            <v>210</v>
          </cell>
          <cell r="C2512" t="str">
            <v>豪泺左置车小镜体左</v>
          </cell>
        </row>
        <row r="2513">
          <cell r="A2513" t="str">
            <v>REM0002846</v>
          </cell>
          <cell r="B2513">
            <v>210</v>
          </cell>
          <cell r="C2513" t="str">
            <v>豪泺左置车大镜体右</v>
          </cell>
        </row>
        <row r="2514">
          <cell r="A2514" t="str">
            <v>REM0002859</v>
          </cell>
          <cell r="B2514">
            <v>210</v>
          </cell>
          <cell r="C2514" t="str">
            <v>B80C后视镜壳左(毛坯)</v>
          </cell>
        </row>
        <row r="2515">
          <cell r="A2515" t="str">
            <v>REM0002860</v>
          </cell>
          <cell r="B2515">
            <v>210</v>
          </cell>
          <cell r="C2515" t="str">
            <v>B80C后视镜壳右(毛坯)</v>
          </cell>
        </row>
        <row r="2516">
          <cell r="A2516" t="str">
            <v>REM0002861</v>
          </cell>
          <cell r="B2516">
            <v>210</v>
          </cell>
          <cell r="C2516" t="str">
            <v>华菱广角镜托</v>
          </cell>
        </row>
        <row r="2517">
          <cell r="A2517" t="str">
            <v>REM0002862</v>
          </cell>
          <cell r="B2517">
            <v>210</v>
          </cell>
          <cell r="C2517" t="str">
            <v>B40L后视镜壳左(毛坯)</v>
          </cell>
        </row>
        <row r="2518">
          <cell r="A2518" t="str">
            <v>REM0002863</v>
          </cell>
          <cell r="B2518">
            <v>210</v>
          </cell>
          <cell r="C2518" t="str">
            <v>B40L后视镜壳右(毛坯)</v>
          </cell>
        </row>
        <row r="2519">
          <cell r="A2519" t="str">
            <v>REM0002867</v>
          </cell>
          <cell r="B2519">
            <v>210</v>
          </cell>
          <cell r="C2519" t="str">
            <v>ETX广角镜镜头</v>
          </cell>
        </row>
        <row r="2520">
          <cell r="A2520" t="str">
            <v>REM0002868</v>
          </cell>
          <cell r="B2520">
            <v>210</v>
          </cell>
          <cell r="C2520" t="str">
            <v>A2衬套</v>
          </cell>
        </row>
        <row r="2521">
          <cell r="A2521" t="str">
            <v>REM0002869</v>
          </cell>
          <cell r="B2521">
            <v>210</v>
          </cell>
          <cell r="C2521" t="str">
            <v>A2连接座</v>
          </cell>
        </row>
        <row r="2522">
          <cell r="A2522" t="str">
            <v>REM0002871</v>
          </cell>
          <cell r="B2522">
            <v>210</v>
          </cell>
          <cell r="C2522" t="str">
            <v>200主镜片</v>
          </cell>
        </row>
        <row r="2523">
          <cell r="A2523" t="str">
            <v>REM0002872</v>
          </cell>
          <cell r="B2523">
            <v>210</v>
          </cell>
          <cell r="C2523" t="str">
            <v>1540左镜座</v>
          </cell>
        </row>
        <row r="2524">
          <cell r="A2524" t="str">
            <v>REM0002872</v>
          </cell>
          <cell r="B2524">
            <v>220</v>
          </cell>
          <cell r="C2524" t="str">
            <v>1540左镜座</v>
          </cell>
        </row>
        <row r="2525">
          <cell r="A2525" t="str">
            <v>REM0002873</v>
          </cell>
          <cell r="B2525">
            <v>210</v>
          </cell>
          <cell r="C2525" t="str">
            <v>1540镜座装饰盖左</v>
          </cell>
        </row>
        <row r="2526">
          <cell r="A2526" t="str">
            <v>REM0002873</v>
          </cell>
          <cell r="B2526">
            <v>220</v>
          </cell>
          <cell r="C2526" t="str">
            <v>1540镜座装饰盖左</v>
          </cell>
        </row>
        <row r="2527">
          <cell r="A2527" t="str">
            <v>REM0002874</v>
          </cell>
          <cell r="B2527">
            <v>210</v>
          </cell>
          <cell r="C2527" t="str">
            <v>1540镜座右</v>
          </cell>
        </row>
        <row r="2528">
          <cell r="A2528" t="str">
            <v>REM0002874</v>
          </cell>
          <cell r="B2528">
            <v>220</v>
          </cell>
          <cell r="C2528" t="str">
            <v>1540镜座右</v>
          </cell>
        </row>
        <row r="2529">
          <cell r="A2529" t="str">
            <v>REM0002875</v>
          </cell>
          <cell r="B2529">
            <v>210</v>
          </cell>
          <cell r="C2529" t="str">
            <v>1540镜座装饰盖右</v>
          </cell>
        </row>
        <row r="2530">
          <cell r="A2530" t="str">
            <v>REM0002875</v>
          </cell>
          <cell r="B2530">
            <v>220</v>
          </cell>
          <cell r="C2530" t="str">
            <v>1540镜座装饰盖右</v>
          </cell>
        </row>
        <row r="2531">
          <cell r="A2531" t="str">
            <v>REM0002887</v>
          </cell>
          <cell r="B2531">
            <v>210</v>
          </cell>
          <cell r="C2531" t="str">
            <v>2200右后视镜</v>
          </cell>
        </row>
        <row r="2532">
          <cell r="A2532" t="str">
            <v>REM0002888</v>
          </cell>
          <cell r="B2532">
            <v>210</v>
          </cell>
          <cell r="C2532" t="str">
            <v>2200左后视镜</v>
          </cell>
        </row>
        <row r="2533">
          <cell r="A2533" t="str">
            <v>REM0002895</v>
          </cell>
          <cell r="B2533">
            <v>210</v>
          </cell>
          <cell r="C2533" t="str">
            <v>M50N高配后视镜左格林兰白</v>
          </cell>
        </row>
        <row r="2534">
          <cell r="A2534" t="str">
            <v>REM0002896</v>
          </cell>
          <cell r="B2534">
            <v>210</v>
          </cell>
          <cell r="C2534" t="str">
            <v>M50N高配后视镜右格林兰白</v>
          </cell>
        </row>
        <row r="2535">
          <cell r="A2535" t="str">
            <v>REM0002900</v>
          </cell>
          <cell r="B2535">
            <v>210</v>
          </cell>
          <cell r="C2535" t="str">
            <v>C35DB低配左后视镜底漆</v>
          </cell>
        </row>
        <row r="2536">
          <cell r="A2536" t="str">
            <v>REM0002903</v>
          </cell>
          <cell r="B2536">
            <v>210</v>
          </cell>
          <cell r="C2536" t="str">
            <v>BC311面罩底漆左</v>
          </cell>
        </row>
        <row r="2537">
          <cell r="A2537" t="str">
            <v>REM0002904</v>
          </cell>
          <cell r="B2537">
            <v>210</v>
          </cell>
          <cell r="C2537" t="str">
            <v>BC311面罩底漆右</v>
          </cell>
        </row>
        <row r="2538">
          <cell r="A2538" t="str">
            <v>REM0002905</v>
          </cell>
          <cell r="B2538">
            <v>210</v>
          </cell>
          <cell r="C2538" t="str">
            <v>BC316面罩底漆左</v>
          </cell>
        </row>
        <row r="2539">
          <cell r="A2539" t="str">
            <v>REM0002906</v>
          </cell>
          <cell r="B2539">
            <v>210</v>
          </cell>
          <cell r="C2539" t="str">
            <v>BC316面罩底漆右</v>
          </cell>
        </row>
        <row r="2540">
          <cell r="A2540" t="str">
            <v>REM0002907</v>
          </cell>
          <cell r="B2540">
            <v>210</v>
          </cell>
          <cell r="C2540" t="str">
            <v>ETX镜头加热片线束</v>
          </cell>
        </row>
        <row r="2541">
          <cell r="A2541" t="str">
            <v>REM0002908</v>
          </cell>
          <cell r="B2541">
            <v>210</v>
          </cell>
          <cell r="C2541" t="str">
            <v>0.75平方绿线</v>
          </cell>
        </row>
        <row r="2542">
          <cell r="A2542" t="str">
            <v>REM0002909</v>
          </cell>
          <cell r="B2542">
            <v>210</v>
          </cell>
          <cell r="C2542" t="str">
            <v>江淮装饰玻璃</v>
          </cell>
        </row>
        <row r="2543">
          <cell r="A2543" t="str">
            <v>REM0002922</v>
          </cell>
          <cell r="B2543">
            <v>210</v>
          </cell>
          <cell r="C2543" t="str">
            <v>B40L镜壳亚光黑左</v>
          </cell>
        </row>
        <row r="2544">
          <cell r="A2544" t="str">
            <v>REM0002923</v>
          </cell>
          <cell r="B2544">
            <v>210</v>
          </cell>
          <cell r="C2544" t="str">
            <v>B40L镜壳亚光黑右</v>
          </cell>
        </row>
        <row r="2545">
          <cell r="A2545" t="str">
            <v>REM0002927</v>
          </cell>
          <cell r="B2545">
            <v>210</v>
          </cell>
          <cell r="C2545" t="str">
            <v>A7主镜片左</v>
          </cell>
        </row>
        <row r="2546">
          <cell r="A2546" t="str">
            <v>REM0002928</v>
          </cell>
          <cell r="B2546">
            <v>210</v>
          </cell>
          <cell r="C2546" t="str">
            <v>A7主镜片右</v>
          </cell>
        </row>
        <row r="2547">
          <cell r="A2547" t="str">
            <v>REM0002929</v>
          </cell>
          <cell r="B2547">
            <v>210</v>
          </cell>
          <cell r="C2547" t="str">
            <v>N07国标广角镜片左</v>
          </cell>
        </row>
        <row r="2548">
          <cell r="A2548" t="str">
            <v>REM0002930</v>
          </cell>
          <cell r="B2548">
            <v>210</v>
          </cell>
          <cell r="C2548" t="str">
            <v>N07国标广角镜片右</v>
          </cell>
        </row>
        <row r="2549">
          <cell r="A2549" t="str">
            <v>REM0002931</v>
          </cell>
          <cell r="B2549">
            <v>210</v>
          </cell>
          <cell r="C2549" t="str">
            <v>2200改型镜杆左</v>
          </cell>
        </row>
        <row r="2550">
          <cell r="A2550" t="str">
            <v>REM0002932</v>
          </cell>
          <cell r="B2550">
            <v>210</v>
          </cell>
          <cell r="C2550" t="str">
            <v>2200改型镜杆右加长</v>
          </cell>
        </row>
        <row r="2551">
          <cell r="A2551" t="str">
            <v>REM0002933</v>
          </cell>
          <cell r="B2551">
            <v>210</v>
          </cell>
          <cell r="C2551" t="str">
            <v>驭菱灰镜杆</v>
          </cell>
        </row>
        <row r="2552">
          <cell r="A2552" t="str">
            <v>REM0002937</v>
          </cell>
          <cell r="B2552">
            <v>210</v>
          </cell>
          <cell r="C2552" t="str">
            <v>ETX上镜座胶垫</v>
          </cell>
        </row>
        <row r="2553">
          <cell r="A2553" t="str">
            <v>REM0002938</v>
          </cell>
          <cell r="B2553">
            <v>210</v>
          </cell>
          <cell r="C2553" t="str">
            <v>奥铃镜杆17</v>
          </cell>
        </row>
        <row r="2554">
          <cell r="A2554" t="str">
            <v>REM0002938</v>
          </cell>
          <cell r="B2554">
            <v>230</v>
          </cell>
          <cell r="C2554" t="str">
            <v>奥铃镜杆17</v>
          </cell>
        </row>
        <row r="2555">
          <cell r="A2555" t="str">
            <v>REM0002939</v>
          </cell>
          <cell r="B2555">
            <v>210</v>
          </cell>
          <cell r="C2555" t="str">
            <v>奥铃镜杆18</v>
          </cell>
        </row>
        <row r="2556">
          <cell r="A2556" t="str">
            <v>REM0002939</v>
          </cell>
          <cell r="B2556">
            <v>230</v>
          </cell>
          <cell r="C2556" t="str">
            <v>奥铃镜杆18</v>
          </cell>
        </row>
        <row r="2557">
          <cell r="A2557" t="str">
            <v>REM0002940</v>
          </cell>
          <cell r="B2557">
            <v>210</v>
          </cell>
          <cell r="C2557" t="str">
            <v>1780-31右镜杆</v>
          </cell>
        </row>
        <row r="2558">
          <cell r="A2558" t="str">
            <v>REM0002940</v>
          </cell>
          <cell r="B2558">
            <v>230</v>
          </cell>
          <cell r="C2558" t="str">
            <v>1780-31右镜杆</v>
          </cell>
        </row>
        <row r="2559">
          <cell r="A2559" t="str">
            <v>REM0002941</v>
          </cell>
          <cell r="B2559">
            <v>210</v>
          </cell>
          <cell r="C2559" t="str">
            <v>1780-03左镜杆</v>
          </cell>
        </row>
        <row r="2560">
          <cell r="A2560" t="str">
            <v>REM0002941</v>
          </cell>
          <cell r="B2560">
            <v>230</v>
          </cell>
          <cell r="C2560" t="str">
            <v>1780-03左镜杆</v>
          </cell>
        </row>
        <row r="2561">
          <cell r="A2561" t="str">
            <v>REM0002942</v>
          </cell>
          <cell r="B2561">
            <v>210</v>
          </cell>
          <cell r="C2561" t="str">
            <v>奥驰V左镜杆</v>
          </cell>
        </row>
        <row r="2562">
          <cell r="A2562" t="str">
            <v>REM0002942</v>
          </cell>
          <cell r="B2562">
            <v>230</v>
          </cell>
          <cell r="C2562" t="str">
            <v>奥驰V左镜杆</v>
          </cell>
        </row>
        <row r="2563">
          <cell r="A2563" t="str">
            <v>REM0002943</v>
          </cell>
          <cell r="B2563">
            <v>210</v>
          </cell>
          <cell r="C2563" t="str">
            <v>奥驰V右镜杆</v>
          </cell>
        </row>
        <row r="2564">
          <cell r="A2564" t="str">
            <v>REM0002943</v>
          </cell>
          <cell r="B2564">
            <v>230</v>
          </cell>
          <cell r="C2564" t="str">
            <v>奥驰V右镜杆</v>
          </cell>
        </row>
        <row r="2565">
          <cell r="A2565" t="str">
            <v>REM0002944</v>
          </cell>
          <cell r="B2565">
            <v>210</v>
          </cell>
          <cell r="C2565" t="str">
            <v>奥驰A左镜杆</v>
          </cell>
        </row>
        <row r="2566">
          <cell r="A2566" t="str">
            <v>REM0002944</v>
          </cell>
          <cell r="B2566">
            <v>230</v>
          </cell>
          <cell r="C2566" t="str">
            <v>奥驰A左镜杆</v>
          </cell>
        </row>
        <row r="2567">
          <cell r="A2567" t="str">
            <v>REM0002945</v>
          </cell>
          <cell r="B2567">
            <v>210</v>
          </cell>
          <cell r="C2567" t="str">
            <v>奥驰A右镜杆</v>
          </cell>
        </row>
        <row r="2568">
          <cell r="A2568" t="str">
            <v>REM0002945</v>
          </cell>
          <cell r="B2568">
            <v>230</v>
          </cell>
          <cell r="C2568" t="str">
            <v>奥驰A右镜杆</v>
          </cell>
        </row>
        <row r="2569">
          <cell r="A2569" t="str">
            <v>REM0002946</v>
          </cell>
          <cell r="B2569">
            <v>210</v>
          </cell>
          <cell r="C2569" t="str">
            <v>H3改型宽车左镜杆</v>
          </cell>
        </row>
        <row r="2570">
          <cell r="A2570" t="str">
            <v>REM0002946</v>
          </cell>
          <cell r="B2570">
            <v>230</v>
          </cell>
          <cell r="C2570" t="str">
            <v>H3改型宽车左镜杆</v>
          </cell>
        </row>
        <row r="2571">
          <cell r="A2571" t="str">
            <v>REM0002947</v>
          </cell>
          <cell r="B2571">
            <v>210</v>
          </cell>
          <cell r="C2571" t="str">
            <v>H3改型宽车右镜杆</v>
          </cell>
        </row>
        <row r="2572">
          <cell r="A2572" t="str">
            <v>REM0002947</v>
          </cell>
          <cell r="B2572">
            <v>230</v>
          </cell>
          <cell r="C2572" t="str">
            <v>H3改型宽车右镜杆</v>
          </cell>
        </row>
        <row r="2573">
          <cell r="A2573" t="str">
            <v>REM0002948</v>
          </cell>
          <cell r="B2573">
            <v>210</v>
          </cell>
          <cell r="C2573" t="str">
            <v>H3改型窄车左镜杆</v>
          </cell>
        </row>
        <row r="2574">
          <cell r="A2574" t="str">
            <v>REM0002948</v>
          </cell>
          <cell r="B2574">
            <v>230</v>
          </cell>
          <cell r="C2574" t="str">
            <v>H3改型窄车左镜杆</v>
          </cell>
        </row>
        <row r="2575">
          <cell r="A2575" t="str">
            <v>REM0002949</v>
          </cell>
          <cell r="B2575">
            <v>210</v>
          </cell>
          <cell r="C2575" t="str">
            <v>H3改型窄车右镜杆</v>
          </cell>
        </row>
        <row r="2576">
          <cell r="A2576" t="str">
            <v>REM0002949</v>
          </cell>
          <cell r="B2576">
            <v>230</v>
          </cell>
          <cell r="C2576" t="str">
            <v>H3改型窄车右镜杆</v>
          </cell>
        </row>
        <row r="2577">
          <cell r="A2577" t="str">
            <v>REM0002950</v>
          </cell>
          <cell r="B2577">
            <v>210</v>
          </cell>
          <cell r="C2577" t="str">
            <v>欧马可右舵左后视镜杆</v>
          </cell>
        </row>
        <row r="2578">
          <cell r="A2578" t="str">
            <v>REM0002950</v>
          </cell>
          <cell r="B2578">
            <v>230</v>
          </cell>
          <cell r="C2578" t="str">
            <v>欧马可右舵左后视镜杆</v>
          </cell>
        </row>
        <row r="2579">
          <cell r="A2579" t="str">
            <v>REM0002951</v>
          </cell>
          <cell r="B2579">
            <v>210</v>
          </cell>
          <cell r="C2579" t="str">
            <v>欧马可右舵右后视镜杆</v>
          </cell>
        </row>
        <row r="2580">
          <cell r="A2580" t="str">
            <v>REM0002951</v>
          </cell>
          <cell r="B2580">
            <v>230</v>
          </cell>
          <cell r="C2580" t="str">
            <v>欧马可右舵右后视镜杆</v>
          </cell>
        </row>
        <row r="2581">
          <cell r="A2581" t="str">
            <v>REM0002952</v>
          </cell>
          <cell r="B2581">
            <v>230</v>
          </cell>
          <cell r="C2581" t="str">
            <v>1780-31右镜杆主管</v>
          </cell>
        </row>
        <row r="2582">
          <cell r="A2582" t="str">
            <v>REM0002953</v>
          </cell>
          <cell r="B2582">
            <v>230</v>
          </cell>
          <cell r="C2582" t="str">
            <v>1780-31右镜杆加强管</v>
          </cell>
        </row>
        <row r="2583">
          <cell r="A2583" t="str">
            <v>REM0002954</v>
          </cell>
          <cell r="B2583">
            <v>230</v>
          </cell>
          <cell r="C2583" t="str">
            <v>1780镜杆轴</v>
          </cell>
        </row>
        <row r="2584">
          <cell r="A2584" t="str">
            <v>REM0002955</v>
          </cell>
          <cell r="B2584">
            <v>230</v>
          </cell>
          <cell r="C2584" t="str">
            <v>1780-03左镜杆主管</v>
          </cell>
        </row>
        <row r="2585">
          <cell r="A2585" t="str">
            <v>REM0002956</v>
          </cell>
          <cell r="B2585">
            <v>230</v>
          </cell>
          <cell r="C2585" t="str">
            <v>奥驰V左镜杆主管</v>
          </cell>
        </row>
        <row r="2586">
          <cell r="A2586" t="str">
            <v>REM0002958</v>
          </cell>
          <cell r="B2586">
            <v>230</v>
          </cell>
          <cell r="C2586" t="str">
            <v>奥驰V右镜杆主管</v>
          </cell>
        </row>
        <row r="2587">
          <cell r="A2587" t="str">
            <v>REM0002959</v>
          </cell>
          <cell r="B2587">
            <v>230</v>
          </cell>
          <cell r="C2587" t="str">
            <v>奥驰A左镜杆主管</v>
          </cell>
        </row>
        <row r="2588">
          <cell r="A2588" t="str">
            <v>REM0002960</v>
          </cell>
          <cell r="B2588">
            <v>230</v>
          </cell>
          <cell r="C2588" t="str">
            <v>奥驰A镜杆轴粗</v>
          </cell>
        </row>
        <row r="2589">
          <cell r="A2589" t="str">
            <v>REM0002961</v>
          </cell>
          <cell r="B2589">
            <v>230</v>
          </cell>
          <cell r="C2589" t="str">
            <v>奥驰A右镜杆主管</v>
          </cell>
        </row>
        <row r="2590">
          <cell r="A2590" t="str">
            <v>REM0002962</v>
          </cell>
          <cell r="B2590">
            <v>230</v>
          </cell>
          <cell r="C2590" t="str">
            <v>H3改型宽车左镜杆主管</v>
          </cell>
        </row>
        <row r="2591">
          <cell r="A2591" t="str">
            <v>REM0002964</v>
          </cell>
          <cell r="B2591">
            <v>230</v>
          </cell>
          <cell r="C2591" t="str">
            <v>H3热墩件</v>
          </cell>
        </row>
        <row r="2592">
          <cell r="A2592" t="str">
            <v>REM0002965</v>
          </cell>
          <cell r="B2592">
            <v>230</v>
          </cell>
          <cell r="C2592" t="str">
            <v>镜杆堵头</v>
          </cell>
        </row>
        <row r="2593">
          <cell r="A2593" t="str">
            <v>REM0002966</v>
          </cell>
          <cell r="B2593">
            <v>230</v>
          </cell>
          <cell r="C2593" t="str">
            <v>H3改型宽车右镜杆主管</v>
          </cell>
        </row>
        <row r="2594">
          <cell r="A2594" t="str">
            <v>REM0002967</v>
          </cell>
          <cell r="B2594">
            <v>230</v>
          </cell>
          <cell r="C2594" t="str">
            <v>H3右旋转轴</v>
          </cell>
        </row>
        <row r="2595">
          <cell r="A2595" t="str">
            <v>REM0002968</v>
          </cell>
          <cell r="B2595">
            <v>230</v>
          </cell>
          <cell r="C2595" t="str">
            <v>H3改型窄车左镜杆主管</v>
          </cell>
        </row>
        <row r="2596">
          <cell r="A2596" t="str">
            <v>REM0002970</v>
          </cell>
          <cell r="B2596">
            <v>230</v>
          </cell>
          <cell r="C2596" t="str">
            <v>H3改型窄车右镜杆主管</v>
          </cell>
        </row>
        <row r="2597">
          <cell r="A2597" t="str">
            <v>REM0002972</v>
          </cell>
          <cell r="B2597">
            <v>230</v>
          </cell>
          <cell r="C2597" t="str">
            <v>欧马可右舵左后视镜杆主管</v>
          </cell>
        </row>
        <row r="2598">
          <cell r="A2598" t="str">
            <v>REM0002973</v>
          </cell>
          <cell r="B2598">
            <v>230</v>
          </cell>
          <cell r="C2598" t="str">
            <v>欧马可右舵旋转轴</v>
          </cell>
        </row>
        <row r="2599">
          <cell r="A2599" t="str">
            <v>REM0002974</v>
          </cell>
          <cell r="B2599">
            <v>230</v>
          </cell>
          <cell r="C2599" t="str">
            <v>欧马可右舵右后视镜杆主管</v>
          </cell>
        </row>
        <row r="2600">
          <cell r="A2600" t="str">
            <v>REM0002976</v>
          </cell>
          <cell r="B2600">
            <v>230</v>
          </cell>
          <cell r="C2600" t="str">
            <v>1780镜杆铸件</v>
          </cell>
        </row>
        <row r="2601">
          <cell r="A2601" t="str">
            <v>REM0002977</v>
          </cell>
          <cell r="B2601">
            <v>230</v>
          </cell>
          <cell r="C2601" t="str">
            <v>奥驰V镜杆铸件</v>
          </cell>
        </row>
        <row r="2602">
          <cell r="A2602" t="str">
            <v>REM0002978</v>
          </cell>
          <cell r="B2602">
            <v>230</v>
          </cell>
          <cell r="C2602" t="str">
            <v>奥驰A镜杆铸件</v>
          </cell>
        </row>
        <row r="2603">
          <cell r="A2603" t="str">
            <v>REM0002980</v>
          </cell>
          <cell r="B2603">
            <v>230</v>
          </cell>
          <cell r="C2603" t="str">
            <v>豪俊镜座</v>
          </cell>
        </row>
        <row r="2604">
          <cell r="A2604" t="str">
            <v>REM0002981</v>
          </cell>
          <cell r="B2604">
            <v>210</v>
          </cell>
          <cell r="C2604" t="str">
            <v>BWL7500底座嵌件</v>
          </cell>
        </row>
        <row r="2605">
          <cell r="A2605" t="str">
            <v>REM0002983</v>
          </cell>
          <cell r="B2605">
            <v>210</v>
          </cell>
          <cell r="C2605" t="str">
            <v>H3左连接杆</v>
          </cell>
        </row>
        <row r="2606">
          <cell r="A2606" t="str">
            <v>REM0002983</v>
          </cell>
          <cell r="B2606">
            <v>230</v>
          </cell>
          <cell r="C2606" t="str">
            <v>H3左连接杆</v>
          </cell>
        </row>
        <row r="2607">
          <cell r="A2607" t="str">
            <v>REM0002984</v>
          </cell>
          <cell r="B2607">
            <v>230</v>
          </cell>
          <cell r="C2607" t="str">
            <v>H3左连接杆主管</v>
          </cell>
        </row>
        <row r="2608">
          <cell r="A2608" t="str">
            <v>REM0002987</v>
          </cell>
          <cell r="B2608">
            <v>210</v>
          </cell>
          <cell r="C2608" t="str">
            <v>H3右连接杆</v>
          </cell>
        </row>
        <row r="2609">
          <cell r="A2609" t="str">
            <v>REM0002987</v>
          </cell>
          <cell r="B2609">
            <v>230</v>
          </cell>
          <cell r="C2609" t="str">
            <v>H3右连接杆</v>
          </cell>
        </row>
        <row r="2610">
          <cell r="A2610" t="str">
            <v>REM0002988</v>
          </cell>
          <cell r="B2610">
            <v>230</v>
          </cell>
          <cell r="C2610" t="str">
            <v>H3右连接杆主管</v>
          </cell>
        </row>
        <row r="2611">
          <cell r="A2611" t="str">
            <v>REM0002989</v>
          </cell>
          <cell r="B2611">
            <v>210</v>
          </cell>
          <cell r="C2611" t="str">
            <v>一汽MV3左后视镜镜杆</v>
          </cell>
        </row>
        <row r="2612">
          <cell r="A2612" t="str">
            <v>REM0002989</v>
          </cell>
          <cell r="B2612">
            <v>230</v>
          </cell>
          <cell r="C2612" t="str">
            <v>一汽MV3左后视镜镜杆</v>
          </cell>
        </row>
        <row r="2613">
          <cell r="A2613" t="str">
            <v>REM0002990</v>
          </cell>
          <cell r="B2613">
            <v>230</v>
          </cell>
          <cell r="C2613" t="str">
            <v>MV3左镜杆主管</v>
          </cell>
        </row>
        <row r="2614">
          <cell r="A2614" t="str">
            <v>REM0002991</v>
          </cell>
          <cell r="B2614">
            <v>210</v>
          </cell>
          <cell r="C2614" t="str">
            <v>一汽MV3右后视镜镜杆</v>
          </cell>
        </row>
        <row r="2615">
          <cell r="A2615" t="str">
            <v>REM0002991</v>
          </cell>
          <cell r="B2615">
            <v>230</v>
          </cell>
          <cell r="C2615" t="str">
            <v>一汽MV3右后视镜镜杆</v>
          </cell>
        </row>
        <row r="2616">
          <cell r="A2616" t="str">
            <v>REM0002992</v>
          </cell>
          <cell r="B2616">
            <v>230</v>
          </cell>
          <cell r="C2616" t="str">
            <v>MV3右镜杆主管</v>
          </cell>
        </row>
        <row r="2617">
          <cell r="A2617" t="str">
            <v>REM0002993</v>
          </cell>
          <cell r="B2617">
            <v>230</v>
          </cell>
          <cell r="C2617" t="str">
            <v>MV3镜杆堵头</v>
          </cell>
        </row>
        <row r="2618">
          <cell r="A2618" t="str">
            <v>REM0002994</v>
          </cell>
          <cell r="B2618">
            <v>230</v>
          </cell>
          <cell r="C2618" t="str">
            <v>MV3镜杆丝堵</v>
          </cell>
        </row>
        <row r="2619">
          <cell r="A2619" t="str">
            <v>REM0002995</v>
          </cell>
          <cell r="B2619">
            <v>210</v>
          </cell>
          <cell r="C2619" t="str">
            <v>奥铃升级左长支杆</v>
          </cell>
        </row>
        <row r="2620">
          <cell r="A2620" t="str">
            <v>REM0002995</v>
          </cell>
          <cell r="B2620">
            <v>230</v>
          </cell>
          <cell r="C2620" t="str">
            <v>奥铃升级左长支杆</v>
          </cell>
        </row>
        <row r="2621">
          <cell r="A2621" t="str">
            <v>REM0002996</v>
          </cell>
          <cell r="B2621">
            <v>230</v>
          </cell>
          <cell r="C2621" t="str">
            <v>左长支杆管</v>
          </cell>
        </row>
        <row r="2622">
          <cell r="A2622" t="str">
            <v>REM0002999</v>
          </cell>
          <cell r="B2622">
            <v>210</v>
          </cell>
          <cell r="C2622" t="str">
            <v>奥铃升级右长支杆</v>
          </cell>
        </row>
        <row r="2623">
          <cell r="A2623" t="str">
            <v>REM0002999</v>
          </cell>
          <cell r="B2623">
            <v>230</v>
          </cell>
          <cell r="C2623" t="str">
            <v>奥铃升级右长支杆</v>
          </cell>
        </row>
        <row r="2624">
          <cell r="A2624" t="str">
            <v>REM0003000</v>
          </cell>
          <cell r="B2624">
            <v>230</v>
          </cell>
          <cell r="C2624" t="str">
            <v>右长支杆管</v>
          </cell>
        </row>
        <row r="2625">
          <cell r="A2625" t="str">
            <v>REM0003001</v>
          </cell>
          <cell r="B2625">
            <v>210</v>
          </cell>
          <cell r="C2625" t="str">
            <v>奥铃升级左短支杆</v>
          </cell>
        </row>
        <row r="2626">
          <cell r="A2626" t="str">
            <v>REM0003001</v>
          </cell>
          <cell r="B2626">
            <v>230</v>
          </cell>
          <cell r="C2626" t="str">
            <v>奥铃升级左短支杆</v>
          </cell>
        </row>
        <row r="2627">
          <cell r="A2627" t="str">
            <v>REM0003002</v>
          </cell>
          <cell r="B2627">
            <v>230</v>
          </cell>
          <cell r="C2627" t="str">
            <v>左短支杆管</v>
          </cell>
        </row>
        <row r="2628">
          <cell r="A2628" t="str">
            <v>REM0003004</v>
          </cell>
          <cell r="B2628">
            <v>210</v>
          </cell>
          <cell r="C2628" t="str">
            <v>奥铃升级右短支杆</v>
          </cell>
        </row>
        <row r="2629">
          <cell r="A2629" t="str">
            <v>REM0003004</v>
          </cell>
          <cell r="B2629">
            <v>230</v>
          </cell>
          <cell r="C2629" t="str">
            <v>奥铃升级右短支杆</v>
          </cell>
        </row>
        <row r="2630">
          <cell r="A2630" t="str">
            <v>REM0003005</v>
          </cell>
          <cell r="B2630">
            <v>230</v>
          </cell>
          <cell r="C2630" t="str">
            <v>右短支杆管</v>
          </cell>
        </row>
        <row r="2631">
          <cell r="A2631" t="str">
            <v>REM0003006</v>
          </cell>
          <cell r="B2631">
            <v>230</v>
          </cell>
          <cell r="C2631" t="str">
            <v>1580镜座</v>
          </cell>
        </row>
        <row r="2632">
          <cell r="A2632" t="str">
            <v>REM0003007</v>
          </cell>
          <cell r="B2632">
            <v>210</v>
          </cell>
          <cell r="C2632" t="str">
            <v>ETX镜杆</v>
          </cell>
        </row>
        <row r="2633">
          <cell r="A2633" t="str">
            <v>REM0003007</v>
          </cell>
          <cell r="B2633">
            <v>230</v>
          </cell>
          <cell r="C2633" t="str">
            <v>ETX镜杆</v>
          </cell>
        </row>
        <row r="2634">
          <cell r="A2634" t="str">
            <v>REM0003008</v>
          </cell>
          <cell r="B2634">
            <v>210</v>
          </cell>
          <cell r="C2634" t="str">
            <v>奥驰A密封圈</v>
          </cell>
        </row>
        <row r="2635">
          <cell r="A2635" t="str">
            <v>REM0003009</v>
          </cell>
          <cell r="B2635">
            <v>230</v>
          </cell>
          <cell r="C2635" t="str">
            <v>1580加强管</v>
          </cell>
        </row>
        <row r="2636">
          <cell r="A2636" t="str">
            <v>REM0003010</v>
          </cell>
          <cell r="B2636">
            <v>210</v>
          </cell>
          <cell r="C2636" t="str">
            <v>奥驰左镜座</v>
          </cell>
        </row>
        <row r="2637">
          <cell r="A2637" t="str">
            <v>REM0003010</v>
          </cell>
          <cell r="B2637">
            <v>230</v>
          </cell>
          <cell r="C2637" t="str">
            <v>奥驰左镜座</v>
          </cell>
        </row>
        <row r="2638">
          <cell r="A2638" t="str">
            <v>REM0003011</v>
          </cell>
          <cell r="B2638">
            <v>230</v>
          </cell>
          <cell r="C2638" t="str">
            <v>奥驰左镜座连接板</v>
          </cell>
        </row>
        <row r="2639">
          <cell r="A2639" t="str">
            <v>REM0003012</v>
          </cell>
          <cell r="B2639">
            <v>220</v>
          </cell>
          <cell r="C2639" t="str">
            <v>奥驰A镜座钣金</v>
          </cell>
        </row>
        <row r="2640">
          <cell r="A2640" t="str">
            <v>REM0003012</v>
          </cell>
          <cell r="B2640">
            <v>230</v>
          </cell>
          <cell r="C2640" t="str">
            <v>奥驰A镜座钣金</v>
          </cell>
        </row>
        <row r="2641">
          <cell r="A2641" t="str">
            <v>REM0003014</v>
          </cell>
          <cell r="B2641">
            <v>210</v>
          </cell>
          <cell r="C2641" t="str">
            <v>奥驰右镜座</v>
          </cell>
        </row>
        <row r="2642">
          <cell r="A2642" t="str">
            <v>REM0003014</v>
          </cell>
          <cell r="B2642">
            <v>230</v>
          </cell>
          <cell r="C2642" t="str">
            <v>奥驰右镜座</v>
          </cell>
        </row>
        <row r="2643">
          <cell r="A2643" t="str">
            <v>REM0003015</v>
          </cell>
          <cell r="B2643">
            <v>230</v>
          </cell>
          <cell r="C2643" t="str">
            <v>奥驰右镜座连接板</v>
          </cell>
        </row>
        <row r="2644">
          <cell r="A2644" t="str">
            <v>REM0003016</v>
          </cell>
          <cell r="B2644">
            <v>210</v>
          </cell>
          <cell r="C2644" t="str">
            <v>C7快换机构托板</v>
          </cell>
        </row>
        <row r="2645">
          <cell r="A2645" t="str">
            <v>REM0003018</v>
          </cell>
          <cell r="B2645">
            <v>210</v>
          </cell>
          <cell r="C2645" t="str">
            <v>豪泺左镜杆</v>
          </cell>
        </row>
        <row r="2646">
          <cell r="A2646" t="str">
            <v>REM0003018</v>
          </cell>
          <cell r="B2646">
            <v>230</v>
          </cell>
          <cell r="C2646" t="str">
            <v>豪泺左镜杆</v>
          </cell>
        </row>
        <row r="2647">
          <cell r="A2647" t="str">
            <v>REM0003019</v>
          </cell>
          <cell r="B2647">
            <v>230</v>
          </cell>
          <cell r="C2647" t="str">
            <v>豪泺左镜杆管</v>
          </cell>
        </row>
        <row r="2648">
          <cell r="A2648" t="str">
            <v>REM0003020</v>
          </cell>
          <cell r="B2648">
            <v>230</v>
          </cell>
          <cell r="C2648" t="str">
            <v>豪泺经济型镜座（带齿）</v>
          </cell>
        </row>
        <row r="2649">
          <cell r="A2649" t="str">
            <v>REM0003021</v>
          </cell>
          <cell r="B2649">
            <v>230</v>
          </cell>
          <cell r="C2649" t="str">
            <v>豪泺经济型镜座（不带齿）</v>
          </cell>
        </row>
        <row r="2650">
          <cell r="A2650" t="str">
            <v>REM0003022</v>
          </cell>
          <cell r="B2650">
            <v>210</v>
          </cell>
          <cell r="C2650" t="str">
            <v>豪泺右镜杆</v>
          </cell>
        </row>
        <row r="2651">
          <cell r="A2651" t="str">
            <v>REM0003022</v>
          </cell>
          <cell r="B2651">
            <v>230</v>
          </cell>
          <cell r="C2651" t="str">
            <v>豪泺右镜杆</v>
          </cell>
        </row>
        <row r="2652">
          <cell r="A2652" t="str">
            <v>REM0003023</v>
          </cell>
          <cell r="B2652">
            <v>230</v>
          </cell>
          <cell r="C2652" t="str">
            <v>豪泺右镜杆管</v>
          </cell>
        </row>
        <row r="2653">
          <cell r="A2653" t="str">
            <v>REM0003026</v>
          </cell>
          <cell r="B2653">
            <v>210</v>
          </cell>
          <cell r="C2653" t="str">
            <v>低速牵引车左镜杆</v>
          </cell>
        </row>
        <row r="2654">
          <cell r="A2654" t="str">
            <v>REM0003026</v>
          </cell>
          <cell r="B2654">
            <v>230</v>
          </cell>
          <cell r="C2654" t="str">
            <v>低速牵引车左镜杆</v>
          </cell>
        </row>
        <row r="2655">
          <cell r="A2655" t="str">
            <v>REM0003027</v>
          </cell>
          <cell r="B2655">
            <v>230</v>
          </cell>
          <cell r="C2655" t="str">
            <v>低速牵引车左镜杆管</v>
          </cell>
        </row>
        <row r="2656">
          <cell r="A2656" t="str">
            <v>REM0003029</v>
          </cell>
          <cell r="B2656">
            <v>230</v>
          </cell>
          <cell r="C2656" t="str">
            <v>金王子镜座</v>
          </cell>
        </row>
        <row r="2657">
          <cell r="A2657" t="str">
            <v>REM0003053</v>
          </cell>
          <cell r="B2657">
            <v>210</v>
          </cell>
          <cell r="C2657" t="str">
            <v>BC311单曲率镜托板-左</v>
          </cell>
        </row>
        <row r="2658">
          <cell r="A2658" t="str">
            <v>REM0003061</v>
          </cell>
          <cell r="B2658">
            <v>210</v>
          </cell>
          <cell r="C2658" t="str">
            <v>BC316单曲镜托板-左</v>
          </cell>
        </row>
        <row r="2659">
          <cell r="A2659" t="str">
            <v>REM0003072</v>
          </cell>
          <cell r="B2659">
            <v>210</v>
          </cell>
          <cell r="C2659" t="str">
            <v>一汽M38左后视镜</v>
          </cell>
        </row>
        <row r="2660">
          <cell r="A2660" t="str">
            <v>REM0003073</v>
          </cell>
          <cell r="B2660">
            <v>210</v>
          </cell>
          <cell r="C2660" t="str">
            <v>一汽M38右后视镜</v>
          </cell>
        </row>
        <row r="2661">
          <cell r="A2661" t="str">
            <v>REM0003084</v>
          </cell>
          <cell r="B2661">
            <v>210</v>
          </cell>
          <cell r="C2661" t="str">
            <v>低速牵引车右镜杆</v>
          </cell>
        </row>
        <row r="2662">
          <cell r="A2662" t="str">
            <v>REM0003084</v>
          </cell>
          <cell r="B2662">
            <v>230</v>
          </cell>
          <cell r="C2662" t="str">
            <v>低速牵引车右镜杆</v>
          </cell>
        </row>
        <row r="2663">
          <cell r="A2663" t="str">
            <v>REM0003085</v>
          </cell>
          <cell r="B2663">
            <v>230</v>
          </cell>
          <cell r="C2663" t="str">
            <v>低速牵引车右镜杆主管</v>
          </cell>
        </row>
        <row r="2664">
          <cell r="A2664" t="str">
            <v>REM0003086</v>
          </cell>
          <cell r="B2664">
            <v>230</v>
          </cell>
          <cell r="C2664" t="str">
            <v>低速牵引车右镜杆侧管</v>
          </cell>
        </row>
        <row r="2665">
          <cell r="A2665" t="str">
            <v>REM0003089</v>
          </cell>
          <cell r="B2665">
            <v>210</v>
          </cell>
          <cell r="C2665" t="str">
            <v>捷运窄车左镜杆</v>
          </cell>
        </row>
        <row r="2666">
          <cell r="A2666" t="str">
            <v>REM0003089</v>
          </cell>
          <cell r="B2666">
            <v>230</v>
          </cell>
          <cell r="C2666" t="str">
            <v>捷运窄车左镜杆</v>
          </cell>
        </row>
        <row r="2667">
          <cell r="A2667" t="str">
            <v>REM0003090</v>
          </cell>
          <cell r="B2667">
            <v>210</v>
          </cell>
          <cell r="C2667" t="str">
            <v>捷运窄车右镜杆</v>
          </cell>
        </row>
        <row r="2668">
          <cell r="A2668" t="str">
            <v>REM0003090</v>
          </cell>
          <cell r="B2668">
            <v>230</v>
          </cell>
          <cell r="C2668" t="str">
            <v>捷运窄车右镜杆</v>
          </cell>
        </row>
        <row r="2669">
          <cell r="A2669" t="str">
            <v>REM0003091</v>
          </cell>
          <cell r="B2669">
            <v>210</v>
          </cell>
          <cell r="C2669" t="str">
            <v>捷运前下视镜杆</v>
          </cell>
        </row>
        <row r="2670">
          <cell r="A2670" t="str">
            <v>REM0003091</v>
          </cell>
          <cell r="B2670">
            <v>230</v>
          </cell>
          <cell r="C2670" t="str">
            <v>捷运前下视镜杆</v>
          </cell>
        </row>
        <row r="2671">
          <cell r="A2671" t="str">
            <v>REM0003092</v>
          </cell>
          <cell r="B2671">
            <v>230</v>
          </cell>
          <cell r="C2671" t="str">
            <v>捷运前下视镜杆管</v>
          </cell>
        </row>
        <row r="2672">
          <cell r="A2672" t="str">
            <v>REM0003093</v>
          </cell>
          <cell r="B2672">
            <v>230</v>
          </cell>
          <cell r="C2672" t="str">
            <v>捷运前下视镜杆铸件</v>
          </cell>
        </row>
        <row r="2673">
          <cell r="A2673" t="str">
            <v>REM0003094</v>
          </cell>
          <cell r="B2673">
            <v>210</v>
          </cell>
          <cell r="C2673" t="str">
            <v>豪泺镜体镶件电泳</v>
          </cell>
        </row>
        <row r="2674">
          <cell r="A2674" t="str">
            <v>REM0003094</v>
          </cell>
          <cell r="B2674">
            <v>230</v>
          </cell>
          <cell r="C2674" t="str">
            <v>豪泺镜体镶件电泳</v>
          </cell>
        </row>
        <row r="2675">
          <cell r="A2675" t="str">
            <v>REM0003095</v>
          </cell>
          <cell r="B2675">
            <v>230</v>
          </cell>
          <cell r="C2675" t="str">
            <v>濠乐热墩件不带齿</v>
          </cell>
        </row>
        <row r="2676">
          <cell r="A2676" t="str">
            <v>REM0003096</v>
          </cell>
          <cell r="B2676">
            <v>230</v>
          </cell>
          <cell r="C2676" t="str">
            <v>豪泺镜体直管</v>
          </cell>
        </row>
        <row r="2677">
          <cell r="A2677" t="str">
            <v>REM0003097</v>
          </cell>
          <cell r="B2677">
            <v>210</v>
          </cell>
          <cell r="C2677" t="str">
            <v>豪泺镜体镶件3电泳</v>
          </cell>
        </row>
        <row r="2678">
          <cell r="A2678" t="str">
            <v>REM0003097</v>
          </cell>
          <cell r="B2678">
            <v>230</v>
          </cell>
          <cell r="C2678" t="str">
            <v>豪泺镜体镶件3电泳</v>
          </cell>
        </row>
        <row r="2679">
          <cell r="A2679" t="str">
            <v>REM0003098</v>
          </cell>
          <cell r="B2679">
            <v>230</v>
          </cell>
          <cell r="C2679" t="str">
            <v>濠乐热墩件带齿</v>
          </cell>
        </row>
        <row r="2680">
          <cell r="A2680" t="str">
            <v>REM0003099</v>
          </cell>
          <cell r="B2680">
            <v>210</v>
          </cell>
          <cell r="C2680" t="str">
            <v>豪泺镜体镶件4电泳</v>
          </cell>
        </row>
        <row r="2681">
          <cell r="A2681" t="str">
            <v>REM0003099</v>
          </cell>
          <cell r="B2681">
            <v>230</v>
          </cell>
          <cell r="C2681" t="str">
            <v>豪泺镜体镶件4电泳</v>
          </cell>
        </row>
        <row r="2682">
          <cell r="A2682" t="str">
            <v>REM0003100</v>
          </cell>
          <cell r="B2682">
            <v>210</v>
          </cell>
          <cell r="C2682" t="str">
            <v>矿山车左上支架</v>
          </cell>
        </row>
        <row r="2683">
          <cell r="A2683" t="str">
            <v>REM0003100</v>
          </cell>
          <cell r="B2683">
            <v>230</v>
          </cell>
          <cell r="C2683" t="str">
            <v>矿山车左上支架</v>
          </cell>
        </row>
        <row r="2684">
          <cell r="A2684" t="str">
            <v>REM0003101</v>
          </cell>
          <cell r="B2684">
            <v>230</v>
          </cell>
          <cell r="C2684" t="str">
            <v>上支架直管</v>
          </cell>
        </row>
        <row r="2685">
          <cell r="A2685" t="str">
            <v>REM0003102</v>
          </cell>
          <cell r="B2685">
            <v>230</v>
          </cell>
          <cell r="C2685" t="str">
            <v>左上支架侧管</v>
          </cell>
        </row>
        <row r="2686">
          <cell r="A2686" t="str">
            <v>REM0003103</v>
          </cell>
          <cell r="B2686">
            <v>230</v>
          </cell>
          <cell r="C2686" t="str">
            <v>矿山车镜座1</v>
          </cell>
        </row>
        <row r="2687">
          <cell r="A2687" t="str">
            <v>REM0003104</v>
          </cell>
          <cell r="B2687">
            <v>230</v>
          </cell>
          <cell r="C2687" t="str">
            <v>矿山车镜座2</v>
          </cell>
        </row>
        <row r="2688">
          <cell r="A2688" t="str">
            <v>REM0003105</v>
          </cell>
          <cell r="B2688">
            <v>210</v>
          </cell>
          <cell r="C2688" t="str">
            <v>矿山车左主镜杆</v>
          </cell>
        </row>
        <row r="2689">
          <cell r="A2689" t="str">
            <v>REM0003105</v>
          </cell>
          <cell r="B2689">
            <v>230</v>
          </cell>
          <cell r="C2689" t="str">
            <v>矿山车左主镜杆</v>
          </cell>
        </row>
        <row r="2690">
          <cell r="A2690" t="str">
            <v>REM0003106</v>
          </cell>
          <cell r="B2690">
            <v>230</v>
          </cell>
          <cell r="C2690" t="str">
            <v>左主镜杆管</v>
          </cell>
        </row>
        <row r="2691">
          <cell r="A2691" t="str">
            <v>REM0003107</v>
          </cell>
          <cell r="B2691">
            <v>230</v>
          </cell>
          <cell r="C2691" t="str">
            <v>矿山车左镜座</v>
          </cell>
        </row>
        <row r="2692">
          <cell r="A2692" t="str">
            <v>REM0003108</v>
          </cell>
          <cell r="B2692">
            <v>210</v>
          </cell>
          <cell r="C2692" t="str">
            <v>矿山车左下支架</v>
          </cell>
        </row>
        <row r="2693">
          <cell r="A2693" t="str">
            <v>REM0003108</v>
          </cell>
          <cell r="B2693">
            <v>230</v>
          </cell>
          <cell r="C2693" t="str">
            <v>矿山车左下支架</v>
          </cell>
        </row>
        <row r="2694">
          <cell r="A2694" t="str">
            <v>REM0003109</v>
          </cell>
          <cell r="B2694">
            <v>230</v>
          </cell>
          <cell r="C2694" t="str">
            <v>下支架直管</v>
          </cell>
        </row>
        <row r="2695">
          <cell r="A2695" t="str">
            <v>REM0003110</v>
          </cell>
          <cell r="B2695">
            <v>230</v>
          </cell>
          <cell r="C2695" t="str">
            <v>下支架加强管</v>
          </cell>
        </row>
        <row r="2696">
          <cell r="A2696" t="str">
            <v>REM0003111</v>
          </cell>
          <cell r="B2696">
            <v>230</v>
          </cell>
          <cell r="C2696" t="str">
            <v>矿山车镜座3</v>
          </cell>
        </row>
        <row r="2697">
          <cell r="A2697" t="str">
            <v>REM0003113</v>
          </cell>
          <cell r="B2697">
            <v>230</v>
          </cell>
          <cell r="C2697" t="str">
            <v>矿山车安装片左</v>
          </cell>
        </row>
        <row r="2698">
          <cell r="A2698" t="str">
            <v>REM0003114</v>
          </cell>
          <cell r="B2698">
            <v>210</v>
          </cell>
          <cell r="C2698" t="str">
            <v>矿山车右上支架</v>
          </cell>
        </row>
        <row r="2699">
          <cell r="A2699" t="str">
            <v>REM0003114</v>
          </cell>
          <cell r="B2699">
            <v>230</v>
          </cell>
          <cell r="C2699" t="str">
            <v>矿山车右上支架</v>
          </cell>
        </row>
        <row r="2700">
          <cell r="A2700" t="str">
            <v>REM0003115</v>
          </cell>
          <cell r="B2700">
            <v>230</v>
          </cell>
          <cell r="C2700" t="str">
            <v>右上支架侧管</v>
          </cell>
        </row>
        <row r="2701">
          <cell r="A2701" t="str">
            <v>REM0003116</v>
          </cell>
          <cell r="B2701">
            <v>210</v>
          </cell>
          <cell r="C2701" t="str">
            <v>矿山车右主镜杆</v>
          </cell>
        </row>
        <row r="2702">
          <cell r="A2702" t="str">
            <v>REM0003116</v>
          </cell>
          <cell r="B2702">
            <v>230</v>
          </cell>
          <cell r="C2702" t="str">
            <v>矿山车右主镜杆</v>
          </cell>
        </row>
        <row r="2703">
          <cell r="A2703" t="str">
            <v>REM0003117</v>
          </cell>
          <cell r="B2703">
            <v>230</v>
          </cell>
          <cell r="C2703" t="str">
            <v>右主镜杆管</v>
          </cell>
        </row>
        <row r="2704">
          <cell r="A2704" t="str">
            <v>REM0003118</v>
          </cell>
          <cell r="B2704">
            <v>230</v>
          </cell>
          <cell r="C2704" t="str">
            <v>矿山车右镜座</v>
          </cell>
        </row>
        <row r="2705">
          <cell r="A2705" t="str">
            <v>REM0003119</v>
          </cell>
          <cell r="B2705">
            <v>210</v>
          </cell>
          <cell r="C2705" t="str">
            <v>矿山车右下支架</v>
          </cell>
        </row>
        <row r="2706">
          <cell r="A2706" t="str">
            <v>REM0003119</v>
          </cell>
          <cell r="B2706">
            <v>230</v>
          </cell>
          <cell r="C2706" t="str">
            <v>矿山车右下支架</v>
          </cell>
        </row>
        <row r="2707">
          <cell r="A2707" t="str">
            <v>REM0003120</v>
          </cell>
          <cell r="B2707">
            <v>230</v>
          </cell>
          <cell r="C2707" t="str">
            <v>矿山车安装片右</v>
          </cell>
        </row>
        <row r="2708">
          <cell r="A2708" t="str">
            <v>REM0003136</v>
          </cell>
          <cell r="B2708">
            <v>210</v>
          </cell>
          <cell r="C2708" t="str">
            <v>捷运连接杆左</v>
          </cell>
        </row>
        <row r="2709">
          <cell r="A2709" t="str">
            <v>REM0003136</v>
          </cell>
          <cell r="B2709">
            <v>230</v>
          </cell>
          <cell r="C2709" t="str">
            <v>捷运连接杆左</v>
          </cell>
        </row>
        <row r="2710">
          <cell r="A2710" t="str">
            <v>REM0003137</v>
          </cell>
          <cell r="B2710">
            <v>230</v>
          </cell>
          <cell r="C2710" t="str">
            <v>捷运连接杆左主管分总成</v>
          </cell>
        </row>
        <row r="2711">
          <cell r="A2711" t="str">
            <v>REM0003141</v>
          </cell>
          <cell r="B2711">
            <v>230</v>
          </cell>
          <cell r="C2711" t="str">
            <v>捷运连接杆左侧管分总成</v>
          </cell>
        </row>
        <row r="2712">
          <cell r="A2712" t="str">
            <v>REM0003144</v>
          </cell>
          <cell r="B2712">
            <v>210</v>
          </cell>
          <cell r="C2712" t="str">
            <v>捷运连接杆右</v>
          </cell>
        </row>
        <row r="2713">
          <cell r="A2713" t="str">
            <v>REM0003144</v>
          </cell>
          <cell r="B2713">
            <v>230</v>
          </cell>
          <cell r="C2713" t="str">
            <v>捷运连接杆右</v>
          </cell>
        </row>
        <row r="2714">
          <cell r="A2714" t="str">
            <v>REM0003145</v>
          </cell>
          <cell r="B2714">
            <v>230</v>
          </cell>
          <cell r="C2714" t="str">
            <v>捷运连接杆右主管分总成</v>
          </cell>
        </row>
        <row r="2715">
          <cell r="A2715" t="str">
            <v>REM0003147</v>
          </cell>
          <cell r="B2715">
            <v>230</v>
          </cell>
          <cell r="C2715" t="str">
            <v>捷运连接杆右侧管分总成</v>
          </cell>
        </row>
        <row r="2716">
          <cell r="A2716" t="str">
            <v>REM0003149</v>
          </cell>
          <cell r="B2716">
            <v>210</v>
          </cell>
          <cell r="C2716" t="str">
            <v>捷运高顶前下镜杆</v>
          </cell>
        </row>
        <row r="2717">
          <cell r="A2717" t="str">
            <v>REM0003149</v>
          </cell>
          <cell r="B2717">
            <v>230</v>
          </cell>
          <cell r="C2717" t="str">
            <v>捷运高顶前下镜杆</v>
          </cell>
        </row>
        <row r="2718">
          <cell r="A2718" t="str">
            <v>REM0003150</v>
          </cell>
          <cell r="B2718">
            <v>230</v>
          </cell>
          <cell r="C2718" t="str">
            <v>捷运高顶前下镜杆主管总成</v>
          </cell>
        </row>
        <row r="2719">
          <cell r="A2719" t="str">
            <v>REM0003153</v>
          </cell>
          <cell r="B2719">
            <v>230</v>
          </cell>
          <cell r="C2719" t="str">
            <v>捷运高顶前下镜杆侧管总成</v>
          </cell>
        </row>
        <row r="2720">
          <cell r="A2720" t="str">
            <v>REM0003155</v>
          </cell>
          <cell r="B2720">
            <v>230</v>
          </cell>
          <cell r="C2720" t="str">
            <v>1780镜座右总成</v>
          </cell>
        </row>
        <row r="2721">
          <cell r="A2721" t="str">
            <v>REM0003156</v>
          </cell>
          <cell r="B2721">
            <v>230</v>
          </cell>
          <cell r="C2721" t="str">
            <v>1780左旋转轴总成</v>
          </cell>
        </row>
        <row r="2722">
          <cell r="A2722" t="str">
            <v>REM0003157</v>
          </cell>
          <cell r="B2722">
            <v>210</v>
          </cell>
          <cell r="C2722" t="str">
            <v>1780-32右镜杆</v>
          </cell>
        </row>
        <row r="2723">
          <cell r="A2723" t="str">
            <v>REM0003157</v>
          </cell>
          <cell r="B2723">
            <v>230</v>
          </cell>
          <cell r="C2723" t="str">
            <v>1780-32右镜杆</v>
          </cell>
        </row>
        <row r="2724">
          <cell r="A2724" t="str">
            <v>REM0003158</v>
          </cell>
          <cell r="B2724">
            <v>230</v>
          </cell>
          <cell r="C2724" t="str">
            <v>奥驰V左旋转轴总成</v>
          </cell>
        </row>
        <row r="2725">
          <cell r="A2725" t="str">
            <v>REM0003159</v>
          </cell>
          <cell r="B2725">
            <v>230</v>
          </cell>
          <cell r="C2725" t="str">
            <v>奥驰V右旋转轴总成</v>
          </cell>
        </row>
        <row r="2726">
          <cell r="A2726" t="str">
            <v>REM0003160</v>
          </cell>
          <cell r="B2726">
            <v>230</v>
          </cell>
          <cell r="C2726" t="str">
            <v>奥驰A 镜座总成</v>
          </cell>
        </row>
        <row r="2727">
          <cell r="A2727" t="str">
            <v>REM0003161</v>
          </cell>
          <cell r="B2727">
            <v>230</v>
          </cell>
          <cell r="C2727" t="str">
            <v>奥驰A铸件新</v>
          </cell>
        </row>
        <row r="2728">
          <cell r="A2728" t="str">
            <v>REM0003162</v>
          </cell>
          <cell r="B2728">
            <v>210</v>
          </cell>
          <cell r="C2728" t="str">
            <v>1029紧固件(440)</v>
          </cell>
        </row>
        <row r="2729">
          <cell r="A2729" t="str">
            <v>REM0003162</v>
          </cell>
          <cell r="B2729">
            <v>230</v>
          </cell>
          <cell r="C2729" t="str">
            <v>1029紧固件(440)</v>
          </cell>
        </row>
        <row r="2730">
          <cell r="A2730" t="str">
            <v>REM0003165</v>
          </cell>
          <cell r="B2730">
            <v>210</v>
          </cell>
          <cell r="C2730" t="str">
            <v>1029镜头卡子</v>
          </cell>
        </row>
        <row r="2731">
          <cell r="A2731" t="str">
            <v>REM0003166</v>
          </cell>
          <cell r="B2731">
            <v>210</v>
          </cell>
          <cell r="C2731" t="str">
            <v>一汽MV3左上镜座（毛坯）</v>
          </cell>
        </row>
        <row r="2732">
          <cell r="A2732" t="str">
            <v>REM0003167</v>
          </cell>
          <cell r="B2732">
            <v>210</v>
          </cell>
          <cell r="C2732" t="str">
            <v>一汽MV3左下镜座（毛坯）</v>
          </cell>
        </row>
        <row r="2733">
          <cell r="A2733" t="str">
            <v>REM0003168</v>
          </cell>
          <cell r="B2733">
            <v>210</v>
          </cell>
          <cell r="C2733" t="str">
            <v>一汽MV3右上镜座（毛坯）</v>
          </cell>
        </row>
        <row r="2734">
          <cell r="A2734" t="str">
            <v>REM0003169</v>
          </cell>
          <cell r="B2734">
            <v>210</v>
          </cell>
          <cell r="C2734" t="str">
            <v>一汽MV3右下镜座（毛坯）</v>
          </cell>
        </row>
        <row r="2735">
          <cell r="A2735" t="str">
            <v>REM0003170</v>
          </cell>
          <cell r="B2735">
            <v>210</v>
          </cell>
          <cell r="C2735" t="str">
            <v>奥驰W58右后视镜</v>
          </cell>
        </row>
        <row r="2736">
          <cell r="A2736" t="str">
            <v>REM0003171</v>
          </cell>
          <cell r="B2736">
            <v>210</v>
          </cell>
          <cell r="C2736" t="str">
            <v>奥驰W58右镜杆</v>
          </cell>
        </row>
        <row r="2737">
          <cell r="A2737" t="str">
            <v>REM0003171</v>
          </cell>
          <cell r="B2737">
            <v>230</v>
          </cell>
          <cell r="C2737" t="str">
            <v>奥驰W58右镜杆</v>
          </cell>
        </row>
        <row r="2738">
          <cell r="A2738" t="str">
            <v>REM0003172</v>
          </cell>
          <cell r="B2738">
            <v>210</v>
          </cell>
          <cell r="C2738" t="str">
            <v>奥驰W58右镜杆喷涂</v>
          </cell>
        </row>
        <row r="2739">
          <cell r="A2739" t="str">
            <v>REM0003173</v>
          </cell>
          <cell r="B2739">
            <v>230</v>
          </cell>
          <cell r="C2739" t="str">
            <v>奥驰W58右镜杆主管</v>
          </cell>
        </row>
        <row r="2740">
          <cell r="A2740" t="str">
            <v>REM0003174</v>
          </cell>
          <cell r="B2740">
            <v>210</v>
          </cell>
          <cell r="C2740" t="str">
            <v>奥驰广角镜球</v>
          </cell>
        </row>
        <row r="2741">
          <cell r="A2741" t="str">
            <v>REM0003175</v>
          </cell>
          <cell r="B2741">
            <v>230</v>
          </cell>
          <cell r="C2741" t="str">
            <v>奥驰A 镜座总成新</v>
          </cell>
        </row>
        <row r="2742">
          <cell r="A2742" t="str">
            <v>REM0003176</v>
          </cell>
          <cell r="B2742">
            <v>230</v>
          </cell>
          <cell r="C2742" t="str">
            <v>奥驰A镜座固定片L</v>
          </cell>
        </row>
        <row r="2743">
          <cell r="A2743" t="str">
            <v>REM0003177</v>
          </cell>
          <cell r="B2743">
            <v>230</v>
          </cell>
          <cell r="C2743" t="str">
            <v>奥驰A镜座固定片R</v>
          </cell>
        </row>
        <row r="2744">
          <cell r="A2744" t="str">
            <v>REM0003180</v>
          </cell>
          <cell r="B2744">
            <v>210</v>
          </cell>
          <cell r="C2744" t="str">
            <v>C33DB左中配备件后视镜</v>
          </cell>
        </row>
        <row r="2745">
          <cell r="A2745" t="str">
            <v>REM0003181</v>
          </cell>
          <cell r="B2745">
            <v>210</v>
          </cell>
          <cell r="C2745" t="str">
            <v>C33DB右中配备件后视镜</v>
          </cell>
        </row>
        <row r="2746">
          <cell r="A2746" t="str">
            <v>REM0003190</v>
          </cell>
          <cell r="B2746">
            <v>210</v>
          </cell>
          <cell r="C2746" t="str">
            <v>1029后盖</v>
          </cell>
        </row>
        <row r="2747">
          <cell r="A2747" t="str">
            <v>REM0003194</v>
          </cell>
          <cell r="B2747">
            <v>210</v>
          </cell>
          <cell r="C2747" t="str">
            <v>L0821-177A0镜杆及座</v>
          </cell>
        </row>
        <row r="2748">
          <cell r="A2748" t="str">
            <v>REM0003195</v>
          </cell>
          <cell r="B2748">
            <v>210</v>
          </cell>
          <cell r="C2748" t="str">
            <v>L0821-178A0镜杆及座</v>
          </cell>
        </row>
        <row r="2749">
          <cell r="A2749" t="str">
            <v>REM0003196</v>
          </cell>
          <cell r="B2749">
            <v>210</v>
          </cell>
          <cell r="C2749" t="str">
            <v>奥驰V左镜杆及座</v>
          </cell>
        </row>
        <row r="2750">
          <cell r="A2750" t="str">
            <v>REM0003197</v>
          </cell>
          <cell r="B2750">
            <v>210</v>
          </cell>
          <cell r="C2750" t="str">
            <v>奥驰V右镜杆及座</v>
          </cell>
        </row>
        <row r="2751">
          <cell r="A2751" t="str">
            <v>REM0003231</v>
          </cell>
          <cell r="B2751">
            <v>210</v>
          </cell>
          <cell r="C2751" t="str">
            <v>T5G左下装饰盖(成品)</v>
          </cell>
        </row>
        <row r="2752">
          <cell r="A2752" t="str">
            <v>REM0003232</v>
          </cell>
          <cell r="B2752">
            <v>210</v>
          </cell>
          <cell r="C2752" t="str">
            <v>T5G右下装饰盖(成品)</v>
          </cell>
        </row>
        <row r="2753">
          <cell r="A2753" t="str">
            <v>REM0003233</v>
          </cell>
          <cell r="B2753">
            <v>210</v>
          </cell>
          <cell r="C2753" t="str">
            <v>T7H左镜下装饰盖(成品)</v>
          </cell>
        </row>
        <row r="2754">
          <cell r="A2754" t="str">
            <v>REM0003234</v>
          </cell>
          <cell r="B2754">
            <v>210</v>
          </cell>
          <cell r="C2754" t="str">
            <v>T7H右镜下装饰盖(成品)</v>
          </cell>
        </row>
        <row r="2755">
          <cell r="A2755" t="str">
            <v>REM0003235</v>
          </cell>
          <cell r="B2755">
            <v>210</v>
          </cell>
          <cell r="C2755" t="str">
            <v>出口澳洲加热片线束</v>
          </cell>
        </row>
        <row r="2756">
          <cell r="A2756" t="str">
            <v>REM0003236</v>
          </cell>
          <cell r="B2756">
            <v>210</v>
          </cell>
          <cell r="C2756" t="str">
            <v>低速牵引车左镜杆(喷涂)</v>
          </cell>
        </row>
        <row r="2757">
          <cell r="A2757" t="str">
            <v>REM0003237</v>
          </cell>
          <cell r="B2757">
            <v>210</v>
          </cell>
          <cell r="C2757" t="str">
            <v>低速牵引车右镜杆(喷涂)</v>
          </cell>
        </row>
        <row r="2758">
          <cell r="A2758" t="str">
            <v>REM0003238</v>
          </cell>
          <cell r="B2758">
            <v>230</v>
          </cell>
          <cell r="C2758" t="str">
            <v>VT高顶铸件</v>
          </cell>
        </row>
        <row r="2759">
          <cell r="A2759" t="str">
            <v>REM0003239</v>
          </cell>
          <cell r="B2759">
            <v>230</v>
          </cell>
          <cell r="C2759" t="str">
            <v>奥驰A镜座钣金</v>
          </cell>
        </row>
        <row r="2760">
          <cell r="A2760" t="str">
            <v>REM0003240</v>
          </cell>
          <cell r="B2760">
            <v>230</v>
          </cell>
          <cell r="C2760" t="str">
            <v>欧马可镜杆铸件</v>
          </cell>
        </row>
        <row r="2761">
          <cell r="A2761" t="str">
            <v>REM0003241</v>
          </cell>
          <cell r="B2761">
            <v>210</v>
          </cell>
          <cell r="C2761" t="str">
            <v>码头车前下视镜杆</v>
          </cell>
        </row>
        <row r="2762">
          <cell r="A2762" t="str">
            <v>REM0003241</v>
          </cell>
          <cell r="B2762">
            <v>230</v>
          </cell>
          <cell r="C2762" t="str">
            <v>码头车前下视镜杆</v>
          </cell>
        </row>
        <row r="2763">
          <cell r="A2763" t="str">
            <v>REM0003242</v>
          </cell>
          <cell r="B2763">
            <v>230</v>
          </cell>
          <cell r="C2763" t="str">
            <v>码头车前下视镜杆管</v>
          </cell>
        </row>
        <row r="2764">
          <cell r="A2764" t="str">
            <v>REM0003244</v>
          </cell>
          <cell r="B2764">
            <v>210</v>
          </cell>
          <cell r="C2764" t="str">
            <v>济南轻卡补盲镜杆</v>
          </cell>
        </row>
        <row r="2765">
          <cell r="A2765" t="str">
            <v>REM0003244</v>
          </cell>
          <cell r="B2765">
            <v>230</v>
          </cell>
          <cell r="C2765" t="str">
            <v>济南轻卡补盲镜杆</v>
          </cell>
        </row>
        <row r="2766">
          <cell r="A2766" t="str">
            <v>REM0003245</v>
          </cell>
          <cell r="B2766">
            <v>230</v>
          </cell>
          <cell r="C2766" t="str">
            <v>济南轻卡补盲镜杆主管</v>
          </cell>
        </row>
        <row r="2767">
          <cell r="A2767" t="str">
            <v>REM0003246</v>
          </cell>
          <cell r="B2767">
            <v>230</v>
          </cell>
          <cell r="C2767" t="str">
            <v>济南轻卡补盲镜镜座</v>
          </cell>
        </row>
        <row r="2768">
          <cell r="A2768" t="str">
            <v>REM0003252</v>
          </cell>
          <cell r="B2768">
            <v>210</v>
          </cell>
          <cell r="C2768" t="str">
            <v>奥铃升级宽车左镜杆</v>
          </cell>
        </row>
        <row r="2769">
          <cell r="A2769" t="str">
            <v>REM0003252</v>
          </cell>
          <cell r="B2769">
            <v>230</v>
          </cell>
          <cell r="C2769" t="str">
            <v>奥铃升级宽车左镜杆</v>
          </cell>
        </row>
        <row r="2770">
          <cell r="A2770" t="str">
            <v>REM0003253</v>
          </cell>
          <cell r="B2770">
            <v>230</v>
          </cell>
          <cell r="C2770" t="str">
            <v>奥铃升级宽车左镜杆管</v>
          </cell>
        </row>
        <row r="2771">
          <cell r="A2771" t="str">
            <v>REM0003255</v>
          </cell>
          <cell r="B2771">
            <v>210</v>
          </cell>
          <cell r="C2771" t="str">
            <v>奥铃升级宽车右镜杆</v>
          </cell>
        </row>
        <row r="2772">
          <cell r="A2772" t="str">
            <v>REM0003255</v>
          </cell>
          <cell r="B2772">
            <v>230</v>
          </cell>
          <cell r="C2772" t="str">
            <v>奥铃升级宽车右镜杆</v>
          </cell>
        </row>
        <row r="2773">
          <cell r="A2773" t="str">
            <v>REM0003256</v>
          </cell>
          <cell r="B2773">
            <v>230</v>
          </cell>
          <cell r="C2773" t="str">
            <v>奥铃升级宽车右镜杆管</v>
          </cell>
        </row>
        <row r="2774">
          <cell r="A2774" t="str">
            <v>REM0003257</v>
          </cell>
          <cell r="B2774">
            <v>210</v>
          </cell>
          <cell r="C2774" t="str">
            <v>奥铃升级窄车左镜杆</v>
          </cell>
        </row>
        <row r="2775">
          <cell r="A2775" t="str">
            <v>REM0003257</v>
          </cell>
          <cell r="B2775">
            <v>230</v>
          </cell>
          <cell r="C2775" t="str">
            <v>奥铃升级窄车左镜杆</v>
          </cell>
        </row>
        <row r="2776">
          <cell r="A2776" t="str">
            <v>REM0003258</v>
          </cell>
          <cell r="B2776">
            <v>230</v>
          </cell>
          <cell r="C2776" t="str">
            <v>奥铃升级窄车左镜杆管</v>
          </cell>
        </row>
        <row r="2777">
          <cell r="A2777" t="str">
            <v>REM0003259</v>
          </cell>
          <cell r="B2777">
            <v>210</v>
          </cell>
          <cell r="C2777" t="str">
            <v>奥铃升级窄车右镜杆</v>
          </cell>
        </row>
        <row r="2778">
          <cell r="A2778" t="str">
            <v>REM0003259</v>
          </cell>
          <cell r="B2778">
            <v>230</v>
          </cell>
          <cell r="C2778" t="str">
            <v>奥铃升级窄车右镜杆</v>
          </cell>
        </row>
        <row r="2779">
          <cell r="A2779" t="str">
            <v>REM0003260</v>
          </cell>
          <cell r="B2779">
            <v>230</v>
          </cell>
          <cell r="C2779" t="str">
            <v>奥铃升级窄车右镜杆管</v>
          </cell>
        </row>
        <row r="2780">
          <cell r="A2780" t="str">
            <v>REM0003265</v>
          </cell>
          <cell r="B2780">
            <v>230</v>
          </cell>
          <cell r="C2780" t="str">
            <v>济南重汽旋转轴</v>
          </cell>
        </row>
        <row r="2781">
          <cell r="A2781" t="str">
            <v>REM0003267</v>
          </cell>
          <cell r="B2781">
            <v>210</v>
          </cell>
          <cell r="C2781" t="str">
            <v>BC316面罩左(锰石灰)</v>
          </cell>
        </row>
        <row r="2782">
          <cell r="A2782" t="str">
            <v>REM0003269</v>
          </cell>
          <cell r="B2782">
            <v>210</v>
          </cell>
          <cell r="C2782" t="str">
            <v>BC316面罩左(铂金灰)</v>
          </cell>
        </row>
        <row r="2783">
          <cell r="A2783" t="str">
            <v>REM0003288</v>
          </cell>
          <cell r="B2783">
            <v>210</v>
          </cell>
          <cell r="C2783" t="str">
            <v>BC316面罩右(锰石灰)</v>
          </cell>
        </row>
        <row r="2784">
          <cell r="A2784" t="str">
            <v>REM0003289</v>
          </cell>
          <cell r="B2784">
            <v>210</v>
          </cell>
          <cell r="C2784" t="str">
            <v>BC316面罩右(铂金灰)</v>
          </cell>
        </row>
        <row r="2785">
          <cell r="A2785" t="str">
            <v>REM0003290</v>
          </cell>
          <cell r="B2785">
            <v>210</v>
          </cell>
          <cell r="C2785" t="str">
            <v>BC316面罩右(高亮黑)</v>
          </cell>
        </row>
        <row r="2786">
          <cell r="A2786" t="str">
            <v>REM0003294</v>
          </cell>
          <cell r="B2786">
            <v>210</v>
          </cell>
          <cell r="C2786" t="str">
            <v>BC316面罩左(高亮黑)</v>
          </cell>
        </row>
        <row r="2787">
          <cell r="A2787" t="str">
            <v>REM0003298</v>
          </cell>
          <cell r="B2787">
            <v>210</v>
          </cell>
          <cell r="C2787" t="str">
            <v>1029镜片</v>
          </cell>
        </row>
        <row r="2788">
          <cell r="A2788" t="str">
            <v>REM0003299</v>
          </cell>
          <cell r="B2788">
            <v>210</v>
          </cell>
          <cell r="C2788" t="str">
            <v>C7左后视镜总成电动老状态</v>
          </cell>
        </row>
        <row r="2789">
          <cell r="A2789" t="str">
            <v>REM0003300</v>
          </cell>
          <cell r="B2789">
            <v>210</v>
          </cell>
          <cell r="C2789" t="str">
            <v>C7右后视镜总成电动老状态</v>
          </cell>
        </row>
        <row r="2790">
          <cell r="A2790" t="str">
            <v>REM0003302</v>
          </cell>
          <cell r="B2790">
            <v>210</v>
          </cell>
          <cell r="C2790" t="str">
            <v>奥驰A左镜杆及座</v>
          </cell>
        </row>
        <row r="2791">
          <cell r="A2791" t="str">
            <v>REM0003303</v>
          </cell>
          <cell r="B2791">
            <v>210</v>
          </cell>
          <cell r="C2791" t="str">
            <v>奥驰A右镜杆及座</v>
          </cell>
        </row>
        <row r="2792">
          <cell r="A2792" t="str">
            <v>REM0003304</v>
          </cell>
          <cell r="B2792">
            <v>210</v>
          </cell>
          <cell r="C2792" t="str">
            <v>出口澳洲小镜片(带包装)</v>
          </cell>
        </row>
        <row r="2793">
          <cell r="A2793" t="str">
            <v>REM0003305</v>
          </cell>
          <cell r="B2793">
            <v>210</v>
          </cell>
          <cell r="C2793" t="str">
            <v>出口澳洲大镜片(带包装)</v>
          </cell>
        </row>
        <row r="2794">
          <cell r="A2794" t="str">
            <v>REM0003307</v>
          </cell>
          <cell r="B2794">
            <v>210</v>
          </cell>
          <cell r="C2794" t="str">
            <v>B40L左转向灯分总成</v>
          </cell>
        </row>
        <row r="2795">
          <cell r="A2795" t="str">
            <v>REM0003308</v>
          </cell>
          <cell r="B2795">
            <v>210</v>
          </cell>
          <cell r="C2795" t="str">
            <v>B40L右转向灯分总成</v>
          </cell>
        </row>
        <row r="2796">
          <cell r="A2796" t="str">
            <v>REM0003309</v>
          </cell>
          <cell r="B2796">
            <v>210</v>
          </cell>
          <cell r="C2796" t="str">
            <v>B80C左转向灯分总成</v>
          </cell>
        </row>
        <row r="2797">
          <cell r="A2797" t="str">
            <v>REM0003310</v>
          </cell>
          <cell r="B2797">
            <v>210</v>
          </cell>
          <cell r="C2797" t="str">
            <v>B80C右转向灯分总成</v>
          </cell>
        </row>
        <row r="2798">
          <cell r="A2798" t="str">
            <v>REM0003311</v>
          </cell>
          <cell r="B2798">
            <v>210</v>
          </cell>
          <cell r="C2798" t="str">
            <v>H4右主镜片镜托合件</v>
          </cell>
        </row>
        <row r="2799">
          <cell r="A2799" t="str">
            <v>REM0003312</v>
          </cell>
          <cell r="B2799">
            <v>210</v>
          </cell>
          <cell r="C2799" t="str">
            <v>H4右广角镜片镜托合件</v>
          </cell>
        </row>
        <row r="2800">
          <cell r="A2800" t="str">
            <v>REM0003313</v>
          </cell>
          <cell r="B2800">
            <v>210</v>
          </cell>
          <cell r="C2800" t="str">
            <v>H4左主镜片镜托合件</v>
          </cell>
        </row>
        <row r="2801">
          <cell r="A2801" t="str">
            <v>REM0003314</v>
          </cell>
          <cell r="B2801">
            <v>210</v>
          </cell>
          <cell r="C2801" t="str">
            <v>H4左广角镜片镜托合件</v>
          </cell>
        </row>
        <row r="2802">
          <cell r="A2802" t="str">
            <v>REM0003315</v>
          </cell>
          <cell r="B2802">
            <v>210</v>
          </cell>
          <cell r="C2802" t="str">
            <v>T5G电动主镜片镜托合件R</v>
          </cell>
        </row>
        <row r="2803">
          <cell r="A2803" t="str">
            <v>REM0003316</v>
          </cell>
          <cell r="B2803">
            <v>210</v>
          </cell>
          <cell r="C2803" t="str">
            <v>T5G电动广角镜片镜托合件R</v>
          </cell>
        </row>
        <row r="2804">
          <cell r="A2804" t="str">
            <v>REM0003317</v>
          </cell>
          <cell r="B2804">
            <v>210</v>
          </cell>
          <cell r="C2804" t="str">
            <v>T5G电动主镜片镜托合件L</v>
          </cell>
        </row>
        <row r="2805">
          <cell r="A2805" t="str">
            <v>REM0003318</v>
          </cell>
          <cell r="B2805">
            <v>210</v>
          </cell>
          <cell r="C2805" t="str">
            <v>T5G电动广角镜片镜托合件L</v>
          </cell>
        </row>
        <row r="2806">
          <cell r="A2806" t="str">
            <v>REM0003319</v>
          </cell>
          <cell r="B2806">
            <v>210</v>
          </cell>
          <cell r="C2806" t="str">
            <v>ETX改型左镜片镜托合件</v>
          </cell>
        </row>
        <row r="2807">
          <cell r="A2807" t="str">
            <v>REM0003320</v>
          </cell>
          <cell r="B2807">
            <v>210</v>
          </cell>
          <cell r="C2807" t="str">
            <v>ETX改型右镜片镜托合件</v>
          </cell>
        </row>
        <row r="2808">
          <cell r="A2808" t="str">
            <v>REM0003321</v>
          </cell>
          <cell r="B2808">
            <v>210</v>
          </cell>
          <cell r="C2808" t="str">
            <v>ETX改型广角镜片镜托合件</v>
          </cell>
        </row>
        <row r="2809">
          <cell r="A2809" t="str">
            <v>REM0003322</v>
          </cell>
          <cell r="B2809">
            <v>210</v>
          </cell>
          <cell r="C2809" t="str">
            <v>MV3主镜片镜托合件</v>
          </cell>
        </row>
        <row r="2810">
          <cell r="A2810" t="str">
            <v>REM0003323</v>
          </cell>
          <cell r="B2810">
            <v>210</v>
          </cell>
          <cell r="C2810" t="str">
            <v>B40L左镜片镜托合件</v>
          </cell>
        </row>
        <row r="2811">
          <cell r="A2811" t="str">
            <v>REM0003324</v>
          </cell>
          <cell r="B2811">
            <v>210</v>
          </cell>
          <cell r="C2811" t="str">
            <v>B40L右镜片镜托合件</v>
          </cell>
        </row>
        <row r="2812">
          <cell r="A2812" t="str">
            <v>REM0003325</v>
          </cell>
          <cell r="B2812">
            <v>210</v>
          </cell>
          <cell r="C2812" t="str">
            <v>T5G手动主镜片镜托合件R</v>
          </cell>
        </row>
        <row r="2813">
          <cell r="A2813" t="str">
            <v>REM0003326</v>
          </cell>
          <cell r="B2813">
            <v>210</v>
          </cell>
          <cell r="C2813" t="str">
            <v>T5G手动广角镜片镜托合件R</v>
          </cell>
        </row>
        <row r="2814">
          <cell r="A2814" t="str">
            <v>REM0003327</v>
          </cell>
          <cell r="B2814">
            <v>210</v>
          </cell>
          <cell r="C2814" t="str">
            <v>T5G手动主镜片镜托合件L</v>
          </cell>
        </row>
        <row r="2815">
          <cell r="A2815" t="str">
            <v>REM0003328</v>
          </cell>
          <cell r="B2815">
            <v>210</v>
          </cell>
          <cell r="C2815" t="str">
            <v>T5G手动广角镜片镜托合件L</v>
          </cell>
        </row>
        <row r="2816">
          <cell r="A2816" t="str">
            <v>REM0003329</v>
          </cell>
          <cell r="B2816">
            <v>210</v>
          </cell>
          <cell r="C2816" t="str">
            <v>华菱H08右置左镜杆(焊接)</v>
          </cell>
        </row>
        <row r="2817">
          <cell r="A2817" t="str">
            <v>REM0003330</v>
          </cell>
          <cell r="B2817">
            <v>210</v>
          </cell>
          <cell r="C2817" t="str">
            <v>华菱H08右置右镜杆(焊接)</v>
          </cell>
        </row>
        <row r="2818">
          <cell r="A2818" t="str">
            <v>REM0003331</v>
          </cell>
          <cell r="B2818">
            <v>210</v>
          </cell>
          <cell r="C2818" t="str">
            <v>B40左镜片镜托合件</v>
          </cell>
        </row>
        <row r="2819">
          <cell r="A2819" t="str">
            <v>REM0003332</v>
          </cell>
          <cell r="B2819">
            <v>210</v>
          </cell>
          <cell r="C2819" t="str">
            <v>B40右镜片镜托合件</v>
          </cell>
        </row>
        <row r="2820">
          <cell r="A2820" t="str">
            <v>REM0003333</v>
          </cell>
          <cell r="B2820">
            <v>210</v>
          </cell>
          <cell r="C2820" t="str">
            <v>L0821-07A0镜杆分总成</v>
          </cell>
        </row>
        <row r="2821">
          <cell r="A2821" t="str">
            <v>REM0003365</v>
          </cell>
          <cell r="B2821">
            <v>210</v>
          </cell>
          <cell r="C2821" t="str">
            <v>豪泺左置大镜体哑光黑左</v>
          </cell>
        </row>
        <row r="2822">
          <cell r="A2822" t="str">
            <v>REM0003366</v>
          </cell>
          <cell r="B2822">
            <v>210</v>
          </cell>
          <cell r="C2822" t="str">
            <v>豪泺左置小镜体哑光黑左</v>
          </cell>
        </row>
        <row r="2823">
          <cell r="A2823" t="str">
            <v>REM0003367</v>
          </cell>
          <cell r="B2823">
            <v>210</v>
          </cell>
          <cell r="C2823" t="str">
            <v>豪泺左置大镜体哑光黑右</v>
          </cell>
        </row>
        <row r="2824">
          <cell r="A2824" t="str">
            <v>REM0003368</v>
          </cell>
          <cell r="B2824">
            <v>210</v>
          </cell>
          <cell r="C2824" t="str">
            <v>豪泺左置小镜体哑光黑右</v>
          </cell>
        </row>
        <row r="2825">
          <cell r="A2825" t="str">
            <v>REM0003369</v>
          </cell>
          <cell r="B2825">
            <v>210</v>
          </cell>
          <cell r="C2825" t="str">
            <v>B40左转向灯反光罩塑件</v>
          </cell>
        </row>
        <row r="2826">
          <cell r="A2826" t="str">
            <v>REM0003370</v>
          </cell>
          <cell r="B2826">
            <v>210</v>
          </cell>
          <cell r="C2826" t="str">
            <v>B40右转向灯反光罩塑件</v>
          </cell>
        </row>
        <row r="2827">
          <cell r="A2827" t="str">
            <v>REM0003375</v>
          </cell>
          <cell r="B2827">
            <v>230</v>
          </cell>
          <cell r="C2827" t="str">
            <v>欧马可镜杆铸件出口右</v>
          </cell>
        </row>
        <row r="2828">
          <cell r="A2828" t="str">
            <v>REM0003376</v>
          </cell>
          <cell r="B2828">
            <v>210</v>
          </cell>
          <cell r="C2828" t="str">
            <v>华菱H08平顶下视镜杆喷涂</v>
          </cell>
        </row>
        <row r="2829">
          <cell r="A2829" t="str">
            <v>REM0003376</v>
          </cell>
          <cell r="B2829">
            <v>230</v>
          </cell>
          <cell r="C2829" t="str">
            <v>华菱H08平顶下视镜杆喷涂</v>
          </cell>
        </row>
        <row r="2830">
          <cell r="A2830" t="str">
            <v>REM0003377</v>
          </cell>
          <cell r="B2830">
            <v>210</v>
          </cell>
          <cell r="C2830" t="str">
            <v>特种车4M左后视镜</v>
          </cell>
        </row>
        <row r="2831">
          <cell r="A2831" t="str">
            <v>REM0003378</v>
          </cell>
          <cell r="B2831">
            <v>210</v>
          </cell>
          <cell r="C2831" t="str">
            <v>特种车4M右后视镜</v>
          </cell>
        </row>
        <row r="2832">
          <cell r="A2832" t="str">
            <v>REM0003379</v>
          </cell>
          <cell r="B2832">
            <v>210</v>
          </cell>
          <cell r="C2832" t="str">
            <v>TS-002延长线</v>
          </cell>
        </row>
        <row r="2833">
          <cell r="A2833" t="str">
            <v>REM0003382</v>
          </cell>
          <cell r="B2833">
            <v>210</v>
          </cell>
          <cell r="C2833" t="str">
            <v>华菱M右后视镜</v>
          </cell>
        </row>
        <row r="2834">
          <cell r="A2834" t="str">
            <v>REM0003385</v>
          </cell>
          <cell r="B2834">
            <v>210</v>
          </cell>
          <cell r="C2834" t="str">
            <v>欧马可防水帽</v>
          </cell>
        </row>
        <row r="2835">
          <cell r="A2835" t="str">
            <v>REM0003386</v>
          </cell>
          <cell r="B2835">
            <v>210</v>
          </cell>
          <cell r="C2835" t="str">
            <v>F1695镜座弹簧底盖</v>
          </cell>
        </row>
        <row r="2836">
          <cell r="A2836" t="str">
            <v>REM0003388</v>
          </cell>
          <cell r="B2836">
            <v>210</v>
          </cell>
          <cell r="C2836" t="str">
            <v>L型镜片</v>
          </cell>
        </row>
        <row r="2837">
          <cell r="A2837" t="str">
            <v>REM0003389</v>
          </cell>
          <cell r="B2837">
            <v>210</v>
          </cell>
          <cell r="C2837" t="str">
            <v>2200左镜座装饰盖</v>
          </cell>
        </row>
        <row r="2838">
          <cell r="A2838" t="str">
            <v>REM0003390</v>
          </cell>
          <cell r="B2838">
            <v>210</v>
          </cell>
          <cell r="C2838" t="str">
            <v>2200右镜座装饰盖</v>
          </cell>
        </row>
        <row r="2839">
          <cell r="A2839" t="str">
            <v>REM0003391</v>
          </cell>
          <cell r="B2839">
            <v>210</v>
          </cell>
          <cell r="C2839" t="str">
            <v>ETX胶垫左</v>
          </cell>
        </row>
        <row r="2840">
          <cell r="A2840" t="str">
            <v>REM0003392</v>
          </cell>
          <cell r="B2840">
            <v>210</v>
          </cell>
          <cell r="C2840" t="str">
            <v>ETX胶垫右</v>
          </cell>
        </row>
        <row r="2841">
          <cell r="A2841" t="str">
            <v>REM0003393</v>
          </cell>
          <cell r="B2841">
            <v>210</v>
          </cell>
          <cell r="C2841" t="str">
            <v>金王子护罩左下</v>
          </cell>
        </row>
        <row r="2842">
          <cell r="A2842" t="str">
            <v>REM0003394</v>
          </cell>
          <cell r="B2842">
            <v>210</v>
          </cell>
          <cell r="C2842" t="str">
            <v>金王子护罩右下</v>
          </cell>
        </row>
        <row r="2843">
          <cell r="A2843" t="str">
            <v>REM0003395</v>
          </cell>
          <cell r="B2843">
            <v>210</v>
          </cell>
          <cell r="C2843" t="str">
            <v>金王子垫板右下</v>
          </cell>
        </row>
        <row r="2844">
          <cell r="A2844" t="str">
            <v>REM0003396</v>
          </cell>
          <cell r="B2844">
            <v>210</v>
          </cell>
          <cell r="C2844" t="str">
            <v>金王子左下垫板</v>
          </cell>
        </row>
        <row r="2845">
          <cell r="A2845" t="str">
            <v>REM0003397</v>
          </cell>
          <cell r="B2845">
            <v>210</v>
          </cell>
          <cell r="C2845" t="str">
            <v>1B22082100024镜座</v>
          </cell>
        </row>
        <row r="2846">
          <cell r="A2846" t="str">
            <v>REM0003398</v>
          </cell>
          <cell r="B2846">
            <v>210</v>
          </cell>
          <cell r="C2846" t="str">
            <v>B40加热片线束(红黄)1</v>
          </cell>
        </row>
        <row r="2847">
          <cell r="A2847" t="str">
            <v>REM0003399</v>
          </cell>
          <cell r="B2847">
            <v>210</v>
          </cell>
          <cell r="C2847" t="str">
            <v>B40加热片线束(红绿)2</v>
          </cell>
        </row>
        <row r="2848">
          <cell r="A2848" t="str">
            <v>REM0003400</v>
          </cell>
          <cell r="B2848">
            <v>210</v>
          </cell>
          <cell r="C2848" t="str">
            <v>M50N插接器弹簧卡子</v>
          </cell>
        </row>
        <row r="2849">
          <cell r="A2849" t="str">
            <v>REM0003401</v>
          </cell>
          <cell r="B2849">
            <v>210</v>
          </cell>
          <cell r="C2849" t="str">
            <v>F1780右后视镜总成</v>
          </cell>
        </row>
        <row r="2850">
          <cell r="A2850" t="str">
            <v>REM0003402</v>
          </cell>
          <cell r="B2850">
            <v>210</v>
          </cell>
          <cell r="C2850" t="str">
            <v>欧马可左后视镜阿拉伯</v>
          </cell>
        </row>
        <row r="2851">
          <cell r="A2851" t="str">
            <v>REM0003403</v>
          </cell>
          <cell r="B2851">
            <v>210</v>
          </cell>
          <cell r="C2851" t="str">
            <v>欧马可右后视镜阿拉伯</v>
          </cell>
        </row>
        <row r="2852">
          <cell r="A2852" t="str">
            <v>REM0003404</v>
          </cell>
          <cell r="B2852">
            <v>210</v>
          </cell>
          <cell r="C2852" t="str">
            <v>18D卡框单件</v>
          </cell>
        </row>
        <row r="2853">
          <cell r="A2853" t="str">
            <v>REM0003405</v>
          </cell>
          <cell r="B2853">
            <v>210</v>
          </cell>
          <cell r="C2853" t="str">
            <v>3GD卡框单件</v>
          </cell>
        </row>
        <row r="2854">
          <cell r="A2854" t="str">
            <v>REM0003406</v>
          </cell>
          <cell r="B2854">
            <v>210</v>
          </cell>
          <cell r="C2854" t="str">
            <v>欧马可501镜杆焊接件</v>
          </cell>
        </row>
        <row r="2855">
          <cell r="A2855" t="str">
            <v>REM0003406</v>
          </cell>
          <cell r="B2855">
            <v>230</v>
          </cell>
          <cell r="C2855" t="str">
            <v>欧马可501镜杆焊接件</v>
          </cell>
        </row>
        <row r="2856">
          <cell r="A2856" t="str">
            <v>REM0003407</v>
          </cell>
          <cell r="B2856">
            <v>210</v>
          </cell>
          <cell r="C2856" t="str">
            <v>欧马可502镜杆焊接件</v>
          </cell>
        </row>
        <row r="2857">
          <cell r="A2857" t="str">
            <v>REM0003407</v>
          </cell>
          <cell r="B2857">
            <v>230</v>
          </cell>
          <cell r="C2857" t="str">
            <v>欧马可502镜杆焊接件</v>
          </cell>
        </row>
        <row r="2858">
          <cell r="A2858" t="str">
            <v>REM0003410</v>
          </cell>
          <cell r="B2858">
            <v>210</v>
          </cell>
          <cell r="C2858" t="str">
            <v>M31RB牌照板毛坯件</v>
          </cell>
        </row>
        <row r="2859">
          <cell r="A2859" t="str">
            <v>REM0003411</v>
          </cell>
          <cell r="B2859">
            <v>210</v>
          </cell>
          <cell r="C2859" t="str">
            <v>奥威弹簧(H6状态)</v>
          </cell>
        </row>
        <row r="2860">
          <cell r="A2860" t="str">
            <v>REM0003420</v>
          </cell>
          <cell r="B2860">
            <v>210</v>
          </cell>
          <cell r="C2860" t="str">
            <v>MV3镜头总成</v>
          </cell>
        </row>
        <row r="2861">
          <cell r="A2861" t="str">
            <v>REM0003422</v>
          </cell>
          <cell r="B2861">
            <v>210</v>
          </cell>
          <cell r="C2861" t="str">
            <v>一汽MV3左后视镜手动CL01</v>
          </cell>
        </row>
        <row r="2862">
          <cell r="A2862" t="str">
            <v>REM0003423</v>
          </cell>
          <cell r="B2862">
            <v>210</v>
          </cell>
          <cell r="C2862" t="str">
            <v>一汽MV3右后视镜手动CL01</v>
          </cell>
        </row>
        <row r="2863">
          <cell r="A2863" t="str">
            <v>REM0003426</v>
          </cell>
          <cell r="B2863">
            <v>210</v>
          </cell>
          <cell r="C2863" t="str">
            <v>一汽M46左镜杆焊接</v>
          </cell>
        </row>
        <row r="2864">
          <cell r="A2864" t="str">
            <v>REM0003426</v>
          </cell>
          <cell r="B2864">
            <v>230</v>
          </cell>
          <cell r="C2864" t="str">
            <v>一汽M46左镜杆焊接</v>
          </cell>
        </row>
        <row r="2865">
          <cell r="A2865" t="str">
            <v>REM0003427</v>
          </cell>
          <cell r="B2865">
            <v>210</v>
          </cell>
          <cell r="C2865" t="str">
            <v>一汽M46右镜杆焊接</v>
          </cell>
        </row>
        <row r="2866">
          <cell r="A2866" t="str">
            <v>REM0003427</v>
          </cell>
          <cell r="B2866">
            <v>230</v>
          </cell>
          <cell r="C2866" t="str">
            <v>一汽M46右镜杆焊接</v>
          </cell>
        </row>
        <row r="2867">
          <cell r="A2867" t="str">
            <v>REM0003428</v>
          </cell>
          <cell r="B2867">
            <v>230</v>
          </cell>
          <cell r="C2867" t="str">
            <v>一汽M46左镜杆单管</v>
          </cell>
        </row>
        <row r="2868">
          <cell r="A2868" t="str">
            <v>REM0003429</v>
          </cell>
          <cell r="B2868">
            <v>230</v>
          </cell>
          <cell r="C2868" t="str">
            <v>一汽M46右镜杆单管</v>
          </cell>
        </row>
        <row r="2869">
          <cell r="A2869" t="str">
            <v>REM0003430</v>
          </cell>
          <cell r="B2869">
            <v>210</v>
          </cell>
          <cell r="C2869" t="str">
            <v>MV3左镜杆及座</v>
          </cell>
        </row>
        <row r="2870">
          <cell r="A2870" t="str">
            <v>REM0003431</v>
          </cell>
          <cell r="B2870">
            <v>210</v>
          </cell>
          <cell r="C2870" t="str">
            <v>MV3右镜杆及座</v>
          </cell>
        </row>
        <row r="2871">
          <cell r="A2871" t="str">
            <v>REM0003434</v>
          </cell>
          <cell r="B2871">
            <v>210</v>
          </cell>
          <cell r="C2871" t="str">
            <v>1780加热片</v>
          </cell>
        </row>
        <row r="2872">
          <cell r="A2872" t="str">
            <v>REM0003435</v>
          </cell>
          <cell r="B2872">
            <v>210</v>
          </cell>
          <cell r="C2872" t="str">
            <v>200加热片</v>
          </cell>
        </row>
        <row r="2873">
          <cell r="A2873" t="str">
            <v>REM0003436</v>
          </cell>
          <cell r="B2873">
            <v>210</v>
          </cell>
          <cell r="C2873" t="str">
            <v>蒙派克固定卡扣（小）</v>
          </cell>
        </row>
        <row r="2874">
          <cell r="A2874" t="str">
            <v>REM0003437</v>
          </cell>
          <cell r="B2874">
            <v>210</v>
          </cell>
          <cell r="C2874" t="str">
            <v>曼右置下镜臂装饰罩小</v>
          </cell>
        </row>
        <row r="2875">
          <cell r="A2875" t="str">
            <v>REM0003438</v>
          </cell>
          <cell r="B2875">
            <v>210</v>
          </cell>
          <cell r="C2875" t="str">
            <v>曼右置下镜臂装饰罩大</v>
          </cell>
        </row>
        <row r="2876">
          <cell r="A2876" t="str">
            <v>REM0003439</v>
          </cell>
          <cell r="B2876">
            <v>230</v>
          </cell>
          <cell r="C2876" t="str">
            <v>豪骏镜座毛坯件</v>
          </cell>
        </row>
        <row r="2877">
          <cell r="A2877" t="str">
            <v>REM0003440</v>
          </cell>
          <cell r="B2877">
            <v>210</v>
          </cell>
          <cell r="C2877" t="str">
            <v>ETX主镜头分总成</v>
          </cell>
        </row>
        <row r="2878">
          <cell r="A2878" t="str">
            <v>REM0003443</v>
          </cell>
          <cell r="B2878">
            <v>210</v>
          </cell>
          <cell r="C2878" t="str">
            <v>ETX2280主镜杆毛坯</v>
          </cell>
        </row>
        <row r="2879">
          <cell r="A2879" t="str">
            <v>REM0003443</v>
          </cell>
          <cell r="B2879">
            <v>230</v>
          </cell>
          <cell r="C2879" t="str">
            <v>ETX2280主镜杆毛坯</v>
          </cell>
        </row>
        <row r="2880">
          <cell r="A2880" t="str">
            <v>REM0003444</v>
          </cell>
          <cell r="B2880">
            <v>210</v>
          </cell>
          <cell r="C2880" t="str">
            <v>ETX镜座左新状态</v>
          </cell>
        </row>
        <row r="2881">
          <cell r="A2881" t="str">
            <v>REM0003447</v>
          </cell>
          <cell r="B2881">
            <v>210</v>
          </cell>
          <cell r="C2881" t="str">
            <v>H3左上镜座分总成</v>
          </cell>
        </row>
        <row r="2882">
          <cell r="A2882" t="str">
            <v>REM0003448</v>
          </cell>
          <cell r="B2882">
            <v>210</v>
          </cell>
          <cell r="C2882" t="str">
            <v>H3右上镜座分总成</v>
          </cell>
        </row>
        <row r="2883">
          <cell r="A2883" t="str">
            <v>REM0003449</v>
          </cell>
          <cell r="B2883">
            <v>210</v>
          </cell>
          <cell r="C2883" t="str">
            <v>H3下镜座分总成</v>
          </cell>
        </row>
        <row r="2884">
          <cell r="A2884" t="str">
            <v>REM0003454</v>
          </cell>
          <cell r="B2884">
            <v>210</v>
          </cell>
          <cell r="C2884" t="str">
            <v>H6左后盖ASA</v>
          </cell>
        </row>
        <row r="2885">
          <cell r="A2885" t="str">
            <v>REM0003455</v>
          </cell>
          <cell r="B2885">
            <v>210</v>
          </cell>
          <cell r="C2885" t="str">
            <v>H6左后盖装饰盖ASA</v>
          </cell>
        </row>
        <row r="2886">
          <cell r="A2886" t="str">
            <v>REM0003456</v>
          </cell>
          <cell r="B2886">
            <v>210</v>
          </cell>
          <cell r="C2886" t="str">
            <v>H6左上安装座装饰盖ASA</v>
          </cell>
        </row>
        <row r="2887">
          <cell r="A2887" t="str">
            <v>REM0003457</v>
          </cell>
          <cell r="B2887">
            <v>210</v>
          </cell>
          <cell r="C2887" t="str">
            <v>H6左下安装座装饰盖ASA</v>
          </cell>
        </row>
        <row r="2888">
          <cell r="A2888" t="str">
            <v>REM0003458</v>
          </cell>
          <cell r="B2888">
            <v>210</v>
          </cell>
          <cell r="C2888" t="str">
            <v>H6右后盖ASA</v>
          </cell>
        </row>
        <row r="2889">
          <cell r="A2889" t="str">
            <v>REM0003459</v>
          </cell>
          <cell r="B2889">
            <v>210</v>
          </cell>
          <cell r="C2889" t="str">
            <v>H6右后盖装饰盖ASA</v>
          </cell>
        </row>
        <row r="2890">
          <cell r="A2890" t="str">
            <v>REM0003460</v>
          </cell>
          <cell r="B2890">
            <v>210</v>
          </cell>
          <cell r="C2890" t="str">
            <v>H6右上安装座装饰盖ASA</v>
          </cell>
        </row>
        <row r="2891">
          <cell r="A2891" t="str">
            <v>REM0003461</v>
          </cell>
          <cell r="B2891">
            <v>210</v>
          </cell>
          <cell r="C2891" t="str">
            <v>H6右下安装座装饰盖ASA</v>
          </cell>
        </row>
        <row r="2892">
          <cell r="A2892" t="str">
            <v>REM0003464</v>
          </cell>
          <cell r="B2892">
            <v>210</v>
          </cell>
          <cell r="C2892" t="str">
            <v>H6基板(T5G状态)</v>
          </cell>
        </row>
        <row r="2893">
          <cell r="A2893" t="str">
            <v>REM0003466</v>
          </cell>
          <cell r="B2893">
            <v>210</v>
          </cell>
          <cell r="C2893" t="str">
            <v>MV3主镜片镜托合件(配件)</v>
          </cell>
        </row>
        <row r="2894">
          <cell r="A2894" t="str">
            <v>REM0003467</v>
          </cell>
          <cell r="B2894">
            <v>210</v>
          </cell>
          <cell r="C2894" t="str">
            <v>MV3广角镜片镜托合件(配件</v>
          </cell>
        </row>
        <row r="2895">
          <cell r="A2895" t="str">
            <v>REM0003476</v>
          </cell>
          <cell r="B2895">
            <v>210</v>
          </cell>
          <cell r="C2895" t="str">
            <v>B41V左360摄像头带支架</v>
          </cell>
        </row>
        <row r="2896">
          <cell r="A2896" t="str">
            <v>REM0003477</v>
          </cell>
          <cell r="B2896">
            <v>210</v>
          </cell>
          <cell r="C2896" t="str">
            <v>B41V右360摄像头带支架</v>
          </cell>
        </row>
        <row r="2897">
          <cell r="A2897" t="str">
            <v>REM0003478</v>
          </cell>
          <cell r="B2897">
            <v>210</v>
          </cell>
          <cell r="C2897" t="str">
            <v>B41V左LV2.9摄像头带支架</v>
          </cell>
        </row>
        <row r="2898">
          <cell r="A2898" t="str">
            <v>REM0003479</v>
          </cell>
          <cell r="B2898">
            <v>210</v>
          </cell>
          <cell r="C2898" t="str">
            <v>B41V右LV2.9摄像头带支架</v>
          </cell>
        </row>
        <row r="2899">
          <cell r="A2899" t="str">
            <v>REM0003480</v>
          </cell>
          <cell r="B2899">
            <v>210</v>
          </cell>
          <cell r="C2899" t="str">
            <v>B41V线束密封套</v>
          </cell>
        </row>
        <row r="2900">
          <cell r="A2900" t="str">
            <v>REM0003481</v>
          </cell>
          <cell r="B2900">
            <v>210</v>
          </cell>
          <cell r="C2900" t="str">
            <v>B41V左logo灯</v>
          </cell>
        </row>
        <row r="2901">
          <cell r="A2901" t="str">
            <v>REM0003482</v>
          </cell>
          <cell r="B2901">
            <v>210</v>
          </cell>
          <cell r="C2901" t="str">
            <v>B41V右logo灯</v>
          </cell>
        </row>
        <row r="2902">
          <cell r="A2902" t="str">
            <v>REM0003483</v>
          </cell>
          <cell r="B2902">
            <v>210</v>
          </cell>
          <cell r="C2902" t="str">
            <v>B41V插接器</v>
          </cell>
        </row>
        <row r="2903">
          <cell r="A2903" t="str">
            <v>REM0003484</v>
          </cell>
          <cell r="B2903">
            <v>210</v>
          </cell>
          <cell r="C2903" t="str">
            <v>B41V涉水雷达</v>
          </cell>
        </row>
        <row r="2904">
          <cell r="A2904" t="str">
            <v>REM0003490</v>
          </cell>
          <cell r="B2904">
            <v>210</v>
          </cell>
          <cell r="C2904" t="str">
            <v>H6插接器防水胶堵</v>
          </cell>
        </row>
        <row r="2905">
          <cell r="A2905" t="str">
            <v>REM0003491</v>
          </cell>
          <cell r="B2905">
            <v>210</v>
          </cell>
          <cell r="C2905" t="str">
            <v>H3左连接杆（配件）</v>
          </cell>
        </row>
        <row r="2906">
          <cell r="A2906" t="str">
            <v>REM0003492</v>
          </cell>
          <cell r="B2906">
            <v>210</v>
          </cell>
          <cell r="C2906" t="str">
            <v>H3右连接杆（配件）</v>
          </cell>
        </row>
        <row r="2907">
          <cell r="A2907" t="str">
            <v>REM0003493</v>
          </cell>
          <cell r="B2907">
            <v>230</v>
          </cell>
          <cell r="C2907" t="str">
            <v>豪泺镜体镶件焊接</v>
          </cell>
        </row>
        <row r="2908">
          <cell r="A2908" t="str">
            <v>REM0003494</v>
          </cell>
          <cell r="B2908">
            <v>230</v>
          </cell>
          <cell r="C2908" t="str">
            <v>豪泺镜体镶件3焊接</v>
          </cell>
        </row>
        <row r="2909">
          <cell r="A2909" t="str">
            <v>REM0003495</v>
          </cell>
          <cell r="B2909">
            <v>230</v>
          </cell>
          <cell r="C2909" t="str">
            <v>豪泺镜体镶件4焊接</v>
          </cell>
        </row>
        <row r="2910">
          <cell r="A2910" t="str">
            <v>REM0003496</v>
          </cell>
          <cell r="B2910">
            <v>230</v>
          </cell>
          <cell r="C2910" t="str">
            <v>1029紧固件（440）</v>
          </cell>
        </row>
        <row r="2911">
          <cell r="A2911" t="str">
            <v>REM0003497</v>
          </cell>
          <cell r="B2911">
            <v>210</v>
          </cell>
          <cell r="C2911" t="str">
            <v>奥驰W58镜杆及座无防水帽</v>
          </cell>
        </row>
        <row r="2912">
          <cell r="A2912" t="str">
            <v>REM0003498</v>
          </cell>
          <cell r="B2912">
            <v>230</v>
          </cell>
          <cell r="C2912" t="str">
            <v>豪骏镜座喷涂状态</v>
          </cell>
        </row>
        <row r="2913">
          <cell r="A2913" t="str">
            <v>REM0003499</v>
          </cell>
          <cell r="B2913">
            <v>210</v>
          </cell>
          <cell r="C2913" t="str">
            <v>B40L转向灯导光条右</v>
          </cell>
        </row>
        <row r="2914">
          <cell r="A2914" t="str">
            <v>REM0003500</v>
          </cell>
          <cell r="B2914">
            <v>210</v>
          </cell>
          <cell r="C2914" t="str">
            <v>B80C转向灯导光条右</v>
          </cell>
        </row>
        <row r="2915">
          <cell r="A2915" t="str">
            <v>REM0003501</v>
          </cell>
          <cell r="B2915">
            <v>210</v>
          </cell>
          <cell r="C2915" t="str">
            <v>豪泺重卡大镜头左</v>
          </cell>
        </row>
        <row r="2916">
          <cell r="A2916" t="str">
            <v>REM0003502</v>
          </cell>
          <cell r="B2916">
            <v>210</v>
          </cell>
          <cell r="C2916" t="str">
            <v>豪泺重卡大镜头右</v>
          </cell>
        </row>
        <row r="2917">
          <cell r="A2917" t="str">
            <v>REM0003503</v>
          </cell>
          <cell r="B2917">
            <v>210</v>
          </cell>
          <cell r="C2917" t="str">
            <v>B40L-E48左后视镜钢琴黑</v>
          </cell>
        </row>
        <row r="2918">
          <cell r="A2918" t="str">
            <v>REM0003504</v>
          </cell>
          <cell r="B2918">
            <v>210</v>
          </cell>
          <cell r="C2918" t="str">
            <v>B40L-E48右后视镜钢琴黑</v>
          </cell>
        </row>
        <row r="2919">
          <cell r="A2919" t="str">
            <v>REM0003505</v>
          </cell>
          <cell r="B2919">
            <v>210</v>
          </cell>
          <cell r="C2919" t="str">
            <v>BC316面罩左(H5X蓝)</v>
          </cell>
        </row>
        <row r="2920">
          <cell r="A2920" t="str">
            <v>REM0003506</v>
          </cell>
          <cell r="B2920">
            <v>210</v>
          </cell>
          <cell r="C2920" t="str">
            <v>BC316面罩右(H5X蓝)</v>
          </cell>
        </row>
        <row r="2921">
          <cell r="A2921" t="str">
            <v>REM0003507</v>
          </cell>
          <cell r="B2921">
            <v>230</v>
          </cell>
          <cell r="C2921" t="str">
            <v>1580定位片</v>
          </cell>
        </row>
        <row r="2922">
          <cell r="A2922" t="str">
            <v>REM0010070</v>
          </cell>
          <cell r="B2922">
            <v>230</v>
          </cell>
          <cell r="C2922" t="str">
            <v>一汽M46前下视镜安装座</v>
          </cell>
        </row>
        <row r="2923">
          <cell r="A2923" t="str">
            <v>REM0010146</v>
          </cell>
          <cell r="B2923">
            <v>210</v>
          </cell>
          <cell r="C2923" t="str">
            <v>H6左后视镜总成</v>
          </cell>
        </row>
        <row r="2924">
          <cell r="A2924" t="str">
            <v>REM0010147</v>
          </cell>
          <cell r="B2924">
            <v>210</v>
          </cell>
          <cell r="C2924" t="str">
            <v>H6左主镜托分总成(电动）</v>
          </cell>
        </row>
        <row r="2925">
          <cell r="A2925" t="str">
            <v>REM0010148</v>
          </cell>
          <cell r="B2925">
            <v>210</v>
          </cell>
          <cell r="C2925" t="str">
            <v>H6左主镜镜托</v>
          </cell>
        </row>
        <row r="2926">
          <cell r="A2926" t="str">
            <v>REM0010149</v>
          </cell>
          <cell r="B2926">
            <v>210</v>
          </cell>
          <cell r="C2926" t="str">
            <v>H6左主镜镜片DS[1]</v>
          </cell>
        </row>
        <row r="2927">
          <cell r="A2927" t="str">
            <v>REM0010150</v>
          </cell>
          <cell r="B2927">
            <v>210</v>
          </cell>
          <cell r="C2927" t="str">
            <v>H6主镜加热片</v>
          </cell>
        </row>
        <row r="2928">
          <cell r="A2928" t="str">
            <v>REM0010151</v>
          </cell>
          <cell r="B2928">
            <v>210</v>
          </cell>
          <cell r="C2928" t="str">
            <v>H6左广角镜托分总成</v>
          </cell>
        </row>
        <row r="2929">
          <cell r="A2929" t="str">
            <v>REM0010152</v>
          </cell>
          <cell r="B2929">
            <v>210</v>
          </cell>
          <cell r="C2929" t="str">
            <v>H6左广角镜镜托</v>
          </cell>
        </row>
        <row r="2930">
          <cell r="A2930" t="str">
            <v>REM0010153</v>
          </cell>
          <cell r="B2930">
            <v>210</v>
          </cell>
          <cell r="C2930" t="str">
            <v>H6左广角镜镜片DS[1]</v>
          </cell>
        </row>
        <row r="2931">
          <cell r="A2931" t="str">
            <v>REM0010154</v>
          </cell>
          <cell r="B2931">
            <v>210</v>
          </cell>
          <cell r="C2931" t="str">
            <v>H6左广角镜加热片</v>
          </cell>
        </row>
        <row r="2932">
          <cell r="A2932" t="str">
            <v>REM0010155</v>
          </cell>
          <cell r="B2932">
            <v>210</v>
          </cell>
          <cell r="C2932" t="str">
            <v>H6左镜体</v>
          </cell>
        </row>
        <row r="2933">
          <cell r="A2933" t="str">
            <v>REM0010156</v>
          </cell>
          <cell r="B2933">
            <v>210</v>
          </cell>
          <cell r="C2933" t="str">
            <v>H6左后盖ASA</v>
          </cell>
        </row>
        <row r="2934">
          <cell r="A2934" t="str">
            <v>REM0010157</v>
          </cell>
          <cell r="B2934">
            <v>210</v>
          </cell>
          <cell r="C2934" t="str">
            <v>H6左后盖装饰盖ASA</v>
          </cell>
        </row>
        <row r="2935">
          <cell r="A2935" t="str">
            <v>REM0010158</v>
          </cell>
          <cell r="B2935">
            <v>210</v>
          </cell>
          <cell r="C2935" t="str">
            <v>H6基板</v>
          </cell>
        </row>
        <row r="2936">
          <cell r="A2936" t="str">
            <v>REM0010160</v>
          </cell>
          <cell r="B2936">
            <v>210</v>
          </cell>
          <cell r="C2936" t="str">
            <v>H6左上镜臂</v>
          </cell>
        </row>
        <row r="2937">
          <cell r="A2937" t="str">
            <v>REM0010161</v>
          </cell>
          <cell r="B2937">
            <v>210</v>
          </cell>
          <cell r="C2937" t="str">
            <v>H6左上镜臂盖</v>
          </cell>
        </row>
        <row r="2938">
          <cell r="A2938" t="str">
            <v>REM0010162</v>
          </cell>
          <cell r="B2938">
            <v>210</v>
          </cell>
          <cell r="C2938" t="str">
            <v>H6左下镜臂</v>
          </cell>
        </row>
        <row r="2939">
          <cell r="A2939" t="str">
            <v>REM0010163</v>
          </cell>
          <cell r="B2939">
            <v>210</v>
          </cell>
          <cell r="C2939" t="str">
            <v>H6左下镜臂盖</v>
          </cell>
        </row>
        <row r="2940">
          <cell r="A2940" t="str">
            <v>REM0010164</v>
          </cell>
          <cell r="B2940">
            <v>210</v>
          </cell>
          <cell r="C2940" t="str">
            <v>H6左上安装座</v>
          </cell>
        </row>
        <row r="2941">
          <cell r="A2941" t="str">
            <v>REM0010165</v>
          </cell>
          <cell r="B2941">
            <v>210</v>
          </cell>
          <cell r="C2941" t="str">
            <v>H6左上安装座装饰盖ASA</v>
          </cell>
        </row>
        <row r="2942">
          <cell r="A2942" t="str">
            <v>REM0010166</v>
          </cell>
          <cell r="B2942">
            <v>210</v>
          </cell>
          <cell r="C2942" t="str">
            <v>H6左下安装座</v>
          </cell>
        </row>
        <row r="2943">
          <cell r="A2943" t="str">
            <v>REM0010167</v>
          </cell>
          <cell r="B2943">
            <v>210</v>
          </cell>
          <cell r="C2943" t="str">
            <v>H6左下安装座装饰盖ASA</v>
          </cell>
        </row>
        <row r="2944">
          <cell r="A2944" t="str">
            <v>REM0010168</v>
          </cell>
          <cell r="B2944">
            <v>210</v>
          </cell>
          <cell r="C2944" t="str">
            <v>H6线束合件</v>
          </cell>
        </row>
        <row r="2945">
          <cell r="A2945" t="str">
            <v>REM0010169</v>
          </cell>
          <cell r="B2945">
            <v>210</v>
          </cell>
          <cell r="C2945" t="str">
            <v>H6左镜杆</v>
          </cell>
        </row>
        <row r="2946">
          <cell r="A2946" t="str">
            <v>REM0010170</v>
          </cell>
          <cell r="B2946">
            <v>210</v>
          </cell>
          <cell r="C2946" t="str">
            <v>H6转轴</v>
          </cell>
        </row>
        <row r="2947">
          <cell r="A2947" t="str">
            <v>REM0010171</v>
          </cell>
          <cell r="B2947">
            <v>210</v>
          </cell>
          <cell r="C2947" t="str">
            <v>H6蝶形弹簧</v>
          </cell>
        </row>
        <row r="2948">
          <cell r="A2948" t="str">
            <v>REM0010172</v>
          </cell>
          <cell r="B2948">
            <v>210</v>
          </cell>
          <cell r="C2948" t="str">
            <v>H6下镜座弹簧DS[1]</v>
          </cell>
        </row>
        <row r="2949">
          <cell r="A2949" t="str">
            <v>REM0010206</v>
          </cell>
          <cell r="B2949">
            <v>210</v>
          </cell>
          <cell r="C2949" t="str">
            <v>H6右后视镜总成</v>
          </cell>
        </row>
        <row r="2950">
          <cell r="A2950" t="str">
            <v>REM0010207</v>
          </cell>
          <cell r="B2950">
            <v>210</v>
          </cell>
          <cell r="C2950" t="str">
            <v>H6右主镜托分总成(电动）</v>
          </cell>
        </row>
        <row r="2951">
          <cell r="A2951" t="str">
            <v>REM0010208</v>
          </cell>
          <cell r="B2951">
            <v>210</v>
          </cell>
          <cell r="C2951" t="str">
            <v>H6右主镜镜托</v>
          </cell>
        </row>
        <row r="2952">
          <cell r="A2952" t="str">
            <v>REM0010209</v>
          </cell>
          <cell r="B2952">
            <v>210</v>
          </cell>
          <cell r="C2952" t="str">
            <v>H6右主镜镜片DS[1]</v>
          </cell>
        </row>
        <row r="2953">
          <cell r="A2953" t="str">
            <v>REM0010211</v>
          </cell>
          <cell r="B2953">
            <v>210</v>
          </cell>
          <cell r="C2953" t="str">
            <v>H6右广角镜托分总成</v>
          </cell>
        </row>
        <row r="2954">
          <cell r="A2954" t="str">
            <v>REM0010212</v>
          </cell>
          <cell r="B2954">
            <v>210</v>
          </cell>
          <cell r="C2954" t="str">
            <v>H6右广角镜镜托</v>
          </cell>
        </row>
        <row r="2955">
          <cell r="A2955" t="str">
            <v>REM0010213</v>
          </cell>
          <cell r="B2955">
            <v>210</v>
          </cell>
          <cell r="C2955" t="str">
            <v>H6右广角镜镜片DS[1]</v>
          </cell>
        </row>
        <row r="2956">
          <cell r="A2956" t="str">
            <v>REM0010214</v>
          </cell>
          <cell r="B2956">
            <v>210</v>
          </cell>
          <cell r="C2956" t="str">
            <v>H6右广角镜加热片</v>
          </cell>
        </row>
        <row r="2957">
          <cell r="A2957" t="str">
            <v>REM0010215</v>
          </cell>
          <cell r="B2957">
            <v>210</v>
          </cell>
          <cell r="C2957" t="str">
            <v>H6右镜体</v>
          </cell>
        </row>
        <row r="2958">
          <cell r="A2958" t="str">
            <v>REM0010216</v>
          </cell>
          <cell r="B2958">
            <v>210</v>
          </cell>
          <cell r="C2958" t="str">
            <v>H6右后盖ASA</v>
          </cell>
        </row>
        <row r="2959">
          <cell r="A2959" t="str">
            <v>REM0010217</v>
          </cell>
          <cell r="B2959">
            <v>210</v>
          </cell>
          <cell r="C2959" t="str">
            <v>H6右后盖装饰盖ASA</v>
          </cell>
        </row>
        <row r="2960">
          <cell r="A2960" t="str">
            <v>REM0010220</v>
          </cell>
          <cell r="B2960">
            <v>210</v>
          </cell>
          <cell r="C2960" t="str">
            <v>H6右上镜臂</v>
          </cell>
        </row>
        <row r="2961">
          <cell r="A2961" t="str">
            <v>REM0010221</v>
          </cell>
          <cell r="B2961">
            <v>210</v>
          </cell>
          <cell r="C2961" t="str">
            <v>H6右上镜臂盖</v>
          </cell>
        </row>
        <row r="2962">
          <cell r="A2962" t="str">
            <v>REM0010222</v>
          </cell>
          <cell r="B2962">
            <v>210</v>
          </cell>
          <cell r="C2962" t="str">
            <v>H6右下镜臂</v>
          </cell>
        </row>
        <row r="2963">
          <cell r="A2963" t="str">
            <v>REM0010223</v>
          </cell>
          <cell r="B2963">
            <v>210</v>
          </cell>
          <cell r="C2963" t="str">
            <v>H6右下镜臂盖</v>
          </cell>
        </row>
        <row r="2964">
          <cell r="A2964" t="str">
            <v>REM0010224</v>
          </cell>
          <cell r="B2964">
            <v>210</v>
          </cell>
          <cell r="C2964" t="str">
            <v>H6右上安装座</v>
          </cell>
        </row>
        <row r="2965">
          <cell r="A2965" t="str">
            <v>REM0010225</v>
          </cell>
          <cell r="B2965">
            <v>210</v>
          </cell>
          <cell r="C2965" t="str">
            <v>H6右上安装座装饰盖ASA</v>
          </cell>
        </row>
        <row r="2966">
          <cell r="A2966" t="str">
            <v>REM0010226</v>
          </cell>
          <cell r="B2966">
            <v>210</v>
          </cell>
          <cell r="C2966" t="str">
            <v>H6右下安装座</v>
          </cell>
        </row>
        <row r="2967">
          <cell r="A2967" t="str">
            <v>REM0010227</v>
          </cell>
          <cell r="B2967">
            <v>210</v>
          </cell>
          <cell r="C2967" t="str">
            <v>H6右下安装座装饰盖ASA</v>
          </cell>
        </row>
        <row r="2968">
          <cell r="A2968" t="str">
            <v>REM0010229</v>
          </cell>
          <cell r="B2968">
            <v>210</v>
          </cell>
          <cell r="C2968" t="str">
            <v>H6右镜杆</v>
          </cell>
        </row>
        <row r="2969">
          <cell r="A2969" t="str">
            <v>REM0010234</v>
          </cell>
          <cell r="B2969">
            <v>210</v>
          </cell>
          <cell r="C2969" t="str">
            <v>C35DB毛毡左</v>
          </cell>
        </row>
        <row r="2970">
          <cell r="A2970" t="str">
            <v>REM0010235</v>
          </cell>
          <cell r="B2970">
            <v>210</v>
          </cell>
          <cell r="C2970" t="str">
            <v>C35DB毛毡右</v>
          </cell>
        </row>
        <row r="2971">
          <cell r="A2971" t="str">
            <v>REM0010240</v>
          </cell>
          <cell r="B2971">
            <v>210</v>
          </cell>
          <cell r="C2971" t="str">
            <v>B40L右舵左外后视镜总成</v>
          </cell>
        </row>
        <row r="2972">
          <cell r="A2972" t="str">
            <v>REM0010242</v>
          </cell>
          <cell r="B2972">
            <v>210</v>
          </cell>
          <cell r="C2972" t="str">
            <v>B40L-左手折压板(右舵)</v>
          </cell>
        </row>
        <row r="2973">
          <cell r="A2973" t="str">
            <v>REM0010242</v>
          </cell>
          <cell r="B2973">
            <v>230</v>
          </cell>
          <cell r="C2973" t="str">
            <v>B40L-左手折压板(右舵)</v>
          </cell>
        </row>
        <row r="2974">
          <cell r="A2974" t="str">
            <v>REM0010243</v>
          </cell>
          <cell r="B2974">
            <v>210</v>
          </cell>
          <cell r="C2974" t="str">
            <v>B40L右舵右外后视镜总成</v>
          </cell>
        </row>
        <row r="2975">
          <cell r="A2975" t="str">
            <v>REM0010244</v>
          </cell>
          <cell r="B2975">
            <v>210</v>
          </cell>
          <cell r="C2975" t="str">
            <v>B40L-右手折压板(右舵)</v>
          </cell>
        </row>
        <row r="2976">
          <cell r="A2976" t="str">
            <v>REM0010244</v>
          </cell>
          <cell r="B2976">
            <v>230</v>
          </cell>
          <cell r="C2976" t="str">
            <v>B40L-右手折压板(右舵)</v>
          </cell>
        </row>
        <row r="2977">
          <cell r="A2977" t="str">
            <v>REM0010257</v>
          </cell>
          <cell r="B2977">
            <v>210</v>
          </cell>
          <cell r="C2977" t="str">
            <v>B80C-M09左外后视镜总成</v>
          </cell>
        </row>
        <row r="2978">
          <cell r="A2978" t="str">
            <v>REM0010258</v>
          </cell>
          <cell r="B2978">
            <v>210</v>
          </cell>
          <cell r="C2978" t="str">
            <v>B80C-M09右外后视镜总成</v>
          </cell>
        </row>
        <row r="2979">
          <cell r="A2979" t="str">
            <v>REM0010261</v>
          </cell>
          <cell r="B2979">
            <v>210</v>
          </cell>
          <cell r="C2979" t="str">
            <v>B80C-M9左迎宾灯(建国版)</v>
          </cell>
        </row>
        <row r="2980">
          <cell r="A2980" t="str">
            <v>REM0010262</v>
          </cell>
          <cell r="B2980">
            <v>210</v>
          </cell>
          <cell r="C2980" t="str">
            <v>B80C-M9右迎宾灯(建国版)</v>
          </cell>
        </row>
        <row r="2981">
          <cell r="A2981" t="str">
            <v>REM0010267</v>
          </cell>
          <cell r="B2981">
            <v>210</v>
          </cell>
          <cell r="C2981" t="str">
            <v>B40L左后视镜中高配阿拉伯</v>
          </cell>
        </row>
        <row r="2982">
          <cell r="A2982" t="str">
            <v>REM0010268</v>
          </cell>
          <cell r="B2982">
            <v>210</v>
          </cell>
          <cell r="C2982" t="str">
            <v>B40L右后视镜中高配阿拉伯</v>
          </cell>
        </row>
        <row r="2983">
          <cell r="A2983" t="str">
            <v>REM0010271</v>
          </cell>
          <cell r="B2983">
            <v>210</v>
          </cell>
          <cell r="C2983" t="str">
            <v>T5G上镜座弹簧垫圈</v>
          </cell>
        </row>
        <row r="2984">
          <cell r="A2984" t="str">
            <v>REM0010272</v>
          </cell>
          <cell r="B2984">
            <v>210</v>
          </cell>
          <cell r="C2984" t="str">
            <v>T5G上镜座弹簧</v>
          </cell>
        </row>
        <row r="2985">
          <cell r="A2985" t="str">
            <v>REM0010275</v>
          </cell>
          <cell r="B2985">
            <v>210</v>
          </cell>
          <cell r="C2985" t="str">
            <v>B40L-左线束合件(建国版)</v>
          </cell>
        </row>
        <row r="2986">
          <cell r="A2986" t="str">
            <v>REM0010276</v>
          </cell>
          <cell r="B2986">
            <v>210</v>
          </cell>
          <cell r="C2986" t="str">
            <v>B40L-右线束合件(建国版)</v>
          </cell>
        </row>
        <row r="2987">
          <cell r="A2987" t="str">
            <v>REM0010277</v>
          </cell>
          <cell r="B2987">
            <v>210</v>
          </cell>
          <cell r="C2987" t="str">
            <v>B80C镜壳亚光黑左</v>
          </cell>
        </row>
        <row r="2988">
          <cell r="A2988" t="str">
            <v>REM0010278</v>
          </cell>
          <cell r="B2988">
            <v>210</v>
          </cell>
          <cell r="C2988" t="str">
            <v>B80C镜壳亚光黑右</v>
          </cell>
        </row>
        <row r="2989">
          <cell r="A2989" t="str">
            <v>REM0010279</v>
          </cell>
          <cell r="B2989">
            <v>210</v>
          </cell>
          <cell r="C2989" t="str">
            <v>B40L建国版左后视镜哑光黑</v>
          </cell>
        </row>
        <row r="2990">
          <cell r="A2990" t="str">
            <v>REM0010280</v>
          </cell>
          <cell r="B2990">
            <v>210</v>
          </cell>
          <cell r="C2990" t="str">
            <v>B40L建国版右后视镜哑光黑</v>
          </cell>
        </row>
        <row r="2991">
          <cell r="A2991" t="str">
            <v>REM0010281</v>
          </cell>
          <cell r="B2991">
            <v>210</v>
          </cell>
          <cell r="C2991" t="str">
            <v>B40L建国版左外后视镜镀铬</v>
          </cell>
        </row>
        <row r="2992">
          <cell r="A2992" t="str">
            <v>REM0010282</v>
          </cell>
          <cell r="B2992">
            <v>210</v>
          </cell>
          <cell r="C2992" t="str">
            <v>B40L建国版右外后视镜镀铬</v>
          </cell>
        </row>
        <row r="2993">
          <cell r="A2993" t="str">
            <v>REM0010283</v>
          </cell>
          <cell r="B2993">
            <v>210</v>
          </cell>
          <cell r="C2993" t="str">
            <v>B80C建国版左外后视镜总成</v>
          </cell>
        </row>
        <row r="2994">
          <cell r="A2994" t="str">
            <v>REM0010284</v>
          </cell>
          <cell r="B2994">
            <v>210</v>
          </cell>
          <cell r="C2994" t="str">
            <v>B80C建国版右外后视镜总成</v>
          </cell>
        </row>
        <row r="2995">
          <cell r="A2995" t="str">
            <v>REM0010285</v>
          </cell>
          <cell r="B2995">
            <v>210</v>
          </cell>
          <cell r="C2995" t="str">
            <v>B80C镜壳钢琴黑左</v>
          </cell>
        </row>
        <row r="2996">
          <cell r="A2996" t="str">
            <v>REM0010286</v>
          </cell>
          <cell r="B2996">
            <v>210</v>
          </cell>
          <cell r="C2996" t="str">
            <v>B80C镜壳钢琴黑右</v>
          </cell>
        </row>
        <row r="2997">
          <cell r="A2997" t="str">
            <v>REM0010287</v>
          </cell>
          <cell r="B2997">
            <v>210</v>
          </cell>
          <cell r="C2997" t="str">
            <v>B40L镜框亚光黑左</v>
          </cell>
        </row>
        <row r="2998">
          <cell r="A2998" t="str">
            <v>REM0010288</v>
          </cell>
          <cell r="B2998">
            <v>210</v>
          </cell>
          <cell r="C2998" t="str">
            <v>B40L镜框亚光黑右</v>
          </cell>
        </row>
        <row r="2999">
          <cell r="A2999" t="str">
            <v>REM0010289</v>
          </cell>
          <cell r="B2999">
            <v>210</v>
          </cell>
          <cell r="C2999" t="str">
            <v>B40L三角座亚光黑左</v>
          </cell>
        </row>
        <row r="3000">
          <cell r="A3000" t="str">
            <v>REM0010290</v>
          </cell>
          <cell r="B3000">
            <v>210</v>
          </cell>
          <cell r="C3000" t="str">
            <v>B40L三角座亚光黑右</v>
          </cell>
        </row>
        <row r="3001">
          <cell r="A3001" t="str">
            <v>REM0010292</v>
          </cell>
          <cell r="B3001">
            <v>210</v>
          </cell>
          <cell r="C3001" t="str">
            <v>T5G上镜臂左</v>
          </cell>
        </row>
        <row r="3002">
          <cell r="A3002" t="str">
            <v>REM0010293</v>
          </cell>
          <cell r="B3002">
            <v>210</v>
          </cell>
          <cell r="C3002" t="str">
            <v>T5G上镜臂右</v>
          </cell>
        </row>
        <row r="3003">
          <cell r="A3003" t="str">
            <v>REM0010295</v>
          </cell>
          <cell r="B3003">
            <v>210</v>
          </cell>
          <cell r="C3003" t="str">
            <v>B80CJ-E02左外后视镜右舵</v>
          </cell>
        </row>
        <row r="3004">
          <cell r="A3004" t="str">
            <v>REM0010296</v>
          </cell>
          <cell r="B3004">
            <v>210</v>
          </cell>
          <cell r="C3004" t="str">
            <v>B80CJ-E02右外后视镜右舵</v>
          </cell>
        </row>
        <row r="3005">
          <cell r="A3005" t="str">
            <v>REM0010297</v>
          </cell>
          <cell r="B3005">
            <v>210</v>
          </cell>
          <cell r="C3005" t="str">
            <v>B80右舵压板左</v>
          </cell>
        </row>
        <row r="3006">
          <cell r="A3006" t="str">
            <v>REM0010298</v>
          </cell>
          <cell r="B3006">
            <v>210</v>
          </cell>
          <cell r="C3006" t="str">
            <v>B80右舵压板右</v>
          </cell>
        </row>
        <row r="3007">
          <cell r="A3007" t="str">
            <v>REM0010299</v>
          </cell>
          <cell r="B3007">
            <v>210</v>
          </cell>
          <cell r="C3007" t="str">
            <v>H6下镜座装饰盖卡扣</v>
          </cell>
        </row>
        <row r="3008">
          <cell r="A3008" t="str">
            <v>REM0010301</v>
          </cell>
          <cell r="B3008">
            <v>210</v>
          </cell>
          <cell r="C3008" t="str">
            <v>B80C右舵迎宾灯左</v>
          </cell>
        </row>
        <row r="3009">
          <cell r="A3009" t="str">
            <v>REM0010302</v>
          </cell>
          <cell r="B3009">
            <v>210</v>
          </cell>
          <cell r="C3009" t="str">
            <v>B80C右舵迎宾灯右</v>
          </cell>
        </row>
        <row r="3010">
          <cell r="A3010" t="str">
            <v>REM0010314</v>
          </cell>
          <cell r="B3010">
            <v>210</v>
          </cell>
          <cell r="C3010" t="str">
            <v>H6左上镜臂分总成</v>
          </cell>
        </row>
        <row r="3011">
          <cell r="A3011" t="str">
            <v>REM0010315</v>
          </cell>
          <cell r="B3011">
            <v>210</v>
          </cell>
          <cell r="C3011" t="str">
            <v>H6左下镜臂分总成</v>
          </cell>
        </row>
        <row r="3012">
          <cell r="A3012" t="str">
            <v>REM0010316</v>
          </cell>
          <cell r="B3012">
            <v>210</v>
          </cell>
          <cell r="C3012" t="str">
            <v>H6右上镜臂分总成</v>
          </cell>
        </row>
        <row r="3013">
          <cell r="A3013" t="str">
            <v>REM0010317</v>
          </cell>
          <cell r="B3013">
            <v>210</v>
          </cell>
          <cell r="C3013" t="str">
            <v>H6右下镜臂分总成</v>
          </cell>
        </row>
        <row r="3014">
          <cell r="A3014" t="str">
            <v>REM0010318</v>
          </cell>
          <cell r="B3014">
            <v>210</v>
          </cell>
          <cell r="C3014" t="str">
            <v>一汽M38主镜加热片</v>
          </cell>
        </row>
        <row r="3015">
          <cell r="A3015" t="str">
            <v>REM0010319</v>
          </cell>
          <cell r="B3015">
            <v>210</v>
          </cell>
          <cell r="C3015" t="str">
            <v>一汽M38广角镜加热片</v>
          </cell>
        </row>
        <row r="3016">
          <cell r="A3016" t="str">
            <v>REM0010320</v>
          </cell>
          <cell r="B3016">
            <v>210</v>
          </cell>
          <cell r="C3016" t="str">
            <v>一汽M38线束</v>
          </cell>
        </row>
        <row r="3017">
          <cell r="A3017" t="str">
            <v>REM0010335</v>
          </cell>
          <cell r="B3017">
            <v>210</v>
          </cell>
          <cell r="C3017" t="str">
            <v>B40L-Z37低配左外后视镜</v>
          </cell>
        </row>
        <row r="3018">
          <cell r="A3018" t="str">
            <v>REM0010336</v>
          </cell>
          <cell r="B3018">
            <v>210</v>
          </cell>
          <cell r="C3018" t="str">
            <v>B40L镜壳钢琴黑左</v>
          </cell>
        </row>
        <row r="3019">
          <cell r="A3019" t="str">
            <v>REM0010337</v>
          </cell>
          <cell r="B3019">
            <v>210</v>
          </cell>
          <cell r="C3019" t="str">
            <v>B40L-Z37低配右外后视镜</v>
          </cell>
        </row>
        <row r="3020">
          <cell r="A3020" t="str">
            <v>REM0010338</v>
          </cell>
          <cell r="B3020">
            <v>210</v>
          </cell>
          <cell r="C3020" t="str">
            <v>B40L镜壳钢琴黑右</v>
          </cell>
        </row>
        <row r="3021">
          <cell r="A3021" t="str">
            <v>REM0010341</v>
          </cell>
          <cell r="B3021">
            <v>210</v>
          </cell>
          <cell r="C3021" t="str">
            <v>T5G手动广角镜片托左</v>
          </cell>
        </row>
        <row r="3022">
          <cell r="A3022" t="str">
            <v>REM0010342</v>
          </cell>
          <cell r="B3022">
            <v>210</v>
          </cell>
          <cell r="C3022" t="str">
            <v>T5G手动调角器左</v>
          </cell>
        </row>
        <row r="3023">
          <cell r="A3023" t="str">
            <v>REM0010343</v>
          </cell>
          <cell r="B3023">
            <v>210</v>
          </cell>
          <cell r="C3023" t="str">
            <v>T5G手动广角镜片托右</v>
          </cell>
        </row>
        <row r="3024">
          <cell r="A3024" t="str">
            <v>REM0010344</v>
          </cell>
          <cell r="B3024">
            <v>210</v>
          </cell>
          <cell r="C3024" t="str">
            <v>T5G手动调角器右</v>
          </cell>
        </row>
        <row r="3025">
          <cell r="A3025" t="str">
            <v>REM0010346</v>
          </cell>
          <cell r="B3025">
            <v>210</v>
          </cell>
          <cell r="C3025" t="str">
            <v>T7H右上镜臂</v>
          </cell>
        </row>
        <row r="3026">
          <cell r="A3026" t="str">
            <v>REM0010347</v>
          </cell>
          <cell r="B3026">
            <v>210</v>
          </cell>
          <cell r="C3026" t="str">
            <v>T7H右下镜臂</v>
          </cell>
        </row>
        <row r="3027">
          <cell r="A3027" t="str">
            <v>REM0010407</v>
          </cell>
          <cell r="B3027">
            <v>210</v>
          </cell>
          <cell r="C3027" t="str">
            <v>一汽M46左后视镜总成</v>
          </cell>
        </row>
        <row r="3028">
          <cell r="A3028" t="str">
            <v>REM0010408</v>
          </cell>
          <cell r="B3028">
            <v>210</v>
          </cell>
          <cell r="C3028" t="str">
            <v>一汽M46右后视镜总成</v>
          </cell>
        </row>
        <row r="3029">
          <cell r="A3029" t="str">
            <v>REM0010409</v>
          </cell>
          <cell r="B3029">
            <v>210</v>
          </cell>
          <cell r="C3029" t="str">
            <v>一汽M46主镜片</v>
          </cell>
        </row>
        <row r="3030">
          <cell r="A3030" t="str">
            <v>REM0010410</v>
          </cell>
          <cell r="B3030">
            <v>210</v>
          </cell>
          <cell r="C3030" t="str">
            <v>一汽M46广角镜片</v>
          </cell>
        </row>
        <row r="3031">
          <cell r="A3031" t="str">
            <v>REM0010411</v>
          </cell>
          <cell r="B3031">
            <v>210</v>
          </cell>
          <cell r="C3031" t="str">
            <v>一汽M46左镜杆喷涂状态</v>
          </cell>
        </row>
        <row r="3032">
          <cell r="A3032" t="str">
            <v>REM0010411</v>
          </cell>
          <cell r="B3032">
            <v>230</v>
          </cell>
          <cell r="C3032" t="str">
            <v>一汽M46左镜杆喷涂状态</v>
          </cell>
        </row>
        <row r="3033">
          <cell r="A3033" t="str">
            <v>REM0010412</v>
          </cell>
          <cell r="B3033">
            <v>210</v>
          </cell>
          <cell r="C3033" t="str">
            <v>一汽M46线束</v>
          </cell>
        </row>
        <row r="3034">
          <cell r="A3034" t="str">
            <v>REM0010413</v>
          </cell>
          <cell r="B3034">
            <v>210</v>
          </cell>
          <cell r="C3034" t="str">
            <v>一汽M46线束胶堵</v>
          </cell>
        </row>
        <row r="3035">
          <cell r="A3035" t="str">
            <v>REM0010414</v>
          </cell>
          <cell r="B3035">
            <v>210</v>
          </cell>
          <cell r="C3035" t="str">
            <v>一汽M46右镜杆喷涂状态</v>
          </cell>
        </row>
        <row r="3036">
          <cell r="A3036" t="str">
            <v>REM0010414</v>
          </cell>
          <cell r="B3036">
            <v>230</v>
          </cell>
          <cell r="C3036" t="str">
            <v>一汽M46右镜杆喷涂状态</v>
          </cell>
        </row>
        <row r="3037">
          <cell r="A3037" t="str">
            <v>REM0010445</v>
          </cell>
          <cell r="B3037">
            <v>210</v>
          </cell>
          <cell r="C3037" t="str">
            <v>B40L-E40左外后视镜镀铬</v>
          </cell>
        </row>
        <row r="3038">
          <cell r="A3038" t="str">
            <v>REM0010446</v>
          </cell>
          <cell r="B3038">
            <v>210</v>
          </cell>
          <cell r="C3038" t="str">
            <v>B40L-E40右外后视镜镀铬</v>
          </cell>
        </row>
        <row r="3039">
          <cell r="A3039" t="str">
            <v>REM0010470</v>
          </cell>
          <cell r="B3039">
            <v>210</v>
          </cell>
          <cell r="C3039" t="str">
            <v>316MP2高配下镜壳-左</v>
          </cell>
        </row>
        <row r="3040">
          <cell r="A3040" t="str">
            <v>REM0010471</v>
          </cell>
          <cell r="B3040">
            <v>210</v>
          </cell>
          <cell r="C3040" t="str">
            <v>316MP2高配下镜壳-右</v>
          </cell>
        </row>
        <row r="3041">
          <cell r="A3041" t="str">
            <v>REM0010472</v>
          </cell>
          <cell r="B3041">
            <v>210</v>
          </cell>
          <cell r="C3041" t="str">
            <v>316MP2顶配下镜壳-左</v>
          </cell>
        </row>
        <row r="3042">
          <cell r="A3042" t="str">
            <v>REM0010473</v>
          </cell>
          <cell r="B3042">
            <v>210</v>
          </cell>
          <cell r="C3042" t="str">
            <v>316MP2顶配下镜壳-右</v>
          </cell>
        </row>
        <row r="3043">
          <cell r="A3043" t="str">
            <v>REM0010474</v>
          </cell>
          <cell r="B3043">
            <v>210</v>
          </cell>
          <cell r="C3043" t="str">
            <v>316MP2摄像头转换片-左</v>
          </cell>
        </row>
        <row r="3044">
          <cell r="A3044" t="str">
            <v>REM0010475</v>
          </cell>
          <cell r="B3044">
            <v>210</v>
          </cell>
          <cell r="C3044" t="str">
            <v>316MP2摄像头转换片-右</v>
          </cell>
        </row>
        <row r="3045">
          <cell r="A3045" t="str">
            <v>REM0010478</v>
          </cell>
          <cell r="B3045">
            <v>210</v>
          </cell>
          <cell r="C3045" t="str">
            <v>BC316面罩左(太平洋蓝)</v>
          </cell>
        </row>
        <row r="3046">
          <cell r="A3046" t="str">
            <v>REM0010480</v>
          </cell>
          <cell r="B3046">
            <v>210</v>
          </cell>
          <cell r="C3046" t="str">
            <v>BC316面罩左(海贝金)</v>
          </cell>
        </row>
        <row r="3047">
          <cell r="A3047" t="str">
            <v>REM0010482</v>
          </cell>
          <cell r="B3047">
            <v>210</v>
          </cell>
          <cell r="C3047" t="str">
            <v>BC316面罩右(太平洋蓝)</v>
          </cell>
        </row>
        <row r="3048">
          <cell r="A3048" t="str">
            <v>REM0010484</v>
          </cell>
          <cell r="B3048">
            <v>210</v>
          </cell>
          <cell r="C3048" t="str">
            <v>BC316面罩右(海贝金)</v>
          </cell>
        </row>
        <row r="3049">
          <cell r="A3049" t="str">
            <v>REM0010487</v>
          </cell>
          <cell r="B3049">
            <v>210</v>
          </cell>
          <cell r="C3049" t="str">
            <v>B40L-E23左后视镜钢琴黑</v>
          </cell>
        </row>
        <row r="3050">
          <cell r="A3050" t="str">
            <v>REM0010489</v>
          </cell>
          <cell r="B3050">
            <v>210</v>
          </cell>
          <cell r="C3050" t="str">
            <v>B40L-E23右后视镜钢琴黑</v>
          </cell>
        </row>
        <row r="3051">
          <cell r="A3051" t="str">
            <v>REM0010500</v>
          </cell>
          <cell r="B3051">
            <v>210</v>
          </cell>
          <cell r="C3051" t="str">
            <v>B80C-E24左后视镜</v>
          </cell>
        </row>
        <row r="3052">
          <cell r="A3052" t="str">
            <v>REM0010501</v>
          </cell>
          <cell r="B3052">
            <v>210</v>
          </cell>
          <cell r="C3052" t="str">
            <v>B80C-E24右后视镜</v>
          </cell>
        </row>
        <row r="3053">
          <cell r="A3053" t="str">
            <v>REM0010502</v>
          </cell>
          <cell r="B3053">
            <v>210</v>
          </cell>
          <cell r="C3053" t="str">
            <v>B80C-E24建国版左后视镜</v>
          </cell>
        </row>
        <row r="3054">
          <cell r="A3054" t="str">
            <v>REM0010503</v>
          </cell>
          <cell r="B3054">
            <v>210</v>
          </cell>
          <cell r="C3054" t="str">
            <v>B80C-E24建国版右后视镜</v>
          </cell>
        </row>
        <row r="3055">
          <cell r="A3055" t="str">
            <v>REM0010504</v>
          </cell>
          <cell r="B3055">
            <v>210</v>
          </cell>
          <cell r="C3055" t="str">
            <v>B40L-E40钢琴黑左后视镜</v>
          </cell>
        </row>
        <row r="3056">
          <cell r="A3056" t="str">
            <v>REM0010505</v>
          </cell>
          <cell r="B3056">
            <v>210</v>
          </cell>
          <cell r="C3056" t="str">
            <v>B40L-E40钢琴黑右后视镜</v>
          </cell>
        </row>
        <row r="3057">
          <cell r="A3057" t="str">
            <v>REM0010506</v>
          </cell>
          <cell r="B3057">
            <v>210</v>
          </cell>
          <cell r="C3057" t="str">
            <v>H6两段式线束镜臂端</v>
          </cell>
        </row>
        <row r="3058">
          <cell r="A3058" t="str">
            <v>REM0010511</v>
          </cell>
          <cell r="B3058">
            <v>210</v>
          </cell>
          <cell r="C3058" t="str">
            <v>H6两段式线束镜体端</v>
          </cell>
        </row>
        <row r="3059">
          <cell r="A3059" t="str">
            <v>REM0010515</v>
          </cell>
          <cell r="B3059">
            <v>210</v>
          </cell>
          <cell r="C3059" t="str">
            <v>H6左镜体分总成（出口）</v>
          </cell>
        </row>
        <row r="3060">
          <cell r="A3060" t="str">
            <v>REM0010516</v>
          </cell>
          <cell r="B3060">
            <v>210</v>
          </cell>
          <cell r="C3060" t="str">
            <v>H6左下镜臂分总成（出口）</v>
          </cell>
        </row>
        <row r="3061">
          <cell r="A3061" t="str">
            <v>REM0010517</v>
          </cell>
          <cell r="B3061">
            <v>210</v>
          </cell>
          <cell r="C3061" t="str">
            <v>H6右镜体分总成（出口）</v>
          </cell>
        </row>
        <row r="3062">
          <cell r="A3062" t="str">
            <v>REM0010518</v>
          </cell>
          <cell r="B3062">
            <v>210</v>
          </cell>
          <cell r="C3062" t="str">
            <v>H6右下镜臂分总成（出口）</v>
          </cell>
        </row>
        <row r="3063">
          <cell r="A3063" t="str">
            <v>REM0010519</v>
          </cell>
          <cell r="B3063">
            <v>210</v>
          </cell>
          <cell r="C3063" t="str">
            <v>H6左上镜臂分总成（出口）</v>
          </cell>
        </row>
        <row r="3064">
          <cell r="A3064" t="str">
            <v>REM0010520</v>
          </cell>
          <cell r="B3064">
            <v>210</v>
          </cell>
          <cell r="C3064" t="str">
            <v>H6右上镜臂分总成（出口）</v>
          </cell>
        </row>
        <row r="3065">
          <cell r="A3065" t="str">
            <v>REM0010522</v>
          </cell>
          <cell r="B3065">
            <v>210</v>
          </cell>
          <cell r="C3065" t="str">
            <v>B41V左镜托</v>
          </cell>
        </row>
        <row r="3066">
          <cell r="A3066" t="str">
            <v>REM0010523</v>
          </cell>
          <cell r="B3066">
            <v>210</v>
          </cell>
          <cell r="C3066" t="str">
            <v>B41V左高配镜片</v>
          </cell>
        </row>
        <row r="3067">
          <cell r="A3067" t="str">
            <v>REM0010524</v>
          </cell>
          <cell r="B3067">
            <v>210</v>
          </cell>
          <cell r="C3067" t="str">
            <v>B41V左低配镜片</v>
          </cell>
        </row>
        <row r="3068">
          <cell r="A3068" t="str">
            <v>REM0010525</v>
          </cell>
          <cell r="B3068">
            <v>210</v>
          </cell>
          <cell r="C3068" t="str">
            <v>B41V左高配加热片</v>
          </cell>
        </row>
        <row r="3069">
          <cell r="A3069" t="str">
            <v>REM0010526</v>
          </cell>
          <cell r="B3069">
            <v>210</v>
          </cell>
          <cell r="C3069" t="str">
            <v>B41V左低配加热片</v>
          </cell>
        </row>
        <row r="3070">
          <cell r="A3070" t="str">
            <v>REM0010527</v>
          </cell>
          <cell r="B3070">
            <v>210</v>
          </cell>
          <cell r="C3070" t="str">
            <v>B41V左BSD</v>
          </cell>
        </row>
        <row r="3071">
          <cell r="A3071" t="str">
            <v>REM0010528</v>
          </cell>
          <cell r="B3071">
            <v>210</v>
          </cell>
          <cell r="C3071" t="str">
            <v>B41V左卡框</v>
          </cell>
        </row>
        <row r="3072">
          <cell r="A3072" t="str">
            <v>REM0010529</v>
          </cell>
          <cell r="B3072">
            <v>210</v>
          </cell>
          <cell r="C3072" t="str">
            <v>B41V左镜脖</v>
          </cell>
        </row>
        <row r="3073">
          <cell r="A3073" t="str">
            <v>REM0010530</v>
          </cell>
          <cell r="B3073">
            <v>210</v>
          </cell>
          <cell r="C3073" t="str">
            <v>B41V左镜壳</v>
          </cell>
        </row>
        <row r="3074">
          <cell r="A3074" t="str">
            <v>REM0010531</v>
          </cell>
          <cell r="B3074">
            <v>210</v>
          </cell>
          <cell r="C3074" t="str">
            <v>B41V左镜壳下盖带雷达孔</v>
          </cell>
        </row>
        <row r="3075">
          <cell r="A3075" t="str">
            <v>REM0010533</v>
          </cell>
          <cell r="B3075">
            <v>210</v>
          </cell>
          <cell r="C3075" t="str">
            <v>B41V左镜座盖</v>
          </cell>
        </row>
        <row r="3076">
          <cell r="A3076" t="str">
            <v>REM0010534</v>
          </cell>
          <cell r="B3076">
            <v>210</v>
          </cell>
          <cell r="C3076" t="str">
            <v>B41V左镜座下盖</v>
          </cell>
        </row>
        <row r="3077">
          <cell r="A3077" t="str">
            <v>REM0010535</v>
          </cell>
          <cell r="B3077">
            <v>210</v>
          </cell>
          <cell r="C3077" t="str">
            <v>B41V左电折基板</v>
          </cell>
        </row>
        <row r="3078">
          <cell r="A3078" t="str">
            <v>REM0010536</v>
          </cell>
          <cell r="B3078">
            <v>210</v>
          </cell>
          <cell r="C3078" t="str">
            <v>B41V左护罩盖板带包胶</v>
          </cell>
        </row>
        <row r="3079">
          <cell r="A3079" t="str">
            <v>REM0010537</v>
          </cell>
          <cell r="B3079">
            <v>210</v>
          </cell>
          <cell r="C3079" t="str">
            <v>B41V左镜座</v>
          </cell>
        </row>
        <row r="3080">
          <cell r="A3080" t="str">
            <v>REM0010538</v>
          </cell>
          <cell r="B3080">
            <v>210</v>
          </cell>
          <cell r="C3080" t="str">
            <v>B41V左转向灯分总成</v>
          </cell>
        </row>
        <row r="3081">
          <cell r="A3081" t="str">
            <v>REM0010539</v>
          </cell>
          <cell r="B3081">
            <v>210</v>
          </cell>
          <cell r="C3081" t="str">
            <v>B41V左镜座垫</v>
          </cell>
        </row>
        <row r="3082">
          <cell r="A3082" t="str">
            <v>REM0010541</v>
          </cell>
          <cell r="B3082">
            <v>210</v>
          </cell>
          <cell r="C3082" t="str">
            <v>B41V线束12W</v>
          </cell>
        </row>
        <row r="3083">
          <cell r="A3083" t="str">
            <v>REM0010544</v>
          </cell>
          <cell r="B3083">
            <v>210</v>
          </cell>
          <cell r="C3083" t="str">
            <v>B41V左涉水雷达支架</v>
          </cell>
        </row>
        <row r="3084">
          <cell r="A3084" t="str">
            <v>REM0010545</v>
          </cell>
          <cell r="B3084">
            <v>210</v>
          </cell>
          <cell r="C3084" t="str">
            <v>B41V双头螺栓M6*27</v>
          </cell>
        </row>
        <row r="3085">
          <cell r="A3085" t="str">
            <v>REM0010546</v>
          </cell>
          <cell r="B3085">
            <v>210</v>
          </cell>
          <cell r="C3085" t="str">
            <v>B41V预装卡扣</v>
          </cell>
        </row>
        <row r="3086">
          <cell r="A3086" t="str">
            <v>REM0010548</v>
          </cell>
          <cell r="B3086">
            <v>210</v>
          </cell>
          <cell r="C3086" t="str">
            <v>B41V右镜托</v>
          </cell>
        </row>
        <row r="3087">
          <cell r="A3087" t="str">
            <v>REM0010549</v>
          </cell>
          <cell r="B3087">
            <v>210</v>
          </cell>
          <cell r="C3087" t="str">
            <v>B41V右高配镜片</v>
          </cell>
        </row>
        <row r="3088">
          <cell r="A3088" t="str">
            <v>REM0010550</v>
          </cell>
          <cell r="B3088">
            <v>210</v>
          </cell>
          <cell r="C3088" t="str">
            <v>B41V右低配镜片</v>
          </cell>
        </row>
        <row r="3089">
          <cell r="A3089" t="str">
            <v>REM0010551</v>
          </cell>
          <cell r="B3089">
            <v>210</v>
          </cell>
          <cell r="C3089" t="str">
            <v>B41V右高配加热片</v>
          </cell>
        </row>
        <row r="3090">
          <cell r="A3090" t="str">
            <v>REM0010552</v>
          </cell>
          <cell r="B3090">
            <v>210</v>
          </cell>
          <cell r="C3090" t="str">
            <v>B41V右低配加热片</v>
          </cell>
        </row>
        <row r="3091">
          <cell r="A3091" t="str">
            <v>REM0010553</v>
          </cell>
          <cell r="B3091">
            <v>210</v>
          </cell>
          <cell r="C3091" t="str">
            <v>B41V右BSD</v>
          </cell>
        </row>
        <row r="3092">
          <cell r="A3092" t="str">
            <v>REM0010554</v>
          </cell>
          <cell r="B3092">
            <v>210</v>
          </cell>
          <cell r="C3092" t="str">
            <v>B41V右卡框</v>
          </cell>
        </row>
        <row r="3093">
          <cell r="A3093" t="str">
            <v>REM0010555</v>
          </cell>
          <cell r="B3093">
            <v>210</v>
          </cell>
          <cell r="C3093" t="str">
            <v>B41V右镜脖</v>
          </cell>
        </row>
        <row r="3094">
          <cell r="A3094" t="str">
            <v>REM0010556</v>
          </cell>
          <cell r="B3094">
            <v>210</v>
          </cell>
          <cell r="C3094" t="str">
            <v>B41V右镜壳</v>
          </cell>
        </row>
        <row r="3095">
          <cell r="A3095" t="str">
            <v>REM0010557</v>
          </cell>
          <cell r="B3095">
            <v>210</v>
          </cell>
          <cell r="C3095" t="str">
            <v>B41V右镜壳下盖带雷达孔</v>
          </cell>
        </row>
        <row r="3096">
          <cell r="A3096" t="str">
            <v>REM0010559</v>
          </cell>
          <cell r="B3096">
            <v>210</v>
          </cell>
          <cell r="C3096" t="str">
            <v>B41V右镜座盖</v>
          </cell>
        </row>
        <row r="3097">
          <cell r="A3097" t="str">
            <v>REM0010560</v>
          </cell>
          <cell r="B3097">
            <v>210</v>
          </cell>
          <cell r="C3097" t="str">
            <v>B41V右镜座下盖</v>
          </cell>
        </row>
        <row r="3098">
          <cell r="A3098" t="str">
            <v>REM0010561</v>
          </cell>
          <cell r="B3098">
            <v>210</v>
          </cell>
          <cell r="C3098" t="str">
            <v>B41V右电折基板</v>
          </cell>
        </row>
        <row r="3099">
          <cell r="A3099" t="str">
            <v>REM0010562</v>
          </cell>
          <cell r="B3099">
            <v>210</v>
          </cell>
          <cell r="C3099" t="str">
            <v>B41V右护罩盖板带包胶</v>
          </cell>
        </row>
        <row r="3100">
          <cell r="A3100" t="str">
            <v>REM0010563</v>
          </cell>
          <cell r="B3100">
            <v>210</v>
          </cell>
          <cell r="C3100" t="str">
            <v>B41V右镜座</v>
          </cell>
        </row>
        <row r="3101">
          <cell r="A3101" t="str">
            <v>REM0010564</v>
          </cell>
          <cell r="B3101">
            <v>210</v>
          </cell>
          <cell r="C3101" t="str">
            <v>B41V右转向灯分总成</v>
          </cell>
        </row>
        <row r="3102">
          <cell r="A3102" t="str">
            <v>REM0010565</v>
          </cell>
          <cell r="B3102">
            <v>210</v>
          </cell>
          <cell r="C3102" t="str">
            <v>B41V右镜座垫</v>
          </cell>
        </row>
        <row r="3103">
          <cell r="A3103" t="str">
            <v>REM0010566</v>
          </cell>
          <cell r="B3103">
            <v>210</v>
          </cell>
          <cell r="C3103" t="str">
            <v>B41V镜座垫泡棉</v>
          </cell>
        </row>
        <row r="3104">
          <cell r="A3104" t="str">
            <v>REM0010570</v>
          </cell>
          <cell r="B3104">
            <v>210</v>
          </cell>
          <cell r="C3104" t="str">
            <v>B41V右涉水雷达支架</v>
          </cell>
        </row>
        <row r="3105">
          <cell r="A3105" t="str">
            <v>REM0010574</v>
          </cell>
          <cell r="B3105">
            <v>210</v>
          </cell>
          <cell r="C3105" t="str">
            <v>B41V左外后视镜总成PLV1</v>
          </cell>
        </row>
        <row r="3106">
          <cell r="A3106" t="str">
            <v>REM0010575</v>
          </cell>
          <cell r="B3106">
            <v>210</v>
          </cell>
          <cell r="C3106" t="str">
            <v>B41V右外后视镜总成PLV1</v>
          </cell>
        </row>
        <row r="3107">
          <cell r="A3107" t="str">
            <v>REM0010580</v>
          </cell>
          <cell r="B3107">
            <v>210</v>
          </cell>
          <cell r="C3107" t="str">
            <v>B41V左外后视镜总成PLV2</v>
          </cell>
        </row>
        <row r="3108">
          <cell r="A3108" t="str">
            <v>REM0010581</v>
          </cell>
          <cell r="B3108">
            <v>210</v>
          </cell>
          <cell r="C3108" t="str">
            <v>B41V右外后视镜总成PLV2</v>
          </cell>
        </row>
        <row r="3109">
          <cell r="A3109" t="str">
            <v>REM0010582</v>
          </cell>
          <cell r="B3109">
            <v>210</v>
          </cell>
          <cell r="C3109" t="str">
            <v>B41V线束13WBSD</v>
          </cell>
        </row>
        <row r="3110">
          <cell r="A3110" t="str">
            <v>REM0010646</v>
          </cell>
          <cell r="B3110">
            <v>210</v>
          </cell>
          <cell r="C3110" t="str">
            <v>B41V左镜壳下盖带迎宾灯孔</v>
          </cell>
        </row>
        <row r="3111">
          <cell r="A3111" t="str">
            <v>REM0010647</v>
          </cell>
          <cell r="B3111">
            <v>210</v>
          </cell>
          <cell r="C3111" t="str">
            <v>B41V右镜壳下盖带迎宾灯孔</v>
          </cell>
        </row>
        <row r="3112">
          <cell r="A3112" t="str">
            <v>REM0010648</v>
          </cell>
          <cell r="B3112">
            <v>210</v>
          </cell>
          <cell r="C3112" t="str">
            <v>B41V线束10W</v>
          </cell>
        </row>
        <row r="3113">
          <cell r="A3113" t="str">
            <v>REM0010649</v>
          </cell>
          <cell r="B3113">
            <v>210</v>
          </cell>
          <cell r="C3113" t="str">
            <v>B41V线束15W</v>
          </cell>
        </row>
        <row r="3114">
          <cell r="A3114" t="str">
            <v>REM0010650</v>
          </cell>
          <cell r="B3114">
            <v>210</v>
          </cell>
          <cell r="C3114" t="str">
            <v>B41V线束17W</v>
          </cell>
        </row>
        <row r="3115">
          <cell r="A3115" t="str">
            <v>REM0010654</v>
          </cell>
          <cell r="B3115">
            <v>210</v>
          </cell>
          <cell r="C3115" t="str">
            <v>B41V高配镜片总成-左</v>
          </cell>
        </row>
        <row r="3116">
          <cell r="A3116" t="str">
            <v>REM0010655</v>
          </cell>
          <cell r="B3116">
            <v>210</v>
          </cell>
          <cell r="C3116" t="str">
            <v>B41V高配镜片总成-右</v>
          </cell>
        </row>
        <row r="3117">
          <cell r="A3117" t="str">
            <v>REM0010656</v>
          </cell>
          <cell r="B3117">
            <v>210</v>
          </cell>
          <cell r="C3117" t="str">
            <v>B41V低配镜片总成-左</v>
          </cell>
        </row>
        <row r="3118">
          <cell r="A3118" t="str">
            <v>REM0010657</v>
          </cell>
          <cell r="B3118">
            <v>210</v>
          </cell>
          <cell r="C3118" t="str">
            <v>B41V低配镜片总成-右</v>
          </cell>
        </row>
        <row r="3119">
          <cell r="A3119" t="str">
            <v>REM0010664</v>
          </cell>
          <cell r="B3119">
            <v>210</v>
          </cell>
          <cell r="C3119" t="str">
            <v>B41V左外后视镜总成CLV1</v>
          </cell>
        </row>
        <row r="3120">
          <cell r="A3120" t="str">
            <v>REM0010665</v>
          </cell>
          <cell r="B3120">
            <v>210</v>
          </cell>
          <cell r="C3120" t="str">
            <v>B41V右外后视镜总成CLV1</v>
          </cell>
        </row>
        <row r="3121">
          <cell r="A3121" t="str">
            <v>REM0010666</v>
          </cell>
          <cell r="B3121">
            <v>210</v>
          </cell>
          <cell r="C3121" t="str">
            <v>B41V左外后视镜CLV2/3-2.5</v>
          </cell>
        </row>
        <row r="3122">
          <cell r="A3122" t="str">
            <v>REM0010667</v>
          </cell>
          <cell r="B3122">
            <v>210</v>
          </cell>
          <cell r="C3122" t="str">
            <v>B41V右外后视镜CLV2/3-2.5</v>
          </cell>
        </row>
        <row r="3123">
          <cell r="A3123" t="str">
            <v>REM0010668</v>
          </cell>
          <cell r="B3123">
            <v>210</v>
          </cell>
          <cell r="C3123" t="str">
            <v>B41V左外后视镜CLV2/3-2.9</v>
          </cell>
        </row>
        <row r="3124">
          <cell r="A3124" t="str">
            <v>REM0010669</v>
          </cell>
          <cell r="B3124">
            <v>210</v>
          </cell>
          <cell r="C3124" t="str">
            <v>B41V左外后视镜CLV2/3-2.9</v>
          </cell>
        </row>
        <row r="3125">
          <cell r="A3125" t="str">
            <v>REM0010670</v>
          </cell>
          <cell r="B3125">
            <v>210</v>
          </cell>
          <cell r="C3125" t="str">
            <v>B41V左外后视镜总成PLV3</v>
          </cell>
        </row>
        <row r="3126">
          <cell r="A3126" t="str">
            <v>REM0010671</v>
          </cell>
          <cell r="B3126">
            <v>210</v>
          </cell>
          <cell r="C3126" t="str">
            <v>B41V右外后视镜总成PLV3</v>
          </cell>
        </row>
        <row r="3127">
          <cell r="A3127" t="str">
            <v>RIM0000001</v>
          </cell>
          <cell r="B3127">
            <v>210</v>
          </cell>
          <cell r="C3127" t="str">
            <v>3GD室内镜</v>
          </cell>
        </row>
        <row r="3128">
          <cell r="A3128" t="str">
            <v>RIM0000002</v>
          </cell>
          <cell r="B3128">
            <v>210</v>
          </cell>
          <cell r="C3128" t="str">
            <v>3GD卡框合件</v>
          </cell>
        </row>
        <row r="3129">
          <cell r="A3129" t="str">
            <v>RIM0000003</v>
          </cell>
          <cell r="B3129">
            <v>210</v>
          </cell>
          <cell r="C3129" t="str">
            <v>3GD镜壳</v>
          </cell>
        </row>
        <row r="3130">
          <cell r="A3130" t="str">
            <v>RIM0000004</v>
          </cell>
          <cell r="B3130">
            <v>210</v>
          </cell>
          <cell r="C3130" t="str">
            <v>3GD橡胶柱</v>
          </cell>
        </row>
        <row r="3131">
          <cell r="A3131" t="str">
            <v>RIM0000005</v>
          </cell>
          <cell r="B3131">
            <v>210</v>
          </cell>
          <cell r="C3131" t="str">
            <v>3GD镜杆</v>
          </cell>
        </row>
        <row r="3132">
          <cell r="A3132" t="str">
            <v>RIM0000006</v>
          </cell>
          <cell r="B3132">
            <v>210</v>
          </cell>
          <cell r="C3132" t="str">
            <v>3GD安装弹片</v>
          </cell>
        </row>
        <row r="3133">
          <cell r="A3133" t="str">
            <v>RIM0000007</v>
          </cell>
          <cell r="B3133">
            <v>210</v>
          </cell>
          <cell r="C3133" t="str">
            <v>3GD手柄</v>
          </cell>
        </row>
        <row r="3134">
          <cell r="A3134" t="str">
            <v>RIM0000008</v>
          </cell>
          <cell r="B3134">
            <v>210</v>
          </cell>
          <cell r="C3134" t="str">
            <v>3GD球座</v>
          </cell>
        </row>
        <row r="3135">
          <cell r="A3135" t="str">
            <v>RIM0000009</v>
          </cell>
          <cell r="B3135">
            <v>210</v>
          </cell>
          <cell r="C3135" t="str">
            <v>球头弹卡</v>
          </cell>
        </row>
        <row r="3136">
          <cell r="A3136" t="str">
            <v>RIM0000010</v>
          </cell>
          <cell r="B3136">
            <v>210</v>
          </cell>
          <cell r="C3136" t="str">
            <v>3GD手柄弹簧</v>
          </cell>
        </row>
        <row r="3137">
          <cell r="A3137" t="str">
            <v>RIM0000011</v>
          </cell>
          <cell r="B3137">
            <v>210</v>
          </cell>
          <cell r="C3137" t="str">
            <v>3GD镜片</v>
          </cell>
        </row>
        <row r="3138">
          <cell r="A3138" t="str">
            <v>RIM0000012</v>
          </cell>
          <cell r="B3138">
            <v>210</v>
          </cell>
          <cell r="C3138" t="str">
            <v>18D室内镜</v>
          </cell>
        </row>
        <row r="3139">
          <cell r="A3139" t="str">
            <v>RIM0000013</v>
          </cell>
          <cell r="B3139">
            <v>210</v>
          </cell>
          <cell r="C3139" t="str">
            <v>18D镜壳</v>
          </cell>
        </row>
        <row r="3140">
          <cell r="A3140" t="str">
            <v>RIM0000014</v>
          </cell>
          <cell r="B3140">
            <v>210</v>
          </cell>
          <cell r="C3140" t="str">
            <v>18D卡框合件</v>
          </cell>
        </row>
        <row r="3141">
          <cell r="A3141" t="str">
            <v>RIM0000015</v>
          </cell>
          <cell r="B3141">
            <v>210</v>
          </cell>
          <cell r="C3141" t="str">
            <v>18D球座</v>
          </cell>
        </row>
        <row r="3142">
          <cell r="A3142" t="str">
            <v>RIM0000016</v>
          </cell>
          <cell r="B3142">
            <v>210</v>
          </cell>
          <cell r="C3142" t="str">
            <v>18D手柄</v>
          </cell>
        </row>
        <row r="3143">
          <cell r="A3143" t="str">
            <v>RIM0000017</v>
          </cell>
          <cell r="B3143">
            <v>210</v>
          </cell>
          <cell r="C3143" t="str">
            <v>18D镜杆</v>
          </cell>
        </row>
        <row r="3144">
          <cell r="A3144" t="str">
            <v>RIM0000018</v>
          </cell>
          <cell r="B3144">
            <v>210</v>
          </cell>
          <cell r="C3144" t="str">
            <v>18D胶条</v>
          </cell>
        </row>
        <row r="3145">
          <cell r="A3145" t="str">
            <v>RIM0000019</v>
          </cell>
          <cell r="B3145">
            <v>210</v>
          </cell>
          <cell r="C3145" t="str">
            <v>18D安装弹片</v>
          </cell>
        </row>
        <row r="3146">
          <cell r="A3146" t="str">
            <v>RIM0000021</v>
          </cell>
          <cell r="B3146">
            <v>210</v>
          </cell>
          <cell r="C3146" t="str">
            <v>昼夜调节弹片</v>
          </cell>
        </row>
        <row r="3147">
          <cell r="A3147" t="str">
            <v>RIM0000022</v>
          </cell>
          <cell r="B3147">
            <v>210</v>
          </cell>
          <cell r="C3147" t="str">
            <v>M20室内镜体</v>
          </cell>
        </row>
        <row r="3148">
          <cell r="A3148" t="str">
            <v>RIM0000024</v>
          </cell>
          <cell r="B3148">
            <v>210</v>
          </cell>
          <cell r="C3148" t="str">
            <v>M20内视镜片</v>
          </cell>
        </row>
        <row r="3149">
          <cell r="A3149" t="str">
            <v>RIM0000025</v>
          </cell>
          <cell r="B3149">
            <v>210</v>
          </cell>
          <cell r="C3149" t="str">
            <v>M20翻转手柄</v>
          </cell>
        </row>
        <row r="3150">
          <cell r="A3150" t="str">
            <v>RIM0000031</v>
          </cell>
          <cell r="B3150">
            <v>210</v>
          </cell>
          <cell r="C3150" t="str">
            <v>L0371-120A0室内镜</v>
          </cell>
        </row>
        <row r="3151">
          <cell r="A3151" t="str">
            <v>RIM0000032</v>
          </cell>
          <cell r="B3151">
            <v>210</v>
          </cell>
          <cell r="C3151" t="str">
            <v>G0823-101A0内视镜</v>
          </cell>
        </row>
        <row r="3152">
          <cell r="A3152" t="str">
            <v>RIM0000033</v>
          </cell>
          <cell r="B3152">
            <v>210</v>
          </cell>
          <cell r="C3152" t="str">
            <v>901A0室内镜山东出口</v>
          </cell>
        </row>
        <row r="3153">
          <cell r="A3153" t="str">
            <v>RIM0000034</v>
          </cell>
          <cell r="B3153">
            <v>210</v>
          </cell>
          <cell r="C3153" t="str">
            <v>901A0室内镜山东</v>
          </cell>
        </row>
        <row r="3154">
          <cell r="A3154" t="str">
            <v>RIM0000035</v>
          </cell>
          <cell r="B3154">
            <v>210</v>
          </cell>
          <cell r="C3154" t="str">
            <v>14A0室内镜</v>
          </cell>
        </row>
        <row r="3155">
          <cell r="A3155" t="str">
            <v>RIM0000036</v>
          </cell>
          <cell r="B3155">
            <v>210</v>
          </cell>
          <cell r="C3155" t="str">
            <v>1B190-08室内镜</v>
          </cell>
        </row>
        <row r="3156">
          <cell r="A3156" t="str">
            <v>RIM0000037</v>
          </cell>
          <cell r="B3156">
            <v>210</v>
          </cell>
          <cell r="C3156" t="str">
            <v>15A0室内镜</v>
          </cell>
        </row>
        <row r="3157">
          <cell r="A3157" t="str">
            <v>RIM0000038</v>
          </cell>
          <cell r="B3157">
            <v>210</v>
          </cell>
          <cell r="C3157" t="str">
            <v>16A0室内镜</v>
          </cell>
        </row>
        <row r="3158">
          <cell r="A3158" t="str">
            <v>RIM0000039</v>
          </cell>
          <cell r="B3158">
            <v>210</v>
          </cell>
          <cell r="C3158" t="str">
            <v>济南轻卡室内镜</v>
          </cell>
        </row>
        <row r="3159">
          <cell r="A3159" t="str">
            <v>RIM0000040</v>
          </cell>
          <cell r="B3159">
            <v>210</v>
          </cell>
          <cell r="C3159" t="str">
            <v>1B183-3000室内镜山东</v>
          </cell>
        </row>
        <row r="3160">
          <cell r="A3160" t="str">
            <v>RIM0000041</v>
          </cell>
          <cell r="B3160">
            <v>210</v>
          </cell>
          <cell r="C3160" t="str">
            <v>G0821-37AO内视镜</v>
          </cell>
        </row>
        <row r="3161">
          <cell r="A3161" t="str">
            <v>RIM0000042</v>
          </cell>
          <cell r="B3161">
            <v>210</v>
          </cell>
          <cell r="C3161" t="str">
            <v>1B1783-01内视镜</v>
          </cell>
        </row>
        <row r="3162">
          <cell r="A3162" t="str">
            <v>RIM0000043</v>
          </cell>
          <cell r="B3162">
            <v>210</v>
          </cell>
          <cell r="C3162" t="str">
            <v>1B158-01室内镜</v>
          </cell>
        </row>
        <row r="3163">
          <cell r="A3163" t="str">
            <v>RIM0000044</v>
          </cell>
          <cell r="B3163">
            <v>210</v>
          </cell>
          <cell r="C3163" t="str">
            <v>805室内镜</v>
          </cell>
        </row>
        <row r="3164">
          <cell r="A3164" t="str">
            <v>RIM0000045</v>
          </cell>
          <cell r="B3164">
            <v>210</v>
          </cell>
          <cell r="C3164" t="str">
            <v>1B180-202室内镜</v>
          </cell>
        </row>
        <row r="3165">
          <cell r="A3165" t="str">
            <v>RIM0000046</v>
          </cell>
          <cell r="B3165">
            <v>210</v>
          </cell>
          <cell r="C3165" t="str">
            <v>1B180-201室内镜</v>
          </cell>
        </row>
        <row r="3166">
          <cell r="A3166" t="str">
            <v>RIM0000047</v>
          </cell>
          <cell r="B3166">
            <v>210</v>
          </cell>
          <cell r="C3166" t="str">
            <v>1B178-03室内镜</v>
          </cell>
        </row>
        <row r="3167">
          <cell r="A3167" t="str">
            <v>RIM0000048</v>
          </cell>
          <cell r="B3167">
            <v>210</v>
          </cell>
          <cell r="C3167" t="str">
            <v>1B178-02室内镜</v>
          </cell>
        </row>
        <row r="3168">
          <cell r="A3168" t="str">
            <v>RIM0000049</v>
          </cell>
          <cell r="B3168">
            <v>210</v>
          </cell>
          <cell r="C3168" t="str">
            <v>1B169-71室内镜</v>
          </cell>
        </row>
        <row r="3169">
          <cell r="A3169" t="str">
            <v>RIM0000050</v>
          </cell>
          <cell r="B3169">
            <v>210</v>
          </cell>
          <cell r="C3169" t="str">
            <v>1B169-15室内镜</v>
          </cell>
        </row>
        <row r="3170">
          <cell r="A3170" t="str">
            <v>RIM0000051</v>
          </cell>
          <cell r="B3170">
            <v>210</v>
          </cell>
          <cell r="C3170" t="str">
            <v>MV3室内镜镜体</v>
          </cell>
        </row>
        <row r="3171">
          <cell r="A3171" t="str">
            <v>RIM0000054</v>
          </cell>
          <cell r="B3171">
            <v>210</v>
          </cell>
          <cell r="C3171" t="str">
            <v>158-01室内镜头黑色</v>
          </cell>
        </row>
        <row r="3172">
          <cell r="A3172" t="str">
            <v>RIM0000064</v>
          </cell>
          <cell r="B3172">
            <v>210</v>
          </cell>
          <cell r="C3172" t="str">
            <v>1029室杆盘黑色(短)</v>
          </cell>
        </row>
        <row r="3173">
          <cell r="A3173" t="str">
            <v>RIM0000067</v>
          </cell>
          <cell r="B3173">
            <v>210</v>
          </cell>
          <cell r="C3173" t="str">
            <v>1780室内镜杆</v>
          </cell>
        </row>
        <row r="3174">
          <cell r="A3174" t="str">
            <v>RIM0000068</v>
          </cell>
          <cell r="B3174">
            <v>210</v>
          </cell>
          <cell r="C3174" t="str">
            <v>济南轻卡室内镜杆</v>
          </cell>
        </row>
        <row r="3175">
          <cell r="A3175" t="str">
            <v>RIM0000068</v>
          </cell>
          <cell r="B3175">
            <v>230</v>
          </cell>
          <cell r="C3175" t="str">
            <v>济南轻卡室内镜杆</v>
          </cell>
        </row>
        <row r="3176">
          <cell r="A3176" t="str">
            <v>RIM0000069</v>
          </cell>
          <cell r="B3176">
            <v>210</v>
          </cell>
          <cell r="C3176" t="str">
            <v>1029室尼龙垫</v>
          </cell>
        </row>
        <row r="3177">
          <cell r="A3177" t="str">
            <v>RIM0000070</v>
          </cell>
          <cell r="B3177">
            <v>210</v>
          </cell>
          <cell r="C3177" t="str">
            <v>1029新室内蒙子</v>
          </cell>
        </row>
        <row r="3178">
          <cell r="A3178" t="str">
            <v>RIM0000071</v>
          </cell>
          <cell r="B3178">
            <v>210</v>
          </cell>
          <cell r="C3178" t="str">
            <v>1475室内蒙子</v>
          </cell>
        </row>
        <row r="3179">
          <cell r="A3179" t="str">
            <v>RIM0000072</v>
          </cell>
          <cell r="B3179">
            <v>210</v>
          </cell>
          <cell r="C3179" t="str">
            <v>1028室铁件</v>
          </cell>
        </row>
        <row r="3180">
          <cell r="A3180" t="str">
            <v>RIM0000073</v>
          </cell>
          <cell r="B3180">
            <v>210</v>
          </cell>
          <cell r="C3180" t="str">
            <v>1029室打铁片(新)</v>
          </cell>
        </row>
        <row r="3181">
          <cell r="A3181" t="str">
            <v>RIM0000074</v>
          </cell>
          <cell r="B3181">
            <v>210</v>
          </cell>
          <cell r="C3181" t="str">
            <v>1029室打铁片</v>
          </cell>
        </row>
        <row r="3182">
          <cell r="A3182" t="str">
            <v>RIM0000075</v>
          </cell>
          <cell r="B3182">
            <v>210</v>
          </cell>
          <cell r="C3182" t="str">
            <v>1029室灯泡卡子</v>
          </cell>
        </row>
        <row r="3183">
          <cell r="A3183" t="str">
            <v>RIM0000076</v>
          </cell>
          <cell r="B3183">
            <v>210</v>
          </cell>
          <cell r="C3183" t="str">
            <v>1028室镜体压框黑色(套)</v>
          </cell>
        </row>
        <row r="3184">
          <cell r="A3184" t="str">
            <v>RIM0000077</v>
          </cell>
          <cell r="B3184">
            <v>210</v>
          </cell>
          <cell r="C3184" t="str">
            <v>1029室镜体压框黑色(套)</v>
          </cell>
        </row>
        <row r="3185">
          <cell r="A3185" t="str">
            <v>RIM0000079</v>
          </cell>
          <cell r="B3185">
            <v>210</v>
          </cell>
          <cell r="C3185" t="str">
            <v>L型室内镜镜杆黑色</v>
          </cell>
        </row>
        <row r="3186">
          <cell r="A3186" t="str">
            <v>RIM0000080</v>
          </cell>
          <cell r="B3186">
            <v>210</v>
          </cell>
          <cell r="C3186" t="str">
            <v>K1室内镜</v>
          </cell>
        </row>
        <row r="3187">
          <cell r="A3187" t="str">
            <v>RIM0000081</v>
          </cell>
          <cell r="B3187">
            <v>210</v>
          </cell>
          <cell r="C3187" t="str">
            <v>M20内视镜</v>
          </cell>
        </row>
        <row r="3188">
          <cell r="A3188" t="str">
            <v>RIM0000082</v>
          </cell>
          <cell r="B3188">
            <v>210</v>
          </cell>
          <cell r="C3188" t="str">
            <v>6486室内镜镜片</v>
          </cell>
        </row>
        <row r="3189">
          <cell r="A3189" t="str">
            <v>RIM0000083</v>
          </cell>
          <cell r="B3189">
            <v>210</v>
          </cell>
          <cell r="C3189" t="str">
            <v>江淮室内镜片</v>
          </cell>
        </row>
        <row r="3190">
          <cell r="A3190" t="str">
            <v>RIM0000084</v>
          </cell>
          <cell r="B3190">
            <v>210</v>
          </cell>
          <cell r="C3190" t="str">
            <v>6486室内镜镜杆(黑)</v>
          </cell>
        </row>
        <row r="3191">
          <cell r="A3191" t="str">
            <v>RIM0000085</v>
          </cell>
          <cell r="B3191">
            <v>210</v>
          </cell>
          <cell r="C3191" t="str">
            <v>华菱室内境杆</v>
          </cell>
        </row>
        <row r="3192">
          <cell r="A3192" t="str">
            <v>RIM0000086</v>
          </cell>
          <cell r="B3192">
            <v>210</v>
          </cell>
          <cell r="C3192" t="str">
            <v>一汽MV3内视镜镜杆</v>
          </cell>
        </row>
        <row r="3193">
          <cell r="A3193" t="str">
            <v>RIM0000087</v>
          </cell>
          <cell r="B3193">
            <v>210</v>
          </cell>
          <cell r="C3193" t="str">
            <v>6486室内镜蒙子</v>
          </cell>
        </row>
        <row r="3194">
          <cell r="A3194" t="str">
            <v>RIM0000088</v>
          </cell>
          <cell r="B3194">
            <v>210</v>
          </cell>
          <cell r="C3194" t="str">
            <v>2020s球头座</v>
          </cell>
        </row>
        <row r="3195">
          <cell r="A3195" t="str">
            <v>RIM0000089</v>
          </cell>
          <cell r="B3195">
            <v>210</v>
          </cell>
          <cell r="C3195" t="str">
            <v>2020s调整座</v>
          </cell>
        </row>
        <row r="3196">
          <cell r="A3196" t="str">
            <v>RIM0000095</v>
          </cell>
          <cell r="B3196">
            <v>210</v>
          </cell>
          <cell r="C3196" t="str">
            <v>1B180-05室内镜</v>
          </cell>
        </row>
        <row r="3197">
          <cell r="A3197" t="str">
            <v>RIM0000099</v>
          </cell>
          <cell r="B3197">
            <v>210</v>
          </cell>
          <cell r="C3197" t="str">
            <v>内视镜L0823020004A0</v>
          </cell>
        </row>
        <row r="3198">
          <cell r="A3198" t="str">
            <v>RIM0000100</v>
          </cell>
          <cell r="B3198">
            <v>210</v>
          </cell>
          <cell r="C3198" t="str">
            <v>102A0室内镜山东</v>
          </cell>
        </row>
        <row r="3199">
          <cell r="A3199" t="str">
            <v>RIM0000103</v>
          </cell>
          <cell r="B3199">
            <v>210</v>
          </cell>
          <cell r="C3199" t="str">
            <v>18D内镜镜片</v>
          </cell>
        </row>
        <row r="3200">
          <cell r="A3200" t="str">
            <v>RIM0000105</v>
          </cell>
          <cell r="B3200">
            <v>210</v>
          </cell>
          <cell r="C3200" t="str">
            <v>1B169-70内视镜</v>
          </cell>
        </row>
        <row r="3201">
          <cell r="A3201" t="str">
            <v>RIM0000109</v>
          </cell>
          <cell r="B3201">
            <v>210</v>
          </cell>
          <cell r="C3201" t="str">
            <v>后视镜L0823020002A0</v>
          </cell>
        </row>
        <row r="3202">
          <cell r="A3202" t="str">
            <v>RIM0000110</v>
          </cell>
          <cell r="B3202">
            <v>210</v>
          </cell>
          <cell r="C3202" t="str">
            <v>内视镜L0821014003A0</v>
          </cell>
        </row>
        <row r="3203">
          <cell r="A3203" t="str">
            <v>RIM0000113</v>
          </cell>
          <cell r="B3203">
            <v>210</v>
          </cell>
          <cell r="C3203" t="str">
            <v>6486内视镜</v>
          </cell>
        </row>
        <row r="3204">
          <cell r="A3204" t="str">
            <v>RIM0000114</v>
          </cell>
          <cell r="B3204">
            <v>210</v>
          </cell>
          <cell r="C3204" t="str">
            <v>2020S室内镜片</v>
          </cell>
        </row>
        <row r="3205">
          <cell r="A3205" t="str">
            <v>RIM0000115</v>
          </cell>
          <cell r="B3205">
            <v>210</v>
          </cell>
          <cell r="C3205" t="str">
            <v>1B17837110071</v>
          </cell>
        </row>
        <row r="3206">
          <cell r="A3206" t="str">
            <v>RIM0000116</v>
          </cell>
          <cell r="B3206">
            <v>210</v>
          </cell>
          <cell r="C3206" t="str">
            <v>1B18082110005</v>
          </cell>
        </row>
        <row r="3207">
          <cell r="A3207" t="str">
            <v>RIM0000119</v>
          </cell>
          <cell r="B3207">
            <v>210</v>
          </cell>
          <cell r="C3207" t="str">
            <v>华菱内视镜</v>
          </cell>
        </row>
        <row r="3208">
          <cell r="A3208" t="str">
            <v>RIM0000120</v>
          </cell>
          <cell r="B3208">
            <v>210</v>
          </cell>
          <cell r="C3208" t="str">
            <v>一汽MV3内视镜</v>
          </cell>
        </row>
        <row r="3209">
          <cell r="A3209" t="str">
            <v>RIM0000121</v>
          </cell>
          <cell r="B3209">
            <v>210</v>
          </cell>
          <cell r="C3209" t="str">
            <v>M20室内镜杆</v>
          </cell>
        </row>
        <row r="3210">
          <cell r="A3210" t="str">
            <v>RIM0000121</v>
          </cell>
          <cell r="B3210">
            <v>230</v>
          </cell>
          <cell r="C3210" t="str">
            <v>M20室内镜杆</v>
          </cell>
        </row>
        <row r="3211">
          <cell r="A3211" t="str">
            <v>RIM0000122</v>
          </cell>
          <cell r="B3211">
            <v>210</v>
          </cell>
          <cell r="C3211" t="str">
            <v>K1室内镜杆</v>
          </cell>
        </row>
        <row r="3212">
          <cell r="A3212" t="str">
            <v>RIM0000123</v>
          </cell>
          <cell r="B3212">
            <v>210</v>
          </cell>
          <cell r="C3212" t="str">
            <v>K1室内镜座</v>
          </cell>
        </row>
        <row r="3213">
          <cell r="A3213" t="str">
            <v>RIM0000125</v>
          </cell>
          <cell r="B3213">
            <v>210</v>
          </cell>
          <cell r="C3213" t="str">
            <v>L室内镜片</v>
          </cell>
        </row>
        <row r="3214">
          <cell r="A3214" t="str">
            <v>RIM0000127</v>
          </cell>
          <cell r="B3214">
            <v>210</v>
          </cell>
          <cell r="C3214" t="str">
            <v>顶灯室内镜开关手把护套</v>
          </cell>
        </row>
        <row r="3215">
          <cell r="A3215" t="str">
            <v>RIM0000129</v>
          </cell>
          <cell r="B3215">
            <v>210</v>
          </cell>
          <cell r="C3215" t="str">
            <v>G082300000001</v>
          </cell>
        </row>
        <row r="3216">
          <cell r="A3216" t="str">
            <v>RIM0000137</v>
          </cell>
          <cell r="B3216">
            <v>210</v>
          </cell>
          <cell r="C3216" t="str">
            <v>仿五铃内-03铝镜头</v>
          </cell>
        </row>
        <row r="3217">
          <cell r="A3217" t="str">
            <v>RIM0000138</v>
          </cell>
          <cell r="B3217">
            <v>210</v>
          </cell>
          <cell r="C3217" t="str">
            <v>仿五铃1475内镜头（新色）</v>
          </cell>
        </row>
        <row r="3218">
          <cell r="A3218" t="str">
            <v>RIM0000139</v>
          </cell>
          <cell r="B3218">
            <v>210</v>
          </cell>
          <cell r="C3218" t="str">
            <v>1605室内新杆（新程）</v>
          </cell>
        </row>
        <row r="3219">
          <cell r="A3219" t="str">
            <v>RIM0000141</v>
          </cell>
          <cell r="B3219">
            <v>210</v>
          </cell>
          <cell r="C3219" t="str">
            <v>室内镜</v>
          </cell>
        </row>
        <row r="3220">
          <cell r="A3220" t="str">
            <v>RIM0000142</v>
          </cell>
          <cell r="B3220">
            <v>210</v>
          </cell>
          <cell r="C3220" t="str">
            <v>1029室内镜片</v>
          </cell>
        </row>
        <row r="3221">
          <cell r="A3221" t="str">
            <v>RIM0000143</v>
          </cell>
          <cell r="B3221">
            <v>210</v>
          </cell>
          <cell r="C3221" t="str">
            <v>1029室内镜镜体</v>
          </cell>
        </row>
        <row r="3222">
          <cell r="A3222" t="str">
            <v>RIM0000144</v>
          </cell>
          <cell r="B3222">
            <v>210</v>
          </cell>
          <cell r="C3222" t="str">
            <v>1029室内镜镜框镜片组件</v>
          </cell>
        </row>
        <row r="3223">
          <cell r="A3223" t="str">
            <v>RIM0000145</v>
          </cell>
          <cell r="B3223">
            <v>210</v>
          </cell>
          <cell r="C3223" t="str">
            <v>1028室内镜片</v>
          </cell>
        </row>
        <row r="3224">
          <cell r="A3224" t="str">
            <v>RIM0000146</v>
          </cell>
          <cell r="B3224">
            <v>210</v>
          </cell>
          <cell r="C3224" t="str">
            <v>1028室内镜镜体</v>
          </cell>
        </row>
        <row r="3225">
          <cell r="A3225" t="str">
            <v>RIM0000147</v>
          </cell>
          <cell r="B3225">
            <v>210</v>
          </cell>
          <cell r="C3225" t="str">
            <v>1028室内镜镜框镜片组件</v>
          </cell>
        </row>
        <row r="3226">
          <cell r="A3226" t="str">
            <v>RIM0000148</v>
          </cell>
          <cell r="B3226">
            <v>210</v>
          </cell>
          <cell r="C3226" t="str">
            <v>欧马克室内镜体</v>
          </cell>
        </row>
        <row r="3227">
          <cell r="A3227" t="str">
            <v>RIM0000149</v>
          </cell>
          <cell r="B3227">
            <v>210</v>
          </cell>
          <cell r="C3227" t="str">
            <v>欧马克室内镜框镜片合件</v>
          </cell>
        </row>
        <row r="3228">
          <cell r="A3228" t="str">
            <v>RIM0000151</v>
          </cell>
          <cell r="B3228">
            <v>210</v>
          </cell>
          <cell r="C3228" t="str">
            <v>158-01室内镜体</v>
          </cell>
        </row>
        <row r="3229">
          <cell r="A3229" t="str">
            <v>RIM0000152</v>
          </cell>
          <cell r="B3229">
            <v>210</v>
          </cell>
          <cell r="C3229" t="str">
            <v>158-01室内镜框</v>
          </cell>
        </row>
        <row r="3230">
          <cell r="A3230" t="str">
            <v>RSM0000001</v>
          </cell>
          <cell r="B3230">
            <v>210</v>
          </cell>
          <cell r="C3230" t="str">
            <v>H4补盲镜体</v>
          </cell>
        </row>
        <row r="3231">
          <cell r="A3231" t="str">
            <v>RSM0000002</v>
          </cell>
          <cell r="B3231">
            <v>210</v>
          </cell>
          <cell r="C3231" t="str">
            <v>福田H4补盲镜片</v>
          </cell>
        </row>
        <row r="3232">
          <cell r="A3232" t="str">
            <v>RSM0000005</v>
          </cell>
          <cell r="B3232">
            <v>210</v>
          </cell>
          <cell r="C3232" t="str">
            <v>H4补盲镜压框</v>
          </cell>
        </row>
        <row r="3233">
          <cell r="A3233" t="str">
            <v>RSM0000009</v>
          </cell>
          <cell r="B3233">
            <v>210</v>
          </cell>
          <cell r="C3233" t="str">
            <v>欧曼下视镜片</v>
          </cell>
        </row>
        <row r="3234">
          <cell r="A3234" t="str">
            <v>RSM0000014</v>
          </cell>
          <cell r="B3234">
            <v>210</v>
          </cell>
          <cell r="C3234" t="str">
            <v>H4补盲镜</v>
          </cell>
        </row>
        <row r="3235">
          <cell r="A3235" t="str">
            <v>RSM0000018</v>
          </cell>
          <cell r="B3235">
            <v>210</v>
          </cell>
          <cell r="C3235" t="str">
            <v>2200改型下视镜杆喷涂</v>
          </cell>
        </row>
        <row r="3236">
          <cell r="A3236" t="str">
            <v>RSM0000019</v>
          </cell>
          <cell r="B3236">
            <v>210</v>
          </cell>
          <cell r="C3236" t="str">
            <v>大欧曼下视镜头</v>
          </cell>
        </row>
        <row r="3237">
          <cell r="A3237" t="str">
            <v>RSM0000020</v>
          </cell>
          <cell r="B3237">
            <v>210</v>
          </cell>
          <cell r="C3237" t="str">
            <v>4005下视镜杆</v>
          </cell>
        </row>
        <row r="3238">
          <cell r="A3238" t="str">
            <v>RSM0000021</v>
          </cell>
          <cell r="B3238">
            <v>210</v>
          </cell>
          <cell r="C3238" t="str">
            <v>4005胶垫</v>
          </cell>
        </row>
        <row r="3239">
          <cell r="A3239" t="str">
            <v>RSM0000022</v>
          </cell>
          <cell r="B3239">
            <v>210</v>
          </cell>
          <cell r="C3239" t="str">
            <v>小欧曼下视镜头</v>
          </cell>
        </row>
        <row r="3240">
          <cell r="A3240" t="str">
            <v>RSM0000023</v>
          </cell>
          <cell r="B3240">
            <v>210</v>
          </cell>
          <cell r="C3240" t="str">
            <v>F1780下视镜杆</v>
          </cell>
        </row>
        <row r="3241">
          <cell r="A3241" t="str">
            <v>RSM0000024</v>
          </cell>
          <cell r="B3241">
            <v>210</v>
          </cell>
          <cell r="C3241" t="str">
            <v>J6K补盲镜后盖</v>
          </cell>
        </row>
        <row r="3242">
          <cell r="A3242" t="str">
            <v>RSM0000025</v>
          </cell>
          <cell r="B3242">
            <v>210</v>
          </cell>
          <cell r="C3242" t="str">
            <v>奥驰补盲镜杆喷涂</v>
          </cell>
        </row>
        <row r="3243">
          <cell r="A3243" t="str">
            <v>RSM0000026</v>
          </cell>
          <cell r="B3243">
            <v>210</v>
          </cell>
          <cell r="C3243" t="str">
            <v>奥驰补盲镜安装板</v>
          </cell>
        </row>
        <row r="3244">
          <cell r="A3244" t="str">
            <v>RSM0000027</v>
          </cell>
          <cell r="B3244">
            <v>210</v>
          </cell>
          <cell r="C3244" t="str">
            <v>奥驰螺栓补盲护套</v>
          </cell>
        </row>
        <row r="3245">
          <cell r="A3245" t="str">
            <v>RSM0000028</v>
          </cell>
          <cell r="B3245">
            <v>210</v>
          </cell>
          <cell r="C3245" t="str">
            <v>奥驰下视镜头</v>
          </cell>
        </row>
        <row r="3246">
          <cell r="A3246" t="str">
            <v>RSM0000029</v>
          </cell>
          <cell r="B3246">
            <v>210</v>
          </cell>
          <cell r="C3246" t="str">
            <v>J6K前下视镜片</v>
          </cell>
        </row>
        <row r="3247">
          <cell r="A3247" t="str">
            <v>RSM0000030</v>
          </cell>
          <cell r="B3247">
            <v>210</v>
          </cell>
          <cell r="C3247" t="str">
            <v>J6K前下后盖</v>
          </cell>
        </row>
        <row r="3248">
          <cell r="A3248" t="str">
            <v>RSM0000031</v>
          </cell>
          <cell r="B3248">
            <v>210</v>
          </cell>
          <cell r="C3248" t="str">
            <v>奥驰前下视镜杆喷涂</v>
          </cell>
        </row>
        <row r="3249">
          <cell r="A3249" t="str">
            <v>RSM0000032</v>
          </cell>
          <cell r="B3249">
            <v>210</v>
          </cell>
          <cell r="C3249" t="str">
            <v>奥驰前下视上胶垫</v>
          </cell>
        </row>
        <row r="3250">
          <cell r="A3250" t="str">
            <v>RSM0000033</v>
          </cell>
          <cell r="B3250">
            <v>210</v>
          </cell>
          <cell r="C3250" t="str">
            <v>奥驰前下视下胶垫</v>
          </cell>
        </row>
        <row r="3251">
          <cell r="A3251" t="str">
            <v>RSM0000034</v>
          </cell>
          <cell r="B3251">
            <v>210</v>
          </cell>
          <cell r="C3251" t="str">
            <v>M8螺栓护套</v>
          </cell>
        </row>
        <row r="3252">
          <cell r="A3252" t="str">
            <v>RSM0000035</v>
          </cell>
          <cell r="B3252">
            <v>210</v>
          </cell>
          <cell r="C3252" t="str">
            <v>奥铃升级下视镜杆喷涂</v>
          </cell>
        </row>
        <row r="3253">
          <cell r="A3253" t="str">
            <v>RSM0000036</v>
          </cell>
          <cell r="B3253">
            <v>210</v>
          </cell>
          <cell r="C3253" t="str">
            <v>新捷运前下视胶垫</v>
          </cell>
        </row>
        <row r="3254">
          <cell r="A3254" t="str">
            <v>RSM0000037</v>
          </cell>
          <cell r="B3254">
            <v>210</v>
          </cell>
          <cell r="C3254" t="str">
            <v>奥铃升级下视装饰盖</v>
          </cell>
        </row>
        <row r="3255">
          <cell r="A3255" t="str">
            <v>RSM0000038</v>
          </cell>
          <cell r="B3255">
            <v>210</v>
          </cell>
          <cell r="C3255" t="str">
            <v>ETX补盲镜镜座</v>
          </cell>
        </row>
        <row r="3256">
          <cell r="A3256" t="str">
            <v>RSM0000039</v>
          </cell>
          <cell r="B3256">
            <v>210</v>
          </cell>
          <cell r="C3256" t="str">
            <v>ETX前下视镜镜头压盖</v>
          </cell>
        </row>
        <row r="3257">
          <cell r="A3257" t="str">
            <v>RSM0000040</v>
          </cell>
          <cell r="B3257">
            <v>210</v>
          </cell>
          <cell r="C3257" t="str">
            <v>ETX补盲镜座装饰盖</v>
          </cell>
        </row>
        <row r="3258">
          <cell r="A3258" t="str">
            <v>RSM0000041</v>
          </cell>
          <cell r="B3258">
            <v>210</v>
          </cell>
          <cell r="C3258" t="str">
            <v>奥铃升级补盲球头盖</v>
          </cell>
        </row>
        <row r="3259">
          <cell r="A3259" t="str">
            <v>RSM0000042</v>
          </cell>
          <cell r="B3259">
            <v>210</v>
          </cell>
          <cell r="C3259" t="str">
            <v>豪泺路面镜镜座</v>
          </cell>
        </row>
        <row r="3260">
          <cell r="A3260" t="str">
            <v>RSM0000043</v>
          </cell>
          <cell r="B3260">
            <v>210</v>
          </cell>
          <cell r="C3260" t="str">
            <v>豪泺路面镜镜片</v>
          </cell>
        </row>
        <row r="3261">
          <cell r="A3261" t="str">
            <v>RSM0000044</v>
          </cell>
          <cell r="B3261">
            <v>210</v>
          </cell>
          <cell r="C3261" t="str">
            <v>豪泺路面镜胶垫</v>
          </cell>
        </row>
        <row r="3262">
          <cell r="A3262" t="str">
            <v>RSM0000045</v>
          </cell>
          <cell r="B3262">
            <v>210</v>
          </cell>
          <cell r="C3262" t="str">
            <v>豪泺路面镜镜托</v>
          </cell>
        </row>
        <row r="3263">
          <cell r="A3263" t="str">
            <v>RSM0000046</v>
          </cell>
          <cell r="B3263">
            <v>210</v>
          </cell>
          <cell r="C3263" t="str">
            <v>豪泺路面镜镜体</v>
          </cell>
        </row>
        <row r="3264">
          <cell r="A3264" t="str">
            <v>RSM0000047</v>
          </cell>
          <cell r="B3264">
            <v>210</v>
          </cell>
          <cell r="C3264" t="str">
            <v>豪泺路面镜压框</v>
          </cell>
        </row>
        <row r="3265">
          <cell r="A3265" t="str">
            <v>RSM0000049</v>
          </cell>
          <cell r="B3265">
            <v>210</v>
          </cell>
          <cell r="C3265" t="str">
            <v>华菱补盲镜镜体</v>
          </cell>
        </row>
        <row r="3266">
          <cell r="A3266" t="str">
            <v>RSM0000050</v>
          </cell>
          <cell r="B3266">
            <v>210</v>
          </cell>
          <cell r="C3266" t="str">
            <v>华菱补盲镜衬碗</v>
          </cell>
        </row>
        <row r="3267">
          <cell r="A3267" t="str">
            <v>RSM0000051</v>
          </cell>
          <cell r="B3267">
            <v>210</v>
          </cell>
          <cell r="C3267" t="str">
            <v>华菱补盲镜弹簧压盖</v>
          </cell>
        </row>
        <row r="3268">
          <cell r="A3268" t="str">
            <v>RSM0000052</v>
          </cell>
          <cell r="B3268">
            <v>210</v>
          </cell>
          <cell r="C3268" t="str">
            <v>华菱补盲镜片</v>
          </cell>
        </row>
        <row r="3269">
          <cell r="A3269" t="str">
            <v>RSM0000053</v>
          </cell>
          <cell r="B3269">
            <v>210</v>
          </cell>
          <cell r="C3269" t="str">
            <v>华菱补盲镜座软垫</v>
          </cell>
        </row>
        <row r="3270">
          <cell r="A3270" t="str">
            <v>RSM0000054</v>
          </cell>
          <cell r="B3270">
            <v>210</v>
          </cell>
          <cell r="C3270" t="str">
            <v>华菱补盲镜座</v>
          </cell>
        </row>
        <row r="3271">
          <cell r="A3271" t="str">
            <v>RSM0000054</v>
          </cell>
          <cell r="B3271">
            <v>230</v>
          </cell>
          <cell r="C3271" t="str">
            <v>华菱补盲镜座</v>
          </cell>
        </row>
        <row r="3272">
          <cell r="A3272" t="str">
            <v>RSM0000055</v>
          </cell>
          <cell r="B3272">
            <v>210</v>
          </cell>
          <cell r="C3272" t="str">
            <v>济南轻卡左舵下视镜杆</v>
          </cell>
        </row>
        <row r="3273">
          <cell r="A3273" t="str">
            <v>RSM0000056</v>
          </cell>
          <cell r="B3273">
            <v>210</v>
          </cell>
          <cell r="C3273" t="str">
            <v>济南轻卡下视胶垫</v>
          </cell>
        </row>
        <row r="3274">
          <cell r="A3274" t="str">
            <v>RSM0000058</v>
          </cell>
          <cell r="B3274">
            <v>210</v>
          </cell>
          <cell r="C3274" t="str">
            <v>N07下视镜紧固件</v>
          </cell>
        </row>
        <row r="3275">
          <cell r="A3275" t="str">
            <v>RSM0000059</v>
          </cell>
          <cell r="B3275">
            <v>210</v>
          </cell>
          <cell r="C3275" t="str">
            <v>N07下视镜球头盖</v>
          </cell>
        </row>
        <row r="3276">
          <cell r="A3276" t="str">
            <v>RSM0000060</v>
          </cell>
          <cell r="B3276">
            <v>210</v>
          </cell>
          <cell r="C3276" t="str">
            <v>A7前下视镜头后盖</v>
          </cell>
        </row>
        <row r="3277">
          <cell r="A3277" t="str">
            <v>RSM0000061</v>
          </cell>
          <cell r="B3277">
            <v>210</v>
          </cell>
          <cell r="C3277" t="str">
            <v>济南轻卡右舵下视镜杆</v>
          </cell>
        </row>
        <row r="3278">
          <cell r="A3278" t="str">
            <v>RSM0000062</v>
          </cell>
          <cell r="B3278">
            <v>210</v>
          </cell>
          <cell r="C3278" t="str">
            <v>华菱补盲镜</v>
          </cell>
        </row>
        <row r="3279">
          <cell r="A3279" t="str">
            <v>RSM0000063</v>
          </cell>
          <cell r="B3279">
            <v>210</v>
          </cell>
          <cell r="C3279" t="str">
            <v>奥驰补盲镜</v>
          </cell>
        </row>
        <row r="3280">
          <cell r="A3280" t="str">
            <v>RSM0000064</v>
          </cell>
          <cell r="B3280">
            <v>210</v>
          </cell>
          <cell r="C3280" t="str">
            <v>奥驰前下视镜</v>
          </cell>
        </row>
        <row r="3281">
          <cell r="A3281" t="str">
            <v>RSM0000065</v>
          </cell>
          <cell r="B3281">
            <v>210</v>
          </cell>
          <cell r="C3281" t="str">
            <v>捷运高顶下视镜</v>
          </cell>
        </row>
        <row r="3282">
          <cell r="A3282" t="str">
            <v>RSM0000066</v>
          </cell>
          <cell r="B3282">
            <v>210</v>
          </cell>
          <cell r="C3282" t="str">
            <v>A2下视镜</v>
          </cell>
        </row>
        <row r="3283">
          <cell r="A3283" t="str">
            <v>RSM0000067</v>
          </cell>
          <cell r="B3283">
            <v>210</v>
          </cell>
          <cell r="C3283" t="str">
            <v>F1780下视镜</v>
          </cell>
        </row>
        <row r="3284">
          <cell r="A3284" t="str">
            <v>RSM0000068</v>
          </cell>
          <cell r="B3284">
            <v>210</v>
          </cell>
          <cell r="C3284" t="str">
            <v>豪泺路面镜</v>
          </cell>
        </row>
        <row r="3285">
          <cell r="A3285" t="str">
            <v>RSM0000069</v>
          </cell>
          <cell r="B3285">
            <v>210</v>
          </cell>
          <cell r="C3285" t="str">
            <v>奥铃升级补盲镜</v>
          </cell>
        </row>
        <row r="3286">
          <cell r="A3286" t="str">
            <v>RSM0000070</v>
          </cell>
          <cell r="B3286">
            <v>210</v>
          </cell>
          <cell r="C3286" t="str">
            <v>4005下视镜</v>
          </cell>
        </row>
        <row r="3287">
          <cell r="A3287" t="str">
            <v>RSM0000072</v>
          </cell>
          <cell r="B3287">
            <v>210</v>
          </cell>
          <cell r="C3287" t="str">
            <v>捷运下视镜</v>
          </cell>
        </row>
        <row r="3288">
          <cell r="A3288" t="str">
            <v>RSM0000073</v>
          </cell>
          <cell r="B3288">
            <v>210</v>
          </cell>
          <cell r="C3288" t="str">
            <v>2200下视镜</v>
          </cell>
        </row>
        <row r="3289">
          <cell r="A3289" t="str">
            <v>RSM0000074</v>
          </cell>
          <cell r="B3289">
            <v>210</v>
          </cell>
          <cell r="C3289" t="str">
            <v>济南轻卡右舵下视镜</v>
          </cell>
        </row>
        <row r="3290">
          <cell r="A3290" t="str">
            <v>RSM0000075</v>
          </cell>
          <cell r="B3290">
            <v>210</v>
          </cell>
          <cell r="C3290" t="str">
            <v>J6K补盲镜镜体</v>
          </cell>
        </row>
        <row r="3291">
          <cell r="A3291" t="str">
            <v>RSM0000076</v>
          </cell>
          <cell r="B3291">
            <v>210</v>
          </cell>
          <cell r="C3291" t="str">
            <v>J6k补盲镜片</v>
          </cell>
        </row>
        <row r="3292">
          <cell r="A3292" t="str">
            <v>RSM0000077</v>
          </cell>
          <cell r="B3292">
            <v>210</v>
          </cell>
          <cell r="C3292" t="str">
            <v>曼项目欧标补盲镜体</v>
          </cell>
        </row>
        <row r="3293">
          <cell r="A3293" t="str">
            <v>RSM0000078</v>
          </cell>
          <cell r="B3293">
            <v>210</v>
          </cell>
          <cell r="C3293" t="str">
            <v>曼项目右置镜补盲压框</v>
          </cell>
        </row>
        <row r="3294">
          <cell r="A3294" t="str">
            <v>RSM0000079</v>
          </cell>
          <cell r="B3294">
            <v>210</v>
          </cell>
          <cell r="C3294" t="str">
            <v>曼项目前下视镜动臂</v>
          </cell>
        </row>
        <row r="3295">
          <cell r="A3295" t="str">
            <v>RSM0000080</v>
          </cell>
          <cell r="B3295">
            <v>210</v>
          </cell>
          <cell r="C3295" t="str">
            <v>曼项目前下镜体6656</v>
          </cell>
        </row>
        <row r="3296">
          <cell r="A3296" t="str">
            <v>RSM0000081</v>
          </cell>
          <cell r="B3296">
            <v>210</v>
          </cell>
          <cell r="C3296" t="str">
            <v>曼项目前下卡框</v>
          </cell>
        </row>
        <row r="3297">
          <cell r="A3297" t="str">
            <v>RSM0000082</v>
          </cell>
          <cell r="B3297">
            <v>210</v>
          </cell>
          <cell r="C3297" t="str">
            <v>曼项目前下视镜球碗</v>
          </cell>
        </row>
        <row r="3298">
          <cell r="A3298" t="str">
            <v>RSM0000083</v>
          </cell>
          <cell r="B3298">
            <v>210</v>
          </cell>
          <cell r="C3298" t="str">
            <v>ETX改型前下镜片泡棉</v>
          </cell>
        </row>
        <row r="3299">
          <cell r="A3299" t="str">
            <v>RSM0000084</v>
          </cell>
          <cell r="B3299">
            <v>210</v>
          </cell>
          <cell r="C3299" t="str">
            <v>奥铃路面镜装饰盖右</v>
          </cell>
        </row>
        <row r="3300">
          <cell r="A3300" t="str">
            <v>RSM0000085</v>
          </cell>
          <cell r="B3300">
            <v>210</v>
          </cell>
          <cell r="C3300" t="str">
            <v>ETX改型前下视镜体</v>
          </cell>
        </row>
        <row r="3301">
          <cell r="A3301" t="str">
            <v>RSM0000086</v>
          </cell>
          <cell r="B3301">
            <v>210</v>
          </cell>
          <cell r="C3301" t="str">
            <v>ETX改型前下视镜镜片</v>
          </cell>
        </row>
        <row r="3302">
          <cell r="A3302" t="str">
            <v>RSM0000087</v>
          </cell>
          <cell r="B3302">
            <v>210</v>
          </cell>
          <cell r="C3302" t="str">
            <v>奥铃升级下视镜</v>
          </cell>
        </row>
        <row r="3303">
          <cell r="A3303" t="str">
            <v>RSM0000091</v>
          </cell>
          <cell r="B3303">
            <v>210</v>
          </cell>
          <cell r="C3303" t="str">
            <v>N07前下视镜片</v>
          </cell>
        </row>
        <row r="3304">
          <cell r="A3304" t="str">
            <v>RSM0000092</v>
          </cell>
          <cell r="B3304">
            <v>210</v>
          </cell>
          <cell r="C3304" t="str">
            <v>C7补盲镜镜片</v>
          </cell>
        </row>
        <row r="3305">
          <cell r="A3305" t="str">
            <v>RSM0000093</v>
          </cell>
          <cell r="B3305">
            <v>210</v>
          </cell>
          <cell r="C3305" t="str">
            <v>A7补盲镜镜片新法规</v>
          </cell>
        </row>
        <row r="3306">
          <cell r="A3306" t="str">
            <v>RSM0000095</v>
          </cell>
          <cell r="B3306">
            <v>210</v>
          </cell>
          <cell r="C3306" t="str">
            <v>ETX补盲镜镜片新国标</v>
          </cell>
        </row>
        <row r="3307">
          <cell r="A3307" t="str">
            <v>RSM0000096</v>
          </cell>
          <cell r="B3307">
            <v>210</v>
          </cell>
          <cell r="C3307" t="str">
            <v>曼项目前下视镜镜片</v>
          </cell>
        </row>
        <row r="3308">
          <cell r="A3308" t="str">
            <v>RSM0000098</v>
          </cell>
          <cell r="B3308">
            <v>210</v>
          </cell>
          <cell r="C3308" t="str">
            <v>曼项补盲镜片</v>
          </cell>
        </row>
        <row r="3309">
          <cell r="A3309" t="str">
            <v>RSM0000099</v>
          </cell>
          <cell r="B3309">
            <v>210</v>
          </cell>
          <cell r="C3309" t="str">
            <v>福田H4前下视镜镜片</v>
          </cell>
        </row>
        <row r="3310">
          <cell r="A3310" t="str">
            <v>RSM0000101</v>
          </cell>
          <cell r="B3310">
            <v>210</v>
          </cell>
          <cell r="C3310" t="str">
            <v>ETX路面镜直烧镜片</v>
          </cell>
        </row>
        <row r="3311">
          <cell r="A3311" t="str">
            <v>RSM0000102</v>
          </cell>
          <cell r="B3311">
            <v>210</v>
          </cell>
          <cell r="C3311" t="str">
            <v>ETX路面镜磨边镜片</v>
          </cell>
        </row>
        <row r="3312">
          <cell r="A3312" t="str">
            <v>RSM0000103</v>
          </cell>
          <cell r="B3312">
            <v>210</v>
          </cell>
          <cell r="C3312" t="str">
            <v>欧马可路面镜片</v>
          </cell>
        </row>
        <row r="3313">
          <cell r="A3313" t="str">
            <v>RSM0000104</v>
          </cell>
          <cell r="B3313">
            <v>210</v>
          </cell>
          <cell r="C3313" t="str">
            <v>北奔路面镜片</v>
          </cell>
        </row>
        <row r="3314">
          <cell r="A3314" t="str">
            <v>RSM0000105</v>
          </cell>
          <cell r="B3314">
            <v>210</v>
          </cell>
          <cell r="C3314" t="str">
            <v>2020S室内镜体</v>
          </cell>
        </row>
        <row r="3315">
          <cell r="A3315" t="str">
            <v>RSM0000106</v>
          </cell>
          <cell r="B3315">
            <v>210</v>
          </cell>
          <cell r="C3315" t="str">
            <v>2020S室内镜框</v>
          </cell>
        </row>
        <row r="3316">
          <cell r="A3316" t="str">
            <v>RSM0000111</v>
          </cell>
          <cell r="B3316">
            <v>210</v>
          </cell>
          <cell r="C3316" t="str">
            <v>VT高顶镜杆喷涂</v>
          </cell>
        </row>
        <row r="3317">
          <cell r="A3317" t="str">
            <v>RSM0000112</v>
          </cell>
          <cell r="B3317">
            <v>210</v>
          </cell>
          <cell r="C3317" t="str">
            <v>VT平顶镜杆喷涂</v>
          </cell>
        </row>
        <row r="3318">
          <cell r="A3318" t="str">
            <v>RSM0000113</v>
          </cell>
          <cell r="B3318">
            <v>210</v>
          </cell>
          <cell r="C3318" t="str">
            <v>H4前下视镜铝骨架</v>
          </cell>
        </row>
        <row r="3319">
          <cell r="A3319" t="str">
            <v>RSM0000113</v>
          </cell>
          <cell r="B3319">
            <v>230</v>
          </cell>
          <cell r="C3319" t="str">
            <v>H4前下视镜铝骨架</v>
          </cell>
        </row>
        <row r="3320">
          <cell r="A3320" t="str">
            <v>RSM0000114</v>
          </cell>
          <cell r="B3320">
            <v>210</v>
          </cell>
          <cell r="C3320" t="str">
            <v>ETX改型高顶前下镜杆</v>
          </cell>
        </row>
        <row r="3321">
          <cell r="A3321" t="str">
            <v>RSM0000115</v>
          </cell>
          <cell r="B3321">
            <v>210</v>
          </cell>
          <cell r="C3321" t="str">
            <v>ETX改型平顶前下镜杆</v>
          </cell>
        </row>
        <row r="3322">
          <cell r="A3322" t="str">
            <v>RSM0000117</v>
          </cell>
          <cell r="B3322">
            <v>210</v>
          </cell>
          <cell r="C3322" t="str">
            <v>济南轻卡补盲镜杆(喷涂)</v>
          </cell>
        </row>
        <row r="3323">
          <cell r="A3323" t="str">
            <v>RSM0000120</v>
          </cell>
          <cell r="B3323">
            <v>210</v>
          </cell>
          <cell r="C3323" t="str">
            <v>曼项目前下视镜镜座</v>
          </cell>
        </row>
        <row r="3324">
          <cell r="A3324" t="str">
            <v>RSM0000120</v>
          </cell>
          <cell r="B3324">
            <v>230</v>
          </cell>
          <cell r="C3324" t="str">
            <v>曼项目前下视镜镜座</v>
          </cell>
        </row>
        <row r="3325">
          <cell r="A3325" t="str">
            <v>RSM0000121</v>
          </cell>
          <cell r="B3325">
            <v>210</v>
          </cell>
          <cell r="C3325" t="str">
            <v>北奔前下视镜镜座</v>
          </cell>
        </row>
        <row r="3326">
          <cell r="A3326" t="str">
            <v>RSM0000124</v>
          </cell>
          <cell r="B3326">
            <v>210</v>
          </cell>
          <cell r="C3326" t="str">
            <v>H4补盲镜胶垫</v>
          </cell>
        </row>
        <row r="3327">
          <cell r="A3327" t="str">
            <v>RSM0000126</v>
          </cell>
          <cell r="B3327">
            <v>210</v>
          </cell>
          <cell r="C3327" t="str">
            <v>曼项目前下视镜密封垫</v>
          </cell>
        </row>
        <row r="3328">
          <cell r="A3328" t="str">
            <v>RSM0000127</v>
          </cell>
          <cell r="B3328">
            <v>210</v>
          </cell>
          <cell r="C3328" t="str">
            <v>H4前下视镜镜体橡胶垫</v>
          </cell>
        </row>
        <row r="3329">
          <cell r="A3329" t="str">
            <v>RSM0000128</v>
          </cell>
          <cell r="B3329">
            <v>210</v>
          </cell>
          <cell r="C3329" t="str">
            <v>H4前下视镜支臂橡胶垫</v>
          </cell>
        </row>
        <row r="3330">
          <cell r="A3330" t="str">
            <v>RSM0000129</v>
          </cell>
          <cell r="B3330">
            <v>210</v>
          </cell>
          <cell r="C3330" t="str">
            <v>福田H4前下视镜镜头胶堵</v>
          </cell>
        </row>
        <row r="3331">
          <cell r="A3331" t="str">
            <v>RSM0000132</v>
          </cell>
          <cell r="B3331">
            <v>210</v>
          </cell>
          <cell r="C3331" t="str">
            <v>曼项目补盲镜镜座</v>
          </cell>
        </row>
        <row r="3332">
          <cell r="A3332" t="str">
            <v>RSM0000132</v>
          </cell>
          <cell r="B3332">
            <v>230</v>
          </cell>
          <cell r="C3332" t="str">
            <v>曼项目补盲镜镜座</v>
          </cell>
        </row>
        <row r="3333">
          <cell r="A3333" t="str">
            <v>RSM0000134</v>
          </cell>
          <cell r="B3333">
            <v>210</v>
          </cell>
          <cell r="C3333" t="str">
            <v>曼项目前下镜固定座</v>
          </cell>
        </row>
        <row r="3334">
          <cell r="A3334" t="str">
            <v>RSM0000134</v>
          </cell>
          <cell r="B3334">
            <v>230</v>
          </cell>
          <cell r="C3334" t="str">
            <v>曼项目前下镜固定座</v>
          </cell>
        </row>
        <row r="3335">
          <cell r="A3335" t="str">
            <v>RSM0000135</v>
          </cell>
          <cell r="B3335">
            <v>210</v>
          </cell>
          <cell r="C3335" t="str">
            <v>济南轻卡补盲镜下安装板</v>
          </cell>
        </row>
        <row r="3336">
          <cell r="A3336" t="str">
            <v>RSM0000136</v>
          </cell>
          <cell r="B3336">
            <v>210</v>
          </cell>
          <cell r="C3336" t="str">
            <v>北奔前下视镜镜座垫</v>
          </cell>
        </row>
        <row r="3337">
          <cell r="A3337" t="str">
            <v>RSM0000137</v>
          </cell>
          <cell r="B3337">
            <v>210</v>
          </cell>
          <cell r="C3337" t="str">
            <v>曼项目右置车前下密封垫</v>
          </cell>
        </row>
        <row r="3338">
          <cell r="A3338" t="str">
            <v>RSM0000138</v>
          </cell>
          <cell r="B3338">
            <v>210</v>
          </cell>
          <cell r="C3338" t="str">
            <v>JL01补盲镜镜座胶垫</v>
          </cell>
        </row>
        <row r="3339">
          <cell r="A3339" t="str">
            <v>RSM0000148</v>
          </cell>
          <cell r="B3339">
            <v>210</v>
          </cell>
          <cell r="C3339" t="str">
            <v>H4前下视镜铝支臂</v>
          </cell>
        </row>
        <row r="3340">
          <cell r="A3340" t="str">
            <v>RSM0000148</v>
          </cell>
          <cell r="B3340">
            <v>230</v>
          </cell>
          <cell r="C3340" t="str">
            <v>H4前下视镜铝支臂</v>
          </cell>
        </row>
        <row r="3341">
          <cell r="A3341" t="str">
            <v>RSM0000149</v>
          </cell>
          <cell r="B3341">
            <v>210</v>
          </cell>
          <cell r="C3341" t="str">
            <v>华菱星凯马下镜座垫片</v>
          </cell>
        </row>
        <row r="3342">
          <cell r="A3342" t="str">
            <v>RSM0000150</v>
          </cell>
          <cell r="B3342">
            <v>210</v>
          </cell>
          <cell r="C3342" t="str">
            <v>曼项目补盲底盖(纸箱)</v>
          </cell>
        </row>
        <row r="3343">
          <cell r="A3343" t="str">
            <v>RSM0000150</v>
          </cell>
          <cell r="B3343">
            <v>230</v>
          </cell>
          <cell r="C3343" t="str">
            <v>曼项目补盲底盖(纸箱)</v>
          </cell>
        </row>
        <row r="3344">
          <cell r="A3344" t="str">
            <v>RSM0000151</v>
          </cell>
          <cell r="B3344">
            <v>210</v>
          </cell>
          <cell r="C3344" t="str">
            <v>ETX前下视镜安装胶垫</v>
          </cell>
        </row>
        <row r="3345">
          <cell r="A3345" t="str">
            <v>RSM0000153</v>
          </cell>
          <cell r="B3345">
            <v>210</v>
          </cell>
          <cell r="C3345" t="str">
            <v>ETX补盲镜(新国标)</v>
          </cell>
        </row>
        <row r="3346">
          <cell r="A3346" t="str">
            <v>RSM0000154</v>
          </cell>
          <cell r="B3346">
            <v>210</v>
          </cell>
          <cell r="C3346" t="str">
            <v>VT高顶前下视镜</v>
          </cell>
        </row>
        <row r="3347">
          <cell r="A3347" t="str">
            <v>RSM0000155</v>
          </cell>
          <cell r="B3347">
            <v>210</v>
          </cell>
          <cell r="C3347" t="str">
            <v>VT平顶前下视镜</v>
          </cell>
        </row>
        <row r="3348">
          <cell r="A3348" t="str">
            <v>RSM0000157</v>
          </cell>
          <cell r="B3348">
            <v>210</v>
          </cell>
          <cell r="C3348" t="str">
            <v>曼项目左置前下视镜</v>
          </cell>
        </row>
        <row r="3349">
          <cell r="A3349" t="str">
            <v>RSM0000158</v>
          </cell>
          <cell r="B3349">
            <v>210</v>
          </cell>
          <cell r="C3349" t="str">
            <v>曼项目右置补盲镜</v>
          </cell>
        </row>
        <row r="3350">
          <cell r="A3350" t="str">
            <v>RSM0000161</v>
          </cell>
          <cell r="B3350">
            <v>210</v>
          </cell>
          <cell r="C3350" t="str">
            <v>A7补盲镜</v>
          </cell>
        </row>
        <row r="3351">
          <cell r="A3351" t="str">
            <v>RSM0000163</v>
          </cell>
          <cell r="B3351">
            <v>210</v>
          </cell>
          <cell r="C3351" t="str">
            <v>ETX路面镜</v>
          </cell>
        </row>
        <row r="3352">
          <cell r="A3352" t="str">
            <v>RSM0000166</v>
          </cell>
          <cell r="B3352">
            <v>210</v>
          </cell>
          <cell r="C3352" t="str">
            <v>H4前下视镜</v>
          </cell>
        </row>
        <row r="3353">
          <cell r="A3353" t="str">
            <v>RSM0000179</v>
          </cell>
          <cell r="B3353">
            <v>210</v>
          </cell>
          <cell r="C3353" t="str">
            <v>捷运侧下视镜</v>
          </cell>
        </row>
        <row r="3354">
          <cell r="A3354" t="str">
            <v>RSM0000180</v>
          </cell>
          <cell r="B3354">
            <v>210</v>
          </cell>
          <cell r="C3354" t="str">
            <v>欧马可出口车用路面镜</v>
          </cell>
        </row>
        <row r="3355">
          <cell r="A3355" t="str">
            <v>RSM0000181</v>
          </cell>
          <cell r="B3355">
            <v>210</v>
          </cell>
          <cell r="C3355" t="str">
            <v>前下视镜</v>
          </cell>
        </row>
        <row r="3356">
          <cell r="A3356" t="str">
            <v>RSM0000183</v>
          </cell>
          <cell r="B3356">
            <v>210</v>
          </cell>
          <cell r="C3356" t="str">
            <v>ETX高顶前下视镜</v>
          </cell>
        </row>
        <row r="3357">
          <cell r="A3357" t="str">
            <v>RSM0000188</v>
          </cell>
          <cell r="B3357">
            <v>210</v>
          </cell>
          <cell r="C3357" t="str">
            <v>华菱下视镜头</v>
          </cell>
        </row>
        <row r="3358">
          <cell r="A3358" t="str">
            <v>RSM0000189</v>
          </cell>
          <cell r="B3358">
            <v>210</v>
          </cell>
          <cell r="C3358" t="str">
            <v>华菱H08右驾平顶前下视镜</v>
          </cell>
        </row>
        <row r="3359">
          <cell r="A3359" t="str">
            <v>RSM0000190</v>
          </cell>
          <cell r="B3359">
            <v>210</v>
          </cell>
          <cell r="C3359" t="str">
            <v>华菱H08右驾高顶前下视镜</v>
          </cell>
        </row>
        <row r="3360">
          <cell r="A3360" t="str">
            <v>RSM0000192</v>
          </cell>
          <cell r="B3360">
            <v>210</v>
          </cell>
          <cell r="C3360" t="str">
            <v>ETX改型高顶前下视镜</v>
          </cell>
        </row>
        <row r="3361">
          <cell r="A3361" t="str">
            <v>RSM0000193</v>
          </cell>
          <cell r="B3361">
            <v>210</v>
          </cell>
          <cell r="C3361" t="str">
            <v>ETX改型平顶前下视镜</v>
          </cell>
        </row>
        <row r="3362">
          <cell r="A3362" t="str">
            <v>RSM0000199</v>
          </cell>
          <cell r="B3362">
            <v>210</v>
          </cell>
          <cell r="C3362" t="str">
            <v>码头车前下视镜</v>
          </cell>
        </row>
        <row r="3363">
          <cell r="A3363" t="str">
            <v>RSM0000200</v>
          </cell>
          <cell r="B3363">
            <v>210</v>
          </cell>
          <cell r="C3363" t="str">
            <v>A7前下视镜</v>
          </cell>
        </row>
        <row r="3364">
          <cell r="A3364" t="str">
            <v>RSM0000201</v>
          </cell>
          <cell r="B3364">
            <v>210</v>
          </cell>
          <cell r="C3364" t="str">
            <v>C7补盲镜</v>
          </cell>
        </row>
        <row r="3365">
          <cell r="A3365" t="str">
            <v>RSM0000202</v>
          </cell>
          <cell r="B3365">
            <v>210</v>
          </cell>
          <cell r="C3365" t="str">
            <v>N07前下视镜总成(右置)</v>
          </cell>
        </row>
        <row r="3366">
          <cell r="A3366" t="str">
            <v>RSM0000205</v>
          </cell>
          <cell r="B3366">
            <v>210</v>
          </cell>
          <cell r="C3366" t="str">
            <v>A2路面镜</v>
          </cell>
        </row>
        <row r="3367">
          <cell r="A3367" t="str">
            <v>RSM0000210</v>
          </cell>
          <cell r="B3367">
            <v>210</v>
          </cell>
          <cell r="C3367" t="str">
            <v>北奔前下视镜支座</v>
          </cell>
        </row>
        <row r="3368">
          <cell r="A3368" t="str">
            <v>RSM0000211</v>
          </cell>
          <cell r="B3368">
            <v>210</v>
          </cell>
          <cell r="C3368" t="str">
            <v>北奔下视镜杆(新)</v>
          </cell>
        </row>
        <row r="3369">
          <cell r="A3369" t="str">
            <v>RSM0000213</v>
          </cell>
          <cell r="B3369">
            <v>210</v>
          </cell>
          <cell r="C3369" t="str">
            <v>北奔下镜座（喷涂）</v>
          </cell>
        </row>
        <row r="3370">
          <cell r="A3370" t="str">
            <v>RSM0000214</v>
          </cell>
          <cell r="B3370">
            <v>210</v>
          </cell>
          <cell r="C3370" t="str">
            <v>H4前下视镜体</v>
          </cell>
        </row>
        <row r="3371">
          <cell r="A3371" t="str">
            <v>RSM0000215</v>
          </cell>
          <cell r="B3371">
            <v>210</v>
          </cell>
          <cell r="C3371" t="str">
            <v>A7路面镜主镜体(1040)</v>
          </cell>
        </row>
        <row r="3372">
          <cell r="A3372" t="str">
            <v>RSM0000216</v>
          </cell>
          <cell r="B3372">
            <v>210</v>
          </cell>
          <cell r="C3372" t="str">
            <v>A7路面镜镜头压框</v>
          </cell>
        </row>
        <row r="3373">
          <cell r="A3373" t="str">
            <v>RSM0000217</v>
          </cell>
          <cell r="B3373">
            <v>210</v>
          </cell>
          <cell r="C3373" t="str">
            <v>A7路面镜镜片托(新)</v>
          </cell>
        </row>
        <row r="3374">
          <cell r="A3374" t="str">
            <v>RSM0000220</v>
          </cell>
          <cell r="B3374">
            <v>210</v>
          </cell>
          <cell r="C3374" t="str">
            <v>ETX路面镜体</v>
          </cell>
        </row>
        <row r="3375">
          <cell r="A3375" t="str">
            <v>RSM0000221</v>
          </cell>
          <cell r="B3375">
            <v>210</v>
          </cell>
          <cell r="C3375" t="str">
            <v>ETX平顶下视镜头</v>
          </cell>
        </row>
        <row r="3376">
          <cell r="A3376" t="str">
            <v>RSM0000222</v>
          </cell>
          <cell r="B3376">
            <v>210</v>
          </cell>
          <cell r="C3376" t="str">
            <v>(ETX_)前下视镜头后盖</v>
          </cell>
        </row>
        <row r="3377">
          <cell r="A3377" t="str">
            <v>RSM0000223</v>
          </cell>
          <cell r="B3377">
            <v>210</v>
          </cell>
          <cell r="C3377" t="str">
            <v>ETX路面后盖</v>
          </cell>
        </row>
        <row r="3378">
          <cell r="A3378" t="str">
            <v>RSM0000224</v>
          </cell>
          <cell r="B3378">
            <v>210</v>
          </cell>
          <cell r="C3378" t="str">
            <v>ETX补盲镜镜体新国标</v>
          </cell>
        </row>
        <row r="3379">
          <cell r="A3379" t="str">
            <v>RSM0000225</v>
          </cell>
          <cell r="B3379">
            <v>210</v>
          </cell>
          <cell r="C3379" t="str">
            <v>北奔路面镜压框</v>
          </cell>
        </row>
        <row r="3380">
          <cell r="A3380" t="str">
            <v>RSM0000226</v>
          </cell>
          <cell r="B3380">
            <v>210</v>
          </cell>
          <cell r="C3380" t="str">
            <v>A7前下视镜体1030</v>
          </cell>
        </row>
        <row r="3381">
          <cell r="A3381" t="str">
            <v>RSM0000227</v>
          </cell>
          <cell r="B3381">
            <v>210</v>
          </cell>
          <cell r="C3381" t="str">
            <v>ETX补盲镜后盖新国标</v>
          </cell>
        </row>
        <row r="3382">
          <cell r="A3382" t="str">
            <v>RSM0000228</v>
          </cell>
          <cell r="B3382">
            <v>210</v>
          </cell>
          <cell r="C3382" t="str">
            <v>C7补盲镜体(1041)</v>
          </cell>
        </row>
        <row r="3383">
          <cell r="A3383" t="str">
            <v>RSM0000229</v>
          </cell>
          <cell r="B3383">
            <v>210</v>
          </cell>
          <cell r="C3383" t="str">
            <v>C7补盲镜片托</v>
          </cell>
        </row>
        <row r="3384">
          <cell r="A3384" t="str">
            <v>RSM0000230</v>
          </cell>
          <cell r="B3384">
            <v>210</v>
          </cell>
          <cell r="C3384" t="str">
            <v>H4前下卡框</v>
          </cell>
        </row>
        <row r="3385">
          <cell r="A3385" t="str">
            <v>RSM0000231</v>
          </cell>
          <cell r="B3385">
            <v>210</v>
          </cell>
          <cell r="C3385" t="str">
            <v>H4前下视镜臂上装饰罩小</v>
          </cell>
        </row>
        <row r="3386">
          <cell r="A3386" t="str">
            <v>RSM0000232</v>
          </cell>
          <cell r="B3386">
            <v>210</v>
          </cell>
          <cell r="C3386" t="str">
            <v>H4前下视镜臂下装饰罩大</v>
          </cell>
        </row>
        <row r="3387">
          <cell r="A3387" t="str">
            <v>RSM0000233</v>
          </cell>
          <cell r="B3387">
            <v>210</v>
          </cell>
          <cell r="C3387" t="str">
            <v>欧马可出口车用路面镜体</v>
          </cell>
        </row>
        <row r="3388">
          <cell r="A3388" t="str">
            <v>RSM0000234</v>
          </cell>
          <cell r="B3388">
            <v>210</v>
          </cell>
          <cell r="C3388" t="str">
            <v>北奔重型路面镜体</v>
          </cell>
        </row>
        <row r="3389">
          <cell r="A3389" t="str">
            <v>RSM0000235</v>
          </cell>
          <cell r="B3389">
            <v>210</v>
          </cell>
          <cell r="C3389" t="str">
            <v>右置曼项目前下镜体6030</v>
          </cell>
        </row>
        <row r="3390">
          <cell r="A3390" t="str">
            <v>RSM0000236</v>
          </cell>
          <cell r="B3390">
            <v>210</v>
          </cell>
          <cell r="C3390" t="str">
            <v>码头车前下视镜杆喷涂</v>
          </cell>
        </row>
        <row r="3391">
          <cell r="A3391" t="str">
            <v>RSM0000242</v>
          </cell>
          <cell r="B3391">
            <v>210</v>
          </cell>
          <cell r="C3391" t="str">
            <v>A2路面镜(新)</v>
          </cell>
        </row>
        <row r="3392">
          <cell r="A3392" t="str">
            <v>RSM0000245</v>
          </cell>
          <cell r="B3392">
            <v>210</v>
          </cell>
          <cell r="C3392" t="str">
            <v>北奔前下视镜镜座护罩</v>
          </cell>
        </row>
        <row r="3393">
          <cell r="A3393" t="str">
            <v>RSM0000247</v>
          </cell>
          <cell r="B3393">
            <v>210</v>
          </cell>
          <cell r="C3393" t="str">
            <v>北奔前下视镜头</v>
          </cell>
        </row>
        <row r="3394">
          <cell r="A3394" t="str">
            <v>RSM0000250</v>
          </cell>
          <cell r="B3394">
            <v>210</v>
          </cell>
          <cell r="C3394" t="str">
            <v>北奔改型前下视镜</v>
          </cell>
        </row>
        <row r="3395">
          <cell r="A3395" t="str">
            <v>RSM0000251</v>
          </cell>
          <cell r="B3395">
            <v>210</v>
          </cell>
          <cell r="C3395" t="str">
            <v>济南轻卡补盲镜</v>
          </cell>
        </row>
        <row r="3396">
          <cell r="A3396" t="str">
            <v>RSM0000252</v>
          </cell>
          <cell r="B3396">
            <v>210</v>
          </cell>
          <cell r="C3396" t="str">
            <v>一汽MV3补盲镜</v>
          </cell>
        </row>
        <row r="3397">
          <cell r="A3397" t="str">
            <v>RSM0000254</v>
          </cell>
          <cell r="B3397">
            <v>210</v>
          </cell>
          <cell r="C3397" t="str">
            <v>曼项目右置车前下视镜</v>
          </cell>
        </row>
        <row r="3398">
          <cell r="A3398" t="str">
            <v>RSM0000255</v>
          </cell>
          <cell r="B3398">
            <v>210</v>
          </cell>
          <cell r="C3398" t="str">
            <v>A2路面镜座盖板</v>
          </cell>
        </row>
        <row r="3399">
          <cell r="A3399" t="str">
            <v>RSM0000256</v>
          </cell>
          <cell r="B3399">
            <v>210</v>
          </cell>
          <cell r="C3399" t="str">
            <v>A7路面镜座盖</v>
          </cell>
        </row>
        <row r="3400">
          <cell r="A3400" t="str">
            <v>RSM0000257</v>
          </cell>
          <cell r="B3400">
            <v>210</v>
          </cell>
          <cell r="C3400" t="str">
            <v>A7路面镜镜座</v>
          </cell>
        </row>
        <row r="3401">
          <cell r="A3401" t="str">
            <v>RSM0000258</v>
          </cell>
          <cell r="B3401">
            <v>210</v>
          </cell>
          <cell r="C3401" t="str">
            <v>MV3补盲镜座</v>
          </cell>
        </row>
        <row r="3402">
          <cell r="A3402" t="str">
            <v>RSM0000258</v>
          </cell>
          <cell r="B3402">
            <v>230</v>
          </cell>
          <cell r="C3402" t="str">
            <v>MV3补盲镜座</v>
          </cell>
        </row>
        <row r="3403">
          <cell r="A3403" t="str">
            <v>RSM0000259</v>
          </cell>
          <cell r="B3403">
            <v>210</v>
          </cell>
          <cell r="C3403" t="str">
            <v>MV3补盲镜纸箱</v>
          </cell>
        </row>
        <row r="3404">
          <cell r="A3404" t="str">
            <v>RSM0000259</v>
          </cell>
          <cell r="B3404">
            <v>230</v>
          </cell>
          <cell r="C3404" t="str">
            <v>MV3补盲镜纸箱</v>
          </cell>
        </row>
        <row r="3405">
          <cell r="A3405" t="str">
            <v>RSM0000260</v>
          </cell>
          <cell r="B3405">
            <v>210</v>
          </cell>
          <cell r="C3405" t="str">
            <v>曼项目右置前下镜座安装臂</v>
          </cell>
        </row>
        <row r="3406">
          <cell r="A3406" t="str">
            <v>RSM0000260</v>
          </cell>
          <cell r="B3406">
            <v>230</v>
          </cell>
          <cell r="C3406" t="str">
            <v>曼项目右置前下镜座安装臂</v>
          </cell>
        </row>
        <row r="3407">
          <cell r="A3407" t="str">
            <v>RSM0000261</v>
          </cell>
          <cell r="B3407">
            <v>210</v>
          </cell>
          <cell r="C3407" t="str">
            <v>曼右置车前下视镜动臂</v>
          </cell>
        </row>
        <row r="3408">
          <cell r="A3408" t="str">
            <v>RSM0000262</v>
          </cell>
          <cell r="B3408">
            <v>210</v>
          </cell>
          <cell r="C3408" t="str">
            <v>曼右置车前下动臂上盖</v>
          </cell>
        </row>
        <row r="3409">
          <cell r="A3409" t="str">
            <v>RSM0000263</v>
          </cell>
          <cell r="B3409">
            <v>210</v>
          </cell>
          <cell r="C3409" t="str">
            <v>曼右置车前下动臂下盖</v>
          </cell>
        </row>
        <row r="3410">
          <cell r="A3410" t="str">
            <v>RSM0000265</v>
          </cell>
          <cell r="B3410">
            <v>210</v>
          </cell>
          <cell r="C3410" t="str">
            <v>曼项右置前下固定座连接件</v>
          </cell>
        </row>
        <row r="3411">
          <cell r="A3411" t="str">
            <v>RSM0000265</v>
          </cell>
          <cell r="B3411">
            <v>230</v>
          </cell>
          <cell r="C3411" t="str">
            <v>曼项右置前下固定座连接件</v>
          </cell>
        </row>
        <row r="3412">
          <cell r="A3412" t="str">
            <v>RSM0000268</v>
          </cell>
          <cell r="B3412">
            <v>210</v>
          </cell>
          <cell r="C3412" t="str">
            <v>奥驰补盲镜镜头</v>
          </cell>
        </row>
        <row r="3413">
          <cell r="A3413" t="str">
            <v>RSM0000269</v>
          </cell>
          <cell r="B3413">
            <v>210</v>
          </cell>
          <cell r="C3413" t="str">
            <v>奥驰下视镜镜头</v>
          </cell>
        </row>
        <row r="3414">
          <cell r="A3414" t="str">
            <v>RSM0000271</v>
          </cell>
          <cell r="B3414">
            <v>230</v>
          </cell>
          <cell r="C3414" t="str">
            <v>北奔下镜座实</v>
          </cell>
        </row>
        <row r="3415">
          <cell r="A3415" t="str">
            <v>RSM0000276</v>
          </cell>
          <cell r="B3415">
            <v>210</v>
          </cell>
          <cell r="C3415" t="str">
            <v>2200下视镜杆</v>
          </cell>
        </row>
        <row r="3416">
          <cell r="A3416" t="str">
            <v>RSM0000276</v>
          </cell>
          <cell r="B3416">
            <v>230</v>
          </cell>
          <cell r="C3416" t="str">
            <v>2200下视镜杆</v>
          </cell>
        </row>
        <row r="3417">
          <cell r="A3417" t="str">
            <v>RSM0000277</v>
          </cell>
          <cell r="B3417">
            <v>210</v>
          </cell>
          <cell r="C3417" t="str">
            <v>A2下视镜杆</v>
          </cell>
        </row>
        <row r="3418">
          <cell r="A3418" t="str">
            <v>RSM0000277</v>
          </cell>
          <cell r="B3418">
            <v>230</v>
          </cell>
          <cell r="C3418" t="str">
            <v>A2下视镜杆</v>
          </cell>
        </row>
        <row r="3419">
          <cell r="A3419" t="str">
            <v>RSM0000278</v>
          </cell>
          <cell r="B3419">
            <v>210</v>
          </cell>
          <cell r="C3419" t="str">
            <v>奥铃下视镜镜杆</v>
          </cell>
        </row>
        <row r="3420">
          <cell r="A3420" t="str">
            <v>RSM0000278</v>
          </cell>
          <cell r="B3420">
            <v>230</v>
          </cell>
          <cell r="C3420" t="str">
            <v>奥铃下视镜镜杆</v>
          </cell>
        </row>
        <row r="3421">
          <cell r="A3421" t="str">
            <v>RSM0000279</v>
          </cell>
          <cell r="B3421">
            <v>210</v>
          </cell>
          <cell r="C3421" t="str">
            <v>奥驰补盲镜杆</v>
          </cell>
        </row>
        <row r="3422">
          <cell r="A3422" t="str">
            <v>RSM0000279</v>
          </cell>
          <cell r="B3422">
            <v>230</v>
          </cell>
          <cell r="C3422" t="str">
            <v>奥驰补盲镜杆</v>
          </cell>
        </row>
        <row r="3423">
          <cell r="A3423" t="str">
            <v>RSM0000280</v>
          </cell>
          <cell r="B3423">
            <v>210</v>
          </cell>
          <cell r="C3423" t="str">
            <v>VT前下视镜镜杆（平顶）</v>
          </cell>
        </row>
        <row r="3424">
          <cell r="A3424" t="str">
            <v>RSM0000280</v>
          </cell>
          <cell r="B3424">
            <v>230</v>
          </cell>
          <cell r="C3424" t="str">
            <v>VT前下视镜镜杆（平顶）</v>
          </cell>
        </row>
        <row r="3425">
          <cell r="A3425" t="str">
            <v>RSM0000281</v>
          </cell>
          <cell r="B3425">
            <v>210</v>
          </cell>
          <cell r="C3425" t="str">
            <v>VT前下视镜镜杆（高顶）</v>
          </cell>
        </row>
        <row r="3426">
          <cell r="A3426" t="str">
            <v>RSM0000281</v>
          </cell>
          <cell r="B3426">
            <v>230</v>
          </cell>
          <cell r="C3426" t="str">
            <v>VT前下视镜镜杆（高顶）</v>
          </cell>
        </row>
        <row r="3427">
          <cell r="A3427" t="str">
            <v>RSM0000282</v>
          </cell>
          <cell r="B3427">
            <v>210</v>
          </cell>
          <cell r="C3427" t="str">
            <v>N07前下视镜镜杆</v>
          </cell>
        </row>
        <row r="3428">
          <cell r="A3428" t="str">
            <v>RSM0000282</v>
          </cell>
          <cell r="B3428">
            <v>230</v>
          </cell>
          <cell r="C3428" t="str">
            <v>N07前下视镜镜杆</v>
          </cell>
        </row>
        <row r="3429">
          <cell r="A3429" t="str">
            <v>RSM0000283</v>
          </cell>
          <cell r="B3429">
            <v>230</v>
          </cell>
          <cell r="C3429" t="str">
            <v>2200下视镜杆主管分总成</v>
          </cell>
        </row>
        <row r="3430">
          <cell r="A3430" t="str">
            <v>RSM0000286</v>
          </cell>
          <cell r="B3430">
            <v>230</v>
          </cell>
          <cell r="C3430" t="str">
            <v>2200下视镜副管分总成</v>
          </cell>
        </row>
        <row r="3431">
          <cell r="A3431" t="str">
            <v>RSM0000289</v>
          </cell>
          <cell r="B3431">
            <v>230</v>
          </cell>
          <cell r="C3431" t="str">
            <v>30.5球头</v>
          </cell>
        </row>
        <row r="3432">
          <cell r="A3432" t="str">
            <v>RSM0000290</v>
          </cell>
          <cell r="B3432">
            <v>230</v>
          </cell>
          <cell r="C3432" t="str">
            <v>2200下视镜铸件1</v>
          </cell>
        </row>
        <row r="3433">
          <cell r="A3433" t="str">
            <v>RSM0000291</v>
          </cell>
          <cell r="B3433">
            <v>230</v>
          </cell>
          <cell r="C3433" t="str">
            <v>2200下视镜铸件2</v>
          </cell>
        </row>
        <row r="3434">
          <cell r="A3434" t="str">
            <v>RSM0000292</v>
          </cell>
          <cell r="B3434">
            <v>230</v>
          </cell>
          <cell r="C3434" t="str">
            <v>A2下视镜主管分总成</v>
          </cell>
        </row>
        <row r="3435">
          <cell r="A3435" t="str">
            <v>RSM0000295</v>
          </cell>
          <cell r="B3435">
            <v>230</v>
          </cell>
          <cell r="C3435" t="str">
            <v>A2下视镜副管分总成</v>
          </cell>
        </row>
        <row r="3436">
          <cell r="A3436" t="str">
            <v>RSM0000298</v>
          </cell>
          <cell r="B3436">
            <v>230</v>
          </cell>
          <cell r="C3436" t="str">
            <v>奥驰补盲镜杆主管</v>
          </cell>
        </row>
        <row r="3437">
          <cell r="A3437" t="str">
            <v>RSM0000300</v>
          </cell>
          <cell r="B3437">
            <v>220</v>
          </cell>
          <cell r="C3437" t="str">
            <v>奥驰补盲镜上卡子总成</v>
          </cell>
        </row>
        <row r="3438">
          <cell r="A3438" t="str">
            <v>RSM0000300</v>
          </cell>
          <cell r="B3438">
            <v>230</v>
          </cell>
          <cell r="C3438" t="str">
            <v>奥驰补盲镜上卡子总成</v>
          </cell>
        </row>
        <row r="3439">
          <cell r="A3439" t="str">
            <v>RSM0000302</v>
          </cell>
          <cell r="B3439">
            <v>230</v>
          </cell>
          <cell r="C3439" t="str">
            <v>奥铃镜杆17主管</v>
          </cell>
        </row>
        <row r="3440">
          <cell r="A3440" t="str">
            <v>RSM0000303</v>
          </cell>
          <cell r="B3440">
            <v>230</v>
          </cell>
          <cell r="C3440" t="str">
            <v>奥铃镜杆17旋转轴</v>
          </cell>
        </row>
        <row r="3441">
          <cell r="A3441" t="str">
            <v>RSM0000304</v>
          </cell>
          <cell r="B3441">
            <v>230</v>
          </cell>
          <cell r="C3441" t="str">
            <v>奥铃镜杆18主管</v>
          </cell>
        </row>
        <row r="3442">
          <cell r="A3442" t="str">
            <v>RSM0000305</v>
          </cell>
          <cell r="B3442">
            <v>230</v>
          </cell>
          <cell r="C3442" t="str">
            <v>奥铃镜杆18副管</v>
          </cell>
        </row>
        <row r="3443">
          <cell r="A3443" t="str">
            <v>RSM0000306</v>
          </cell>
          <cell r="B3443">
            <v>230</v>
          </cell>
          <cell r="C3443" t="str">
            <v>奥铃镜杆18加强管</v>
          </cell>
        </row>
        <row r="3444">
          <cell r="A3444" t="str">
            <v>RSM0000307</v>
          </cell>
          <cell r="B3444">
            <v>230</v>
          </cell>
          <cell r="C3444" t="str">
            <v>25的球头</v>
          </cell>
        </row>
        <row r="3445">
          <cell r="A3445" t="str">
            <v>RSM0000308</v>
          </cell>
          <cell r="B3445">
            <v>230</v>
          </cell>
          <cell r="C3445" t="str">
            <v>堵头</v>
          </cell>
        </row>
        <row r="3446">
          <cell r="A3446" t="str">
            <v>RSM0000309</v>
          </cell>
          <cell r="B3446">
            <v>230</v>
          </cell>
          <cell r="C3446" t="str">
            <v>奥铃镜杆18旋转轴</v>
          </cell>
        </row>
        <row r="3447">
          <cell r="A3447" t="str">
            <v>RSM0000310</v>
          </cell>
          <cell r="B3447">
            <v>230</v>
          </cell>
          <cell r="C3447" t="str">
            <v>VT平顶主管分总成</v>
          </cell>
        </row>
        <row r="3448">
          <cell r="A3448" t="str">
            <v>RSM0000313</v>
          </cell>
          <cell r="B3448">
            <v>230</v>
          </cell>
          <cell r="C3448" t="str">
            <v>VT平顶副管</v>
          </cell>
        </row>
        <row r="3449">
          <cell r="A3449" t="str">
            <v>RSM0000314</v>
          </cell>
          <cell r="B3449">
            <v>230</v>
          </cell>
          <cell r="C3449" t="str">
            <v>VT高顶主管分总成</v>
          </cell>
        </row>
        <row r="3450">
          <cell r="A3450" t="str">
            <v>RSM0000317</v>
          </cell>
          <cell r="B3450">
            <v>230</v>
          </cell>
          <cell r="C3450" t="str">
            <v>VT高顶副管</v>
          </cell>
        </row>
        <row r="3451">
          <cell r="A3451" t="str">
            <v>RSM0000319</v>
          </cell>
          <cell r="B3451">
            <v>230</v>
          </cell>
          <cell r="C3451" t="str">
            <v>奥铃下视镜镜杆主管</v>
          </cell>
        </row>
        <row r="3452">
          <cell r="A3452" t="str">
            <v>RSM0000320</v>
          </cell>
          <cell r="B3452">
            <v>230</v>
          </cell>
          <cell r="C3452" t="str">
            <v>N07前下视镜镜杆主管</v>
          </cell>
        </row>
        <row r="3453">
          <cell r="A3453" t="str">
            <v>RSM0000321</v>
          </cell>
          <cell r="B3453">
            <v>210</v>
          </cell>
          <cell r="C3453" t="str">
            <v>A2前下视镜杆装饰盖1</v>
          </cell>
        </row>
        <row r="3454">
          <cell r="A3454" t="str">
            <v>RSM0000322</v>
          </cell>
          <cell r="B3454">
            <v>210</v>
          </cell>
          <cell r="C3454" t="str">
            <v>A2前下视镜杆装饰盖2</v>
          </cell>
        </row>
        <row r="3455">
          <cell r="A3455" t="str">
            <v>RSM0000323</v>
          </cell>
          <cell r="B3455">
            <v>230</v>
          </cell>
          <cell r="C3455" t="str">
            <v>40球头</v>
          </cell>
        </row>
        <row r="3456">
          <cell r="A3456" t="str">
            <v>RSM0000324</v>
          </cell>
          <cell r="B3456">
            <v>210</v>
          </cell>
          <cell r="C3456" t="str">
            <v>奥驰下视镜杆</v>
          </cell>
        </row>
        <row r="3457">
          <cell r="A3457" t="str">
            <v>RSM0000324</v>
          </cell>
          <cell r="B3457">
            <v>230</v>
          </cell>
          <cell r="C3457" t="str">
            <v>奥驰下视镜杆</v>
          </cell>
        </row>
        <row r="3458">
          <cell r="A3458" t="str">
            <v>RSM0000325</v>
          </cell>
          <cell r="B3458">
            <v>230</v>
          </cell>
          <cell r="C3458" t="str">
            <v>奥驰下视镜杆主管分总成</v>
          </cell>
        </row>
        <row r="3459">
          <cell r="A3459" t="str">
            <v>RSM0000328</v>
          </cell>
          <cell r="B3459">
            <v>230</v>
          </cell>
          <cell r="C3459" t="str">
            <v>奥驰下视镜杆侧管分总成</v>
          </cell>
        </row>
        <row r="3460">
          <cell r="A3460" t="str">
            <v>RSM0000331</v>
          </cell>
          <cell r="B3460">
            <v>210</v>
          </cell>
          <cell r="C3460" t="str">
            <v>一汽MV3附视镜垫块(喷涂)</v>
          </cell>
        </row>
        <row r="3461">
          <cell r="A3461" t="str">
            <v>RSM0000332</v>
          </cell>
          <cell r="B3461">
            <v>210</v>
          </cell>
          <cell r="C3461" t="str">
            <v>一汽MV3俯视镜垫块密封垫</v>
          </cell>
        </row>
        <row r="3462">
          <cell r="A3462" t="str">
            <v>RSM0000336</v>
          </cell>
          <cell r="B3462">
            <v>210</v>
          </cell>
          <cell r="C3462" t="str">
            <v>曼项目前下视镜密封垫</v>
          </cell>
        </row>
        <row r="3463">
          <cell r="A3463" t="str">
            <v>RSM0000337</v>
          </cell>
          <cell r="B3463">
            <v>210</v>
          </cell>
          <cell r="C3463" t="str">
            <v>右置车前下视镜密封垫</v>
          </cell>
        </row>
        <row r="3464">
          <cell r="A3464" t="str">
            <v>RSM0000338</v>
          </cell>
          <cell r="B3464">
            <v>210</v>
          </cell>
          <cell r="C3464" t="str">
            <v>大欧曼镜头分总成</v>
          </cell>
        </row>
        <row r="3465">
          <cell r="A3465" t="str">
            <v>RSM0000340</v>
          </cell>
          <cell r="B3465">
            <v>210</v>
          </cell>
          <cell r="C3465" t="str">
            <v>前下视镜</v>
          </cell>
        </row>
        <row r="3466">
          <cell r="A3466" t="str">
            <v>RSM0000341</v>
          </cell>
          <cell r="B3466">
            <v>210</v>
          </cell>
          <cell r="C3466" t="str">
            <v>奥驰前下视镜支架</v>
          </cell>
        </row>
        <row r="3467">
          <cell r="A3467" t="str">
            <v>RSM0000342</v>
          </cell>
          <cell r="B3467">
            <v>210</v>
          </cell>
          <cell r="C3467" t="str">
            <v>1780下视镜镜头分总成</v>
          </cell>
        </row>
        <row r="3468">
          <cell r="A3468" t="str">
            <v>RSM0000343</v>
          </cell>
          <cell r="B3468">
            <v>210</v>
          </cell>
          <cell r="C3468" t="str">
            <v>一汽M46前下视镜镜杆焊接</v>
          </cell>
        </row>
        <row r="3469">
          <cell r="A3469" t="str">
            <v>RSM0000343</v>
          </cell>
          <cell r="B3469">
            <v>230</v>
          </cell>
          <cell r="C3469" t="str">
            <v>一汽M46前下视镜镜杆焊接</v>
          </cell>
        </row>
        <row r="3470">
          <cell r="A3470" t="str">
            <v>RSM0000344</v>
          </cell>
          <cell r="B3470">
            <v>210</v>
          </cell>
          <cell r="C3470" t="str">
            <v>A2前下视镜杆分总成</v>
          </cell>
        </row>
        <row r="3471">
          <cell r="A3471" t="str">
            <v>RSM0000345</v>
          </cell>
          <cell r="B3471">
            <v>210</v>
          </cell>
          <cell r="C3471" t="str">
            <v>A7前下视镜头分总成</v>
          </cell>
        </row>
        <row r="3472">
          <cell r="A3472" t="str">
            <v>RSM0000346</v>
          </cell>
          <cell r="B3472">
            <v>210</v>
          </cell>
          <cell r="C3472" t="str">
            <v>H4补盲镜镜片合件</v>
          </cell>
        </row>
        <row r="3473">
          <cell r="A3473" t="str">
            <v>RSM0000347</v>
          </cell>
          <cell r="B3473">
            <v>210</v>
          </cell>
          <cell r="C3473" t="str">
            <v>奥驰补盲镜下固定支架</v>
          </cell>
        </row>
        <row r="3474">
          <cell r="A3474" t="str">
            <v>RSM0010030</v>
          </cell>
          <cell r="B3474">
            <v>210</v>
          </cell>
          <cell r="C3474" t="str">
            <v>H6补盲镜壳</v>
          </cell>
        </row>
        <row r="3475">
          <cell r="A3475" t="str">
            <v>RSM0010031</v>
          </cell>
          <cell r="B3475">
            <v>210</v>
          </cell>
          <cell r="C3475" t="str">
            <v>H6补盲镜片DS[1]</v>
          </cell>
        </row>
        <row r="3476">
          <cell r="A3476" t="str">
            <v>RSM0010033</v>
          </cell>
          <cell r="B3476">
            <v>210</v>
          </cell>
          <cell r="C3476" t="str">
            <v>H6补盲镜臂</v>
          </cell>
        </row>
        <row r="3477">
          <cell r="A3477" t="str">
            <v>RSM0010035</v>
          </cell>
          <cell r="B3477">
            <v>210</v>
          </cell>
          <cell r="C3477" t="str">
            <v>H6补盲视镜总成</v>
          </cell>
        </row>
        <row r="3478">
          <cell r="A3478" t="str">
            <v>RSM0010036</v>
          </cell>
          <cell r="B3478">
            <v>210</v>
          </cell>
          <cell r="C3478" t="str">
            <v>H6补盲弹簧</v>
          </cell>
        </row>
        <row r="3479">
          <cell r="A3479" t="str">
            <v>RSM0010067</v>
          </cell>
          <cell r="B3479">
            <v>210</v>
          </cell>
          <cell r="C3479" t="str">
            <v>一汽M46前下视镜总成</v>
          </cell>
        </row>
        <row r="3480">
          <cell r="A3480" t="str">
            <v>RSM0010068</v>
          </cell>
          <cell r="B3480">
            <v>210</v>
          </cell>
          <cell r="C3480" t="str">
            <v>一汽M46前下视镜镜杆喷涂</v>
          </cell>
        </row>
        <row r="3481">
          <cell r="A3481" t="str">
            <v>RSM0010068</v>
          </cell>
          <cell r="B3481">
            <v>230</v>
          </cell>
          <cell r="C3481" t="str">
            <v>一汽M46前下视镜镜杆喷涂</v>
          </cell>
        </row>
        <row r="3482">
          <cell r="A3482" t="str">
            <v>RSM0010069</v>
          </cell>
          <cell r="B3482">
            <v>230</v>
          </cell>
          <cell r="C3482" t="str">
            <v>一汽M46前下视镜镜杆单管</v>
          </cell>
        </row>
        <row r="3483">
          <cell r="A3483" t="str">
            <v>RSM0010070</v>
          </cell>
          <cell r="B3483">
            <v>230</v>
          </cell>
          <cell r="C3483" t="str">
            <v>一汽M46前下视镜安装座</v>
          </cell>
        </row>
        <row r="3484">
          <cell r="A3484" t="str">
            <v>RSM0010071</v>
          </cell>
          <cell r="B3484">
            <v>210</v>
          </cell>
          <cell r="C3484" t="str">
            <v>一汽M46前下视镜密封垫</v>
          </cell>
        </row>
        <row r="3485">
          <cell r="A3485" t="str">
            <v>RSM0010073</v>
          </cell>
          <cell r="B3485">
            <v>210</v>
          </cell>
          <cell r="C3485" t="str">
            <v>H6新补盲视镜总成</v>
          </cell>
        </row>
        <row r="3486">
          <cell r="A3486" t="str">
            <v>RSM0010074</v>
          </cell>
          <cell r="B3486">
            <v>210</v>
          </cell>
          <cell r="C3486" t="str">
            <v>H6新补盲镜臂</v>
          </cell>
        </row>
        <row r="3487">
          <cell r="A3487" t="str">
            <v>RSM0010075</v>
          </cell>
          <cell r="B3487">
            <v>210</v>
          </cell>
          <cell r="C3487" t="str">
            <v>H6新补盲镜臂盖</v>
          </cell>
        </row>
        <row r="3488">
          <cell r="A3488" t="str">
            <v>SBS0010008</v>
          </cell>
          <cell r="B3488">
            <v>220</v>
          </cell>
          <cell r="C3488" t="str">
            <v>侧翻右座椅座护面总成</v>
          </cell>
        </row>
        <row r="3489">
          <cell r="A3489" t="str">
            <v>SBS0010009</v>
          </cell>
          <cell r="B3489">
            <v>220</v>
          </cell>
          <cell r="C3489" t="str">
            <v>侧翻右座椅背护面总成</v>
          </cell>
        </row>
        <row r="3490">
          <cell r="A3490" t="str">
            <v>SBS0010010</v>
          </cell>
          <cell r="B3490">
            <v>220</v>
          </cell>
          <cell r="C3490" t="str">
            <v>头枕护面总成</v>
          </cell>
        </row>
        <row r="3491">
          <cell r="A3491" t="str">
            <v>SBS0010011</v>
          </cell>
          <cell r="B3491">
            <v>220</v>
          </cell>
          <cell r="C3491" t="str">
            <v>司机座垫护面总成</v>
          </cell>
        </row>
        <row r="3492">
          <cell r="A3492" t="str">
            <v>SBS0010012</v>
          </cell>
          <cell r="B3492">
            <v>220</v>
          </cell>
          <cell r="C3492" t="str">
            <v>司机靠背护面总成</v>
          </cell>
        </row>
        <row r="3493">
          <cell r="A3493" t="str">
            <v>SBS0010013</v>
          </cell>
          <cell r="B3493">
            <v>220</v>
          </cell>
          <cell r="C3493" t="str">
            <v>前排中间座垫护面总成</v>
          </cell>
        </row>
        <row r="3494">
          <cell r="A3494" t="str">
            <v>SBS0010014</v>
          </cell>
          <cell r="B3494">
            <v>220</v>
          </cell>
          <cell r="C3494" t="str">
            <v>前排中间靠背护面总成</v>
          </cell>
        </row>
        <row r="3495">
          <cell r="A3495" t="str">
            <v>SBS0010015</v>
          </cell>
          <cell r="B3495">
            <v>220</v>
          </cell>
          <cell r="C3495" t="str">
            <v>四人联体右背护面总成</v>
          </cell>
        </row>
        <row r="3496">
          <cell r="A3496" t="str">
            <v>SBS0010016</v>
          </cell>
          <cell r="B3496">
            <v>220</v>
          </cell>
          <cell r="C3496" t="str">
            <v>四人联体左背护面总成</v>
          </cell>
        </row>
        <row r="3497">
          <cell r="A3497" t="str">
            <v>SBS0010017</v>
          </cell>
          <cell r="B3497">
            <v>220</v>
          </cell>
          <cell r="C3497" t="str">
            <v>四人联体右座垫护面总成</v>
          </cell>
        </row>
        <row r="3498">
          <cell r="A3498" t="str">
            <v>SBS0010018</v>
          </cell>
          <cell r="B3498">
            <v>220</v>
          </cell>
          <cell r="C3498" t="str">
            <v>四人联体左座垫护面总成</v>
          </cell>
        </row>
        <row r="3499">
          <cell r="A3499" t="str">
            <v>SBS0010019</v>
          </cell>
          <cell r="B3499">
            <v>220</v>
          </cell>
          <cell r="C3499" t="str">
            <v>一排三人座垫护面总成左舵</v>
          </cell>
        </row>
        <row r="3500">
          <cell r="A3500" t="str">
            <v>SBS0010020</v>
          </cell>
          <cell r="B3500">
            <v>220</v>
          </cell>
          <cell r="C3500" t="str">
            <v>双人右靠背护面总成(左舵)</v>
          </cell>
        </row>
        <row r="3501">
          <cell r="A3501" t="str">
            <v>SBS0010021</v>
          </cell>
          <cell r="B3501">
            <v>220</v>
          </cell>
          <cell r="C3501" t="str">
            <v>双人座垫护面总成(左舵）</v>
          </cell>
        </row>
        <row r="3502">
          <cell r="A3502" t="str">
            <v>SBS0010022</v>
          </cell>
          <cell r="B3502">
            <v>220</v>
          </cell>
          <cell r="C3502" t="str">
            <v>单人座垫护面总成（左舵）</v>
          </cell>
        </row>
        <row r="3503">
          <cell r="A3503" t="str">
            <v>SBS0010023</v>
          </cell>
          <cell r="B3503">
            <v>220</v>
          </cell>
          <cell r="C3503" t="str">
            <v>二排单人座垫护面总成左舵</v>
          </cell>
        </row>
        <row r="3504">
          <cell r="A3504" t="str">
            <v>SBS0010024</v>
          </cell>
          <cell r="B3504">
            <v>220</v>
          </cell>
          <cell r="C3504" t="str">
            <v>单人靠背护面总成</v>
          </cell>
        </row>
        <row r="3505">
          <cell r="A3505" t="str">
            <v>SBS0010025</v>
          </cell>
          <cell r="B3505">
            <v>220</v>
          </cell>
          <cell r="C3505" t="str">
            <v>双人右靠背护面总成(右舵)</v>
          </cell>
        </row>
        <row r="3506">
          <cell r="A3506" t="str">
            <v>SBS0010026</v>
          </cell>
          <cell r="B3506">
            <v>220</v>
          </cell>
          <cell r="C3506" t="str">
            <v>双人座垫护面总成（右舵）</v>
          </cell>
        </row>
        <row r="3507">
          <cell r="A3507" t="str">
            <v>SBS0010027</v>
          </cell>
          <cell r="B3507">
            <v>220</v>
          </cell>
          <cell r="C3507" t="str">
            <v>二排单人座垫护面总成右舵</v>
          </cell>
        </row>
        <row r="3508">
          <cell r="A3508" t="str">
            <v>SBS0010028</v>
          </cell>
          <cell r="B3508">
            <v>220</v>
          </cell>
          <cell r="C3508" t="str">
            <v>单人座垫护面总成（右舵）</v>
          </cell>
        </row>
        <row r="3509">
          <cell r="A3509" t="str">
            <v>SBS0010029</v>
          </cell>
          <cell r="B3509">
            <v>220</v>
          </cell>
          <cell r="C3509" t="str">
            <v>侧翻左座椅座护面总成</v>
          </cell>
        </row>
        <row r="3510">
          <cell r="A3510" t="str">
            <v>SBS0010030</v>
          </cell>
          <cell r="B3510">
            <v>220</v>
          </cell>
          <cell r="C3510" t="str">
            <v>侧翻左座椅背护面总成</v>
          </cell>
        </row>
        <row r="3511">
          <cell r="A3511" t="str">
            <v>SBS0010031</v>
          </cell>
          <cell r="B3511">
            <v>220</v>
          </cell>
          <cell r="C3511" t="str">
            <v>司机右护盖</v>
          </cell>
        </row>
        <row r="3512">
          <cell r="A3512" t="str">
            <v>SBS0010032</v>
          </cell>
          <cell r="B3512">
            <v>220</v>
          </cell>
          <cell r="C3512" t="str">
            <v>司机左护盖</v>
          </cell>
        </row>
        <row r="3513">
          <cell r="A3513" t="str">
            <v>SBS0010033</v>
          </cell>
          <cell r="B3513">
            <v>220</v>
          </cell>
          <cell r="C3513" t="str">
            <v>司机塑胶解锁手把</v>
          </cell>
        </row>
        <row r="3514">
          <cell r="A3514" t="str">
            <v>SBS0010034</v>
          </cell>
          <cell r="B3514">
            <v>220</v>
          </cell>
          <cell r="C3514" t="str">
            <v>司机右衬板</v>
          </cell>
        </row>
        <row r="3515">
          <cell r="A3515" t="str">
            <v>SBS0010035</v>
          </cell>
          <cell r="B3515">
            <v>220</v>
          </cell>
          <cell r="C3515" t="str">
            <v>司机左衬板</v>
          </cell>
        </row>
        <row r="3516">
          <cell r="A3516" t="str">
            <v>SBS0010036</v>
          </cell>
          <cell r="B3516">
            <v>220</v>
          </cell>
          <cell r="C3516" t="str">
            <v>头枕主插管</v>
          </cell>
        </row>
        <row r="3517">
          <cell r="A3517" t="str">
            <v>SBS0010037</v>
          </cell>
          <cell r="B3517">
            <v>220</v>
          </cell>
          <cell r="C3517" t="str">
            <v>头枕副插管</v>
          </cell>
        </row>
        <row r="3518">
          <cell r="A3518" t="str">
            <v>SBS0010038</v>
          </cell>
          <cell r="B3518">
            <v>220</v>
          </cell>
          <cell r="C3518" t="str">
            <v>副司机右护盖</v>
          </cell>
        </row>
        <row r="3519">
          <cell r="A3519" t="str">
            <v>SBS0010039</v>
          </cell>
          <cell r="B3519">
            <v>220</v>
          </cell>
          <cell r="C3519" t="str">
            <v>副司机左护盖</v>
          </cell>
        </row>
        <row r="3520">
          <cell r="A3520" t="str">
            <v>SBS0010040</v>
          </cell>
          <cell r="B3520">
            <v>220</v>
          </cell>
          <cell r="C3520" t="str">
            <v>副司机塑胶解锁手把</v>
          </cell>
        </row>
        <row r="3521">
          <cell r="A3521" t="str">
            <v>SBS0010041</v>
          </cell>
          <cell r="B3521">
            <v>220</v>
          </cell>
          <cell r="C3521" t="str">
            <v>双人左护盖</v>
          </cell>
        </row>
        <row r="3522">
          <cell r="A3522" t="str">
            <v>SBS0010042</v>
          </cell>
          <cell r="B3522">
            <v>220</v>
          </cell>
          <cell r="C3522" t="str">
            <v>双人右护盖</v>
          </cell>
        </row>
        <row r="3523">
          <cell r="A3523" t="str">
            <v>SBS0010043</v>
          </cell>
          <cell r="B3523">
            <v>220</v>
          </cell>
          <cell r="C3523" t="str">
            <v>双人中间右护盖</v>
          </cell>
        </row>
        <row r="3524">
          <cell r="A3524" t="str">
            <v>SBS0010044</v>
          </cell>
          <cell r="B3524">
            <v>220</v>
          </cell>
          <cell r="C3524" t="str">
            <v>双人中间左护盖</v>
          </cell>
        </row>
        <row r="3525">
          <cell r="A3525" t="str">
            <v>SBS0010045</v>
          </cell>
          <cell r="B3525">
            <v>220</v>
          </cell>
          <cell r="C3525" t="str">
            <v>一排三人右背左护盖</v>
          </cell>
        </row>
        <row r="3526">
          <cell r="A3526" t="str">
            <v>SBS0010046</v>
          </cell>
          <cell r="B3526">
            <v>220</v>
          </cell>
          <cell r="C3526" t="str">
            <v>底座前护盖</v>
          </cell>
        </row>
        <row r="3527">
          <cell r="A3527" t="str">
            <v>SBS0010047</v>
          </cell>
          <cell r="B3527">
            <v>220</v>
          </cell>
          <cell r="C3527" t="str">
            <v>底座后护盖</v>
          </cell>
        </row>
        <row r="3528">
          <cell r="A3528" t="str">
            <v>SBS0010048</v>
          </cell>
          <cell r="B3528">
            <v>220</v>
          </cell>
          <cell r="C3528" t="str">
            <v>塑胶解锁左手把</v>
          </cell>
        </row>
        <row r="3529">
          <cell r="A3529" t="str">
            <v>SBS0010049</v>
          </cell>
          <cell r="B3529">
            <v>220</v>
          </cell>
          <cell r="C3529" t="str">
            <v>塑胶解锁右手把</v>
          </cell>
        </row>
        <row r="3530">
          <cell r="A3530" t="str">
            <v>SBS0010051</v>
          </cell>
          <cell r="B3530">
            <v>220</v>
          </cell>
          <cell r="C3530" t="str">
            <v>单人左护盖</v>
          </cell>
        </row>
        <row r="3531">
          <cell r="A3531" t="str">
            <v>SBS0010052</v>
          </cell>
          <cell r="B3531">
            <v>220</v>
          </cell>
          <cell r="C3531" t="str">
            <v>单人右护盖</v>
          </cell>
        </row>
        <row r="3532">
          <cell r="A3532" t="str">
            <v>SBS0010056</v>
          </cell>
          <cell r="B3532">
            <v>220</v>
          </cell>
          <cell r="C3532" t="str">
            <v>右舵单人右护盖</v>
          </cell>
        </row>
        <row r="3533">
          <cell r="A3533" t="str">
            <v>SBS0010058</v>
          </cell>
          <cell r="B3533">
            <v>210</v>
          </cell>
          <cell r="C3533" t="str">
            <v>K1侧翻座骨架罩壳右火山黑</v>
          </cell>
        </row>
        <row r="3534">
          <cell r="A3534" t="str">
            <v>SBS0010058</v>
          </cell>
          <cell r="B3534">
            <v>220</v>
          </cell>
          <cell r="C3534" t="str">
            <v>K1侧翻座骨架罩壳右火山黑</v>
          </cell>
        </row>
        <row r="3535">
          <cell r="A3535" t="str">
            <v>SBS0010059</v>
          </cell>
          <cell r="B3535">
            <v>220</v>
          </cell>
          <cell r="C3535" t="str">
            <v>旋转支架罩壳</v>
          </cell>
        </row>
        <row r="3536">
          <cell r="A3536" t="str">
            <v>SBS0010060</v>
          </cell>
          <cell r="B3536">
            <v>220</v>
          </cell>
          <cell r="C3536" t="str">
            <v>侧翻座椅右外罩壳</v>
          </cell>
        </row>
        <row r="3537">
          <cell r="A3537" t="str">
            <v>SBS0010061</v>
          </cell>
          <cell r="B3537">
            <v>220</v>
          </cell>
          <cell r="C3537" t="str">
            <v>侧翻座椅右内罩壳</v>
          </cell>
        </row>
        <row r="3538">
          <cell r="A3538" t="str">
            <v>SBS0010062</v>
          </cell>
          <cell r="B3538">
            <v>210</v>
          </cell>
          <cell r="C3538" t="str">
            <v>K1侧翻座骨架罩壳左火山黑</v>
          </cell>
        </row>
        <row r="3539">
          <cell r="A3539" t="str">
            <v>SBS0010062</v>
          </cell>
          <cell r="B3539">
            <v>220</v>
          </cell>
          <cell r="C3539" t="str">
            <v>K1侧翻座骨架罩壳左火山黑</v>
          </cell>
        </row>
        <row r="3540">
          <cell r="A3540" t="str">
            <v>SBS0010063</v>
          </cell>
          <cell r="B3540">
            <v>220</v>
          </cell>
          <cell r="C3540" t="str">
            <v>侧翻座椅左外罩壳</v>
          </cell>
        </row>
        <row r="3541">
          <cell r="A3541" t="str">
            <v>SBS0010064</v>
          </cell>
          <cell r="B3541">
            <v>220</v>
          </cell>
          <cell r="C3541" t="str">
            <v>侧翻座椅左内罩壳</v>
          </cell>
        </row>
        <row r="3542">
          <cell r="A3542" t="str">
            <v>SBS0010065</v>
          </cell>
          <cell r="B3542">
            <v>220</v>
          </cell>
          <cell r="C3542" t="str">
            <v>侧翻座椅左调角器手把总成</v>
          </cell>
        </row>
        <row r="3543">
          <cell r="A3543" t="str">
            <v>SBS0010066</v>
          </cell>
          <cell r="B3543">
            <v>220</v>
          </cell>
          <cell r="C3543" t="str">
            <v>侧翻座椅右调角器手把总成</v>
          </cell>
        </row>
        <row r="3544">
          <cell r="A3544" t="str">
            <v>SBS0010071</v>
          </cell>
          <cell r="B3544">
            <v>210</v>
          </cell>
          <cell r="C3544" t="str">
            <v>K1安全带出口罩壳火山黑</v>
          </cell>
        </row>
        <row r="3545">
          <cell r="A3545" t="str">
            <v>SBS0010071</v>
          </cell>
          <cell r="B3545">
            <v>220</v>
          </cell>
          <cell r="C3545" t="str">
            <v>K1安全带出口罩壳火山黑</v>
          </cell>
        </row>
        <row r="3546">
          <cell r="A3546" t="str">
            <v>SBS0010073</v>
          </cell>
          <cell r="B3546">
            <v>220</v>
          </cell>
          <cell r="C3546" t="str">
            <v>四人联体座椅左护壳</v>
          </cell>
        </row>
        <row r="3547">
          <cell r="A3547" t="str">
            <v>SBS0010074</v>
          </cell>
          <cell r="B3547">
            <v>220</v>
          </cell>
          <cell r="C3547" t="str">
            <v>四人联体座椅右护壳</v>
          </cell>
        </row>
        <row r="3548">
          <cell r="A3548" t="str">
            <v>SBS0010075</v>
          </cell>
          <cell r="B3548">
            <v>210</v>
          </cell>
          <cell r="C3548" t="str">
            <v>K1座椅左装饰罩火山黑</v>
          </cell>
        </row>
        <row r="3549">
          <cell r="A3549" t="str">
            <v>SBS0010076</v>
          </cell>
          <cell r="B3549">
            <v>210</v>
          </cell>
          <cell r="C3549" t="str">
            <v>K1座椅右装饰罩火山黑</v>
          </cell>
        </row>
        <row r="3550">
          <cell r="A3550" t="str">
            <v>SBS0010077</v>
          </cell>
          <cell r="B3550">
            <v>220</v>
          </cell>
          <cell r="C3550" t="str">
            <v>杂物箱总成</v>
          </cell>
        </row>
        <row r="3551">
          <cell r="A3551" t="str">
            <v>SBS0010078</v>
          </cell>
          <cell r="B3551">
            <v>220</v>
          </cell>
          <cell r="C3551" t="str">
            <v>驾驶员座椅总成</v>
          </cell>
        </row>
        <row r="3552">
          <cell r="A3552" t="str">
            <v>SBS0010079</v>
          </cell>
          <cell r="B3552">
            <v>220</v>
          </cell>
          <cell r="C3552" t="str">
            <v>副驾驶员座椅总成</v>
          </cell>
        </row>
        <row r="3553">
          <cell r="A3553" t="str">
            <v>SBS0010080</v>
          </cell>
          <cell r="B3553">
            <v>220</v>
          </cell>
          <cell r="C3553" t="str">
            <v>前排中间座椅总成</v>
          </cell>
        </row>
        <row r="3554">
          <cell r="A3554" t="str">
            <v>SBS0010081</v>
          </cell>
          <cell r="B3554">
            <v>220</v>
          </cell>
          <cell r="C3554" t="str">
            <v>第一排乘客三人连体座椅</v>
          </cell>
        </row>
        <row r="3555">
          <cell r="A3555" t="str">
            <v>SBS0010082</v>
          </cell>
          <cell r="B3555">
            <v>220</v>
          </cell>
          <cell r="C3555" t="str">
            <v>第二排乘客双人连体座椅</v>
          </cell>
        </row>
        <row r="3556">
          <cell r="A3556" t="str">
            <v>SBS0010083</v>
          </cell>
          <cell r="B3556">
            <v>220</v>
          </cell>
          <cell r="C3556" t="str">
            <v>第二排乘客单人座椅总成</v>
          </cell>
        </row>
        <row r="3557">
          <cell r="A3557" t="str">
            <v>SBS0010084</v>
          </cell>
          <cell r="B3557">
            <v>220</v>
          </cell>
          <cell r="C3557" t="str">
            <v>第三排乘客单人座椅总成</v>
          </cell>
        </row>
        <row r="3558">
          <cell r="A3558" t="str">
            <v>SBS0010085</v>
          </cell>
          <cell r="B3558">
            <v>220</v>
          </cell>
          <cell r="C3558" t="str">
            <v>后排左侧侧翻乘客座椅总成</v>
          </cell>
        </row>
        <row r="3559">
          <cell r="A3559" t="str">
            <v>SBS0010086</v>
          </cell>
          <cell r="B3559">
            <v>220</v>
          </cell>
          <cell r="C3559" t="str">
            <v>后排右侧侧翻乘客座椅总成</v>
          </cell>
        </row>
        <row r="3560">
          <cell r="A3560" t="str">
            <v>SBS0010087</v>
          </cell>
          <cell r="B3560">
            <v>220</v>
          </cell>
          <cell r="C3560" t="str">
            <v>第一排乘客双人连体座椅</v>
          </cell>
        </row>
        <row r="3561">
          <cell r="A3561" t="str">
            <v>SBS0010088</v>
          </cell>
          <cell r="B3561">
            <v>220</v>
          </cell>
          <cell r="C3561" t="str">
            <v>后排靠背可调双人乘客座椅</v>
          </cell>
        </row>
        <row r="3562">
          <cell r="A3562" t="str">
            <v>SBS0010089</v>
          </cell>
          <cell r="B3562">
            <v>220</v>
          </cell>
          <cell r="C3562" t="str">
            <v>后排靠背可调单人乘客座椅</v>
          </cell>
        </row>
        <row r="3563">
          <cell r="A3563" t="str">
            <v>SBS0010090</v>
          </cell>
          <cell r="B3563">
            <v>220</v>
          </cell>
          <cell r="C3563" t="str">
            <v>驾驶员座椅总成</v>
          </cell>
        </row>
        <row r="3564">
          <cell r="A3564" t="str">
            <v>SBS0010091</v>
          </cell>
          <cell r="B3564">
            <v>220</v>
          </cell>
          <cell r="C3564" t="str">
            <v>副驾驶员座椅总成</v>
          </cell>
        </row>
        <row r="3565">
          <cell r="A3565" t="str">
            <v>SBS0010092</v>
          </cell>
          <cell r="B3565">
            <v>220</v>
          </cell>
          <cell r="C3565" t="str">
            <v>第一排乘客双人连体座椅</v>
          </cell>
        </row>
        <row r="3566">
          <cell r="A3566" t="str">
            <v>SBS0010093</v>
          </cell>
          <cell r="B3566">
            <v>220</v>
          </cell>
          <cell r="C3566" t="str">
            <v>第二排乘客双人连体座椅</v>
          </cell>
        </row>
        <row r="3567">
          <cell r="A3567" t="str">
            <v>SBS0010094</v>
          </cell>
          <cell r="B3567">
            <v>220</v>
          </cell>
          <cell r="C3567" t="str">
            <v>第二排乘客单人座椅总成</v>
          </cell>
        </row>
        <row r="3568">
          <cell r="A3568" t="str">
            <v>SBS0010095</v>
          </cell>
          <cell r="B3568">
            <v>220</v>
          </cell>
          <cell r="C3568" t="str">
            <v>第三排乘客单人座椅总成</v>
          </cell>
        </row>
        <row r="3569">
          <cell r="A3569" t="str">
            <v>SBS0010096</v>
          </cell>
          <cell r="B3569">
            <v>220</v>
          </cell>
          <cell r="C3569" t="str">
            <v>靠背不可调双人乘客座椅</v>
          </cell>
        </row>
        <row r="3570">
          <cell r="A3570" t="str">
            <v>SBS0010097</v>
          </cell>
          <cell r="B3570">
            <v>220</v>
          </cell>
          <cell r="C3570" t="str">
            <v>靠背不可调双人乘客座椅</v>
          </cell>
        </row>
        <row r="3571">
          <cell r="A3571" t="str">
            <v>SBS0010098</v>
          </cell>
          <cell r="B3571">
            <v>220</v>
          </cell>
          <cell r="C3571" t="str">
            <v>后排靠背可调单人乘客座椅</v>
          </cell>
        </row>
        <row r="3572">
          <cell r="A3572" t="str">
            <v>SBS0010102</v>
          </cell>
          <cell r="B3572">
            <v>230</v>
          </cell>
          <cell r="C3572" t="str">
            <v>主驾驶支腿上支撑管</v>
          </cell>
        </row>
        <row r="3573">
          <cell r="A3573" t="str">
            <v>SBS0010103</v>
          </cell>
          <cell r="B3573">
            <v>230</v>
          </cell>
          <cell r="C3573" t="str">
            <v>主驾驶U型支腿</v>
          </cell>
        </row>
        <row r="3574">
          <cell r="A3574" t="str">
            <v>SBS0010104</v>
          </cell>
          <cell r="B3574">
            <v>230</v>
          </cell>
          <cell r="C3574" t="str">
            <v>副驾驶支腿上支撑管</v>
          </cell>
        </row>
        <row r="3575">
          <cell r="A3575" t="str">
            <v>SBS0010105</v>
          </cell>
          <cell r="B3575">
            <v>230</v>
          </cell>
          <cell r="C3575" t="str">
            <v>副驾驶U型支腿</v>
          </cell>
        </row>
        <row r="3576">
          <cell r="A3576" t="str">
            <v>SBS0010106</v>
          </cell>
          <cell r="B3576">
            <v>230</v>
          </cell>
          <cell r="C3576" t="str">
            <v>主驾驶支腿加强管</v>
          </cell>
        </row>
        <row r="3577">
          <cell r="A3577" t="str">
            <v>SBS0010107</v>
          </cell>
          <cell r="B3577">
            <v>230</v>
          </cell>
          <cell r="C3577" t="str">
            <v>副驾驶支腿加强管</v>
          </cell>
        </row>
        <row r="3578">
          <cell r="A3578" t="str">
            <v>SBS0010111</v>
          </cell>
          <cell r="B3578">
            <v>230</v>
          </cell>
          <cell r="C3578" t="str">
            <v>副驾驶员座垫右侧安装板</v>
          </cell>
        </row>
        <row r="3579">
          <cell r="A3579" t="str">
            <v>SBS0010112</v>
          </cell>
          <cell r="B3579">
            <v>230</v>
          </cell>
          <cell r="C3579" t="str">
            <v>副驾座垫右侧安装板总成</v>
          </cell>
        </row>
        <row r="3580">
          <cell r="A3580" t="str">
            <v>SBS0010115</v>
          </cell>
          <cell r="B3580">
            <v>230</v>
          </cell>
          <cell r="C3580" t="str">
            <v>支腿上固定轴套</v>
          </cell>
        </row>
        <row r="3581">
          <cell r="A3581" t="str">
            <v>SBS0010116</v>
          </cell>
          <cell r="B3581">
            <v>230</v>
          </cell>
          <cell r="C3581" t="str">
            <v>主驾左支腿前轴套</v>
          </cell>
        </row>
        <row r="3582">
          <cell r="A3582" t="str">
            <v>SBS0010121</v>
          </cell>
          <cell r="B3582">
            <v>220</v>
          </cell>
          <cell r="C3582" t="str">
            <v>驾驶员靠背护面总成</v>
          </cell>
        </row>
        <row r="3583">
          <cell r="A3583" t="str">
            <v>SBS0010122</v>
          </cell>
          <cell r="B3583">
            <v>220</v>
          </cell>
          <cell r="C3583" t="str">
            <v>驾驶员座垫护面总成</v>
          </cell>
        </row>
        <row r="3584">
          <cell r="A3584" t="str">
            <v>SBS0010124</v>
          </cell>
          <cell r="B3584">
            <v>220</v>
          </cell>
          <cell r="C3584" t="str">
            <v>驾驶员滑轨总成</v>
          </cell>
        </row>
        <row r="3585">
          <cell r="A3585" t="str">
            <v>SBS0010125</v>
          </cell>
          <cell r="B3585">
            <v>220</v>
          </cell>
          <cell r="C3585" t="str">
            <v>驾驶员座总成</v>
          </cell>
        </row>
        <row r="3586">
          <cell r="A3586" t="str">
            <v>SBS0010126</v>
          </cell>
          <cell r="B3586">
            <v>220</v>
          </cell>
          <cell r="C3586" t="str">
            <v>副驾驶员座总成</v>
          </cell>
        </row>
        <row r="3587">
          <cell r="A3587" t="str">
            <v>SBS0010133</v>
          </cell>
          <cell r="B3587">
            <v>230</v>
          </cell>
          <cell r="C3587" t="str">
            <v>主驾支腿后轴套</v>
          </cell>
        </row>
        <row r="3588">
          <cell r="A3588" t="str">
            <v>SBS0010134</v>
          </cell>
          <cell r="B3588">
            <v>230</v>
          </cell>
          <cell r="C3588" t="str">
            <v>主驾右支腿前轴套</v>
          </cell>
        </row>
        <row r="3589">
          <cell r="A3589" t="str">
            <v>SBS0010136</v>
          </cell>
          <cell r="B3589">
            <v>220</v>
          </cell>
          <cell r="C3589" t="str">
            <v>主驾支腿焊接总成</v>
          </cell>
        </row>
        <row r="3590">
          <cell r="A3590" t="str">
            <v>SBS0010136</v>
          </cell>
          <cell r="B3590">
            <v>230</v>
          </cell>
          <cell r="C3590" t="str">
            <v>主驾支腿焊接总成</v>
          </cell>
        </row>
        <row r="3591">
          <cell r="A3591" t="str">
            <v>SBS0010137</v>
          </cell>
          <cell r="B3591">
            <v>220</v>
          </cell>
          <cell r="C3591" t="str">
            <v>副驾支腿焊接总成</v>
          </cell>
        </row>
        <row r="3592">
          <cell r="A3592" t="str">
            <v>SBS0010137</v>
          </cell>
          <cell r="B3592">
            <v>230</v>
          </cell>
          <cell r="C3592" t="str">
            <v>副驾支腿焊接总成</v>
          </cell>
        </row>
        <row r="3593">
          <cell r="A3593" t="str">
            <v>SBS0010139</v>
          </cell>
          <cell r="B3593">
            <v>220</v>
          </cell>
          <cell r="C3593" t="str">
            <v>副驾驶员左侧护板</v>
          </cell>
        </row>
        <row r="3594">
          <cell r="A3594" t="str">
            <v>SBS0010142</v>
          </cell>
          <cell r="B3594">
            <v>220</v>
          </cell>
          <cell r="C3594" t="str">
            <v>副驾靠背上骨架焊接总成</v>
          </cell>
        </row>
        <row r="3595">
          <cell r="A3595" t="str">
            <v>SBS0010142</v>
          </cell>
          <cell r="B3595">
            <v>230</v>
          </cell>
          <cell r="C3595" t="str">
            <v>副驾靠背上骨架焊接总成</v>
          </cell>
        </row>
        <row r="3596">
          <cell r="A3596" t="str">
            <v>SBS0010144</v>
          </cell>
          <cell r="B3596">
            <v>230</v>
          </cell>
          <cell r="C3596" t="str">
            <v>支腿固定连接方管</v>
          </cell>
        </row>
        <row r="3597">
          <cell r="A3597" t="str">
            <v>SBS0010145</v>
          </cell>
          <cell r="B3597">
            <v>220</v>
          </cell>
          <cell r="C3597" t="str">
            <v>乘客三人座椅总成</v>
          </cell>
        </row>
        <row r="3598">
          <cell r="A3598" t="str">
            <v>SBS0010146</v>
          </cell>
          <cell r="B3598">
            <v>220</v>
          </cell>
          <cell r="C3598" t="str">
            <v>乘客双人座椅总成</v>
          </cell>
        </row>
        <row r="3599">
          <cell r="A3599" t="str">
            <v>SBS0010147</v>
          </cell>
          <cell r="B3599">
            <v>220</v>
          </cell>
          <cell r="C3599" t="str">
            <v>第三排三人座椅</v>
          </cell>
        </row>
        <row r="3600">
          <cell r="A3600" t="str">
            <v>SBS0010148</v>
          </cell>
          <cell r="B3600">
            <v>220</v>
          </cell>
          <cell r="C3600" t="str">
            <v>窄车一排三人座骨架总成</v>
          </cell>
        </row>
        <row r="3601">
          <cell r="A3601" t="str">
            <v>SBS0010149</v>
          </cell>
          <cell r="B3601">
            <v>220</v>
          </cell>
          <cell r="C3601" t="str">
            <v>窄车三排三人座骨架总成</v>
          </cell>
        </row>
        <row r="3602">
          <cell r="A3602" t="str">
            <v>SBS0010150</v>
          </cell>
          <cell r="B3602">
            <v>220</v>
          </cell>
          <cell r="C3602" t="str">
            <v>宽车二排双人座骨架总成</v>
          </cell>
        </row>
        <row r="3603">
          <cell r="A3603" t="str">
            <v>SBS0010151</v>
          </cell>
          <cell r="B3603">
            <v>220</v>
          </cell>
          <cell r="C3603" t="str">
            <v>乘客三人座椅（固定）</v>
          </cell>
        </row>
        <row r="3604">
          <cell r="A3604" t="str">
            <v>SBS0010152</v>
          </cell>
          <cell r="B3604">
            <v>220</v>
          </cell>
          <cell r="C3604" t="str">
            <v>乘客双人座椅（固定）</v>
          </cell>
        </row>
        <row r="3605">
          <cell r="A3605" t="str">
            <v>SBS0010153</v>
          </cell>
          <cell r="B3605">
            <v>220</v>
          </cell>
          <cell r="C3605" t="str">
            <v>乘客三人座椅（固定）</v>
          </cell>
        </row>
        <row r="3606">
          <cell r="A3606" t="str">
            <v>SBS0010154</v>
          </cell>
          <cell r="B3606">
            <v>220</v>
          </cell>
          <cell r="C3606" t="str">
            <v>K1标准头枕布套</v>
          </cell>
        </row>
        <row r="3607">
          <cell r="A3607" t="str">
            <v>SBS0010155</v>
          </cell>
          <cell r="B3607">
            <v>220</v>
          </cell>
          <cell r="C3607" t="str">
            <v>k1标准窄车三排三人座</v>
          </cell>
        </row>
        <row r="3608">
          <cell r="A3608" t="str">
            <v>SBS0010156</v>
          </cell>
          <cell r="B3608">
            <v>220</v>
          </cell>
          <cell r="C3608" t="str">
            <v>k1标准窄车三排三人背</v>
          </cell>
        </row>
        <row r="3609">
          <cell r="A3609" t="str">
            <v>SBS0010157</v>
          </cell>
          <cell r="B3609">
            <v>220</v>
          </cell>
          <cell r="C3609" t="str">
            <v>K1标准（上小背）布套</v>
          </cell>
        </row>
        <row r="3610">
          <cell r="A3610" t="str">
            <v>SBS0010158</v>
          </cell>
          <cell r="B3610">
            <v>220</v>
          </cell>
          <cell r="C3610" t="str">
            <v>K1标准（中间背）布套</v>
          </cell>
        </row>
        <row r="3611">
          <cell r="A3611" t="str">
            <v>SBS0010161</v>
          </cell>
          <cell r="B3611">
            <v>220</v>
          </cell>
          <cell r="C3611" t="str">
            <v>K1四人连体护盖（左）</v>
          </cell>
        </row>
        <row r="3612">
          <cell r="A3612" t="str">
            <v>SBS0010162</v>
          </cell>
          <cell r="B3612">
            <v>220</v>
          </cell>
          <cell r="C3612" t="str">
            <v>K1四人连体护盖（右）</v>
          </cell>
        </row>
        <row r="3613">
          <cell r="A3613" t="str">
            <v>SBS0010163</v>
          </cell>
          <cell r="B3613">
            <v>220</v>
          </cell>
          <cell r="C3613" t="str">
            <v>K1底座护盖（前）</v>
          </cell>
        </row>
        <row r="3614">
          <cell r="A3614" t="str">
            <v>SBS0010164</v>
          </cell>
          <cell r="B3614">
            <v>220</v>
          </cell>
          <cell r="C3614" t="str">
            <v>K1底座护盖（后）</v>
          </cell>
        </row>
        <row r="3615">
          <cell r="A3615" t="str">
            <v>SBS0010165</v>
          </cell>
          <cell r="B3615">
            <v>220</v>
          </cell>
          <cell r="C3615" t="str">
            <v>K1三点式安全带左</v>
          </cell>
        </row>
        <row r="3616">
          <cell r="A3616" t="str">
            <v>SBS0010166</v>
          </cell>
          <cell r="B3616">
            <v>220</v>
          </cell>
          <cell r="C3616" t="str">
            <v>K1解锁把手（右）双人</v>
          </cell>
        </row>
        <row r="3617">
          <cell r="A3617" t="str">
            <v>SBS0010168</v>
          </cell>
          <cell r="B3617">
            <v>220</v>
          </cell>
          <cell r="C3617" t="str">
            <v>K1解锁把手（左）双人</v>
          </cell>
        </row>
        <row r="3618">
          <cell r="A3618" t="str">
            <v>SBS0010169</v>
          </cell>
          <cell r="B3618">
            <v>220</v>
          </cell>
          <cell r="C3618" t="str">
            <v>K1锁扣短</v>
          </cell>
        </row>
        <row r="3619">
          <cell r="A3619" t="str">
            <v>SBS0010170</v>
          </cell>
          <cell r="B3619">
            <v>220</v>
          </cell>
          <cell r="C3619" t="str">
            <v>K1双人护盖（左）</v>
          </cell>
        </row>
        <row r="3620">
          <cell r="A3620" t="str">
            <v>SBS0010171</v>
          </cell>
          <cell r="B3620">
            <v>220</v>
          </cell>
          <cell r="C3620" t="str">
            <v>K1扶手米黄色</v>
          </cell>
        </row>
        <row r="3621">
          <cell r="A3621" t="str">
            <v>SBS0010172</v>
          </cell>
          <cell r="B3621">
            <v>220</v>
          </cell>
          <cell r="C3621" t="str">
            <v>K1双人中间护盖（左）</v>
          </cell>
        </row>
        <row r="3622">
          <cell r="A3622" t="str">
            <v>SBS0010173</v>
          </cell>
          <cell r="B3622">
            <v>220</v>
          </cell>
          <cell r="C3622" t="str">
            <v>K1双人护盖（右）</v>
          </cell>
        </row>
        <row r="3623">
          <cell r="A3623" t="str">
            <v>SBS0010174</v>
          </cell>
          <cell r="B3623">
            <v>220</v>
          </cell>
          <cell r="C3623" t="str">
            <v>K1双人中间护盖（右）</v>
          </cell>
        </row>
        <row r="3624">
          <cell r="A3624" t="str">
            <v>SBS0010175</v>
          </cell>
          <cell r="B3624">
            <v>220</v>
          </cell>
          <cell r="C3624" t="str">
            <v>K1背板</v>
          </cell>
        </row>
        <row r="3625">
          <cell r="A3625" t="str">
            <v>SBS0010176</v>
          </cell>
          <cell r="B3625">
            <v>220</v>
          </cell>
          <cell r="C3625" t="str">
            <v>头枕副插管</v>
          </cell>
        </row>
        <row r="3626">
          <cell r="A3626" t="str">
            <v>SBS0010177</v>
          </cell>
          <cell r="B3626">
            <v>220</v>
          </cell>
          <cell r="C3626" t="str">
            <v>头枕主插管</v>
          </cell>
        </row>
        <row r="3627">
          <cell r="A3627" t="str">
            <v>SBS0010178</v>
          </cell>
          <cell r="B3627">
            <v>220</v>
          </cell>
          <cell r="C3627" t="str">
            <v>K1右舵双人护罩右</v>
          </cell>
        </row>
        <row r="3628">
          <cell r="A3628" t="str">
            <v>SBS0010185</v>
          </cell>
          <cell r="B3628">
            <v>220</v>
          </cell>
          <cell r="C3628" t="str">
            <v>一排三人座垫护面总成</v>
          </cell>
        </row>
        <row r="3629">
          <cell r="A3629" t="str">
            <v>SBS0010186</v>
          </cell>
          <cell r="B3629">
            <v>220</v>
          </cell>
          <cell r="C3629" t="str">
            <v>双人座垫护面总成</v>
          </cell>
        </row>
        <row r="3630">
          <cell r="A3630" t="str">
            <v>SBS0010246</v>
          </cell>
          <cell r="B3630">
            <v>230</v>
          </cell>
          <cell r="C3630" t="str">
            <v>左侧手动调角器总成</v>
          </cell>
        </row>
        <row r="3631">
          <cell r="A3631" t="str">
            <v>SBS0010249</v>
          </cell>
          <cell r="B3631">
            <v>220</v>
          </cell>
          <cell r="C3631" t="str">
            <v>主驾遮蔽护板总成</v>
          </cell>
        </row>
        <row r="3632">
          <cell r="A3632" t="str">
            <v>SBS0010250</v>
          </cell>
          <cell r="B3632">
            <v>220</v>
          </cell>
          <cell r="C3632" t="str">
            <v>副驾支腿遮蔽护板总成</v>
          </cell>
        </row>
        <row r="3633">
          <cell r="A3633" t="str">
            <v>SBS0010251</v>
          </cell>
          <cell r="B3633">
            <v>220</v>
          </cell>
          <cell r="C3633" t="str">
            <v>K1宽车中间靠背护面总成</v>
          </cell>
        </row>
        <row r="3634">
          <cell r="A3634" t="str">
            <v>SBS0010252</v>
          </cell>
          <cell r="B3634">
            <v>220</v>
          </cell>
          <cell r="C3634" t="str">
            <v>K1宽车中间座垫护面总成</v>
          </cell>
        </row>
        <row r="3635">
          <cell r="A3635" t="str">
            <v>SBS0010257</v>
          </cell>
          <cell r="B3635">
            <v>230</v>
          </cell>
          <cell r="C3635" t="str">
            <v>胎压钣金焊接总成</v>
          </cell>
        </row>
        <row r="3636">
          <cell r="A3636" t="str">
            <v>SBS0010259</v>
          </cell>
          <cell r="B3636">
            <v>220</v>
          </cell>
          <cell r="C3636" t="str">
            <v>驾驶员靠背泡沫总成</v>
          </cell>
        </row>
        <row r="3637">
          <cell r="A3637" t="str">
            <v>SBS0010260</v>
          </cell>
          <cell r="B3637">
            <v>220</v>
          </cell>
          <cell r="C3637" t="str">
            <v>驾驶员座垫泡沫总成</v>
          </cell>
        </row>
        <row r="3638">
          <cell r="A3638" t="str">
            <v>SBS0010273</v>
          </cell>
          <cell r="B3638">
            <v>220</v>
          </cell>
          <cell r="C3638" t="str">
            <v>副驾驶员座椅总成</v>
          </cell>
        </row>
        <row r="3639">
          <cell r="A3639" t="str">
            <v>SBS0010282</v>
          </cell>
          <cell r="B3639">
            <v>220</v>
          </cell>
          <cell r="C3639" t="str">
            <v>副驾驶员座椅总成</v>
          </cell>
        </row>
        <row r="3640">
          <cell r="A3640" t="str">
            <v>SBS0010283</v>
          </cell>
          <cell r="B3640">
            <v>220</v>
          </cell>
          <cell r="C3640" t="str">
            <v>副驾驶员座椅总成</v>
          </cell>
        </row>
        <row r="3641">
          <cell r="A3641" t="str">
            <v>SBS0010284</v>
          </cell>
          <cell r="B3641">
            <v>220</v>
          </cell>
          <cell r="C3641" t="str">
            <v>电控钢丝坐扣总成</v>
          </cell>
        </row>
        <row r="3642">
          <cell r="A3642" t="str">
            <v>SBS0010285</v>
          </cell>
          <cell r="B3642">
            <v>230</v>
          </cell>
          <cell r="C3642" t="str">
            <v>双人左座左调角器-左主动</v>
          </cell>
        </row>
        <row r="3643">
          <cell r="A3643" t="str">
            <v>SBS0010286</v>
          </cell>
          <cell r="B3643">
            <v>230</v>
          </cell>
          <cell r="C3643" t="str">
            <v>右侧调角器上限位</v>
          </cell>
        </row>
        <row r="3644">
          <cell r="A3644" t="str">
            <v>SBS0010288</v>
          </cell>
          <cell r="B3644">
            <v>230</v>
          </cell>
          <cell r="C3644" t="str">
            <v>双人左座右调角器-右被动</v>
          </cell>
        </row>
        <row r="3645">
          <cell r="A3645" t="str">
            <v>SBS0010292</v>
          </cell>
          <cell r="B3645">
            <v>220</v>
          </cell>
          <cell r="C3645" t="str">
            <v>右舵双人右护盖</v>
          </cell>
        </row>
        <row r="3646">
          <cell r="A3646" t="str">
            <v>SBS0010293</v>
          </cell>
          <cell r="B3646">
            <v>230</v>
          </cell>
          <cell r="C3646" t="str">
            <v>左侧上下连接板连接轴</v>
          </cell>
        </row>
        <row r="3647">
          <cell r="A3647" t="str">
            <v>SBS0010304</v>
          </cell>
          <cell r="B3647">
            <v>230</v>
          </cell>
          <cell r="C3647" t="str">
            <v>单人右调角器总成</v>
          </cell>
        </row>
        <row r="3648">
          <cell r="A3648" t="str">
            <v>SBS0010314</v>
          </cell>
          <cell r="B3648">
            <v>230</v>
          </cell>
          <cell r="C3648" t="str">
            <v>双人右外侧调角器总成</v>
          </cell>
        </row>
        <row r="3649">
          <cell r="A3649" t="str">
            <v>SBS0010315</v>
          </cell>
          <cell r="B3649">
            <v>230</v>
          </cell>
          <cell r="C3649" t="str">
            <v>双人右内侧调角器总成</v>
          </cell>
        </row>
        <row r="3650">
          <cell r="A3650" t="str">
            <v>SBS0010316</v>
          </cell>
          <cell r="B3650">
            <v>230</v>
          </cell>
          <cell r="C3650" t="str">
            <v>双人右外侧调角器上连接板</v>
          </cell>
        </row>
        <row r="3651">
          <cell r="A3651" t="str">
            <v>SBS0010317</v>
          </cell>
          <cell r="B3651">
            <v>230</v>
          </cell>
          <cell r="C3651" t="str">
            <v>双人右内调角器上板</v>
          </cell>
        </row>
        <row r="3652">
          <cell r="A3652" t="str">
            <v>SBS0010318</v>
          </cell>
          <cell r="B3652">
            <v>230</v>
          </cell>
          <cell r="C3652" t="str">
            <v>双人左背右内调角器下板</v>
          </cell>
        </row>
        <row r="3653">
          <cell r="A3653" t="str">
            <v>SBS0010319</v>
          </cell>
          <cell r="B3653">
            <v>230</v>
          </cell>
          <cell r="C3653" t="str">
            <v>司机调角器右总成</v>
          </cell>
        </row>
        <row r="3654">
          <cell r="A3654" t="str">
            <v>SBS0010328</v>
          </cell>
          <cell r="B3654">
            <v>230</v>
          </cell>
          <cell r="C3654" t="str">
            <v>单人右内调角器下板</v>
          </cell>
        </row>
        <row r="3655">
          <cell r="A3655" t="str">
            <v>SBS0010338</v>
          </cell>
          <cell r="B3655">
            <v>230</v>
          </cell>
          <cell r="C3655" t="str">
            <v>副司机调角器左总成</v>
          </cell>
        </row>
        <row r="3656">
          <cell r="A3656" t="str">
            <v>SBS0010342</v>
          </cell>
          <cell r="B3656">
            <v>230</v>
          </cell>
          <cell r="C3656" t="str">
            <v>双人左内侧调角器总成</v>
          </cell>
        </row>
        <row r="3657">
          <cell r="A3657" t="str">
            <v>SBS0010348</v>
          </cell>
          <cell r="B3657">
            <v>230</v>
          </cell>
          <cell r="C3657" t="str">
            <v>双人右背外侧下板</v>
          </cell>
        </row>
        <row r="3658">
          <cell r="A3658" t="str">
            <v>SBS0010349</v>
          </cell>
          <cell r="B3658">
            <v>230</v>
          </cell>
          <cell r="C3658" t="str">
            <v>双人右背内调角器下板</v>
          </cell>
        </row>
        <row r="3659">
          <cell r="A3659" t="str">
            <v>SBS0010516</v>
          </cell>
          <cell r="B3659">
            <v>220</v>
          </cell>
          <cell r="C3659" t="str">
            <v>乘客左侧装饰罩总成</v>
          </cell>
        </row>
        <row r="3660">
          <cell r="A3660" t="str">
            <v>SBS0010517</v>
          </cell>
          <cell r="B3660">
            <v>220</v>
          </cell>
          <cell r="C3660" t="str">
            <v>乘客右侧装饰罩总成</v>
          </cell>
        </row>
        <row r="3661">
          <cell r="A3661" t="str">
            <v>SCS0000115</v>
          </cell>
          <cell r="B3661">
            <v>220</v>
          </cell>
          <cell r="C3661" t="str">
            <v>前排座椅总成-左</v>
          </cell>
        </row>
        <row r="3662">
          <cell r="A3662" t="str">
            <v>SCS0000116</v>
          </cell>
          <cell r="B3662">
            <v>220</v>
          </cell>
          <cell r="C3662" t="str">
            <v>前排座椅总成-右</v>
          </cell>
        </row>
        <row r="3663">
          <cell r="A3663" t="str">
            <v>SCS0000789</v>
          </cell>
          <cell r="B3663">
            <v>220</v>
          </cell>
          <cell r="C3663" t="str">
            <v>驾驶员座椅底板</v>
          </cell>
        </row>
        <row r="3664">
          <cell r="A3664" t="str">
            <v>SCS0000789</v>
          </cell>
          <cell r="B3664">
            <v>230</v>
          </cell>
          <cell r="C3664" t="str">
            <v>驾驶员座椅底板</v>
          </cell>
        </row>
        <row r="3665">
          <cell r="A3665" t="str">
            <v>SCS0000791</v>
          </cell>
          <cell r="B3665">
            <v>230</v>
          </cell>
          <cell r="C3665" t="str">
            <v>副驾座椅底板</v>
          </cell>
        </row>
        <row r="3666">
          <cell r="A3666" t="str">
            <v>SCS0000812</v>
          </cell>
          <cell r="B3666">
            <v>230</v>
          </cell>
          <cell r="C3666" t="str">
            <v>地板连接支架</v>
          </cell>
        </row>
        <row r="3667">
          <cell r="A3667" t="str">
            <v>SCS0000899</v>
          </cell>
          <cell r="B3667">
            <v>220</v>
          </cell>
          <cell r="C3667" t="str">
            <v>正驾背骨架右连接板总成</v>
          </cell>
        </row>
        <row r="3668">
          <cell r="A3668" t="str">
            <v>SCS0000901</v>
          </cell>
          <cell r="B3668">
            <v>220</v>
          </cell>
          <cell r="C3668" t="str">
            <v>副驾背骨架左连接板总成</v>
          </cell>
        </row>
        <row r="3669">
          <cell r="A3669" t="str">
            <v>SCS0000907</v>
          </cell>
          <cell r="B3669">
            <v>220</v>
          </cell>
          <cell r="C3669" t="str">
            <v>主驾安全带固定板总成</v>
          </cell>
        </row>
        <row r="3670">
          <cell r="A3670" t="str">
            <v>SCS0000907</v>
          </cell>
          <cell r="B3670">
            <v>230</v>
          </cell>
          <cell r="C3670" t="str">
            <v>主驾安全带固定板总成</v>
          </cell>
        </row>
        <row r="3671">
          <cell r="A3671" t="str">
            <v>SCS0000952</v>
          </cell>
          <cell r="B3671">
            <v>230</v>
          </cell>
          <cell r="C3671" t="str">
            <v>中排左侧座椅折叠器</v>
          </cell>
        </row>
        <row r="3672">
          <cell r="A3672" t="str">
            <v>SCS0000972</v>
          </cell>
          <cell r="B3672">
            <v>230</v>
          </cell>
          <cell r="C3672" t="str">
            <v>左椅外滑轨总成</v>
          </cell>
        </row>
        <row r="3673">
          <cell r="A3673" t="str">
            <v>SCS0000973</v>
          </cell>
          <cell r="B3673">
            <v>230</v>
          </cell>
          <cell r="C3673" t="str">
            <v>左椅内滑轨总成</v>
          </cell>
        </row>
        <row r="3674">
          <cell r="A3674" t="str">
            <v>SCS0000974</v>
          </cell>
          <cell r="B3674">
            <v>230</v>
          </cell>
          <cell r="C3674" t="str">
            <v>右椅内滑轨总成</v>
          </cell>
        </row>
        <row r="3675">
          <cell r="A3675" t="str">
            <v>SCS0000975</v>
          </cell>
          <cell r="B3675">
            <v>230</v>
          </cell>
          <cell r="C3675" t="str">
            <v>右椅外滑轨总成</v>
          </cell>
        </row>
        <row r="3676">
          <cell r="A3676" t="str">
            <v>SCS0000976</v>
          </cell>
          <cell r="B3676">
            <v>220</v>
          </cell>
          <cell r="C3676" t="str">
            <v>前排滑轨解锁手把</v>
          </cell>
        </row>
        <row r="3677">
          <cell r="A3677" t="str">
            <v>SCS0000976</v>
          </cell>
          <cell r="B3677">
            <v>230</v>
          </cell>
          <cell r="C3677" t="str">
            <v>前排滑轨解锁手把</v>
          </cell>
        </row>
        <row r="3678">
          <cell r="A3678" t="str">
            <v>SCS0000991</v>
          </cell>
          <cell r="B3678">
            <v>220</v>
          </cell>
          <cell r="C3678" t="str">
            <v>独立座前翻脚架总成右</v>
          </cell>
        </row>
        <row r="3679">
          <cell r="A3679" t="str">
            <v>SCS0000991</v>
          </cell>
          <cell r="B3679">
            <v>230</v>
          </cell>
          <cell r="C3679" t="str">
            <v>独立座前翻脚架总成右</v>
          </cell>
        </row>
        <row r="3680">
          <cell r="A3680" t="str">
            <v>SCS0001010</v>
          </cell>
          <cell r="B3680">
            <v>230</v>
          </cell>
          <cell r="C3680" t="str">
            <v>主驾左侧调角器总成</v>
          </cell>
        </row>
        <row r="3681">
          <cell r="A3681" t="str">
            <v>SCS0001011</v>
          </cell>
          <cell r="B3681">
            <v>230</v>
          </cell>
          <cell r="C3681" t="str">
            <v>副驾右侧调角器总成</v>
          </cell>
        </row>
        <row r="3682">
          <cell r="A3682" t="str">
            <v>SCS0001028</v>
          </cell>
          <cell r="B3682">
            <v>220</v>
          </cell>
          <cell r="C3682" t="str">
            <v>后排三人固定卡片</v>
          </cell>
        </row>
        <row r="3683">
          <cell r="A3683" t="str">
            <v>SCS0001028</v>
          </cell>
          <cell r="B3683">
            <v>230</v>
          </cell>
          <cell r="C3683" t="str">
            <v>后排三人固定卡片</v>
          </cell>
        </row>
        <row r="3684">
          <cell r="A3684" t="str">
            <v>SCS0001037</v>
          </cell>
          <cell r="B3684">
            <v>220</v>
          </cell>
          <cell r="C3684" t="str">
            <v>靠背骨架左连接板总成</v>
          </cell>
        </row>
        <row r="3685">
          <cell r="A3685" t="str">
            <v>SCS0001037</v>
          </cell>
          <cell r="B3685">
            <v>230</v>
          </cell>
          <cell r="C3685" t="str">
            <v>靠背骨架左连接板总成</v>
          </cell>
        </row>
        <row r="3686">
          <cell r="A3686" t="str">
            <v>SCS0001072</v>
          </cell>
          <cell r="B3686">
            <v>220</v>
          </cell>
          <cell r="C3686" t="str">
            <v>连动杆</v>
          </cell>
        </row>
        <row r="3687">
          <cell r="A3687" t="str">
            <v>SCS0001072</v>
          </cell>
          <cell r="B3687">
            <v>230</v>
          </cell>
          <cell r="C3687" t="str">
            <v>连动杆</v>
          </cell>
        </row>
        <row r="3688">
          <cell r="A3688" t="str">
            <v>SCS0001079</v>
          </cell>
          <cell r="B3688">
            <v>230</v>
          </cell>
          <cell r="C3688" t="str">
            <v>主驾右侧调角器总成</v>
          </cell>
        </row>
        <row r="3689">
          <cell r="A3689" t="str">
            <v>SCS0001080</v>
          </cell>
          <cell r="B3689">
            <v>230</v>
          </cell>
          <cell r="C3689" t="str">
            <v>副驾左侧调角器总成</v>
          </cell>
        </row>
        <row r="3690">
          <cell r="A3690" t="str">
            <v>SCS0001081</v>
          </cell>
          <cell r="B3690">
            <v>230</v>
          </cell>
          <cell r="C3690" t="str">
            <v>副驾右侧调角器总成</v>
          </cell>
        </row>
        <row r="3691">
          <cell r="A3691" t="str">
            <v>SCS0001090</v>
          </cell>
          <cell r="B3691">
            <v>220</v>
          </cell>
          <cell r="C3691" t="str">
            <v>扶手固定板</v>
          </cell>
        </row>
        <row r="3692">
          <cell r="A3692" t="str">
            <v>SCS0001090</v>
          </cell>
          <cell r="B3692">
            <v>230</v>
          </cell>
          <cell r="C3692" t="str">
            <v>扶手固定板</v>
          </cell>
        </row>
        <row r="3693">
          <cell r="A3693" t="str">
            <v>SCS0001109</v>
          </cell>
          <cell r="B3693">
            <v>230</v>
          </cell>
          <cell r="C3693" t="str">
            <v>主驾左侧调角器总成</v>
          </cell>
        </row>
        <row r="3694">
          <cell r="A3694" t="str">
            <v>SCS0001110</v>
          </cell>
          <cell r="B3694">
            <v>220</v>
          </cell>
          <cell r="C3694" t="str">
            <v>后排靠背中间脚架总成</v>
          </cell>
        </row>
        <row r="3695">
          <cell r="A3695" t="str">
            <v>SCS0001110</v>
          </cell>
          <cell r="B3695">
            <v>230</v>
          </cell>
          <cell r="C3695" t="str">
            <v>后排靠背中间脚架总成</v>
          </cell>
        </row>
        <row r="3696">
          <cell r="A3696" t="str">
            <v>SCS0001127</v>
          </cell>
          <cell r="B3696">
            <v>230</v>
          </cell>
          <cell r="C3696" t="str">
            <v>后排靠背右连接板总成</v>
          </cell>
        </row>
        <row r="3697">
          <cell r="A3697" t="str">
            <v>SCS0001134</v>
          </cell>
          <cell r="B3697">
            <v>230</v>
          </cell>
          <cell r="C3697" t="str">
            <v>后排靠背锁安装支架左</v>
          </cell>
        </row>
        <row r="3698">
          <cell r="A3698" t="str">
            <v>SCS0001135</v>
          </cell>
          <cell r="B3698">
            <v>230</v>
          </cell>
          <cell r="C3698" t="str">
            <v>后排靠背锁安装支架右</v>
          </cell>
        </row>
        <row r="3699">
          <cell r="A3699" t="str">
            <v>SCS0001159</v>
          </cell>
          <cell r="B3699">
            <v>230</v>
          </cell>
          <cell r="C3699" t="str">
            <v>后排靠背左连接板总成</v>
          </cell>
        </row>
        <row r="3700">
          <cell r="A3700" t="str">
            <v>SCS0001163</v>
          </cell>
          <cell r="B3700">
            <v>220</v>
          </cell>
          <cell r="C3700" t="str">
            <v>四分靠背骨锁安装支架</v>
          </cell>
        </row>
        <row r="3701">
          <cell r="A3701" t="str">
            <v>SCS0001163</v>
          </cell>
          <cell r="B3701">
            <v>230</v>
          </cell>
          <cell r="C3701" t="str">
            <v>四分靠背骨锁安装支架</v>
          </cell>
        </row>
        <row r="3702">
          <cell r="A3702" t="str">
            <v>SCS0001309</v>
          </cell>
          <cell r="B3702">
            <v>230</v>
          </cell>
          <cell r="C3702" t="str">
            <v>前排靠背上弯管</v>
          </cell>
        </row>
        <row r="3703">
          <cell r="A3703" t="str">
            <v>SCS0001311</v>
          </cell>
          <cell r="B3703">
            <v>230</v>
          </cell>
          <cell r="C3703" t="str">
            <v>主驾左侧调角器总成</v>
          </cell>
        </row>
        <row r="3704">
          <cell r="A3704" t="str">
            <v>SCS0001312</v>
          </cell>
          <cell r="B3704">
            <v>230</v>
          </cell>
          <cell r="C3704" t="str">
            <v>主驾右侧调角器总成</v>
          </cell>
        </row>
        <row r="3705">
          <cell r="A3705" t="str">
            <v>SCS0001313</v>
          </cell>
          <cell r="B3705">
            <v>230</v>
          </cell>
          <cell r="C3705" t="str">
            <v>主驾左侧调角器总成</v>
          </cell>
        </row>
        <row r="3706">
          <cell r="A3706" t="str">
            <v>SCS0001314</v>
          </cell>
          <cell r="B3706">
            <v>230</v>
          </cell>
          <cell r="C3706" t="str">
            <v>副驾右侧调角器总成</v>
          </cell>
        </row>
        <row r="3707">
          <cell r="A3707" t="str">
            <v>SCS0001315</v>
          </cell>
          <cell r="B3707">
            <v>230</v>
          </cell>
          <cell r="C3707" t="str">
            <v>副驾左侧调角器总成</v>
          </cell>
        </row>
        <row r="3708">
          <cell r="A3708" t="str">
            <v>SCS0001317</v>
          </cell>
          <cell r="B3708">
            <v>220</v>
          </cell>
          <cell r="C3708" t="str">
            <v>靠背腰部支撑钣金</v>
          </cell>
        </row>
        <row r="3709">
          <cell r="A3709" t="str">
            <v>SCS0001317</v>
          </cell>
          <cell r="B3709">
            <v>230</v>
          </cell>
          <cell r="C3709" t="str">
            <v>靠背腰部支撑钣金</v>
          </cell>
        </row>
        <row r="3710">
          <cell r="A3710" t="str">
            <v>SCS0001320</v>
          </cell>
          <cell r="B3710">
            <v>220</v>
          </cell>
          <cell r="C3710" t="str">
            <v>副驾调角器手柄</v>
          </cell>
        </row>
        <row r="3711">
          <cell r="A3711" t="str">
            <v>SCS0001320</v>
          </cell>
          <cell r="B3711">
            <v>230</v>
          </cell>
          <cell r="C3711" t="str">
            <v>副驾调角器手柄</v>
          </cell>
        </row>
        <row r="3712">
          <cell r="A3712" t="str">
            <v>SCS0001335</v>
          </cell>
          <cell r="B3712">
            <v>220</v>
          </cell>
          <cell r="C3712" t="str">
            <v>副驾右侧调角器带气囊</v>
          </cell>
        </row>
        <row r="3713">
          <cell r="A3713" t="str">
            <v>SCS0001335</v>
          </cell>
          <cell r="B3713">
            <v>230</v>
          </cell>
          <cell r="C3713" t="str">
            <v>副驾右侧调角器带气囊</v>
          </cell>
        </row>
        <row r="3714">
          <cell r="A3714" t="str">
            <v>SCS0001336</v>
          </cell>
          <cell r="B3714">
            <v>220</v>
          </cell>
          <cell r="C3714" t="str">
            <v>副驾左侧调角器</v>
          </cell>
        </row>
        <row r="3715">
          <cell r="A3715" t="str">
            <v>SCS0001336</v>
          </cell>
          <cell r="B3715">
            <v>230</v>
          </cell>
          <cell r="C3715" t="str">
            <v>副驾左侧调角器</v>
          </cell>
        </row>
        <row r="3716">
          <cell r="A3716" t="str">
            <v>SCS0001362</v>
          </cell>
          <cell r="B3716">
            <v>220</v>
          </cell>
          <cell r="C3716" t="str">
            <v>H32B靠背座垫电加热系统</v>
          </cell>
        </row>
        <row r="3717">
          <cell r="A3717" t="str">
            <v>SCS0001374</v>
          </cell>
          <cell r="B3717">
            <v>230</v>
          </cell>
          <cell r="C3717" t="str">
            <v>主驾座骨架总成</v>
          </cell>
        </row>
        <row r="3718">
          <cell r="A3718" t="str">
            <v>SCS0001375</v>
          </cell>
          <cell r="B3718">
            <v>230</v>
          </cell>
          <cell r="C3718" t="str">
            <v>副驾座骨架总成</v>
          </cell>
        </row>
        <row r="3719">
          <cell r="A3719" t="str">
            <v>SCS0001378</v>
          </cell>
          <cell r="B3719">
            <v>220</v>
          </cell>
          <cell r="C3719" t="str">
            <v>四分侧铰链总成</v>
          </cell>
        </row>
        <row r="3720">
          <cell r="A3720" t="str">
            <v>SCS0001378</v>
          </cell>
          <cell r="B3720">
            <v>230</v>
          </cell>
          <cell r="C3720" t="str">
            <v>四分侧铰链总成</v>
          </cell>
        </row>
        <row r="3721">
          <cell r="A3721" t="str">
            <v>SCS0001394</v>
          </cell>
          <cell r="B3721">
            <v>220</v>
          </cell>
          <cell r="C3721" t="str">
            <v>副驾驶员靠背骨架总成</v>
          </cell>
        </row>
        <row r="3722">
          <cell r="A3722" t="str">
            <v>SCS0001394</v>
          </cell>
          <cell r="B3722">
            <v>230</v>
          </cell>
          <cell r="C3722" t="str">
            <v>副驾驶员靠背骨架总成</v>
          </cell>
        </row>
        <row r="3723">
          <cell r="A3723" t="str">
            <v>SCS0001399</v>
          </cell>
          <cell r="B3723">
            <v>220</v>
          </cell>
          <cell r="C3723" t="str">
            <v>主驾驶员靠背骨架总成</v>
          </cell>
        </row>
        <row r="3724">
          <cell r="A3724" t="str">
            <v>SCS0001399</v>
          </cell>
          <cell r="B3724">
            <v>230</v>
          </cell>
          <cell r="C3724" t="str">
            <v>主驾驶员靠背骨架总成</v>
          </cell>
        </row>
        <row r="3725">
          <cell r="A3725" t="str">
            <v>SCS0001445</v>
          </cell>
          <cell r="B3725">
            <v>220</v>
          </cell>
          <cell r="C3725" t="str">
            <v>副驾座骨架总成</v>
          </cell>
        </row>
        <row r="3726">
          <cell r="A3726" t="str">
            <v>SCS0001445</v>
          </cell>
          <cell r="B3726">
            <v>230</v>
          </cell>
          <cell r="C3726" t="str">
            <v>副驾座骨架总成</v>
          </cell>
        </row>
        <row r="3727">
          <cell r="A3727" t="str">
            <v>SCS0001447</v>
          </cell>
          <cell r="B3727">
            <v>220</v>
          </cell>
          <cell r="C3727" t="str">
            <v>主驾座骨架总成</v>
          </cell>
        </row>
        <row r="3728">
          <cell r="A3728" t="str">
            <v>SCS0001447</v>
          </cell>
          <cell r="B3728">
            <v>230</v>
          </cell>
          <cell r="C3728" t="str">
            <v>主驾座骨架总成</v>
          </cell>
        </row>
        <row r="3729">
          <cell r="A3729" t="str">
            <v>SCS0001529</v>
          </cell>
          <cell r="B3729">
            <v>230</v>
          </cell>
          <cell r="C3729" t="str">
            <v>MA501主驾座骨架总成电动</v>
          </cell>
        </row>
        <row r="3730">
          <cell r="A3730" t="str">
            <v>SCS0001533</v>
          </cell>
          <cell r="B3730">
            <v>230</v>
          </cell>
          <cell r="C3730" t="str">
            <v>MA501副驾座骨架总成</v>
          </cell>
        </row>
        <row r="3731">
          <cell r="A3731" t="str">
            <v>SCS0001609</v>
          </cell>
          <cell r="B3731">
            <v>220</v>
          </cell>
          <cell r="C3731" t="str">
            <v>二排四分座骨架主体总成</v>
          </cell>
        </row>
        <row r="3732">
          <cell r="A3732" t="str">
            <v>SCS0001609</v>
          </cell>
          <cell r="B3732">
            <v>230</v>
          </cell>
          <cell r="C3732" t="str">
            <v>二排四分座骨架主体总成</v>
          </cell>
        </row>
        <row r="3733">
          <cell r="A3733" t="str">
            <v>SCS0001612</v>
          </cell>
          <cell r="B3733">
            <v>220</v>
          </cell>
          <cell r="C3733" t="str">
            <v>四分座垫左地锁连接板总成</v>
          </cell>
        </row>
        <row r="3734">
          <cell r="A3734" t="str">
            <v>SCS0001612</v>
          </cell>
          <cell r="B3734">
            <v>230</v>
          </cell>
          <cell r="C3734" t="str">
            <v>四分座垫左地锁连接板总成</v>
          </cell>
        </row>
        <row r="3735">
          <cell r="A3735" t="str">
            <v>SCS0001618</v>
          </cell>
          <cell r="B3735">
            <v>220</v>
          </cell>
          <cell r="C3735" t="str">
            <v>四分靠背饺链连接总成</v>
          </cell>
        </row>
        <row r="3736">
          <cell r="A3736" t="str">
            <v>SCS0001618</v>
          </cell>
          <cell r="B3736">
            <v>230</v>
          </cell>
          <cell r="C3736" t="str">
            <v>四分靠背饺链连接总成</v>
          </cell>
        </row>
        <row r="3737">
          <cell r="A3737" t="str">
            <v>SCS0001619</v>
          </cell>
          <cell r="B3737">
            <v>220</v>
          </cell>
          <cell r="C3737" t="str">
            <v>三排左座椅坐垫骨架总成</v>
          </cell>
        </row>
        <row r="3738">
          <cell r="A3738" t="str">
            <v>SCS0001619</v>
          </cell>
          <cell r="B3738">
            <v>230</v>
          </cell>
          <cell r="C3738" t="str">
            <v>三排左座椅坐垫骨架总成</v>
          </cell>
        </row>
        <row r="3739">
          <cell r="A3739" t="str">
            <v>SCS0001620</v>
          </cell>
          <cell r="B3739">
            <v>220</v>
          </cell>
          <cell r="C3739" t="str">
            <v>三排坐垫翻转支架总成</v>
          </cell>
        </row>
        <row r="3740">
          <cell r="A3740" t="str">
            <v>SCS0001620</v>
          </cell>
          <cell r="B3740">
            <v>230</v>
          </cell>
          <cell r="C3740" t="str">
            <v>三排坐垫翻转支架总成</v>
          </cell>
        </row>
        <row r="3741">
          <cell r="A3741" t="str">
            <v>SCS0001621</v>
          </cell>
          <cell r="B3741">
            <v>220</v>
          </cell>
          <cell r="C3741" t="str">
            <v>三排左座椅靠背骨架总成</v>
          </cell>
        </row>
        <row r="3742">
          <cell r="A3742" t="str">
            <v>SCS0001621</v>
          </cell>
          <cell r="B3742">
            <v>230</v>
          </cell>
          <cell r="C3742" t="str">
            <v>三排左座椅靠背骨架总成</v>
          </cell>
        </row>
        <row r="3743">
          <cell r="A3743" t="str">
            <v>SCS0001623</v>
          </cell>
          <cell r="B3743">
            <v>220</v>
          </cell>
          <cell r="C3743" t="str">
            <v>三排左座椅地脚链接总成</v>
          </cell>
        </row>
        <row r="3744">
          <cell r="A3744" t="str">
            <v>SCS0001623</v>
          </cell>
          <cell r="B3744">
            <v>230</v>
          </cell>
          <cell r="C3744" t="str">
            <v>三排左座椅地脚链接总成</v>
          </cell>
        </row>
        <row r="3745">
          <cell r="A3745" t="str">
            <v>SCS0001625</v>
          </cell>
          <cell r="B3745">
            <v>220</v>
          </cell>
          <cell r="C3745" t="str">
            <v>三排右座椅坐垫骨架总成</v>
          </cell>
        </row>
        <row r="3746">
          <cell r="A3746" t="str">
            <v>SCS0001625</v>
          </cell>
          <cell r="B3746">
            <v>230</v>
          </cell>
          <cell r="C3746" t="str">
            <v>三排右座椅坐垫骨架总成</v>
          </cell>
        </row>
        <row r="3747">
          <cell r="A3747" t="str">
            <v>SCS0001627</v>
          </cell>
          <cell r="B3747">
            <v>220</v>
          </cell>
          <cell r="C3747" t="str">
            <v>三排右座椅地脚链接总成</v>
          </cell>
        </row>
        <row r="3748">
          <cell r="A3748" t="str">
            <v>SCS0001627</v>
          </cell>
          <cell r="B3748">
            <v>230</v>
          </cell>
          <cell r="C3748" t="str">
            <v>三排右座椅地脚链接总成</v>
          </cell>
        </row>
        <row r="3749">
          <cell r="A3749" t="str">
            <v>SCS0001629</v>
          </cell>
          <cell r="B3749">
            <v>220</v>
          </cell>
          <cell r="C3749" t="str">
            <v>二排六分座骨架主体总成</v>
          </cell>
        </row>
        <row r="3750">
          <cell r="A3750" t="str">
            <v>SCS0001629</v>
          </cell>
          <cell r="B3750">
            <v>230</v>
          </cell>
          <cell r="C3750" t="str">
            <v>二排六分座骨架主体总成</v>
          </cell>
        </row>
        <row r="3751">
          <cell r="A3751" t="str">
            <v>SCS0001630</v>
          </cell>
          <cell r="B3751">
            <v>220</v>
          </cell>
          <cell r="C3751" t="str">
            <v>六分座垫右地锁连接板总成</v>
          </cell>
        </row>
        <row r="3752">
          <cell r="A3752" t="str">
            <v>SCS0001630</v>
          </cell>
          <cell r="B3752">
            <v>230</v>
          </cell>
          <cell r="C3752" t="str">
            <v>六分座垫右地锁连接板总成</v>
          </cell>
        </row>
        <row r="3753">
          <cell r="A3753" t="str">
            <v>SCS0001633</v>
          </cell>
          <cell r="B3753">
            <v>220</v>
          </cell>
          <cell r="C3753" t="str">
            <v>地锁解锁总成L</v>
          </cell>
        </row>
        <row r="3754">
          <cell r="A3754" t="str">
            <v>SCS0001633</v>
          </cell>
          <cell r="B3754">
            <v>230</v>
          </cell>
          <cell r="C3754" t="str">
            <v>地锁解锁总成L</v>
          </cell>
        </row>
        <row r="3755">
          <cell r="A3755" t="str">
            <v>SCS0003190</v>
          </cell>
          <cell r="B3755">
            <v>220</v>
          </cell>
          <cell r="C3755" t="str">
            <v>弹簧盖大</v>
          </cell>
        </row>
        <row r="3756">
          <cell r="A3756" t="str">
            <v>SCS0003190</v>
          </cell>
          <cell r="B3756">
            <v>230</v>
          </cell>
          <cell r="C3756" t="str">
            <v>弹簧盖大</v>
          </cell>
        </row>
        <row r="3757">
          <cell r="A3757" t="str">
            <v>SCS0003191</v>
          </cell>
          <cell r="B3757">
            <v>220</v>
          </cell>
          <cell r="C3757" t="str">
            <v>弹簧盖小</v>
          </cell>
        </row>
        <row r="3758">
          <cell r="A3758" t="str">
            <v>SCS0003191</v>
          </cell>
          <cell r="B3758">
            <v>230</v>
          </cell>
          <cell r="C3758" t="str">
            <v>弹簧盖小</v>
          </cell>
        </row>
        <row r="3759">
          <cell r="A3759" t="str">
            <v>SCS0003192</v>
          </cell>
          <cell r="B3759">
            <v>210</v>
          </cell>
          <cell r="C3759" t="str">
            <v>B40L挡块</v>
          </cell>
        </row>
        <row r="3760">
          <cell r="A3760" t="str">
            <v>SCS0003192</v>
          </cell>
          <cell r="B3760">
            <v>220</v>
          </cell>
          <cell r="C3760" t="str">
            <v>B40L挡块</v>
          </cell>
        </row>
        <row r="3761">
          <cell r="A3761" t="str">
            <v>SCS0003193</v>
          </cell>
          <cell r="B3761">
            <v>210</v>
          </cell>
          <cell r="C3761" t="str">
            <v>B40L扶手限位块</v>
          </cell>
        </row>
        <row r="3762">
          <cell r="A3762" t="str">
            <v>SCS0003193</v>
          </cell>
          <cell r="B3762">
            <v>220</v>
          </cell>
          <cell r="C3762" t="str">
            <v>B40L扶手限位块</v>
          </cell>
        </row>
        <row r="3763">
          <cell r="A3763" t="str">
            <v>SCS0003204</v>
          </cell>
          <cell r="B3763">
            <v>220</v>
          </cell>
          <cell r="C3763" t="str">
            <v>U201扶手内衬套</v>
          </cell>
        </row>
        <row r="3764">
          <cell r="A3764" t="str">
            <v>SCS0003269</v>
          </cell>
          <cell r="B3764">
            <v>210</v>
          </cell>
          <cell r="C3764" t="str">
            <v>B40L中改衬套</v>
          </cell>
        </row>
        <row r="3765">
          <cell r="A3765" t="str">
            <v>SCS0003269</v>
          </cell>
          <cell r="B3765">
            <v>220</v>
          </cell>
          <cell r="C3765" t="str">
            <v>B40L中改衬套</v>
          </cell>
        </row>
        <row r="3766">
          <cell r="A3766" t="str">
            <v>SCS0003270</v>
          </cell>
          <cell r="B3766">
            <v>210</v>
          </cell>
          <cell r="C3766" t="str">
            <v>B40L中改挡块</v>
          </cell>
        </row>
        <row r="3767">
          <cell r="A3767" t="str">
            <v>SCS0003270</v>
          </cell>
          <cell r="B3767">
            <v>220</v>
          </cell>
          <cell r="C3767" t="str">
            <v>B40L中改挡块</v>
          </cell>
        </row>
        <row r="3768">
          <cell r="A3768" t="str">
            <v>SCS0003287</v>
          </cell>
          <cell r="B3768">
            <v>210</v>
          </cell>
          <cell r="C3768" t="str">
            <v>U201解锁扣手底座</v>
          </cell>
        </row>
        <row r="3769">
          <cell r="A3769" t="str">
            <v>SCS0003291</v>
          </cell>
          <cell r="B3769">
            <v>210</v>
          </cell>
          <cell r="C3769" t="str">
            <v>U201解锁扣手外壳</v>
          </cell>
        </row>
        <row r="3770">
          <cell r="A3770" t="str">
            <v>SCS0003298</v>
          </cell>
          <cell r="B3770">
            <v>210</v>
          </cell>
          <cell r="C3770" t="str">
            <v>四分靠背调角器罩右</v>
          </cell>
        </row>
        <row r="3771">
          <cell r="A3771" t="str">
            <v>SCS0003301</v>
          </cell>
          <cell r="B3771">
            <v>210</v>
          </cell>
          <cell r="C3771" t="str">
            <v>四分靠背调角器罩左</v>
          </cell>
        </row>
        <row r="3772">
          <cell r="A3772" t="str">
            <v>SCS0003305</v>
          </cell>
          <cell r="B3772">
            <v>210</v>
          </cell>
          <cell r="C3772" t="str">
            <v>U201四分座垫底部护罩</v>
          </cell>
        </row>
        <row r="3773">
          <cell r="A3773" t="str">
            <v>SCS0003313</v>
          </cell>
          <cell r="B3773">
            <v>220</v>
          </cell>
          <cell r="C3773" t="str">
            <v>U201扶手外侧尼龙套</v>
          </cell>
        </row>
        <row r="3774">
          <cell r="A3774" t="str">
            <v>SCS0003317</v>
          </cell>
          <cell r="B3774">
            <v>210</v>
          </cell>
          <cell r="C3774" t="str">
            <v>二排六分靠背调角器罩左</v>
          </cell>
        </row>
        <row r="3775">
          <cell r="A3775" t="str">
            <v>SCS0003320</v>
          </cell>
          <cell r="B3775">
            <v>210</v>
          </cell>
          <cell r="C3775" t="str">
            <v>二排六分靠背调角器罩壳右</v>
          </cell>
        </row>
        <row r="3776">
          <cell r="A3776" t="str">
            <v>SCS0003321</v>
          </cell>
          <cell r="B3776">
            <v>220</v>
          </cell>
          <cell r="C3776" t="str">
            <v>U201六分背包装膜</v>
          </cell>
        </row>
        <row r="3777">
          <cell r="A3777" t="str">
            <v>SCS0003321</v>
          </cell>
          <cell r="B3777">
            <v>230</v>
          </cell>
          <cell r="C3777" t="str">
            <v>U201六分背包装膜</v>
          </cell>
        </row>
        <row r="3778">
          <cell r="A3778" t="str">
            <v>SCS0003327</v>
          </cell>
          <cell r="B3778">
            <v>220</v>
          </cell>
          <cell r="C3778" t="str">
            <v>U201尼龙套</v>
          </cell>
        </row>
        <row r="3779">
          <cell r="A3779" t="str">
            <v>SCS0003391</v>
          </cell>
          <cell r="B3779">
            <v>210</v>
          </cell>
          <cell r="C3779" t="str">
            <v>B40L中改扶手泡棉加强板</v>
          </cell>
        </row>
        <row r="3780">
          <cell r="A3780" t="str">
            <v>SCS0003391</v>
          </cell>
          <cell r="B3780">
            <v>220</v>
          </cell>
          <cell r="C3780" t="str">
            <v>B40L中改扶手泡棉加强板</v>
          </cell>
        </row>
        <row r="3781">
          <cell r="A3781" t="str">
            <v>SCS0003400</v>
          </cell>
          <cell r="B3781">
            <v>220</v>
          </cell>
          <cell r="C3781" t="str">
            <v>U201六分垫包装膜</v>
          </cell>
        </row>
        <row r="3782">
          <cell r="A3782" t="str">
            <v>SCS0003400</v>
          </cell>
          <cell r="B3782">
            <v>230</v>
          </cell>
          <cell r="C3782" t="str">
            <v>U201六分垫包装膜</v>
          </cell>
        </row>
        <row r="3783">
          <cell r="A3783" t="str">
            <v>SCS0003471</v>
          </cell>
          <cell r="B3783">
            <v>220</v>
          </cell>
          <cell r="C3783" t="str">
            <v>副驾驶员座垫泡沫总成</v>
          </cell>
        </row>
        <row r="3784">
          <cell r="A3784" t="str">
            <v>SCS0003842</v>
          </cell>
          <cell r="B3784">
            <v>230</v>
          </cell>
          <cell r="C3784" t="str">
            <v>副驾座骨架总成</v>
          </cell>
        </row>
        <row r="3785">
          <cell r="A3785" t="str">
            <v>SCS0003845</v>
          </cell>
          <cell r="B3785">
            <v>230</v>
          </cell>
          <cell r="C3785" t="str">
            <v>主驾座骨架总成四向</v>
          </cell>
        </row>
        <row r="3786">
          <cell r="A3786" t="str">
            <v>SCS0003923</v>
          </cell>
          <cell r="B3786">
            <v>220</v>
          </cell>
          <cell r="C3786" t="str">
            <v>靠背6分侧装车支架总成</v>
          </cell>
        </row>
        <row r="3787">
          <cell r="A3787" t="str">
            <v>SCS0003923</v>
          </cell>
          <cell r="B3787">
            <v>230</v>
          </cell>
          <cell r="C3787" t="str">
            <v>靠背6分侧装车支架总成</v>
          </cell>
        </row>
        <row r="3788">
          <cell r="A3788" t="str">
            <v>SCS0003924</v>
          </cell>
          <cell r="B3788">
            <v>220</v>
          </cell>
          <cell r="C3788" t="str">
            <v>靠背4分侧装车支架总成</v>
          </cell>
        </row>
        <row r="3789">
          <cell r="A3789" t="str">
            <v>SCS0003924</v>
          </cell>
          <cell r="B3789">
            <v>230</v>
          </cell>
          <cell r="C3789" t="str">
            <v>靠背4分侧装车支架总成</v>
          </cell>
        </row>
        <row r="3790">
          <cell r="A3790" t="str">
            <v>SCS0004025</v>
          </cell>
          <cell r="B3790">
            <v>220</v>
          </cell>
          <cell r="C3790" t="str">
            <v>B40后排垫地锁总成L</v>
          </cell>
        </row>
        <row r="3791">
          <cell r="A3791" t="str">
            <v>SCS0004026</v>
          </cell>
          <cell r="B3791">
            <v>210</v>
          </cell>
          <cell r="C3791" t="str">
            <v>B40L靠背扣手底座</v>
          </cell>
        </row>
        <row r="3792">
          <cell r="A3792" t="str">
            <v>SCS0004026</v>
          </cell>
          <cell r="B3792">
            <v>220</v>
          </cell>
          <cell r="C3792" t="str">
            <v>B40L靠背扣手底座</v>
          </cell>
        </row>
        <row r="3793">
          <cell r="A3793" t="str">
            <v>SCS0004027</v>
          </cell>
          <cell r="B3793">
            <v>220</v>
          </cell>
          <cell r="C3793" t="str">
            <v>四分座垫泡沫总成</v>
          </cell>
        </row>
        <row r="3794">
          <cell r="A3794" t="str">
            <v>SCS0004028</v>
          </cell>
          <cell r="B3794">
            <v>220</v>
          </cell>
          <cell r="C3794" t="str">
            <v>四分靠背支撑板</v>
          </cell>
        </row>
        <row r="3795">
          <cell r="A3795" t="str">
            <v>SCS0004028</v>
          </cell>
          <cell r="B3795">
            <v>230</v>
          </cell>
          <cell r="C3795" t="str">
            <v>四分靠背支撑板</v>
          </cell>
        </row>
        <row r="3796">
          <cell r="A3796" t="str">
            <v>SCS0004029</v>
          </cell>
          <cell r="B3796">
            <v>220</v>
          </cell>
          <cell r="C3796" t="str">
            <v>头枕主插管黑色</v>
          </cell>
        </row>
        <row r="3797">
          <cell r="A3797" t="str">
            <v>SCS0004032</v>
          </cell>
          <cell r="B3797">
            <v>220</v>
          </cell>
          <cell r="C3797" t="str">
            <v>B40后排垫地锁总成R</v>
          </cell>
        </row>
        <row r="3798">
          <cell r="A3798" t="str">
            <v>SCS0004033</v>
          </cell>
          <cell r="B3798">
            <v>230</v>
          </cell>
          <cell r="C3798" t="str">
            <v>四分靠背骨架总成</v>
          </cell>
        </row>
        <row r="3799">
          <cell r="A3799" t="str">
            <v>SCS0004035</v>
          </cell>
          <cell r="B3799">
            <v>220</v>
          </cell>
          <cell r="C3799" t="str">
            <v>四分靠背泡沫总成</v>
          </cell>
        </row>
        <row r="3800">
          <cell r="A3800" t="str">
            <v>SCS0004036</v>
          </cell>
          <cell r="B3800">
            <v>220</v>
          </cell>
          <cell r="C3800" t="str">
            <v>头枕副插管黑色</v>
          </cell>
        </row>
        <row r="3801">
          <cell r="A3801" t="str">
            <v>SCS0004037</v>
          </cell>
          <cell r="B3801">
            <v>220</v>
          </cell>
          <cell r="C3801" t="str">
            <v>B40L后排边头枕泡沫总成</v>
          </cell>
        </row>
        <row r="3802">
          <cell r="A3802" t="str">
            <v>SCS0004040</v>
          </cell>
          <cell r="B3802">
            <v>210</v>
          </cell>
          <cell r="C3802" t="str">
            <v>B40L扣手</v>
          </cell>
        </row>
        <row r="3803">
          <cell r="A3803" t="str">
            <v>SCS0004040</v>
          </cell>
          <cell r="B3803">
            <v>220</v>
          </cell>
          <cell r="C3803" t="str">
            <v>B40L扣手</v>
          </cell>
        </row>
        <row r="3804">
          <cell r="A3804" t="str">
            <v>SCS0004042</v>
          </cell>
          <cell r="B3804">
            <v>210</v>
          </cell>
          <cell r="C3804" t="str">
            <v>B40L座椅挂钩</v>
          </cell>
        </row>
        <row r="3805">
          <cell r="A3805" t="str">
            <v>SCS0004042</v>
          </cell>
          <cell r="B3805">
            <v>220</v>
          </cell>
          <cell r="C3805" t="str">
            <v>B40L座椅挂钩</v>
          </cell>
        </row>
        <row r="3806">
          <cell r="A3806" t="str">
            <v>SCS0004043</v>
          </cell>
          <cell r="B3806">
            <v>230</v>
          </cell>
          <cell r="C3806" t="str">
            <v>四分座垫骨架总成</v>
          </cell>
        </row>
        <row r="3807">
          <cell r="A3807" t="str">
            <v>SCS0004044</v>
          </cell>
          <cell r="B3807">
            <v>220</v>
          </cell>
          <cell r="C3807" t="str">
            <v>B40L地锁解锁拉带总成</v>
          </cell>
        </row>
        <row r="3808">
          <cell r="A3808" t="str">
            <v>SCS0004044</v>
          </cell>
          <cell r="B3808">
            <v>230</v>
          </cell>
          <cell r="C3808" t="str">
            <v>B40L地锁解锁拉带总成</v>
          </cell>
        </row>
        <row r="3809">
          <cell r="A3809" t="str">
            <v>SCS0004045</v>
          </cell>
          <cell r="B3809">
            <v>220</v>
          </cell>
          <cell r="C3809" t="str">
            <v>B40L四六分右侧内罩壳总成</v>
          </cell>
        </row>
        <row r="3810">
          <cell r="A3810" t="str">
            <v>SCS0004046</v>
          </cell>
          <cell r="B3810">
            <v>220</v>
          </cell>
          <cell r="C3810" t="str">
            <v>B40L四六分座椅挂钩拉带</v>
          </cell>
        </row>
        <row r="3811">
          <cell r="A3811" t="str">
            <v>SCS0004046</v>
          </cell>
          <cell r="B3811">
            <v>230</v>
          </cell>
          <cell r="C3811" t="str">
            <v>B40L四六分座椅挂钩拉带</v>
          </cell>
        </row>
        <row r="3812">
          <cell r="A3812" t="str">
            <v>SCS0004047</v>
          </cell>
          <cell r="B3812">
            <v>220</v>
          </cell>
          <cell r="C3812" t="str">
            <v>B40L扣手减震橡胶塞黑色</v>
          </cell>
        </row>
        <row r="3813">
          <cell r="A3813" t="str">
            <v>SCS0004048</v>
          </cell>
          <cell r="B3813">
            <v>220</v>
          </cell>
          <cell r="C3813" t="str">
            <v>B40L四六分地锁短拉线</v>
          </cell>
        </row>
        <row r="3814">
          <cell r="A3814" t="str">
            <v>SCS0004049</v>
          </cell>
          <cell r="B3814">
            <v>220</v>
          </cell>
          <cell r="C3814" t="str">
            <v>B40前排头枕包装膜</v>
          </cell>
        </row>
        <row r="3815">
          <cell r="A3815" t="str">
            <v>SCS0004049</v>
          </cell>
          <cell r="B3815">
            <v>230</v>
          </cell>
          <cell r="C3815" t="str">
            <v>B40前排头枕包装膜</v>
          </cell>
        </row>
        <row r="3816">
          <cell r="A3816" t="str">
            <v>SCS0004050</v>
          </cell>
          <cell r="B3816">
            <v>220</v>
          </cell>
          <cell r="C3816" t="str">
            <v>B40L四六分塞盖</v>
          </cell>
        </row>
        <row r="3817">
          <cell r="A3817" t="str">
            <v>SCS0004052</v>
          </cell>
          <cell r="B3817">
            <v>220</v>
          </cell>
          <cell r="C3817" t="str">
            <v>B40L四分靠背长拉线</v>
          </cell>
        </row>
        <row r="3818">
          <cell r="A3818" t="str">
            <v>SCS0004055</v>
          </cell>
          <cell r="B3818">
            <v>220</v>
          </cell>
          <cell r="C3818" t="str">
            <v>B40L四六分左侧内罩壳总成</v>
          </cell>
        </row>
        <row r="3819">
          <cell r="A3819" t="str">
            <v>SCS0004056</v>
          </cell>
          <cell r="B3819">
            <v>220</v>
          </cell>
          <cell r="C3819" t="str">
            <v>B40L四分头枕环保皮护面</v>
          </cell>
        </row>
        <row r="3820">
          <cell r="A3820" t="str">
            <v>SCS0004064</v>
          </cell>
          <cell r="B3820">
            <v>220</v>
          </cell>
          <cell r="C3820" t="str">
            <v>B40前排内脚架</v>
          </cell>
        </row>
        <row r="3821">
          <cell r="A3821" t="str">
            <v>SCS0004065</v>
          </cell>
          <cell r="B3821">
            <v>220</v>
          </cell>
          <cell r="C3821" t="str">
            <v>B40前排外脚架</v>
          </cell>
        </row>
        <row r="3822">
          <cell r="A3822" t="str">
            <v>SCS0004066</v>
          </cell>
          <cell r="B3822">
            <v>220</v>
          </cell>
          <cell r="C3822" t="str">
            <v>B40司机滑轨总成</v>
          </cell>
        </row>
        <row r="3823">
          <cell r="A3823" t="str">
            <v>SCS0004066</v>
          </cell>
          <cell r="B3823">
            <v>230</v>
          </cell>
          <cell r="C3823" t="str">
            <v>B40司机滑轨总成</v>
          </cell>
        </row>
        <row r="3824">
          <cell r="A3824" t="str">
            <v>SCS0004067</v>
          </cell>
          <cell r="B3824">
            <v>220</v>
          </cell>
          <cell r="C3824" t="str">
            <v>B40司机座框总成</v>
          </cell>
        </row>
        <row r="3825">
          <cell r="A3825" t="str">
            <v>SCS0004067</v>
          </cell>
          <cell r="B3825">
            <v>230</v>
          </cell>
          <cell r="C3825" t="str">
            <v>B40司机座框总成</v>
          </cell>
        </row>
        <row r="3826">
          <cell r="A3826" t="str">
            <v>SCS0004068</v>
          </cell>
          <cell r="B3826">
            <v>220</v>
          </cell>
          <cell r="C3826" t="str">
            <v>主驾靠背骨架焊接总成</v>
          </cell>
        </row>
        <row r="3827">
          <cell r="A3827" t="str">
            <v>SCS0004068</v>
          </cell>
          <cell r="B3827">
            <v>230</v>
          </cell>
          <cell r="C3827" t="str">
            <v>主驾靠背骨架焊接总成</v>
          </cell>
        </row>
        <row r="3828">
          <cell r="A3828" t="str">
            <v>SCS0004069</v>
          </cell>
          <cell r="B3828">
            <v>220</v>
          </cell>
          <cell r="C3828" t="str">
            <v>B40V司机背无纺布</v>
          </cell>
        </row>
        <row r="3829">
          <cell r="A3829" t="str">
            <v>SCS0004070</v>
          </cell>
          <cell r="B3829">
            <v>220</v>
          </cell>
          <cell r="C3829" t="str">
            <v>B40V司机座无纺布</v>
          </cell>
        </row>
        <row r="3830">
          <cell r="A3830" t="str">
            <v>SCS0004071</v>
          </cell>
          <cell r="B3830">
            <v>220</v>
          </cell>
          <cell r="C3830" t="str">
            <v>驾驶员座垫泡沫总成</v>
          </cell>
        </row>
        <row r="3831">
          <cell r="A3831" t="str">
            <v>SCS0004072</v>
          </cell>
          <cell r="B3831">
            <v>220</v>
          </cell>
          <cell r="C3831" t="str">
            <v>B40前排头枕泡沫总成</v>
          </cell>
        </row>
        <row r="3832">
          <cell r="A3832" t="str">
            <v>SCS0004073</v>
          </cell>
          <cell r="B3832">
            <v>220</v>
          </cell>
          <cell r="C3832" t="str">
            <v>驾驶员靠背泡沫总成</v>
          </cell>
        </row>
        <row r="3833">
          <cell r="A3833" t="str">
            <v>SCS0004074</v>
          </cell>
          <cell r="B3833">
            <v>220</v>
          </cell>
          <cell r="C3833" t="str">
            <v>B40前排靠背包装膜</v>
          </cell>
        </row>
        <row r="3834">
          <cell r="A3834" t="str">
            <v>SCS0004074</v>
          </cell>
          <cell r="B3834">
            <v>230</v>
          </cell>
          <cell r="C3834" t="str">
            <v>B40前排靠背包装膜</v>
          </cell>
        </row>
        <row r="3835">
          <cell r="A3835" t="str">
            <v>SCS0004075</v>
          </cell>
          <cell r="B3835">
            <v>220</v>
          </cell>
          <cell r="C3835" t="str">
            <v>B40前排座垫包装膜</v>
          </cell>
        </row>
        <row r="3836">
          <cell r="A3836" t="str">
            <v>SCS0004075</v>
          </cell>
          <cell r="B3836">
            <v>230</v>
          </cell>
          <cell r="C3836" t="str">
            <v>B40前排座垫包装膜</v>
          </cell>
        </row>
        <row r="3837">
          <cell r="A3837" t="str">
            <v>SCS0004076</v>
          </cell>
          <cell r="B3837">
            <v>220</v>
          </cell>
          <cell r="C3837" t="str">
            <v>B40L左前背护面环保皮</v>
          </cell>
        </row>
        <row r="3838">
          <cell r="A3838" t="str">
            <v>SCS0004077</v>
          </cell>
          <cell r="B3838">
            <v>220</v>
          </cell>
          <cell r="C3838" t="str">
            <v>B40L左前座护面环保皮</v>
          </cell>
        </row>
        <row r="3839">
          <cell r="A3839" t="str">
            <v>SCS0004078</v>
          </cell>
          <cell r="B3839">
            <v>220</v>
          </cell>
          <cell r="C3839" t="str">
            <v>B40L前头枕护面环保皮</v>
          </cell>
        </row>
        <row r="3840">
          <cell r="A3840" t="str">
            <v>SCS0004079</v>
          </cell>
          <cell r="B3840">
            <v>220</v>
          </cell>
          <cell r="C3840" t="str">
            <v>B40L前排锁扣总成带线</v>
          </cell>
        </row>
        <row r="3841">
          <cell r="A3841" t="str">
            <v>SCS0004081</v>
          </cell>
          <cell r="B3841">
            <v>220</v>
          </cell>
          <cell r="C3841" t="str">
            <v>拉线固定座L</v>
          </cell>
        </row>
        <row r="3842">
          <cell r="A3842" t="str">
            <v>SCS0004082</v>
          </cell>
          <cell r="B3842">
            <v>210</v>
          </cell>
          <cell r="C3842" t="str">
            <v>B40L司机侧围前护盖</v>
          </cell>
        </row>
        <row r="3843">
          <cell r="A3843" t="str">
            <v>SCS0004082</v>
          </cell>
          <cell r="B3843">
            <v>220</v>
          </cell>
          <cell r="C3843" t="str">
            <v>B40L司机侧围前护盖</v>
          </cell>
        </row>
        <row r="3844">
          <cell r="A3844" t="str">
            <v>SCS0004083</v>
          </cell>
          <cell r="B3844">
            <v>210</v>
          </cell>
          <cell r="C3844" t="str">
            <v>B40L司机侧围护盖</v>
          </cell>
        </row>
        <row r="3845">
          <cell r="A3845" t="str">
            <v>SCS0004083</v>
          </cell>
          <cell r="B3845">
            <v>220</v>
          </cell>
          <cell r="C3845" t="str">
            <v>B40L司机侧围护盖</v>
          </cell>
        </row>
        <row r="3846">
          <cell r="A3846" t="str">
            <v>SCS0004084</v>
          </cell>
          <cell r="B3846">
            <v>210</v>
          </cell>
          <cell r="C3846" t="str">
            <v>B40升降器手柄新状态</v>
          </cell>
        </row>
        <row r="3847">
          <cell r="A3847" t="str">
            <v>SCS0004084</v>
          </cell>
          <cell r="B3847">
            <v>220</v>
          </cell>
          <cell r="C3847" t="str">
            <v>B40升降器手柄新状态</v>
          </cell>
        </row>
        <row r="3848">
          <cell r="A3848" t="str">
            <v>SCS0004085</v>
          </cell>
          <cell r="B3848">
            <v>210</v>
          </cell>
          <cell r="C3848" t="str">
            <v>B40司机升降手柄盖</v>
          </cell>
        </row>
        <row r="3849">
          <cell r="A3849" t="str">
            <v>SCS0004085</v>
          </cell>
          <cell r="B3849">
            <v>220</v>
          </cell>
          <cell r="C3849" t="str">
            <v>B40司机升降手柄盖</v>
          </cell>
        </row>
        <row r="3850">
          <cell r="A3850" t="str">
            <v>SCS0004086</v>
          </cell>
          <cell r="B3850">
            <v>210</v>
          </cell>
          <cell r="C3850" t="str">
            <v>B40前排司机调角器手柄</v>
          </cell>
        </row>
        <row r="3851">
          <cell r="A3851" t="str">
            <v>SCS0004086</v>
          </cell>
          <cell r="B3851">
            <v>220</v>
          </cell>
          <cell r="C3851" t="str">
            <v>B40前排司机调角器手柄</v>
          </cell>
        </row>
        <row r="3852">
          <cell r="A3852" t="str">
            <v>SCS0004087</v>
          </cell>
          <cell r="B3852">
            <v>220</v>
          </cell>
          <cell r="C3852" t="str">
            <v>B40副司机背骨架焊连动杆</v>
          </cell>
        </row>
        <row r="3853">
          <cell r="A3853" t="str">
            <v>SCS0004087</v>
          </cell>
          <cell r="B3853">
            <v>230</v>
          </cell>
          <cell r="C3853" t="str">
            <v>B40副司机背骨架焊连动杆</v>
          </cell>
        </row>
        <row r="3854">
          <cell r="A3854" t="str">
            <v>SCS0004088</v>
          </cell>
          <cell r="B3854">
            <v>220</v>
          </cell>
          <cell r="C3854" t="str">
            <v>副驾驶员滑轨总成</v>
          </cell>
        </row>
        <row r="3855">
          <cell r="A3855" t="str">
            <v>SCS0004088</v>
          </cell>
          <cell r="B3855">
            <v>230</v>
          </cell>
          <cell r="C3855" t="str">
            <v>副驾驶员滑轨总成</v>
          </cell>
        </row>
        <row r="3856">
          <cell r="A3856" t="str">
            <v>SCS0004089</v>
          </cell>
          <cell r="B3856">
            <v>220</v>
          </cell>
          <cell r="C3856" t="str">
            <v>新北汽B40副司机座框总成</v>
          </cell>
        </row>
        <row r="3857">
          <cell r="A3857" t="str">
            <v>SCS0004089</v>
          </cell>
          <cell r="B3857">
            <v>230</v>
          </cell>
          <cell r="C3857" t="str">
            <v>新北汽B40副司机座框总成</v>
          </cell>
        </row>
        <row r="3858">
          <cell r="A3858" t="str">
            <v>SCS0004090</v>
          </cell>
          <cell r="B3858">
            <v>220</v>
          </cell>
          <cell r="C3858" t="str">
            <v>拉线固定座R</v>
          </cell>
        </row>
        <row r="3859">
          <cell r="A3859" t="str">
            <v>SCS0004091</v>
          </cell>
          <cell r="B3859">
            <v>220</v>
          </cell>
          <cell r="C3859" t="str">
            <v>安全报警装置SBR</v>
          </cell>
        </row>
        <row r="3860">
          <cell r="A3860" t="str">
            <v>SCS0004094</v>
          </cell>
          <cell r="B3860">
            <v>210</v>
          </cell>
          <cell r="C3860" t="str">
            <v>B40副司机前护盖</v>
          </cell>
        </row>
        <row r="3861">
          <cell r="A3861" t="str">
            <v>SCS0004094</v>
          </cell>
          <cell r="B3861">
            <v>220</v>
          </cell>
          <cell r="C3861" t="str">
            <v>B40副司机前护盖</v>
          </cell>
        </row>
        <row r="3862">
          <cell r="A3862" t="str">
            <v>SCS0004095</v>
          </cell>
          <cell r="B3862">
            <v>210</v>
          </cell>
          <cell r="C3862" t="str">
            <v>B40副司机侧围护盖</v>
          </cell>
        </row>
        <row r="3863">
          <cell r="A3863" t="str">
            <v>SCS0004095</v>
          </cell>
          <cell r="B3863">
            <v>220</v>
          </cell>
          <cell r="C3863" t="str">
            <v>B40副司机侧围护盖</v>
          </cell>
        </row>
        <row r="3864">
          <cell r="A3864" t="str">
            <v>SCS0004096</v>
          </cell>
          <cell r="B3864">
            <v>210</v>
          </cell>
          <cell r="C3864" t="str">
            <v>B40前排副司机调角手柄黑</v>
          </cell>
        </row>
        <row r="3865">
          <cell r="A3865" t="str">
            <v>SCS0004096</v>
          </cell>
          <cell r="B3865">
            <v>220</v>
          </cell>
          <cell r="C3865" t="str">
            <v>B40前排副司机调角手柄黑</v>
          </cell>
        </row>
        <row r="3866">
          <cell r="A3866" t="str">
            <v>SCS0004097</v>
          </cell>
          <cell r="B3866">
            <v>220</v>
          </cell>
          <cell r="C3866" t="str">
            <v>B40L左前背护面真皮全黑</v>
          </cell>
        </row>
        <row r="3867">
          <cell r="A3867" t="str">
            <v>SCS0004098</v>
          </cell>
          <cell r="B3867">
            <v>220</v>
          </cell>
          <cell r="C3867" t="str">
            <v>B40L左前座护面真皮全黑</v>
          </cell>
        </row>
        <row r="3868">
          <cell r="A3868" t="str">
            <v>SCS0004099</v>
          </cell>
          <cell r="B3868">
            <v>220</v>
          </cell>
          <cell r="C3868" t="str">
            <v>B40L右前背护面真皮全黑</v>
          </cell>
        </row>
        <row r="3869">
          <cell r="A3869" t="str">
            <v>SCS0004100</v>
          </cell>
          <cell r="B3869">
            <v>220</v>
          </cell>
          <cell r="C3869" t="str">
            <v>B40L右前座护面真皮全黑</v>
          </cell>
        </row>
        <row r="3870">
          <cell r="A3870" t="str">
            <v>SCS0004104</v>
          </cell>
          <cell r="B3870">
            <v>220</v>
          </cell>
          <cell r="C3870" t="str">
            <v>B40V后排快拆折叠机构</v>
          </cell>
        </row>
        <row r="3871">
          <cell r="A3871" t="str">
            <v>SCS0004105</v>
          </cell>
          <cell r="B3871">
            <v>220</v>
          </cell>
          <cell r="C3871" t="str">
            <v>B40V后排背折叠机构总成L</v>
          </cell>
        </row>
        <row r="3872">
          <cell r="A3872" t="str">
            <v>SCS0004105</v>
          </cell>
          <cell r="B3872">
            <v>230</v>
          </cell>
          <cell r="C3872" t="str">
            <v>B40V后排背折叠机构总成L</v>
          </cell>
        </row>
        <row r="3873">
          <cell r="A3873" t="str">
            <v>SCS0004106</v>
          </cell>
          <cell r="B3873">
            <v>220</v>
          </cell>
          <cell r="C3873" t="str">
            <v>B40V后排背折叠机构总成R</v>
          </cell>
        </row>
        <row r="3874">
          <cell r="A3874" t="str">
            <v>SCS0004106</v>
          </cell>
          <cell r="B3874">
            <v>230</v>
          </cell>
          <cell r="C3874" t="str">
            <v>B40V后排背折叠机构总成R</v>
          </cell>
        </row>
        <row r="3875">
          <cell r="A3875" t="str">
            <v>SCS0004107</v>
          </cell>
          <cell r="B3875">
            <v>220</v>
          </cell>
          <cell r="C3875" t="str">
            <v>后座椅安全带双搭扣总成</v>
          </cell>
        </row>
        <row r="3876">
          <cell r="A3876" t="str">
            <v>SCS0004108</v>
          </cell>
          <cell r="B3876">
            <v>220</v>
          </cell>
          <cell r="C3876" t="str">
            <v>B40V后排坐垫短拉线</v>
          </cell>
        </row>
        <row r="3877">
          <cell r="A3877" t="str">
            <v>SCS0004109</v>
          </cell>
          <cell r="B3877">
            <v>220</v>
          </cell>
          <cell r="C3877" t="str">
            <v>B40V后排靠背长拉线</v>
          </cell>
        </row>
        <row r="3878">
          <cell r="A3878" t="str">
            <v>SCS0004110</v>
          </cell>
          <cell r="B3878">
            <v>210</v>
          </cell>
          <cell r="C3878" t="str">
            <v>B40V后排扣手内支撑</v>
          </cell>
        </row>
        <row r="3879">
          <cell r="A3879" t="str">
            <v>SCS0004110</v>
          </cell>
          <cell r="B3879">
            <v>220</v>
          </cell>
          <cell r="C3879" t="str">
            <v>B40V后排扣手内支撑</v>
          </cell>
        </row>
        <row r="3880">
          <cell r="A3880" t="str">
            <v>SCS0004111</v>
          </cell>
          <cell r="B3880">
            <v>210</v>
          </cell>
          <cell r="C3880" t="str">
            <v>B40V后排扣手</v>
          </cell>
        </row>
        <row r="3881">
          <cell r="A3881" t="str">
            <v>SCS0004111</v>
          </cell>
          <cell r="B3881">
            <v>220</v>
          </cell>
          <cell r="C3881" t="str">
            <v>B40V后排扣手</v>
          </cell>
        </row>
        <row r="3882">
          <cell r="A3882" t="str">
            <v>SCS0004112</v>
          </cell>
          <cell r="B3882">
            <v>210</v>
          </cell>
          <cell r="C3882" t="str">
            <v>B40V后排支撑外壳</v>
          </cell>
        </row>
        <row r="3883">
          <cell r="A3883" t="str">
            <v>SCS0004112</v>
          </cell>
          <cell r="B3883">
            <v>220</v>
          </cell>
          <cell r="C3883" t="str">
            <v>B40V后排支撑外壳</v>
          </cell>
        </row>
        <row r="3884">
          <cell r="A3884" t="str">
            <v>SCS0004113</v>
          </cell>
          <cell r="B3884">
            <v>220</v>
          </cell>
          <cell r="C3884" t="str">
            <v>B40V后排座无纺布</v>
          </cell>
        </row>
        <row r="3885">
          <cell r="A3885" t="str">
            <v>SCS0004114</v>
          </cell>
          <cell r="B3885">
            <v>220</v>
          </cell>
          <cell r="C3885" t="str">
            <v>B40V后排背无纺布</v>
          </cell>
        </row>
        <row r="3886">
          <cell r="A3886" t="str">
            <v>SCS0004115</v>
          </cell>
          <cell r="B3886">
            <v>220</v>
          </cell>
          <cell r="C3886" t="str">
            <v>B40V后排靠背骨架总成</v>
          </cell>
        </row>
        <row r="3887">
          <cell r="A3887" t="str">
            <v>SCS0004115</v>
          </cell>
          <cell r="B3887">
            <v>230</v>
          </cell>
          <cell r="C3887" t="str">
            <v>B40V后排靠背骨架总成</v>
          </cell>
        </row>
        <row r="3888">
          <cell r="A3888" t="str">
            <v>SCS0004116</v>
          </cell>
          <cell r="B3888">
            <v>220</v>
          </cell>
          <cell r="C3888" t="str">
            <v>B40V后排座垫骨架总成</v>
          </cell>
        </row>
        <row r="3889">
          <cell r="A3889" t="str">
            <v>SCS0004116</v>
          </cell>
          <cell r="B3889">
            <v>230</v>
          </cell>
          <cell r="C3889" t="str">
            <v>B40V后排座垫骨架总成</v>
          </cell>
        </row>
        <row r="3890">
          <cell r="A3890" t="str">
            <v>SCS0004117</v>
          </cell>
          <cell r="B3890">
            <v>220</v>
          </cell>
          <cell r="C3890" t="str">
            <v>B40后排座椅头枕包装膜</v>
          </cell>
        </row>
        <row r="3891">
          <cell r="A3891" t="str">
            <v>SCS0004117</v>
          </cell>
          <cell r="B3891">
            <v>230</v>
          </cell>
          <cell r="C3891" t="str">
            <v>B40后排座椅头枕包装膜</v>
          </cell>
        </row>
        <row r="3892">
          <cell r="A3892" t="str">
            <v>SCS0004118</v>
          </cell>
          <cell r="B3892">
            <v>220</v>
          </cell>
          <cell r="C3892" t="str">
            <v>B40后排座椅坐垫包装膜</v>
          </cell>
        </row>
        <row r="3893">
          <cell r="A3893" t="str">
            <v>SCS0004118</v>
          </cell>
          <cell r="B3893">
            <v>230</v>
          </cell>
          <cell r="C3893" t="str">
            <v>B40后排座椅坐垫包装膜</v>
          </cell>
        </row>
        <row r="3894">
          <cell r="A3894" t="str">
            <v>SCS0004119</v>
          </cell>
          <cell r="B3894">
            <v>220</v>
          </cell>
          <cell r="C3894" t="str">
            <v>B40V后排座椅靠背包装膜</v>
          </cell>
        </row>
        <row r="3895">
          <cell r="A3895" t="str">
            <v>SCS0004119</v>
          </cell>
          <cell r="B3895">
            <v>230</v>
          </cell>
          <cell r="C3895" t="str">
            <v>B40V后排座椅靠背包装膜</v>
          </cell>
        </row>
        <row r="3896">
          <cell r="A3896" t="str">
            <v>SCS0004120</v>
          </cell>
          <cell r="B3896">
            <v>220</v>
          </cell>
          <cell r="C3896" t="str">
            <v>后排座垫泡沫总成</v>
          </cell>
        </row>
        <row r="3897">
          <cell r="A3897" t="str">
            <v>SCS0004122</v>
          </cell>
          <cell r="B3897">
            <v>220</v>
          </cell>
          <cell r="C3897" t="str">
            <v>后排靠背泡沫总成</v>
          </cell>
        </row>
        <row r="3898">
          <cell r="A3898" t="str">
            <v>SCS0004125</v>
          </cell>
          <cell r="B3898">
            <v>220</v>
          </cell>
          <cell r="C3898" t="str">
            <v>B40L六分右折叠器总成</v>
          </cell>
        </row>
        <row r="3899">
          <cell r="A3899" t="str">
            <v>SCS0004125</v>
          </cell>
          <cell r="B3899">
            <v>230</v>
          </cell>
          <cell r="C3899" t="str">
            <v>B40L六分右折叠器总成</v>
          </cell>
        </row>
        <row r="3900">
          <cell r="A3900" t="str">
            <v>SCS0004126</v>
          </cell>
          <cell r="B3900">
            <v>220</v>
          </cell>
          <cell r="C3900" t="str">
            <v>B40L六分地锁长拉线</v>
          </cell>
        </row>
        <row r="3901">
          <cell r="A3901" t="str">
            <v>SCS0004127</v>
          </cell>
          <cell r="B3901">
            <v>220</v>
          </cell>
          <cell r="C3901" t="str">
            <v>B40L安全带卷轴器</v>
          </cell>
        </row>
        <row r="3902">
          <cell r="A3902" t="str">
            <v>SCS0004128</v>
          </cell>
          <cell r="B3902">
            <v>220</v>
          </cell>
          <cell r="C3902" t="str">
            <v>B40L六分靠背长拉线</v>
          </cell>
        </row>
        <row r="3903">
          <cell r="A3903" t="str">
            <v>SCS0004130</v>
          </cell>
          <cell r="B3903">
            <v>220</v>
          </cell>
          <cell r="C3903" t="str">
            <v>B40L六分靠背支撑板</v>
          </cell>
        </row>
        <row r="3904">
          <cell r="A3904" t="str">
            <v>SCS0004130</v>
          </cell>
          <cell r="B3904">
            <v>230</v>
          </cell>
          <cell r="C3904" t="str">
            <v>B40L六分靠背支撑板</v>
          </cell>
        </row>
        <row r="3905">
          <cell r="A3905" t="str">
            <v>SCS0004131</v>
          </cell>
          <cell r="B3905">
            <v>220</v>
          </cell>
          <cell r="C3905" t="str">
            <v>B40L六分左折叠器总成</v>
          </cell>
        </row>
        <row r="3906">
          <cell r="A3906" t="str">
            <v>SCS0004131</v>
          </cell>
          <cell r="B3906">
            <v>230</v>
          </cell>
          <cell r="C3906" t="str">
            <v>B40L六分左折叠器总成</v>
          </cell>
        </row>
        <row r="3907">
          <cell r="A3907" t="str">
            <v>SCS0004133</v>
          </cell>
          <cell r="B3907">
            <v>220</v>
          </cell>
          <cell r="C3907" t="str">
            <v>B40L六分安全带出口罩壳</v>
          </cell>
        </row>
        <row r="3908">
          <cell r="A3908" t="str">
            <v>SCS0004134</v>
          </cell>
          <cell r="B3908">
            <v>220</v>
          </cell>
          <cell r="C3908" t="str">
            <v>B40L安全带锁扣</v>
          </cell>
        </row>
        <row r="3909">
          <cell r="A3909" t="str">
            <v>SCS0004136</v>
          </cell>
          <cell r="B3909">
            <v>220</v>
          </cell>
          <cell r="C3909" t="str">
            <v>B40L六分座椅扶手压板</v>
          </cell>
        </row>
        <row r="3910">
          <cell r="A3910" t="str">
            <v>SCS0004137</v>
          </cell>
          <cell r="B3910">
            <v>220</v>
          </cell>
          <cell r="C3910" t="str">
            <v>B40L六分茶杯盒</v>
          </cell>
        </row>
        <row r="3911">
          <cell r="A3911" t="str">
            <v>SCS0004138</v>
          </cell>
          <cell r="B3911">
            <v>220</v>
          </cell>
          <cell r="C3911" t="str">
            <v>B40L六分靠背骨架总成</v>
          </cell>
        </row>
        <row r="3912">
          <cell r="A3912" t="str">
            <v>SCS0004139</v>
          </cell>
          <cell r="B3912">
            <v>220</v>
          </cell>
          <cell r="C3912" t="str">
            <v>B40L六分右侧外罩壳总成</v>
          </cell>
        </row>
        <row r="3913">
          <cell r="A3913" t="str">
            <v>SCS0004140</v>
          </cell>
          <cell r="B3913">
            <v>220</v>
          </cell>
          <cell r="C3913" t="str">
            <v>B40L二排六分座骨架总成</v>
          </cell>
        </row>
        <row r="3914">
          <cell r="A3914" t="str">
            <v>SCS0004141</v>
          </cell>
          <cell r="B3914">
            <v>220</v>
          </cell>
          <cell r="C3914" t="str">
            <v>B40L六分左侧外罩壳总成</v>
          </cell>
        </row>
        <row r="3915">
          <cell r="A3915" t="str">
            <v>SCS0004143</v>
          </cell>
          <cell r="B3915">
            <v>220</v>
          </cell>
          <cell r="C3915" t="str">
            <v>六分座垫泡沫总成</v>
          </cell>
        </row>
        <row r="3916">
          <cell r="A3916" t="str">
            <v>SCS0004144</v>
          </cell>
          <cell r="B3916">
            <v>220</v>
          </cell>
          <cell r="C3916" t="str">
            <v>B40L中间头枕泡沫总成新</v>
          </cell>
        </row>
        <row r="3917">
          <cell r="A3917" t="str">
            <v>SCS0004145</v>
          </cell>
          <cell r="B3917">
            <v>220</v>
          </cell>
          <cell r="C3917" t="str">
            <v>B40L六分扶手泡沫总成新</v>
          </cell>
        </row>
        <row r="3918">
          <cell r="A3918" t="str">
            <v>SCS0004146</v>
          </cell>
          <cell r="B3918">
            <v>220</v>
          </cell>
          <cell r="C3918" t="str">
            <v>六分靠背泡沫总成</v>
          </cell>
        </row>
        <row r="3919">
          <cell r="A3919" t="str">
            <v>SCS0004151</v>
          </cell>
          <cell r="B3919">
            <v>220</v>
          </cell>
          <cell r="C3919" t="str">
            <v>靠背面套左真皮</v>
          </cell>
        </row>
        <row r="3920">
          <cell r="A3920" t="str">
            <v>SCS0004152</v>
          </cell>
          <cell r="B3920">
            <v>220</v>
          </cell>
          <cell r="C3920" t="str">
            <v>坐垫面套左真皮</v>
          </cell>
        </row>
        <row r="3921">
          <cell r="A3921" t="str">
            <v>SCS0004153</v>
          </cell>
          <cell r="B3921">
            <v>220</v>
          </cell>
          <cell r="C3921" t="str">
            <v>B40L六分扶手护面(环保皮)</v>
          </cell>
        </row>
        <row r="3922">
          <cell r="A3922" t="str">
            <v>SCS0004160</v>
          </cell>
          <cell r="B3922">
            <v>220</v>
          </cell>
          <cell r="C3922" t="str">
            <v>B40L左前背护面套真皮黑红</v>
          </cell>
        </row>
        <row r="3923">
          <cell r="A3923" t="str">
            <v>SCS0004161</v>
          </cell>
          <cell r="B3923">
            <v>220</v>
          </cell>
          <cell r="C3923" t="str">
            <v>B40L左前座护面套真皮黑红</v>
          </cell>
        </row>
        <row r="3924">
          <cell r="A3924" t="str">
            <v>SCS0004162</v>
          </cell>
          <cell r="B3924">
            <v>220</v>
          </cell>
          <cell r="C3924" t="str">
            <v>B40L前头枕护面套真皮黑红</v>
          </cell>
        </row>
        <row r="3925">
          <cell r="A3925" t="str">
            <v>SCS0004165</v>
          </cell>
          <cell r="B3925">
            <v>220</v>
          </cell>
          <cell r="C3925" t="str">
            <v>左座椅靠背骨架焊接总成</v>
          </cell>
        </row>
        <row r="3926">
          <cell r="A3926" t="str">
            <v>SCS0004165</v>
          </cell>
          <cell r="B3926">
            <v>230</v>
          </cell>
          <cell r="C3926" t="str">
            <v>左座椅靠背骨架焊接总成</v>
          </cell>
        </row>
        <row r="3927">
          <cell r="A3927" t="str">
            <v>SCS0004166</v>
          </cell>
          <cell r="B3927">
            <v>220</v>
          </cell>
          <cell r="C3927" t="str">
            <v>右侧地锁缓冲橡胶块</v>
          </cell>
        </row>
        <row r="3928">
          <cell r="A3928" t="str">
            <v>SCS0004167</v>
          </cell>
          <cell r="B3928">
            <v>220</v>
          </cell>
          <cell r="C3928" t="str">
            <v>中改右侧地锁支架电泳</v>
          </cell>
        </row>
        <row r="3929">
          <cell r="A3929" t="str">
            <v>SCS0004167</v>
          </cell>
          <cell r="B3929">
            <v>230</v>
          </cell>
          <cell r="C3929" t="str">
            <v>中改右侧地锁支架电泳</v>
          </cell>
        </row>
        <row r="3930">
          <cell r="A3930" t="str">
            <v>SCS0004168</v>
          </cell>
          <cell r="B3930">
            <v>220</v>
          </cell>
          <cell r="C3930" t="str">
            <v>左座椅左侧外饰盖组合</v>
          </cell>
        </row>
        <row r="3931">
          <cell r="A3931" t="str">
            <v>SCS0004169</v>
          </cell>
          <cell r="B3931">
            <v>220</v>
          </cell>
          <cell r="C3931" t="str">
            <v>左座椅座垫骨架总成电泳</v>
          </cell>
        </row>
        <row r="3932">
          <cell r="A3932" t="str">
            <v>SCS0004169</v>
          </cell>
          <cell r="B3932">
            <v>230</v>
          </cell>
          <cell r="C3932" t="str">
            <v>左座椅座垫骨架总成电泳</v>
          </cell>
        </row>
        <row r="3933">
          <cell r="A3933" t="str">
            <v>SCS0004170</v>
          </cell>
          <cell r="B3933">
            <v>220</v>
          </cell>
          <cell r="C3933" t="str">
            <v>中改左侧地锁支架电泳</v>
          </cell>
        </row>
        <row r="3934">
          <cell r="A3934" t="str">
            <v>SCS0004170</v>
          </cell>
          <cell r="B3934">
            <v>230</v>
          </cell>
          <cell r="C3934" t="str">
            <v>中改左侧地锁支架电泳</v>
          </cell>
        </row>
        <row r="3935">
          <cell r="A3935" t="str">
            <v>SCS0004171</v>
          </cell>
          <cell r="B3935">
            <v>220</v>
          </cell>
          <cell r="C3935" t="str">
            <v>B40L中改右侧地锁总成</v>
          </cell>
        </row>
        <row r="3936">
          <cell r="A3936" t="str">
            <v>SCS0004172</v>
          </cell>
          <cell r="B3936">
            <v>220</v>
          </cell>
          <cell r="C3936" t="str">
            <v>靠背扣手底座</v>
          </cell>
        </row>
        <row r="3937">
          <cell r="A3937" t="str">
            <v>SCS0004173</v>
          </cell>
          <cell r="B3937">
            <v>220</v>
          </cell>
          <cell r="C3937" t="str">
            <v>自由头枕导套</v>
          </cell>
        </row>
        <row r="3938">
          <cell r="A3938" t="str">
            <v>SCS0004174</v>
          </cell>
          <cell r="B3938">
            <v>210</v>
          </cell>
          <cell r="C3938" t="str">
            <v>B40L中改杯托</v>
          </cell>
        </row>
        <row r="3939">
          <cell r="A3939" t="str">
            <v>SCS0004174</v>
          </cell>
          <cell r="B3939">
            <v>220</v>
          </cell>
          <cell r="C3939" t="str">
            <v>B40L中改杯托</v>
          </cell>
        </row>
        <row r="3940">
          <cell r="A3940" t="str">
            <v>SCS0004175</v>
          </cell>
          <cell r="B3940">
            <v>220</v>
          </cell>
          <cell r="C3940" t="str">
            <v>B40L中改左侧地锁总成</v>
          </cell>
        </row>
        <row r="3941">
          <cell r="A3941" t="str">
            <v>SCS0004176</v>
          </cell>
          <cell r="B3941">
            <v>220</v>
          </cell>
          <cell r="C3941" t="str">
            <v>靠背扣手转体</v>
          </cell>
        </row>
        <row r="3942">
          <cell r="A3942" t="str">
            <v>SCS0004177</v>
          </cell>
          <cell r="B3942">
            <v>220</v>
          </cell>
          <cell r="C3942" t="str">
            <v>B40L中改后排靠背拉线总成</v>
          </cell>
        </row>
        <row r="3943">
          <cell r="A3943" t="str">
            <v>SCS0004178</v>
          </cell>
          <cell r="B3943">
            <v>220</v>
          </cell>
          <cell r="C3943" t="str">
            <v>B40L中改中间安全带总成</v>
          </cell>
        </row>
        <row r="3944">
          <cell r="A3944" t="str">
            <v>SCS0004179</v>
          </cell>
          <cell r="B3944">
            <v>220</v>
          </cell>
          <cell r="C3944" t="str">
            <v>座垫织带塑料垫片</v>
          </cell>
        </row>
        <row r="3945">
          <cell r="A3945" t="str">
            <v>SCS0004180</v>
          </cell>
          <cell r="B3945">
            <v>220</v>
          </cell>
          <cell r="C3945" t="str">
            <v>左侧地锁缓冲橡胶块</v>
          </cell>
        </row>
        <row r="3946">
          <cell r="A3946" t="str">
            <v>SCS0004181</v>
          </cell>
          <cell r="B3946">
            <v>220</v>
          </cell>
          <cell r="C3946" t="str">
            <v>B40L中改座垫织带组合件</v>
          </cell>
        </row>
        <row r="3947">
          <cell r="A3947" t="str">
            <v>SCS0004181</v>
          </cell>
          <cell r="B3947">
            <v>230</v>
          </cell>
          <cell r="C3947" t="str">
            <v>B40L中改座垫织带组合件</v>
          </cell>
        </row>
        <row r="3948">
          <cell r="A3948" t="str">
            <v>SCS0004182</v>
          </cell>
          <cell r="B3948">
            <v>220</v>
          </cell>
          <cell r="C3948" t="str">
            <v>左座椅靠背防护罩</v>
          </cell>
        </row>
        <row r="3949">
          <cell r="A3949" t="str">
            <v>SCS0004182</v>
          </cell>
          <cell r="B3949">
            <v>230</v>
          </cell>
          <cell r="C3949" t="str">
            <v>左座椅靠背防护罩</v>
          </cell>
        </row>
        <row r="3950">
          <cell r="A3950" t="str">
            <v>SCS0004183</v>
          </cell>
          <cell r="B3950">
            <v>220</v>
          </cell>
          <cell r="C3950" t="str">
            <v>左座椅坐垫防护罩</v>
          </cell>
        </row>
        <row r="3951">
          <cell r="A3951" t="str">
            <v>SCS0004183</v>
          </cell>
          <cell r="B3951">
            <v>230</v>
          </cell>
          <cell r="C3951" t="str">
            <v>左座椅坐垫防护罩</v>
          </cell>
        </row>
        <row r="3952">
          <cell r="A3952" t="str">
            <v>SCS0004184</v>
          </cell>
          <cell r="B3952">
            <v>220</v>
          </cell>
          <cell r="C3952" t="str">
            <v>主动头枕导套</v>
          </cell>
        </row>
        <row r="3953">
          <cell r="A3953" t="str">
            <v>SCS0004185</v>
          </cell>
          <cell r="B3953">
            <v>220</v>
          </cell>
          <cell r="C3953" t="str">
            <v>后排安全带搭扣（白）</v>
          </cell>
        </row>
        <row r="3954">
          <cell r="A3954" t="str">
            <v>SCS0004186</v>
          </cell>
          <cell r="B3954">
            <v>210</v>
          </cell>
          <cell r="C3954" t="str">
            <v>B40L中改左座椅左侧内饰盖</v>
          </cell>
        </row>
        <row r="3955">
          <cell r="A3955" t="str">
            <v>SCS0004186</v>
          </cell>
          <cell r="B3955">
            <v>220</v>
          </cell>
          <cell r="C3955" t="str">
            <v>B40L中改左座椅左侧内饰盖</v>
          </cell>
        </row>
        <row r="3956">
          <cell r="A3956" t="str">
            <v>SCS0004187</v>
          </cell>
          <cell r="B3956">
            <v>220</v>
          </cell>
          <cell r="C3956" t="str">
            <v>座垫挂钩</v>
          </cell>
        </row>
        <row r="3957">
          <cell r="A3957" t="str">
            <v>SCS0004188</v>
          </cell>
          <cell r="B3957">
            <v>220</v>
          </cell>
          <cell r="C3957" t="str">
            <v>靠背扣手盖板</v>
          </cell>
        </row>
        <row r="3958">
          <cell r="A3958" t="str">
            <v>SCS0004189</v>
          </cell>
          <cell r="B3958">
            <v>220</v>
          </cell>
          <cell r="C3958" t="str">
            <v>后排座椅外侧头枕面套</v>
          </cell>
        </row>
        <row r="3959">
          <cell r="A3959" t="str">
            <v>SCS0004190</v>
          </cell>
          <cell r="B3959">
            <v>220</v>
          </cell>
          <cell r="C3959" t="str">
            <v>扶手限位饰盖</v>
          </cell>
        </row>
        <row r="3960">
          <cell r="A3960" t="str">
            <v>SCS0004191</v>
          </cell>
          <cell r="B3960">
            <v>220</v>
          </cell>
          <cell r="C3960" t="str">
            <v>地锁解锁拉带总成</v>
          </cell>
        </row>
        <row r="3961">
          <cell r="A3961" t="str">
            <v>SCS0004191</v>
          </cell>
          <cell r="B3961">
            <v>230</v>
          </cell>
          <cell r="C3961" t="str">
            <v>地锁解锁拉带总成</v>
          </cell>
        </row>
        <row r="3962">
          <cell r="A3962" t="str">
            <v>SCS0004192</v>
          </cell>
          <cell r="B3962">
            <v>220</v>
          </cell>
          <cell r="C3962" t="str">
            <v>靠背扣手转轴</v>
          </cell>
        </row>
        <row r="3963">
          <cell r="A3963" t="str">
            <v>SCS0004192</v>
          </cell>
          <cell r="B3963">
            <v>230</v>
          </cell>
          <cell r="C3963" t="str">
            <v>靠背扣手转轴</v>
          </cell>
        </row>
        <row r="3964">
          <cell r="A3964" t="str">
            <v>SCS0004193</v>
          </cell>
          <cell r="B3964">
            <v>220</v>
          </cell>
          <cell r="C3964" t="str">
            <v>后排安全带搭扣（黑）</v>
          </cell>
        </row>
        <row r="3965">
          <cell r="A3965" t="str">
            <v>SCS0004194</v>
          </cell>
          <cell r="B3965">
            <v>210</v>
          </cell>
          <cell r="C3965" t="str">
            <v>B40L中改安全带出口盖板</v>
          </cell>
        </row>
        <row r="3966">
          <cell r="A3966" t="str">
            <v>SCS0004194</v>
          </cell>
          <cell r="B3966">
            <v>220</v>
          </cell>
          <cell r="C3966" t="str">
            <v>B40L中改安全带出口盖板</v>
          </cell>
        </row>
        <row r="3967">
          <cell r="A3967" t="str">
            <v>SCS0004195</v>
          </cell>
          <cell r="B3967">
            <v>220</v>
          </cell>
          <cell r="C3967" t="str">
            <v>后排座椅中间头枕面套</v>
          </cell>
        </row>
        <row r="3968">
          <cell r="A3968" t="str">
            <v>SCS0004196</v>
          </cell>
          <cell r="B3968">
            <v>220</v>
          </cell>
          <cell r="C3968" t="str">
            <v>侧头枕防护罩</v>
          </cell>
        </row>
        <row r="3969">
          <cell r="A3969" t="str">
            <v>SCS0004196</v>
          </cell>
          <cell r="B3969">
            <v>230</v>
          </cell>
          <cell r="C3969" t="str">
            <v>侧头枕防护罩</v>
          </cell>
        </row>
        <row r="3970">
          <cell r="A3970" t="str">
            <v>SCS0004197</v>
          </cell>
          <cell r="B3970">
            <v>220</v>
          </cell>
          <cell r="C3970" t="str">
            <v>左座椅靠背背板</v>
          </cell>
        </row>
        <row r="3971">
          <cell r="A3971" t="str">
            <v>SCS0004197</v>
          </cell>
          <cell r="B3971">
            <v>230</v>
          </cell>
          <cell r="C3971" t="str">
            <v>左座椅靠背背板</v>
          </cell>
        </row>
        <row r="3972">
          <cell r="A3972" t="str">
            <v>SCS0004198</v>
          </cell>
          <cell r="B3972">
            <v>210</v>
          </cell>
          <cell r="C3972" t="str">
            <v>B40L座椅扶手外侧饰板</v>
          </cell>
        </row>
        <row r="3973">
          <cell r="A3973" t="str">
            <v>SCS0004198</v>
          </cell>
          <cell r="B3973">
            <v>220</v>
          </cell>
          <cell r="C3973" t="str">
            <v>B40L座椅扶手外侧饰板</v>
          </cell>
        </row>
        <row r="3974">
          <cell r="A3974" t="str">
            <v>SCS0004199</v>
          </cell>
          <cell r="B3974">
            <v>220</v>
          </cell>
          <cell r="C3974" t="str">
            <v>左座椅右侧外饰盖组合</v>
          </cell>
        </row>
        <row r="3975">
          <cell r="A3975" t="str">
            <v>SCS0004200</v>
          </cell>
          <cell r="B3975">
            <v>210</v>
          </cell>
          <cell r="C3975" t="str">
            <v>B40L中改左座椅右侧内饰盖</v>
          </cell>
        </row>
        <row r="3976">
          <cell r="A3976" t="str">
            <v>SCS0004200</v>
          </cell>
          <cell r="B3976">
            <v>220</v>
          </cell>
          <cell r="C3976" t="str">
            <v>B40L中改左座椅右侧内饰盖</v>
          </cell>
        </row>
        <row r="3977">
          <cell r="A3977" t="str">
            <v>SCS0004201</v>
          </cell>
          <cell r="B3977">
            <v>220</v>
          </cell>
          <cell r="C3977" t="str">
            <v>后排座椅左靠背面套</v>
          </cell>
        </row>
        <row r="3978">
          <cell r="A3978" t="str">
            <v>SCS0004202</v>
          </cell>
          <cell r="B3978">
            <v>220</v>
          </cell>
          <cell r="C3978" t="str">
            <v>后排座椅左座垫面套</v>
          </cell>
        </row>
        <row r="3979">
          <cell r="A3979" t="str">
            <v>SCS0004204</v>
          </cell>
          <cell r="B3979">
            <v>220</v>
          </cell>
          <cell r="C3979" t="str">
            <v>左座椅地锁拉线组合B</v>
          </cell>
        </row>
        <row r="3980">
          <cell r="A3980" t="str">
            <v>SCS0004205</v>
          </cell>
          <cell r="B3980">
            <v>220</v>
          </cell>
          <cell r="C3980" t="str">
            <v>B40L中改地锁拉线组合A</v>
          </cell>
        </row>
        <row r="3981">
          <cell r="A3981" t="str">
            <v>SCS0004206</v>
          </cell>
          <cell r="B3981">
            <v>220</v>
          </cell>
          <cell r="C3981" t="str">
            <v>后排扶手泡沫总成</v>
          </cell>
        </row>
        <row r="3982">
          <cell r="A3982" t="str">
            <v>SCS0004207</v>
          </cell>
          <cell r="B3982">
            <v>220</v>
          </cell>
          <cell r="C3982" t="str">
            <v>后排外侧头枕泡棉骨架组合</v>
          </cell>
        </row>
        <row r="3983">
          <cell r="A3983" t="str">
            <v>SCS0004208</v>
          </cell>
          <cell r="B3983">
            <v>220</v>
          </cell>
          <cell r="C3983" t="str">
            <v>后排中间头枕泡沫总成</v>
          </cell>
        </row>
        <row r="3984">
          <cell r="A3984" t="str">
            <v>SCS0004209</v>
          </cell>
          <cell r="B3984">
            <v>220</v>
          </cell>
          <cell r="C3984" t="str">
            <v>六分靠背泡沫总成</v>
          </cell>
        </row>
        <row r="3985">
          <cell r="A3985" t="str">
            <v>SCS0004210</v>
          </cell>
          <cell r="B3985">
            <v>220</v>
          </cell>
          <cell r="C3985" t="str">
            <v>六分座垫泡沫总成</v>
          </cell>
        </row>
        <row r="3986">
          <cell r="A3986" t="str">
            <v>SCS0004211</v>
          </cell>
          <cell r="B3986">
            <v>220</v>
          </cell>
          <cell r="C3986" t="str">
            <v>后排座椅左靠背面套</v>
          </cell>
        </row>
        <row r="3987">
          <cell r="A3987" t="str">
            <v>SCS0004212</v>
          </cell>
          <cell r="B3987">
            <v>220</v>
          </cell>
          <cell r="C3987" t="str">
            <v>后排座椅外侧头枕面套</v>
          </cell>
        </row>
        <row r="3988">
          <cell r="A3988" t="str">
            <v>SCS0004213</v>
          </cell>
          <cell r="B3988">
            <v>220</v>
          </cell>
          <cell r="C3988" t="str">
            <v>后排座椅中间头枕面套</v>
          </cell>
        </row>
        <row r="3989">
          <cell r="A3989" t="str">
            <v>SCS0004214</v>
          </cell>
          <cell r="B3989">
            <v>220</v>
          </cell>
          <cell r="C3989" t="str">
            <v>后排座椅左座垫面套</v>
          </cell>
        </row>
        <row r="3990">
          <cell r="A3990" t="str">
            <v>SCS0004215</v>
          </cell>
          <cell r="B3990">
            <v>220</v>
          </cell>
          <cell r="C3990" t="str">
            <v>后排座椅扶手面套</v>
          </cell>
        </row>
        <row r="3991">
          <cell r="A3991" t="str">
            <v>SCS0004216</v>
          </cell>
          <cell r="B3991">
            <v>220</v>
          </cell>
          <cell r="C3991" t="str">
            <v>后排座椅中间头枕面套</v>
          </cell>
        </row>
        <row r="3992">
          <cell r="A3992" t="str">
            <v>SCS0004217</v>
          </cell>
          <cell r="B3992">
            <v>220</v>
          </cell>
          <cell r="C3992" t="str">
            <v>后排座椅外侧头枕面套</v>
          </cell>
        </row>
        <row r="3993">
          <cell r="A3993" t="str">
            <v>SCS0004218</v>
          </cell>
          <cell r="B3993">
            <v>220</v>
          </cell>
          <cell r="C3993" t="str">
            <v>后排座椅左座垫面套</v>
          </cell>
        </row>
        <row r="3994">
          <cell r="A3994" t="str">
            <v>SCS0004219</v>
          </cell>
          <cell r="B3994">
            <v>220</v>
          </cell>
          <cell r="C3994" t="str">
            <v>后排座椅左靠背面套</v>
          </cell>
        </row>
        <row r="3995">
          <cell r="A3995" t="str">
            <v>SCS0004220</v>
          </cell>
          <cell r="B3995">
            <v>220</v>
          </cell>
          <cell r="C3995" t="str">
            <v>后排座椅中间头枕面套</v>
          </cell>
        </row>
        <row r="3996">
          <cell r="A3996" t="str">
            <v>SCS0004221</v>
          </cell>
          <cell r="B3996">
            <v>220</v>
          </cell>
          <cell r="C3996" t="str">
            <v>后排座椅外侧头枕面套</v>
          </cell>
        </row>
        <row r="3997">
          <cell r="A3997" t="str">
            <v>SCS0004222</v>
          </cell>
          <cell r="B3997">
            <v>220</v>
          </cell>
          <cell r="C3997" t="str">
            <v>后排座椅左座垫面套</v>
          </cell>
        </row>
        <row r="3998">
          <cell r="A3998" t="str">
            <v>SCS0004223</v>
          </cell>
          <cell r="B3998">
            <v>220</v>
          </cell>
          <cell r="C3998" t="str">
            <v>后排座椅左靠背面套</v>
          </cell>
        </row>
        <row r="3999">
          <cell r="A3999" t="str">
            <v>SCS0004224</v>
          </cell>
          <cell r="B3999">
            <v>220</v>
          </cell>
          <cell r="C3999" t="str">
            <v>后排座椅扶手面套</v>
          </cell>
        </row>
        <row r="4000">
          <cell r="A4000" t="str">
            <v>SCS0004225</v>
          </cell>
          <cell r="B4000">
            <v>220</v>
          </cell>
          <cell r="C4000" t="str">
            <v>后排座椅左靠背面套</v>
          </cell>
        </row>
        <row r="4001">
          <cell r="A4001" t="str">
            <v>SCS0004226</v>
          </cell>
          <cell r="B4001">
            <v>220</v>
          </cell>
          <cell r="C4001" t="str">
            <v>后排座椅中间头枕面套</v>
          </cell>
        </row>
        <row r="4002">
          <cell r="A4002" t="str">
            <v>SCS0004227</v>
          </cell>
          <cell r="B4002">
            <v>220</v>
          </cell>
          <cell r="C4002" t="str">
            <v>后排座椅左座垫面套</v>
          </cell>
        </row>
        <row r="4003">
          <cell r="A4003" t="str">
            <v>SCS0004228</v>
          </cell>
          <cell r="B4003">
            <v>220</v>
          </cell>
          <cell r="C4003" t="str">
            <v>后排座椅外侧头枕面套</v>
          </cell>
        </row>
        <row r="4004">
          <cell r="A4004" t="str">
            <v>SCS0004229</v>
          </cell>
          <cell r="B4004">
            <v>220</v>
          </cell>
          <cell r="C4004" t="str">
            <v>后排座椅外侧头枕面套</v>
          </cell>
        </row>
        <row r="4005">
          <cell r="A4005" t="str">
            <v>SCS0004230</v>
          </cell>
          <cell r="B4005">
            <v>220</v>
          </cell>
          <cell r="C4005" t="str">
            <v>后排座椅中间头枕面套</v>
          </cell>
        </row>
        <row r="4006">
          <cell r="A4006" t="str">
            <v>SCS0004231</v>
          </cell>
          <cell r="B4006">
            <v>220</v>
          </cell>
          <cell r="C4006" t="str">
            <v>后排座椅左座垫面套</v>
          </cell>
        </row>
        <row r="4007">
          <cell r="A4007" t="str">
            <v>SCS0004232</v>
          </cell>
          <cell r="B4007">
            <v>220</v>
          </cell>
          <cell r="C4007" t="str">
            <v>后排座椅左靠背面套</v>
          </cell>
        </row>
        <row r="4008">
          <cell r="A4008" t="str">
            <v>SCS0004238</v>
          </cell>
          <cell r="B4008">
            <v>220</v>
          </cell>
          <cell r="C4008" t="str">
            <v>四分座垫泡沫总成</v>
          </cell>
        </row>
        <row r="4009">
          <cell r="A4009" t="str">
            <v>SCS0004239</v>
          </cell>
          <cell r="B4009">
            <v>220</v>
          </cell>
          <cell r="C4009" t="str">
            <v>四分靠背泡沫总成</v>
          </cell>
        </row>
        <row r="4010">
          <cell r="A4010" t="str">
            <v>SCS0004240</v>
          </cell>
          <cell r="B4010">
            <v>220</v>
          </cell>
          <cell r="C4010" t="str">
            <v>右座椅地锁拉线组合B</v>
          </cell>
        </row>
        <row r="4011">
          <cell r="A4011" t="str">
            <v>SCS0004241</v>
          </cell>
          <cell r="B4011">
            <v>220</v>
          </cell>
          <cell r="C4011" t="str">
            <v>后排座椅右靠背面套</v>
          </cell>
        </row>
        <row r="4012">
          <cell r="A4012" t="str">
            <v>SCS0004242</v>
          </cell>
          <cell r="B4012">
            <v>220</v>
          </cell>
          <cell r="C4012" t="str">
            <v>右座椅左侧外饰盖组合</v>
          </cell>
        </row>
        <row r="4013">
          <cell r="A4013" t="str">
            <v>SCS0004243</v>
          </cell>
          <cell r="B4013">
            <v>220</v>
          </cell>
          <cell r="C4013" t="str">
            <v>后排座椅右座垫面套</v>
          </cell>
        </row>
        <row r="4014">
          <cell r="A4014" t="str">
            <v>SCS0004244</v>
          </cell>
          <cell r="B4014">
            <v>220</v>
          </cell>
          <cell r="C4014" t="str">
            <v>右座椅右侧外饰盖组合</v>
          </cell>
        </row>
        <row r="4015">
          <cell r="A4015" t="str">
            <v>SCS0004245</v>
          </cell>
          <cell r="B4015">
            <v>220</v>
          </cell>
          <cell r="C4015" t="str">
            <v>右座椅坐垫防护罩</v>
          </cell>
        </row>
        <row r="4016">
          <cell r="A4016" t="str">
            <v>SCS0004245</v>
          </cell>
          <cell r="B4016">
            <v>230</v>
          </cell>
          <cell r="C4016" t="str">
            <v>右座椅坐垫防护罩</v>
          </cell>
        </row>
        <row r="4017">
          <cell r="A4017" t="str">
            <v>SCS0004246</v>
          </cell>
          <cell r="B4017">
            <v>220</v>
          </cell>
          <cell r="C4017" t="str">
            <v>右座椅靠背防护罩</v>
          </cell>
        </row>
        <row r="4018">
          <cell r="A4018" t="str">
            <v>SCS0004246</v>
          </cell>
          <cell r="B4018">
            <v>230</v>
          </cell>
          <cell r="C4018" t="str">
            <v>右座椅靠背防护罩</v>
          </cell>
        </row>
        <row r="4019">
          <cell r="A4019" t="str">
            <v>SCS0004247</v>
          </cell>
          <cell r="B4019">
            <v>220</v>
          </cell>
          <cell r="C4019" t="str">
            <v>右座椅靠背骨架焊接总成</v>
          </cell>
        </row>
        <row r="4020">
          <cell r="A4020" t="str">
            <v>SCS0004247</v>
          </cell>
          <cell r="B4020">
            <v>230</v>
          </cell>
          <cell r="C4020" t="str">
            <v>右座椅靠背骨架焊接总成</v>
          </cell>
        </row>
        <row r="4021">
          <cell r="A4021" t="str">
            <v>SCS0004248</v>
          </cell>
          <cell r="B4021">
            <v>220</v>
          </cell>
          <cell r="C4021" t="str">
            <v>右座椅座垫骨架总成电泳</v>
          </cell>
        </row>
        <row r="4022">
          <cell r="A4022" t="str">
            <v>SCS0004248</v>
          </cell>
          <cell r="B4022">
            <v>230</v>
          </cell>
          <cell r="C4022" t="str">
            <v>右座椅座垫骨架总成电泳</v>
          </cell>
        </row>
        <row r="4023">
          <cell r="A4023" t="str">
            <v>SCS0004249</v>
          </cell>
          <cell r="B4023">
            <v>220</v>
          </cell>
          <cell r="C4023" t="str">
            <v>右座椅靠背背板</v>
          </cell>
        </row>
        <row r="4024">
          <cell r="A4024" t="str">
            <v>SCS0004249</v>
          </cell>
          <cell r="B4024">
            <v>230</v>
          </cell>
          <cell r="C4024" t="str">
            <v>右座椅靠背背板</v>
          </cell>
        </row>
        <row r="4025">
          <cell r="A4025" t="str">
            <v>SCS0004250</v>
          </cell>
          <cell r="B4025">
            <v>220</v>
          </cell>
          <cell r="C4025" t="str">
            <v>后排座椅右靠背面套</v>
          </cell>
        </row>
        <row r="4026">
          <cell r="A4026" t="str">
            <v>SCS0004251</v>
          </cell>
          <cell r="B4026">
            <v>220</v>
          </cell>
          <cell r="C4026" t="str">
            <v>后排座椅右座垫面套</v>
          </cell>
        </row>
        <row r="4027">
          <cell r="A4027" t="str">
            <v>SCS0004252</v>
          </cell>
          <cell r="B4027">
            <v>220</v>
          </cell>
          <cell r="C4027" t="str">
            <v>后排座椅右座垫面套</v>
          </cell>
        </row>
        <row r="4028">
          <cell r="A4028" t="str">
            <v>SCS0004253</v>
          </cell>
          <cell r="B4028">
            <v>220</v>
          </cell>
          <cell r="C4028" t="str">
            <v>后排座椅右靠背面套</v>
          </cell>
        </row>
        <row r="4029">
          <cell r="A4029" t="str">
            <v>SCS0004254</v>
          </cell>
          <cell r="B4029">
            <v>220</v>
          </cell>
          <cell r="C4029" t="str">
            <v>后排座椅右靠背面套</v>
          </cell>
        </row>
        <row r="4030">
          <cell r="A4030" t="str">
            <v>SCS0004255</v>
          </cell>
          <cell r="B4030">
            <v>220</v>
          </cell>
          <cell r="C4030" t="str">
            <v>后排座椅右座垫面套</v>
          </cell>
        </row>
        <row r="4031">
          <cell r="A4031" t="str">
            <v>SCS0004256</v>
          </cell>
          <cell r="B4031">
            <v>220</v>
          </cell>
          <cell r="C4031" t="str">
            <v>后排座椅右座垫面套</v>
          </cell>
        </row>
        <row r="4032">
          <cell r="A4032" t="str">
            <v>SCS0004257</v>
          </cell>
          <cell r="B4032">
            <v>220</v>
          </cell>
          <cell r="C4032" t="str">
            <v>后排座椅右靠背面套</v>
          </cell>
        </row>
        <row r="4033">
          <cell r="A4033" t="str">
            <v>SCS0004258</v>
          </cell>
          <cell r="B4033">
            <v>220</v>
          </cell>
          <cell r="C4033" t="str">
            <v>后排座椅右靠背面套</v>
          </cell>
        </row>
        <row r="4034">
          <cell r="A4034" t="str">
            <v>SCS0004259</v>
          </cell>
          <cell r="B4034">
            <v>220</v>
          </cell>
          <cell r="C4034" t="str">
            <v>后排座椅右座垫面套</v>
          </cell>
        </row>
        <row r="4035">
          <cell r="A4035" t="str">
            <v>SCS0004269</v>
          </cell>
          <cell r="B4035">
            <v>220</v>
          </cell>
          <cell r="C4035" t="str">
            <v>B40L后排侧头枕骨架</v>
          </cell>
        </row>
        <row r="4036">
          <cell r="A4036" t="str">
            <v>SCS0004271</v>
          </cell>
          <cell r="B4036">
            <v>220</v>
          </cell>
          <cell r="C4036" t="str">
            <v>外侧头枕骨架组合</v>
          </cell>
        </row>
        <row r="4037">
          <cell r="A4037" t="str">
            <v>SCS0004272</v>
          </cell>
          <cell r="B4037">
            <v>220</v>
          </cell>
          <cell r="C4037" t="str">
            <v>中间头枕骨架组合</v>
          </cell>
        </row>
        <row r="4038">
          <cell r="A4038" t="str">
            <v>SCS0004273</v>
          </cell>
          <cell r="B4038">
            <v>210</v>
          </cell>
          <cell r="C4038" t="str">
            <v>B40L驾驶员左前安装护盖</v>
          </cell>
        </row>
        <row r="4039">
          <cell r="A4039" t="str">
            <v>SCS0004274</v>
          </cell>
          <cell r="B4039">
            <v>210</v>
          </cell>
          <cell r="C4039" t="str">
            <v>B40L驾驶员右前安装护盖</v>
          </cell>
        </row>
        <row r="4040">
          <cell r="A4040" t="str">
            <v>SCS0004275</v>
          </cell>
          <cell r="B4040">
            <v>210</v>
          </cell>
          <cell r="C4040" t="str">
            <v>B40L驾驶员后安装护盖</v>
          </cell>
        </row>
        <row r="4041">
          <cell r="A4041" t="str">
            <v>SCS0004276</v>
          </cell>
          <cell r="B4041">
            <v>210</v>
          </cell>
          <cell r="C4041" t="str">
            <v>B40L前乘客左前安装护盖</v>
          </cell>
        </row>
        <row r="4042">
          <cell r="A4042" t="str">
            <v>SCS0004277</v>
          </cell>
          <cell r="B4042">
            <v>210</v>
          </cell>
          <cell r="C4042" t="str">
            <v>B40L后座椅前安装护盖</v>
          </cell>
        </row>
        <row r="4043">
          <cell r="A4043" t="str">
            <v>SCS0004278</v>
          </cell>
          <cell r="B4043">
            <v>210</v>
          </cell>
          <cell r="C4043" t="str">
            <v>B40L后座椅后安装护盖</v>
          </cell>
        </row>
        <row r="4044">
          <cell r="A4044" t="str">
            <v>SCS0004305</v>
          </cell>
          <cell r="B4044">
            <v>220</v>
          </cell>
          <cell r="C4044" t="str">
            <v>B40L四分坐垫合棉无纺布</v>
          </cell>
        </row>
        <row r="4045">
          <cell r="A4045" t="str">
            <v>SCS0004306</v>
          </cell>
          <cell r="B4045">
            <v>220</v>
          </cell>
          <cell r="C4045" t="str">
            <v>后排座垫泡沫总成</v>
          </cell>
        </row>
        <row r="4046">
          <cell r="A4046" t="str">
            <v>SCS0004307</v>
          </cell>
          <cell r="B4046">
            <v>220</v>
          </cell>
          <cell r="C4046" t="str">
            <v>六分靠背泡沫总成</v>
          </cell>
        </row>
        <row r="4047">
          <cell r="A4047" t="str">
            <v>SCS0004308</v>
          </cell>
          <cell r="B4047">
            <v>220</v>
          </cell>
          <cell r="C4047" t="str">
            <v>四分靠背泡沫总成</v>
          </cell>
        </row>
        <row r="4048">
          <cell r="A4048" t="str">
            <v>SCS0004309</v>
          </cell>
          <cell r="B4048">
            <v>220</v>
          </cell>
          <cell r="C4048" t="str">
            <v>钢丝  2.5×500</v>
          </cell>
        </row>
        <row r="4049">
          <cell r="A4049" t="str">
            <v>SCS0004310</v>
          </cell>
          <cell r="B4049">
            <v>220</v>
          </cell>
          <cell r="C4049" t="str">
            <v>钢丝2.5*330</v>
          </cell>
        </row>
        <row r="4050">
          <cell r="A4050" t="str">
            <v>SCS0004310</v>
          </cell>
          <cell r="B4050">
            <v>230</v>
          </cell>
          <cell r="C4050" t="str">
            <v>钢丝2.5*330</v>
          </cell>
        </row>
        <row r="4051">
          <cell r="A4051" t="str">
            <v>SCS0004312</v>
          </cell>
          <cell r="B4051">
            <v>220</v>
          </cell>
          <cell r="C4051" t="str">
            <v>C50靠背预埋钢丝</v>
          </cell>
        </row>
        <row r="4052">
          <cell r="A4052" t="str">
            <v>SCS0004312</v>
          </cell>
          <cell r="B4052">
            <v>230</v>
          </cell>
          <cell r="C4052" t="str">
            <v>C50靠背预埋钢丝</v>
          </cell>
        </row>
        <row r="4053">
          <cell r="A4053" t="str">
            <v>SCS0004313</v>
          </cell>
          <cell r="B4053">
            <v>220</v>
          </cell>
          <cell r="C4053" t="str">
            <v>C50泡沫钢丝A</v>
          </cell>
        </row>
        <row r="4054">
          <cell r="A4054" t="str">
            <v>SCS0004313</v>
          </cell>
          <cell r="B4054">
            <v>230</v>
          </cell>
          <cell r="C4054" t="str">
            <v>C50泡沫钢丝A</v>
          </cell>
        </row>
        <row r="4055">
          <cell r="A4055" t="str">
            <v>SCS0004314</v>
          </cell>
          <cell r="B4055">
            <v>220</v>
          </cell>
          <cell r="C4055" t="str">
            <v>C50泡沫钢丝B</v>
          </cell>
        </row>
        <row r="4056">
          <cell r="A4056" t="str">
            <v>SCS0004314</v>
          </cell>
          <cell r="B4056">
            <v>230</v>
          </cell>
          <cell r="C4056" t="str">
            <v>C50泡沫钢丝B</v>
          </cell>
        </row>
        <row r="4057">
          <cell r="A4057" t="str">
            <v>SCS0004315</v>
          </cell>
          <cell r="B4057">
            <v>220</v>
          </cell>
          <cell r="C4057" t="str">
            <v>B40L中改钢丝短</v>
          </cell>
        </row>
        <row r="4058">
          <cell r="A4058" t="str">
            <v>SCS0004315</v>
          </cell>
          <cell r="B4058">
            <v>230</v>
          </cell>
          <cell r="C4058" t="str">
            <v>B40L中改钢丝短</v>
          </cell>
        </row>
        <row r="4059">
          <cell r="A4059" t="str">
            <v>SCS0004316</v>
          </cell>
          <cell r="B4059">
            <v>220</v>
          </cell>
          <cell r="C4059" t="str">
            <v>靠背扶手支撑钢丝</v>
          </cell>
        </row>
        <row r="4060">
          <cell r="A4060" t="str">
            <v>SCS0004317</v>
          </cell>
          <cell r="B4060">
            <v>220</v>
          </cell>
          <cell r="C4060" t="str">
            <v>靠背扶手支撑钢丝</v>
          </cell>
        </row>
        <row r="4061">
          <cell r="A4061" t="str">
            <v>SCS0004320</v>
          </cell>
          <cell r="B4061">
            <v>220</v>
          </cell>
          <cell r="C4061" t="str">
            <v>B40L中改钢丝长</v>
          </cell>
        </row>
        <row r="4062">
          <cell r="A4062" t="str">
            <v>SCS0004321</v>
          </cell>
          <cell r="B4062">
            <v>220</v>
          </cell>
          <cell r="C4062" t="str">
            <v>B40中改钢丝</v>
          </cell>
        </row>
        <row r="4063">
          <cell r="A4063" t="str">
            <v>SCS0004321</v>
          </cell>
          <cell r="B4063">
            <v>230</v>
          </cell>
          <cell r="C4063" t="str">
            <v>B40中改钢丝</v>
          </cell>
        </row>
        <row r="4064">
          <cell r="A4064" t="str">
            <v>SCS0004323</v>
          </cell>
          <cell r="B4064">
            <v>220</v>
          </cell>
          <cell r="C4064" t="str">
            <v>B40中改钢丝短</v>
          </cell>
        </row>
        <row r="4065">
          <cell r="A4065" t="str">
            <v>SCS0004324</v>
          </cell>
          <cell r="B4065">
            <v>220</v>
          </cell>
          <cell r="C4065" t="str">
            <v>左座椅泡沫填充块</v>
          </cell>
        </row>
        <row r="4066">
          <cell r="A4066" t="str">
            <v>SCS0004325</v>
          </cell>
          <cell r="B4066">
            <v>220</v>
          </cell>
          <cell r="C4066" t="str">
            <v>后排座垫骨架总成</v>
          </cell>
        </row>
        <row r="4067">
          <cell r="A4067" t="str">
            <v>SCS0004325</v>
          </cell>
          <cell r="B4067">
            <v>230</v>
          </cell>
          <cell r="C4067" t="str">
            <v>后排座垫骨架总成</v>
          </cell>
        </row>
        <row r="4068">
          <cell r="A4068" t="str">
            <v>SCS0004327</v>
          </cell>
          <cell r="B4068">
            <v>220</v>
          </cell>
          <cell r="C4068" t="str">
            <v>B40L六分坐垫合棉无纺布</v>
          </cell>
        </row>
        <row r="4069">
          <cell r="A4069" t="str">
            <v>SCS0004332</v>
          </cell>
          <cell r="B4069">
            <v>220</v>
          </cell>
          <cell r="C4069" t="str">
            <v>B40四分座（无纺布）</v>
          </cell>
        </row>
        <row r="4070">
          <cell r="A4070" t="str">
            <v>SCS0004332</v>
          </cell>
          <cell r="B4070">
            <v>230</v>
          </cell>
          <cell r="C4070" t="str">
            <v>B40四分座（无纺布）</v>
          </cell>
        </row>
        <row r="4071">
          <cell r="A4071" t="str">
            <v>SCS0004333</v>
          </cell>
          <cell r="B4071">
            <v>220</v>
          </cell>
          <cell r="C4071" t="str">
            <v>B40六分座（无纺布）</v>
          </cell>
        </row>
        <row r="4072">
          <cell r="A4072" t="str">
            <v>SCS0004333</v>
          </cell>
          <cell r="B4072">
            <v>230</v>
          </cell>
          <cell r="C4072" t="str">
            <v>B40六分座（无纺布）</v>
          </cell>
        </row>
        <row r="4073">
          <cell r="A4073" t="str">
            <v>SCS0004334</v>
          </cell>
          <cell r="B4073">
            <v>220</v>
          </cell>
          <cell r="C4073" t="str">
            <v>无纺布</v>
          </cell>
        </row>
        <row r="4074">
          <cell r="A4074" t="str">
            <v>SCS0004336</v>
          </cell>
          <cell r="B4074">
            <v>220</v>
          </cell>
          <cell r="C4074" t="str">
            <v>从动头枕导套总成</v>
          </cell>
        </row>
        <row r="4075">
          <cell r="A4075" t="str">
            <v>SCS0004337</v>
          </cell>
          <cell r="B4075">
            <v>220</v>
          </cell>
          <cell r="C4075" t="str">
            <v>主动头枕导套总成</v>
          </cell>
        </row>
        <row r="4076">
          <cell r="A4076" t="str">
            <v>SCS0004338</v>
          </cell>
          <cell r="B4076">
            <v>230</v>
          </cell>
          <cell r="C4076" t="str">
            <v>内前连动板总成</v>
          </cell>
        </row>
        <row r="4077">
          <cell r="A4077" t="str">
            <v>SCS0004340</v>
          </cell>
          <cell r="B4077">
            <v>230</v>
          </cell>
          <cell r="C4077" t="str">
            <v>外前连动板总成</v>
          </cell>
        </row>
        <row r="4078">
          <cell r="A4078" t="str">
            <v>SCS0004343</v>
          </cell>
          <cell r="B4078">
            <v>230</v>
          </cell>
          <cell r="C4078" t="str">
            <v>后连接座B总成</v>
          </cell>
        </row>
        <row r="4079">
          <cell r="A4079" t="str">
            <v>SCS0004344</v>
          </cell>
          <cell r="B4079">
            <v>230</v>
          </cell>
          <cell r="C4079" t="str">
            <v>后连接座A总成</v>
          </cell>
        </row>
        <row r="4080">
          <cell r="A4080" t="str">
            <v>SCS0004346</v>
          </cell>
          <cell r="B4080">
            <v>230</v>
          </cell>
          <cell r="C4080" t="str">
            <v>后联动板A总成</v>
          </cell>
        </row>
        <row r="4081">
          <cell r="A4081" t="str">
            <v>SCS0004348</v>
          </cell>
          <cell r="B4081">
            <v>230</v>
          </cell>
          <cell r="C4081" t="str">
            <v>后联动板B总成</v>
          </cell>
        </row>
        <row r="4082">
          <cell r="A4082" t="str">
            <v>SCS0004365</v>
          </cell>
          <cell r="B4082">
            <v>230</v>
          </cell>
          <cell r="C4082" t="str">
            <v>U把安装高强度铆钉</v>
          </cell>
        </row>
        <row r="4083">
          <cell r="A4083" t="str">
            <v>SCS0004367</v>
          </cell>
          <cell r="B4083">
            <v>230</v>
          </cell>
          <cell r="C4083" t="str">
            <v>中改座垫右侧安装板</v>
          </cell>
        </row>
        <row r="4084">
          <cell r="A4084" t="str">
            <v>SCS0004368</v>
          </cell>
          <cell r="B4084">
            <v>230</v>
          </cell>
          <cell r="C4084" t="str">
            <v>中改左座椅调角器联动杆</v>
          </cell>
        </row>
        <row r="4085">
          <cell r="A4085" t="str">
            <v>SCS0004369</v>
          </cell>
          <cell r="B4085">
            <v>230</v>
          </cell>
          <cell r="C4085" t="str">
            <v>中改安全带出口钣金</v>
          </cell>
        </row>
        <row r="4086">
          <cell r="A4086" t="str">
            <v>SCS0004370</v>
          </cell>
          <cell r="B4086">
            <v>230</v>
          </cell>
          <cell r="C4086" t="str">
            <v>中改左座椅座垫右前加强板</v>
          </cell>
        </row>
        <row r="4087">
          <cell r="A4087" t="str">
            <v>SCS0004371</v>
          </cell>
          <cell r="B4087">
            <v>230</v>
          </cell>
          <cell r="C4087" t="str">
            <v>中改左座椅座垫左前加强板</v>
          </cell>
        </row>
        <row r="4088">
          <cell r="A4088" t="str">
            <v>SCS0004372</v>
          </cell>
          <cell r="B4088">
            <v>230</v>
          </cell>
          <cell r="C4088" t="str">
            <v>中改扶手外侧固定支架</v>
          </cell>
        </row>
        <row r="4089">
          <cell r="A4089" t="str">
            <v>SCS0004373</v>
          </cell>
          <cell r="B4089">
            <v>230</v>
          </cell>
          <cell r="C4089" t="str">
            <v>中改地锁拉线固定支架</v>
          </cell>
        </row>
        <row r="4090">
          <cell r="A4090" t="str">
            <v>SCS0004374</v>
          </cell>
          <cell r="B4090">
            <v>230</v>
          </cell>
          <cell r="C4090" t="str">
            <v>中改座垫弹簧安装支架</v>
          </cell>
        </row>
        <row r="4091">
          <cell r="A4091" t="str">
            <v>SCS0004375</v>
          </cell>
          <cell r="B4091">
            <v>230</v>
          </cell>
          <cell r="C4091" t="str">
            <v>中改靠背拉线支架</v>
          </cell>
        </row>
        <row r="4092">
          <cell r="A4092" t="str">
            <v>SCS0004376</v>
          </cell>
          <cell r="B4092">
            <v>230</v>
          </cell>
          <cell r="C4092" t="str">
            <v>中改安全带固定钣金组合</v>
          </cell>
        </row>
        <row r="4093">
          <cell r="A4093" t="str">
            <v>SCS0004377</v>
          </cell>
          <cell r="B4093">
            <v>230</v>
          </cell>
          <cell r="C4093" t="str">
            <v>中改左座椅座垫右侧加强板</v>
          </cell>
        </row>
        <row r="4094">
          <cell r="A4094" t="str">
            <v>SCS0004378</v>
          </cell>
          <cell r="B4094">
            <v>230</v>
          </cell>
          <cell r="C4094" t="str">
            <v>中改左座椅座垫左侧加强板</v>
          </cell>
        </row>
        <row r="4095">
          <cell r="A4095" t="str">
            <v>SCS0004379</v>
          </cell>
          <cell r="B4095">
            <v>230</v>
          </cell>
          <cell r="C4095" t="str">
            <v>座垫右侧安装板组合</v>
          </cell>
        </row>
        <row r="4096">
          <cell r="A4096" t="str">
            <v>SCS0004380</v>
          </cell>
          <cell r="B4096">
            <v>230</v>
          </cell>
          <cell r="C4096" t="str">
            <v>中改座垫左侧安装板</v>
          </cell>
        </row>
        <row r="4097">
          <cell r="A4097" t="str">
            <v>SCS0004381</v>
          </cell>
          <cell r="B4097">
            <v>230</v>
          </cell>
          <cell r="C4097" t="str">
            <v>右侧调角器上连接板</v>
          </cell>
        </row>
        <row r="4098">
          <cell r="A4098" t="str">
            <v>SCS0004382</v>
          </cell>
          <cell r="B4098">
            <v>230</v>
          </cell>
          <cell r="C4098" t="str">
            <v>左侧调角器上连接板</v>
          </cell>
        </row>
        <row r="4099">
          <cell r="A4099" t="str">
            <v>SCS0004383</v>
          </cell>
          <cell r="B4099">
            <v>230</v>
          </cell>
          <cell r="C4099" t="str">
            <v>右侧调角器上连接板</v>
          </cell>
        </row>
        <row r="4100">
          <cell r="A4100" t="str">
            <v>SCS0004384</v>
          </cell>
          <cell r="B4100">
            <v>230</v>
          </cell>
          <cell r="C4100" t="str">
            <v>左侧调角器上连接板</v>
          </cell>
        </row>
        <row r="4101">
          <cell r="A4101" t="str">
            <v>SCS0004385</v>
          </cell>
          <cell r="B4101">
            <v>230</v>
          </cell>
          <cell r="C4101" t="str">
            <v>右侧调角器下连接板组合</v>
          </cell>
        </row>
        <row r="4102">
          <cell r="A4102" t="str">
            <v>SCS0004386</v>
          </cell>
          <cell r="B4102">
            <v>230</v>
          </cell>
          <cell r="C4102" t="str">
            <v>中改左侧调角器下连接板</v>
          </cell>
        </row>
        <row r="4103">
          <cell r="A4103" t="str">
            <v>SCS0004387</v>
          </cell>
          <cell r="B4103">
            <v>230</v>
          </cell>
          <cell r="C4103" t="str">
            <v>右侧调角器下连接板组合</v>
          </cell>
        </row>
        <row r="4104">
          <cell r="A4104" t="str">
            <v>SCS0004388</v>
          </cell>
          <cell r="B4104">
            <v>230</v>
          </cell>
          <cell r="C4104" t="str">
            <v>左侧调角器下连接板组合</v>
          </cell>
        </row>
        <row r="4105">
          <cell r="A4105" t="str">
            <v>SCS0004389</v>
          </cell>
          <cell r="B4105">
            <v>230</v>
          </cell>
          <cell r="C4105" t="str">
            <v>中改地脚上连接板</v>
          </cell>
        </row>
        <row r="4106">
          <cell r="A4106" t="str">
            <v>SCS0004390</v>
          </cell>
          <cell r="B4106">
            <v>230</v>
          </cell>
          <cell r="C4106" t="str">
            <v>中改右座椅调角器联动杆</v>
          </cell>
        </row>
        <row r="4107">
          <cell r="A4107" t="str">
            <v>SCS0004391</v>
          </cell>
          <cell r="B4107">
            <v>230</v>
          </cell>
          <cell r="C4107" t="str">
            <v>左侧地脚固定板组合</v>
          </cell>
        </row>
        <row r="4108">
          <cell r="A4108" t="str">
            <v>SCS0004392</v>
          </cell>
          <cell r="B4108">
            <v>230</v>
          </cell>
          <cell r="C4108" t="str">
            <v>右侧地脚固定板组合</v>
          </cell>
        </row>
        <row r="4109">
          <cell r="A4109" t="str">
            <v>SCS0004393</v>
          </cell>
          <cell r="B4109">
            <v>230</v>
          </cell>
          <cell r="C4109" t="str">
            <v>中改地脚固定板组合</v>
          </cell>
        </row>
        <row r="4110">
          <cell r="A4110" t="str">
            <v>SCS0004394</v>
          </cell>
          <cell r="B4110">
            <v>230</v>
          </cell>
          <cell r="C4110" t="str">
            <v>中改右侧地锁支架</v>
          </cell>
        </row>
        <row r="4111">
          <cell r="A4111" t="str">
            <v>SCS0004395</v>
          </cell>
          <cell r="B4111">
            <v>230</v>
          </cell>
          <cell r="C4111" t="str">
            <v>中改右座椅右侧地锁安装</v>
          </cell>
        </row>
        <row r="4112">
          <cell r="A4112" t="str">
            <v>SCS0004396</v>
          </cell>
          <cell r="B4112">
            <v>230</v>
          </cell>
          <cell r="C4112" t="str">
            <v>右侧地锁安装支架点焊组件</v>
          </cell>
        </row>
        <row r="4113">
          <cell r="A4113" t="str">
            <v>SCS0004397</v>
          </cell>
          <cell r="B4113">
            <v>230</v>
          </cell>
          <cell r="C4113" t="str">
            <v>左侧地锁安装支架点焊组件</v>
          </cell>
        </row>
        <row r="4114">
          <cell r="A4114" t="str">
            <v>SCS0004398</v>
          </cell>
          <cell r="B4114">
            <v>230</v>
          </cell>
          <cell r="C4114" t="str">
            <v>中改扶手内侧固定支架</v>
          </cell>
        </row>
        <row r="4115">
          <cell r="A4115" t="str">
            <v>SCS0004399</v>
          </cell>
          <cell r="B4115">
            <v>230</v>
          </cell>
          <cell r="C4115" t="str">
            <v>中改卷收器固定钣金组合</v>
          </cell>
        </row>
        <row r="4116">
          <cell r="A4116" t="str">
            <v>SCS0004400</v>
          </cell>
          <cell r="B4116">
            <v>230</v>
          </cell>
          <cell r="C4116" t="str">
            <v>中改调角器限位支架</v>
          </cell>
        </row>
        <row r="4117">
          <cell r="A4117" t="str">
            <v>SCS0004401</v>
          </cell>
          <cell r="B4117">
            <v>230</v>
          </cell>
          <cell r="C4117" t="str">
            <v>中改靠背拉线解锁手柄</v>
          </cell>
        </row>
        <row r="4118">
          <cell r="A4118" t="str">
            <v>SCS0004402</v>
          </cell>
          <cell r="B4118">
            <v>230</v>
          </cell>
          <cell r="C4118" t="str">
            <v>中改左侧地锁支架</v>
          </cell>
        </row>
        <row r="4119">
          <cell r="A4119" t="str">
            <v>SCS0004403</v>
          </cell>
          <cell r="B4119">
            <v>230</v>
          </cell>
          <cell r="C4119" t="str">
            <v>中改地锁拉线固定前支架</v>
          </cell>
        </row>
        <row r="4120">
          <cell r="A4120" t="str">
            <v>SCS0004404</v>
          </cell>
          <cell r="B4120">
            <v>230</v>
          </cell>
          <cell r="C4120" t="str">
            <v>中改地锁拉线固定前支架</v>
          </cell>
        </row>
        <row r="4121">
          <cell r="A4121" t="str">
            <v>SCS0004405</v>
          </cell>
          <cell r="B4121">
            <v>230</v>
          </cell>
          <cell r="C4121" t="str">
            <v>中改扣手底座支架组件</v>
          </cell>
        </row>
        <row r="4122">
          <cell r="A4122" t="str">
            <v>SCS0004406</v>
          </cell>
          <cell r="B4122">
            <v>230</v>
          </cell>
          <cell r="C4122" t="str">
            <v>中改右侧扣手支架</v>
          </cell>
        </row>
        <row r="4123">
          <cell r="A4123" t="str">
            <v>SCS0004407</v>
          </cell>
          <cell r="B4123">
            <v>230</v>
          </cell>
          <cell r="C4123" t="str">
            <v>中改左侧扣手支架</v>
          </cell>
        </row>
        <row r="4124">
          <cell r="A4124" t="str">
            <v>SCS0004408</v>
          </cell>
          <cell r="B4124">
            <v>230</v>
          </cell>
          <cell r="C4124" t="str">
            <v>中改左座椅右侧调角器组合</v>
          </cell>
        </row>
        <row r="4125">
          <cell r="A4125" t="str">
            <v>SCS0004409</v>
          </cell>
          <cell r="B4125">
            <v>230</v>
          </cell>
          <cell r="C4125" t="str">
            <v>中改左座椅左侧调角器组合</v>
          </cell>
        </row>
        <row r="4126">
          <cell r="A4126" t="str">
            <v>SCS0004410</v>
          </cell>
          <cell r="B4126">
            <v>230</v>
          </cell>
          <cell r="C4126" t="str">
            <v>中改右座椅右侧调角器组合</v>
          </cell>
        </row>
        <row r="4127">
          <cell r="A4127" t="str">
            <v>SCS0004411</v>
          </cell>
          <cell r="B4127">
            <v>230</v>
          </cell>
          <cell r="C4127" t="str">
            <v>中改右座椅左侧调角器组合</v>
          </cell>
        </row>
        <row r="4128">
          <cell r="A4128" t="str">
            <v>SCS0004412</v>
          </cell>
          <cell r="B4128">
            <v>230</v>
          </cell>
          <cell r="C4128" t="str">
            <v>泡棉支撑钢丝组合</v>
          </cell>
        </row>
        <row r="4129">
          <cell r="A4129" t="str">
            <v>SCS0004413</v>
          </cell>
          <cell r="B4129">
            <v>230</v>
          </cell>
          <cell r="C4129" t="str">
            <v>泡棉支撑钢丝组合</v>
          </cell>
        </row>
        <row r="4130">
          <cell r="A4130" t="str">
            <v>SCS0004414</v>
          </cell>
          <cell r="B4130">
            <v>230</v>
          </cell>
          <cell r="C4130" t="str">
            <v>中改右座椅座垫前支撑钢丝</v>
          </cell>
        </row>
        <row r="4131">
          <cell r="A4131" t="str">
            <v>SCS0004415</v>
          </cell>
          <cell r="B4131">
            <v>230</v>
          </cell>
          <cell r="C4131" t="str">
            <v>中改右座椅侧翼下支撑钢丝</v>
          </cell>
        </row>
        <row r="4132">
          <cell r="A4132" t="str">
            <v>SCS0004416</v>
          </cell>
          <cell r="B4132">
            <v>230</v>
          </cell>
          <cell r="C4132" t="str">
            <v>中改座垫内侧儿童座椅挂钩</v>
          </cell>
        </row>
        <row r="4133">
          <cell r="A4133" t="str">
            <v>SCS0004417</v>
          </cell>
          <cell r="B4133">
            <v>230</v>
          </cell>
          <cell r="C4133" t="str">
            <v>中改座垫外侧儿童座椅挂钩</v>
          </cell>
        </row>
        <row r="4134">
          <cell r="A4134" t="str">
            <v>SCS0004418</v>
          </cell>
          <cell r="B4134">
            <v>230</v>
          </cell>
          <cell r="C4134" t="str">
            <v>中改右座椅背泡棉支撑钢丝</v>
          </cell>
        </row>
        <row r="4135">
          <cell r="A4135" t="str">
            <v>SCS0004419</v>
          </cell>
          <cell r="B4135">
            <v>230</v>
          </cell>
          <cell r="C4135" t="str">
            <v>泡棉前加强支撑钢丝</v>
          </cell>
        </row>
        <row r="4136">
          <cell r="A4136" t="str">
            <v>SCS0004420</v>
          </cell>
          <cell r="B4136">
            <v>230</v>
          </cell>
          <cell r="C4136" t="str">
            <v>左座椅座泡棉前支撑钢丝</v>
          </cell>
        </row>
        <row r="4137">
          <cell r="A4137" t="str">
            <v>SCS0004421</v>
          </cell>
          <cell r="B4137">
            <v>230</v>
          </cell>
          <cell r="C4137" t="str">
            <v>中改左座椅侧翼下支撑钢丝</v>
          </cell>
        </row>
        <row r="4138">
          <cell r="A4138" t="str">
            <v>SCS0004422</v>
          </cell>
          <cell r="B4138">
            <v>230</v>
          </cell>
          <cell r="C4138" t="str">
            <v>中改座垫儿童座椅上挂钩</v>
          </cell>
        </row>
        <row r="4139">
          <cell r="A4139" t="str">
            <v>SCS0004423</v>
          </cell>
          <cell r="B4139">
            <v>230</v>
          </cell>
          <cell r="C4139" t="str">
            <v>中改座垫内侧儿童座椅挂钩</v>
          </cell>
        </row>
        <row r="4140">
          <cell r="A4140" t="str">
            <v>SCS0004424</v>
          </cell>
          <cell r="B4140">
            <v>230</v>
          </cell>
          <cell r="C4140" t="str">
            <v>中改座垫外侧儿童座椅挂钩</v>
          </cell>
        </row>
        <row r="4141">
          <cell r="A4141" t="str">
            <v>SCS0004425</v>
          </cell>
          <cell r="B4141">
            <v>230</v>
          </cell>
          <cell r="C4141" t="str">
            <v>中改左座椅背泡棉支撑钢丝</v>
          </cell>
        </row>
        <row r="4142">
          <cell r="A4142" t="str">
            <v>SCS0004440</v>
          </cell>
          <cell r="B4142">
            <v>230</v>
          </cell>
          <cell r="C4142" t="str">
            <v>六分地锁拉线固定片</v>
          </cell>
        </row>
        <row r="4143">
          <cell r="A4143" t="str">
            <v>SCS0004459</v>
          </cell>
          <cell r="B4143">
            <v>230</v>
          </cell>
          <cell r="C4143" t="str">
            <v>头枕中间保护钣金</v>
          </cell>
        </row>
        <row r="4144">
          <cell r="A4144" t="str">
            <v>SCS0004495</v>
          </cell>
          <cell r="B4144">
            <v>230</v>
          </cell>
          <cell r="C4144" t="str">
            <v>副驾左侧侧翼支撑钢丝</v>
          </cell>
        </row>
        <row r="4145">
          <cell r="A4145" t="str">
            <v>SCS0004497</v>
          </cell>
          <cell r="B4145">
            <v>230</v>
          </cell>
          <cell r="C4145" t="str">
            <v>背面套成型钢丝右</v>
          </cell>
        </row>
        <row r="4146">
          <cell r="A4146" t="str">
            <v>SCS0004498</v>
          </cell>
          <cell r="B4146">
            <v>230</v>
          </cell>
          <cell r="C4146" t="str">
            <v>背面套成型钢丝左</v>
          </cell>
        </row>
        <row r="4147">
          <cell r="A4147" t="str">
            <v>SCS0004517</v>
          </cell>
          <cell r="B4147">
            <v>230</v>
          </cell>
          <cell r="C4147" t="str">
            <v>左侧调角器上连接板总成</v>
          </cell>
        </row>
        <row r="4148">
          <cell r="A4148" t="str">
            <v>SCS0004520</v>
          </cell>
          <cell r="B4148">
            <v>230</v>
          </cell>
          <cell r="C4148" t="str">
            <v>涡簧固定片</v>
          </cell>
        </row>
        <row r="4149">
          <cell r="A4149" t="str">
            <v>SCS0004521</v>
          </cell>
          <cell r="B4149">
            <v>230</v>
          </cell>
          <cell r="C4149" t="str">
            <v>调角器涡簧</v>
          </cell>
        </row>
        <row r="4150">
          <cell r="A4150" t="str">
            <v>SCS0004526</v>
          </cell>
          <cell r="B4150">
            <v>220</v>
          </cell>
          <cell r="C4150" t="str">
            <v>主驾左滑轨总成</v>
          </cell>
        </row>
        <row r="4151">
          <cell r="A4151" t="str">
            <v>SCS0004526</v>
          </cell>
          <cell r="B4151">
            <v>230</v>
          </cell>
          <cell r="C4151" t="str">
            <v>主驾左滑轨总成</v>
          </cell>
        </row>
        <row r="4152">
          <cell r="A4152" t="str">
            <v>SCS0004527</v>
          </cell>
          <cell r="B4152">
            <v>230</v>
          </cell>
          <cell r="C4152" t="str">
            <v>主驾右滑轨总成</v>
          </cell>
        </row>
        <row r="4153">
          <cell r="A4153" t="str">
            <v>SCS0004528</v>
          </cell>
          <cell r="B4153">
            <v>230</v>
          </cell>
          <cell r="C4153" t="str">
            <v>副驾左滑轨总成</v>
          </cell>
        </row>
        <row r="4154">
          <cell r="A4154" t="str">
            <v>SCS0004529</v>
          </cell>
          <cell r="B4154">
            <v>230</v>
          </cell>
          <cell r="C4154" t="str">
            <v>副驾右滑轨总成</v>
          </cell>
        </row>
        <row r="4155">
          <cell r="A4155" t="str">
            <v>SCS0004534</v>
          </cell>
          <cell r="B4155">
            <v>230</v>
          </cell>
          <cell r="C4155" t="str">
            <v>右下连接板总成</v>
          </cell>
        </row>
        <row r="4156">
          <cell r="A4156" t="str">
            <v>SCS0004535</v>
          </cell>
          <cell r="B4156">
            <v>230</v>
          </cell>
          <cell r="C4156" t="str">
            <v>左下连接板总成</v>
          </cell>
        </row>
        <row r="4157">
          <cell r="A4157" t="str">
            <v>SCS0004540</v>
          </cell>
          <cell r="B4157">
            <v>230</v>
          </cell>
          <cell r="C4157" t="str">
            <v>主驾侧气囊支撑板</v>
          </cell>
        </row>
        <row r="4158">
          <cell r="A4158" t="str">
            <v>SCS0004541</v>
          </cell>
          <cell r="B4158">
            <v>220</v>
          </cell>
          <cell r="C4158" t="str">
            <v>卡帽</v>
          </cell>
        </row>
        <row r="4159">
          <cell r="A4159" t="str">
            <v>SCS0004555</v>
          </cell>
          <cell r="B4159">
            <v>230</v>
          </cell>
          <cell r="C4159" t="str">
            <v>涡簧挡片</v>
          </cell>
        </row>
        <row r="4160">
          <cell r="A4160" t="str">
            <v>SCS0004556</v>
          </cell>
          <cell r="B4160">
            <v>230</v>
          </cell>
          <cell r="C4160" t="str">
            <v>主驾左滑轨总成</v>
          </cell>
        </row>
        <row r="4161">
          <cell r="A4161" t="str">
            <v>SCS0004557</v>
          </cell>
          <cell r="B4161">
            <v>220</v>
          </cell>
          <cell r="C4161" t="str">
            <v>主驾右滑轨总成</v>
          </cell>
        </row>
        <row r="4162">
          <cell r="A4162" t="str">
            <v>SCS0004557</v>
          </cell>
          <cell r="B4162">
            <v>230</v>
          </cell>
          <cell r="C4162" t="str">
            <v>主驾右滑轨总成</v>
          </cell>
        </row>
        <row r="4163">
          <cell r="A4163" t="str">
            <v>SCS0004558</v>
          </cell>
          <cell r="B4163">
            <v>220</v>
          </cell>
          <cell r="C4163" t="str">
            <v>副驾左滑轨总成</v>
          </cell>
        </row>
        <row r="4164">
          <cell r="A4164" t="str">
            <v>SCS0004558</v>
          </cell>
          <cell r="B4164">
            <v>230</v>
          </cell>
          <cell r="C4164" t="str">
            <v>副驾左滑轨总成</v>
          </cell>
        </row>
        <row r="4165">
          <cell r="A4165" t="str">
            <v>SCS0004559</v>
          </cell>
          <cell r="B4165">
            <v>220</v>
          </cell>
          <cell r="C4165" t="str">
            <v>副驾右滑轨总成</v>
          </cell>
        </row>
        <row r="4166">
          <cell r="A4166" t="str">
            <v>SCS0004559</v>
          </cell>
          <cell r="B4166">
            <v>230</v>
          </cell>
          <cell r="C4166" t="str">
            <v>副驾右滑轨总成</v>
          </cell>
        </row>
        <row r="4167">
          <cell r="A4167" t="str">
            <v>SCS0004561</v>
          </cell>
          <cell r="B4167">
            <v>230</v>
          </cell>
          <cell r="C4167" t="str">
            <v>副驾左侧侧翼支撑钢丝</v>
          </cell>
        </row>
        <row r="4168">
          <cell r="A4168" t="str">
            <v>SCS0004562</v>
          </cell>
          <cell r="B4168">
            <v>230</v>
          </cell>
          <cell r="C4168" t="str">
            <v>主驾右侧侧翼支撑钢丝</v>
          </cell>
        </row>
        <row r="4169">
          <cell r="A4169" t="str">
            <v>SCS0004563</v>
          </cell>
          <cell r="B4169">
            <v>230</v>
          </cell>
          <cell r="C4169" t="str">
            <v>背面套成型钢丝右</v>
          </cell>
        </row>
        <row r="4170">
          <cell r="A4170" t="str">
            <v>SCS0004564</v>
          </cell>
          <cell r="B4170">
            <v>230</v>
          </cell>
          <cell r="C4170" t="str">
            <v>左侧背面套成型钢丝</v>
          </cell>
        </row>
        <row r="4171">
          <cell r="A4171" t="str">
            <v>SCS0004567</v>
          </cell>
          <cell r="B4171">
            <v>230</v>
          </cell>
          <cell r="C4171" t="str">
            <v>主驾调角器核心件R</v>
          </cell>
        </row>
        <row r="4172">
          <cell r="A4172" t="str">
            <v>SCS0004568</v>
          </cell>
          <cell r="B4172">
            <v>230</v>
          </cell>
          <cell r="C4172" t="str">
            <v>主驾调角器核心件R</v>
          </cell>
        </row>
        <row r="4173">
          <cell r="A4173" t="str">
            <v>SCS0004569</v>
          </cell>
          <cell r="B4173">
            <v>230</v>
          </cell>
          <cell r="C4173" t="str">
            <v>副驾调角器圆盘总成R</v>
          </cell>
        </row>
        <row r="4174">
          <cell r="A4174" t="str">
            <v>SCS0004570</v>
          </cell>
          <cell r="B4174">
            <v>230</v>
          </cell>
          <cell r="C4174" t="str">
            <v>副驾调角器圆盘总成R</v>
          </cell>
        </row>
        <row r="4175">
          <cell r="A4175" t="str">
            <v>SCS0004571</v>
          </cell>
          <cell r="B4175">
            <v>230</v>
          </cell>
          <cell r="C4175" t="str">
            <v>副驾调角器核心件L</v>
          </cell>
        </row>
        <row r="4176">
          <cell r="A4176" t="str">
            <v>SCS0004572</v>
          </cell>
          <cell r="B4176">
            <v>230</v>
          </cell>
          <cell r="C4176" t="str">
            <v>副驾调角器核心件L</v>
          </cell>
        </row>
        <row r="4177">
          <cell r="A4177" t="str">
            <v>SCS0004573</v>
          </cell>
          <cell r="B4177">
            <v>230</v>
          </cell>
          <cell r="C4177" t="str">
            <v>主驾调角器圆盘总成L</v>
          </cell>
        </row>
        <row r="4178">
          <cell r="A4178" t="str">
            <v>SCS0004574</v>
          </cell>
          <cell r="B4178">
            <v>230</v>
          </cell>
          <cell r="C4178" t="str">
            <v>主驾调角器圆盘总成L</v>
          </cell>
        </row>
        <row r="4179">
          <cell r="A4179" t="str">
            <v>SCS0004578</v>
          </cell>
          <cell r="B4179">
            <v>230</v>
          </cell>
          <cell r="C4179" t="str">
            <v>调角器涡簧</v>
          </cell>
        </row>
        <row r="4180">
          <cell r="A4180" t="str">
            <v>SCS0004579</v>
          </cell>
          <cell r="B4180">
            <v>230</v>
          </cell>
          <cell r="C4180" t="str">
            <v>后排靠背骨架左下连接板</v>
          </cell>
        </row>
        <row r="4181">
          <cell r="A4181" t="str">
            <v>SCS0004580</v>
          </cell>
          <cell r="B4181">
            <v>230</v>
          </cell>
          <cell r="C4181" t="str">
            <v>后排靠背骨架右下连接板</v>
          </cell>
        </row>
        <row r="4182">
          <cell r="A4182" t="str">
            <v>SCS0004581</v>
          </cell>
          <cell r="B4182">
            <v>230</v>
          </cell>
          <cell r="C4182" t="str">
            <v>涡簧挡片</v>
          </cell>
        </row>
        <row r="4183">
          <cell r="A4183" t="str">
            <v>SCS0004582</v>
          </cell>
          <cell r="B4183">
            <v>230</v>
          </cell>
          <cell r="C4183" t="str">
            <v>顶腰器手轮支架</v>
          </cell>
        </row>
        <row r="4184">
          <cell r="A4184" t="str">
            <v>SCS0004583</v>
          </cell>
          <cell r="B4184">
            <v>230</v>
          </cell>
          <cell r="C4184" t="str">
            <v>副头枕管</v>
          </cell>
        </row>
        <row r="4185">
          <cell r="A4185" t="str">
            <v>SCS0004584</v>
          </cell>
          <cell r="B4185">
            <v>230</v>
          </cell>
          <cell r="C4185" t="str">
            <v>主头枕管</v>
          </cell>
        </row>
        <row r="4186">
          <cell r="A4186" t="str">
            <v>SCS0004591</v>
          </cell>
          <cell r="B4186">
            <v>230</v>
          </cell>
          <cell r="C4186" t="str">
            <v>前翻上支架电泳</v>
          </cell>
        </row>
        <row r="4187">
          <cell r="A4187" t="str">
            <v>SCS0004598</v>
          </cell>
          <cell r="B4187">
            <v>230</v>
          </cell>
          <cell r="C4187" t="str">
            <v>独立座前脚架电泳</v>
          </cell>
        </row>
        <row r="4188">
          <cell r="A4188" t="str">
            <v>SCS0004599</v>
          </cell>
          <cell r="B4188">
            <v>230</v>
          </cell>
          <cell r="C4188" t="str">
            <v>联动杆</v>
          </cell>
        </row>
        <row r="4189">
          <cell r="A4189" t="str">
            <v>SCS0004605</v>
          </cell>
          <cell r="B4189">
            <v>230</v>
          </cell>
          <cell r="C4189" t="str">
            <v>连动板</v>
          </cell>
        </row>
        <row r="4190">
          <cell r="A4190" t="str">
            <v>SCS0004608</v>
          </cell>
          <cell r="B4190">
            <v>230</v>
          </cell>
          <cell r="C4190" t="str">
            <v>主驾调角器圆盘总成R</v>
          </cell>
        </row>
        <row r="4191">
          <cell r="A4191" t="str">
            <v>SCS0004609</v>
          </cell>
          <cell r="B4191">
            <v>230</v>
          </cell>
          <cell r="C4191" t="str">
            <v>副驾调角器圆盘总成R</v>
          </cell>
        </row>
        <row r="4192">
          <cell r="A4192" t="str">
            <v>SCS0004610</v>
          </cell>
          <cell r="B4192">
            <v>230</v>
          </cell>
          <cell r="C4192" t="str">
            <v>副驾调角器圆盘总成L</v>
          </cell>
        </row>
        <row r="4193">
          <cell r="A4193" t="str">
            <v>SCS0004611</v>
          </cell>
          <cell r="B4193">
            <v>230</v>
          </cell>
          <cell r="C4193" t="str">
            <v>主架调角器圆盘总成L</v>
          </cell>
        </row>
        <row r="4194">
          <cell r="A4194" t="str">
            <v>SCS0004614</v>
          </cell>
          <cell r="B4194">
            <v>230</v>
          </cell>
          <cell r="C4194" t="str">
            <v>调角器上连接板总成</v>
          </cell>
        </row>
        <row r="4195">
          <cell r="A4195" t="str">
            <v>SCS0004615</v>
          </cell>
          <cell r="B4195">
            <v>230</v>
          </cell>
          <cell r="C4195" t="str">
            <v>左上连接板总成</v>
          </cell>
        </row>
        <row r="4196">
          <cell r="A4196" t="str">
            <v>SCS0004619</v>
          </cell>
          <cell r="B4196">
            <v>230</v>
          </cell>
          <cell r="C4196" t="str">
            <v>副驾拉簧固定片</v>
          </cell>
        </row>
        <row r="4197">
          <cell r="A4197" t="str">
            <v>SCS0004620</v>
          </cell>
          <cell r="B4197">
            <v>230</v>
          </cell>
          <cell r="C4197" t="str">
            <v>主驾左侧拉簧固定片</v>
          </cell>
        </row>
        <row r="4198">
          <cell r="A4198" t="str">
            <v>SCS0004622</v>
          </cell>
          <cell r="B4198">
            <v>230</v>
          </cell>
          <cell r="C4198" t="str">
            <v>涡簧固定板</v>
          </cell>
        </row>
        <row r="4199">
          <cell r="A4199" t="str">
            <v>SCS0004624</v>
          </cell>
          <cell r="B4199">
            <v>230</v>
          </cell>
          <cell r="C4199" t="str">
            <v>四分靠背骨架左上连接板</v>
          </cell>
        </row>
        <row r="4200">
          <cell r="A4200" t="str">
            <v>SCS0004629</v>
          </cell>
          <cell r="B4200">
            <v>230</v>
          </cell>
          <cell r="C4200" t="str">
            <v>后排靠背骨架右上连接板</v>
          </cell>
        </row>
        <row r="4201">
          <cell r="A4201" t="str">
            <v>SCS0004630</v>
          </cell>
          <cell r="B4201">
            <v>230</v>
          </cell>
          <cell r="C4201" t="str">
            <v>副驾调角器把手</v>
          </cell>
        </row>
        <row r="4202">
          <cell r="A4202" t="str">
            <v>SCS0004631</v>
          </cell>
          <cell r="B4202">
            <v>230</v>
          </cell>
          <cell r="C4202" t="str">
            <v>主驾调角器把手</v>
          </cell>
        </row>
        <row r="4203">
          <cell r="A4203" t="str">
            <v>SCS0004634</v>
          </cell>
          <cell r="B4203">
            <v>230</v>
          </cell>
          <cell r="C4203" t="str">
            <v>右侧内补强板</v>
          </cell>
        </row>
        <row r="4204">
          <cell r="A4204" t="str">
            <v>SCS0004635</v>
          </cell>
          <cell r="B4204">
            <v>230</v>
          </cell>
          <cell r="C4204" t="str">
            <v>左侧内补强板</v>
          </cell>
        </row>
        <row r="4205">
          <cell r="A4205" t="str">
            <v>SCS0004636</v>
          </cell>
          <cell r="B4205">
            <v>230</v>
          </cell>
          <cell r="C4205" t="str">
            <v>右侧调角器上连接板</v>
          </cell>
        </row>
        <row r="4206">
          <cell r="A4206" t="str">
            <v>SCS0004637</v>
          </cell>
          <cell r="B4206">
            <v>230</v>
          </cell>
          <cell r="C4206" t="str">
            <v>副架左侧调角器上连接板</v>
          </cell>
        </row>
        <row r="4207">
          <cell r="A4207" t="str">
            <v>SCS0004638</v>
          </cell>
          <cell r="B4207">
            <v>230</v>
          </cell>
          <cell r="C4207" t="str">
            <v>左侧调角器上连接板</v>
          </cell>
        </row>
        <row r="4208">
          <cell r="A4208" t="str">
            <v>SCS0004639</v>
          </cell>
          <cell r="B4208">
            <v>230</v>
          </cell>
          <cell r="C4208" t="str">
            <v>副驾气囊固定板</v>
          </cell>
        </row>
        <row r="4209">
          <cell r="A4209" t="str">
            <v>SCS0004640</v>
          </cell>
          <cell r="B4209">
            <v>230</v>
          </cell>
          <cell r="C4209" t="str">
            <v>主驾气囊固定板</v>
          </cell>
        </row>
        <row r="4210">
          <cell r="A4210" t="str">
            <v>SCS0004651</v>
          </cell>
          <cell r="B4210">
            <v>230</v>
          </cell>
          <cell r="C4210" t="str">
            <v>调角器涡簧</v>
          </cell>
        </row>
        <row r="4211">
          <cell r="A4211" t="str">
            <v>SCS0004652</v>
          </cell>
          <cell r="B4211">
            <v>230</v>
          </cell>
          <cell r="C4211" t="str">
            <v>M20座蛇形簧固定片</v>
          </cell>
        </row>
        <row r="4212">
          <cell r="A4212" t="str">
            <v>SCS0004660</v>
          </cell>
          <cell r="B4212">
            <v>230</v>
          </cell>
          <cell r="C4212" t="str">
            <v>调角器圆盘总成R</v>
          </cell>
        </row>
        <row r="4213">
          <cell r="A4213" t="str">
            <v>SCS0004661</v>
          </cell>
          <cell r="B4213">
            <v>230</v>
          </cell>
          <cell r="C4213" t="str">
            <v>调角器圆盘总成L</v>
          </cell>
        </row>
        <row r="4214">
          <cell r="A4214" t="str">
            <v>SCS0004678</v>
          </cell>
          <cell r="B4214">
            <v>230</v>
          </cell>
          <cell r="C4214" t="str">
            <v>头枕焊接插管</v>
          </cell>
        </row>
        <row r="4215">
          <cell r="A4215" t="str">
            <v>SCS0004687</v>
          </cell>
          <cell r="B4215">
            <v>230</v>
          </cell>
          <cell r="C4215" t="str">
            <v>拉线固定片</v>
          </cell>
        </row>
        <row r="4216">
          <cell r="A4216" t="str">
            <v>SCS0004688</v>
          </cell>
          <cell r="B4216">
            <v>230</v>
          </cell>
          <cell r="C4216" t="str">
            <v>靠背左铰链连接板</v>
          </cell>
        </row>
        <row r="4217">
          <cell r="A4217" t="str">
            <v>SCS0004689</v>
          </cell>
          <cell r="B4217">
            <v>230</v>
          </cell>
          <cell r="C4217" t="str">
            <v>靠背右铰链连接板</v>
          </cell>
        </row>
        <row r="4218">
          <cell r="A4218" t="str">
            <v>SCS0004694</v>
          </cell>
          <cell r="B4218">
            <v>230</v>
          </cell>
          <cell r="C4218" t="str">
            <v>安全带出口塑料件固定板</v>
          </cell>
        </row>
        <row r="4219">
          <cell r="A4219" t="str">
            <v>SCS0004695</v>
          </cell>
          <cell r="B4219">
            <v>230</v>
          </cell>
          <cell r="C4219" t="str">
            <v>六分安全带出口导向板</v>
          </cell>
        </row>
        <row r="4220">
          <cell r="A4220" t="str">
            <v>SCS0004730</v>
          </cell>
          <cell r="B4220">
            <v>230</v>
          </cell>
          <cell r="C4220" t="str">
            <v>三排右座椅调角器圆盘</v>
          </cell>
        </row>
        <row r="4221">
          <cell r="A4221" t="str">
            <v>SCS0004731</v>
          </cell>
          <cell r="B4221">
            <v>230</v>
          </cell>
          <cell r="C4221" t="str">
            <v>三排左座椅调角器圆盘</v>
          </cell>
        </row>
        <row r="4222">
          <cell r="A4222" t="str">
            <v>SCS0004732</v>
          </cell>
          <cell r="B4222">
            <v>230</v>
          </cell>
          <cell r="C4222" t="str">
            <v>左侧调角器星盘</v>
          </cell>
        </row>
        <row r="4223">
          <cell r="A4223" t="str">
            <v>SCS0004733</v>
          </cell>
          <cell r="B4223">
            <v>230</v>
          </cell>
          <cell r="C4223" t="str">
            <v>右侧调角器星盘</v>
          </cell>
        </row>
        <row r="4224">
          <cell r="A4224" t="str">
            <v>SCS0004734</v>
          </cell>
          <cell r="B4224">
            <v>230</v>
          </cell>
          <cell r="C4224" t="str">
            <v>四分右地锁固定板</v>
          </cell>
        </row>
        <row r="4225">
          <cell r="A4225" t="str">
            <v>SCS0004735</v>
          </cell>
          <cell r="B4225">
            <v>230</v>
          </cell>
          <cell r="C4225" t="str">
            <v>六分靠背上支撑板</v>
          </cell>
        </row>
        <row r="4226">
          <cell r="A4226" t="str">
            <v>SCS0004736</v>
          </cell>
          <cell r="B4226">
            <v>230</v>
          </cell>
          <cell r="C4226" t="str">
            <v>六分靠背下连接板加强板</v>
          </cell>
        </row>
        <row r="4227">
          <cell r="A4227" t="str">
            <v>SCS0004737</v>
          </cell>
          <cell r="B4227">
            <v>230</v>
          </cell>
          <cell r="C4227" t="str">
            <v>六分靠背下连接板</v>
          </cell>
        </row>
        <row r="4228">
          <cell r="A4228" t="str">
            <v>SCS0004738</v>
          </cell>
          <cell r="B4228">
            <v>230</v>
          </cell>
          <cell r="C4228" t="str">
            <v>四分靠背上支撑板</v>
          </cell>
        </row>
        <row r="4229">
          <cell r="A4229" t="str">
            <v>SCS0004739</v>
          </cell>
          <cell r="B4229">
            <v>230</v>
          </cell>
          <cell r="C4229" t="str">
            <v>四分靠背下连接板加强板</v>
          </cell>
        </row>
        <row r="4230">
          <cell r="A4230" t="str">
            <v>SCS0004740</v>
          </cell>
          <cell r="B4230">
            <v>230</v>
          </cell>
          <cell r="C4230" t="str">
            <v>四分靠背下连接板</v>
          </cell>
        </row>
        <row r="4231">
          <cell r="A4231" t="str">
            <v>SCS0004741</v>
          </cell>
          <cell r="B4231">
            <v>230</v>
          </cell>
          <cell r="C4231" t="str">
            <v>靠背右调角器下安装板</v>
          </cell>
        </row>
        <row r="4232">
          <cell r="A4232" t="str">
            <v>SCS0004742</v>
          </cell>
          <cell r="B4232">
            <v>230</v>
          </cell>
          <cell r="C4232" t="str">
            <v>靠背左调角器下安装板</v>
          </cell>
        </row>
        <row r="4233">
          <cell r="A4233" t="str">
            <v>SCS0004743</v>
          </cell>
          <cell r="B4233">
            <v>230</v>
          </cell>
          <cell r="C4233" t="str">
            <v>三排右座椅后内地脚</v>
          </cell>
        </row>
        <row r="4234">
          <cell r="A4234" t="str">
            <v>SCS0004744</v>
          </cell>
          <cell r="B4234">
            <v>230</v>
          </cell>
          <cell r="C4234" t="str">
            <v>三排左座椅后内地脚</v>
          </cell>
        </row>
        <row r="4235">
          <cell r="A4235" t="str">
            <v>SCS0004745</v>
          </cell>
          <cell r="B4235">
            <v>230</v>
          </cell>
          <cell r="C4235" t="str">
            <v>六分座垫左地锁固定板</v>
          </cell>
        </row>
        <row r="4236">
          <cell r="A4236" t="str">
            <v>SCS0004756</v>
          </cell>
          <cell r="B4236">
            <v>230</v>
          </cell>
          <cell r="C4236" t="str">
            <v>锁紧支架</v>
          </cell>
        </row>
        <row r="4237">
          <cell r="A4237" t="str">
            <v>SCS0004757</v>
          </cell>
          <cell r="B4237">
            <v>230</v>
          </cell>
          <cell r="C4237" t="str">
            <v>右下固定板焊接组件</v>
          </cell>
        </row>
        <row r="4238">
          <cell r="A4238" t="str">
            <v>SCS0004758</v>
          </cell>
          <cell r="B4238">
            <v>230</v>
          </cell>
          <cell r="C4238" t="str">
            <v>左下固定板焊接组件</v>
          </cell>
        </row>
        <row r="4239">
          <cell r="A4239" t="str">
            <v>SCS0004761</v>
          </cell>
          <cell r="B4239">
            <v>230</v>
          </cell>
          <cell r="C4239" t="str">
            <v>后左支撑座焊接总成</v>
          </cell>
        </row>
        <row r="4240">
          <cell r="A4240" t="str">
            <v>SCS0004762</v>
          </cell>
          <cell r="B4240">
            <v>230</v>
          </cell>
          <cell r="C4240" t="str">
            <v>前右支撑座焊接组件</v>
          </cell>
        </row>
        <row r="4241">
          <cell r="A4241" t="str">
            <v>SCS0004763</v>
          </cell>
          <cell r="B4241">
            <v>230</v>
          </cell>
          <cell r="C4241" t="str">
            <v>前左支撑座焊接组件</v>
          </cell>
        </row>
        <row r="4242">
          <cell r="A4242" t="str">
            <v>SCS0004769</v>
          </cell>
          <cell r="B4242">
            <v>230</v>
          </cell>
          <cell r="C4242" t="str">
            <v>上固定板焊接组件</v>
          </cell>
        </row>
        <row r="4243">
          <cell r="A4243" t="str">
            <v>SCS0004770</v>
          </cell>
          <cell r="B4243">
            <v>230</v>
          </cell>
          <cell r="C4243" t="str">
            <v>左调角器上固定板</v>
          </cell>
        </row>
        <row r="4244">
          <cell r="A4244" t="str">
            <v>SCS0004771</v>
          </cell>
          <cell r="B4244">
            <v>230</v>
          </cell>
          <cell r="C4244" t="str">
            <v>后挡板</v>
          </cell>
        </row>
        <row r="4245">
          <cell r="A4245" t="str">
            <v>SCS0004772</v>
          </cell>
          <cell r="B4245">
            <v>230</v>
          </cell>
          <cell r="C4245" t="str">
            <v>升降齿板</v>
          </cell>
        </row>
        <row r="4246">
          <cell r="A4246" t="str">
            <v>SCS0004773</v>
          </cell>
          <cell r="B4246">
            <v>230</v>
          </cell>
          <cell r="C4246" t="str">
            <v>S弹簧总成</v>
          </cell>
        </row>
        <row r="4247">
          <cell r="A4247" t="str">
            <v>SCS0004774</v>
          </cell>
          <cell r="B4247">
            <v>230</v>
          </cell>
          <cell r="C4247" t="str">
            <v>前排靠背管架</v>
          </cell>
        </row>
        <row r="4248">
          <cell r="A4248" t="str">
            <v>SCS0004775</v>
          </cell>
          <cell r="B4248">
            <v>230</v>
          </cell>
          <cell r="C4248" t="str">
            <v>前排靠背支撑框线总成</v>
          </cell>
        </row>
        <row r="4249">
          <cell r="A4249" t="str">
            <v>SCS0004777</v>
          </cell>
          <cell r="B4249">
            <v>230</v>
          </cell>
          <cell r="C4249" t="str">
            <v>升降离合器</v>
          </cell>
        </row>
        <row r="4250">
          <cell r="A4250" t="str">
            <v>SCS0004780</v>
          </cell>
          <cell r="B4250">
            <v>230</v>
          </cell>
          <cell r="C4250" t="str">
            <v>前排涡簧</v>
          </cell>
        </row>
        <row r="4251">
          <cell r="A4251" t="str">
            <v>SCS0004781</v>
          </cell>
          <cell r="B4251">
            <v>230</v>
          </cell>
          <cell r="C4251" t="str">
            <v>调角器右被动6804032</v>
          </cell>
        </row>
        <row r="4252">
          <cell r="A4252" t="str">
            <v>SCS0004782</v>
          </cell>
          <cell r="B4252">
            <v>230</v>
          </cell>
          <cell r="C4252" t="str">
            <v>调角器右主动6904031</v>
          </cell>
        </row>
        <row r="4253">
          <cell r="A4253" t="str">
            <v>SCS0004783</v>
          </cell>
          <cell r="B4253">
            <v>230</v>
          </cell>
          <cell r="C4253" t="str">
            <v>调角器左被动6904032</v>
          </cell>
        </row>
        <row r="4254">
          <cell r="A4254" t="str">
            <v>SCS0004784</v>
          </cell>
          <cell r="B4254">
            <v>230</v>
          </cell>
          <cell r="C4254" t="str">
            <v>调角器左主动6804031</v>
          </cell>
        </row>
        <row r="4255">
          <cell r="A4255" t="str">
            <v>SCS0004787</v>
          </cell>
          <cell r="B4255">
            <v>230</v>
          </cell>
          <cell r="C4255" t="str">
            <v>副司机右旁接板总成</v>
          </cell>
        </row>
        <row r="4256">
          <cell r="A4256" t="str">
            <v>SCS0004788</v>
          </cell>
          <cell r="B4256">
            <v>230</v>
          </cell>
          <cell r="C4256" t="str">
            <v>副司机左旁接板总成</v>
          </cell>
        </row>
        <row r="4257">
          <cell r="A4257" t="str">
            <v>SCS0004792</v>
          </cell>
          <cell r="B4257">
            <v>230</v>
          </cell>
          <cell r="C4257" t="str">
            <v>前排调角器连动杆</v>
          </cell>
        </row>
        <row r="4258">
          <cell r="A4258" t="str">
            <v>SCS0004793</v>
          </cell>
          <cell r="B4258">
            <v>230</v>
          </cell>
          <cell r="C4258" t="str">
            <v>连接板1铸件</v>
          </cell>
        </row>
        <row r="4259">
          <cell r="A4259" t="str">
            <v>SCS0004794</v>
          </cell>
          <cell r="B4259">
            <v>230</v>
          </cell>
          <cell r="C4259" t="str">
            <v>涡簧固定座</v>
          </cell>
        </row>
        <row r="4260">
          <cell r="A4260" t="str">
            <v>SCS0004800</v>
          </cell>
          <cell r="B4260">
            <v>230</v>
          </cell>
          <cell r="C4260" t="str">
            <v>主头枕管</v>
          </cell>
        </row>
        <row r="4261">
          <cell r="A4261" t="str">
            <v>SCS0004801</v>
          </cell>
          <cell r="B4261">
            <v>230</v>
          </cell>
          <cell r="C4261" t="str">
            <v>座垫侧支撑钢管</v>
          </cell>
        </row>
        <row r="4262">
          <cell r="A4262" t="str">
            <v>SCS0004802</v>
          </cell>
          <cell r="B4262">
            <v>230</v>
          </cell>
          <cell r="C4262" t="str">
            <v>右座椅座垫泡棉侧支撑钢管</v>
          </cell>
        </row>
        <row r="4263">
          <cell r="A4263" t="str">
            <v>SCS0004803</v>
          </cell>
          <cell r="B4263">
            <v>230</v>
          </cell>
          <cell r="C4263" t="str">
            <v>右座椅靠背侧翼支撑钢管</v>
          </cell>
        </row>
        <row r="4264">
          <cell r="A4264" t="str">
            <v>SCS0004804</v>
          </cell>
          <cell r="B4264">
            <v>230</v>
          </cell>
          <cell r="C4264" t="str">
            <v>右座椅靠背泡棉下支撑钢管</v>
          </cell>
        </row>
        <row r="4265">
          <cell r="A4265" t="str">
            <v>SCS0004805</v>
          </cell>
          <cell r="B4265">
            <v>230</v>
          </cell>
          <cell r="C4265" t="str">
            <v>左座椅座泡棉前支撑钢管</v>
          </cell>
        </row>
        <row r="4266">
          <cell r="A4266" t="str">
            <v>SCS0004806</v>
          </cell>
          <cell r="B4266">
            <v>230</v>
          </cell>
          <cell r="C4266" t="str">
            <v>左座椅座泡棉侧支撑钢管</v>
          </cell>
        </row>
        <row r="4267">
          <cell r="A4267" t="str">
            <v>SCS0004807</v>
          </cell>
          <cell r="B4267">
            <v>230</v>
          </cell>
          <cell r="C4267" t="str">
            <v>左座椅靠背侧翼支撑钢管</v>
          </cell>
        </row>
        <row r="4268">
          <cell r="A4268" t="str">
            <v>SCS0004808</v>
          </cell>
          <cell r="B4268">
            <v>230</v>
          </cell>
          <cell r="C4268" t="str">
            <v>左座椅靠背泡棉下支撑钢管</v>
          </cell>
        </row>
        <row r="4269">
          <cell r="A4269" t="str">
            <v>SCS0004809</v>
          </cell>
          <cell r="B4269">
            <v>230</v>
          </cell>
          <cell r="C4269" t="str">
            <v>右座椅靠背下横管</v>
          </cell>
        </row>
        <row r="4270">
          <cell r="A4270" t="str">
            <v>SCS0004810</v>
          </cell>
          <cell r="B4270">
            <v>230</v>
          </cell>
          <cell r="C4270" t="str">
            <v>左座椅靠背竖管</v>
          </cell>
        </row>
        <row r="4271">
          <cell r="A4271" t="str">
            <v>SCS0004811</v>
          </cell>
          <cell r="B4271">
            <v>230</v>
          </cell>
          <cell r="C4271" t="str">
            <v>左座椅靠背下横管</v>
          </cell>
        </row>
        <row r="4272">
          <cell r="A4272" t="str">
            <v>SCS0004812</v>
          </cell>
          <cell r="B4272">
            <v>230</v>
          </cell>
          <cell r="C4272" t="str">
            <v>右座椅座垫后主管</v>
          </cell>
        </row>
        <row r="4273">
          <cell r="A4273" t="str">
            <v>SCS0004813</v>
          </cell>
          <cell r="B4273">
            <v>230</v>
          </cell>
          <cell r="C4273" t="str">
            <v>左座椅座垫后方管</v>
          </cell>
        </row>
        <row r="4274">
          <cell r="A4274" t="str">
            <v>SCS0004814</v>
          </cell>
          <cell r="B4274">
            <v>230</v>
          </cell>
          <cell r="C4274" t="str">
            <v>座垫框架侧管</v>
          </cell>
        </row>
        <row r="4275">
          <cell r="A4275" t="str">
            <v>SCS0004815</v>
          </cell>
          <cell r="B4275">
            <v>230</v>
          </cell>
          <cell r="C4275" t="str">
            <v>右座椅座垫前管</v>
          </cell>
        </row>
        <row r="4276">
          <cell r="A4276" t="str">
            <v>SCS0004816</v>
          </cell>
          <cell r="B4276">
            <v>230</v>
          </cell>
          <cell r="C4276" t="str">
            <v>左座椅座垫前管</v>
          </cell>
        </row>
        <row r="4277">
          <cell r="A4277" t="str">
            <v>SCS0004817</v>
          </cell>
          <cell r="B4277">
            <v>230</v>
          </cell>
          <cell r="C4277" t="str">
            <v>右座椅靠背主管</v>
          </cell>
        </row>
        <row r="4278">
          <cell r="A4278" t="str">
            <v>SCS0004818</v>
          </cell>
          <cell r="B4278">
            <v>230</v>
          </cell>
          <cell r="C4278" t="str">
            <v>左座椅靠背主管</v>
          </cell>
        </row>
        <row r="4279">
          <cell r="A4279" t="str">
            <v>SCS0004833</v>
          </cell>
          <cell r="B4279">
            <v>230</v>
          </cell>
          <cell r="C4279" t="str">
            <v>右侧调角器上连接板</v>
          </cell>
        </row>
        <row r="4280">
          <cell r="A4280" t="str">
            <v>SCS0004837</v>
          </cell>
          <cell r="B4280">
            <v>230</v>
          </cell>
          <cell r="C4280" t="str">
            <v>右侧调角器下连接板</v>
          </cell>
        </row>
        <row r="4281">
          <cell r="A4281" t="str">
            <v>SCS0004838</v>
          </cell>
          <cell r="B4281">
            <v>230</v>
          </cell>
          <cell r="C4281" t="str">
            <v>左侧调角器下连接板</v>
          </cell>
        </row>
        <row r="4282">
          <cell r="A4282" t="str">
            <v>SCS0004839</v>
          </cell>
          <cell r="B4282">
            <v>220</v>
          </cell>
          <cell r="C4282" t="str">
            <v>升降棘轮固定板</v>
          </cell>
        </row>
        <row r="4283">
          <cell r="A4283" t="str">
            <v>SCS0004842</v>
          </cell>
          <cell r="B4283">
            <v>230</v>
          </cell>
          <cell r="C4283" t="str">
            <v>气囊上支架</v>
          </cell>
        </row>
        <row r="4284">
          <cell r="A4284" t="str">
            <v>SCS0004843</v>
          </cell>
          <cell r="B4284">
            <v>230</v>
          </cell>
          <cell r="C4284" t="str">
            <v>下框后支架</v>
          </cell>
        </row>
        <row r="4285">
          <cell r="A4285" t="str">
            <v>SCS0004844</v>
          </cell>
          <cell r="B4285">
            <v>230</v>
          </cell>
          <cell r="C4285" t="str">
            <v>座垫前倾角锁舌</v>
          </cell>
        </row>
        <row r="4286">
          <cell r="A4286" t="str">
            <v>SCS0004845</v>
          </cell>
          <cell r="B4286">
            <v>230</v>
          </cell>
          <cell r="C4286" t="str">
            <v>前倾角右档位固定板</v>
          </cell>
        </row>
        <row r="4287">
          <cell r="A4287" t="str">
            <v>SCS0004846</v>
          </cell>
          <cell r="B4287">
            <v>230</v>
          </cell>
          <cell r="C4287" t="str">
            <v>前倾角左档位固定板</v>
          </cell>
        </row>
        <row r="4288">
          <cell r="A4288" t="str">
            <v>SCS0004880</v>
          </cell>
          <cell r="B4288">
            <v>230</v>
          </cell>
          <cell r="C4288" t="str">
            <v>右侧调角器下连接板</v>
          </cell>
        </row>
        <row r="4289">
          <cell r="A4289" t="str">
            <v>SCS0004881</v>
          </cell>
          <cell r="B4289">
            <v>230</v>
          </cell>
          <cell r="C4289" t="str">
            <v>左侧调角器下连接板</v>
          </cell>
        </row>
        <row r="4290">
          <cell r="A4290" t="str">
            <v>SCS0004885</v>
          </cell>
          <cell r="B4290">
            <v>220</v>
          </cell>
          <cell r="C4290" t="str">
            <v>前支撑板</v>
          </cell>
        </row>
        <row r="4291">
          <cell r="A4291" t="str">
            <v>SCS0004885</v>
          </cell>
          <cell r="B4291">
            <v>230</v>
          </cell>
          <cell r="C4291" t="str">
            <v>前支撑板</v>
          </cell>
        </row>
        <row r="4292">
          <cell r="A4292" t="str">
            <v>SCS0004927</v>
          </cell>
          <cell r="B4292">
            <v>220</v>
          </cell>
          <cell r="C4292" t="str">
            <v>中间铰链衬套</v>
          </cell>
        </row>
        <row r="4293">
          <cell r="A4293" t="str">
            <v>SCS0004927</v>
          </cell>
          <cell r="B4293">
            <v>230</v>
          </cell>
          <cell r="C4293" t="str">
            <v>中间铰链衬套</v>
          </cell>
        </row>
        <row r="4294">
          <cell r="A4294" t="str">
            <v>SCS0004932</v>
          </cell>
          <cell r="B4294">
            <v>230</v>
          </cell>
          <cell r="C4294" t="str">
            <v>副驾右侧调角器总成</v>
          </cell>
        </row>
        <row r="4295">
          <cell r="A4295" t="str">
            <v>SCS0004933</v>
          </cell>
          <cell r="B4295">
            <v>230</v>
          </cell>
          <cell r="C4295" t="str">
            <v>主驾左侧调角器总成</v>
          </cell>
        </row>
        <row r="4296">
          <cell r="A4296" t="str">
            <v>SCS0004934</v>
          </cell>
          <cell r="B4296">
            <v>230</v>
          </cell>
          <cell r="C4296" t="str">
            <v>副驾左侧调角器总成</v>
          </cell>
        </row>
        <row r="4297">
          <cell r="A4297" t="str">
            <v>SCS0004935</v>
          </cell>
          <cell r="B4297">
            <v>230</v>
          </cell>
          <cell r="C4297" t="str">
            <v>主驾右侧调角器总成</v>
          </cell>
        </row>
        <row r="4298">
          <cell r="A4298" t="str">
            <v>SCS0004959</v>
          </cell>
          <cell r="B4298">
            <v>230</v>
          </cell>
          <cell r="C4298" t="str">
            <v>中改右座椅座垫骨架总成</v>
          </cell>
        </row>
        <row r="4299">
          <cell r="A4299" t="str">
            <v>SCS0004962</v>
          </cell>
          <cell r="B4299">
            <v>230</v>
          </cell>
          <cell r="C4299" t="str">
            <v>六分头枕内侧保护钣金</v>
          </cell>
        </row>
        <row r="4300">
          <cell r="A4300" t="str">
            <v>SCS0004963</v>
          </cell>
          <cell r="B4300">
            <v>230</v>
          </cell>
          <cell r="C4300" t="str">
            <v>副驾调角器解锁手柄电泳</v>
          </cell>
        </row>
        <row r="4301">
          <cell r="A4301" t="str">
            <v>SCS0004971</v>
          </cell>
          <cell r="B4301">
            <v>220</v>
          </cell>
          <cell r="C4301" t="str">
            <v>主驾安全带固定板总成</v>
          </cell>
        </row>
        <row r="4302">
          <cell r="A4302" t="str">
            <v>SCS0004978</v>
          </cell>
          <cell r="B4302">
            <v>230</v>
          </cell>
          <cell r="C4302" t="str">
            <v>豪华型后旋转管总成</v>
          </cell>
        </row>
        <row r="4303">
          <cell r="A4303" t="str">
            <v>SCS0004981</v>
          </cell>
          <cell r="B4303">
            <v>220</v>
          </cell>
          <cell r="C4303" t="str">
            <v>右前侧横梁支撑板</v>
          </cell>
        </row>
        <row r="4304">
          <cell r="A4304" t="str">
            <v>SCS0004982</v>
          </cell>
          <cell r="B4304">
            <v>220</v>
          </cell>
          <cell r="C4304" t="str">
            <v>左后侧横梁支撑板</v>
          </cell>
        </row>
        <row r="4305">
          <cell r="A4305" t="str">
            <v>SCS0004984</v>
          </cell>
          <cell r="B4305">
            <v>220</v>
          </cell>
          <cell r="C4305" t="str">
            <v>副驾安全带固定板总成</v>
          </cell>
        </row>
        <row r="4306">
          <cell r="A4306" t="str">
            <v>SCS0005001</v>
          </cell>
          <cell r="B4306">
            <v>230</v>
          </cell>
          <cell r="C4306" t="str">
            <v>左侧下连接板总成电泳</v>
          </cell>
        </row>
        <row r="4307">
          <cell r="A4307" t="str">
            <v>SCS0005002</v>
          </cell>
          <cell r="B4307">
            <v>230</v>
          </cell>
          <cell r="C4307" t="str">
            <v>左侧下连接板总成电泳</v>
          </cell>
        </row>
        <row r="4308">
          <cell r="A4308" t="str">
            <v>SCS0005003</v>
          </cell>
          <cell r="B4308">
            <v>230</v>
          </cell>
          <cell r="C4308" t="str">
            <v>左侧下连接板总成</v>
          </cell>
        </row>
        <row r="4309">
          <cell r="A4309" t="str">
            <v>SCS0005005</v>
          </cell>
          <cell r="B4309">
            <v>230</v>
          </cell>
          <cell r="C4309" t="str">
            <v>左上连接板铆接组件</v>
          </cell>
        </row>
        <row r="4310">
          <cell r="A4310" t="str">
            <v>SCS0005006</v>
          </cell>
          <cell r="B4310">
            <v>230</v>
          </cell>
          <cell r="C4310" t="str">
            <v>右侧下连接板总成电泳</v>
          </cell>
        </row>
        <row r="4311">
          <cell r="A4311" t="str">
            <v>SCS0005007</v>
          </cell>
          <cell r="B4311">
            <v>230</v>
          </cell>
          <cell r="C4311" t="str">
            <v>右侧下连接板总成电泳</v>
          </cell>
        </row>
        <row r="4312">
          <cell r="A4312" t="str">
            <v>SCS0005008</v>
          </cell>
          <cell r="B4312">
            <v>230</v>
          </cell>
          <cell r="C4312" t="str">
            <v>右侧下连接板总成</v>
          </cell>
        </row>
        <row r="4313">
          <cell r="A4313" t="str">
            <v>SCS0005009</v>
          </cell>
          <cell r="B4313">
            <v>230</v>
          </cell>
          <cell r="C4313" t="str">
            <v>右侧上连接板铆接组件</v>
          </cell>
        </row>
        <row r="4314">
          <cell r="A4314" t="str">
            <v>SCS0005016</v>
          </cell>
          <cell r="B4314">
            <v>230</v>
          </cell>
          <cell r="C4314" t="str">
            <v>前排靠背管架电泳</v>
          </cell>
        </row>
        <row r="4315">
          <cell r="A4315" t="str">
            <v>SCS0005017</v>
          </cell>
          <cell r="B4315">
            <v>230</v>
          </cell>
          <cell r="C4315" t="str">
            <v>左下固定板焊接组件电泳</v>
          </cell>
        </row>
        <row r="4316">
          <cell r="A4316" t="str">
            <v>SCS0005018</v>
          </cell>
          <cell r="B4316">
            <v>230</v>
          </cell>
          <cell r="C4316" t="str">
            <v>右下固定板焊接组件电泳</v>
          </cell>
        </row>
        <row r="4317">
          <cell r="A4317" t="str">
            <v>SCS0005042</v>
          </cell>
          <cell r="B4317">
            <v>230</v>
          </cell>
          <cell r="C4317" t="str">
            <v>中改左座椅座垫骨架总成</v>
          </cell>
        </row>
        <row r="4318">
          <cell r="A4318" t="str">
            <v>SCS0005131</v>
          </cell>
          <cell r="B4318">
            <v>230</v>
          </cell>
          <cell r="C4318" t="str">
            <v>扶手骨架总成</v>
          </cell>
        </row>
        <row r="4319">
          <cell r="A4319" t="str">
            <v>SCS0005168</v>
          </cell>
          <cell r="B4319">
            <v>220</v>
          </cell>
          <cell r="C4319" t="str">
            <v>C50E二排座垫包装膜</v>
          </cell>
        </row>
        <row r="4320">
          <cell r="A4320" t="str">
            <v>SCS0005168</v>
          </cell>
          <cell r="B4320">
            <v>230</v>
          </cell>
          <cell r="C4320" t="str">
            <v>C50E二排座垫包装膜</v>
          </cell>
        </row>
        <row r="4321">
          <cell r="A4321" t="str">
            <v>SCS0005169</v>
          </cell>
          <cell r="B4321">
            <v>220</v>
          </cell>
          <cell r="C4321" t="str">
            <v>C50出租车后排座仿皮护面</v>
          </cell>
        </row>
        <row r="4322">
          <cell r="A4322" t="str">
            <v>SCS0005170</v>
          </cell>
          <cell r="B4322">
            <v>220</v>
          </cell>
          <cell r="C4322" t="str">
            <v>后排座椅坐垫面套</v>
          </cell>
        </row>
        <row r="4323">
          <cell r="A4323" t="str">
            <v>SCS0005171</v>
          </cell>
          <cell r="B4323">
            <v>220</v>
          </cell>
          <cell r="C4323" t="str">
            <v>C50E头枕导套(锁端)黑</v>
          </cell>
        </row>
        <row r="4324">
          <cell r="A4324" t="str">
            <v>SCS0005172</v>
          </cell>
          <cell r="B4324">
            <v>220</v>
          </cell>
          <cell r="C4324" t="str">
            <v>C50E解锁手柄黑</v>
          </cell>
        </row>
        <row r="4325">
          <cell r="A4325" t="str">
            <v>SCS0005173</v>
          </cell>
          <cell r="B4325">
            <v>220</v>
          </cell>
          <cell r="C4325" t="str">
            <v>C50E塑料下片黑</v>
          </cell>
        </row>
        <row r="4326">
          <cell r="A4326" t="str">
            <v>SCS0005174</v>
          </cell>
          <cell r="B4326">
            <v>220</v>
          </cell>
          <cell r="C4326" t="str">
            <v>C50E二排头枕总成PVC黑</v>
          </cell>
        </row>
        <row r="4327">
          <cell r="A4327" t="str">
            <v>SCS0005175</v>
          </cell>
          <cell r="B4327">
            <v>220</v>
          </cell>
          <cell r="C4327" t="str">
            <v>六分靠背骨架总成</v>
          </cell>
        </row>
        <row r="4328">
          <cell r="A4328" t="str">
            <v>SCS0005175</v>
          </cell>
          <cell r="B4328">
            <v>230</v>
          </cell>
          <cell r="C4328" t="str">
            <v>六分靠背骨架总成</v>
          </cell>
        </row>
        <row r="4329">
          <cell r="A4329" t="str">
            <v>SCS0005176</v>
          </cell>
          <cell r="B4329">
            <v>220</v>
          </cell>
          <cell r="C4329" t="str">
            <v>C50E头枕导套(自由端)黑</v>
          </cell>
        </row>
        <row r="4330">
          <cell r="A4330" t="str">
            <v>SCS0005177</v>
          </cell>
          <cell r="B4330">
            <v>220</v>
          </cell>
          <cell r="C4330" t="str">
            <v>C50E左背PVC护面无扶手黑</v>
          </cell>
        </row>
        <row r="4331">
          <cell r="A4331" t="str">
            <v>SCS0005178</v>
          </cell>
          <cell r="B4331">
            <v>220</v>
          </cell>
          <cell r="C4331" t="str">
            <v>C50E塑料上片黑</v>
          </cell>
        </row>
        <row r="4332">
          <cell r="A4332" t="str">
            <v>SCS0005179</v>
          </cell>
          <cell r="B4332">
            <v>220</v>
          </cell>
          <cell r="C4332" t="str">
            <v>C50E四分左背包装膜</v>
          </cell>
        </row>
        <row r="4333">
          <cell r="A4333" t="str">
            <v>SCS0005179</v>
          </cell>
          <cell r="B4333">
            <v>230</v>
          </cell>
          <cell r="C4333" t="str">
            <v>C50E四分左背包装膜</v>
          </cell>
        </row>
        <row r="4334">
          <cell r="A4334" t="str">
            <v>SCS0005180</v>
          </cell>
          <cell r="B4334">
            <v>220</v>
          </cell>
          <cell r="C4334" t="str">
            <v>C50E二排头枕总成织物黑</v>
          </cell>
        </row>
        <row r="4335">
          <cell r="A4335" t="str">
            <v>SCS0005181</v>
          </cell>
          <cell r="B4335">
            <v>220</v>
          </cell>
          <cell r="C4335" t="str">
            <v>C50出租车六分背护面</v>
          </cell>
        </row>
        <row r="4336">
          <cell r="A4336" t="str">
            <v>SCS0005182</v>
          </cell>
          <cell r="B4336">
            <v>220</v>
          </cell>
          <cell r="C4336" t="str">
            <v>四分靠背骨架总成</v>
          </cell>
        </row>
        <row r="4337">
          <cell r="A4337" t="str">
            <v>SCS0005182</v>
          </cell>
          <cell r="B4337">
            <v>230</v>
          </cell>
          <cell r="C4337" t="str">
            <v>四分靠背骨架总成</v>
          </cell>
        </row>
        <row r="4338">
          <cell r="A4338" t="str">
            <v>SCS0005183</v>
          </cell>
          <cell r="B4338">
            <v>220</v>
          </cell>
          <cell r="C4338" t="str">
            <v>C50E四分右背包装膜</v>
          </cell>
        </row>
        <row r="4339">
          <cell r="A4339" t="str">
            <v>SCS0005183</v>
          </cell>
          <cell r="B4339">
            <v>230</v>
          </cell>
          <cell r="C4339" t="str">
            <v>C50E四分右背包装膜</v>
          </cell>
        </row>
        <row r="4340">
          <cell r="A4340" t="str">
            <v>SCS0005184</v>
          </cell>
          <cell r="B4340">
            <v>220</v>
          </cell>
          <cell r="C4340" t="str">
            <v>C50出租车四分背仿皮护面</v>
          </cell>
        </row>
        <row r="4341">
          <cell r="A4341" t="str">
            <v>SCS0005185</v>
          </cell>
          <cell r="B4341">
            <v>220</v>
          </cell>
          <cell r="C4341" t="str">
            <v>C50出租车四分背护面</v>
          </cell>
        </row>
        <row r="4342">
          <cell r="A4342" t="str">
            <v>SCS0005186</v>
          </cell>
          <cell r="B4342">
            <v>220</v>
          </cell>
          <cell r="C4342" t="str">
            <v>后排座椅坐垫总成</v>
          </cell>
        </row>
        <row r="4343">
          <cell r="A4343" t="str">
            <v>SCS0005187</v>
          </cell>
          <cell r="B4343">
            <v>220</v>
          </cell>
          <cell r="C4343" t="str">
            <v>后排座椅靠背左总成</v>
          </cell>
        </row>
        <row r="4344">
          <cell r="A4344" t="str">
            <v>SCS0005188</v>
          </cell>
          <cell r="B4344">
            <v>220</v>
          </cell>
          <cell r="C4344" t="str">
            <v>后排座椅靠背左总成</v>
          </cell>
        </row>
        <row r="4345">
          <cell r="A4345" t="str">
            <v>SCS0005189</v>
          </cell>
          <cell r="B4345">
            <v>220</v>
          </cell>
          <cell r="C4345" t="str">
            <v>后排座椅靠背右总成</v>
          </cell>
        </row>
        <row r="4346">
          <cell r="A4346" t="str">
            <v>SCS0005190</v>
          </cell>
          <cell r="B4346">
            <v>220</v>
          </cell>
          <cell r="C4346" t="str">
            <v>后排座椅靠背右总成</v>
          </cell>
        </row>
        <row r="4347">
          <cell r="A4347" t="str">
            <v>SCS0005243</v>
          </cell>
          <cell r="B4347">
            <v>230</v>
          </cell>
          <cell r="C4347" t="str">
            <v>左侧上连接板总成</v>
          </cell>
        </row>
        <row r="4348">
          <cell r="A4348" t="str">
            <v>SCS0005271</v>
          </cell>
          <cell r="B4348">
            <v>230</v>
          </cell>
          <cell r="C4348" t="str">
            <v>左侧下连接板组件电泳</v>
          </cell>
        </row>
        <row r="4349">
          <cell r="A4349" t="str">
            <v>SCS0005272</v>
          </cell>
          <cell r="B4349">
            <v>230</v>
          </cell>
          <cell r="C4349" t="str">
            <v>左侧下连接板组件</v>
          </cell>
        </row>
        <row r="4350">
          <cell r="A4350" t="str">
            <v>SCS0005273</v>
          </cell>
          <cell r="B4350">
            <v>230</v>
          </cell>
          <cell r="C4350" t="str">
            <v>右侧下连接板组件电泳</v>
          </cell>
        </row>
        <row r="4351">
          <cell r="A4351" t="str">
            <v>SCS0005274</v>
          </cell>
          <cell r="B4351">
            <v>230</v>
          </cell>
          <cell r="C4351" t="str">
            <v>右侧下连接板组件</v>
          </cell>
        </row>
        <row r="4352">
          <cell r="A4352" t="str">
            <v>SCS0005275</v>
          </cell>
          <cell r="B4352">
            <v>220</v>
          </cell>
          <cell r="C4352" t="str">
            <v>扶手外圈支撑钢线</v>
          </cell>
        </row>
        <row r="4353">
          <cell r="A4353" t="str">
            <v>SCS0005276</v>
          </cell>
          <cell r="B4353">
            <v>220</v>
          </cell>
          <cell r="C4353" t="str">
            <v>靠背打钉槽上U型钢丝</v>
          </cell>
        </row>
        <row r="4354">
          <cell r="A4354" t="str">
            <v>SCS0005277</v>
          </cell>
          <cell r="B4354">
            <v>220</v>
          </cell>
          <cell r="C4354" t="str">
            <v>坐垫前U型槽打钉钢丝</v>
          </cell>
        </row>
        <row r="4355">
          <cell r="A4355" t="str">
            <v>SCS0005279</v>
          </cell>
          <cell r="B4355">
            <v>230</v>
          </cell>
          <cell r="C4355" t="str">
            <v>压簧</v>
          </cell>
        </row>
        <row r="4356">
          <cell r="A4356" t="str">
            <v>SCS0005280</v>
          </cell>
          <cell r="B4356">
            <v>230</v>
          </cell>
          <cell r="C4356" t="str">
            <v>四分背钢丝</v>
          </cell>
        </row>
        <row r="4357">
          <cell r="A4357" t="str">
            <v>SCS0005281</v>
          </cell>
          <cell r="B4357">
            <v>230</v>
          </cell>
          <cell r="C4357" t="str">
            <v>六分背钢丝</v>
          </cell>
        </row>
        <row r="4358">
          <cell r="A4358" t="str">
            <v>SCS0005282</v>
          </cell>
          <cell r="B4358">
            <v>230</v>
          </cell>
          <cell r="C4358" t="str">
            <v>垂直靠背钢丝</v>
          </cell>
        </row>
        <row r="4359">
          <cell r="A4359" t="str">
            <v>SCS0005283</v>
          </cell>
          <cell r="B4359">
            <v>230</v>
          </cell>
          <cell r="C4359" t="str">
            <v>滑槽总成NO.1</v>
          </cell>
        </row>
        <row r="4360">
          <cell r="A4360" t="str">
            <v>SCS0005284</v>
          </cell>
          <cell r="B4360">
            <v>230</v>
          </cell>
          <cell r="C4360" t="str">
            <v>滑槽总成NO.2</v>
          </cell>
        </row>
        <row r="4361">
          <cell r="A4361" t="str">
            <v>SCS0005287</v>
          </cell>
          <cell r="B4361">
            <v>230</v>
          </cell>
          <cell r="C4361" t="str">
            <v>滑槽总成No.1</v>
          </cell>
        </row>
        <row r="4362">
          <cell r="A4362" t="str">
            <v>SCS0005288</v>
          </cell>
          <cell r="B4362">
            <v>230</v>
          </cell>
          <cell r="C4362" t="str">
            <v>滑槽总成No.2</v>
          </cell>
        </row>
        <row r="4363">
          <cell r="A4363" t="str">
            <v>SCS0005291</v>
          </cell>
          <cell r="B4363">
            <v>230</v>
          </cell>
          <cell r="C4363" t="str">
            <v>电动滑槽总成No.3</v>
          </cell>
        </row>
        <row r="4364">
          <cell r="A4364" t="str">
            <v>SCS0005292</v>
          </cell>
          <cell r="B4364">
            <v>230</v>
          </cell>
          <cell r="C4364" t="str">
            <v>电动滑槽总成No.4</v>
          </cell>
        </row>
        <row r="4365">
          <cell r="A4365" t="str">
            <v>SCS0005293</v>
          </cell>
          <cell r="B4365">
            <v>230</v>
          </cell>
          <cell r="C4365" t="str">
            <v>马达组合</v>
          </cell>
        </row>
        <row r="4366">
          <cell r="A4366" t="str">
            <v>SCS0005306</v>
          </cell>
          <cell r="B4366">
            <v>220</v>
          </cell>
          <cell r="C4366" t="str">
            <v>扶手骨架组合</v>
          </cell>
        </row>
        <row r="4367">
          <cell r="A4367" t="str">
            <v>SCS0005306</v>
          </cell>
          <cell r="B4367">
            <v>230</v>
          </cell>
          <cell r="C4367" t="str">
            <v>扶手骨架组合</v>
          </cell>
        </row>
        <row r="4368">
          <cell r="A4368" t="str">
            <v>SCS0005307</v>
          </cell>
          <cell r="B4368">
            <v>220</v>
          </cell>
          <cell r="C4368" t="str">
            <v>后排外侧头枕杆</v>
          </cell>
        </row>
        <row r="4369">
          <cell r="A4369" t="str">
            <v>SCS0005332</v>
          </cell>
          <cell r="B4369">
            <v>220</v>
          </cell>
          <cell r="C4369" t="str">
            <v>后排座椅坐垫总成</v>
          </cell>
        </row>
        <row r="4370">
          <cell r="A4370" t="str">
            <v>SCS0005333</v>
          </cell>
          <cell r="B4370">
            <v>210</v>
          </cell>
          <cell r="C4370" t="str">
            <v>B40L中改后座椅前安装护盖</v>
          </cell>
        </row>
        <row r="4371">
          <cell r="A4371" t="str">
            <v>SCS0005333</v>
          </cell>
          <cell r="B4371">
            <v>220</v>
          </cell>
          <cell r="C4371" t="str">
            <v>B40L中改后座椅前安装护盖</v>
          </cell>
        </row>
        <row r="4372">
          <cell r="A4372" t="str">
            <v>SCS0005334</v>
          </cell>
          <cell r="B4372">
            <v>210</v>
          </cell>
          <cell r="C4372" t="str">
            <v>B40L中改后座椅后安装护盖</v>
          </cell>
        </row>
        <row r="4373">
          <cell r="A4373" t="str">
            <v>SCS0005334</v>
          </cell>
          <cell r="B4373">
            <v>220</v>
          </cell>
          <cell r="C4373" t="str">
            <v>B40L中改后座椅后安装护盖</v>
          </cell>
        </row>
        <row r="4374">
          <cell r="A4374" t="str">
            <v>SCS0005388</v>
          </cell>
          <cell r="B4374">
            <v>230</v>
          </cell>
          <cell r="C4374" t="str">
            <v>主驾左侧调角器总成</v>
          </cell>
        </row>
        <row r="4375">
          <cell r="A4375" t="str">
            <v>SCS0005389</v>
          </cell>
          <cell r="B4375">
            <v>230</v>
          </cell>
          <cell r="C4375" t="str">
            <v>主驾右侧调角器总成</v>
          </cell>
        </row>
        <row r="4376">
          <cell r="A4376" t="str">
            <v>SCS0005396</v>
          </cell>
          <cell r="B4376">
            <v>230</v>
          </cell>
          <cell r="C4376" t="str">
            <v>主驾左侧调角器总成</v>
          </cell>
        </row>
        <row r="4377">
          <cell r="A4377" t="str">
            <v>SCS0005423</v>
          </cell>
          <cell r="B4377">
            <v>220</v>
          </cell>
          <cell r="C4377" t="str">
            <v>P203驾驶员座椅总成</v>
          </cell>
        </row>
        <row r="4378">
          <cell r="A4378" t="str">
            <v>SCS0005442</v>
          </cell>
          <cell r="B4378">
            <v>220</v>
          </cell>
          <cell r="C4378" t="str">
            <v>P203副驾驶员座椅总成</v>
          </cell>
        </row>
        <row r="4379">
          <cell r="A4379" t="str">
            <v>SCS0005503</v>
          </cell>
          <cell r="B4379">
            <v>230</v>
          </cell>
          <cell r="C4379" t="str">
            <v>主驾左侧调角器总成</v>
          </cell>
        </row>
        <row r="4380">
          <cell r="A4380" t="str">
            <v>SCS0005504</v>
          </cell>
          <cell r="B4380">
            <v>230</v>
          </cell>
          <cell r="C4380" t="str">
            <v>主驾右侧调角器总成</v>
          </cell>
        </row>
        <row r="4381">
          <cell r="A4381" t="str">
            <v>SCS0005506</v>
          </cell>
          <cell r="B4381">
            <v>230</v>
          </cell>
          <cell r="C4381" t="str">
            <v>主驾调角器手柄钣金</v>
          </cell>
        </row>
        <row r="4382">
          <cell r="A4382" t="str">
            <v>SCS0005509</v>
          </cell>
          <cell r="B4382">
            <v>230</v>
          </cell>
          <cell r="C4382" t="str">
            <v>副驾左侧调角器总成</v>
          </cell>
        </row>
        <row r="4383">
          <cell r="A4383" t="str">
            <v>SCS0005510</v>
          </cell>
          <cell r="B4383">
            <v>230</v>
          </cell>
          <cell r="C4383" t="str">
            <v>副驾右侧调角器总成</v>
          </cell>
        </row>
        <row r="4384">
          <cell r="A4384" t="str">
            <v>SCS0005512</v>
          </cell>
          <cell r="B4384">
            <v>230</v>
          </cell>
          <cell r="C4384" t="str">
            <v>副驾调角器手柄钣金</v>
          </cell>
        </row>
        <row r="4385">
          <cell r="A4385" t="str">
            <v>SCS0005514</v>
          </cell>
          <cell r="B4385">
            <v>230</v>
          </cell>
          <cell r="C4385" t="str">
            <v>副驾右侧调角器总成</v>
          </cell>
        </row>
        <row r="4386">
          <cell r="A4386" t="str">
            <v>SCS0005536</v>
          </cell>
          <cell r="B4386">
            <v>230</v>
          </cell>
          <cell r="C4386" t="str">
            <v>左上连接板总成</v>
          </cell>
        </row>
        <row r="4387">
          <cell r="A4387" t="str">
            <v>SCS0005538</v>
          </cell>
          <cell r="B4387">
            <v>230</v>
          </cell>
          <cell r="C4387" t="str">
            <v>右侧上连接板总成</v>
          </cell>
        </row>
        <row r="4388">
          <cell r="A4388" t="str">
            <v>SCS0005541</v>
          </cell>
          <cell r="B4388">
            <v>230</v>
          </cell>
          <cell r="C4388" t="str">
            <v>主驾右侧调角器不带气囊</v>
          </cell>
        </row>
        <row r="4389">
          <cell r="A4389" t="str">
            <v>SCS0005542</v>
          </cell>
          <cell r="B4389">
            <v>230</v>
          </cell>
          <cell r="C4389" t="str">
            <v>副驾左侧调角器不带气囊</v>
          </cell>
        </row>
        <row r="4390">
          <cell r="A4390" t="str">
            <v>SCS0005557</v>
          </cell>
          <cell r="B4390">
            <v>230</v>
          </cell>
          <cell r="C4390" t="str">
            <v>靠背管架A</v>
          </cell>
        </row>
        <row r="4391">
          <cell r="A4391" t="str">
            <v>SCS0005558</v>
          </cell>
          <cell r="B4391">
            <v>230</v>
          </cell>
          <cell r="C4391" t="str">
            <v>靠背管架B</v>
          </cell>
        </row>
        <row r="4392">
          <cell r="A4392" t="str">
            <v>SCS0005559</v>
          </cell>
          <cell r="B4392">
            <v>230</v>
          </cell>
          <cell r="C4392" t="str">
            <v>靠背管架C</v>
          </cell>
        </row>
        <row r="4393">
          <cell r="A4393" t="str">
            <v>SCS0005560</v>
          </cell>
          <cell r="B4393">
            <v>230</v>
          </cell>
          <cell r="C4393" t="str">
            <v>靠背管架D</v>
          </cell>
        </row>
        <row r="4394">
          <cell r="A4394" t="str">
            <v>SCS0005561</v>
          </cell>
          <cell r="B4394">
            <v>230</v>
          </cell>
          <cell r="C4394" t="str">
            <v>靠背管架E</v>
          </cell>
        </row>
        <row r="4395">
          <cell r="A4395" t="str">
            <v>SCS0005579</v>
          </cell>
          <cell r="B4395">
            <v>230</v>
          </cell>
          <cell r="C4395" t="str">
            <v>升降离合器</v>
          </cell>
        </row>
        <row r="4396">
          <cell r="A4396" t="str">
            <v>SCS0005580</v>
          </cell>
          <cell r="B4396">
            <v>230</v>
          </cell>
          <cell r="C4396" t="str">
            <v>电动星盘</v>
          </cell>
        </row>
        <row r="4397">
          <cell r="A4397" t="str">
            <v>SCS0005598</v>
          </cell>
          <cell r="B4397">
            <v>230</v>
          </cell>
          <cell r="C4397" t="str">
            <v>挂簧钩</v>
          </cell>
        </row>
        <row r="4398">
          <cell r="A4398" t="str">
            <v>SCS0005599</v>
          </cell>
          <cell r="B4398">
            <v>230</v>
          </cell>
          <cell r="C4398" t="str">
            <v>301司机座框包装箱</v>
          </cell>
        </row>
        <row r="4399">
          <cell r="A4399" t="str">
            <v>SCS0005600</v>
          </cell>
          <cell r="B4399">
            <v>230</v>
          </cell>
          <cell r="C4399" t="str">
            <v>301调角器纸箱</v>
          </cell>
        </row>
        <row r="4400">
          <cell r="A4400" t="str">
            <v>SCS0005603</v>
          </cell>
          <cell r="B4400">
            <v>230</v>
          </cell>
          <cell r="C4400" t="str">
            <v>背骨架头枕支管A</v>
          </cell>
        </row>
        <row r="4401">
          <cell r="A4401" t="str">
            <v>SCS0005604</v>
          </cell>
          <cell r="B4401">
            <v>230</v>
          </cell>
          <cell r="C4401" t="str">
            <v>背骨架头枕支管B</v>
          </cell>
        </row>
        <row r="4402">
          <cell r="A4402" t="str">
            <v>SCS0005605</v>
          </cell>
          <cell r="B4402">
            <v>230</v>
          </cell>
          <cell r="C4402" t="str">
            <v>弹簧盖大</v>
          </cell>
        </row>
        <row r="4403">
          <cell r="A4403" t="str">
            <v>SCS0005606</v>
          </cell>
          <cell r="B4403">
            <v>230</v>
          </cell>
          <cell r="C4403" t="str">
            <v>弹簧盖小</v>
          </cell>
        </row>
        <row r="4404">
          <cell r="A4404" t="str">
            <v>SCS0005607</v>
          </cell>
          <cell r="B4404">
            <v>230</v>
          </cell>
          <cell r="C4404" t="str">
            <v>六分背锁总成</v>
          </cell>
        </row>
        <row r="4405">
          <cell r="A4405" t="str">
            <v>SCS0005608</v>
          </cell>
          <cell r="B4405">
            <v>230</v>
          </cell>
          <cell r="C4405" t="str">
            <v>六分背锁支架</v>
          </cell>
        </row>
        <row r="4406">
          <cell r="A4406" t="str">
            <v>SCS0005609</v>
          </cell>
          <cell r="B4406">
            <v>230</v>
          </cell>
          <cell r="C4406" t="str">
            <v>弹簧压片</v>
          </cell>
        </row>
        <row r="4407">
          <cell r="A4407" t="str">
            <v>SCS0005610</v>
          </cell>
          <cell r="B4407">
            <v>230</v>
          </cell>
          <cell r="C4407" t="str">
            <v>大旋转支架总成</v>
          </cell>
        </row>
        <row r="4408">
          <cell r="A4408" t="str">
            <v>SCS0005611</v>
          </cell>
          <cell r="B4408">
            <v>230</v>
          </cell>
          <cell r="C4408" t="str">
            <v>小旋转支架总成</v>
          </cell>
        </row>
        <row r="4409">
          <cell r="A4409" t="str">
            <v>SCS0005616</v>
          </cell>
          <cell r="B4409">
            <v>230</v>
          </cell>
          <cell r="C4409" t="str">
            <v>顶腰器手轮支架补强板</v>
          </cell>
        </row>
        <row r="4410">
          <cell r="A4410" t="str">
            <v>SCS0005617</v>
          </cell>
          <cell r="B4410">
            <v>230</v>
          </cell>
          <cell r="C4410" t="str">
            <v>座垫左侧安装板组合</v>
          </cell>
        </row>
        <row r="4411">
          <cell r="A4411" t="str">
            <v>SCS0005627</v>
          </cell>
          <cell r="B4411">
            <v>230</v>
          </cell>
          <cell r="C4411" t="str">
            <v>主驾右侧手动调角器总成</v>
          </cell>
        </row>
        <row r="4412">
          <cell r="A4412" t="str">
            <v>SCS0005628</v>
          </cell>
          <cell r="B4412">
            <v>230</v>
          </cell>
          <cell r="C4412" t="str">
            <v>副驾左侧手动调角器总成</v>
          </cell>
        </row>
        <row r="4413">
          <cell r="A4413" t="str">
            <v>SCS0005629</v>
          </cell>
          <cell r="B4413">
            <v>230</v>
          </cell>
          <cell r="C4413" t="str">
            <v>副驾右侧手动调角器总成</v>
          </cell>
        </row>
        <row r="4414">
          <cell r="A4414" t="str">
            <v>SCS0005733</v>
          </cell>
          <cell r="B4414">
            <v>230</v>
          </cell>
          <cell r="C4414" t="str">
            <v>电机钢索B组合</v>
          </cell>
        </row>
        <row r="4415">
          <cell r="A4415" t="str">
            <v>SCS0005734</v>
          </cell>
          <cell r="B4415">
            <v>230</v>
          </cell>
          <cell r="C4415" t="str">
            <v>电机钢索A</v>
          </cell>
        </row>
        <row r="4416">
          <cell r="A4416" t="str">
            <v>SCS0005752</v>
          </cell>
          <cell r="B4416">
            <v>230</v>
          </cell>
          <cell r="C4416" t="str">
            <v>按钮固定板</v>
          </cell>
        </row>
        <row r="4417">
          <cell r="A4417" t="str">
            <v>SCS0005770</v>
          </cell>
          <cell r="B4417">
            <v>220</v>
          </cell>
          <cell r="C4417" t="str">
            <v>B40L中间头枕护面(环保皮)</v>
          </cell>
        </row>
        <row r="4418">
          <cell r="A4418" t="str">
            <v>SCS0005773</v>
          </cell>
          <cell r="B4418">
            <v>230</v>
          </cell>
          <cell r="C4418" t="str">
            <v>电机固定支架焊接总成</v>
          </cell>
        </row>
        <row r="4419">
          <cell r="A4419" t="str">
            <v>SCS0005775</v>
          </cell>
          <cell r="B4419">
            <v>230</v>
          </cell>
          <cell r="C4419" t="str">
            <v>轴套B-18989</v>
          </cell>
        </row>
        <row r="4420">
          <cell r="A4420" t="str">
            <v>SCS0005784</v>
          </cell>
          <cell r="B4420">
            <v>230</v>
          </cell>
          <cell r="C4420" t="str">
            <v>前排座椅靠背左侧连接板</v>
          </cell>
        </row>
        <row r="4421">
          <cell r="A4421" t="str">
            <v>SCS0005786</v>
          </cell>
          <cell r="B4421">
            <v>230</v>
          </cell>
          <cell r="C4421" t="str">
            <v>前排座椅靠背右侧连接板</v>
          </cell>
        </row>
        <row r="4422">
          <cell r="A4422" t="str">
            <v>SCS0005792</v>
          </cell>
          <cell r="B4422">
            <v>220</v>
          </cell>
          <cell r="C4422" t="str">
            <v>无油轴套19*21*28*8</v>
          </cell>
        </row>
        <row r="4423">
          <cell r="A4423" t="str">
            <v>SCS0005792</v>
          </cell>
          <cell r="B4423">
            <v>230</v>
          </cell>
          <cell r="C4423" t="str">
            <v>无油轴套19*21*28*8</v>
          </cell>
        </row>
        <row r="4424">
          <cell r="A4424" t="str">
            <v>SCS0005804</v>
          </cell>
          <cell r="B4424">
            <v>230</v>
          </cell>
          <cell r="C4424" t="str">
            <v>蛇簧胶套</v>
          </cell>
        </row>
        <row r="4425">
          <cell r="A4425" t="str">
            <v>SCS0005854</v>
          </cell>
          <cell r="B4425">
            <v>220</v>
          </cell>
          <cell r="C4425" t="str">
            <v>密封条</v>
          </cell>
        </row>
        <row r="4426">
          <cell r="A4426" t="str">
            <v>SCS0005936</v>
          </cell>
          <cell r="B4426">
            <v>230</v>
          </cell>
          <cell r="C4426" t="str">
            <v>升降齿板</v>
          </cell>
        </row>
        <row r="4427">
          <cell r="A4427" t="str">
            <v>SCS0005941</v>
          </cell>
          <cell r="B4427">
            <v>230</v>
          </cell>
          <cell r="C4427" t="str">
            <v>小旋转支架总成</v>
          </cell>
        </row>
        <row r="4428">
          <cell r="A4428" t="str">
            <v>SCS0005942</v>
          </cell>
          <cell r="B4428">
            <v>230</v>
          </cell>
          <cell r="C4428" t="str">
            <v>四分背锁支架</v>
          </cell>
        </row>
        <row r="4429">
          <cell r="A4429" t="str">
            <v>SCS0005973</v>
          </cell>
          <cell r="B4429">
            <v>230</v>
          </cell>
          <cell r="C4429" t="str">
            <v>后排靠背整体式中间脚架</v>
          </cell>
        </row>
        <row r="4430">
          <cell r="A4430" t="str">
            <v>SCS0005986</v>
          </cell>
          <cell r="B4430">
            <v>230</v>
          </cell>
          <cell r="C4430" t="str">
            <v>主驾左侧手动调角器总成</v>
          </cell>
        </row>
        <row r="4431">
          <cell r="A4431" t="str">
            <v>SCS0005987</v>
          </cell>
          <cell r="B4431">
            <v>230</v>
          </cell>
          <cell r="C4431" t="str">
            <v>左侧电动调角器焊接总成</v>
          </cell>
        </row>
        <row r="4432">
          <cell r="A4432" t="str">
            <v>SCS0005990</v>
          </cell>
          <cell r="B4432">
            <v>230</v>
          </cell>
          <cell r="C4432" t="str">
            <v>右侧电动调角器焊接总成</v>
          </cell>
        </row>
        <row r="4433">
          <cell r="A4433" t="str">
            <v>SCS0006025</v>
          </cell>
          <cell r="B4433">
            <v>230</v>
          </cell>
          <cell r="C4433" t="str">
            <v>旋转轴支架</v>
          </cell>
        </row>
        <row r="4434">
          <cell r="A4434" t="str">
            <v>SCS0006026</v>
          </cell>
          <cell r="B4434">
            <v>230</v>
          </cell>
          <cell r="C4434" t="str">
            <v>四分背锁总成</v>
          </cell>
        </row>
        <row r="4435">
          <cell r="A4435" t="str">
            <v>SCS0006027</v>
          </cell>
          <cell r="B4435">
            <v>230</v>
          </cell>
          <cell r="C4435" t="str">
            <v>主驾左滑轨总成</v>
          </cell>
        </row>
        <row r="4436">
          <cell r="A4436" t="str">
            <v>SCS0006028</v>
          </cell>
          <cell r="B4436">
            <v>230</v>
          </cell>
          <cell r="C4436" t="str">
            <v>主驾右滑轨总成</v>
          </cell>
        </row>
        <row r="4437">
          <cell r="A4437" t="str">
            <v>SCS0006036</v>
          </cell>
          <cell r="B4437">
            <v>230</v>
          </cell>
          <cell r="C4437" t="str">
            <v>滑轨电机总成</v>
          </cell>
        </row>
        <row r="4438">
          <cell r="A4438" t="str">
            <v>SCS0006037</v>
          </cell>
          <cell r="B4438">
            <v>230</v>
          </cell>
          <cell r="C4438" t="str">
            <v>电机钢索A</v>
          </cell>
        </row>
        <row r="4439">
          <cell r="A4439" t="str">
            <v>SCS0006038</v>
          </cell>
          <cell r="B4439">
            <v>230</v>
          </cell>
          <cell r="C4439" t="str">
            <v>电机钢索B组合</v>
          </cell>
        </row>
        <row r="4440">
          <cell r="A4440" t="str">
            <v>SCS0006180</v>
          </cell>
          <cell r="B4440">
            <v>220</v>
          </cell>
          <cell r="C4440" t="str">
            <v>独立座前翻脚架总成左</v>
          </cell>
        </row>
        <row r="4441">
          <cell r="A4441" t="str">
            <v>SCS0006180</v>
          </cell>
          <cell r="B4441">
            <v>230</v>
          </cell>
          <cell r="C4441" t="str">
            <v>独立座前翻脚架总成左</v>
          </cell>
        </row>
        <row r="4442">
          <cell r="A4442" t="str">
            <v>SCS0006412</v>
          </cell>
          <cell r="B4442">
            <v>230</v>
          </cell>
          <cell r="C4442" t="str">
            <v>靠背左边板</v>
          </cell>
        </row>
        <row r="4443">
          <cell r="A4443" t="str">
            <v>SCS0006413</v>
          </cell>
          <cell r="B4443">
            <v>230</v>
          </cell>
          <cell r="C4443" t="str">
            <v>前排靠背复位卷簧限位支架</v>
          </cell>
        </row>
        <row r="4444">
          <cell r="A4444" t="str">
            <v>SCS0006414</v>
          </cell>
          <cell r="B4444">
            <v>230</v>
          </cell>
          <cell r="C4444" t="str">
            <v>靠背左侧面套固定钢丝</v>
          </cell>
        </row>
        <row r="4445">
          <cell r="A4445" t="str">
            <v>SCS0006415</v>
          </cell>
          <cell r="B4445">
            <v>230</v>
          </cell>
          <cell r="C4445" t="str">
            <v>主驾安全气囊固定板</v>
          </cell>
        </row>
        <row r="4446">
          <cell r="A4446" t="str">
            <v>SCS0006416</v>
          </cell>
          <cell r="B4446">
            <v>230</v>
          </cell>
          <cell r="C4446" t="str">
            <v>靠背右侧面套固定钢丝</v>
          </cell>
        </row>
        <row r="4447">
          <cell r="A4447" t="str">
            <v>SCS0006417</v>
          </cell>
          <cell r="B4447">
            <v>230</v>
          </cell>
          <cell r="C4447" t="str">
            <v>靠背右边板</v>
          </cell>
        </row>
        <row r="4448">
          <cell r="A4448" t="str">
            <v>SCS0006418</v>
          </cell>
          <cell r="B4448">
            <v>230</v>
          </cell>
          <cell r="C4448" t="str">
            <v>副驾安全气囊固定板</v>
          </cell>
        </row>
        <row r="4449">
          <cell r="A4449" t="str">
            <v>SCS0006430</v>
          </cell>
          <cell r="B4449">
            <v>220</v>
          </cell>
          <cell r="C4449" t="str">
            <v>头枕骨架总成</v>
          </cell>
        </row>
        <row r="4450">
          <cell r="A4450" t="str">
            <v>SCS0006470</v>
          </cell>
          <cell r="B4450">
            <v>230</v>
          </cell>
          <cell r="C4450" t="str">
            <v>调角器上连接板左</v>
          </cell>
        </row>
        <row r="4451">
          <cell r="A4451" t="str">
            <v>SCS0006471</v>
          </cell>
          <cell r="B4451">
            <v>230</v>
          </cell>
          <cell r="C4451" t="str">
            <v>调角器上连接板右</v>
          </cell>
        </row>
        <row r="4452">
          <cell r="A4452" t="str">
            <v>SCS0006611</v>
          </cell>
          <cell r="B4452">
            <v>220</v>
          </cell>
          <cell r="C4452" t="str">
            <v>C50头枕包装袋</v>
          </cell>
        </row>
        <row r="4453">
          <cell r="A4453" t="str">
            <v>SCS0006613</v>
          </cell>
          <cell r="B4453">
            <v>220</v>
          </cell>
          <cell r="C4453" t="str">
            <v>后排座椅总成</v>
          </cell>
        </row>
        <row r="4454">
          <cell r="A4454" t="str">
            <v>SCS0006614</v>
          </cell>
          <cell r="B4454">
            <v>220</v>
          </cell>
          <cell r="C4454" t="str">
            <v>后排座椅总成</v>
          </cell>
        </row>
        <row r="4455">
          <cell r="A4455" t="str">
            <v>SCS0006615</v>
          </cell>
          <cell r="B4455">
            <v>220</v>
          </cell>
          <cell r="C4455" t="str">
            <v>后排座椅座垫面套</v>
          </cell>
        </row>
        <row r="4456">
          <cell r="A4456" t="str">
            <v>SCS0006616</v>
          </cell>
          <cell r="B4456">
            <v>220</v>
          </cell>
          <cell r="C4456" t="str">
            <v>后排座椅座垫面套</v>
          </cell>
        </row>
        <row r="4457">
          <cell r="A4457" t="str">
            <v>SCS0006617</v>
          </cell>
          <cell r="B4457">
            <v>220</v>
          </cell>
          <cell r="C4457" t="str">
            <v>后排座椅靠背面套</v>
          </cell>
        </row>
        <row r="4458">
          <cell r="A4458" t="str">
            <v>SCS0006618</v>
          </cell>
          <cell r="B4458">
            <v>220</v>
          </cell>
          <cell r="C4458" t="str">
            <v>后排座椅靠背面套</v>
          </cell>
        </row>
        <row r="4459">
          <cell r="A4459" t="str">
            <v>SCS0006619</v>
          </cell>
          <cell r="B4459">
            <v>220</v>
          </cell>
          <cell r="C4459" t="str">
            <v>后排座椅边头枕面套</v>
          </cell>
        </row>
        <row r="4460">
          <cell r="A4460" t="str">
            <v>SCS0006620</v>
          </cell>
          <cell r="B4460">
            <v>220</v>
          </cell>
          <cell r="C4460" t="str">
            <v>后排座椅边头枕面套</v>
          </cell>
        </row>
        <row r="4461">
          <cell r="A4461" t="str">
            <v>SCS0006621</v>
          </cell>
          <cell r="B4461">
            <v>220</v>
          </cell>
          <cell r="C4461" t="str">
            <v>B40V后排安全带双搭扣</v>
          </cell>
        </row>
        <row r="4462">
          <cell r="A4462" t="str">
            <v>SCS0006622</v>
          </cell>
          <cell r="B4462">
            <v>230</v>
          </cell>
          <cell r="C4462" t="str">
            <v>靠背板右边板前四序</v>
          </cell>
        </row>
        <row r="4463">
          <cell r="A4463" t="str">
            <v>SCS0006623</v>
          </cell>
          <cell r="B4463">
            <v>230</v>
          </cell>
          <cell r="C4463" t="str">
            <v>靠背板左边板前四序</v>
          </cell>
        </row>
        <row r="4464">
          <cell r="A4464" t="str">
            <v>SCS0006647</v>
          </cell>
          <cell r="B4464">
            <v>220</v>
          </cell>
          <cell r="C4464" t="str">
            <v>后排座椅靠背左总成</v>
          </cell>
        </row>
        <row r="4465">
          <cell r="A4465" t="str">
            <v>SCS0006648</v>
          </cell>
          <cell r="B4465">
            <v>220</v>
          </cell>
          <cell r="C4465" t="str">
            <v>后排座椅靠背左总成</v>
          </cell>
        </row>
        <row r="4466">
          <cell r="A4466" t="str">
            <v>SCS0006649</v>
          </cell>
          <cell r="B4466">
            <v>220</v>
          </cell>
          <cell r="C4466" t="str">
            <v>后排座椅靠背右总成</v>
          </cell>
        </row>
        <row r="4467">
          <cell r="A4467" t="str">
            <v>SCS0006650</v>
          </cell>
          <cell r="B4467">
            <v>220</v>
          </cell>
          <cell r="C4467" t="str">
            <v>后排座椅靠背右总成</v>
          </cell>
        </row>
        <row r="4468">
          <cell r="A4468" t="str">
            <v>SCS0006651</v>
          </cell>
          <cell r="B4468">
            <v>220</v>
          </cell>
          <cell r="C4468" t="str">
            <v>后排座椅坐垫总成</v>
          </cell>
        </row>
        <row r="4469">
          <cell r="A4469" t="str">
            <v>SCS0006652</v>
          </cell>
          <cell r="B4469">
            <v>220</v>
          </cell>
          <cell r="C4469" t="str">
            <v>后排座椅坐垫总成</v>
          </cell>
        </row>
        <row r="4470">
          <cell r="A4470" t="str">
            <v>SCS0006653</v>
          </cell>
          <cell r="B4470">
            <v>220</v>
          </cell>
          <cell r="C4470" t="str">
            <v>座椅面套-后排靠背左</v>
          </cell>
        </row>
        <row r="4471">
          <cell r="A4471" t="str">
            <v>SCS0006654</v>
          </cell>
          <cell r="B4471">
            <v>220</v>
          </cell>
          <cell r="C4471" t="str">
            <v>座椅面套-后排靠背左</v>
          </cell>
        </row>
        <row r="4472">
          <cell r="A4472" t="str">
            <v>SCS0006655</v>
          </cell>
          <cell r="B4472">
            <v>220</v>
          </cell>
          <cell r="C4472" t="str">
            <v>座椅面套-后排靠背右</v>
          </cell>
        </row>
        <row r="4473">
          <cell r="A4473" t="str">
            <v>SCS0006656</v>
          </cell>
          <cell r="B4473">
            <v>220</v>
          </cell>
          <cell r="C4473" t="str">
            <v>座椅面套-后排靠背右</v>
          </cell>
        </row>
        <row r="4474">
          <cell r="A4474" t="str">
            <v>SCS0006657</v>
          </cell>
          <cell r="B4474">
            <v>220</v>
          </cell>
          <cell r="C4474" t="str">
            <v>后排座椅坐垫面套</v>
          </cell>
        </row>
        <row r="4475">
          <cell r="A4475" t="str">
            <v>SCS0006658</v>
          </cell>
          <cell r="B4475">
            <v>220</v>
          </cell>
          <cell r="C4475" t="str">
            <v>后排座椅坐垫面套</v>
          </cell>
        </row>
        <row r="4476">
          <cell r="A4476" t="str">
            <v>SCS0006659</v>
          </cell>
          <cell r="B4476">
            <v>220</v>
          </cell>
          <cell r="C4476" t="str">
            <v>后排座椅总成</v>
          </cell>
        </row>
        <row r="4477">
          <cell r="A4477" t="str">
            <v>SCS0006660</v>
          </cell>
          <cell r="B4477">
            <v>220</v>
          </cell>
          <cell r="C4477" t="str">
            <v>后排座椅边头枕面套</v>
          </cell>
        </row>
        <row r="4478">
          <cell r="A4478" t="str">
            <v>SCS0006661</v>
          </cell>
          <cell r="B4478">
            <v>220</v>
          </cell>
          <cell r="C4478" t="str">
            <v>后排座椅座垫面套</v>
          </cell>
        </row>
        <row r="4479">
          <cell r="A4479" t="str">
            <v>SCS0006662</v>
          </cell>
          <cell r="B4479">
            <v>220</v>
          </cell>
          <cell r="C4479" t="str">
            <v>后排座椅靠背面套</v>
          </cell>
        </row>
        <row r="4480">
          <cell r="A4480" t="str">
            <v>SCS0006842</v>
          </cell>
          <cell r="B4480">
            <v>230</v>
          </cell>
          <cell r="C4480" t="str">
            <v>靠背板左边板前四序</v>
          </cell>
        </row>
        <row r="4481">
          <cell r="A4481" t="str">
            <v>SCS0007041</v>
          </cell>
          <cell r="B4481">
            <v>230</v>
          </cell>
          <cell r="C4481" t="str">
            <v>地锁固定板R</v>
          </cell>
        </row>
        <row r="4482">
          <cell r="A4482" t="str">
            <v>SCS0007042</v>
          </cell>
          <cell r="B4482">
            <v>230</v>
          </cell>
          <cell r="C4482" t="str">
            <v>后排安全带固定板</v>
          </cell>
        </row>
        <row r="4483">
          <cell r="A4483" t="str">
            <v>SCS0007043</v>
          </cell>
          <cell r="B4483">
            <v>230</v>
          </cell>
          <cell r="C4483" t="str">
            <v>拉线固定座L</v>
          </cell>
        </row>
        <row r="4484">
          <cell r="A4484" t="str">
            <v>SCS0007044</v>
          </cell>
          <cell r="B4484">
            <v>230</v>
          </cell>
          <cell r="C4484" t="str">
            <v>拉线固定座R</v>
          </cell>
        </row>
        <row r="4485">
          <cell r="A4485" t="str">
            <v>SCS0007057</v>
          </cell>
          <cell r="B4485">
            <v>230</v>
          </cell>
          <cell r="C4485" t="str">
            <v>儿童座椅固定挂钩</v>
          </cell>
        </row>
        <row r="4486">
          <cell r="A4486" t="str">
            <v>SCS0007058</v>
          </cell>
          <cell r="B4486">
            <v>230</v>
          </cell>
          <cell r="C4486" t="str">
            <v>后排靠背旁接板</v>
          </cell>
        </row>
        <row r="4487">
          <cell r="A4487" t="str">
            <v>SCS0007059</v>
          </cell>
          <cell r="B4487">
            <v>230</v>
          </cell>
          <cell r="C4487" t="str">
            <v>后排座旁接板L</v>
          </cell>
        </row>
        <row r="4488">
          <cell r="A4488" t="str">
            <v>SCS0007060</v>
          </cell>
          <cell r="B4488">
            <v>230</v>
          </cell>
          <cell r="C4488" t="str">
            <v>后排座旁接板R</v>
          </cell>
        </row>
        <row r="4489">
          <cell r="A4489" t="str">
            <v>SCS0007061</v>
          </cell>
          <cell r="B4489">
            <v>230</v>
          </cell>
          <cell r="C4489" t="str">
            <v>地锁固定板L</v>
          </cell>
        </row>
        <row r="4490">
          <cell r="A4490" t="str">
            <v>SCS0007062</v>
          </cell>
          <cell r="B4490">
            <v>230</v>
          </cell>
          <cell r="C4490" t="str">
            <v>后排靠背上管架</v>
          </cell>
        </row>
        <row r="4491">
          <cell r="A4491" t="str">
            <v>SCS0007063</v>
          </cell>
          <cell r="B4491">
            <v>230</v>
          </cell>
          <cell r="C4491" t="str">
            <v>后排靠背下管架</v>
          </cell>
        </row>
        <row r="4492">
          <cell r="A4492" t="str">
            <v>SCS0007064</v>
          </cell>
          <cell r="B4492">
            <v>230</v>
          </cell>
          <cell r="C4492" t="str">
            <v>后排座管架</v>
          </cell>
        </row>
        <row r="4493">
          <cell r="A4493" t="str">
            <v>SCS0007065</v>
          </cell>
          <cell r="B4493">
            <v>230</v>
          </cell>
          <cell r="C4493" t="str">
            <v>座支撑管</v>
          </cell>
        </row>
        <row r="4494">
          <cell r="A4494" t="str">
            <v>SCS0007066</v>
          </cell>
          <cell r="B4494">
            <v>230</v>
          </cell>
          <cell r="C4494" t="str">
            <v>地锁固定板连接管总成R</v>
          </cell>
        </row>
        <row r="4495">
          <cell r="A4495" t="str">
            <v>SCS0007067</v>
          </cell>
          <cell r="B4495">
            <v>220</v>
          </cell>
          <cell r="C4495" t="str">
            <v>靠背泡沫横向钢丝上部</v>
          </cell>
        </row>
        <row r="4496">
          <cell r="A4496" t="str">
            <v>SCS0007068</v>
          </cell>
          <cell r="B4496">
            <v>220</v>
          </cell>
          <cell r="C4496" t="str">
            <v>靠背泡沫竖向钢丝右</v>
          </cell>
        </row>
        <row r="4497">
          <cell r="A4497" t="str">
            <v>SCS0007069</v>
          </cell>
          <cell r="B4497">
            <v>220</v>
          </cell>
          <cell r="C4497" t="str">
            <v>泡沫上横向内嵌钢丝</v>
          </cell>
        </row>
        <row r="4498">
          <cell r="A4498" t="str">
            <v>SCS0007070</v>
          </cell>
          <cell r="B4498">
            <v>220</v>
          </cell>
          <cell r="C4498" t="str">
            <v>左座垫泡沫竖向钢丝</v>
          </cell>
        </row>
        <row r="4499">
          <cell r="A4499" t="str">
            <v>SCS0007071</v>
          </cell>
          <cell r="B4499">
            <v>220</v>
          </cell>
          <cell r="C4499" t="str">
            <v>前排坐垫泡沫U型钢丝</v>
          </cell>
        </row>
        <row r="4500">
          <cell r="A4500" t="str">
            <v>SCS0007072</v>
          </cell>
          <cell r="B4500">
            <v>220</v>
          </cell>
          <cell r="C4500" t="str">
            <v>泡沫芯部左侧竖向内嵌钢丝</v>
          </cell>
        </row>
        <row r="4501">
          <cell r="A4501" t="str">
            <v>SCS0007073</v>
          </cell>
          <cell r="B4501">
            <v>220</v>
          </cell>
          <cell r="C4501" t="str">
            <v>右坐垫泡沫竖向钢丝</v>
          </cell>
        </row>
        <row r="4502">
          <cell r="A4502" t="str">
            <v>SCS0007074</v>
          </cell>
          <cell r="B4502">
            <v>220</v>
          </cell>
          <cell r="C4502" t="str">
            <v>后坐垫泡沫芯部横向钢丝</v>
          </cell>
        </row>
        <row r="4503">
          <cell r="A4503" t="str">
            <v>SCS0007075</v>
          </cell>
          <cell r="B4503">
            <v>220</v>
          </cell>
          <cell r="C4503" t="str">
            <v>后坐垫左侧U型内嵌钢丝</v>
          </cell>
        </row>
        <row r="4504">
          <cell r="A4504" t="str">
            <v>SCS0007076</v>
          </cell>
          <cell r="B4504">
            <v>220</v>
          </cell>
          <cell r="C4504" t="str">
            <v>后靠背下部内嵌钢丝</v>
          </cell>
        </row>
        <row r="4505">
          <cell r="A4505" t="str">
            <v>SCS0007077</v>
          </cell>
          <cell r="B4505">
            <v>220</v>
          </cell>
          <cell r="C4505" t="str">
            <v>靠背泡沫竖向钢丝左</v>
          </cell>
        </row>
        <row r="4506">
          <cell r="A4506" t="str">
            <v>SCS0007078</v>
          </cell>
          <cell r="B4506">
            <v>230</v>
          </cell>
          <cell r="C4506" t="str">
            <v>加强片B焊接总成小</v>
          </cell>
        </row>
        <row r="4507">
          <cell r="A4507" t="str">
            <v>SCS0007079</v>
          </cell>
          <cell r="B4507">
            <v>230</v>
          </cell>
          <cell r="C4507" t="str">
            <v>加强片C焊接总成中</v>
          </cell>
        </row>
        <row r="4508">
          <cell r="A4508" t="str">
            <v>SCS0007080</v>
          </cell>
          <cell r="B4508">
            <v>230</v>
          </cell>
          <cell r="C4508" t="str">
            <v>加强片A焊接总成大</v>
          </cell>
        </row>
        <row r="4509">
          <cell r="A4509" t="str">
            <v>SCS0007081</v>
          </cell>
          <cell r="B4509">
            <v>230</v>
          </cell>
          <cell r="C4509" t="str">
            <v>3.0平垫</v>
          </cell>
        </row>
        <row r="4510">
          <cell r="A4510" t="str">
            <v>SCS0007082</v>
          </cell>
          <cell r="B4510">
            <v>230</v>
          </cell>
          <cell r="C4510" t="str">
            <v>5.0平垫</v>
          </cell>
        </row>
        <row r="4511">
          <cell r="A4511" t="str">
            <v>SCS0007083</v>
          </cell>
          <cell r="B4511">
            <v>230</v>
          </cell>
          <cell r="C4511" t="str">
            <v>副驾座垫网簧</v>
          </cell>
        </row>
        <row r="4512">
          <cell r="A4512" t="str">
            <v>SCS0007084</v>
          </cell>
          <cell r="B4512">
            <v>230</v>
          </cell>
          <cell r="C4512" t="str">
            <v>B40中改加强95mm</v>
          </cell>
        </row>
        <row r="4513">
          <cell r="A4513" t="str">
            <v>SCS0007085</v>
          </cell>
          <cell r="B4513">
            <v>230</v>
          </cell>
          <cell r="C4513" t="str">
            <v>安全带固定板连接管</v>
          </cell>
        </row>
        <row r="4514">
          <cell r="A4514" t="str">
            <v>SCS0007086</v>
          </cell>
          <cell r="B4514">
            <v>230</v>
          </cell>
          <cell r="C4514" t="str">
            <v>地锁固定板连接管总成L</v>
          </cell>
        </row>
        <row r="4515">
          <cell r="A4515" t="str">
            <v>SCS0007088</v>
          </cell>
          <cell r="B4515">
            <v>230</v>
          </cell>
          <cell r="C4515" t="str">
            <v>右座椅调角器连动杆</v>
          </cell>
        </row>
        <row r="4516">
          <cell r="A4516" t="str">
            <v>SCS0007089</v>
          </cell>
          <cell r="B4516">
            <v>230</v>
          </cell>
          <cell r="C4516" t="str">
            <v>左座椅调角器连动杆</v>
          </cell>
        </row>
        <row r="4517">
          <cell r="A4517" t="str">
            <v>SCS0007440</v>
          </cell>
          <cell r="B4517">
            <v>230</v>
          </cell>
          <cell r="C4517" t="str">
            <v>靠背支撑钢管</v>
          </cell>
        </row>
        <row r="4518">
          <cell r="A4518" t="str">
            <v>SCS0007441</v>
          </cell>
          <cell r="B4518">
            <v>230</v>
          </cell>
          <cell r="C4518" t="str">
            <v>后排座横梁</v>
          </cell>
        </row>
        <row r="4519">
          <cell r="A4519" t="str">
            <v>SCS0007442</v>
          </cell>
          <cell r="B4519">
            <v>230</v>
          </cell>
          <cell r="C4519" t="str">
            <v>B40V后排靠背骨架总成</v>
          </cell>
        </row>
        <row r="4520">
          <cell r="A4520" t="str">
            <v>SCS0007443</v>
          </cell>
          <cell r="B4520">
            <v>230</v>
          </cell>
          <cell r="C4520" t="str">
            <v>B40V后排座垫骨架总成</v>
          </cell>
        </row>
        <row r="4521">
          <cell r="A4521" t="str">
            <v>SCS0007499</v>
          </cell>
          <cell r="B4521">
            <v>220</v>
          </cell>
          <cell r="C4521" t="str">
            <v>后排头枕总成（带面套）</v>
          </cell>
        </row>
        <row r="4522">
          <cell r="A4522" t="str">
            <v>SCS0007557</v>
          </cell>
          <cell r="B4522">
            <v>230</v>
          </cell>
          <cell r="C4522" t="str">
            <v>左侧调角器下连接板</v>
          </cell>
        </row>
        <row r="4523">
          <cell r="A4523" t="str">
            <v>SCS0007558</v>
          </cell>
          <cell r="B4523">
            <v>230</v>
          </cell>
          <cell r="C4523" t="str">
            <v>右侧调角器下连接板</v>
          </cell>
        </row>
        <row r="4524">
          <cell r="A4524" t="str">
            <v>SCS0007566</v>
          </cell>
          <cell r="B4524">
            <v>230</v>
          </cell>
          <cell r="C4524" t="str">
            <v>B40扣手底座支架</v>
          </cell>
        </row>
        <row r="4525">
          <cell r="A4525" t="str">
            <v>SCS0007567</v>
          </cell>
          <cell r="B4525">
            <v>230</v>
          </cell>
          <cell r="C4525" t="str">
            <v>左侧扣手支架</v>
          </cell>
        </row>
        <row r="4526">
          <cell r="A4526" t="str">
            <v>SCS0007568</v>
          </cell>
          <cell r="B4526">
            <v>230</v>
          </cell>
          <cell r="C4526" t="str">
            <v>扣手底座固定钢丝</v>
          </cell>
        </row>
        <row r="4527">
          <cell r="A4527" t="str">
            <v>SCS0010577</v>
          </cell>
          <cell r="B4527">
            <v>230</v>
          </cell>
          <cell r="C4527" t="str">
            <v>主驾左侧调角器总成</v>
          </cell>
        </row>
        <row r="4528">
          <cell r="A4528" t="str">
            <v>SCS0010578</v>
          </cell>
          <cell r="B4528">
            <v>230</v>
          </cell>
          <cell r="C4528" t="str">
            <v>靠背复位卷簧限位支架</v>
          </cell>
        </row>
        <row r="4529">
          <cell r="A4529" t="str">
            <v>SCS0010580</v>
          </cell>
          <cell r="B4529">
            <v>230</v>
          </cell>
          <cell r="C4529" t="str">
            <v>主驾右侧调角器总成</v>
          </cell>
        </row>
        <row r="4530">
          <cell r="A4530" t="str">
            <v>SCS0010584</v>
          </cell>
          <cell r="B4530">
            <v>230</v>
          </cell>
          <cell r="C4530" t="str">
            <v>靠背面套固定钢丝-左</v>
          </cell>
        </row>
        <row r="4531">
          <cell r="A4531" t="str">
            <v>SCS0010585</v>
          </cell>
          <cell r="B4531">
            <v>230</v>
          </cell>
          <cell r="C4531" t="str">
            <v>靠背面套固定钢丝-右</v>
          </cell>
        </row>
        <row r="4532">
          <cell r="A4532" t="str">
            <v>SCS0010659</v>
          </cell>
          <cell r="B4532">
            <v>230</v>
          </cell>
          <cell r="C4532" t="str">
            <v>副驾左侧调角器总成</v>
          </cell>
        </row>
        <row r="4533">
          <cell r="A4533" t="str">
            <v>SCS0010660</v>
          </cell>
          <cell r="B4533">
            <v>230</v>
          </cell>
          <cell r="C4533" t="str">
            <v>副驾右侧调角器总成</v>
          </cell>
        </row>
        <row r="4534">
          <cell r="A4534" t="str">
            <v>SCS0010764</v>
          </cell>
          <cell r="B4534">
            <v>230</v>
          </cell>
          <cell r="C4534" t="str">
            <v>靠背侧翼支撑钢丝-右</v>
          </cell>
        </row>
        <row r="4535">
          <cell r="A4535" t="str">
            <v>SCS0010765</v>
          </cell>
          <cell r="B4535">
            <v>230</v>
          </cell>
          <cell r="C4535" t="str">
            <v>靠背侧翼支撑钢丝-左</v>
          </cell>
        </row>
        <row r="4536">
          <cell r="A4536" t="str">
            <v>SCS0010791</v>
          </cell>
          <cell r="B4536">
            <v>230</v>
          </cell>
          <cell r="C4536" t="str">
            <v>中改六分座钢丝焊接总成</v>
          </cell>
        </row>
        <row r="4537">
          <cell r="A4537" t="str">
            <v>SCS0010792</v>
          </cell>
          <cell r="B4537">
            <v>230</v>
          </cell>
          <cell r="C4537" t="str">
            <v>中改四分座钢丝焊接总成</v>
          </cell>
        </row>
        <row r="4538">
          <cell r="A4538" t="str">
            <v>SCS0010801</v>
          </cell>
          <cell r="B4538">
            <v>220</v>
          </cell>
          <cell r="C4538" t="str">
            <v>六分座垫泡沫总成</v>
          </cell>
        </row>
        <row r="4539">
          <cell r="A4539" t="str">
            <v>SCS0010802</v>
          </cell>
          <cell r="B4539">
            <v>220</v>
          </cell>
          <cell r="C4539" t="str">
            <v>四分座垫泡沫总成</v>
          </cell>
        </row>
        <row r="4540">
          <cell r="A4540" t="str">
            <v>SCS0010814</v>
          </cell>
          <cell r="B4540">
            <v>220</v>
          </cell>
          <cell r="C4540" t="str">
            <v>左座垫-舒适性泡棉1</v>
          </cell>
        </row>
        <row r="4541">
          <cell r="A4541" t="str">
            <v>SCS0010815</v>
          </cell>
          <cell r="B4541">
            <v>220</v>
          </cell>
          <cell r="C4541" t="str">
            <v>左座垫-舒适性泡棉2</v>
          </cell>
        </row>
        <row r="4542">
          <cell r="A4542" t="str">
            <v>SCS0010816</v>
          </cell>
          <cell r="B4542">
            <v>220</v>
          </cell>
          <cell r="C4542" t="str">
            <v>左座垫-舒适性泡棉3</v>
          </cell>
        </row>
        <row r="4543">
          <cell r="A4543" t="str">
            <v>SCS0010818</v>
          </cell>
          <cell r="B4543">
            <v>220</v>
          </cell>
          <cell r="C4543" t="str">
            <v>左座垫-舒适性泡棉4</v>
          </cell>
        </row>
        <row r="4544">
          <cell r="A4544" t="str">
            <v>SCS0010819</v>
          </cell>
          <cell r="B4544">
            <v>220</v>
          </cell>
          <cell r="C4544" t="str">
            <v>右座垫-舒适性泡棉5</v>
          </cell>
        </row>
        <row r="4545">
          <cell r="A4545" t="str">
            <v>SCS0010820</v>
          </cell>
          <cell r="B4545">
            <v>220</v>
          </cell>
          <cell r="C4545" t="str">
            <v>右座垫-舒适性泡棉6</v>
          </cell>
        </row>
        <row r="4546">
          <cell r="A4546" t="str">
            <v>SCS0010821</v>
          </cell>
          <cell r="B4546">
            <v>220</v>
          </cell>
          <cell r="C4546" t="str">
            <v>右座垫-舒适性泡棉7</v>
          </cell>
        </row>
        <row r="4547">
          <cell r="A4547" t="str">
            <v>SCS0010822</v>
          </cell>
          <cell r="B4547">
            <v>220</v>
          </cell>
          <cell r="C4547" t="str">
            <v>右座垫-舒适性泡棉8</v>
          </cell>
        </row>
        <row r="4548">
          <cell r="A4548" t="str">
            <v>SCS0011376</v>
          </cell>
          <cell r="B4548">
            <v>220</v>
          </cell>
          <cell r="C4548" t="str">
            <v>C50EB-C13靠背舒适性海绵A</v>
          </cell>
        </row>
        <row r="4549">
          <cell r="A4549" t="str">
            <v>SCS0011380</v>
          </cell>
          <cell r="B4549">
            <v>220</v>
          </cell>
          <cell r="C4549" t="str">
            <v>C50EB-C13靠背舒适性海绵B</v>
          </cell>
        </row>
        <row r="4550">
          <cell r="A4550" t="str">
            <v>SCS0011381</v>
          </cell>
          <cell r="B4550">
            <v>220</v>
          </cell>
          <cell r="C4550" t="str">
            <v>C50EB-C13靠背舒适性海绵C</v>
          </cell>
        </row>
        <row r="4551">
          <cell r="A4551" t="str">
            <v>SCS0011393</v>
          </cell>
          <cell r="B4551">
            <v>220</v>
          </cell>
          <cell r="C4551" t="str">
            <v>后排座垫泡沫总成</v>
          </cell>
        </row>
        <row r="4552">
          <cell r="A4552" t="str">
            <v>SCS0011403</v>
          </cell>
          <cell r="B4552">
            <v>220</v>
          </cell>
          <cell r="C4552" t="str">
            <v>C50EB-C13坐垫舒适性海绵A</v>
          </cell>
        </row>
        <row r="4553">
          <cell r="A4553" t="str">
            <v>SCS0011404</v>
          </cell>
          <cell r="B4553">
            <v>220</v>
          </cell>
          <cell r="C4553" t="str">
            <v>C50EB-C13坐垫舒适性海绵B</v>
          </cell>
        </row>
        <row r="4554">
          <cell r="A4554" t="str">
            <v>SCS0011405</v>
          </cell>
          <cell r="B4554">
            <v>220</v>
          </cell>
          <cell r="C4554" t="str">
            <v>C50EB-C13坐垫舒适性海绵C</v>
          </cell>
        </row>
        <row r="4555">
          <cell r="A4555" t="str">
            <v>SCS0011422</v>
          </cell>
          <cell r="B4555">
            <v>220</v>
          </cell>
          <cell r="C4555" t="str">
            <v>四分靠背泡沫总成</v>
          </cell>
        </row>
        <row r="4556">
          <cell r="A4556" t="str">
            <v>SCS0011426</v>
          </cell>
          <cell r="B4556">
            <v>220</v>
          </cell>
          <cell r="C4556" t="str">
            <v>六分靠背泡沫总成</v>
          </cell>
        </row>
        <row r="4557">
          <cell r="A4557" t="str">
            <v>SCS0011618</v>
          </cell>
          <cell r="B4557">
            <v>230</v>
          </cell>
          <cell r="C4557" t="str">
            <v>靠背复位卷簧</v>
          </cell>
        </row>
        <row r="4558">
          <cell r="A4558" t="str">
            <v>SCS0011854</v>
          </cell>
          <cell r="B4558">
            <v>220</v>
          </cell>
          <cell r="C4558" t="str">
            <v>双人左靠背护面总成</v>
          </cell>
        </row>
        <row r="4559">
          <cell r="A4559" t="str">
            <v>SCS0011903</v>
          </cell>
          <cell r="B4559">
            <v>220</v>
          </cell>
          <cell r="C4559" t="str">
            <v>后排座椅左总成</v>
          </cell>
        </row>
        <row r="4560">
          <cell r="A4560" t="str">
            <v>SCS0011904</v>
          </cell>
          <cell r="B4560">
            <v>220</v>
          </cell>
          <cell r="C4560" t="str">
            <v>后排座椅左坐垫面套</v>
          </cell>
        </row>
        <row r="4561">
          <cell r="A4561" t="str">
            <v>SCS0011905</v>
          </cell>
          <cell r="B4561">
            <v>220</v>
          </cell>
          <cell r="C4561" t="str">
            <v>后排座椅左靠背面套</v>
          </cell>
        </row>
        <row r="4562">
          <cell r="A4562" t="str">
            <v>SCS0011906</v>
          </cell>
          <cell r="B4562">
            <v>220</v>
          </cell>
          <cell r="C4562" t="str">
            <v>后排座椅扶手面套</v>
          </cell>
        </row>
        <row r="4563">
          <cell r="A4563" t="str">
            <v>SCS0011907</v>
          </cell>
          <cell r="B4563">
            <v>220</v>
          </cell>
          <cell r="C4563" t="str">
            <v>后排座椅外侧头枕面套</v>
          </cell>
        </row>
        <row r="4564">
          <cell r="A4564" t="str">
            <v>SCS0011908</v>
          </cell>
          <cell r="B4564">
            <v>220</v>
          </cell>
          <cell r="C4564" t="str">
            <v>后排座椅中间头枕面套</v>
          </cell>
        </row>
        <row r="4565">
          <cell r="A4565" t="str">
            <v>SCS0011909</v>
          </cell>
          <cell r="B4565">
            <v>220</v>
          </cell>
          <cell r="C4565" t="str">
            <v>后排座椅右总成</v>
          </cell>
        </row>
        <row r="4566">
          <cell r="A4566" t="str">
            <v>SCS0011910</v>
          </cell>
          <cell r="B4566">
            <v>220</v>
          </cell>
          <cell r="C4566" t="str">
            <v>后排座椅右坐垫面套</v>
          </cell>
        </row>
        <row r="4567">
          <cell r="A4567" t="str">
            <v>SCS0011911</v>
          </cell>
          <cell r="B4567">
            <v>220</v>
          </cell>
          <cell r="C4567" t="str">
            <v>后排座椅右靠背面套</v>
          </cell>
        </row>
        <row r="4568">
          <cell r="A4568" t="str">
            <v>SCS0011940</v>
          </cell>
          <cell r="B4568">
            <v>220</v>
          </cell>
          <cell r="C4568" t="str">
            <v>后排座椅总成</v>
          </cell>
        </row>
        <row r="4569">
          <cell r="A4569" t="str">
            <v>SCS0011941</v>
          </cell>
          <cell r="B4569">
            <v>220</v>
          </cell>
          <cell r="C4569" t="str">
            <v>后排座椅头枕面套</v>
          </cell>
        </row>
        <row r="4570">
          <cell r="A4570" t="str">
            <v>SCS0011942</v>
          </cell>
          <cell r="B4570">
            <v>220</v>
          </cell>
          <cell r="C4570" t="str">
            <v>后排座椅座垫面套</v>
          </cell>
        </row>
        <row r="4571">
          <cell r="A4571" t="str">
            <v>SCS0011943</v>
          </cell>
          <cell r="B4571">
            <v>220</v>
          </cell>
          <cell r="C4571" t="str">
            <v>后排座椅靠背面套</v>
          </cell>
        </row>
        <row r="4572">
          <cell r="A4572" t="str">
            <v>SCS0011946</v>
          </cell>
          <cell r="B4572">
            <v>220</v>
          </cell>
          <cell r="C4572" t="str">
            <v>B40改型四分背面套</v>
          </cell>
        </row>
        <row r="4573">
          <cell r="A4573" t="str">
            <v>SCS0011947</v>
          </cell>
          <cell r="B4573">
            <v>220</v>
          </cell>
          <cell r="C4573" t="str">
            <v>B40改型四分坐垫面套</v>
          </cell>
        </row>
        <row r="4574">
          <cell r="A4574" t="str">
            <v>SCS0011948</v>
          </cell>
          <cell r="B4574">
            <v>220</v>
          </cell>
          <cell r="C4574" t="str">
            <v>B40改型六分背面套</v>
          </cell>
        </row>
        <row r="4575">
          <cell r="A4575" t="str">
            <v>SCS0011949</v>
          </cell>
          <cell r="B4575">
            <v>220</v>
          </cell>
          <cell r="C4575" t="str">
            <v>B40改型六分坐垫面套</v>
          </cell>
        </row>
        <row r="4576">
          <cell r="A4576" t="str">
            <v>SCS0011950</v>
          </cell>
          <cell r="B4576">
            <v>220</v>
          </cell>
          <cell r="C4576" t="str">
            <v>B40改型扶手面套</v>
          </cell>
        </row>
        <row r="4577">
          <cell r="A4577" t="str">
            <v>SCS0011951</v>
          </cell>
          <cell r="B4577">
            <v>220</v>
          </cell>
          <cell r="C4577" t="str">
            <v>B40改型后排头枕面套</v>
          </cell>
        </row>
        <row r="4578">
          <cell r="A4578" t="str">
            <v>SCS0011952</v>
          </cell>
          <cell r="B4578">
            <v>220</v>
          </cell>
          <cell r="C4578" t="str">
            <v>B40改型边头枕面套</v>
          </cell>
        </row>
        <row r="4579">
          <cell r="A4579" t="str">
            <v>SCS0011955</v>
          </cell>
          <cell r="B4579">
            <v>220</v>
          </cell>
          <cell r="C4579" t="str">
            <v>B40驾驶员座椅</v>
          </cell>
        </row>
        <row r="4580">
          <cell r="A4580" t="str">
            <v>SCS0011956</v>
          </cell>
          <cell r="B4580">
            <v>220</v>
          </cell>
          <cell r="C4580" t="str">
            <v>B40副驾驶员座椅</v>
          </cell>
        </row>
        <row r="4581">
          <cell r="A4581" t="str">
            <v>SCS0011957</v>
          </cell>
          <cell r="B4581">
            <v>220</v>
          </cell>
          <cell r="C4581" t="str">
            <v>前排左驾靠背泡沫总成</v>
          </cell>
        </row>
        <row r="4582">
          <cell r="A4582" t="str">
            <v>SCS0011958</v>
          </cell>
          <cell r="B4582">
            <v>220</v>
          </cell>
          <cell r="C4582" t="str">
            <v>前排右驾靠背泡沫总成</v>
          </cell>
        </row>
        <row r="4583">
          <cell r="A4583" t="str">
            <v>SCS0011959</v>
          </cell>
          <cell r="B4583">
            <v>220</v>
          </cell>
          <cell r="C4583" t="str">
            <v>前排左坐垫泡沫总成6向</v>
          </cell>
        </row>
        <row r="4584">
          <cell r="A4584" t="str">
            <v>SCS0011960</v>
          </cell>
          <cell r="B4584">
            <v>220</v>
          </cell>
          <cell r="C4584" t="str">
            <v>前排左坐垫泡沫总成8向</v>
          </cell>
        </row>
        <row r="4585">
          <cell r="A4585" t="str">
            <v>SCS0011961</v>
          </cell>
          <cell r="B4585">
            <v>220</v>
          </cell>
          <cell r="C4585" t="str">
            <v>前排右坐垫泡沫总成4向</v>
          </cell>
        </row>
        <row r="4586">
          <cell r="A4586" t="str">
            <v>SCS0011962</v>
          </cell>
          <cell r="B4586">
            <v>220</v>
          </cell>
          <cell r="C4586" t="str">
            <v>前排右坐垫泡沫总成非通风</v>
          </cell>
        </row>
        <row r="4587">
          <cell r="A4587" t="str">
            <v>SCS0011963</v>
          </cell>
          <cell r="B4587">
            <v>220</v>
          </cell>
          <cell r="C4587" t="str">
            <v>前排左驾坐垫泡沫总成8向</v>
          </cell>
        </row>
        <row r="4588">
          <cell r="A4588" t="str">
            <v>SCS0011964</v>
          </cell>
          <cell r="B4588">
            <v>220</v>
          </cell>
          <cell r="C4588" t="str">
            <v>前排左坐垫泡沫8向带腿拖</v>
          </cell>
        </row>
        <row r="4589">
          <cell r="A4589" t="str">
            <v>SCS0011965</v>
          </cell>
          <cell r="B4589">
            <v>220</v>
          </cell>
          <cell r="C4589" t="str">
            <v>前排右坐垫泡沫4向带腿拖</v>
          </cell>
        </row>
        <row r="4590">
          <cell r="A4590" t="str">
            <v>SCS0011966</v>
          </cell>
          <cell r="B4590">
            <v>220</v>
          </cell>
          <cell r="C4590" t="str">
            <v>前排右坐垫泡沫6向带腿拖</v>
          </cell>
        </row>
        <row r="4591">
          <cell r="A4591" t="str">
            <v>SCS0011967</v>
          </cell>
          <cell r="B4591">
            <v>220</v>
          </cell>
          <cell r="C4591" t="str">
            <v>前排右坐垫泡沫6向带通风</v>
          </cell>
        </row>
        <row r="4592">
          <cell r="A4592" t="str">
            <v>SCS0011968</v>
          </cell>
          <cell r="B4592">
            <v>220</v>
          </cell>
          <cell r="C4592" t="str">
            <v>后排四分背泡沫总成无气囊</v>
          </cell>
        </row>
        <row r="4593">
          <cell r="A4593" t="str">
            <v>SCS0011969</v>
          </cell>
          <cell r="B4593">
            <v>220</v>
          </cell>
          <cell r="C4593" t="str">
            <v>后排四分背泡沫总成带气囊</v>
          </cell>
        </row>
        <row r="4594">
          <cell r="A4594" t="str">
            <v>SCS0011970</v>
          </cell>
          <cell r="B4594">
            <v>220</v>
          </cell>
          <cell r="C4594" t="str">
            <v>后排六分背泡沫总成</v>
          </cell>
        </row>
        <row r="4595">
          <cell r="A4595" t="str">
            <v>SCS0011971</v>
          </cell>
          <cell r="B4595">
            <v>220</v>
          </cell>
          <cell r="C4595" t="str">
            <v>后排六分靠背泡沫总成</v>
          </cell>
        </row>
        <row r="4596">
          <cell r="A4596" t="str">
            <v>SCS0011972</v>
          </cell>
          <cell r="B4596">
            <v>220</v>
          </cell>
          <cell r="C4596" t="str">
            <v>后排坐垫泡沫总成</v>
          </cell>
        </row>
        <row r="4597">
          <cell r="A4597" t="str">
            <v>SCS0011973</v>
          </cell>
          <cell r="B4597">
            <v>220</v>
          </cell>
          <cell r="C4597" t="str">
            <v>腿拖泡沫总成</v>
          </cell>
        </row>
        <row r="4598">
          <cell r="A4598" t="str">
            <v>SCS0011976</v>
          </cell>
          <cell r="B4598">
            <v>220</v>
          </cell>
          <cell r="C4598" t="str">
            <v>前排左侧靠背无纺布</v>
          </cell>
        </row>
        <row r="4599">
          <cell r="A4599" t="str">
            <v>SCS0011977</v>
          </cell>
          <cell r="B4599">
            <v>220</v>
          </cell>
          <cell r="C4599" t="str">
            <v>前排右侧靠背无纺布</v>
          </cell>
        </row>
        <row r="4600">
          <cell r="A4600" t="str">
            <v>SCS0011978</v>
          </cell>
          <cell r="B4600">
            <v>220</v>
          </cell>
          <cell r="C4600" t="str">
            <v>前排靠背舒适性海绵1</v>
          </cell>
        </row>
        <row r="4601">
          <cell r="A4601" t="str">
            <v>SCS0011979</v>
          </cell>
          <cell r="B4601">
            <v>220</v>
          </cell>
          <cell r="C4601" t="str">
            <v>前排靠背舒适性海绵2</v>
          </cell>
        </row>
        <row r="4602">
          <cell r="A4602" t="str">
            <v>SCS0011980</v>
          </cell>
          <cell r="B4602">
            <v>220</v>
          </cell>
          <cell r="C4602" t="str">
            <v>前排靠背舒适性海绵3</v>
          </cell>
        </row>
        <row r="4603">
          <cell r="A4603" t="str">
            <v>SCS0011981</v>
          </cell>
          <cell r="B4603">
            <v>220</v>
          </cell>
          <cell r="C4603" t="str">
            <v>前排靠背舒适性海绵4</v>
          </cell>
        </row>
        <row r="4604">
          <cell r="A4604" t="str">
            <v>SCS0011982</v>
          </cell>
          <cell r="B4604">
            <v>220</v>
          </cell>
          <cell r="C4604" t="str">
            <v>前排靠背吊紧钢丝1</v>
          </cell>
        </row>
        <row r="4605">
          <cell r="A4605" t="str">
            <v>SCS0011983</v>
          </cell>
          <cell r="B4605">
            <v>220</v>
          </cell>
          <cell r="C4605" t="str">
            <v>前排靠背吊紧钢丝2</v>
          </cell>
        </row>
        <row r="4606">
          <cell r="A4606" t="str">
            <v>SCS0011984</v>
          </cell>
          <cell r="B4606">
            <v>220</v>
          </cell>
          <cell r="C4606" t="str">
            <v>前排靠背吊紧钢丝3</v>
          </cell>
        </row>
        <row r="4607">
          <cell r="A4607" t="str">
            <v>SCS0011985</v>
          </cell>
          <cell r="B4607">
            <v>220</v>
          </cell>
          <cell r="C4607" t="str">
            <v>前排靠背吊紧钢丝4</v>
          </cell>
        </row>
        <row r="4608">
          <cell r="A4608" t="str">
            <v>SCS0011986</v>
          </cell>
          <cell r="B4608">
            <v>220</v>
          </cell>
          <cell r="C4608" t="str">
            <v>前排靠背刺毛条1</v>
          </cell>
        </row>
        <row r="4609">
          <cell r="A4609" t="str">
            <v>SCS0011987</v>
          </cell>
          <cell r="B4609">
            <v>220</v>
          </cell>
          <cell r="C4609" t="str">
            <v>前排靠背刺毛条2</v>
          </cell>
        </row>
        <row r="4610">
          <cell r="A4610" t="str">
            <v>SCS0011997</v>
          </cell>
          <cell r="B4610">
            <v>220</v>
          </cell>
          <cell r="C4610" t="str">
            <v>坐垫发泡背面无纺布 2</v>
          </cell>
        </row>
        <row r="4611">
          <cell r="A4611" t="str">
            <v>SCS0011998</v>
          </cell>
          <cell r="B4611">
            <v>220</v>
          </cell>
          <cell r="C4611" t="str">
            <v>发泡背面无纺布 1</v>
          </cell>
        </row>
        <row r="4612">
          <cell r="A4612" t="str">
            <v>SCS0011999</v>
          </cell>
          <cell r="B4612">
            <v>220</v>
          </cell>
          <cell r="C4612" t="str">
            <v>坐垫前端B面硬毛毡</v>
          </cell>
        </row>
        <row r="4613">
          <cell r="A4613" t="str">
            <v>SCS0012000</v>
          </cell>
          <cell r="B4613">
            <v>220</v>
          </cell>
          <cell r="C4613" t="str">
            <v>副驾坐垫4向通风无纺布</v>
          </cell>
        </row>
        <row r="4614">
          <cell r="A4614" t="str">
            <v>SCS0012001</v>
          </cell>
          <cell r="B4614">
            <v>220</v>
          </cell>
          <cell r="C4614" t="str">
            <v>坐垫前端B面硬毛毡</v>
          </cell>
        </row>
        <row r="4615">
          <cell r="A4615" t="str">
            <v>SCS0012002</v>
          </cell>
          <cell r="B4615">
            <v>220</v>
          </cell>
          <cell r="C4615" t="str">
            <v>副驾坐垫4向不通风无纺布</v>
          </cell>
        </row>
        <row r="4616">
          <cell r="A4616" t="str">
            <v>SCS0012003</v>
          </cell>
          <cell r="B4616">
            <v>220</v>
          </cell>
          <cell r="C4616" t="str">
            <v>前排坐垫无纺布1</v>
          </cell>
        </row>
        <row r="4617">
          <cell r="A4617" t="str">
            <v>SCS0012004</v>
          </cell>
          <cell r="B4617">
            <v>220</v>
          </cell>
          <cell r="C4617" t="str">
            <v>坐垫8向通风带腿托无纺布</v>
          </cell>
        </row>
        <row r="4618">
          <cell r="A4618" t="str">
            <v>SCS0012005</v>
          </cell>
          <cell r="B4618">
            <v>220</v>
          </cell>
          <cell r="C4618" t="str">
            <v>前排坐垫无纺布2</v>
          </cell>
        </row>
        <row r="4619">
          <cell r="A4619" t="str">
            <v>SCS0012006</v>
          </cell>
          <cell r="B4619">
            <v>220</v>
          </cell>
          <cell r="C4619" t="str">
            <v>前排坐垫吊紧钢丝1</v>
          </cell>
        </row>
        <row r="4620">
          <cell r="A4620" t="str">
            <v>SCS0012007</v>
          </cell>
          <cell r="B4620">
            <v>220</v>
          </cell>
          <cell r="C4620" t="str">
            <v>前排坐垫吊紧钢丝2</v>
          </cell>
        </row>
        <row r="4621">
          <cell r="A4621" t="str">
            <v>SCS0012008</v>
          </cell>
          <cell r="B4621">
            <v>220</v>
          </cell>
          <cell r="C4621" t="str">
            <v>前排坐垫吊紧钢丝3</v>
          </cell>
        </row>
        <row r="4622">
          <cell r="A4622" t="str">
            <v>SCS0012009</v>
          </cell>
          <cell r="B4622">
            <v>220</v>
          </cell>
          <cell r="C4622" t="str">
            <v>前排坐垫吊紧钢丝4</v>
          </cell>
        </row>
        <row r="4623">
          <cell r="A4623" t="str">
            <v>SCS0012010</v>
          </cell>
          <cell r="B4623">
            <v>220</v>
          </cell>
          <cell r="C4623" t="str">
            <v>前排坐垫舒适海绵1</v>
          </cell>
        </row>
        <row r="4624">
          <cell r="A4624" t="str">
            <v>SCS0012011</v>
          </cell>
          <cell r="B4624">
            <v>220</v>
          </cell>
          <cell r="C4624" t="str">
            <v>前排左侧坐垫舒适海绵2</v>
          </cell>
        </row>
        <row r="4625">
          <cell r="A4625" t="str">
            <v>SCS0012012</v>
          </cell>
          <cell r="B4625">
            <v>220</v>
          </cell>
          <cell r="C4625" t="str">
            <v>前排右侧坐垫舒适海绵2</v>
          </cell>
        </row>
        <row r="4626">
          <cell r="A4626" t="str">
            <v>SCS0012013</v>
          </cell>
          <cell r="B4626">
            <v>220</v>
          </cell>
          <cell r="C4626" t="str">
            <v>前排坐垫舒适海绵3</v>
          </cell>
        </row>
        <row r="4627">
          <cell r="A4627" t="str">
            <v>SCS0012014</v>
          </cell>
          <cell r="B4627">
            <v>220</v>
          </cell>
          <cell r="C4627" t="str">
            <v>前排左侧坐垫舒适海绵2</v>
          </cell>
        </row>
        <row r="4628">
          <cell r="A4628" t="str">
            <v>SCS0012015</v>
          </cell>
          <cell r="B4628">
            <v>220</v>
          </cell>
          <cell r="C4628" t="str">
            <v>前排右侧坐垫舒适海绵2</v>
          </cell>
        </row>
        <row r="4629">
          <cell r="A4629" t="str">
            <v>SCS0012016</v>
          </cell>
          <cell r="B4629">
            <v>220</v>
          </cell>
          <cell r="C4629" t="str">
            <v>前排坐垫舒适海绵3</v>
          </cell>
        </row>
        <row r="4630">
          <cell r="A4630" t="str">
            <v>SCS0012017</v>
          </cell>
          <cell r="B4630">
            <v>220</v>
          </cell>
          <cell r="C4630" t="str">
            <v>前排左侧坐垫舒适海绵2</v>
          </cell>
        </row>
        <row r="4631">
          <cell r="A4631" t="str">
            <v>SCS0012018</v>
          </cell>
          <cell r="B4631">
            <v>220</v>
          </cell>
          <cell r="C4631" t="str">
            <v>前排右侧坐垫舒适海绵2</v>
          </cell>
        </row>
        <row r="4632">
          <cell r="A4632" t="str">
            <v>SCS0012019</v>
          </cell>
          <cell r="B4632">
            <v>220</v>
          </cell>
          <cell r="C4632" t="str">
            <v>前排左侧坐垫舒适海绵2</v>
          </cell>
        </row>
        <row r="4633">
          <cell r="A4633" t="str">
            <v>SCS0012020</v>
          </cell>
          <cell r="B4633">
            <v>220</v>
          </cell>
          <cell r="C4633" t="str">
            <v>前排右侧坐垫舒适海绵2</v>
          </cell>
        </row>
        <row r="4634">
          <cell r="A4634" t="str">
            <v>SCS0012021</v>
          </cell>
          <cell r="B4634">
            <v>220</v>
          </cell>
          <cell r="C4634" t="str">
            <v>前排坐垫舒适海绵1</v>
          </cell>
        </row>
        <row r="4635">
          <cell r="A4635" t="str">
            <v>SCS0012022</v>
          </cell>
          <cell r="B4635">
            <v>220</v>
          </cell>
          <cell r="C4635" t="str">
            <v>前排左侧坐垫舒适海绵2</v>
          </cell>
        </row>
        <row r="4636">
          <cell r="A4636" t="str">
            <v>SCS0012023</v>
          </cell>
          <cell r="B4636">
            <v>220</v>
          </cell>
          <cell r="C4636" t="str">
            <v>前排右侧坐垫舒适海绵2</v>
          </cell>
        </row>
        <row r="4637">
          <cell r="A4637" t="str">
            <v>SCS0012024</v>
          </cell>
          <cell r="B4637">
            <v>220</v>
          </cell>
          <cell r="C4637" t="str">
            <v>前排坐垫舒适海绵3</v>
          </cell>
        </row>
        <row r="4638">
          <cell r="A4638" t="str">
            <v>SCS0012025</v>
          </cell>
          <cell r="B4638">
            <v>220</v>
          </cell>
          <cell r="C4638" t="str">
            <v>前排坐垫舒适海绵3</v>
          </cell>
        </row>
        <row r="4639">
          <cell r="A4639" t="str">
            <v>SCS0012026</v>
          </cell>
          <cell r="B4639">
            <v>220</v>
          </cell>
          <cell r="C4639" t="str">
            <v>前排坐垫刺毛条</v>
          </cell>
        </row>
        <row r="4640">
          <cell r="A4640" t="str">
            <v>SCS0012027</v>
          </cell>
          <cell r="B4640">
            <v>220</v>
          </cell>
          <cell r="C4640" t="str">
            <v>前排坐垫吊紧钢丝5</v>
          </cell>
        </row>
        <row r="4641">
          <cell r="A4641" t="str">
            <v>SCS0012028</v>
          </cell>
          <cell r="B4641">
            <v>220</v>
          </cell>
          <cell r="C4641" t="str">
            <v>前排坐垫吊紧钢丝6</v>
          </cell>
        </row>
        <row r="4642">
          <cell r="A4642" t="str">
            <v>SCS0012033</v>
          </cell>
          <cell r="B4642">
            <v>220</v>
          </cell>
          <cell r="C4642" t="str">
            <v>靠背转轴处无纺布衬垫1</v>
          </cell>
        </row>
        <row r="4643">
          <cell r="A4643" t="str">
            <v>SCS0012034</v>
          </cell>
          <cell r="B4643">
            <v>220</v>
          </cell>
          <cell r="C4643" t="str">
            <v>靠背左侧锁处无纺布衬垫</v>
          </cell>
        </row>
        <row r="4644">
          <cell r="A4644" t="str">
            <v>SCS0012035</v>
          </cell>
          <cell r="B4644">
            <v>220</v>
          </cell>
          <cell r="C4644" t="str">
            <v>靠背左侧气囊无纺布衬垫</v>
          </cell>
        </row>
        <row r="4645">
          <cell r="A4645" t="str">
            <v>SCS0012036</v>
          </cell>
          <cell r="B4645">
            <v>220</v>
          </cell>
          <cell r="C4645" t="str">
            <v>靠背右侧锁处无纺布衬垫</v>
          </cell>
        </row>
        <row r="4646">
          <cell r="A4646" t="str">
            <v>SCS0012037</v>
          </cell>
          <cell r="B4646">
            <v>220</v>
          </cell>
          <cell r="C4646" t="str">
            <v>靠背转轴处无纺布衬垫2</v>
          </cell>
        </row>
        <row r="4647">
          <cell r="A4647" t="str">
            <v>SCS0012038</v>
          </cell>
          <cell r="B4647">
            <v>220</v>
          </cell>
          <cell r="C4647" t="str">
            <v>靠背右侧气囊无纺布衬垫</v>
          </cell>
        </row>
        <row r="4648">
          <cell r="A4648" t="str">
            <v>SCS0012039</v>
          </cell>
          <cell r="B4648">
            <v>220</v>
          </cell>
          <cell r="C4648" t="str">
            <v>后排靠背舒适海绵1</v>
          </cell>
        </row>
        <row r="4649">
          <cell r="A4649" t="str">
            <v>SCS0012040</v>
          </cell>
          <cell r="B4649">
            <v>220</v>
          </cell>
          <cell r="C4649" t="str">
            <v>后排靠背舒适海绵2</v>
          </cell>
        </row>
        <row r="4650">
          <cell r="A4650" t="str">
            <v>SCS0012041</v>
          </cell>
          <cell r="B4650">
            <v>220</v>
          </cell>
          <cell r="C4650" t="str">
            <v>后排左侧靠背舒适海绵3</v>
          </cell>
        </row>
        <row r="4651">
          <cell r="A4651" t="str">
            <v>SCS0012042</v>
          </cell>
          <cell r="B4651">
            <v>220</v>
          </cell>
          <cell r="C4651" t="str">
            <v>后排右侧靠背舒适海绵3</v>
          </cell>
        </row>
        <row r="4652">
          <cell r="A4652" t="str">
            <v>SCS0012043</v>
          </cell>
          <cell r="B4652">
            <v>220</v>
          </cell>
          <cell r="C4652" t="str">
            <v>后排靠背刺毛条</v>
          </cell>
        </row>
        <row r="4653">
          <cell r="A4653" t="str">
            <v>SCS0012044</v>
          </cell>
          <cell r="B4653">
            <v>220</v>
          </cell>
          <cell r="C4653" t="str">
            <v>后排靠背PE硬发泡1</v>
          </cell>
        </row>
        <row r="4654">
          <cell r="A4654" t="str">
            <v>SCS0012045</v>
          </cell>
          <cell r="B4654">
            <v>220</v>
          </cell>
          <cell r="C4654" t="str">
            <v>后排靠背PE硬发泡2</v>
          </cell>
        </row>
        <row r="4655">
          <cell r="A4655" t="str">
            <v>SCS0012046</v>
          </cell>
          <cell r="B4655">
            <v>220</v>
          </cell>
          <cell r="C4655" t="str">
            <v>后排靠背PE硬发泡3</v>
          </cell>
        </row>
        <row r="4656">
          <cell r="A4656" t="str">
            <v>SCS0012047</v>
          </cell>
          <cell r="B4656">
            <v>220</v>
          </cell>
          <cell r="C4656" t="str">
            <v>后排靠背PE硬发泡4</v>
          </cell>
        </row>
        <row r="4657">
          <cell r="A4657" t="str">
            <v>SCS0012048</v>
          </cell>
          <cell r="B4657">
            <v>220</v>
          </cell>
          <cell r="C4657" t="str">
            <v>后排靠背面套吊紧钢丝1</v>
          </cell>
        </row>
        <row r="4658">
          <cell r="A4658" t="str">
            <v>SCS0012049</v>
          </cell>
          <cell r="B4658">
            <v>220</v>
          </cell>
          <cell r="C4658" t="str">
            <v>后排靠背面套吊紧钢丝3</v>
          </cell>
        </row>
        <row r="4659">
          <cell r="A4659" t="str">
            <v>SCS0012050</v>
          </cell>
          <cell r="B4659">
            <v>220</v>
          </cell>
          <cell r="C4659" t="str">
            <v>后排靠背面套吊紧钢丝2</v>
          </cell>
        </row>
        <row r="4660">
          <cell r="A4660" t="str">
            <v>SCS0012051</v>
          </cell>
          <cell r="B4660">
            <v>220</v>
          </cell>
          <cell r="C4660" t="str">
            <v>后排靠背面套吊紧钢丝4</v>
          </cell>
        </row>
        <row r="4661">
          <cell r="A4661" t="str">
            <v>SCS0012053</v>
          </cell>
          <cell r="B4661">
            <v>220</v>
          </cell>
          <cell r="C4661" t="str">
            <v>后排坐垫左侧EPP发泡1</v>
          </cell>
        </row>
        <row r="4662">
          <cell r="A4662" t="str">
            <v>SCS0012054</v>
          </cell>
          <cell r="B4662">
            <v>220</v>
          </cell>
          <cell r="C4662" t="str">
            <v>后排坐垫右侧EPP发泡1</v>
          </cell>
        </row>
        <row r="4663">
          <cell r="A4663" t="str">
            <v>SCS0012055</v>
          </cell>
          <cell r="B4663">
            <v>220</v>
          </cell>
          <cell r="C4663" t="str">
            <v>后排坐垫左侧舒适海绵1</v>
          </cell>
        </row>
        <row r="4664">
          <cell r="A4664" t="str">
            <v>SCS0012056</v>
          </cell>
          <cell r="B4664">
            <v>220</v>
          </cell>
          <cell r="C4664" t="str">
            <v>后排坐垫右侧舒适海绵1</v>
          </cell>
        </row>
        <row r="4665">
          <cell r="A4665" t="str">
            <v>SCS0012057</v>
          </cell>
          <cell r="B4665">
            <v>220</v>
          </cell>
          <cell r="C4665" t="str">
            <v>后排坐垫舒适海绵2</v>
          </cell>
        </row>
        <row r="4666">
          <cell r="A4666" t="str">
            <v>SCS0012058</v>
          </cell>
          <cell r="B4666">
            <v>220</v>
          </cell>
          <cell r="C4666" t="str">
            <v>后排坐垫左侧舒适海绵3</v>
          </cell>
        </row>
        <row r="4667">
          <cell r="A4667" t="str">
            <v>SCS0012059</v>
          </cell>
          <cell r="B4667">
            <v>220</v>
          </cell>
          <cell r="C4667" t="str">
            <v>后排坐垫右侧舒适海绵3</v>
          </cell>
        </row>
        <row r="4668">
          <cell r="A4668" t="str">
            <v>SCS0012060</v>
          </cell>
          <cell r="B4668">
            <v>220</v>
          </cell>
          <cell r="C4668" t="str">
            <v>后排坐垫舒适海绵4</v>
          </cell>
        </row>
        <row r="4669">
          <cell r="A4669" t="str">
            <v>SCS0012061</v>
          </cell>
          <cell r="B4669">
            <v>220</v>
          </cell>
          <cell r="C4669" t="str">
            <v>后排坐垫舒适海绵5</v>
          </cell>
        </row>
        <row r="4670">
          <cell r="A4670" t="str">
            <v>SCS0012062</v>
          </cell>
          <cell r="B4670">
            <v>220</v>
          </cell>
          <cell r="C4670" t="str">
            <v>1mm 长条毛毡</v>
          </cell>
        </row>
        <row r="4671">
          <cell r="A4671" t="str">
            <v>SCS0012063</v>
          </cell>
          <cell r="B4671">
            <v>220</v>
          </cell>
          <cell r="C4671" t="str">
            <v>后排坐垫骨架</v>
          </cell>
        </row>
        <row r="4672">
          <cell r="A4672" t="str">
            <v>SCS0012064</v>
          </cell>
          <cell r="B4672">
            <v>220</v>
          </cell>
          <cell r="C4672" t="str">
            <v>后排坐垫刺毛条</v>
          </cell>
        </row>
        <row r="4673">
          <cell r="A4673" t="str">
            <v>SCS0012065</v>
          </cell>
          <cell r="B4673">
            <v>220</v>
          </cell>
          <cell r="C4673" t="str">
            <v>后排坐垫吊紧钢丝1</v>
          </cell>
        </row>
        <row r="4674">
          <cell r="A4674" t="str">
            <v>SCS0012066</v>
          </cell>
          <cell r="B4674">
            <v>220</v>
          </cell>
          <cell r="C4674" t="str">
            <v>后排坐垫吊紧钢丝2</v>
          </cell>
        </row>
        <row r="4675">
          <cell r="A4675" t="str">
            <v>SCS0012067</v>
          </cell>
          <cell r="B4675">
            <v>220</v>
          </cell>
          <cell r="C4675" t="str">
            <v>后排坐垫吊紧钢丝3</v>
          </cell>
        </row>
        <row r="4676">
          <cell r="A4676" t="str">
            <v>SCS0012068</v>
          </cell>
          <cell r="B4676">
            <v>220</v>
          </cell>
          <cell r="C4676" t="str">
            <v>后排坐垫吊紧钢丝4</v>
          </cell>
        </row>
        <row r="4677">
          <cell r="A4677" t="str">
            <v>SCS0012069</v>
          </cell>
          <cell r="B4677">
            <v>220</v>
          </cell>
          <cell r="C4677" t="str">
            <v>后排坐垫吊紧钢丝5</v>
          </cell>
        </row>
        <row r="4678">
          <cell r="A4678" t="str">
            <v>SCS0012071</v>
          </cell>
          <cell r="B4678">
            <v>220</v>
          </cell>
          <cell r="C4678" t="str">
            <v>腿拖中间软泡</v>
          </cell>
        </row>
        <row r="4679">
          <cell r="A4679" t="str">
            <v>SCS0012072</v>
          </cell>
          <cell r="B4679">
            <v>220</v>
          </cell>
          <cell r="C4679" t="str">
            <v>腿拖左侧边软泡</v>
          </cell>
        </row>
        <row r="4680">
          <cell r="A4680" t="str">
            <v>SCS0012073</v>
          </cell>
          <cell r="B4680">
            <v>220</v>
          </cell>
          <cell r="C4680" t="str">
            <v>腿拖右侧边软泡</v>
          </cell>
        </row>
        <row r="4681">
          <cell r="A4681" t="str">
            <v>SCS0012074</v>
          </cell>
          <cell r="B4681">
            <v>220</v>
          </cell>
          <cell r="C4681" t="str">
            <v>前排左驾靠背泡沫总成</v>
          </cell>
        </row>
        <row r="4682">
          <cell r="A4682" t="str">
            <v>SCS0012075</v>
          </cell>
          <cell r="B4682">
            <v>220</v>
          </cell>
          <cell r="C4682" t="str">
            <v>前排右驾靠背泡沫总成</v>
          </cell>
        </row>
        <row r="4683">
          <cell r="A4683" t="str">
            <v>SCS0012076</v>
          </cell>
          <cell r="B4683">
            <v>220</v>
          </cell>
          <cell r="C4683" t="str">
            <v>前排左驾坐垫泡沫总成</v>
          </cell>
        </row>
        <row r="4684">
          <cell r="A4684" t="str">
            <v>SCS0012077</v>
          </cell>
          <cell r="B4684">
            <v>220</v>
          </cell>
          <cell r="C4684" t="str">
            <v>前排右驾坐垫泡沫总成</v>
          </cell>
        </row>
        <row r="4685">
          <cell r="A4685" t="str">
            <v>SCS0012078</v>
          </cell>
          <cell r="B4685">
            <v>220</v>
          </cell>
          <cell r="C4685" t="str">
            <v>后排四分靠背发泡总成</v>
          </cell>
        </row>
        <row r="4686">
          <cell r="A4686" t="str">
            <v>SCS0012079</v>
          </cell>
          <cell r="B4686">
            <v>220</v>
          </cell>
          <cell r="C4686" t="str">
            <v>后排六分靠背发泡总成</v>
          </cell>
        </row>
        <row r="4687">
          <cell r="A4687" t="str">
            <v>SCS0012080</v>
          </cell>
          <cell r="B4687">
            <v>220</v>
          </cell>
          <cell r="C4687" t="str">
            <v>后排坐垫泡沫总成</v>
          </cell>
        </row>
        <row r="4688">
          <cell r="A4688" t="str">
            <v>SCS0012083</v>
          </cell>
          <cell r="B4688">
            <v>220</v>
          </cell>
          <cell r="C4688" t="str">
            <v>驾驶座靠背无纺布衬垫1</v>
          </cell>
        </row>
        <row r="4689">
          <cell r="A4689" t="str">
            <v>SCS0012084</v>
          </cell>
          <cell r="B4689">
            <v>220</v>
          </cell>
          <cell r="C4689" t="str">
            <v>驾驶座靠背无纺布衬垫3</v>
          </cell>
        </row>
        <row r="4690">
          <cell r="A4690" t="str">
            <v>SCS0012087</v>
          </cell>
          <cell r="B4690">
            <v>220</v>
          </cell>
          <cell r="C4690" t="str">
            <v>前排靠背支撑钢丝1</v>
          </cell>
        </row>
        <row r="4691">
          <cell r="A4691" t="str">
            <v>SCS0012088</v>
          </cell>
          <cell r="B4691">
            <v>220</v>
          </cell>
          <cell r="C4691" t="str">
            <v>前排靠背支撑钢丝2</v>
          </cell>
        </row>
        <row r="4692">
          <cell r="A4692" t="str">
            <v>SCS0012089</v>
          </cell>
          <cell r="B4692">
            <v>220</v>
          </cell>
          <cell r="C4692" t="str">
            <v>前排靠背支撑钢丝3</v>
          </cell>
        </row>
        <row r="4693">
          <cell r="A4693" t="str">
            <v>SCS0012090</v>
          </cell>
          <cell r="B4693">
            <v>220</v>
          </cell>
          <cell r="C4693" t="str">
            <v>前排靠背刺毛条</v>
          </cell>
        </row>
        <row r="4694">
          <cell r="A4694" t="str">
            <v>SCS0012091</v>
          </cell>
          <cell r="B4694">
            <v>220</v>
          </cell>
          <cell r="C4694" t="str">
            <v>前排靠背中间造型刺毛条</v>
          </cell>
        </row>
        <row r="4695">
          <cell r="A4695" t="str">
            <v>SCS0012094</v>
          </cell>
          <cell r="B4695">
            <v>220</v>
          </cell>
          <cell r="C4695" t="str">
            <v>驾驶座左侧坐垫无纺布衬垫</v>
          </cell>
        </row>
        <row r="4696">
          <cell r="A4696" t="str">
            <v>SCS0012095</v>
          </cell>
          <cell r="B4696">
            <v>220</v>
          </cell>
          <cell r="C4696" t="str">
            <v>驾驶座右侧坐垫无纺布衬垫</v>
          </cell>
        </row>
        <row r="4697">
          <cell r="A4697" t="str">
            <v>SCS0012096</v>
          </cell>
          <cell r="B4697">
            <v>220</v>
          </cell>
          <cell r="C4697" t="str">
            <v>前排坐垫硬毛毡</v>
          </cell>
        </row>
        <row r="4698">
          <cell r="A4698" t="str">
            <v>SCS0012097</v>
          </cell>
          <cell r="B4698">
            <v>220</v>
          </cell>
          <cell r="C4698" t="str">
            <v>前排坐垫发泡钢丝-01</v>
          </cell>
        </row>
        <row r="4699">
          <cell r="A4699" t="str">
            <v>SCS0012098</v>
          </cell>
          <cell r="B4699">
            <v>220</v>
          </cell>
          <cell r="C4699" t="str">
            <v>前排坐垫发泡钢丝-02</v>
          </cell>
        </row>
        <row r="4700">
          <cell r="A4700" t="str">
            <v>SCS0012099</v>
          </cell>
          <cell r="B4700">
            <v>220</v>
          </cell>
          <cell r="C4700" t="str">
            <v>前排坐垫发泡钢丝-03</v>
          </cell>
        </row>
        <row r="4701">
          <cell r="A4701" t="str">
            <v>SCS0012102</v>
          </cell>
          <cell r="B4701">
            <v>220</v>
          </cell>
          <cell r="C4701" t="str">
            <v>后排靠背左侧无纺布1</v>
          </cell>
        </row>
        <row r="4702">
          <cell r="A4702" t="str">
            <v>SCS0012103</v>
          </cell>
          <cell r="B4702">
            <v>220</v>
          </cell>
          <cell r="C4702" t="str">
            <v>后排靠背左侧无纺布2</v>
          </cell>
        </row>
        <row r="4703">
          <cell r="A4703" t="str">
            <v>SCS0012104</v>
          </cell>
          <cell r="B4703">
            <v>220</v>
          </cell>
          <cell r="C4703" t="str">
            <v>后排靠背无纺布3</v>
          </cell>
        </row>
        <row r="4704">
          <cell r="A4704" t="str">
            <v>SCS0012105</v>
          </cell>
          <cell r="B4704">
            <v>220</v>
          </cell>
          <cell r="C4704" t="str">
            <v>后排靠背右侧无纺布1</v>
          </cell>
        </row>
        <row r="4705">
          <cell r="A4705" t="str">
            <v>SCS0012106</v>
          </cell>
          <cell r="B4705">
            <v>220</v>
          </cell>
          <cell r="C4705" t="str">
            <v>后排靠背右侧无纺布2</v>
          </cell>
        </row>
        <row r="4706">
          <cell r="A4706" t="str">
            <v>SCS0012107</v>
          </cell>
          <cell r="B4706">
            <v>220</v>
          </cell>
          <cell r="C4706" t="str">
            <v>后排靠背无纺布4</v>
          </cell>
        </row>
        <row r="4707">
          <cell r="A4707" t="str">
            <v>SCS0012108</v>
          </cell>
          <cell r="B4707">
            <v>220</v>
          </cell>
          <cell r="C4707" t="str">
            <v>后排靠背扶手框吊紧钢丝</v>
          </cell>
        </row>
        <row r="4708">
          <cell r="A4708" t="str">
            <v>SCS0012109</v>
          </cell>
          <cell r="B4708">
            <v>220</v>
          </cell>
          <cell r="C4708" t="str">
            <v>靠背面套吊紧钢丝3</v>
          </cell>
        </row>
        <row r="4709">
          <cell r="A4709" t="str">
            <v>SCS0012110</v>
          </cell>
          <cell r="B4709">
            <v>220</v>
          </cell>
          <cell r="C4709" t="str">
            <v>靠背面套吊紧钢丝1</v>
          </cell>
        </row>
        <row r="4710">
          <cell r="A4710" t="str">
            <v>SCS0012111</v>
          </cell>
          <cell r="B4710">
            <v>220</v>
          </cell>
          <cell r="C4710" t="str">
            <v>靠背面套吊紧钢丝2</v>
          </cell>
        </row>
        <row r="4711">
          <cell r="A4711" t="str">
            <v>SCS0012112</v>
          </cell>
          <cell r="B4711">
            <v>220</v>
          </cell>
          <cell r="C4711" t="str">
            <v>后排靠背刺毛条-1</v>
          </cell>
        </row>
        <row r="4712">
          <cell r="A4712" t="str">
            <v>SCS0012113</v>
          </cell>
          <cell r="B4712">
            <v>220</v>
          </cell>
          <cell r="C4712" t="str">
            <v>后排靠背刺毛条-2</v>
          </cell>
        </row>
        <row r="4713">
          <cell r="A4713" t="str">
            <v>SCS0012115</v>
          </cell>
          <cell r="B4713">
            <v>220</v>
          </cell>
          <cell r="C4713" t="str">
            <v>100%座垫吊紧钢丝左后</v>
          </cell>
        </row>
        <row r="4714">
          <cell r="A4714" t="str">
            <v>SCS0012117</v>
          </cell>
          <cell r="B4714">
            <v>220</v>
          </cell>
          <cell r="C4714" t="str">
            <v>100%座垫吊紧钢丝中间右侧</v>
          </cell>
        </row>
        <row r="4715">
          <cell r="A4715" t="str">
            <v>SCS0012118</v>
          </cell>
          <cell r="B4715">
            <v>220</v>
          </cell>
          <cell r="C4715" t="str">
            <v>100%座垫吊紧钢丝景中左侧</v>
          </cell>
        </row>
        <row r="4716">
          <cell r="A4716" t="str">
            <v>SCS0012119</v>
          </cell>
          <cell r="B4716">
            <v>220</v>
          </cell>
          <cell r="C4716" t="str">
            <v>100%座垫吊紧钢丝景中右侧</v>
          </cell>
        </row>
        <row r="4717">
          <cell r="A4717" t="str">
            <v>SCS0012120</v>
          </cell>
          <cell r="B4717">
            <v>220</v>
          </cell>
          <cell r="C4717" t="str">
            <v>100%座垫吊紧钢丝中间左侧</v>
          </cell>
        </row>
        <row r="4718">
          <cell r="A4718" t="str">
            <v>SCS0012121</v>
          </cell>
          <cell r="B4718">
            <v>220</v>
          </cell>
          <cell r="C4718" t="str">
            <v>100%座垫吊紧钢丝_右后</v>
          </cell>
        </row>
        <row r="4719">
          <cell r="A4719" t="str">
            <v>SCS0012122</v>
          </cell>
          <cell r="B4719">
            <v>220</v>
          </cell>
          <cell r="C4719" t="str">
            <v>后排坐垫刺毛条1</v>
          </cell>
        </row>
        <row r="4720">
          <cell r="A4720" t="str">
            <v>SCS0012123</v>
          </cell>
          <cell r="B4720">
            <v>220</v>
          </cell>
          <cell r="C4720" t="str">
            <v>后排坐垫刺毛条2</v>
          </cell>
        </row>
        <row r="4721">
          <cell r="A4721" t="str">
            <v>SCS0012124</v>
          </cell>
          <cell r="B4721">
            <v>220</v>
          </cell>
          <cell r="C4721" t="str">
            <v>后排坐垫左侧EPP发泡</v>
          </cell>
        </row>
        <row r="4722">
          <cell r="A4722" t="str">
            <v>SCS0012125</v>
          </cell>
          <cell r="B4722">
            <v>220</v>
          </cell>
          <cell r="C4722" t="str">
            <v>后排坐垫右侧EPP发泡</v>
          </cell>
        </row>
        <row r="4723">
          <cell r="A4723" t="str">
            <v>SCS0012126</v>
          </cell>
          <cell r="B4723">
            <v>220</v>
          </cell>
          <cell r="C4723" t="str">
            <v>后排坐垫骨架</v>
          </cell>
        </row>
        <row r="4724">
          <cell r="A4724" t="str">
            <v>SCS0012127</v>
          </cell>
          <cell r="B4724">
            <v>220</v>
          </cell>
          <cell r="C4724" t="str">
            <v>坐垫B面1MM硬毛毡</v>
          </cell>
        </row>
        <row r="4725">
          <cell r="A4725" t="str">
            <v>SCS0012128</v>
          </cell>
          <cell r="B4725">
            <v>220</v>
          </cell>
          <cell r="C4725" t="str">
            <v>坐垫前端B面硬毛毡</v>
          </cell>
        </row>
        <row r="4726">
          <cell r="A4726" t="str">
            <v>SCS0012129</v>
          </cell>
          <cell r="B4726">
            <v>220</v>
          </cell>
          <cell r="C4726" t="str">
            <v>靠背锁处无纺布衬垫</v>
          </cell>
        </row>
        <row r="4727">
          <cell r="A4727" t="str">
            <v>SCS0012131</v>
          </cell>
          <cell r="B4727">
            <v>220</v>
          </cell>
          <cell r="C4727" t="str">
            <v>坐垫insert区域软泡1</v>
          </cell>
        </row>
        <row r="4728">
          <cell r="A4728" t="str">
            <v>SCS0012132</v>
          </cell>
          <cell r="B4728">
            <v>220</v>
          </cell>
          <cell r="C4728" t="str">
            <v>坐垫insert区域软泡3</v>
          </cell>
        </row>
        <row r="4729">
          <cell r="A4729" t="str">
            <v>SCS0012136</v>
          </cell>
          <cell r="B4729">
            <v>220</v>
          </cell>
          <cell r="C4729" t="str">
            <v>后排左座垫加热垫总成</v>
          </cell>
        </row>
        <row r="4730">
          <cell r="A4730" t="str">
            <v>SCS0012137</v>
          </cell>
          <cell r="B4730">
            <v>220</v>
          </cell>
          <cell r="C4730" t="str">
            <v>后排左靠背加热垫总成</v>
          </cell>
        </row>
        <row r="4731">
          <cell r="A4731" t="str">
            <v>SCS0012138</v>
          </cell>
          <cell r="B4731">
            <v>220</v>
          </cell>
          <cell r="C4731" t="str">
            <v>后排右座垫加热垫总成</v>
          </cell>
        </row>
        <row r="4732">
          <cell r="A4732" t="str">
            <v>SCS0012139</v>
          </cell>
          <cell r="B4732">
            <v>220</v>
          </cell>
          <cell r="C4732" t="str">
            <v>后排右靠背加热垫总成</v>
          </cell>
        </row>
        <row r="4733">
          <cell r="A4733" t="str">
            <v>SCS0012140</v>
          </cell>
          <cell r="B4733">
            <v>230</v>
          </cell>
          <cell r="C4733" t="str">
            <v>电加热线束固定支架1</v>
          </cell>
        </row>
        <row r="4734">
          <cell r="A4734" t="str">
            <v>SCS0012142</v>
          </cell>
          <cell r="B4734">
            <v>220</v>
          </cell>
          <cell r="C4734" t="str">
            <v>左座椅座垫泡沫总成</v>
          </cell>
        </row>
        <row r="4735">
          <cell r="A4735" t="str">
            <v>SCS0012144</v>
          </cell>
          <cell r="B4735">
            <v>220</v>
          </cell>
          <cell r="C4735" t="str">
            <v>左座椅靠背泡沫总成</v>
          </cell>
        </row>
        <row r="4736">
          <cell r="A4736" t="str">
            <v>SCS0012146</v>
          </cell>
          <cell r="B4736">
            <v>220</v>
          </cell>
          <cell r="C4736" t="str">
            <v>右座椅座垫泡沫总成</v>
          </cell>
        </row>
        <row r="4737">
          <cell r="A4737" t="str">
            <v>SCS0012148</v>
          </cell>
          <cell r="B4737">
            <v>220</v>
          </cell>
          <cell r="C4737" t="str">
            <v>右座椅靠背泡沫总成</v>
          </cell>
        </row>
        <row r="4738">
          <cell r="A4738" t="str">
            <v>SCS0012152</v>
          </cell>
          <cell r="B4738">
            <v>230</v>
          </cell>
          <cell r="C4738" t="str">
            <v>六分座钢丝焊接总成</v>
          </cell>
        </row>
        <row r="4739">
          <cell r="A4739" t="str">
            <v>SCS0012153</v>
          </cell>
          <cell r="B4739">
            <v>230</v>
          </cell>
          <cell r="C4739" t="str">
            <v>四分座钢丝焊接总成</v>
          </cell>
        </row>
        <row r="4740">
          <cell r="A4740" t="str">
            <v>SCS0012158</v>
          </cell>
          <cell r="B4740">
            <v>220</v>
          </cell>
          <cell r="C4740" t="str">
            <v>左后排座椅总成（蓝白）</v>
          </cell>
        </row>
        <row r="4741">
          <cell r="A4741" t="str">
            <v>SCS0012159</v>
          </cell>
          <cell r="B4741">
            <v>220</v>
          </cell>
          <cell r="C4741" t="str">
            <v>左后排座椅总成（黑红）</v>
          </cell>
        </row>
        <row r="4742">
          <cell r="A4742" t="str">
            <v>SCS0012160</v>
          </cell>
          <cell r="B4742">
            <v>220</v>
          </cell>
          <cell r="C4742" t="str">
            <v>左后排座椅总成（黑蓝）</v>
          </cell>
        </row>
        <row r="4743">
          <cell r="A4743" t="str">
            <v>SCS0012161</v>
          </cell>
          <cell r="B4743">
            <v>220</v>
          </cell>
          <cell r="C4743" t="str">
            <v>左后排座椅总成（全黑）</v>
          </cell>
        </row>
        <row r="4744">
          <cell r="A4744" t="str">
            <v>SCS0012162</v>
          </cell>
          <cell r="B4744">
            <v>220</v>
          </cell>
          <cell r="C4744" t="str">
            <v>右后排座椅总成（蓝白）</v>
          </cell>
        </row>
        <row r="4745">
          <cell r="A4745" t="str">
            <v>SCS0012163</v>
          </cell>
          <cell r="B4745">
            <v>220</v>
          </cell>
          <cell r="C4745" t="str">
            <v>右后排座椅总成（黑红）</v>
          </cell>
        </row>
        <row r="4746">
          <cell r="A4746" t="str">
            <v>SCS0012164</v>
          </cell>
          <cell r="B4746">
            <v>220</v>
          </cell>
          <cell r="C4746" t="str">
            <v>右后排座椅总成（黑蓝）</v>
          </cell>
        </row>
        <row r="4747">
          <cell r="A4747" t="str">
            <v>SCS0012165</v>
          </cell>
          <cell r="B4747">
            <v>220</v>
          </cell>
          <cell r="C4747" t="str">
            <v>右后排座椅总成（全黑）</v>
          </cell>
        </row>
        <row r="4748">
          <cell r="A4748" t="str">
            <v>SCS0012166</v>
          </cell>
          <cell r="B4748">
            <v>230</v>
          </cell>
          <cell r="C4748" t="str">
            <v>地脚固定板组合</v>
          </cell>
        </row>
        <row r="4749">
          <cell r="A4749" t="str">
            <v>SCS0012168</v>
          </cell>
          <cell r="B4749">
            <v>230</v>
          </cell>
          <cell r="C4749" t="str">
            <v>后排右座椅座垫骨架总成</v>
          </cell>
        </row>
        <row r="4750">
          <cell r="A4750" t="str">
            <v>SCS0012169</v>
          </cell>
          <cell r="B4750">
            <v>230</v>
          </cell>
          <cell r="C4750" t="str">
            <v>后排左座椅座垫骨架总成</v>
          </cell>
        </row>
        <row r="4751">
          <cell r="A4751" t="str">
            <v>SCS0012173</v>
          </cell>
          <cell r="B4751">
            <v>220</v>
          </cell>
          <cell r="C4751" t="str">
            <v>后排左座垫骨架总成电泳</v>
          </cell>
        </row>
        <row r="4752">
          <cell r="A4752" t="str">
            <v>SCS0012173</v>
          </cell>
          <cell r="B4752">
            <v>230</v>
          </cell>
          <cell r="C4752" t="str">
            <v>后排左座垫骨架总成电泳</v>
          </cell>
        </row>
        <row r="4753">
          <cell r="A4753" t="str">
            <v>SCS0012174</v>
          </cell>
          <cell r="B4753">
            <v>220</v>
          </cell>
          <cell r="C4753" t="str">
            <v>后排右座垫骨架总成电泳</v>
          </cell>
        </row>
        <row r="4754">
          <cell r="A4754" t="str">
            <v>SCS0012174</v>
          </cell>
          <cell r="B4754">
            <v>230</v>
          </cell>
          <cell r="C4754" t="str">
            <v>后排右座垫骨架总成电泳</v>
          </cell>
        </row>
        <row r="4755">
          <cell r="A4755" t="str">
            <v>SCS0012185</v>
          </cell>
          <cell r="B4755">
            <v>230</v>
          </cell>
          <cell r="C4755" t="str">
            <v>调角器电机固定支架</v>
          </cell>
        </row>
        <row r="4756">
          <cell r="A4756" t="str">
            <v>SCS0012187</v>
          </cell>
          <cell r="B4756">
            <v>220</v>
          </cell>
          <cell r="C4756" t="str">
            <v>驾驶座左侧坐垫无纺布衬垫</v>
          </cell>
        </row>
        <row r="4757">
          <cell r="A4757" t="str">
            <v>SCS0012188</v>
          </cell>
          <cell r="B4757">
            <v>220</v>
          </cell>
          <cell r="C4757" t="str">
            <v>驾驶座右侧坐垫无纺布衬垫</v>
          </cell>
        </row>
        <row r="4758">
          <cell r="A4758" t="str">
            <v>SHT0000001</v>
          </cell>
          <cell r="B4758">
            <v>220</v>
          </cell>
          <cell r="C4758" t="str">
            <v>福田H4安全带导向板</v>
          </cell>
        </row>
        <row r="4759">
          <cell r="A4759" t="str">
            <v>SHT0000001</v>
          </cell>
          <cell r="B4759">
            <v>230</v>
          </cell>
          <cell r="C4759" t="str">
            <v>福田H4安全带导向板</v>
          </cell>
        </row>
        <row r="4760">
          <cell r="A4760" t="str">
            <v>SHT0000017</v>
          </cell>
          <cell r="B4760">
            <v>230</v>
          </cell>
          <cell r="C4760" t="str">
            <v>副驾靠背骨架总成电泳</v>
          </cell>
        </row>
        <row r="4761">
          <cell r="A4761" t="str">
            <v>SHT0000018</v>
          </cell>
          <cell r="B4761">
            <v>230</v>
          </cell>
          <cell r="C4761" t="str">
            <v>主驾靠背骨架总成电泳</v>
          </cell>
        </row>
        <row r="4762">
          <cell r="A4762" t="str">
            <v>SHT0000019</v>
          </cell>
          <cell r="B4762">
            <v>230</v>
          </cell>
          <cell r="C4762" t="str">
            <v>副驾靠背骨架焊接总成电泳</v>
          </cell>
        </row>
        <row r="4763">
          <cell r="A4763" t="str">
            <v>SHT0000020</v>
          </cell>
        </row>
        <row r="4763">
          <cell r="C4763" t="str">
            <v>靠背骨架焊接总成</v>
          </cell>
        </row>
        <row r="4764">
          <cell r="A4764" t="str">
            <v>SHT0000024</v>
          </cell>
          <cell r="B4764">
            <v>230</v>
          </cell>
          <cell r="C4764" t="str">
            <v>气囊减震器总成</v>
          </cell>
        </row>
        <row r="4765">
          <cell r="A4765" t="str">
            <v>SHT0000025</v>
          </cell>
          <cell r="B4765">
            <v>230</v>
          </cell>
          <cell r="C4765" t="str">
            <v>气囊升降器总成</v>
          </cell>
        </row>
        <row r="4766">
          <cell r="A4766" t="str">
            <v>SHT0000049</v>
          </cell>
          <cell r="B4766">
            <v>210</v>
          </cell>
          <cell r="C4766" t="str">
            <v>D03司机调角器右罩壳</v>
          </cell>
        </row>
        <row r="4767">
          <cell r="A4767" t="str">
            <v>SHT0000052</v>
          </cell>
          <cell r="B4767">
            <v>210</v>
          </cell>
          <cell r="C4767" t="str">
            <v>调角器左罩壳</v>
          </cell>
        </row>
        <row r="4768">
          <cell r="A4768" t="str">
            <v>SHT0000052</v>
          </cell>
          <cell r="B4768">
            <v>220</v>
          </cell>
          <cell r="C4768" t="str">
            <v>调角器左罩壳</v>
          </cell>
        </row>
        <row r="4769">
          <cell r="A4769" t="str">
            <v>SHT0000053</v>
          </cell>
          <cell r="B4769">
            <v>230</v>
          </cell>
          <cell r="C4769" t="str">
            <v>防尘罩</v>
          </cell>
        </row>
        <row r="4770">
          <cell r="A4770" t="str">
            <v>SHT0000054</v>
          </cell>
          <cell r="B4770">
            <v>210</v>
          </cell>
          <cell r="C4770" t="str">
            <v>一汽副司机调角器手柄标识</v>
          </cell>
        </row>
        <row r="4771">
          <cell r="A4771" t="str">
            <v>SHT0000054</v>
          </cell>
          <cell r="B4771">
            <v>220</v>
          </cell>
          <cell r="C4771" t="str">
            <v>一汽副司机调角器手柄标识</v>
          </cell>
        </row>
        <row r="4772">
          <cell r="A4772" t="str">
            <v>SHT0000054</v>
          </cell>
          <cell r="B4772">
            <v>230</v>
          </cell>
          <cell r="C4772" t="str">
            <v>一汽副司机调角器手柄标识</v>
          </cell>
        </row>
        <row r="4773">
          <cell r="A4773" t="str">
            <v>SHT0000055</v>
          </cell>
          <cell r="B4773">
            <v>220</v>
          </cell>
          <cell r="C4773" t="str">
            <v>升降机构调节手柄(前）</v>
          </cell>
        </row>
        <row r="4774">
          <cell r="A4774" t="str">
            <v>SHT0000055</v>
          </cell>
          <cell r="B4774">
            <v>230</v>
          </cell>
          <cell r="C4774" t="str">
            <v>升降机构调节手柄(前）</v>
          </cell>
        </row>
        <row r="4775">
          <cell r="A4775" t="str">
            <v>SHT0000056</v>
          </cell>
          <cell r="B4775">
            <v>220</v>
          </cell>
          <cell r="C4775" t="str">
            <v>升降机构调节手柄(后）</v>
          </cell>
        </row>
        <row r="4776">
          <cell r="A4776" t="str">
            <v>SHT0000056</v>
          </cell>
          <cell r="B4776">
            <v>230</v>
          </cell>
          <cell r="C4776" t="str">
            <v>升降机构调节手柄(后）</v>
          </cell>
        </row>
        <row r="4777">
          <cell r="A4777" t="str">
            <v>SHT0000057</v>
          </cell>
          <cell r="B4777">
            <v>210</v>
          </cell>
          <cell r="C4777" t="str">
            <v>一汽正司机调角器手柄标识</v>
          </cell>
        </row>
        <row r="4778">
          <cell r="A4778" t="str">
            <v>SHT0000057</v>
          </cell>
          <cell r="B4778">
            <v>220</v>
          </cell>
          <cell r="C4778" t="str">
            <v>一汽正司机调角器手柄标识</v>
          </cell>
        </row>
        <row r="4779">
          <cell r="A4779" t="str">
            <v>SHT0000057</v>
          </cell>
          <cell r="B4779">
            <v>230</v>
          </cell>
          <cell r="C4779" t="str">
            <v>一汽正司机调角器手柄标识</v>
          </cell>
        </row>
        <row r="4780">
          <cell r="A4780" t="str">
            <v>SHT0000058</v>
          </cell>
          <cell r="B4780">
            <v>230</v>
          </cell>
          <cell r="C4780" t="str">
            <v>副驾调角器总成</v>
          </cell>
        </row>
        <row r="4781">
          <cell r="A4781" t="str">
            <v>SHT0000059</v>
          </cell>
          <cell r="B4781">
            <v>220</v>
          </cell>
          <cell r="C4781" t="str">
            <v>主驾调角器总成</v>
          </cell>
        </row>
        <row r="4782">
          <cell r="A4782" t="str">
            <v>SHT0000059</v>
          </cell>
          <cell r="B4782">
            <v>230</v>
          </cell>
          <cell r="C4782" t="str">
            <v>主驾调角器总成</v>
          </cell>
        </row>
        <row r="4783">
          <cell r="A4783" t="str">
            <v>SHT0000063</v>
          </cell>
          <cell r="B4783">
            <v>220</v>
          </cell>
          <cell r="C4783" t="str">
            <v>驾驶员座垫泡沫总成</v>
          </cell>
        </row>
        <row r="4784">
          <cell r="A4784" t="str">
            <v>SHT0000064</v>
          </cell>
          <cell r="B4784">
            <v>220</v>
          </cell>
          <cell r="C4784" t="str">
            <v>驾驶员座垫泡沫总成</v>
          </cell>
        </row>
        <row r="4785">
          <cell r="A4785" t="str">
            <v>SHT0000082</v>
          </cell>
          <cell r="B4785">
            <v>220</v>
          </cell>
          <cell r="C4785" t="str">
            <v>正司机标牌</v>
          </cell>
        </row>
        <row r="4786">
          <cell r="A4786" t="str">
            <v>SHT0000083</v>
          </cell>
          <cell r="B4786">
            <v>220</v>
          </cell>
          <cell r="C4786" t="str">
            <v>驾驶员靠背泡沫总成</v>
          </cell>
        </row>
        <row r="4787">
          <cell r="A4787" t="str">
            <v>SHT0000084</v>
          </cell>
          <cell r="B4787">
            <v>220</v>
          </cell>
          <cell r="C4787" t="str">
            <v>驾驶员座垫泡沫总成</v>
          </cell>
        </row>
        <row r="4788">
          <cell r="A4788" t="str">
            <v>SHT0000085</v>
          </cell>
          <cell r="B4788">
            <v>220</v>
          </cell>
          <cell r="C4788" t="str">
            <v>驾驶员座垫护面总成</v>
          </cell>
        </row>
        <row r="4789">
          <cell r="A4789" t="str">
            <v>SHT0000086</v>
          </cell>
          <cell r="B4789">
            <v>220</v>
          </cell>
          <cell r="C4789" t="str">
            <v>驾驶员靠背护面总成</v>
          </cell>
        </row>
        <row r="4790">
          <cell r="A4790" t="str">
            <v>SHT0000087</v>
          </cell>
          <cell r="B4790">
            <v>220</v>
          </cell>
          <cell r="C4790" t="str">
            <v>M4重卡司机背包装膜</v>
          </cell>
        </row>
        <row r="4791">
          <cell r="A4791" t="str">
            <v>SHT0000088</v>
          </cell>
          <cell r="B4791">
            <v>220</v>
          </cell>
          <cell r="C4791" t="str">
            <v>司机靠背骨架总成</v>
          </cell>
        </row>
        <row r="4792">
          <cell r="A4792" t="str">
            <v>SHT0000089</v>
          </cell>
          <cell r="B4792">
            <v>220</v>
          </cell>
          <cell r="C4792" t="str">
            <v>座盆组件</v>
          </cell>
        </row>
        <row r="4793">
          <cell r="A4793" t="str">
            <v>SHT0000090</v>
          </cell>
          <cell r="B4793">
            <v>220</v>
          </cell>
          <cell r="C4793" t="str">
            <v>主驾底座模块化总成</v>
          </cell>
        </row>
        <row r="4794">
          <cell r="A4794" t="str">
            <v>SHT0000090</v>
          </cell>
          <cell r="B4794">
            <v>230</v>
          </cell>
          <cell r="C4794" t="str">
            <v>主驾底座模块化总成</v>
          </cell>
        </row>
        <row r="4795">
          <cell r="A4795" t="str">
            <v>SHT0000091</v>
          </cell>
          <cell r="B4795">
            <v>210</v>
          </cell>
          <cell r="C4795" t="str">
            <v>M4右舵主边罩壳</v>
          </cell>
        </row>
        <row r="4796">
          <cell r="A4796" t="str">
            <v>SHT0000091</v>
          </cell>
          <cell r="B4796">
            <v>220</v>
          </cell>
          <cell r="C4796" t="str">
            <v>M4右舵主边罩壳</v>
          </cell>
        </row>
        <row r="4797">
          <cell r="A4797" t="str">
            <v>SHT0000092</v>
          </cell>
          <cell r="B4797">
            <v>210</v>
          </cell>
          <cell r="C4797" t="str">
            <v>M4右舵副边罩壳</v>
          </cell>
        </row>
        <row r="4798">
          <cell r="A4798" t="str">
            <v>SHT0000092</v>
          </cell>
          <cell r="B4798">
            <v>220</v>
          </cell>
          <cell r="C4798" t="str">
            <v>M4右舵副边罩壳</v>
          </cell>
        </row>
        <row r="4799">
          <cell r="A4799" t="str">
            <v>SHT0000093</v>
          </cell>
          <cell r="B4799">
            <v>210</v>
          </cell>
          <cell r="C4799" t="str">
            <v>M4深灰右舵主驾升降把手前</v>
          </cell>
        </row>
        <row r="4800">
          <cell r="A4800" t="str">
            <v>SHT0000093</v>
          </cell>
          <cell r="B4800">
            <v>220</v>
          </cell>
          <cell r="C4800" t="str">
            <v>M4深灰右舵主驾升降把手前</v>
          </cell>
        </row>
        <row r="4801">
          <cell r="A4801" t="str">
            <v>SHT0000094</v>
          </cell>
          <cell r="B4801">
            <v>210</v>
          </cell>
          <cell r="C4801" t="str">
            <v>M4深灰右舵主驾升降把手后</v>
          </cell>
        </row>
        <row r="4802">
          <cell r="A4802" t="str">
            <v>SHT0000094</v>
          </cell>
          <cell r="B4802">
            <v>220</v>
          </cell>
          <cell r="C4802" t="str">
            <v>M4深灰右舵主驾升降把手后</v>
          </cell>
        </row>
        <row r="4803">
          <cell r="A4803" t="str">
            <v>SHT0000095</v>
          </cell>
          <cell r="B4803">
            <v>220</v>
          </cell>
          <cell r="C4803" t="str">
            <v>主驾底座模块化总成</v>
          </cell>
        </row>
        <row r="4804">
          <cell r="A4804" t="str">
            <v>SHT0000095</v>
          </cell>
          <cell r="B4804">
            <v>230</v>
          </cell>
          <cell r="C4804" t="str">
            <v>主驾底座模块化总成</v>
          </cell>
        </row>
        <row r="4805">
          <cell r="A4805" t="str">
            <v>SHT0000096</v>
          </cell>
          <cell r="B4805">
            <v>220</v>
          </cell>
          <cell r="C4805" t="str">
            <v>左侧副边调角器总成</v>
          </cell>
        </row>
        <row r="4806">
          <cell r="A4806" t="str">
            <v>SHT0000096</v>
          </cell>
          <cell r="B4806">
            <v>230</v>
          </cell>
          <cell r="C4806" t="str">
            <v>左侧副边调角器总成</v>
          </cell>
        </row>
        <row r="4807">
          <cell r="A4807" t="str">
            <v>SHT0000097</v>
          </cell>
          <cell r="B4807">
            <v>220</v>
          </cell>
          <cell r="C4807" t="str">
            <v>左侧升降器手柄前</v>
          </cell>
        </row>
        <row r="4808">
          <cell r="A4808" t="str">
            <v>SHT0000098</v>
          </cell>
          <cell r="B4808">
            <v>220</v>
          </cell>
          <cell r="C4808" t="str">
            <v>气控升降手柄总成</v>
          </cell>
        </row>
        <row r="4809">
          <cell r="A4809" t="str">
            <v>SHT0000099</v>
          </cell>
          <cell r="B4809">
            <v>220</v>
          </cell>
          <cell r="C4809" t="str">
            <v>主驾底座模块化总成</v>
          </cell>
        </row>
        <row r="4810">
          <cell r="A4810" t="str">
            <v>SHT0000099</v>
          </cell>
          <cell r="B4810">
            <v>230</v>
          </cell>
          <cell r="C4810" t="str">
            <v>主驾底座模块化总成</v>
          </cell>
        </row>
        <row r="4811">
          <cell r="A4811" t="str">
            <v>SHT0000100</v>
          </cell>
          <cell r="B4811">
            <v>220</v>
          </cell>
          <cell r="C4811" t="str">
            <v>副司机副边左罩壳</v>
          </cell>
        </row>
        <row r="4812">
          <cell r="A4812" t="str">
            <v>SHT0000101</v>
          </cell>
          <cell r="B4812">
            <v>220</v>
          </cell>
          <cell r="C4812" t="str">
            <v>M4副司机总罩壳（主动）</v>
          </cell>
        </row>
        <row r="4813">
          <cell r="A4813" t="str">
            <v>SHT0000102</v>
          </cell>
          <cell r="B4813">
            <v>220</v>
          </cell>
          <cell r="C4813" t="str">
            <v>副司机标牌</v>
          </cell>
        </row>
        <row r="4814">
          <cell r="A4814" t="str">
            <v>SHT0000103</v>
          </cell>
          <cell r="B4814">
            <v>220</v>
          </cell>
          <cell r="C4814" t="str">
            <v>副驾底座总成</v>
          </cell>
        </row>
        <row r="4815">
          <cell r="A4815" t="str">
            <v>SHT0000104</v>
          </cell>
          <cell r="B4815">
            <v>220</v>
          </cell>
          <cell r="C4815" t="str">
            <v>副驾底座总成</v>
          </cell>
        </row>
        <row r="4816">
          <cell r="A4816" t="str">
            <v>SHT0000105</v>
          </cell>
          <cell r="B4816">
            <v>220</v>
          </cell>
          <cell r="C4816" t="str">
            <v>卧铺木板</v>
          </cell>
        </row>
        <row r="4817">
          <cell r="A4817" t="str">
            <v>SHT0000106</v>
          </cell>
          <cell r="B4817">
            <v>220</v>
          </cell>
          <cell r="C4817" t="str">
            <v>下卧铺泡沫总成</v>
          </cell>
        </row>
        <row r="4818">
          <cell r="A4818" t="str">
            <v>SHT0000107</v>
          </cell>
          <cell r="B4818">
            <v>220</v>
          </cell>
          <cell r="C4818" t="str">
            <v>卧铺护面总成</v>
          </cell>
        </row>
        <row r="4819">
          <cell r="A4819" t="str">
            <v>SHT0000108</v>
          </cell>
          <cell r="B4819">
            <v>220</v>
          </cell>
          <cell r="C4819" t="str">
            <v>驾驶员座椅总成</v>
          </cell>
        </row>
        <row r="4820">
          <cell r="A4820" t="str">
            <v>SHT0000109</v>
          </cell>
          <cell r="B4820">
            <v>220</v>
          </cell>
          <cell r="C4820" t="str">
            <v>驾驶员座椅总成</v>
          </cell>
        </row>
        <row r="4821">
          <cell r="A4821" t="str">
            <v>SHT0000110</v>
          </cell>
          <cell r="B4821">
            <v>220</v>
          </cell>
          <cell r="C4821" t="str">
            <v>驾驶员座椅总成</v>
          </cell>
        </row>
        <row r="4822">
          <cell r="A4822" t="str">
            <v>SHT0000111</v>
          </cell>
          <cell r="B4822">
            <v>220</v>
          </cell>
          <cell r="C4822" t="str">
            <v>副驾驶员座椅总成</v>
          </cell>
        </row>
        <row r="4823">
          <cell r="A4823" t="str">
            <v>SHT0000112</v>
          </cell>
          <cell r="B4823">
            <v>220</v>
          </cell>
          <cell r="C4823" t="str">
            <v>副驾驶员座椅总成</v>
          </cell>
        </row>
        <row r="4824">
          <cell r="A4824" t="str">
            <v>SHT0000113</v>
          </cell>
          <cell r="B4824">
            <v>220</v>
          </cell>
          <cell r="C4824" t="str">
            <v>卧铺总成</v>
          </cell>
        </row>
        <row r="4825">
          <cell r="A4825" t="str">
            <v>SHT0000130</v>
          </cell>
          <cell r="B4825">
            <v>230</v>
          </cell>
          <cell r="C4825" t="str">
            <v>主驾靠背骨架总成</v>
          </cell>
        </row>
        <row r="4826">
          <cell r="A4826" t="str">
            <v>SHT0000133</v>
          </cell>
          <cell r="B4826">
            <v>230</v>
          </cell>
          <cell r="C4826" t="str">
            <v>气囊减震器总成</v>
          </cell>
        </row>
        <row r="4827">
          <cell r="A4827" t="str">
            <v>SHT0000134</v>
          </cell>
          <cell r="B4827">
            <v>230</v>
          </cell>
          <cell r="C4827" t="str">
            <v>气囊升降器总成</v>
          </cell>
        </row>
        <row r="4828">
          <cell r="A4828" t="str">
            <v>SHT0000138</v>
          </cell>
          <cell r="B4828">
            <v>230</v>
          </cell>
          <cell r="C4828" t="str">
            <v>右侧副边调角器总成</v>
          </cell>
        </row>
        <row r="4829">
          <cell r="A4829" t="str">
            <v>SHT0000139</v>
          </cell>
          <cell r="B4829">
            <v>220</v>
          </cell>
          <cell r="C4829" t="str">
            <v>H3改型司机总座罩壳</v>
          </cell>
        </row>
        <row r="4830">
          <cell r="A4830" t="str">
            <v>SHT0000140</v>
          </cell>
          <cell r="B4830">
            <v>220</v>
          </cell>
          <cell r="C4830" t="str">
            <v>驾驶员调角器右侧罩壳</v>
          </cell>
        </row>
        <row r="4831">
          <cell r="A4831" t="str">
            <v>SHT0000140</v>
          </cell>
          <cell r="B4831">
            <v>230</v>
          </cell>
          <cell r="C4831" t="str">
            <v>驾驶员调角器右侧罩壳</v>
          </cell>
        </row>
        <row r="4832">
          <cell r="A4832" t="str">
            <v>SHT0000141</v>
          </cell>
          <cell r="B4832">
            <v>220</v>
          </cell>
          <cell r="C4832" t="str">
            <v>H3改型司机升降把手前</v>
          </cell>
        </row>
        <row r="4833">
          <cell r="A4833" t="str">
            <v>SHT0000141</v>
          </cell>
          <cell r="B4833">
            <v>230</v>
          </cell>
          <cell r="C4833" t="str">
            <v>H3改型司机升降把手前</v>
          </cell>
        </row>
        <row r="4834">
          <cell r="A4834" t="str">
            <v>SHT0000142</v>
          </cell>
          <cell r="B4834">
            <v>210</v>
          </cell>
          <cell r="C4834" t="str">
            <v>H3主驾驶座调节把手后左正</v>
          </cell>
        </row>
        <row r="4835">
          <cell r="A4835" t="str">
            <v>SHT0000142</v>
          </cell>
          <cell r="B4835">
            <v>220</v>
          </cell>
          <cell r="C4835" t="str">
            <v>H3主驾驶座调节把手后左正</v>
          </cell>
        </row>
        <row r="4836">
          <cell r="A4836" t="str">
            <v>SHT0000143</v>
          </cell>
          <cell r="B4836">
            <v>220</v>
          </cell>
          <cell r="C4836" t="str">
            <v>腰部支撑调节手轮灰色</v>
          </cell>
        </row>
        <row r="4837">
          <cell r="A4837" t="str">
            <v>SHT0000144</v>
          </cell>
          <cell r="B4837">
            <v>220</v>
          </cell>
          <cell r="C4837" t="str">
            <v>H3改型气控升降手柄总成</v>
          </cell>
        </row>
        <row r="4838">
          <cell r="A4838" t="str">
            <v>SHT0000144</v>
          </cell>
          <cell r="B4838">
            <v>230</v>
          </cell>
          <cell r="C4838" t="str">
            <v>H3改型气控升降手柄总成</v>
          </cell>
        </row>
        <row r="4839">
          <cell r="A4839" t="str">
            <v>SHT0000147</v>
          </cell>
          <cell r="B4839">
            <v>230</v>
          </cell>
          <cell r="C4839" t="str">
            <v>驾驶员滑轨总成</v>
          </cell>
        </row>
        <row r="4840">
          <cell r="A4840" t="str">
            <v>SHT0000148</v>
          </cell>
          <cell r="B4840">
            <v>220</v>
          </cell>
          <cell r="C4840" t="str">
            <v>H3腰部调节机构总成</v>
          </cell>
        </row>
        <row r="4841">
          <cell r="A4841" t="str">
            <v>SHT0000149</v>
          </cell>
          <cell r="B4841">
            <v>220</v>
          </cell>
          <cell r="C4841" t="str">
            <v>H3升级司机靠背骨架无喷涂</v>
          </cell>
        </row>
        <row r="4842">
          <cell r="A4842" t="str">
            <v>SHT0000149</v>
          </cell>
          <cell r="B4842">
            <v>230</v>
          </cell>
          <cell r="C4842" t="str">
            <v>H3升级司机靠背骨架无喷涂</v>
          </cell>
        </row>
        <row r="4843">
          <cell r="A4843" t="str">
            <v>SHT0000150</v>
          </cell>
          <cell r="B4843">
            <v>220</v>
          </cell>
          <cell r="C4843" t="str">
            <v>驾驶员靠背泡沫总成</v>
          </cell>
        </row>
        <row r="4844">
          <cell r="A4844" t="str">
            <v>SHT0000156</v>
          </cell>
          <cell r="B4844">
            <v>220</v>
          </cell>
          <cell r="C4844" t="str">
            <v>H3改型副司机右侧罩壳</v>
          </cell>
        </row>
        <row r="4845">
          <cell r="A4845" t="str">
            <v>SHT0000157</v>
          </cell>
          <cell r="B4845">
            <v>220</v>
          </cell>
          <cell r="C4845" t="str">
            <v>H3改型副司机左侧罩壳</v>
          </cell>
        </row>
        <row r="4846">
          <cell r="A4846" t="str">
            <v>SHT0000158</v>
          </cell>
          <cell r="B4846">
            <v>210</v>
          </cell>
          <cell r="C4846" t="str">
            <v>H3主驾驶座调节把手前右副</v>
          </cell>
        </row>
        <row r="4847">
          <cell r="A4847" t="str">
            <v>SHT0000158</v>
          </cell>
          <cell r="B4847">
            <v>220</v>
          </cell>
          <cell r="C4847" t="str">
            <v>H3主驾驶座调节把手前右副</v>
          </cell>
        </row>
        <row r="4848">
          <cell r="A4848" t="str">
            <v>SHT0000161</v>
          </cell>
          <cell r="B4848">
            <v>220</v>
          </cell>
          <cell r="C4848" t="str">
            <v>左侧副边调角器总成</v>
          </cell>
        </row>
        <row r="4849">
          <cell r="A4849" t="str">
            <v>SHT0000161</v>
          </cell>
          <cell r="B4849">
            <v>230</v>
          </cell>
          <cell r="C4849" t="str">
            <v>左侧副边调角器总成</v>
          </cell>
        </row>
        <row r="4850">
          <cell r="A4850" t="str">
            <v>SHT0000162</v>
          </cell>
          <cell r="B4850">
            <v>220</v>
          </cell>
          <cell r="C4850" t="str">
            <v>小较链护罩黑色</v>
          </cell>
        </row>
        <row r="4851">
          <cell r="A4851" t="str">
            <v>SHT0000162</v>
          </cell>
          <cell r="B4851">
            <v>230</v>
          </cell>
          <cell r="C4851" t="str">
            <v>小较链护罩黑色</v>
          </cell>
        </row>
        <row r="4852">
          <cell r="A4852" t="str">
            <v>SHT0000163</v>
          </cell>
          <cell r="B4852">
            <v>230</v>
          </cell>
          <cell r="C4852" t="str">
            <v>气囊减震器总成</v>
          </cell>
        </row>
        <row r="4853">
          <cell r="A4853" t="str">
            <v>SHT0000165</v>
          </cell>
          <cell r="B4853">
            <v>230</v>
          </cell>
          <cell r="C4853" t="str">
            <v>气囊升降器总成</v>
          </cell>
        </row>
        <row r="4854">
          <cell r="A4854" t="str">
            <v>SHT0000168</v>
          </cell>
          <cell r="B4854">
            <v>220</v>
          </cell>
          <cell r="C4854" t="str">
            <v>陕汽重卡正司机主边调角器</v>
          </cell>
        </row>
        <row r="4855">
          <cell r="A4855" t="str">
            <v>SHT0000168</v>
          </cell>
          <cell r="B4855">
            <v>230</v>
          </cell>
          <cell r="C4855" t="str">
            <v>陕汽重卡正司机主边调角器</v>
          </cell>
        </row>
        <row r="4856">
          <cell r="A4856" t="str">
            <v>SHT0000169</v>
          </cell>
          <cell r="B4856">
            <v>220</v>
          </cell>
          <cell r="C4856" t="str">
            <v>重卡座盆组件</v>
          </cell>
        </row>
        <row r="4857">
          <cell r="A4857" t="str">
            <v>SHT0000170</v>
          </cell>
          <cell r="B4857">
            <v>230</v>
          </cell>
          <cell r="C4857" t="str">
            <v>右侧副边调角器总成</v>
          </cell>
        </row>
        <row r="4858">
          <cell r="A4858" t="str">
            <v>SHT0000172</v>
          </cell>
          <cell r="B4858">
            <v>220</v>
          </cell>
          <cell r="C4858" t="str">
            <v>左侧调节把手浅灰色</v>
          </cell>
        </row>
        <row r="4859">
          <cell r="A4859" t="str">
            <v>SHT0000172</v>
          </cell>
          <cell r="B4859">
            <v>230</v>
          </cell>
          <cell r="C4859" t="str">
            <v>左侧调节把手浅灰色</v>
          </cell>
        </row>
        <row r="4860">
          <cell r="A4860" t="str">
            <v>SHT0000173</v>
          </cell>
          <cell r="B4860">
            <v>230</v>
          </cell>
          <cell r="C4860" t="str">
            <v>正司机升降把手前浅灰色</v>
          </cell>
        </row>
        <row r="4861">
          <cell r="A4861" t="str">
            <v>SHT0000174</v>
          </cell>
          <cell r="B4861">
            <v>230</v>
          </cell>
          <cell r="C4861" t="str">
            <v>正司机升降把手后浅灰色</v>
          </cell>
        </row>
        <row r="4862">
          <cell r="A4862" t="str">
            <v>SHT0000175</v>
          </cell>
          <cell r="B4862">
            <v>220</v>
          </cell>
          <cell r="C4862" t="str">
            <v>SQDZ总座罩壳主动边黑色</v>
          </cell>
        </row>
        <row r="4863">
          <cell r="A4863" t="str">
            <v>SHT0000176</v>
          </cell>
          <cell r="B4863">
            <v>220</v>
          </cell>
          <cell r="C4863" t="str">
            <v>SQDZ总座罩壳副边黑色</v>
          </cell>
        </row>
        <row r="4864">
          <cell r="A4864" t="str">
            <v>SHT0000181</v>
          </cell>
          <cell r="B4864">
            <v>220</v>
          </cell>
          <cell r="C4864" t="str">
            <v>重卡副司机主边调角器</v>
          </cell>
        </row>
        <row r="4865">
          <cell r="A4865" t="str">
            <v>SHT0000181</v>
          </cell>
          <cell r="B4865">
            <v>230</v>
          </cell>
          <cell r="C4865" t="str">
            <v>重卡副司机主边调角器</v>
          </cell>
        </row>
        <row r="4866">
          <cell r="A4866" t="str">
            <v>SHT0000182</v>
          </cell>
          <cell r="B4866">
            <v>230</v>
          </cell>
          <cell r="C4866" t="str">
            <v>左侧副边调角器总成</v>
          </cell>
        </row>
        <row r="4867">
          <cell r="A4867" t="str">
            <v>SHT0000183</v>
          </cell>
          <cell r="B4867">
            <v>220</v>
          </cell>
          <cell r="C4867" t="str">
            <v>右侧调节把手浅灰色</v>
          </cell>
        </row>
        <row r="4868">
          <cell r="A4868" t="str">
            <v>SHT0000183</v>
          </cell>
          <cell r="B4868">
            <v>230</v>
          </cell>
          <cell r="C4868" t="str">
            <v>右侧调节把手浅灰色</v>
          </cell>
        </row>
        <row r="4869">
          <cell r="A4869" t="str">
            <v>SHT0000184</v>
          </cell>
          <cell r="B4869">
            <v>230</v>
          </cell>
          <cell r="C4869" t="str">
            <v>大运减震器总成</v>
          </cell>
        </row>
        <row r="4870">
          <cell r="A4870" t="str">
            <v>SHT0000190</v>
          </cell>
          <cell r="B4870">
            <v>220</v>
          </cell>
          <cell r="C4870" t="str">
            <v>H3000靠背面套总成114</v>
          </cell>
        </row>
        <row r="4871">
          <cell r="A4871" t="str">
            <v>SHT0000192</v>
          </cell>
          <cell r="B4871">
            <v>230</v>
          </cell>
          <cell r="C4871" t="str">
            <v>机械升降器总成</v>
          </cell>
        </row>
        <row r="4872">
          <cell r="A4872" t="str">
            <v>SHT0000196</v>
          </cell>
          <cell r="B4872">
            <v>210</v>
          </cell>
          <cell r="C4872" t="str">
            <v>M3000主驾左大护板带孔</v>
          </cell>
        </row>
        <row r="4873">
          <cell r="A4873" t="str">
            <v>SHT0000196</v>
          </cell>
          <cell r="B4873">
            <v>220</v>
          </cell>
          <cell r="C4873" t="str">
            <v>M3000主驾左大护板带孔</v>
          </cell>
        </row>
        <row r="4874">
          <cell r="A4874" t="str">
            <v>SHT0000217</v>
          </cell>
          <cell r="B4874">
            <v>220</v>
          </cell>
          <cell r="C4874" t="str">
            <v>H3改型小铰链护罩</v>
          </cell>
        </row>
        <row r="4875">
          <cell r="A4875" t="str">
            <v>SHT0000221</v>
          </cell>
          <cell r="B4875">
            <v>230</v>
          </cell>
          <cell r="C4875" t="str">
            <v>机械减震器总成</v>
          </cell>
        </row>
        <row r="4876">
          <cell r="A4876" t="str">
            <v>SHT0000226</v>
          </cell>
          <cell r="B4876">
            <v>220</v>
          </cell>
          <cell r="C4876" t="str">
            <v>驾驶员坐垫护面总成</v>
          </cell>
        </row>
        <row r="4877">
          <cell r="A4877" t="str">
            <v>SHT0000236</v>
          </cell>
          <cell r="B4877">
            <v>220</v>
          </cell>
          <cell r="C4877" t="str">
            <v>中间座座垫泡沫总成</v>
          </cell>
        </row>
        <row r="4878">
          <cell r="A4878" t="str">
            <v>SHT0000237</v>
          </cell>
          <cell r="B4878">
            <v>220</v>
          </cell>
          <cell r="C4878" t="str">
            <v>中间座靠背泡沫总成</v>
          </cell>
        </row>
        <row r="4879">
          <cell r="A4879" t="str">
            <v>SHT0000238</v>
          </cell>
          <cell r="B4879">
            <v>210</v>
          </cell>
          <cell r="C4879" t="str">
            <v>欧曼右置车杂物箱</v>
          </cell>
        </row>
        <row r="4880">
          <cell r="A4880" t="str">
            <v>SHT0000238</v>
          </cell>
          <cell r="B4880">
            <v>220</v>
          </cell>
          <cell r="C4880" t="str">
            <v>欧曼右置车杂物箱</v>
          </cell>
        </row>
        <row r="4881">
          <cell r="A4881" t="str">
            <v>SHT0000239</v>
          </cell>
          <cell r="B4881">
            <v>220</v>
          </cell>
          <cell r="C4881" t="str">
            <v>安全带总成</v>
          </cell>
        </row>
        <row r="4882">
          <cell r="A4882" t="str">
            <v>SHT0000245</v>
          </cell>
          <cell r="B4882">
            <v>230</v>
          </cell>
          <cell r="C4882" t="str">
            <v>升降器总成</v>
          </cell>
        </row>
        <row r="4883">
          <cell r="A4883" t="str">
            <v>SHT0000247</v>
          </cell>
          <cell r="B4883">
            <v>220</v>
          </cell>
          <cell r="C4883" t="str">
            <v>右侧前升降把手浅灰色</v>
          </cell>
        </row>
        <row r="4884">
          <cell r="A4884" t="str">
            <v>SHT0000247</v>
          </cell>
          <cell r="B4884">
            <v>230</v>
          </cell>
          <cell r="C4884" t="str">
            <v>右侧前升降把手浅灰色</v>
          </cell>
        </row>
        <row r="4885">
          <cell r="A4885" t="str">
            <v>SHT0000248</v>
          </cell>
          <cell r="B4885">
            <v>220</v>
          </cell>
          <cell r="C4885" t="str">
            <v>右侧后升降把手浅灰色</v>
          </cell>
        </row>
        <row r="4886">
          <cell r="A4886" t="str">
            <v>SHT0000248</v>
          </cell>
          <cell r="B4886">
            <v>230</v>
          </cell>
          <cell r="C4886" t="str">
            <v>右侧后升降把手浅灰色</v>
          </cell>
        </row>
        <row r="4887">
          <cell r="A4887" t="str">
            <v>SHT0000255</v>
          </cell>
          <cell r="B4887">
            <v>220</v>
          </cell>
          <cell r="C4887" t="str">
            <v>气囊减震器总成</v>
          </cell>
        </row>
        <row r="4888">
          <cell r="A4888" t="str">
            <v>SHT0000255</v>
          </cell>
          <cell r="B4888">
            <v>230</v>
          </cell>
          <cell r="C4888" t="str">
            <v>气囊减震器总成</v>
          </cell>
        </row>
        <row r="4889">
          <cell r="A4889" t="str">
            <v>SHT0000257</v>
          </cell>
          <cell r="B4889">
            <v>220</v>
          </cell>
          <cell r="C4889" t="str">
            <v>右侧副边调角器总成</v>
          </cell>
        </row>
        <row r="4890">
          <cell r="A4890" t="str">
            <v>SHT0000257</v>
          </cell>
          <cell r="B4890">
            <v>230</v>
          </cell>
          <cell r="C4890" t="str">
            <v>右侧副边调角器总成</v>
          </cell>
        </row>
        <row r="4891">
          <cell r="A4891" t="str">
            <v>SHT0000268</v>
          </cell>
          <cell r="B4891">
            <v>230</v>
          </cell>
          <cell r="C4891" t="str">
            <v>副驾升降器总成</v>
          </cell>
        </row>
        <row r="4892">
          <cell r="A4892" t="str">
            <v>SHT0000275</v>
          </cell>
          <cell r="B4892">
            <v>220</v>
          </cell>
          <cell r="C4892" t="str">
            <v>陕汽机械靠背骨架总成</v>
          </cell>
        </row>
        <row r="4893">
          <cell r="A4893" t="str">
            <v>SHT0000275</v>
          </cell>
          <cell r="B4893">
            <v>230</v>
          </cell>
          <cell r="C4893" t="str">
            <v>陕汽机械靠背骨架总成</v>
          </cell>
        </row>
        <row r="4894">
          <cell r="A4894" t="str">
            <v>SHT0000276</v>
          </cell>
          <cell r="B4894">
            <v>220</v>
          </cell>
          <cell r="C4894" t="str">
            <v>金王子司机背泡沫</v>
          </cell>
        </row>
        <row r="4895">
          <cell r="A4895" t="str">
            <v>SHT0000277</v>
          </cell>
          <cell r="B4895">
            <v>230</v>
          </cell>
          <cell r="C4895" t="str">
            <v>机械减震器总成</v>
          </cell>
        </row>
        <row r="4896">
          <cell r="A4896" t="str">
            <v>SHT0000279</v>
          </cell>
          <cell r="B4896">
            <v>220</v>
          </cell>
          <cell r="C4896" t="str">
            <v>G项目头枕插管</v>
          </cell>
        </row>
        <row r="4897">
          <cell r="A4897" t="str">
            <v>SHT0000279</v>
          </cell>
          <cell r="B4897">
            <v>230</v>
          </cell>
          <cell r="C4897" t="str">
            <v>G项目头枕插管</v>
          </cell>
        </row>
        <row r="4898">
          <cell r="A4898" t="str">
            <v>SHT0000290</v>
          </cell>
          <cell r="B4898">
            <v>230</v>
          </cell>
          <cell r="C4898" t="str">
            <v>陕汽靠背板左电泳</v>
          </cell>
        </row>
        <row r="4899">
          <cell r="A4899" t="str">
            <v>SHT0000291</v>
          </cell>
          <cell r="B4899">
            <v>230</v>
          </cell>
          <cell r="C4899" t="str">
            <v>陕汽靠背板右电泳</v>
          </cell>
        </row>
        <row r="4900">
          <cell r="A4900" t="str">
            <v>SHT0000295</v>
          </cell>
          <cell r="B4900">
            <v>220</v>
          </cell>
          <cell r="C4900" t="str">
            <v>重卡右舵中间背骨架总成</v>
          </cell>
        </row>
        <row r="4901">
          <cell r="A4901" t="str">
            <v>SHT0000295</v>
          </cell>
          <cell r="B4901">
            <v>230</v>
          </cell>
          <cell r="C4901" t="str">
            <v>重卡右舵中间背骨架总成</v>
          </cell>
        </row>
        <row r="4902">
          <cell r="A4902" t="str">
            <v>SHT0000298</v>
          </cell>
          <cell r="B4902">
            <v>220</v>
          </cell>
          <cell r="C4902" t="str">
            <v>中间座靠背泡沫总成</v>
          </cell>
        </row>
        <row r="4903">
          <cell r="A4903" t="str">
            <v>SHT0000299</v>
          </cell>
          <cell r="B4903">
            <v>210</v>
          </cell>
          <cell r="C4903" t="str">
            <v>欧曼右舵重卡杂物箱黑色</v>
          </cell>
        </row>
        <row r="4904">
          <cell r="A4904" t="str">
            <v>SHT0000305</v>
          </cell>
          <cell r="B4904">
            <v>220</v>
          </cell>
          <cell r="C4904" t="str">
            <v>靠背护面组件</v>
          </cell>
        </row>
        <row r="4905">
          <cell r="A4905" t="str">
            <v>SHT0000354</v>
          </cell>
          <cell r="B4905">
            <v>220</v>
          </cell>
          <cell r="C4905" t="str">
            <v>摆轮</v>
          </cell>
        </row>
        <row r="4906">
          <cell r="A4906" t="str">
            <v>SHT0000354</v>
          </cell>
          <cell r="B4906">
            <v>230</v>
          </cell>
          <cell r="C4906" t="str">
            <v>摆轮</v>
          </cell>
        </row>
        <row r="4907">
          <cell r="A4907" t="str">
            <v>SHT0000359</v>
          </cell>
          <cell r="B4907">
            <v>230</v>
          </cell>
          <cell r="C4907" t="str">
            <v>气囊减震器总成</v>
          </cell>
        </row>
        <row r="4908">
          <cell r="A4908" t="str">
            <v>SHT0000398</v>
          </cell>
          <cell r="B4908">
            <v>230</v>
          </cell>
          <cell r="C4908" t="str">
            <v>升降器总成</v>
          </cell>
        </row>
        <row r="4909">
          <cell r="A4909" t="str">
            <v>SHT0000400</v>
          </cell>
          <cell r="B4909">
            <v>220</v>
          </cell>
          <cell r="C4909" t="str">
            <v>驾驶员调角器手柄</v>
          </cell>
        </row>
        <row r="4910">
          <cell r="A4910" t="str">
            <v>SHT0000401</v>
          </cell>
          <cell r="B4910">
            <v>220</v>
          </cell>
          <cell r="C4910" t="str">
            <v>驾驶员前端升降调节把手</v>
          </cell>
        </row>
        <row r="4911">
          <cell r="A4911" t="str">
            <v>SHT0000401</v>
          </cell>
          <cell r="B4911">
            <v>230</v>
          </cell>
          <cell r="C4911" t="str">
            <v>驾驶员前端升降调节把手</v>
          </cell>
        </row>
        <row r="4912">
          <cell r="A4912" t="str">
            <v>SHT0000402</v>
          </cell>
          <cell r="B4912">
            <v>220</v>
          </cell>
          <cell r="C4912" t="str">
            <v>驾驶员后端升降调节把手</v>
          </cell>
        </row>
        <row r="4913">
          <cell r="A4913" t="str">
            <v>SHT0000403</v>
          </cell>
          <cell r="B4913">
            <v>220</v>
          </cell>
          <cell r="C4913" t="str">
            <v>副司机升降把手前黑色</v>
          </cell>
        </row>
        <row r="4914">
          <cell r="A4914" t="str">
            <v>SHT0000403</v>
          </cell>
          <cell r="B4914">
            <v>230</v>
          </cell>
          <cell r="C4914" t="str">
            <v>副司机升降把手前黑色</v>
          </cell>
        </row>
        <row r="4915">
          <cell r="A4915" t="str">
            <v>SHT0000404</v>
          </cell>
          <cell r="B4915">
            <v>220</v>
          </cell>
          <cell r="C4915" t="str">
            <v>副司机升降把手后黑色</v>
          </cell>
        </row>
        <row r="4916">
          <cell r="A4916" t="str">
            <v>SHT0000404</v>
          </cell>
          <cell r="B4916">
            <v>230</v>
          </cell>
          <cell r="C4916" t="str">
            <v>副司机升降把手后黑色</v>
          </cell>
        </row>
        <row r="4917">
          <cell r="A4917" t="str">
            <v>SHT0000405</v>
          </cell>
          <cell r="B4917">
            <v>220</v>
          </cell>
          <cell r="C4917" t="str">
            <v>SQDZ副驾驶座角调把手黄</v>
          </cell>
        </row>
        <row r="4918">
          <cell r="A4918" t="str">
            <v>SHT0000406</v>
          </cell>
          <cell r="B4918">
            <v>220</v>
          </cell>
          <cell r="C4918" t="str">
            <v>SQDZ副司机升降器把手左黄</v>
          </cell>
        </row>
        <row r="4919">
          <cell r="A4919" t="str">
            <v>SHT0000407</v>
          </cell>
          <cell r="B4919">
            <v>220</v>
          </cell>
          <cell r="C4919" t="str">
            <v>SQDZ副司机升降器把手右黄</v>
          </cell>
        </row>
        <row r="4920">
          <cell r="A4920" t="str">
            <v>SHT0000413</v>
          </cell>
          <cell r="B4920">
            <v>220</v>
          </cell>
          <cell r="C4920" t="str">
            <v>驾驶员靠背骨架总成</v>
          </cell>
        </row>
        <row r="4921">
          <cell r="A4921" t="str">
            <v>SHT0000413</v>
          </cell>
          <cell r="B4921">
            <v>230</v>
          </cell>
          <cell r="C4921" t="str">
            <v>驾驶员靠背骨架总成</v>
          </cell>
        </row>
        <row r="4922">
          <cell r="A4922" t="str">
            <v>SHT0000414</v>
          </cell>
          <cell r="B4922">
            <v>220</v>
          </cell>
          <cell r="C4922" t="str">
            <v>重卡副背骨架总成无喷涂</v>
          </cell>
        </row>
        <row r="4923">
          <cell r="A4923" t="str">
            <v>SHT0000414</v>
          </cell>
          <cell r="B4923">
            <v>230</v>
          </cell>
          <cell r="C4923" t="str">
            <v>重卡副背骨架总成无喷涂</v>
          </cell>
        </row>
        <row r="4924">
          <cell r="A4924" t="str">
            <v>SHT0000420</v>
          </cell>
          <cell r="B4924">
            <v>220</v>
          </cell>
          <cell r="C4924" t="str">
            <v>重卡中间背包装膜</v>
          </cell>
        </row>
        <row r="4925">
          <cell r="A4925" t="str">
            <v>SHT0000420</v>
          </cell>
          <cell r="B4925">
            <v>230</v>
          </cell>
          <cell r="C4925" t="str">
            <v>重卡中间背包装膜</v>
          </cell>
        </row>
        <row r="4926">
          <cell r="A4926" t="str">
            <v>SHT0000421</v>
          </cell>
          <cell r="B4926">
            <v>220</v>
          </cell>
          <cell r="C4926" t="str">
            <v>重卡中间坐包装膜</v>
          </cell>
        </row>
        <row r="4927">
          <cell r="A4927" t="str">
            <v>SHT0000421</v>
          </cell>
          <cell r="B4927">
            <v>230</v>
          </cell>
          <cell r="C4927" t="str">
            <v>重卡中间坐包装膜</v>
          </cell>
        </row>
        <row r="4928">
          <cell r="A4928" t="str">
            <v>SHT0000425</v>
          </cell>
          <cell r="B4928">
            <v>220</v>
          </cell>
          <cell r="C4928" t="str">
            <v>调节手柄右黑色</v>
          </cell>
        </row>
        <row r="4929">
          <cell r="A4929" t="str">
            <v>SHT0000425</v>
          </cell>
          <cell r="B4929">
            <v>230</v>
          </cell>
          <cell r="C4929" t="str">
            <v>调节手柄右黑色</v>
          </cell>
        </row>
        <row r="4930">
          <cell r="A4930" t="str">
            <v>SHT0000432</v>
          </cell>
          <cell r="B4930">
            <v>230</v>
          </cell>
          <cell r="C4930" t="str">
            <v>减震器总成</v>
          </cell>
        </row>
        <row r="4931">
          <cell r="A4931" t="str">
            <v>SHT0000435</v>
          </cell>
          <cell r="B4931">
            <v>210</v>
          </cell>
          <cell r="C4931" t="str">
            <v>M3000主驾左大护板不带孔</v>
          </cell>
        </row>
        <row r="4932">
          <cell r="A4932" t="str">
            <v>SHT0000439</v>
          </cell>
          <cell r="B4932">
            <v>220</v>
          </cell>
          <cell r="C4932" t="str">
            <v>驾驶员座垫泡沫总成</v>
          </cell>
        </row>
        <row r="4933">
          <cell r="A4933" t="str">
            <v>SHT0000440</v>
          </cell>
          <cell r="B4933">
            <v>220</v>
          </cell>
          <cell r="C4933" t="str">
            <v>H4A升级司机座座盆总成</v>
          </cell>
        </row>
        <row r="4934">
          <cell r="A4934" t="str">
            <v>SHT0000443</v>
          </cell>
          <cell r="B4934">
            <v>220</v>
          </cell>
          <cell r="C4934" t="str">
            <v>滑轨总成</v>
          </cell>
        </row>
        <row r="4935">
          <cell r="A4935" t="str">
            <v>SHT0000443</v>
          </cell>
          <cell r="B4935">
            <v>230</v>
          </cell>
          <cell r="C4935" t="str">
            <v>滑轨总成</v>
          </cell>
        </row>
        <row r="4936">
          <cell r="A4936" t="str">
            <v>SHT0000445</v>
          </cell>
          <cell r="B4936">
            <v>210</v>
          </cell>
          <cell r="C4936" t="str">
            <v>H5调角器罩壳(左)</v>
          </cell>
        </row>
        <row r="4937">
          <cell r="A4937" t="str">
            <v>SHT0000445</v>
          </cell>
          <cell r="B4937">
            <v>220</v>
          </cell>
          <cell r="C4937" t="str">
            <v>H5调角器罩壳(左)</v>
          </cell>
        </row>
        <row r="4938">
          <cell r="A4938" t="str">
            <v>SHT0000446</v>
          </cell>
          <cell r="B4938">
            <v>210</v>
          </cell>
          <cell r="C4938" t="str">
            <v>H5调角器罩壳(右)</v>
          </cell>
        </row>
        <row r="4939">
          <cell r="A4939" t="str">
            <v>SHT0000446</v>
          </cell>
          <cell r="B4939">
            <v>220</v>
          </cell>
          <cell r="C4939" t="str">
            <v>H5调角器罩壳(右)</v>
          </cell>
        </row>
        <row r="4940">
          <cell r="A4940" t="str">
            <v>SHT0000447</v>
          </cell>
          <cell r="B4940">
            <v>210</v>
          </cell>
          <cell r="C4940" t="str">
            <v>H4升级司机坐垫前部罩壳</v>
          </cell>
        </row>
        <row r="4941">
          <cell r="A4941" t="str">
            <v>SHT0000447</v>
          </cell>
          <cell r="B4941">
            <v>220</v>
          </cell>
          <cell r="C4941" t="str">
            <v>H4升级司机坐垫前部罩壳</v>
          </cell>
        </row>
        <row r="4942">
          <cell r="A4942" t="str">
            <v>SHT0000449</v>
          </cell>
          <cell r="B4942">
            <v>220</v>
          </cell>
          <cell r="C4942" t="str">
            <v>H4A司机调角器手柄已喷</v>
          </cell>
        </row>
        <row r="4943">
          <cell r="A4943" t="str">
            <v>SHT0000450</v>
          </cell>
          <cell r="B4943">
            <v>220</v>
          </cell>
          <cell r="C4943" t="str">
            <v>H4A司机仰角手柄黑色</v>
          </cell>
        </row>
        <row r="4944">
          <cell r="A4944" t="str">
            <v>SHT0000452</v>
          </cell>
          <cell r="B4944">
            <v>210</v>
          </cell>
          <cell r="C4944" t="str">
            <v>H4速降按钮</v>
          </cell>
        </row>
        <row r="4945">
          <cell r="A4945" t="str">
            <v>SHT0000454</v>
          </cell>
          <cell r="B4945">
            <v>210</v>
          </cell>
          <cell r="C4945" t="str">
            <v>H4气动升降手柄</v>
          </cell>
        </row>
        <row r="4946">
          <cell r="A4946" t="str">
            <v>SHT0000455</v>
          </cell>
          <cell r="B4946">
            <v>210</v>
          </cell>
          <cell r="C4946" t="str">
            <v>H4升降开关底座</v>
          </cell>
        </row>
        <row r="4947">
          <cell r="A4947" t="str">
            <v>SHT0000456</v>
          </cell>
          <cell r="B4947">
            <v>220</v>
          </cell>
          <cell r="C4947" t="str">
            <v>变阻尼机构总成</v>
          </cell>
        </row>
        <row r="4948">
          <cell r="A4948" t="str">
            <v>SHT0000456</v>
          </cell>
          <cell r="B4948">
            <v>230</v>
          </cell>
          <cell r="C4948" t="str">
            <v>变阻尼机构总成</v>
          </cell>
        </row>
        <row r="4949">
          <cell r="A4949" t="str">
            <v>SHT0000461</v>
          </cell>
          <cell r="B4949">
            <v>230</v>
          </cell>
          <cell r="C4949" t="str">
            <v>主驾靠背骨架总成电泳</v>
          </cell>
        </row>
        <row r="4950">
          <cell r="A4950" t="str">
            <v>SHT0000463</v>
          </cell>
          <cell r="B4950">
            <v>220</v>
          </cell>
          <cell r="C4950" t="str">
            <v>驾驶员座垫泡沫总成</v>
          </cell>
        </row>
        <row r="4951">
          <cell r="A4951" t="str">
            <v>SHT0000474</v>
          </cell>
          <cell r="B4951">
            <v>220</v>
          </cell>
          <cell r="C4951" t="str">
            <v>欧曼升级重卡豪华扶手泡沫</v>
          </cell>
        </row>
        <row r="4952">
          <cell r="A4952" t="str">
            <v>SHT0000477</v>
          </cell>
          <cell r="B4952">
            <v>220</v>
          </cell>
          <cell r="C4952" t="str">
            <v>H4上卧铺左转轴</v>
          </cell>
        </row>
        <row r="4953">
          <cell r="A4953" t="str">
            <v>SHT0000478</v>
          </cell>
          <cell r="B4953">
            <v>220</v>
          </cell>
          <cell r="C4953" t="str">
            <v>H4上卧铺支撑胶套</v>
          </cell>
        </row>
        <row r="4954">
          <cell r="A4954" t="str">
            <v>SHT0000478</v>
          </cell>
          <cell r="B4954">
            <v>230</v>
          </cell>
          <cell r="C4954" t="str">
            <v>H4上卧铺支撑胶套</v>
          </cell>
        </row>
        <row r="4955">
          <cell r="A4955" t="str">
            <v>SHT0000479</v>
          </cell>
          <cell r="B4955">
            <v>220</v>
          </cell>
          <cell r="C4955" t="str">
            <v>H4上卧铺防护网支撑管</v>
          </cell>
        </row>
        <row r="4956">
          <cell r="A4956" t="str">
            <v>SHT0000479</v>
          </cell>
          <cell r="B4956">
            <v>230</v>
          </cell>
          <cell r="C4956" t="str">
            <v>H4上卧铺防护网支撑管</v>
          </cell>
        </row>
        <row r="4957">
          <cell r="A4957" t="str">
            <v>SHT0000480</v>
          </cell>
          <cell r="B4957">
            <v>220</v>
          </cell>
          <cell r="C4957" t="str">
            <v>H4上卧铺带扣罩壳限位卡片</v>
          </cell>
        </row>
        <row r="4958">
          <cell r="A4958" t="str">
            <v>SHT0000480</v>
          </cell>
          <cell r="B4958">
            <v>230</v>
          </cell>
          <cell r="C4958" t="str">
            <v>H4上卧铺带扣罩壳限位卡片</v>
          </cell>
        </row>
        <row r="4959">
          <cell r="A4959" t="str">
            <v>SHT0000481</v>
          </cell>
          <cell r="B4959">
            <v>220</v>
          </cell>
          <cell r="C4959" t="str">
            <v>H4上卧铺右转轴</v>
          </cell>
        </row>
        <row r="4960">
          <cell r="A4960" t="str">
            <v>SHT0000482</v>
          </cell>
          <cell r="B4960">
            <v>220</v>
          </cell>
          <cell r="C4960" t="str">
            <v>H4上卧铺拉带带扣罩壳</v>
          </cell>
        </row>
        <row r="4961">
          <cell r="A4961" t="str">
            <v>SHT0000483</v>
          </cell>
          <cell r="B4961">
            <v>220</v>
          </cell>
          <cell r="C4961" t="str">
            <v>H4上卧铺侧支撑</v>
          </cell>
        </row>
        <row r="4962">
          <cell r="A4962" t="str">
            <v>SHT0000483</v>
          </cell>
          <cell r="B4962">
            <v>230</v>
          </cell>
          <cell r="C4962" t="str">
            <v>H4上卧铺侧支撑</v>
          </cell>
        </row>
        <row r="4963">
          <cell r="A4963" t="str">
            <v>SHT0000484</v>
          </cell>
          <cell r="B4963">
            <v>220</v>
          </cell>
          <cell r="C4963" t="str">
            <v>H4上卧铺护面总成</v>
          </cell>
        </row>
        <row r="4964">
          <cell r="A4964" t="str">
            <v>SHT0000485</v>
          </cell>
          <cell r="B4964">
            <v>220</v>
          </cell>
          <cell r="C4964" t="str">
            <v>H4长车身上卧铺骨架总成</v>
          </cell>
        </row>
        <row r="4965">
          <cell r="A4965" t="str">
            <v>SHT0000485</v>
          </cell>
          <cell r="B4965">
            <v>230</v>
          </cell>
          <cell r="C4965" t="str">
            <v>H4长车身上卧铺骨架总成</v>
          </cell>
        </row>
        <row r="4966">
          <cell r="A4966" t="str">
            <v>SHT0000486</v>
          </cell>
          <cell r="B4966">
            <v>220</v>
          </cell>
          <cell r="C4966" t="str">
            <v>H4下卧铺护网挂点</v>
          </cell>
        </row>
        <row r="4967">
          <cell r="A4967" t="str">
            <v>SHT0000487</v>
          </cell>
          <cell r="B4967">
            <v>220</v>
          </cell>
          <cell r="C4967" t="str">
            <v>H4上卧铺拉带总成</v>
          </cell>
        </row>
        <row r="4968">
          <cell r="A4968" t="str">
            <v>SHT0000488</v>
          </cell>
          <cell r="B4968">
            <v>220</v>
          </cell>
          <cell r="C4968" t="str">
            <v>H4上卧铺总成包装膜</v>
          </cell>
        </row>
        <row r="4969">
          <cell r="A4969" t="str">
            <v>SHT0000488</v>
          </cell>
          <cell r="B4969">
            <v>230</v>
          </cell>
          <cell r="C4969" t="str">
            <v>H4上卧铺总成包装膜</v>
          </cell>
        </row>
        <row r="4970">
          <cell r="A4970" t="str">
            <v>SHT0000489</v>
          </cell>
          <cell r="B4970">
            <v>220</v>
          </cell>
          <cell r="C4970" t="str">
            <v>上卧铺泡沫总成</v>
          </cell>
        </row>
        <row r="4971">
          <cell r="A4971" t="str">
            <v>SHT0000490</v>
          </cell>
          <cell r="B4971">
            <v>220</v>
          </cell>
          <cell r="C4971" t="str">
            <v>驾驶员座垫泡沫总成</v>
          </cell>
        </row>
        <row r="4972">
          <cell r="A4972" t="str">
            <v>SHT0000491</v>
          </cell>
          <cell r="B4972">
            <v>220</v>
          </cell>
          <cell r="C4972" t="str">
            <v>驾驶员靠背泡沫总成</v>
          </cell>
        </row>
        <row r="4973">
          <cell r="A4973" t="str">
            <v>SHT0000493</v>
          </cell>
          <cell r="B4973">
            <v>210</v>
          </cell>
          <cell r="C4973" t="str">
            <v>H4安全带外部罩壳浅灰</v>
          </cell>
        </row>
        <row r="4974">
          <cell r="A4974" t="str">
            <v>SHT0000493</v>
          </cell>
          <cell r="B4974">
            <v>220</v>
          </cell>
          <cell r="C4974" t="str">
            <v>H4安全带外部罩壳浅灰</v>
          </cell>
        </row>
        <row r="4975">
          <cell r="A4975" t="str">
            <v>SHT0000494</v>
          </cell>
          <cell r="B4975">
            <v>220</v>
          </cell>
          <cell r="C4975" t="str">
            <v>H4驾驶员安全带总成</v>
          </cell>
        </row>
        <row r="4976">
          <cell r="A4976" t="str">
            <v>SHT0000495</v>
          </cell>
          <cell r="B4976">
            <v>220</v>
          </cell>
          <cell r="C4976" t="str">
            <v>H4正副司机靠背包装膜</v>
          </cell>
        </row>
        <row r="4977">
          <cell r="A4977" t="str">
            <v>SHT0000495</v>
          </cell>
          <cell r="B4977">
            <v>230</v>
          </cell>
          <cell r="C4977" t="str">
            <v>H4正副司机靠背包装膜</v>
          </cell>
        </row>
        <row r="4978">
          <cell r="A4978" t="str">
            <v>SHT0000496</v>
          </cell>
          <cell r="B4978">
            <v>220</v>
          </cell>
          <cell r="C4978" t="str">
            <v>安全带外部罩壳固定片</v>
          </cell>
        </row>
        <row r="4979">
          <cell r="A4979" t="str">
            <v>SHT0000496</v>
          </cell>
          <cell r="B4979">
            <v>230</v>
          </cell>
          <cell r="C4979" t="str">
            <v>安全带外部罩壳固定片</v>
          </cell>
        </row>
        <row r="4980">
          <cell r="A4980" t="str">
            <v>SHT0000498</v>
          </cell>
          <cell r="B4980">
            <v>220</v>
          </cell>
          <cell r="C4980" t="str">
            <v>H4司机腰部调节总成</v>
          </cell>
        </row>
        <row r="4981">
          <cell r="A4981" t="str">
            <v>SHT0000498</v>
          </cell>
          <cell r="B4981">
            <v>230</v>
          </cell>
          <cell r="C4981" t="str">
            <v>H4司机腰部调节总成</v>
          </cell>
        </row>
        <row r="4982">
          <cell r="A4982" t="str">
            <v>SHT0000500</v>
          </cell>
          <cell r="B4982">
            <v>220</v>
          </cell>
          <cell r="C4982" t="str">
            <v>H4司机腰部调节手轮黑色</v>
          </cell>
        </row>
        <row r="4983">
          <cell r="A4983" t="str">
            <v>SHT0000501</v>
          </cell>
          <cell r="B4983">
            <v>220</v>
          </cell>
          <cell r="C4983" t="str">
            <v>H4正副司机坐垫包装膜</v>
          </cell>
        </row>
        <row r="4984">
          <cell r="A4984" t="str">
            <v>SHT0000501</v>
          </cell>
          <cell r="B4984">
            <v>230</v>
          </cell>
          <cell r="C4984" t="str">
            <v>H4正副司机坐垫包装膜</v>
          </cell>
        </row>
        <row r="4985">
          <cell r="A4985" t="str">
            <v>SHT0000502</v>
          </cell>
          <cell r="B4985">
            <v>210</v>
          </cell>
          <cell r="C4985" t="str">
            <v>H4正副安全带导向塑料件</v>
          </cell>
        </row>
        <row r="4986">
          <cell r="A4986" t="str">
            <v>SHT0000502</v>
          </cell>
          <cell r="B4986">
            <v>220</v>
          </cell>
          <cell r="C4986" t="str">
            <v>H4正副安全带导向塑料件</v>
          </cell>
        </row>
        <row r="4987">
          <cell r="A4987" t="str">
            <v>SHT0000502</v>
          </cell>
          <cell r="B4987">
            <v>230</v>
          </cell>
          <cell r="C4987" t="str">
            <v>H4正副安全带导向塑料件</v>
          </cell>
        </row>
        <row r="4988">
          <cell r="A4988" t="str">
            <v>SHT0000503</v>
          </cell>
          <cell r="B4988">
            <v>210</v>
          </cell>
          <cell r="C4988" t="str">
            <v>H4按钮堵盖</v>
          </cell>
        </row>
        <row r="4989">
          <cell r="A4989" t="str">
            <v>SHT0000503</v>
          </cell>
          <cell r="B4989">
            <v>220</v>
          </cell>
          <cell r="C4989" t="str">
            <v>H4按钮堵盖</v>
          </cell>
        </row>
        <row r="4990">
          <cell r="A4990" t="str">
            <v>SHT0000504</v>
          </cell>
          <cell r="B4990">
            <v>210</v>
          </cell>
          <cell r="C4990" t="str">
            <v>H4A升级司机座垫后部罩壳</v>
          </cell>
        </row>
        <row r="4991">
          <cell r="A4991" t="str">
            <v>SHT0000504</v>
          </cell>
          <cell r="B4991">
            <v>220</v>
          </cell>
          <cell r="C4991" t="str">
            <v>H4A升级司机座垫后部罩壳</v>
          </cell>
        </row>
        <row r="4992">
          <cell r="A4992" t="str">
            <v>SHT0000505</v>
          </cell>
          <cell r="B4992">
            <v>220</v>
          </cell>
          <cell r="C4992" t="str">
            <v>H4A升降调节开关总成</v>
          </cell>
        </row>
        <row r="4993">
          <cell r="A4993" t="str">
            <v>SHT0000505</v>
          </cell>
          <cell r="B4993">
            <v>230</v>
          </cell>
          <cell r="C4993" t="str">
            <v>H4A升降调节开关总成</v>
          </cell>
        </row>
        <row r="4994">
          <cell r="A4994" t="str">
            <v>SHT0000506</v>
          </cell>
          <cell r="B4994">
            <v>210</v>
          </cell>
          <cell r="C4994" t="str">
            <v>H4升级座椅司机左罩壳</v>
          </cell>
        </row>
        <row r="4995">
          <cell r="A4995" t="str">
            <v>SHT0000506</v>
          </cell>
          <cell r="B4995">
            <v>220</v>
          </cell>
          <cell r="C4995" t="str">
            <v>H4升级座椅司机左罩壳</v>
          </cell>
        </row>
        <row r="4996">
          <cell r="A4996" t="str">
            <v>SHT0000507</v>
          </cell>
          <cell r="B4996">
            <v>220</v>
          </cell>
          <cell r="C4996" t="str">
            <v>H4A升级司机底座总成</v>
          </cell>
        </row>
        <row r="4997">
          <cell r="A4997" t="str">
            <v>SHT0000507</v>
          </cell>
          <cell r="B4997">
            <v>230</v>
          </cell>
          <cell r="C4997" t="str">
            <v>H4A升级司机底座总成</v>
          </cell>
        </row>
        <row r="4998">
          <cell r="A4998" t="str">
            <v>SHT0000508</v>
          </cell>
          <cell r="B4998">
            <v>210</v>
          </cell>
          <cell r="C4998" t="str">
            <v>H4A主驾调角器右罩壳</v>
          </cell>
        </row>
        <row r="4999">
          <cell r="A4999" t="str">
            <v>SHT0000508</v>
          </cell>
          <cell r="B4999">
            <v>220</v>
          </cell>
          <cell r="C4999" t="str">
            <v>H4A主驾调角器右罩壳</v>
          </cell>
        </row>
        <row r="5000">
          <cell r="A5000" t="str">
            <v>SHT0000510</v>
          </cell>
          <cell r="B5000">
            <v>220</v>
          </cell>
          <cell r="C5000" t="str">
            <v>白铝标牌</v>
          </cell>
        </row>
        <row r="5001">
          <cell r="A5001" t="str">
            <v>SHT0000512</v>
          </cell>
          <cell r="B5001">
            <v>220</v>
          </cell>
          <cell r="C5001" t="str">
            <v>H4A升级靠背骨架焊接总成</v>
          </cell>
        </row>
        <row r="5002">
          <cell r="A5002" t="str">
            <v>SHT0000512</v>
          </cell>
          <cell r="B5002">
            <v>230</v>
          </cell>
          <cell r="C5002" t="str">
            <v>H4A升级靠背骨架焊接总成</v>
          </cell>
        </row>
        <row r="5003">
          <cell r="A5003" t="str">
            <v>SHT0000514</v>
          </cell>
          <cell r="B5003">
            <v>220</v>
          </cell>
          <cell r="C5003" t="str">
            <v>H4下卧铺护面总成</v>
          </cell>
        </row>
        <row r="5004">
          <cell r="A5004" t="str">
            <v>SHT0000515</v>
          </cell>
          <cell r="B5004">
            <v>220</v>
          </cell>
          <cell r="C5004" t="str">
            <v>下卧铺泡沫总成右</v>
          </cell>
        </row>
        <row r="5005">
          <cell r="A5005" t="str">
            <v>SHT0000516</v>
          </cell>
          <cell r="B5005">
            <v>220</v>
          </cell>
          <cell r="C5005" t="str">
            <v>下卧铺泡沫总成左</v>
          </cell>
        </row>
        <row r="5006">
          <cell r="A5006" t="str">
            <v>SHT0000518</v>
          </cell>
          <cell r="B5006">
            <v>220</v>
          </cell>
          <cell r="C5006" t="str">
            <v>主驾底座模块化总成</v>
          </cell>
        </row>
        <row r="5007">
          <cell r="A5007" t="str">
            <v>SHT0000518</v>
          </cell>
          <cell r="B5007">
            <v>230</v>
          </cell>
          <cell r="C5007" t="str">
            <v>主驾底座模块化总成</v>
          </cell>
        </row>
        <row r="5008">
          <cell r="A5008" t="str">
            <v>SHT0000519</v>
          </cell>
          <cell r="B5008">
            <v>220</v>
          </cell>
          <cell r="C5008" t="str">
            <v>SQDZ 主驾驶座角调把手黄</v>
          </cell>
        </row>
        <row r="5009">
          <cell r="A5009" t="str">
            <v>SHT0000519</v>
          </cell>
          <cell r="B5009">
            <v>230</v>
          </cell>
          <cell r="C5009" t="str">
            <v>SQDZ 主驾驶座角调把手黄</v>
          </cell>
        </row>
        <row r="5010">
          <cell r="A5010" t="str">
            <v>SHT0000520</v>
          </cell>
          <cell r="B5010">
            <v>220</v>
          </cell>
          <cell r="C5010" t="str">
            <v>司机升降器把手左后黄色</v>
          </cell>
        </row>
        <row r="5011">
          <cell r="A5011" t="str">
            <v>SHT0000520</v>
          </cell>
          <cell r="B5011">
            <v>230</v>
          </cell>
          <cell r="C5011" t="str">
            <v>司机升降器把手左后黄色</v>
          </cell>
        </row>
        <row r="5012">
          <cell r="A5012" t="str">
            <v>SHT0000521</v>
          </cell>
          <cell r="B5012">
            <v>220</v>
          </cell>
          <cell r="C5012" t="str">
            <v>重卡腰部调整手柄</v>
          </cell>
        </row>
        <row r="5013">
          <cell r="A5013" t="str">
            <v>SHT0000521</v>
          </cell>
          <cell r="B5013">
            <v>230</v>
          </cell>
          <cell r="C5013" t="str">
            <v>重卡腰部调整手柄</v>
          </cell>
        </row>
        <row r="5014">
          <cell r="A5014" t="str">
            <v>SHT0000523</v>
          </cell>
          <cell r="B5014">
            <v>220</v>
          </cell>
          <cell r="C5014" t="str">
            <v>H2副驾靠背护面总成</v>
          </cell>
        </row>
        <row r="5015">
          <cell r="A5015" t="str">
            <v>SHT0000524</v>
          </cell>
          <cell r="B5015">
            <v>220</v>
          </cell>
          <cell r="C5015" t="str">
            <v>驾驶员座垫护面总成</v>
          </cell>
        </row>
        <row r="5016">
          <cell r="A5016" t="str">
            <v>SHT0000525</v>
          </cell>
          <cell r="B5016">
            <v>220</v>
          </cell>
          <cell r="C5016" t="str">
            <v>驾驶员座垫泡沫总成</v>
          </cell>
        </row>
        <row r="5017">
          <cell r="A5017" t="str">
            <v>SHT0000526</v>
          </cell>
          <cell r="B5017">
            <v>220</v>
          </cell>
          <cell r="C5017" t="str">
            <v>欧曼升级正副靠背包装膜</v>
          </cell>
        </row>
        <row r="5018">
          <cell r="A5018" t="str">
            <v>SHT0000526</v>
          </cell>
          <cell r="B5018">
            <v>230</v>
          </cell>
          <cell r="C5018" t="str">
            <v>欧曼升级正副靠背包装膜</v>
          </cell>
        </row>
        <row r="5019">
          <cell r="A5019" t="str">
            <v>SHT0000527</v>
          </cell>
          <cell r="B5019">
            <v>220</v>
          </cell>
          <cell r="C5019" t="str">
            <v>欧曼升级正副坐垫包装膜</v>
          </cell>
        </row>
        <row r="5020">
          <cell r="A5020" t="str">
            <v>SHT0000527</v>
          </cell>
          <cell r="B5020">
            <v>230</v>
          </cell>
          <cell r="C5020" t="str">
            <v>欧曼升级正副坐垫包装膜</v>
          </cell>
        </row>
        <row r="5021">
          <cell r="A5021" t="str">
            <v>SHT0000528</v>
          </cell>
          <cell r="B5021">
            <v>220</v>
          </cell>
          <cell r="C5021" t="str">
            <v>上卧铺护面总成</v>
          </cell>
        </row>
        <row r="5022">
          <cell r="A5022" t="str">
            <v>SHT0000530</v>
          </cell>
          <cell r="B5022">
            <v>220</v>
          </cell>
          <cell r="C5022" t="str">
            <v>副驾驶员座垫泡沫总成</v>
          </cell>
        </row>
        <row r="5023">
          <cell r="A5023" t="str">
            <v>SHT0000531</v>
          </cell>
          <cell r="B5023">
            <v>220</v>
          </cell>
          <cell r="C5023" t="str">
            <v>副驾驶员靠背泡沫总成</v>
          </cell>
        </row>
        <row r="5024">
          <cell r="A5024" t="str">
            <v>SHT0000532</v>
          </cell>
          <cell r="B5024">
            <v>220</v>
          </cell>
          <cell r="C5024" t="str">
            <v>H4A升级副司机背骨架总成</v>
          </cell>
        </row>
        <row r="5025">
          <cell r="A5025" t="str">
            <v>SHT0000532</v>
          </cell>
          <cell r="B5025">
            <v>230</v>
          </cell>
          <cell r="C5025" t="str">
            <v>H4A升级副司机背骨架总成</v>
          </cell>
        </row>
        <row r="5026">
          <cell r="A5026" t="str">
            <v>SHT0000534</v>
          </cell>
          <cell r="B5026">
            <v>220</v>
          </cell>
          <cell r="C5026" t="str">
            <v>H4橡胶垫</v>
          </cell>
        </row>
        <row r="5027">
          <cell r="A5027" t="str">
            <v>SHT0000534</v>
          </cell>
          <cell r="B5027">
            <v>230</v>
          </cell>
          <cell r="C5027" t="str">
            <v>H4橡胶垫</v>
          </cell>
        </row>
        <row r="5028">
          <cell r="A5028" t="str">
            <v>SHT0000535</v>
          </cell>
          <cell r="B5028">
            <v>210</v>
          </cell>
          <cell r="C5028" t="str">
            <v>H4A副司机调角器罩壳(右)</v>
          </cell>
        </row>
        <row r="5029">
          <cell r="A5029" t="str">
            <v>SHT0000535</v>
          </cell>
          <cell r="B5029">
            <v>220</v>
          </cell>
          <cell r="C5029" t="str">
            <v>H4A副司机调角器罩壳(右)</v>
          </cell>
        </row>
        <row r="5030">
          <cell r="A5030" t="str">
            <v>SHT0000536</v>
          </cell>
          <cell r="B5030">
            <v>220</v>
          </cell>
          <cell r="C5030" t="str">
            <v>H4副驾驶员安全带总成</v>
          </cell>
        </row>
        <row r="5031">
          <cell r="A5031" t="str">
            <v>SHT0000537</v>
          </cell>
          <cell r="B5031">
            <v>220</v>
          </cell>
          <cell r="C5031" t="str">
            <v>H4A副司机调角器手柄已喷</v>
          </cell>
        </row>
        <row r="5032">
          <cell r="A5032" t="str">
            <v>SHT0000538</v>
          </cell>
          <cell r="B5032">
            <v>220</v>
          </cell>
          <cell r="C5032" t="str">
            <v>H4副司机座盆总成</v>
          </cell>
        </row>
        <row r="5033">
          <cell r="A5033" t="str">
            <v>SHT0000539</v>
          </cell>
          <cell r="B5033">
            <v>210</v>
          </cell>
          <cell r="C5033" t="str">
            <v>H4A副司机调角器罩壳(左)</v>
          </cell>
        </row>
        <row r="5034">
          <cell r="A5034" t="str">
            <v>SHT0000539</v>
          </cell>
          <cell r="B5034">
            <v>220</v>
          </cell>
          <cell r="C5034" t="str">
            <v>H4A副司机调角器罩壳(左)</v>
          </cell>
        </row>
        <row r="5035">
          <cell r="A5035" t="str">
            <v>SHT0000540</v>
          </cell>
          <cell r="B5035">
            <v>210</v>
          </cell>
          <cell r="C5035" t="str">
            <v>H4副司机坐垫底部护板</v>
          </cell>
        </row>
        <row r="5036">
          <cell r="A5036" t="str">
            <v>SHT0000540</v>
          </cell>
          <cell r="B5036">
            <v>220</v>
          </cell>
          <cell r="C5036" t="str">
            <v>H4副司机坐垫底部护板</v>
          </cell>
        </row>
        <row r="5037">
          <cell r="A5037" t="str">
            <v>SHT0000541</v>
          </cell>
          <cell r="B5037">
            <v>220</v>
          </cell>
          <cell r="C5037" t="str">
            <v>副驾驶员靠背护面总成</v>
          </cell>
        </row>
        <row r="5038">
          <cell r="A5038" t="str">
            <v>SHT0000542</v>
          </cell>
          <cell r="B5038">
            <v>220</v>
          </cell>
          <cell r="C5038" t="str">
            <v>H4副司机底座总成</v>
          </cell>
        </row>
        <row r="5039">
          <cell r="A5039" t="str">
            <v>SHT0000543</v>
          </cell>
          <cell r="B5039">
            <v>220</v>
          </cell>
          <cell r="C5039" t="str">
            <v>副驾驶员座垫护面总成</v>
          </cell>
        </row>
        <row r="5040">
          <cell r="A5040" t="str">
            <v>SHT0000544</v>
          </cell>
          <cell r="B5040">
            <v>220</v>
          </cell>
          <cell r="C5040" t="str">
            <v>H4副司机座框总成</v>
          </cell>
        </row>
        <row r="5041">
          <cell r="A5041" t="str">
            <v>SHT0000544</v>
          </cell>
          <cell r="B5041">
            <v>230</v>
          </cell>
          <cell r="C5041" t="str">
            <v>H4副司机座框总成</v>
          </cell>
        </row>
        <row r="5042">
          <cell r="A5042" t="str">
            <v>SHT0000545</v>
          </cell>
          <cell r="B5042">
            <v>220</v>
          </cell>
          <cell r="C5042" t="str">
            <v>驾驶员靠背护面总成</v>
          </cell>
        </row>
        <row r="5043">
          <cell r="A5043" t="str">
            <v>SHT0000546</v>
          </cell>
          <cell r="B5043">
            <v>220</v>
          </cell>
          <cell r="C5043" t="str">
            <v>H4A升级司机座椅坐垫护面</v>
          </cell>
        </row>
        <row r="5044">
          <cell r="A5044" t="str">
            <v>SHT0000547</v>
          </cell>
          <cell r="B5044">
            <v>220</v>
          </cell>
          <cell r="C5044" t="str">
            <v>副驾驶员座垫护面总成</v>
          </cell>
        </row>
        <row r="5045">
          <cell r="A5045" t="str">
            <v>SHT0000548</v>
          </cell>
          <cell r="B5045">
            <v>220</v>
          </cell>
          <cell r="C5045" t="str">
            <v>副驾驶员靠背护面总成</v>
          </cell>
        </row>
        <row r="5046">
          <cell r="A5046" t="str">
            <v>SHT0000549</v>
          </cell>
          <cell r="B5046">
            <v>220</v>
          </cell>
          <cell r="C5046" t="str">
            <v>H4-S下卧铺护面总成</v>
          </cell>
        </row>
        <row r="5047">
          <cell r="A5047" t="str">
            <v>SHT0000550</v>
          </cell>
          <cell r="B5047">
            <v>220</v>
          </cell>
          <cell r="C5047" t="str">
            <v>下卧铺泡沫总成加宽左</v>
          </cell>
        </row>
        <row r="5048">
          <cell r="A5048" t="str">
            <v>SHT0000551</v>
          </cell>
          <cell r="B5048">
            <v>220</v>
          </cell>
          <cell r="C5048" t="str">
            <v>下卧铺泡沫总成加宽右</v>
          </cell>
        </row>
        <row r="5049">
          <cell r="A5049" t="str">
            <v>SHT0000552</v>
          </cell>
          <cell r="B5049">
            <v>220</v>
          </cell>
          <cell r="C5049" t="str">
            <v>加宽下卧铺护面总成</v>
          </cell>
        </row>
        <row r="5050">
          <cell r="A5050" t="str">
            <v>SHT0000553</v>
          </cell>
          <cell r="B5050">
            <v>220</v>
          </cell>
          <cell r="C5050" t="str">
            <v>加宽下卧铺护面总成</v>
          </cell>
        </row>
        <row r="5051">
          <cell r="A5051" t="str">
            <v>SHT0000554</v>
          </cell>
          <cell r="B5051">
            <v>220</v>
          </cell>
          <cell r="C5051" t="str">
            <v>驾驶员座垫护面总成</v>
          </cell>
        </row>
        <row r="5052">
          <cell r="A5052" t="str">
            <v>SHT0000555</v>
          </cell>
          <cell r="B5052">
            <v>220</v>
          </cell>
          <cell r="C5052" t="str">
            <v>驾驶员靠背护面总成</v>
          </cell>
        </row>
        <row r="5053">
          <cell r="A5053" t="str">
            <v>SHT0000556</v>
          </cell>
          <cell r="B5053">
            <v>220</v>
          </cell>
          <cell r="C5053" t="str">
            <v>驾驶员靠背骨架总成</v>
          </cell>
        </row>
        <row r="5054">
          <cell r="A5054" t="str">
            <v>SHT0000556</v>
          </cell>
          <cell r="B5054">
            <v>230</v>
          </cell>
          <cell r="C5054" t="str">
            <v>驾驶员靠背骨架总成</v>
          </cell>
        </row>
        <row r="5055">
          <cell r="A5055" t="str">
            <v>SHT0000557</v>
          </cell>
          <cell r="B5055">
            <v>220</v>
          </cell>
          <cell r="C5055" t="str">
            <v>驾驶员底支架总成</v>
          </cell>
        </row>
        <row r="5056">
          <cell r="A5056" t="str">
            <v>SHT0000558</v>
          </cell>
          <cell r="B5056">
            <v>220</v>
          </cell>
          <cell r="C5056" t="str">
            <v>欧曼升级扶手包装膜</v>
          </cell>
        </row>
        <row r="5057">
          <cell r="A5057" t="str">
            <v>SHT0000558</v>
          </cell>
          <cell r="B5057">
            <v>230</v>
          </cell>
          <cell r="C5057" t="str">
            <v>欧曼升级扶手包装膜</v>
          </cell>
        </row>
        <row r="5058">
          <cell r="A5058" t="str">
            <v>SHT0000559</v>
          </cell>
          <cell r="B5058">
            <v>220</v>
          </cell>
          <cell r="C5058" t="str">
            <v>右侧扶手护面总成</v>
          </cell>
        </row>
        <row r="5059">
          <cell r="A5059" t="str">
            <v>SHT0000560</v>
          </cell>
          <cell r="B5059">
            <v>220</v>
          </cell>
          <cell r="C5059" t="str">
            <v>中间座折叠板右侧左舵</v>
          </cell>
        </row>
        <row r="5060">
          <cell r="A5060" t="str">
            <v>SHT0000560</v>
          </cell>
          <cell r="B5060">
            <v>230</v>
          </cell>
          <cell r="C5060" t="str">
            <v>中间座折叠板右侧左舵</v>
          </cell>
        </row>
        <row r="5061">
          <cell r="A5061" t="str">
            <v>SHT0000561</v>
          </cell>
          <cell r="B5061">
            <v>220</v>
          </cell>
          <cell r="C5061" t="str">
            <v>中间座靠背泡沫总成</v>
          </cell>
        </row>
        <row r="5062">
          <cell r="A5062" t="str">
            <v>SHT0000563</v>
          </cell>
          <cell r="B5062">
            <v>220</v>
          </cell>
          <cell r="C5062" t="str">
            <v>中间座座垫泡沫总成</v>
          </cell>
        </row>
        <row r="5063">
          <cell r="A5063" t="str">
            <v>SHT0000566</v>
          </cell>
          <cell r="B5063">
            <v>220</v>
          </cell>
          <cell r="C5063" t="str">
            <v>重卡中间靠背骨架总成</v>
          </cell>
        </row>
        <row r="5064">
          <cell r="A5064" t="str">
            <v>SHT0000566</v>
          </cell>
          <cell r="B5064">
            <v>230</v>
          </cell>
          <cell r="C5064" t="str">
            <v>重卡中间靠背骨架总成</v>
          </cell>
        </row>
        <row r="5065">
          <cell r="A5065" t="str">
            <v>SHT0000567</v>
          </cell>
          <cell r="B5065">
            <v>220</v>
          </cell>
          <cell r="C5065" t="str">
            <v>中间座靠背护面总成</v>
          </cell>
        </row>
        <row r="5066">
          <cell r="A5066" t="str">
            <v>SHT0000568</v>
          </cell>
          <cell r="B5066">
            <v>210</v>
          </cell>
          <cell r="C5066" t="str">
            <v>重卡中间座杂物箱浅灰</v>
          </cell>
        </row>
        <row r="5067">
          <cell r="A5067" t="str">
            <v>SHT0000568</v>
          </cell>
          <cell r="B5067">
            <v>220</v>
          </cell>
          <cell r="C5067" t="str">
            <v>重卡中间座杂物箱浅灰</v>
          </cell>
        </row>
        <row r="5068">
          <cell r="A5068" t="str">
            <v>SHT0000569</v>
          </cell>
          <cell r="B5068">
            <v>220</v>
          </cell>
          <cell r="C5068" t="str">
            <v>中间座座垫护面总成</v>
          </cell>
        </row>
        <row r="5069">
          <cell r="A5069" t="str">
            <v>SHT0000570</v>
          </cell>
          <cell r="B5069">
            <v>210</v>
          </cell>
          <cell r="C5069" t="str">
            <v>尼龙垫-1033E</v>
          </cell>
        </row>
        <row r="5070">
          <cell r="A5070" t="str">
            <v>SHT0000570</v>
          </cell>
          <cell r="B5070">
            <v>220</v>
          </cell>
          <cell r="C5070" t="str">
            <v>尼龙垫-1033E</v>
          </cell>
        </row>
        <row r="5071">
          <cell r="A5071" t="str">
            <v>SHT0000571</v>
          </cell>
          <cell r="B5071">
            <v>220</v>
          </cell>
          <cell r="C5071" t="str">
            <v>H3升级正司机角调把手黄色</v>
          </cell>
        </row>
        <row r="5072">
          <cell r="A5072" t="str">
            <v>SHT0000572</v>
          </cell>
          <cell r="B5072">
            <v>220</v>
          </cell>
          <cell r="C5072" t="str">
            <v>主驾底座模块化总成</v>
          </cell>
        </row>
        <row r="5073">
          <cell r="A5073" t="str">
            <v>SHT0000572</v>
          </cell>
          <cell r="B5073">
            <v>230</v>
          </cell>
          <cell r="C5073" t="str">
            <v>主驾底座模块化总成</v>
          </cell>
        </row>
        <row r="5074">
          <cell r="A5074" t="str">
            <v>SHT0000573</v>
          </cell>
          <cell r="B5074">
            <v>220</v>
          </cell>
          <cell r="C5074" t="str">
            <v>H3改型副司机靠背护面</v>
          </cell>
        </row>
        <row r="5075">
          <cell r="A5075" t="str">
            <v>SHT0000574</v>
          </cell>
          <cell r="B5075">
            <v>220</v>
          </cell>
          <cell r="C5075" t="str">
            <v>H3改型座盆组件</v>
          </cell>
        </row>
        <row r="5076">
          <cell r="A5076" t="str">
            <v>SHT0000575</v>
          </cell>
          <cell r="B5076">
            <v>220</v>
          </cell>
          <cell r="C5076" t="str">
            <v>H3改型副司机座垫护面</v>
          </cell>
        </row>
        <row r="5077">
          <cell r="A5077" t="str">
            <v>SHT0000576</v>
          </cell>
          <cell r="B5077">
            <v>220</v>
          </cell>
          <cell r="C5077" t="str">
            <v>H3改型副司机底座骨架总成</v>
          </cell>
        </row>
        <row r="5078">
          <cell r="A5078" t="str">
            <v>SHT0000577</v>
          </cell>
          <cell r="B5078">
            <v>220</v>
          </cell>
          <cell r="C5078" t="str">
            <v>H3改型副司机背骨架总成</v>
          </cell>
        </row>
        <row r="5079">
          <cell r="A5079" t="str">
            <v>SHT0000577</v>
          </cell>
          <cell r="B5079">
            <v>230</v>
          </cell>
          <cell r="C5079" t="str">
            <v>H3改型副司机背骨架总成</v>
          </cell>
        </row>
        <row r="5080">
          <cell r="A5080" t="str">
            <v>SHT0000578</v>
          </cell>
          <cell r="B5080">
            <v>220</v>
          </cell>
          <cell r="C5080" t="str">
            <v>副驾驶员座垫泡沫总成</v>
          </cell>
        </row>
        <row r="5081">
          <cell r="A5081" t="str">
            <v>SHT0000579</v>
          </cell>
          <cell r="B5081">
            <v>220</v>
          </cell>
          <cell r="C5081" t="str">
            <v>副驾驶员靠背泡沫总成</v>
          </cell>
        </row>
        <row r="5082">
          <cell r="A5082" t="str">
            <v>SHT0000580</v>
          </cell>
          <cell r="B5082">
            <v>220</v>
          </cell>
          <cell r="C5082" t="str">
            <v>司机升降器把手左前黄色</v>
          </cell>
        </row>
        <row r="5083">
          <cell r="A5083" t="str">
            <v>SHT0000580</v>
          </cell>
          <cell r="B5083">
            <v>230</v>
          </cell>
          <cell r="C5083" t="str">
            <v>司机升降器把手左前黄色</v>
          </cell>
        </row>
        <row r="5084">
          <cell r="A5084" t="str">
            <v>SHT0000581</v>
          </cell>
          <cell r="B5084">
            <v>220</v>
          </cell>
          <cell r="C5084" t="str">
            <v>驾驶员座垫护面总成</v>
          </cell>
        </row>
        <row r="5085">
          <cell r="A5085" t="str">
            <v>SHT0000582</v>
          </cell>
          <cell r="B5085">
            <v>220</v>
          </cell>
          <cell r="C5085" t="str">
            <v>H3升级司机主边调角器总成</v>
          </cell>
        </row>
        <row r="5086">
          <cell r="A5086" t="str">
            <v>SHT0000582</v>
          </cell>
          <cell r="B5086">
            <v>230</v>
          </cell>
          <cell r="C5086" t="str">
            <v>H3升级司机主边调角器总成</v>
          </cell>
        </row>
        <row r="5087">
          <cell r="A5087" t="str">
            <v>SHT0000583</v>
          </cell>
          <cell r="B5087">
            <v>220</v>
          </cell>
          <cell r="C5087" t="str">
            <v>H3升级司机总座罩壳(主)</v>
          </cell>
        </row>
        <row r="5088">
          <cell r="A5088" t="str">
            <v>SHT0000584</v>
          </cell>
          <cell r="B5088">
            <v>220</v>
          </cell>
          <cell r="C5088" t="str">
            <v>主驾靠背护面总成</v>
          </cell>
        </row>
        <row r="5089">
          <cell r="A5089" t="str">
            <v>SHT0000587</v>
          </cell>
          <cell r="B5089">
            <v>220</v>
          </cell>
          <cell r="C5089" t="str">
            <v>H3改型司机座垫护面总成</v>
          </cell>
        </row>
        <row r="5090">
          <cell r="A5090" t="str">
            <v>SHT0000588</v>
          </cell>
          <cell r="B5090">
            <v>220</v>
          </cell>
          <cell r="C5090" t="str">
            <v>H3改型司机靠背护面总成</v>
          </cell>
        </row>
        <row r="5091">
          <cell r="A5091" t="str">
            <v>SHT0000589</v>
          </cell>
          <cell r="B5091">
            <v>220</v>
          </cell>
          <cell r="C5091" t="str">
            <v>主驾底座模块化总成</v>
          </cell>
        </row>
        <row r="5092">
          <cell r="A5092" t="str">
            <v>SHT0000589</v>
          </cell>
          <cell r="B5092">
            <v>230</v>
          </cell>
          <cell r="C5092" t="str">
            <v>主驾底座模块化总成</v>
          </cell>
        </row>
        <row r="5093">
          <cell r="A5093" t="str">
            <v>SHT0000590</v>
          </cell>
          <cell r="B5093">
            <v>220</v>
          </cell>
          <cell r="C5093" t="str">
            <v>H3改型司机调角器右罩壳</v>
          </cell>
        </row>
        <row r="5094">
          <cell r="A5094" t="str">
            <v>SHT0000591</v>
          </cell>
          <cell r="B5094">
            <v>220</v>
          </cell>
          <cell r="C5094" t="str">
            <v>H3改型司机背骨架焊接总成</v>
          </cell>
        </row>
        <row r="5095">
          <cell r="A5095" t="str">
            <v>SHT0000591</v>
          </cell>
          <cell r="B5095">
            <v>230</v>
          </cell>
          <cell r="C5095" t="str">
            <v>H3改型司机背骨架焊接总成</v>
          </cell>
        </row>
        <row r="5096">
          <cell r="A5096" t="str">
            <v>SHT0000592</v>
          </cell>
          <cell r="B5096">
            <v>220</v>
          </cell>
          <cell r="C5096" t="str">
            <v>驾驶员靠背泡沫总成</v>
          </cell>
        </row>
        <row r="5097">
          <cell r="A5097" t="str">
            <v>SHT0000593</v>
          </cell>
          <cell r="B5097">
            <v>220</v>
          </cell>
          <cell r="C5097" t="str">
            <v>驾驶员座垫泡沫总成</v>
          </cell>
        </row>
        <row r="5098">
          <cell r="A5098" t="str">
            <v>SHT0000594</v>
          </cell>
          <cell r="B5098">
            <v>220</v>
          </cell>
          <cell r="C5098" t="str">
            <v>2490上卧铺骨架总成</v>
          </cell>
        </row>
        <row r="5099">
          <cell r="A5099" t="str">
            <v>SHT0000594</v>
          </cell>
          <cell r="B5099">
            <v>230</v>
          </cell>
          <cell r="C5099" t="str">
            <v>2490上卧铺骨架总成</v>
          </cell>
        </row>
        <row r="5100">
          <cell r="A5100" t="str">
            <v>SHT0000595</v>
          </cell>
          <cell r="B5100">
            <v>220</v>
          </cell>
          <cell r="C5100" t="str">
            <v>重卡吊铺上面硬质棉</v>
          </cell>
        </row>
        <row r="5101">
          <cell r="A5101" t="str">
            <v>SHT0000596</v>
          </cell>
          <cell r="B5101">
            <v>220</v>
          </cell>
          <cell r="C5101" t="str">
            <v>2490上卧铺护面总成</v>
          </cell>
        </row>
        <row r="5102">
          <cell r="A5102" t="str">
            <v>SHT0000598</v>
          </cell>
          <cell r="B5102">
            <v>220</v>
          </cell>
          <cell r="C5102" t="str">
            <v>上卧铺扶手年度型</v>
          </cell>
        </row>
        <row r="5103">
          <cell r="A5103" t="str">
            <v>SHT0000599</v>
          </cell>
          <cell r="B5103">
            <v>220</v>
          </cell>
          <cell r="C5103" t="str">
            <v>福田11款吊铺椰棕总成</v>
          </cell>
        </row>
        <row r="5104">
          <cell r="A5104" t="str">
            <v>SHT0000600</v>
          </cell>
          <cell r="B5104">
            <v>220</v>
          </cell>
          <cell r="C5104" t="str">
            <v>11款椰棕吊铺下面硬质棉</v>
          </cell>
        </row>
        <row r="5105">
          <cell r="A5105" t="str">
            <v>SHT0000601</v>
          </cell>
          <cell r="B5105">
            <v>220</v>
          </cell>
          <cell r="C5105" t="str">
            <v>VT2490吊铺</v>
          </cell>
        </row>
        <row r="5106">
          <cell r="A5106" t="str">
            <v>SHT0000602</v>
          </cell>
          <cell r="B5106">
            <v>220</v>
          </cell>
          <cell r="C5106" t="str">
            <v>重卡卧铺长定位块(一)</v>
          </cell>
        </row>
        <row r="5107">
          <cell r="A5107" t="str">
            <v>SHT0000603</v>
          </cell>
          <cell r="B5107">
            <v>220</v>
          </cell>
          <cell r="C5107" t="str">
            <v>重卡标准型卧铺硬质棉</v>
          </cell>
        </row>
        <row r="5108">
          <cell r="A5108" t="str">
            <v>SHT0000604</v>
          </cell>
          <cell r="B5108">
            <v>220</v>
          </cell>
          <cell r="C5108" t="str">
            <v>重卡卧铺木板标准型</v>
          </cell>
        </row>
        <row r="5109">
          <cell r="A5109" t="str">
            <v>SHT0000605</v>
          </cell>
          <cell r="B5109">
            <v>220</v>
          </cell>
          <cell r="C5109" t="str">
            <v>2490下卧铺护面总成</v>
          </cell>
        </row>
        <row r="5110">
          <cell r="A5110" t="str">
            <v>SHT0000606</v>
          </cell>
          <cell r="B5110">
            <v>220</v>
          </cell>
          <cell r="C5110" t="str">
            <v>重卡卧铺短定位块(二)</v>
          </cell>
        </row>
        <row r="5111">
          <cell r="A5111" t="str">
            <v>SHT0000607</v>
          </cell>
          <cell r="B5111">
            <v>220</v>
          </cell>
          <cell r="C5111" t="str">
            <v>包木块短护面总成</v>
          </cell>
        </row>
        <row r="5112">
          <cell r="A5112" t="str">
            <v>SHT0000608</v>
          </cell>
          <cell r="B5112">
            <v>220</v>
          </cell>
          <cell r="C5112" t="str">
            <v>重卡卧铺板条短</v>
          </cell>
        </row>
        <row r="5113">
          <cell r="A5113" t="str">
            <v>SHT0000609</v>
          </cell>
          <cell r="B5113">
            <v>220</v>
          </cell>
          <cell r="C5113" t="str">
            <v>包木块长护面总成</v>
          </cell>
        </row>
        <row r="5114">
          <cell r="A5114" t="str">
            <v>SHT0000610</v>
          </cell>
          <cell r="B5114">
            <v>220</v>
          </cell>
          <cell r="C5114" t="str">
            <v>重卡卧铺板条长</v>
          </cell>
        </row>
        <row r="5115">
          <cell r="A5115" t="str">
            <v>SHT0000611</v>
          </cell>
          <cell r="B5115">
            <v>220</v>
          </cell>
          <cell r="C5115" t="str">
            <v>下卧铺护面总成</v>
          </cell>
        </row>
        <row r="5116">
          <cell r="A5116" t="str">
            <v>SHT0000612</v>
          </cell>
          <cell r="B5116">
            <v>220</v>
          </cell>
          <cell r="C5116" t="str">
            <v>福田11款下卧铺椰棕总成</v>
          </cell>
        </row>
        <row r="5117">
          <cell r="A5117" t="str">
            <v>SHT0000613</v>
          </cell>
          <cell r="B5117">
            <v>220</v>
          </cell>
          <cell r="C5117" t="str">
            <v>椰棕卧铺护面薄VT面料</v>
          </cell>
        </row>
        <row r="5118">
          <cell r="A5118" t="str">
            <v>SHT0000614</v>
          </cell>
          <cell r="B5118">
            <v>220</v>
          </cell>
          <cell r="C5118" t="str">
            <v>椰棕卧铺护面加厚VT面料</v>
          </cell>
        </row>
        <row r="5119">
          <cell r="A5119" t="str">
            <v>SHT0000615</v>
          </cell>
          <cell r="B5119">
            <v>220</v>
          </cell>
          <cell r="C5119" t="str">
            <v>福田11款下卧铺加厚椰棕</v>
          </cell>
        </row>
        <row r="5120">
          <cell r="A5120" t="str">
            <v>SHT0000616</v>
          </cell>
          <cell r="B5120">
            <v>220</v>
          </cell>
          <cell r="C5120" t="str">
            <v>2280吊铺护面（革）</v>
          </cell>
        </row>
        <row r="5121">
          <cell r="A5121" t="str">
            <v>SHT0000617</v>
          </cell>
          <cell r="B5121">
            <v>220</v>
          </cell>
          <cell r="C5121" t="str">
            <v>福田11款2280吊铺椰棕</v>
          </cell>
        </row>
        <row r="5122">
          <cell r="A5122" t="str">
            <v>SHT0000618</v>
          </cell>
          <cell r="B5122">
            <v>220</v>
          </cell>
          <cell r="C5122" t="str">
            <v>2280上卧铺骨架总成</v>
          </cell>
        </row>
        <row r="5123">
          <cell r="A5123" t="str">
            <v>SHT0000619</v>
          </cell>
          <cell r="B5123">
            <v>220</v>
          </cell>
          <cell r="C5123" t="str">
            <v>2280椰棕吊铺下面硬质棉</v>
          </cell>
        </row>
        <row r="5124">
          <cell r="A5124" t="str">
            <v>SHT0000620</v>
          </cell>
          <cell r="B5124">
            <v>220</v>
          </cell>
          <cell r="C5124" t="str">
            <v>下卧铺椰棕垫总成</v>
          </cell>
        </row>
        <row r="5125">
          <cell r="A5125" t="str">
            <v>SHT0000621</v>
          </cell>
          <cell r="B5125">
            <v>220</v>
          </cell>
          <cell r="C5125" t="str">
            <v>下卧铺木板总成</v>
          </cell>
        </row>
        <row r="5126">
          <cell r="A5126" t="str">
            <v>SHT0000622</v>
          </cell>
          <cell r="B5126">
            <v>220</v>
          </cell>
          <cell r="C5126" t="str">
            <v>下卧铺护面总成</v>
          </cell>
        </row>
        <row r="5127">
          <cell r="A5127" t="str">
            <v>SHT0000623</v>
          </cell>
          <cell r="B5127">
            <v>220</v>
          </cell>
          <cell r="C5127" t="str">
            <v>上卧铺护面总成</v>
          </cell>
        </row>
        <row r="5128">
          <cell r="A5128" t="str">
            <v>SHT0000624</v>
          </cell>
          <cell r="B5128">
            <v>220</v>
          </cell>
          <cell r="C5128" t="str">
            <v>H4-B下卧铺垫</v>
          </cell>
        </row>
        <row r="5129">
          <cell r="A5129" t="str">
            <v>SHT0000625</v>
          </cell>
          <cell r="B5129">
            <v>220</v>
          </cell>
          <cell r="C5129" t="str">
            <v>下卧铺护面总成</v>
          </cell>
        </row>
        <row r="5130">
          <cell r="A5130" t="str">
            <v>SHT0000626</v>
          </cell>
          <cell r="B5130">
            <v>220</v>
          </cell>
          <cell r="C5130" t="str">
            <v>下卧铺护面总成</v>
          </cell>
        </row>
        <row r="5131">
          <cell r="A5131" t="str">
            <v>SHT0000627</v>
          </cell>
          <cell r="B5131">
            <v>220</v>
          </cell>
          <cell r="C5131" t="str">
            <v>H4下卧铺总成包装袋膜</v>
          </cell>
        </row>
        <row r="5132">
          <cell r="A5132" t="str">
            <v>SHT0000627</v>
          </cell>
          <cell r="B5132">
            <v>230</v>
          </cell>
          <cell r="C5132" t="str">
            <v>H4下卧铺总成包装袋膜</v>
          </cell>
        </row>
        <row r="5133">
          <cell r="A5133" t="str">
            <v>SHT0000628</v>
          </cell>
          <cell r="B5133">
            <v>220</v>
          </cell>
          <cell r="C5133" t="str">
            <v>下卧铺泡沫总成右</v>
          </cell>
        </row>
        <row r="5134">
          <cell r="A5134" t="str">
            <v>SHT0000629</v>
          </cell>
          <cell r="B5134">
            <v>220</v>
          </cell>
          <cell r="C5134" t="str">
            <v>下卧铺翻转块泡沫</v>
          </cell>
        </row>
        <row r="5135">
          <cell r="A5135" t="str">
            <v>SHT0000630</v>
          </cell>
          <cell r="B5135">
            <v>220</v>
          </cell>
          <cell r="C5135" t="str">
            <v>下卧铺泡沫总成左</v>
          </cell>
        </row>
        <row r="5136">
          <cell r="A5136" t="str">
            <v>SHT0000631</v>
          </cell>
          <cell r="B5136">
            <v>220</v>
          </cell>
          <cell r="C5136" t="str">
            <v>中长车身下卧铺护面总成</v>
          </cell>
        </row>
        <row r="5137">
          <cell r="A5137" t="str">
            <v>SHT0000633</v>
          </cell>
          <cell r="B5137">
            <v>220</v>
          </cell>
          <cell r="C5137" t="str">
            <v>上卧铺护面总成</v>
          </cell>
        </row>
        <row r="5138">
          <cell r="A5138" t="str">
            <v>SHT0000634</v>
          </cell>
          <cell r="B5138">
            <v>220</v>
          </cell>
          <cell r="C5138" t="str">
            <v>2490上卧铺骨架总成右舵</v>
          </cell>
        </row>
        <row r="5139">
          <cell r="A5139" t="str">
            <v>SHT0000634</v>
          </cell>
          <cell r="B5139">
            <v>230</v>
          </cell>
          <cell r="C5139" t="str">
            <v>2490上卧铺骨架总成右舵</v>
          </cell>
        </row>
        <row r="5140">
          <cell r="A5140" t="str">
            <v>SHT0000637</v>
          </cell>
          <cell r="B5140">
            <v>220</v>
          </cell>
          <cell r="C5140" t="str">
            <v>条形码白</v>
          </cell>
        </row>
        <row r="5141">
          <cell r="A5141" t="str">
            <v>SHT0000638</v>
          </cell>
          <cell r="B5141">
            <v>220</v>
          </cell>
          <cell r="C5141" t="str">
            <v>副驾驶员靠背护面总成</v>
          </cell>
        </row>
        <row r="5142">
          <cell r="A5142" t="str">
            <v>SHT0000639</v>
          </cell>
          <cell r="B5142">
            <v>220</v>
          </cell>
          <cell r="C5142" t="str">
            <v>副驾驶员座垫护面总成</v>
          </cell>
        </row>
        <row r="5143">
          <cell r="A5143" t="str">
            <v>SHT0000640</v>
          </cell>
          <cell r="B5143">
            <v>220</v>
          </cell>
          <cell r="C5143" t="str">
            <v>H3升级副司机底座骨架</v>
          </cell>
        </row>
        <row r="5144">
          <cell r="A5144" t="str">
            <v>SHT0000641</v>
          </cell>
          <cell r="B5144">
            <v>220</v>
          </cell>
          <cell r="C5144" t="str">
            <v>H3升级副司机角调把手</v>
          </cell>
        </row>
        <row r="5145">
          <cell r="A5145" t="str">
            <v>SHT0000642</v>
          </cell>
          <cell r="B5145">
            <v>220</v>
          </cell>
          <cell r="C5145" t="str">
            <v>副驾靠背护面总成</v>
          </cell>
        </row>
        <row r="5146">
          <cell r="A5146" t="str">
            <v>SHT0000643</v>
          </cell>
          <cell r="B5146">
            <v>220</v>
          </cell>
          <cell r="C5146" t="str">
            <v>重卡中间座垫骨架总成</v>
          </cell>
        </row>
        <row r="5147">
          <cell r="A5147" t="str">
            <v>SHT0000644</v>
          </cell>
          <cell r="B5147">
            <v>220</v>
          </cell>
          <cell r="C5147" t="str">
            <v>中间座座垫护面总成</v>
          </cell>
        </row>
        <row r="5148">
          <cell r="A5148" t="str">
            <v>SHT0000645</v>
          </cell>
          <cell r="B5148">
            <v>220</v>
          </cell>
          <cell r="C5148" t="str">
            <v>中间座靠背护面总成</v>
          </cell>
        </row>
        <row r="5149">
          <cell r="A5149" t="str">
            <v>SHT0000646</v>
          </cell>
          <cell r="B5149">
            <v>220</v>
          </cell>
          <cell r="C5149" t="str">
            <v>重卡扶手护面总成</v>
          </cell>
        </row>
        <row r="5150">
          <cell r="A5150" t="str">
            <v>SHT0000647</v>
          </cell>
          <cell r="B5150">
            <v>220</v>
          </cell>
          <cell r="C5150" t="str">
            <v>欧曼升级橡胶圈</v>
          </cell>
        </row>
        <row r="5151">
          <cell r="A5151" t="str">
            <v>SHT0000647</v>
          </cell>
          <cell r="B5151">
            <v>230</v>
          </cell>
          <cell r="C5151" t="str">
            <v>欧曼升级橡胶圈</v>
          </cell>
        </row>
        <row r="5152">
          <cell r="A5152" t="str">
            <v>SHT0000648</v>
          </cell>
          <cell r="B5152">
            <v>220</v>
          </cell>
          <cell r="C5152" t="str">
            <v>11款驾驶靠背护面总成</v>
          </cell>
        </row>
        <row r="5153">
          <cell r="A5153" t="str">
            <v>SHT0000649</v>
          </cell>
          <cell r="B5153">
            <v>220</v>
          </cell>
          <cell r="C5153" t="str">
            <v>11款驾驶员座垫护面总成</v>
          </cell>
        </row>
        <row r="5154">
          <cell r="A5154" t="str">
            <v>SHT0000650</v>
          </cell>
          <cell r="B5154">
            <v>220</v>
          </cell>
          <cell r="C5154" t="str">
            <v>新重卡右舵豪华司机背骨架</v>
          </cell>
        </row>
        <row r="5155">
          <cell r="A5155" t="str">
            <v>SHT0000650</v>
          </cell>
          <cell r="B5155">
            <v>230</v>
          </cell>
          <cell r="C5155" t="str">
            <v>新重卡右舵豪华司机背骨架</v>
          </cell>
        </row>
        <row r="5156">
          <cell r="A5156" t="str">
            <v>SHT0000651</v>
          </cell>
          <cell r="B5156">
            <v>220</v>
          </cell>
          <cell r="C5156" t="str">
            <v>重卡司机底座支架</v>
          </cell>
        </row>
        <row r="5157">
          <cell r="A5157" t="str">
            <v>SHT0000652</v>
          </cell>
          <cell r="B5157">
            <v>220</v>
          </cell>
          <cell r="C5157" t="str">
            <v>重卡右舵副司机底座骨架</v>
          </cell>
        </row>
        <row r="5158">
          <cell r="A5158" t="str">
            <v>SHT0000653</v>
          </cell>
          <cell r="B5158">
            <v>220</v>
          </cell>
          <cell r="C5158" t="str">
            <v>中间座靠背护面总成</v>
          </cell>
        </row>
        <row r="5159">
          <cell r="A5159" t="str">
            <v>SHT0000654</v>
          </cell>
          <cell r="B5159">
            <v>220</v>
          </cell>
          <cell r="C5159" t="str">
            <v>中间座座垫护面总成</v>
          </cell>
        </row>
        <row r="5160">
          <cell r="A5160" t="str">
            <v>SHT0000655</v>
          </cell>
          <cell r="B5160">
            <v>220</v>
          </cell>
          <cell r="C5160" t="str">
            <v>中间座折叠板左侧右舵</v>
          </cell>
        </row>
        <row r="5161">
          <cell r="A5161" t="str">
            <v>SHT0000656</v>
          </cell>
          <cell r="B5161">
            <v>220</v>
          </cell>
          <cell r="C5161" t="str">
            <v>右舵1B220中间座垫骨架</v>
          </cell>
        </row>
        <row r="5162">
          <cell r="A5162" t="str">
            <v>SHT0000657</v>
          </cell>
          <cell r="B5162">
            <v>220</v>
          </cell>
          <cell r="C5162" t="str">
            <v>2490椰棕上卧铺护面总成</v>
          </cell>
        </row>
        <row r="5163">
          <cell r="A5163" t="str">
            <v>SHT0000658</v>
          </cell>
          <cell r="B5163">
            <v>220</v>
          </cell>
          <cell r="C5163" t="str">
            <v>中间座靠背护面总成右舵</v>
          </cell>
        </row>
        <row r="5164">
          <cell r="A5164" t="str">
            <v>SHT0000659</v>
          </cell>
          <cell r="B5164">
            <v>220</v>
          </cell>
          <cell r="C5164" t="str">
            <v>中间座骨架总成</v>
          </cell>
        </row>
        <row r="5165">
          <cell r="A5165" t="str">
            <v>SHT0000660</v>
          </cell>
          <cell r="B5165">
            <v>220</v>
          </cell>
          <cell r="C5165" t="str">
            <v>中间座座垫护面总成右舵</v>
          </cell>
        </row>
        <row r="5166">
          <cell r="A5166" t="str">
            <v>SHT0000661</v>
          </cell>
          <cell r="B5166">
            <v>220</v>
          </cell>
          <cell r="C5166" t="str">
            <v>升降器总成</v>
          </cell>
        </row>
        <row r="5167">
          <cell r="A5167" t="str">
            <v>SHT0000661</v>
          </cell>
          <cell r="B5167">
            <v>230</v>
          </cell>
          <cell r="C5167" t="str">
            <v>升降器总成</v>
          </cell>
        </row>
        <row r="5168">
          <cell r="A5168" t="str">
            <v>SHT0000662</v>
          </cell>
          <cell r="B5168">
            <v>220</v>
          </cell>
          <cell r="C5168" t="str">
            <v>欧曼升极右舵豪华防尘罩</v>
          </cell>
        </row>
        <row r="5169">
          <cell r="A5169" t="str">
            <v>SHT0000662</v>
          </cell>
          <cell r="B5169">
            <v>230</v>
          </cell>
          <cell r="C5169" t="str">
            <v>欧曼升极右舵豪华防尘罩</v>
          </cell>
        </row>
        <row r="5170">
          <cell r="A5170" t="str">
            <v>SHT0000663</v>
          </cell>
          <cell r="B5170">
            <v>220</v>
          </cell>
          <cell r="C5170" t="str">
            <v>卧铺木板</v>
          </cell>
        </row>
        <row r="5171">
          <cell r="A5171" t="str">
            <v>SHT0000664</v>
          </cell>
          <cell r="B5171">
            <v>220</v>
          </cell>
          <cell r="C5171" t="str">
            <v>卧铺支撑架/扶手</v>
          </cell>
        </row>
        <row r="5172">
          <cell r="A5172" t="str">
            <v>SHT0000665</v>
          </cell>
          <cell r="B5172">
            <v>220</v>
          </cell>
          <cell r="C5172" t="str">
            <v>重卡加厚经济卧铺硬质棉</v>
          </cell>
        </row>
        <row r="5173">
          <cell r="A5173" t="str">
            <v>SHT0000666</v>
          </cell>
          <cell r="B5173">
            <v>220</v>
          </cell>
          <cell r="C5173" t="str">
            <v>卧铺加强板</v>
          </cell>
        </row>
        <row r="5174">
          <cell r="A5174" t="str">
            <v>SHT0000667</v>
          </cell>
          <cell r="B5174">
            <v>220</v>
          </cell>
          <cell r="C5174" t="str">
            <v>下卧铺护面总成</v>
          </cell>
        </row>
        <row r="5175">
          <cell r="A5175" t="str">
            <v>SHT0000668</v>
          </cell>
          <cell r="B5175">
            <v>220</v>
          </cell>
          <cell r="C5175" t="str">
            <v>欧曼右舵标准型靠背骨架</v>
          </cell>
        </row>
        <row r="5176">
          <cell r="A5176" t="str">
            <v>SHT0000668</v>
          </cell>
          <cell r="B5176">
            <v>230</v>
          </cell>
          <cell r="C5176" t="str">
            <v>欧曼右舵标准型靠背骨架</v>
          </cell>
        </row>
        <row r="5177">
          <cell r="A5177" t="str">
            <v>SHT0000669</v>
          </cell>
          <cell r="B5177">
            <v>220</v>
          </cell>
          <cell r="C5177" t="str">
            <v>滑轨总成</v>
          </cell>
        </row>
        <row r="5178">
          <cell r="A5178" t="str">
            <v>SHT0000669</v>
          </cell>
          <cell r="B5178">
            <v>230</v>
          </cell>
          <cell r="C5178" t="str">
            <v>滑轨总成</v>
          </cell>
        </row>
        <row r="5179">
          <cell r="A5179" t="str">
            <v>SHT0000670</v>
          </cell>
          <cell r="B5179">
            <v>220</v>
          </cell>
          <cell r="C5179" t="str">
            <v>欧曼升极右舵标准防尘罩</v>
          </cell>
        </row>
        <row r="5180">
          <cell r="A5180" t="str">
            <v>SHT0000670</v>
          </cell>
          <cell r="B5180">
            <v>230</v>
          </cell>
          <cell r="C5180" t="str">
            <v>欧曼升极右舵标准防尘罩</v>
          </cell>
        </row>
        <row r="5181">
          <cell r="A5181" t="str">
            <v>SHT0000671</v>
          </cell>
          <cell r="B5181">
            <v>220</v>
          </cell>
          <cell r="C5181" t="str">
            <v>机械减震器总成</v>
          </cell>
        </row>
        <row r="5182">
          <cell r="A5182" t="str">
            <v>SHT0000671</v>
          </cell>
          <cell r="B5182">
            <v>230</v>
          </cell>
          <cell r="C5182" t="str">
            <v>机械减震器总成</v>
          </cell>
        </row>
        <row r="5183">
          <cell r="A5183" t="str">
            <v>SHT0000672</v>
          </cell>
          <cell r="B5183">
            <v>220</v>
          </cell>
          <cell r="C5183" t="str">
            <v>升降器总成</v>
          </cell>
        </row>
        <row r="5184">
          <cell r="A5184" t="str">
            <v>SHT0000672</v>
          </cell>
          <cell r="B5184">
            <v>230</v>
          </cell>
          <cell r="C5184" t="str">
            <v>升降器总成</v>
          </cell>
        </row>
        <row r="5185">
          <cell r="A5185" t="str">
            <v>SHT0000673</v>
          </cell>
          <cell r="B5185">
            <v>220</v>
          </cell>
          <cell r="C5185" t="str">
            <v>下卧铺护面总成</v>
          </cell>
        </row>
        <row r="5186">
          <cell r="A5186" t="str">
            <v>SHT0000674</v>
          </cell>
          <cell r="B5186">
            <v>220</v>
          </cell>
          <cell r="C5186" t="str">
            <v>重卡中间座垫骨架总成</v>
          </cell>
        </row>
        <row r="5187">
          <cell r="A5187" t="str">
            <v>SHT0000675</v>
          </cell>
          <cell r="B5187">
            <v>220</v>
          </cell>
          <cell r="C5187" t="str">
            <v>驾驶员靠背骨架总成</v>
          </cell>
        </row>
        <row r="5188">
          <cell r="A5188" t="str">
            <v>SHT0000675</v>
          </cell>
          <cell r="B5188">
            <v>230</v>
          </cell>
          <cell r="C5188" t="str">
            <v>驾驶员靠背骨架总成</v>
          </cell>
        </row>
        <row r="5189">
          <cell r="A5189" t="str">
            <v>SHT0000676</v>
          </cell>
          <cell r="B5189">
            <v>220</v>
          </cell>
          <cell r="C5189" t="str">
            <v>重卡副司机底座骨架</v>
          </cell>
        </row>
        <row r="5190">
          <cell r="A5190" t="str">
            <v>SHT0000677</v>
          </cell>
          <cell r="B5190">
            <v>220</v>
          </cell>
          <cell r="C5190" t="str">
            <v>下卧铺硬质棉</v>
          </cell>
        </row>
        <row r="5191">
          <cell r="A5191" t="str">
            <v>SHT0000678</v>
          </cell>
          <cell r="B5191">
            <v>220</v>
          </cell>
          <cell r="C5191" t="str">
            <v>2280下卧铺护面总成</v>
          </cell>
        </row>
        <row r="5192">
          <cell r="A5192" t="str">
            <v>SHT0000679</v>
          </cell>
          <cell r="B5192">
            <v>220</v>
          </cell>
          <cell r="C5192" t="str">
            <v>中间座椅座垫护面总成</v>
          </cell>
        </row>
        <row r="5193">
          <cell r="A5193" t="str">
            <v>SHT0000680</v>
          </cell>
          <cell r="B5193">
            <v>220</v>
          </cell>
          <cell r="C5193" t="str">
            <v>中间座椅靠背护面总成</v>
          </cell>
        </row>
        <row r="5194">
          <cell r="A5194" t="str">
            <v>SHT0000681</v>
          </cell>
          <cell r="B5194">
            <v>220</v>
          </cell>
          <cell r="C5194" t="str">
            <v>下卧铺护面总成</v>
          </cell>
        </row>
        <row r="5195">
          <cell r="A5195" t="str">
            <v>SHT0000682</v>
          </cell>
          <cell r="B5195">
            <v>220</v>
          </cell>
          <cell r="C5195" t="str">
            <v>2490加厚下卧铺护面总成</v>
          </cell>
        </row>
        <row r="5196">
          <cell r="A5196" t="str">
            <v>SHT0000683</v>
          </cell>
          <cell r="B5196">
            <v>220</v>
          </cell>
          <cell r="C5196" t="str">
            <v>下卧铺椰棕总成加厚加宽</v>
          </cell>
        </row>
        <row r="5197">
          <cell r="A5197" t="str">
            <v>SHT0000684</v>
          </cell>
          <cell r="B5197">
            <v>220</v>
          </cell>
          <cell r="C5197" t="str">
            <v>加宽加厚下卧铺护面总成</v>
          </cell>
        </row>
        <row r="5198">
          <cell r="A5198" t="str">
            <v>SHT0000685</v>
          </cell>
          <cell r="B5198">
            <v>220</v>
          </cell>
          <cell r="C5198" t="str">
            <v>H4西南吊铺护面总成</v>
          </cell>
        </row>
        <row r="5199">
          <cell r="A5199" t="str">
            <v>SHT0000686</v>
          </cell>
          <cell r="B5199">
            <v>220</v>
          </cell>
          <cell r="C5199" t="str">
            <v>上卧铺骨架总成</v>
          </cell>
        </row>
        <row r="5200">
          <cell r="A5200" t="str">
            <v>SHT0000686</v>
          </cell>
          <cell r="B5200">
            <v>230</v>
          </cell>
          <cell r="C5200" t="str">
            <v>上卧铺骨架总成</v>
          </cell>
        </row>
        <row r="5201">
          <cell r="A5201" t="str">
            <v>SHT0000687</v>
          </cell>
          <cell r="B5201">
            <v>220</v>
          </cell>
          <cell r="C5201" t="str">
            <v>上卧铺泡沫总成</v>
          </cell>
        </row>
        <row r="5202">
          <cell r="A5202" t="str">
            <v>SHT0000688</v>
          </cell>
          <cell r="B5202">
            <v>220</v>
          </cell>
          <cell r="C5202" t="str">
            <v>中长车身上卧铺护面总成</v>
          </cell>
        </row>
        <row r="5203">
          <cell r="A5203" t="str">
            <v>SHT0000689</v>
          </cell>
          <cell r="B5203">
            <v>220</v>
          </cell>
          <cell r="C5203" t="str">
            <v>气弹簧总成</v>
          </cell>
        </row>
        <row r="5204">
          <cell r="A5204" t="str">
            <v>SHT0000690</v>
          </cell>
          <cell r="B5204">
            <v>220</v>
          </cell>
          <cell r="C5204" t="str">
            <v>吊带上固定座</v>
          </cell>
        </row>
        <row r="5205">
          <cell r="A5205" t="str">
            <v>SHT0000691</v>
          </cell>
          <cell r="B5205">
            <v>220</v>
          </cell>
          <cell r="C5205" t="str">
            <v>加宽加厚下卧铺护面总成</v>
          </cell>
        </row>
        <row r="5206">
          <cell r="A5206" t="str">
            <v>SHT0000692</v>
          </cell>
          <cell r="B5206">
            <v>220</v>
          </cell>
          <cell r="C5206" t="str">
            <v>H4下卧铺加宽包装膜</v>
          </cell>
        </row>
        <row r="5207">
          <cell r="A5207" t="str">
            <v>SHT0000692</v>
          </cell>
          <cell r="B5207">
            <v>230</v>
          </cell>
          <cell r="C5207" t="str">
            <v>H4下卧铺加宽包装膜</v>
          </cell>
        </row>
        <row r="5208">
          <cell r="A5208" t="str">
            <v>SHT0000693</v>
          </cell>
          <cell r="B5208">
            <v>220</v>
          </cell>
          <cell r="C5208" t="str">
            <v>下卧铺泡沫总成左</v>
          </cell>
        </row>
        <row r="5209">
          <cell r="A5209" t="str">
            <v>SHT0000694</v>
          </cell>
          <cell r="B5209">
            <v>220</v>
          </cell>
          <cell r="C5209" t="str">
            <v>下卧铺泡沫总成右</v>
          </cell>
        </row>
        <row r="5210">
          <cell r="A5210" t="str">
            <v>SHT0000695</v>
          </cell>
          <cell r="B5210">
            <v>220</v>
          </cell>
          <cell r="C5210" t="str">
            <v>下卧铺泡沫总成中</v>
          </cell>
        </row>
        <row r="5211">
          <cell r="A5211" t="str">
            <v>SHT0000696</v>
          </cell>
          <cell r="B5211">
            <v>220</v>
          </cell>
          <cell r="C5211" t="str">
            <v>加宽加厚下卧铺护面总成</v>
          </cell>
        </row>
        <row r="5212">
          <cell r="A5212" t="str">
            <v>SHT0000697</v>
          </cell>
          <cell r="B5212">
            <v>220</v>
          </cell>
          <cell r="C5212" t="str">
            <v>加宽加厚下卧铺护面总成</v>
          </cell>
        </row>
        <row r="5213">
          <cell r="A5213" t="str">
            <v>SHT0000698</v>
          </cell>
          <cell r="B5213">
            <v>220</v>
          </cell>
          <cell r="C5213" t="str">
            <v>驾驶员座垫护面总成</v>
          </cell>
        </row>
        <row r="5214">
          <cell r="A5214" t="str">
            <v>SHT0000699</v>
          </cell>
          <cell r="B5214">
            <v>230</v>
          </cell>
          <cell r="C5214" t="str">
            <v>主驾底座模块化总成</v>
          </cell>
        </row>
        <row r="5215">
          <cell r="A5215" t="str">
            <v>SHT0000700</v>
          </cell>
          <cell r="B5215">
            <v>220</v>
          </cell>
          <cell r="C5215" t="str">
            <v>驾驶员靠背护面总成</v>
          </cell>
        </row>
        <row r="5216">
          <cell r="A5216" t="str">
            <v>SHT0000701</v>
          </cell>
          <cell r="B5216">
            <v>220</v>
          </cell>
          <cell r="C5216" t="str">
            <v>升降速降开关气管总成</v>
          </cell>
        </row>
        <row r="5217">
          <cell r="A5217" t="str">
            <v>SHT0000701</v>
          </cell>
          <cell r="B5217">
            <v>230</v>
          </cell>
          <cell r="C5217" t="str">
            <v>升降速降开关气管总成</v>
          </cell>
        </row>
        <row r="5218">
          <cell r="A5218" t="str">
            <v>SHT0000702</v>
          </cell>
          <cell r="B5218">
            <v>220</v>
          </cell>
          <cell r="C5218" t="str">
            <v>驾驶员靠背护面总成</v>
          </cell>
        </row>
        <row r="5219">
          <cell r="A5219" t="str">
            <v>SHT0000703</v>
          </cell>
          <cell r="B5219">
            <v>220</v>
          </cell>
          <cell r="C5219" t="str">
            <v>驾驶员座垫护面总成</v>
          </cell>
        </row>
        <row r="5220">
          <cell r="A5220" t="str">
            <v>SHT0000704</v>
          </cell>
          <cell r="B5220">
            <v>220</v>
          </cell>
          <cell r="C5220" t="str">
            <v>驾驶员座垫护面总成</v>
          </cell>
        </row>
        <row r="5221">
          <cell r="A5221" t="str">
            <v>SHT0000705</v>
          </cell>
          <cell r="B5221">
            <v>220</v>
          </cell>
          <cell r="C5221" t="str">
            <v>驾驶员靠背护面总成</v>
          </cell>
        </row>
        <row r="5222">
          <cell r="A5222" t="str">
            <v>SHT0000706</v>
          </cell>
          <cell r="B5222">
            <v>220</v>
          </cell>
          <cell r="C5222" t="str">
            <v>重卡扶手护面总成</v>
          </cell>
        </row>
        <row r="5223">
          <cell r="A5223" t="str">
            <v>SHT0000707</v>
          </cell>
          <cell r="B5223">
            <v>220</v>
          </cell>
          <cell r="C5223" t="str">
            <v>卧铺木板</v>
          </cell>
        </row>
        <row r="5224">
          <cell r="A5224" t="str">
            <v>SHT0000708</v>
          </cell>
          <cell r="B5224">
            <v>220</v>
          </cell>
          <cell r="C5224" t="str">
            <v>下卧铺护面总成</v>
          </cell>
        </row>
        <row r="5225">
          <cell r="A5225" t="str">
            <v>SHT0000709</v>
          </cell>
          <cell r="B5225">
            <v>220</v>
          </cell>
          <cell r="C5225" t="str">
            <v>重卡经济型卧铺硬质棉</v>
          </cell>
        </row>
        <row r="5226">
          <cell r="A5226" t="str">
            <v>SHT0000710</v>
          </cell>
          <cell r="B5226">
            <v>220</v>
          </cell>
          <cell r="C5226" t="str">
            <v>经济型H3卧铺总成护面(薄</v>
          </cell>
        </row>
        <row r="5227">
          <cell r="A5227" t="str">
            <v>SHT0000711</v>
          </cell>
          <cell r="B5227">
            <v>220</v>
          </cell>
          <cell r="C5227" t="str">
            <v>北奔H06A上卧铺护面总成</v>
          </cell>
        </row>
        <row r="5228">
          <cell r="A5228" t="str">
            <v>SHT0000721</v>
          </cell>
          <cell r="B5228">
            <v>220</v>
          </cell>
          <cell r="C5228" t="str">
            <v>北奔H06A下卧铺护面总成</v>
          </cell>
        </row>
        <row r="5229">
          <cell r="A5229" t="str">
            <v>SHT0000724</v>
          </cell>
          <cell r="B5229">
            <v>220</v>
          </cell>
          <cell r="C5229" t="str">
            <v>北奔H06AM下卧铺护面总成</v>
          </cell>
        </row>
        <row r="5230">
          <cell r="A5230" t="str">
            <v>SHT0000729</v>
          </cell>
          <cell r="B5230">
            <v>220</v>
          </cell>
          <cell r="C5230" t="str">
            <v>H3升级副司机总座罩壳</v>
          </cell>
        </row>
        <row r="5231">
          <cell r="A5231" t="str">
            <v>SHT0000730</v>
          </cell>
          <cell r="B5231">
            <v>220</v>
          </cell>
          <cell r="C5231" t="str">
            <v>H3升级副司机主边调角器</v>
          </cell>
        </row>
        <row r="5232">
          <cell r="A5232" t="str">
            <v>SHT0000730</v>
          </cell>
          <cell r="B5232">
            <v>230</v>
          </cell>
          <cell r="C5232" t="str">
            <v>H3升级副司机主边调角器</v>
          </cell>
        </row>
        <row r="5233">
          <cell r="A5233" t="str">
            <v>SHT0000741</v>
          </cell>
          <cell r="B5233">
            <v>220</v>
          </cell>
          <cell r="C5233" t="str">
            <v>司机座框减震模块化总成</v>
          </cell>
        </row>
        <row r="5234">
          <cell r="A5234" t="str">
            <v>SHT0000763</v>
          </cell>
          <cell r="B5234">
            <v>220</v>
          </cell>
          <cell r="C5234" t="str">
            <v>重卡中间座杂物箱黑</v>
          </cell>
        </row>
        <row r="5235">
          <cell r="A5235" t="str">
            <v>SHT0000765</v>
          </cell>
          <cell r="B5235">
            <v>210</v>
          </cell>
          <cell r="C5235" t="str">
            <v>铰链</v>
          </cell>
        </row>
        <row r="5236">
          <cell r="A5236" t="str">
            <v>SHT0000765</v>
          </cell>
          <cell r="B5236">
            <v>220</v>
          </cell>
          <cell r="C5236" t="str">
            <v>铰链</v>
          </cell>
        </row>
        <row r="5237">
          <cell r="A5237" t="str">
            <v>SHT0000766</v>
          </cell>
          <cell r="B5237">
            <v>210</v>
          </cell>
          <cell r="C5237" t="str">
            <v>铰链</v>
          </cell>
        </row>
        <row r="5238">
          <cell r="A5238" t="str">
            <v>SHT0000766</v>
          </cell>
          <cell r="B5238">
            <v>220</v>
          </cell>
          <cell r="C5238" t="str">
            <v>铰链</v>
          </cell>
        </row>
        <row r="5239">
          <cell r="A5239" t="str">
            <v>SHT0000767</v>
          </cell>
          <cell r="B5239">
            <v>210</v>
          </cell>
          <cell r="C5239" t="str">
            <v>窄车铰链</v>
          </cell>
        </row>
        <row r="5240">
          <cell r="A5240" t="str">
            <v>SHT0000768</v>
          </cell>
          <cell r="B5240">
            <v>220</v>
          </cell>
          <cell r="C5240" t="str">
            <v>上卧铺支撑座灰色</v>
          </cell>
        </row>
        <row r="5241">
          <cell r="A5241" t="str">
            <v>SHT0000768</v>
          </cell>
          <cell r="B5241">
            <v>230</v>
          </cell>
          <cell r="C5241" t="str">
            <v>上卧铺支撑座灰色</v>
          </cell>
        </row>
        <row r="5242">
          <cell r="A5242" t="str">
            <v>SHT0000769</v>
          </cell>
          <cell r="B5242">
            <v>220</v>
          </cell>
          <cell r="C5242" t="str">
            <v>上卧铺支撑座黄色</v>
          </cell>
        </row>
        <row r="5243">
          <cell r="A5243" t="str">
            <v>SHT0000769</v>
          </cell>
          <cell r="B5243">
            <v>230</v>
          </cell>
          <cell r="C5243" t="str">
            <v>上卧铺支撑座黄色</v>
          </cell>
        </row>
        <row r="5244">
          <cell r="A5244" t="str">
            <v>SHT0000770</v>
          </cell>
          <cell r="B5244">
            <v>210</v>
          </cell>
          <cell r="C5244" t="str">
            <v>H4上卧铺后围安装支架</v>
          </cell>
        </row>
        <row r="5245">
          <cell r="A5245" t="str">
            <v>SHT0000770</v>
          </cell>
          <cell r="B5245">
            <v>220</v>
          </cell>
          <cell r="C5245" t="str">
            <v>H4上卧铺后围安装支架</v>
          </cell>
        </row>
        <row r="5246">
          <cell r="A5246" t="str">
            <v>SHT0000770</v>
          </cell>
          <cell r="B5246">
            <v>230</v>
          </cell>
          <cell r="C5246" t="str">
            <v>H4上卧铺后围安装支架</v>
          </cell>
        </row>
        <row r="5247">
          <cell r="A5247" t="str">
            <v>SHT0000771</v>
          </cell>
          <cell r="B5247">
            <v>220</v>
          </cell>
          <cell r="C5247" t="str">
            <v>卧铺支座左侧罩壳</v>
          </cell>
        </row>
        <row r="5248">
          <cell r="A5248" t="str">
            <v>SHT0000772</v>
          </cell>
          <cell r="B5248">
            <v>220</v>
          </cell>
          <cell r="C5248" t="str">
            <v>卧铺支座右侧罩壳</v>
          </cell>
        </row>
        <row r="5249">
          <cell r="A5249" t="str">
            <v>SHT0000773</v>
          </cell>
          <cell r="B5249">
            <v>220</v>
          </cell>
          <cell r="C5249" t="str">
            <v>H4下卧铺护网总成</v>
          </cell>
        </row>
        <row r="5250">
          <cell r="A5250" t="str">
            <v>SHT0000774</v>
          </cell>
          <cell r="B5250">
            <v>220</v>
          </cell>
          <cell r="C5250" t="str">
            <v>上卧铺支座装饰罩左</v>
          </cell>
        </row>
        <row r="5251">
          <cell r="A5251" t="str">
            <v>SHT0000775</v>
          </cell>
          <cell r="B5251">
            <v>220</v>
          </cell>
          <cell r="C5251" t="str">
            <v>上卧铺支座装饰罩右</v>
          </cell>
        </row>
        <row r="5252">
          <cell r="A5252" t="str">
            <v>SHT0000776</v>
          </cell>
          <cell r="B5252">
            <v>210</v>
          </cell>
          <cell r="C5252" t="str">
            <v>挂钩</v>
          </cell>
        </row>
        <row r="5253">
          <cell r="A5253" t="str">
            <v>SHT0000776</v>
          </cell>
          <cell r="B5253">
            <v>220</v>
          </cell>
          <cell r="C5253" t="str">
            <v>挂钩</v>
          </cell>
        </row>
        <row r="5254">
          <cell r="A5254" t="str">
            <v>SHT0000777</v>
          </cell>
          <cell r="B5254">
            <v>210</v>
          </cell>
          <cell r="C5254" t="str">
            <v>挂钩</v>
          </cell>
        </row>
        <row r="5255">
          <cell r="A5255" t="str">
            <v>SHT0000777</v>
          </cell>
          <cell r="B5255">
            <v>220</v>
          </cell>
          <cell r="C5255" t="str">
            <v>挂钩</v>
          </cell>
        </row>
        <row r="5256">
          <cell r="A5256" t="str">
            <v>SHT0000778</v>
          </cell>
          <cell r="B5256">
            <v>220</v>
          </cell>
          <cell r="C5256" t="str">
            <v>司机后端固定支座</v>
          </cell>
        </row>
        <row r="5257">
          <cell r="A5257" t="str">
            <v>SHT0000778</v>
          </cell>
          <cell r="B5257">
            <v>230</v>
          </cell>
          <cell r="C5257" t="str">
            <v>司机后端固定支座</v>
          </cell>
        </row>
        <row r="5258">
          <cell r="A5258" t="str">
            <v>SHT0000779</v>
          </cell>
          <cell r="B5258">
            <v>220</v>
          </cell>
          <cell r="C5258" t="str">
            <v>副驾地板连接支座</v>
          </cell>
        </row>
        <row r="5259">
          <cell r="A5259" t="str">
            <v>SHT0000780</v>
          </cell>
          <cell r="B5259">
            <v>220</v>
          </cell>
          <cell r="C5259" t="str">
            <v>气弹簧总成</v>
          </cell>
        </row>
        <row r="5260">
          <cell r="A5260" t="str">
            <v>SHT0000781</v>
          </cell>
          <cell r="B5260">
            <v>220</v>
          </cell>
          <cell r="C5260" t="str">
            <v>上卧铺铸钢支撑板右</v>
          </cell>
        </row>
        <row r="5261">
          <cell r="A5261" t="str">
            <v>SHT0000781</v>
          </cell>
          <cell r="B5261">
            <v>230</v>
          </cell>
          <cell r="C5261" t="str">
            <v>上卧铺铸钢支撑板右</v>
          </cell>
        </row>
        <row r="5262">
          <cell r="A5262" t="str">
            <v>SHT0000782</v>
          </cell>
          <cell r="B5262">
            <v>220</v>
          </cell>
          <cell r="C5262" t="str">
            <v>上卧铺支承板左</v>
          </cell>
        </row>
        <row r="5263">
          <cell r="A5263" t="str">
            <v>SHT0000782</v>
          </cell>
          <cell r="B5263">
            <v>230</v>
          </cell>
          <cell r="C5263" t="str">
            <v>上卧铺支承板左</v>
          </cell>
        </row>
        <row r="5264">
          <cell r="A5264" t="str">
            <v>SHT0000783</v>
          </cell>
          <cell r="B5264">
            <v>220</v>
          </cell>
          <cell r="C5264" t="str">
            <v>上卧铺左支撑总成</v>
          </cell>
        </row>
        <row r="5265">
          <cell r="A5265" t="str">
            <v>SHT0000783</v>
          </cell>
          <cell r="B5265">
            <v>230</v>
          </cell>
          <cell r="C5265" t="str">
            <v>上卧铺左支撑总成</v>
          </cell>
        </row>
        <row r="5266">
          <cell r="A5266" t="str">
            <v>SHT0000784</v>
          </cell>
          <cell r="B5266">
            <v>220</v>
          </cell>
          <cell r="C5266" t="str">
            <v>上卧铺右支撑总成</v>
          </cell>
        </row>
        <row r="5267">
          <cell r="A5267" t="str">
            <v>SHT0000784</v>
          </cell>
          <cell r="B5267">
            <v>230</v>
          </cell>
          <cell r="C5267" t="str">
            <v>上卧铺右支撑总成</v>
          </cell>
        </row>
        <row r="5268">
          <cell r="A5268" t="str">
            <v>SHT0000785</v>
          </cell>
          <cell r="B5268">
            <v>220</v>
          </cell>
          <cell r="C5268" t="str">
            <v>2490椰棕下卧铺护面总成</v>
          </cell>
        </row>
        <row r="5269">
          <cell r="A5269" t="str">
            <v>SHT0000787</v>
          </cell>
          <cell r="B5269">
            <v>220</v>
          </cell>
          <cell r="C5269" t="str">
            <v>副驾靠背护面总成</v>
          </cell>
        </row>
        <row r="5270">
          <cell r="A5270" t="str">
            <v>SHT0000788</v>
          </cell>
          <cell r="B5270">
            <v>220</v>
          </cell>
          <cell r="C5270" t="str">
            <v>副驾座垫护面总成</v>
          </cell>
        </row>
        <row r="5271">
          <cell r="A5271" t="str">
            <v>SHT0000789</v>
          </cell>
          <cell r="B5271">
            <v>220</v>
          </cell>
          <cell r="C5271" t="str">
            <v>副驾驶靠背护面总成</v>
          </cell>
        </row>
        <row r="5272">
          <cell r="A5272" t="str">
            <v>SHT0000790</v>
          </cell>
          <cell r="B5272">
            <v>220</v>
          </cell>
          <cell r="C5272" t="str">
            <v>副驾驶座垫护面总成</v>
          </cell>
        </row>
        <row r="5273">
          <cell r="A5273" t="str">
            <v>SHT0000791</v>
          </cell>
          <cell r="B5273">
            <v>220</v>
          </cell>
          <cell r="C5273" t="str">
            <v>副驾驶靠背护面总成</v>
          </cell>
        </row>
        <row r="5274">
          <cell r="A5274" t="str">
            <v>SHT0000792</v>
          </cell>
          <cell r="B5274">
            <v>220</v>
          </cell>
          <cell r="C5274" t="str">
            <v>副驾驶座垫护面总成</v>
          </cell>
        </row>
        <row r="5275">
          <cell r="A5275" t="str">
            <v>SHT0000800</v>
          </cell>
          <cell r="B5275">
            <v>220</v>
          </cell>
          <cell r="C5275" t="str">
            <v>H4司机安全带外罩壳固定片</v>
          </cell>
        </row>
        <row r="5276">
          <cell r="A5276" t="str">
            <v>SHT0000800</v>
          </cell>
          <cell r="B5276">
            <v>230</v>
          </cell>
          <cell r="C5276" t="str">
            <v>H4司机安全带外罩壳固定片</v>
          </cell>
        </row>
        <row r="5277">
          <cell r="A5277" t="str">
            <v>SHT0000801</v>
          </cell>
          <cell r="B5277">
            <v>220</v>
          </cell>
          <cell r="C5277" t="str">
            <v>H4副司安全带外罩壳固定片</v>
          </cell>
        </row>
        <row r="5278">
          <cell r="A5278" t="str">
            <v>SHT0000801</v>
          </cell>
          <cell r="B5278">
            <v>230</v>
          </cell>
          <cell r="C5278" t="str">
            <v>H4副司安全带外罩壳固定片</v>
          </cell>
        </row>
        <row r="5279">
          <cell r="A5279" t="str">
            <v>SHT0000812</v>
          </cell>
          <cell r="B5279">
            <v>220</v>
          </cell>
          <cell r="C5279" t="str">
            <v>驾驶员靠背总成</v>
          </cell>
        </row>
        <row r="5280">
          <cell r="A5280" t="str">
            <v>SHT0000813</v>
          </cell>
          <cell r="B5280">
            <v>230</v>
          </cell>
          <cell r="C5280" t="str">
            <v>气囊减震器总成</v>
          </cell>
        </row>
        <row r="5281">
          <cell r="A5281" t="str">
            <v>SHT0000815</v>
          </cell>
          <cell r="B5281">
            <v>230</v>
          </cell>
          <cell r="C5281" t="str">
            <v>升降器总成</v>
          </cell>
        </row>
        <row r="5282">
          <cell r="A5282" t="str">
            <v>SHT0000816</v>
          </cell>
          <cell r="B5282">
            <v>220</v>
          </cell>
          <cell r="C5282" t="str">
            <v>驾驶员座垫总成</v>
          </cell>
        </row>
        <row r="5283">
          <cell r="A5283" t="str">
            <v>SHT0000818</v>
          </cell>
          <cell r="B5283">
            <v>220</v>
          </cell>
          <cell r="C5283" t="str">
            <v>副驾驶员座垫总成</v>
          </cell>
        </row>
        <row r="5284">
          <cell r="A5284" t="str">
            <v>SHT0000819</v>
          </cell>
          <cell r="B5284">
            <v>220</v>
          </cell>
          <cell r="C5284" t="str">
            <v>主驾调角器总成</v>
          </cell>
        </row>
        <row r="5285">
          <cell r="A5285" t="str">
            <v>SHT0000819</v>
          </cell>
          <cell r="B5285">
            <v>230</v>
          </cell>
          <cell r="C5285" t="str">
            <v>主驾调角器总成</v>
          </cell>
        </row>
        <row r="5286">
          <cell r="A5286" t="str">
            <v>SHT0000822</v>
          </cell>
          <cell r="B5286">
            <v>230</v>
          </cell>
          <cell r="C5286" t="str">
            <v>气囊减震器总成</v>
          </cell>
        </row>
        <row r="5287">
          <cell r="A5287" t="str">
            <v>SHT0000823</v>
          </cell>
          <cell r="B5287">
            <v>220</v>
          </cell>
          <cell r="C5287" t="str">
            <v>底支架总成</v>
          </cell>
        </row>
        <row r="5288">
          <cell r="A5288" t="str">
            <v>SHT0000823</v>
          </cell>
          <cell r="B5288">
            <v>230</v>
          </cell>
          <cell r="C5288" t="str">
            <v>底支架总成</v>
          </cell>
        </row>
        <row r="5289">
          <cell r="A5289" t="str">
            <v>SHT0000825</v>
          </cell>
          <cell r="B5289">
            <v>220</v>
          </cell>
          <cell r="C5289" t="str">
            <v>驾驶员座垫总成</v>
          </cell>
        </row>
        <row r="5290">
          <cell r="A5290" t="str">
            <v>SHT0000826</v>
          </cell>
          <cell r="B5290">
            <v>220</v>
          </cell>
          <cell r="C5290" t="str">
            <v>驾驶员靠背总成</v>
          </cell>
        </row>
        <row r="5291">
          <cell r="A5291" t="str">
            <v>SHT0000830</v>
          </cell>
          <cell r="B5291">
            <v>220</v>
          </cell>
          <cell r="C5291" t="str">
            <v>副驾调角器总成</v>
          </cell>
        </row>
        <row r="5292">
          <cell r="A5292" t="str">
            <v>SHT0000830</v>
          </cell>
          <cell r="B5292">
            <v>230</v>
          </cell>
          <cell r="C5292" t="str">
            <v>副驾调角器总成</v>
          </cell>
        </row>
        <row r="5293">
          <cell r="A5293" t="str">
            <v>SHT0000835</v>
          </cell>
          <cell r="B5293">
            <v>230</v>
          </cell>
          <cell r="C5293" t="str">
            <v>气囊减震器总成</v>
          </cell>
        </row>
        <row r="5294">
          <cell r="A5294" t="str">
            <v>SHT0000836</v>
          </cell>
          <cell r="B5294">
            <v>220</v>
          </cell>
          <cell r="C5294" t="str">
            <v>驾驶员座垫总成</v>
          </cell>
        </row>
        <row r="5295">
          <cell r="A5295" t="str">
            <v>SHT0000837</v>
          </cell>
          <cell r="B5295">
            <v>220</v>
          </cell>
          <cell r="C5295" t="str">
            <v>驾驶员靠背总成</v>
          </cell>
        </row>
        <row r="5296">
          <cell r="A5296" t="str">
            <v>SHT0000840</v>
          </cell>
          <cell r="B5296">
            <v>220</v>
          </cell>
          <cell r="C5296" t="str">
            <v>上卧铺总成</v>
          </cell>
        </row>
        <row r="5297">
          <cell r="A5297" t="str">
            <v>SHT0000841</v>
          </cell>
          <cell r="B5297">
            <v>220</v>
          </cell>
          <cell r="C5297" t="str">
            <v>驾驶员座椅总成</v>
          </cell>
        </row>
        <row r="5298">
          <cell r="A5298" t="str">
            <v>SHT0000842</v>
          </cell>
          <cell r="B5298">
            <v>220</v>
          </cell>
          <cell r="C5298" t="str">
            <v>下卧铺总成</v>
          </cell>
        </row>
        <row r="5299">
          <cell r="A5299" t="str">
            <v>SHT0000844</v>
          </cell>
          <cell r="B5299">
            <v>220</v>
          </cell>
          <cell r="C5299" t="str">
            <v>上卧铺总成</v>
          </cell>
        </row>
        <row r="5300">
          <cell r="A5300" t="str">
            <v>SHT0000845</v>
          </cell>
          <cell r="B5300">
            <v>220</v>
          </cell>
          <cell r="C5300" t="str">
            <v>副驾驶员座椅总成</v>
          </cell>
        </row>
        <row r="5301">
          <cell r="A5301" t="str">
            <v>SHT0000846</v>
          </cell>
          <cell r="B5301">
            <v>220</v>
          </cell>
          <cell r="C5301" t="str">
            <v>驾驶员座椅总成</v>
          </cell>
        </row>
        <row r="5302">
          <cell r="A5302" t="str">
            <v>SHT0000847</v>
          </cell>
          <cell r="B5302">
            <v>220</v>
          </cell>
          <cell r="C5302" t="str">
            <v>副驾驶员座椅总成</v>
          </cell>
        </row>
        <row r="5303">
          <cell r="A5303" t="str">
            <v>SHT0000848</v>
          </cell>
          <cell r="B5303">
            <v>220</v>
          </cell>
          <cell r="C5303" t="str">
            <v>下卧铺总成</v>
          </cell>
        </row>
        <row r="5304">
          <cell r="A5304" t="str">
            <v>SHT0000849</v>
          </cell>
          <cell r="B5304">
            <v>220</v>
          </cell>
          <cell r="C5304" t="str">
            <v>下卧铺总成</v>
          </cell>
        </row>
        <row r="5305">
          <cell r="A5305" t="str">
            <v>SHT0000850</v>
          </cell>
          <cell r="B5305">
            <v>220</v>
          </cell>
          <cell r="C5305" t="str">
            <v>下卧铺总成</v>
          </cell>
        </row>
        <row r="5306">
          <cell r="A5306" t="str">
            <v>SHT0000851</v>
          </cell>
          <cell r="B5306">
            <v>220</v>
          </cell>
          <cell r="C5306" t="str">
            <v>驾驶员座椅总成</v>
          </cell>
        </row>
        <row r="5307">
          <cell r="A5307" t="str">
            <v>SHT0000852</v>
          </cell>
          <cell r="B5307">
            <v>220</v>
          </cell>
          <cell r="C5307" t="str">
            <v>驾驶员座椅总成</v>
          </cell>
        </row>
        <row r="5308">
          <cell r="A5308" t="str">
            <v>SHT0000853</v>
          </cell>
          <cell r="B5308">
            <v>220</v>
          </cell>
          <cell r="C5308" t="str">
            <v>驾驶员座椅总成</v>
          </cell>
        </row>
        <row r="5309">
          <cell r="A5309" t="str">
            <v>SHT0000855</v>
          </cell>
          <cell r="B5309">
            <v>220</v>
          </cell>
          <cell r="C5309" t="str">
            <v>驾驶员座椅总成</v>
          </cell>
        </row>
        <row r="5310">
          <cell r="A5310" t="str">
            <v>SHT0000856</v>
          </cell>
          <cell r="B5310">
            <v>220</v>
          </cell>
          <cell r="C5310" t="str">
            <v>副驾驶员座椅总成</v>
          </cell>
        </row>
        <row r="5311">
          <cell r="A5311" t="str">
            <v>SHT0000857</v>
          </cell>
          <cell r="B5311">
            <v>220</v>
          </cell>
          <cell r="C5311" t="str">
            <v>驾驶员座椅总成</v>
          </cell>
        </row>
        <row r="5312">
          <cell r="A5312" t="str">
            <v>SHT0000858</v>
          </cell>
          <cell r="B5312">
            <v>220</v>
          </cell>
          <cell r="C5312" t="str">
            <v>驾驶员座椅总成</v>
          </cell>
        </row>
        <row r="5313">
          <cell r="A5313" t="str">
            <v>SHT0000859</v>
          </cell>
          <cell r="B5313">
            <v>220</v>
          </cell>
          <cell r="C5313" t="str">
            <v>上卧铺总成</v>
          </cell>
        </row>
        <row r="5314">
          <cell r="A5314" t="str">
            <v>SHT0000860</v>
          </cell>
          <cell r="B5314">
            <v>220</v>
          </cell>
          <cell r="C5314" t="str">
            <v>上卧铺总成</v>
          </cell>
        </row>
        <row r="5315">
          <cell r="A5315" t="str">
            <v>SHT0000861</v>
          </cell>
          <cell r="B5315">
            <v>220</v>
          </cell>
          <cell r="C5315" t="str">
            <v>下卧铺总成</v>
          </cell>
        </row>
        <row r="5316">
          <cell r="A5316" t="str">
            <v>SHT0000862</v>
          </cell>
          <cell r="B5316">
            <v>220</v>
          </cell>
          <cell r="C5316" t="str">
            <v>下卧铺总成</v>
          </cell>
        </row>
        <row r="5317">
          <cell r="A5317" t="str">
            <v>SHT0000863</v>
          </cell>
          <cell r="B5317">
            <v>220</v>
          </cell>
          <cell r="C5317" t="str">
            <v>下卧铺总成</v>
          </cell>
        </row>
        <row r="5318">
          <cell r="A5318" t="str">
            <v>SHT0000864</v>
          </cell>
          <cell r="B5318">
            <v>220</v>
          </cell>
          <cell r="C5318" t="str">
            <v>下卧铺总成</v>
          </cell>
        </row>
        <row r="5319">
          <cell r="A5319" t="str">
            <v>SHT0000865</v>
          </cell>
          <cell r="B5319">
            <v>220</v>
          </cell>
          <cell r="C5319" t="str">
            <v>上卧铺总成</v>
          </cell>
        </row>
        <row r="5320">
          <cell r="A5320" t="str">
            <v>SHT0000866</v>
          </cell>
          <cell r="B5320">
            <v>220</v>
          </cell>
          <cell r="C5320" t="str">
            <v>下卧铺总成</v>
          </cell>
        </row>
        <row r="5321">
          <cell r="A5321" t="str">
            <v>SHT0000867</v>
          </cell>
          <cell r="B5321">
            <v>220</v>
          </cell>
          <cell r="C5321" t="str">
            <v>上卧铺总成</v>
          </cell>
        </row>
        <row r="5322">
          <cell r="A5322" t="str">
            <v>SHT0000868</v>
          </cell>
          <cell r="B5322">
            <v>220</v>
          </cell>
          <cell r="C5322" t="str">
            <v>下卧铺总成</v>
          </cell>
        </row>
        <row r="5323">
          <cell r="A5323" t="str">
            <v>SHT0000869</v>
          </cell>
          <cell r="B5323">
            <v>220</v>
          </cell>
          <cell r="C5323" t="str">
            <v>下卧铺总成</v>
          </cell>
        </row>
        <row r="5324">
          <cell r="A5324" t="str">
            <v>SHT0000870</v>
          </cell>
          <cell r="B5324">
            <v>220</v>
          </cell>
          <cell r="C5324" t="str">
            <v>下卧铺总成</v>
          </cell>
        </row>
        <row r="5325">
          <cell r="A5325" t="str">
            <v>SHT0000871</v>
          </cell>
          <cell r="B5325">
            <v>220</v>
          </cell>
          <cell r="C5325" t="str">
            <v>上卧铺总成</v>
          </cell>
        </row>
        <row r="5326">
          <cell r="A5326" t="str">
            <v>SHT0000872</v>
          </cell>
          <cell r="B5326">
            <v>220</v>
          </cell>
          <cell r="C5326" t="str">
            <v>驾驶员座椅总成</v>
          </cell>
        </row>
        <row r="5327">
          <cell r="A5327" t="str">
            <v>SHT0000873</v>
          </cell>
          <cell r="B5327">
            <v>220</v>
          </cell>
          <cell r="C5327" t="str">
            <v>副驾驶员座椅总成</v>
          </cell>
        </row>
        <row r="5328">
          <cell r="A5328" t="str">
            <v>SHT0000874</v>
          </cell>
          <cell r="B5328">
            <v>220</v>
          </cell>
          <cell r="C5328" t="str">
            <v>副驾驶员座椅总成</v>
          </cell>
        </row>
        <row r="5329">
          <cell r="A5329" t="str">
            <v>SHT0000875</v>
          </cell>
          <cell r="B5329">
            <v>220</v>
          </cell>
          <cell r="C5329" t="str">
            <v>中间座椅总成</v>
          </cell>
        </row>
        <row r="5330">
          <cell r="A5330" t="str">
            <v>SHT0000876</v>
          </cell>
          <cell r="B5330">
            <v>220</v>
          </cell>
          <cell r="C5330" t="str">
            <v>副驾驶员座椅总成</v>
          </cell>
        </row>
        <row r="5331">
          <cell r="A5331" t="str">
            <v>SHT0000877</v>
          </cell>
          <cell r="B5331">
            <v>220</v>
          </cell>
          <cell r="C5331" t="str">
            <v>驾驶员座椅总成</v>
          </cell>
        </row>
        <row r="5332">
          <cell r="A5332" t="str">
            <v>SHT0000878</v>
          </cell>
          <cell r="B5332">
            <v>220</v>
          </cell>
          <cell r="C5332" t="str">
            <v>副驾驶员座椅总成</v>
          </cell>
        </row>
        <row r="5333">
          <cell r="A5333" t="str">
            <v>SHT0000879</v>
          </cell>
          <cell r="B5333">
            <v>220</v>
          </cell>
          <cell r="C5333" t="str">
            <v>中间座椅总成</v>
          </cell>
        </row>
        <row r="5334">
          <cell r="A5334" t="str">
            <v>SHT0000880</v>
          </cell>
          <cell r="B5334">
            <v>220</v>
          </cell>
          <cell r="C5334" t="str">
            <v>上卧铺总成</v>
          </cell>
        </row>
        <row r="5335">
          <cell r="A5335" t="str">
            <v>SHT0000881</v>
          </cell>
          <cell r="B5335">
            <v>220</v>
          </cell>
          <cell r="C5335" t="str">
            <v>中间座椅总成</v>
          </cell>
        </row>
        <row r="5336">
          <cell r="A5336" t="str">
            <v>SHT0000882</v>
          </cell>
          <cell r="B5336">
            <v>220</v>
          </cell>
          <cell r="C5336" t="str">
            <v>副驾驶员座椅总成</v>
          </cell>
        </row>
        <row r="5337">
          <cell r="A5337" t="str">
            <v>SHT0000883</v>
          </cell>
          <cell r="B5337">
            <v>220</v>
          </cell>
          <cell r="C5337" t="str">
            <v>驾驶员座椅总成</v>
          </cell>
        </row>
        <row r="5338">
          <cell r="A5338" t="str">
            <v>SHT0000884</v>
          </cell>
          <cell r="B5338">
            <v>220</v>
          </cell>
          <cell r="C5338" t="str">
            <v>下卧铺总成</v>
          </cell>
        </row>
        <row r="5339">
          <cell r="A5339" t="str">
            <v>SHT0000885</v>
          </cell>
          <cell r="B5339">
            <v>220</v>
          </cell>
          <cell r="C5339" t="str">
            <v>驾驶员座椅总成</v>
          </cell>
        </row>
        <row r="5340">
          <cell r="A5340" t="str">
            <v>SHT0000886</v>
          </cell>
          <cell r="B5340">
            <v>220</v>
          </cell>
          <cell r="C5340" t="str">
            <v>下卧铺总成</v>
          </cell>
        </row>
        <row r="5341">
          <cell r="A5341" t="str">
            <v>SHT0000887</v>
          </cell>
          <cell r="B5341">
            <v>220</v>
          </cell>
          <cell r="C5341" t="str">
            <v>中间座椅总成</v>
          </cell>
        </row>
        <row r="5342">
          <cell r="A5342" t="str">
            <v>SHT0000888</v>
          </cell>
          <cell r="B5342">
            <v>220</v>
          </cell>
          <cell r="C5342" t="str">
            <v>驾驶员座椅总成</v>
          </cell>
        </row>
        <row r="5343">
          <cell r="A5343" t="str">
            <v>SHT0000889</v>
          </cell>
          <cell r="B5343">
            <v>220</v>
          </cell>
          <cell r="C5343" t="str">
            <v>副驾驶员座椅总成</v>
          </cell>
        </row>
        <row r="5344">
          <cell r="A5344" t="str">
            <v>SHT0000890</v>
          </cell>
          <cell r="B5344">
            <v>220</v>
          </cell>
          <cell r="C5344" t="str">
            <v>下卧铺总成</v>
          </cell>
        </row>
        <row r="5345">
          <cell r="A5345" t="str">
            <v>SHT0000891</v>
          </cell>
          <cell r="B5345">
            <v>220</v>
          </cell>
          <cell r="C5345" t="str">
            <v>驾驶员座椅总成</v>
          </cell>
        </row>
        <row r="5346">
          <cell r="A5346" t="str">
            <v>SHT0000892</v>
          </cell>
          <cell r="B5346">
            <v>220</v>
          </cell>
          <cell r="C5346" t="str">
            <v>中间座椅总成</v>
          </cell>
        </row>
        <row r="5347">
          <cell r="A5347" t="str">
            <v>SHT0000893</v>
          </cell>
          <cell r="B5347">
            <v>220</v>
          </cell>
          <cell r="C5347" t="str">
            <v>驾驶员座椅总成</v>
          </cell>
        </row>
        <row r="5348">
          <cell r="A5348" t="str">
            <v>SHT0000894</v>
          </cell>
          <cell r="B5348">
            <v>220</v>
          </cell>
          <cell r="C5348" t="str">
            <v>下卧铺总成</v>
          </cell>
        </row>
        <row r="5349">
          <cell r="A5349" t="str">
            <v>SHT0000895</v>
          </cell>
          <cell r="B5349">
            <v>220</v>
          </cell>
          <cell r="C5349" t="str">
            <v>中间座椅总成</v>
          </cell>
        </row>
        <row r="5350">
          <cell r="A5350" t="str">
            <v>SHT0000896</v>
          </cell>
          <cell r="B5350">
            <v>220</v>
          </cell>
          <cell r="C5350" t="str">
            <v>下卧铺总成</v>
          </cell>
        </row>
        <row r="5351">
          <cell r="A5351" t="str">
            <v>SHT0000897</v>
          </cell>
          <cell r="B5351">
            <v>220</v>
          </cell>
          <cell r="C5351" t="str">
            <v>下卧铺总成</v>
          </cell>
        </row>
        <row r="5352">
          <cell r="A5352" t="str">
            <v>SHT0000898</v>
          </cell>
          <cell r="B5352">
            <v>220</v>
          </cell>
          <cell r="C5352" t="str">
            <v>下卧铺总成</v>
          </cell>
        </row>
        <row r="5353">
          <cell r="A5353" t="str">
            <v>SHT0000899</v>
          </cell>
          <cell r="B5353">
            <v>220</v>
          </cell>
          <cell r="C5353" t="str">
            <v>上卧铺总成</v>
          </cell>
        </row>
        <row r="5354">
          <cell r="A5354" t="str">
            <v>SHT0000900</v>
          </cell>
          <cell r="B5354">
            <v>220</v>
          </cell>
          <cell r="C5354" t="str">
            <v>下卧铺总成加厚</v>
          </cell>
        </row>
        <row r="5355">
          <cell r="A5355" t="str">
            <v>SHT0000901</v>
          </cell>
          <cell r="B5355">
            <v>220</v>
          </cell>
          <cell r="C5355" t="str">
            <v>上卧铺总成</v>
          </cell>
        </row>
        <row r="5356">
          <cell r="A5356" t="str">
            <v>SHT0000902</v>
          </cell>
          <cell r="B5356">
            <v>220</v>
          </cell>
          <cell r="C5356" t="str">
            <v>下卧铺总成</v>
          </cell>
        </row>
        <row r="5357">
          <cell r="A5357" t="str">
            <v>SHT0000903</v>
          </cell>
          <cell r="B5357">
            <v>220</v>
          </cell>
          <cell r="C5357" t="str">
            <v>下卧铺总成</v>
          </cell>
        </row>
        <row r="5358">
          <cell r="A5358" t="str">
            <v>SHT0000904</v>
          </cell>
          <cell r="B5358">
            <v>220</v>
          </cell>
          <cell r="C5358" t="str">
            <v>下卧铺总成</v>
          </cell>
        </row>
        <row r="5359">
          <cell r="A5359" t="str">
            <v>SHT0000905</v>
          </cell>
          <cell r="B5359">
            <v>220</v>
          </cell>
          <cell r="C5359" t="str">
            <v>驾驶员座椅总成</v>
          </cell>
        </row>
        <row r="5360">
          <cell r="A5360" t="str">
            <v>SHT0000906</v>
          </cell>
          <cell r="B5360">
            <v>220</v>
          </cell>
          <cell r="C5360" t="str">
            <v>驾驶员座椅总成</v>
          </cell>
        </row>
        <row r="5361">
          <cell r="A5361" t="str">
            <v>SHT0000907</v>
          </cell>
          <cell r="B5361">
            <v>220</v>
          </cell>
          <cell r="C5361" t="str">
            <v>驾驶员座椅总成</v>
          </cell>
        </row>
        <row r="5362">
          <cell r="A5362" t="str">
            <v>SHT0000908</v>
          </cell>
          <cell r="B5362">
            <v>220</v>
          </cell>
          <cell r="C5362" t="str">
            <v>驾驶员座椅总成</v>
          </cell>
        </row>
        <row r="5363">
          <cell r="A5363" t="str">
            <v>SHT0000909</v>
          </cell>
          <cell r="B5363">
            <v>220</v>
          </cell>
          <cell r="C5363" t="str">
            <v>驾驶员座椅总成</v>
          </cell>
        </row>
        <row r="5364">
          <cell r="A5364" t="str">
            <v>SHT0000910</v>
          </cell>
          <cell r="B5364">
            <v>220</v>
          </cell>
          <cell r="C5364" t="str">
            <v>下卧铺总成</v>
          </cell>
        </row>
        <row r="5365">
          <cell r="A5365" t="str">
            <v>SHT0000911</v>
          </cell>
          <cell r="B5365">
            <v>220</v>
          </cell>
          <cell r="C5365" t="str">
            <v>下卧铺总成薄</v>
          </cell>
        </row>
        <row r="5366">
          <cell r="A5366" t="str">
            <v>SHT0000936</v>
          </cell>
          <cell r="B5366">
            <v>220</v>
          </cell>
          <cell r="C5366" t="str">
            <v>驾驶员座椅总成</v>
          </cell>
        </row>
        <row r="5367">
          <cell r="A5367" t="str">
            <v>SHT0000937</v>
          </cell>
          <cell r="B5367">
            <v>220</v>
          </cell>
          <cell r="C5367" t="str">
            <v>驾驶员座椅总成</v>
          </cell>
        </row>
        <row r="5368">
          <cell r="A5368" t="str">
            <v>SHT0000940</v>
          </cell>
          <cell r="B5368">
            <v>220</v>
          </cell>
          <cell r="C5368" t="str">
            <v>副驾驶员座椅总成</v>
          </cell>
        </row>
        <row r="5369">
          <cell r="A5369" t="str">
            <v>SHT0000941</v>
          </cell>
          <cell r="B5369">
            <v>220</v>
          </cell>
          <cell r="C5369" t="str">
            <v>后排左座椅总成</v>
          </cell>
        </row>
        <row r="5370">
          <cell r="A5370" t="str">
            <v>SHT0000946</v>
          </cell>
          <cell r="B5370">
            <v>220</v>
          </cell>
          <cell r="C5370" t="str">
            <v>后排左座椅总成</v>
          </cell>
        </row>
        <row r="5371">
          <cell r="A5371" t="str">
            <v>SHT0000947</v>
          </cell>
          <cell r="B5371">
            <v>220</v>
          </cell>
          <cell r="C5371" t="str">
            <v>后排左座椅总成</v>
          </cell>
        </row>
        <row r="5372">
          <cell r="A5372" t="str">
            <v>SHT0000948</v>
          </cell>
          <cell r="B5372">
            <v>220</v>
          </cell>
          <cell r="C5372" t="str">
            <v>后排左座椅总成</v>
          </cell>
        </row>
        <row r="5373">
          <cell r="A5373" t="str">
            <v>SHT0000949</v>
          </cell>
          <cell r="B5373">
            <v>220</v>
          </cell>
          <cell r="C5373" t="str">
            <v>后排左座椅总成</v>
          </cell>
        </row>
        <row r="5374">
          <cell r="A5374" t="str">
            <v>SHT0000950</v>
          </cell>
          <cell r="B5374">
            <v>220</v>
          </cell>
          <cell r="C5374" t="str">
            <v>后排左座椅总成</v>
          </cell>
        </row>
        <row r="5375">
          <cell r="A5375" t="str">
            <v>SHT0000951</v>
          </cell>
          <cell r="B5375">
            <v>220</v>
          </cell>
          <cell r="C5375" t="str">
            <v>后排左座椅总成</v>
          </cell>
        </row>
        <row r="5376">
          <cell r="A5376" t="str">
            <v>SHT0000953</v>
          </cell>
          <cell r="B5376">
            <v>220</v>
          </cell>
          <cell r="C5376" t="str">
            <v>后排右座椅总成</v>
          </cell>
        </row>
        <row r="5377">
          <cell r="A5377" t="str">
            <v>SHT0000954</v>
          </cell>
          <cell r="B5377">
            <v>220</v>
          </cell>
          <cell r="C5377" t="str">
            <v>后排右座椅总成</v>
          </cell>
        </row>
        <row r="5378">
          <cell r="A5378" t="str">
            <v>SHT0000955</v>
          </cell>
          <cell r="B5378">
            <v>220</v>
          </cell>
          <cell r="C5378" t="str">
            <v>后排右座椅总成</v>
          </cell>
        </row>
        <row r="5379">
          <cell r="A5379" t="str">
            <v>SHT0000956</v>
          </cell>
          <cell r="B5379">
            <v>220</v>
          </cell>
          <cell r="C5379" t="str">
            <v>后排右座椅总成</v>
          </cell>
        </row>
        <row r="5380">
          <cell r="A5380" t="str">
            <v>SHT0000957</v>
          </cell>
          <cell r="B5380">
            <v>220</v>
          </cell>
          <cell r="C5380" t="str">
            <v>后排右座椅总成</v>
          </cell>
        </row>
        <row r="5381">
          <cell r="A5381" t="str">
            <v>SHT0000958</v>
          </cell>
          <cell r="B5381">
            <v>220</v>
          </cell>
          <cell r="C5381" t="str">
            <v>后排右座椅总成</v>
          </cell>
        </row>
        <row r="5382">
          <cell r="A5382" t="str">
            <v>SHT0000963</v>
          </cell>
          <cell r="B5382">
            <v>220</v>
          </cell>
          <cell r="C5382" t="str">
            <v>驾驶员座椅总成</v>
          </cell>
        </row>
        <row r="5383">
          <cell r="A5383" t="str">
            <v>SHT0000970</v>
          </cell>
          <cell r="B5383">
            <v>220</v>
          </cell>
          <cell r="C5383" t="str">
            <v>驾驶员座垫总成</v>
          </cell>
        </row>
        <row r="5384">
          <cell r="A5384" t="str">
            <v>SHT0000973</v>
          </cell>
          <cell r="B5384">
            <v>220</v>
          </cell>
          <cell r="C5384" t="str">
            <v>副驾驶员座垫总成</v>
          </cell>
        </row>
        <row r="5385">
          <cell r="A5385" t="str">
            <v>SHT0000974</v>
          </cell>
          <cell r="B5385">
            <v>220</v>
          </cell>
          <cell r="C5385" t="str">
            <v>司机座垫总成</v>
          </cell>
        </row>
        <row r="5386">
          <cell r="A5386" t="str">
            <v>SHT0000975</v>
          </cell>
          <cell r="B5386">
            <v>220</v>
          </cell>
          <cell r="C5386" t="str">
            <v>驾驶员靠背总成</v>
          </cell>
        </row>
        <row r="5387">
          <cell r="A5387" t="str">
            <v>SHT0000978</v>
          </cell>
          <cell r="B5387">
            <v>220</v>
          </cell>
          <cell r="C5387" t="str">
            <v>驾驶员座垫总成</v>
          </cell>
        </row>
        <row r="5388">
          <cell r="A5388" t="str">
            <v>SHT0000979</v>
          </cell>
          <cell r="B5388">
            <v>220</v>
          </cell>
          <cell r="C5388" t="str">
            <v>司机座椅靠背总成</v>
          </cell>
        </row>
        <row r="5389">
          <cell r="A5389" t="str">
            <v>SHT0000983</v>
          </cell>
          <cell r="B5389">
            <v>230</v>
          </cell>
          <cell r="C5389" t="str">
            <v>主驾座框骨架焊接总成电泳</v>
          </cell>
        </row>
        <row r="5390">
          <cell r="A5390" t="str">
            <v>SHT0000984</v>
          </cell>
          <cell r="B5390">
            <v>230</v>
          </cell>
          <cell r="C5390" t="str">
            <v>机械减震下框组件电泳</v>
          </cell>
        </row>
        <row r="5391">
          <cell r="A5391" t="str">
            <v>SHT0000985</v>
          </cell>
          <cell r="B5391">
            <v>230</v>
          </cell>
          <cell r="C5391" t="str">
            <v>机械减震上框组件电泳</v>
          </cell>
        </row>
        <row r="5392">
          <cell r="A5392" t="str">
            <v>SHT0000986</v>
          </cell>
          <cell r="B5392">
            <v>230</v>
          </cell>
          <cell r="C5392" t="str">
            <v>右侧固定罩壳钢丝支架</v>
          </cell>
        </row>
        <row r="5393">
          <cell r="A5393" t="str">
            <v>SHT0000987</v>
          </cell>
          <cell r="B5393">
            <v>230</v>
          </cell>
          <cell r="C5393" t="str">
            <v>左前固定罩壳钣金支架</v>
          </cell>
        </row>
        <row r="5394">
          <cell r="A5394" t="str">
            <v>SHT0000988</v>
          </cell>
          <cell r="B5394">
            <v>230</v>
          </cell>
          <cell r="C5394" t="str">
            <v>拉簧回位固定片</v>
          </cell>
        </row>
        <row r="5395">
          <cell r="A5395" t="str">
            <v>SHT0000989</v>
          </cell>
          <cell r="B5395">
            <v>230</v>
          </cell>
          <cell r="C5395" t="str">
            <v>升降后旋转轴</v>
          </cell>
        </row>
        <row r="5396">
          <cell r="A5396" t="str">
            <v>SHT0000990</v>
          </cell>
          <cell r="B5396">
            <v>230</v>
          </cell>
          <cell r="C5396" t="str">
            <v>罩壳固定线框</v>
          </cell>
        </row>
        <row r="5397">
          <cell r="A5397" t="str">
            <v>SHT0000991</v>
          </cell>
          <cell r="B5397">
            <v>230</v>
          </cell>
          <cell r="C5397" t="str">
            <v>罩壳后固定钣金件</v>
          </cell>
        </row>
        <row r="5398">
          <cell r="A5398" t="str">
            <v>SHT0000992</v>
          </cell>
          <cell r="B5398">
            <v>230</v>
          </cell>
          <cell r="C5398" t="str">
            <v>罩壳前固定钣金件</v>
          </cell>
        </row>
        <row r="5399">
          <cell r="A5399" t="str">
            <v>SHT0000993</v>
          </cell>
          <cell r="B5399">
            <v>230</v>
          </cell>
          <cell r="C5399" t="str">
            <v>底座支架总成</v>
          </cell>
        </row>
        <row r="5400">
          <cell r="A5400" t="str">
            <v>SHT0000995</v>
          </cell>
          <cell r="B5400">
            <v>230</v>
          </cell>
          <cell r="C5400" t="str">
            <v>防尘罩</v>
          </cell>
        </row>
        <row r="5401">
          <cell r="A5401" t="str">
            <v>SHT0000996</v>
          </cell>
          <cell r="B5401">
            <v>230</v>
          </cell>
          <cell r="C5401" t="str">
            <v>上滚轮轴</v>
          </cell>
        </row>
        <row r="5402">
          <cell r="A5402" t="str">
            <v>SHT0000997</v>
          </cell>
          <cell r="B5402">
            <v>230</v>
          </cell>
          <cell r="C5402" t="str">
            <v>悬浮机构件</v>
          </cell>
        </row>
        <row r="5403">
          <cell r="A5403" t="str">
            <v>SHT0000998</v>
          </cell>
          <cell r="B5403">
            <v>230</v>
          </cell>
          <cell r="C5403" t="str">
            <v>调角器右下连接板</v>
          </cell>
        </row>
        <row r="5404">
          <cell r="A5404" t="str">
            <v>SHT0000999</v>
          </cell>
          <cell r="B5404">
            <v>230</v>
          </cell>
          <cell r="C5404" t="str">
            <v>调角器左下连接板</v>
          </cell>
        </row>
        <row r="5405">
          <cell r="A5405" t="str">
            <v>SHT0001000</v>
          </cell>
          <cell r="B5405">
            <v>230</v>
          </cell>
          <cell r="C5405" t="str">
            <v>右旁侧板</v>
          </cell>
        </row>
        <row r="5406">
          <cell r="A5406" t="str">
            <v>SHT0001001</v>
          </cell>
          <cell r="B5406">
            <v>230</v>
          </cell>
          <cell r="C5406" t="str">
            <v>左旁侧板</v>
          </cell>
        </row>
        <row r="5407">
          <cell r="A5407" t="str">
            <v>SHT0001002</v>
          </cell>
          <cell r="B5407">
            <v>230</v>
          </cell>
          <cell r="C5407" t="str">
            <v>升降操作手柄（后）</v>
          </cell>
        </row>
        <row r="5408">
          <cell r="A5408" t="str">
            <v>SHT0001003</v>
          </cell>
          <cell r="B5408">
            <v>230</v>
          </cell>
          <cell r="C5408" t="str">
            <v>升降操作手柄（前）</v>
          </cell>
        </row>
        <row r="5409">
          <cell r="A5409" t="str">
            <v>SHT0001004</v>
          </cell>
          <cell r="B5409">
            <v>230</v>
          </cell>
          <cell r="C5409" t="str">
            <v>进口气阀</v>
          </cell>
        </row>
        <row r="5410">
          <cell r="A5410" t="str">
            <v>SHT0001005</v>
          </cell>
          <cell r="B5410">
            <v>230</v>
          </cell>
          <cell r="C5410" t="str">
            <v>涡簧</v>
          </cell>
        </row>
        <row r="5411">
          <cell r="A5411" t="str">
            <v>SHT0001006</v>
          </cell>
          <cell r="B5411">
            <v>230</v>
          </cell>
          <cell r="C5411" t="str">
            <v>前罩壳固定片</v>
          </cell>
        </row>
        <row r="5412">
          <cell r="A5412" t="str">
            <v>SHT0001007</v>
          </cell>
          <cell r="B5412">
            <v>230</v>
          </cell>
          <cell r="C5412" t="str">
            <v>角度限位片</v>
          </cell>
        </row>
        <row r="5413">
          <cell r="A5413" t="str">
            <v>SHT0001008</v>
          </cell>
          <cell r="B5413">
            <v>230</v>
          </cell>
          <cell r="C5413" t="str">
            <v>左右罩壳中间固定片</v>
          </cell>
        </row>
        <row r="5414">
          <cell r="A5414" t="str">
            <v>SHT0001009</v>
          </cell>
          <cell r="B5414">
            <v>230</v>
          </cell>
          <cell r="C5414" t="str">
            <v>左右罩壳前固定片</v>
          </cell>
        </row>
        <row r="5415">
          <cell r="A5415" t="str">
            <v>SHT0001010</v>
          </cell>
          <cell r="B5415">
            <v>230</v>
          </cell>
          <cell r="C5415" t="str">
            <v>右加强板</v>
          </cell>
        </row>
        <row r="5416">
          <cell r="A5416" t="str">
            <v>SHT0001011</v>
          </cell>
          <cell r="B5416">
            <v>230</v>
          </cell>
          <cell r="C5416" t="str">
            <v>左加强板</v>
          </cell>
        </row>
        <row r="5417">
          <cell r="A5417" t="str">
            <v>SHT0001012</v>
          </cell>
          <cell r="B5417">
            <v>230</v>
          </cell>
          <cell r="C5417" t="str">
            <v>内绞架套</v>
          </cell>
        </row>
        <row r="5418">
          <cell r="A5418" t="str">
            <v>SHT0001013</v>
          </cell>
          <cell r="B5418">
            <v>230</v>
          </cell>
          <cell r="C5418" t="str">
            <v>绞架紧固套</v>
          </cell>
        </row>
        <row r="5419">
          <cell r="A5419" t="str">
            <v>SHT0001014</v>
          </cell>
          <cell r="B5419">
            <v>230</v>
          </cell>
          <cell r="C5419" t="str">
            <v>IGS尼龙轴套</v>
          </cell>
        </row>
        <row r="5420">
          <cell r="A5420" t="str">
            <v>SHT0001015</v>
          </cell>
          <cell r="B5420">
            <v>230</v>
          </cell>
          <cell r="C5420" t="str">
            <v>上框后支架总成</v>
          </cell>
        </row>
        <row r="5421">
          <cell r="A5421" t="str">
            <v>SHT0001019</v>
          </cell>
          <cell r="B5421">
            <v>230</v>
          </cell>
          <cell r="C5421" t="str">
            <v>调角器右下连接板</v>
          </cell>
        </row>
        <row r="5422">
          <cell r="A5422" t="str">
            <v>SHT0001020</v>
          </cell>
          <cell r="B5422">
            <v>230</v>
          </cell>
          <cell r="C5422" t="str">
            <v>调角器右上连接板</v>
          </cell>
        </row>
        <row r="5423">
          <cell r="A5423" t="str">
            <v>SHT0001021</v>
          </cell>
          <cell r="B5423">
            <v>230</v>
          </cell>
          <cell r="C5423" t="str">
            <v>调角器左下连接板</v>
          </cell>
        </row>
        <row r="5424">
          <cell r="A5424" t="str">
            <v>SHT0001022</v>
          </cell>
          <cell r="B5424">
            <v>230</v>
          </cell>
          <cell r="C5424" t="str">
            <v>调角器左上连接板</v>
          </cell>
        </row>
        <row r="5425">
          <cell r="A5425" t="str">
            <v>SHT0001023</v>
          </cell>
          <cell r="B5425">
            <v>230</v>
          </cell>
          <cell r="C5425" t="str">
            <v>安全带卷收器固定板</v>
          </cell>
        </row>
        <row r="5426">
          <cell r="A5426" t="str">
            <v>SHT0001026</v>
          </cell>
          <cell r="B5426">
            <v>230</v>
          </cell>
          <cell r="C5426" t="str">
            <v>上框右支架</v>
          </cell>
        </row>
        <row r="5427">
          <cell r="A5427" t="str">
            <v>SHT0001027</v>
          </cell>
          <cell r="B5427">
            <v>230</v>
          </cell>
          <cell r="C5427" t="str">
            <v>上框左支架</v>
          </cell>
        </row>
        <row r="5428">
          <cell r="A5428" t="str">
            <v>SHT0001028</v>
          </cell>
          <cell r="B5428">
            <v>230</v>
          </cell>
          <cell r="C5428" t="str">
            <v>座框右主板</v>
          </cell>
        </row>
        <row r="5429">
          <cell r="A5429" t="str">
            <v>SHT0001029</v>
          </cell>
          <cell r="B5429">
            <v>230</v>
          </cell>
          <cell r="C5429" t="str">
            <v>座框左主板</v>
          </cell>
        </row>
        <row r="5430">
          <cell r="A5430" t="str">
            <v>SHT0001030</v>
          </cell>
          <cell r="B5430">
            <v>230</v>
          </cell>
          <cell r="C5430" t="str">
            <v>下框右支架</v>
          </cell>
        </row>
        <row r="5431">
          <cell r="A5431" t="str">
            <v>SHT0001031</v>
          </cell>
          <cell r="B5431">
            <v>230</v>
          </cell>
          <cell r="C5431" t="str">
            <v>下框左支架</v>
          </cell>
        </row>
        <row r="5432">
          <cell r="A5432" t="str">
            <v>SHT0001032</v>
          </cell>
          <cell r="B5432">
            <v>230</v>
          </cell>
          <cell r="C5432" t="str">
            <v>上框前支架</v>
          </cell>
        </row>
        <row r="5433">
          <cell r="A5433" t="str">
            <v>SHT0001033</v>
          </cell>
          <cell r="B5433">
            <v>230</v>
          </cell>
          <cell r="C5433" t="str">
            <v>右旁侧板总成</v>
          </cell>
        </row>
        <row r="5434">
          <cell r="A5434" t="str">
            <v>SHT0001034</v>
          </cell>
          <cell r="B5434">
            <v>230</v>
          </cell>
          <cell r="C5434" t="str">
            <v>左旁侧板总成</v>
          </cell>
        </row>
        <row r="5435">
          <cell r="A5435" t="str">
            <v>SHT0001036</v>
          </cell>
          <cell r="B5435">
            <v>230</v>
          </cell>
          <cell r="C5435" t="str">
            <v>外十字右支撑板</v>
          </cell>
        </row>
        <row r="5436">
          <cell r="A5436" t="str">
            <v>SHT0001037</v>
          </cell>
          <cell r="B5436">
            <v>230</v>
          </cell>
          <cell r="C5436" t="str">
            <v>外十字左支撑板</v>
          </cell>
        </row>
        <row r="5437">
          <cell r="A5437" t="str">
            <v>SHT0001038</v>
          </cell>
          <cell r="B5437">
            <v>230</v>
          </cell>
          <cell r="C5437" t="str">
            <v>内绞架右支撑板</v>
          </cell>
        </row>
        <row r="5438">
          <cell r="A5438" t="str">
            <v>SHT0001039</v>
          </cell>
          <cell r="B5438">
            <v>230</v>
          </cell>
          <cell r="C5438" t="str">
            <v>内绞架左支撑板</v>
          </cell>
        </row>
        <row r="5439">
          <cell r="A5439" t="str">
            <v>SHT0001040</v>
          </cell>
          <cell r="B5439">
            <v>230</v>
          </cell>
          <cell r="C5439" t="str">
            <v>气囊下支架</v>
          </cell>
        </row>
        <row r="5440">
          <cell r="A5440" t="str">
            <v>SHT0001041</v>
          </cell>
          <cell r="B5440">
            <v>230</v>
          </cell>
          <cell r="C5440" t="str">
            <v>副驾调角器解锁手柄电泳</v>
          </cell>
        </row>
        <row r="5441">
          <cell r="A5441" t="str">
            <v>SHT0001043</v>
          </cell>
          <cell r="B5441">
            <v>230</v>
          </cell>
          <cell r="C5441" t="str">
            <v>下限位支架</v>
          </cell>
        </row>
        <row r="5442">
          <cell r="A5442" t="str">
            <v>SHT0001044</v>
          </cell>
          <cell r="B5442">
            <v>230</v>
          </cell>
          <cell r="C5442" t="str">
            <v>司机调角器解锁手柄</v>
          </cell>
        </row>
        <row r="5443">
          <cell r="A5443" t="str">
            <v>SHT0001047</v>
          </cell>
          <cell r="B5443">
            <v>230</v>
          </cell>
          <cell r="C5443" t="str">
            <v>安全带固定板固定钣金件</v>
          </cell>
        </row>
        <row r="5444">
          <cell r="A5444" t="str">
            <v>SHT0001048</v>
          </cell>
          <cell r="B5444">
            <v>230</v>
          </cell>
          <cell r="C5444" t="str">
            <v>仰角拉线固定钣金件</v>
          </cell>
        </row>
        <row r="5445">
          <cell r="A5445" t="str">
            <v>SHT0001049</v>
          </cell>
          <cell r="B5445">
            <v>230</v>
          </cell>
          <cell r="C5445" t="str">
            <v>仰角调节机构钣金件1</v>
          </cell>
        </row>
        <row r="5446">
          <cell r="A5446" t="str">
            <v>SHT0001050</v>
          </cell>
          <cell r="B5446">
            <v>230</v>
          </cell>
          <cell r="C5446" t="str">
            <v>罩壳前固定钣金件右</v>
          </cell>
        </row>
        <row r="5447">
          <cell r="A5447" t="str">
            <v>SHT0001051</v>
          </cell>
          <cell r="B5447">
            <v>230</v>
          </cell>
          <cell r="C5447" t="str">
            <v>罩壳前固定钣金件左</v>
          </cell>
        </row>
        <row r="5448">
          <cell r="A5448" t="str">
            <v>SHT0001052</v>
          </cell>
          <cell r="B5448">
            <v>230</v>
          </cell>
          <cell r="C5448" t="str">
            <v>罩壳固定板金件</v>
          </cell>
        </row>
        <row r="5449">
          <cell r="A5449" t="str">
            <v>SHT0001053</v>
          </cell>
          <cell r="B5449">
            <v>230</v>
          </cell>
          <cell r="C5449" t="str">
            <v>主驾左星盘 2534832X有轴</v>
          </cell>
        </row>
        <row r="5450">
          <cell r="A5450" t="str">
            <v>SHT0001056</v>
          </cell>
          <cell r="B5450">
            <v>230</v>
          </cell>
          <cell r="C5450" t="str">
            <v>座垫前倾角锁舌下固定片</v>
          </cell>
        </row>
        <row r="5451">
          <cell r="A5451" t="str">
            <v>SHT0001057</v>
          </cell>
          <cell r="B5451">
            <v>230</v>
          </cell>
          <cell r="C5451" t="str">
            <v>座垫前倾角锁舌上固定片</v>
          </cell>
        </row>
        <row r="5452">
          <cell r="A5452" t="str">
            <v>SHT0001058</v>
          </cell>
          <cell r="B5452">
            <v>230</v>
          </cell>
          <cell r="C5452" t="str">
            <v>仰角调节机构手柄钣金件</v>
          </cell>
        </row>
        <row r="5453">
          <cell r="A5453" t="str">
            <v>SHT0001059</v>
          </cell>
          <cell r="B5453">
            <v>230</v>
          </cell>
          <cell r="C5453" t="str">
            <v>仰角调节机构钣金件2</v>
          </cell>
        </row>
        <row r="5454">
          <cell r="A5454" t="str">
            <v>SHT0001060</v>
          </cell>
          <cell r="B5454">
            <v>230</v>
          </cell>
          <cell r="C5454" t="str">
            <v>仰角调节机构轴套</v>
          </cell>
        </row>
        <row r="5455">
          <cell r="A5455" t="str">
            <v>SHT0001061</v>
          </cell>
          <cell r="B5455">
            <v>230</v>
          </cell>
          <cell r="C5455" t="str">
            <v>仰角调节机构阶梯轴</v>
          </cell>
        </row>
        <row r="5456">
          <cell r="A5456" t="str">
            <v>SHT0001062</v>
          </cell>
          <cell r="B5456">
            <v>230</v>
          </cell>
          <cell r="C5456" t="str">
            <v>滑轨总成</v>
          </cell>
        </row>
        <row r="5457">
          <cell r="A5457" t="str">
            <v>SHT0001065</v>
          </cell>
          <cell r="B5457">
            <v>230</v>
          </cell>
          <cell r="C5457" t="str">
            <v>右旋转钣金</v>
          </cell>
        </row>
        <row r="5458">
          <cell r="A5458" t="str">
            <v>SHT0001066</v>
          </cell>
          <cell r="B5458">
            <v>230</v>
          </cell>
          <cell r="C5458" t="str">
            <v>左旋转钣金</v>
          </cell>
        </row>
        <row r="5459">
          <cell r="A5459" t="str">
            <v>SHT0001067</v>
          </cell>
          <cell r="B5459">
            <v>230</v>
          </cell>
          <cell r="C5459" t="str">
            <v>减震器拉带</v>
          </cell>
        </row>
        <row r="5460">
          <cell r="A5460" t="str">
            <v>SHT0001068</v>
          </cell>
          <cell r="B5460">
            <v>230</v>
          </cell>
          <cell r="C5460" t="str">
            <v>气阀固定座固定钣金件</v>
          </cell>
        </row>
        <row r="5461">
          <cell r="A5461" t="str">
            <v>SHT0001069</v>
          </cell>
          <cell r="B5461">
            <v>230</v>
          </cell>
          <cell r="C5461" t="str">
            <v>升降操作手柄（前）</v>
          </cell>
        </row>
        <row r="5462">
          <cell r="A5462" t="str">
            <v>SHT0001070</v>
          </cell>
          <cell r="B5462">
            <v>230</v>
          </cell>
          <cell r="C5462" t="str">
            <v>十字绞架连接轴2</v>
          </cell>
        </row>
        <row r="5463">
          <cell r="A5463" t="str">
            <v>SHT0001071</v>
          </cell>
          <cell r="B5463">
            <v>230</v>
          </cell>
          <cell r="C5463" t="str">
            <v>气囊总成</v>
          </cell>
        </row>
        <row r="5464">
          <cell r="A5464" t="str">
            <v>SHT0001073</v>
          </cell>
          <cell r="B5464">
            <v>230</v>
          </cell>
          <cell r="C5464" t="str">
            <v>连动杆 F2535030X</v>
          </cell>
        </row>
        <row r="5465">
          <cell r="A5465" t="str">
            <v>SHT0001074</v>
          </cell>
          <cell r="B5465">
            <v>230</v>
          </cell>
          <cell r="C5465" t="str">
            <v>副驾左星盘 122087X无轴</v>
          </cell>
        </row>
        <row r="5466">
          <cell r="A5466" t="str">
            <v>SHT0001075</v>
          </cell>
          <cell r="B5466">
            <v>230</v>
          </cell>
          <cell r="C5466" t="str">
            <v>主驾右星盘 1222086X无轴</v>
          </cell>
        </row>
        <row r="5467">
          <cell r="A5467" t="str">
            <v>SHT0001076</v>
          </cell>
          <cell r="B5467">
            <v>230</v>
          </cell>
          <cell r="C5467" t="str">
            <v>副驾右星盘 2534834X有轴</v>
          </cell>
        </row>
        <row r="5468">
          <cell r="A5468" t="str">
            <v>SHT0001077</v>
          </cell>
          <cell r="B5468">
            <v>230</v>
          </cell>
          <cell r="C5468" t="str">
            <v>内十字架固定块B</v>
          </cell>
        </row>
        <row r="5469">
          <cell r="A5469" t="str">
            <v>SHT0001078</v>
          </cell>
          <cell r="B5469">
            <v>230</v>
          </cell>
          <cell r="C5469" t="str">
            <v>内十字架固定块A</v>
          </cell>
        </row>
        <row r="5470">
          <cell r="A5470" t="str">
            <v>SHT0001079</v>
          </cell>
          <cell r="B5470">
            <v>230</v>
          </cell>
          <cell r="C5470" t="str">
            <v>限位块</v>
          </cell>
        </row>
        <row r="5471">
          <cell r="A5471" t="str">
            <v>SHT0001080</v>
          </cell>
          <cell r="B5471">
            <v>230</v>
          </cell>
          <cell r="C5471" t="str">
            <v>导向尼龙块</v>
          </cell>
        </row>
        <row r="5472">
          <cell r="A5472" t="str">
            <v>SHT0001081</v>
          </cell>
          <cell r="B5472">
            <v>230</v>
          </cell>
          <cell r="C5472" t="str">
            <v>外十字安装尼龙块</v>
          </cell>
        </row>
        <row r="5473">
          <cell r="A5473" t="str">
            <v>SHT0001082</v>
          </cell>
          <cell r="B5473">
            <v>230</v>
          </cell>
          <cell r="C5473" t="str">
            <v>罩壳固定片</v>
          </cell>
        </row>
        <row r="5474">
          <cell r="A5474" t="str">
            <v>SHT0001083</v>
          </cell>
          <cell r="B5474">
            <v>230</v>
          </cell>
          <cell r="C5474" t="str">
            <v>上框前连接支架</v>
          </cell>
        </row>
        <row r="5475">
          <cell r="A5475" t="str">
            <v>SHT0001084</v>
          </cell>
          <cell r="B5475">
            <v>230</v>
          </cell>
          <cell r="C5475" t="str">
            <v>座垫前倾角定位片</v>
          </cell>
        </row>
        <row r="5476">
          <cell r="A5476" t="str">
            <v>SHT0001085</v>
          </cell>
          <cell r="B5476">
            <v>230</v>
          </cell>
          <cell r="C5476" t="str">
            <v>阻尼器下支架总成</v>
          </cell>
        </row>
        <row r="5477">
          <cell r="A5477" t="str">
            <v>SHT0001086</v>
          </cell>
          <cell r="B5477">
            <v>230</v>
          </cell>
          <cell r="C5477" t="str">
            <v>涡簧右固定片</v>
          </cell>
        </row>
        <row r="5478">
          <cell r="A5478" t="str">
            <v>SHT0001087</v>
          </cell>
          <cell r="B5478">
            <v>230</v>
          </cell>
          <cell r="C5478" t="str">
            <v>涡簧左固定片</v>
          </cell>
        </row>
        <row r="5479">
          <cell r="A5479" t="str">
            <v>SHT0001088</v>
          </cell>
          <cell r="B5479">
            <v>230</v>
          </cell>
          <cell r="C5479" t="str">
            <v>上框内支撑柱</v>
          </cell>
        </row>
        <row r="5480">
          <cell r="A5480" t="str">
            <v>SHT0001089</v>
          </cell>
          <cell r="B5480">
            <v>230</v>
          </cell>
          <cell r="C5480" t="str">
            <v>下框后连接立柱</v>
          </cell>
        </row>
        <row r="5481">
          <cell r="A5481" t="str">
            <v>SHT0001090</v>
          </cell>
          <cell r="B5481">
            <v>230</v>
          </cell>
          <cell r="C5481" t="str">
            <v>下框前连接立柱</v>
          </cell>
        </row>
        <row r="5482">
          <cell r="A5482" t="str">
            <v>SHT0001092</v>
          </cell>
          <cell r="B5482">
            <v>230</v>
          </cell>
          <cell r="C5482" t="str">
            <v>下限位缓冲块</v>
          </cell>
        </row>
        <row r="5483">
          <cell r="A5483" t="str">
            <v>SHT0001093</v>
          </cell>
          <cell r="B5483">
            <v>230</v>
          </cell>
          <cell r="C5483" t="str">
            <v>减震器拉带总成</v>
          </cell>
        </row>
        <row r="5484">
          <cell r="A5484" t="str">
            <v>SHT0001094</v>
          </cell>
          <cell r="B5484">
            <v>230</v>
          </cell>
          <cell r="C5484" t="str">
            <v>防尘罩</v>
          </cell>
        </row>
        <row r="5485">
          <cell r="A5485" t="str">
            <v>SHT0001095</v>
          </cell>
          <cell r="B5485">
            <v>230</v>
          </cell>
          <cell r="C5485" t="str">
            <v>拉线总成</v>
          </cell>
        </row>
        <row r="5486">
          <cell r="A5486" t="str">
            <v>SHT0001096</v>
          </cell>
          <cell r="B5486">
            <v>230</v>
          </cell>
          <cell r="C5486" t="str">
            <v>下框前横梁</v>
          </cell>
        </row>
        <row r="5487">
          <cell r="A5487" t="str">
            <v>SHT0001097</v>
          </cell>
          <cell r="B5487">
            <v>230</v>
          </cell>
          <cell r="C5487" t="str">
            <v>下框右侧纵梁</v>
          </cell>
        </row>
        <row r="5488">
          <cell r="A5488" t="str">
            <v>SHT0001098</v>
          </cell>
          <cell r="B5488">
            <v>230</v>
          </cell>
          <cell r="C5488" t="str">
            <v>下框左侧纵梁</v>
          </cell>
        </row>
        <row r="5489">
          <cell r="A5489" t="str">
            <v>SHT0001099</v>
          </cell>
          <cell r="B5489">
            <v>230</v>
          </cell>
          <cell r="C5489" t="str">
            <v>下框后横梁</v>
          </cell>
        </row>
        <row r="5490">
          <cell r="A5490" t="str">
            <v>SHT0001100</v>
          </cell>
          <cell r="B5490">
            <v>230</v>
          </cell>
          <cell r="C5490" t="str">
            <v>减震扣</v>
          </cell>
        </row>
        <row r="5491">
          <cell r="A5491" t="str">
            <v>SHT0001101</v>
          </cell>
          <cell r="B5491">
            <v>230</v>
          </cell>
          <cell r="C5491" t="str">
            <v>减震器拉带</v>
          </cell>
        </row>
        <row r="5492">
          <cell r="A5492" t="str">
            <v>SHT0001102</v>
          </cell>
          <cell r="B5492">
            <v>230</v>
          </cell>
          <cell r="C5492" t="str">
            <v>支撑连杆板1衬套</v>
          </cell>
        </row>
        <row r="5493">
          <cell r="A5493" t="str">
            <v>SHT0001103</v>
          </cell>
          <cell r="B5493">
            <v>230</v>
          </cell>
          <cell r="C5493" t="str">
            <v>定位片</v>
          </cell>
        </row>
        <row r="5494">
          <cell r="A5494" t="str">
            <v>SHT0001104</v>
          </cell>
          <cell r="B5494">
            <v>230</v>
          </cell>
          <cell r="C5494" t="str">
            <v>安全带限位板</v>
          </cell>
        </row>
        <row r="5495">
          <cell r="A5495" t="str">
            <v>SHT0001105</v>
          </cell>
          <cell r="B5495">
            <v>230</v>
          </cell>
          <cell r="C5495" t="str">
            <v>一汽安全带固定板</v>
          </cell>
        </row>
        <row r="5496">
          <cell r="A5496" t="str">
            <v>SHT0001107</v>
          </cell>
          <cell r="B5496">
            <v>230</v>
          </cell>
          <cell r="C5496" t="str">
            <v>手轮连接杆</v>
          </cell>
        </row>
        <row r="5497">
          <cell r="A5497" t="str">
            <v>SHT0001108</v>
          </cell>
          <cell r="B5497">
            <v>230</v>
          </cell>
          <cell r="C5497" t="str">
            <v>调节臂2</v>
          </cell>
        </row>
        <row r="5498">
          <cell r="A5498" t="str">
            <v>SHT0001109</v>
          </cell>
          <cell r="B5498">
            <v>230</v>
          </cell>
          <cell r="C5498" t="str">
            <v>调节臂1</v>
          </cell>
        </row>
        <row r="5499">
          <cell r="A5499" t="str">
            <v>SHT0001111</v>
          </cell>
          <cell r="B5499">
            <v>230</v>
          </cell>
          <cell r="C5499" t="str">
            <v>行程开关轴新</v>
          </cell>
        </row>
        <row r="5500">
          <cell r="A5500" t="str">
            <v>SHT0001112</v>
          </cell>
          <cell r="B5500">
            <v>230</v>
          </cell>
          <cell r="C5500" t="str">
            <v>牵引板组件</v>
          </cell>
        </row>
        <row r="5501">
          <cell r="A5501" t="str">
            <v>SHT0001113</v>
          </cell>
          <cell r="B5501">
            <v>230</v>
          </cell>
          <cell r="C5501" t="str">
            <v>前挂簧板</v>
          </cell>
        </row>
        <row r="5502">
          <cell r="A5502" t="str">
            <v>SHT0001115</v>
          </cell>
          <cell r="B5502">
            <v>230</v>
          </cell>
          <cell r="C5502" t="str">
            <v>右围框接头组件</v>
          </cell>
        </row>
        <row r="5503">
          <cell r="A5503" t="str">
            <v>SHT0001116</v>
          </cell>
          <cell r="B5503">
            <v>230</v>
          </cell>
          <cell r="C5503" t="str">
            <v>旋转块</v>
          </cell>
        </row>
        <row r="5504">
          <cell r="A5504" t="str">
            <v>SHT0001117</v>
          </cell>
          <cell r="B5504">
            <v>230</v>
          </cell>
          <cell r="C5504" t="str">
            <v>绞架连接轴</v>
          </cell>
        </row>
        <row r="5505">
          <cell r="A5505" t="str">
            <v>SHT0001118</v>
          </cell>
          <cell r="B5505">
            <v>230</v>
          </cell>
          <cell r="C5505" t="str">
            <v>上框前横梁</v>
          </cell>
        </row>
        <row r="5506">
          <cell r="A5506" t="str">
            <v>SHT0001119</v>
          </cell>
          <cell r="B5506">
            <v>230</v>
          </cell>
          <cell r="C5506" t="str">
            <v>上框右纵梁</v>
          </cell>
        </row>
        <row r="5507">
          <cell r="A5507" t="str">
            <v>SHT0001120</v>
          </cell>
          <cell r="B5507">
            <v>230</v>
          </cell>
          <cell r="C5507" t="str">
            <v>上框左纵梁</v>
          </cell>
        </row>
        <row r="5508">
          <cell r="A5508" t="str">
            <v>SHT0001121</v>
          </cell>
          <cell r="B5508">
            <v>230</v>
          </cell>
          <cell r="C5508" t="str">
            <v>防尘罩</v>
          </cell>
        </row>
        <row r="5509">
          <cell r="A5509" t="str">
            <v>SHT0001122</v>
          </cell>
          <cell r="B5509">
            <v>230</v>
          </cell>
          <cell r="C5509" t="str">
            <v>防尘罩</v>
          </cell>
        </row>
        <row r="5510">
          <cell r="A5510" t="str">
            <v>SHT0001123</v>
          </cell>
          <cell r="B5510">
            <v>230</v>
          </cell>
          <cell r="C5510" t="str">
            <v>罩壳固定支架</v>
          </cell>
        </row>
        <row r="5511">
          <cell r="A5511" t="str">
            <v>SHT0001125</v>
          </cell>
          <cell r="B5511">
            <v>230</v>
          </cell>
          <cell r="C5511" t="str">
            <v>底座支架总成</v>
          </cell>
        </row>
        <row r="5512">
          <cell r="A5512" t="str">
            <v>SHT0001126</v>
          </cell>
          <cell r="B5512">
            <v>230</v>
          </cell>
          <cell r="C5512" t="str">
            <v>后升降齿板</v>
          </cell>
        </row>
        <row r="5513">
          <cell r="A5513" t="str">
            <v>SHT0001127</v>
          </cell>
          <cell r="B5513">
            <v>230</v>
          </cell>
          <cell r="C5513" t="str">
            <v>前升降齿板</v>
          </cell>
        </row>
        <row r="5514">
          <cell r="A5514" t="str">
            <v>SHT0001128</v>
          </cell>
          <cell r="B5514">
            <v>230</v>
          </cell>
          <cell r="C5514" t="str">
            <v>后安装板（右）</v>
          </cell>
        </row>
        <row r="5515">
          <cell r="A5515" t="str">
            <v>SHT0001129</v>
          </cell>
          <cell r="B5515">
            <v>230</v>
          </cell>
          <cell r="C5515" t="str">
            <v>后安装板（左）</v>
          </cell>
        </row>
        <row r="5516">
          <cell r="A5516" t="str">
            <v>SHT0001130</v>
          </cell>
          <cell r="B5516">
            <v>230</v>
          </cell>
          <cell r="C5516" t="str">
            <v>右靠背板分总成</v>
          </cell>
        </row>
        <row r="5517">
          <cell r="A5517" t="str">
            <v>SHT0001131</v>
          </cell>
          <cell r="B5517">
            <v>230</v>
          </cell>
          <cell r="C5517" t="str">
            <v>左靠背板分总成</v>
          </cell>
        </row>
        <row r="5518">
          <cell r="A5518" t="str">
            <v>SHT0001132</v>
          </cell>
          <cell r="B5518">
            <v>230</v>
          </cell>
          <cell r="C5518" t="str">
            <v>气阀固定板轴套</v>
          </cell>
        </row>
        <row r="5519">
          <cell r="A5519" t="str">
            <v>SHT0001133</v>
          </cell>
          <cell r="B5519">
            <v>230</v>
          </cell>
          <cell r="C5519" t="str">
            <v>减震垫支撑板组件电泳总成</v>
          </cell>
        </row>
        <row r="5520">
          <cell r="A5520" t="str">
            <v>SHT0001134</v>
          </cell>
          <cell r="B5520">
            <v>230</v>
          </cell>
          <cell r="C5520" t="str">
            <v>限位垫片</v>
          </cell>
        </row>
        <row r="5521">
          <cell r="A5521" t="str">
            <v>SHT0001135</v>
          </cell>
          <cell r="B5521">
            <v>230</v>
          </cell>
          <cell r="C5521" t="str">
            <v>左围框接头组件</v>
          </cell>
        </row>
        <row r="5522">
          <cell r="A5522" t="str">
            <v>SHT0001136</v>
          </cell>
          <cell r="B5522">
            <v>230</v>
          </cell>
          <cell r="C5522" t="str">
            <v>罩壳卡片</v>
          </cell>
        </row>
        <row r="5523">
          <cell r="A5523" t="str">
            <v>SHT0001137</v>
          </cell>
          <cell r="B5523">
            <v>230</v>
          </cell>
          <cell r="C5523" t="str">
            <v>左侧升降操作手柄（后）</v>
          </cell>
        </row>
        <row r="5524">
          <cell r="A5524" t="str">
            <v>SHT0001138</v>
          </cell>
          <cell r="B5524">
            <v>230</v>
          </cell>
          <cell r="C5524" t="str">
            <v>左侧升降操作手柄（前）</v>
          </cell>
        </row>
        <row r="5525">
          <cell r="A5525" t="str">
            <v>SHT0001139</v>
          </cell>
          <cell r="B5525">
            <v>230</v>
          </cell>
          <cell r="C5525" t="str">
            <v>连杆板2（后）左</v>
          </cell>
        </row>
        <row r="5526">
          <cell r="A5526" t="str">
            <v>SHT0001140</v>
          </cell>
          <cell r="B5526">
            <v>230</v>
          </cell>
          <cell r="C5526" t="str">
            <v>防尘罩固定座</v>
          </cell>
        </row>
        <row r="5527">
          <cell r="A5527" t="str">
            <v>SHT0001141</v>
          </cell>
          <cell r="B5527">
            <v>230</v>
          </cell>
          <cell r="C5527" t="str">
            <v>连接杆3</v>
          </cell>
        </row>
        <row r="5528">
          <cell r="A5528" t="str">
            <v>SHT0001142</v>
          </cell>
          <cell r="B5528">
            <v>230</v>
          </cell>
          <cell r="C5528" t="str">
            <v>纵梁焊接组件加强块</v>
          </cell>
        </row>
        <row r="5529">
          <cell r="A5529" t="str">
            <v>SHT0001143</v>
          </cell>
          <cell r="B5529">
            <v>230</v>
          </cell>
          <cell r="C5529" t="str">
            <v>升降塑罩</v>
          </cell>
        </row>
        <row r="5530">
          <cell r="A5530" t="str">
            <v>SHT0001144</v>
          </cell>
          <cell r="B5530">
            <v>230</v>
          </cell>
          <cell r="C5530" t="str">
            <v>总座主轴</v>
          </cell>
        </row>
        <row r="5531">
          <cell r="A5531" t="str">
            <v>SHT0001145</v>
          </cell>
          <cell r="B5531">
            <v>210</v>
          </cell>
          <cell r="C5531" t="str">
            <v>挡块</v>
          </cell>
        </row>
        <row r="5532">
          <cell r="A5532" t="str">
            <v>SHT0001145</v>
          </cell>
          <cell r="B5532">
            <v>230</v>
          </cell>
          <cell r="C5532" t="str">
            <v>挡块</v>
          </cell>
        </row>
        <row r="5533">
          <cell r="A5533" t="str">
            <v>SHT0001146</v>
          </cell>
          <cell r="B5533">
            <v>230</v>
          </cell>
          <cell r="C5533" t="str">
            <v>下限位缓冲块组件</v>
          </cell>
        </row>
        <row r="5534">
          <cell r="A5534" t="str">
            <v>SHT0001147</v>
          </cell>
          <cell r="B5534">
            <v>230</v>
          </cell>
          <cell r="C5534" t="str">
            <v>上限位缓冲块</v>
          </cell>
        </row>
        <row r="5535">
          <cell r="A5535" t="str">
            <v>SHT0001148</v>
          </cell>
          <cell r="B5535">
            <v>230</v>
          </cell>
          <cell r="C5535" t="str">
            <v>减震扣手柄</v>
          </cell>
        </row>
        <row r="5536">
          <cell r="A5536" t="str">
            <v>SHT0001149</v>
          </cell>
          <cell r="B5536">
            <v>230</v>
          </cell>
          <cell r="C5536" t="str">
            <v>连接杆2</v>
          </cell>
        </row>
        <row r="5537">
          <cell r="A5537" t="str">
            <v>SHT0001150</v>
          </cell>
          <cell r="B5537">
            <v>230</v>
          </cell>
          <cell r="C5537" t="str">
            <v>尼龙滑块</v>
          </cell>
        </row>
        <row r="5538">
          <cell r="A5538" t="str">
            <v>SHT0001151</v>
          </cell>
          <cell r="B5538">
            <v>230</v>
          </cell>
          <cell r="C5538" t="str">
            <v>罩壳圆卡座</v>
          </cell>
        </row>
        <row r="5539">
          <cell r="A5539" t="str">
            <v>SHT0001152</v>
          </cell>
          <cell r="B5539">
            <v>230</v>
          </cell>
          <cell r="C5539" t="str">
            <v>上框前横梁加强片</v>
          </cell>
        </row>
        <row r="5540">
          <cell r="A5540" t="str">
            <v>SHT0001153</v>
          </cell>
          <cell r="B5540">
            <v>230</v>
          </cell>
          <cell r="C5540" t="str">
            <v>下框右侧纵梁</v>
          </cell>
        </row>
        <row r="5541">
          <cell r="A5541" t="str">
            <v>SHT0001154</v>
          </cell>
          <cell r="B5541">
            <v>230</v>
          </cell>
          <cell r="C5541" t="str">
            <v>下框左侧纵梁</v>
          </cell>
        </row>
        <row r="5542">
          <cell r="A5542" t="str">
            <v>SHT0001155</v>
          </cell>
          <cell r="B5542">
            <v>230</v>
          </cell>
          <cell r="C5542" t="str">
            <v>手轮支架</v>
          </cell>
        </row>
        <row r="5543">
          <cell r="A5543" t="str">
            <v>SHT0001156</v>
          </cell>
          <cell r="B5543">
            <v>230</v>
          </cell>
          <cell r="C5543" t="str">
            <v>上框后横梁</v>
          </cell>
        </row>
        <row r="5544">
          <cell r="A5544" t="str">
            <v>SHT0001157</v>
          </cell>
          <cell r="B5544">
            <v>230</v>
          </cell>
          <cell r="C5544" t="str">
            <v>滑轨固定座</v>
          </cell>
        </row>
        <row r="5545">
          <cell r="A5545" t="str">
            <v>SHT0001158</v>
          </cell>
          <cell r="B5545">
            <v>230</v>
          </cell>
          <cell r="C5545" t="str">
            <v>内绞架右支撑板</v>
          </cell>
        </row>
        <row r="5546">
          <cell r="A5546" t="str">
            <v>SHT0001159</v>
          </cell>
          <cell r="B5546">
            <v>230</v>
          </cell>
          <cell r="C5546" t="str">
            <v>内绞架左支撑板</v>
          </cell>
        </row>
        <row r="5547">
          <cell r="A5547" t="str">
            <v>SHT0001160</v>
          </cell>
          <cell r="B5547">
            <v>230</v>
          </cell>
          <cell r="C5547" t="str">
            <v>阻尼器下支架</v>
          </cell>
        </row>
        <row r="5548">
          <cell r="A5548" t="str">
            <v>SHT0001161</v>
          </cell>
          <cell r="B5548">
            <v>230</v>
          </cell>
          <cell r="C5548" t="str">
            <v>气囊上支架右片</v>
          </cell>
        </row>
        <row r="5549">
          <cell r="A5549" t="str">
            <v>SHT0001162</v>
          </cell>
          <cell r="B5549">
            <v>230</v>
          </cell>
          <cell r="C5549" t="str">
            <v>气囊上支架左片</v>
          </cell>
        </row>
        <row r="5550">
          <cell r="A5550" t="str">
            <v>SHT0001163</v>
          </cell>
          <cell r="B5550">
            <v>230</v>
          </cell>
          <cell r="C5550" t="str">
            <v>连杆板2(后）</v>
          </cell>
        </row>
        <row r="5551">
          <cell r="A5551" t="str">
            <v>SHT0001164</v>
          </cell>
          <cell r="B5551">
            <v>230</v>
          </cell>
          <cell r="C5551" t="str">
            <v>调节螺母下固定板</v>
          </cell>
        </row>
        <row r="5552">
          <cell r="A5552" t="str">
            <v>SHT0001165</v>
          </cell>
          <cell r="B5552">
            <v>230</v>
          </cell>
          <cell r="C5552" t="str">
            <v>调节螺母上固定板</v>
          </cell>
        </row>
        <row r="5553">
          <cell r="A5553" t="str">
            <v>SHT0001166</v>
          </cell>
          <cell r="B5553">
            <v>230</v>
          </cell>
          <cell r="C5553" t="str">
            <v>侧板加强片</v>
          </cell>
        </row>
        <row r="5554">
          <cell r="A5554" t="str">
            <v>SHT0001167</v>
          </cell>
          <cell r="B5554">
            <v>230</v>
          </cell>
          <cell r="C5554" t="str">
            <v>绞架右加强板</v>
          </cell>
        </row>
        <row r="5555">
          <cell r="A5555" t="str">
            <v>SHT0001168</v>
          </cell>
          <cell r="B5555">
            <v>230</v>
          </cell>
          <cell r="C5555" t="str">
            <v>绞架左加强板</v>
          </cell>
        </row>
        <row r="5556">
          <cell r="A5556" t="str">
            <v>SHT0001169</v>
          </cell>
          <cell r="B5556">
            <v>230</v>
          </cell>
          <cell r="C5556" t="str">
            <v>外绞架垫片</v>
          </cell>
        </row>
        <row r="5557">
          <cell r="A5557" t="str">
            <v>SHT0001170</v>
          </cell>
          <cell r="B5557">
            <v>230</v>
          </cell>
          <cell r="C5557" t="str">
            <v>内绞架垫片</v>
          </cell>
        </row>
        <row r="5558">
          <cell r="A5558" t="str">
            <v>SHT0001171</v>
          </cell>
          <cell r="B5558">
            <v>230</v>
          </cell>
          <cell r="C5558" t="str">
            <v>后挂簧板组件</v>
          </cell>
        </row>
        <row r="5559">
          <cell r="A5559" t="str">
            <v>SHT0001172</v>
          </cell>
          <cell r="B5559">
            <v>230</v>
          </cell>
          <cell r="C5559" t="str">
            <v>后挂簧板</v>
          </cell>
        </row>
        <row r="5560">
          <cell r="A5560" t="str">
            <v>SHT0001173</v>
          </cell>
          <cell r="B5560">
            <v>230</v>
          </cell>
          <cell r="C5560" t="str">
            <v>外绞架支撑板</v>
          </cell>
        </row>
        <row r="5561">
          <cell r="A5561" t="str">
            <v>SHT0001174</v>
          </cell>
          <cell r="B5561">
            <v>230</v>
          </cell>
          <cell r="C5561" t="str">
            <v>绞架上滑槽</v>
          </cell>
        </row>
        <row r="5562">
          <cell r="A5562" t="str">
            <v>SHT0001176</v>
          </cell>
          <cell r="B5562">
            <v>230</v>
          </cell>
          <cell r="C5562" t="str">
            <v>减震扣</v>
          </cell>
        </row>
        <row r="5563">
          <cell r="A5563" t="str">
            <v>SHT0001177</v>
          </cell>
          <cell r="B5563">
            <v>230</v>
          </cell>
          <cell r="C5563" t="str">
            <v>气囊下支架</v>
          </cell>
        </row>
        <row r="5564">
          <cell r="A5564" t="str">
            <v>SHT0001178</v>
          </cell>
          <cell r="B5564">
            <v>230</v>
          </cell>
          <cell r="C5564" t="str">
            <v>调节螺杆支架</v>
          </cell>
        </row>
        <row r="5565">
          <cell r="A5565" t="str">
            <v>SHT0001179</v>
          </cell>
          <cell r="B5565">
            <v>230</v>
          </cell>
          <cell r="C5565" t="str">
            <v>气囊上支架</v>
          </cell>
        </row>
        <row r="5566">
          <cell r="A5566" t="str">
            <v>SHT0001180</v>
          </cell>
          <cell r="B5566">
            <v>230</v>
          </cell>
          <cell r="C5566" t="str">
            <v>手轮支架</v>
          </cell>
        </row>
        <row r="5567">
          <cell r="A5567" t="str">
            <v>SHT0001181</v>
          </cell>
          <cell r="B5567">
            <v>230</v>
          </cell>
          <cell r="C5567" t="str">
            <v>调节手轮</v>
          </cell>
        </row>
        <row r="5568">
          <cell r="A5568" t="str">
            <v>SHT0001184</v>
          </cell>
          <cell r="B5568">
            <v>230</v>
          </cell>
          <cell r="C5568" t="str">
            <v>副总座右</v>
          </cell>
        </row>
        <row r="5569">
          <cell r="A5569" t="str">
            <v>SHT0001185</v>
          </cell>
          <cell r="B5569">
            <v>230</v>
          </cell>
          <cell r="C5569" t="str">
            <v>连接杆1</v>
          </cell>
        </row>
        <row r="5570">
          <cell r="A5570" t="str">
            <v>SHT0001186</v>
          </cell>
          <cell r="B5570">
            <v>230</v>
          </cell>
          <cell r="C5570" t="str">
            <v>减震扣塑料手柄</v>
          </cell>
        </row>
        <row r="5571">
          <cell r="A5571" t="str">
            <v>SHT0001187</v>
          </cell>
          <cell r="B5571">
            <v>220</v>
          </cell>
          <cell r="C5571" t="str">
            <v>尼龙滚轮</v>
          </cell>
        </row>
        <row r="5572">
          <cell r="A5572" t="str">
            <v>SHT0001187</v>
          </cell>
          <cell r="B5572">
            <v>230</v>
          </cell>
          <cell r="C5572" t="str">
            <v>尼龙滚轮</v>
          </cell>
        </row>
        <row r="5573">
          <cell r="A5573" t="str">
            <v>SHT0001188</v>
          </cell>
          <cell r="B5573">
            <v>230</v>
          </cell>
          <cell r="C5573" t="str">
            <v>下限位缓冲块</v>
          </cell>
        </row>
        <row r="5574">
          <cell r="A5574" t="str">
            <v>SHT0001189</v>
          </cell>
          <cell r="B5574">
            <v>230</v>
          </cell>
          <cell r="C5574" t="str">
            <v>手轮连接杆</v>
          </cell>
        </row>
        <row r="5575">
          <cell r="A5575" t="str">
            <v>SHT0001190</v>
          </cell>
          <cell r="B5575">
            <v>230</v>
          </cell>
          <cell r="C5575" t="str">
            <v>调节螺杆(短)</v>
          </cell>
        </row>
        <row r="5576">
          <cell r="A5576" t="str">
            <v>SHT0001191</v>
          </cell>
          <cell r="B5576">
            <v>230</v>
          </cell>
          <cell r="C5576" t="str">
            <v>连杆板3</v>
          </cell>
        </row>
        <row r="5577">
          <cell r="A5577" t="str">
            <v>SHT0001194</v>
          </cell>
          <cell r="B5577">
            <v>230</v>
          </cell>
          <cell r="C5577" t="str">
            <v>连接板2短轴右一汽</v>
          </cell>
        </row>
        <row r="5578">
          <cell r="A5578" t="str">
            <v>SHT0001195</v>
          </cell>
          <cell r="B5578">
            <v>230</v>
          </cell>
          <cell r="C5578" t="str">
            <v>连接板2短轴左一汽</v>
          </cell>
        </row>
        <row r="5579">
          <cell r="A5579" t="str">
            <v>SHT0001196</v>
          </cell>
          <cell r="B5579">
            <v>230</v>
          </cell>
          <cell r="C5579" t="str">
            <v>前横档</v>
          </cell>
        </row>
        <row r="5580">
          <cell r="A5580" t="str">
            <v>SHT0001197</v>
          </cell>
          <cell r="B5580">
            <v>230</v>
          </cell>
          <cell r="C5580" t="str">
            <v>前横档</v>
          </cell>
        </row>
        <row r="5581">
          <cell r="A5581" t="str">
            <v>SHT0001198</v>
          </cell>
          <cell r="B5581">
            <v>230</v>
          </cell>
          <cell r="C5581" t="str">
            <v>垫片</v>
          </cell>
        </row>
        <row r="5582">
          <cell r="A5582" t="str">
            <v>SHT0001199</v>
          </cell>
          <cell r="B5582">
            <v>230</v>
          </cell>
          <cell r="C5582" t="str">
            <v>前升降齿板</v>
          </cell>
        </row>
        <row r="5583">
          <cell r="A5583" t="str">
            <v>SHT0001200</v>
          </cell>
          <cell r="B5583">
            <v>230</v>
          </cell>
          <cell r="C5583" t="str">
            <v>滑轨固定座</v>
          </cell>
        </row>
        <row r="5584">
          <cell r="A5584" t="str">
            <v>SHT0001201</v>
          </cell>
          <cell r="B5584">
            <v>230</v>
          </cell>
          <cell r="C5584" t="str">
            <v>阻尼器下支架</v>
          </cell>
        </row>
        <row r="5585">
          <cell r="A5585" t="str">
            <v>SHT0001202</v>
          </cell>
          <cell r="B5585">
            <v>230</v>
          </cell>
          <cell r="C5585" t="str">
            <v>阻尼器上支架</v>
          </cell>
        </row>
        <row r="5586">
          <cell r="A5586" t="str">
            <v>SHT0001203</v>
          </cell>
          <cell r="B5586">
            <v>230</v>
          </cell>
          <cell r="C5586" t="str">
            <v>滑块支撑板</v>
          </cell>
        </row>
        <row r="5587">
          <cell r="A5587" t="str">
            <v>SHT0001204</v>
          </cell>
          <cell r="B5587">
            <v>230</v>
          </cell>
          <cell r="C5587" t="str">
            <v>上框右纵梁</v>
          </cell>
        </row>
        <row r="5588">
          <cell r="A5588" t="str">
            <v>SHT0001205</v>
          </cell>
          <cell r="B5588">
            <v>230</v>
          </cell>
          <cell r="C5588" t="str">
            <v>上框左纵梁</v>
          </cell>
        </row>
        <row r="5589">
          <cell r="A5589" t="str">
            <v>SHT0001206</v>
          </cell>
          <cell r="B5589">
            <v>230</v>
          </cell>
          <cell r="C5589" t="str">
            <v>前连接板直片</v>
          </cell>
        </row>
        <row r="5590">
          <cell r="A5590" t="str">
            <v>SHT0001207</v>
          </cell>
          <cell r="B5590">
            <v>230</v>
          </cell>
          <cell r="C5590" t="str">
            <v>前连接板斜片</v>
          </cell>
        </row>
        <row r="5591">
          <cell r="A5591" t="str">
            <v>SHT0001208</v>
          </cell>
          <cell r="B5591">
            <v>230</v>
          </cell>
          <cell r="C5591" t="str">
            <v>升降导轨R</v>
          </cell>
        </row>
        <row r="5592">
          <cell r="A5592" t="str">
            <v>SHT0001209</v>
          </cell>
          <cell r="B5592">
            <v>230</v>
          </cell>
          <cell r="C5592" t="str">
            <v>内十字支撑架</v>
          </cell>
        </row>
        <row r="5593">
          <cell r="A5593" t="str">
            <v>SHT0001210</v>
          </cell>
          <cell r="B5593">
            <v>230</v>
          </cell>
          <cell r="C5593" t="str">
            <v>外十字支撑架</v>
          </cell>
        </row>
        <row r="5594">
          <cell r="A5594" t="str">
            <v>SHT0001211</v>
          </cell>
          <cell r="B5594">
            <v>230</v>
          </cell>
          <cell r="C5594" t="str">
            <v>升降导轨L</v>
          </cell>
        </row>
        <row r="5595">
          <cell r="A5595" t="str">
            <v>SHT0001212</v>
          </cell>
          <cell r="B5595">
            <v>230</v>
          </cell>
          <cell r="C5595" t="str">
            <v>右纵梁后加强板</v>
          </cell>
        </row>
        <row r="5596">
          <cell r="A5596" t="str">
            <v>SHT0001213</v>
          </cell>
          <cell r="B5596">
            <v>230</v>
          </cell>
          <cell r="C5596" t="str">
            <v>右纵梁前加强板</v>
          </cell>
        </row>
        <row r="5597">
          <cell r="A5597" t="str">
            <v>SHT0001214</v>
          </cell>
          <cell r="B5597">
            <v>230</v>
          </cell>
          <cell r="C5597" t="str">
            <v>司机左纵梁后加强片</v>
          </cell>
        </row>
        <row r="5598">
          <cell r="A5598" t="str">
            <v>SHT0001215</v>
          </cell>
          <cell r="B5598">
            <v>230</v>
          </cell>
          <cell r="C5598" t="str">
            <v>司机左纵梁前加强片</v>
          </cell>
        </row>
        <row r="5599">
          <cell r="A5599" t="str">
            <v>SHT0001216</v>
          </cell>
          <cell r="B5599">
            <v>230</v>
          </cell>
          <cell r="C5599" t="str">
            <v>连杆板1组件短</v>
          </cell>
        </row>
        <row r="5600">
          <cell r="A5600" t="str">
            <v>SHT0001217</v>
          </cell>
          <cell r="B5600">
            <v>230</v>
          </cell>
          <cell r="C5600" t="str">
            <v>连杆板1组件长</v>
          </cell>
        </row>
        <row r="5601">
          <cell r="A5601" t="str">
            <v>SHT0001218</v>
          </cell>
          <cell r="B5601">
            <v>230</v>
          </cell>
          <cell r="C5601" t="str">
            <v>连接板2长轴右</v>
          </cell>
        </row>
        <row r="5602">
          <cell r="A5602" t="str">
            <v>SHT0001219</v>
          </cell>
          <cell r="B5602">
            <v>230</v>
          </cell>
          <cell r="C5602" t="str">
            <v>连接板2长轴左</v>
          </cell>
        </row>
        <row r="5603">
          <cell r="A5603" t="str">
            <v>SHT0001220</v>
          </cell>
          <cell r="B5603">
            <v>230</v>
          </cell>
          <cell r="C5603" t="str">
            <v>滑块固定板组件主前</v>
          </cell>
        </row>
        <row r="5604">
          <cell r="A5604" t="str">
            <v>SHT0001221</v>
          </cell>
          <cell r="B5604">
            <v>230</v>
          </cell>
          <cell r="C5604" t="str">
            <v>滑块固定板组件主后</v>
          </cell>
        </row>
        <row r="5605">
          <cell r="A5605" t="str">
            <v>SHT0001222</v>
          </cell>
          <cell r="B5605">
            <v>230</v>
          </cell>
          <cell r="C5605" t="str">
            <v>欧曼左围框</v>
          </cell>
        </row>
        <row r="5606">
          <cell r="A5606" t="str">
            <v>SHT0001223</v>
          </cell>
          <cell r="B5606">
            <v>230</v>
          </cell>
          <cell r="C5606" t="str">
            <v>欧曼右围框</v>
          </cell>
        </row>
        <row r="5607">
          <cell r="A5607" t="str">
            <v>SHT0001225</v>
          </cell>
          <cell r="B5607">
            <v>230</v>
          </cell>
          <cell r="C5607" t="str">
            <v>内加强板</v>
          </cell>
        </row>
        <row r="5608">
          <cell r="A5608" t="str">
            <v>SHT0001226</v>
          </cell>
          <cell r="B5608">
            <v>230</v>
          </cell>
          <cell r="C5608" t="str">
            <v>内加强板</v>
          </cell>
        </row>
        <row r="5609">
          <cell r="A5609" t="str">
            <v>SHT0001227</v>
          </cell>
          <cell r="B5609">
            <v>230</v>
          </cell>
          <cell r="C5609" t="str">
            <v>上框后横梁</v>
          </cell>
        </row>
        <row r="5610">
          <cell r="A5610" t="str">
            <v>SHT0001228</v>
          </cell>
          <cell r="B5610">
            <v>230</v>
          </cell>
          <cell r="C5610" t="str">
            <v>上框前横梁</v>
          </cell>
        </row>
        <row r="5611">
          <cell r="A5611" t="str">
            <v>SHT0001229</v>
          </cell>
          <cell r="B5611">
            <v>230</v>
          </cell>
          <cell r="C5611" t="str">
            <v>上框右侧板</v>
          </cell>
        </row>
        <row r="5612">
          <cell r="A5612" t="str">
            <v>SHT0001230</v>
          </cell>
          <cell r="B5612">
            <v>230</v>
          </cell>
          <cell r="C5612" t="str">
            <v>上框左侧板</v>
          </cell>
        </row>
        <row r="5613">
          <cell r="A5613" t="str">
            <v>SHT0001231</v>
          </cell>
          <cell r="B5613">
            <v>230</v>
          </cell>
          <cell r="C5613" t="str">
            <v>下框右纵梁</v>
          </cell>
        </row>
        <row r="5614">
          <cell r="A5614" t="str">
            <v>SHT0001232</v>
          </cell>
          <cell r="B5614">
            <v>230</v>
          </cell>
          <cell r="C5614" t="str">
            <v>下框左纵梁</v>
          </cell>
        </row>
        <row r="5615">
          <cell r="A5615" t="str">
            <v>SHT0001233</v>
          </cell>
          <cell r="B5615">
            <v>230</v>
          </cell>
          <cell r="C5615" t="str">
            <v>下框前后横梁</v>
          </cell>
        </row>
        <row r="5616">
          <cell r="A5616" t="str">
            <v>SHT0001234</v>
          </cell>
          <cell r="B5616">
            <v>230</v>
          </cell>
          <cell r="C5616" t="str">
            <v>连接板2短轴右H3</v>
          </cell>
        </row>
        <row r="5617">
          <cell r="A5617" t="str">
            <v>SHT0001235</v>
          </cell>
          <cell r="B5617">
            <v>230</v>
          </cell>
          <cell r="C5617" t="str">
            <v>连接板2短轴左H3</v>
          </cell>
        </row>
        <row r="5618">
          <cell r="A5618" t="str">
            <v>SHT0001236</v>
          </cell>
          <cell r="B5618">
            <v>230</v>
          </cell>
          <cell r="C5618" t="str">
            <v>支撑横档</v>
          </cell>
        </row>
        <row r="5619">
          <cell r="A5619" t="str">
            <v>SHT0001238</v>
          </cell>
          <cell r="B5619">
            <v>230</v>
          </cell>
          <cell r="C5619" t="str">
            <v>座框横管梁</v>
          </cell>
        </row>
        <row r="5620">
          <cell r="A5620" t="str">
            <v>SHT0001242</v>
          </cell>
          <cell r="B5620">
            <v>230</v>
          </cell>
          <cell r="C5620" t="str">
            <v>金王子底座左</v>
          </cell>
        </row>
        <row r="5621">
          <cell r="A5621" t="str">
            <v>SHT0001243</v>
          </cell>
          <cell r="B5621">
            <v>230</v>
          </cell>
          <cell r="C5621" t="str">
            <v>左靠背板分总成电泳</v>
          </cell>
        </row>
        <row r="5622">
          <cell r="A5622" t="str">
            <v>SHT0001244</v>
          </cell>
          <cell r="B5622">
            <v>230</v>
          </cell>
          <cell r="C5622" t="str">
            <v>右副总座分总成</v>
          </cell>
        </row>
        <row r="5623">
          <cell r="A5623" t="str">
            <v>SHT0001245</v>
          </cell>
          <cell r="B5623">
            <v>230</v>
          </cell>
          <cell r="C5623" t="str">
            <v>副总座左</v>
          </cell>
        </row>
        <row r="5624">
          <cell r="A5624" t="str">
            <v>SHT0001246</v>
          </cell>
          <cell r="B5624">
            <v>230</v>
          </cell>
          <cell r="C5624" t="str">
            <v>主驾座框骨架焊接总成</v>
          </cell>
        </row>
        <row r="5625">
          <cell r="A5625" t="str">
            <v>SHT0001247</v>
          </cell>
          <cell r="B5625">
            <v>230</v>
          </cell>
          <cell r="C5625" t="str">
            <v>上框后横梁总成</v>
          </cell>
        </row>
        <row r="5626">
          <cell r="A5626" t="str">
            <v>SHT0001248</v>
          </cell>
          <cell r="B5626">
            <v>230</v>
          </cell>
          <cell r="C5626" t="str">
            <v>下框前后横梁</v>
          </cell>
        </row>
        <row r="5627">
          <cell r="A5627" t="str">
            <v>SHT0001249</v>
          </cell>
          <cell r="B5627">
            <v>230</v>
          </cell>
          <cell r="C5627" t="str">
            <v>前挂簧板电泳</v>
          </cell>
        </row>
        <row r="5628">
          <cell r="A5628" t="str">
            <v>SHT0001252</v>
          </cell>
          <cell r="B5628">
            <v>230</v>
          </cell>
          <cell r="C5628" t="str">
            <v>连杆板2(前)右</v>
          </cell>
        </row>
        <row r="5629">
          <cell r="A5629" t="str">
            <v>SHT0001253</v>
          </cell>
          <cell r="B5629">
            <v>230</v>
          </cell>
          <cell r="C5629" t="str">
            <v>连杆板2(前）左</v>
          </cell>
        </row>
        <row r="5630">
          <cell r="A5630" t="str">
            <v>SHT0001256</v>
          </cell>
          <cell r="B5630">
            <v>230</v>
          </cell>
          <cell r="C5630" t="str">
            <v>阻尼器连接螺栓</v>
          </cell>
        </row>
        <row r="5631">
          <cell r="A5631" t="str">
            <v>SHT0001258</v>
          </cell>
          <cell r="B5631">
            <v>230</v>
          </cell>
          <cell r="C5631" t="str">
            <v>座框横管梁</v>
          </cell>
        </row>
        <row r="5632">
          <cell r="A5632" t="str">
            <v>SHT0001259</v>
          </cell>
          <cell r="B5632">
            <v>230</v>
          </cell>
          <cell r="C5632" t="str">
            <v>上框前支架总成</v>
          </cell>
        </row>
        <row r="5633">
          <cell r="A5633" t="str">
            <v>SHT0001260</v>
          </cell>
          <cell r="B5633">
            <v>230</v>
          </cell>
          <cell r="C5633" t="str">
            <v>减震器上框总成</v>
          </cell>
        </row>
        <row r="5634">
          <cell r="A5634" t="str">
            <v>SHT0001261</v>
          </cell>
          <cell r="B5634">
            <v>230</v>
          </cell>
          <cell r="C5634" t="str">
            <v>减震器下框总成</v>
          </cell>
        </row>
        <row r="5635">
          <cell r="A5635" t="str">
            <v>SHT0001263</v>
          </cell>
          <cell r="B5635">
            <v>230</v>
          </cell>
          <cell r="C5635" t="str">
            <v>内绞架右支撑板组件</v>
          </cell>
        </row>
        <row r="5636">
          <cell r="A5636" t="str">
            <v>SHT0001264</v>
          </cell>
          <cell r="B5636">
            <v>230</v>
          </cell>
          <cell r="C5636" t="str">
            <v>外十字绞架总成</v>
          </cell>
        </row>
        <row r="5637">
          <cell r="A5637" t="str">
            <v>SHT0001265</v>
          </cell>
          <cell r="B5637">
            <v>230</v>
          </cell>
          <cell r="C5637" t="str">
            <v>主驾坐框焊接总成电泳</v>
          </cell>
        </row>
        <row r="5638">
          <cell r="A5638" t="str">
            <v>SHT0001268</v>
          </cell>
          <cell r="B5638">
            <v>230</v>
          </cell>
          <cell r="C5638" t="str">
            <v>内十字支撑绞架总成</v>
          </cell>
        </row>
        <row r="5639">
          <cell r="A5639" t="str">
            <v>SHT0001274</v>
          </cell>
          <cell r="B5639">
            <v>230</v>
          </cell>
          <cell r="C5639" t="str">
            <v>机械减震内绞架组件</v>
          </cell>
        </row>
        <row r="5640">
          <cell r="A5640" t="str">
            <v>SHT0001275</v>
          </cell>
          <cell r="B5640">
            <v>230</v>
          </cell>
          <cell r="C5640" t="str">
            <v>机械减震外绞架组件电泳</v>
          </cell>
        </row>
        <row r="5641">
          <cell r="A5641" t="str">
            <v>SHT0001278</v>
          </cell>
          <cell r="B5641">
            <v>230</v>
          </cell>
          <cell r="C5641" t="str">
            <v>左调调节臂组件电泳</v>
          </cell>
        </row>
        <row r="5642">
          <cell r="A5642" t="str">
            <v>SHT0001279</v>
          </cell>
          <cell r="B5642">
            <v>230</v>
          </cell>
          <cell r="C5642" t="str">
            <v>前调调节臂组件电泳</v>
          </cell>
        </row>
        <row r="5643">
          <cell r="A5643" t="str">
            <v>SHT0001280</v>
          </cell>
          <cell r="B5643">
            <v>230</v>
          </cell>
          <cell r="C5643" t="str">
            <v>机械减震上框组件</v>
          </cell>
        </row>
        <row r="5644">
          <cell r="A5644" t="str">
            <v>SHT0001281</v>
          </cell>
          <cell r="B5644">
            <v>230</v>
          </cell>
          <cell r="C5644" t="str">
            <v>机械减震下框组件</v>
          </cell>
        </row>
        <row r="5645">
          <cell r="A5645" t="str">
            <v>SHT0001282</v>
          </cell>
          <cell r="B5645">
            <v>230</v>
          </cell>
          <cell r="C5645" t="str">
            <v>机械减震内绞架组件电泳</v>
          </cell>
        </row>
        <row r="5646">
          <cell r="A5646" t="str">
            <v>SHT0001283</v>
          </cell>
          <cell r="B5646">
            <v>230</v>
          </cell>
          <cell r="C5646" t="str">
            <v>机械减震外绞架组件</v>
          </cell>
        </row>
        <row r="5647">
          <cell r="A5647" t="str">
            <v>SHT0001284</v>
          </cell>
          <cell r="B5647">
            <v>230</v>
          </cell>
          <cell r="C5647" t="str">
            <v>主驾前支撑焊接组件电泳</v>
          </cell>
        </row>
        <row r="5648">
          <cell r="A5648" t="str">
            <v>SHT0001285</v>
          </cell>
          <cell r="B5648">
            <v>230</v>
          </cell>
          <cell r="C5648" t="str">
            <v>后支撑焊接组件电泳</v>
          </cell>
        </row>
        <row r="5649">
          <cell r="A5649" t="str">
            <v>SHT0001286</v>
          </cell>
          <cell r="B5649">
            <v>230</v>
          </cell>
          <cell r="C5649" t="str">
            <v>滑块固定板组件主后</v>
          </cell>
        </row>
        <row r="5650">
          <cell r="A5650" t="str">
            <v>SHT0001287</v>
          </cell>
          <cell r="B5650">
            <v>230</v>
          </cell>
          <cell r="C5650" t="str">
            <v>滑块固定板组件主前</v>
          </cell>
        </row>
        <row r="5651">
          <cell r="A5651" t="str">
            <v>SHT0001288</v>
          </cell>
          <cell r="B5651">
            <v>230</v>
          </cell>
          <cell r="C5651" t="str">
            <v>升降器纵梁前加强片</v>
          </cell>
        </row>
        <row r="5652">
          <cell r="A5652" t="str">
            <v>SHT0001289</v>
          </cell>
          <cell r="B5652">
            <v>230</v>
          </cell>
          <cell r="C5652" t="str">
            <v>升降器纵梁后加强片</v>
          </cell>
        </row>
        <row r="5653">
          <cell r="A5653" t="str">
            <v>SHT0001293</v>
          </cell>
          <cell r="B5653">
            <v>230</v>
          </cell>
          <cell r="C5653" t="str">
            <v>连接板2短轴左</v>
          </cell>
        </row>
        <row r="5654">
          <cell r="A5654" t="str">
            <v>SHT0001294</v>
          </cell>
          <cell r="B5654">
            <v>230</v>
          </cell>
          <cell r="C5654" t="str">
            <v>连接板2短轴右</v>
          </cell>
        </row>
        <row r="5655">
          <cell r="A5655" t="str">
            <v>SHT0001295</v>
          </cell>
          <cell r="B5655">
            <v>230</v>
          </cell>
          <cell r="C5655" t="str">
            <v>支撑横档</v>
          </cell>
        </row>
        <row r="5656">
          <cell r="A5656" t="str">
            <v>SHT0001296</v>
          </cell>
          <cell r="B5656">
            <v>230</v>
          </cell>
          <cell r="C5656" t="str">
            <v>后支撑焊接组件</v>
          </cell>
        </row>
        <row r="5657">
          <cell r="A5657" t="str">
            <v>SHT0001300</v>
          </cell>
          <cell r="B5657">
            <v>230</v>
          </cell>
          <cell r="C5657" t="str">
            <v>滑块固定板组件主后电泳</v>
          </cell>
        </row>
        <row r="5658">
          <cell r="A5658" t="str">
            <v>SHT0001301</v>
          </cell>
          <cell r="B5658">
            <v>230</v>
          </cell>
          <cell r="C5658" t="str">
            <v>滑块固定板组件主前电泳</v>
          </cell>
        </row>
        <row r="5659">
          <cell r="A5659" t="str">
            <v>SHT0001302</v>
          </cell>
          <cell r="B5659">
            <v>230</v>
          </cell>
          <cell r="C5659" t="str">
            <v>连杆板1电泳</v>
          </cell>
        </row>
        <row r="5660">
          <cell r="A5660" t="str">
            <v>SHT0001303</v>
          </cell>
          <cell r="B5660">
            <v>230</v>
          </cell>
          <cell r="C5660" t="str">
            <v>连杆板1</v>
          </cell>
        </row>
        <row r="5661">
          <cell r="A5661" t="str">
            <v>SHT0001306</v>
          </cell>
          <cell r="B5661">
            <v>230</v>
          </cell>
          <cell r="C5661" t="str">
            <v>机械减震下框组件电泳</v>
          </cell>
        </row>
        <row r="5662">
          <cell r="A5662" t="str">
            <v>SHT0001308</v>
          </cell>
          <cell r="B5662">
            <v>230</v>
          </cell>
          <cell r="C5662" t="str">
            <v>气囊升降器总成</v>
          </cell>
        </row>
        <row r="5663">
          <cell r="A5663" t="str">
            <v>SHT0001309</v>
          </cell>
          <cell r="B5663">
            <v>230</v>
          </cell>
          <cell r="C5663" t="str">
            <v>气囊减震器上框组件电泳</v>
          </cell>
        </row>
        <row r="5664">
          <cell r="A5664" t="str">
            <v>SHT0001310</v>
          </cell>
          <cell r="B5664">
            <v>230</v>
          </cell>
          <cell r="C5664" t="str">
            <v>气囊减震器下框组件电泳</v>
          </cell>
        </row>
        <row r="5665">
          <cell r="A5665" t="str">
            <v>SHT0001311</v>
          </cell>
          <cell r="B5665">
            <v>230</v>
          </cell>
          <cell r="C5665" t="str">
            <v>内绞架组件电泳</v>
          </cell>
        </row>
        <row r="5666">
          <cell r="A5666" t="str">
            <v>SHT0001312</v>
          </cell>
          <cell r="B5666">
            <v>230</v>
          </cell>
          <cell r="C5666" t="str">
            <v>外绞架组件电泳</v>
          </cell>
        </row>
        <row r="5667">
          <cell r="A5667" t="str">
            <v>SHT0001313</v>
          </cell>
          <cell r="B5667">
            <v>230</v>
          </cell>
          <cell r="C5667" t="str">
            <v>减震扣组件电泳</v>
          </cell>
        </row>
        <row r="5668">
          <cell r="A5668" t="str">
            <v>SHT0001314</v>
          </cell>
          <cell r="B5668">
            <v>230</v>
          </cell>
          <cell r="C5668" t="str">
            <v>气囊减震器上框组件</v>
          </cell>
        </row>
        <row r="5669">
          <cell r="A5669" t="str">
            <v>SHT0001316</v>
          </cell>
          <cell r="B5669">
            <v>230</v>
          </cell>
          <cell r="C5669" t="str">
            <v>气囊减震器下框组件</v>
          </cell>
        </row>
        <row r="5670">
          <cell r="A5670" t="str">
            <v>SHT0001318</v>
          </cell>
          <cell r="B5670">
            <v>230</v>
          </cell>
          <cell r="C5670" t="str">
            <v>内绞架组件</v>
          </cell>
        </row>
        <row r="5671">
          <cell r="A5671" t="str">
            <v>SHT0001319</v>
          </cell>
          <cell r="B5671">
            <v>230</v>
          </cell>
          <cell r="C5671" t="str">
            <v>外绞架组件</v>
          </cell>
        </row>
        <row r="5672">
          <cell r="A5672" t="str">
            <v>SHT0001320</v>
          </cell>
          <cell r="B5672">
            <v>230</v>
          </cell>
          <cell r="C5672" t="str">
            <v>减震扣组件</v>
          </cell>
        </row>
        <row r="5673">
          <cell r="A5673" t="str">
            <v>SHT0001321</v>
          </cell>
          <cell r="B5673">
            <v>230</v>
          </cell>
          <cell r="C5673" t="str">
            <v>主驾座框骨架焊接总成电泳</v>
          </cell>
        </row>
        <row r="5674">
          <cell r="A5674" t="str">
            <v>SHT0001323</v>
          </cell>
          <cell r="B5674">
            <v>230</v>
          </cell>
          <cell r="C5674" t="str">
            <v>后支撑焊接组件电泳</v>
          </cell>
        </row>
        <row r="5675">
          <cell r="A5675" t="str">
            <v>SHT0001324</v>
          </cell>
          <cell r="B5675">
            <v>230</v>
          </cell>
          <cell r="C5675" t="str">
            <v>滑块固定板组件主后电泳</v>
          </cell>
        </row>
        <row r="5676">
          <cell r="A5676" t="str">
            <v>SHT0001325</v>
          </cell>
          <cell r="B5676">
            <v>230</v>
          </cell>
          <cell r="C5676" t="str">
            <v>滑块固定板组件主前电泳</v>
          </cell>
        </row>
        <row r="5677">
          <cell r="A5677" t="str">
            <v>SHT0001326</v>
          </cell>
          <cell r="B5677">
            <v>230</v>
          </cell>
          <cell r="C5677" t="str">
            <v>主驾座框骨架焊接总成</v>
          </cell>
        </row>
        <row r="5678">
          <cell r="A5678" t="str">
            <v>SHT0001329</v>
          </cell>
          <cell r="B5678">
            <v>230</v>
          </cell>
          <cell r="C5678" t="str">
            <v>后支撑焊接组件</v>
          </cell>
        </row>
        <row r="5679">
          <cell r="A5679" t="str">
            <v>SHT0001330</v>
          </cell>
          <cell r="B5679">
            <v>230</v>
          </cell>
          <cell r="C5679" t="str">
            <v>气囊减震器下框组件</v>
          </cell>
        </row>
        <row r="5680">
          <cell r="A5680" t="str">
            <v>SHT0001331</v>
          </cell>
          <cell r="B5680">
            <v>230</v>
          </cell>
          <cell r="C5680" t="str">
            <v>气囊减震器下框组件电泳</v>
          </cell>
        </row>
        <row r="5681">
          <cell r="A5681" t="str">
            <v>SHT0001332</v>
          </cell>
          <cell r="B5681">
            <v>230</v>
          </cell>
          <cell r="C5681" t="str">
            <v>气囊减震器下框组件</v>
          </cell>
        </row>
        <row r="5682">
          <cell r="A5682" t="str">
            <v>SHT0001335</v>
          </cell>
          <cell r="B5682">
            <v>230</v>
          </cell>
          <cell r="C5682" t="str">
            <v>副驾座框骨架焊接总成电泳</v>
          </cell>
        </row>
        <row r="5683">
          <cell r="A5683" t="str">
            <v>SHT0001338</v>
          </cell>
          <cell r="B5683">
            <v>230</v>
          </cell>
          <cell r="C5683" t="str">
            <v>机械减震下框组件</v>
          </cell>
        </row>
        <row r="5684">
          <cell r="A5684" t="str">
            <v>SHT0001339</v>
          </cell>
          <cell r="B5684">
            <v>230</v>
          </cell>
          <cell r="C5684" t="str">
            <v>气囊减震器上框组件电泳</v>
          </cell>
        </row>
        <row r="5685">
          <cell r="A5685" t="str">
            <v>SHT0001340</v>
          </cell>
          <cell r="B5685">
            <v>230</v>
          </cell>
          <cell r="C5685" t="str">
            <v>气囊减震器下框组件</v>
          </cell>
        </row>
        <row r="5686">
          <cell r="A5686" t="str">
            <v>SHT0001343</v>
          </cell>
          <cell r="B5686">
            <v>230</v>
          </cell>
          <cell r="C5686" t="str">
            <v>减震扣组件电泳</v>
          </cell>
        </row>
        <row r="5687">
          <cell r="A5687" t="str">
            <v>SHT0001344</v>
          </cell>
          <cell r="B5687">
            <v>230</v>
          </cell>
          <cell r="C5687" t="str">
            <v>气囊减震器上框组件</v>
          </cell>
        </row>
        <row r="5688">
          <cell r="A5688" t="str">
            <v>SHT0001345</v>
          </cell>
          <cell r="B5688">
            <v>230</v>
          </cell>
          <cell r="C5688" t="str">
            <v>气囊减震器下框组件电泳</v>
          </cell>
        </row>
        <row r="5689">
          <cell r="A5689" t="str">
            <v>SHT0001346</v>
          </cell>
          <cell r="B5689">
            <v>230</v>
          </cell>
          <cell r="C5689" t="str">
            <v>主驾座框骨架焊接总成电泳</v>
          </cell>
        </row>
        <row r="5690">
          <cell r="A5690" t="str">
            <v>SHT0001347</v>
          </cell>
          <cell r="B5690">
            <v>230</v>
          </cell>
          <cell r="C5690" t="str">
            <v>主驾前支撑焊接组件电泳</v>
          </cell>
        </row>
        <row r="5691">
          <cell r="A5691" t="str">
            <v>SHT0001348</v>
          </cell>
          <cell r="B5691">
            <v>230</v>
          </cell>
          <cell r="C5691" t="str">
            <v>后支撑焊接组件电泳</v>
          </cell>
        </row>
        <row r="5692">
          <cell r="A5692" t="str">
            <v>SHT0001350</v>
          </cell>
          <cell r="B5692">
            <v>230</v>
          </cell>
          <cell r="C5692" t="str">
            <v>气囊减震器上框组件电泳</v>
          </cell>
        </row>
        <row r="5693">
          <cell r="A5693" t="str">
            <v>SHT0001351</v>
          </cell>
          <cell r="B5693">
            <v>230</v>
          </cell>
          <cell r="C5693" t="str">
            <v>气囊减震器下框组件电泳</v>
          </cell>
        </row>
        <row r="5694">
          <cell r="A5694" t="str">
            <v>SHT0001352</v>
          </cell>
          <cell r="B5694">
            <v>230</v>
          </cell>
          <cell r="C5694" t="str">
            <v>外十字支撑架组件电泳</v>
          </cell>
        </row>
        <row r="5695">
          <cell r="A5695" t="str">
            <v>SHT0001353</v>
          </cell>
          <cell r="B5695">
            <v>230</v>
          </cell>
          <cell r="C5695" t="str">
            <v>安全带限位板电泳</v>
          </cell>
        </row>
        <row r="5696">
          <cell r="A5696" t="str">
            <v>SHT0001354</v>
          </cell>
          <cell r="B5696">
            <v>230</v>
          </cell>
          <cell r="C5696" t="str">
            <v>主驾座框骨架焊接总成电泳</v>
          </cell>
        </row>
        <row r="5697">
          <cell r="A5697" t="str">
            <v>SHT0001357</v>
          </cell>
          <cell r="B5697">
            <v>230</v>
          </cell>
          <cell r="C5697" t="str">
            <v>左旋转钣金件总成电泳</v>
          </cell>
        </row>
        <row r="5698">
          <cell r="A5698" t="str">
            <v>SHT0001358</v>
          </cell>
          <cell r="B5698">
            <v>230</v>
          </cell>
          <cell r="C5698" t="str">
            <v>右旋转钣金件总成电泳</v>
          </cell>
        </row>
        <row r="5699">
          <cell r="A5699" t="str">
            <v>SHT0001360</v>
          </cell>
          <cell r="B5699">
            <v>230</v>
          </cell>
          <cell r="C5699" t="str">
            <v>气囊减震器上框组件</v>
          </cell>
        </row>
        <row r="5700">
          <cell r="A5700" t="str">
            <v>SHT0001361</v>
          </cell>
          <cell r="B5700">
            <v>230</v>
          </cell>
          <cell r="C5700" t="str">
            <v>气囊减震器下框组件</v>
          </cell>
        </row>
        <row r="5701">
          <cell r="A5701" t="str">
            <v>SHT0001362</v>
          </cell>
          <cell r="B5701">
            <v>230</v>
          </cell>
          <cell r="C5701" t="str">
            <v>外十字支撑架组件</v>
          </cell>
        </row>
        <row r="5702">
          <cell r="A5702" t="str">
            <v>SHT0001363</v>
          </cell>
          <cell r="B5702">
            <v>230</v>
          </cell>
          <cell r="C5702" t="str">
            <v>主驾座框骨架焊接总成</v>
          </cell>
        </row>
        <row r="5703">
          <cell r="A5703" t="str">
            <v>SHT0001366</v>
          </cell>
          <cell r="B5703">
            <v>230</v>
          </cell>
          <cell r="C5703" t="str">
            <v>左旋转钣金件总成</v>
          </cell>
        </row>
        <row r="5704">
          <cell r="A5704" t="str">
            <v>SHT0001367</v>
          </cell>
          <cell r="B5704">
            <v>230</v>
          </cell>
          <cell r="C5704" t="str">
            <v>右旋转钣金件总成</v>
          </cell>
        </row>
        <row r="5705">
          <cell r="A5705" t="str">
            <v>SHT0001368</v>
          </cell>
          <cell r="B5705">
            <v>230</v>
          </cell>
          <cell r="C5705" t="str">
            <v>主驾坐框焊接总成</v>
          </cell>
        </row>
        <row r="5706">
          <cell r="A5706" t="str">
            <v>SHT0001369</v>
          </cell>
          <cell r="B5706">
            <v>230</v>
          </cell>
          <cell r="C5706" t="str">
            <v>上框前支架总成电泳</v>
          </cell>
        </row>
        <row r="5707">
          <cell r="A5707" t="str">
            <v>SHT0001370</v>
          </cell>
          <cell r="B5707">
            <v>230</v>
          </cell>
          <cell r="C5707" t="str">
            <v>减震器上框总成电泳</v>
          </cell>
        </row>
        <row r="5708">
          <cell r="A5708" t="str">
            <v>SHT0001371</v>
          </cell>
          <cell r="B5708">
            <v>230</v>
          </cell>
          <cell r="C5708" t="str">
            <v>减震器下框总成电泳</v>
          </cell>
        </row>
        <row r="5709">
          <cell r="A5709" t="str">
            <v>SHT0001373</v>
          </cell>
          <cell r="B5709">
            <v>230</v>
          </cell>
          <cell r="C5709" t="str">
            <v>外十字绞架总成电泳</v>
          </cell>
        </row>
        <row r="5710">
          <cell r="A5710" t="str">
            <v>SHT0001374</v>
          </cell>
          <cell r="B5710">
            <v>230</v>
          </cell>
          <cell r="C5710" t="str">
            <v>前倾角锁舌总成</v>
          </cell>
        </row>
        <row r="5711">
          <cell r="A5711" t="str">
            <v>SHT0001375</v>
          </cell>
          <cell r="B5711">
            <v>230</v>
          </cell>
          <cell r="C5711" t="str">
            <v>下框前支架电泳</v>
          </cell>
        </row>
        <row r="5712">
          <cell r="A5712" t="str">
            <v>SHT0001376</v>
          </cell>
          <cell r="B5712">
            <v>230</v>
          </cell>
          <cell r="C5712" t="str">
            <v>下框前支架</v>
          </cell>
        </row>
        <row r="5713">
          <cell r="A5713" t="str">
            <v>SHT0001377</v>
          </cell>
          <cell r="B5713">
            <v>230</v>
          </cell>
          <cell r="C5713" t="str">
            <v>缓冲支架</v>
          </cell>
        </row>
        <row r="5714">
          <cell r="A5714" t="str">
            <v>SHT0001379</v>
          </cell>
          <cell r="B5714">
            <v>230</v>
          </cell>
          <cell r="C5714" t="str">
            <v>座框前支板</v>
          </cell>
        </row>
        <row r="5715">
          <cell r="A5715" t="str">
            <v>SHT0001381</v>
          </cell>
          <cell r="B5715">
            <v>230</v>
          </cell>
          <cell r="C5715" t="str">
            <v>内十字支撑绞架总成电泳</v>
          </cell>
        </row>
        <row r="5716">
          <cell r="A5716" t="str">
            <v>SHT0001382</v>
          </cell>
          <cell r="B5716">
            <v>230</v>
          </cell>
          <cell r="C5716" t="str">
            <v>调角器左下连接板组件电泳</v>
          </cell>
        </row>
        <row r="5717">
          <cell r="A5717" t="str">
            <v>SHT0001383</v>
          </cell>
          <cell r="B5717">
            <v>230</v>
          </cell>
          <cell r="C5717" t="str">
            <v>调角器左上连接板组件电泳</v>
          </cell>
        </row>
        <row r="5718">
          <cell r="A5718" t="str">
            <v>SHT0001384</v>
          </cell>
          <cell r="B5718">
            <v>230</v>
          </cell>
          <cell r="C5718" t="str">
            <v>调角器右下连接板组件电泳</v>
          </cell>
        </row>
        <row r="5719">
          <cell r="A5719" t="str">
            <v>SHT0001385</v>
          </cell>
          <cell r="B5719">
            <v>230</v>
          </cell>
          <cell r="C5719" t="str">
            <v>调角器右上连接板组件电泳</v>
          </cell>
        </row>
        <row r="5720">
          <cell r="A5720" t="str">
            <v>SHT0001386</v>
          </cell>
          <cell r="B5720">
            <v>230</v>
          </cell>
          <cell r="C5720" t="str">
            <v>主驾调角器解锁手柄电泳</v>
          </cell>
        </row>
        <row r="5721">
          <cell r="A5721" t="str">
            <v>SHT0001387</v>
          </cell>
          <cell r="B5721">
            <v>230</v>
          </cell>
          <cell r="C5721" t="str">
            <v>调角器左下连接板组件</v>
          </cell>
        </row>
        <row r="5722">
          <cell r="A5722" t="str">
            <v>SHT0001388</v>
          </cell>
          <cell r="B5722">
            <v>230</v>
          </cell>
          <cell r="C5722" t="str">
            <v>调角器左上连接板组件</v>
          </cell>
        </row>
        <row r="5723">
          <cell r="A5723" t="str">
            <v>SHT0001389</v>
          </cell>
          <cell r="B5723">
            <v>230</v>
          </cell>
          <cell r="C5723" t="str">
            <v>调角器右下连接板组件</v>
          </cell>
        </row>
        <row r="5724">
          <cell r="A5724" t="str">
            <v>SHT0001390</v>
          </cell>
          <cell r="B5724">
            <v>230</v>
          </cell>
          <cell r="C5724" t="str">
            <v>调角器右上连接板组件</v>
          </cell>
        </row>
        <row r="5725">
          <cell r="A5725" t="str">
            <v>SHT0001391</v>
          </cell>
          <cell r="B5725">
            <v>230</v>
          </cell>
          <cell r="C5725" t="str">
            <v>副驾调角器解锁手柄</v>
          </cell>
        </row>
        <row r="5726">
          <cell r="A5726" t="str">
            <v>SHT0001393</v>
          </cell>
          <cell r="B5726">
            <v>230</v>
          </cell>
          <cell r="C5726" t="str">
            <v>气囊减震器上框组件</v>
          </cell>
        </row>
        <row r="5727">
          <cell r="A5727" t="str">
            <v>SHT0001395</v>
          </cell>
          <cell r="B5727">
            <v>230</v>
          </cell>
          <cell r="C5727" t="str">
            <v>气囊减震器下框组件</v>
          </cell>
        </row>
        <row r="5728">
          <cell r="A5728" t="str">
            <v>SHT0001396</v>
          </cell>
          <cell r="B5728">
            <v>230</v>
          </cell>
          <cell r="C5728" t="str">
            <v>前支撑焊接组件电泳</v>
          </cell>
        </row>
        <row r="5729">
          <cell r="A5729" t="str">
            <v>SHT0001397</v>
          </cell>
          <cell r="B5729">
            <v>230</v>
          </cell>
          <cell r="C5729" t="str">
            <v>前支撑焊接组件</v>
          </cell>
        </row>
        <row r="5730">
          <cell r="A5730" t="str">
            <v>SHT0001398</v>
          </cell>
          <cell r="B5730">
            <v>230</v>
          </cell>
          <cell r="C5730" t="str">
            <v>压力轴承（侧调小孔）</v>
          </cell>
        </row>
        <row r="5731">
          <cell r="A5731" t="str">
            <v>SHT0001400</v>
          </cell>
          <cell r="B5731">
            <v>230</v>
          </cell>
          <cell r="C5731" t="str">
            <v>安全带固定板组件</v>
          </cell>
        </row>
        <row r="5732">
          <cell r="A5732" t="str">
            <v>SHT0001401</v>
          </cell>
          <cell r="B5732">
            <v>230</v>
          </cell>
          <cell r="C5732" t="str">
            <v>安全带固定板组件电泳</v>
          </cell>
        </row>
        <row r="5733">
          <cell r="A5733" t="str">
            <v>SHT0001403</v>
          </cell>
          <cell r="B5733">
            <v>230</v>
          </cell>
          <cell r="C5733" t="str">
            <v>调角器左下连接板组件</v>
          </cell>
        </row>
        <row r="5734">
          <cell r="A5734" t="str">
            <v>SHT0001404</v>
          </cell>
          <cell r="B5734">
            <v>230</v>
          </cell>
          <cell r="C5734" t="str">
            <v>调角器左上连接板组件</v>
          </cell>
        </row>
        <row r="5735">
          <cell r="A5735" t="str">
            <v>SHT0001405</v>
          </cell>
          <cell r="B5735">
            <v>230</v>
          </cell>
          <cell r="C5735" t="str">
            <v>调角器右下连接板组件</v>
          </cell>
        </row>
        <row r="5736">
          <cell r="A5736" t="str">
            <v>SHT0001406</v>
          </cell>
          <cell r="B5736">
            <v>230</v>
          </cell>
          <cell r="C5736" t="str">
            <v>调角器右上连接板组件</v>
          </cell>
        </row>
        <row r="5737">
          <cell r="A5737" t="str">
            <v>SHT0001407</v>
          </cell>
          <cell r="B5737">
            <v>230</v>
          </cell>
          <cell r="C5737" t="str">
            <v>司机调角器解锁手柄</v>
          </cell>
        </row>
        <row r="5738">
          <cell r="A5738" t="str">
            <v>SHT0001409</v>
          </cell>
          <cell r="B5738">
            <v>230</v>
          </cell>
          <cell r="C5738" t="str">
            <v>角度限位片</v>
          </cell>
        </row>
        <row r="5739">
          <cell r="A5739" t="str">
            <v>SHT0001410</v>
          </cell>
          <cell r="B5739">
            <v>230</v>
          </cell>
          <cell r="C5739" t="str">
            <v>副驾调角器解锁手柄</v>
          </cell>
        </row>
        <row r="5740">
          <cell r="A5740" t="str">
            <v>SHT0001411</v>
          </cell>
          <cell r="B5740">
            <v>230</v>
          </cell>
          <cell r="C5740" t="str">
            <v>主驾座框骨架焊接总成电泳</v>
          </cell>
        </row>
        <row r="5741">
          <cell r="A5741" t="str">
            <v>SHT0001416</v>
          </cell>
          <cell r="B5741">
            <v>230</v>
          </cell>
          <cell r="C5741" t="str">
            <v>机械减震上框组件电泳</v>
          </cell>
        </row>
        <row r="5742">
          <cell r="A5742" t="str">
            <v>SHT0001417</v>
          </cell>
          <cell r="B5742">
            <v>230</v>
          </cell>
          <cell r="C5742" t="str">
            <v>机械减震下框组件电泳</v>
          </cell>
        </row>
        <row r="5743">
          <cell r="A5743" t="str">
            <v>SHT0001418</v>
          </cell>
          <cell r="B5743">
            <v>230</v>
          </cell>
          <cell r="C5743" t="str">
            <v>主驾座框骨架焊接总成</v>
          </cell>
        </row>
        <row r="5744">
          <cell r="A5744" t="str">
            <v>SHT0001425</v>
          </cell>
          <cell r="B5744">
            <v>230</v>
          </cell>
          <cell r="C5744" t="str">
            <v>陕汽左围框</v>
          </cell>
        </row>
        <row r="5745">
          <cell r="A5745" t="str">
            <v>SHT0001426</v>
          </cell>
          <cell r="B5745">
            <v>230</v>
          </cell>
          <cell r="C5745" t="str">
            <v>陕汽右围框</v>
          </cell>
        </row>
        <row r="5746">
          <cell r="A5746" t="str">
            <v>SHT0001429</v>
          </cell>
          <cell r="B5746">
            <v>230</v>
          </cell>
          <cell r="C5746" t="str">
            <v>连接板2短轴左SQ</v>
          </cell>
        </row>
        <row r="5747">
          <cell r="A5747" t="str">
            <v>SHT0001430</v>
          </cell>
          <cell r="B5747">
            <v>230</v>
          </cell>
          <cell r="C5747" t="str">
            <v>连接板2短轴右SQ</v>
          </cell>
        </row>
        <row r="5748">
          <cell r="A5748" t="str">
            <v>SHT0001443</v>
          </cell>
          <cell r="B5748">
            <v>230</v>
          </cell>
          <cell r="C5748" t="str">
            <v>机械减震上框组件</v>
          </cell>
        </row>
        <row r="5749">
          <cell r="A5749" t="str">
            <v>SHT0001450</v>
          </cell>
          <cell r="B5749">
            <v>230</v>
          </cell>
          <cell r="C5749" t="str">
            <v>机械减震下框组件</v>
          </cell>
        </row>
        <row r="5750">
          <cell r="A5750" t="str">
            <v>SHT0001455</v>
          </cell>
          <cell r="B5750">
            <v>230</v>
          </cell>
          <cell r="C5750" t="str">
            <v>内绞架加强片</v>
          </cell>
        </row>
        <row r="5751">
          <cell r="A5751" t="str">
            <v>SHT0001461</v>
          </cell>
          <cell r="B5751">
            <v>230</v>
          </cell>
          <cell r="C5751" t="str">
            <v>右靠背板分总成电泳</v>
          </cell>
        </row>
        <row r="5752">
          <cell r="A5752" t="str">
            <v>SHT0001462</v>
          </cell>
          <cell r="B5752">
            <v>230</v>
          </cell>
          <cell r="C5752" t="str">
            <v>右副总座分总成电泳</v>
          </cell>
        </row>
        <row r="5753">
          <cell r="A5753" t="str">
            <v>SHT0001467</v>
          </cell>
          <cell r="B5753">
            <v>210</v>
          </cell>
          <cell r="C5753" t="str">
            <v>M3000调仰角手柄可变阻尼</v>
          </cell>
        </row>
        <row r="5754">
          <cell r="A5754" t="str">
            <v>SHT0001472</v>
          </cell>
          <cell r="B5754">
            <v>220</v>
          </cell>
          <cell r="C5754" t="str">
            <v>驾驶员座垫总成</v>
          </cell>
        </row>
        <row r="5755">
          <cell r="A5755" t="str">
            <v>SHT0001475</v>
          </cell>
          <cell r="B5755">
            <v>220</v>
          </cell>
          <cell r="C5755" t="str">
            <v>驾驶员坐垫总成</v>
          </cell>
        </row>
        <row r="5756">
          <cell r="A5756" t="str">
            <v>SHT0001516</v>
          </cell>
          <cell r="B5756">
            <v>230</v>
          </cell>
          <cell r="C5756" t="str">
            <v>主驾前支撑焊接组件电泳</v>
          </cell>
        </row>
        <row r="5757">
          <cell r="A5757" t="str">
            <v>SHT0001517</v>
          </cell>
          <cell r="B5757">
            <v>230</v>
          </cell>
          <cell r="C5757" t="str">
            <v>主驾前支撑焊接组件</v>
          </cell>
        </row>
        <row r="5758">
          <cell r="A5758" t="str">
            <v>SHT0001518</v>
          </cell>
          <cell r="B5758">
            <v>230</v>
          </cell>
          <cell r="C5758" t="str">
            <v>外十字绞架总成电泳</v>
          </cell>
        </row>
        <row r="5759">
          <cell r="A5759" t="str">
            <v>SHT0001519</v>
          </cell>
          <cell r="B5759">
            <v>230</v>
          </cell>
          <cell r="C5759" t="str">
            <v>外十字绞架总成</v>
          </cell>
        </row>
        <row r="5760">
          <cell r="A5760" t="str">
            <v>SHT0001525</v>
          </cell>
          <cell r="B5760">
            <v>230</v>
          </cell>
          <cell r="C5760" t="str">
            <v>气囊减震器上框组件电泳</v>
          </cell>
        </row>
        <row r="5761">
          <cell r="A5761" t="str">
            <v>SHT0001526</v>
          </cell>
          <cell r="B5761">
            <v>230</v>
          </cell>
          <cell r="C5761" t="str">
            <v>气囊减震器下框组件电泳</v>
          </cell>
        </row>
        <row r="5762">
          <cell r="A5762" t="str">
            <v>SHT0001527</v>
          </cell>
          <cell r="B5762">
            <v>230</v>
          </cell>
          <cell r="C5762" t="str">
            <v>减震扣组件电泳</v>
          </cell>
        </row>
        <row r="5763">
          <cell r="A5763" t="str">
            <v>SHT0001528</v>
          </cell>
          <cell r="B5763">
            <v>230</v>
          </cell>
          <cell r="C5763" t="str">
            <v>主驾座框骨架焊接总成电泳</v>
          </cell>
        </row>
        <row r="5764">
          <cell r="A5764" t="str">
            <v>SHT0001529</v>
          </cell>
          <cell r="B5764">
            <v>230</v>
          </cell>
          <cell r="C5764" t="str">
            <v>主驾座框骨架焊接总成</v>
          </cell>
        </row>
        <row r="5765">
          <cell r="A5765" t="str">
            <v>SHT0001530</v>
          </cell>
          <cell r="B5765">
            <v>230</v>
          </cell>
          <cell r="C5765" t="str">
            <v>主驾前支撑焊接组件</v>
          </cell>
        </row>
        <row r="5766">
          <cell r="A5766" t="str">
            <v>SHT0001531</v>
          </cell>
          <cell r="B5766">
            <v>230</v>
          </cell>
          <cell r="C5766" t="str">
            <v>左调节臂组件</v>
          </cell>
        </row>
        <row r="5767">
          <cell r="A5767" t="str">
            <v>SHT0001532</v>
          </cell>
          <cell r="B5767">
            <v>230</v>
          </cell>
          <cell r="C5767" t="str">
            <v>前调调节臂组件</v>
          </cell>
        </row>
        <row r="5768">
          <cell r="A5768" t="str">
            <v>SHT0001534</v>
          </cell>
          <cell r="B5768">
            <v>230</v>
          </cell>
          <cell r="C5768" t="str">
            <v>副驾座框骨架焊接总成</v>
          </cell>
        </row>
        <row r="5769">
          <cell r="A5769" t="str">
            <v>SHT0001536</v>
          </cell>
          <cell r="B5769">
            <v>230</v>
          </cell>
          <cell r="C5769" t="str">
            <v>调节手轮</v>
          </cell>
        </row>
        <row r="5770">
          <cell r="A5770" t="str">
            <v>SHT0001537</v>
          </cell>
          <cell r="B5770">
            <v>230</v>
          </cell>
          <cell r="C5770" t="str">
            <v>气囊减震器下框组件电泳</v>
          </cell>
        </row>
        <row r="5771">
          <cell r="A5771" t="str">
            <v>SHT0001538</v>
          </cell>
          <cell r="B5771">
            <v>230</v>
          </cell>
          <cell r="C5771" t="str">
            <v>一汽前支撑连接板2</v>
          </cell>
        </row>
        <row r="5772">
          <cell r="A5772" t="str">
            <v>SHT0001542</v>
          </cell>
          <cell r="B5772">
            <v>230</v>
          </cell>
          <cell r="C5772" t="str">
            <v>副驾前支撑焊接组件电泳</v>
          </cell>
        </row>
        <row r="5773">
          <cell r="A5773" t="str">
            <v>SHT0001543</v>
          </cell>
          <cell r="B5773">
            <v>230</v>
          </cell>
          <cell r="C5773" t="str">
            <v>副驾前支撑焊接组件</v>
          </cell>
        </row>
        <row r="5774">
          <cell r="A5774" t="str">
            <v>SHT0001544</v>
          </cell>
          <cell r="B5774">
            <v>230</v>
          </cell>
          <cell r="C5774" t="str">
            <v>左副总座分总成电泳</v>
          </cell>
        </row>
        <row r="5775">
          <cell r="A5775" t="str">
            <v>SHT0001545</v>
          </cell>
          <cell r="B5775">
            <v>230</v>
          </cell>
          <cell r="C5775" t="str">
            <v>左副总座分总成</v>
          </cell>
        </row>
        <row r="5776">
          <cell r="A5776" t="str">
            <v>SHT0001552</v>
          </cell>
          <cell r="B5776">
            <v>230</v>
          </cell>
          <cell r="C5776" t="str">
            <v>调角器左下连接板组件电泳</v>
          </cell>
        </row>
        <row r="5777">
          <cell r="A5777" t="str">
            <v>SHT0001553</v>
          </cell>
          <cell r="B5777">
            <v>230</v>
          </cell>
          <cell r="C5777" t="str">
            <v>调角器左上连接板组件电泳</v>
          </cell>
        </row>
        <row r="5778">
          <cell r="A5778" t="str">
            <v>SHT0001554</v>
          </cell>
          <cell r="B5778">
            <v>230</v>
          </cell>
          <cell r="C5778" t="str">
            <v>调角器右下连接板组件电泳</v>
          </cell>
        </row>
        <row r="5779">
          <cell r="A5779" t="str">
            <v>SHT0001555</v>
          </cell>
          <cell r="B5779">
            <v>230</v>
          </cell>
          <cell r="C5779" t="str">
            <v>调角器右上连接板组件电泳</v>
          </cell>
        </row>
        <row r="5780">
          <cell r="A5780" t="str">
            <v>SHT0001556</v>
          </cell>
          <cell r="B5780">
            <v>230</v>
          </cell>
          <cell r="C5780" t="str">
            <v>罩壳上固定片</v>
          </cell>
        </row>
        <row r="5781">
          <cell r="A5781" t="str">
            <v>SHT0001558</v>
          </cell>
          <cell r="B5781">
            <v>230</v>
          </cell>
          <cell r="C5781" t="str">
            <v>主驾调角器解锁手柄电泳</v>
          </cell>
        </row>
        <row r="5782">
          <cell r="A5782" t="str">
            <v>SHT0001559</v>
          </cell>
          <cell r="B5782">
            <v>220</v>
          </cell>
          <cell r="C5782" t="str">
            <v>驾驶员座椅总成</v>
          </cell>
        </row>
        <row r="5783">
          <cell r="A5783" t="str">
            <v>SHT0001560</v>
          </cell>
          <cell r="B5783">
            <v>220</v>
          </cell>
          <cell r="C5783" t="str">
            <v>驾驶员座椅总成</v>
          </cell>
        </row>
        <row r="5784">
          <cell r="A5784" t="str">
            <v>SHT0001561</v>
          </cell>
          <cell r="B5784">
            <v>220</v>
          </cell>
          <cell r="C5784" t="str">
            <v>驾驶员座椅总成</v>
          </cell>
        </row>
        <row r="5785">
          <cell r="A5785" t="str">
            <v>SHT0001562</v>
          </cell>
          <cell r="B5785">
            <v>220</v>
          </cell>
          <cell r="C5785" t="str">
            <v>副驾驶员座椅总成</v>
          </cell>
        </row>
        <row r="5786">
          <cell r="A5786" t="str">
            <v>SHT0001563</v>
          </cell>
          <cell r="B5786">
            <v>220</v>
          </cell>
          <cell r="C5786" t="str">
            <v>副驾驶员座椅总成</v>
          </cell>
        </row>
        <row r="5787">
          <cell r="A5787" t="str">
            <v>SHT0001564</v>
          </cell>
          <cell r="B5787">
            <v>220</v>
          </cell>
          <cell r="C5787" t="str">
            <v>副驾驶员座椅总成</v>
          </cell>
        </row>
        <row r="5788">
          <cell r="A5788" t="str">
            <v>SHT0001565</v>
          </cell>
          <cell r="B5788">
            <v>220</v>
          </cell>
          <cell r="C5788" t="str">
            <v>上卧铺总成</v>
          </cell>
        </row>
        <row r="5789">
          <cell r="A5789" t="str">
            <v>SHT0001566</v>
          </cell>
          <cell r="B5789">
            <v>220</v>
          </cell>
          <cell r="C5789" t="str">
            <v>上卧铺总成</v>
          </cell>
        </row>
        <row r="5790">
          <cell r="A5790" t="str">
            <v>SHT0001567</v>
          </cell>
          <cell r="B5790">
            <v>220</v>
          </cell>
          <cell r="C5790" t="str">
            <v>上卧铺总成</v>
          </cell>
        </row>
        <row r="5791">
          <cell r="A5791" t="str">
            <v>SHT0001568</v>
          </cell>
          <cell r="B5791">
            <v>220</v>
          </cell>
          <cell r="C5791" t="str">
            <v>上卧铺总成</v>
          </cell>
        </row>
        <row r="5792">
          <cell r="A5792" t="str">
            <v>SHT0001569</v>
          </cell>
          <cell r="B5792">
            <v>220</v>
          </cell>
          <cell r="C5792" t="str">
            <v>上卧铺总成</v>
          </cell>
        </row>
        <row r="5793">
          <cell r="A5793" t="str">
            <v>SHT0001570</v>
          </cell>
          <cell r="B5793">
            <v>220</v>
          </cell>
          <cell r="C5793" t="str">
            <v>下卧铺总成</v>
          </cell>
        </row>
        <row r="5794">
          <cell r="A5794" t="str">
            <v>SHT0001571</v>
          </cell>
          <cell r="B5794">
            <v>220</v>
          </cell>
          <cell r="C5794" t="str">
            <v>下卧铺总成</v>
          </cell>
        </row>
        <row r="5795">
          <cell r="A5795" t="str">
            <v>SHT0001572</v>
          </cell>
          <cell r="B5795">
            <v>220</v>
          </cell>
          <cell r="C5795" t="str">
            <v>下卧铺总成</v>
          </cell>
        </row>
        <row r="5796">
          <cell r="A5796" t="str">
            <v>SHT0001573</v>
          </cell>
          <cell r="B5796">
            <v>220</v>
          </cell>
          <cell r="C5796" t="str">
            <v>下卧铺总成</v>
          </cell>
        </row>
        <row r="5797">
          <cell r="A5797" t="str">
            <v>SHT0001574</v>
          </cell>
          <cell r="B5797">
            <v>220</v>
          </cell>
          <cell r="C5797" t="str">
            <v>下卧铺总成</v>
          </cell>
        </row>
        <row r="5798">
          <cell r="A5798" t="str">
            <v>SHT0001575</v>
          </cell>
          <cell r="B5798">
            <v>220</v>
          </cell>
          <cell r="C5798" t="str">
            <v>驾驶员坐垫护面总成</v>
          </cell>
        </row>
        <row r="5799">
          <cell r="A5799" t="str">
            <v>SHT0001576</v>
          </cell>
          <cell r="B5799">
            <v>220</v>
          </cell>
          <cell r="C5799" t="str">
            <v>驾驶员靠背护面总成</v>
          </cell>
        </row>
        <row r="5800">
          <cell r="A5800" t="str">
            <v>SHT0001577</v>
          </cell>
          <cell r="B5800">
            <v>220</v>
          </cell>
          <cell r="C5800" t="str">
            <v>驾驶员坐垫护面总成</v>
          </cell>
        </row>
        <row r="5801">
          <cell r="A5801" t="str">
            <v>SHT0001578</v>
          </cell>
          <cell r="B5801">
            <v>220</v>
          </cell>
          <cell r="C5801" t="str">
            <v>驾驶员靠背护面总成</v>
          </cell>
        </row>
        <row r="5802">
          <cell r="A5802" t="str">
            <v>SHT0001579</v>
          </cell>
          <cell r="B5802">
            <v>220</v>
          </cell>
          <cell r="C5802" t="str">
            <v>驾驶员坐垫护面总成</v>
          </cell>
        </row>
        <row r="5803">
          <cell r="A5803" t="str">
            <v>SHT0001580</v>
          </cell>
          <cell r="B5803">
            <v>220</v>
          </cell>
          <cell r="C5803" t="str">
            <v>驾驶员靠背护面总成</v>
          </cell>
        </row>
        <row r="5804">
          <cell r="A5804" t="str">
            <v>SHT0001581</v>
          </cell>
          <cell r="B5804">
            <v>220</v>
          </cell>
          <cell r="C5804" t="str">
            <v>副驾座垫护面总成</v>
          </cell>
        </row>
        <row r="5805">
          <cell r="A5805" t="str">
            <v>SHT0001582</v>
          </cell>
          <cell r="B5805">
            <v>220</v>
          </cell>
          <cell r="C5805" t="str">
            <v>副驾靠背护面总成</v>
          </cell>
        </row>
        <row r="5806">
          <cell r="A5806" t="str">
            <v>SHT0001583</v>
          </cell>
          <cell r="B5806">
            <v>220</v>
          </cell>
          <cell r="C5806" t="str">
            <v>副驾座垫护面总成</v>
          </cell>
        </row>
        <row r="5807">
          <cell r="A5807" t="str">
            <v>SHT0001584</v>
          </cell>
          <cell r="B5807">
            <v>220</v>
          </cell>
          <cell r="C5807" t="str">
            <v>副驾靠背护面总成</v>
          </cell>
        </row>
        <row r="5808">
          <cell r="A5808" t="str">
            <v>SHT0001585</v>
          </cell>
          <cell r="B5808">
            <v>220</v>
          </cell>
          <cell r="C5808" t="str">
            <v>副驾座垫护面总成</v>
          </cell>
        </row>
        <row r="5809">
          <cell r="A5809" t="str">
            <v>SHT0001586</v>
          </cell>
          <cell r="B5809">
            <v>220</v>
          </cell>
          <cell r="C5809" t="str">
            <v>副驾靠背护面总成</v>
          </cell>
        </row>
        <row r="5810">
          <cell r="A5810" t="str">
            <v>SHT0001587</v>
          </cell>
          <cell r="B5810">
            <v>220</v>
          </cell>
          <cell r="C5810" t="str">
            <v>长车身上卧铺护面总成</v>
          </cell>
        </row>
        <row r="5811">
          <cell r="A5811" t="str">
            <v>SHT0001588</v>
          </cell>
          <cell r="B5811">
            <v>220</v>
          </cell>
          <cell r="C5811" t="str">
            <v>长车身上卧铺护面总成</v>
          </cell>
        </row>
        <row r="5812">
          <cell r="A5812" t="str">
            <v>SHT0001589</v>
          </cell>
          <cell r="B5812">
            <v>220</v>
          </cell>
          <cell r="C5812" t="str">
            <v>长车身上卧铺护面总成</v>
          </cell>
        </row>
        <row r="5813">
          <cell r="A5813" t="str">
            <v>SHT0001590</v>
          </cell>
          <cell r="B5813">
            <v>220</v>
          </cell>
          <cell r="C5813" t="str">
            <v>中长车身上卧铺护面总成</v>
          </cell>
        </row>
        <row r="5814">
          <cell r="A5814" t="str">
            <v>SHT0001591</v>
          </cell>
          <cell r="B5814">
            <v>220</v>
          </cell>
          <cell r="C5814" t="str">
            <v>中长车身上卧铺护面总成</v>
          </cell>
        </row>
        <row r="5815">
          <cell r="A5815" t="str">
            <v>SHT0001592</v>
          </cell>
          <cell r="B5815">
            <v>220</v>
          </cell>
          <cell r="C5815" t="str">
            <v>长车身下卧铺护面总成</v>
          </cell>
        </row>
        <row r="5816">
          <cell r="A5816" t="str">
            <v>SHT0001593</v>
          </cell>
          <cell r="B5816">
            <v>220</v>
          </cell>
          <cell r="C5816" t="str">
            <v>长车身下卧铺护面总成</v>
          </cell>
        </row>
        <row r="5817">
          <cell r="A5817" t="str">
            <v>SHT0001594</v>
          </cell>
          <cell r="B5817">
            <v>220</v>
          </cell>
          <cell r="C5817" t="str">
            <v>长车身下卧铺护面总成</v>
          </cell>
        </row>
        <row r="5818">
          <cell r="A5818" t="str">
            <v>SHT0001595</v>
          </cell>
          <cell r="B5818">
            <v>220</v>
          </cell>
          <cell r="C5818" t="str">
            <v>中长车身下卧铺护面总成</v>
          </cell>
        </row>
        <row r="5819">
          <cell r="A5819" t="str">
            <v>SHT0001596</v>
          </cell>
          <cell r="B5819">
            <v>220</v>
          </cell>
          <cell r="C5819" t="str">
            <v>中长车身下卧铺护面总成</v>
          </cell>
        </row>
        <row r="5820">
          <cell r="A5820" t="str">
            <v>SHT0001597</v>
          </cell>
          <cell r="B5820">
            <v>230</v>
          </cell>
          <cell r="C5820" t="str">
            <v>一汽升降器左围框</v>
          </cell>
        </row>
        <row r="5821">
          <cell r="A5821" t="str">
            <v>SHT0001598</v>
          </cell>
          <cell r="B5821">
            <v>230</v>
          </cell>
          <cell r="C5821" t="str">
            <v>一汽升降器右围框</v>
          </cell>
        </row>
        <row r="5822">
          <cell r="A5822" t="str">
            <v>SHT0001599</v>
          </cell>
          <cell r="B5822">
            <v>230</v>
          </cell>
          <cell r="C5822" t="str">
            <v>H3000围框</v>
          </cell>
        </row>
        <row r="5823">
          <cell r="A5823" t="str">
            <v>SHT0001626</v>
          </cell>
          <cell r="B5823">
            <v>220</v>
          </cell>
          <cell r="C5823" t="str">
            <v>驾驶员座垫护面总成</v>
          </cell>
        </row>
        <row r="5824">
          <cell r="A5824" t="str">
            <v>SHT0001627</v>
          </cell>
          <cell r="B5824">
            <v>220</v>
          </cell>
          <cell r="C5824" t="str">
            <v>驾驶员靠背护面总成</v>
          </cell>
        </row>
        <row r="5825">
          <cell r="A5825" t="str">
            <v>SHT0001633</v>
          </cell>
          <cell r="B5825">
            <v>220</v>
          </cell>
          <cell r="C5825" t="str">
            <v>驾驶员座垫总成</v>
          </cell>
        </row>
        <row r="5826">
          <cell r="A5826" t="str">
            <v>SHT0001635</v>
          </cell>
          <cell r="B5826">
            <v>220</v>
          </cell>
          <cell r="C5826" t="str">
            <v>上卧铺防护网总成</v>
          </cell>
        </row>
        <row r="5827">
          <cell r="A5827" t="str">
            <v>SHT0001639</v>
          </cell>
          <cell r="B5827">
            <v>230</v>
          </cell>
          <cell r="C5827" t="str">
            <v>滑轨总成</v>
          </cell>
        </row>
        <row r="5828">
          <cell r="A5828" t="str">
            <v>SHT0001641</v>
          </cell>
          <cell r="B5828">
            <v>220</v>
          </cell>
          <cell r="C5828" t="str">
            <v>阻尼器调节机构总成</v>
          </cell>
        </row>
        <row r="5829">
          <cell r="A5829" t="str">
            <v>SHT0001641</v>
          </cell>
          <cell r="B5829">
            <v>230</v>
          </cell>
          <cell r="C5829" t="str">
            <v>阻尼器调节机构总成</v>
          </cell>
        </row>
        <row r="5830">
          <cell r="A5830" t="str">
            <v>SHT0001643</v>
          </cell>
          <cell r="B5830">
            <v>230</v>
          </cell>
          <cell r="C5830" t="str">
            <v>主驾靠背骨架总成电泳</v>
          </cell>
        </row>
        <row r="5831">
          <cell r="A5831" t="str">
            <v>SHT0001644</v>
          </cell>
          <cell r="B5831">
            <v>220</v>
          </cell>
          <cell r="C5831" t="str">
            <v>主驾驶调角器总成</v>
          </cell>
        </row>
        <row r="5832">
          <cell r="A5832" t="str">
            <v>SHT0001644</v>
          </cell>
          <cell r="B5832">
            <v>230</v>
          </cell>
          <cell r="C5832" t="str">
            <v>主驾驶调角器总成</v>
          </cell>
        </row>
        <row r="5833">
          <cell r="A5833" t="str">
            <v>SHT0001648</v>
          </cell>
          <cell r="B5833">
            <v>210</v>
          </cell>
          <cell r="C5833" t="str">
            <v>X3000主驾驶员靠背饰板</v>
          </cell>
        </row>
        <row r="5834">
          <cell r="A5834" t="str">
            <v>SHT0001649</v>
          </cell>
          <cell r="B5834">
            <v>220</v>
          </cell>
          <cell r="C5834" t="str">
            <v>驾驶员坐垫护面总成</v>
          </cell>
        </row>
        <row r="5835">
          <cell r="A5835" t="str">
            <v>SHT0001650</v>
          </cell>
          <cell r="B5835">
            <v>220</v>
          </cell>
          <cell r="C5835" t="str">
            <v>驾驶员座垫泡沫总成</v>
          </cell>
        </row>
        <row r="5836">
          <cell r="A5836" t="str">
            <v>SHT0001651</v>
          </cell>
          <cell r="B5836">
            <v>220</v>
          </cell>
          <cell r="C5836" t="str">
            <v>坐盆总成</v>
          </cell>
        </row>
        <row r="5837">
          <cell r="A5837" t="str">
            <v>SHT0001653</v>
          </cell>
          <cell r="B5837">
            <v>210</v>
          </cell>
          <cell r="C5837" t="str">
            <v>H5延伸手柄</v>
          </cell>
        </row>
        <row r="5838">
          <cell r="A5838" t="str">
            <v>SHT0001653</v>
          </cell>
          <cell r="B5838">
            <v>220</v>
          </cell>
          <cell r="C5838" t="str">
            <v>H5延伸手柄</v>
          </cell>
        </row>
        <row r="5839">
          <cell r="A5839" t="str">
            <v>SHT0001656</v>
          </cell>
          <cell r="B5839">
            <v>220</v>
          </cell>
          <cell r="C5839" t="str">
            <v>头枕包装膜</v>
          </cell>
        </row>
        <row r="5840">
          <cell r="A5840" t="str">
            <v>SHT0001657</v>
          </cell>
          <cell r="B5840">
            <v>220</v>
          </cell>
          <cell r="C5840" t="str">
            <v>安全带锁扣总成</v>
          </cell>
        </row>
        <row r="5841">
          <cell r="A5841" t="str">
            <v>SHT0001658</v>
          </cell>
          <cell r="B5841">
            <v>210</v>
          </cell>
          <cell r="C5841" t="str">
            <v>H5座垫前部罩壳</v>
          </cell>
        </row>
        <row r="5842">
          <cell r="A5842" t="str">
            <v>SHT0001658</v>
          </cell>
          <cell r="B5842">
            <v>220</v>
          </cell>
          <cell r="C5842" t="str">
            <v>H5座垫前部罩壳</v>
          </cell>
        </row>
        <row r="5843">
          <cell r="A5843" t="str">
            <v>SHT0001660</v>
          </cell>
          <cell r="B5843">
            <v>210</v>
          </cell>
          <cell r="C5843" t="str">
            <v>X3000正司机调角器手柄灰</v>
          </cell>
        </row>
        <row r="5844">
          <cell r="A5844" t="str">
            <v>SHT0001660</v>
          </cell>
          <cell r="B5844">
            <v>220</v>
          </cell>
          <cell r="C5844" t="str">
            <v>X3000正司机调角器手柄灰</v>
          </cell>
        </row>
        <row r="5845">
          <cell r="A5845" t="str">
            <v>SHT0001661</v>
          </cell>
          <cell r="B5845">
            <v>210</v>
          </cell>
          <cell r="C5845" t="str">
            <v>X3000正仰角手柄(灰)</v>
          </cell>
        </row>
        <row r="5846">
          <cell r="A5846" t="str">
            <v>SHT0001665</v>
          </cell>
          <cell r="B5846">
            <v>230</v>
          </cell>
          <cell r="C5846" t="str">
            <v>副驾底座模块化总成</v>
          </cell>
        </row>
        <row r="5847">
          <cell r="A5847" t="str">
            <v>SHT0001666</v>
          </cell>
          <cell r="B5847">
            <v>220</v>
          </cell>
          <cell r="C5847" t="str">
            <v>副驾调角器总成</v>
          </cell>
        </row>
        <row r="5848">
          <cell r="A5848" t="str">
            <v>SHT0001666</v>
          </cell>
          <cell r="B5848">
            <v>230</v>
          </cell>
          <cell r="C5848" t="str">
            <v>副驾调角器总成</v>
          </cell>
        </row>
        <row r="5849">
          <cell r="A5849" t="str">
            <v>SHT0001667</v>
          </cell>
          <cell r="B5849">
            <v>220</v>
          </cell>
          <cell r="C5849" t="str">
            <v>坐盆总成</v>
          </cell>
        </row>
        <row r="5850">
          <cell r="A5850" t="str">
            <v>SHT0001668</v>
          </cell>
          <cell r="B5850">
            <v>230</v>
          </cell>
          <cell r="C5850" t="str">
            <v>副驾靠背骨架总成电泳</v>
          </cell>
        </row>
        <row r="5851">
          <cell r="A5851" t="str">
            <v>SHT0001670</v>
          </cell>
          <cell r="B5851">
            <v>220</v>
          </cell>
          <cell r="C5851" t="str">
            <v>副驾驶员安全带锁扣总成</v>
          </cell>
        </row>
        <row r="5852">
          <cell r="A5852" t="str">
            <v>SHT0001672</v>
          </cell>
          <cell r="B5852">
            <v>210</v>
          </cell>
          <cell r="C5852" t="str">
            <v>X3000副驾驶员靠背饰板</v>
          </cell>
        </row>
        <row r="5853">
          <cell r="A5853" t="str">
            <v>SHT0001673</v>
          </cell>
          <cell r="B5853">
            <v>210</v>
          </cell>
          <cell r="C5853" t="str">
            <v>X3000副司机调角器手柄灰</v>
          </cell>
        </row>
        <row r="5854">
          <cell r="A5854" t="str">
            <v>SHT0001674</v>
          </cell>
          <cell r="B5854">
            <v>210</v>
          </cell>
          <cell r="C5854" t="str">
            <v>X3000副驾驶员左侧罩壳</v>
          </cell>
        </row>
        <row r="5855">
          <cell r="A5855" t="str">
            <v>SHT0001675</v>
          </cell>
          <cell r="B5855">
            <v>210</v>
          </cell>
          <cell r="C5855" t="str">
            <v>X3000副驾驶员右侧罩壳</v>
          </cell>
        </row>
        <row r="5856">
          <cell r="A5856" t="str">
            <v>SHT0001676</v>
          </cell>
          <cell r="B5856">
            <v>210</v>
          </cell>
          <cell r="C5856" t="str">
            <v>X3000副仰角手柄(灰)</v>
          </cell>
        </row>
        <row r="5857">
          <cell r="A5857" t="str">
            <v>SHT0001684</v>
          </cell>
          <cell r="B5857">
            <v>220</v>
          </cell>
          <cell r="C5857" t="str">
            <v>安全带出口罩壳固定卡片</v>
          </cell>
        </row>
        <row r="5858">
          <cell r="A5858" t="str">
            <v>SHT0001685</v>
          </cell>
          <cell r="B5858">
            <v>210</v>
          </cell>
          <cell r="C5858" t="str">
            <v>H5安全带外部罩壳</v>
          </cell>
        </row>
        <row r="5859">
          <cell r="A5859" t="str">
            <v>SHT0001685</v>
          </cell>
          <cell r="B5859">
            <v>220</v>
          </cell>
          <cell r="C5859" t="str">
            <v>H5安全带外部罩壳</v>
          </cell>
        </row>
        <row r="5860">
          <cell r="A5860" t="str">
            <v>SHT0001685</v>
          </cell>
          <cell r="B5860">
            <v>230</v>
          </cell>
          <cell r="C5860" t="str">
            <v>H5安全带外部罩壳</v>
          </cell>
        </row>
        <row r="5861">
          <cell r="A5861" t="str">
            <v>SHT0001687</v>
          </cell>
          <cell r="B5861">
            <v>220</v>
          </cell>
          <cell r="C5861" t="str">
            <v>驾驶员靠背泡沫总成</v>
          </cell>
        </row>
        <row r="5862">
          <cell r="A5862" t="str">
            <v>SHT0001689</v>
          </cell>
          <cell r="B5862">
            <v>230</v>
          </cell>
          <cell r="C5862" t="str">
            <v>防尘罩总成</v>
          </cell>
        </row>
        <row r="5863">
          <cell r="A5863" t="str">
            <v>SHT0001692</v>
          </cell>
          <cell r="B5863">
            <v>220</v>
          </cell>
          <cell r="C5863" t="str">
            <v>副驾驶员靠背泡沫总成</v>
          </cell>
        </row>
        <row r="5864">
          <cell r="A5864" t="str">
            <v>SHT0001693</v>
          </cell>
          <cell r="B5864">
            <v>230</v>
          </cell>
          <cell r="C5864" t="str">
            <v>副驾靠背骨架总成电泳</v>
          </cell>
        </row>
        <row r="5865">
          <cell r="A5865" t="str">
            <v>SHT0001695</v>
          </cell>
          <cell r="B5865">
            <v>220</v>
          </cell>
          <cell r="C5865" t="str">
            <v>副驾驶员靠背护面总成</v>
          </cell>
        </row>
        <row r="5866">
          <cell r="A5866" t="str">
            <v>SHT0001700</v>
          </cell>
          <cell r="B5866">
            <v>220</v>
          </cell>
          <cell r="C5866" t="str">
            <v>下卧铺总成</v>
          </cell>
        </row>
        <row r="5867">
          <cell r="A5867" t="str">
            <v>SHT0001701</v>
          </cell>
          <cell r="B5867">
            <v>220</v>
          </cell>
          <cell r="C5867" t="str">
            <v>中长车身下卧铺护面总成</v>
          </cell>
        </row>
        <row r="5868">
          <cell r="A5868" t="str">
            <v>SHT0001706</v>
          </cell>
          <cell r="B5868">
            <v>220</v>
          </cell>
          <cell r="C5868" t="str">
            <v>驾驶员座垫护面总成</v>
          </cell>
        </row>
        <row r="5869">
          <cell r="A5869" t="str">
            <v>SHT0001711</v>
          </cell>
          <cell r="B5869">
            <v>230</v>
          </cell>
          <cell r="C5869" t="str">
            <v>减震扣组件</v>
          </cell>
        </row>
        <row r="5870">
          <cell r="A5870" t="str">
            <v>SHT0001712</v>
          </cell>
          <cell r="B5870">
            <v>230</v>
          </cell>
          <cell r="C5870" t="str">
            <v>主驾座框骨架焊接总成</v>
          </cell>
        </row>
        <row r="5871">
          <cell r="A5871" t="str">
            <v>SHT0001713</v>
          </cell>
          <cell r="B5871">
            <v>230</v>
          </cell>
          <cell r="C5871" t="str">
            <v>主驾前支撑焊接组件</v>
          </cell>
        </row>
        <row r="5872">
          <cell r="A5872" t="str">
            <v>SHT0001714</v>
          </cell>
          <cell r="B5872">
            <v>230</v>
          </cell>
          <cell r="C5872" t="str">
            <v>后支撑焊接组件</v>
          </cell>
        </row>
        <row r="5873">
          <cell r="A5873" t="str">
            <v>SHT0001725</v>
          </cell>
          <cell r="B5873">
            <v>210</v>
          </cell>
          <cell r="C5873" t="str">
            <v>窄车吊铺</v>
          </cell>
        </row>
        <row r="5874">
          <cell r="A5874" t="str">
            <v>SHT0001725</v>
          </cell>
          <cell r="B5874">
            <v>220</v>
          </cell>
          <cell r="C5874" t="str">
            <v>窄车吊铺</v>
          </cell>
        </row>
        <row r="5875">
          <cell r="A5875" t="str">
            <v>SHT0001753</v>
          </cell>
          <cell r="B5875">
            <v>220</v>
          </cell>
          <cell r="C5875" t="str">
            <v>驾驶员座椅总成</v>
          </cell>
        </row>
        <row r="5876">
          <cell r="A5876" t="str">
            <v>SHT0001754</v>
          </cell>
          <cell r="B5876">
            <v>220</v>
          </cell>
          <cell r="C5876" t="str">
            <v>重卡锁钩标识</v>
          </cell>
        </row>
        <row r="5877">
          <cell r="A5877" t="str">
            <v>SHT0001756</v>
          </cell>
          <cell r="B5877">
            <v>230</v>
          </cell>
          <cell r="C5877" t="str">
            <v>主驾坐框焊接总成</v>
          </cell>
        </row>
        <row r="5878">
          <cell r="A5878" t="str">
            <v>SHT0001757</v>
          </cell>
          <cell r="B5878">
            <v>230</v>
          </cell>
          <cell r="C5878" t="str">
            <v>主驾靠背骨架总成电泳</v>
          </cell>
        </row>
        <row r="5879">
          <cell r="A5879" t="str">
            <v>SHT0001759</v>
          </cell>
          <cell r="B5879">
            <v>230</v>
          </cell>
          <cell r="C5879" t="str">
            <v>内绞架组件</v>
          </cell>
        </row>
        <row r="5880">
          <cell r="A5880" t="str">
            <v>SHT0001760</v>
          </cell>
          <cell r="B5880">
            <v>230</v>
          </cell>
          <cell r="C5880" t="str">
            <v>绞架小孔侧板</v>
          </cell>
        </row>
        <row r="5881">
          <cell r="A5881" t="str">
            <v>SHT0001761</v>
          </cell>
          <cell r="B5881">
            <v>230</v>
          </cell>
          <cell r="C5881" t="str">
            <v>连接杆1（带槽）</v>
          </cell>
        </row>
        <row r="5882">
          <cell r="A5882" t="str">
            <v>SHT0001762</v>
          </cell>
          <cell r="B5882">
            <v>230</v>
          </cell>
          <cell r="C5882" t="str">
            <v>外绞架组件</v>
          </cell>
        </row>
        <row r="5883">
          <cell r="A5883" t="str">
            <v>SHT0001768</v>
          </cell>
          <cell r="B5883">
            <v>220</v>
          </cell>
          <cell r="C5883" t="str">
            <v>悬浮机构总成</v>
          </cell>
        </row>
        <row r="5884">
          <cell r="A5884" t="str">
            <v>SHT0001768</v>
          </cell>
          <cell r="B5884">
            <v>230</v>
          </cell>
          <cell r="C5884" t="str">
            <v>悬浮机构总成</v>
          </cell>
        </row>
        <row r="5885">
          <cell r="A5885" t="str">
            <v>SHT0001769</v>
          </cell>
          <cell r="B5885">
            <v>230</v>
          </cell>
          <cell r="C5885" t="str">
            <v>拉线固定支架焊接总成</v>
          </cell>
        </row>
        <row r="5886">
          <cell r="A5886" t="str">
            <v>SHT0001772</v>
          </cell>
          <cell r="B5886">
            <v>230</v>
          </cell>
          <cell r="C5886" t="str">
            <v>旋转片</v>
          </cell>
        </row>
        <row r="5887">
          <cell r="A5887" t="str">
            <v>SHT0001773</v>
          </cell>
          <cell r="B5887">
            <v>220</v>
          </cell>
          <cell r="C5887" t="str">
            <v>可变阻尼总成K24501</v>
          </cell>
        </row>
        <row r="5888">
          <cell r="A5888" t="str">
            <v>SHT0001773</v>
          </cell>
          <cell r="B5888">
            <v>230</v>
          </cell>
          <cell r="C5888" t="str">
            <v>可变阻尼总成K24501</v>
          </cell>
        </row>
        <row r="5889">
          <cell r="A5889" t="str">
            <v>SHT0001778</v>
          </cell>
          <cell r="B5889">
            <v>230</v>
          </cell>
          <cell r="C5889" t="str">
            <v>主驾坐框焊接总成</v>
          </cell>
        </row>
        <row r="5890">
          <cell r="A5890" t="str">
            <v>SHT0001780</v>
          </cell>
          <cell r="B5890">
            <v>230</v>
          </cell>
          <cell r="C5890" t="str">
            <v>仰角调节机构钣金件1左</v>
          </cell>
        </row>
        <row r="5891">
          <cell r="A5891" t="str">
            <v>SHT0001783</v>
          </cell>
          <cell r="B5891">
            <v>230</v>
          </cell>
          <cell r="C5891" t="str">
            <v>副驾坐框焊接总成</v>
          </cell>
        </row>
        <row r="5892">
          <cell r="A5892" t="str">
            <v>SHT0001784</v>
          </cell>
          <cell r="B5892">
            <v>230</v>
          </cell>
          <cell r="C5892" t="str">
            <v>左侧主板焊接组件</v>
          </cell>
        </row>
        <row r="5893">
          <cell r="A5893" t="str">
            <v>SHT0001785</v>
          </cell>
          <cell r="B5893">
            <v>230</v>
          </cell>
          <cell r="C5893" t="str">
            <v>右侧主板焊接组件</v>
          </cell>
        </row>
        <row r="5894">
          <cell r="A5894" t="str">
            <v>SHT0001786</v>
          </cell>
          <cell r="B5894">
            <v>230</v>
          </cell>
          <cell r="C5894" t="str">
            <v>靠背主管</v>
          </cell>
        </row>
        <row r="5895">
          <cell r="A5895" t="str">
            <v>SHT0001787</v>
          </cell>
          <cell r="B5895">
            <v>230</v>
          </cell>
          <cell r="C5895" t="str">
            <v>靠背钢管上横骨架</v>
          </cell>
        </row>
        <row r="5896">
          <cell r="A5896" t="str">
            <v>SHT0001788</v>
          </cell>
          <cell r="B5896">
            <v>230</v>
          </cell>
          <cell r="C5896" t="str">
            <v>靠背钢管下横骨架</v>
          </cell>
        </row>
        <row r="5897">
          <cell r="A5897" t="str">
            <v>SHT0001789</v>
          </cell>
          <cell r="B5897">
            <v>230</v>
          </cell>
          <cell r="C5897" t="str">
            <v>支撑钢丝</v>
          </cell>
        </row>
        <row r="5898">
          <cell r="A5898" t="str">
            <v>SHT0001790</v>
          </cell>
          <cell r="B5898">
            <v>230</v>
          </cell>
          <cell r="C5898" t="str">
            <v>背饰板上固定点支架</v>
          </cell>
        </row>
        <row r="5899">
          <cell r="A5899" t="str">
            <v>SHT0001792</v>
          </cell>
          <cell r="B5899">
            <v>230</v>
          </cell>
          <cell r="C5899" t="str">
            <v>护面上固定钢丝</v>
          </cell>
        </row>
        <row r="5900">
          <cell r="A5900" t="str">
            <v>SHT0001793</v>
          </cell>
          <cell r="B5900">
            <v>230</v>
          </cell>
          <cell r="C5900" t="str">
            <v>支撑框线组件</v>
          </cell>
        </row>
        <row r="5901">
          <cell r="A5901" t="str">
            <v>SHT0001794</v>
          </cell>
          <cell r="B5901">
            <v>230</v>
          </cell>
          <cell r="C5901" t="str">
            <v>主驾安全带导向钢丝组件</v>
          </cell>
        </row>
        <row r="5902">
          <cell r="A5902" t="str">
            <v>SHT0001798</v>
          </cell>
          <cell r="B5902">
            <v>230</v>
          </cell>
          <cell r="C5902" t="str">
            <v>调角器左上连接板</v>
          </cell>
        </row>
        <row r="5903">
          <cell r="A5903" t="str">
            <v>SHT0001808</v>
          </cell>
          <cell r="B5903">
            <v>220</v>
          </cell>
          <cell r="C5903" t="str">
            <v>固定阻尼器总成</v>
          </cell>
        </row>
        <row r="5904">
          <cell r="A5904" t="str">
            <v>SHT0001816</v>
          </cell>
          <cell r="B5904">
            <v>220</v>
          </cell>
          <cell r="C5904" t="str">
            <v>驾驶员靠背总成</v>
          </cell>
        </row>
        <row r="5905">
          <cell r="A5905" t="str">
            <v>SHT0001817</v>
          </cell>
          <cell r="B5905">
            <v>220</v>
          </cell>
          <cell r="C5905" t="str">
            <v>驾驶员座垫总成</v>
          </cell>
        </row>
        <row r="5906">
          <cell r="A5906" t="str">
            <v>SHT0001826</v>
          </cell>
          <cell r="B5906">
            <v>220</v>
          </cell>
          <cell r="C5906" t="str">
            <v>驾驶员靠背护面总成</v>
          </cell>
        </row>
        <row r="5907">
          <cell r="A5907" t="str">
            <v>SHT0001829</v>
          </cell>
          <cell r="B5907">
            <v>220</v>
          </cell>
          <cell r="C5907" t="str">
            <v>右侧扶手总成KGC-1-R</v>
          </cell>
        </row>
        <row r="5908">
          <cell r="A5908" t="str">
            <v>SHT0001830</v>
          </cell>
          <cell r="B5908">
            <v>220</v>
          </cell>
          <cell r="C5908" t="str">
            <v>左侧扶手总成KGC-1-L</v>
          </cell>
        </row>
        <row r="5909">
          <cell r="A5909" t="str">
            <v>SHT0001831</v>
          </cell>
          <cell r="B5909">
            <v>220</v>
          </cell>
          <cell r="C5909" t="str">
            <v>驾驶员座垫护面总成</v>
          </cell>
        </row>
        <row r="5910">
          <cell r="A5910" t="str">
            <v>SHT0001838</v>
          </cell>
          <cell r="B5910">
            <v>220</v>
          </cell>
          <cell r="C5910" t="str">
            <v>主驾主边调角器总成</v>
          </cell>
        </row>
        <row r="5911">
          <cell r="A5911" t="str">
            <v>SHT0001838</v>
          </cell>
          <cell r="B5911">
            <v>230</v>
          </cell>
          <cell r="C5911" t="str">
            <v>主驾主边调角器总成</v>
          </cell>
        </row>
        <row r="5912">
          <cell r="A5912" t="str">
            <v>SHT0001839</v>
          </cell>
          <cell r="B5912">
            <v>220</v>
          </cell>
          <cell r="C5912" t="str">
            <v>主驾副边调角器总成</v>
          </cell>
        </row>
        <row r="5913">
          <cell r="A5913" t="str">
            <v>SHT0001839</v>
          </cell>
          <cell r="B5913">
            <v>230</v>
          </cell>
          <cell r="C5913" t="str">
            <v>主驾副边调角器总成</v>
          </cell>
        </row>
        <row r="5914">
          <cell r="A5914" t="str">
            <v>SHT0001840</v>
          </cell>
          <cell r="B5914">
            <v>220</v>
          </cell>
          <cell r="C5914" t="str">
            <v>驾驶员座垫面套总成</v>
          </cell>
        </row>
        <row r="5915">
          <cell r="A5915" t="str">
            <v>SHT0001843</v>
          </cell>
          <cell r="B5915">
            <v>220</v>
          </cell>
          <cell r="C5915" t="str">
            <v>驾驶员靠背面套总成</v>
          </cell>
        </row>
        <row r="5916">
          <cell r="A5916" t="str">
            <v>SHT0001844</v>
          </cell>
          <cell r="B5916">
            <v>210</v>
          </cell>
          <cell r="C5916" t="str">
            <v>H4A司机左罩壳(堵孔)</v>
          </cell>
        </row>
        <row r="5917">
          <cell r="A5917" t="str">
            <v>SHT0001844</v>
          </cell>
          <cell r="B5917">
            <v>220</v>
          </cell>
          <cell r="C5917" t="str">
            <v>H4A司机左罩壳(堵孔)</v>
          </cell>
        </row>
        <row r="5918">
          <cell r="A5918" t="str">
            <v>SHT0001846</v>
          </cell>
          <cell r="B5918">
            <v>230</v>
          </cell>
          <cell r="C5918" t="str">
            <v>主驾下框焊接组件</v>
          </cell>
        </row>
        <row r="5919">
          <cell r="A5919" t="str">
            <v>SHT0001848</v>
          </cell>
          <cell r="B5919">
            <v>230</v>
          </cell>
          <cell r="C5919" t="str">
            <v>调角器右上连接板</v>
          </cell>
        </row>
        <row r="5920">
          <cell r="A5920" t="str">
            <v>SHT0001849</v>
          </cell>
          <cell r="B5920">
            <v>230</v>
          </cell>
          <cell r="C5920" t="str">
            <v>支撑垫块</v>
          </cell>
        </row>
        <row r="5921">
          <cell r="A5921" t="str">
            <v>SHT0001852</v>
          </cell>
          <cell r="B5921">
            <v>230</v>
          </cell>
          <cell r="C5921" t="str">
            <v>主驾上框焊接组件</v>
          </cell>
        </row>
        <row r="5922">
          <cell r="A5922" t="str">
            <v>SHT0001853</v>
          </cell>
          <cell r="B5922">
            <v>230</v>
          </cell>
          <cell r="C5922" t="str">
            <v>仰角轴支架总成</v>
          </cell>
        </row>
        <row r="5923">
          <cell r="A5923" t="str">
            <v>SHT0001854</v>
          </cell>
          <cell r="B5923">
            <v>230</v>
          </cell>
          <cell r="C5923" t="str">
            <v>左纵梁</v>
          </cell>
        </row>
        <row r="5924">
          <cell r="A5924" t="str">
            <v>SHT0001855</v>
          </cell>
          <cell r="B5924">
            <v>230</v>
          </cell>
          <cell r="C5924" t="str">
            <v>右纵梁</v>
          </cell>
        </row>
        <row r="5925">
          <cell r="A5925" t="str">
            <v>SHT0001856</v>
          </cell>
          <cell r="B5925">
            <v>230</v>
          </cell>
          <cell r="C5925" t="str">
            <v>上框前横梁</v>
          </cell>
        </row>
        <row r="5926">
          <cell r="A5926" t="str">
            <v>SHT0001857</v>
          </cell>
          <cell r="B5926">
            <v>230</v>
          </cell>
          <cell r="C5926" t="str">
            <v>上框后横梁总成</v>
          </cell>
        </row>
        <row r="5927">
          <cell r="A5927" t="str">
            <v>SHT0001858</v>
          </cell>
          <cell r="B5927">
            <v>230</v>
          </cell>
          <cell r="C5927" t="str">
            <v>主驾下框焊接组件</v>
          </cell>
        </row>
        <row r="5928">
          <cell r="A5928" t="str">
            <v>SHT0001859</v>
          </cell>
          <cell r="B5928">
            <v>230</v>
          </cell>
          <cell r="C5928" t="str">
            <v>下框横梁</v>
          </cell>
        </row>
        <row r="5929">
          <cell r="A5929" t="str">
            <v>SHT0001860</v>
          </cell>
          <cell r="B5929">
            <v>230</v>
          </cell>
          <cell r="C5929" t="str">
            <v>下框左纵梁</v>
          </cell>
        </row>
        <row r="5930">
          <cell r="A5930" t="str">
            <v>SHT0001861</v>
          </cell>
          <cell r="B5930">
            <v>230</v>
          </cell>
          <cell r="C5930" t="str">
            <v>下框右纵梁</v>
          </cell>
        </row>
        <row r="5931">
          <cell r="A5931" t="str">
            <v>SHT0001862</v>
          </cell>
          <cell r="B5931">
            <v>230</v>
          </cell>
          <cell r="C5931" t="str">
            <v>左滑轨链接钣</v>
          </cell>
        </row>
        <row r="5932">
          <cell r="A5932" t="str">
            <v>SHT0001863</v>
          </cell>
          <cell r="B5932">
            <v>230</v>
          </cell>
          <cell r="C5932" t="str">
            <v>右滑轨链接钣</v>
          </cell>
        </row>
        <row r="5933">
          <cell r="A5933" t="str">
            <v>SHT0001864</v>
          </cell>
          <cell r="B5933">
            <v>230</v>
          </cell>
          <cell r="C5933" t="str">
            <v>气囊下支架</v>
          </cell>
        </row>
        <row r="5934">
          <cell r="A5934" t="str">
            <v>SHT0001865</v>
          </cell>
          <cell r="B5934">
            <v>230</v>
          </cell>
          <cell r="C5934" t="str">
            <v>下框后横梁组件</v>
          </cell>
        </row>
        <row r="5935">
          <cell r="A5935" t="str">
            <v>SHT0001872</v>
          </cell>
          <cell r="B5935">
            <v>230</v>
          </cell>
          <cell r="C5935" t="str">
            <v>气囊上支架</v>
          </cell>
        </row>
        <row r="5936">
          <cell r="A5936" t="str">
            <v>SHT0001874</v>
          </cell>
          <cell r="B5936">
            <v>230</v>
          </cell>
          <cell r="C5936" t="str">
            <v>绞架大孔侧板</v>
          </cell>
        </row>
        <row r="5937">
          <cell r="A5937" t="str">
            <v>SHT0001876</v>
          </cell>
          <cell r="B5937">
            <v>230</v>
          </cell>
          <cell r="C5937" t="str">
            <v>旋转块</v>
          </cell>
        </row>
        <row r="5938">
          <cell r="A5938" t="str">
            <v>SHT0001878</v>
          </cell>
          <cell r="B5938">
            <v>230</v>
          </cell>
          <cell r="C5938" t="str">
            <v>锁舌132</v>
          </cell>
        </row>
        <row r="5939">
          <cell r="A5939" t="str">
            <v>SHT0001879</v>
          </cell>
          <cell r="B5939">
            <v>230</v>
          </cell>
          <cell r="C5939" t="str">
            <v>导向盒体</v>
          </cell>
        </row>
        <row r="5940">
          <cell r="A5940" t="str">
            <v>SHT0001880</v>
          </cell>
          <cell r="B5940">
            <v>210</v>
          </cell>
          <cell r="C5940" t="str">
            <v>X3000导向体盖</v>
          </cell>
        </row>
        <row r="5941">
          <cell r="A5941" t="str">
            <v>SHT0001880</v>
          </cell>
          <cell r="B5941">
            <v>230</v>
          </cell>
          <cell r="C5941" t="str">
            <v>X3000导向体盖</v>
          </cell>
        </row>
        <row r="5942">
          <cell r="A5942" t="str">
            <v>SHT0001881</v>
          </cell>
          <cell r="B5942">
            <v>210</v>
          </cell>
          <cell r="C5942" t="str">
            <v>H5阻尼器调节内摆塑料件</v>
          </cell>
        </row>
        <row r="5943">
          <cell r="A5943" t="str">
            <v>SHT0001881</v>
          </cell>
          <cell r="B5943">
            <v>230</v>
          </cell>
          <cell r="C5943" t="str">
            <v>H5阻尼器调节内摆塑料件</v>
          </cell>
        </row>
        <row r="5944">
          <cell r="A5944" t="str">
            <v>SHT0001882</v>
          </cell>
          <cell r="B5944">
            <v>230</v>
          </cell>
          <cell r="C5944" t="str">
            <v>上尼龙固定块</v>
          </cell>
        </row>
        <row r="5945">
          <cell r="A5945" t="str">
            <v>SHT0001883</v>
          </cell>
          <cell r="B5945">
            <v>230</v>
          </cell>
          <cell r="C5945" t="str">
            <v>上框内支撑柱</v>
          </cell>
        </row>
        <row r="5946">
          <cell r="A5946" t="str">
            <v>SHT0001887</v>
          </cell>
          <cell r="B5946">
            <v>230</v>
          </cell>
          <cell r="C5946" t="str">
            <v>下限位缓冲块组件</v>
          </cell>
        </row>
        <row r="5947">
          <cell r="A5947" t="str">
            <v>SHT0001889</v>
          </cell>
          <cell r="B5947">
            <v>230</v>
          </cell>
          <cell r="C5947" t="str">
            <v>减震器限位拉带总成</v>
          </cell>
        </row>
        <row r="5948">
          <cell r="A5948" t="str">
            <v>SHT0001894</v>
          </cell>
          <cell r="B5948">
            <v>230</v>
          </cell>
          <cell r="C5948" t="str">
            <v>仰角旋转轴</v>
          </cell>
        </row>
        <row r="5949">
          <cell r="A5949" t="str">
            <v>SHT0001895</v>
          </cell>
          <cell r="B5949">
            <v>230</v>
          </cell>
          <cell r="C5949" t="str">
            <v>左侧调角连接板焊接总成</v>
          </cell>
        </row>
        <row r="5950">
          <cell r="A5950" t="str">
            <v>SHT0001896</v>
          </cell>
          <cell r="B5950">
            <v>230</v>
          </cell>
          <cell r="C5950" t="str">
            <v>右侧调角连接板焊接总成</v>
          </cell>
        </row>
        <row r="5951">
          <cell r="A5951" t="str">
            <v>SHT0001898</v>
          </cell>
          <cell r="B5951">
            <v>230</v>
          </cell>
          <cell r="C5951" t="str">
            <v>右侧边板</v>
          </cell>
        </row>
        <row r="5952">
          <cell r="A5952" t="str">
            <v>SHT0001899</v>
          </cell>
          <cell r="B5952">
            <v>230</v>
          </cell>
          <cell r="C5952" t="str">
            <v>左滑块托架</v>
          </cell>
        </row>
        <row r="5953">
          <cell r="A5953" t="str">
            <v>SHT0001900</v>
          </cell>
          <cell r="B5953">
            <v>230</v>
          </cell>
          <cell r="C5953" t="str">
            <v>卡板</v>
          </cell>
        </row>
        <row r="5954">
          <cell r="A5954" t="str">
            <v>SHT0001901</v>
          </cell>
          <cell r="B5954">
            <v>230</v>
          </cell>
          <cell r="C5954" t="str">
            <v>右侧限位支座焊接总成</v>
          </cell>
        </row>
        <row r="5955">
          <cell r="A5955" t="str">
            <v>SHT0001903</v>
          </cell>
          <cell r="B5955">
            <v>230</v>
          </cell>
          <cell r="C5955" t="str">
            <v>左侧边板</v>
          </cell>
        </row>
        <row r="5956">
          <cell r="A5956" t="str">
            <v>SHT0001904</v>
          </cell>
          <cell r="B5956">
            <v>230</v>
          </cell>
          <cell r="C5956" t="str">
            <v>左侧限位支座焊接总成</v>
          </cell>
        </row>
        <row r="5957">
          <cell r="A5957" t="str">
            <v>SHT0001907</v>
          </cell>
          <cell r="B5957">
            <v>230</v>
          </cell>
          <cell r="C5957" t="str">
            <v>前连接钣组件</v>
          </cell>
        </row>
        <row r="5958">
          <cell r="A5958" t="str">
            <v>SHT0001910</v>
          </cell>
          <cell r="B5958">
            <v>230</v>
          </cell>
          <cell r="C5958" t="str">
            <v>前罩壳支撑板</v>
          </cell>
        </row>
        <row r="5959">
          <cell r="A5959" t="str">
            <v>SHT0001911</v>
          </cell>
          <cell r="B5959">
            <v>230</v>
          </cell>
          <cell r="C5959" t="str">
            <v>限位块</v>
          </cell>
        </row>
        <row r="5960">
          <cell r="A5960" t="str">
            <v>SHT0001913</v>
          </cell>
          <cell r="B5960">
            <v>230</v>
          </cell>
          <cell r="C5960" t="str">
            <v>副驾减震器焊接总成</v>
          </cell>
        </row>
        <row r="5961">
          <cell r="A5961" t="str">
            <v>SHT0001917</v>
          </cell>
          <cell r="B5961">
            <v>230</v>
          </cell>
          <cell r="C5961" t="str">
            <v>支架横梁</v>
          </cell>
        </row>
        <row r="5962">
          <cell r="A5962" t="str">
            <v>SHT0001918</v>
          </cell>
          <cell r="B5962">
            <v>230</v>
          </cell>
          <cell r="C5962" t="str">
            <v>左支撑架</v>
          </cell>
        </row>
        <row r="5963">
          <cell r="A5963" t="str">
            <v>SHT0001919</v>
          </cell>
          <cell r="B5963">
            <v>230</v>
          </cell>
          <cell r="C5963" t="str">
            <v>右支撑架</v>
          </cell>
        </row>
        <row r="5964">
          <cell r="A5964" t="str">
            <v>SHT0001920</v>
          </cell>
          <cell r="B5964">
            <v>230</v>
          </cell>
          <cell r="C5964" t="str">
            <v>上框后横梁</v>
          </cell>
        </row>
        <row r="5965">
          <cell r="A5965" t="str">
            <v>SHT0001923</v>
          </cell>
          <cell r="B5965">
            <v>230</v>
          </cell>
          <cell r="C5965" t="str">
            <v>仰角调节机构钣金件1</v>
          </cell>
        </row>
        <row r="5966">
          <cell r="A5966" t="str">
            <v>SHT0001926</v>
          </cell>
          <cell r="B5966">
            <v>230</v>
          </cell>
          <cell r="C5966" t="str">
            <v>靠背主体管</v>
          </cell>
        </row>
        <row r="5967">
          <cell r="A5967" t="str">
            <v>SHT0001927</v>
          </cell>
          <cell r="B5967">
            <v>230</v>
          </cell>
          <cell r="C5967" t="str">
            <v>头枕主体管</v>
          </cell>
        </row>
        <row r="5968">
          <cell r="A5968" t="str">
            <v>SHT0001928</v>
          </cell>
          <cell r="B5968">
            <v>230</v>
          </cell>
          <cell r="C5968" t="str">
            <v>靠背钢管上横管</v>
          </cell>
        </row>
        <row r="5969">
          <cell r="A5969" t="str">
            <v>SHT0001930</v>
          </cell>
          <cell r="B5969">
            <v>230</v>
          </cell>
          <cell r="C5969" t="str">
            <v>安全带上悬置安装板</v>
          </cell>
        </row>
        <row r="5970">
          <cell r="A5970" t="str">
            <v>SHT0001931</v>
          </cell>
          <cell r="B5970">
            <v>230</v>
          </cell>
          <cell r="C5970" t="str">
            <v>安全带固定板支架</v>
          </cell>
        </row>
        <row r="5971">
          <cell r="A5971" t="str">
            <v>SHT0001932</v>
          </cell>
          <cell r="B5971">
            <v>230</v>
          </cell>
          <cell r="C5971" t="str">
            <v>支撑框线1</v>
          </cell>
        </row>
        <row r="5972">
          <cell r="A5972" t="str">
            <v>SHT0001933</v>
          </cell>
          <cell r="B5972">
            <v>230</v>
          </cell>
          <cell r="C5972" t="str">
            <v>靠背钢管下横管</v>
          </cell>
        </row>
        <row r="5973">
          <cell r="A5973" t="str">
            <v>SHT0001934</v>
          </cell>
          <cell r="B5973">
            <v>230</v>
          </cell>
          <cell r="C5973" t="str">
            <v>左侧主板总成</v>
          </cell>
        </row>
        <row r="5974">
          <cell r="A5974" t="str">
            <v>SHT0001935</v>
          </cell>
          <cell r="B5974">
            <v>230</v>
          </cell>
          <cell r="C5974" t="str">
            <v>侧翼支撑上安装钢丝</v>
          </cell>
        </row>
        <row r="5975">
          <cell r="A5975" t="str">
            <v>SHT0001936</v>
          </cell>
          <cell r="B5975">
            <v>230</v>
          </cell>
          <cell r="C5975" t="str">
            <v>右侧主板总成</v>
          </cell>
        </row>
        <row r="5976">
          <cell r="A5976" t="str">
            <v>SHT0001937</v>
          </cell>
          <cell r="B5976">
            <v>230</v>
          </cell>
          <cell r="C5976" t="str">
            <v>头枕横衬板</v>
          </cell>
        </row>
        <row r="5977">
          <cell r="A5977" t="str">
            <v>SHT0001938</v>
          </cell>
          <cell r="B5977">
            <v>230</v>
          </cell>
          <cell r="C5977" t="str">
            <v>头枕竖衬板</v>
          </cell>
        </row>
        <row r="5978">
          <cell r="A5978" t="str">
            <v>SHT0001939</v>
          </cell>
          <cell r="B5978">
            <v>230</v>
          </cell>
          <cell r="C5978" t="str">
            <v>靠背支撑板条1</v>
          </cell>
        </row>
        <row r="5979">
          <cell r="A5979" t="str">
            <v>SHT0001940</v>
          </cell>
          <cell r="B5979">
            <v>230</v>
          </cell>
          <cell r="C5979" t="str">
            <v>靠背支撑板条2</v>
          </cell>
        </row>
        <row r="5980">
          <cell r="A5980" t="str">
            <v>SHT0001942</v>
          </cell>
          <cell r="B5980">
            <v>230</v>
          </cell>
          <cell r="C5980" t="str">
            <v>腰托下固定片</v>
          </cell>
        </row>
        <row r="5981">
          <cell r="A5981" t="str">
            <v>SHT0001945</v>
          </cell>
          <cell r="B5981">
            <v>230</v>
          </cell>
          <cell r="C5981" t="str">
            <v>调角器左下连接板</v>
          </cell>
        </row>
        <row r="5982">
          <cell r="A5982" t="str">
            <v>SHT0001948</v>
          </cell>
          <cell r="B5982">
            <v>230</v>
          </cell>
          <cell r="C5982" t="str">
            <v>主驾驶从动侧星盘</v>
          </cell>
        </row>
        <row r="5983">
          <cell r="A5983" t="str">
            <v>SHT0001950</v>
          </cell>
          <cell r="B5983">
            <v>230</v>
          </cell>
          <cell r="C5983" t="str">
            <v>调角器右下连接板</v>
          </cell>
        </row>
        <row r="5984">
          <cell r="A5984" t="str">
            <v>SHT0001951</v>
          </cell>
          <cell r="B5984">
            <v>230</v>
          </cell>
          <cell r="C5984" t="str">
            <v>调角器右上连接板</v>
          </cell>
        </row>
        <row r="5985">
          <cell r="A5985" t="str">
            <v>SHT0001952</v>
          </cell>
          <cell r="B5985">
            <v>230</v>
          </cell>
          <cell r="C5985" t="str">
            <v>安全带上悬置安装板总成</v>
          </cell>
        </row>
        <row r="5986">
          <cell r="A5986" t="str">
            <v>SHT0001953</v>
          </cell>
          <cell r="B5986">
            <v>230</v>
          </cell>
          <cell r="C5986" t="str">
            <v>腰托固定横衬条</v>
          </cell>
        </row>
        <row r="5987">
          <cell r="A5987" t="str">
            <v>SHT0001954</v>
          </cell>
          <cell r="B5987">
            <v>230</v>
          </cell>
          <cell r="C5987" t="str">
            <v>支撑框线组件</v>
          </cell>
        </row>
        <row r="5988">
          <cell r="A5988" t="str">
            <v>SHT0001956</v>
          </cell>
          <cell r="B5988">
            <v>230</v>
          </cell>
          <cell r="C5988" t="str">
            <v>副驾驶从动侧星盘</v>
          </cell>
        </row>
        <row r="5989">
          <cell r="A5989" t="str">
            <v>SHT0001957</v>
          </cell>
          <cell r="B5989">
            <v>230</v>
          </cell>
          <cell r="C5989" t="str">
            <v>调角器左下连接板组件</v>
          </cell>
        </row>
        <row r="5990">
          <cell r="A5990" t="str">
            <v>SHT0001958</v>
          </cell>
          <cell r="B5990">
            <v>230</v>
          </cell>
          <cell r="C5990" t="str">
            <v>调角器左上连接板组件</v>
          </cell>
        </row>
        <row r="5991">
          <cell r="A5991" t="str">
            <v>SHT0001959</v>
          </cell>
          <cell r="B5991">
            <v>230</v>
          </cell>
          <cell r="C5991" t="str">
            <v>调角器右下连接板组件</v>
          </cell>
        </row>
        <row r="5992">
          <cell r="A5992" t="str">
            <v>SHT0001960</v>
          </cell>
          <cell r="B5992">
            <v>230</v>
          </cell>
          <cell r="C5992" t="str">
            <v>调角器右上连接板组件</v>
          </cell>
        </row>
        <row r="5993">
          <cell r="A5993" t="str">
            <v>SHT0001967</v>
          </cell>
          <cell r="B5993">
            <v>230</v>
          </cell>
          <cell r="C5993" t="str">
            <v>悬浮机构支架总成</v>
          </cell>
        </row>
        <row r="5994">
          <cell r="A5994" t="str">
            <v>SHT0001968</v>
          </cell>
          <cell r="B5994">
            <v>230</v>
          </cell>
          <cell r="C5994" t="str">
            <v>安全带卷收固定板焊接总成</v>
          </cell>
        </row>
        <row r="5995">
          <cell r="A5995" t="str">
            <v>SHT0001970</v>
          </cell>
          <cell r="B5995">
            <v>230</v>
          </cell>
          <cell r="C5995" t="str">
            <v>前连接钣</v>
          </cell>
        </row>
        <row r="5996">
          <cell r="A5996" t="str">
            <v>SHT0001971</v>
          </cell>
          <cell r="B5996">
            <v>230</v>
          </cell>
          <cell r="C5996" t="str">
            <v>限位门</v>
          </cell>
        </row>
        <row r="5997">
          <cell r="A5997" t="str">
            <v>SHT0001972</v>
          </cell>
          <cell r="B5997">
            <v>230</v>
          </cell>
          <cell r="C5997" t="str">
            <v>罩壳前固定片</v>
          </cell>
        </row>
        <row r="5998">
          <cell r="A5998" t="str">
            <v>SHT0001973</v>
          </cell>
          <cell r="B5998">
            <v>210</v>
          </cell>
          <cell r="C5998" t="str">
            <v>H5座椅坐垫延伸滑块</v>
          </cell>
        </row>
        <row r="5999">
          <cell r="A5999" t="str">
            <v>SHT0001973</v>
          </cell>
          <cell r="B5999">
            <v>230</v>
          </cell>
          <cell r="C5999" t="str">
            <v>H5座椅坐垫延伸滑块</v>
          </cell>
        </row>
        <row r="6000">
          <cell r="A6000" t="str">
            <v>SHT0001980</v>
          </cell>
          <cell r="B6000">
            <v>230</v>
          </cell>
          <cell r="C6000" t="str">
            <v>主驾上框焊接组件电泳</v>
          </cell>
        </row>
        <row r="6001">
          <cell r="A6001" t="str">
            <v>SHT0001981</v>
          </cell>
          <cell r="B6001">
            <v>230</v>
          </cell>
          <cell r="C6001" t="str">
            <v>主驾上框后横梁总成电泳</v>
          </cell>
        </row>
        <row r="6002">
          <cell r="A6002" t="str">
            <v>SHT0001982</v>
          </cell>
          <cell r="B6002">
            <v>230</v>
          </cell>
          <cell r="C6002" t="str">
            <v>主驾下框焊接组件电泳</v>
          </cell>
        </row>
        <row r="6003">
          <cell r="A6003" t="str">
            <v>SHT0001983</v>
          </cell>
          <cell r="B6003">
            <v>230</v>
          </cell>
          <cell r="C6003" t="str">
            <v>内绞架组件电泳</v>
          </cell>
        </row>
        <row r="6004">
          <cell r="A6004" t="str">
            <v>SHT0001984</v>
          </cell>
          <cell r="B6004">
            <v>230</v>
          </cell>
          <cell r="C6004" t="str">
            <v>外绞架组件电泳</v>
          </cell>
        </row>
        <row r="6005">
          <cell r="A6005" t="str">
            <v>SHT0001985</v>
          </cell>
          <cell r="B6005">
            <v>230</v>
          </cell>
          <cell r="C6005" t="str">
            <v>拉线固定支架焊接总成电泳</v>
          </cell>
        </row>
        <row r="6006">
          <cell r="A6006" t="str">
            <v>SHT0001986</v>
          </cell>
          <cell r="B6006">
            <v>230</v>
          </cell>
          <cell r="C6006" t="str">
            <v>旋转片电泳</v>
          </cell>
        </row>
        <row r="6007">
          <cell r="A6007" t="str">
            <v>SHT0001987</v>
          </cell>
          <cell r="B6007">
            <v>230</v>
          </cell>
          <cell r="C6007" t="str">
            <v>阻尼拉线固定板电泳</v>
          </cell>
        </row>
        <row r="6008">
          <cell r="A6008" t="str">
            <v>SHT0001988</v>
          </cell>
          <cell r="B6008">
            <v>230</v>
          </cell>
          <cell r="C6008" t="str">
            <v>减震垫支撑板组件焊接总成</v>
          </cell>
        </row>
        <row r="6009">
          <cell r="A6009" t="str">
            <v>SHT0001990</v>
          </cell>
          <cell r="B6009">
            <v>230</v>
          </cell>
          <cell r="C6009" t="str">
            <v>主驾坐框焊接总成电泳</v>
          </cell>
        </row>
        <row r="6010">
          <cell r="A6010" t="str">
            <v>SHT0001991</v>
          </cell>
          <cell r="B6010">
            <v>230</v>
          </cell>
          <cell r="C6010" t="str">
            <v>副驾减震器总成电泳</v>
          </cell>
        </row>
        <row r="6011">
          <cell r="A6011" t="str">
            <v>SHT0001992</v>
          </cell>
          <cell r="B6011">
            <v>230</v>
          </cell>
          <cell r="C6011" t="str">
            <v>副驾上框后横梁电泳</v>
          </cell>
        </row>
        <row r="6012">
          <cell r="A6012" t="str">
            <v>SHT0001993</v>
          </cell>
          <cell r="B6012">
            <v>230</v>
          </cell>
          <cell r="C6012" t="str">
            <v>副驾坐框焊接总成电泳</v>
          </cell>
        </row>
        <row r="6013">
          <cell r="A6013" t="str">
            <v>SHT0001994</v>
          </cell>
          <cell r="B6013">
            <v>230</v>
          </cell>
          <cell r="C6013" t="str">
            <v>调角器右下连接板组件电泳</v>
          </cell>
        </row>
        <row r="6014">
          <cell r="A6014" t="str">
            <v>SHT0001995</v>
          </cell>
          <cell r="B6014">
            <v>230</v>
          </cell>
          <cell r="C6014" t="str">
            <v>调角器右上连接板组件电泳</v>
          </cell>
        </row>
        <row r="6015">
          <cell r="A6015" t="str">
            <v>SHT0001996</v>
          </cell>
          <cell r="B6015">
            <v>230</v>
          </cell>
          <cell r="C6015" t="str">
            <v>调角器左下连接板组件电泳</v>
          </cell>
        </row>
        <row r="6016">
          <cell r="A6016" t="str">
            <v>SHT0001997</v>
          </cell>
          <cell r="B6016">
            <v>230</v>
          </cell>
          <cell r="C6016" t="str">
            <v>调角器左上连接板组件电泳</v>
          </cell>
        </row>
        <row r="6017">
          <cell r="A6017" t="str">
            <v>SHT0001999</v>
          </cell>
          <cell r="B6017">
            <v>220</v>
          </cell>
          <cell r="C6017" t="str">
            <v>气囊减震器总成</v>
          </cell>
        </row>
        <row r="6018">
          <cell r="A6018" t="str">
            <v>SHT0001999</v>
          </cell>
          <cell r="B6018">
            <v>230</v>
          </cell>
          <cell r="C6018" t="str">
            <v>气囊减震器总成</v>
          </cell>
        </row>
        <row r="6019">
          <cell r="A6019" t="str">
            <v>SHT0002000</v>
          </cell>
          <cell r="B6019">
            <v>230</v>
          </cell>
          <cell r="C6019" t="str">
            <v>副驾升降器总成</v>
          </cell>
        </row>
        <row r="6020">
          <cell r="A6020" t="str">
            <v>SHT0002002</v>
          </cell>
          <cell r="B6020">
            <v>220</v>
          </cell>
          <cell r="C6020" t="str">
            <v>H2驾驶员靠背护面总成</v>
          </cell>
        </row>
        <row r="6021">
          <cell r="A6021" t="str">
            <v>SHT0002007</v>
          </cell>
          <cell r="B6021">
            <v>230</v>
          </cell>
          <cell r="C6021" t="str">
            <v>靠背主体管</v>
          </cell>
        </row>
        <row r="6022">
          <cell r="A6022" t="str">
            <v>SHT0002008</v>
          </cell>
          <cell r="B6022">
            <v>230</v>
          </cell>
          <cell r="C6022" t="str">
            <v>靠背下弯管</v>
          </cell>
        </row>
        <row r="6023">
          <cell r="A6023" t="str">
            <v>SHT0002009</v>
          </cell>
          <cell r="B6023">
            <v>230</v>
          </cell>
          <cell r="C6023" t="str">
            <v>头枕主体管</v>
          </cell>
        </row>
        <row r="6024">
          <cell r="A6024" t="str">
            <v>SHT0002015</v>
          </cell>
          <cell r="B6024">
            <v>230</v>
          </cell>
          <cell r="C6024" t="str">
            <v>主驾左星盘 2577814X有轴</v>
          </cell>
        </row>
        <row r="6025">
          <cell r="A6025" t="str">
            <v>SHT0002016</v>
          </cell>
          <cell r="B6025">
            <v>230</v>
          </cell>
          <cell r="C6025" t="str">
            <v>副驾右星盘 2577815X有轴</v>
          </cell>
        </row>
        <row r="6026">
          <cell r="A6026" t="str">
            <v>SHT0002019</v>
          </cell>
          <cell r="B6026">
            <v>230</v>
          </cell>
          <cell r="C6026" t="str">
            <v>靠背横管</v>
          </cell>
        </row>
        <row r="6027">
          <cell r="A6027" t="str">
            <v>SHT0002024</v>
          </cell>
          <cell r="B6027">
            <v>230</v>
          </cell>
          <cell r="C6027" t="str">
            <v>主驾靠背骨架焊接总成</v>
          </cell>
        </row>
        <row r="6028">
          <cell r="A6028" t="str">
            <v>SHT0002025</v>
          </cell>
          <cell r="B6028">
            <v>230</v>
          </cell>
          <cell r="C6028" t="str">
            <v>副驾靠背骨架焊接总成</v>
          </cell>
        </row>
        <row r="6029">
          <cell r="A6029" t="str">
            <v>SHT0002026</v>
          </cell>
          <cell r="B6029">
            <v>230</v>
          </cell>
          <cell r="C6029" t="str">
            <v>主驾靠背骨架焊接总成</v>
          </cell>
        </row>
        <row r="6030">
          <cell r="A6030" t="str">
            <v>SHT0002027</v>
          </cell>
          <cell r="B6030">
            <v>230</v>
          </cell>
          <cell r="C6030" t="str">
            <v>副驾靠背骨架焊接总成</v>
          </cell>
        </row>
        <row r="6031">
          <cell r="A6031" t="str">
            <v>SHT0002036</v>
          </cell>
          <cell r="B6031">
            <v>230</v>
          </cell>
          <cell r="C6031" t="str">
            <v>夹簧片</v>
          </cell>
        </row>
        <row r="6032">
          <cell r="A6032" t="str">
            <v>SHT0002037</v>
          </cell>
          <cell r="B6032">
            <v>230</v>
          </cell>
          <cell r="C6032" t="str">
            <v>外绞架轴套</v>
          </cell>
        </row>
        <row r="6033">
          <cell r="A6033" t="str">
            <v>SHT0002038</v>
          </cell>
          <cell r="B6033">
            <v>230</v>
          </cell>
          <cell r="C6033" t="str">
            <v>阻尼器上固定轴</v>
          </cell>
        </row>
        <row r="6034">
          <cell r="A6034" t="str">
            <v>SHT0002039</v>
          </cell>
          <cell r="B6034">
            <v>230</v>
          </cell>
          <cell r="C6034" t="str">
            <v>阻尼器上固定轴加强板</v>
          </cell>
        </row>
        <row r="6035">
          <cell r="A6035" t="str">
            <v>SHT0002040</v>
          </cell>
          <cell r="B6035">
            <v>230</v>
          </cell>
          <cell r="C6035" t="str">
            <v>阻尼器拉线固定支架</v>
          </cell>
        </row>
        <row r="6036">
          <cell r="A6036" t="str">
            <v>SHT0002041</v>
          </cell>
          <cell r="B6036">
            <v>230</v>
          </cell>
          <cell r="C6036" t="str">
            <v>防尘罩总成</v>
          </cell>
        </row>
        <row r="6037">
          <cell r="A6037" t="str">
            <v>SHT0002044</v>
          </cell>
          <cell r="B6037">
            <v>230</v>
          </cell>
          <cell r="C6037" t="str">
            <v>前倾角左档位</v>
          </cell>
        </row>
        <row r="6038">
          <cell r="A6038" t="str">
            <v>SHT0002045</v>
          </cell>
          <cell r="B6038">
            <v>230</v>
          </cell>
          <cell r="C6038" t="str">
            <v>前倾角右档位</v>
          </cell>
        </row>
        <row r="6039">
          <cell r="A6039" t="str">
            <v>SHT0002047</v>
          </cell>
          <cell r="B6039">
            <v>230</v>
          </cell>
          <cell r="C6039" t="str">
            <v>升降器前手柄钣金件</v>
          </cell>
        </row>
        <row r="6040">
          <cell r="A6040" t="str">
            <v>SHT0002048</v>
          </cell>
          <cell r="B6040">
            <v>230</v>
          </cell>
          <cell r="C6040" t="str">
            <v>升降器后手柄钣金件</v>
          </cell>
        </row>
        <row r="6041">
          <cell r="A6041" t="str">
            <v>SHT0002051</v>
          </cell>
          <cell r="B6041">
            <v>220</v>
          </cell>
          <cell r="C6041" t="str">
            <v>中间座靠背泡沫总成</v>
          </cell>
        </row>
        <row r="6042">
          <cell r="A6042" t="str">
            <v>SHT0002054</v>
          </cell>
          <cell r="B6042">
            <v>230</v>
          </cell>
          <cell r="C6042" t="str">
            <v>主驾驶星盘塑料件黑色</v>
          </cell>
        </row>
        <row r="6043">
          <cell r="A6043" t="str">
            <v>SHT0002055</v>
          </cell>
          <cell r="B6043">
            <v>230</v>
          </cell>
          <cell r="C6043" t="str">
            <v>副驾驶星盘塑料件</v>
          </cell>
        </row>
        <row r="6044">
          <cell r="A6044" t="str">
            <v>SHT0002059</v>
          </cell>
          <cell r="B6044">
            <v>230</v>
          </cell>
          <cell r="C6044" t="str">
            <v>左右罩壳上固定片</v>
          </cell>
        </row>
        <row r="6045">
          <cell r="A6045" t="str">
            <v>SHT0002060</v>
          </cell>
          <cell r="B6045">
            <v>230</v>
          </cell>
          <cell r="C6045" t="str">
            <v>下支撑钢线</v>
          </cell>
        </row>
        <row r="6046">
          <cell r="A6046" t="str">
            <v>SHT0002061</v>
          </cell>
          <cell r="B6046">
            <v>230</v>
          </cell>
          <cell r="C6046" t="str">
            <v>左侧加强板</v>
          </cell>
        </row>
        <row r="6047">
          <cell r="A6047" t="str">
            <v>SHT0002062</v>
          </cell>
          <cell r="B6047">
            <v>230</v>
          </cell>
          <cell r="C6047" t="str">
            <v>右侧加强板</v>
          </cell>
        </row>
        <row r="6048">
          <cell r="A6048" t="str">
            <v>SHT0002063</v>
          </cell>
          <cell r="B6048">
            <v>230</v>
          </cell>
          <cell r="C6048" t="str">
            <v>一汽减震扣手板</v>
          </cell>
        </row>
        <row r="6049">
          <cell r="A6049" t="str">
            <v>SHT0002066</v>
          </cell>
          <cell r="B6049">
            <v>230</v>
          </cell>
          <cell r="C6049" t="str">
            <v>风扇固定支架</v>
          </cell>
        </row>
        <row r="6050">
          <cell r="A6050" t="str">
            <v>SHT0002068</v>
          </cell>
          <cell r="B6050">
            <v>230</v>
          </cell>
          <cell r="C6050" t="str">
            <v>调角器解锁把手右</v>
          </cell>
        </row>
        <row r="6051">
          <cell r="A6051" t="str">
            <v>SHT0002071</v>
          </cell>
          <cell r="B6051">
            <v>230</v>
          </cell>
          <cell r="C6051" t="str">
            <v>导向板固定片</v>
          </cell>
        </row>
        <row r="6052">
          <cell r="A6052" t="str">
            <v>SHT0002074</v>
          </cell>
          <cell r="B6052">
            <v>230</v>
          </cell>
          <cell r="C6052" t="str">
            <v>大运靠背支撑钢丝左</v>
          </cell>
        </row>
        <row r="6053">
          <cell r="A6053" t="str">
            <v>SHT0002088</v>
          </cell>
          <cell r="B6053">
            <v>230</v>
          </cell>
          <cell r="C6053" t="str">
            <v>调角器连接杆</v>
          </cell>
        </row>
        <row r="6054">
          <cell r="A6054" t="str">
            <v>SHT0002099</v>
          </cell>
          <cell r="B6054">
            <v>220</v>
          </cell>
          <cell r="C6054" t="str">
            <v>左侧重卡扶手泡沫</v>
          </cell>
        </row>
        <row r="6055">
          <cell r="A6055" t="str">
            <v>SHT0002106</v>
          </cell>
          <cell r="B6055">
            <v>220</v>
          </cell>
          <cell r="C6055" t="str">
            <v>驾驶员座垫总成</v>
          </cell>
        </row>
        <row r="6056">
          <cell r="A6056" t="str">
            <v>SHT0002107</v>
          </cell>
          <cell r="B6056">
            <v>220</v>
          </cell>
          <cell r="C6056" t="str">
            <v>副驾驶员座垫总成</v>
          </cell>
        </row>
        <row r="6057">
          <cell r="A6057" t="str">
            <v>SHT0002108</v>
          </cell>
          <cell r="B6057">
            <v>210</v>
          </cell>
          <cell r="C6057" t="str">
            <v>拉带总成</v>
          </cell>
        </row>
        <row r="6058">
          <cell r="A6058" t="str">
            <v>SHT0002110</v>
          </cell>
          <cell r="B6058">
            <v>220</v>
          </cell>
          <cell r="C6058" t="str">
            <v>行程开关支撑板</v>
          </cell>
        </row>
        <row r="6059">
          <cell r="A6059" t="str">
            <v>SHT0002110</v>
          </cell>
          <cell r="B6059">
            <v>230</v>
          </cell>
          <cell r="C6059" t="str">
            <v>行程开关支撑板</v>
          </cell>
        </row>
        <row r="6060">
          <cell r="A6060" t="str">
            <v>SHT0002118</v>
          </cell>
          <cell r="B6060">
            <v>230</v>
          </cell>
          <cell r="C6060" t="str">
            <v>防尘罩</v>
          </cell>
        </row>
        <row r="6061">
          <cell r="A6061" t="str">
            <v>SHT0002120</v>
          </cell>
          <cell r="B6061">
            <v>230</v>
          </cell>
          <cell r="C6061" t="str">
            <v>滑轨总成</v>
          </cell>
        </row>
        <row r="6062">
          <cell r="A6062" t="str">
            <v>SHT0002127</v>
          </cell>
          <cell r="B6062">
            <v>230</v>
          </cell>
          <cell r="C6062" t="str">
            <v>M3000手柄</v>
          </cell>
        </row>
        <row r="6063">
          <cell r="A6063" t="str">
            <v>SHT0002135</v>
          </cell>
          <cell r="B6063">
            <v>230</v>
          </cell>
          <cell r="C6063" t="str">
            <v>连杆板2前</v>
          </cell>
        </row>
        <row r="6064">
          <cell r="A6064" t="str">
            <v>SHT0002159</v>
          </cell>
          <cell r="B6064">
            <v>220</v>
          </cell>
          <cell r="C6064" t="str">
            <v>驾驶员靠背总成</v>
          </cell>
        </row>
        <row r="6065">
          <cell r="A6065" t="str">
            <v>SHT0002161</v>
          </cell>
          <cell r="B6065">
            <v>220</v>
          </cell>
          <cell r="C6065" t="str">
            <v>驾驶员座垫总成</v>
          </cell>
        </row>
        <row r="6066">
          <cell r="A6066" t="str">
            <v>SHT0002162</v>
          </cell>
          <cell r="B6066">
            <v>220</v>
          </cell>
          <cell r="C6066" t="str">
            <v>驾驶员靠背总成</v>
          </cell>
        </row>
        <row r="6067">
          <cell r="A6067" t="str">
            <v>SHT0002163</v>
          </cell>
          <cell r="B6067">
            <v>220</v>
          </cell>
          <cell r="C6067" t="str">
            <v>座椅座垫总成</v>
          </cell>
        </row>
        <row r="6068">
          <cell r="A6068" t="str">
            <v>SHT0002164</v>
          </cell>
          <cell r="B6068">
            <v>220</v>
          </cell>
          <cell r="C6068" t="str">
            <v>副驾驶员靠背总成</v>
          </cell>
        </row>
        <row r="6069">
          <cell r="A6069" t="str">
            <v>SHT0002165</v>
          </cell>
          <cell r="B6069">
            <v>220</v>
          </cell>
          <cell r="C6069" t="str">
            <v>驾驶员座垫总成</v>
          </cell>
        </row>
        <row r="6070">
          <cell r="A6070" t="str">
            <v>SHT0002166</v>
          </cell>
          <cell r="B6070">
            <v>220</v>
          </cell>
          <cell r="C6070" t="str">
            <v>驾驶员靠背总成</v>
          </cell>
        </row>
        <row r="6071">
          <cell r="A6071" t="str">
            <v>SHT0002173</v>
          </cell>
          <cell r="B6071">
            <v>210</v>
          </cell>
          <cell r="C6071" t="str">
            <v>BWL7500底座垫子</v>
          </cell>
        </row>
        <row r="6072">
          <cell r="A6072" t="str">
            <v>SHT0002174</v>
          </cell>
          <cell r="B6072">
            <v>210</v>
          </cell>
          <cell r="C6072" t="str">
            <v>BWL7500底座嵌件</v>
          </cell>
        </row>
        <row r="6073">
          <cell r="A6073" t="str">
            <v>SHT0002175</v>
          </cell>
          <cell r="B6073">
            <v>210</v>
          </cell>
          <cell r="C6073" t="str">
            <v>BWL7500转动板</v>
          </cell>
        </row>
        <row r="6074">
          <cell r="A6074" t="str">
            <v>SHT0002175</v>
          </cell>
          <cell r="B6074">
            <v>230</v>
          </cell>
          <cell r="C6074" t="str">
            <v>BWL7500转动板</v>
          </cell>
        </row>
        <row r="6075">
          <cell r="A6075" t="str">
            <v>SHT0002176</v>
          </cell>
          <cell r="B6075">
            <v>210</v>
          </cell>
          <cell r="C6075" t="str">
            <v>BWL7500固定板</v>
          </cell>
        </row>
        <row r="6076">
          <cell r="A6076" t="str">
            <v>SHT0002176</v>
          </cell>
          <cell r="B6076">
            <v>230</v>
          </cell>
          <cell r="C6076" t="str">
            <v>BWL7500固定板</v>
          </cell>
        </row>
        <row r="6077">
          <cell r="A6077" t="str">
            <v>SHT0002177</v>
          </cell>
          <cell r="B6077">
            <v>230</v>
          </cell>
          <cell r="C6077" t="str">
            <v>气囊减震器总成</v>
          </cell>
        </row>
        <row r="6078">
          <cell r="A6078" t="str">
            <v>SHT0002178</v>
          </cell>
          <cell r="B6078">
            <v>220</v>
          </cell>
          <cell r="C6078" t="str">
            <v>定值阻尼器总成</v>
          </cell>
        </row>
        <row r="6079">
          <cell r="A6079" t="str">
            <v>SHT0002178</v>
          </cell>
          <cell r="B6079">
            <v>230</v>
          </cell>
          <cell r="C6079" t="str">
            <v>定值阻尼器总成</v>
          </cell>
        </row>
        <row r="6080">
          <cell r="A6080" t="str">
            <v>SHT0002184</v>
          </cell>
          <cell r="B6080">
            <v>230</v>
          </cell>
          <cell r="C6080" t="str">
            <v>防尘罩</v>
          </cell>
        </row>
        <row r="6081">
          <cell r="A6081" t="str">
            <v>SHT0002185</v>
          </cell>
          <cell r="B6081">
            <v>220</v>
          </cell>
          <cell r="C6081" t="str">
            <v>H4护网（1400mm)</v>
          </cell>
        </row>
        <row r="6082">
          <cell r="A6082" t="str">
            <v>SHT0002205</v>
          </cell>
          <cell r="B6082">
            <v>230</v>
          </cell>
          <cell r="C6082" t="str">
            <v>锁片</v>
          </cell>
        </row>
        <row r="6083">
          <cell r="A6083" t="str">
            <v>SHT0002245</v>
          </cell>
          <cell r="B6083">
            <v>230</v>
          </cell>
          <cell r="C6083" t="str">
            <v>安全带上悬置安装板总成</v>
          </cell>
        </row>
        <row r="6084">
          <cell r="A6084" t="str">
            <v>SHT0002246</v>
          </cell>
          <cell r="B6084">
            <v>230</v>
          </cell>
          <cell r="C6084" t="str">
            <v>主驾安全带上悬置安装板</v>
          </cell>
        </row>
        <row r="6085">
          <cell r="A6085" t="str">
            <v>SHT0002247</v>
          </cell>
          <cell r="B6085">
            <v>230</v>
          </cell>
          <cell r="C6085" t="str">
            <v>头枕支撑衬条</v>
          </cell>
        </row>
        <row r="6086">
          <cell r="A6086" t="str">
            <v>SHT0002248</v>
          </cell>
          <cell r="B6086">
            <v>230</v>
          </cell>
          <cell r="C6086" t="str">
            <v>下部横衬条</v>
          </cell>
        </row>
        <row r="6087">
          <cell r="A6087" t="str">
            <v>SHT0002249</v>
          </cell>
          <cell r="B6087">
            <v>230</v>
          </cell>
          <cell r="C6087" t="str">
            <v>靠背左连接板组件</v>
          </cell>
        </row>
        <row r="6088">
          <cell r="A6088" t="str">
            <v>SHT0002250</v>
          </cell>
          <cell r="B6088">
            <v>230</v>
          </cell>
          <cell r="C6088" t="str">
            <v>靠背右连接板组件</v>
          </cell>
        </row>
        <row r="6089">
          <cell r="A6089" t="str">
            <v>SHT0002251</v>
          </cell>
          <cell r="B6089">
            <v>230</v>
          </cell>
          <cell r="C6089" t="str">
            <v>靠背发泡支撑钢丝</v>
          </cell>
        </row>
        <row r="6090">
          <cell r="A6090" t="str">
            <v>SHT0002252</v>
          </cell>
          <cell r="B6090">
            <v>230</v>
          </cell>
          <cell r="C6090" t="str">
            <v>安全带上悬置安装板总成</v>
          </cell>
        </row>
        <row r="6091">
          <cell r="A6091" t="str">
            <v>SHT0002253</v>
          </cell>
          <cell r="B6091">
            <v>230</v>
          </cell>
          <cell r="C6091" t="str">
            <v>副驾安全带上悬置安装板</v>
          </cell>
        </row>
        <row r="6092">
          <cell r="A6092" t="str">
            <v>SHT0002254</v>
          </cell>
          <cell r="B6092">
            <v>230</v>
          </cell>
          <cell r="C6092" t="str">
            <v>导向板固定片</v>
          </cell>
        </row>
        <row r="6093">
          <cell r="A6093" t="str">
            <v>SHT0002255</v>
          </cell>
          <cell r="B6093">
            <v>230</v>
          </cell>
          <cell r="C6093" t="str">
            <v>腰托固定框线</v>
          </cell>
        </row>
        <row r="6094">
          <cell r="A6094" t="str">
            <v>SHT0002256</v>
          </cell>
          <cell r="B6094">
            <v>230</v>
          </cell>
          <cell r="C6094" t="str">
            <v>内十字支撑绞架总成电泳</v>
          </cell>
        </row>
        <row r="6095">
          <cell r="A6095" t="str">
            <v>SHT0002259</v>
          </cell>
          <cell r="B6095">
            <v>230</v>
          </cell>
          <cell r="C6095" t="str">
            <v>内十字支撑绞架总成</v>
          </cell>
        </row>
        <row r="6096">
          <cell r="A6096" t="str">
            <v>SHT0002260</v>
          </cell>
          <cell r="B6096">
            <v>230</v>
          </cell>
          <cell r="C6096" t="str">
            <v>右副总座分总成电泳</v>
          </cell>
        </row>
        <row r="6097">
          <cell r="A6097" t="str">
            <v>SHT0002261</v>
          </cell>
          <cell r="B6097">
            <v>230</v>
          </cell>
          <cell r="C6097" t="str">
            <v>右副总座分总成</v>
          </cell>
        </row>
        <row r="6098">
          <cell r="A6098" t="str">
            <v>SHT0002262</v>
          </cell>
          <cell r="B6098">
            <v>230</v>
          </cell>
          <cell r="C6098" t="str">
            <v>座框骨架焊接总成电泳</v>
          </cell>
        </row>
        <row r="6099">
          <cell r="A6099" t="str">
            <v>SHT0002263</v>
          </cell>
          <cell r="B6099">
            <v>230</v>
          </cell>
          <cell r="C6099" t="str">
            <v>座框骨架焊接总成</v>
          </cell>
        </row>
        <row r="6100">
          <cell r="A6100" t="str">
            <v>SHT0002269</v>
          </cell>
          <cell r="B6100">
            <v>230</v>
          </cell>
          <cell r="C6100" t="str">
            <v>副驾靠背骨架焊接总成</v>
          </cell>
        </row>
        <row r="6101">
          <cell r="A6101" t="str">
            <v>SHT0002270</v>
          </cell>
          <cell r="B6101">
            <v>230</v>
          </cell>
          <cell r="C6101" t="str">
            <v>主驾靠背骨架焊接总成</v>
          </cell>
        </row>
        <row r="6102">
          <cell r="A6102" t="str">
            <v>SHT0002271</v>
          </cell>
          <cell r="B6102">
            <v>230</v>
          </cell>
          <cell r="C6102" t="str">
            <v>副驾座框骨架焊接总成电泳</v>
          </cell>
        </row>
        <row r="6103">
          <cell r="A6103" t="str">
            <v>SHT0002272</v>
          </cell>
          <cell r="B6103">
            <v>230</v>
          </cell>
          <cell r="C6103" t="str">
            <v>副驾座框骨架焊接总成</v>
          </cell>
        </row>
        <row r="6104">
          <cell r="A6104" t="str">
            <v>SHT0002278</v>
          </cell>
          <cell r="B6104">
            <v>220</v>
          </cell>
          <cell r="C6104" t="str">
            <v>H4出口西班牙司机纸箱</v>
          </cell>
        </row>
        <row r="6105">
          <cell r="A6105" t="str">
            <v>SHT0002278</v>
          </cell>
          <cell r="B6105">
            <v>230</v>
          </cell>
          <cell r="C6105" t="str">
            <v>H4出口西班牙司机纸箱</v>
          </cell>
        </row>
        <row r="6106">
          <cell r="A6106" t="str">
            <v>SHT0002279</v>
          </cell>
          <cell r="B6106">
            <v>220</v>
          </cell>
          <cell r="C6106" t="str">
            <v>副驾驶员安全带卷轴器</v>
          </cell>
        </row>
        <row r="6107">
          <cell r="A6107" t="str">
            <v>SHT0002280</v>
          </cell>
          <cell r="B6107">
            <v>220</v>
          </cell>
          <cell r="C6107" t="str">
            <v>驾驶员安全带锁扣</v>
          </cell>
        </row>
        <row r="6108">
          <cell r="A6108" t="str">
            <v>SHT0002281</v>
          </cell>
          <cell r="B6108">
            <v>220</v>
          </cell>
          <cell r="C6108" t="str">
            <v>H4驾驶员安全带卷轴器</v>
          </cell>
        </row>
        <row r="6109">
          <cell r="A6109" t="str">
            <v>SHT0002282</v>
          </cell>
          <cell r="B6109">
            <v>210</v>
          </cell>
          <cell r="C6109" t="str">
            <v>X3000速降按钮(灰)</v>
          </cell>
        </row>
        <row r="6110">
          <cell r="A6110" t="str">
            <v>SHT0002290</v>
          </cell>
          <cell r="B6110">
            <v>230</v>
          </cell>
          <cell r="C6110" t="str">
            <v>一汽后支撑连接板2</v>
          </cell>
        </row>
        <row r="6111">
          <cell r="A6111" t="str">
            <v>SHT0002291</v>
          </cell>
          <cell r="B6111">
            <v>230</v>
          </cell>
          <cell r="C6111" t="str">
            <v>副驾减震器总成电泳</v>
          </cell>
        </row>
        <row r="6112">
          <cell r="A6112" t="str">
            <v>SHT0002292</v>
          </cell>
          <cell r="B6112">
            <v>210</v>
          </cell>
          <cell r="C6112" t="str">
            <v>备胎紧固器总成</v>
          </cell>
        </row>
        <row r="6113">
          <cell r="A6113" t="str">
            <v>SHT0002293</v>
          </cell>
          <cell r="B6113">
            <v>230</v>
          </cell>
          <cell r="C6113" t="str">
            <v>调角器左上连接板组件电泳</v>
          </cell>
        </row>
        <row r="6114">
          <cell r="A6114" t="str">
            <v>SHT0002294</v>
          </cell>
          <cell r="B6114">
            <v>230</v>
          </cell>
          <cell r="C6114" t="str">
            <v>调角器左上连接板组件</v>
          </cell>
        </row>
        <row r="6115">
          <cell r="A6115" t="str">
            <v>SHT0002295</v>
          </cell>
          <cell r="B6115">
            <v>230</v>
          </cell>
          <cell r="C6115" t="str">
            <v>调角器右上连接板组件电泳</v>
          </cell>
        </row>
        <row r="6116">
          <cell r="A6116" t="str">
            <v>SHT0002296</v>
          </cell>
          <cell r="B6116">
            <v>230</v>
          </cell>
          <cell r="C6116" t="str">
            <v>调角器右上连接板组件</v>
          </cell>
        </row>
        <row r="6117">
          <cell r="A6117" t="str">
            <v>SHT0002300</v>
          </cell>
          <cell r="B6117">
            <v>230</v>
          </cell>
          <cell r="C6117" t="str">
            <v>主驾座框骨架焊接总成电泳</v>
          </cell>
        </row>
        <row r="6118">
          <cell r="A6118" t="str">
            <v>SHT0002301</v>
          </cell>
          <cell r="B6118">
            <v>230</v>
          </cell>
          <cell r="C6118" t="str">
            <v>主驾座框骨架焊接总成</v>
          </cell>
        </row>
        <row r="6119">
          <cell r="A6119" t="str">
            <v>SHT0002311</v>
          </cell>
          <cell r="B6119">
            <v>230</v>
          </cell>
          <cell r="C6119" t="str">
            <v>主驾座框骨架焊接总成电泳</v>
          </cell>
        </row>
        <row r="6120">
          <cell r="A6120" t="str">
            <v>SHT0002312</v>
          </cell>
          <cell r="B6120">
            <v>230</v>
          </cell>
          <cell r="C6120" t="str">
            <v>主驾座框骨架焊接总成</v>
          </cell>
        </row>
        <row r="6121">
          <cell r="A6121" t="str">
            <v>SHT0002313</v>
          </cell>
          <cell r="B6121">
            <v>230</v>
          </cell>
          <cell r="C6121" t="str">
            <v>陕汽L型连接板左</v>
          </cell>
        </row>
        <row r="6122">
          <cell r="A6122" t="str">
            <v>SHT0002314</v>
          </cell>
          <cell r="B6122">
            <v>230</v>
          </cell>
          <cell r="C6122" t="str">
            <v>陕汽L型连接板右</v>
          </cell>
        </row>
        <row r="6123">
          <cell r="A6123" t="str">
            <v>SHT0002316</v>
          </cell>
          <cell r="B6123">
            <v>220</v>
          </cell>
          <cell r="C6123" t="str">
            <v>H4出口司机滑轨总成</v>
          </cell>
        </row>
        <row r="6124">
          <cell r="A6124" t="str">
            <v>SHT0002316</v>
          </cell>
          <cell r="B6124">
            <v>230</v>
          </cell>
          <cell r="C6124" t="str">
            <v>H4出口司机滑轨总成</v>
          </cell>
        </row>
        <row r="6125">
          <cell r="A6125" t="str">
            <v>SHT0002318</v>
          </cell>
          <cell r="B6125">
            <v>230</v>
          </cell>
          <cell r="C6125" t="str">
            <v>纵梁支撑架</v>
          </cell>
        </row>
        <row r="6126">
          <cell r="A6126" t="str">
            <v>SHT0002319</v>
          </cell>
          <cell r="B6126">
            <v>230</v>
          </cell>
          <cell r="C6126" t="str">
            <v>支撑块</v>
          </cell>
        </row>
        <row r="6127">
          <cell r="A6127" t="str">
            <v>SHT0002320</v>
          </cell>
          <cell r="B6127">
            <v>230</v>
          </cell>
          <cell r="C6127" t="str">
            <v>主驾坐框焊接总成电泳</v>
          </cell>
        </row>
        <row r="6128">
          <cell r="A6128" t="str">
            <v>SHT0002321</v>
          </cell>
          <cell r="B6128">
            <v>230</v>
          </cell>
          <cell r="C6128" t="str">
            <v>主驾下框焊接组件电泳</v>
          </cell>
        </row>
        <row r="6129">
          <cell r="A6129" t="str">
            <v>SHT0002335</v>
          </cell>
          <cell r="B6129">
            <v>210</v>
          </cell>
          <cell r="C6129" t="str">
            <v>油管夹固定支架</v>
          </cell>
        </row>
        <row r="6130">
          <cell r="A6130" t="str">
            <v>SHT0002336</v>
          </cell>
          <cell r="B6130">
            <v>210</v>
          </cell>
          <cell r="C6130" t="str">
            <v>支撑架</v>
          </cell>
        </row>
        <row r="6131">
          <cell r="A6131" t="str">
            <v>SHT0002337</v>
          </cell>
          <cell r="B6131">
            <v>210</v>
          </cell>
          <cell r="C6131" t="str">
            <v>左前支柱扶手</v>
          </cell>
        </row>
        <row r="6132">
          <cell r="A6132" t="str">
            <v>SHT0002338</v>
          </cell>
          <cell r="B6132">
            <v>210</v>
          </cell>
          <cell r="C6132" t="str">
            <v>右前支柱扶手</v>
          </cell>
        </row>
        <row r="6133">
          <cell r="A6133" t="str">
            <v>SHT0002339</v>
          </cell>
          <cell r="B6133">
            <v>210</v>
          </cell>
          <cell r="C6133" t="str">
            <v>左前围扶手及铰链总成</v>
          </cell>
        </row>
        <row r="6134">
          <cell r="A6134" t="str">
            <v>SHT0002340</v>
          </cell>
          <cell r="B6134">
            <v>210</v>
          </cell>
          <cell r="C6134" t="str">
            <v>右前围扶手及铰链总成</v>
          </cell>
        </row>
        <row r="6135">
          <cell r="A6135" t="str">
            <v>SHT0002341</v>
          </cell>
          <cell r="B6135">
            <v>210</v>
          </cell>
          <cell r="C6135" t="str">
            <v>左前支柱扶手总成-新</v>
          </cell>
        </row>
        <row r="6136">
          <cell r="A6136" t="str">
            <v>SHT0002342</v>
          </cell>
          <cell r="B6136">
            <v>210</v>
          </cell>
          <cell r="C6136" t="str">
            <v>右前支柱扶手总成-新</v>
          </cell>
        </row>
        <row r="6137">
          <cell r="A6137" t="str">
            <v>SHT0002343</v>
          </cell>
          <cell r="B6137">
            <v>210</v>
          </cell>
          <cell r="C6137" t="str">
            <v>扶手</v>
          </cell>
        </row>
        <row r="6138">
          <cell r="A6138" t="str">
            <v>SHT0002344</v>
          </cell>
          <cell r="B6138">
            <v>210</v>
          </cell>
          <cell r="C6138" t="str">
            <v>扶手</v>
          </cell>
        </row>
        <row r="6139">
          <cell r="A6139" t="str">
            <v>SHT0002346</v>
          </cell>
          <cell r="B6139">
            <v>210</v>
          </cell>
          <cell r="C6139" t="str">
            <v>扶手</v>
          </cell>
        </row>
        <row r="6140">
          <cell r="A6140" t="str">
            <v>SHT0002348</v>
          </cell>
          <cell r="B6140">
            <v>210</v>
          </cell>
          <cell r="C6140" t="str">
            <v>乘客扶手</v>
          </cell>
        </row>
        <row r="6141">
          <cell r="A6141" t="str">
            <v>SHT0002349</v>
          </cell>
          <cell r="B6141">
            <v>210</v>
          </cell>
          <cell r="C6141" t="str">
            <v>前支柱扶手总成</v>
          </cell>
        </row>
        <row r="6142">
          <cell r="A6142" t="str">
            <v>SHT0002351</v>
          </cell>
          <cell r="B6142">
            <v>210</v>
          </cell>
          <cell r="C6142" t="str">
            <v>左前支柱扶手总成（宽）</v>
          </cell>
        </row>
        <row r="6143">
          <cell r="A6143" t="str">
            <v>SHT0002352</v>
          </cell>
          <cell r="B6143">
            <v>230</v>
          </cell>
          <cell r="C6143" t="str">
            <v>靠背支撑框总成电泳</v>
          </cell>
        </row>
        <row r="6144">
          <cell r="A6144" t="str">
            <v>SHT0002358</v>
          </cell>
          <cell r="B6144">
            <v>210</v>
          </cell>
          <cell r="C6144" t="str">
            <v>D03调角器左罩壳方孔</v>
          </cell>
        </row>
        <row r="6145">
          <cell r="A6145" t="str">
            <v>SHT0002373</v>
          </cell>
          <cell r="B6145">
            <v>230</v>
          </cell>
          <cell r="C6145" t="str">
            <v>一汽前支撑管</v>
          </cell>
        </row>
        <row r="6146">
          <cell r="A6146" t="str">
            <v>SHT0002375</v>
          </cell>
          <cell r="B6146">
            <v>210</v>
          </cell>
          <cell r="C6146" t="str">
            <v>D03司机调角器左罩壳</v>
          </cell>
        </row>
        <row r="6147">
          <cell r="A6147" t="str">
            <v>SHT0002376</v>
          </cell>
          <cell r="B6147">
            <v>220</v>
          </cell>
          <cell r="C6147" t="str">
            <v>驾驶员通风座垫泡沫总成</v>
          </cell>
        </row>
        <row r="6148">
          <cell r="A6148" t="str">
            <v>SHT0002381</v>
          </cell>
          <cell r="B6148">
            <v>230</v>
          </cell>
          <cell r="C6148" t="str">
            <v>十字架加强片</v>
          </cell>
        </row>
        <row r="6149">
          <cell r="A6149" t="str">
            <v>SHT0002382</v>
          </cell>
          <cell r="B6149">
            <v>230</v>
          </cell>
          <cell r="C6149" t="str">
            <v>上框后横梁螺母焊接组件</v>
          </cell>
        </row>
        <row r="6150">
          <cell r="A6150" t="str">
            <v>SHT0002383</v>
          </cell>
          <cell r="B6150">
            <v>230</v>
          </cell>
          <cell r="C6150" t="str">
            <v>下框前横梁螺母焊接组件</v>
          </cell>
        </row>
        <row r="6151">
          <cell r="A6151" t="str">
            <v>SHT0002384</v>
          </cell>
          <cell r="B6151">
            <v>230</v>
          </cell>
          <cell r="C6151" t="str">
            <v>下框后横梁螺母焊接组件</v>
          </cell>
        </row>
        <row r="6152">
          <cell r="A6152" t="str">
            <v>SHT0002385</v>
          </cell>
          <cell r="B6152">
            <v>230</v>
          </cell>
          <cell r="C6152" t="str">
            <v>下框前横梁螺母焊接组件</v>
          </cell>
        </row>
        <row r="6153">
          <cell r="A6153" t="str">
            <v>SHT0002386</v>
          </cell>
          <cell r="B6153">
            <v>230</v>
          </cell>
          <cell r="C6153" t="str">
            <v>连接板总成L</v>
          </cell>
        </row>
        <row r="6154">
          <cell r="A6154" t="str">
            <v>SHT0002387</v>
          </cell>
          <cell r="B6154">
            <v>230</v>
          </cell>
          <cell r="C6154" t="str">
            <v>连接板总成R</v>
          </cell>
        </row>
        <row r="6155">
          <cell r="A6155" t="str">
            <v>SHT0002388</v>
          </cell>
          <cell r="B6155">
            <v>220</v>
          </cell>
          <cell r="C6155" t="str">
            <v>驾驶员座椅总成</v>
          </cell>
        </row>
        <row r="6156">
          <cell r="A6156" t="str">
            <v>SHT0002389</v>
          </cell>
          <cell r="B6156">
            <v>220</v>
          </cell>
          <cell r="C6156" t="str">
            <v>驾驶员座椅总成</v>
          </cell>
        </row>
        <row r="6157">
          <cell r="A6157" t="str">
            <v>SHT0002390</v>
          </cell>
          <cell r="B6157">
            <v>220</v>
          </cell>
          <cell r="C6157" t="str">
            <v>驾驶员座椅总成</v>
          </cell>
        </row>
        <row r="6158">
          <cell r="A6158" t="str">
            <v>SHT0002391</v>
          </cell>
          <cell r="B6158">
            <v>230</v>
          </cell>
          <cell r="C6158" t="str">
            <v>连动杆</v>
          </cell>
        </row>
        <row r="6159">
          <cell r="A6159" t="str">
            <v>SHT0002393</v>
          </cell>
          <cell r="B6159">
            <v>230</v>
          </cell>
          <cell r="C6159" t="str">
            <v>H3齿板</v>
          </cell>
        </row>
        <row r="6160">
          <cell r="A6160" t="str">
            <v>SHT0002397</v>
          </cell>
          <cell r="B6160">
            <v>230</v>
          </cell>
          <cell r="C6160" t="str">
            <v>主驾靠背骨架焊接总成</v>
          </cell>
        </row>
        <row r="6161">
          <cell r="A6161" t="str">
            <v>SHT0002398</v>
          </cell>
          <cell r="B6161">
            <v>230</v>
          </cell>
          <cell r="C6161" t="str">
            <v>副驾靠背骨架焊接总成</v>
          </cell>
        </row>
        <row r="6162">
          <cell r="A6162" t="str">
            <v>SHT0002399</v>
          </cell>
          <cell r="B6162">
            <v>230</v>
          </cell>
          <cell r="C6162" t="str">
            <v>主驾主动侧星盘</v>
          </cell>
        </row>
        <row r="6163">
          <cell r="A6163" t="str">
            <v>SHT0002403</v>
          </cell>
          <cell r="B6163">
            <v>230</v>
          </cell>
          <cell r="C6163" t="str">
            <v>主驾上框焊接组件电泳</v>
          </cell>
        </row>
        <row r="6164">
          <cell r="A6164" t="str">
            <v>SHT0002404</v>
          </cell>
          <cell r="B6164">
            <v>230</v>
          </cell>
          <cell r="C6164" t="str">
            <v>主驾下框焊接组件电泳</v>
          </cell>
        </row>
        <row r="6165">
          <cell r="A6165" t="str">
            <v>SHT0002411</v>
          </cell>
          <cell r="B6165">
            <v>220</v>
          </cell>
          <cell r="C6165" t="str">
            <v>驾驶员座椅总成</v>
          </cell>
        </row>
        <row r="6166">
          <cell r="A6166" t="str">
            <v>SHT0002412</v>
          </cell>
          <cell r="B6166">
            <v>220</v>
          </cell>
          <cell r="C6166" t="str">
            <v>驾驶员座椅总成</v>
          </cell>
        </row>
        <row r="6167">
          <cell r="A6167" t="str">
            <v>SHT0002413</v>
          </cell>
          <cell r="B6167">
            <v>220</v>
          </cell>
          <cell r="C6167" t="str">
            <v>副驾驶员座椅总成</v>
          </cell>
        </row>
        <row r="6168">
          <cell r="A6168" t="str">
            <v>SHT0002414</v>
          </cell>
          <cell r="B6168">
            <v>220</v>
          </cell>
          <cell r="C6168" t="str">
            <v>副驾驶员座椅总成</v>
          </cell>
        </row>
        <row r="6169">
          <cell r="A6169" t="str">
            <v>SHT0002420</v>
          </cell>
          <cell r="B6169">
            <v>220</v>
          </cell>
          <cell r="C6169" t="str">
            <v>驾驶员靠背护面总成</v>
          </cell>
        </row>
        <row r="6170">
          <cell r="A6170" t="str">
            <v>SHT0002421</v>
          </cell>
          <cell r="B6170">
            <v>220</v>
          </cell>
          <cell r="C6170" t="str">
            <v>驾驶员座垫护面总成</v>
          </cell>
        </row>
        <row r="6171">
          <cell r="A6171" t="str">
            <v>SHT0002422</v>
          </cell>
          <cell r="B6171">
            <v>220</v>
          </cell>
          <cell r="C6171" t="str">
            <v>副驾驶员靠背护面总成</v>
          </cell>
        </row>
        <row r="6172">
          <cell r="A6172" t="str">
            <v>SHT0002423</v>
          </cell>
          <cell r="B6172">
            <v>220</v>
          </cell>
          <cell r="C6172" t="str">
            <v>副驾驶员座垫护面总成</v>
          </cell>
        </row>
        <row r="6173">
          <cell r="A6173" t="str">
            <v>SHT0002425</v>
          </cell>
          <cell r="B6173">
            <v>230</v>
          </cell>
          <cell r="C6173" t="str">
            <v>主驾靠背骨架焊接总成</v>
          </cell>
        </row>
        <row r="6174">
          <cell r="A6174" t="str">
            <v>SHT0002426</v>
          </cell>
          <cell r="B6174">
            <v>230</v>
          </cell>
          <cell r="C6174" t="str">
            <v>主驾靠背骨架焊接总成</v>
          </cell>
        </row>
        <row r="6175">
          <cell r="A6175" t="str">
            <v>SHT0002427</v>
          </cell>
          <cell r="B6175">
            <v>230</v>
          </cell>
          <cell r="C6175" t="str">
            <v>主驾靠背骨架焊接总成</v>
          </cell>
        </row>
        <row r="6176">
          <cell r="A6176" t="str">
            <v>SHT0002429</v>
          </cell>
          <cell r="B6176">
            <v>230</v>
          </cell>
          <cell r="C6176" t="str">
            <v>升降器总成</v>
          </cell>
        </row>
        <row r="6177">
          <cell r="A6177" t="str">
            <v>SHT0002434</v>
          </cell>
          <cell r="B6177">
            <v>230</v>
          </cell>
          <cell r="C6177" t="str">
            <v>主驾座框减震器总成</v>
          </cell>
        </row>
        <row r="6178">
          <cell r="A6178" t="str">
            <v>SHT0002436</v>
          </cell>
          <cell r="B6178">
            <v>220</v>
          </cell>
          <cell r="C6178" t="str">
            <v>卧铺纸箱</v>
          </cell>
        </row>
        <row r="6179">
          <cell r="A6179" t="str">
            <v>SHT0002437</v>
          </cell>
          <cell r="B6179">
            <v>230</v>
          </cell>
          <cell r="C6179" t="str">
            <v>主驾座框减震器总成</v>
          </cell>
        </row>
        <row r="6180">
          <cell r="A6180" t="str">
            <v>SHT0002446</v>
          </cell>
          <cell r="B6180">
            <v>230</v>
          </cell>
          <cell r="C6180" t="str">
            <v>主驾高配靠背骨架总成电泳</v>
          </cell>
        </row>
        <row r="6181">
          <cell r="A6181" t="str">
            <v>SHT0002447</v>
          </cell>
          <cell r="B6181">
            <v>230</v>
          </cell>
          <cell r="C6181" t="str">
            <v>主驾低配靠背骨架总成电泳</v>
          </cell>
        </row>
        <row r="6182">
          <cell r="A6182" t="str">
            <v>SHT0002448</v>
          </cell>
          <cell r="B6182">
            <v>230</v>
          </cell>
          <cell r="C6182" t="str">
            <v>副驾高配靠背骨架总成电泳</v>
          </cell>
        </row>
        <row r="6183">
          <cell r="A6183" t="str">
            <v>SHT0002449</v>
          </cell>
          <cell r="B6183">
            <v>230</v>
          </cell>
          <cell r="C6183" t="str">
            <v>副驾靠背骨架焊接总成电泳</v>
          </cell>
        </row>
        <row r="6184">
          <cell r="A6184" t="str">
            <v>SHT0002450</v>
          </cell>
          <cell r="B6184">
            <v>230</v>
          </cell>
          <cell r="C6184" t="str">
            <v>司机座椅底支架焊接总成</v>
          </cell>
        </row>
        <row r="6185">
          <cell r="A6185" t="str">
            <v>SHT0002451</v>
          </cell>
          <cell r="B6185">
            <v>220</v>
          </cell>
          <cell r="C6185" t="str">
            <v>坐盆钣金电泳</v>
          </cell>
        </row>
        <row r="6186">
          <cell r="A6186" t="str">
            <v>SHT0002451</v>
          </cell>
          <cell r="B6186">
            <v>230</v>
          </cell>
          <cell r="C6186" t="str">
            <v>坐盆钣金电泳</v>
          </cell>
        </row>
        <row r="6187">
          <cell r="A6187" t="str">
            <v>SHT0002452</v>
          </cell>
          <cell r="B6187">
            <v>220</v>
          </cell>
          <cell r="C6187" t="str">
            <v>座框骨架总成电泳</v>
          </cell>
        </row>
        <row r="6188">
          <cell r="A6188" t="str">
            <v>SHT0002452</v>
          </cell>
          <cell r="B6188">
            <v>230</v>
          </cell>
          <cell r="C6188" t="str">
            <v>座框骨架总成电泳</v>
          </cell>
        </row>
        <row r="6189">
          <cell r="A6189" t="str">
            <v>SHT0002453</v>
          </cell>
          <cell r="B6189">
            <v>220</v>
          </cell>
          <cell r="C6189" t="str">
            <v>副司机底座焊接总成电泳</v>
          </cell>
        </row>
        <row r="6190">
          <cell r="A6190" t="str">
            <v>SHT0002453</v>
          </cell>
          <cell r="B6190">
            <v>230</v>
          </cell>
          <cell r="C6190" t="str">
            <v>副司机底座焊接总成电泳</v>
          </cell>
        </row>
        <row r="6191">
          <cell r="A6191" t="str">
            <v>SHT0002454</v>
          </cell>
          <cell r="B6191">
            <v>230</v>
          </cell>
          <cell r="C6191" t="str">
            <v>副驾底支架焊接总成</v>
          </cell>
        </row>
        <row r="6192">
          <cell r="A6192" t="str">
            <v>SHT0002455</v>
          </cell>
          <cell r="B6192">
            <v>230</v>
          </cell>
          <cell r="C6192" t="str">
            <v>下框后横梁组件电泳</v>
          </cell>
        </row>
        <row r="6193">
          <cell r="A6193" t="str">
            <v>SHT0002456</v>
          </cell>
          <cell r="B6193">
            <v>230</v>
          </cell>
          <cell r="C6193" t="str">
            <v>绞架总成VDC电泳</v>
          </cell>
        </row>
        <row r="6194">
          <cell r="A6194" t="str">
            <v>SHT0002457</v>
          </cell>
          <cell r="B6194">
            <v>230</v>
          </cell>
          <cell r="C6194" t="str">
            <v>上框侧支架焊接总成电泳</v>
          </cell>
        </row>
        <row r="6195">
          <cell r="A6195" t="str">
            <v>SHT0002458</v>
          </cell>
          <cell r="B6195">
            <v>230</v>
          </cell>
          <cell r="C6195" t="str">
            <v>上框右侧加强板电泳</v>
          </cell>
        </row>
        <row r="6196">
          <cell r="A6196" t="str">
            <v>SHT0002459</v>
          </cell>
          <cell r="B6196">
            <v>230</v>
          </cell>
          <cell r="C6196" t="str">
            <v>上框左侧加强板电泳</v>
          </cell>
        </row>
        <row r="6197">
          <cell r="A6197" t="str">
            <v>SHT0002460</v>
          </cell>
          <cell r="B6197">
            <v>230</v>
          </cell>
          <cell r="C6197" t="str">
            <v>仰角连杆3焊接总成电泳</v>
          </cell>
        </row>
        <row r="6198">
          <cell r="A6198" t="str">
            <v>SHT0002461</v>
          </cell>
          <cell r="B6198">
            <v>230</v>
          </cell>
          <cell r="C6198" t="str">
            <v>仰角连杆2电泳</v>
          </cell>
        </row>
        <row r="6199">
          <cell r="A6199" t="str">
            <v>SHT0002462</v>
          </cell>
          <cell r="B6199">
            <v>230</v>
          </cell>
          <cell r="C6199" t="str">
            <v>减震前横梁焊接总成电泳</v>
          </cell>
        </row>
        <row r="6200">
          <cell r="A6200" t="str">
            <v>SHT0002463</v>
          </cell>
          <cell r="B6200">
            <v>230</v>
          </cell>
          <cell r="C6200" t="str">
            <v>上框加强板电泳</v>
          </cell>
        </row>
        <row r="6201">
          <cell r="A6201" t="str">
            <v>SHT0002464</v>
          </cell>
          <cell r="B6201">
            <v>230</v>
          </cell>
          <cell r="C6201" t="str">
            <v>后罩壳固定钣金电泳</v>
          </cell>
        </row>
        <row r="6202">
          <cell r="A6202" t="str">
            <v>SHT0002465</v>
          </cell>
          <cell r="B6202">
            <v>230</v>
          </cell>
          <cell r="C6202" t="str">
            <v>防尘罩后固定支架钣金电泳</v>
          </cell>
        </row>
        <row r="6203">
          <cell r="A6203" t="str">
            <v>SHT0002466</v>
          </cell>
          <cell r="B6203">
            <v>230</v>
          </cell>
          <cell r="C6203" t="str">
            <v>上框后横梁焊接总成电泳</v>
          </cell>
        </row>
        <row r="6204">
          <cell r="A6204" t="str">
            <v>SHT0002467</v>
          </cell>
          <cell r="B6204">
            <v>230</v>
          </cell>
          <cell r="C6204" t="str">
            <v>水平减震解锁钣金电泳</v>
          </cell>
        </row>
        <row r="6205">
          <cell r="A6205" t="str">
            <v>SHT0002468</v>
          </cell>
          <cell r="B6205">
            <v>230</v>
          </cell>
          <cell r="C6205" t="str">
            <v>卷收器固定钣金总成电泳</v>
          </cell>
        </row>
        <row r="6206">
          <cell r="A6206" t="str">
            <v>SHT0002469</v>
          </cell>
          <cell r="B6206">
            <v>230</v>
          </cell>
          <cell r="C6206" t="str">
            <v>下框左右支架钣金电泳</v>
          </cell>
        </row>
        <row r="6207">
          <cell r="A6207" t="str">
            <v>SHT0002470</v>
          </cell>
          <cell r="B6207">
            <v>230</v>
          </cell>
          <cell r="C6207" t="str">
            <v>气囊下支撑钣金总成电泳</v>
          </cell>
        </row>
        <row r="6208">
          <cell r="A6208" t="str">
            <v>SHT0002471</v>
          </cell>
          <cell r="B6208">
            <v>230</v>
          </cell>
          <cell r="C6208" t="str">
            <v>防尘罩支撑钣金电泳</v>
          </cell>
        </row>
        <row r="6209">
          <cell r="A6209" t="str">
            <v>SHT0002472</v>
          </cell>
          <cell r="B6209">
            <v>230</v>
          </cell>
          <cell r="C6209" t="str">
            <v>仰角锁止齿板电泳</v>
          </cell>
        </row>
        <row r="6210">
          <cell r="A6210" t="str">
            <v>SHT0002473</v>
          </cell>
          <cell r="B6210">
            <v>230</v>
          </cell>
          <cell r="C6210" t="str">
            <v>仰角调节组件电泳</v>
          </cell>
        </row>
        <row r="6211">
          <cell r="A6211" t="str">
            <v>SHT0002474</v>
          </cell>
          <cell r="B6211">
            <v>230</v>
          </cell>
          <cell r="C6211" t="str">
            <v>主驾座框骨架焊接总成电泳</v>
          </cell>
        </row>
        <row r="6212">
          <cell r="A6212" t="str">
            <v>SHT0002475</v>
          </cell>
          <cell r="B6212">
            <v>230</v>
          </cell>
          <cell r="C6212" t="str">
            <v>上框后横梁焊接总成电泳</v>
          </cell>
        </row>
        <row r="6213">
          <cell r="A6213" t="str">
            <v>SHT0002476</v>
          </cell>
          <cell r="B6213">
            <v>230</v>
          </cell>
          <cell r="C6213" t="str">
            <v>副驾仰角连杆3总成电泳</v>
          </cell>
        </row>
        <row r="6214">
          <cell r="A6214" t="str">
            <v>SHT0002477</v>
          </cell>
          <cell r="B6214">
            <v>230</v>
          </cell>
          <cell r="C6214" t="str">
            <v>卷收器固定钣金总成电泳</v>
          </cell>
        </row>
        <row r="6215">
          <cell r="A6215" t="str">
            <v>SHT0002478</v>
          </cell>
          <cell r="B6215">
            <v>230</v>
          </cell>
          <cell r="C6215" t="str">
            <v>副驾座框骨架焊接总成电泳</v>
          </cell>
        </row>
        <row r="6216">
          <cell r="A6216" t="str">
            <v>SHT0002479</v>
          </cell>
          <cell r="B6216">
            <v>230</v>
          </cell>
          <cell r="C6216" t="str">
            <v>左侧支撑板焊接总成电泳</v>
          </cell>
        </row>
        <row r="6217">
          <cell r="A6217" t="str">
            <v>SHT0002480</v>
          </cell>
          <cell r="B6217">
            <v>230</v>
          </cell>
          <cell r="C6217" t="str">
            <v>右侧支撑板焊接总成电泳</v>
          </cell>
        </row>
        <row r="6218">
          <cell r="A6218" t="str">
            <v>SHT0002482</v>
          </cell>
          <cell r="B6218">
            <v>220</v>
          </cell>
          <cell r="C6218" t="str">
            <v>泡沫样块</v>
          </cell>
        </row>
        <row r="6219">
          <cell r="A6219" t="str">
            <v>SHT0002498</v>
          </cell>
          <cell r="B6219">
            <v>220</v>
          </cell>
          <cell r="C6219" t="str">
            <v>M4司机底座右舵</v>
          </cell>
        </row>
        <row r="6220">
          <cell r="A6220" t="str">
            <v>SHT0002498</v>
          </cell>
          <cell r="B6220">
            <v>230</v>
          </cell>
          <cell r="C6220" t="str">
            <v>M4司机底座右舵</v>
          </cell>
        </row>
        <row r="6221">
          <cell r="A6221" t="str">
            <v>SHT0002500</v>
          </cell>
          <cell r="B6221">
            <v>220</v>
          </cell>
          <cell r="C6221" t="str">
            <v>副驾驶员座椅总成</v>
          </cell>
        </row>
        <row r="6222">
          <cell r="A6222" t="str">
            <v>SHT0002506</v>
          </cell>
          <cell r="B6222">
            <v>220</v>
          </cell>
          <cell r="C6222" t="str">
            <v>驾驶员靠背骨架总成</v>
          </cell>
        </row>
        <row r="6223">
          <cell r="A6223" t="str">
            <v>SHT0002506</v>
          </cell>
          <cell r="B6223">
            <v>230</v>
          </cell>
          <cell r="C6223" t="str">
            <v>驾驶员靠背骨架总成</v>
          </cell>
        </row>
        <row r="6224">
          <cell r="A6224" t="str">
            <v>SHT0002507</v>
          </cell>
          <cell r="B6224">
            <v>220</v>
          </cell>
          <cell r="C6224" t="str">
            <v>副驾驶员靠背骨架总成</v>
          </cell>
        </row>
        <row r="6225">
          <cell r="A6225" t="str">
            <v>SHT0002508</v>
          </cell>
          <cell r="B6225">
            <v>230</v>
          </cell>
          <cell r="C6225" t="str">
            <v>靠背支撑框总成</v>
          </cell>
        </row>
        <row r="6226">
          <cell r="A6226" t="str">
            <v>SHT0002511</v>
          </cell>
          <cell r="B6226">
            <v>230</v>
          </cell>
          <cell r="C6226" t="str">
            <v>主驾上框焊接组件电泳</v>
          </cell>
        </row>
        <row r="6227">
          <cell r="A6227" t="str">
            <v>SHT0002512</v>
          </cell>
          <cell r="B6227">
            <v>230</v>
          </cell>
          <cell r="C6227" t="str">
            <v>主驾下框焊接组件电泳</v>
          </cell>
        </row>
        <row r="6228">
          <cell r="A6228" t="str">
            <v>SHT0002513</v>
          </cell>
          <cell r="B6228">
            <v>230</v>
          </cell>
          <cell r="C6228" t="str">
            <v>主驾座框骨架焊接总成电泳</v>
          </cell>
        </row>
        <row r="6229">
          <cell r="A6229" t="str">
            <v>SHT0002514</v>
          </cell>
          <cell r="B6229">
            <v>230</v>
          </cell>
          <cell r="C6229" t="str">
            <v>调角器解锁把手左电泳</v>
          </cell>
        </row>
        <row r="6230">
          <cell r="A6230" t="str">
            <v>SHT0002515</v>
          </cell>
          <cell r="B6230">
            <v>230</v>
          </cell>
          <cell r="C6230" t="str">
            <v>右调节臂组件</v>
          </cell>
        </row>
        <row r="6231">
          <cell r="A6231" t="str">
            <v>SHT0002516</v>
          </cell>
          <cell r="B6231">
            <v>230</v>
          </cell>
          <cell r="C6231" t="str">
            <v>右调调节臂组件电泳</v>
          </cell>
        </row>
        <row r="6232">
          <cell r="A6232" t="str">
            <v>SHT0002517</v>
          </cell>
          <cell r="B6232">
            <v>230</v>
          </cell>
          <cell r="C6232" t="str">
            <v>扶手支架总成电泳</v>
          </cell>
        </row>
        <row r="6233">
          <cell r="A6233" t="str">
            <v>SHT0002519</v>
          </cell>
          <cell r="B6233">
            <v>210</v>
          </cell>
          <cell r="C6233" t="str">
            <v>D04调角器左罩壳</v>
          </cell>
        </row>
        <row r="6234">
          <cell r="A6234" t="str">
            <v>SHT0002519</v>
          </cell>
          <cell r="B6234">
            <v>220</v>
          </cell>
          <cell r="C6234" t="str">
            <v>D04调角器左罩壳</v>
          </cell>
        </row>
        <row r="6235">
          <cell r="A6235" t="str">
            <v>SHT0002520</v>
          </cell>
          <cell r="B6235">
            <v>210</v>
          </cell>
          <cell r="C6235" t="str">
            <v>D04调角器右罩壳</v>
          </cell>
        </row>
        <row r="6236">
          <cell r="A6236" t="str">
            <v>SHT0002520</v>
          </cell>
          <cell r="B6236">
            <v>220</v>
          </cell>
          <cell r="C6236" t="str">
            <v>D04调角器右罩壳</v>
          </cell>
        </row>
        <row r="6237">
          <cell r="A6237" t="str">
            <v>SHT0002530</v>
          </cell>
          <cell r="B6237">
            <v>230</v>
          </cell>
          <cell r="C6237" t="str">
            <v>M4升降器前手柄电泳</v>
          </cell>
        </row>
        <row r="6238">
          <cell r="A6238" t="str">
            <v>SHT0002531</v>
          </cell>
          <cell r="B6238">
            <v>230</v>
          </cell>
          <cell r="C6238" t="str">
            <v>M4升降器后手柄电泳</v>
          </cell>
        </row>
        <row r="6239">
          <cell r="A6239" t="str">
            <v>SHT0002532</v>
          </cell>
          <cell r="B6239">
            <v>230</v>
          </cell>
          <cell r="C6239" t="str">
            <v>侧翼支撑下安装钢丝</v>
          </cell>
        </row>
        <row r="6240">
          <cell r="A6240" t="str">
            <v>SHT0002537</v>
          </cell>
          <cell r="B6240">
            <v>230</v>
          </cell>
          <cell r="C6240" t="str">
            <v>前升降手柄焊接总成电泳</v>
          </cell>
        </row>
        <row r="6241">
          <cell r="A6241" t="str">
            <v>SHT0002538</v>
          </cell>
          <cell r="B6241">
            <v>230</v>
          </cell>
          <cell r="C6241" t="str">
            <v>后升降手柄焊接总成电泳</v>
          </cell>
        </row>
        <row r="6242">
          <cell r="A6242" t="str">
            <v>SHT0002542</v>
          </cell>
          <cell r="B6242">
            <v>220</v>
          </cell>
          <cell r="C6242" t="str">
            <v>主驾底座模块化总成</v>
          </cell>
        </row>
        <row r="6243">
          <cell r="A6243" t="str">
            <v>SHT0002542</v>
          </cell>
          <cell r="B6243">
            <v>230</v>
          </cell>
          <cell r="C6243" t="str">
            <v>主驾底座模块化总成</v>
          </cell>
        </row>
        <row r="6244">
          <cell r="A6244" t="str">
            <v>SHT0002543</v>
          </cell>
          <cell r="B6244">
            <v>220</v>
          </cell>
          <cell r="C6244" t="str">
            <v>主驾底座模块化总成</v>
          </cell>
        </row>
        <row r="6245">
          <cell r="A6245" t="str">
            <v>SHT0002543</v>
          </cell>
          <cell r="B6245">
            <v>230</v>
          </cell>
          <cell r="C6245" t="str">
            <v>主驾底座模块化总成</v>
          </cell>
        </row>
        <row r="6246">
          <cell r="A6246" t="str">
            <v>SHT0002545</v>
          </cell>
          <cell r="B6246">
            <v>220</v>
          </cell>
          <cell r="C6246" t="str">
            <v>座框减震器总成</v>
          </cell>
        </row>
        <row r="6247">
          <cell r="A6247" t="str">
            <v>SHT0002545</v>
          </cell>
          <cell r="B6247">
            <v>230</v>
          </cell>
          <cell r="C6247" t="str">
            <v>座框减震器总成</v>
          </cell>
        </row>
        <row r="6248">
          <cell r="A6248" t="str">
            <v>SHT0002546</v>
          </cell>
          <cell r="B6248">
            <v>230</v>
          </cell>
          <cell r="C6248" t="str">
            <v>减震器总成（座椅底座）</v>
          </cell>
        </row>
        <row r="6249">
          <cell r="A6249" t="str">
            <v>SHT0002549</v>
          </cell>
          <cell r="B6249">
            <v>230</v>
          </cell>
          <cell r="C6249" t="str">
            <v>弹簧上部固定片</v>
          </cell>
        </row>
        <row r="6250">
          <cell r="A6250" t="str">
            <v>SHT0002550</v>
          </cell>
          <cell r="B6250">
            <v>220</v>
          </cell>
          <cell r="C6250" t="str">
            <v>副驾驶员靠背骨架总成</v>
          </cell>
        </row>
        <row r="6251">
          <cell r="A6251" t="str">
            <v>SHT0002550</v>
          </cell>
          <cell r="B6251">
            <v>230</v>
          </cell>
          <cell r="C6251" t="str">
            <v>副驾驶员靠背骨架总成</v>
          </cell>
        </row>
        <row r="6252">
          <cell r="A6252" t="str">
            <v>SHT0002552</v>
          </cell>
        </row>
        <row r="6252">
          <cell r="C6252" t="str">
            <v>驾驶员靠背骨架总成</v>
          </cell>
        </row>
        <row r="6253">
          <cell r="A6253" t="str">
            <v>SHT0002553</v>
          </cell>
          <cell r="B6253">
            <v>230</v>
          </cell>
          <cell r="C6253" t="str">
            <v>旋转座框焊接总成电泳</v>
          </cell>
        </row>
        <row r="6254">
          <cell r="A6254" t="str">
            <v>SHT0002554</v>
          </cell>
          <cell r="B6254">
            <v>230</v>
          </cell>
          <cell r="C6254" t="str">
            <v>座框横梁</v>
          </cell>
        </row>
        <row r="6255">
          <cell r="A6255" t="str">
            <v>SHT0002556</v>
          </cell>
          <cell r="B6255">
            <v>230</v>
          </cell>
          <cell r="C6255" t="str">
            <v>后连接管</v>
          </cell>
        </row>
        <row r="6256">
          <cell r="A6256" t="str">
            <v>SHT0002557</v>
          </cell>
          <cell r="B6256">
            <v>220</v>
          </cell>
          <cell r="C6256" t="str">
            <v>驾驶员靠背焊接总成电泳</v>
          </cell>
        </row>
        <row r="6257">
          <cell r="A6257" t="str">
            <v>SHT0002557</v>
          </cell>
          <cell r="B6257">
            <v>230</v>
          </cell>
          <cell r="C6257" t="str">
            <v>驾驶员靠背焊接总成电泳</v>
          </cell>
        </row>
        <row r="6258">
          <cell r="A6258" t="str">
            <v>SHT0002558</v>
          </cell>
          <cell r="B6258">
            <v>230</v>
          </cell>
          <cell r="C6258" t="str">
            <v>减震器下框焊接组件电泳</v>
          </cell>
        </row>
        <row r="6259">
          <cell r="A6259" t="str">
            <v>SHT0002560</v>
          </cell>
          <cell r="B6259">
            <v>230</v>
          </cell>
          <cell r="C6259" t="str">
            <v>下框组件电泳</v>
          </cell>
        </row>
        <row r="6260">
          <cell r="A6260" t="str">
            <v>SHT0002561</v>
          </cell>
          <cell r="B6260">
            <v>220</v>
          </cell>
          <cell r="C6260" t="str">
            <v>扶手支架焊接总成电泳</v>
          </cell>
        </row>
        <row r="6261">
          <cell r="A6261" t="str">
            <v>SHT0002561</v>
          </cell>
          <cell r="B6261">
            <v>230</v>
          </cell>
          <cell r="C6261" t="str">
            <v>扶手支架焊接总成电泳</v>
          </cell>
        </row>
        <row r="6262">
          <cell r="A6262" t="str">
            <v>SHT0002563</v>
          </cell>
          <cell r="B6262">
            <v>220</v>
          </cell>
          <cell r="C6262" t="str">
            <v>副驾底座焊接总成电泳</v>
          </cell>
        </row>
        <row r="6263">
          <cell r="A6263" t="str">
            <v>SHT0002563</v>
          </cell>
          <cell r="B6263">
            <v>230</v>
          </cell>
          <cell r="C6263" t="str">
            <v>副驾底座焊接总成电泳</v>
          </cell>
        </row>
        <row r="6264">
          <cell r="A6264" t="str">
            <v>SHT0002564</v>
          </cell>
          <cell r="B6264">
            <v>220</v>
          </cell>
          <cell r="C6264" t="str">
            <v>副驾底座焊接总成电泳</v>
          </cell>
        </row>
        <row r="6265">
          <cell r="A6265" t="str">
            <v>SHT0002564</v>
          </cell>
          <cell r="B6265">
            <v>230</v>
          </cell>
          <cell r="C6265" t="str">
            <v>副驾底座焊接总成电泳</v>
          </cell>
        </row>
        <row r="6266">
          <cell r="A6266" t="str">
            <v>SHT0002565</v>
          </cell>
          <cell r="B6266">
            <v>230</v>
          </cell>
          <cell r="C6266" t="str">
            <v>左副靠背板分总成电泳</v>
          </cell>
        </row>
        <row r="6267">
          <cell r="A6267" t="str">
            <v>SHT0002566</v>
          </cell>
          <cell r="B6267">
            <v>230</v>
          </cell>
          <cell r="C6267" t="str">
            <v>左副总座分总成电泳</v>
          </cell>
        </row>
        <row r="6268">
          <cell r="A6268" t="str">
            <v>SHT0002568</v>
          </cell>
          <cell r="B6268">
            <v>230</v>
          </cell>
          <cell r="C6268" t="str">
            <v>右副靠背板分总成电泳</v>
          </cell>
        </row>
        <row r="6269">
          <cell r="A6269" t="str">
            <v>SHT0002569</v>
          </cell>
          <cell r="B6269">
            <v>230</v>
          </cell>
          <cell r="C6269" t="str">
            <v>右副总座分总成电泳</v>
          </cell>
        </row>
        <row r="6270">
          <cell r="A6270" t="str">
            <v>SHT0002572</v>
          </cell>
          <cell r="B6270">
            <v>220</v>
          </cell>
          <cell r="C6270" t="str">
            <v>扶手支架焊接总成电泳</v>
          </cell>
        </row>
        <row r="6271">
          <cell r="A6271" t="str">
            <v>SHT0002572</v>
          </cell>
          <cell r="B6271">
            <v>230</v>
          </cell>
          <cell r="C6271" t="str">
            <v>扶手支架焊接总成电泳</v>
          </cell>
        </row>
        <row r="6272">
          <cell r="A6272" t="str">
            <v>SHT0002584</v>
          </cell>
          <cell r="B6272">
            <v>230</v>
          </cell>
          <cell r="C6272" t="str">
            <v>副驾安全带导向钢丝组件</v>
          </cell>
        </row>
        <row r="6273">
          <cell r="A6273" t="str">
            <v>SHT0002585</v>
          </cell>
          <cell r="B6273">
            <v>230</v>
          </cell>
          <cell r="C6273" t="str">
            <v>副驾靠背骨架焊接总成</v>
          </cell>
        </row>
        <row r="6274">
          <cell r="A6274" t="str">
            <v>SHT0002586</v>
          </cell>
          <cell r="B6274">
            <v>230</v>
          </cell>
          <cell r="C6274" t="str">
            <v>主驾靠背骨架焊接总成</v>
          </cell>
        </row>
        <row r="6275">
          <cell r="A6275" t="str">
            <v>SHT0002591</v>
          </cell>
          <cell r="B6275">
            <v>210</v>
          </cell>
          <cell r="C6275" t="str">
            <v>X3000正司机仰角手柄灰色</v>
          </cell>
        </row>
        <row r="6276">
          <cell r="A6276" t="str">
            <v>SHT0002592</v>
          </cell>
          <cell r="B6276">
            <v>210</v>
          </cell>
          <cell r="C6276" t="str">
            <v>X3000副司机仰角手柄</v>
          </cell>
        </row>
        <row r="6277">
          <cell r="A6277" t="str">
            <v>SHT0002593</v>
          </cell>
          <cell r="B6277">
            <v>210</v>
          </cell>
          <cell r="C6277" t="str">
            <v>X3000正司机调角器手柄</v>
          </cell>
        </row>
        <row r="6278">
          <cell r="A6278" t="str">
            <v>SHT0002594</v>
          </cell>
          <cell r="B6278">
            <v>210</v>
          </cell>
          <cell r="C6278" t="str">
            <v>X3000副司机调角器手柄</v>
          </cell>
        </row>
        <row r="6279">
          <cell r="A6279" t="str">
            <v>SHT0002595</v>
          </cell>
          <cell r="B6279">
            <v>210</v>
          </cell>
          <cell r="C6279" t="str">
            <v>X3000正司机仰角手柄</v>
          </cell>
        </row>
        <row r="6280">
          <cell r="A6280" t="str">
            <v>SHT0002596</v>
          </cell>
          <cell r="B6280">
            <v>210</v>
          </cell>
          <cell r="C6280" t="str">
            <v>X3000速降按钮</v>
          </cell>
        </row>
        <row r="6281">
          <cell r="A6281" t="str">
            <v>SHT0002597</v>
          </cell>
          <cell r="B6281">
            <v>210</v>
          </cell>
          <cell r="C6281" t="str">
            <v>X3000速降按钮(灰色)</v>
          </cell>
        </row>
        <row r="6282">
          <cell r="A6282" t="str">
            <v>SHT0002598</v>
          </cell>
          <cell r="B6282">
            <v>210</v>
          </cell>
          <cell r="C6282" t="str">
            <v>X3000正司机调角器手柄灰</v>
          </cell>
        </row>
        <row r="6283">
          <cell r="A6283" t="str">
            <v>SHT0002599</v>
          </cell>
          <cell r="B6283">
            <v>210</v>
          </cell>
          <cell r="C6283" t="str">
            <v>X3000副司机调角器手柄灰</v>
          </cell>
        </row>
        <row r="6284">
          <cell r="A6284" t="str">
            <v>SHT0002601</v>
          </cell>
          <cell r="B6284">
            <v>230</v>
          </cell>
          <cell r="C6284" t="str">
            <v>升降连杆固定轴总成电泳</v>
          </cell>
        </row>
        <row r="6285">
          <cell r="A6285" t="str">
            <v>SHT0002602</v>
          </cell>
          <cell r="B6285">
            <v>230</v>
          </cell>
          <cell r="C6285" t="str">
            <v>上框焊接总成电泳</v>
          </cell>
        </row>
        <row r="6286">
          <cell r="A6286" t="str">
            <v>SHT0002605</v>
          </cell>
          <cell r="B6286">
            <v>230</v>
          </cell>
          <cell r="C6286" t="str">
            <v>下框前横梁组件电泳</v>
          </cell>
        </row>
        <row r="6287">
          <cell r="A6287" t="str">
            <v>SHT0002606</v>
          </cell>
          <cell r="B6287">
            <v>230</v>
          </cell>
          <cell r="C6287" t="str">
            <v>绞架总成电泳</v>
          </cell>
        </row>
        <row r="6288">
          <cell r="A6288" t="str">
            <v>SHT0002607</v>
          </cell>
          <cell r="B6288">
            <v>230</v>
          </cell>
          <cell r="C6288" t="str">
            <v>座框骨架焊接总成电泳</v>
          </cell>
        </row>
        <row r="6289">
          <cell r="A6289" t="str">
            <v>SHT0002608</v>
          </cell>
          <cell r="B6289">
            <v>230</v>
          </cell>
          <cell r="C6289" t="str">
            <v>上框前横梁焊接组件电泳</v>
          </cell>
        </row>
        <row r="6290">
          <cell r="A6290" t="str">
            <v>SHT0002609</v>
          </cell>
          <cell r="B6290">
            <v>230</v>
          </cell>
          <cell r="C6290" t="str">
            <v>下框焊接总成电泳</v>
          </cell>
        </row>
        <row r="6291">
          <cell r="A6291" t="str">
            <v>SHT0002611</v>
          </cell>
          <cell r="B6291">
            <v>230</v>
          </cell>
          <cell r="C6291" t="str">
            <v>D03前升降手柄电泳总成</v>
          </cell>
        </row>
        <row r="6292">
          <cell r="A6292" t="str">
            <v>SHT0002612</v>
          </cell>
          <cell r="B6292">
            <v>230</v>
          </cell>
          <cell r="C6292" t="str">
            <v>D03后升降手柄电泳总成</v>
          </cell>
        </row>
        <row r="6293">
          <cell r="A6293" t="str">
            <v>SHT0002613</v>
          </cell>
          <cell r="B6293">
            <v>230</v>
          </cell>
          <cell r="C6293" t="str">
            <v>上框焊接总成电泳</v>
          </cell>
        </row>
        <row r="6294">
          <cell r="A6294" t="str">
            <v>SHT0002614</v>
          </cell>
          <cell r="B6294">
            <v>220</v>
          </cell>
          <cell r="C6294" t="str">
            <v>扶手支架总成电泳</v>
          </cell>
        </row>
        <row r="6295">
          <cell r="A6295" t="str">
            <v>SHT0002614</v>
          </cell>
          <cell r="B6295">
            <v>230</v>
          </cell>
          <cell r="C6295" t="str">
            <v>扶手支架总成电泳</v>
          </cell>
        </row>
        <row r="6296">
          <cell r="A6296" t="str">
            <v>SHT0002615</v>
          </cell>
          <cell r="B6296">
            <v>230</v>
          </cell>
          <cell r="C6296" t="str">
            <v>内绞架电泳</v>
          </cell>
        </row>
        <row r="6297">
          <cell r="A6297" t="str">
            <v>SHT0002616</v>
          </cell>
          <cell r="B6297">
            <v>230</v>
          </cell>
          <cell r="C6297" t="str">
            <v>外绞架电泳</v>
          </cell>
        </row>
        <row r="6298">
          <cell r="A6298" t="str">
            <v>SHT0002617</v>
          </cell>
          <cell r="B6298">
            <v>230</v>
          </cell>
          <cell r="C6298" t="str">
            <v>主驾座框总成电泳</v>
          </cell>
        </row>
        <row r="6299">
          <cell r="A6299" t="str">
            <v>SHT0002618</v>
          </cell>
          <cell r="B6299">
            <v>230</v>
          </cell>
          <cell r="C6299" t="str">
            <v>副驾座框焊接总成电泳</v>
          </cell>
        </row>
        <row r="6300">
          <cell r="A6300" t="str">
            <v>SHT0002619</v>
          </cell>
          <cell r="B6300">
            <v>230</v>
          </cell>
          <cell r="C6300" t="str">
            <v>内绞架电泳</v>
          </cell>
        </row>
        <row r="6301">
          <cell r="A6301" t="str">
            <v>SHT0002620</v>
          </cell>
          <cell r="B6301">
            <v>230</v>
          </cell>
          <cell r="C6301" t="str">
            <v>外绞架电泳</v>
          </cell>
        </row>
        <row r="6302">
          <cell r="A6302" t="str">
            <v>SHT0002621</v>
          </cell>
          <cell r="B6302">
            <v>230</v>
          </cell>
          <cell r="C6302" t="str">
            <v>主驾座框骨架焊接总成电泳</v>
          </cell>
        </row>
        <row r="6303">
          <cell r="A6303" t="str">
            <v>SHT0002623</v>
          </cell>
          <cell r="B6303">
            <v>220</v>
          </cell>
          <cell r="C6303" t="str">
            <v>进口树脂打印碳带100*300</v>
          </cell>
        </row>
        <row r="6304">
          <cell r="A6304" t="str">
            <v>SHT0002625</v>
          </cell>
          <cell r="B6304">
            <v>230</v>
          </cell>
          <cell r="C6304" t="str">
            <v>副驾右侧主动调角器星盘</v>
          </cell>
        </row>
        <row r="6305">
          <cell r="A6305" t="str">
            <v>SHT0002626</v>
          </cell>
          <cell r="B6305">
            <v>230</v>
          </cell>
          <cell r="C6305" t="str">
            <v>主驾右侧从动调角器圆盘</v>
          </cell>
        </row>
        <row r="6306">
          <cell r="A6306" t="str">
            <v>SHT0002627</v>
          </cell>
          <cell r="B6306">
            <v>230</v>
          </cell>
          <cell r="C6306" t="str">
            <v>副驾左侧从动调角器圆盘</v>
          </cell>
        </row>
        <row r="6307">
          <cell r="A6307" t="str">
            <v>SHT0002628</v>
          </cell>
          <cell r="B6307">
            <v>230</v>
          </cell>
          <cell r="C6307" t="str">
            <v>调角器连动杆</v>
          </cell>
        </row>
        <row r="6308">
          <cell r="A6308" t="str">
            <v>SHT0002629</v>
          </cell>
          <cell r="B6308">
            <v>230</v>
          </cell>
          <cell r="C6308" t="str">
            <v>主驾左侧主动调角器星盘</v>
          </cell>
        </row>
        <row r="6309">
          <cell r="A6309" t="str">
            <v>SHT0002630</v>
          </cell>
          <cell r="B6309">
            <v>230</v>
          </cell>
          <cell r="C6309" t="str">
            <v>可变阻尼6805462</v>
          </cell>
        </row>
        <row r="6310">
          <cell r="A6310" t="str">
            <v>SHT0002632</v>
          </cell>
          <cell r="B6310">
            <v>220</v>
          </cell>
          <cell r="C6310" t="str">
            <v>副驾靠背护面总成</v>
          </cell>
        </row>
        <row r="6311">
          <cell r="A6311" t="str">
            <v>SHT0002634</v>
          </cell>
          <cell r="B6311">
            <v>220</v>
          </cell>
          <cell r="C6311" t="str">
            <v>主驾靠背骨架总成</v>
          </cell>
        </row>
        <row r="6312">
          <cell r="A6312" t="str">
            <v>SHT0002634</v>
          </cell>
          <cell r="B6312">
            <v>230</v>
          </cell>
          <cell r="C6312" t="str">
            <v>主驾靠背骨架总成</v>
          </cell>
        </row>
        <row r="6313">
          <cell r="A6313" t="str">
            <v>SHT0002635</v>
          </cell>
          <cell r="B6313">
            <v>220</v>
          </cell>
          <cell r="C6313" t="str">
            <v>副驾靠背骨架总成</v>
          </cell>
        </row>
        <row r="6314">
          <cell r="A6314" t="str">
            <v>SHT0002635</v>
          </cell>
          <cell r="B6314">
            <v>230</v>
          </cell>
          <cell r="C6314" t="str">
            <v>副驾靠背骨架总成</v>
          </cell>
        </row>
        <row r="6315">
          <cell r="A6315" t="str">
            <v>SHT0002636</v>
          </cell>
          <cell r="B6315">
            <v>230</v>
          </cell>
          <cell r="C6315" t="str">
            <v>调角器右上连接板总成电泳</v>
          </cell>
        </row>
        <row r="6316">
          <cell r="A6316" t="str">
            <v>SHT0002637</v>
          </cell>
          <cell r="B6316">
            <v>230</v>
          </cell>
          <cell r="C6316" t="str">
            <v>座垫翻折支撑钣总成电泳</v>
          </cell>
        </row>
        <row r="6317">
          <cell r="A6317" t="str">
            <v>SHT0002638</v>
          </cell>
          <cell r="B6317">
            <v>230</v>
          </cell>
          <cell r="C6317" t="str">
            <v>调角器左上连接板总成电泳</v>
          </cell>
        </row>
        <row r="6318">
          <cell r="A6318" t="str">
            <v>SHT0002639</v>
          </cell>
          <cell r="B6318">
            <v>220</v>
          </cell>
          <cell r="C6318" t="str">
            <v>副司机座框总成电泳</v>
          </cell>
        </row>
        <row r="6319">
          <cell r="A6319" t="str">
            <v>SHT0002639</v>
          </cell>
          <cell r="B6319">
            <v>230</v>
          </cell>
          <cell r="C6319" t="str">
            <v>副司机座框总成电泳</v>
          </cell>
        </row>
        <row r="6320">
          <cell r="A6320" t="str">
            <v>SHT0002640</v>
          </cell>
          <cell r="B6320">
            <v>220</v>
          </cell>
          <cell r="C6320" t="str">
            <v>副驾底支架焊接总成电泳</v>
          </cell>
        </row>
        <row r="6321">
          <cell r="A6321" t="str">
            <v>SHT0002640</v>
          </cell>
          <cell r="B6321">
            <v>230</v>
          </cell>
          <cell r="C6321" t="str">
            <v>副驾底支架焊接总成电泳</v>
          </cell>
        </row>
        <row r="6322">
          <cell r="A6322" t="str">
            <v>SHT0002642</v>
          </cell>
          <cell r="B6322">
            <v>220</v>
          </cell>
          <cell r="C6322" t="str">
            <v>驾驶员座垫前横梁总成电泳</v>
          </cell>
        </row>
        <row r="6323">
          <cell r="A6323" t="str">
            <v>SHT0002642</v>
          </cell>
          <cell r="B6323">
            <v>230</v>
          </cell>
          <cell r="C6323" t="str">
            <v>驾驶员座垫前横梁总成电泳</v>
          </cell>
        </row>
        <row r="6324">
          <cell r="A6324" t="str">
            <v>SHT0002644</v>
          </cell>
          <cell r="B6324">
            <v>230</v>
          </cell>
          <cell r="C6324" t="str">
            <v>副驾底座焊接总成电泳</v>
          </cell>
        </row>
        <row r="6325">
          <cell r="A6325" t="str">
            <v>SHT0002645</v>
          </cell>
          <cell r="B6325">
            <v>220</v>
          </cell>
          <cell r="C6325" t="str">
            <v>驾驶员座椅总成标准版</v>
          </cell>
        </row>
        <row r="6326">
          <cell r="A6326" t="str">
            <v>SHT0002646</v>
          </cell>
          <cell r="B6326">
            <v>220</v>
          </cell>
          <cell r="C6326" t="str">
            <v>副驾驶员座椅总成标准版</v>
          </cell>
        </row>
        <row r="6327">
          <cell r="A6327" t="str">
            <v>SHT0002647</v>
          </cell>
          <cell r="B6327">
            <v>210</v>
          </cell>
          <cell r="C6327" t="str">
            <v>2.0座椅调角器手柄塑件</v>
          </cell>
        </row>
        <row r="6328">
          <cell r="A6328" t="str">
            <v>SHT0002648</v>
          </cell>
          <cell r="B6328">
            <v>210</v>
          </cell>
          <cell r="C6328" t="str">
            <v>2.0座椅仰角调节手柄塑件</v>
          </cell>
        </row>
        <row r="6329">
          <cell r="A6329" t="str">
            <v>SHT0002650</v>
          </cell>
          <cell r="B6329">
            <v>220</v>
          </cell>
          <cell r="C6329" t="str">
            <v>亮白PET标签</v>
          </cell>
        </row>
        <row r="6330">
          <cell r="A6330" t="str">
            <v>SHT0002660</v>
          </cell>
          <cell r="B6330">
            <v>230</v>
          </cell>
          <cell r="C6330" t="str">
            <v>左侧调角器解锁把手电泳</v>
          </cell>
        </row>
        <row r="6331">
          <cell r="A6331" t="str">
            <v>SHT0002661</v>
          </cell>
          <cell r="B6331">
            <v>230</v>
          </cell>
          <cell r="C6331" t="str">
            <v>右侧调角器手柄钣金电泳</v>
          </cell>
        </row>
        <row r="6332">
          <cell r="A6332" t="str">
            <v>SHT0002662</v>
          </cell>
          <cell r="B6332">
            <v>230</v>
          </cell>
          <cell r="C6332" t="str">
            <v>后升降连杆总成电泳</v>
          </cell>
        </row>
        <row r="6333">
          <cell r="A6333" t="str">
            <v>SHT0002663</v>
          </cell>
          <cell r="B6333">
            <v>230</v>
          </cell>
          <cell r="C6333" t="str">
            <v>扶手支架焊接总成</v>
          </cell>
        </row>
        <row r="6334">
          <cell r="A6334" t="str">
            <v>SHT0002665</v>
          </cell>
          <cell r="B6334">
            <v>220</v>
          </cell>
          <cell r="C6334" t="str">
            <v>司机座椅纸箱</v>
          </cell>
        </row>
        <row r="6335">
          <cell r="A6335" t="str">
            <v>SHT0002666</v>
          </cell>
          <cell r="B6335">
            <v>220</v>
          </cell>
          <cell r="C6335" t="str">
            <v>副司机座椅纸箱</v>
          </cell>
        </row>
        <row r="6336">
          <cell r="A6336" t="str">
            <v>SHT0002667</v>
          </cell>
          <cell r="B6336">
            <v>220</v>
          </cell>
          <cell r="C6336" t="str">
            <v>H3司机座椅纸箱</v>
          </cell>
        </row>
        <row r="6337">
          <cell r="A6337" t="str">
            <v>SHT0002668</v>
          </cell>
          <cell r="B6337">
            <v>220</v>
          </cell>
          <cell r="C6337" t="str">
            <v>副驾靠背骨架总成</v>
          </cell>
        </row>
        <row r="6338">
          <cell r="A6338" t="str">
            <v>SHT0002668</v>
          </cell>
          <cell r="B6338">
            <v>230</v>
          </cell>
          <cell r="C6338" t="str">
            <v>副驾靠背骨架总成</v>
          </cell>
        </row>
        <row r="6339">
          <cell r="A6339" t="str">
            <v>SHT0002669</v>
          </cell>
          <cell r="B6339">
            <v>220</v>
          </cell>
          <cell r="C6339" t="str">
            <v>副驾靠背骨架总成</v>
          </cell>
        </row>
        <row r="6340">
          <cell r="A6340" t="str">
            <v>SHT0002669</v>
          </cell>
          <cell r="B6340">
            <v>230</v>
          </cell>
          <cell r="C6340" t="str">
            <v>副驾靠背骨架总成</v>
          </cell>
        </row>
        <row r="6341">
          <cell r="A6341" t="str">
            <v>SHT0002676</v>
          </cell>
          <cell r="B6341">
            <v>230</v>
          </cell>
          <cell r="C6341" t="str">
            <v>主驾靠背下连接板总成电泳</v>
          </cell>
        </row>
        <row r="6342">
          <cell r="A6342" t="str">
            <v>SHT0002677</v>
          </cell>
          <cell r="B6342">
            <v>230</v>
          </cell>
          <cell r="C6342" t="str">
            <v>主驾靠背下连接板总成</v>
          </cell>
        </row>
        <row r="6343">
          <cell r="A6343" t="str">
            <v>SHT0002678</v>
          </cell>
          <cell r="B6343">
            <v>230</v>
          </cell>
          <cell r="C6343" t="str">
            <v>副驾靠背下连接板总成电泳</v>
          </cell>
        </row>
        <row r="6344">
          <cell r="A6344" t="str">
            <v>SHT0002679</v>
          </cell>
          <cell r="B6344">
            <v>230</v>
          </cell>
          <cell r="C6344" t="str">
            <v>副驾靠背下连接板总成</v>
          </cell>
        </row>
        <row r="6345">
          <cell r="A6345" t="str">
            <v>SHT0002680</v>
          </cell>
          <cell r="B6345">
            <v>220</v>
          </cell>
          <cell r="C6345" t="str">
            <v>主驾支腿焊接总成电泳</v>
          </cell>
        </row>
        <row r="6346">
          <cell r="A6346" t="str">
            <v>SHT0002680</v>
          </cell>
          <cell r="B6346">
            <v>230</v>
          </cell>
          <cell r="C6346" t="str">
            <v>主驾支腿焊接总成电泳</v>
          </cell>
        </row>
        <row r="6347">
          <cell r="A6347" t="str">
            <v>SHT0002681</v>
          </cell>
          <cell r="B6347">
            <v>220</v>
          </cell>
          <cell r="C6347" t="str">
            <v>副驾支腿焊接总成电泳</v>
          </cell>
        </row>
        <row r="6348">
          <cell r="A6348" t="str">
            <v>SHT0002681</v>
          </cell>
          <cell r="B6348">
            <v>230</v>
          </cell>
          <cell r="C6348" t="str">
            <v>副驾支腿焊接总成电泳</v>
          </cell>
        </row>
        <row r="6349">
          <cell r="A6349" t="str">
            <v>SHT0002683</v>
          </cell>
          <cell r="B6349">
            <v>230</v>
          </cell>
          <cell r="C6349" t="str">
            <v>主驾座框骨架焊接总成电泳</v>
          </cell>
        </row>
        <row r="6350">
          <cell r="A6350" t="str">
            <v>SHT0002684</v>
          </cell>
          <cell r="B6350">
            <v>230</v>
          </cell>
          <cell r="C6350" t="str">
            <v>前升降手柄焊接总成电泳</v>
          </cell>
        </row>
        <row r="6351">
          <cell r="A6351" t="str">
            <v>SHT0002685</v>
          </cell>
          <cell r="B6351">
            <v>230</v>
          </cell>
          <cell r="C6351" t="str">
            <v>后升降手柄焊接总成电泳</v>
          </cell>
        </row>
        <row r="6352">
          <cell r="A6352" t="str">
            <v>SHT0002686</v>
          </cell>
          <cell r="B6352">
            <v>230</v>
          </cell>
          <cell r="C6352" t="str">
            <v>上框焊接组件电泳</v>
          </cell>
        </row>
        <row r="6353">
          <cell r="A6353" t="str">
            <v>SHT0002687</v>
          </cell>
          <cell r="B6353">
            <v>230</v>
          </cell>
          <cell r="C6353" t="str">
            <v>主驾座框骨架焊接总成电泳</v>
          </cell>
        </row>
        <row r="6354">
          <cell r="A6354" t="str">
            <v>SHT0002688</v>
          </cell>
          <cell r="B6354">
            <v>230</v>
          </cell>
          <cell r="C6354" t="str">
            <v>副驾座框骨架焊接总成电泳</v>
          </cell>
        </row>
        <row r="6355">
          <cell r="A6355" t="str">
            <v>SHT0002689</v>
          </cell>
          <cell r="B6355">
            <v>230</v>
          </cell>
          <cell r="C6355" t="str">
            <v>副驾前升降手柄组件电泳</v>
          </cell>
        </row>
        <row r="6356">
          <cell r="A6356" t="str">
            <v>SHT0002690</v>
          </cell>
          <cell r="B6356">
            <v>230</v>
          </cell>
          <cell r="C6356" t="str">
            <v>副驾后升降手柄组件电泳</v>
          </cell>
        </row>
        <row r="6357">
          <cell r="A6357" t="str">
            <v>SHT0002693</v>
          </cell>
          <cell r="B6357">
            <v>220</v>
          </cell>
          <cell r="C6357" t="str">
            <v>线束接插件</v>
          </cell>
        </row>
        <row r="6358">
          <cell r="A6358" t="str">
            <v>SHT0002694</v>
          </cell>
          <cell r="B6358">
            <v>210</v>
          </cell>
          <cell r="C6358" t="str">
            <v>一汽调角器手柄塑件</v>
          </cell>
        </row>
        <row r="6359">
          <cell r="A6359" t="str">
            <v>SHT0002697</v>
          </cell>
          <cell r="B6359">
            <v>210</v>
          </cell>
          <cell r="C6359" t="str">
            <v>2.0右舵仰角调节手柄塑件</v>
          </cell>
        </row>
        <row r="6360">
          <cell r="A6360" t="str">
            <v>SHT0002698</v>
          </cell>
          <cell r="B6360">
            <v>210</v>
          </cell>
          <cell r="C6360" t="str">
            <v>2.0右舵调角器手柄塑件</v>
          </cell>
        </row>
        <row r="6361">
          <cell r="A6361" t="str">
            <v>SHT0002699</v>
          </cell>
          <cell r="B6361">
            <v>230</v>
          </cell>
          <cell r="C6361" t="str">
            <v>下框焊接总成电泳</v>
          </cell>
        </row>
        <row r="6362">
          <cell r="A6362" t="str">
            <v>SHT0002701</v>
          </cell>
          <cell r="B6362">
            <v>220</v>
          </cell>
          <cell r="C6362" t="str">
            <v>2490上卧铺骨架木板</v>
          </cell>
        </row>
        <row r="6363">
          <cell r="A6363" t="str">
            <v>SHT0002703</v>
          </cell>
          <cell r="B6363">
            <v>230</v>
          </cell>
          <cell r="C6363" t="str">
            <v>主驾座框焊接总成电泳</v>
          </cell>
        </row>
        <row r="6364">
          <cell r="A6364" t="str">
            <v>SHT0002704</v>
          </cell>
          <cell r="B6364">
            <v>220</v>
          </cell>
          <cell r="C6364" t="str">
            <v>驾驶员靠背焊接总成电泳</v>
          </cell>
        </row>
        <row r="6365">
          <cell r="A6365" t="str">
            <v>SHT0002704</v>
          </cell>
          <cell r="B6365">
            <v>230</v>
          </cell>
          <cell r="C6365" t="str">
            <v>驾驶员靠背焊接总成电泳</v>
          </cell>
        </row>
        <row r="6366">
          <cell r="A6366" t="str">
            <v>SHT0002707</v>
          </cell>
          <cell r="B6366">
            <v>230</v>
          </cell>
          <cell r="C6366" t="str">
            <v>P203调角器纸箱</v>
          </cell>
        </row>
        <row r="6367">
          <cell r="A6367" t="str">
            <v>SHT0002708</v>
          </cell>
          <cell r="B6367">
            <v>230</v>
          </cell>
          <cell r="C6367" t="str">
            <v>驾驶员靠背支撑钢丝总成</v>
          </cell>
        </row>
        <row r="6368">
          <cell r="A6368" t="str">
            <v>SHT0002714</v>
          </cell>
          <cell r="B6368">
            <v>230</v>
          </cell>
          <cell r="C6368" t="str">
            <v>机械减震器总成</v>
          </cell>
        </row>
        <row r="6369">
          <cell r="A6369" t="str">
            <v>SHT0002724</v>
          </cell>
          <cell r="B6369">
            <v>220</v>
          </cell>
          <cell r="C6369" t="str">
            <v>靠背杂物盒总成</v>
          </cell>
        </row>
        <row r="6370">
          <cell r="A6370" t="str">
            <v>SHT0002726</v>
          </cell>
          <cell r="B6370">
            <v>230</v>
          </cell>
          <cell r="C6370" t="str">
            <v>L5000扶手支架料片</v>
          </cell>
        </row>
        <row r="6371">
          <cell r="A6371" t="str">
            <v>SHT0002727</v>
          </cell>
          <cell r="B6371">
            <v>220</v>
          </cell>
          <cell r="C6371" t="str">
            <v>司机靠背无纺布</v>
          </cell>
        </row>
        <row r="6372">
          <cell r="A6372" t="str">
            <v>SHT0002728</v>
          </cell>
          <cell r="B6372">
            <v>230</v>
          </cell>
          <cell r="C6372" t="str">
            <v>扶手支架总成电泳</v>
          </cell>
        </row>
        <row r="6373">
          <cell r="A6373" t="str">
            <v>SHT0002729</v>
          </cell>
          <cell r="B6373">
            <v>230</v>
          </cell>
          <cell r="C6373" t="str">
            <v>副驾中间安全带导向钢丝</v>
          </cell>
        </row>
        <row r="6374">
          <cell r="A6374" t="str">
            <v>SHT0002730</v>
          </cell>
          <cell r="B6374">
            <v>230</v>
          </cell>
          <cell r="C6374" t="str">
            <v>主驾下左安全带导向钢丝</v>
          </cell>
        </row>
        <row r="6375">
          <cell r="A6375" t="str">
            <v>SHT0002731</v>
          </cell>
          <cell r="B6375">
            <v>230</v>
          </cell>
          <cell r="C6375" t="str">
            <v>副驾下右安全带导向钢丝</v>
          </cell>
        </row>
        <row r="6376">
          <cell r="A6376" t="str">
            <v>SHT0002732</v>
          </cell>
          <cell r="B6376">
            <v>230</v>
          </cell>
          <cell r="C6376" t="str">
            <v>主驾上左安全带导向钢丝</v>
          </cell>
        </row>
        <row r="6377">
          <cell r="A6377" t="str">
            <v>SHT0002733</v>
          </cell>
          <cell r="B6377">
            <v>230</v>
          </cell>
          <cell r="C6377" t="str">
            <v>副驾上右安全带导向钢丝</v>
          </cell>
        </row>
        <row r="6378">
          <cell r="A6378" t="str">
            <v>SHT0002734</v>
          </cell>
          <cell r="B6378">
            <v>230</v>
          </cell>
          <cell r="C6378" t="str">
            <v>C32B调角器纸箱</v>
          </cell>
        </row>
        <row r="6379">
          <cell r="A6379" t="str">
            <v>SHT0002735</v>
          </cell>
          <cell r="B6379">
            <v>230</v>
          </cell>
          <cell r="C6379" t="str">
            <v>调角器解锁手柄右电泳</v>
          </cell>
        </row>
        <row r="6380">
          <cell r="A6380" t="str">
            <v>SHT0002736</v>
          </cell>
          <cell r="B6380">
            <v>220</v>
          </cell>
          <cell r="C6380" t="str">
            <v>H4正驾底座模块包装箱</v>
          </cell>
        </row>
        <row r="6381">
          <cell r="A6381" t="str">
            <v>SHT0002737</v>
          </cell>
          <cell r="B6381">
            <v>230</v>
          </cell>
          <cell r="C6381" t="str">
            <v>主驾中间安全带导向钢丝</v>
          </cell>
        </row>
        <row r="6382">
          <cell r="A6382" t="str">
            <v>SHT0002738</v>
          </cell>
          <cell r="B6382">
            <v>230</v>
          </cell>
          <cell r="C6382" t="str">
            <v>大运靠背主管</v>
          </cell>
        </row>
        <row r="6383">
          <cell r="A6383" t="str">
            <v>SHT0002739</v>
          </cell>
          <cell r="B6383">
            <v>230</v>
          </cell>
          <cell r="C6383" t="str">
            <v>大运靠背下连接管</v>
          </cell>
        </row>
        <row r="6384">
          <cell r="A6384" t="str">
            <v>SHT0002740</v>
          </cell>
          <cell r="B6384">
            <v>230</v>
          </cell>
          <cell r="C6384" t="str">
            <v>背骨架上横向支撑钢带</v>
          </cell>
        </row>
        <row r="6385">
          <cell r="A6385" t="str">
            <v>SHT0002741</v>
          </cell>
          <cell r="B6385">
            <v>230</v>
          </cell>
          <cell r="C6385" t="str">
            <v>背骨架下横向支撑钢带</v>
          </cell>
        </row>
        <row r="6386">
          <cell r="A6386" t="str">
            <v>SHT0002742</v>
          </cell>
          <cell r="B6386">
            <v>230</v>
          </cell>
          <cell r="C6386" t="str">
            <v>背骨架纵向支撑钢带</v>
          </cell>
        </row>
        <row r="6387">
          <cell r="A6387" t="str">
            <v>SHT0002743</v>
          </cell>
          <cell r="B6387">
            <v>230</v>
          </cell>
          <cell r="C6387" t="str">
            <v>大运靠背骨架焊接总成</v>
          </cell>
        </row>
        <row r="6388">
          <cell r="A6388" t="str">
            <v>SHT0002744</v>
          </cell>
          <cell r="B6388">
            <v>230</v>
          </cell>
          <cell r="C6388" t="str">
            <v>大运靠背支撑钢丝右</v>
          </cell>
        </row>
        <row r="6389">
          <cell r="A6389" t="str">
            <v>SHT0002745</v>
          </cell>
          <cell r="B6389">
            <v>230</v>
          </cell>
          <cell r="C6389" t="str">
            <v>调角器右下连接板组件电泳</v>
          </cell>
        </row>
        <row r="6390">
          <cell r="A6390" t="str">
            <v>SHT0002746</v>
          </cell>
          <cell r="B6390">
            <v>230</v>
          </cell>
          <cell r="C6390" t="str">
            <v>右侧调角器解锁把手电泳</v>
          </cell>
        </row>
        <row r="6391">
          <cell r="A6391" t="str">
            <v>SHT0002747</v>
          </cell>
          <cell r="B6391">
            <v>230</v>
          </cell>
          <cell r="C6391" t="str">
            <v>调角器左下连接板组件电泳</v>
          </cell>
        </row>
        <row r="6392">
          <cell r="A6392" t="str">
            <v>SHT0002748</v>
          </cell>
          <cell r="B6392">
            <v>220</v>
          </cell>
          <cell r="C6392" t="str">
            <v>11款右舵底座模块化</v>
          </cell>
        </row>
        <row r="6393">
          <cell r="A6393" t="str">
            <v>SHT0002748</v>
          </cell>
          <cell r="B6393">
            <v>230</v>
          </cell>
          <cell r="C6393" t="str">
            <v>11款右舵底座模块化</v>
          </cell>
        </row>
        <row r="6394">
          <cell r="A6394" t="str">
            <v>SHT0002749</v>
          </cell>
          <cell r="B6394">
            <v>220</v>
          </cell>
          <cell r="C6394" t="str">
            <v>右舵标准底座模块化</v>
          </cell>
        </row>
        <row r="6395">
          <cell r="A6395" t="str">
            <v>SHT0002749</v>
          </cell>
          <cell r="B6395">
            <v>230</v>
          </cell>
          <cell r="C6395" t="str">
            <v>右舵标准底座模块化</v>
          </cell>
        </row>
        <row r="6396">
          <cell r="A6396" t="str">
            <v>SHT0002752</v>
          </cell>
          <cell r="B6396">
            <v>230</v>
          </cell>
          <cell r="C6396" t="str">
            <v>连接板2无轴右一汽</v>
          </cell>
        </row>
        <row r="6397">
          <cell r="A6397" t="str">
            <v>SHT0002753</v>
          </cell>
          <cell r="B6397">
            <v>230</v>
          </cell>
          <cell r="C6397" t="str">
            <v>连接板2无轴左一汽</v>
          </cell>
        </row>
        <row r="6398">
          <cell r="A6398" t="str">
            <v>SHT0002754</v>
          </cell>
          <cell r="B6398">
            <v>230</v>
          </cell>
          <cell r="C6398" t="str">
            <v>连杆板2(后）右</v>
          </cell>
        </row>
        <row r="6399">
          <cell r="A6399" t="str">
            <v>SHT0002755</v>
          </cell>
          <cell r="B6399">
            <v>220</v>
          </cell>
          <cell r="C6399" t="str">
            <v>驾驶员安全带总成</v>
          </cell>
        </row>
        <row r="6400">
          <cell r="A6400" t="str">
            <v>SHT0002756</v>
          </cell>
          <cell r="B6400">
            <v>220</v>
          </cell>
          <cell r="C6400" t="str">
            <v>副驾驶员安全带总成</v>
          </cell>
        </row>
        <row r="6401">
          <cell r="A6401" t="str">
            <v>SHT0002758</v>
          </cell>
          <cell r="B6401">
            <v>220</v>
          </cell>
          <cell r="C6401" t="str">
            <v>2490上卧铺骨架木板右舵</v>
          </cell>
        </row>
        <row r="6402">
          <cell r="A6402" t="str">
            <v>SHT0002759</v>
          </cell>
          <cell r="B6402">
            <v>220</v>
          </cell>
          <cell r="C6402" t="str">
            <v>坐垫翻折限位钣金电泳</v>
          </cell>
        </row>
        <row r="6403">
          <cell r="A6403" t="str">
            <v>SHT0002759</v>
          </cell>
          <cell r="B6403">
            <v>230</v>
          </cell>
          <cell r="C6403" t="str">
            <v>坐垫翻折限位钣金电泳</v>
          </cell>
        </row>
        <row r="6404">
          <cell r="A6404" t="str">
            <v>SHT0002761</v>
          </cell>
          <cell r="B6404">
            <v>230</v>
          </cell>
          <cell r="C6404" t="str">
            <v>左靠背板</v>
          </cell>
        </row>
        <row r="6405">
          <cell r="A6405" t="str">
            <v>SHT0002762</v>
          </cell>
          <cell r="B6405">
            <v>230</v>
          </cell>
          <cell r="C6405" t="str">
            <v>右靠背板</v>
          </cell>
        </row>
        <row r="6406">
          <cell r="A6406" t="str">
            <v>SHT0002765</v>
          </cell>
          <cell r="B6406">
            <v>230</v>
          </cell>
          <cell r="C6406" t="str">
            <v>靠背骨架焊接总成</v>
          </cell>
        </row>
        <row r="6407">
          <cell r="A6407" t="str">
            <v>SHT0002766</v>
          </cell>
          <cell r="B6407">
            <v>230</v>
          </cell>
          <cell r="C6407" t="str">
            <v>驾驶员下左安全带导向钢丝</v>
          </cell>
        </row>
        <row r="6408">
          <cell r="A6408" t="str">
            <v>SHT0002767</v>
          </cell>
          <cell r="B6408">
            <v>230</v>
          </cell>
          <cell r="C6408" t="str">
            <v>副驾下左安全带导向钢丝</v>
          </cell>
        </row>
        <row r="6409">
          <cell r="A6409" t="str">
            <v>SHT0002768</v>
          </cell>
          <cell r="B6409">
            <v>220</v>
          </cell>
          <cell r="C6409" t="str">
            <v>驾驶员安全带卷轴器总成</v>
          </cell>
        </row>
        <row r="6410">
          <cell r="A6410" t="str">
            <v>SHT0002769</v>
          </cell>
          <cell r="B6410">
            <v>220</v>
          </cell>
          <cell r="C6410" t="str">
            <v>副驾安全带卷轴器总成</v>
          </cell>
        </row>
        <row r="6411">
          <cell r="A6411" t="str">
            <v>SHT0002770</v>
          </cell>
          <cell r="B6411">
            <v>220</v>
          </cell>
          <cell r="C6411" t="str">
            <v>副驾安全带锁扣总成</v>
          </cell>
        </row>
        <row r="6412">
          <cell r="A6412" t="str">
            <v>SHT0002771</v>
          </cell>
          <cell r="B6412">
            <v>230</v>
          </cell>
          <cell r="C6412" t="str">
            <v>右侧升降操作手柄（后）</v>
          </cell>
        </row>
        <row r="6413">
          <cell r="A6413" t="str">
            <v>SHT0002772</v>
          </cell>
          <cell r="B6413">
            <v>230</v>
          </cell>
          <cell r="C6413" t="str">
            <v>右侧升降操作手柄（前）</v>
          </cell>
        </row>
        <row r="6414">
          <cell r="A6414" t="str">
            <v>SHT0002773</v>
          </cell>
          <cell r="B6414">
            <v>230</v>
          </cell>
          <cell r="C6414" t="str">
            <v>坐垫翻折限位钣金电泳</v>
          </cell>
        </row>
        <row r="6415">
          <cell r="A6415" t="str">
            <v>SHT0002774</v>
          </cell>
          <cell r="B6415">
            <v>230</v>
          </cell>
          <cell r="C6415" t="str">
            <v>副驾上框后横梁电泳总成</v>
          </cell>
        </row>
        <row r="6416">
          <cell r="A6416" t="str">
            <v>SHT0002775</v>
          </cell>
          <cell r="B6416">
            <v>230</v>
          </cell>
          <cell r="C6416" t="str">
            <v>仰角凸轮钣金电泳</v>
          </cell>
        </row>
        <row r="6417">
          <cell r="A6417" t="str">
            <v>SHT0002776</v>
          </cell>
          <cell r="B6417">
            <v>230</v>
          </cell>
          <cell r="C6417" t="str">
            <v>主驾底座模块化总成</v>
          </cell>
        </row>
        <row r="6418">
          <cell r="A6418" t="str">
            <v>SHT0002777</v>
          </cell>
          <cell r="B6418">
            <v>230</v>
          </cell>
          <cell r="C6418" t="str">
            <v>主驾底座模块化总成</v>
          </cell>
        </row>
        <row r="6419">
          <cell r="A6419" t="str">
            <v>SHT0002780</v>
          </cell>
          <cell r="B6419">
            <v>230</v>
          </cell>
          <cell r="C6419" t="str">
            <v>自封袋</v>
          </cell>
        </row>
        <row r="6420">
          <cell r="A6420" t="str">
            <v>SHT0002781</v>
          </cell>
          <cell r="B6420">
            <v>220</v>
          </cell>
          <cell r="C6420" t="str">
            <v>中空板垫板5*2400*1100</v>
          </cell>
        </row>
        <row r="6421">
          <cell r="A6421" t="str">
            <v>SHT0002782</v>
          </cell>
          <cell r="B6421">
            <v>220</v>
          </cell>
          <cell r="C6421" t="str">
            <v>中空板垫板5*2400*1500</v>
          </cell>
        </row>
        <row r="6422">
          <cell r="A6422" t="str">
            <v>SHT0002787</v>
          </cell>
          <cell r="B6422">
            <v>230</v>
          </cell>
          <cell r="C6422" t="str">
            <v>自封袋280*230*16丝</v>
          </cell>
        </row>
        <row r="6423">
          <cell r="A6423" t="str">
            <v>SHT0002789</v>
          </cell>
          <cell r="B6423">
            <v>230</v>
          </cell>
          <cell r="C6423" t="str">
            <v>旋转轴支架</v>
          </cell>
        </row>
        <row r="6424">
          <cell r="A6424" t="str">
            <v>SHT0002790</v>
          </cell>
          <cell r="B6424">
            <v>230</v>
          </cell>
          <cell r="C6424" t="str">
            <v>副边调角器固定钣金件</v>
          </cell>
        </row>
        <row r="6425">
          <cell r="A6425" t="str">
            <v>SHT0002791</v>
          </cell>
          <cell r="B6425">
            <v>230</v>
          </cell>
          <cell r="C6425" t="str">
            <v>主边调角器固定钣金件</v>
          </cell>
        </row>
        <row r="6426">
          <cell r="A6426" t="str">
            <v>SHT0002792</v>
          </cell>
          <cell r="B6426">
            <v>230</v>
          </cell>
          <cell r="C6426" t="str">
            <v>后横管</v>
          </cell>
        </row>
        <row r="6427">
          <cell r="A6427" t="str">
            <v>SHT0002793</v>
          </cell>
          <cell r="B6427">
            <v>230</v>
          </cell>
          <cell r="C6427" t="str">
            <v>上纵管</v>
          </cell>
        </row>
        <row r="6428">
          <cell r="A6428" t="str">
            <v>SHT0002795</v>
          </cell>
          <cell r="B6428">
            <v>230</v>
          </cell>
          <cell r="C6428" t="str">
            <v>升降机构总成</v>
          </cell>
        </row>
        <row r="6429">
          <cell r="A6429" t="str">
            <v>SHT0002796</v>
          </cell>
          <cell r="B6429">
            <v>220</v>
          </cell>
          <cell r="C6429" t="str">
            <v>副司机座椅底座总成</v>
          </cell>
        </row>
        <row r="6430">
          <cell r="A6430" t="str">
            <v>SHT0002797</v>
          </cell>
          <cell r="B6430">
            <v>230</v>
          </cell>
          <cell r="C6430" t="str">
            <v>驾驶员座椅减振气囊总成</v>
          </cell>
        </row>
        <row r="6431">
          <cell r="A6431" t="str">
            <v>SHT0010015</v>
          </cell>
          <cell r="B6431">
            <v>220</v>
          </cell>
          <cell r="C6431" t="str">
            <v>主驾底座模块化总成</v>
          </cell>
        </row>
        <row r="6432">
          <cell r="A6432" t="str">
            <v>SHT0010015</v>
          </cell>
          <cell r="B6432">
            <v>230</v>
          </cell>
          <cell r="C6432" t="str">
            <v>主驾底座模块化总成</v>
          </cell>
        </row>
        <row r="6433">
          <cell r="A6433" t="str">
            <v>SHT0010016</v>
          </cell>
          <cell r="B6433">
            <v>220</v>
          </cell>
          <cell r="C6433" t="str">
            <v>气动腰托按钮堵盖</v>
          </cell>
        </row>
        <row r="6434">
          <cell r="A6434" t="str">
            <v>SHT0010033</v>
          </cell>
          <cell r="B6434">
            <v>220</v>
          </cell>
          <cell r="C6434" t="str">
            <v>主驾底座模块化总成</v>
          </cell>
        </row>
        <row r="6435">
          <cell r="A6435" t="str">
            <v>SHT0010033</v>
          </cell>
          <cell r="B6435">
            <v>230</v>
          </cell>
          <cell r="C6435" t="str">
            <v>主驾底座模块化总成</v>
          </cell>
        </row>
        <row r="6436">
          <cell r="A6436" t="str">
            <v>SHT0010036</v>
          </cell>
          <cell r="B6436">
            <v>220</v>
          </cell>
          <cell r="C6436" t="str">
            <v>坐盆骨架总成</v>
          </cell>
        </row>
        <row r="6437">
          <cell r="A6437" t="str">
            <v>SHT0010036</v>
          </cell>
          <cell r="B6437">
            <v>230</v>
          </cell>
          <cell r="C6437" t="str">
            <v>坐盆骨架总成</v>
          </cell>
        </row>
        <row r="6438">
          <cell r="A6438" t="str">
            <v>SHT0010038</v>
          </cell>
          <cell r="B6438">
            <v>230</v>
          </cell>
          <cell r="C6438" t="str">
            <v>坐盆钣金</v>
          </cell>
        </row>
        <row r="6439">
          <cell r="A6439" t="str">
            <v>SHT0010039</v>
          </cell>
          <cell r="B6439">
            <v>220</v>
          </cell>
          <cell r="C6439" t="str">
            <v>延伸锁止钣金</v>
          </cell>
        </row>
        <row r="6440">
          <cell r="A6440" t="str">
            <v>SHT0010039</v>
          </cell>
          <cell r="B6440">
            <v>230</v>
          </cell>
          <cell r="C6440" t="str">
            <v>延伸锁止钣金</v>
          </cell>
        </row>
        <row r="6441">
          <cell r="A6441" t="str">
            <v>SHT0010047</v>
          </cell>
          <cell r="B6441">
            <v>230</v>
          </cell>
          <cell r="C6441" t="str">
            <v>内绞架前滚轮轴</v>
          </cell>
        </row>
        <row r="6442">
          <cell r="A6442" t="str">
            <v>SHT0010049</v>
          </cell>
          <cell r="B6442">
            <v>230</v>
          </cell>
          <cell r="C6442" t="str">
            <v>内绞架后转轴</v>
          </cell>
        </row>
        <row r="6443">
          <cell r="A6443" t="str">
            <v>SHT0010050</v>
          </cell>
          <cell r="B6443">
            <v>230</v>
          </cell>
          <cell r="C6443" t="str">
            <v>内绞架支撑钣金</v>
          </cell>
        </row>
        <row r="6444">
          <cell r="A6444" t="str">
            <v>SHT0010051</v>
          </cell>
          <cell r="B6444">
            <v>230</v>
          </cell>
          <cell r="C6444" t="str">
            <v>气囊支撑钣金</v>
          </cell>
        </row>
        <row r="6445">
          <cell r="A6445" t="str">
            <v>SHT0010052</v>
          </cell>
          <cell r="B6445">
            <v>230</v>
          </cell>
          <cell r="C6445" t="str">
            <v>阻尼器上固定钣金</v>
          </cell>
        </row>
        <row r="6446">
          <cell r="A6446" t="str">
            <v>SHT0010054</v>
          </cell>
          <cell r="B6446">
            <v>230</v>
          </cell>
          <cell r="C6446" t="str">
            <v>VDC阀上固定轴</v>
          </cell>
        </row>
        <row r="6447">
          <cell r="A6447" t="str">
            <v>SHT0010057</v>
          </cell>
          <cell r="B6447">
            <v>230</v>
          </cell>
          <cell r="C6447" t="str">
            <v>外绞架支撑钣金</v>
          </cell>
        </row>
        <row r="6448">
          <cell r="A6448" t="str">
            <v>SHT0010058</v>
          </cell>
          <cell r="B6448">
            <v>230</v>
          </cell>
          <cell r="C6448" t="str">
            <v>外绞架旋转轴</v>
          </cell>
        </row>
        <row r="6449">
          <cell r="A6449" t="str">
            <v>SHT0010059</v>
          </cell>
          <cell r="B6449">
            <v>230</v>
          </cell>
          <cell r="C6449" t="str">
            <v>靠背调节角度限位片</v>
          </cell>
        </row>
        <row r="6450">
          <cell r="A6450" t="str">
            <v>SHT0010060</v>
          </cell>
          <cell r="B6450">
            <v>230</v>
          </cell>
          <cell r="C6450" t="str">
            <v>安全带上支撑钢丝</v>
          </cell>
        </row>
        <row r="6451">
          <cell r="A6451" t="str">
            <v>SHT0010064</v>
          </cell>
          <cell r="B6451">
            <v>230</v>
          </cell>
          <cell r="C6451" t="str">
            <v>靠背骨架侧边板</v>
          </cell>
        </row>
        <row r="6452">
          <cell r="A6452" t="str">
            <v>SHT0010066</v>
          </cell>
          <cell r="B6452">
            <v>230</v>
          </cell>
          <cell r="C6452" t="str">
            <v>横衬板</v>
          </cell>
        </row>
        <row r="6453">
          <cell r="A6453" t="str">
            <v>SHT0010067</v>
          </cell>
          <cell r="B6453">
            <v>230</v>
          </cell>
          <cell r="C6453" t="str">
            <v>减震器上框左右支架</v>
          </cell>
        </row>
        <row r="6454">
          <cell r="A6454" t="str">
            <v>SHT0010068</v>
          </cell>
          <cell r="B6454">
            <v>230</v>
          </cell>
          <cell r="C6454" t="str">
            <v>固定加强板焊接总成</v>
          </cell>
        </row>
        <row r="6455">
          <cell r="A6455" t="str">
            <v>SHT0010069</v>
          </cell>
          <cell r="B6455">
            <v>230</v>
          </cell>
          <cell r="C6455" t="str">
            <v>蜗簧下固定钣金</v>
          </cell>
        </row>
        <row r="6456">
          <cell r="A6456" t="str">
            <v>SHT0010070</v>
          </cell>
          <cell r="B6456">
            <v>230</v>
          </cell>
          <cell r="C6456" t="str">
            <v>扶手固定加强板1</v>
          </cell>
        </row>
        <row r="6457">
          <cell r="A6457" t="str">
            <v>SHT0010073</v>
          </cell>
          <cell r="B6457">
            <v>230</v>
          </cell>
          <cell r="C6457" t="str">
            <v>安全带上固定钣金</v>
          </cell>
        </row>
        <row r="6458">
          <cell r="A6458" t="str">
            <v>SHT0010074</v>
          </cell>
          <cell r="B6458">
            <v>230</v>
          </cell>
          <cell r="C6458" t="str">
            <v>靠背侧翼支撑钢丝</v>
          </cell>
        </row>
        <row r="6459">
          <cell r="A6459" t="str">
            <v>SHT0010076</v>
          </cell>
          <cell r="B6459">
            <v>230</v>
          </cell>
          <cell r="C6459" t="str">
            <v>靠背下U形管</v>
          </cell>
        </row>
        <row r="6460">
          <cell r="A6460" t="str">
            <v>SHT0010079</v>
          </cell>
          <cell r="B6460">
            <v>230</v>
          </cell>
          <cell r="C6460" t="str">
            <v>减震器下框左右支架钣金</v>
          </cell>
        </row>
        <row r="6461">
          <cell r="A6461" t="str">
            <v>SHT0010080</v>
          </cell>
          <cell r="B6461">
            <v>230</v>
          </cell>
          <cell r="C6461" t="str">
            <v>气囊下支撑板金</v>
          </cell>
        </row>
        <row r="6462">
          <cell r="A6462" t="str">
            <v>SHT0010081</v>
          </cell>
          <cell r="B6462">
            <v>230</v>
          </cell>
          <cell r="C6462" t="str">
            <v>靠背板支撑钢丝1</v>
          </cell>
        </row>
        <row r="6463">
          <cell r="A6463" t="str">
            <v>SHT0010120</v>
          </cell>
          <cell r="B6463">
            <v>230</v>
          </cell>
          <cell r="C6463" t="str">
            <v>座框左侧外边板</v>
          </cell>
        </row>
        <row r="6464">
          <cell r="A6464" t="str">
            <v>SHT0010121</v>
          </cell>
          <cell r="B6464">
            <v>230</v>
          </cell>
          <cell r="C6464" t="str">
            <v>座框左侧内边板</v>
          </cell>
        </row>
        <row r="6465">
          <cell r="A6465" t="str">
            <v>SHT0010122</v>
          </cell>
          <cell r="B6465">
            <v>230</v>
          </cell>
          <cell r="C6465" t="str">
            <v>座框旋转螺栓轴套</v>
          </cell>
        </row>
        <row r="6466">
          <cell r="A6466" t="str">
            <v>SHT0010124</v>
          </cell>
          <cell r="B6466">
            <v>230</v>
          </cell>
          <cell r="C6466" t="str">
            <v>座框右侧外边板</v>
          </cell>
        </row>
        <row r="6467">
          <cell r="A6467" t="str">
            <v>SHT0010125</v>
          </cell>
          <cell r="B6467">
            <v>230</v>
          </cell>
          <cell r="C6467" t="str">
            <v>座框右侧内边板</v>
          </cell>
        </row>
        <row r="6468">
          <cell r="A6468" t="str">
            <v>SHT0010128</v>
          </cell>
          <cell r="B6468">
            <v>230</v>
          </cell>
          <cell r="C6468" t="str">
            <v>仰角锁止齿板</v>
          </cell>
        </row>
        <row r="6469">
          <cell r="A6469" t="str">
            <v>SHT0010132</v>
          </cell>
          <cell r="B6469">
            <v>230</v>
          </cell>
          <cell r="C6469" t="str">
            <v>座框前连接板</v>
          </cell>
        </row>
        <row r="6470">
          <cell r="A6470" t="str">
            <v>SHT0010133</v>
          </cell>
          <cell r="B6470">
            <v>230</v>
          </cell>
          <cell r="C6470" t="str">
            <v>座框后固定管</v>
          </cell>
        </row>
        <row r="6471">
          <cell r="A6471" t="str">
            <v>SHT0010134</v>
          </cell>
          <cell r="B6471">
            <v>230</v>
          </cell>
          <cell r="C6471" t="str">
            <v>坐盆延伸固定钣金</v>
          </cell>
        </row>
        <row r="6472">
          <cell r="A6472" t="str">
            <v>SHT0010136</v>
          </cell>
          <cell r="B6472">
            <v>230</v>
          </cell>
          <cell r="C6472" t="str">
            <v>坐盆调节限位钣金</v>
          </cell>
        </row>
        <row r="6473">
          <cell r="A6473" t="str">
            <v>SHT0010179</v>
          </cell>
          <cell r="B6473">
            <v>230</v>
          </cell>
          <cell r="C6473" t="str">
            <v>上边框</v>
          </cell>
        </row>
        <row r="6474">
          <cell r="A6474" t="str">
            <v>SHT0010183</v>
          </cell>
          <cell r="B6474">
            <v>230</v>
          </cell>
          <cell r="C6474" t="str">
            <v>连接板</v>
          </cell>
        </row>
        <row r="6475">
          <cell r="A6475" t="str">
            <v>SHT0010184</v>
          </cell>
          <cell r="B6475">
            <v>230</v>
          </cell>
          <cell r="C6475" t="str">
            <v>右罩壳安装片</v>
          </cell>
        </row>
        <row r="6476">
          <cell r="A6476" t="str">
            <v>SHT0010185</v>
          </cell>
          <cell r="B6476">
            <v>230</v>
          </cell>
          <cell r="C6476" t="str">
            <v>左罩壳安装片</v>
          </cell>
        </row>
        <row r="6477">
          <cell r="A6477" t="str">
            <v>SHT0010191</v>
          </cell>
          <cell r="B6477">
            <v>230</v>
          </cell>
          <cell r="C6477" t="str">
            <v>蜗簧固定钣金片1</v>
          </cell>
        </row>
        <row r="6478">
          <cell r="A6478" t="str">
            <v>SHT0010192</v>
          </cell>
          <cell r="B6478">
            <v>230</v>
          </cell>
          <cell r="C6478" t="str">
            <v>蜗簧固定钣金片2</v>
          </cell>
        </row>
        <row r="6479">
          <cell r="A6479" t="str">
            <v>SHT0010202</v>
          </cell>
          <cell r="B6479">
            <v>230</v>
          </cell>
          <cell r="C6479" t="str">
            <v>外绞架固定块</v>
          </cell>
        </row>
        <row r="6480">
          <cell r="A6480" t="str">
            <v>SHT0010203</v>
          </cell>
          <cell r="B6480">
            <v>230</v>
          </cell>
          <cell r="C6480" t="str">
            <v>内绞架固定块</v>
          </cell>
        </row>
        <row r="6481">
          <cell r="A6481" t="str">
            <v>SHT0010206</v>
          </cell>
          <cell r="B6481">
            <v>230</v>
          </cell>
          <cell r="C6481" t="str">
            <v>上框侧支架焊接总成</v>
          </cell>
        </row>
        <row r="6482">
          <cell r="A6482" t="str">
            <v>SHT0010207</v>
          </cell>
          <cell r="B6482">
            <v>230</v>
          </cell>
          <cell r="C6482" t="str">
            <v>座框旋转轴轴套</v>
          </cell>
        </row>
        <row r="6483">
          <cell r="A6483" t="str">
            <v>SHT0010208</v>
          </cell>
          <cell r="B6483">
            <v>230</v>
          </cell>
          <cell r="C6483" t="str">
            <v>上框支架T型焊接螺母</v>
          </cell>
        </row>
        <row r="6484">
          <cell r="A6484" t="str">
            <v>SHT0010209</v>
          </cell>
          <cell r="B6484">
            <v>230</v>
          </cell>
          <cell r="C6484" t="str">
            <v>上框右侧加强板</v>
          </cell>
        </row>
        <row r="6485">
          <cell r="A6485" t="str">
            <v>SHT0010210</v>
          </cell>
          <cell r="B6485">
            <v>230</v>
          </cell>
          <cell r="C6485" t="str">
            <v>上框左侧加强板</v>
          </cell>
        </row>
        <row r="6486">
          <cell r="A6486" t="str">
            <v>SHT0010211</v>
          </cell>
          <cell r="B6486">
            <v>230</v>
          </cell>
          <cell r="C6486" t="str">
            <v>减震前横梁</v>
          </cell>
        </row>
        <row r="6487">
          <cell r="A6487" t="str">
            <v>SHT0010212</v>
          </cell>
          <cell r="B6487">
            <v>230</v>
          </cell>
          <cell r="C6487" t="str">
            <v>上框加强板</v>
          </cell>
        </row>
        <row r="6488">
          <cell r="A6488" t="str">
            <v>SHT0010213</v>
          </cell>
          <cell r="B6488">
            <v>230</v>
          </cell>
          <cell r="C6488" t="str">
            <v>座椅上限位缓冲块</v>
          </cell>
        </row>
        <row r="6489">
          <cell r="A6489" t="str">
            <v>SHT0010214</v>
          </cell>
          <cell r="B6489">
            <v>230</v>
          </cell>
          <cell r="C6489" t="str">
            <v>上框后横梁焊接总成</v>
          </cell>
        </row>
        <row r="6490">
          <cell r="A6490" t="str">
            <v>SHT0010215</v>
          </cell>
          <cell r="B6490">
            <v>230</v>
          </cell>
          <cell r="C6490" t="str">
            <v>减震器上框后横梁</v>
          </cell>
        </row>
        <row r="6491">
          <cell r="A6491" t="str">
            <v>SHT0010216</v>
          </cell>
          <cell r="B6491">
            <v>230</v>
          </cell>
          <cell r="C6491" t="str">
            <v>气囊下支撑钣金固定轴套</v>
          </cell>
        </row>
        <row r="6492">
          <cell r="A6492" t="str">
            <v>SHT0010217</v>
          </cell>
          <cell r="B6492">
            <v>230</v>
          </cell>
          <cell r="C6492" t="str">
            <v>座椅下限位缓冲块</v>
          </cell>
        </row>
        <row r="6493">
          <cell r="A6493" t="str">
            <v>SHT0010218</v>
          </cell>
          <cell r="B6493">
            <v>230</v>
          </cell>
          <cell r="C6493" t="str">
            <v>减震器连接异型螺母</v>
          </cell>
        </row>
        <row r="6494">
          <cell r="A6494" t="str">
            <v>SHT0010219</v>
          </cell>
          <cell r="B6494">
            <v>230</v>
          </cell>
          <cell r="C6494" t="str">
            <v>仰角连接异型螺母</v>
          </cell>
        </row>
        <row r="6495">
          <cell r="A6495" t="str">
            <v>SHT0010220</v>
          </cell>
          <cell r="B6495">
            <v>230</v>
          </cell>
          <cell r="C6495" t="str">
            <v>仰角连杆2</v>
          </cell>
        </row>
        <row r="6496">
          <cell r="A6496" t="str">
            <v>SHT0010224</v>
          </cell>
          <cell r="B6496">
            <v>230</v>
          </cell>
          <cell r="C6496" t="str">
            <v>仰角连杆3焊接总成</v>
          </cell>
        </row>
        <row r="6497">
          <cell r="A6497" t="str">
            <v>SHT0010225</v>
          </cell>
          <cell r="B6497">
            <v>230</v>
          </cell>
          <cell r="C6497" t="str">
            <v>仰角连杆轴</v>
          </cell>
        </row>
        <row r="6498">
          <cell r="A6498" t="str">
            <v>SHT0010226</v>
          </cell>
          <cell r="B6498">
            <v>230</v>
          </cell>
          <cell r="C6498" t="str">
            <v>仰角连杆3左侧钣金</v>
          </cell>
        </row>
        <row r="6499">
          <cell r="A6499" t="str">
            <v>SHT0010227</v>
          </cell>
          <cell r="B6499">
            <v>230</v>
          </cell>
          <cell r="C6499" t="str">
            <v>仰角连杆3右侧钣金</v>
          </cell>
        </row>
        <row r="6500">
          <cell r="A6500" t="str">
            <v>SHT0010228</v>
          </cell>
          <cell r="B6500">
            <v>230</v>
          </cell>
          <cell r="C6500" t="str">
            <v>仰角锁止钣金</v>
          </cell>
        </row>
        <row r="6501">
          <cell r="A6501" t="str">
            <v>SHT0010229</v>
          </cell>
          <cell r="B6501">
            <v>230</v>
          </cell>
          <cell r="C6501" t="str">
            <v>仰角连接杆</v>
          </cell>
        </row>
        <row r="6502">
          <cell r="A6502" t="str">
            <v>SHT0010230</v>
          </cell>
          <cell r="B6502">
            <v>230</v>
          </cell>
          <cell r="C6502" t="str">
            <v>主驾驾气囊总成</v>
          </cell>
        </row>
        <row r="6503">
          <cell r="A6503" t="str">
            <v>SHT0010231</v>
          </cell>
          <cell r="B6503">
            <v>230</v>
          </cell>
          <cell r="C6503" t="str">
            <v>3.0平台防尘罩总成</v>
          </cell>
        </row>
        <row r="6504">
          <cell r="A6504" t="str">
            <v>SHT0010240</v>
          </cell>
          <cell r="B6504">
            <v>230</v>
          </cell>
          <cell r="C6504" t="str">
            <v>防尘罩支撑钣金</v>
          </cell>
        </row>
        <row r="6505">
          <cell r="A6505" t="str">
            <v>SHT0010243</v>
          </cell>
          <cell r="B6505">
            <v>230</v>
          </cell>
          <cell r="C6505" t="str">
            <v>主驾靠背骨架焊接总成</v>
          </cell>
        </row>
        <row r="6506">
          <cell r="A6506" t="str">
            <v>SHT0010244</v>
          </cell>
          <cell r="B6506">
            <v>220</v>
          </cell>
          <cell r="C6506" t="str">
            <v>副驾靠背骨架焊接总成</v>
          </cell>
        </row>
        <row r="6507">
          <cell r="A6507" t="str">
            <v>SHT0010244</v>
          </cell>
          <cell r="B6507">
            <v>230</v>
          </cell>
          <cell r="C6507" t="str">
            <v>副驾靠背骨架焊接总成</v>
          </cell>
        </row>
        <row r="6508">
          <cell r="A6508" t="str">
            <v>SHT0010245</v>
          </cell>
          <cell r="B6508">
            <v>230</v>
          </cell>
          <cell r="C6508" t="str">
            <v>扶手固定加强板2</v>
          </cell>
        </row>
        <row r="6509">
          <cell r="A6509" t="str">
            <v>SHT0010249</v>
          </cell>
          <cell r="B6509">
            <v>230</v>
          </cell>
          <cell r="C6509" t="str">
            <v>安全带上固定加强钣金</v>
          </cell>
        </row>
        <row r="6510">
          <cell r="A6510" t="str">
            <v>SHT0010251</v>
          </cell>
          <cell r="B6510">
            <v>220</v>
          </cell>
          <cell r="C6510" t="str">
            <v>主驾高度调节机构总成</v>
          </cell>
        </row>
        <row r="6511">
          <cell r="A6511" t="str">
            <v>SHT0010256</v>
          </cell>
          <cell r="B6511">
            <v>230</v>
          </cell>
          <cell r="C6511" t="str">
            <v>调节器解锁钣金</v>
          </cell>
        </row>
        <row r="6512">
          <cell r="A6512" t="str">
            <v>SHT0010257</v>
          </cell>
          <cell r="B6512">
            <v>230</v>
          </cell>
          <cell r="C6512" t="str">
            <v>靠背调节铸件</v>
          </cell>
        </row>
        <row r="6513">
          <cell r="A6513" t="str">
            <v>SHT0010258</v>
          </cell>
          <cell r="B6513">
            <v>230</v>
          </cell>
          <cell r="C6513" t="str">
            <v>仰角解锁铸件</v>
          </cell>
        </row>
        <row r="6514">
          <cell r="A6514" t="str">
            <v>SHT0010259</v>
          </cell>
          <cell r="B6514">
            <v>230</v>
          </cell>
          <cell r="C6514" t="str">
            <v>仰角拉线靠背固定钣金</v>
          </cell>
        </row>
        <row r="6515">
          <cell r="A6515" t="str">
            <v>SHT0010260</v>
          </cell>
          <cell r="B6515">
            <v>230</v>
          </cell>
          <cell r="C6515" t="str">
            <v>仰角调节钣金</v>
          </cell>
        </row>
        <row r="6516">
          <cell r="A6516" t="str">
            <v>SHT0010261</v>
          </cell>
          <cell r="B6516">
            <v>230</v>
          </cell>
          <cell r="C6516" t="str">
            <v>罩壳固定钣金</v>
          </cell>
        </row>
        <row r="6517">
          <cell r="A6517" t="str">
            <v>SHT0010283</v>
          </cell>
          <cell r="B6517">
            <v>230</v>
          </cell>
          <cell r="C6517" t="str">
            <v>滑轨本体</v>
          </cell>
        </row>
        <row r="6518">
          <cell r="A6518" t="str">
            <v>SHT0010286</v>
          </cell>
          <cell r="B6518">
            <v>230</v>
          </cell>
          <cell r="C6518" t="str">
            <v>司机滑轨解锁手柄</v>
          </cell>
        </row>
        <row r="6519">
          <cell r="A6519" t="str">
            <v>SHT0010294</v>
          </cell>
          <cell r="B6519">
            <v>230</v>
          </cell>
          <cell r="C6519" t="str">
            <v>靠背上支撑方管</v>
          </cell>
        </row>
        <row r="6520">
          <cell r="A6520" t="str">
            <v>SHT0010296</v>
          </cell>
          <cell r="B6520">
            <v>230</v>
          </cell>
          <cell r="C6520" t="str">
            <v>调角器连动杆</v>
          </cell>
        </row>
        <row r="6521">
          <cell r="A6521" t="str">
            <v>SHT0010297</v>
          </cell>
          <cell r="B6521">
            <v>230</v>
          </cell>
          <cell r="C6521" t="str">
            <v>主驾驶主动侧圆盘</v>
          </cell>
        </row>
        <row r="6522">
          <cell r="A6522" t="str">
            <v>SHT0010299</v>
          </cell>
          <cell r="B6522">
            <v>230</v>
          </cell>
          <cell r="C6522" t="str">
            <v>靠背调节手柄安装轴</v>
          </cell>
        </row>
        <row r="6523">
          <cell r="A6523" t="str">
            <v>SHT0010300</v>
          </cell>
          <cell r="B6523">
            <v>230</v>
          </cell>
          <cell r="C6523" t="str">
            <v>主驾驶从动侧圆盘</v>
          </cell>
        </row>
        <row r="6524">
          <cell r="A6524" t="str">
            <v>SHT0010304</v>
          </cell>
          <cell r="B6524">
            <v>230</v>
          </cell>
          <cell r="C6524" t="str">
            <v>仰角解锁旋转轴</v>
          </cell>
        </row>
        <row r="6525">
          <cell r="A6525" t="str">
            <v>SHT0010306</v>
          </cell>
          <cell r="B6525">
            <v>230</v>
          </cell>
          <cell r="C6525" t="str">
            <v>阻尼器下固定钣金焊接总成</v>
          </cell>
        </row>
        <row r="6526">
          <cell r="A6526" t="str">
            <v>SHT0010307</v>
          </cell>
          <cell r="B6526">
            <v>230</v>
          </cell>
          <cell r="C6526" t="str">
            <v>减震前横梁支撑轴套</v>
          </cell>
        </row>
        <row r="6527">
          <cell r="A6527" t="str">
            <v>SHT0010313</v>
          </cell>
          <cell r="B6527">
            <v>230</v>
          </cell>
          <cell r="C6527" t="str">
            <v>阻尼器上连接螺栓</v>
          </cell>
        </row>
        <row r="6528">
          <cell r="A6528" t="str">
            <v>SHT0010314</v>
          </cell>
          <cell r="B6528">
            <v>230</v>
          </cell>
          <cell r="C6528" t="str">
            <v>阻尼器下连接螺栓</v>
          </cell>
        </row>
        <row r="6529">
          <cell r="A6529" t="str">
            <v>SHT0010315</v>
          </cell>
          <cell r="B6529">
            <v>230</v>
          </cell>
          <cell r="C6529" t="str">
            <v>座框减震器连接轴</v>
          </cell>
        </row>
        <row r="6530">
          <cell r="A6530" t="str">
            <v>SHT0010319</v>
          </cell>
          <cell r="B6530">
            <v>230</v>
          </cell>
          <cell r="C6530" t="str">
            <v>减震器上框连接螺栓</v>
          </cell>
        </row>
        <row r="6531">
          <cell r="A6531" t="str">
            <v>SHT0010320</v>
          </cell>
          <cell r="B6531">
            <v>230</v>
          </cell>
          <cell r="C6531" t="str">
            <v>仰角调节组件</v>
          </cell>
        </row>
        <row r="6532">
          <cell r="A6532" t="str">
            <v>SHT0010331</v>
          </cell>
          <cell r="B6532">
            <v>210</v>
          </cell>
          <cell r="C6532" t="str">
            <v>驾驶员左侧罩壳</v>
          </cell>
        </row>
        <row r="6533">
          <cell r="A6533" t="str">
            <v>SHT0010331</v>
          </cell>
          <cell r="B6533">
            <v>220</v>
          </cell>
          <cell r="C6533" t="str">
            <v>驾驶员左侧罩壳</v>
          </cell>
        </row>
        <row r="6534">
          <cell r="A6534" t="str">
            <v>SHT0010332</v>
          </cell>
          <cell r="B6534">
            <v>210</v>
          </cell>
          <cell r="C6534" t="str">
            <v>驾驶员标配前罩壳</v>
          </cell>
        </row>
        <row r="6535">
          <cell r="A6535" t="str">
            <v>SHT0010332</v>
          </cell>
          <cell r="B6535">
            <v>220</v>
          </cell>
          <cell r="C6535" t="str">
            <v>驾驶员标配前罩壳</v>
          </cell>
        </row>
        <row r="6536">
          <cell r="A6536" t="str">
            <v>SHT0010333</v>
          </cell>
          <cell r="B6536">
            <v>210</v>
          </cell>
          <cell r="C6536" t="str">
            <v>驾驶员右侧罩壳</v>
          </cell>
        </row>
        <row r="6537">
          <cell r="A6537" t="str">
            <v>SHT0010333</v>
          </cell>
          <cell r="B6537">
            <v>220</v>
          </cell>
          <cell r="C6537" t="str">
            <v>驾驶员右侧罩壳</v>
          </cell>
        </row>
        <row r="6538">
          <cell r="A6538" t="str">
            <v>SHT0010335</v>
          </cell>
          <cell r="B6538">
            <v>210</v>
          </cell>
          <cell r="C6538" t="str">
            <v>驾驶员靠背调节手柄总成</v>
          </cell>
        </row>
        <row r="6539">
          <cell r="A6539" t="str">
            <v>SHT0010335</v>
          </cell>
          <cell r="B6539">
            <v>220</v>
          </cell>
          <cell r="C6539" t="str">
            <v>驾驶员靠背调节手柄总成</v>
          </cell>
        </row>
        <row r="6540">
          <cell r="A6540" t="str">
            <v>SHT0010336</v>
          </cell>
          <cell r="B6540">
            <v>210</v>
          </cell>
          <cell r="C6540" t="str">
            <v>驾驶员靠背调节手柄</v>
          </cell>
        </row>
        <row r="6541">
          <cell r="A6541" t="str">
            <v>SHT0010336</v>
          </cell>
          <cell r="B6541">
            <v>220</v>
          </cell>
          <cell r="C6541" t="str">
            <v>驾驶员靠背调节手柄</v>
          </cell>
        </row>
        <row r="6542">
          <cell r="A6542" t="str">
            <v>SHT0010354</v>
          </cell>
          <cell r="B6542">
            <v>210</v>
          </cell>
          <cell r="C6542" t="str">
            <v>坐盆延伸手柄</v>
          </cell>
        </row>
        <row r="6543">
          <cell r="A6543" t="str">
            <v>SHT0010354</v>
          </cell>
          <cell r="B6543">
            <v>220</v>
          </cell>
          <cell r="C6543" t="str">
            <v>坐盆延伸手柄</v>
          </cell>
        </row>
        <row r="6544">
          <cell r="A6544" t="str">
            <v>SHT0010356</v>
          </cell>
          <cell r="B6544">
            <v>210</v>
          </cell>
          <cell r="C6544" t="str">
            <v>靠背调节手柄销轴</v>
          </cell>
        </row>
        <row r="6545">
          <cell r="A6545" t="str">
            <v>SHT0010356</v>
          </cell>
          <cell r="B6545">
            <v>230</v>
          </cell>
          <cell r="C6545" t="str">
            <v>靠背调节手柄销轴</v>
          </cell>
        </row>
        <row r="6546">
          <cell r="A6546" t="str">
            <v>SHT0010365</v>
          </cell>
          <cell r="B6546">
            <v>210</v>
          </cell>
          <cell r="C6546" t="str">
            <v>安全带吊环罩壳</v>
          </cell>
        </row>
        <row r="6547">
          <cell r="A6547" t="str">
            <v>SHT0010365</v>
          </cell>
          <cell r="B6547">
            <v>220</v>
          </cell>
          <cell r="C6547" t="str">
            <v>安全带吊环罩壳</v>
          </cell>
        </row>
        <row r="6548">
          <cell r="A6548" t="str">
            <v>SHT0010368</v>
          </cell>
          <cell r="B6548">
            <v>230</v>
          </cell>
          <cell r="C6548" t="str">
            <v>副司机安全带上固定钣金</v>
          </cell>
        </row>
        <row r="6549">
          <cell r="A6549" t="str">
            <v>SHT0010369</v>
          </cell>
          <cell r="B6549">
            <v>230</v>
          </cell>
          <cell r="C6549" t="str">
            <v>副驾安全带上固定加强钣金</v>
          </cell>
        </row>
        <row r="6550">
          <cell r="A6550" t="str">
            <v>SHT0010370</v>
          </cell>
          <cell r="B6550">
            <v>230</v>
          </cell>
          <cell r="C6550" t="str">
            <v>坐垫翻折支撑钣金左</v>
          </cell>
        </row>
        <row r="6551">
          <cell r="A6551" t="str">
            <v>SHT0010371</v>
          </cell>
          <cell r="B6551">
            <v>230</v>
          </cell>
          <cell r="C6551" t="str">
            <v>坐垫翻折支撑钣金右</v>
          </cell>
        </row>
        <row r="6552">
          <cell r="A6552" t="str">
            <v>SHT0010372</v>
          </cell>
          <cell r="B6552">
            <v>230</v>
          </cell>
          <cell r="C6552" t="str">
            <v>坐垫翻折限位钣金</v>
          </cell>
        </row>
        <row r="6553">
          <cell r="A6553" t="str">
            <v>SHT0010373</v>
          </cell>
          <cell r="B6553">
            <v>230</v>
          </cell>
          <cell r="C6553" t="str">
            <v>可变阻尼器总成</v>
          </cell>
        </row>
        <row r="6554">
          <cell r="A6554" t="str">
            <v>SHT0010376</v>
          </cell>
          <cell r="B6554">
            <v>220</v>
          </cell>
          <cell r="C6554" t="str">
            <v>主驾底座模块化总成</v>
          </cell>
        </row>
        <row r="6555">
          <cell r="A6555" t="str">
            <v>SHT0010376</v>
          </cell>
          <cell r="B6555">
            <v>230</v>
          </cell>
          <cell r="C6555" t="str">
            <v>主驾底座模块化总成</v>
          </cell>
        </row>
        <row r="6556">
          <cell r="A6556" t="str">
            <v>SHT0010383</v>
          </cell>
          <cell r="B6556">
            <v>230</v>
          </cell>
          <cell r="C6556" t="str">
            <v>仰角调节拉线</v>
          </cell>
        </row>
        <row r="6557">
          <cell r="A6557" t="str">
            <v>SHT0010384</v>
          </cell>
          <cell r="B6557">
            <v>230</v>
          </cell>
          <cell r="C6557" t="str">
            <v>副驾蜗簧固定钣金片1</v>
          </cell>
        </row>
        <row r="6558">
          <cell r="A6558" t="str">
            <v>SHT0010385</v>
          </cell>
          <cell r="B6558">
            <v>230</v>
          </cell>
          <cell r="C6558" t="str">
            <v>坐垫翻折连接钣金左</v>
          </cell>
        </row>
        <row r="6559">
          <cell r="A6559" t="str">
            <v>SHT0010386</v>
          </cell>
          <cell r="B6559">
            <v>230</v>
          </cell>
          <cell r="C6559" t="str">
            <v>坐垫翻折连接钣金右</v>
          </cell>
        </row>
        <row r="6560">
          <cell r="A6560" t="str">
            <v>SHT0010391</v>
          </cell>
          <cell r="B6560">
            <v>230</v>
          </cell>
          <cell r="C6560" t="str">
            <v>H6右侧立板</v>
          </cell>
        </row>
        <row r="6561">
          <cell r="A6561" t="str">
            <v>SHT0010392</v>
          </cell>
          <cell r="B6561">
            <v>230</v>
          </cell>
          <cell r="C6561" t="str">
            <v>H6左侧立板</v>
          </cell>
        </row>
        <row r="6562">
          <cell r="A6562" t="str">
            <v>SHT0010393</v>
          </cell>
          <cell r="B6562">
            <v>230</v>
          </cell>
          <cell r="C6562" t="str">
            <v>H6前下支撑板</v>
          </cell>
        </row>
        <row r="6563">
          <cell r="A6563" t="str">
            <v>SHT0010394</v>
          </cell>
          <cell r="B6563">
            <v>230</v>
          </cell>
          <cell r="C6563" t="str">
            <v>H6后下支撑板</v>
          </cell>
        </row>
        <row r="6564">
          <cell r="A6564" t="str">
            <v>SHT0010395</v>
          </cell>
          <cell r="B6564">
            <v>230</v>
          </cell>
          <cell r="C6564" t="str">
            <v>H6副驾安全带固定钣金</v>
          </cell>
        </row>
        <row r="6565">
          <cell r="A6565" t="str">
            <v>SHT0010399</v>
          </cell>
          <cell r="B6565">
            <v>220</v>
          </cell>
          <cell r="C6565" t="str">
            <v>副司机靠背骨架总成</v>
          </cell>
        </row>
        <row r="6566">
          <cell r="A6566" t="str">
            <v>SHT0010399</v>
          </cell>
          <cell r="B6566">
            <v>230</v>
          </cell>
          <cell r="C6566" t="str">
            <v>副司机靠背骨架总成</v>
          </cell>
        </row>
        <row r="6567">
          <cell r="A6567" t="str">
            <v>SHT0010400</v>
          </cell>
          <cell r="B6567">
            <v>230</v>
          </cell>
          <cell r="C6567" t="str">
            <v>副司机靠背骨架焊接总成</v>
          </cell>
        </row>
        <row r="6568">
          <cell r="A6568" t="str">
            <v>SHT0010406</v>
          </cell>
          <cell r="B6568">
            <v>230</v>
          </cell>
          <cell r="C6568" t="str">
            <v>副驾驶主动侧圆盘总成</v>
          </cell>
        </row>
        <row r="6569">
          <cell r="A6569" t="str">
            <v>SHT0010408</v>
          </cell>
          <cell r="B6569">
            <v>230</v>
          </cell>
          <cell r="C6569" t="str">
            <v>坐垫翻折支撑轴套</v>
          </cell>
        </row>
        <row r="6570">
          <cell r="A6570" t="str">
            <v>SHT0010412</v>
          </cell>
          <cell r="B6570">
            <v>230</v>
          </cell>
          <cell r="C6570" t="str">
            <v>副驾驶从动侧圆盘总成</v>
          </cell>
        </row>
        <row r="6571">
          <cell r="A6571" t="str">
            <v>SHT0010413</v>
          </cell>
          <cell r="B6571">
            <v>220</v>
          </cell>
          <cell r="C6571" t="str">
            <v>扶手安装支架总成</v>
          </cell>
        </row>
        <row r="6572">
          <cell r="A6572" t="str">
            <v>SHT0010418</v>
          </cell>
          <cell r="B6572">
            <v>230</v>
          </cell>
          <cell r="C6572" t="str">
            <v>安全带上支撑钢丝</v>
          </cell>
        </row>
        <row r="6573">
          <cell r="A6573" t="str">
            <v>SHT0010427</v>
          </cell>
          <cell r="B6573">
            <v>230</v>
          </cell>
          <cell r="C6573" t="str">
            <v>副司机底座焊接总成</v>
          </cell>
        </row>
        <row r="6574">
          <cell r="A6574" t="str">
            <v>SHT0010442</v>
          </cell>
          <cell r="B6574">
            <v>230</v>
          </cell>
          <cell r="C6574" t="str">
            <v>座框前连接板</v>
          </cell>
        </row>
        <row r="6575">
          <cell r="A6575" t="str">
            <v>SHT0010446</v>
          </cell>
          <cell r="B6575">
            <v>230</v>
          </cell>
          <cell r="C6575" t="str">
            <v>销轴固定支架焊接总成</v>
          </cell>
        </row>
        <row r="6576">
          <cell r="A6576" t="str">
            <v>SHT0010450</v>
          </cell>
          <cell r="B6576">
            <v>230</v>
          </cell>
          <cell r="C6576" t="str">
            <v>减震扣组件</v>
          </cell>
        </row>
        <row r="6577">
          <cell r="A6577" t="str">
            <v>SHT0010451</v>
          </cell>
          <cell r="B6577">
            <v>230</v>
          </cell>
          <cell r="C6577" t="str">
            <v>座框前连接板焊接组件</v>
          </cell>
        </row>
        <row r="6578">
          <cell r="A6578" t="str">
            <v>SHT0010452</v>
          </cell>
          <cell r="B6578">
            <v>230</v>
          </cell>
          <cell r="C6578" t="str">
            <v>主驾上框焊接组件</v>
          </cell>
        </row>
        <row r="6579">
          <cell r="A6579" t="str">
            <v>SHT0010453</v>
          </cell>
          <cell r="B6579">
            <v>230</v>
          </cell>
          <cell r="C6579" t="str">
            <v>下框前横梁组件</v>
          </cell>
        </row>
        <row r="6580">
          <cell r="A6580" t="str">
            <v>SHT0010464</v>
          </cell>
          <cell r="B6580">
            <v>220</v>
          </cell>
          <cell r="C6580" t="str">
            <v>固定阻尼器总成</v>
          </cell>
        </row>
        <row r="6581">
          <cell r="A6581" t="str">
            <v>SHT0010464</v>
          </cell>
          <cell r="B6581">
            <v>230</v>
          </cell>
          <cell r="C6581" t="str">
            <v>固定阻尼器总成</v>
          </cell>
        </row>
        <row r="6582">
          <cell r="A6582" t="str">
            <v>SHT0010465</v>
          </cell>
          <cell r="B6582">
            <v>220</v>
          </cell>
          <cell r="C6582" t="str">
            <v>气管防护长弹簧</v>
          </cell>
        </row>
        <row r="6583">
          <cell r="A6583" t="str">
            <v>SHT0010466</v>
          </cell>
          <cell r="B6583">
            <v>230</v>
          </cell>
          <cell r="C6583" t="str">
            <v>副驾减震器焊接总成</v>
          </cell>
        </row>
        <row r="6584">
          <cell r="A6584" t="str">
            <v>SHT0010467</v>
          </cell>
          <cell r="B6584">
            <v>230</v>
          </cell>
          <cell r="C6584" t="str">
            <v>X3000副驾左前地脚</v>
          </cell>
        </row>
        <row r="6585">
          <cell r="A6585" t="str">
            <v>SHT0010468</v>
          </cell>
          <cell r="B6585">
            <v>230</v>
          </cell>
          <cell r="C6585" t="str">
            <v>X3000副驾右前地脚</v>
          </cell>
        </row>
        <row r="6586">
          <cell r="A6586" t="str">
            <v>SHT0010469</v>
          </cell>
          <cell r="B6586">
            <v>230</v>
          </cell>
          <cell r="C6586" t="str">
            <v>X3000副驾左后地脚</v>
          </cell>
        </row>
        <row r="6587">
          <cell r="A6587" t="str">
            <v>SHT0010470</v>
          </cell>
          <cell r="B6587">
            <v>230</v>
          </cell>
          <cell r="C6587" t="str">
            <v>X3000副驾右后地脚</v>
          </cell>
        </row>
        <row r="6588">
          <cell r="A6588" t="str">
            <v>SHT0010477</v>
          </cell>
          <cell r="B6588">
            <v>230</v>
          </cell>
          <cell r="C6588" t="str">
            <v>副驾底座模块化总成</v>
          </cell>
        </row>
        <row r="6589">
          <cell r="A6589" t="str">
            <v>SHT0010484</v>
          </cell>
          <cell r="B6589">
            <v>230</v>
          </cell>
          <cell r="C6589" t="str">
            <v>减震扣组件</v>
          </cell>
        </row>
        <row r="6590">
          <cell r="A6590" t="str">
            <v>SHT0010488</v>
          </cell>
          <cell r="B6590">
            <v>230</v>
          </cell>
          <cell r="C6590" t="str">
            <v>标牌固定片</v>
          </cell>
        </row>
        <row r="6591">
          <cell r="A6591" t="str">
            <v>SHT0010506</v>
          </cell>
          <cell r="B6591">
            <v>220</v>
          </cell>
          <cell r="C6591" t="str">
            <v>主驾底座模块化总成</v>
          </cell>
        </row>
        <row r="6592">
          <cell r="A6592" t="str">
            <v>SHT0010506</v>
          </cell>
          <cell r="B6592">
            <v>230</v>
          </cell>
          <cell r="C6592" t="str">
            <v>主驾底座模块化总成</v>
          </cell>
        </row>
        <row r="6593">
          <cell r="A6593" t="str">
            <v>SHT0010511</v>
          </cell>
          <cell r="B6593">
            <v>220</v>
          </cell>
          <cell r="C6593" t="str">
            <v>驾驶员座垫护面总成</v>
          </cell>
        </row>
        <row r="6594">
          <cell r="A6594" t="str">
            <v>SHT0010512</v>
          </cell>
          <cell r="B6594">
            <v>220</v>
          </cell>
          <cell r="C6594" t="str">
            <v>升降调节开关总成</v>
          </cell>
        </row>
        <row r="6595">
          <cell r="A6595" t="str">
            <v>SHT0010512</v>
          </cell>
          <cell r="B6595">
            <v>230</v>
          </cell>
          <cell r="C6595" t="str">
            <v>升降调节开关总成</v>
          </cell>
        </row>
        <row r="6596">
          <cell r="A6596" t="str">
            <v>SHT0010515</v>
          </cell>
          <cell r="B6596">
            <v>230</v>
          </cell>
          <cell r="C6596" t="str">
            <v>变阻尼拉线支架</v>
          </cell>
        </row>
        <row r="6597">
          <cell r="A6597" t="str">
            <v>SHT0010516</v>
          </cell>
          <cell r="B6597">
            <v>230</v>
          </cell>
          <cell r="C6597" t="str">
            <v>阻尼器弹簧保护架</v>
          </cell>
        </row>
        <row r="6598">
          <cell r="A6598" t="str">
            <v>SHT0010517</v>
          </cell>
          <cell r="B6598">
            <v>230</v>
          </cell>
          <cell r="C6598" t="str">
            <v>阻尼器变阻尼拨快</v>
          </cell>
        </row>
        <row r="6599">
          <cell r="A6599" t="str">
            <v>SHT0010519</v>
          </cell>
          <cell r="B6599">
            <v>220</v>
          </cell>
          <cell r="C6599" t="str">
            <v>驾驶员座垫泡沫总成</v>
          </cell>
        </row>
        <row r="6600">
          <cell r="A6600" t="str">
            <v>SHT0010520</v>
          </cell>
          <cell r="B6600">
            <v>220</v>
          </cell>
          <cell r="C6600" t="str">
            <v>变阻尼弹簧</v>
          </cell>
        </row>
        <row r="6601">
          <cell r="A6601" t="str">
            <v>SHT0010520</v>
          </cell>
          <cell r="B6601">
            <v>230</v>
          </cell>
          <cell r="C6601" t="str">
            <v>变阻尼弹簧</v>
          </cell>
        </row>
        <row r="6602">
          <cell r="A6602" t="str">
            <v>SHT0010521</v>
          </cell>
          <cell r="B6602">
            <v>230</v>
          </cell>
          <cell r="C6602" t="str">
            <v>气囊上支撑板</v>
          </cell>
        </row>
        <row r="6603">
          <cell r="A6603" t="str">
            <v>SHT0010522</v>
          </cell>
          <cell r="B6603">
            <v>230</v>
          </cell>
          <cell r="C6603" t="str">
            <v>阻尼销轴支架</v>
          </cell>
        </row>
        <row r="6604">
          <cell r="A6604" t="str">
            <v>SHT0010523</v>
          </cell>
          <cell r="B6604">
            <v>230</v>
          </cell>
          <cell r="C6604" t="str">
            <v>阻尼销轴</v>
          </cell>
        </row>
        <row r="6605">
          <cell r="A6605" t="str">
            <v>SHT0010526</v>
          </cell>
          <cell r="B6605">
            <v>210</v>
          </cell>
          <cell r="C6605" t="str">
            <v>H5延伸手柄灰</v>
          </cell>
        </row>
        <row r="6606">
          <cell r="A6606" t="str">
            <v>SHT0010547</v>
          </cell>
          <cell r="B6606">
            <v>220</v>
          </cell>
          <cell r="C6606" t="str">
            <v>驾驶员靠背护面总成</v>
          </cell>
        </row>
        <row r="6607">
          <cell r="A6607" t="str">
            <v>SHT0010554</v>
          </cell>
          <cell r="B6607">
            <v>230</v>
          </cell>
          <cell r="C6607" t="str">
            <v>副驾靠背骨架总成电泳</v>
          </cell>
        </row>
        <row r="6608">
          <cell r="A6608" t="str">
            <v>SHT0010561</v>
          </cell>
          <cell r="B6608">
            <v>220</v>
          </cell>
          <cell r="C6608" t="str">
            <v>驾驶员座垫护面总成</v>
          </cell>
        </row>
        <row r="6609">
          <cell r="A6609" t="str">
            <v>SHT0010568</v>
          </cell>
          <cell r="B6609">
            <v>220</v>
          </cell>
          <cell r="C6609" t="str">
            <v>中间座椅座垫泡沫</v>
          </cell>
        </row>
        <row r="6610">
          <cell r="A6610" t="str">
            <v>SHT0010569</v>
          </cell>
          <cell r="B6610">
            <v>220</v>
          </cell>
          <cell r="C6610" t="str">
            <v>中间座座垫护面总成</v>
          </cell>
        </row>
        <row r="6611">
          <cell r="A6611" t="str">
            <v>SHT0010572</v>
          </cell>
          <cell r="B6611">
            <v>230</v>
          </cell>
          <cell r="C6611" t="str">
            <v>座框主管</v>
          </cell>
        </row>
        <row r="6612">
          <cell r="A6612" t="str">
            <v>SHT0010573</v>
          </cell>
          <cell r="B6612">
            <v>230</v>
          </cell>
          <cell r="C6612" t="str">
            <v>竖向钢丝</v>
          </cell>
        </row>
        <row r="6613">
          <cell r="A6613" t="str">
            <v>SHT0010577</v>
          </cell>
          <cell r="B6613">
            <v>230</v>
          </cell>
          <cell r="C6613" t="str">
            <v>坐垫骨架右侧板焊接总成</v>
          </cell>
        </row>
        <row r="6614">
          <cell r="A6614" t="str">
            <v>SHT0010579</v>
          </cell>
          <cell r="B6614">
            <v>230</v>
          </cell>
          <cell r="C6614" t="str">
            <v>坐垫骨架左侧板焊接总成</v>
          </cell>
        </row>
        <row r="6615">
          <cell r="A6615" t="str">
            <v>SHT0010586</v>
          </cell>
          <cell r="B6615">
            <v>220</v>
          </cell>
          <cell r="C6615" t="str">
            <v>中间座椅靠背泡沫</v>
          </cell>
        </row>
        <row r="6616">
          <cell r="A6616" t="str">
            <v>SHT0010587</v>
          </cell>
          <cell r="B6616">
            <v>220</v>
          </cell>
          <cell r="C6616" t="str">
            <v>中间座靠背护面总成</v>
          </cell>
        </row>
        <row r="6617">
          <cell r="A6617" t="str">
            <v>SHT0010588</v>
          </cell>
          <cell r="B6617">
            <v>220</v>
          </cell>
          <cell r="C6617" t="str">
            <v>中间座椅靠背骨架焊接总成</v>
          </cell>
        </row>
        <row r="6618">
          <cell r="A6618" t="str">
            <v>SHT0010594</v>
          </cell>
          <cell r="B6618">
            <v>220</v>
          </cell>
          <cell r="C6618" t="str">
            <v>主边折叠板总成</v>
          </cell>
        </row>
        <row r="6619">
          <cell r="A6619" t="str">
            <v>SHT0010596</v>
          </cell>
          <cell r="B6619">
            <v>220</v>
          </cell>
          <cell r="C6619" t="str">
            <v>副边折叠器总成</v>
          </cell>
        </row>
        <row r="6620">
          <cell r="A6620" t="str">
            <v>SHT0010598</v>
          </cell>
          <cell r="B6620">
            <v>230</v>
          </cell>
          <cell r="C6620" t="str">
            <v>机械减震器总成</v>
          </cell>
        </row>
        <row r="6621">
          <cell r="A6621" t="str">
            <v>SHT0010601</v>
          </cell>
          <cell r="B6621">
            <v>220</v>
          </cell>
          <cell r="C6621" t="str">
            <v>安全带高调器总成</v>
          </cell>
        </row>
        <row r="6622">
          <cell r="A6622" t="str">
            <v>SHT0010616</v>
          </cell>
          <cell r="B6622">
            <v>220</v>
          </cell>
          <cell r="C6622" t="str">
            <v>副驾驶安全带卷收器总成</v>
          </cell>
        </row>
        <row r="6623">
          <cell r="A6623" t="str">
            <v>SHT0010631</v>
          </cell>
          <cell r="B6623">
            <v>230</v>
          </cell>
          <cell r="C6623" t="str">
            <v>主驾靠背骨架总成电泳</v>
          </cell>
        </row>
        <row r="6624">
          <cell r="A6624" t="str">
            <v>SHT0010636</v>
          </cell>
          <cell r="B6624">
            <v>220</v>
          </cell>
          <cell r="C6624" t="str">
            <v>主驾高配安全带总成</v>
          </cell>
        </row>
        <row r="6625">
          <cell r="A6625" t="str">
            <v>SHT0010646</v>
          </cell>
          <cell r="B6625">
            <v>230</v>
          </cell>
          <cell r="C6625" t="str">
            <v>主驾下框焊接组件</v>
          </cell>
        </row>
        <row r="6626">
          <cell r="A6626" t="str">
            <v>SHT0010657</v>
          </cell>
          <cell r="B6626">
            <v>210</v>
          </cell>
          <cell r="C6626" t="str">
            <v>驾驶员后侧罩壳</v>
          </cell>
        </row>
        <row r="6627">
          <cell r="A6627" t="str">
            <v>SHT0010657</v>
          </cell>
          <cell r="B6627">
            <v>220</v>
          </cell>
          <cell r="C6627" t="str">
            <v>驾驶员后侧罩壳</v>
          </cell>
        </row>
        <row r="6628">
          <cell r="A6628" t="str">
            <v>SHT0010667</v>
          </cell>
          <cell r="B6628">
            <v>210</v>
          </cell>
          <cell r="C6628" t="str">
            <v>高配安全带出口罩壳</v>
          </cell>
        </row>
        <row r="6629">
          <cell r="A6629" t="str">
            <v>SHT0010667</v>
          </cell>
          <cell r="B6629">
            <v>220</v>
          </cell>
          <cell r="C6629" t="str">
            <v>高配安全带出口罩壳</v>
          </cell>
        </row>
        <row r="6630">
          <cell r="A6630" t="str">
            <v>SHT0010668</v>
          </cell>
          <cell r="B6630">
            <v>210</v>
          </cell>
          <cell r="C6630" t="str">
            <v>标配安全带出口罩壳</v>
          </cell>
        </row>
        <row r="6631">
          <cell r="A6631" t="str">
            <v>SHT0010668</v>
          </cell>
          <cell r="B6631">
            <v>220</v>
          </cell>
          <cell r="C6631" t="str">
            <v>标配安全带出口罩壳</v>
          </cell>
        </row>
        <row r="6632">
          <cell r="A6632" t="str">
            <v>SHT0010671</v>
          </cell>
          <cell r="B6632">
            <v>220</v>
          </cell>
          <cell r="C6632" t="str">
            <v>扶手支架焊接组件</v>
          </cell>
        </row>
        <row r="6633">
          <cell r="A6633" t="str">
            <v>SHT0010671</v>
          </cell>
          <cell r="B6633">
            <v>230</v>
          </cell>
          <cell r="C6633" t="str">
            <v>扶手支架焊接组件</v>
          </cell>
        </row>
        <row r="6634">
          <cell r="A6634" t="str">
            <v>SHT0010672</v>
          </cell>
          <cell r="B6634">
            <v>230</v>
          </cell>
          <cell r="C6634" t="str">
            <v>横向钢丝1</v>
          </cell>
        </row>
        <row r="6635">
          <cell r="A6635" t="str">
            <v>SHT0010673</v>
          </cell>
          <cell r="B6635">
            <v>230</v>
          </cell>
          <cell r="C6635" t="str">
            <v>横向钢丝2</v>
          </cell>
        </row>
        <row r="6636">
          <cell r="A6636" t="str">
            <v>SHT0010674</v>
          </cell>
          <cell r="B6636">
            <v>210</v>
          </cell>
          <cell r="C6636" t="str">
            <v>副驾驶安全带出口罩壳</v>
          </cell>
        </row>
        <row r="6637">
          <cell r="A6637" t="str">
            <v>SHT0010674</v>
          </cell>
          <cell r="B6637">
            <v>220</v>
          </cell>
          <cell r="C6637" t="str">
            <v>副驾驶安全带出口罩壳</v>
          </cell>
        </row>
        <row r="6638">
          <cell r="A6638" t="str">
            <v>SHT0010675</v>
          </cell>
          <cell r="B6638">
            <v>210</v>
          </cell>
          <cell r="C6638" t="str">
            <v>副驾驶员副边罩壳</v>
          </cell>
        </row>
        <row r="6639">
          <cell r="A6639" t="str">
            <v>SHT0010675</v>
          </cell>
          <cell r="B6639">
            <v>220</v>
          </cell>
          <cell r="C6639" t="str">
            <v>副驾驶员副边罩壳</v>
          </cell>
        </row>
        <row r="6640">
          <cell r="A6640" t="str">
            <v>SHT0010676</v>
          </cell>
          <cell r="B6640">
            <v>210</v>
          </cell>
          <cell r="C6640" t="str">
            <v>副驾驶员主边罩壳</v>
          </cell>
        </row>
        <row r="6641">
          <cell r="A6641" t="str">
            <v>SHT0010676</v>
          </cell>
          <cell r="B6641">
            <v>220</v>
          </cell>
          <cell r="C6641" t="str">
            <v>副驾驶员主边罩壳</v>
          </cell>
        </row>
        <row r="6642">
          <cell r="A6642" t="str">
            <v>SHT0010677</v>
          </cell>
          <cell r="B6642">
            <v>210</v>
          </cell>
          <cell r="C6642" t="str">
            <v>副驾标配靠背调节手柄</v>
          </cell>
        </row>
        <row r="6643">
          <cell r="A6643" t="str">
            <v>SHT0010677</v>
          </cell>
          <cell r="B6643">
            <v>220</v>
          </cell>
          <cell r="C6643" t="str">
            <v>副驾标配靠背调节手柄</v>
          </cell>
        </row>
        <row r="6644">
          <cell r="A6644" t="str">
            <v>SHT0010689</v>
          </cell>
          <cell r="B6644">
            <v>230</v>
          </cell>
          <cell r="C6644" t="str">
            <v>副驾座框骨架总成</v>
          </cell>
        </row>
        <row r="6645">
          <cell r="A6645" t="str">
            <v>SHT0010690</v>
          </cell>
          <cell r="B6645">
            <v>230</v>
          </cell>
          <cell r="C6645" t="str">
            <v>座框主管</v>
          </cell>
        </row>
        <row r="6646">
          <cell r="A6646" t="str">
            <v>SHT0010694</v>
          </cell>
          <cell r="B6646">
            <v>230</v>
          </cell>
          <cell r="C6646" t="str">
            <v>座框后横管</v>
          </cell>
        </row>
        <row r="6647">
          <cell r="A6647" t="str">
            <v>SHT0010696</v>
          </cell>
          <cell r="B6647">
            <v>230</v>
          </cell>
          <cell r="C6647" t="str">
            <v>左旁侧板</v>
          </cell>
        </row>
        <row r="6648">
          <cell r="A6648" t="str">
            <v>SHT0010698</v>
          </cell>
          <cell r="B6648">
            <v>230</v>
          </cell>
          <cell r="C6648" t="str">
            <v>右旁侧板</v>
          </cell>
        </row>
        <row r="6649">
          <cell r="A6649" t="str">
            <v>SHT0010699</v>
          </cell>
          <cell r="B6649">
            <v>230</v>
          </cell>
          <cell r="C6649" t="str">
            <v>橡胶垫安装支架</v>
          </cell>
        </row>
        <row r="6650">
          <cell r="A6650" t="str">
            <v>SHT0010720</v>
          </cell>
          <cell r="B6650">
            <v>230</v>
          </cell>
          <cell r="C6650" t="str">
            <v>调角器解锁把手左</v>
          </cell>
        </row>
        <row r="6651">
          <cell r="A6651" t="str">
            <v>SHT0010721</v>
          </cell>
          <cell r="B6651">
            <v>230</v>
          </cell>
          <cell r="C6651" t="str">
            <v>调角器解锁把手右</v>
          </cell>
        </row>
        <row r="6652">
          <cell r="A6652" t="str">
            <v>SHT0010722</v>
          </cell>
          <cell r="B6652">
            <v>230</v>
          </cell>
          <cell r="C6652" t="str">
            <v>司机主边调角器下连接钣A</v>
          </cell>
        </row>
        <row r="6653">
          <cell r="A6653" t="str">
            <v>SHT0010723</v>
          </cell>
          <cell r="B6653">
            <v>230</v>
          </cell>
          <cell r="C6653" t="str">
            <v>司机主边调角器下连接钣B</v>
          </cell>
        </row>
        <row r="6654">
          <cell r="A6654" t="str">
            <v>SHT0010724</v>
          </cell>
          <cell r="B6654">
            <v>230</v>
          </cell>
          <cell r="C6654" t="str">
            <v>司机副边调角器下连接钣A</v>
          </cell>
        </row>
        <row r="6655">
          <cell r="A6655" t="str">
            <v>SHT0010725</v>
          </cell>
          <cell r="B6655">
            <v>230</v>
          </cell>
          <cell r="C6655" t="str">
            <v>司机副边调角器下连接钣B</v>
          </cell>
        </row>
        <row r="6656">
          <cell r="A6656" t="str">
            <v>SHT0010726</v>
          </cell>
          <cell r="B6656">
            <v>220</v>
          </cell>
          <cell r="C6656" t="str">
            <v>直通变径接头</v>
          </cell>
        </row>
        <row r="6657">
          <cell r="A6657" t="str">
            <v>SHT0010728</v>
          </cell>
          <cell r="B6657">
            <v>230</v>
          </cell>
          <cell r="C6657" t="str">
            <v>主驾靠背骨架总成电泳</v>
          </cell>
        </row>
        <row r="6658">
          <cell r="A6658" t="str">
            <v>SHT0010729</v>
          </cell>
          <cell r="B6658">
            <v>230</v>
          </cell>
          <cell r="C6658" t="str">
            <v>主驾靠背骨架总成电泳</v>
          </cell>
        </row>
        <row r="6659">
          <cell r="A6659" t="str">
            <v>SHT0010743</v>
          </cell>
          <cell r="B6659">
            <v>220</v>
          </cell>
          <cell r="C6659" t="str">
            <v>安全带带扣总成</v>
          </cell>
        </row>
        <row r="6660">
          <cell r="A6660" t="str">
            <v>SHT0010744</v>
          </cell>
          <cell r="B6660">
            <v>230</v>
          </cell>
          <cell r="C6660" t="str">
            <v>扶手固定螺母柱</v>
          </cell>
        </row>
        <row r="6661">
          <cell r="A6661" t="str">
            <v>SHT0010752</v>
          </cell>
          <cell r="B6661">
            <v>230</v>
          </cell>
          <cell r="C6661" t="str">
            <v>主驾高配靠背骨架焊接总成</v>
          </cell>
        </row>
        <row r="6662">
          <cell r="A6662" t="str">
            <v>SHT0010754</v>
          </cell>
          <cell r="B6662">
            <v>230</v>
          </cell>
          <cell r="C6662" t="str">
            <v>主驾低配靠背骨架焊接总成</v>
          </cell>
        </row>
        <row r="6663">
          <cell r="A6663" t="str">
            <v>SHT0010756</v>
          </cell>
          <cell r="B6663">
            <v>220</v>
          </cell>
          <cell r="C6663" t="str">
            <v>主驾高配靠背骨架总成</v>
          </cell>
        </row>
        <row r="6664">
          <cell r="A6664" t="str">
            <v>SHT0010756</v>
          </cell>
          <cell r="B6664">
            <v>230</v>
          </cell>
          <cell r="C6664" t="str">
            <v>主驾高配靠背骨架总成</v>
          </cell>
        </row>
        <row r="6665">
          <cell r="A6665" t="str">
            <v>SHT0010758</v>
          </cell>
          <cell r="B6665">
            <v>220</v>
          </cell>
          <cell r="C6665" t="str">
            <v>主驾低配靠背骨架总成</v>
          </cell>
        </row>
        <row r="6666">
          <cell r="A6666" t="str">
            <v>SHT0010758</v>
          </cell>
          <cell r="B6666">
            <v>230</v>
          </cell>
          <cell r="C6666" t="str">
            <v>主驾低配靠背骨架总成</v>
          </cell>
        </row>
        <row r="6667">
          <cell r="A6667" t="str">
            <v>SHT0010763</v>
          </cell>
          <cell r="B6667">
            <v>230</v>
          </cell>
          <cell r="C6667" t="str">
            <v>肩部支撑钢丝</v>
          </cell>
        </row>
        <row r="6668">
          <cell r="A6668" t="str">
            <v>SHT0010764</v>
          </cell>
          <cell r="B6668">
            <v>230</v>
          </cell>
          <cell r="C6668" t="str">
            <v>高配座椅头枕管</v>
          </cell>
        </row>
        <row r="6669">
          <cell r="A6669" t="str">
            <v>SHT0010765</v>
          </cell>
          <cell r="B6669">
            <v>230</v>
          </cell>
          <cell r="C6669" t="str">
            <v>低配座椅头枕管</v>
          </cell>
        </row>
        <row r="6670">
          <cell r="A6670" t="str">
            <v>SHT0010769</v>
          </cell>
          <cell r="B6670">
            <v>230</v>
          </cell>
          <cell r="C6670" t="str">
            <v>横衬板</v>
          </cell>
        </row>
        <row r="6671">
          <cell r="A6671" t="str">
            <v>SHT0010775</v>
          </cell>
          <cell r="B6671">
            <v>230</v>
          </cell>
          <cell r="C6671" t="str">
            <v>安全带高调机构固定板1</v>
          </cell>
        </row>
        <row r="6672">
          <cell r="A6672" t="str">
            <v>SHT0010776</v>
          </cell>
          <cell r="B6672">
            <v>230</v>
          </cell>
          <cell r="C6672" t="str">
            <v>安全带高调机构固定板2</v>
          </cell>
        </row>
        <row r="6673">
          <cell r="A6673" t="str">
            <v>SHT0010778</v>
          </cell>
          <cell r="B6673">
            <v>230</v>
          </cell>
          <cell r="C6673" t="str">
            <v>气袋腰托支撑钣金</v>
          </cell>
        </row>
        <row r="6674">
          <cell r="A6674" t="str">
            <v>SHT0010779</v>
          </cell>
          <cell r="B6674">
            <v>230</v>
          </cell>
          <cell r="C6674" t="str">
            <v>气袋腰托侧翼支撑钢丝</v>
          </cell>
        </row>
        <row r="6675">
          <cell r="A6675" t="str">
            <v>SHT0010780</v>
          </cell>
          <cell r="B6675">
            <v>230</v>
          </cell>
          <cell r="C6675" t="str">
            <v>气袋腰托下固定点焊接总成</v>
          </cell>
        </row>
        <row r="6676">
          <cell r="A6676" t="str">
            <v>SHT0010786</v>
          </cell>
          <cell r="B6676">
            <v>230</v>
          </cell>
          <cell r="C6676" t="str">
            <v>罩壳固定钣金片</v>
          </cell>
        </row>
        <row r="6677">
          <cell r="A6677" t="str">
            <v>SHT0010787</v>
          </cell>
          <cell r="B6677">
            <v>230</v>
          </cell>
          <cell r="C6677" t="str">
            <v>靠背调节手柄安装轴</v>
          </cell>
        </row>
        <row r="6678">
          <cell r="A6678" t="str">
            <v>SHT0010788</v>
          </cell>
          <cell r="B6678">
            <v>230</v>
          </cell>
          <cell r="C6678" t="str">
            <v>仰角调节限位柱</v>
          </cell>
        </row>
        <row r="6679">
          <cell r="A6679" t="str">
            <v>SHT0010798</v>
          </cell>
          <cell r="B6679">
            <v>230</v>
          </cell>
          <cell r="C6679" t="str">
            <v>靠背调节铸件(福田)</v>
          </cell>
        </row>
        <row r="6680">
          <cell r="A6680" t="str">
            <v>SHT0010802</v>
          </cell>
          <cell r="B6680">
            <v>220</v>
          </cell>
          <cell r="C6680" t="str">
            <v>延伸锁止钣金固定螺栓</v>
          </cell>
        </row>
        <row r="6681">
          <cell r="A6681" t="str">
            <v>SHT0010802</v>
          </cell>
          <cell r="B6681">
            <v>230</v>
          </cell>
          <cell r="C6681" t="str">
            <v>延伸锁止钣金固定螺栓</v>
          </cell>
        </row>
        <row r="6682">
          <cell r="A6682" t="str">
            <v>SHT0010803</v>
          </cell>
          <cell r="B6682">
            <v>230</v>
          </cell>
          <cell r="C6682" t="str">
            <v>主驾底座模块化总成</v>
          </cell>
        </row>
        <row r="6683">
          <cell r="A6683" t="str">
            <v>SHT0010807</v>
          </cell>
          <cell r="B6683">
            <v>230</v>
          </cell>
          <cell r="C6683" t="str">
            <v>外绞架固定块A</v>
          </cell>
        </row>
        <row r="6684">
          <cell r="A6684" t="str">
            <v>SHT0010808</v>
          </cell>
          <cell r="B6684">
            <v>230</v>
          </cell>
          <cell r="C6684" t="str">
            <v>外绞架固定块B</v>
          </cell>
        </row>
        <row r="6685">
          <cell r="A6685" t="str">
            <v>SHT0010809</v>
          </cell>
          <cell r="B6685">
            <v>230</v>
          </cell>
          <cell r="C6685" t="str">
            <v>水平减震缓冲块</v>
          </cell>
        </row>
        <row r="6686">
          <cell r="A6686" t="str">
            <v>SHT0010810</v>
          </cell>
          <cell r="B6686">
            <v>230</v>
          </cell>
          <cell r="C6686" t="str">
            <v>水平减震活动轴</v>
          </cell>
        </row>
        <row r="6687">
          <cell r="A6687" t="str">
            <v>SHT0010811</v>
          </cell>
          <cell r="B6687">
            <v>230</v>
          </cell>
          <cell r="C6687" t="str">
            <v>3.0滚轮</v>
          </cell>
        </row>
        <row r="6688">
          <cell r="A6688" t="str">
            <v>SHT0010816</v>
          </cell>
          <cell r="B6688">
            <v>230</v>
          </cell>
          <cell r="C6688" t="str">
            <v>仰角下限位胶敦</v>
          </cell>
        </row>
        <row r="6689">
          <cell r="A6689" t="str">
            <v>SHT0010817</v>
          </cell>
          <cell r="B6689">
            <v>230</v>
          </cell>
          <cell r="C6689" t="str">
            <v>减震前横梁焊接总成</v>
          </cell>
        </row>
        <row r="6690">
          <cell r="A6690" t="str">
            <v>SHT0010818</v>
          </cell>
          <cell r="B6690">
            <v>230</v>
          </cell>
          <cell r="C6690" t="str">
            <v>上框后横梁焊接总成</v>
          </cell>
        </row>
        <row r="6691">
          <cell r="A6691" t="str">
            <v>SHT0010819</v>
          </cell>
          <cell r="B6691">
            <v>230</v>
          </cell>
          <cell r="C6691" t="str">
            <v>水平减震解锁钣金旋转轴</v>
          </cell>
        </row>
        <row r="6692">
          <cell r="A6692" t="str">
            <v>SHT0010820</v>
          </cell>
          <cell r="B6692">
            <v>230</v>
          </cell>
          <cell r="C6692" t="str">
            <v>水平减震解锁钣金</v>
          </cell>
        </row>
        <row r="6693">
          <cell r="A6693" t="str">
            <v>SHT0010822</v>
          </cell>
          <cell r="B6693">
            <v>230</v>
          </cell>
          <cell r="C6693" t="str">
            <v>水平减震挂钩</v>
          </cell>
        </row>
        <row r="6694">
          <cell r="A6694" t="str">
            <v>SHT0010823</v>
          </cell>
          <cell r="B6694">
            <v>230</v>
          </cell>
          <cell r="C6694" t="str">
            <v>水平减震挂钩导向塑料件</v>
          </cell>
        </row>
        <row r="6695">
          <cell r="A6695" t="str">
            <v>SHT0010824</v>
          </cell>
          <cell r="B6695">
            <v>230</v>
          </cell>
          <cell r="C6695" t="str">
            <v>水平减震挂钩轴套</v>
          </cell>
        </row>
        <row r="6696">
          <cell r="A6696" t="str">
            <v>SHT0010826</v>
          </cell>
          <cell r="B6696">
            <v>230</v>
          </cell>
          <cell r="C6696" t="str">
            <v>气囊下支撑钣金焊接总成</v>
          </cell>
        </row>
        <row r="6697">
          <cell r="A6697" t="str">
            <v>SHT0010829</v>
          </cell>
          <cell r="B6697">
            <v>230</v>
          </cell>
          <cell r="C6697" t="str">
            <v>仰角小齿板连接螺母</v>
          </cell>
        </row>
        <row r="6698">
          <cell r="A6698" t="str">
            <v>SHT0010832</v>
          </cell>
          <cell r="B6698">
            <v>230</v>
          </cell>
          <cell r="C6698" t="str">
            <v>仰角调节钣金旋转轴</v>
          </cell>
        </row>
        <row r="6699">
          <cell r="A6699" t="str">
            <v>SHT0010836</v>
          </cell>
          <cell r="B6699">
            <v>230</v>
          </cell>
          <cell r="C6699" t="str">
            <v>主驾座框骨架焊接总成</v>
          </cell>
        </row>
        <row r="6700">
          <cell r="A6700" t="str">
            <v>SHT0010840</v>
          </cell>
          <cell r="B6700">
            <v>230</v>
          </cell>
          <cell r="C6700" t="str">
            <v>主驾仰角小齿板防护板</v>
          </cell>
        </row>
        <row r="6701">
          <cell r="A6701" t="str">
            <v>SHT0010841</v>
          </cell>
          <cell r="B6701">
            <v>230</v>
          </cell>
          <cell r="C6701" t="str">
            <v>仰角调节轴套</v>
          </cell>
        </row>
        <row r="6702">
          <cell r="A6702" t="str">
            <v>SHT0010842</v>
          </cell>
          <cell r="B6702">
            <v>230</v>
          </cell>
          <cell r="C6702" t="str">
            <v>主驾仰角拉线座框固定钣金</v>
          </cell>
        </row>
        <row r="6703">
          <cell r="A6703" t="str">
            <v>SHT0010843</v>
          </cell>
          <cell r="B6703">
            <v>230</v>
          </cell>
          <cell r="C6703" t="str">
            <v>座框仰角固定螺栓</v>
          </cell>
        </row>
        <row r="6704">
          <cell r="A6704" t="str">
            <v>SHT0010844</v>
          </cell>
          <cell r="B6704">
            <v>220</v>
          </cell>
          <cell r="C6704" t="str">
            <v>司机座椅底支架总成</v>
          </cell>
        </row>
        <row r="6705">
          <cell r="A6705" t="str">
            <v>SHT0010844</v>
          </cell>
          <cell r="B6705">
            <v>230</v>
          </cell>
          <cell r="C6705" t="str">
            <v>司机座椅底支架总成</v>
          </cell>
        </row>
        <row r="6706">
          <cell r="A6706" t="str">
            <v>SHT0010846</v>
          </cell>
          <cell r="B6706">
            <v>230</v>
          </cell>
          <cell r="C6706" t="str">
            <v>支架左边板</v>
          </cell>
        </row>
        <row r="6707">
          <cell r="A6707" t="str">
            <v>SHT0010848</v>
          </cell>
          <cell r="B6707">
            <v>230</v>
          </cell>
          <cell r="C6707" t="str">
            <v>支架右边板</v>
          </cell>
        </row>
        <row r="6708">
          <cell r="A6708" t="str">
            <v>SHT0010850</v>
          </cell>
          <cell r="B6708">
            <v>230</v>
          </cell>
          <cell r="C6708" t="str">
            <v>支架前板</v>
          </cell>
        </row>
        <row r="6709">
          <cell r="A6709" t="str">
            <v>SHT0010851</v>
          </cell>
          <cell r="B6709">
            <v>230</v>
          </cell>
          <cell r="C6709" t="str">
            <v>支架后板</v>
          </cell>
        </row>
        <row r="6710">
          <cell r="A6710" t="str">
            <v>SHT0010852</v>
          </cell>
          <cell r="B6710">
            <v>230</v>
          </cell>
          <cell r="C6710" t="str">
            <v>左地脚支架</v>
          </cell>
        </row>
        <row r="6711">
          <cell r="A6711" t="str">
            <v>SHT0010853</v>
          </cell>
          <cell r="B6711">
            <v>230</v>
          </cell>
          <cell r="C6711" t="str">
            <v>右地脚支架</v>
          </cell>
        </row>
        <row r="6712">
          <cell r="A6712" t="str">
            <v>SHT0010854</v>
          </cell>
          <cell r="B6712">
            <v>230</v>
          </cell>
          <cell r="C6712" t="str">
            <v>支撑钣金件</v>
          </cell>
        </row>
        <row r="6713">
          <cell r="A6713" t="str">
            <v>SHT0010871</v>
          </cell>
          <cell r="B6713">
            <v>230</v>
          </cell>
          <cell r="C6713" t="str">
            <v>角度限位片</v>
          </cell>
        </row>
        <row r="6714">
          <cell r="A6714" t="str">
            <v>SHT0010877</v>
          </cell>
          <cell r="B6714">
            <v>220</v>
          </cell>
          <cell r="C6714" t="str">
            <v>安全带高调解锁按钮限位块</v>
          </cell>
        </row>
        <row r="6715">
          <cell r="A6715" t="str">
            <v>SHT0010878</v>
          </cell>
          <cell r="B6715">
            <v>210</v>
          </cell>
          <cell r="C6715" t="str">
            <v>安全带高调解锁按钮底座</v>
          </cell>
        </row>
        <row r="6716">
          <cell r="A6716" t="str">
            <v>SHT0010878</v>
          </cell>
          <cell r="B6716">
            <v>220</v>
          </cell>
          <cell r="C6716" t="str">
            <v>安全带高调解锁按钮底座</v>
          </cell>
        </row>
        <row r="6717">
          <cell r="A6717" t="str">
            <v>SHT0010879</v>
          </cell>
          <cell r="B6717">
            <v>210</v>
          </cell>
          <cell r="C6717" t="str">
            <v>安全带高调解锁按钮</v>
          </cell>
        </row>
        <row r="6718">
          <cell r="A6718" t="str">
            <v>SHT0010879</v>
          </cell>
          <cell r="B6718">
            <v>220</v>
          </cell>
          <cell r="C6718" t="str">
            <v>安全带高调解锁按钮</v>
          </cell>
        </row>
        <row r="6719">
          <cell r="A6719" t="str">
            <v>SHT0010882</v>
          </cell>
          <cell r="B6719">
            <v>210</v>
          </cell>
          <cell r="C6719" t="str">
            <v>高配安全带出口罩壳底座</v>
          </cell>
        </row>
        <row r="6720">
          <cell r="A6720" t="str">
            <v>SHT0010882</v>
          </cell>
          <cell r="B6720">
            <v>220</v>
          </cell>
          <cell r="C6720" t="str">
            <v>高配安全带出口罩壳底座</v>
          </cell>
        </row>
        <row r="6721">
          <cell r="A6721" t="str">
            <v>SHT0010883</v>
          </cell>
          <cell r="B6721">
            <v>210</v>
          </cell>
          <cell r="C6721" t="str">
            <v>标配安全带出口罩壳底座</v>
          </cell>
        </row>
        <row r="6722">
          <cell r="A6722" t="str">
            <v>SHT0010883</v>
          </cell>
          <cell r="B6722">
            <v>220</v>
          </cell>
          <cell r="C6722" t="str">
            <v>标配安全带出口罩壳底座</v>
          </cell>
        </row>
        <row r="6723">
          <cell r="A6723" t="str">
            <v>SHT0010890</v>
          </cell>
          <cell r="B6723">
            <v>230</v>
          </cell>
          <cell r="C6723" t="str">
            <v>翻转限位钣金安装轴</v>
          </cell>
        </row>
        <row r="6724">
          <cell r="A6724" t="str">
            <v>SHT0010895</v>
          </cell>
          <cell r="B6724">
            <v>220</v>
          </cell>
          <cell r="C6724" t="str">
            <v>开口挡圈</v>
          </cell>
        </row>
        <row r="6725">
          <cell r="A6725" t="str">
            <v>SHT0010895</v>
          </cell>
          <cell r="B6725">
            <v>230</v>
          </cell>
          <cell r="C6725" t="str">
            <v>开口挡圈</v>
          </cell>
        </row>
        <row r="6726">
          <cell r="A6726" t="str">
            <v>SHT0010907</v>
          </cell>
          <cell r="B6726">
            <v>220</v>
          </cell>
          <cell r="C6726" t="str">
            <v>阻尼调节机构总成</v>
          </cell>
        </row>
        <row r="6727">
          <cell r="A6727" t="str">
            <v>SHT0010909</v>
          </cell>
          <cell r="B6727">
            <v>230</v>
          </cell>
          <cell r="C6727" t="str">
            <v>靠背调节角度限位片副边</v>
          </cell>
        </row>
        <row r="6728">
          <cell r="A6728" t="str">
            <v>SHT0010910</v>
          </cell>
          <cell r="B6728">
            <v>230</v>
          </cell>
          <cell r="C6728" t="str">
            <v>靠背调节角度限位片主边</v>
          </cell>
        </row>
        <row r="6729">
          <cell r="A6729" t="str">
            <v>SHT0010928</v>
          </cell>
          <cell r="B6729">
            <v>230</v>
          </cell>
          <cell r="C6729" t="str">
            <v>底座上连接方管</v>
          </cell>
        </row>
        <row r="6730">
          <cell r="A6730" t="str">
            <v>SHT0010935</v>
          </cell>
          <cell r="B6730">
            <v>220</v>
          </cell>
          <cell r="C6730" t="str">
            <v>驾驶员座垫护面总成</v>
          </cell>
        </row>
        <row r="6731">
          <cell r="A6731" t="str">
            <v>SHT0010936</v>
          </cell>
          <cell r="B6731">
            <v>220</v>
          </cell>
          <cell r="C6731" t="str">
            <v>驾驶员座垫护面总成</v>
          </cell>
        </row>
        <row r="6732">
          <cell r="A6732" t="str">
            <v>SHT0010937</v>
          </cell>
          <cell r="B6732">
            <v>220</v>
          </cell>
          <cell r="C6732" t="str">
            <v>驾驶员座垫护面总成</v>
          </cell>
        </row>
        <row r="6733">
          <cell r="A6733" t="str">
            <v>SHT0010938</v>
          </cell>
          <cell r="B6733">
            <v>220</v>
          </cell>
          <cell r="C6733" t="str">
            <v>驾驶员座垫泡沫总成</v>
          </cell>
        </row>
        <row r="6734">
          <cell r="A6734" t="str">
            <v>SHT0010939</v>
          </cell>
          <cell r="B6734">
            <v>230</v>
          </cell>
          <cell r="C6734" t="str">
            <v>气囊减震器总成</v>
          </cell>
        </row>
        <row r="6735">
          <cell r="A6735" t="str">
            <v>SHT0010941</v>
          </cell>
          <cell r="B6735">
            <v>220</v>
          </cell>
          <cell r="C6735" t="str">
            <v>升降速降开关气管总成</v>
          </cell>
        </row>
        <row r="6736">
          <cell r="A6736" t="str">
            <v>SHT0010941</v>
          </cell>
          <cell r="B6736">
            <v>230</v>
          </cell>
          <cell r="C6736" t="str">
            <v>升降速降开关气管总成</v>
          </cell>
        </row>
        <row r="6737">
          <cell r="A6737" t="str">
            <v>SHT0010943</v>
          </cell>
          <cell r="B6737">
            <v>230</v>
          </cell>
          <cell r="C6737" t="str">
            <v>主驾下框焊接组件</v>
          </cell>
        </row>
        <row r="6738">
          <cell r="A6738" t="str">
            <v>SHT0010944</v>
          </cell>
          <cell r="B6738">
            <v>220</v>
          </cell>
          <cell r="C6738" t="str">
            <v>副驾高配靠背骨架总成</v>
          </cell>
        </row>
        <row r="6739">
          <cell r="A6739" t="str">
            <v>SHT0010944</v>
          </cell>
          <cell r="B6739">
            <v>230</v>
          </cell>
          <cell r="C6739" t="str">
            <v>副驾高配靠背骨架总成</v>
          </cell>
        </row>
        <row r="6740">
          <cell r="A6740" t="str">
            <v>SHT0010954</v>
          </cell>
          <cell r="B6740">
            <v>220</v>
          </cell>
          <cell r="C6740" t="str">
            <v>驾驶员通风开关</v>
          </cell>
        </row>
        <row r="6741">
          <cell r="A6741" t="str">
            <v>SHT0010956</v>
          </cell>
          <cell r="B6741">
            <v>220</v>
          </cell>
          <cell r="C6741" t="str">
            <v>转接风道</v>
          </cell>
        </row>
        <row r="6742">
          <cell r="A6742" t="str">
            <v>SHT0010958</v>
          </cell>
          <cell r="B6742">
            <v>220</v>
          </cell>
          <cell r="C6742" t="str">
            <v>风扇</v>
          </cell>
        </row>
        <row r="6743">
          <cell r="A6743" t="str">
            <v>SHT0010959</v>
          </cell>
          <cell r="B6743">
            <v>220</v>
          </cell>
          <cell r="C6743" t="str">
            <v>减震钉</v>
          </cell>
        </row>
        <row r="6744">
          <cell r="A6744" t="str">
            <v>SHT0010967</v>
          </cell>
          <cell r="B6744">
            <v>220</v>
          </cell>
          <cell r="C6744" t="str">
            <v>气管防护弹簧</v>
          </cell>
        </row>
        <row r="6745">
          <cell r="A6745" t="str">
            <v>SHT0010967</v>
          </cell>
          <cell r="B6745">
            <v>230</v>
          </cell>
          <cell r="C6745" t="str">
            <v>气管防护弹簧</v>
          </cell>
        </row>
        <row r="6746">
          <cell r="A6746" t="str">
            <v>SHT0010976</v>
          </cell>
          <cell r="B6746">
            <v>210</v>
          </cell>
          <cell r="C6746" t="str">
            <v>驾驶员前罩壳</v>
          </cell>
        </row>
        <row r="6747">
          <cell r="A6747" t="str">
            <v>SHT0010976</v>
          </cell>
          <cell r="B6747">
            <v>220</v>
          </cell>
          <cell r="C6747" t="str">
            <v>驾驶员前罩壳</v>
          </cell>
        </row>
        <row r="6748">
          <cell r="A6748" t="str">
            <v>SHT0010981</v>
          </cell>
          <cell r="B6748">
            <v>210</v>
          </cell>
          <cell r="C6748" t="str">
            <v>驾驶员塑料件支撑板</v>
          </cell>
        </row>
        <row r="6749">
          <cell r="A6749" t="str">
            <v>SHT0010981</v>
          </cell>
          <cell r="B6749">
            <v>220</v>
          </cell>
          <cell r="C6749" t="str">
            <v>驾驶员塑料件支撑板</v>
          </cell>
        </row>
        <row r="6750">
          <cell r="A6750" t="str">
            <v>SHT0010982</v>
          </cell>
          <cell r="B6750">
            <v>210</v>
          </cell>
          <cell r="C6750" t="str">
            <v>X3000正司机调角器手柄</v>
          </cell>
        </row>
        <row r="6751">
          <cell r="A6751" t="str">
            <v>SHT0010982</v>
          </cell>
          <cell r="B6751">
            <v>220</v>
          </cell>
          <cell r="C6751" t="str">
            <v>X3000正司机调角器手柄</v>
          </cell>
        </row>
        <row r="6752">
          <cell r="A6752" t="str">
            <v>SHT0010983</v>
          </cell>
          <cell r="B6752">
            <v>210</v>
          </cell>
          <cell r="C6752" t="str">
            <v>X3000副司机调角器手柄</v>
          </cell>
        </row>
        <row r="6753">
          <cell r="A6753" t="str">
            <v>SHT0010983</v>
          </cell>
          <cell r="B6753">
            <v>220</v>
          </cell>
          <cell r="C6753" t="str">
            <v>X3000副司机调角器手柄</v>
          </cell>
        </row>
        <row r="6754">
          <cell r="A6754" t="str">
            <v>SHT0010984</v>
          </cell>
          <cell r="B6754">
            <v>210</v>
          </cell>
          <cell r="C6754" t="str">
            <v>X3000速降按钮(黑)</v>
          </cell>
        </row>
        <row r="6755">
          <cell r="A6755" t="str">
            <v>SHT0010985</v>
          </cell>
          <cell r="B6755">
            <v>210</v>
          </cell>
          <cell r="C6755" t="str">
            <v>X3000正司机仰角手柄</v>
          </cell>
        </row>
        <row r="6756">
          <cell r="A6756" t="str">
            <v>SHT0010985</v>
          </cell>
          <cell r="B6756">
            <v>220</v>
          </cell>
          <cell r="C6756" t="str">
            <v>X3000正司机仰角手柄</v>
          </cell>
        </row>
        <row r="6757">
          <cell r="A6757" t="str">
            <v>SHT0010995</v>
          </cell>
          <cell r="B6757">
            <v>220</v>
          </cell>
          <cell r="C6757" t="str">
            <v>驾驶员座垫总成</v>
          </cell>
        </row>
        <row r="6758">
          <cell r="A6758" t="str">
            <v>SHT0010996</v>
          </cell>
          <cell r="B6758">
            <v>220</v>
          </cell>
          <cell r="C6758" t="str">
            <v>驾驶员座垫总成</v>
          </cell>
        </row>
        <row r="6759">
          <cell r="A6759" t="str">
            <v>SHT0010997</v>
          </cell>
          <cell r="B6759">
            <v>220</v>
          </cell>
          <cell r="C6759" t="str">
            <v>驾驶员座垫总成</v>
          </cell>
        </row>
        <row r="6760">
          <cell r="A6760" t="str">
            <v>SHT0010998</v>
          </cell>
          <cell r="B6760">
            <v>220</v>
          </cell>
          <cell r="C6760" t="str">
            <v>主驾底座模块化总成</v>
          </cell>
        </row>
        <row r="6761">
          <cell r="A6761" t="str">
            <v>SHT0010998</v>
          </cell>
          <cell r="B6761">
            <v>230</v>
          </cell>
          <cell r="C6761" t="str">
            <v>主驾底座模块化总成</v>
          </cell>
        </row>
        <row r="6762">
          <cell r="A6762" t="str">
            <v>SHT0010999</v>
          </cell>
          <cell r="B6762">
            <v>230</v>
          </cell>
          <cell r="C6762" t="str">
            <v>滑轨左上连接钣焊接总成</v>
          </cell>
        </row>
        <row r="6763">
          <cell r="A6763" t="str">
            <v>SHT0011000</v>
          </cell>
          <cell r="B6763">
            <v>230</v>
          </cell>
          <cell r="C6763" t="str">
            <v>滑轨左上连接钣</v>
          </cell>
        </row>
        <row r="6764">
          <cell r="A6764" t="str">
            <v>SHT0011001</v>
          </cell>
          <cell r="B6764">
            <v>230</v>
          </cell>
          <cell r="C6764" t="str">
            <v>支撑管A</v>
          </cell>
        </row>
        <row r="6765">
          <cell r="A6765" t="str">
            <v>SHT0011002</v>
          </cell>
          <cell r="B6765">
            <v>230</v>
          </cell>
          <cell r="C6765" t="str">
            <v>支撑管B</v>
          </cell>
        </row>
        <row r="6766">
          <cell r="A6766" t="str">
            <v>SHT0011003</v>
          </cell>
          <cell r="B6766">
            <v>230</v>
          </cell>
          <cell r="C6766" t="str">
            <v>滑轨右上连接钣焊接总成</v>
          </cell>
        </row>
        <row r="6767">
          <cell r="A6767" t="str">
            <v>SHT0011004</v>
          </cell>
          <cell r="B6767">
            <v>230</v>
          </cell>
          <cell r="C6767" t="str">
            <v>滑轨右上连接钣</v>
          </cell>
        </row>
        <row r="6768">
          <cell r="A6768" t="str">
            <v>SHT0011009</v>
          </cell>
          <cell r="B6768">
            <v>230</v>
          </cell>
          <cell r="C6768" t="str">
            <v>后罩壳固定钣金</v>
          </cell>
        </row>
        <row r="6769">
          <cell r="A6769" t="str">
            <v>SHT0011010</v>
          </cell>
          <cell r="B6769">
            <v>230</v>
          </cell>
          <cell r="C6769" t="str">
            <v>防尘罩后固定支架钣金</v>
          </cell>
        </row>
        <row r="6770">
          <cell r="A6770" t="str">
            <v>SHT0011011</v>
          </cell>
          <cell r="B6770">
            <v>220</v>
          </cell>
          <cell r="C6770" t="str">
            <v>通风加热孔盖板</v>
          </cell>
        </row>
        <row r="6771">
          <cell r="A6771" t="str">
            <v>SHT0011013</v>
          </cell>
          <cell r="B6771">
            <v>230</v>
          </cell>
          <cell r="C6771" t="str">
            <v>主驾下框焊接组件电泳</v>
          </cell>
        </row>
        <row r="6772">
          <cell r="A6772" t="str">
            <v>SHT0011014</v>
          </cell>
          <cell r="B6772">
            <v>230</v>
          </cell>
          <cell r="C6772" t="str">
            <v>钢丝焊接总成</v>
          </cell>
        </row>
        <row r="6773">
          <cell r="A6773" t="str">
            <v>SHT0011018</v>
          </cell>
          <cell r="B6773">
            <v>220</v>
          </cell>
          <cell r="C6773" t="str">
            <v>副司机座椅靠背总成</v>
          </cell>
        </row>
        <row r="6774">
          <cell r="A6774" t="str">
            <v>SHT0011019</v>
          </cell>
          <cell r="B6774">
            <v>220</v>
          </cell>
          <cell r="C6774" t="str">
            <v>低配副司机靠背护面总成</v>
          </cell>
        </row>
        <row r="6775">
          <cell r="A6775" t="str">
            <v>SHT0011020</v>
          </cell>
          <cell r="B6775">
            <v>220</v>
          </cell>
          <cell r="C6775" t="str">
            <v>副驾驶员靠背泡沫总成</v>
          </cell>
        </row>
        <row r="6776">
          <cell r="A6776" t="str">
            <v>SHT0011022</v>
          </cell>
          <cell r="B6776">
            <v>220</v>
          </cell>
          <cell r="C6776" t="str">
            <v>靠背泡沫预埋钢丝1</v>
          </cell>
        </row>
        <row r="6777">
          <cell r="A6777" t="str">
            <v>SHT0011024</v>
          </cell>
          <cell r="B6777">
            <v>220</v>
          </cell>
          <cell r="C6777" t="str">
            <v>副司机座椅座垫总成</v>
          </cell>
        </row>
        <row r="6778">
          <cell r="A6778" t="str">
            <v>SHT0011025</v>
          </cell>
          <cell r="B6778">
            <v>220</v>
          </cell>
          <cell r="C6778" t="str">
            <v>低配副司机座垫护面总成</v>
          </cell>
        </row>
        <row r="6779">
          <cell r="A6779" t="str">
            <v>SHT0011026</v>
          </cell>
          <cell r="B6779">
            <v>220</v>
          </cell>
          <cell r="C6779" t="str">
            <v>副驾驶员座垫泡沫总成</v>
          </cell>
        </row>
        <row r="6780">
          <cell r="A6780" t="str">
            <v>SHT0011028</v>
          </cell>
          <cell r="B6780">
            <v>220</v>
          </cell>
          <cell r="C6780" t="str">
            <v>座垫泡沫预埋钢丝1</v>
          </cell>
        </row>
        <row r="6781">
          <cell r="A6781" t="str">
            <v>SHT0011029</v>
          </cell>
          <cell r="B6781">
            <v>220</v>
          </cell>
          <cell r="C6781" t="str">
            <v>副驾标配无纺布</v>
          </cell>
        </row>
        <row r="6782">
          <cell r="A6782" t="str">
            <v>SHT0011030</v>
          </cell>
          <cell r="B6782">
            <v>210</v>
          </cell>
          <cell r="C6782" t="str">
            <v>副驾驶安全带出口罩壳底座</v>
          </cell>
        </row>
        <row r="6783">
          <cell r="A6783" t="str">
            <v>SHT0011030</v>
          </cell>
          <cell r="B6783">
            <v>220</v>
          </cell>
          <cell r="C6783" t="str">
            <v>副驾驶安全带出口罩壳底座</v>
          </cell>
        </row>
        <row r="6784">
          <cell r="A6784" t="str">
            <v>SHT0011031</v>
          </cell>
          <cell r="B6784">
            <v>230</v>
          </cell>
          <cell r="C6784" t="str">
            <v>副司机座椅底支架上板</v>
          </cell>
        </row>
        <row r="6785">
          <cell r="A6785" t="str">
            <v>SHT0011032</v>
          </cell>
          <cell r="B6785">
            <v>230</v>
          </cell>
          <cell r="C6785" t="str">
            <v>副司机座椅底支架左下板</v>
          </cell>
        </row>
        <row r="6786">
          <cell r="A6786" t="str">
            <v>SHT0011033</v>
          </cell>
          <cell r="B6786">
            <v>230</v>
          </cell>
          <cell r="C6786" t="str">
            <v>副司机座椅底支架右下板</v>
          </cell>
        </row>
        <row r="6787">
          <cell r="A6787" t="str">
            <v>SHT0011034</v>
          </cell>
          <cell r="B6787">
            <v>230</v>
          </cell>
          <cell r="C6787" t="str">
            <v>副司机座椅底支架导管</v>
          </cell>
        </row>
        <row r="6788">
          <cell r="A6788" t="str">
            <v>SHT0011046</v>
          </cell>
          <cell r="B6788">
            <v>220</v>
          </cell>
          <cell r="C6788" t="str">
            <v>阻尼器调节机构</v>
          </cell>
        </row>
        <row r="6789">
          <cell r="A6789" t="str">
            <v>SHT0011046</v>
          </cell>
          <cell r="B6789">
            <v>230</v>
          </cell>
          <cell r="C6789" t="str">
            <v>阻尼器调节机构</v>
          </cell>
        </row>
        <row r="6790">
          <cell r="A6790" t="str">
            <v>SHT0011054</v>
          </cell>
          <cell r="B6790">
            <v>230</v>
          </cell>
          <cell r="C6790" t="str">
            <v>靠背骨架下支撑钢线</v>
          </cell>
        </row>
        <row r="6791">
          <cell r="A6791" t="str">
            <v>SHT0011056</v>
          </cell>
          <cell r="B6791">
            <v>230</v>
          </cell>
          <cell r="C6791" t="str">
            <v>阻尼拨杆连接塑料件</v>
          </cell>
        </row>
        <row r="6792">
          <cell r="A6792" t="str">
            <v>SHT0011060</v>
          </cell>
          <cell r="B6792">
            <v>220</v>
          </cell>
          <cell r="C6792" t="str">
            <v>副驾驶员座垫泡沫总成</v>
          </cell>
        </row>
        <row r="6793">
          <cell r="A6793" t="str">
            <v>SHT0011062</v>
          </cell>
          <cell r="B6793">
            <v>220</v>
          </cell>
          <cell r="C6793" t="str">
            <v>副驾驶员靠背泡沫总成</v>
          </cell>
        </row>
        <row r="6794">
          <cell r="A6794" t="str">
            <v>SHT0011065</v>
          </cell>
          <cell r="B6794">
            <v>220</v>
          </cell>
          <cell r="C6794" t="str">
            <v>预埋钢丝A</v>
          </cell>
        </row>
        <row r="6795">
          <cell r="A6795" t="str">
            <v>SHT0011066</v>
          </cell>
          <cell r="B6795">
            <v>220</v>
          </cell>
          <cell r="C6795" t="str">
            <v>靠背泡沫预埋钢丝2</v>
          </cell>
        </row>
        <row r="6796">
          <cell r="A6796" t="str">
            <v>SHT0011067</v>
          </cell>
          <cell r="B6796">
            <v>220</v>
          </cell>
          <cell r="C6796" t="str">
            <v>靠背泡沫预埋钢丝3</v>
          </cell>
        </row>
        <row r="6797">
          <cell r="A6797" t="str">
            <v>SHT0011068</v>
          </cell>
          <cell r="B6797">
            <v>220</v>
          </cell>
          <cell r="C6797" t="str">
            <v>预埋钢丝D</v>
          </cell>
        </row>
        <row r="6798">
          <cell r="A6798" t="str">
            <v>SHT0011069</v>
          </cell>
          <cell r="B6798">
            <v>220</v>
          </cell>
          <cell r="C6798" t="str">
            <v>预埋钢丝E</v>
          </cell>
        </row>
        <row r="6799">
          <cell r="A6799" t="str">
            <v>SHT0011070</v>
          </cell>
          <cell r="B6799">
            <v>220</v>
          </cell>
          <cell r="C6799" t="str">
            <v>坐垫预埋钢丝A</v>
          </cell>
        </row>
        <row r="6800">
          <cell r="A6800" t="str">
            <v>SHT0011071</v>
          </cell>
          <cell r="B6800">
            <v>220</v>
          </cell>
          <cell r="C6800" t="str">
            <v>坐垫预埋钢丝B</v>
          </cell>
        </row>
        <row r="6801">
          <cell r="A6801" t="str">
            <v>SHT0011072</v>
          </cell>
          <cell r="B6801">
            <v>220</v>
          </cell>
          <cell r="C6801" t="str">
            <v>坐垫泡沫预埋钢丝3.1</v>
          </cell>
        </row>
        <row r="6802">
          <cell r="A6802" t="str">
            <v>SHT0011090</v>
          </cell>
          <cell r="B6802">
            <v>220</v>
          </cell>
          <cell r="C6802" t="str">
            <v>坐垫3D网格</v>
          </cell>
        </row>
        <row r="6803">
          <cell r="A6803" t="str">
            <v>SHT0011091</v>
          </cell>
          <cell r="B6803">
            <v>220</v>
          </cell>
          <cell r="C6803" t="str">
            <v>靠背3D网格上</v>
          </cell>
        </row>
        <row r="6804">
          <cell r="A6804" t="str">
            <v>SHT0011112</v>
          </cell>
          <cell r="B6804">
            <v>230</v>
          </cell>
          <cell r="C6804" t="str">
            <v>卷收器固定钣金焊接总成</v>
          </cell>
        </row>
        <row r="6805">
          <cell r="A6805" t="str">
            <v>SHT0011113</v>
          </cell>
          <cell r="B6805">
            <v>210</v>
          </cell>
          <cell r="C6805" t="str">
            <v>安全带高调解锁塑料件总成</v>
          </cell>
        </row>
        <row r="6806">
          <cell r="A6806" t="str">
            <v>SHT0011116</v>
          </cell>
          <cell r="B6806">
            <v>220</v>
          </cell>
          <cell r="C6806" t="str">
            <v>主驾带扣总成</v>
          </cell>
        </row>
        <row r="6807">
          <cell r="A6807" t="str">
            <v>SHT0011148</v>
          </cell>
          <cell r="B6807">
            <v>220</v>
          </cell>
          <cell r="C6807" t="str">
            <v>靠背防护罩</v>
          </cell>
        </row>
        <row r="6808">
          <cell r="A6808" t="str">
            <v>SHT0011149</v>
          </cell>
          <cell r="B6808">
            <v>220</v>
          </cell>
          <cell r="C6808" t="str">
            <v>坐垫防护罩</v>
          </cell>
        </row>
        <row r="6809">
          <cell r="A6809" t="str">
            <v>SHT0011150</v>
          </cell>
          <cell r="B6809">
            <v>220</v>
          </cell>
          <cell r="C6809" t="str">
            <v>操作说明标识卡</v>
          </cell>
        </row>
        <row r="6810">
          <cell r="A6810" t="str">
            <v>SHT0011189</v>
          </cell>
          <cell r="B6810">
            <v>220</v>
          </cell>
          <cell r="C6810" t="str">
            <v>座椅靠背总成</v>
          </cell>
        </row>
        <row r="6811">
          <cell r="A6811" t="str">
            <v>SHT0011190</v>
          </cell>
          <cell r="B6811">
            <v>220</v>
          </cell>
          <cell r="C6811" t="str">
            <v>驾驶员靠背总成</v>
          </cell>
        </row>
        <row r="6812">
          <cell r="A6812" t="str">
            <v>SHT0011193</v>
          </cell>
          <cell r="B6812">
            <v>220</v>
          </cell>
          <cell r="C6812" t="str">
            <v>驾驶员靠背护面总成</v>
          </cell>
        </row>
        <row r="6813">
          <cell r="A6813" t="str">
            <v>SHT0011194</v>
          </cell>
          <cell r="B6813">
            <v>220</v>
          </cell>
          <cell r="C6813" t="str">
            <v>司机靠背护面总成</v>
          </cell>
        </row>
        <row r="6814">
          <cell r="A6814" t="str">
            <v>SHT0011201</v>
          </cell>
          <cell r="B6814">
            <v>220</v>
          </cell>
          <cell r="C6814" t="str">
            <v>座椅座垫总成</v>
          </cell>
        </row>
        <row r="6815">
          <cell r="A6815" t="str">
            <v>SHT0011202</v>
          </cell>
          <cell r="B6815">
            <v>220</v>
          </cell>
          <cell r="C6815" t="str">
            <v>驾驶员座垫总成</v>
          </cell>
        </row>
        <row r="6816">
          <cell r="A6816" t="str">
            <v>SHT0011205</v>
          </cell>
          <cell r="B6816">
            <v>220</v>
          </cell>
          <cell r="C6816" t="str">
            <v>驾驶员座垫护面总成</v>
          </cell>
        </row>
        <row r="6817">
          <cell r="A6817" t="str">
            <v>SHT0011206</v>
          </cell>
          <cell r="B6817">
            <v>220</v>
          </cell>
          <cell r="C6817" t="str">
            <v>司机座坐垫护面总成</v>
          </cell>
        </row>
        <row r="6818">
          <cell r="A6818" t="str">
            <v>SHT0011209</v>
          </cell>
          <cell r="B6818">
            <v>230</v>
          </cell>
          <cell r="C6818" t="str">
            <v>固定加强板焊接总成</v>
          </cell>
        </row>
        <row r="6819">
          <cell r="A6819" t="str">
            <v>SHT0011222</v>
          </cell>
          <cell r="B6819">
            <v>220</v>
          </cell>
          <cell r="C6819" t="str">
            <v>副司机靠背护面总成</v>
          </cell>
        </row>
        <row r="6820">
          <cell r="A6820" t="str">
            <v>SHT0011224</v>
          </cell>
          <cell r="B6820">
            <v>220</v>
          </cell>
          <cell r="C6820" t="str">
            <v>副司机坐垫护面总成</v>
          </cell>
        </row>
        <row r="6821">
          <cell r="A6821" t="str">
            <v>SHT0011237</v>
          </cell>
          <cell r="B6821">
            <v>230</v>
          </cell>
          <cell r="C6821" t="str">
            <v>内绞架固定块支撑轴套</v>
          </cell>
        </row>
        <row r="6822">
          <cell r="A6822" t="str">
            <v>SHT0011258</v>
          </cell>
          <cell r="B6822">
            <v>230</v>
          </cell>
          <cell r="C6822" t="str">
            <v>座框前固定管</v>
          </cell>
        </row>
        <row r="6823">
          <cell r="A6823" t="str">
            <v>SHT0011260</v>
          </cell>
          <cell r="B6823">
            <v>230</v>
          </cell>
          <cell r="C6823" t="str">
            <v>面套钩挂钢丝</v>
          </cell>
        </row>
        <row r="6824">
          <cell r="A6824" t="str">
            <v>SHT0011281</v>
          </cell>
          <cell r="B6824">
            <v>220</v>
          </cell>
          <cell r="C6824" t="str">
            <v>驾驶员座垫泡沫总成</v>
          </cell>
        </row>
        <row r="6825">
          <cell r="A6825" t="str">
            <v>SHT0011282</v>
          </cell>
          <cell r="B6825">
            <v>220</v>
          </cell>
          <cell r="C6825" t="str">
            <v>驾驶员靠背泡沫总成</v>
          </cell>
        </row>
        <row r="6826">
          <cell r="A6826" t="str">
            <v>SHT0011316</v>
          </cell>
          <cell r="B6826">
            <v>220</v>
          </cell>
          <cell r="C6826" t="str">
            <v>靠背3D网格下</v>
          </cell>
        </row>
        <row r="6827">
          <cell r="A6827" t="str">
            <v>SHT0011318</v>
          </cell>
          <cell r="B6827">
            <v>220</v>
          </cell>
          <cell r="C6827" t="str">
            <v>主驾驶标配座椅靠背总成</v>
          </cell>
        </row>
        <row r="6828">
          <cell r="A6828" t="str">
            <v>SHT0011319</v>
          </cell>
          <cell r="B6828">
            <v>220</v>
          </cell>
          <cell r="C6828" t="str">
            <v>主驾驶高配座椅靠背总成</v>
          </cell>
        </row>
        <row r="6829">
          <cell r="A6829" t="str">
            <v>SHT0011320</v>
          </cell>
          <cell r="B6829">
            <v>220</v>
          </cell>
          <cell r="C6829" t="str">
            <v>标配主驾靠背面套总成</v>
          </cell>
        </row>
        <row r="6830">
          <cell r="A6830" t="str">
            <v>SHT0011321</v>
          </cell>
          <cell r="B6830">
            <v>220</v>
          </cell>
          <cell r="C6830" t="str">
            <v>主驾驶座椅靠背面套总成</v>
          </cell>
        </row>
        <row r="6831">
          <cell r="A6831" t="str">
            <v>SHT0011322</v>
          </cell>
          <cell r="B6831">
            <v>220</v>
          </cell>
          <cell r="C6831" t="str">
            <v>驾驶员座垫泡沫总成</v>
          </cell>
        </row>
        <row r="6832">
          <cell r="A6832" t="str">
            <v>SHT0011323</v>
          </cell>
          <cell r="B6832">
            <v>220</v>
          </cell>
          <cell r="C6832" t="str">
            <v>驾驶员靠背泡沫总成</v>
          </cell>
        </row>
        <row r="6833">
          <cell r="A6833" t="str">
            <v>SHT0011327</v>
          </cell>
          <cell r="B6833">
            <v>220</v>
          </cell>
          <cell r="C6833" t="str">
            <v>塑料卡扣</v>
          </cell>
        </row>
        <row r="6834">
          <cell r="A6834" t="str">
            <v>SHT0011330</v>
          </cell>
          <cell r="B6834">
            <v>210</v>
          </cell>
          <cell r="C6834" t="str">
            <v>H6扶手外盖</v>
          </cell>
        </row>
        <row r="6835">
          <cell r="A6835" t="str">
            <v>SHT0011330</v>
          </cell>
          <cell r="B6835">
            <v>220</v>
          </cell>
          <cell r="C6835" t="str">
            <v>H6扶手外盖</v>
          </cell>
        </row>
        <row r="6836">
          <cell r="A6836" t="str">
            <v>SHT0011330</v>
          </cell>
          <cell r="B6836">
            <v>230</v>
          </cell>
          <cell r="C6836" t="str">
            <v>H6扶手外盖</v>
          </cell>
        </row>
        <row r="6837">
          <cell r="A6837" t="str">
            <v>SHT0011331</v>
          </cell>
          <cell r="B6837">
            <v>220</v>
          </cell>
          <cell r="C6837" t="str">
            <v>主驾驶靠背两气袋腰托总成</v>
          </cell>
        </row>
        <row r="6838">
          <cell r="A6838" t="str">
            <v>SHT0011331</v>
          </cell>
          <cell r="B6838">
            <v>230</v>
          </cell>
          <cell r="C6838" t="str">
            <v>主驾驶靠背两气袋腰托总成</v>
          </cell>
        </row>
        <row r="6839">
          <cell r="A6839" t="str">
            <v>SHT0011333</v>
          </cell>
          <cell r="B6839">
            <v>230</v>
          </cell>
          <cell r="C6839" t="str">
            <v>扶手支架总成</v>
          </cell>
        </row>
        <row r="6840">
          <cell r="A6840" t="str">
            <v>SHT0011334</v>
          </cell>
          <cell r="B6840">
            <v>230</v>
          </cell>
          <cell r="C6840" t="str">
            <v>一汽缓冲减震器</v>
          </cell>
        </row>
        <row r="6841">
          <cell r="A6841" t="str">
            <v>SHT0011337</v>
          </cell>
          <cell r="B6841">
            <v>230</v>
          </cell>
          <cell r="C6841" t="str">
            <v>一汽气控阀总成无排气管</v>
          </cell>
        </row>
        <row r="6842">
          <cell r="A6842" t="str">
            <v>SHT0011339</v>
          </cell>
          <cell r="B6842">
            <v>220</v>
          </cell>
          <cell r="C6842" t="str">
            <v>ZB座椅坐垫 左侧</v>
          </cell>
        </row>
        <row r="6843">
          <cell r="A6843" t="str">
            <v>SHT0011340</v>
          </cell>
          <cell r="B6843">
            <v>220</v>
          </cell>
          <cell r="C6843" t="str">
            <v>标配坐垫织物面套总成</v>
          </cell>
        </row>
        <row r="6844">
          <cell r="A6844" t="str">
            <v>SHT0011341</v>
          </cell>
          <cell r="B6844">
            <v>220</v>
          </cell>
          <cell r="C6844" t="str">
            <v>高配坐垫PVC面套总成</v>
          </cell>
        </row>
        <row r="6845">
          <cell r="A6845" t="str">
            <v>SHT0011355</v>
          </cell>
          <cell r="B6845">
            <v>220</v>
          </cell>
          <cell r="C6845" t="str">
            <v>驾驶员靠背泡沫总成</v>
          </cell>
        </row>
        <row r="6846">
          <cell r="A6846" t="str">
            <v>SHT0011357</v>
          </cell>
          <cell r="B6846">
            <v>220</v>
          </cell>
          <cell r="C6846" t="str">
            <v>驾驶员座垫泡沫总成</v>
          </cell>
        </row>
        <row r="6847">
          <cell r="A6847" t="str">
            <v>SHT0011360</v>
          </cell>
          <cell r="B6847">
            <v>220</v>
          </cell>
          <cell r="C6847" t="str">
            <v>侧翼塑料支撑板</v>
          </cell>
        </row>
        <row r="6848">
          <cell r="A6848" t="str">
            <v>SHT0011362</v>
          </cell>
          <cell r="B6848">
            <v>230</v>
          </cell>
          <cell r="C6848" t="str">
            <v>扶手支架</v>
          </cell>
        </row>
        <row r="6849">
          <cell r="A6849" t="str">
            <v>SHT0011363</v>
          </cell>
          <cell r="B6849">
            <v>230</v>
          </cell>
          <cell r="C6849" t="str">
            <v>焊接轴套</v>
          </cell>
        </row>
        <row r="6850">
          <cell r="A6850" t="str">
            <v>SHT0011364</v>
          </cell>
          <cell r="B6850">
            <v>230</v>
          </cell>
          <cell r="C6850" t="str">
            <v>扶手转轴</v>
          </cell>
        </row>
        <row r="6851">
          <cell r="A6851" t="str">
            <v>SHT0011366</v>
          </cell>
          <cell r="B6851">
            <v>210</v>
          </cell>
          <cell r="C6851" t="str">
            <v>H6左侧扶手上盖总成</v>
          </cell>
        </row>
        <row r="6852">
          <cell r="A6852" t="str">
            <v>SHT0011367</v>
          </cell>
          <cell r="B6852">
            <v>210</v>
          </cell>
          <cell r="C6852" t="str">
            <v>H6左侧扶手发泡面</v>
          </cell>
        </row>
        <row r="6853">
          <cell r="A6853" t="str">
            <v>SHT0011370</v>
          </cell>
          <cell r="B6853">
            <v>210</v>
          </cell>
          <cell r="C6853" t="str">
            <v>H6扶手调节手轮黑色</v>
          </cell>
        </row>
        <row r="6854">
          <cell r="A6854" t="str">
            <v>SHT0011371</v>
          </cell>
          <cell r="B6854">
            <v>210</v>
          </cell>
          <cell r="C6854" t="str">
            <v>H6扶手手轮端盖</v>
          </cell>
        </row>
        <row r="6855">
          <cell r="A6855" t="str">
            <v>SHT0011374</v>
          </cell>
          <cell r="B6855">
            <v>210</v>
          </cell>
          <cell r="C6855" t="str">
            <v>H6扶手减震环</v>
          </cell>
        </row>
        <row r="6856">
          <cell r="A6856" t="str">
            <v>SHT0011375</v>
          </cell>
          <cell r="B6856">
            <v>210</v>
          </cell>
          <cell r="C6856" t="str">
            <v>H6扶手胶塞堵盖</v>
          </cell>
        </row>
        <row r="6857">
          <cell r="A6857" t="str">
            <v>SHT0011377</v>
          </cell>
          <cell r="B6857">
            <v>210</v>
          </cell>
          <cell r="C6857" t="str">
            <v>H6右侧扶手上盖总成</v>
          </cell>
        </row>
        <row r="6858">
          <cell r="A6858" t="str">
            <v>SHT0011378</v>
          </cell>
          <cell r="B6858">
            <v>210</v>
          </cell>
          <cell r="C6858" t="str">
            <v>H6右侧扶手发泡面</v>
          </cell>
        </row>
        <row r="6859">
          <cell r="A6859" t="str">
            <v>SHT0011380</v>
          </cell>
          <cell r="B6859">
            <v>210</v>
          </cell>
          <cell r="C6859" t="str">
            <v>H6扶手底座</v>
          </cell>
        </row>
        <row r="6860">
          <cell r="A6860" t="str">
            <v>SHT0011385</v>
          </cell>
          <cell r="B6860">
            <v>220</v>
          </cell>
          <cell r="C6860" t="str">
            <v>副驾驶员靠背泡沫总成</v>
          </cell>
        </row>
        <row r="6861">
          <cell r="A6861" t="str">
            <v>SHT0011388</v>
          </cell>
          <cell r="B6861">
            <v>210</v>
          </cell>
          <cell r="C6861" t="str">
            <v>滑轨解锁机构外壳</v>
          </cell>
        </row>
        <row r="6862">
          <cell r="A6862" t="str">
            <v>SHT0011388</v>
          </cell>
          <cell r="B6862">
            <v>230</v>
          </cell>
          <cell r="C6862" t="str">
            <v>滑轨解锁机构外壳</v>
          </cell>
        </row>
        <row r="6863">
          <cell r="A6863" t="str">
            <v>SHT0011391</v>
          </cell>
          <cell r="B6863">
            <v>230</v>
          </cell>
          <cell r="C6863" t="str">
            <v>锁止板</v>
          </cell>
        </row>
        <row r="6864">
          <cell r="A6864" t="str">
            <v>SHT0011392</v>
          </cell>
          <cell r="B6864">
            <v>210</v>
          </cell>
          <cell r="C6864" t="str">
            <v>导向销</v>
          </cell>
        </row>
        <row r="6865">
          <cell r="A6865" t="str">
            <v>SHT0011392</v>
          </cell>
          <cell r="B6865">
            <v>230</v>
          </cell>
          <cell r="C6865" t="str">
            <v>导向销</v>
          </cell>
        </row>
        <row r="6866">
          <cell r="A6866" t="str">
            <v>SHT0011394</v>
          </cell>
          <cell r="B6866">
            <v>230</v>
          </cell>
          <cell r="C6866" t="str">
            <v>左侧滑轨解锁手柄支撑板</v>
          </cell>
        </row>
        <row r="6867">
          <cell r="A6867" t="str">
            <v>SHT0011395</v>
          </cell>
          <cell r="B6867">
            <v>230</v>
          </cell>
          <cell r="C6867" t="str">
            <v>滑轨手柄销套</v>
          </cell>
        </row>
        <row r="6868">
          <cell r="A6868" t="str">
            <v>SHT0011396</v>
          </cell>
          <cell r="B6868">
            <v>230</v>
          </cell>
          <cell r="C6868" t="str">
            <v>左侧压铸压头</v>
          </cell>
        </row>
        <row r="6869">
          <cell r="A6869" t="str">
            <v>SHT0011399</v>
          </cell>
          <cell r="B6869">
            <v>220</v>
          </cell>
          <cell r="C6869" t="str">
            <v>润滑脂</v>
          </cell>
        </row>
        <row r="6870">
          <cell r="A6870" t="str">
            <v>SHT0011399</v>
          </cell>
          <cell r="B6870">
            <v>230</v>
          </cell>
          <cell r="C6870" t="str">
            <v>润滑脂</v>
          </cell>
        </row>
        <row r="6871">
          <cell r="A6871" t="str">
            <v>SHT0011400</v>
          </cell>
          <cell r="B6871">
            <v>230</v>
          </cell>
          <cell r="C6871" t="str">
            <v>副驾高配靠背骨架焊接总成</v>
          </cell>
        </row>
        <row r="6872">
          <cell r="A6872" t="str">
            <v>SHT0011407</v>
          </cell>
          <cell r="B6872">
            <v>220</v>
          </cell>
          <cell r="C6872" t="str">
            <v>副驾底座模块化总成</v>
          </cell>
        </row>
        <row r="6873">
          <cell r="A6873" t="str">
            <v>SHT0011407</v>
          </cell>
          <cell r="B6873">
            <v>230</v>
          </cell>
          <cell r="C6873" t="str">
            <v>副驾底座模块化总成</v>
          </cell>
        </row>
        <row r="6874">
          <cell r="A6874" t="str">
            <v>SHT0011408</v>
          </cell>
          <cell r="B6874">
            <v>230</v>
          </cell>
          <cell r="C6874" t="str">
            <v>法兰面焊接螺母</v>
          </cell>
        </row>
        <row r="6875">
          <cell r="A6875" t="str">
            <v>SHT0011414</v>
          </cell>
          <cell r="B6875">
            <v>230</v>
          </cell>
          <cell r="C6875" t="str">
            <v>副驾仰角连杆3焊接总成</v>
          </cell>
        </row>
        <row r="6876">
          <cell r="A6876" t="str">
            <v>SHT0011415</v>
          </cell>
          <cell r="B6876">
            <v>230</v>
          </cell>
          <cell r="C6876" t="str">
            <v>副驾上框后横梁焊接总成</v>
          </cell>
        </row>
        <row r="6877">
          <cell r="A6877" t="str">
            <v>SHT0011416</v>
          </cell>
          <cell r="B6877">
            <v>230</v>
          </cell>
          <cell r="C6877" t="str">
            <v>卷收器固定钣金焊接总成</v>
          </cell>
        </row>
        <row r="6878">
          <cell r="A6878" t="str">
            <v>SHT0011418</v>
          </cell>
          <cell r="B6878">
            <v>230</v>
          </cell>
          <cell r="C6878" t="str">
            <v>副司机座框骨架焊接总成</v>
          </cell>
        </row>
        <row r="6879">
          <cell r="A6879" t="str">
            <v>SHT0011421</v>
          </cell>
          <cell r="B6879">
            <v>230</v>
          </cell>
          <cell r="C6879" t="str">
            <v>副驾仰角小齿板防护板</v>
          </cell>
        </row>
        <row r="6880">
          <cell r="A6880" t="str">
            <v>SHT0011422</v>
          </cell>
          <cell r="B6880">
            <v>230</v>
          </cell>
          <cell r="C6880" t="str">
            <v>副驾仰角拉线座框固定钣金</v>
          </cell>
        </row>
        <row r="6881">
          <cell r="A6881" t="str">
            <v>SHT0011429</v>
          </cell>
          <cell r="B6881">
            <v>220</v>
          </cell>
          <cell r="C6881" t="str">
            <v>坐垫舒适性海绵中</v>
          </cell>
        </row>
        <row r="6882">
          <cell r="A6882" t="str">
            <v>SHT0011430</v>
          </cell>
          <cell r="B6882">
            <v>220</v>
          </cell>
          <cell r="C6882" t="str">
            <v>坐垫3D网格中</v>
          </cell>
        </row>
        <row r="6883">
          <cell r="A6883" t="str">
            <v>SHT0011438</v>
          </cell>
          <cell r="B6883">
            <v>220</v>
          </cell>
          <cell r="C6883" t="str">
            <v>靠背舒适性海绵中</v>
          </cell>
        </row>
        <row r="6884">
          <cell r="A6884" t="str">
            <v>SHT0011439</v>
          </cell>
          <cell r="B6884">
            <v>220</v>
          </cell>
          <cell r="C6884" t="str">
            <v>靠背3D网格中上</v>
          </cell>
        </row>
        <row r="6885">
          <cell r="A6885" t="str">
            <v>SHT0011442</v>
          </cell>
          <cell r="B6885">
            <v>220</v>
          </cell>
          <cell r="C6885" t="str">
            <v>靠背3D网格中下</v>
          </cell>
        </row>
        <row r="6886">
          <cell r="A6886" t="str">
            <v>SHT0011443</v>
          </cell>
          <cell r="B6886">
            <v>220</v>
          </cell>
          <cell r="C6886" t="str">
            <v>刺毛条上</v>
          </cell>
        </row>
        <row r="6887">
          <cell r="A6887" t="str">
            <v>SHT0011444</v>
          </cell>
          <cell r="B6887">
            <v>220</v>
          </cell>
          <cell r="C6887" t="str">
            <v>刺毛条下</v>
          </cell>
        </row>
        <row r="6888">
          <cell r="A6888" t="str">
            <v>SHT0011445</v>
          </cell>
          <cell r="B6888">
            <v>220</v>
          </cell>
          <cell r="C6888" t="str">
            <v>刺毛条中</v>
          </cell>
        </row>
        <row r="6889">
          <cell r="A6889" t="str">
            <v>SHT0011462</v>
          </cell>
          <cell r="B6889">
            <v>210</v>
          </cell>
          <cell r="C6889" t="str">
            <v>副驾驶高配右侧罩壳</v>
          </cell>
        </row>
        <row r="6890">
          <cell r="A6890" t="str">
            <v>SHT0011462</v>
          </cell>
          <cell r="B6890">
            <v>220</v>
          </cell>
          <cell r="C6890" t="str">
            <v>副驾驶高配右侧罩壳</v>
          </cell>
        </row>
        <row r="6891">
          <cell r="A6891" t="str">
            <v>SHT0011463</v>
          </cell>
          <cell r="B6891">
            <v>210</v>
          </cell>
          <cell r="C6891" t="str">
            <v>副驾驶高配左侧罩壳</v>
          </cell>
        </row>
        <row r="6892">
          <cell r="A6892" t="str">
            <v>SHT0011463</v>
          </cell>
          <cell r="B6892">
            <v>220</v>
          </cell>
          <cell r="C6892" t="str">
            <v>副驾驶高配左侧罩壳</v>
          </cell>
        </row>
        <row r="6893">
          <cell r="A6893" t="str">
            <v>SHT0011466</v>
          </cell>
          <cell r="B6893">
            <v>220</v>
          </cell>
          <cell r="C6893" t="str">
            <v>靠背左侧无纺布</v>
          </cell>
        </row>
        <row r="6894">
          <cell r="A6894" t="str">
            <v>SHT0011470</v>
          </cell>
          <cell r="B6894">
            <v>230</v>
          </cell>
          <cell r="C6894" t="str">
            <v>左侧调角连接板焊接总成</v>
          </cell>
        </row>
        <row r="6895">
          <cell r="A6895" t="str">
            <v>SHT0011476</v>
          </cell>
          <cell r="B6895">
            <v>210</v>
          </cell>
          <cell r="C6895" t="str">
            <v>ZB调节器 右侧座椅地板</v>
          </cell>
        </row>
        <row r="6896">
          <cell r="A6896" t="str">
            <v>SHT0011476</v>
          </cell>
          <cell r="B6896">
            <v>220</v>
          </cell>
          <cell r="C6896" t="str">
            <v>ZB调节器 右侧座椅地板</v>
          </cell>
        </row>
        <row r="6897">
          <cell r="A6897" t="str">
            <v>SHT0011480</v>
          </cell>
          <cell r="B6897">
            <v>220</v>
          </cell>
          <cell r="C6897" t="str">
            <v>驾驶员四孔腰托开关总成</v>
          </cell>
        </row>
        <row r="6898">
          <cell r="A6898" t="str">
            <v>SHT0011481</v>
          </cell>
          <cell r="B6898">
            <v>220</v>
          </cell>
          <cell r="C6898" t="str">
            <v>驾驶员六孔腰托开关总成</v>
          </cell>
        </row>
        <row r="6899">
          <cell r="A6899" t="str">
            <v>SHT0011482</v>
          </cell>
          <cell r="B6899">
            <v>210</v>
          </cell>
          <cell r="C6899" t="str">
            <v>副驾驶塑料件支撑板</v>
          </cell>
        </row>
        <row r="6900">
          <cell r="A6900" t="str">
            <v>SHT0011482</v>
          </cell>
          <cell r="B6900">
            <v>220</v>
          </cell>
          <cell r="C6900" t="str">
            <v>副驾驶塑料件支撑板</v>
          </cell>
        </row>
        <row r="6901">
          <cell r="A6901" t="str">
            <v>SHT0011484</v>
          </cell>
          <cell r="B6901">
            <v>220</v>
          </cell>
          <cell r="C6901" t="str">
            <v>副驾靠背调节手柄卡接簧</v>
          </cell>
        </row>
        <row r="6902">
          <cell r="A6902" t="str">
            <v>SHT0011500</v>
          </cell>
          <cell r="B6902">
            <v>230</v>
          </cell>
          <cell r="C6902" t="str">
            <v>变阻尼调节拉线支架</v>
          </cell>
        </row>
        <row r="6903">
          <cell r="A6903" t="str">
            <v>SHT0011501</v>
          </cell>
          <cell r="B6903">
            <v>210</v>
          </cell>
          <cell r="C6903" t="str">
            <v>ZB座椅套罩 左侧</v>
          </cell>
        </row>
        <row r="6904">
          <cell r="A6904" t="str">
            <v>SHT0011501</v>
          </cell>
          <cell r="B6904">
            <v>220</v>
          </cell>
          <cell r="C6904" t="str">
            <v>ZB座椅套罩 左侧</v>
          </cell>
        </row>
        <row r="6905">
          <cell r="A6905" t="str">
            <v>SHT0011502</v>
          </cell>
          <cell r="B6905">
            <v>210</v>
          </cell>
          <cell r="C6905" t="str">
            <v>ZB座椅套罩左侧座椅出风口</v>
          </cell>
        </row>
        <row r="6906">
          <cell r="A6906" t="str">
            <v>SHT0011502</v>
          </cell>
          <cell r="B6906">
            <v>220</v>
          </cell>
          <cell r="C6906" t="str">
            <v>ZB座椅套罩左侧座椅出风口</v>
          </cell>
        </row>
        <row r="6907">
          <cell r="A6907" t="str">
            <v>SHT0011503</v>
          </cell>
          <cell r="B6907">
            <v>210</v>
          </cell>
          <cell r="C6907" t="str">
            <v>副驾驶高配右侧罩壳分总成</v>
          </cell>
        </row>
        <row r="6908">
          <cell r="A6908" t="str">
            <v>SHT0011506</v>
          </cell>
          <cell r="B6908">
            <v>220</v>
          </cell>
          <cell r="C6908" t="str">
            <v>副驾驶四孔腰托开关总成</v>
          </cell>
        </row>
        <row r="6909">
          <cell r="A6909" t="str">
            <v>SHT0011507</v>
          </cell>
          <cell r="B6909">
            <v>210</v>
          </cell>
          <cell r="C6909" t="str">
            <v>副驾驶高配靠背手柄总成</v>
          </cell>
        </row>
        <row r="6910">
          <cell r="A6910" t="str">
            <v>SHT0011508</v>
          </cell>
          <cell r="B6910">
            <v>210</v>
          </cell>
          <cell r="C6910" t="str">
            <v>副驾驶高配靠背调节手柄</v>
          </cell>
        </row>
        <row r="6911">
          <cell r="A6911" t="str">
            <v>SHT0011508</v>
          </cell>
          <cell r="B6911">
            <v>220</v>
          </cell>
          <cell r="C6911" t="str">
            <v>副驾驶高配靠背调节手柄</v>
          </cell>
        </row>
        <row r="6912">
          <cell r="A6912" t="str">
            <v>SHT0011509</v>
          </cell>
          <cell r="B6912">
            <v>220</v>
          </cell>
          <cell r="C6912" t="str">
            <v>副驾高度调节机构总成</v>
          </cell>
        </row>
        <row r="6913">
          <cell r="A6913" t="str">
            <v>SHT0011512</v>
          </cell>
          <cell r="B6913">
            <v>220</v>
          </cell>
          <cell r="C6913" t="str">
            <v>靠背泡沫预埋钢丝1</v>
          </cell>
        </row>
        <row r="6914">
          <cell r="A6914" t="str">
            <v>SHT0011517</v>
          </cell>
          <cell r="B6914">
            <v>230</v>
          </cell>
          <cell r="C6914" t="str">
            <v>绞架总成VDC</v>
          </cell>
        </row>
        <row r="6915">
          <cell r="A6915" t="str">
            <v>SHT0011520</v>
          </cell>
          <cell r="B6915">
            <v>230</v>
          </cell>
          <cell r="C6915" t="str">
            <v>内绞架支撑管VDC</v>
          </cell>
        </row>
        <row r="6916">
          <cell r="A6916" t="str">
            <v>SHT0011523</v>
          </cell>
          <cell r="B6916">
            <v>220</v>
          </cell>
          <cell r="C6916" t="str">
            <v>上卧铺骨架总成</v>
          </cell>
        </row>
        <row r="6917">
          <cell r="A6917" t="str">
            <v>SHT0011540</v>
          </cell>
          <cell r="B6917">
            <v>220</v>
          </cell>
          <cell r="C6917" t="str">
            <v>木板条</v>
          </cell>
        </row>
        <row r="6918">
          <cell r="A6918" t="str">
            <v>SHT0011541</v>
          </cell>
          <cell r="B6918">
            <v>220</v>
          </cell>
          <cell r="C6918" t="str">
            <v>胶套</v>
          </cell>
        </row>
        <row r="6919">
          <cell r="A6919" t="str">
            <v>SHT0011542</v>
          </cell>
          <cell r="B6919">
            <v>220</v>
          </cell>
          <cell r="C6919" t="str">
            <v>上卧铺硬质棉A</v>
          </cell>
        </row>
        <row r="6920">
          <cell r="A6920" t="str">
            <v>SHT0011552</v>
          </cell>
          <cell r="B6920">
            <v>220</v>
          </cell>
          <cell r="C6920" t="str">
            <v>主驾驶速降开关按钮帽</v>
          </cell>
        </row>
        <row r="6921">
          <cell r="A6921" t="str">
            <v>SHT0011556</v>
          </cell>
          <cell r="B6921">
            <v>210</v>
          </cell>
          <cell r="C6921" t="str">
            <v>副驾驶员后部罩壳</v>
          </cell>
        </row>
        <row r="6922">
          <cell r="A6922" t="str">
            <v>SHT0011556</v>
          </cell>
          <cell r="B6922">
            <v>220</v>
          </cell>
          <cell r="C6922" t="str">
            <v>副驾驶员后部罩壳</v>
          </cell>
        </row>
        <row r="6923">
          <cell r="A6923" t="str">
            <v>SHT0011574</v>
          </cell>
          <cell r="B6923">
            <v>210</v>
          </cell>
          <cell r="C6923" t="str">
            <v>高调器上滑盖</v>
          </cell>
        </row>
        <row r="6924">
          <cell r="A6924" t="str">
            <v>SHT0011574</v>
          </cell>
          <cell r="B6924">
            <v>220</v>
          </cell>
          <cell r="C6924" t="str">
            <v>高调器上滑盖</v>
          </cell>
        </row>
        <row r="6925">
          <cell r="A6925" t="str">
            <v>SHT0011575</v>
          </cell>
          <cell r="B6925">
            <v>210</v>
          </cell>
          <cell r="C6925" t="str">
            <v>高调器下滑盖</v>
          </cell>
        </row>
        <row r="6926">
          <cell r="A6926" t="str">
            <v>SHT0011575</v>
          </cell>
          <cell r="B6926">
            <v>220</v>
          </cell>
          <cell r="C6926" t="str">
            <v>高调器下滑盖</v>
          </cell>
        </row>
        <row r="6927">
          <cell r="A6927" t="str">
            <v>SHT0011578</v>
          </cell>
          <cell r="B6927">
            <v>220</v>
          </cell>
          <cell r="C6927" t="str">
            <v>副驾驶速降开关按钮帽</v>
          </cell>
        </row>
        <row r="6928">
          <cell r="A6928" t="str">
            <v>SHT0011579</v>
          </cell>
          <cell r="B6928">
            <v>220</v>
          </cell>
          <cell r="C6928" t="str">
            <v>气囊总成</v>
          </cell>
        </row>
        <row r="6929">
          <cell r="A6929" t="str">
            <v>SHT0011579</v>
          </cell>
          <cell r="B6929">
            <v>230</v>
          </cell>
          <cell r="C6929" t="str">
            <v>气囊总成</v>
          </cell>
        </row>
        <row r="6930">
          <cell r="A6930" t="str">
            <v>SHT0011593</v>
          </cell>
          <cell r="B6930">
            <v>230</v>
          </cell>
          <cell r="C6930" t="str">
            <v>右侧滑轨解锁手柄支撑板</v>
          </cell>
        </row>
        <row r="6931">
          <cell r="A6931" t="str">
            <v>SHT0011594</v>
          </cell>
          <cell r="B6931">
            <v>230</v>
          </cell>
          <cell r="C6931" t="str">
            <v>右侧压铸压头</v>
          </cell>
        </row>
        <row r="6932">
          <cell r="A6932" t="str">
            <v>SHT0011596</v>
          </cell>
          <cell r="B6932">
            <v>230</v>
          </cell>
          <cell r="C6932" t="str">
            <v>连接杆1</v>
          </cell>
        </row>
        <row r="6933">
          <cell r="A6933" t="str">
            <v>SHT0011597</v>
          </cell>
          <cell r="B6933">
            <v>220</v>
          </cell>
          <cell r="C6933" t="str">
            <v>坐垫泡沫预埋钢丝4.1</v>
          </cell>
        </row>
        <row r="6934">
          <cell r="A6934" t="str">
            <v>SHT0011599</v>
          </cell>
          <cell r="B6934">
            <v>230</v>
          </cell>
          <cell r="C6934" t="str">
            <v>滑轨解锁结构分总成</v>
          </cell>
        </row>
        <row r="6935">
          <cell r="A6935" t="str">
            <v>SHT0011600</v>
          </cell>
          <cell r="B6935">
            <v>210</v>
          </cell>
          <cell r="C6935" t="str">
            <v>解锁机构内壳分总成</v>
          </cell>
        </row>
        <row r="6936">
          <cell r="A6936" t="str">
            <v>SHT0011600</v>
          </cell>
          <cell r="B6936">
            <v>230</v>
          </cell>
          <cell r="C6936" t="str">
            <v>解锁机构内壳分总成</v>
          </cell>
        </row>
        <row r="6937">
          <cell r="A6937" t="str">
            <v>SHT0011601</v>
          </cell>
          <cell r="B6937">
            <v>220</v>
          </cell>
          <cell r="C6937" t="str">
            <v>副驾驶座椅靠背装配总成</v>
          </cell>
        </row>
        <row r="6938">
          <cell r="A6938" t="str">
            <v>SHT0011602</v>
          </cell>
          <cell r="B6938">
            <v>220</v>
          </cell>
          <cell r="C6938" t="str">
            <v>标配副驾靠背面套总成</v>
          </cell>
        </row>
        <row r="6939">
          <cell r="A6939" t="str">
            <v>SHT0011603</v>
          </cell>
          <cell r="B6939">
            <v>220</v>
          </cell>
          <cell r="C6939" t="str">
            <v>坐垫预埋钢丝C</v>
          </cell>
        </row>
        <row r="6940">
          <cell r="A6940" t="str">
            <v>SHT0011604</v>
          </cell>
          <cell r="B6940">
            <v>220</v>
          </cell>
          <cell r="C6940" t="str">
            <v>坐垫预埋钢丝D</v>
          </cell>
        </row>
        <row r="6941">
          <cell r="A6941" t="str">
            <v>SHT0011612</v>
          </cell>
          <cell r="B6941">
            <v>210</v>
          </cell>
          <cell r="C6941" t="str">
            <v>H6左侧扶手本体总成黑色</v>
          </cell>
        </row>
        <row r="6942">
          <cell r="A6942" t="str">
            <v>SHT0011612</v>
          </cell>
          <cell r="B6942">
            <v>220</v>
          </cell>
          <cell r="C6942" t="str">
            <v>H6左侧扶手本体总成黑色</v>
          </cell>
        </row>
        <row r="6943">
          <cell r="A6943" t="str">
            <v>SHT0011612</v>
          </cell>
          <cell r="B6943">
            <v>230</v>
          </cell>
          <cell r="C6943" t="str">
            <v>H6左侧扶手本体总成黑色</v>
          </cell>
        </row>
        <row r="6944">
          <cell r="A6944" t="str">
            <v>SHT0011613</v>
          </cell>
          <cell r="B6944">
            <v>210</v>
          </cell>
          <cell r="C6944" t="str">
            <v>H6右侧扶手本体总成黑色</v>
          </cell>
        </row>
        <row r="6945">
          <cell r="A6945" t="str">
            <v>SHT0011613</v>
          </cell>
          <cell r="B6945">
            <v>220</v>
          </cell>
          <cell r="C6945" t="str">
            <v>H6右侧扶手本体总成黑色</v>
          </cell>
        </row>
        <row r="6946">
          <cell r="A6946" t="str">
            <v>SHT0011613</v>
          </cell>
          <cell r="B6946">
            <v>230</v>
          </cell>
          <cell r="C6946" t="str">
            <v>H6右侧扶手本体总成黑色</v>
          </cell>
        </row>
        <row r="6947">
          <cell r="A6947" t="str">
            <v>SHT0011620</v>
          </cell>
          <cell r="B6947">
            <v>230</v>
          </cell>
          <cell r="C6947" t="str">
            <v>左侧支撑板焊接总成</v>
          </cell>
        </row>
        <row r="6948">
          <cell r="A6948" t="str">
            <v>SHT0011621</v>
          </cell>
          <cell r="B6948">
            <v>230</v>
          </cell>
          <cell r="C6948" t="str">
            <v>右侧支撑板焊接总成</v>
          </cell>
        </row>
        <row r="6949">
          <cell r="A6949" t="str">
            <v>SHT0011622</v>
          </cell>
          <cell r="B6949">
            <v>210</v>
          </cell>
          <cell r="C6949" t="str">
            <v>ZB座椅轨道滑道 左侧</v>
          </cell>
        </row>
        <row r="6950">
          <cell r="A6950" t="str">
            <v>SHT0011622</v>
          </cell>
          <cell r="B6950">
            <v>220</v>
          </cell>
          <cell r="C6950" t="str">
            <v>ZB座椅轨道滑道 左侧</v>
          </cell>
        </row>
        <row r="6951">
          <cell r="A6951" t="str">
            <v>SHT0011638</v>
          </cell>
          <cell r="B6951">
            <v>230</v>
          </cell>
          <cell r="C6951" t="str">
            <v>下框横梁</v>
          </cell>
        </row>
        <row r="6952">
          <cell r="A6952" t="str">
            <v>SHT0011642</v>
          </cell>
          <cell r="B6952">
            <v>220</v>
          </cell>
          <cell r="C6952" t="str">
            <v>高调器衬套</v>
          </cell>
        </row>
        <row r="6953">
          <cell r="A6953" t="str">
            <v>SHT0011642</v>
          </cell>
          <cell r="B6953">
            <v>230</v>
          </cell>
          <cell r="C6953" t="str">
            <v>高调器衬套</v>
          </cell>
        </row>
        <row r="6954">
          <cell r="A6954" t="str">
            <v>SHT0011643</v>
          </cell>
          <cell r="B6954">
            <v>220</v>
          </cell>
          <cell r="C6954" t="str">
            <v>靠背支撑板</v>
          </cell>
        </row>
        <row r="6955">
          <cell r="A6955" t="str">
            <v>SHT0011644</v>
          </cell>
          <cell r="B6955">
            <v>220</v>
          </cell>
          <cell r="C6955" t="str">
            <v>靠背舒适性海绵右</v>
          </cell>
        </row>
        <row r="6956">
          <cell r="A6956" t="str">
            <v>SHT0011645</v>
          </cell>
          <cell r="B6956">
            <v>220</v>
          </cell>
          <cell r="C6956" t="str">
            <v>靠背舒适性海绵中上</v>
          </cell>
        </row>
        <row r="6957">
          <cell r="A6957" t="str">
            <v>SHT0011646</v>
          </cell>
          <cell r="B6957">
            <v>220</v>
          </cell>
          <cell r="C6957" t="str">
            <v>靠背舒适性海绵中下</v>
          </cell>
        </row>
        <row r="6958">
          <cell r="A6958" t="str">
            <v>SHT0011647</v>
          </cell>
          <cell r="B6958">
            <v>220</v>
          </cell>
          <cell r="C6958" t="str">
            <v>靠背舒适性海绵左</v>
          </cell>
        </row>
        <row r="6959">
          <cell r="A6959" t="str">
            <v>SHT0011649</v>
          </cell>
          <cell r="B6959">
            <v>220</v>
          </cell>
          <cell r="C6959" t="str">
            <v>主驾低配安全带总成</v>
          </cell>
        </row>
        <row r="6960">
          <cell r="A6960" t="str">
            <v>SHT0011651</v>
          </cell>
          <cell r="B6960">
            <v>220</v>
          </cell>
          <cell r="C6960" t="str">
            <v>副驾安全带总成</v>
          </cell>
        </row>
        <row r="6961">
          <cell r="A6961" t="str">
            <v>SHT0011652</v>
          </cell>
          <cell r="B6961">
            <v>220</v>
          </cell>
          <cell r="C6961" t="str">
            <v>副驾高配带扣总成</v>
          </cell>
        </row>
        <row r="6962">
          <cell r="A6962" t="str">
            <v>SHT0011653</v>
          </cell>
          <cell r="B6962">
            <v>220</v>
          </cell>
          <cell r="C6962" t="str">
            <v>安全带带扣总成</v>
          </cell>
        </row>
        <row r="6963">
          <cell r="A6963" t="str">
            <v>SHT0011656</v>
          </cell>
          <cell r="B6963">
            <v>220</v>
          </cell>
          <cell r="C6963" t="str">
            <v>坐垫钢丝</v>
          </cell>
        </row>
        <row r="6964">
          <cell r="A6964" t="str">
            <v>SHT0011657</v>
          </cell>
          <cell r="B6964">
            <v>220</v>
          </cell>
          <cell r="C6964" t="str">
            <v>坐垫舒适性海绵右</v>
          </cell>
        </row>
        <row r="6965">
          <cell r="A6965" t="str">
            <v>SHT0011658</v>
          </cell>
          <cell r="B6965">
            <v>220</v>
          </cell>
          <cell r="C6965" t="str">
            <v>坐垫舒适性海绵左</v>
          </cell>
        </row>
        <row r="6966">
          <cell r="A6966" t="str">
            <v>SHT0011659</v>
          </cell>
          <cell r="B6966">
            <v>220</v>
          </cell>
          <cell r="C6966" t="str">
            <v>坐垫舒适性海绵中</v>
          </cell>
        </row>
        <row r="6967">
          <cell r="A6967" t="str">
            <v>SHT0011660</v>
          </cell>
          <cell r="B6967">
            <v>210</v>
          </cell>
          <cell r="C6967" t="str">
            <v>H6扶手上盖</v>
          </cell>
        </row>
        <row r="6968">
          <cell r="A6968" t="str">
            <v>SHT0011661</v>
          </cell>
          <cell r="B6968">
            <v>230</v>
          </cell>
          <cell r="C6968" t="str">
            <v>气囊下支架焊接组件</v>
          </cell>
        </row>
        <row r="6969">
          <cell r="A6969" t="str">
            <v>SHT0011666</v>
          </cell>
          <cell r="B6969">
            <v>220</v>
          </cell>
          <cell r="C6969" t="str">
            <v>主驾驶标配座椅靠背总成</v>
          </cell>
        </row>
        <row r="6970">
          <cell r="A6970" t="str">
            <v>SHT0011668</v>
          </cell>
          <cell r="B6970">
            <v>220</v>
          </cell>
          <cell r="C6970" t="str">
            <v>坐垫高配装配总成</v>
          </cell>
        </row>
        <row r="6971">
          <cell r="A6971" t="str">
            <v>SHT0011684</v>
          </cell>
          <cell r="B6971">
            <v>210</v>
          </cell>
          <cell r="C6971" t="str">
            <v>ZB座椅套罩左侧座椅加热</v>
          </cell>
        </row>
        <row r="6972">
          <cell r="A6972" t="str">
            <v>SHT0011684</v>
          </cell>
          <cell r="B6972">
            <v>220</v>
          </cell>
          <cell r="C6972" t="str">
            <v>ZB座椅套罩左侧座椅加热</v>
          </cell>
        </row>
        <row r="6973">
          <cell r="A6973" t="str">
            <v>SHT0011689</v>
          </cell>
          <cell r="B6973">
            <v>220</v>
          </cell>
          <cell r="C6973" t="str">
            <v>主驾中配安全带总成</v>
          </cell>
        </row>
        <row r="6974">
          <cell r="A6974" t="str">
            <v>SHT0011693</v>
          </cell>
          <cell r="B6974">
            <v>220</v>
          </cell>
          <cell r="C6974" t="str">
            <v>坐垫钢丝</v>
          </cell>
        </row>
        <row r="6975">
          <cell r="A6975" t="str">
            <v>SHT0011694</v>
          </cell>
          <cell r="B6975">
            <v>230</v>
          </cell>
          <cell r="C6975" t="str">
            <v>IGS尼龙轴套</v>
          </cell>
        </row>
        <row r="6976">
          <cell r="A6976" t="str">
            <v>SHT0011709</v>
          </cell>
          <cell r="B6976">
            <v>230</v>
          </cell>
          <cell r="C6976" t="str">
            <v>连接梁总成</v>
          </cell>
        </row>
        <row r="6977">
          <cell r="A6977" t="str">
            <v>SHT0011710</v>
          </cell>
          <cell r="B6977">
            <v>230</v>
          </cell>
          <cell r="C6977" t="str">
            <v>连接梁</v>
          </cell>
        </row>
        <row r="6978">
          <cell r="A6978" t="str">
            <v>SHT0011723</v>
          </cell>
          <cell r="B6978">
            <v>230</v>
          </cell>
          <cell r="C6978" t="str">
            <v>稳定钣金</v>
          </cell>
        </row>
        <row r="6979">
          <cell r="A6979" t="str">
            <v>SHT0011726</v>
          </cell>
          <cell r="B6979">
            <v>230</v>
          </cell>
          <cell r="C6979" t="str">
            <v>左边板</v>
          </cell>
        </row>
        <row r="6980">
          <cell r="A6980" t="str">
            <v>SHT0011727</v>
          </cell>
          <cell r="B6980">
            <v>230</v>
          </cell>
          <cell r="C6980" t="str">
            <v>右边板</v>
          </cell>
        </row>
        <row r="6981">
          <cell r="A6981" t="str">
            <v>SHT0011728</v>
          </cell>
        </row>
        <row r="6981">
          <cell r="C6981" t="str">
            <v>车身安装支架总成</v>
          </cell>
        </row>
        <row r="6982">
          <cell r="A6982" t="str">
            <v>SHT0011729</v>
          </cell>
          <cell r="B6982">
            <v>230</v>
          </cell>
          <cell r="C6982" t="str">
            <v>T5支架下钣金</v>
          </cell>
        </row>
        <row r="6983">
          <cell r="A6983" t="str">
            <v>SHT0011730</v>
          </cell>
          <cell r="B6983">
            <v>230</v>
          </cell>
          <cell r="C6983" t="str">
            <v>T5支架上钣金</v>
          </cell>
        </row>
        <row r="6984">
          <cell r="A6984" t="str">
            <v>SHT0011760</v>
          </cell>
          <cell r="B6984">
            <v>230</v>
          </cell>
          <cell r="C6984" t="str">
            <v>加强钣金</v>
          </cell>
        </row>
        <row r="6985">
          <cell r="A6985" t="str">
            <v>SHT0011761</v>
          </cell>
          <cell r="B6985">
            <v>230</v>
          </cell>
          <cell r="C6985" t="str">
            <v>滑轨总成</v>
          </cell>
        </row>
        <row r="6986">
          <cell r="A6986" t="str">
            <v>SHT0011774</v>
          </cell>
          <cell r="B6986">
            <v>230</v>
          </cell>
          <cell r="C6986" t="str">
            <v>前支撑方管</v>
          </cell>
        </row>
        <row r="6987">
          <cell r="A6987" t="str">
            <v>SHT0011777</v>
          </cell>
          <cell r="B6987">
            <v>230</v>
          </cell>
          <cell r="C6987" t="str">
            <v>座框矩管</v>
          </cell>
        </row>
        <row r="6988">
          <cell r="A6988" t="str">
            <v>SHT0011778</v>
          </cell>
          <cell r="B6988">
            <v>230</v>
          </cell>
          <cell r="C6988" t="str">
            <v>坐框前梁</v>
          </cell>
        </row>
        <row r="6989">
          <cell r="A6989" t="str">
            <v>SHT0011779</v>
          </cell>
          <cell r="B6989">
            <v>220</v>
          </cell>
          <cell r="C6989" t="str">
            <v>副驾驶靠背两气袋腰托总成</v>
          </cell>
        </row>
        <row r="6990">
          <cell r="A6990" t="str">
            <v>SHT0011787</v>
          </cell>
          <cell r="B6990">
            <v>210</v>
          </cell>
          <cell r="C6990" t="str">
            <v>安全带孔堵盖</v>
          </cell>
        </row>
        <row r="6991">
          <cell r="A6991" t="str">
            <v>SHT0011788</v>
          </cell>
          <cell r="B6991">
            <v>220</v>
          </cell>
          <cell r="C6991" t="str">
            <v>主驾驶靠背四气袋腰托总成</v>
          </cell>
        </row>
        <row r="6992">
          <cell r="A6992" t="str">
            <v>SHT0011788</v>
          </cell>
          <cell r="B6992">
            <v>230</v>
          </cell>
          <cell r="C6992" t="str">
            <v>主驾驶靠背四气袋腰托总成</v>
          </cell>
        </row>
        <row r="6993">
          <cell r="A6993" t="str">
            <v>SHT0011804</v>
          </cell>
          <cell r="B6993">
            <v>230</v>
          </cell>
          <cell r="C6993" t="str">
            <v>仰角调节机构钣金件1</v>
          </cell>
        </row>
        <row r="6994">
          <cell r="A6994" t="str">
            <v>SHT0011806</v>
          </cell>
          <cell r="B6994">
            <v>230</v>
          </cell>
          <cell r="C6994" t="str">
            <v>仰角调节机构钣金件2</v>
          </cell>
        </row>
        <row r="6995">
          <cell r="A6995" t="str">
            <v>SHT0011807</v>
          </cell>
          <cell r="B6995">
            <v>230</v>
          </cell>
          <cell r="C6995" t="str">
            <v>拉线总成</v>
          </cell>
        </row>
        <row r="6996">
          <cell r="A6996" t="str">
            <v>SHT0011809</v>
          </cell>
          <cell r="B6996">
            <v>230</v>
          </cell>
          <cell r="C6996" t="str">
            <v>仰角调节机构扭簧</v>
          </cell>
        </row>
        <row r="6997">
          <cell r="A6997" t="str">
            <v>SHT0011825</v>
          </cell>
          <cell r="B6997">
            <v>230</v>
          </cell>
          <cell r="C6997" t="str">
            <v>仰角调节机构阶梯轴</v>
          </cell>
        </row>
        <row r="6998">
          <cell r="A6998" t="str">
            <v>SHT0011878</v>
          </cell>
          <cell r="B6998">
            <v>220</v>
          </cell>
          <cell r="C6998" t="str">
            <v>副司机座椅底支架总成</v>
          </cell>
        </row>
        <row r="6999">
          <cell r="A6999" t="str">
            <v>SHT0011878</v>
          </cell>
          <cell r="B6999">
            <v>230</v>
          </cell>
          <cell r="C6999" t="str">
            <v>副司机座椅底支架总成</v>
          </cell>
        </row>
        <row r="7000">
          <cell r="A7000" t="str">
            <v>SHT0011924</v>
          </cell>
          <cell r="B7000">
            <v>230</v>
          </cell>
          <cell r="C7000" t="str">
            <v>3.0平台防尘罩卡扣</v>
          </cell>
        </row>
        <row r="7001">
          <cell r="A7001" t="str">
            <v>SHT0011934</v>
          </cell>
          <cell r="B7001">
            <v>230</v>
          </cell>
          <cell r="C7001" t="str">
            <v>可调阻尼器总成</v>
          </cell>
        </row>
        <row r="7002">
          <cell r="A7002" t="str">
            <v>SHT0011945</v>
          </cell>
          <cell r="B7002">
            <v>220</v>
          </cell>
          <cell r="C7002" t="str">
            <v>靠背面套钢丝1</v>
          </cell>
        </row>
        <row r="7003">
          <cell r="A7003" t="str">
            <v>SHT0011946</v>
          </cell>
          <cell r="B7003">
            <v>220</v>
          </cell>
          <cell r="C7003" t="str">
            <v>靠背面套钢丝2</v>
          </cell>
        </row>
        <row r="7004">
          <cell r="A7004" t="str">
            <v>SHT0011947</v>
          </cell>
          <cell r="B7004">
            <v>220</v>
          </cell>
          <cell r="C7004" t="str">
            <v>驾驶员座椅总成</v>
          </cell>
        </row>
        <row r="7005">
          <cell r="A7005" t="str">
            <v>SHT0011948</v>
          </cell>
          <cell r="B7005">
            <v>220</v>
          </cell>
          <cell r="C7005" t="str">
            <v>驾驶员座椅总成</v>
          </cell>
        </row>
        <row r="7006">
          <cell r="A7006" t="str">
            <v>SHT0011949</v>
          </cell>
          <cell r="B7006">
            <v>220</v>
          </cell>
          <cell r="C7006" t="str">
            <v>驾驶员座椅总成</v>
          </cell>
        </row>
        <row r="7007">
          <cell r="A7007" t="str">
            <v>SHT0011950</v>
          </cell>
          <cell r="B7007">
            <v>220</v>
          </cell>
          <cell r="C7007" t="str">
            <v>驾驶员座椅总成</v>
          </cell>
        </row>
        <row r="7008">
          <cell r="A7008" t="str">
            <v>SHT0011951</v>
          </cell>
          <cell r="B7008">
            <v>220</v>
          </cell>
          <cell r="C7008" t="str">
            <v>副驾驶员座椅总成</v>
          </cell>
        </row>
        <row r="7009">
          <cell r="A7009" t="str">
            <v>SHT0011952</v>
          </cell>
          <cell r="B7009">
            <v>220</v>
          </cell>
          <cell r="C7009" t="str">
            <v>副驾驶员座椅总成</v>
          </cell>
        </row>
        <row r="7010">
          <cell r="A7010" t="str">
            <v>SHT0011961</v>
          </cell>
          <cell r="B7010">
            <v>210</v>
          </cell>
          <cell r="C7010" t="str">
            <v>2.0座椅右侧罩壳</v>
          </cell>
        </row>
        <row r="7011">
          <cell r="A7011" t="str">
            <v>SHT0011961</v>
          </cell>
          <cell r="B7011">
            <v>220</v>
          </cell>
          <cell r="C7011" t="str">
            <v>2.0座椅右侧罩壳</v>
          </cell>
        </row>
        <row r="7012">
          <cell r="A7012" t="str">
            <v>SHT0011962</v>
          </cell>
          <cell r="B7012">
            <v>210</v>
          </cell>
          <cell r="C7012" t="str">
            <v>2.0座椅前部罩壳</v>
          </cell>
        </row>
        <row r="7013">
          <cell r="A7013" t="str">
            <v>SHT0011962</v>
          </cell>
          <cell r="B7013">
            <v>220</v>
          </cell>
          <cell r="C7013" t="str">
            <v>2.0座椅前部罩壳</v>
          </cell>
        </row>
        <row r="7014">
          <cell r="A7014" t="str">
            <v>SHT0011963</v>
          </cell>
          <cell r="B7014">
            <v>210</v>
          </cell>
          <cell r="C7014" t="str">
            <v>2.0座椅后部罩壳</v>
          </cell>
        </row>
        <row r="7015">
          <cell r="A7015" t="str">
            <v>SHT0011964</v>
          </cell>
          <cell r="B7015">
            <v>210</v>
          </cell>
          <cell r="C7015" t="str">
            <v>2.0座椅调角器手柄带标识</v>
          </cell>
        </row>
        <row r="7016">
          <cell r="A7016" t="str">
            <v>SHT0011964</v>
          </cell>
          <cell r="B7016">
            <v>220</v>
          </cell>
          <cell r="C7016" t="str">
            <v>2.0座椅调角器手柄带标识</v>
          </cell>
        </row>
        <row r="7017">
          <cell r="A7017" t="str">
            <v>SHT0011967</v>
          </cell>
          <cell r="B7017">
            <v>210</v>
          </cell>
          <cell r="C7017" t="str">
            <v>2.0座椅仰角手柄带标识</v>
          </cell>
        </row>
        <row r="7018">
          <cell r="A7018" t="str">
            <v>SHT0011967</v>
          </cell>
          <cell r="B7018">
            <v>220</v>
          </cell>
          <cell r="C7018" t="str">
            <v>2.0座椅仰角手柄带标识</v>
          </cell>
        </row>
        <row r="7019">
          <cell r="A7019" t="str">
            <v>SHT0011971</v>
          </cell>
          <cell r="B7019">
            <v>210</v>
          </cell>
          <cell r="C7019" t="str">
            <v>2.0座椅左侧罩壳</v>
          </cell>
        </row>
        <row r="7020">
          <cell r="A7020" t="str">
            <v>SHT0011971</v>
          </cell>
          <cell r="B7020">
            <v>220</v>
          </cell>
          <cell r="C7020" t="str">
            <v>2.0座椅左侧罩壳</v>
          </cell>
        </row>
        <row r="7021">
          <cell r="A7021" t="str">
            <v>SHT0011972</v>
          </cell>
          <cell r="B7021">
            <v>210</v>
          </cell>
          <cell r="C7021" t="str">
            <v>调角器左罩壳</v>
          </cell>
        </row>
        <row r="7022">
          <cell r="A7022" t="str">
            <v>SHT0011972</v>
          </cell>
          <cell r="B7022">
            <v>220</v>
          </cell>
          <cell r="C7022" t="str">
            <v>调角器左罩壳</v>
          </cell>
        </row>
        <row r="7023">
          <cell r="A7023" t="str">
            <v>SHT0011975</v>
          </cell>
          <cell r="B7023">
            <v>210</v>
          </cell>
          <cell r="C7023" t="str">
            <v>2.0座椅加热通风底座</v>
          </cell>
        </row>
        <row r="7024">
          <cell r="A7024" t="str">
            <v>SHT0011975</v>
          </cell>
          <cell r="B7024">
            <v>220</v>
          </cell>
          <cell r="C7024" t="str">
            <v>2.0座椅加热通风底座</v>
          </cell>
        </row>
        <row r="7025">
          <cell r="A7025" t="str">
            <v>SHT0011976</v>
          </cell>
          <cell r="B7025">
            <v>210</v>
          </cell>
          <cell r="C7025" t="str">
            <v>2.0座椅加热通风按摩底座</v>
          </cell>
        </row>
        <row r="7026">
          <cell r="A7026" t="str">
            <v>SHT0011977</v>
          </cell>
          <cell r="B7026">
            <v>210</v>
          </cell>
          <cell r="C7026" t="str">
            <v>2.0座椅加热底座</v>
          </cell>
        </row>
        <row r="7027">
          <cell r="A7027" t="str">
            <v>SHT0011977</v>
          </cell>
          <cell r="B7027">
            <v>220</v>
          </cell>
          <cell r="C7027" t="str">
            <v>2.0座椅加热底座</v>
          </cell>
        </row>
        <row r="7028">
          <cell r="A7028" t="str">
            <v>SHT0011978</v>
          </cell>
          <cell r="B7028">
            <v>230</v>
          </cell>
          <cell r="C7028" t="str">
            <v>调角器手柄钣金件左</v>
          </cell>
        </row>
        <row r="7029">
          <cell r="A7029" t="str">
            <v>SHT0011979</v>
          </cell>
          <cell r="B7029">
            <v>210</v>
          </cell>
          <cell r="C7029" t="str">
            <v>2.0座椅安全带出口盖板</v>
          </cell>
        </row>
        <row r="7030">
          <cell r="A7030" t="str">
            <v>SHT0011982</v>
          </cell>
          <cell r="B7030">
            <v>220</v>
          </cell>
          <cell r="C7030" t="str">
            <v>升降速降开关气路总成</v>
          </cell>
        </row>
        <row r="7031">
          <cell r="A7031" t="str">
            <v>SHT0011982</v>
          </cell>
          <cell r="B7031">
            <v>230</v>
          </cell>
          <cell r="C7031" t="str">
            <v>升降速降开关气路总成</v>
          </cell>
        </row>
        <row r="7032">
          <cell r="A7032" t="str">
            <v>SHT0011988</v>
          </cell>
          <cell r="B7032">
            <v>230</v>
          </cell>
          <cell r="C7032" t="str">
            <v>内十字支撑架</v>
          </cell>
        </row>
        <row r="7033">
          <cell r="A7033" t="str">
            <v>SHT0011989</v>
          </cell>
          <cell r="B7033">
            <v>230</v>
          </cell>
          <cell r="C7033" t="str">
            <v>外十字支撑架</v>
          </cell>
        </row>
        <row r="7034">
          <cell r="A7034" t="str">
            <v>SHT0011990</v>
          </cell>
          <cell r="B7034">
            <v>230</v>
          </cell>
          <cell r="C7034" t="str">
            <v>气囊下支撑钣金</v>
          </cell>
        </row>
        <row r="7035">
          <cell r="A7035" t="str">
            <v>SHT0011991</v>
          </cell>
          <cell r="B7035">
            <v>230</v>
          </cell>
          <cell r="C7035" t="str">
            <v>升降前固定钣金</v>
          </cell>
        </row>
        <row r="7036">
          <cell r="A7036" t="str">
            <v>SHT0011992</v>
          </cell>
          <cell r="B7036">
            <v>230</v>
          </cell>
          <cell r="C7036" t="str">
            <v>升降后固定钣金</v>
          </cell>
        </row>
        <row r="7037">
          <cell r="A7037" t="str">
            <v>SHT0011995</v>
          </cell>
          <cell r="B7037">
            <v>230</v>
          </cell>
          <cell r="C7037" t="str">
            <v>气囊上支撑板</v>
          </cell>
        </row>
        <row r="7038">
          <cell r="A7038" t="str">
            <v>SHT0011996</v>
          </cell>
          <cell r="B7038">
            <v>230</v>
          </cell>
          <cell r="C7038" t="str">
            <v>气囊上支撑加强板</v>
          </cell>
        </row>
        <row r="7039">
          <cell r="A7039" t="str">
            <v>SHT0011997</v>
          </cell>
          <cell r="B7039">
            <v>230</v>
          </cell>
          <cell r="C7039" t="str">
            <v>阻尼器支架</v>
          </cell>
        </row>
        <row r="7040">
          <cell r="A7040" t="str">
            <v>SHT0011999</v>
          </cell>
          <cell r="B7040">
            <v>230</v>
          </cell>
          <cell r="C7040" t="str">
            <v>座框前横梁</v>
          </cell>
        </row>
        <row r="7041">
          <cell r="A7041" t="str">
            <v>SHT0012000</v>
          </cell>
          <cell r="B7041">
            <v>230</v>
          </cell>
          <cell r="C7041" t="str">
            <v>1.0座框支撑板</v>
          </cell>
        </row>
        <row r="7042">
          <cell r="A7042" t="str">
            <v>SHT0012003</v>
          </cell>
          <cell r="B7042">
            <v>230</v>
          </cell>
          <cell r="C7042" t="str">
            <v>升降拉线固定钣金</v>
          </cell>
        </row>
        <row r="7043">
          <cell r="A7043" t="str">
            <v>SHT0012004</v>
          </cell>
          <cell r="B7043">
            <v>230</v>
          </cell>
          <cell r="C7043" t="str">
            <v>左旁侧板</v>
          </cell>
        </row>
        <row r="7044">
          <cell r="A7044" t="str">
            <v>SHT0012005</v>
          </cell>
          <cell r="B7044">
            <v>230</v>
          </cell>
          <cell r="C7044" t="str">
            <v>右旁侧板</v>
          </cell>
        </row>
        <row r="7045">
          <cell r="A7045" t="str">
            <v>SHT0012006</v>
          </cell>
          <cell r="B7045">
            <v>230</v>
          </cell>
          <cell r="C7045" t="str">
            <v>升降锁止轴安装卡箍</v>
          </cell>
        </row>
        <row r="7046">
          <cell r="A7046" t="str">
            <v>SHT0012009</v>
          </cell>
          <cell r="B7046">
            <v>230</v>
          </cell>
          <cell r="C7046" t="str">
            <v>升降固定轴锁止钣金</v>
          </cell>
        </row>
        <row r="7047">
          <cell r="A7047" t="str">
            <v>SHT0012010</v>
          </cell>
          <cell r="B7047">
            <v>230</v>
          </cell>
          <cell r="C7047" t="str">
            <v>升降调节左侧固定钣金</v>
          </cell>
        </row>
        <row r="7048">
          <cell r="A7048" t="str">
            <v>SHT0012011</v>
          </cell>
          <cell r="B7048">
            <v>230</v>
          </cell>
          <cell r="C7048" t="str">
            <v>升降调节右侧固定钣金</v>
          </cell>
        </row>
        <row r="7049">
          <cell r="A7049" t="str">
            <v>SHT0012021</v>
          </cell>
          <cell r="B7049">
            <v>220</v>
          </cell>
          <cell r="C7049" t="str">
            <v>气囊气路总成</v>
          </cell>
        </row>
        <row r="7050">
          <cell r="A7050" t="str">
            <v>SHT0012021</v>
          </cell>
          <cell r="B7050">
            <v>230</v>
          </cell>
          <cell r="C7050" t="str">
            <v>气囊气路总成</v>
          </cell>
        </row>
        <row r="7051">
          <cell r="A7051" t="str">
            <v>SHT0012022</v>
          </cell>
          <cell r="B7051">
            <v>220</v>
          </cell>
          <cell r="C7051" t="str">
            <v>悬浮气路总成</v>
          </cell>
        </row>
        <row r="7052">
          <cell r="A7052" t="str">
            <v>SHT0012022</v>
          </cell>
          <cell r="B7052">
            <v>230</v>
          </cell>
          <cell r="C7052" t="str">
            <v>悬浮气路总成</v>
          </cell>
        </row>
        <row r="7053">
          <cell r="A7053" t="str">
            <v>SHT0012023</v>
          </cell>
          <cell r="B7053">
            <v>230</v>
          </cell>
          <cell r="C7053" t="str">
            <v>升降器拉线总成</v>
          </cell>
        </row>
        <row r="7054">
          <cell r="A7054" t="str">
            <v>SHT0012024</v>
          </cell>
          <cell r="B7054">
            <v>230</v>
          </cell>
          <cell r="C7054" t="str">
            <v>悬浮阀总成</v>
          </cell>
        </row>
        <row r="7055">
          <cell r="A7055" t="str">
            <v>SHT0012030</v>
          </cell>
          <cell r="B7055">
            <v>230</v>
          </cell>
          <cell r="C7055" t="str">
            <v>内绞架左侧轴套</v>
          </cell>
        </row>
        <row r="7056">
          <cell r="A7056" t="str">
            <v>SHT0012032</v>
          </cell>
          <cell r="B7056">
            <v>230</v>
          </cell>
          <cell r="C7056" t="str">
            <v>内绞架右侧轴套</v>
          </cell>
        </row>
        <row r="7057">
          <cell r="A7057" t="str">
            <v>SHT0012033</v>
          </cell>
          <cell r="B7057">
            <v>230</v>
          </cell>
          <cell r="C7057" t="str">
            <v>塑料轴套GFM-1214-17</v>
          </cell>
        </row>
        <row r="7058">
          <cell r="A7058" t="str">
            <v>SHT0012034</v>
          </cell>
          <cell r="B7058">
            <v>230</v>
          </cell>
          <cell r="C7058" t="str">
            <v>气阀固定钢丝</v>
          </cell>
        </row>
        <row r="7059">
          <cell r="A7059" t="str">
            <v>SHT0012035</v>
          </cell>
          <cell r="B7059">
            <v>230</v>
          </cell>
          <cell r="C7059" t="str">
            <v>升级外绞架转轴</v>
          </cell>
        </row>
        <row r="7060">
          <cell r="A7060" t="str">
            <v>SHT0012037</v>
          </cell>
          <cell r="B7060">
            <v>230</v>
          </cell>
          <cell r="C7060" t="str">
            <v>升降连杆固定轴套</v>
          </cell>
        </row>
        <row r="7061">
          <cell r="A7061" t="str">
            <v>SHT0012038</v>
          </cell>
          <cell r="B7061">
            <v>230</v>
          </cell>
          <cell r="C7061" t="str">
            <v>解锁总成安装轴</v>
          </cell>
        </row>
        <row r="7062">
          <cell r="A7062" t="str">
            <v>SHT0012040</v>
          </cell>
          <cell r="B7062">
            <v>220</v>
          </cell>
          <cell r="C7062" t="str">
            <v>升降器连接异形螺母</v>
          </cell>
        </row>
        <row r="7063">
          <cell r="A7063" t="str">
            <v>SHT0012040</v>
          </cell>
          <cell r="B7063">
            <v>230</v>
          </cell>
          <cell r="C7063" t="str">
            <v>升降器连接异形螺母</v>
          </cell>
        </row>
        <row r="7064">
          <cell r="A7064" t="str">
            <v>SHT0012041</v>
          </cell>
          <cell r="B7064">
            <v>220</v>
          </cell>
          <cell r="C7064" t="str">
            <v>升降器连接螺栓</v>
          </cell>
        </row>
        <row r="7065">
          <cell r="A7065" t="str">
            <v>SHT0012041</v>
          </cell>
          <cell r="B7065">
            <v>230</v>
          </cell>
          <cell r="C7065" t="str">
            <v>升降器连接螺栓</v>
          </cell>
        </row>
        <row r="7066">
          <cell r="A7066" t="str">
            <v>SHT0012042</v>
          </cell>
          <cell r="B7066">
            <v>230</v>
          </cell>
          <cell r="C7066" t="str">
            <v>升降锁止轴</v>
          </cell>
        </row>
        <row r="7067">
          <cell r="A7067" t="str">
            <v>SHT0012043</v>
          </cell>
          <cell r="B7067">
            <v>230</v>
          </cell>
          <cell r="C7067" t="str">
            <v>连杆固定轴</v>
          </cell>
        </row>
        <row r="7068">
          <cell r="A7068" t="str">
            <v>SHT0012049</v>
          </cell>
          <cell r="B7068">
            <v>230</v>
          </cell>
          <cell r="C7068" t="str">
            <v>拉簧固定钢丝</v>
          </cell>
        </row>
        <row r="7069">
          <cell r="A7069" t="str">
            <v>SHT0012050</v>
          </cell>
          <cell r="B7069">
            <v>230</v>
          </cell>
          <cell r="C7069" t="str">
            <v>左旁侧板焊接总成</v>
          </cell>
        </row>
        <row r="7070">
          <cell r="A7070" t="str">
            <v>SHT0012051</v>
          </cell>
          <cell r="B7070">
            <v>230</v>
          </cell>
          <cell r="C7070" t="str">
            <v>右旁侧板焊接总成</v>
          </cell>
        </row>
        <row r="7071">
          <cell r="A7071" t="str">
            <v>SHT0012052</v>
          </cell>
          <cell r="B7071">
            <v>230</v>
          </cell>
          <cell r="C7071" t="str">
            <v>主侧罩壳固定片1</v>
          </cell>
        </row>
        <row r="7072">
          <cell r="A7072" t="str">
            <v>SHT0012053</v>
          </cell>
          <cell r="B7072">
            <v>230</v>
          </cell>
          <cell r="C7072" t="str">
            <v>副边罩壳固定钣金</v>
          </cell>
        </row>
        <row r="7073">
          <cell r="A7073" t="str">
            <v>SHT0012054</v>
          </cell>
          <cell r="B7073">
            <v>230</v>
          </cell>
          <cell r="C7073" t="str">
            <v>主侧罩壳固定片2</v>
          </cell>
        </row>
        <row r="7074">
          <cell r="A7074" t="str">
            <v>SHT0012055</v>
          </cell>
          <cell r="B7074">
            <v>230</v>
          </cell>
          <cell r="C7074" t="str">
            <v>升降连杆固定轴总成</v>
          </cell>
        </row>
        <row r="7075">
          <cell r="A7075" t="str">
            <v>SHT0012056</v>
          </cell>
          <cell r="B7075">
            <v>230</v>
          </cell>
          <cell r="C7075" t="str">
            <v>高调回位簧</v>
          </cell>
        </row>
        <row r="7076">
          <cell r="A7076" t="str">
            <v>SHT0012057</v>
          </cell>
          <cell r="B7076">
            <v>230</v>
          </cell>
          <cell r="C7076" t="str">
            <v>后升降连接杆总成</v>
          </cell>
        </row>
        <row r="7077">
          <cell r="A7077" t="str">
            <v>SHT0012058</v>
          </cell>
          <cell r="B7077">
            <v>230</v>
          </cell>
          <cell r="C7077" t="str">
            <v>后长杆总成</v>
          </cell>
        </row>
        <row r="7078">
          <cell r="A7078" t="str">
            <v>SHT0012059</v>
          </cell>
          <cell r="B7078">
            <v>230</v>
          </cell>
          <cell r="C7078" t="str">
            <v>连接轴</v>
          </cell>
        </row>
        <row r="7079">
          <cell r="A7079" t="str">
            <v>SHT0012060</v>
          </cell>
          <cell r="B7079">
            <v>230</v>
          </cell>
          <cell r="C7079" t="str">
            <v>短杆总成</v>
          </cell>
        </row>
        <row r="7080">
          <cell r="A7080" t="str">
            <v>SHT0012061</v>
          </cell>
          <cell r="B7080">
            <v>230</v>
          </cell>
          <cell r="C7080" t="str">
            <v>升降器主边锁止组件</v>
          </cell>
        </row>
        <row r="7081">
          <cell r="A7081" t="str">
            <v>SHT0012062</v>
          </cell>
          <cell r="B7081">
            <v>230</v>
          </cell>
          <cell r="C7081" t="str">
            <v>升降解锁总成安装弹簧</v>
          </cell>
        </row>
        <row r="7082">
          <cell r="A7082" t="str">
            <v>SHT0012065</v>
          </cell>
          <cell r="B7082">
            <v>230</v>
          </cell>
          <cell r="C7082" t="str">
            <v>右侧前升降锁止焊接总成</v>
          </cell>
        </row>
        <row r="7083">
          <cell r="A7083" t="str">
            <v>SHT0012068</v>
          </cell>
          <cell r="B7083">
            <v>230</v>
          </cell>
          <cell r="C7083" t="str">
            <v>右侧后升降锁止焊接总成</v>
          </cell>
        </row>
        <row r="7084">
          <cell r="A7084" t="str">
            <v>SHT0012070</v>
          </cell>
          <cell r="B7084">
            <v>230</v>
          </cell>
          <cell r="C7084" t="str">
            <v>D03前升降手柄焊接总成</v>
          </cell>
        </row>
        <row r="7085">
          <cell r="A7085" t="str">
            <v>SHT0012072</v>
          </cell>
          <cell r="B7085">
            <v>230</v>
          </cell>
          <cell r="C7085" t="str">
            <v>D03后升降手柄焊接总成</v>
          </cell>
        </row>
        <row r="7086">
          <cell r="A7086" t="str">
            <v>SHT0012074</v>
          </cell>
          <cell r="B7086">
            <v>230</v>
          </cell>
          <cell r="C7086" t="str">
            <v>上框焊接总成-拉带</v>
          </cell>
        </row>
        <row r="7087">
          <cell r="A7087" t="str">
            <v>SHT0012077</v>
          </cell>
          <cell r="B7087">
            <v>230</v>
          </cell>
          <cell r="C7087" t="str">
            <v>减震器总成</v>
          </cell>
        </row>
        <row r="7088">
          <cell r="A7088" t="str">
            <v>SHT0012078</v>
          </cell>
          <cell r="B7088">
            <v>230</v>
          </cell>
          <cell r="C7088" t="str">
            <v>上框焊接总成</v>
          </cell>
        </row>
        <row r="7089">
          <cell r="A7089" t="str">
            <v>SHT0012080</v>
          </cell>
          <cell r="B7089">
            <v>230</v>
          </cell>
          <cell r="C7089" t="str">
            <v>1.0升级左纵梁</v>
          </cell>
        </row>
        <row r="7090">
          <cell r="A7090" t="str">
            <v>SHT0012081</v>
          </cell>
          <cell r="B7090">
            <v>230</v>
          </cell>
          <cell r="C7090" t="str">
            <v>前升降连接杆总成</v>
          </cell>
        </row>
        <row r="7091">
          <cell r="A7091" t="str">
            <v>SHT0012082</v>
          </cell>
          <cell r="B7091">
            <v>230</v>
          </cell>
          <cell r="C7091" t="str">
            <v>前长杆总成</v>
          </cell>
        </row>
        <row r="7092">
          <cell r="A7092" t="str">
            <v>SHT0012083</v>
          </cell>
          <cell r="B7092">
            <v>230</v>
          </cell>
          <cell r="C7092" t="str">
            <v>上框前横梁焊接总成</v>
          </cell>
        </row>
        <row r="7093">
          <cell r="A7093" t="str">
            <v>SHT0012085</v>
          </cell>
          <cell r="B7093">
            <v>230</v>
          </cell>
          <cell r="C7093" t="str">
            <v>下框前横梁组件无减震扣</v>
          </cell>
        </row>
        <row r="7094">
          <cell r="A7094" t="str">
            <v>SHT0012086</v>
          </cell>
          <cell r="B7094">
            <v>230</v>
          </cell>
          <cell r="C7094" t="str">
            <v>绞架总成</v>
          </cell>
        </row>
        <row r="7095">
          <cell r="A7095" t="str">
            <v>SHT0012089</v>
          </cell>
          <cell r="B7095">
            <v>230</v>
          </cell>
          <cell r="C7095" t="str">
            <v>外绞架连接杆</v>
          </cell>
        </row>
        <row r="7096">
          <cell r="A7096" t="str">
            <v>SHT0012090</v>
          </cell>
          <cell r="B7096">
            <v>230</v>
          </cell>
          <cell r="C7096" t="str">
            <v>减震垫支撑板组件</v>
          </cell>
        </row>
        <row r="7097">
          <cell r="A7097" t="str">
            <v>SHT0012092</v>
          </cell>
          <cell r="B7097">
            <v>230</v>
          </cell>
          <cell r="C7097" t="str">
            <v>挡块</v>
          </cell>
        </row>
        <row r="7098">
          <cell r="A7098" t="str">
            <v>SHT0012093</v>
          </cell>
          <cell r="B7098">
            <v>230</v>
          </cell>
          <cell r="C7098" t="str">
            <v>上限位胶敦</v>
          </cell>
        </row>
        <row r="7099">
          <cell r="A7099" t="str">
            <v>SHT0012094</v>
          </cell>
          <cell r="B7099">
            <v>230</v>
          </cell>
          <cell r="C7099" t="str">
            <v>下限位胶敦</v>
          </cell>
        </row>
        <row r="7100">
          <cell r="A7100" t="str">
            <v>SHT0012095</v>
          </cell>
          <cell r="B7100">
            <v>230</v>
          </cell>
          <cell r="C7100" t="str">
            <v>阻尼器总成</v>
          </cell>
        </row>
        <row r="7101">
          <cell r="A7101" t="str">
            <v>SHT0012096</v>
          </cell>
          <cell r="B7101">
            <v>230</v>
          </cell>
          <cell r="C7101" t="str">
            <v>减震器链接立柱</v>
          </cell>
        </row>
        <row r="7102">
          <cell r="A7102" t="str">
            <v>SHT0012097</v>
          </cell>
          <cell r="B7102">
            <v>230</v>
          </cell>
          <cell r="C7102" t="str">
            <v>升降解锁总成安装长轴</v>
          </cell>
        </row>
        <row r="7103">
          <cell r="A7103" t="str">
            <v>SHT0012098</v>
          </cell>
          <cell r="B7103">
            <v>230</v>
          </cell>
          <cell r="C7103" t="str">
            <v>后升降手柄焊接总成</v>
          </cell>
        </row>
        <row r="7104">
          <cell r="A7104" t="str">
            <v>SHT0012102</v>
          </cell>
          <cell r="B7104">
            <v>230</v>
          </cell>
          <cell r="C7104" t="str">
            <v>前升降手柄焊接总成</v>
          </cell>
        </row>
        <row r="7105">
          <cell r="A7105" t="str">
            <v>SHT0012107</v>
          </cell>
          <cell r="B7105">
            <v>230</v>
          </cell>
          <cell r="C7105" t="str">
            <v>升降器总成</v>
          </cell>
        </row>
        <row r="7106">
          <cell r="A7106" t="str">
            <v>SHT0012109</v>
          </cell>
          <cell r="B7106">
            <v>230</v>
          </cell>
          <cell r="C7106" t="str">
            <v>座框骨架焊接总成</v>
          </cell>
        </row>
        <row r="7107">
          <cell r="A7107" t="str">
            <v>SHT0012110</v>
          </cell>
          <cell r="B7107">
            <v>230</v>
          </cell>
          <cell r="C7107" t="str">
            <v>主边罩壳固定钢丝</v>
          </cell>
        </row>
        <row r="7108">
          <cell r="A7108" t="str">
            <v>SHT0012111</v>
          </cell>
          <cell r="B7108">
            <v>230</v>
          </cell>
          <cell r="C7108" t="str">
            <v>主边罩壳后固定板</v>
          </cell>
        </row>
        <row r="7109">
          <cell r="A7109" t="str">
            <v>SHT0012112</v>
          </cell>
          <cell r="B7109">
            <v>230</v>
          </cell>
          <cell r="C7109" t="str">
            <v>副边罩壳钢丝</v>
          </cell>
        </row>
        <row r="7110">
          <cell r="A7110" t="str">
            <v>SHT0012113</v>
          </cell>
          <cell r="B7110">
            <v>230</v>
          </cell>
          <cell r="C7110" t="str">
            <v>副边罩壳固定钣金</v>
          </cell>
        </row>
        <row r="7111">
          <cell r="A7111" t="str">
            <v>SHT0012114</v>
          </cell>
          <cell r="B7111">
            <v>230</v>
          </cell>
          <cell r="C7111" t="str">
            <v>左旁侧板</v>
          </cell>
        </row>
        <row r="7112">
          <cell r="A7112" t="str">
            <v>SHT0012116</v>
          </cell>
          <cell r="B7112">
            <v>230</v>
          </cell>
          <cell r="C7112" t="str">
            <v>右旁侧板</v>
          </cell>
        </row>
        <row r="7113">
          <cell r="A7113" t="str">
            <v>SHT0012118</v>
          </cell>
          <cell r="B7113">
            <v>230</v>
          </cell>
          <cell r="C7113" t="str">
            <v>纵梁支撑轴套</v>
          </cell>
        </row>
        <row r="7114">
          <cell r="A7114" t="str">
            <v>SHT0012119</v>
          </cell>
          <cell r="B7114">
            <v>220</v>
          </cell>
          <cell r="C7114" t="str">
            <v>驾驶员座垫护面总成</v>
          </cell>
        </row>
        <row r="7115">
          <cell r="A7115" t="str">
            <v>SHT0012120</v>
          </cell>
          <cell r="B7115">
            <v>220</v>
          </cell>
          <cell r="C7115" t="str">
            <v>驾驶员座垫护面总成</v>
          </cell>
        </row>
        <row r="7116">
          <cell r="A7116" t="str">
            <v>SHT0012121</v>
          </cell>
          <cell r="B7116">
            <v>220</v>
          </cell>
          <cell r="C7116" t="str">
            <v>驾驶员座垫护面总成</v>
          </cell>
        </row>
        <row r="7117">
          <cell r="A7117" t="str">
            <v>SHT0012128</v>
          </cell>
          <cell r="B7117">
            <v>220</v>
          </cell>
          <cell r="C7117" t="str">
            <v>驾驶员座椅总成</v>
          </cell>
        </row>
        <row r="7118">
          <cell r="A7118" t="str">
            <v>SHT0012130</v>
          </cell>
          <cell r="B7118">
            <v>220</v>
          </cell>
          <cell r="C7118" t="str">
            <v>升降速降开关气路总成</v>
          </cell>
        </row>
        <row r="7119">
          <cell r="A7119" t="str">
            <v>SHT0012132</v>
          </cell>
          <cell r="B7119">
            <v>230</v>
          </cell>
          <cell r="C7119" t="str">
            <v>主驾加强版底支架总成</v>
          </cell>
        </row>
        <row r="7120">
          <cell r="A7120" t="str">
            <v>SHT0012133</v>
          </cell>
          <cell r="B7120">
            <v>220</v>
          </cell>
          <cell r="C7120" t="str">
            <v>副驾底座骨架总成</v>
          </cell>
        </row>
        <row r="7121">
          <cell r="A7121" t="str">
            <v>SHT0012134</v>
          </cell>
          <cell r="B7121">
            <v>210</v>
          </cell>
          <cell r="C7121" t="str">
            <v>H5主驾调角器右罩壳(堵孔)</v>
          </cell>
        </row>
        <row r="7122">
          <cell r="A7122" t="str">
            <v>SHT0012134</v>
          </cell>
          <cell r="B7122">
            <v>220</v>
          </cell>
          <cell r="C7122" t="str">
            <v>H5主驾调角器右罩壳(堵孔)</v>
          </cell>
        </row>
        <row r="7123">
          <cell r="A7123" t="str">
            <v>SHT0012135</v>
          </cell>
          <cell r="B7123">
            <v>230</v>
          </cell>
          <cell r="C7123" t="str">
            <v>下框焊接总成</v>
          </cell>
        </row>
        <row r="7124">
          <cell r="A7124" t="str">
            <v>SHT0012140</v>
          </cell>
          <cell r="B7124">
            <v>230</v>
          </cell>
          <cell r="C7124" t="str">
            <v>座框左侧内边板</v>
          </cell>
        </row>
        <row r="7125">
          <cell r="A7125" t="str">
            <v>SHT0012142</v>
          </cell>
          <cell r="B7125">
            <v>230</v>
          </cell>
          <cell r="C7125" t="str">
            <v>座框右侧内边板</v>
          </cell>
        </row>
        <row r="7126">
          <cell r="A7126" t="str">
            <v>SHT0012144</v>
          </cell>
          <cell r="B7126">
            <v>230</v>
          </cell>
          <cell r="C7126" t="str">
            <v>左侧仰角卡板</v>
          </cell>
        </row>
        <row r="7127">
          <cell r="A7127" t="str">
            <v>SHT0012145</v>
          </cell>
          <cell r="B7127">
            <v>230</v>
          </cell>
          <cell r="C7127" t="str">
            <v>右侧仰角卡板</v>
          </cell>
        </row>
        <row r="7128">
          <cell r="A7128" t="str">
            <v>SHT0012146</v>
          </cell>
          <cell r="B7128">
            <v>230</v>
          </cell>
          <cell r="C7128" t="str">
            <v>座框前边板</v>
          </cell>
        </row>
        <row r="7129">
          <cell r="A7129" t="str">
            <v>SHT0012147</v>
          </cell>
          <cell r="B7129">
            <v>230</v>
          </cell>
          <cell r="C7129" t="str">
            <v>卡板限位塑料件</v>
          </cell>
        </row>
        <row r="7130">
          <cell r="A7130" t="str">
            <v>SHT0012148</v>
          </cell>
          <cell r="B7130">
            <v>230</v>
          </cell>
          <cell r="C7130" t="str">
            <v>后轴固定塑料件</v>
          </cell>
        </row>
        <row r="7131">
          <cell r="A7131" t="str">
            <v>SHT0012149</v>
          </cell>
          <cell r="B7131">
            <v>230</v>
          </cell>
          <cell r="C7131" t="str">
            <v>座框横管梁</v>
          </cell>
        </row>
        <row r="7132">
          <cell r="A7132" t="str">
            <v>SHT0012150</v>
          </cell>
          <cell r="B7132">
            <v>230</v>
          </cell>
          <cell r="C7132" t="str">
            <v>齿板锁舌</v>
          </cell>
        </row>
        <row r="7133">
          <cell r="A7133" t="str">
            <v>SHT0012153</v>
          </cell>
          <cell r="B7133">
            <v>230</v>
          </cell>
          <cell r="C7133" t="str">
            <v>左侧边框分总成</v>
          </cell>
        </row>
        <row r="7134">
          <cell r="A7134" t="str">
            <v>SHT0012154</v>
          </cell>
          <cell r="B7134">
            <v>230</v>
          </cell>
          <cell r="C7134" t="str">
            <v>右侧边框分总成</v>
          </cell>
        </row>
        <row r="7135">
          <cell r="A7135" t="str">
            <v>SHT0012157</v>
          </cell>
          <cell r="B7135">
            <v>230</v>
          </cell>
          <cell r="C7135" t="str">
            <v>主驾座框骨架焊接总成</v>
          </cell>
        </row>
        <row r="7136">
          <cell r="A7136" t="str">
            <v>SHT0012158</v>
          </cell>
          <cell r="B7136">
            <v>230</v>
          </cell>
          <cell r="C7136" t="str">
            <v>主驾座框骨架焊接总成</v>
          </cell>
        </row>
        <row r="7137">
          <cell r="A7137" t="str">
            <v>SHT0012159</v>
          </cell>
          <cell r="B7137">
            <v>230</v>
          </cell>
          <cell r="C7137" t="str">
            <v>左纵梁焊接组件</v>
          </cell>
        </row>
        <row r="7138">
          <cell r="A7138" t="str">
            <v>SHT0012160</v>
          </cell>
          <cell r="B7138">
            <v>230</v>
          </cell>
          <cell r="C7138" t="str">
            <v>右纵梁焊接组件</v>
          </cell>
        </row>
        <row r="7139">
          <cell r="A7139" t="str">
            <v>SHT0012165</v>
          </cell>
          <cell r="B7139">
            <v>230</v>
          </cell>
          <cell r="C7139" t="str">
            <v>主驾底座模块化总成</v>
          </cell>
        </row>
        <row r="7140">
          <cell r="A7140" t="str">
            <v>SHT0012167</v>
          </cell>
          <cell r="B7140">
            <v>230</v>
          </cell>
          <cell r="C7140" t="str">
            <v>主驾上框焊接组件</v>
          </cell>
        </row>
        <row r="7141">
          <cell r="A7141" t="str">
            <v>SHT0012168</v>
          </cell>
          <cell r="B7141">
            <v>230</v>
          </cell>
          <cell r="C7141" t="str">
            <v>主驾下框焊接组件</v>
          </cell>
        </row>
        <row r="7142">
          <cell r="A7142" t="str">
            <v>SHT0012169</v>
          </cell>
          <cell r="B7142">
            <v>230</v>
          </cell>
          <cell r="C7142" t="str">
            <v>减震器滑轨安装螺母</v>
          </cell>
        </row>
        <row r="7143">
          <cell r="A7143" t="str">
            <v>SHT0012172</v>
          </cell>
          <cell r="B7143">
            <v>230</v>
          </cell>
          <cell r="C7143" t="str">
            <v>主驾驾VDC气阀总成</v>
          </cell>
        </row>
        <row r="7144">
          <cell r="A7144" t="str">
            <v>SHT0012173</v>
          </cell>
          <cell r="B7144">
            <v>230</v>
          </cell>
          <cell r="C7144" t="str">
            <v>副驾VDC气阀总成</v>
          </cell>
        </row>
        <row r="7145">
          <cell r="A7145" t="str">
            <v>SHT0012176</v>
          </cell>
          <cell r="B7145">
            <v>230</v>
          </cell>
          <cell r="C7145" t="str">
            <v>滑轨总成</v>
          </cell>
        </row>
        <row r="7146">
          <cell r="A7146" t="str">
            <v>SHT0012205</v>
          </cell>
          <cell r="B7146">
            <v>230</v>
          </cell>
          <cell r="C7146" t="str">
            <v>副驾气囊总成</v>
          </cell>
        </row>
        <row r="7147">
          <cell r="A7147" t="str">
            <v>SHT0012210</v>
          </cell>
          <cell r="B7147">
            <v>230</v>
          </cell>
          <cell r="C7147" t="str">
            <v>座框左侧外边板焊接总成</v>
          </cell>
        </row>
        <row r="7148">
          <cell r="A7148" t="str">
            <v>SHT0012211</v>
          </cell>
          <cell r="B7148">
            <v>230</v>
          </cell>
          <cell r="C7148" t="str">
            <v>座框右侧外边板焊接总成</v>
          </cell>
        </row>
        <row r="7149">
          <cell r="A7149" t="str">
            <v>SHT0012212</v>
          </cell>
          <cell r="B7149">
            <v>230</v>
          </cell>
          <cell r="C7149" t="str">
            <v>1.0座框前横梁焊接总成</v>
          </cell>
        </row>
        <row r="7150">
          <cell r="A7150" t="str">
            <v>SHT0012214</v>
          </cell>
          <cell r="B7150">
            <v>230</v>
          </cell>
          <cell r="C7150" t="str">
            <v>连接梁总成</v>
          </cell>
        </row>
        <row r="7151">
          <cell r="A7151" t="str">
            <v>SHT0012215</v>
          </cell>
          <cell r="B7151">
            <v>230</v>
          </cell>
          <cell r="C7151" t="str">
            <v>连接梁本体</v>
          </cell>
        </row>
        <row r="7152">
          <cell r="A7152" t="str">
            <v>SHT0012216</v>
          </cell>
          <cell r="B7152">
            <v>230</v>
          </cell>
          <cell r="C7152" t="str">
            <v>连接梁加强钣金</v>
          </cell>
        </row>
        <row r="7153">
          <cell r="A7153" t="str">
            <v>SHT0012218</v>
          </cell>
          <cell r="B7153">
            <v>220</v>
          </cell>
          <cell r="C7153" t="str">
            <v>主驾驶靠背四气袋腰托总成</v>
          </cell>
        </row>
        <row r="7154">
          <cell r="A7154" t="str">
            <v>SHT0012218</v>
          </cell>
          <cell r="B7154">
            <v>230</v>
          </cell>
          <cell r="C7154" t="str">
            <v>主驾驶靠背四气袋腰托总成</v>
          </cell>
        </row>
        <row r="7155">
          <cell r="A7155" t="str">
            <v>SHT0012219</v>
          </cell>
          <cell r="B7155">
            <v>220</v>
          </cell>
          <cell r="C7155" t="str">
            <v>驾驶员靠背泡沫总成</v>
          </cell>
        </row>
        <row r="7156">
          <cell r="A7156" t="str">
            <v>SHT0012220</v>
          </cell>
          <cell r="B7156">
            <v>220</v>
          </cell>
          <cell r="C7156" t="str">
            <v>驾驶员座垫泡沫总成</v>
          </cell>
        </row>
        <row r="7157">
          <cell r="A7157" t="str">
            <v>SHT0012222</v>
          </cell>
          <cell r="B7157">
            <v>220</v>
          </cell>
          <cell r="C7157" t="str">
            <v>驾驶员座垫泡沫总成通风</v>
          </cell>
        </row>
        <row r="7158">
          <cell r="A7158" t="str">
            <v>SHT0012223</v>
          </cell>
          <cell r="B7158">
            <v>220</v>
          </cell>
          <cell r="C7158" t="str">
            <v>副驾驶员靠背泡沫总成</v>
          </cell>
        </row>
        <row r="7159">
          <cell r="A7159" t="str">
            <v>SHT0012224</v>
          </cell>
          <cell r="B7159">
            <v>230</v>
          </cell>
          <cell r="C7159" t="str">
            <v>驾驶员靠背焊接总成</v>
          </cell>
        </row>
        <row r="7160">
          <cell r="A7160" t="str">
            <v>SHT0012225</v>
          </cell>
          <cell r="B7160">
            <v>230</v>
          </cell>
          <cell r="C7160" t="str">
            <v>头枕主体管</v>
          </cell>
        </row>
        <row r="7161">
          <cell r="A7161" t="str">
            <v>SHT0012226</v>
          </cell>
          <cell r="B7161">
            <v>230</v>
          </cell>
          <cell r="C7161" t="str">
            <v>头枕横衬板</v>
          </cell>
        </row>
        <row r="7162">
          <cell r="A7162" t="str">
            <v>SHT0012227</v>
          </cell>
          <cell r="B7162">
            <v>230</v>
          </cell>
          <cell r="C7162" t="str">
            <v>头枕竖衬板</v>
          </cell>
        </row>
        <row r="7163">
          <cell r="A7163" t="str">
            <v>SHT0012229</v>
          </cell>
          <cell r="B7163">
            <v>210</v>
          </cell>
          <cell r="C7163" t="str">
            <v>H5调角器罩壳左冲孔状态</v>
          </cell>
        </row>
        <row r="7164">
          <cell r="A7164" t="str">
            <v>SHT0012232</v>
          </cell>
          <cell r="B7164">
            <v>230</v>
          </cell>
          <cell r="C7164" t="str">
            <v>旋转座框纵向支撑钣金</v>
          </cell>
        </row>
        <row r="7165">
          <cell r="A7165" t="str">
            <v>SHT0012233</v>
          </cell>
          <cell r="B7165">
            <v>220</v>
          </cell>
          <cell r="C7165" t="str">
            <v>气弹簧总成</v>
          </cell>
        </row>
        <row r="7166">
          <cell r="A7166" t="str">
            <v>SHT0012236</v>
          </cell>
          <cell r="B7166">
            <v>220</v>
          </cell>
          <cell r="C7166" t="str">
            <v>副驾驶员座靠背焊接总成</v>
          </cell>
        </row>
        <row r="7167">
          <cell r="A7167" t="str">
            <v>SHT0012236</v>
          </cell>
          <cell r="B7167">
            <v>230</v>
          </cell>
          <cell r="C7167" t="str">
            <v>副驾驶员座靠背焊接总成</v>
          </cell>
        </row>
        <row r="7168">
          <cell r="A7168" t="str">
            <v>SHT0012237</v>
          </cell>
          <cell r="B7168">
            <v>230</v>
          </cell>
          <cell r="C7168" t="str">
            <v>旋转座框焊接总成</v>
          </cell>
        </row>
        <row r="7169">
          <cell r="A7169" t="str">
            <v>SHT0012238</v>
          </cell>
          <cell r="B7169">
            <v>230</v>
          </cell>
          <cell r="C7169" t="str">
            <v>副司机罩壳左侧固定钣金</v>
          </cell>
        </row>
        <row r="7170">
          <cell r="A7170" t="str">
            <v>SHT0012239</v>
          </cell>
          <cell r="B7170">
            <v>230</v>
          </cell>
          <cell r="C7170" t="str">
            <v>气弹簧下固定钣金</v>
          </cell>
        </row>
        <row r="7171">
          <cell r="A7171" t="str">
            <v>SHT0012240</v>
          </cell>
          <cell r="B7171">
            <v>220</v>
          </cell>
          <cell r="C7171" t="str">
            <v>驾驶员靠背护面总成</v>
          </cell>
        </row>
        <row r="7172">
          <cell r="A7172" t="str">
            <v>SHT0012241</v>
          </cell>
          <cell r="B7172">
            <v>220</v>
          </cell>
          <cell r="C7172" t="str">
            <v>驾驶员座垫护面总成</v>
          </cell>
        </row>
        <row r="7173">
          <cell r="A7173" t="str">
            <v>SHT0012242</v>
          </cell>
          <cell r="B7173">
            <v>220</v>
          </cell>
          <cell r="C7173" t="str">
            <v>副驾驶员靠背护面总成</v>
          </cell>
        </row>
        <row r="7174">
          <cell r="A7174" t="str">
            <v>SHT0012243</v>
          </cell>
          <cell r="B7174">
            <v>220</v>
          </cell>
          <cell r="C7174" t="str">
            <v>副驾驶员座垫护面总成</v>
          </cell>
        </row>
        <row r="7175">
          <cell r="A7175" t="str">
            <v>SHT0012246</v>
          </cell>
          <cell r="B7175">
            <v>230</v>
          </cell>
          <cell r="C7175" t="str">
            <v>副司机罩壳右侧固定钣金</v>
          </cell>
        </row>
        <row r="7176">
          <cell r="A7176" t="str">
            <v>SHT0012247</v>
          </cell>
          <cell r="B7176">
            <v>230</v>
          </cell>
          <cell r="C7176" t="str">
            <v>翻转底座前支撑方管</v>
          </cell>
        </row>
        <row r="7177">
          <cell r="A7177" t="str">
            <v>SHT0012249</v>
          </cell>
          <cell r="B7177">
            <v>220</v>
          </cell>
          <cell r="C7177" t="str">
            <v>驾驶员靠背面套总成</v>
          </cell>
        </row>
        <row r="7178">
          <cell r="A7178" t="str">
            <v>SHT0012251</v>
          </cell>
          <cell r="B7178">
            <v>220</v>
          </cell>
          <cell r="C7178" t="str">
            <v>坐垫面套总成</v>
          </cell>
        </row>
        <row r="7179">
          <cell r="A7179" t="str">
            <v>SHT0012253</v>
          </cell>
          <cell r="B7179">
            <v>220</v>
          </cell>
          <cell r="C7179" t="str">
            <v>副驾驶员靠背面套总成</v>
          </cell>
        </row>
        <row r="7180">
          <cell r="A7180" t="str">
            <v>SHT0012258</v>
          </cell>
          <cell r="B7180">
            <v>220</v>
          </cell>
          <cell r="C7180" t="str">
            <v>底座模块化总成</v>
          </cell>
        </row>
        <row r="7181">
          <cell r="A7181" t="str">
            <v>SHT0012258</v>
          </cell>
          <cell r="B7181">
            <v>230</v>
          </cell>
          <cell r="C7181" t="str">
            <v>底座模块化总成</v>
          </cell>
        </row>
        <row r="7182">
          <cell r="A7182" t="str">
            <v>SHT0012259</v>
          </cell>
          <cell r="B7182">
            <v>230</v>
          </cell>
          <cell r="C7182" t="str">
            <v>减震器下框焊接总成</v>
          </cell>
        </row>
        <row r="7183">
          <cell r="A7183" t="str">
            <v>SHT0012262</v>
          </cell>
          <cell r="B7183">
            <v>220</v>
          </cell>
          <cell r="C7183" t="str">
            <v>驾驶员靠背护面总成</v>
          </cell>
        </row>
        <row r="7184">
          <cell r="A7184" t="str">
            <v>SHT0012263</v>
          </cell>
          <cell r="B7184">
            <v>220</v>
          </cell>
          <cell r="C7184" t="str">
            <v>驾驶员座垫护面总成</v>
          </cell>
        </row>
        <row r="7185">
          <cell r="A7185" t="str">
            <v>SHT0012264</v>
          </cell>
          <cell r="B7185">
            <v>220</v>
          </cell>
          <cell r="C7185" t="str">
            <v>副驾靠背护面总成</v>
          </cell>
        </row>
        <row r="7186">
          <cell r="A7186" t="str">
            <v>SHT0012265</v>
          </cell>
          <cell r="B7186">
            <v>220</v>
          </cell>
          <cell r="C7186" t="str">
            <v>副驾座垫护面总成</v>
          </cell>
        </row>
        <row r="7187">
          <cell r="A7187" t="str">
            <v>SHT0012268</v>
          </cell>
          <cell r="B7187">
            <v>230</v>
          </cell>
          <cell r="C7187" t="str">
            <v>左侧调角连接板焊接总成</v>
          </cell>
        </row>
        <row r="7188">
          <cell r="A7188" t="str">
            <v>SHT0012269</v>
          </cell>
          <cell r="B7188">
            <v>230</v>
          </cell>
          <cell r="C7188" t="str">
            <v>右侧调角连接板焊接总成</v>
          </cell>
        </row>
        <row r="7189">
          <cell r="A7189" t="str">
            <v>SHT0012270</v>
          </cell>
          <cell r="B7189">
            <v>220</v>
          </cell>
          <cell r="C7189" t="str">
            <v>驾驶员靠背泡沫总成通风</v>
          </cell>
        </row>
        <row r="7190">
          <cell r="A7190" t="str">
            <v>SHT0012280</v>
          </cell>
          <cell r="B7190">
            <v>220</v>
          </cell>
          <cell r="C7190" t="str">
            <v>底座模块化总成</v>
          </cell>
        </row>
        <row r="7191">
          <cell r="A7191" t="str">
            <v>SHT0012280</v>
          </cell>
          <cell r="B7191">
            <v>230</v>
          </cell>
          <cell r="C7191" t="str">
            <v>底座模块化总成</v>
          </cell>
        </row>
        <row r="7192">
          <cell r="A7192" t="str">
            <v>SHT0012282</v>
          </cell>
          <cell r="B7192">
            <v>230</v>
          </cell>
          <cell r="C7192" t="str">
            <v>腰托开关安装钣金</v>
          </cell>
        </row>
        <row r="7193">
          <cell r="A7193" t="str">
            <v>SHT0012283</v>
          </cell>
          <cell r="B7193">
            <v>230</v>
          </cell>
          <cell r="C7193" t="str">
            <v>座框后连接板左</v>
          </cell>
        </row>
        <row r="7194">
          <cell r="A7194" t="str">
            <v>SHT0012284</v>
          </cell>
          <cell r="B7194">
            <v>220</v>
          </cell>
          <cell r="C7194" t="str">
            <v>驾驶员主边调角器总成</v>
          </cell>
        </row>
        <row r="7195">
          <cell r="A7195" t="str">
            <v>SHT0012285</v>
          </cell>
          <cell r="B7195">
            <v>220</v>
          </cell>
          <cell r="C7195" t="str">
            <v>驾驶员副边调角器总成</v>
          </cell>
        </row>
        <row r="7196">
          <cell r="A7196" t="str">
            <v>SHT0012285</v>
          </cell>
          <cell r="B7196">
            <v>230</v>
          </cell>
          <cell r="C7196" t="str">
            <v>驾驶员副边调角器总成</v>
          </cell>
        </row>
        <row r="7197">
          <cell r="A7197" t="str">
            <v>SHT0012288</v>
          </cell>
          <cell r="B7197">
            <v>220</v>
          </cell>
          <cell r="C7197" t="str">
            <v>驾驶员座垫泡沫总成</v>
          </cell>
        </row>
        <row r="7198">
          <cell r="A7198" t="str">
            <v>SHT0012290</v>
          </cell>
          <cell r="B7198">
            <v>220</v>
          </cell>
          <cell r="C7198" t="str">
            <v>坐垫面套总成</v>
          </cell>
        </row>
        <row r="7199">
          <cell r="A7199" t="str">
            <v>SHT0012292</v>
          </cell>
          <cell r="B7199">
            <v>220</v>
          </cell>
          <cell r="C7199" t="str">
            <v>头枕泡沫总成</v>
          </cell>
        </row>
        <row r="7200">
          <cell r="A7200" t="str">
            <v>SHT0012294</v>
          </cell>
          <cell r="B7200">
            <v>220</v>
          </cell>
          <cell r="C7200" t="str">
            <v>靠背骨架焊接总成</v>
          </cell>
        </row>
        <row r="7201">
          <cell r="A7201" t="str">
            <v>SHT0012295</v>
          </cell>
          <cell r="B7201">
            <v>220</v>
          </cell>
          <cell r="C7201" t="str">
            <v>驾驶员靠背泡沫总成</v>
          </cell>
        </row>
        <row r="7202">
          <cell r="A7202" t="str">
            <v>SHT0012296</v>
          </cell>
          <cell r="B7202">
            <v>220</v>
          </cell>
          <cell r="C7202" t="str">
            <v>驾驶员靠背面套总成</v>
          </cell>
        </row>
        <row r="7203">
          <cell r="A7203" t="str">
            <v>SHT0012298</v>
          </cell>
          <cell r="B7203">
            <v>220</v>
          </cell>
          <cell r="C7203" t="str">
            <v>头枕面套总成</v>
          </cell>
        </row>
        <row r="7204">
          <cell r="A7204" t="str">
            <v>SHT0012305</v>
          </cell>
          <cell r="B7204">
            <v>220</v>
          </cell>
          <cell r="C7204" t="str">
            <v>靠背骨架焊接总成</v>
          </cell>
        </row>
        <row r="7205">
          <cell r="A7205" t="str">
            <v>SHT0012306</v>
          </cell>
          <cell r="B7205">
            <v>220</v>
          </cell>
          <cell r="C7205" t="str">
            <v>驾驶员靠背面套总成</v>
          </cell>
        </row>
        <row r="7206">
          <cell r="A7206" t="str">
            <v>SHT0012307</v>
          </cell>
          <cell r="B7206">
            <v>220</v>
          </cell>
          <cell r="C7206" t="str">
            <v>驾驶员靠背泡沫总成</v>
          </cell>
        </row>
        <row r="7207">
          <cell r="A7207" t="str">
            <v>SHT0012315</v>
          </cell>
          <cell r="B7207">
            <v>220</v>
          </cell>
          <cell r="C7207" t="str">
            <v>底座模块化总成</v>
          </cell>
        </row>
        <row r="7208">
          <cell r="A7208" t="str">
            <v>SHT0012315</v>
          </cell>
          <cell r="B7208">
            <v>230</v>
          </cell>
          <cell r="C7208" t="str">
            <v>底座模块化总成</v>
          </cell>
        </row>
        <row r="7209">
          <cell r="A7209" t="str">
            <v>SHT0012319</v>
          </cell>
          <cell r="B7209">
            <v>220</v>
          </cell>
          <cell r="C7209" t="str">
            <v>副驾驶员主边调角器</v>
          </cell>
        </row>
        <row r="7210">
          <cell r="A7210" t="str">
            <v>SHT0012320</v>
          </cell>
          <cell r="B7210">
            <v>220</v>
          </cell>
          <cell r="C7210" t="str">
            <v>副驾驶员副边调角器</v>
          </cell>
        </row>
        <row r="7211">
          <cell r="A7211" t="str">
            <v>SHT0012320</v>
          </cell>
          <cell r="B7211">
            <v>230</v>
          </cell>
          <cell r="C7211" t="str">
            <v>副驾驶员副边调角器</v>
          </cell>
        </row>
        <row r="7212">
          <cell r="A7212" t="str">
            <v>SHT0012321</v>
          </cell>
          <cell r="B7212">
            <v>230</v>
          </cell>
          <cell r="C7212" t="str">
            <v>副驾底座焊接总成</v>
          </cell>
        </row>
        <row r="7213">
          <cell r="A7213" t="str">
            <v>SHT0012322</v>
          </cell>
          <cell r="B7213">
            <v>230</v>
          </cell>
          <cell r="C7213" t="str">
            <v>底座连接板</v>
          </cell>
        </row>
        <row r="7214">
          <cell r="A7214" t="str">
            <v>SHT0012324</v>
          </cell>
          <cell r="B7214">
            <v>230</v>
          </cell>
          <cell r="C7214" t="str">
            <v>副驾底座焊接总成</v>
          </cell>
        </row>
        <row r="7215">
          <cell r="A7215" t="str">
            <v>SHT0012340</v>
          </cell>
          <cell r="B7215">
            <v>220</v>
          </cell>
          <cell r="C7215" t="str">
            <v>主驾驶座垫泡沫总成</v>
          </cell>
        </row>
        <row r="7216">
          <cell r="A7216" t="str">
            <v>SHT0012345</v>
          </cell>
          <cell r="B7216">
            <v>220</v>
          </cell>
          <cell r="C7216" t="str">
            <v>副驾驶座垫泡沫总成</v>
          </cell>
        </row>
        <row r="7217">
          <cell r="A7217" t="str">
            <v>SHT0012350</v>
          </cell>
          <cell r="B7217">
            <v>220</v>
          </cell>
          <cell r="C7217" t="str">
            <v>坐垫面套总成</v>
          </cell>
        </row>
        <row r="7218">
          <cell r="A7218" t="str">
            <v>SHT0012351</v>
          </cell>
          <cell r="B7218">
            <v>220</v>
          </cell>
          <cell r="C7218" t="str">
            <v>坐垫面套总成</v>
          </cell>
        </row>
        <row r="7219">
          <cell r="A7219" t="str">
            <v>SHT0012352</v>
          </cell>
          <cell r="B7219">
            <v>220</v>
          </cell>
          <cell r="C7219" t="str">
            <v>头枕面套总成</v>
          </cell>
        </row>
        <row r="7220">
          <cell r="A7220" t="str">
            <v>SHT0012353</v>
          </cell>
          <cell r="B7220">
            <v>220</v>
          </cell>
          <cell r="C7220" t="str">
            <v>头枕面套总成</v>
          </cell>
        </row>
        <row r="7221">
          <cell r="A7221" t="str">
            <v>SHT0012354</v>
          </cell>
          <cell r="B7221">
            <v>220</v>
          </cell>
          <cell r="C7221" t="str">
            <v>驾驶员靠背面套总成</v>
          </cell>
        </row>
        <row r="7222">
          <cell r="A7222" t="str">
            <v>SHT0012355</v>
          </cell>
          <cell r="B7222">
            <v>220</v>
          </cell>
          <cell r="C7222" t="str">
            <v>驾驶员靠背面套总成</v>
          </cell>
        </row>
        <row r="7223">
          <cell r="A7223" t="str">
            <v>SHT0012358</v>
          </cell>
          <cell r="B7223">
            <v>230</v>
          </cell>
          <cell r="C7223" t="str">
            <v>副驾副边调角器上板</v>
          </cell>
        </row>
        <row r="7224">
          <cell r="A7224" t="str">
            <v>SHT0012361</v>
          </cell>
          <cell r="B7224">
            <v>230</v>
          </cell>
          <cell r="C7224" t="str">
            <v>驾驶员调角器左靠背板</v>
          </cell>
        </row>
        <row r="7225">
          <cell r="A7225" t="str">
            <v>SHT0012362</v>
          </cell>
          <cell r="B7225">
            <v>230</v>
          </cell>
          <cell r="C7225" t="str">
            <v>主驾副边调角器上板</v>
          </cell>
        </row>
        <row r="7226">
          <cell r="A7226" t="str">
            <v>SHT0012366</v>
          </cell>
          <cell r="B7226">
            <v>220</v>
          </cell>
          <cell r="C7226" t="str">
            <v>主驾驶座垫泡沫总成</v>
          </cell>
        </row>
        <row r="7227">
          <cell r="A7227" t="str">
            <v>SHT0012385</v>
          </cell>
          <cell r="B7227">
            <v>230</v>
          </cell>
          <cell r="C7227" t="str">
            <v>侧翼支撑上安装钢丝</v>
          </cell>
        </row>
        <row r="7228">
          <cell r="A7228" t="str">
            <v>SHT0012386</v>
          </cell>
          <cell r="B7228">
            <v>230</v>
          </cell>
          <cell r="C7228" t="str">
            <v>座框左连接板</v>
          </cell>
        </row>
        <row r="7229">
          <cell r="A7229" t="str">
            <v>SHT0012387</v>
          </cell>
          <cell r="B7229">
            <v>230</v>
          </cell>
          <cell r="C7229" t="str">
            <v>座框右连接板</v>
          </cell>
        </row>
        <row r="7230">
          <cell r="A7230" t="str">
            <v>SHT0012393</v>
          </cell>
          <cell r="B7230">
            <v>220</v>
          </cell>
          <cell r="C7230" t="str">
            <v>上盖总成</v>
          </cell>
        </row>
        <row r="7231">
          <cell r="A7231" t="str">
            <v>SHT0012401</v>
          </cell>
          <cell r="B7231">
            <v>220</v>
          </cell>
          <cell r="C7231" t="str">
            <v>扶手本体</v>
          </cell>
        </row>
        <row r="7232">
          <cell r="A7232" t="str">
            <v>SHT0012427</v>
          </cell>
          <cell r="B7232">
            <v>220</v>
          </cell>
          <cell r="C7232" t="str">
            <v>腰托三联阀开关总成</v>
          </cell>
        </row>
        <row r="7233">
          <cell r="A7233" t="str">
            <v>SHT0012428</v>
          </cell>
          <cell r="B7233">
            <v>220</v>
          </cell>
          <cell r="C7233" t="str">
            <v>驾驶员安全带总成</v>
          </cell>
        </row>
        <row r="7234">
          <cell r="A7234" t="str">
            <v>SHT0012429</v>
          </cell>
          <cell r="B7234">
            <v>220</v>
          </cell>
          <cell r="C7234" t="str">
            <v>驾驶员锁扣总成</v>
          </cell>
        </row>
        <row r="7235">
          <cell r="A7235" t="str">
            <v>SHT0012430</v>
          </cell>
          <cell r="B7235">
            <v>220</v>
          </cell>
          <cell r="C7235" t="str">
            <v>副驾驶员安全带总成</v>
          </cell>
        </row>
        <row r="7236">
          <cell r="A7236" t="str">
            <v>SHT0012431</v>
          </cell>
          <cell r="B7236">
            <v>220</v>
          </cell>
          <cell r="C7236" t="str">
            <v>副驾驶员锁扣总成</v>
          </cell>
        </row>
        <row r="7237">
          <cell r="A7237" t="str">
            <v>SHT0012432</v>
          </cell>
          <cell r="B7237">
            <v>220</v>
          </cell>
          <cell r="C7237" t="str">
            <v>驾驶员调角器手柄</v>
          </cell>
        </row>
        <row r="7238">
          <cell r="A7238" t="str">
            <v>SHT0012433</v>
          </cell>
          <cell r="B7238">
            <v>220</v>
          </cell>
          <cell r="C7238" t="str">
            <v>副驾驶员调角器手柄</v>
          </cell>
        </row>
        <row r="7239">
          <cell r="A7239" t="str">
            <v>SHT0012434</v>
          </cell>
          <cell r="B7239">
            <v>220</v>
          </cell>
          <cell r="C7239" t="str">
            <v>副驾驶员滑轨总成</v>
          </cell>
        </row>
        <row r="7240">
          <cell r="A7240" t="str">
            <v>SHT0012434</v>
          </cell>
          <cell r="B7240">
            <v>230</v>
          </cell>
          <cell r="C7240" t="str">
            <v>副驾驶员滑轨总成</v>
          </cell>
        </row>
        <row r="7241">
          <cell r="A7241" t="str">
            <v>SHT0012435</v>
          </cell>
          <cell r="B7241">
            <v>230</v>
          </cell>
          <cell r="C7241" t="str">
            <v>座框后连接板右</v>
          </cell>
        </row>
        <row r="7242">
          <cell r="A7242" t="str">
            <v>SHT0012440</v>
          </cell>
          <cell r="B7242">
            <v>220</v>
          </cell>
          <cell r="C7242" t="str">
            <v>副驾驶员靠背泡沫总成</v>
          </cell>
        </row>
        <row r="7243">
          <cell r="A7243" t="str">
            <v>SHT0012441</v>
          </cell>
          <cell r="B7243">
            <v>220</v>
          </cell>
          <cell r="C7243" t="str">
            <v>副驾驶员靠背泡沫总成</v>
          </cell>
        </row>
        <row r="7244">
          <cell r="A7244" t="str">
            <v>SHT0012447</v>
          </cell>
          <cell r="B7244">
            <v>220</v>
          </cell>
          <cell r="C7244" t="str">
            <v>升降调节开关总成</v>
          </cell>
        </row>
        <row r="7245">
          <cell r="A7245" t="str">
            <v>SHT0012447</v>
          </cell>
          <cell r="B7245">
            <v>230</v>
          </cell>
          <cell r="C7245" t="str">
            <v>升降调节开关总成</v>
          </cell>
        </row>
        <row r="7246">
          <cell r="A7246" t="str">
            <v>SHT0012449</v>
          </cell>
          <cell r="B7246">
            <v>220</v>
          </cell>
          <cell r="C7246" t="str">
            <v>驾驶员座椅总成</v>
          </cell>
        </row>
        <row r="7247">
          <cell r="A7247" t="str">
            <v>SHT0012450</v>
          </cell>
          <cell r="B7247">
            <v>220</v>
          </cell>
          <cell r="C7247" t="str">
            <v>驾驶员座椅总成</v>
          </cell>
        </row>
        <row r="7248">
          <cell r="A7248" t="str">
            <v>SHT0012451</v>
          </cell>
          <cell r="B7248">
            <v>220</v>
          </cell>
          <cell r="C7248" t="str">
            <v>副驾驶员座椅总成</v>
          </cell>
        </row>
        <row r="7249">
          <cell r="A7249" t="str">
            <v>SHT0012452</v>
          </cell>
          <cell r="B7249">
            <v>220</v>
          </cell>
          <cell r="C7249" t="str">
            <v>副驾驶员座椅总成</v>
          </cell>
        </row>
        <row r="7250">
          <cell r="A7250" t="str">
            <v>SHT0012454</v>
          </cell>
          <cell r="B7250">
            <v>220</v>
          </cell>
          <cell r="C7250" t="str">
            <v>驾驶员座椅总成</v>
          </cell>
        </row>
        <row r="7251">
          <cell r="A7251" t="str">
            <v>SHT0012455</v>
          </cell>
          <cell r="B7251">
            <v>220</v>
          </cell>
          <cell r="C7251" t="str">
            <v>驾驶员座椅总成</v>
          </cell>
        </row>
        <row r="7252">
          <cell r="A7252" t="str">
            <v>SHT0012456</v>
          </cell>
          <cell r="B7252">
            <v>220</v>
          </cell>
          <cell r="C7252" t="str">
            <v>驾驶员座椅总成</v>
          </cell>
        </row>
        <row r="7253">
          <cell r="A7253" t="str">
            <v>SHT0012457</v>
          </cell>
          <cell r="B7253">
            <v>220</v>
          </cell>
          <cell r="C7253" t="str">
            <v>副驾驶员座椅总成</v>
          </cell>
        </row>
        <row r="7254">
          <cell r="A7254" t="str">
            <v>SHT0012458</v>
          </cell>
          <cell r="B7254">
            <v>220</v>
          </cell>
          <cell r="C7254" t="str">
            <v>副驾驶员座椅总成</v>
          </cell>
        </row>
        <row r="7255">
          <cell r="A7255" t="str">
            <v>SHT0012459</v>
          </cell>
          <cell r="B7255">
            <v>220</v>
          </cell>
          <cell r="C7255" t="str">
            <v>副驾驶员座椅总成</v>
          </cell>
        </row>
        <row r="7256">
          <cell r="A7256" t="str">
            <v>SHT0012463</v>
          </cell>
          <cell r="B7256">
            <v>230</v>
          </cell>
          <cell r="C7256" t="str">
            <v>扶手支架焊接总成</v>
          </cell>
        </row>
        <row r="7257">
          <cell r="A7257" t="str">
            <v>SHT0012464</v>
          </cell>
          <cell r="B7257">
            <v>220</v>
          </cell>
          <cell r="C7257" t="str">
            <v>两气袋腰托总成</v>
          </cell>
        </row>
        <row r="7258">
          <cell r="A7258" t="str">
            <v>SHT0012464</v>
          </cell>
          <cell r="B7258">
            <v>230</v>
          </cell>
          <cell r="C7258" t="str">
            <v>两气袋腰托总成</v>
          </cell>
        </row>
        <row r="7259">
          <cell r="A7259" t="str">
            <v>SHT0012465</v>
          </cell>
          <cell r="B7259">
            <v>220</v>
          </cell>
          <cell r="C7259" t="str">
            <v>轩德E6驾驶员靠背护面总成</v>
          </cell>
        </row>
        <row r="7260">
          <cell r="A7260" t="str">
            <v>SHT0012466</v>
          </cell>
          <cell r="B7260">
            <v>220</v>
          </cell>
          <cell r="C7260" t="str">
            <v>轩德E6驾驶员座垫护面总成</v>
          </cell>
        </row>
        <row r="7261">
          <cell r="A7261" t="str">
            <v>SHT0012467</v>
          </cell>
          <cell r="B7261">
            <v>220</v>
          </cell>
          <cell r="C7261" t="str">
            <v>轩德E6中间靠背护面总成</v>
          </cell>
        </row>
        <row r="7262">
          <cell r="A7262" t="str">
            <v>SHT0012468</v>
          </cell>
          <cell r="B7262">
            <v>220</v>
          </cell>
          <cell r="C7262" t="str">
            <v>轩德E6中间座垫护面总成</v>
          </cell>
        </row>
        <row r="7263">
          <cell r="A7263" t="str">
            <v>SHT0012471</v>
          </cell>
          <cell r="B7263">
            <v>230</v>
          </cell>
          <cell r="C7263" t="str">
            <v>扶手安装支架</v>
          </cell>
        </row>
        <row r="7264">
          <cell r="A7264" t="str">
            <v>SHT0012472</v>
          </cell>
          <cell r="B7264">
            <v>230</v>
          </cell>
          <cell r="C7264" t="str">
            <v>扶手旋转轴</v>
          </cell>
        </row>
        <row r="7265">
          <cell r="A7265" t="str">
            <v>SHT0012473</v>
          </cell>
          <cell r="B7265">
            <v>220</v>
          </cell>
          <cell r="C7265" t="str">
            <v>主驾底座模块化总成</v>
          </cell>
        </row>
        <row r="7266">
          <cell r="A7266" t="str">
            <v>SHT0012473</v>
          </cell>
          <cell r="B7266">
            <v>230</v>
          </cell>
          <cell r="C7266" t="str">
            <v>主驾底座模块化总成</v>
          </cell>
        </row>
        <row r="7267">
          <cell r="A7267" t="str">
            <v>SHT0012488</v>
          </cell>
          <cell r="B7267">
            <v>220</v>
          </cell>
          <cell r="C7267" t="str">
            <v>扶手包装膜</v>
          </cell>
        </row>
        <row r="7268">
          <cell r="A7268" t="str">
            <v>SHT0012493</v>
          </cell>
          <cell r="B7268">
            <v>220</v>
          </cell>
          <cell r="C7268" t="str">
            <v>底座模块化总成</v>
          </cell>
        </row>
        <row r="7269">
          <cell r="A7269" t="str">
            <v>SHT0012496</v>
          </cell>
          <cell r="B7269">
            <v>230</v>
          </cell>
          <cell r="C7269" t="str">
            <v>驾驶员滑轨总成</v>
          </cell>
        </row>
        <row r="7270">
          <cell r="A7270" t="str">
            <v>SHT0012497</v>
          </cell>
          <cell r="B7270">
            <v>230</v>
          </cell>
          <cell r="C7270" t="str">
            <v>底座左连接板焊接总成</v>
          </cell>
        </row>
        <row r="7271">
          <cell r="A7271" t="str">
            <v>SHT0012498</v>
          </cell>
          <cell r="B7271">
            <v>230</v>
          </cell>
          <cell r="C7271" t="str">
            <v>底座右连接板焊接总成</v>
          </cell>
        </row>
        <row r="7272">
          <cell r="A7272" t="str">
            <v>SHT0012500</v>
          </cell>
          <cell r="B7272">
            <v>210</v>
          </cell>
          <cell r="C7272" t="str">
            <v>2.0座椅左侧罩壳</v>
          </cell>
        </row>
        <row r="7273">
          <cell r="A7273" t="str">
            <v>SHT0012531</v>
          </cell>
          <cell r="B7273">
            <v>230</v>
          </cell>
          <cell r="C7273" t="str">
            <v>副司机靠背骨架焊接总成</v>
          </cell>
        </row>
        <row r="7274">
          <cell r="A7274" t="str">
            <v>SHT0012532</v>
          </cell>
          <cell r="B7274">
            <v>220</v>
          </cell>
          <cell r="C7274" t="str">
            <v>副驾驶员靠背面套总成</v>
          </cell>
        </row>
        <row r="7275">
          <cell r="A7275" t="str">
            <v>SHT0012539</v>
          </cell>
          <cell r="B7275">
            <v>220</v>
          </cell>
          <cell r="C7275" t="str">
            <v>靠背包装膜</v>
          </cell>
        </row>
        <row r="7276">
          <cell r="A7276" t="str">
            <v>SHT0012542</v>
          </cell>
          <cell r="B7276">
            <v>230</v>
          </cell>
          <cell r="C7276" t="str">
            <v>下框后连接板</v>
          </cell>
        </row>
        <row r="7277">
          <cell r="A7277" t="str">
            <v>SHT0012545</v>
          </cell>
          <cell r="B7277">
            <v>220</v>
          </cell>
          <cell r="C7277" t="str">
            <v>靠背3D网格</v>
          </cell>
        </row>
        <row r="7278">
          <cell r="A7278" t="str">
            <v>SHT0012546</v>
          </cell>
          <cell r="B7278">
            <v>220</v>
          </cell>
          <cell r="C7278" t="str">
            <v>靠背下舒适性海绵</v>
          </cell>
        </row>
        <row r="7279">
          <cell r="A7279" t="str">
            <v>SHT0012547</v>
          </cell>
          <cell r="B7279">
            <v>220</v>
          </cell>
          <cell r="C7279" t="str">
            <v>靠背上舒适性海绵</v>
          </cell>
        </row>
        <row r="7280">
          <cell r="A7280" t="str">
            <v>SHT0012548</v>
          </cell>
          <cell r="B7280">
            <v>220</v>
          </cell>
          <cell r="C7280" t="str">
            <v>坐垫3D网格</v>
          </cell>
        </row>
        <row r="7281">
          <cell r="A7281" t="str">
            <v>SHT0012551</v>
          </cell>
          <cell r="B7281">
            <v>220</v>
          </cell>
          <cell r="C7281" t="str">
            <v>副驾驶员靠背泡沫总成</v>
          </cell>
        </row>
        <row r="7282">
          <cell r="A7282" t="str">
            <v>SHT0012554</v>
          </cell>
          <cell r="B7282">
            <v>220</v>
          </cell>
          <cell r="C7282" t="str">
            <v>副驾驶员靠背面套总成</v>
          </cell>
        </row>
        <row r="7283">
          <cell r="A7283" t="str">
            <v>SHT0012555</v>
          </cell>
          <cell r="B7283">
            <v>220</v>
          </cell>
          <cell r="C7283" t="str">
            <v>副驾驶员靠背面套总成</v>
          </cell>
        </row>
        <row r="7284">
          <cell r="A7284" t="str">
            <v>SHT0012557</v>
          </cell>
          <cell r="B7284">
            <v>220</v>
          </cell>
          <cell r="C7284" t="str">
            <v>驾驶员靠背面套总成</v>
          </cell>
        </row>
        <row r="7285">
          <cell r="A7285" t="str">
            <v>SHT0012560</v>
          </cell>
          <cell r="B7285">
            <v>220</v>
          </cell>
          <cell r="C7285" t="str">
            <v>驾驶员座椅总成</v>
          </cell>
        </row>
        <row r="7286">
          <cell r="A7286" t="str">
            <v>SHT0012561</v>
          </cell>
          <cell r="B7286">
            <v>220</v>
          </cell>
          <cell r="C7286" t="str">
            <v>驾驶员座椅总成</v>
          </cell>
        </row>
        <row r="7287">
          <cell r="A7287" t="str">
            <v>SHT0012562</v>
          </cell>
          <cell r="B7287">
            <v>220</v>
          </cell>
          <cell r="C7287" t="str">
            <v>副驾驶员座椅总成</v>
          </cell>
        </row>
        <row r="7288">
          <cell r="A7288" t="str">
            <v>SHT0012563</v>
          </cell>
          <cell r="B7288">
            <v>220</v>
          </cell>
          <cell r="C7288" t="str">
            <v>副驾驶员座椅总成</v>
          </cell>
        </row>
        <row r="7289">
          <cell r="A7289" t="str">
            <v>SHT0012564</v>
          </cell>
          <cell r="B7289">
            <v>230</v>
          </cell>
          <cell r="C7289" t="str">
            <v>扶手支架焊接总成</v>
          </cell>
        </row>
        <row r="7290">
          <cell r="A7290" t="str">
            <v>SHT0012565</v>
          </cell>
          <cell r="B7290">
            <v>230</v>
          </cell>
          <cell r="C7290" t="str">
            <v>扶手安装支架</v>
          </cell>
        </row>
        <row r="7291">
          <cell r="A7291" t="str">
            <v>SHT0012566</v>
          </cell>
          <cell r="B7291">
            <v>230</v>
          </cell>
          <cell r="C7291" t="str">
            <v>下框组件</v>
          </cell>
        </row>
        <row r="7292">
          <cell r="A7292" t="str">
            <v>SHT0012568</v>
          </cell>
          <cell r="B7292">
            <v>230</v>
          </cell>
          <cell r="C7292" t="str">
            <v>侧置机械减震防尘罩开孔</v>
          </cell>
        </row>
        <row r="7293">
          <cell r="A7293" t="str">
            <v>SHT0012569</v>
          </cell>
          <cell r="B7293">
            <v>230</v>
          </cell>
          <cell r="C7293" t="str">
            <v>减震扣组件</v>
          </cell>
        </row>
        <row r="7294">
          <cell r="A7294" t="str">
            <v>SHT0012572</v>
          </cell>
          <cell r="B7294">
            <v>220</v>
          </cell>
          <cell r="C7294" t="str">
            <v>通风坐垫总成</v>
          </cell>
        </row>
        <row r="7295">
          <cell r="A7295" t="str">
            <v>SHT0012573</v>
          </cell>
          <cell r="B7295">
            <v>220</v>
          </cell>
          <cell r="C7295" t="str">
            <v>靠背横向预埋弯钢丝</v>
          </cell>
        </row>
        <row r="7296">
          <cell r="A7296" t="str">
            <v>SHT0012590</v>
          </cell>
          <cell r="B7296">
            <v>230</v>
          </cell>
          <cell r="C7296" t="str">
            <v>主驾底座模块化总成</v>
          </cell>
        </row>
        <row r="7297">
          <cell r="A7297" t="str">
            <v>SHT0012591</v>
          </cell>
          <cell r="B7297">
            <v>230</v>
          </cell>
          <cell r="C7297" t="str">
            <v>主驾底座模块化总成</v>
          </cell>
        </row>
        <row r="7298">
          <cell r="A7298" t="str">
            <v>SHT0012592</v>
          </cell>
          <cell r="B7298">
            <v>230</v>
          </cell>
          <cell r="C7298" t="str">
            <v>主驾底座模块化总成</v>
          </cell>
        </row>
        <row r="7299">
          <cell r="A7299" t="str">
            <v>SHT0012593</v>
          </cell>
          <cell r="B7299">
            <v>230</v>
          </cell>
          <cell r="C7299" t="str">
            <v>主驾底座模块化总成</v>
          </cell>
        </row>
        <row r="7300">
          <cell r="A7300" t="str">
            <v>SHT0012598</v>
          </cell>
          <cell r="B7300">
            <v>230</v>
          </cell>
          <cell r="C7300" t="str">
            <v>减震器安装螺母</v>
          </cell>
        </row>
        <row r="7301">
          <cell r="A7301" t="str">
            <v>SHT0012746</v>
          </cell>
          <cell r="B7301">
            <v>230</v>
          </cell>
          <cell r="C7301" t="str">
            <v>底座左连接板焊接总成</v>
          </cell>
        </row>
        <row r="7302">
          <cell r="A7302" t="str">
            <v>SHT0012747</v>
          </cell>
          <cell r="B7302">
            <v>230</v>
          </cell>
          <cell r="C7302" t="str">
            <v>底座右连接板焊接总成</v>
          </cell>
        </row>
        <row r="7303">
          <cell r="A7303" t="str">
            <v>SHT0012748</v>
          </cell>
          <cell r="B7303">
            <v>220</v>
          </cell>
          <cell r="C7303" t="str">
            <v>靠背肩部钢丝</v>
          </cell>
        </row>
        <row r="7304">
          <cell r="A7304" t="str">
            <v>SHT0012749</v>
          </cell>
          <cell r="B7304">
            <v>220</v>
          </cell>
          <cell r="C7304" t="str">
            <v>靠背中部钢丝M3000-SL5000</v>
          </cell>
        </row>
        <row r="7305">
          <cell r="A7305" t="str">
            <v>SHT0012751</v>
          </cell>
          <cell r="B7305">
            <v>220</v>
          </cell>
          <cell r="C7305" t="str">
            <v>靠背泡棉总成</v>
          </cell>
        </row>
        <row r="7306">
          <cell r="A7306" t="str">
            <v>SHT0012753</v>
          </cell>
          <cell r="B7306">
            <v>220</v>
          </cell>
          <cell r="C7306" t="str">
            <v>驾驶员靠背面套总成</v>
          </cell>
        </row>
        <row r="7307">
          <cell r="A7307" t="str">
            <v>SHT0012811</v>
          </cell>
          <cell r="B7307">
            <v>230</v>
          </cell>
          <cell r="C7307" t="str">
            <v>五档卡板塑料件</v>
          </cell>
        </row>
        <row r="7308">
          <cell r="A7308" t="str">
            <v>SHT0012822</v>
          </cell>
          <cell r="B7308">
            <v>220</v>
          </cell>
          <cell r="C7308" t="str">
            <v>副驾靠背面套总成</v>
          </cell>
        </row>
        <row r="7309">
          <cell r="A7309" t="str">
            <v>SHT0012823</v>
          </cell>
          <cell r="B7309">
            <v>220</v>
          </cell>
          <cell r="C7309" t="str">
            <v>副驾靠背面套总成</v>
          </cell>
        </row>
        <row r="7310">
          <cell r="A7310" t="str">
            <v>SHT0012824</v>
          </cell>
          <cell r="B7310">
            <v>220</v>
          </cell>
          <cell r="C7310" t="str">
            <v>副驾靠背面套总成</v>
          </cell>
        </row>
        <row r="7311">
          <cell r="A7311" t="str">
            <v>SHT0012828</v>
          </cell>
          <cell r="B7311">
            <v>230</v>
          </cell>
          <cell r="C7311" t="str">
            <v>主驾坐框焊接总成</v>
          </cell>
        </row>
        <row r="7312">
          <cell r="A7312" t="str">
            <v>SHT0012829</v>
          </cell>
          <cell r="B7312">
            <v>230</v>
          </cell>
          <cell r="C7312" t="str">
            <v>五档齿板</v>
          </cell>
        </row>
        <row r="7313">
          <cell r="A7313" t="str">
            <v>SHT0012830</v>
          </cell>
          <cell r="B7313">
            <v>230</v>
          </cell>
          <cell r="C7313" t="str">
            <v>座框左连接板组件</v>
          </cell>
        </row>
        <row r="7314">
          <cell r="A7314" t="str">
            <v>SHT0012831</v>
          </cell>
          <cell r="B7314">
            <v>230</v>
          </cell>
          <cell r="C7314" t="str">
            <v>座框右连接板组件</v>
          </cell>
        </row>
        <row r="7315">
          <cell r="A7315" t="str">
            <v>SHT0012832</v>
          </cell>
          <cell r="B7315">
            <v>230</v>
          </cell>
          <cell r="C7315" t="str">
            <v>左框旋转支撑</v>
          </cell>
        </row>
        <row r="7316">
          <cell r="A7316" t="str">
            <v>SHT0012833</v>
          </cell>
          <cell r="B7316">
            <v>230</v>
          </cell>
          <cell r="C7316" t="str">
            <v>右框旋转支撑</v>
          </cell>
        </row>
        <row r="7317">
          <cell r="A7317" t="str">
            <v>SHT0012835</v>
          </cell>
          <cell r="B7317">
            <v>230</v>
          </cell>
          <cell r="C7317" t="str">
            <v>右旁侧板焊接件</v>
          </cell>
        </row>
        <row r="7318">
          <cell r="A7318" t="str">
            <v>SHT0012836</v>
          </cell>
          <cell r="B7318">
            <v>230</v>
          </cell>
          <cell r="C7318" t="str">
            <v>左旁侧板焊接件</v>
          </cell>
        </row>
        <row r="7319">
          <cell r="A7319" t="str">
            <v>SHT0012843</v>
          </cell>
          <cell r="B7319">
            <v>230</v>
          </cell>
          <cell r="C7319" t="str">
            <v>升降左前固定钣金</v>
          </cell>
        </row>
        <row r="7320">
          <cell r="A7320" t="str">
            <v>SHT0012844</v>
          </cell>
          <cell r="B7320">
            <v>230</v>
          </cell>
          <cell r="C7320" t="str">
            <v>升降左后固定钣金</v>
          </cell>
        </row>
        <row r="7321">
          <cell r="A7321" t="str">
            <v>SHT0012845</v>
          </cell>
          <cell r="B7321">
            <v>230</v>
          </cell>
          <cell r="C7321" t="str">
            <v>滑轨连接梁</v>
          </cell>
        </row>
        <row r="7322">
          <cell r="A7322" t="str">
            <v>SHT0012847</v>
          </cell>
          <cell r="B7322">
            <v>230</v>
          </cell>
          <cell r="C7322" t="str">
            <v>座框连接板</v>
          </cell>
        </row>
        <row r="7323">
          <cell r="A7323" t="str">
            <v>SHT0012856</v>
          </cell>
          <cell r="B7323">
            <v>230</v>
          </cell>
          <cell r="C7323" t="str">
            <v>后升降手柄焊接总成</v>
          </cell>
        </row>
        <row r="7324">
          <cell r="A7324" t="str">
            <v>SHT0012857</v>
          </cell>
          <cell r="B7324">
            <v>230</v>
          </cell>
          <cell r="C7324" t="str">
            <v>前升降手柄焊接总成</v>
          </cell>
        </row>
        <row r="7325">
          <cell r="A7325" t="str">
            <v>SHT0012863</v>
          </cell>
          <cell r="B7325">
            <v>230</v>
          </cell>
          <cell r="C7325" t="str">
            <v>右旁侧板焊接总成</v>
          </cell>
        </row>
        <row r="7326">
          <cell r="A7326" t="str">
            <v>SHT0012864</v>
          </cell>
          <cell r="B7326">
            <v>230</v>
          </cell>
          <cell r="C7326" t="str">
            <v>左旁侧板焊接总成</v>
          </cell>
        </row>
        <row r="7327">
          <cell r="A7327" t="str">
            <v>SHT0012865</v>
          </cell>
          <cell r="B7327">
            <v>230</v>
          </cell>
          <cell r="C7327" t="str">
            <v>主驾座框骨架焊接总成</v>
          </cell>
        </row>
        <row r="7328">
          <cell r="A7328" t="str">
            <v>SHT0012867</v>
          </cell>
          <cell r="B7328">
            <v>230</v>
          </cell>
          <cell r="C7328" t="str">
            <v>主驾座框骨架焊接总成</v>
          </cell>
        </row>
        <row r="7329">
          <cell r="A7329" t="str">
            <v>SHT0012873</v>
          </cell>
          <cell r="B7329">
            <v>230</v>
          </cell>
          <cell r="C7329" t="str">
            <v>滑轨连接梁组件</v>
          </cell>
        </row>
        <row r="7330">
          <cell r="A7330" t="str">
            <v>SHT0012874</v>
          </cell>
          <cell r="B7330">
            <v>230</v>
          </cell>
          <cell r="C7330" t="str">
            <v>下框连接梁焊接总成</v>
          </cell>
        </row>
        <row r="7331">
          <cell r="A7331" t="str">
            <v>SHT0012875</v>
          </cell>
          <cell r="B7331">
            <v>230</v>
          </cell>
          <cell r="C7331" t="str">
            <v>驾驶员滑轨总成</v>
          </cell>
        </row>
        <row r="7332">
          <cell r="A7332" t="str">
            <v>SHT0012881</v>
          </cell>
          <cell r="B7332">
            <v>220</v>
          </cell>
          <cell r="C7332" t="str">
            <v>卡板限位塑料件</v>
          </cell>
        </row>
        <row r="7333">
          <cell r="A7333" t="str">
            <v>SHT0012881</v>
          </cell>
          <cell r="B7333">
            <v>230</v>
          </cell>
          <cell r="C7333" t="str">
            <v>卡板限位塑料件</v>
          </cell>
        </row>
        <row r="7334">
          <cell r="A7334" t="str">
            <v>SHT0012888</v>
          </cell>
          <cell r="B7334">
            <v>230</v>
          </cell>
          <cell r="C7334" t="str">
            <v>上框焊接组件</v>
          </cell>
        </row>
        <row r="7335">
          <cell r="A7335" t="str">
            <v>SHT0012890</v>
          </cell>
          <cell r="B7335">
            <v>220</v>
          </cell>
          <cell r="C7335" t="str">
            <v>靠背纸板</v>
          </cell>
        </row>
        <row r="7336">
          <cell r="A7336" t="str">
            <v>SHT0012894</v>
          </cell>
          <cell r="B7336">
            <v>210</v>
          </cell>
          <cell r="C7336" t="str">
            <v>2.0座椅右舵右侧罩壳</v>
          </cell>
        </row>
        <row r="7337">
          <cell r="A7337" t="str">
            <v>SHT0012894</v>
          </cell>
          <cell r="B7337">
            <v>220</v>
          </cell>
          <cell r="C7337" t="str">
            <v>2.0座椅右舵右侧罩壳</v>
          </cell>
        </row>
        <row r="7338">
          <cell r="A7338" t="str">
            <v>SHT0012895</v>
          </cell>
          <cell r="B7338">
            <v>210</v>
          </cell>
          <cell r="C7338" t="str">
            <v>2.0座椅右舵左侧罩壳</v>
          </cell>
        </row>
        <row r="7339">
          <cell r="A7339" t="str">
            <v>SHT0012895</v>
          </cell>
          <cell r="B7339">
            <v>220</v>
          </cell>
          <cell r="C7339" t="str">
            <v>2.0座椅右舵左侧罩壳</v>
          </cell>
        </row>
        <row r="7340">
          <cell r="A7340" t="str">
            <v>SHT0012896</v>
          </cell>
          <cell r="B7340">
            <v>210</v>
          </cell>
          <cell r="C7340" t="str">
            <v>2.0右舵调角器手柄标识</v>
          </cell>
        </row>
        <row r="7341">
          <cell r="A7341" t="str">
            <v>SHT0012896</v>
          </cell>
          <cell r="B7341">
            <v>220</v>
          </cell>
          <cell r="C7341" t="str">
            <v>2.0右舵调角器手柄标识</v>
          </cell>
        </row>
        <row r="7342">
          <cell r="A7342" t="str">
            <v>SHT0012902</v>
          </cell>
          <cell r="B7342">
            <v>210</v>
          </cell>
          <cell r="C7342" t="str">
            <v>2.0右舵仰角调节手柄标识</v>
          </cell>
        </row>
        <row r="7343">
          <cell r="A7343" t="str">
            <v>SHT0012902</v>
          </cell>
          <cell r="B7343">
            <v>220</v>
          </cell>
          <cell r="C7343" t="str">
            <v>2.0右舵仰角调节手柄标识</v>
          </cell>
        </row>
        <row r="7344">
          <cell r="A7344" t="str">
            <v>SHT0012903</v>
          </cell>
          <cell r="B7344">
            <v>210</v>
          </cell>
          <cell r="C7344" t="str">
            <v>2.0座椅右舵右侧罩壳</v>
          </cell>
        </row>
        <row r="7345">
          <cell r="A7345" t="str">
            <v>SHT0012903</v>
          </cell>
          <cell r="B7345">
            <v>220</v>
          </cell>
          <cell r="C7345" t="str">
            <v>2.0座椅右舵右侧罩壳</v>
          </cell>
        </row>
        <row r="7346">
          <cell r="A7346" t="str">
            <v>SHT0012904</v>
          </cell>
          <cell r="B7346">
            <v>210</v>
          </cell>
          <cell r="C7346" t="str">
            <v>2.0座椅右舵右侧罩壳</v>
          </cell>
        </row>
        <row r="7347">
          <cell r="A7347" t="str">
            <v>SHT0012905</v>
          </cell>
          <cell r="B7347">
            <v>210</v>
          </cell>
          <cell r="C7347" t="str">
            <v>2.0座椅右舵右侧罩壳</v>
          </cell>
        </row>
        <row r="7348">
          <cell r="A7348" t="str">
            <v>SHT0012906</v>
          </cell>
          <cell r="B7348">
            <v>210</v>
          </cell>
          <cell r="C7348" t="str">
            <v>2.0座椅右舵右侧罩壳</v>
          </cell>
        </row>
        <row r="7349">
          <cell r="A7349" t="str">
            <v>SHT0012907</v>
          </cell>
          <cell r="B7349">
            <v>210</v>
          </cell>
          <cell r="C7349" t="str">
            <v>2.0座椅右舵右侧罩壳</v>
          </cell>
        </row>
        <row r="7350">
          <cell r="A7350" t="str">
            <v>SHT0012908</v>
          </cell>
          <cell r="B7350">
            <v>210</v>
          </cell>
          <cell r="C7350" t="str">
            <v>2.0座椅右舵左侧罩壳</v>
          </cell>
        </row>
        <row r="7351">
          <cell r="A7351" t="str">
            <v>SHT0012914</v>
          </cell>
          <cell r="B7351">
            <v>220</v>
          </cell>
          <cell r="C7351" t="str">
            <v>驾驶员座椅总成</v>
          </cell>
        </row>
        <row r="7352">
          <cell r="A7352" t="str">
            <v>SHT0012928</v>
          </cell>
          <cell r="B7352">
            <v>230</v>
          </cell>
          <cell r="C7352" t="str">
            <v>驾驶员靠背焊接总成</v>
          </cell>
        </row>
        <row r="7353">
          <cell r="A7353" t="str">
            <v>SHT0012930</v>
          </cell>
          <cell r="B7353">
            <v>230</v>
          </cell>
          <cell r="C7353" t="str">
            <v>左副调角器上板总成</v>
          </cell>
        </row>
        <row r="7354">
          <cell r="A7354" t="str">
            <v>SHT0012931</v>
          </cell>
          <cell r="B7354">
            <v>230</v>
          </cell>
          <cell r="C7354" t="str">
            <v>左副总座分总成</v>
          </cell>
        </row>
        <row r="7355">
          <cell r="A7355" t="str">
            <v>SHT0012933</v>
          </cell>
          <cell r="B7355">
            <v>230</v>
          </cell>
          <cell r="C7355" t="str">
            <v>右副靠背板分总成</v>
          </cell>
        </row>
        <row r="7356">
          <cell r="A7356" t="str">
            <v>SHT0012934</v>
          </cell>
          <cell r="B7356">
            <v>230</v>
          </cell>
          <cell r="C7356" t="str">
            <v>右副总座分总成</v>
          </cell>
        </row>
        <row r="7357">
          <cell r="A7357" t="str">
            <v>SHT0012939</v>
          </cell>
          <cell r="B7357">
            <v>210</v>
          </cell>
          <cell r="C7357" t="str">
            <v>2.0座椅右舵速降按钮堵盖</v>
          </cell>
        </row>
        <row r="7358">
          <cell r="A7358" t="str">
            <v>SHT0012939</v>
          </cell>
          <cell r="B7358">
            <v>220</v>
          </cell>
          <cell r="C7358" t="str">
            <v>2.0座椅右舵速降按钮堵盖</v>
          </cell>
        </row>
        <row r="7359">
          <cell r="A7359" t="str">
            <v>SHT0012940</v>
          </cell>
          <cell r="B7359">
            <v>210</v>
          </cell>
          <cell r="C7359" t="str">
            <v>H5调角器罩壳左冲双孔</v>
          </cell>
        </row>
        <row r="7360">
          <cell r="A7360" t="str">
            <v>SHT0012940</v>
          </cell>
          <cell r="B7360">
            <v>220</v>
          </cell>
          <cell r="C7360" t="str">
            <v>H5调角器罩壳左冲双孔</v>
          </cell>
        </row>
        <row r="7361">
          <cell r="A7361" t="str">
            <v>SHT0012954</v>
          </cell>
          <cell r="B7361">
            <v>230</v>
          </cell>
          <cell r="C7361" t="str">
            <v>靠背骨架焊接总成</v>
          </cell>
        </row>
        <row r="7362">
          <cell r="A7362" t="str">
            <v>SHT0012956</v>
          </cell>
          <cell r="B7362">
            <v>220</v>
          </cell>
          <cell r="C7362" t="str">
            <v>主驾驶调角器总成</v>
          </cell>
        </row>
        <row r="7363">
          <cell r="A7363" t="str">
            <v>SHT0012956</v>
          </cell>
          <cell r="B7363">
            <v>230</v>
          </cell>
          <cell r="C7363" t="str">
            <v>主驾驶调角器总成</v>
          </cell>
        </row>
        <row r="7364">
          <cell r="A7364" t="str">
            <v>SHT0012958</v>
          </cell>
          <cell r="B7364">
            <v>220</v>
          </cell>
          <cell r="C7364" t="str">
            <v>阻尼器调节机构</v>
          </cell>
        </row>
        <row r="7365">
          <cell r="A7365" t="str">
            <v>SHT0012959</v>
          </cell>
          <cell r="B7365">
            <v>210</v>
          </cell>
          <cell r="C7365" t="str">
            <v>2.0座椅左侧罩壳</v>
          </cell>
        </row>
        <row r="7366">
          <cell r="A7366" t="str">
            <v>SHT0012960</v>
          </cell>
          <cell r="B7366">
            <v>220</v>
          </cell>
          <cell r="C7366" t="str">
            <v>上卧铺骨架总成</v>
          </cell>
        </row>
        <row r="7367">
          <cell r="A7367" t="str">
            <v>SHT0012961</v>
          </cell>
          <cell r="B7367">
            <v>220</v>
          </cell>
          <cell r="C7367" t="str">
            <v>上卧铺护网总成</v>
          </cell>
        </row>
        <row r="7368">
          <cell r="A7368" t="str">
            <v>SHT0012962</v>
          </cell>
          <cell r="B7368">
            <v>220</v>
          </cell>
          <cell r="C7368" t="str">
            <v>上卧铺防护网支撑管</v>
          </cell>
        </row>
        <row r="7369">
          <cell r="A7369" t="str">
            <v>SHT0012963</v>
          </cell>
          <cell r="B7369">
            <v>220</v>
          </cell>
          <cell r="C7369" t="str">
            <v>上卧铺左转轴</v>
          </cell>
        </row>
        <row r="7370">
          <cell r="A7370" t="str">
            <v>SHT0012964</v>
          </cell>
          <cell r="B7370">
            <v>220</v>
          </cell>
          <cell r="C7370" t="str">
            <v>上卧铺右转轴</v>
          </cell>
        </row>
        <row r="7371">
          <cell r="A7371" t="str">
            <v>SHT0012970</v>
          </cell>
          <cell r="B7371">
            <v>230</v>
          </cell>
          <cell r="C7371" t="str">
            <v>靠背钢管骨架</v>
          </cell>
        </row>
        <row r="7372">
          <cell r="A7372" t="str">
            <v>SHT0012971</v>
          </cell>
          <cell r="B7372">
            <v>230</v>
          </cell>
          <cell r="C7372" t="str">
            <v>安全带上悬置固定板总成</v>
          </cell>
        </row>
        <row r="7373">
          <cell r="A7373" t="str">
            <v>SHT0012972</v>
          </cell>
          <cell r="B7373">
            <v>230</v>
          </cell>
          <cell r="C7373" t="str">
            <v>副驾驶靠背钢管骨架</v>
          </cell>
        </row>
        <row r="7374">
          <cell r="A7374" t="str">
            <v>SHT0012974</v>
          </cell>
          <cell r="B7374">
            <v>230</v>
          </cell>
          <cell r="C7374" t="str">
            <v>副驾安全带悬置固定板总成</v>
          </cell>
        </row>
        <row r="7375">
          <cell r="A7375" t="str">
            <v>SHT0012984</v>
          </cell>
          <cell r="B7375">
            <v>230</v>
          </cell>
          <cell r="C7375" t="str">
            <v>座框减震器总成</v>
          </cell>
        </row>
        <row r="7376">
          <cell r="A7376" t="str">
            <v>SHT0012994</v>
          </cell>
          <cell r="B7376">
            <v>220</v>
          </cell>
          <cell r="C7376" t="str">
            <v>上卧铺硬质棉B</v>
          </cell>
        </row>
        <row r="7377">
          <cell r="A7377" t="str">
            <v>SHT0012997</v>
          </cell>
          <cell r="B7377">
            <v>230</v>
          </cell>
          <cell r="C7377" t="str">
            <v>调角器手柄钣金件右</v>
          </cell>
        </row>
        <row r="7378">
          <cell r="A7378" t="str">
            <v>SHT0012998</v>
          </cell>
          <cell r="B7378">
            <v>210</v>
          </cell>
          <cell r="C7378" t="str">
            <v>2.0右舵升降装饰盖</v>
          </cell>
        </row>
        <row r="7379">
          <cell r="A7379" t="str">
            <v>SHT0012998</v>
          </cell>
          <cell r="B7379">
            <v>220</v>
          </cell>
          <cell r="C7379" t="str">
            <v>2.0右舵升降装饰盖</v>
          </cell>
        </row>
        <row r="7380">
          <cell r="A7380" t="str">
            <v>SHT0012999</v>
          </cell>
          <cell r="B7380">
            <v>210</v>
          </cell>
          <cell r="C7380" t="str">
            <v>2.0右舵阻尼装饰盖</v>
          </cell>
        </row>
        <row r="7381">
          <cell r="A7381" t="str">
            <v>SHT0013013</v>
          </cell>
          <cell r="B7381">
            <v>210</v>
          </cell>
          <cell r="C7381" t="str">
            <v>L5000前升降手柄(灰)</v>
          </cell>
        </row>
        <row r="7382">
          <cell r="A7382" t="str">
            <v>SHT0013014</v>
          </cell>
          <cell r="B7382">
            <v>210</v>
          </cell>
          <cell r="C7382" t="str">
            <v>L5000后升降手柄(灰)</v>
          </cell>
        </row>
        <row r="7383">
          <cell r="A7383" t="str">
            <v>SHT0013015</v>
          </cell>
          <cell r="B7383">
            <v>220</v>
          </cell>
          <cell r="C7383" t="str">
            <v>下卧铺总成</v>
          </cell>
        </row>
        <row r="7384">
          <cell r="A7384" t="str">
            <v>SHT0013016</v>
          </cell>
          <cell r="B7384">
            <v>220</v>
          </cell>
          <cell r="C7384" t="str">
            <v>下卧铺护面总成</v>
          </cell>
        </row>
        <row r="7385">
          <cell r="A7385" t="str">
            <v>SHT0013017</v>
          </cell>
          <cell r="B7385">
            <v>220</v>
          </cell>
          <cell r="C7385" t="str">
            <v>下卧铺总成</v>
          </cell>
        </row>
        <row r="7386">
          <cell r="A7386" t="str">
            <v>SHT0013018</v>
          </cell>
          <cell r="B7386">
            <v>220</v>
          </cell>
          <cell r="C7386" t="str">
            <v>下卧铺总成</v>
          </cell>
        </row>
        <row r="7387">
          <cell r="A7387" t="str">
            <v>SHT0013019</v>
          </cell>
          <cell r="B7387">
            <v>220</v>
          </cell>
          <cell r="C7387" t="str">
            <v>下卧铺总成</v>
          </cell>
        </row>
        <row r="7388">
          <cell r="A7388" t="str">
            <v>SHT0013020</v>
          </cell>
          <cell r="B7388">
            <v>220</v>
          </cell>
          <cell r="C7388" t="str">
            <v>下卧铺护面总成</v>
          </cell>
        </row>
        <row r="7389">
          <cell r="A7389" t="str">
            <v>SHT0013021</v>
          </cell>
          <cell r="B7389">
            <v>220</v>
          </cell>
          <cell r="C7389" t="str">
            <v>下卧铺护面总成</v>
          </cell>
        </row>
        <row r="7390">
          <cell r="A7390" t="str">
            <v>SHT0013022</v>
          </cell>
          <cell r="B7390">
            <v>220</v>
          </cell>
          <cell r="C7390" t="str">
            <v>下卧铺护面总成</v>
          </cell>
        </row>
        <row r="7391">
          <cell r="A7391" t="str">
            <v>SHT0013023</v>
          </cell>
          <cell r="B7391">
            <v>220</v>
          </cell>
          <cell r="C7391" t="str">
            <v>上卧铺总成</v>
          </cell>
        </row>
        <row r="7392">
          <cell r="A7392" t="str">
            <v>SHT0013024</v>
          </cell>
          <cell r="B7392">
            <v>220</v>
          </cell>
          <cell r="C7392" t="str">
            <v>上卧铺总成</v>
          </cell>
        </row>
        <row r="7393">
          <cell r="A7393" t="str">
            <v>SHT0013025</v>
          </cell>
          <cell r="B7393">
            <v>220</v>
          </cell>
          <cell r="C7393" t="str">
            <v>上卧铺总成</v>
          </cell>
        </row>
        <row r="7394">
          <cell r="A7394" t="str">
            <v>SHT0013026</v>
          </cell>
          <cell r="B7394">
            <v>220</v>
          </cell>
          <cell r="C7394" t="str">
            <v>上卧铺总成</v>
          </cell>
        </row>
        <row r="7395">
          <cell r="A7395" t="str">
            <v>SHT0013027</v>
          </cell>
          <cell r="B7395">
            <v>220</v>
          </cell>
          <cell r="C7395" t="str">
            <v>上卧铺护面总成</v>
          </cell>
        </row>
        <row r="7396">
          <cell r="A7396" t="str">
            <v>SHT0013028</v>
          </cell>
          <cell r="B7396">
            <v>220</v>
          </cell>
          <cell r="C7396" t="str">
            <v>上卧铺护面总成</v>
          </cell>
        </row>
        <row r="7397">
          <cell r="A7397" t="str">
            <v>SHT0013029</v>
          </cell>
          <cell r="B7397">
            <v>220</v>
          </cell>
          <cell r="C7397" t="str">
            <v>上卧铺护面总成</v>
          </cell>
        </row>
        <row r="7398">
          <cell r="A7398" t="str">
            <v>SHT0013030</v>
          </cell>
          <cell r="B7398">
            <v>220</v>
          </cell>
          <cell r="C7398" t="str">
            <v>上卧铺护面总成</v>
          </cell>
        </row>
        <row r="7399">
          <cell r="A7399" t="str">
            <v>SHT0013036</v>
          </cell>
          <cell r="B7399">
            <v>230</v>
          </cell>
          <cell r="C7399" t="str">
            <v>气囊减震防尘罩</v>
          </cell>
        </row>
        <row r="7400">
          <cell r="A7400" t="str">
            <v>SHT0013039</v>
          </cell>
          <cell r="B7400">
            <v>220</v>
          </cell>
          <cell r="C7400" t="str">
            <v>副驾驶调角器总成</v>
          </cell>
        </row>
        <row r="7401">
          <cell r="A7401" t="str">
            <v>SHT0013039</v>
          </cell>
          <cell r="B7401">
            <v>230</v>
          </cell>
          <cell r="C7401" t="str">
            <v>副驾驶调角器总成</v>
          </cell>
        </row>
        <row r="7402">
          <cell r="A7402" t="str">
            <v>SHT0013059</v>
          </cell>
          <cell r="B7402">
            <v>230</v>
          </cell>
          <cell r="C7402" t="str">
            <v>主驾座框焊接总成</v>
          </cell>
        </row>
        <row r="7403">
          <cell r="A7403" t="str">
            <v>SHT0013060</v>
          </cell>
          <cell r="B7403">
            <v>230</v>
          </cell>
          <cell r="C7403" t="str">
            <v>副驾座框焊接总成</v>
          </cell>
        </row>
        <row r="7404">
          <cell r="A7404" t="str">
            <v>SHT0013062</v>
          </cell>
          <cell r="B7404">
            <v>230</v>
          </cell>
          <cell r="C7404" t="str">
            <v>仰角调节机构钣金件右</v>
          </cell>
        </row>
        <row r="7405">
          <cell r="A7405" t="str">
            <v>SHT0013063</v>
          </cell>
          <cell r="B7405">
            <v>230</v>
          </cell>
          <cell r="C7405" t="str">
            <v>仰角调节机构卷簧</v>
          </cell>
        </row>
        <row r="7406">
          <cell r="A7406" t="str">
            <v>SHT0013064</v>
          </cell>
          <cell r="B7406">
            <v>230</v>
          </cell>
          <cell r="C7406" t="str">
            <v>右连接板</v>
          </cell>
        </row>
        <row r="7407">
          <cell r="A7407" t="str">
            <v>SHT0013099</v>
          </cell>
          <cell r="B7407">
            <v>220</v>
          </cell>
          <cell r="C7407" t="str">
            <v>副驾底座模块化总成</v>
          </cell>
        </row>
        <row r="7408">
          <cell r="A7408" t="str">
            <v>SHT0013099</v>
          </cell>
          <cell r="B7408">
            <v>230</v>
          </cell>
          <cell r="C7408" t="str">
            <v>副驾底座模块化总成</v>
          </cell>
        </row>
        <row r="7409">
          <cell r="A7409" t="str">
            <v>SHT0013102</v>
          </cell>
          <cell r="B7409">
            <v>230</v>
          </cell>
          <cell r="C7409" t="str">
            <v>内绞架</v>
          </cell>
        </row>
        <row r="7410">
          <cell r="A7410" t="str">
            <v>SHT0013103</v>
          </cell>
          <cell r="B7410">
            <v>230</v>
          </cell>
          <cell r="C7410" t="str">
            <v>外绞架</v>
          </cell>
        </row>
        <row r="7411">
          <cell r="A7411" t="str">
            <v>SHT0013106</v>
          </cell>
          <cell r="B7411">
            <v>230</v>
          </cell>
          <cell r="C7411" t="str">
            <v>内绞架支撑管</v>
          </cell>
        </row>
        <row r="7412">
          <cell r="A7412" t="str">
            <v>SHT0013107</v>
          </cell>
          <cell r="B7412">
            <v>230</v>
          </cell>
          <cell r="C7412" t="str">
            <v>气弹簧</v>
          </cell>
        </row>
        <row r="7413">
          <cell r="A7413" t="str">
            <v>SHT0013111</v>
          </cell>
          <cell r="B7413">
            <v>230</v>
          </cell>
          <cell r="C7413" t="str">
            <v>气弹簧上固定钣金</v>
          </cell>
        </row>
        <row r="7414">
          <cell r="A7414" t="str">
            <v>SHT0013118</v>
          </cell>
          <cell r="B7414">
            <v>230</v>
          </cell>
          <cell r="C7414" t="str">
            <v>气弹簧下固定钣金</v>
          </cell>
        </row>
        <row r="7415">
          <cell r="A7415" t="str">
            <v>SHT0013120</v>
          </cell>
          <cell r="B7415">
            <v>230</v>
          </cell>
          <cell r="C7415" t="str">
            <v>扶手旋转轴</v>
          </cell>
        </row>
        <row r="7416">
          <cell r="A7416" t="str">
            <v>SHT0013121</v>
          </cell>
          <cell r="B7416">
            <v>230</v>
          </cell>
          <cell r="C7416" t="str">
            <v>扶手支架总成</v>
          </cell>
        </row>
        <row r="7417">
          <cell r="A7417" t="str">
            <v>SHT0013123</v>
          </cell>
          <cell r="B7417">
            <v>230</v>
          </cell>
          <cell r="C7417" t="str">
            <v>仰角拉线总成</v>
          </cell>
        </row>
        <row r="7418">
          <cell r="A7418" t="str">
            <v>SHT0013127</v>
          </cell>
          <cell r="B7418">
            <v>220</v>
          </cell>
          <cell r="C7418" t="str">
            <v>重汽2.0驾驶员座椅说明书</v>
          </cell>
        </row>
        <row r="7419">
          <cell r="A7419" t="str">
            <v>SHT0013128</v>
          </cell>
          <cell r="B7419">
            <v>220</v>
          </cell>
          <cell r="C7419" t="str">
            <v>重汽2.0副驾驶座椅说明书</v>
          </cell>
        </row>
        <row r="7420">
          <cell r="A7420" t="str">
            <v>SHT0013129</v>
          </cell>
          <cell r="B7420">
            <v>230</v>
          </cell>
          <cell r="C7420" t="str">
            <v>防尘罩总成</v>
          </cell>
        </row>
        <row r="7421">
          <cell r="A7421" t="str">
            <v>SHT0013131</v>
          </cell>
          <cell r="B7421">
            <v>230</v>
          </cell>
          <cell r="C7421" t="str">
            <v>座框前边板焊接分总成</v>
          </cell>
        </row>
        <row r="7422">
          <cell r="A7422" t="str">
            <v>SHT0013134</v>
          </cell>
          <cell r="B7422">
            <v>230</v>
          </cell>
          <cell r="C7422" t="str">
            <v>2.0气囊总成</v>
          </cell>
        </row>
        <row r="7423">
          <cell r="A7423" t="str">
            <v>SHT0013140</v>
          </cell>
          <cell r="B7423">
            <v>230</v>
          </cell>
          <cell r="C7423" t="str">
            <v>扶手旋转轴</v>
          </cell>
        </row>
        <row r="7424">
          <cell r="A7424" t="str">
            <v>SHT0013142</v>
          </cell>
          <cell r="B7424">
            <v>230</v>
          </cell>
          <cell r="C7424" t="str">
            <v>扶手支架总成</v>
          </cell>
        </row>
        <row r="7425">
          <cell r="A7425" t="str">
            <v>SHT0013143</v>
          </cell>
          <cell r="B7425">
            <v>230</v>
          </cell>
          <cell r="C7425" t="str">
            <v>连杆铆接轴</v>
          </cell>
        </row>
        <row r="7426">
          <cell r="A7426" t="str">
            <v>SHT0013145</v>
          </cell>
          <cell r="B7426">
            <v>230</v>
          </cell>
          <cell r="C7426" t="str">
            <v>前升降拉簧</v>
          </cell>
        </row>
        <row r="7427">
          <cell r="A7427" t="str">
            <v>SHT0013146</v>
          </cell>
          <cell r="B7427">
            <v>230</v>
          </cell>
          <cell r="C7427" t="str">
            <v>后升降拉簧</v>
          </cell>
        </row>
        <row r="7428">
          <cell r="A7428" t="str">
            <v>SHT0013147</v>
          </cell>
          <cell r="B7428">
            <v>230</v>
          </cell>
          <cell r="C7428" t="str">
            <v>座框后横管梁</v>
          </cell>
        </row>
        <row r="7429">
          <cell r="A7429" t="str">
            <v>SHT0013149</v>
          </cell>
          <cell r="B7429">
            <v>230</v>
          </cell>
          <cell r="C7429" t="str">
            <v>下框前横梁组件</v>
          </cell>
        </row>
        <row r="7430">
          <cell r="A7430" t="str">
            <v>SHT0013150</v>
          </cell>
          <cell r="B7430">
            <v>220</v>
          </cell>
          <cell r="C7430" t="str">
            <v>副驾坐垫面套总成</v>
          </cell>
        </row>
        <row r="7431">
          <cell r="A7431" t="str">
            <v>SHT0013151</v>
          </cell>
          <cell r="B7431">
            <v>220</v>
          </cell>
          <cell r="C7431" t="str">
            <v>副驾坐垫面套总成</v>
          </cell>
        </row>
        <row r="7432">
          <cell r="A7432" t="str">
            <v>SHT0013152</v>
          </cell>
          <cell r="B7432">
            <v>220</v>
          </cell>
          <cell r="C7432" t="str">
            <v>副驾坐垫面套总成</v>
          </cell>
        </row>
        <row r="7433">
          <cell r="A7433" t="str">
            <v>SHT0013153</v>
          </cell>
          <cell r="B7433">
            <v>220</v>
          </cell>
          <cell r="C7433" t="str">
            <v>副驾坐垫面套总成</v>
          </cell>
        </row>
        <row r="7434">
          <cell r="A7434" t="str">
            <v>SHT0013154</v>
          </cell>
          <cell r="B7434">
            <v>220</v>
          </cell>
          <cell r="C7434" t="str">
            <v>副驾坐垫面套总成</v>
          </cell>
        </row>
        <row r="7435">
          <cell r="A7435" t="str">
            <v>SHT0013157</v>
          </cell>
          <cell r="B7435">
            <v>220</v>
          </cell>
          <cell r="C7435" t="str">
            <v>1.0升级M4座盆总成</v>
          </cell>
        </row>
        <row r="7436">
          <cell r="A7436" t="str">
            <v>SHT0013176</v>
          </cell>
          <cell r="B7436">
            <v>230</v>
          </cell>
          <cell r="C7436" t="str">
            <v>下框后连接板</v>
          </cell>
        </row>
        <row r="7437">
          <cell r="A7437" t="str">
            <v>SHT0013177</v>
          </cell>
          <cell r="B7437">
            <v>230</v>
          </cell>
          <cell r="C7437" t="str">
            <v>1.0升级上框后横梁组件</v>
          </cell>
        </row>
        <row r="7438">
          <cell r="A7438" t="str">
            <v>SHT0013180</v>
          </cell>
          <cell r="B7438">
            <v>230</v>
          </cell>
          <cell r="C7438" t="str">
            <v>防尘罩机械左调</v>
          </cell>
        </row>
        <row r="7439">
          <cell r="A7439" t="str">
            <v>SHT0013181</v>
          </cell>
          <cell r="B7439">
            <v>230</v>
          </cell>
          <cell r="C7439" t="str">
            <v>气弹簧锁止片</v>
          </cell>
        </row>
        <row r="7440">
          <cell r="A7440" t="str">
            <v>SHT0013182</v>
          </cell>
          <cell r="B7440">
            <v>230</v>
          </cell>
          <cell r="C7440" t="str">
            <v>气弹簧锁止座</v>
          </cell>
        </row>
        <row r="7441">
          <cell r="A7441" t="str">
            <v>SHT0013183</v>
          </cell>
          <cell r="B7441">
            <v>230</v>
          </cell>
          <cell r="C7441" t="str">
            <v>IGS垫圈</v>
          </cell>
        </row>
        <row r="7442">
          <cell r="A7442" t="str">
            <v>SHT0013184</v>
          </cell>
          <cell r="B7442">
            <v>230</v>
          </cell>
          <cell r="C7442" t="str">
            <v>副驾仰角拉线总成</v>
          </cell>
        </row>
        <row r="7443">
          <cell r="A7443" t="str">
            <v>SHT0013188</v>
          </cell>
          <cell r="B7443">
            <v>220</v>
          </cell>
          <cell r="C7443" t="str">
            <v>驾驶员座椅总成</v>
          </cell>
        </row>
        <row r="7444">
          <cell r="A7444" t="str">
            <v>SHT0013189</v>
          </cell>
          <cell r="B7444">
            <v>220</v>
          </cell>
          <cell r="C7444" t="str">
            <v>驾驶员座椅总成</v>
          </cell>
        </row>
        <row r="7445">
          <cell r="A7445" t="str">
            <v>SHT0013190</v>
          </cell>
          <cell r="B7445">
            <v>220</v>
          </cell>
          <cell r="C7445" t="str">
            <v>驾驶员座椅总成</v>
          </cell>
        </row>
        <row r="7446">
          <cell r="A7446" t="str">
            <v>SHT0013191</v>
          </cell>
          <cell r="B7446">
            <v>220</v>
          </cell>
          <cell r="C7446" t="str">
            <v>副驾驶员座椅总成</v>
          </cell>
        </row>
        <row r="7447">
          <cell r="A7447" t="str">
            <v>SHT0013192</v>
          </cell>
          <cell r="B7447">
            <v>220</v>
          </cell>
          <cell r="C7447" t="str">
            <v>副驾驶员座椅总成</v>
          </cell>
        </row>
        <row r="7448">
          <cell r="A7448" t="str">
            <v>SHT0013194</v>
          </cell>
          <cell r="B7448">
            <v>220</v>
          </cell>
          <cell r="C7448" t="str">
            <v>副驾驶员座椅总成</v>
          </cell>
        </row>
        <row r="7449">
          <cell r="A7449" t="str">
            <v>SHT0013195</v>
          </cell>
          <cell r="B7449">
            <v>220</v>
          </cell>
          <cell r="C7449" t="str">
            <v>副驾驶员座椅总成</v>
          </cell>
        </row>
        <row r="7450">
          <cell r="A7450" t="str">
            <v>SHT0013197</v>
          </cell>
          <cell r="B7450">
            <v>220</v>
          </cell>
          <cell r="C7450" t="str">
            <v>副驾驶员座椅总成</v>
          </cell>
        </row>
        <row r="7451">
          <cell r="A7451" t="str">
            <v>SHT0013198</v>
          </cell>
          <cell r="B7451">
            <v>220</v>
          </cell>
          <cell r="C7451" t="str">
            <v>副驾驶员座椅总成</v>
          </cell>
        </row>
        <row r="7452">
          <cell r="A7452" t="str">
            <v>SHT0013201</v>
          </cell>
          <cell r="B7452">
            <v>220</v>
          </cell>
          <cell r="C7452" t="str">
            <v>驾驶员靠背面套总成</v>
          </cell>
        </row>
        <row r="7453">
          <cell r="A7453" t="str">
            <v>SHT0013202</v>
          </cell>
          <cell r="B7453">
            <v>220</v>
          </cell>
          <cell r="C7453" t="str">
            <v>驾驶员靠背面套总成</v>
          </cell>
        </row>
        <row r="7454">
          <cell r="A7454" t="str">
            <v>SHT0013203</v>
          </cell>
          <cell r="B7454">
            <v>220</v>
          </cell>
          <cell r="C7454" t="str">
            <v>驾驶员靠背面套总成</v>
          </cell>
        </row>
        <row r="7455">
          <cell r="A7455" t="str">
            <v>SHT0013204</v>
          </cell>
          <cell r="B7455">
            <v>220</v>
          </cell>
          <cell r="C7455" t="str">
            <v>坐垫面套总成</v>
          </cell>
        </row>
        <row r="7456">
          <cell r="A7456" t="str">
            <v>SHT0013205</v>
          </cell>
          <cell r="B7456">
            <v>220</v>
          </cell>
          <cell r="C7456" t="str">
            <v>坐垫面套总成</v>
          </cell>
        </row>
        <row r="7457">
          <cell r="A7457" t="str">
            <v>SHT0013206</v>
          </cell>
          <cell r="B7457">
            <v>220</v>
          </cell>
          <cell r="C7457" t="str">
            <v>副驾驶员靠背面套总成</v>
          </cell>
        </row>
        <row r="7458">
          <cell r="A7458" t="str">
            <v>SHT0013207</v>
          </cell>
          <cell r="B7458">
            <v>220</v>
          </cell>
          <cell r="C7458" t="str">
            <v>副驾驶员靠背面套总成</v>
          </cell>
        </row>
        <row r="7459">
          <cell r="A7459" t="str">
            <v>SHT0013209</v>
          </cell>
          <cell r="B7459">
            <v>220</v>
          </cell>
          <cell r="C7459" t="str">
            <v>副驾驶员靠背面套总成</v>
          </cell>
        </row>
        <row r="7460">
          <cell r="A7460" t="str">
            <v>SHT0013210</v>
          </cell>
          <cell r="B7460">
            <v>220</v>
          </cell>
          <cell r="C7460" t="str">
            <v>副驾驶员靠背面套总成</v>
          </cell>
        </row>
        <row r="7461">
          <cell r="A7461" t="str">
            <v>SHT0013212</v>
          </cell>
          <cell r="B7461">
            <v>220</v>
          </cell>
          <cell r="C7461" t="str">
            <v>副驾驶员靠背面套总成</v>
          </cell>
        </row>
        <row r="7462">
          <cell r="A7462" t="str">
            <v>SHT0013213</v>
          </cell>
          <cell r="B7462">
            <v>220</v>
          </cell>
          <cell r="C7462" t="str">
            <v>副驾驶员靠背面套总成</v>
          </cell>
        </row>
        <row r="7463">
          <cell r="A7463" t="str">
            <v>SHT0013231</v>
          </cell>
          <cell r="B7463">
            <v>220</v>
          </cell>
          <cell r="C7463" t="str">
            <v>主驾底座模块化总成</v>
          </cell>
        </row>
        <row r="7464">
          <cell r="A7464" t="str">
            <v>SHT0013231</v>
          </cell>
          <cell r="B7464">
            <v>230</v>
          </cell>
          <cell r="C7464" t="str">
            <v>主驾底座模块化总成</v>
          </cell>
        </row>
        <row r="7465">
          <cell r="A7465" t="str">
            <v>SHT0013234</v>
          </cell>
          <cell r="B7465">
            <v>230</v>
          </cell>
          <cell r="C7465" t="str">
            <v>内绞架</v>
          </cell>
        </row>
        <row r="7466">
          <cell r="A7466" t="str">
            <v>SHT0013235</v>
          </cell>
          <cell r="B7466">
            <v>230</v>
          </cell>
          <cell r="C7466" t="str">
            <v>外绞架</v>
          </cell>
        </row>
        <row r="7467">
          <cell r="A7467" t="str">
            <v>SHT0013236</v>
          </cell>
          <cell r="B7467">
            <v>230</v>
          </cell>
          <cell r="C7467" t="str">
            <v>绞架组件</v>
          </cell>
        </row>
        <row r="7468">
          <cell r="A7468" t="str">
            <v>SHT0013238</v>
          </cell>
          <cell r="B7468">
            <v>230</v>
          </cell>
          <cell r="C7468" t="str">
            <v>VDC阀上支架总成</v>
          </cell>
        </row>
        <row r="7469">
          <cell r="A7469" t="str">
            <v>SHT0013239</v>
          </cell>
          <cell r="B7469">
            <v>230</v>
          </cell>
          <cell r="C7469" t="str">
            <v>VDC阀下支架总成</v>
          </cell>
        </row>
        <row r="7470">
          <cell r="A7470" t="str">
            <v>SHT0013245</v>
          </cell>
          <cell r="B7470">
            <v>220</v>
          </cell>
          <cell r="C7470" t="str">
            <v>刚度调节手轮防护罩</v>
          </cell>
        </row>
        <row r="7471">
          <cell r="A7471" t="str">
            <v>SHT0013245</v>
          </cell>
          <cell r="B7471">
            <v>230</v>
          </cell>
          <cell r="C7471" t="str">
            <v>刚度调节手轮防护罩</v>
          </cell>
        </row>
        <row r="7472">
          <cell r="A7472" t="str">
            <v>SHT0013246</v>
          </cell>
          <cell r="B7472">
            <v>210</v>
          </cell>
          <cell r="C7472" t="str">
            <v>副驾驶调角器左罩壳</v>
          </cell>
        </row>
        <row r="7473">
          <cell r="A7473" t="str">
            <v>SHT0013246</v>
          </cell>
          <cell r="B7473">
            <v>220</v>
          </cell>
          <cell r="C7473" t="str">
            <v>副驾驶调角器左罩壳</v>
          </cell>
        </row>
        <row r="7474">
          <cell r="A7474" t="str">
            <v>SHT0013247</v>
          </cell>
          <cell r="B7474">
            <v>210</v>
          </cell>
          <cell r="C7474" t="str">
            <v>副驾驶调角器右罩壳</v>
          </cell>
        </row>
        <row r="7475">
          <cell r="A7475" t="str">
            <v>SHT0013247</v>
          </cell>
          <cell r="B7475">
            <v>220</v>
          </cell>
          <cell r="C7475" t="str">
            <v>副驾驶调角器右罩壳</v>
          </cell>
        </row>
        <row r="7476">
          <cell r="A7476" t="str">
            <v>SHT0013249</v>
          </cell>
          <cell r="B7476">
            <v>220</v>
          </cell>
          <cell r="C7476" t="str">
            <v>副驾坐垫总成</v>
          </cell>
        </row>
        <row r="7477">
          <cell r="A7477" t="str">
            <v>SHT0013250</v>
          </cell>
          <cell r="B7477">
            <v>220</v>
          </cell>
          <cell r="C7477" t="str">
            <v>副驾坐垫总成</v>
          </cell>
        </row>
        <row r="7478">
          <cell r="A7478" t="str">
            <v>SHT0013251</v>
          </cell>
          <cell r="B7478">
            <v>220</v>
          </cell>
          <cell r="C7478" t="str">
            <v>副驾坐垫总成</v>
          </cell>
        </row>
        <row r="7479">
          <cell r="A7479" t="str">
            <v>SHT0013252</v>
          </cell>
          <cell r="B7479">
            <v>220</v>
          </cell>
          <cell r="C7479" t="str">
            <v>副驾驶员坐垫总成</v>
          </cell>
        </row>
        <row r="7480">
          <cell r="A7480" t="str">
            <v>SHT0013253</v>
          </cell>
          <cell r="B7480">
            <v>220</v>
          </cell>
          <cell r="C7480" t="str">
            <v>副驾驶员坐垫总成</v>
          </cell>
        </row>
        <row r="7481">
          <cell r="A7481" t="str">
            <v>SHT0013256</v>
          </cell>
          <cell r="B7481">
            <v>230</v>
          </cell>
          <cell r="C7481" t="str">
            <v>防尘罩</v>
          </cell>
        </row>
        <row r="7482">
          <cell r="A7482" t="str">
            <v>SHT0013257</v>
          </cell>
          <cell r="B7482">
            <v>230</v>
          </cell>
          <cell r="C7482" t="str">
            <v>扶手安装支架</v>
          </cell>
        </row>
        <row r="7483">
          <cell r="A7483" t="str">
            <v>SHT0013262</v>
          </cell>
          <cell r="B7483">
            <v>220</v>
          </cell>
          <cell r="C7483" t="str">
            <v>副驾底座模块化总成</v>
          </cell>
        </row>
        <row r="7484">
          <cell r="A7484" t="str">
            <v>SHT0013262</v>
          </cell>
          <cell r="B7484">
            <v>230</v>
          </cell>
          <cell r="C7484" t="str">
            <v>副驾底座模块化总成</v>
          </cell>
        </row>
        <row r="7485">
          <cell r="A7485" t="str">
            <v>SHT0013264</v>
          </cell>
          <cell r="B7485">
            <v>220</v>
          </cell>
          <cell r="C7485" t="str">
            <v>副驾驶员六孔腰托开关总成</v>
          </cell>
        </row>
        <row r="7486">
          <cell r="A7486" t="str">
            <v>SHT0013265</v>
          </cell>
          <cell r="B7486">
            <v>220</v>
          </cell>
          <cell r="C7486" t="str">
            <v>副驾驶靠背四气袋腰托总成</v>
          </cell>
        </row>
        <row r="7487">
          <cell r="A7487" t="str">
            <v>SHT0013270</v>
          </cell>
          <cell r="B7487">
            <v>230</v>
          </cell>
          <cell r="C7487" t="str">
            <v>后连接管</v>
          </cell>
        </row>
        <row r="7488">
          <cell r="A7488" t="str">
            <v>SHT0013271</v>
          </cell>
          <cell r="B7488">
            <v>220</v>
          </cell>
          <cell r="C7488" t="str">
            <v>副驾阻尼调节手柄总成</v>
          </cell>
        </row>
        <row r="7489">
          <cell r="A7489" t="str">
            <v>SHT0013272</v>
          </cell>
          <cell r="B7489">
            <v>220</v>
          </cell>
          <cell r="C7489" t="str">
            <v>主驾升降调节机构总成</v>
          </cell>
        </row>
        <row r="7490">
          <cell r="A7490" t="str">
            <v>SHT0013273</v>
          </cell>
          <cell r="B7490">
            <v>220</v>
          </cell>
          <cell r="C7490" t="str">
            <v>副驾升降调节机构总成</v>
          </cell>
        </row>
        <row r="7491">
          <cell r="A7491" t="str">
            <v>SHT0013274</v>
          </cell>
          <cell r="B7491">
            <v>220</v>
          </cell>
          <cell r="C7491" t="str">
            <v>气弹簧升降手柄总成</v>
          </cell>
        </row>
        <row r="7492">
          <cell r="A7492" t="str">
            <v>SHT0013275</v>
          </cell>
          <cell r="B7492">
            <v>220</v>
          </cell>
          <cell r="C7492" t="str">
            <v>靠背右侧无纺布</v>
          </cell>
        </row>
        <row r="7493">
          <cell r="A7493" t="str">
            <v>SHT0013276</v>
          </cell>
          <cell r="B7493">
            <v>220</v>
          </cell>
          <cell r="C7493" t="str">
            <v>驾驶员靠背泡沫总成</v>
          </cell>
        </row>
        <row r="7494">
          <cell r="A7494" t="str">
            <v>SHT0013278</v>
          </cell>
          <cell r="B7494">
            <v>220</v>
          </cell>
          <cell r="C7494" t="str">
            <v>驾驶员靠背泡沫总成通风</v>
          </cell>
        </row>
        <row r="7495">
          <cell r="A7495" t="str">
            <v>SHT0013280</v>
          </cell>
          <cell r="B7495">
            <v>220</v>
          </cell>
          <cell r="C7495" t="str">
            <v>副驾驶员靠背泡沫总成</v>
          </cell>
        </row>
        <row r="7496">
          <cell r="A7496" t="str">
            <v>SHT0013282</v>
          </cell>
          <cell r="B7496">
            <v>220</v>
          </cell>
          <cell r="C7496" t="str">
            <v>主驾靠背焊接总成电泳</v>
          </cell>
        </row>
        <row r="7497">
          <cell r="A7497" t="str">
            <v>SHT0013282</v>
          </cell>
          <cell r="B7497">
            <v>230</v>
          </cell>
          <cell r="C7497" t="str">
            <v>主驾靠背焊接总成电泳</v>
          </cell>
        </row>
        <row r="7498">
          <cell r="A7498" t="str">
            <v>SHT0013283</v>
          </cell>
          <cell r="B7498">
            <v>220</v>
          </cell>
          <cell r="C7498" t="str">
            <v>副司机靠背骨架焊接总成</v>
          </cell>
        </row>
        <row r="7499">
          <cell r="A7499" t="str">
            <v>SHT0013283</v>
          </cell>
          <cell r="B7499">
            <v>230</v>
          </cell>
          <cell r="C7499" t="str">
            <v>副司机靠背骨架焊接总成</v>
          </cell>
        </row>
        <row r="7500">
          <cell r="A7500" t="str">
            <v>SHT0013286</v>
          </cell>
          <cell r="B7500">
            <v>220</v>
          </cell>
          <cell r="C7500" t="str">
            <v>标配主驾靠背面套总成</v>
          </cell>
        </row>
        <row r="7501">
          <cell r="A7501" t="str">
            <v>SHT0013287</v>
          </cell>
          <cell r="B7501">
            <v>220</v>
          </cell>
          <cell r="C7501" t="str">
            <v>标配坐垫织物面套总成</v>
          </cell>
        </row>
        <row r="7502">
          <cell r="A7502" t="str">
            <v>SHT0013292</v>
          </cell>
          <cell r="B7502">
            <v>220</v>
          </cell>
          <cell r="C7502" t="str">
            <v>装车小接头总成</v>
          </cell>
        </row>
        <row r="7503">
          <cell r="A7503" t="str">
            <v>SHT0013292</v>
          </cell>
          <cell r="B7503">
            <v>230</v>
          </cell>
          <cell r="C7503" t="str">
            <v>装车小接头总成</v>
          </cell>
        </row>
        <row r="7504">
          <cell r="A7504" t="str">
            <v>SHT0013298</v>
          </cell>
          <cell r="B7504">
            <v>230</v>
          </cell>
          <cell r="C7504" t="str">
            <v>1.0升级平台气囊总成</v>
          </cell>
        </row>
        <row r="7505">
          <cell r="A7505" t="str">
            <v>SHT0013299</v>
          </cell>
          <cell r="B7505">
            <v>230</v>
          </cell>
          <cell r="C7505" t="str">
            <v>副司机座框总成</v>
          </cell>
        </row>
        <row r="7506">
          <cell r="A7506" t="str">
            <v>SHT0013301</v>
          </cell>
          <cell r="B7506">
            <v>230</v>
          </cell>
          <cell r="C7506" t="str">
            <v>座框左边板总成</v>
          </cell>
        </row>
        <row r="7507">
          <cell r="A7507" t="str">
            <v>SHT0013302</v>
          </cell>
          <cell r="B7507">
            <v>230</v>
          </cell>
          <cell r="C7507" t="str">
            <v>座框左边板</v>
          </cell>
        </row>
        <row r="7508">
          <cell r="A7508" t="str">
            <v>SHT0013303</v>
          </cell>
          <cell r="B7508">
            <v>230</v>
          </cell>
          <cell r="C7508" t="str">
            <v>座框右边板总成</v>
          </cell>
        </row>
        <row r="7509">
          <cell r="A7509" t="str">
            <v>SHT0013304</v>
          </cell>
          <cell r="B7509">
            <v>230</v>
          </cell>
          <cell r="C7509" t="str">
            <v>座框右边板</v>
          </cell>
        </row>
        <row r="7510">
          <cell r="A7510" t="str">
            <v>SHT0013305</v>
          </cell>
          <cell r="B7510">
            <v>230</v>
          </cell>
          <cell r="C7510" t="str">
            <v>座框横管梁</v>
          </cell>
        </row>
        <row r="7511">
          <cell r="A7511" t="str">
            <v>SHT0013307</v>
          </cell>
          <cell r="B7511">
            <v>230</v>
          </cell>
          <cell r="C7511" t="str">
            <v>防尘罩防护板</v>
          </cell>
        </row>
        <row r="7512">
          <cell r="A7512" t="str">
            <v>SHT0013309</v>
          </cell>
          <cell r="B7512">
            <v>230</v>
          </cell>
          <cell r="C7512" t="str">
            <v>翻转限位钣金安装轴</v>
          </cell>
        </row>
        <row r="7513">
          <cell r="A7513" t="str">
            <v>SHT0013310</v>
          </cell>
          <cell r="B7513">
            <v>230</v>
          </cell>
          <cell r="C7513" t="str">
            <v>座垫翻折支撑钣焊接总成</v>
          </cell>
        </row>
        <row r="7514">
          <cell r="A7514" t="str">
            <v>SHT0013311</v>
          </cell>
          <cell r="B7514">
            <v>230</v>
          </cell>
          <cell r="C7514" t="str">
            <v>调角器右上连接板总成</v>
          </cell>
        </row>
        <row r="7515">
          <cell r="A7515" t="str">
            <v>SHT0013313</v>
          </cell>
          <cell r="B7515">
            <v>230</v>
          </cell>
          <cell r="C7515" t="str">
            <v>左支撑板焊接总成</v>
          </cell>
        </row>
        <row r="7516">
          <cell r="A7516" t="str">
            <v>SHT0013319</v>
          </cell>
          <cell r="B7516">
            <v>230</v>
          </cell>
          <cell r="C7516" t="str">
            <v>调角器左上连接板总成</v>
          </cell>
        </row>
        <row r="7517">
          <cell r="A7517" t="str">
            <v>SHT0013320</v>
          </cell>
          <cell r="B7517">
            <v>230</v>
          </cell>
          <cell r="C7517" t="str">
            <v>钢丝焊接总成</v>
          </cell>
        </row>
        <row r="7518">
          <cell r="A7518" t="str">
            <v>SHT0013323</v>
          </cell>
          <cell r="B7518">
            <v>230</v>
          </cell>
          <cell r="C7518" t="str">
            <v>座框主管</v>
          </cell>
        </row>
        <row r="7519">
          <cell r="A7519" t="str">
            <v>SHT0013327</v>
          </cell>
          <cell r="B7519">
            <v>230</v>
          </cell>
          <cell r="C7519" t="str">
            <v>副驾底支架焊接总成</v>
          </cell>
        </row>
        <row r="7520">
          <cell r="A7520" t="str">
            <v>SHT0013330</v>
          </cell>
          <cell r="B7520">
            <v>220</v>
          </cell>
          <cell r="C7520" t="str">
            <v>副驾驶调角器总成</v>
          </cell>
        </row>
        <row r="7521">
          <cell r="A7521" t="str">
            <v>SHT0013330</v>
          </cell>
          <cell r="B7521">
            <v>230</v>
          </cell>
          <cell r="C7521" t="str">
            <v>副驾驶调角器总成</v>
          </cell>
        </row>
        <row r="7522">
          <cell r="A7522" t="str">
            <v>SHT0013331</v>
          </cell>
          <cell r="B7522">
            <v>220</v>
          </cell>
          <cell r="C7522" t="str">
            <v>坐垫泡沫总成</v>
          </cell>
        </row>
        <row r="7523">
          <cell r="A7523" t="str">
            <v>SHT0013333</v>
          </cell>
          <cell r="B7523">
            <v>220</v>
          </cell>
          <cell r="C7523" t="str">
            <v>坐垫面套总成</v>
          </cell>
        </row>
        <row r="7524">
          <cell r="A7524" t="str">
            <v>SHT0013334</v>
          </cell>
          <cell r="B7524">
            <v>220</v>
          </cell>
          <cell r="C7524" t="str">
            <v>升降速降开关气路总成</v>
          </cell>
        </row>
        <row r="7525">
          <cell r="A7525" t="str">
            <v>SHT0013335</v>
          </cell>
          <cell r="B7525">
            <v>210</v>
          </cell>
          <cell r="C7525" t="str">
            <v>H6扶手调节手轮橙色</v>
          </cell>
        </row>
        <row r="7526">
          <cell r="A7526" t="str">
            <v>SHT0013336</v>
          </cell>
          <cell r="B7526">
            <v>210</v>
          </cell>
          <cell r="C7526" t="str">
            <v>H6左侧扶手本体总成橙色</v>
          </cell>
        </row>
        <row r="7527">
          <cell r="A7527" t="str">
            <v>SHT0013336</v>
          </cell>
          <cell r="B7527">
            <v>220</v>
          </cell>
          <cell r="C7527" t="str">
            <v>H6左侧扶手本体总成橙色</v>
          </cell>
        </row>
        <row r="7528">
          <cell r="A7528" t="str">
            <v>SHT0013337</v>
          </cell>
          <cell r="B7528">
            <v>210</v>
          </cell>
          <cell r="C7528" t="str">
            <v>H6右侧扶手本体总成橙色</v>
          </cell>
        </row>
        <row r="7529">
          <cell r="A7529" t="str">
            <v>SHT0013337</v>
          </cell>
          <cell r="B7529">
            <v>220</v>
          </cell>
          <cell r="C7529" t="str">
            <v>H6右侧扶手本体总成橙色</v>
          </cell>
        </row>
        <row r="7530">
          <cell r="A7530" t="str">
            <v>SHT0013338</v>
          </cell>
          <cell r="B7530">
            <v>230</v>
          </cell>
          <cell r="C7530" t="str">
            <v>主边调角器总成</v>
          </cell>
        </row>
        <row r="7531">
          <cell r="A7531" t="str">
            <v>SHT0013339</v>
          </cell>
          <cell r="B7531">
            <v>230</v>
          </cell>
          <cell r="C7531" t="str">
            <v>主驾底座模块化总成</v>
          </cell>
        </row>
        <row r="7532">
          <cell r="A7532" t="str">
            <v>SHT0013340</v>
          </cell>
          <cell r="B7532">
            <v>230</v>
          </cell>
          <cell r="C7532" t="str">
            <v>主驾座框焊接总成电泳</v>
          </cell>
        </row>
        <row r="7533">
          <cell r="A7533" t="str">
            <v>SHT0013341</v>
          </cell>
          <cell r="B7533">
            <v>230</v>
          </cell>
          <cell r="C7533" t="str">
            <v>主驾座框焊接总成</v>
          </cell>
        </row>
        <row r="7534">
          <cell r="A7534" t="str">
            <v>SHT0013342</v>
          </cell>
          <cell r="B7534">
            <v>230</v>
          </cell>
          <cell r="C7534" t="str">
            <v>减震器下框焊接总成电泳</v>
          </cell>
        </row>
        <row r="7535">
          <cell r="A7535" t="str">
            <v>SHT0013343</v>
          </cell>
          <cell r="B7535">
            <v>230</v>
          </cell>
          <cell r="C7535" t="str">
            <v>减震器下框焊接总成</v>
          </cell>
        </row>
        <row r="7536">
          <cell r="A7536" t="str">
            <v>SHT0013344</v>
          </cell>
          <cell r="B7536">
            <v>230</v>
          </cell>
          <cell r="C7536" t="str">
            <v>下框前安装板</v>
          </cell>
        </row>
        <row r="7537">
          <cell r="A7537" t="str">
            <v>SHT0013345</v>
          </cell>
          <cell r="B7537">
            <v>230</v>
          </cell>
          <cell r="C7537" t="str">
            <v>下框后安装板</v>
          </cell>
        </row>
        <row r="7538">
          <cell r="A7538" t="str">
            <v>SHT0013346</v>
          </cell>
          <cell r="B7538">
            <v>230</v>
          </cell>
          <cell r="C7538" t="str">
            <v>下框滑轨安装板焊接总成</v>
          </cell>
        </row>
        <row r="7539">
          <cell r="A7539" t="str">
            <v>SHT0013347</v>
          </cell>
          <cell r="B7539">
            <v>230</v>
          </cell>
          <cell r="C7539" t="str">
            <v>下部加强板</v>
          </cell>
        </row>
        <row r="7540">
          <cell r="A7540" t="str">
            <v>SHT0013348</v>
          </cell>
          <cell r="B7540">
            <v>230</v>
          </cell>
          <cell r="C7540" t="str">
            <v>支撑方管-短</v>
          </cell>
        </row>
        <row r="7541">
          <cell r="A7541" t="str">
            <v>SHT0013349</v>
          </cell>
          <cell r="B7541">
            <v>230</v>
          </cell>
          <cell r="C7541" t="str">
            <v>副驾底座模块化总成</v>
          </cell>
        </row>
        <row r="7542">
          <cell r="A7542" t="str">
            <v>SHT0013350</v>
          </cell>
          <cell r="B7542">
            <v>230</v>
          </cell>
          <cell r="C7542" t="str">
            <v>副驾座框焊接总成电泳</v>
          </cell>
        </row>
        <row r="7543">
          <cell r="A7543" t="str">
            <v>SHT0013351</v>
          </cell>
          <cell r="B7543">
            <v>230</v>
          </cell>
          <cell r="C7543" t="str">
            <v>副驾座框焊接总成</v>
          </cell>
        </row>
        <row r="7544">
          <cell r="A7544" t="str">
            <v>SHT0013352</v>
          </cell>
          <cell r="B7544">
            <v>230</v>
          </cell>
          <cell r="C7544" t="str">
            <v>防尘罩机械右调</v>
          </cell>
        </row>
        <row r="7545">
          <cell r="A7545" t="str">
            <v>SHT0013353</v>
          </cell>
          <cell r="B7545">
            <v>230</v>
          </cell>
          <cell r="C7545" t="str">
            <v>副驾低配座框总成</v>
          </cell>
        </row>
        <row r="7546">
          <cell r="A7546" t="str">
            <v>SHT0013354</v>
          </cell>
          <cell r="B7546">
            <v>230</v>
          </cell>
          <cell r="C7546" t="str">
            <v>低配下框焊接总成电泳</v>
          </cell>
        </row>
        <row r="7547">
          <cell r="A7547" t="str">
            <v>SHT0013355</v>
          </cell>
          <cell r="B7547">
            <v>230</v>
          </cell>
          <cell r="C7547" t="str">
            <v>副驾低配下框焊接总成</v>
          </cell>
        </row>
        <row r="7548">
          <cell r="A7548" t="str">
            <v>SHT0013356</v>
          </cell>
          <cell r="B7548">
            <v>230</v>
          </cell>
          <cell r="C7548" t="str">
            <v>支撑方管-长</v>
          </cell>
        </row>
        <row r="7549">
          <cell r="A7549" t="str">
            <v>SHT0013357</v>
          </cell>
          <cell r="B7549">
            <v>230</v>
          </cell>
          <cell r="C7549" t="str">
            <v>下框上安装板焊接总成</v>
          </cell>
        </row>
        <row r="7550">
          <cell r="A7550" t="str">
            <v>SHT0013358</v>
          </cell>
          <cell r="B7550">
            <v>230</v>
          </cell>
          <cell r="C7550" t="str">
            <v>上部加强板</v>
          </cell>
        </row>
        <row r="7551">
          <cell r="A7551" t="str">
            <v>SHT0013359</v>
          </cell>
          <cell r="B7551">
            <v>230</v>
          </cell>
          <cell r="C7551" t="str">
            <v>副驾低配座框焊接总成电泳</v>
          </cell>
        </row>
        <row r="7552">
          <cell r="A7552" t="str">
            <v>SHT0013360</v>
          </cell>
          <cell r="B7552">
            <v>230</v>
          </cell>
          <cell r="C7552" t="str">
            <v>副驾低配座框焊接总成</v>
          </cell>
        </row>
        <row r="7553">
          <cell r="A7553" t="str">
            <v>SHT0013361</v>
          </cell>
          <cell r="B7553">
            <v>230</v>
          </cell>
          <cell r="C7553" t="str">
            <v>座框安装板</v>
          </cell>
        </row>
        <row r="7554">
          <cell r="A7554" t="str">
            <v>SHT0013362</v>
          </cell>
          <cell r="B7554">
            <v>230</v>
          </cell>
          <cell r="C7554" t="str">
            <v>副驾低配五层防尘罩</v>
          </cell>
        </row>
        <row r="7555">
          <cell r="A7555" t="str">
            <v>SHT0013364</v>
          </cell>
          <cell r="B7555">
            <v>220</v>
          </cell>
          <cell r="C7555" t="str">
            <v>翻转坐垫泡沫无纺布</v>
          </cell>
        </row>
        <row r="7556">
          <cell r="A7556" t="str">
            <v>SHT0013365</v>
          </cell>
          <cell r="B7556">
            <v>230</v>
          </cell>
          <cell r="C7556" t="str">
            <v>悬浮气路总成</v>
          </cell>
        </row>
        <row r="7557">
          <cell r="A7557" t="str">
            <v>SHT0013368</v>
          </cell>
          <cell r="B7557">
            <v>230</v>
          </cell>
          <cell r="C7557" t="str">
            <v>左侧支架</v>
          </cell>
        </row>
        <row r="7558">
          <cell r="A7558" t="str">
            <v>SHT0013369</v>
          </cell>
          <cell r="B7558">
            <v>230</v>
          </cell>
          <cell r="C7558" t="str">
            <v>右侧支架</v>
          </cell>
        </row>
        <row r="7559">
          <cell r="A7559" t="str">
            <v>SHT0013370</v>
          </cell>
          <cell r="B7559">
            <v>230</v>
          </cell>
          <cell r="C7559" t="str">
            <v>支架中间钣金</v>
          </cell>
        </row>
        <row r="7560">
          <cell r="A7560" t="str">
            <v>SHT0013371</v>
          </cell>
          <cell r="B7560">
            <v>230</v>
          </cell>
          <cell r="C7560" t="str">
            <v>副司机底座焊接总成</v>
          </cell>
        </row>
        <row r="7561">
          <cell r="A7561" t="str">
            <v>SHT0013388</v>
          </cell>
          <cell r="B7561">
            <v>230</v>
          </cell>
          <cell r="C7561" t="str">
            <v>后升降长连杆</v>
          </cell>
        </row>
        <row r="7562">
          <cell r="A7562" t="str">
            <v>SHT0013389</v>
          </cell>
          <cell r="B7562">
            <v>230</v>
          </cell>
          <cell r="C7562" t="str">
            <v>后升降短连杆</v>
          </cell>
        </row>
        <row r="7563">
          <cell r="A7563" t="str">
            <v>SHT0013390</v>
          </cell>
          <cell r="B7563">
            <v>230</v>
          </cell>
          <cell r="C7563" t="str">
            <v>后右连杆绞架总成</v>
          </cell>
        </row>
        <row r="7564">
          <cell r="A7564" t="str">
            <v>SHT0013391</v>
          </cell>
          <cell r="B7564">
            <v>230</v>
          </cell>
          <cell r="C7564" t="str">
            <v>后左连杆绞架总成</v>
          </cell>
        </row>
        <row r="7565">
          <cell r="A7565" t="str">
            <v>SHT0013392</v>
          </cell>
          <cell r="B7565">
            <v>230</v>
          </cell>
          <cell r="C7565" t="str">
            <v>升降调节左侧组件</v>
          </cell>
        </row>
        <row r="7566">
          <cell r="A7566" t="str">
            <v>SHT0013393</v>
          </cell>
          <cell r="B7566">
            <v>230</v>
          </cell>
          <cell r="C7566" t="str">
            <v>升降调节右前侧组件</v>
          </cell>
        </row>
        <row r="7567">
          <cell r="A7567" t="str">
            <v>SHT0013407</v>
          </cell>
          <cell r="B7567">
            <v>210</v>
          </cell>
          <cell r="C7567" t="str">
            <v>2.0座椅右舵右侧罩壳</v>
          </cell>
        </row>
        <row r="7568">
          <cell r="A7568" t="str">
            <v>SHT0013407</v>
          </cell>
          <cell r="B7568">
            <v>220</v>
          </cell>
          <cell r="C7568" t="str">
            <v>2.0座椅右舵右侧罩壳</v>
          </cell>
        </row>
        <row r="7569">
          <cell r="A7569" t="str">
            <v>SHT0013420</v>
          </cell>
          <cell r="B7569">
            <v>230</v>
          </cell>
          <cell r="C7569" t="str">
            <v>升降调节右后侧组件</v>
          </cell>
        </row>
        <row r="7570">
          <cell r="A7570" t="str">
            <v>SHT0013424</v>
          </cell>
          <cell r="B7570">
            <v>230</v>
          </cell>
          <cell r="C7570" t="str">
            <v>1.0减震扣固定螺栓</v>
          </cell>
        </row>
        <row r="7571">
          <cell r="A7571" t="str">
            <v>SHT0013431</v>
          </cell>
          <cell r="B7571">
            <v>220</v>
          </cell>
          <cell r="C7571" t="str">
            <v>驾驶员锁扣总成</v>
          </cell>
        </row>
        <row r="7572">
          <cell r="A7572" t="str">
            <v>SHT0013432</v>
          </cell>
          <cell r="B7572">
            <v>220</v>
          </cell>
          <cell r="C7572" t="str">
            <v>副驾驶员锁扣总成</v>
          </cell>
        </row>
        <row r="7573">
          <cell r="A7573" t="str">
            <v>SHT0013487</v>
          </cell>
          <cell r="B7573">
            <v>220</v>
          </cell>
          <cell r="C7573" t="str">
            <v>靠背通风3D网格</v>
          </cell>
        </row>
        <row r="7574">
          <cell r="A7574" t="str">
            <v>SHT0013488</v>
          </cell>
          <cell r="B7574">
            <v>220</v>
          </cell>
          <cell r="C7574" t="str">
            <v>靠背舒适性泡棉</v>
          </cell>
        </row>
        <row r="7575">
          <cell r="A7575" t="str">
            <v>SHT0013492</v>
          </cell>
          <cell r="B7575">
            <v>220</v>
          </cell>
          <cell r="C7575" t="str">
            <v>TX机械腰托气路总成</v>
          </cell>
        </row>
        <row r="7576">
          <cell r="A7576" t="str">
            <v>SHT0013492</v>
          </cell>
          <cell r="B7576">
            <v>230</v>
          </cell>
          <cell r="C7576" t="str">
            <v>TX机械腰托气路总成</v>
          </cell>
        </row>
        <row r="7577">
          <cell r="A7577" t="str">
            <v>SHT0013503</v>
          </cell>
          <cell r="B7577">
            <v>230</v>
          </cell>
          <cell r="C7577" t="str">
            <v>司机靠背骨架焊接总成</v>
          </cell>
        </row>
        <row r="7578">
          <cell r="A7578" t="str">
            <v>SHT0013504</v>
          </cell>
          <cell r="B7578">
            <v>220</v>
          </cell>
          <cell r="C7578" t="str">
            <v>驾驶员安全带总成</v>
          </cell>
        </row>
        <row r="7579">
          <cell r="A7579" t="str">
            <v>SHT0013505</v>
          </cell>
          <cell r="B7579">
            <v>220</v>
          </cell>
          <cell r="C7579" t="str">
            <v>副驾驶员安全带总成</v>
          </cell>
        </row>
        <row r="7580">
          <cell r="A7580" t="str">
            <v>SHT0013517</v>
          </cell>
          <cell r="B7580">
            <v>220</v>
          </cell>
          <cell r="C7580" t="str">
            <v>司机座靠背泡沫总成</v>
          </cell>
        </row>
        <row r="7581">
          <cell r="A7581" t="str">
            <v>SHT0013524</v>
          </cell>
          <cell r="B7581">
            <v>220</v>
          </cell>
          <cell r="C7581" t="str">
            <v>坐垫3D网格</v>
          </cell>
        </row>
        <row r="7582">
          <cell r="A7582" t="str">
            <v>SHT0013536</v>
          </cell>
          <cell r="B7582">
            <v>220</v>
          </cell>
          <cell r="C7582" t="str">
            <v>靠背泡棉总成（通风）</v>
          </cell>
        </row>
        <row r="7583">
          <cell r="A7583" t="str">
            <v>SHT0013540</v>
          </cell>
          <cell r="B7583">
            <v>220</v>
          </cell>
          <cell r="C7583" t="str">
            <v>靠背舒适性海绵（打孔）</v>
          </cell>
        </row>
        <row r="7584">
          <cell r="A7584" t="str">
            <v>SHT0013589</v>
          </cell>
          <cell r="B7584">
            <v>220</v>
          </cell>
          <cell r="C7584" t="str">
            <v>驾驶员座椅总成</v>
          </cell>
        </row>
        <row r="7585">
          <cell r="A7585" t="str">
            <v>SHT0013590</v>
          </cell>
          <cell r="B7585">
            <v>220</v>
          </cell>
          <cell r="C7585" t="str">
            <v>驾驶员座椅总成</v>
          </cell>
        </row>
        <row r="7586">
          <cell r="A7586" t="str">
            <v>SHT0013591</v>
          </cell>
          <cell r="B7586">
            <v>220</v>
          </cell>
          <cell r="C7586" t="str">
            <v>副驾驶员座椅总成</v>
          </cell>
        </row>
        <row r="7587">
          <cell r="A7587" t="str">
            <v>SHT0013592</v>
          </cell>
          <cell r="B7587">
            <v>220</v>
          </cell>
          <cell r="C7587" t="str">
            <v>副驾驶员座椅总成</v>
          </cell>
        </row>
        <row r="7588">
          <cell r="A7588" t="str">
            <v>SHT0013593</v>
          </cell>
          <cell r="B7588">
            <v>220</v>
          </cell>
          <cell r="C7588" t="str">
            <v>副驾驶员座椅总成</v>
          </cell>
        </row>
        <row r="7589">
          <cell r="A7589" t="str">
            <v>SHT0013594</v>
          </cell>
          <cell r="B7589">
            <v>220</v>
          </cell>
          <cell r="C7589" t="str">
            <v>副驾驶员座椅总成</v>
          </cell>
        </row>
        <row r="7590">
          <cell r="A7590" t="str">
            <v>SHT0013595</v>
          </cell>
          <cell r="B7590">
            <v>220</v>
          </cell>
          <cell r="C7590" t="str">
            <v>驾驶员靠背面套总成</v>
          </cell>
        </row>
        <row r="7591">
          <cell r="A7591" t="str">
            <v>SHT0013596</v>
          </cell>
          <cell r="B7591">
            <v>220</v>
          </cell>
          <cell r="C7591" t="str">
            <v>驾驶员靠背面套总成</v>
          </cell>
        </row>
        <row r="7592">
          <cell r="A7592" t="str">
            <v>SHT0013597</v>
          </cell>
          <cell r="B7592">
            <v>220</v>
          </cell>
          <cell r="C7592" t="str">
            <v>副驾驶员靠背面套总成</v>
          </cell>
        </row>
        <row r="7593">
          <cell r="A7593" t="str">
            <v>SHT0013598</v>
          </cell>
          <cell r="B7593">
            <v>220</v>
          </cell>
          <cell r="C7593" t="str">
            <v>副驾驶员靠背面套总成</v>
          </cell>
        </row>
        <row r="7594">
          <cell r="A7594" t="str">
            <v>SHT0013599</v>
          </cell>
          <cell r="B7594">
            <v>220</v>
          </cell>
          <cell r="C7594" t="str">
            <v>副驾驶员靠背面套总成</v>
          </cell>
        </row>
        <row r="7595">
          <cell r="A7595" t="str">
            <v>SHT0013600</v>
          </cell>
          <cell r="B7595">
            <v>220</v>
          </cell>
          <cell r="C7595" t="str">
            <v>副驾驶员靠背面套总成</v>
          </cell>
        </row>
        <row r="7596">
          <cell r="A7596" t="str">
            <v>SHT0013601</v>
          </cell>
          <cell r="B7596">
            <v>220</v>
          </cell>
          <cell r="C7596" t="str">
            <v>坐垫面套总成</v>
          </cell>
        </row>
        <row r="7597">
          <cell r="A7597" t="str">
            <v>SHT0013602</v>
          </cell>
          <cell r="B7597">
            <v>220</v>
          </cell>
          <cell r="C7597" t="str">
            <v>坐垫面套总成</v>
          </cell>
        </row>
        <row r="7598">
          <cell r="A7598" t="str">
            <v>SHT0013603</v>
          </cell>
          <cell r="B7598">
            <v>220</v>
          </cell>
          <cell r="C7598" t="str">
            <v>坐垫面套总成</v>
          </cell>
        </row>
        <row r="7599">
          <cell r="A7599" t="str">
            <v>SHT0013604</v>
          </cell>
          <cell r="B7599">
            <v>220</v>
          </cell>
          <cell r="C7599" t="str">
            <v>坐垫面套总成</v>
          </cell>
        </row>
        <row r="7600">
          <cell r="A7600" t="str">
            <v>SHT0013615</v>
          </cell>
          <cell r="B7600">
            <v>220</v>
          </cell>
          <cell r="C7600" t="str">
            <v>汕德卡驾驶员座椅说明书</v>
          </cell>
        </row>
        <row r="7601">
          <cell r="A7601" t="str">
            <v>SHT0013616</v>
          </cell>
          <cell r="B7601">
            <v>220</v>
          </cell>
          <cell r="C7601" t="str">
            <v>汕德卡高配副驾座椅说明书</v>
          </cell>
        </row>
        <row r="7602">
          <cell r="A7602" t="str">
            <v>SHT0013617</v>
          </cell>
          <cell r="B7602">
            <v>220</v>
          </cell>
          <cell r="C7602" t="str">
            <v>副驾驶员座椅说明书</v>
          </cell>
        </row>
        <row r="7603">
          <cell r="A7603" t="str">
            <v>SHT0013618</v>
          </cell>
          <cell r="B7603">
            <v>220</v>
          </cell>
          <cell r="C7603" t="str">
            <v>驾驶员座椅总成</v>
          </cell>
        </row>
        <row r="7604">
          <cell r="A7604" t="str">
            <v>SHT0013619</v>
          </cell>
          <cell r="B7604">
            <v>220</v>
          </cell>
          <cell r="C7604" t="str">
            <v>驾驶员座椅总成</v>
          </cell>
        </row>
        <row r="7605">
          <cell r="A7605" t="str">
            <v>SHT0013620</v>
          </cell>
          <cell r="B7605">
            <v>220</v>
          </cell>
          <cell r="C7605" t="str">
            <v>驾驶员座椅总成</v>
          </cell>
        </row>
        <row r="7606">
          <cell r="A7606" t="str">
            <v>SHT0013621</v>
          </cell>
          <cell r="B7606">
            <v>220</v>
          </cell>
          <cell r="C7606" t="str">
            <v>副驾驶员座椅总成</v>
          </cell>
        </row>
        <row r="7607">
          <cell r="A7607" t="str">
            <v>SHT0013622</v>
          </cell>
          <cell r="B7607">
            <v>220</v>
          </cell>
          <cell r="C7607" t="str">
            <v>副驾驶员座椅总成</v>
          </cell>
        </row>
        <row r="7608">
          <cell r="A7608" t="str">
            <v>SHT0013623</v>
          </cell>
          <cell r="B7608">
            <v>220</v>
          </cell>
          <cell r="C7608" t="str">
            <v>副驾驶员座椅总成</v>
          </cell>
        </row>
        <row r="7609">
          <cell r="A7609" t="str">
            <v>SHT0013624</v>
          </cell>
          <cell r="B7609">
            <v>220</v>
          </cell>
          <cell r="C7609" t="str">
            <v>副驾坐垫总成</v>
          </cell>
        </row>
        <row r="7610">
          <cell r="A7610" t="str">
            <v>SHT0013625</v>
          </cell>
          <cell r="B7610">
            <v>220</v>
          </cell>
          <cell r="C7610" t="str">
            <v>副驾坐垫总成</v>
          </cell>
        </row>
        <row r="7611">
          <cell r="A7611" t="str">
            <v>SHT0013626</v>
          </cell>
          <cell r="B7611">
            <v>220</v>
          </cell>
          <cell r="C7611" t="str">
            <v>副驾驶员坐垫总成</v>
          </cell>
        </row>
        <row r="7612">
          <cell r="A7612" t="str">
            <v>SHT0013627</v>
          </cell>
          <cell r="B7612">
            <v>220</v>
          </cell>
          <cell r="C7612" t="str">
            <v>驾驶员靠背面套总成</v>
          </cell>
        </row>
        <row r="7613">
          <cell r="A7613" t="str">
            <v>SHT0013628</v>
          </cell>
          <cell r="B7613">
            <v>220</v>
          </cell>
          <cell r="C7613" t="str">
            <v>驾驶员靠背面套总成</v>
          </cell>
        </row>
        <row r="7614">
          <cell r="A7614" t="str">
            <v>SHT0013629</v>
          </cell>
          <cell r="B7614">
            <v>220</v>
          </cell>
          <cell r="C7614" t="str">
            <v>驾驶员靠背面套总成</v>
          </cell>
        </row>
        <row r="7615">
          <cell r="A7615" t="str">
            <v>SHT0013630</v>
          </cell>
          <cell r="B7615">
            <v>220</v>
          </cell>
          <cell r="C7615" t="str">
            <v>靠背面套总成</v>
          </cell>
        </row>
        <row r="7616">
          <cell r="A7616" t="str">
            <v>SHT0013631</v>
          </cell>
          <cell r="B7616">
            <v>220</v>
          </cell>
          <cell r="C7616" t="str">
            <v>靠背面套总成</v>
          </cell>
        </row>
        <row r="7617">
          <cell r="A7617" t="str">
            <v>SHT0013632</v>
          </cell>
          <cell r="B7617">
            <v>220</v>
          </cell>
          <cell r="C7617" t="str">
            <v>副驾驶员靠背面套总成</v>
          </cell>
        </row>
        <row r="7618">
          <cell r="A7618" t="str">
            <v>SHT0013633</v>
          </cell>
          <cell r="B7618">
            <v>220</v>
          </cell>
          <cell r="C7618" t="str">
            <v>坐垫面套总成</v>
          </cell>
        </row>
        <row r="7619">
          <cell r="A7619" t="str">
            <v>SHT0013634</v>
          </cell>
          <cell r="B7619">
            <v>220</v>
          </cell>
          <cell r="C7619" t="str">
            <v>坐垫面套总成</v>
          </cell>
        </row>
        <row r="7620">
          <cell r="A7620" t="str">
            <v>SHT0013635</v>
          </cell>
          <cell r="B7620">
            <v>220</v>
          </cell>
          <cell r="C7620" t="str">
            <v>副驾坐垫面套总成</v>
          </cell>
        </row>
        <row r="7621">
          <cell r="A7621" t="str">
            <v>SHT0013636</v>
          </cell>
          <cell r="B7621">
            <v>220</v>
          </cell>
          <cell r="C7621" t="str">
            <v>坐垫面套总成</v>
          </cell>
        </row>
        <row r="7622">
          <cell r="A7622" t="str">
            <v>SHT0013637</v>
          </cell>
          <cell r="B7622">
            <v>220</v>
          </cell>
          <cell r="C7622" t="str">
            <v>坐垫面套总成</v>
          </cell>
        </row>
        <row r="7623">
          <cell r="A7623" t="str">
            <v>SHT0013639</v>
          </cell>
          <cell r="B7623">
            <v>220</v>
          </cell>
          <cell r="C7623" t="str">
            <v>头枕面套总成</v>
          </cell>
        </row>
        <row r="7624">
          <cell r="A7624" t="str">
            <v>SHT0013642</v>
          </cell>
          <cell r="B7624">
            <v>220</v>
          </cell>
          <cell r="C7624" t="str">
            <v>1.0机械驾驶员说明书</v>
          </cell>
        </row>
        <row r="7625">
          <cell r="A7625" t="str">
            <v>SHT0013643</v>
          </cell>
          <cell r="B7625">
            <v>220</v>
          </cell>
          <cell r="C7625" t="str">
            <v>1.0机械副驾驶员说明书</v>
          </cell>
        </row>
        <row r="7626">
          <cell r="A7626" t="str">
            <v>SHT0013644</v>
          </cell>
          <cell r="B7626">
            <v>220</v>
          </cell>
          <cell r="C7626" t="str">
            <v>1.0气囊驾驶员说明书</v>
          </cell>
        </row>
        <row r="7627">
          <cell r="A7627" t="str">
            <v>SHT0013645</v>
          </cell>
          <cell r="B7627">
            <v>220</v>
          </cell>
          <cell r="C7627" t="str">
            <v>1.0气囊副驾驶员说明书</v>
          </cell>
        </row>
        <row r="7628">
          <cell r="A7628" t="str">
            <v>SHT0013655</v>
          </cell>
          <cell r="B7628">
            <v>230</v>
          </cell>
          <cell r="C7628" t="str">
            <v>VDC阀气路总成</v>
          </cell>
        </row>
        <row r="7629">
          <cell r="A7629" t="str">
            <v>SHT0013656</v>
          </cell>
          <cell r="B7629">
            <v>230</v>
          </cell>
          <cell r="C7629" t="str">
            <v>副驾VDC阀气路总成</v>
          </cell>
        </row>
        <row r="7630">
          <cell r="A7630" t="str">
            <v>SHT0013662</v>
          </cell>
          <cell r="B7630">
            <v>230</v>
          </cell>
          <cell r="C7630" t="str">
            <v>副驾气囊总成</v>
          </cell>
        </row>
        <row r="7631">
          <cell r="A7631" t="str">
            <v>SHT0013663</v>
          </cell>
          <cell r="B7631">
            <v>220</v>
          </cell>
          <cell r="C7631" t="str">
            <v>副驾靠背骨架焊接总成</v>
          </cell>
        </row>
        <row r="7632">
          <cell r="A7632" t="str">
            <v>SHT0013663</v>
          </cell>
          <cell r="B7632">
            <v>230</v>
          </cell>
          <cell r="C7632" t="str">
            <v>副驾靠背骨架焊接总成</v>
          </cell>
        </row>
        <row r="7633">
          <cell r="A7633" t="str">
            <v>SHT0013664</v>
          </cell>
          <cell r="B7633">
            <v>220</v>
          </cell>
          <cell r="C7633" t="str">
            <v>副驾驶员靠背骨架焊接总成</v>
          </cell>
        </row>
        <row r="7634">
          <cell r="A7634" t="str">
            <v>SHT0013664</v>
          </cell>
          <cell r="B7634">
            <v>230</v>
          </cell>
          <cell r="C7634" t="str">
            <v>副驾驶员靠背骨架焊接总成</v>
          </cell>
        </row>
        <row r="7635">
          <cell r="A7635" t="str">
            <v>SHT0013665</v>
          </cell>
          <cell r="B7635">
            <v>220</v>
          </cell>
          <cell r="C7635" t="str">
            <v>副司机靠背骨架焊接总成</v>
          </cell>
        </row>
        <row r="7636">
          <cell r="A7636" t="str">
            <v>SHT0013699</v>
          </cell>
          <cell r="B7636">
            <v>230</v>
          </cell>
          <cell r="C7636" t="str">
            <v>升降右后固定钣金</v>
          </cell>
        </row>
        <row r="7637">
          <cell r="A7637" t="str">
            <v>SHT0013700</v>
          </cell>
          <cell r="B7637">
            <v>230</v>
          </cell>
          <cell r="C7637" t="str">
            <v>升降右前固定钣金</v>
          </cell>
        </row>
        <row r="7638">
          <cell r="A7638" t="str">
            <v>SHT0013701</v>
          </cell>
          <cell r="B7638">
            <v>230</v>
          </cell>
          <cell r="C7638" t="str">
            <v>副驾升降器总成</v>
          </cell>
        </row>
        <row r="7639">
          <cell r="A7639" t="str">
            <v>SHT0013705</v>
          </cell>
          <cell r="B7639">
            <v>230</v>
          </cell>
          <cell r="C7639" t="str">
            <v>仰角凸轮钣金</v>
          </cell>
        </row>
        <row r="7640">
          <cell r="A7640" t="str">
            <v>SHT0013708</v>
          </cell>
          <cell r="B7640">
            <v>230</v>
          </cell>
          <cell r="C7640" t="str">
            <v>驾驶员靠背焊接总成</v>
          </cell>
        </row>
        <row r="7641">
          <cell r="A7641" t="str">
            <v>SHT0013729</v>
          </cell>
          <cell r="B7641">
            <v>210</v>
          </cell>
          <cell r="C7641" t="str">
            <v>H6扶手手轮弹簧</v>
          </cell>
        </row>
        <row r="7642">
          <cell r="A7642" t="str">
            <v>SHT0013733</v>
          </cell>
          <cell r="B7642">
            <v>230</v>
          </cell>
          <cell r="C7642" t="str">
            <v>上限位缓冲块</v>
          </cell>
        </row>
        <row r="7643">
          <cell r="A7643" t="str">
            <v>SHT0013734</v>
          </cell>
          <cell r="B7643">
            <v>210</v>
          </cell>
          <cell r="C7643" t="str">
            <v>X3000正调角手柄L5000标识</v>
          </cell>
        </row>
        <row r="7644">
          <cell r="A7644" t="str">
            <v>SHT0013738</v>
          </cell>
          <cell r="B7644">
            <v>210</v>
          </cell>
          <cell r="C7644" t="str">
            <v>X3000正仰角手柄L5000标识</v>
          </cell>
        </row>
        <row r="7645">
          <cell r="A7645" t="str">
            <v>SHT0013748</v>
          </cell>
          <cell r="B7645">
            <v>210</v>
          </cell>
          <cell r="C7645" t="str">
            <v>X3000速降按钮L5000标识</v>
          </cell>
        </row>
        <row r="7646">
          <cell r="A7646" t="str">
            <v>SHT0013748</v>
          </cell>
          <cell r="B7646">
            <v>220</v>
          </cell>
          <cell r="C7646" t="str">
            <v>X3000速降按钮L5000标识</v>
          </cell>
        </row>
        <row r="7647">
          <cell r="A7647" t="str">
            <v>SHT0013749</v>
          </cell>
          <cell r="B7647">
            <v>230</v>
          </cell>
          <cell r="C7647" t="str">
            <v>副驾座框骨架焊接总成</v>
          </cell>
        </row>
        <row r="7648">
          <cell r="A7648" t="str">
            <v>SHT0013752</v>
          </cell>
          <cell r="B7648">
            <v>230</v>
          </cell>
          <cell r="C7648" t="str">
            <v>X5000副驾左侧边板组件</v>
          </cell>
        </row>
        <row r="7649">
          <cell r="A7649" t="str">
            <v>SHT0013753</v>
          </cell>
          <cell r="B7649">
            <v>230</v>
          </cell>
          <cell r="C7649" t="str">
            <v>X5000副驾右侧边板组件</v>
          </cell>
        </row>
        <row r="7650">
          <cell r="A7650" t="str">
            <v>SHT0013786</v>
          </cell>
          <cell r="B7650">
            <v>230</v>
          </cell>
          <cell r="C7650" t="str">
            <v>X5000副边罩壳固定钣金</v>
          </cell>
        </row>
        <row r="7651">
          <cell r="A7651" t="str">
            <v>SHT0013796</v>
          </cell>
          <cell r="B7651">
            <v>220</v>
          </cell>
          <cell r="C7651" t="str">
            <v>司机座椅靠背总成</v>
          </cell>
        </row>
        <row r="7652">
          <cell r="A7652" t="str">
            <v>SHT0013797</v>
          </cell>
          <cell r="B7652">
            <v>220</v>
          </cell>
          <cell r="C7652" t="str">
            <v>座椅靠背总成</v>
          </cell>
        </row>
        <row r="7653">
          <cell r="A7653" t="str">
            <v>SHT0013801</v>
          </cell>
          <cell r="B7653">
            <v>220</v>
          </cell>
          <cell r="C7653" t="str">
            <v>司机靠背护面总成</v>
          </cell>
        </row>
        <row r="7654">
          <cell r="A7654" t="str">
            <v>SHT0013802</v>
          </cell>
          <cell r="B7654">
            <v>220</v>
          </cell>
          <cell r="C7654" t="str">
            <v>司机靠背护面总成</v>
          </cell>
        </row>
        <row r="7655">
          <cell r="A7655" t="str">
            <v>SHT0013803</v>
          </cell>
          <cell r="B7655">
            <v>230</v>
          </cell>
          <cell r="C7655" t="str">
            <v>主驾靠背骨架装配总成</v>
          </cell>
        </row>
        <row r="7656">
          <cell r="A7656" t="str">
            <v>SHT0013805</v>
          </cell>
          <cell r="B7656">
            <v>230</v>
          </cell>
          <cell r="C7656" t="str">
            <v>副驾前升降手柄组件</v>
          </cell>
        </row>
        <row r="7657">
          <cell r="A7657" t="str">
            <v>SHT0013808</v>
          </cell>
          <cell r="B7657">
            <v>230</v>
          </cell>
          <cell r="C7657" t="str">
            <v>副驾后升降手柄组件</v>
          </cell>
        </row>
        <row r="7658">
          <cell r="A7658" t="str">
            <v>SHT0013811</v>
          </cell>
          <cell r="B7658">
            <v>220</v>
          </cell>
          <cell r="C7658" t="str">
            <v>驾驶员座椅总成</v>
          </cell>
        </row>
        <row r="7659">
          <cell r="A7659" t="str">
            <v>SHT0013812</v>
          </cell>
          <cell r="B7659">
            <v>220</v>
          </cell>
          <cell r="C7659" t="str">
            <v>驾驶员座椅总成</v>
          </cell>
        </row>
        <row r="7660">
          <cell r="A7660" t="str">
            <v>SHT0013813</v>
          </cell>
          <cell r="B7660">
            <v>220</v>
          </cell>
          <cell r="C7660" t="str">
            <v>驾驶员座椅总成</v>
          </cell>
        </row>
        <row r="7661">
          <cell r="A7661" t="str">
            <v>SHT0013818</v>
          </cell>
          <cell r="B7661">
            <v>230</v>
          </cell>
          <cell r="C7661" t="str">
            <v>防尘罩前支架</v>
          </cell>
        </row>
        <row r="7662">
          <cell r="A7662" t="str">
            <v>SHT0013819</v>
          </cell>
          <cell r="B7662">
            <v>230</v>
          </cell>
          <cell r="C7662" t="str">
            <v>防尘罩侧支架</v>
          </cell>
        </row>
        <row r="7663">
          <cell r="A7663" t="str">
            <v>SHT0013822</v>
          </cell>
          <cell r="B7663">
            <v>230</v>
          </cell>
          <cell r="C7663" t="str">
            <v>防尘罩前支架</v>
          </cell>
        </row>
        <row r="7664">
          <cell r="A7664" t="str">
            <v>SHT0013841</v>
          </cell>
          <cell r="B7664">
            <v>230</v>
          </cell>
          <cell r="C7664" t="str">
            <v>气管支架</v>
          </cell>
        </row>
        <row r="7665">
          <cell r="A7665" t="str">
            <v>SHT0013851</v>
          </cell>
          <cell r="B7665">
            <v>220</v>
          </cell>
          <cell r="C7665" t="str">
            <v>软垫总成A</v>
          </cell>
        </row>
        <row r="7666">
          <cell r="A7666" t="str">
            <v>SHT0013853</v>
          </cell>
          <cell r="B7666">
            <v>220</v>
          </cell>
          <cell r="C7666" t="str">
            <v>软垫总成B</v>
          </cell>
        </row>
        <row r="7667">
          <cell r="A7667" t="str">
            <v>SHT0013855</v>
          </cell>
          <cell r="B7667">
            <v>230</v>
          </cell>
          <cell r="C7667" t="str">
            <v>驾驶员上安全带导向钢丝</v>
          </cell>
        </row>
        <row r="7668">
          <cell r="A7668" t="str">
            <v>SHT0013856</v>
          </cell>
          <cell r="B7668">
            <v>230</v>
          </cell>
          <cell r="C7668" t="str">
            <v>驾驶员中间安全带导向钢丝</v>
          </cell>
        </row>
        <row r="7669">
          <cell r="A7669" t="str">
            <v>SHT0013857</v>
          </cell>
          <cell r="B7669">
            <v>230</v>
          </cell>
          <cell r="C7669" t="str">
            <v>驾驶员下安全带导向钢丝</v>
          </cell>
        </row>
        <row r="7670">
          <cell r="A7670" t="str">
            <v>SHT0013858</v>
          </cell>
          <cell r="B7670">
            <v>230</v>
          </cell>
          <cell r="C7670" t="str">
            <v>副驾上安全带导向钢丝</v>
          </cell>
        </row>
        <row r="7671">
          <cell r="A7671" t="str">
            <v>SHT0013859</v>
          </cell>
          <cell r="B7671">
            <v>230</v>
          </cell>
          <cell r="C7671" t="str">
            <v>副驾中间安全带导向钢丝</v>
          </cell>
        </row>
        <row r="7672">
          <cell r="A7672" t="str">
            <v>SHT0013860</v>
          </cell>
          <cell r="B7672">
            <v>230</v>
          </cell>
          <cell r="C7672" t="str">
            <v>副驾下安全带导向钢丝</v>
          </cell>
        </row>
        <row r="7673">
          <cell r="A7673" t="str">
            <v>SHT0013862</v>
          </cell>
          <cell r="B7673">
            <v>230</v>
          </cell>
          <cell r="C7673" t="str">
            <v>升降左后固定钣金</v>
          </cell>
        </row>
        <row r="7674">
          <cell r="A7674" t="str">
            <v>SHT0013864</v>
          </cell>
          <cell r="B7674">
            <v>230</v>
          </cell>
          <cell r="C7674" t="str">
            <v>升降右后固定钣金</v>
          </cell>
        </row>
        <row r="7675">
          <cell r="A7675" t="str">
            <v>SHT0013865</v>
          </cell>
          <cell r="B7675">
            <v>230</v>
          </cell>
          <cell r="C7675" t="str">
            <v>升降左前固定钣金</v>
          </cell>
        </row>
        <row r="7676">
          <cell r="A7676" t="str">
            <v>SHT0013866</v>
          </cell>
          <cell r="B7676">
            <v>230</v>
          </cell>
          <cell r="C7676" t="str">
            <v>升降右前固定钣金</v>
          </cell>
        </row>
        <row r="7677">
          <cell r="A7677" t="str">
            <v>SHT0013867</v>
          </cell>
          <cell r="B7677">
            <v>230</v>
          </cell>
          <cell r="C7677" t="str">
            <v>副驾调角器总成</v>
          </cell>
        </row>
        <row r="7678">
          <cell r="A7678" t="str">
            <v>SHT0013868</v>
          </cell>
          <cell r="B7678">
            <v>210</v>
          </cell>
          <cell r="C7678" t="str">
            <v>2.0座椅左侧罩壳</v>
          </cell>
        </row>
        <row r="7679">
          <cell r="A7679" t="str">
            <v>SHT0013880</v>
          </cell>
          <cell r="B7679">
            <v>220</v>
          </cell>
          <cell r="C7679" t="str">
            <v>坐垫翻折限位钣金</v>
          </cell>
        </row>
        <row r="7680">
          <cell r="A7680" t="str">
            <v>SHT0013880</v>
          </cell>
          <cell r="B7680">
            <v>230</v>
          </cell>
          <cell r="C7680" t="str">
            <v>坐垫翻折限位钣金</v>
          </cell>
        </row>
        <row r="7681">
          <cell r="A7681" t="str">
            <v>SHT0013881</v>
          </cell>
          <cell r="B7681">
            <v>220</v>
          </cell>
          <cell r="C7681" t="str">
            <v>驾驶员靠背包装膜</v>
          </cell>
        </row>
        <row r="7682">
          <cell r="A7682" t="str">
            <v>SHT0013883</v>
          </cell>
          <cell r="B7682">
            <v>220</v>
          </cell>
          <cell r="C7682" t="str">
            <v>座垫包装膜</v>
          </cell>
        </row>
        <row r="7683">
          <cell r="A7683" t="str">
            <v>SHT0013884</v>
          </cell>
          <cell r="B7683">
            <v>220</v>
          </cell>
          <cell r="C7683" t="str">
            <v>驾驶员座椅总成</v>
          </cell>
        </row>
        <row r="7684">
          <cell r="A7684" t="str">
            <v>SHT0013885</v>
          </cell>
          <cell r="B7684">
            <v>220</v>
          </cell>
          <cell r="C7684" t="str">
            <v>司机座椅靠背总成</v>
          </cell>
        </row>
        <row r="7685">
          <cell r="A7685" t="str">
            <v>SHT0013886</v>
          </cell>
          <cell r="B7685">
            <v>220</v>
          </cell>
          <cell r="C7685" t="str">
            <v>驾驶员靠背总成</v>
          </cell>
        </row>
        <row r="7686">
          <cell r="A7686" t="str">
            <v>SHT0013887</v>
          </cell>
          <cell r="B7686">
            <v>220</v>
          </cell>
          <cell r="C7686" t="str">
            <v>司机靠背护面总成</v>
          </cell>
        </row>
        <row r="7687">
          <cell r="A7687" t="str">
            <v>SHT0013888</v>
          </cell>
          <cell r="B7687">
            <v>220</v>
          </cell>
          <cell r="C7687" t="str">
            <v>司机靠背护面总成</v>
          </cell>
        </row>
        <row r="7688">
          <cell r="A7688" t="str">
            <v>SHT0013890</v>
          </cell>
          <cell r="B7688">
            <v>210</v>
          </cell>
          <cell r="C7688" t="str">
            <v>H5调角器罩壳左黑色</v>
          </cell>
        </row>
        <row r="7689">
          <cell r="A7689" t="str">
            <v>SHT0013890</v>
          </cell>
          <cell r="B7689">
            <v>230</v>
          </cell>
          <cell r="C7689" t="str">
            <v>H5调角器罩壳左黑色</v>
          </cell>
        </row>
        <row r="7690">
          <cell r="A7690" t="str">
            <v>SHT0013891</v>
          </cell>
          <cell r="B7690">
            <v>210</v>
          </cell>
          <cell r="C7690" t="str">
            <v>H5调角器罩壳右黑色</v>
          </cell>
        </row>
        <row r="7691">
          <cell r="A7691" t="str">
            <v>SHT0013892</v>
          </cell>
          <cell r="B7691">
            <v>210</v>
          </cell>
          <cell r="C7691" t="str">
            <v>H5调角器罩壳左冲孔黑色</v>
          </cell>
        </row>
        <row r="7692">
          <cell r="A7692" t="str">
            <v>SHT0013893</v>
          </cell>
          <cell r="B7692">
            <v>210</v>
          </cell>
          <cell r="C7692" t="str">
            <v>H5座垫前部罩壳黑色</v>
          </cell>
        </row>
        <row r="7693">
          <cell r="A7693" t="str">
            <v>SHT0013899</v>
          </cell>
          <cell r="B7693">
            <v>220</v>
          </cell>
          <cell r="C7693" t="str">
            <v>通风坐垫泡沫总成</v>
          </cell>
        </row>
        <row r="7694">
          <cell r="A7694" t="str">
            <v>SHT0013900</v>
          </cell>
          <cell r="B7694">
            <v>220</v>
          </cell>
          <cell r="C7694" t="str">
            <v>驾驶员靠背泡沫总成</v>
          </cell>
        </row>
        <row r="7695">
          <cell r="A7695" t="str">
            <v>SHT0013907</v>
          </cell>
          <cell r="B7695">
            <v>220</v>
          </cell>
          <cell r="C7695" t="str">
            <v>防护波纹管</v>
          </cell>
        </row>
        <row r="7696">
          <cell r="A7696" t="str">
            <v>SHT0013907</v>
          </cell>
          <cell r="B7696">
            <v>230</v>
          </cell>
          <cell r="C7696" t="str">
            <v>防护波纹管</v>
          </cell>
        </row>
        <row r="7697">
          <cell r="A7697" t="str">
            <v>SHT0013908</v>
          </cell>
          <cell r="B7697">
            <v>220</v>
          </cell>
          <cell r="C7697" t="str">
            <v>驾驶员靠背泡沫总成</v>
          </cell>
        </row>
        <row r="7698">
          <cell r="A7698" t="str">
            <v>SHT0013914</v>
          </cell>
          <cell r="B7698">
            <v>230</v>
          </cell>
          <cell r="C7698" t="str">
            <v>右侧调角器解锁把手</v>
          </cell>
        </row>
        <row r="7699">
          <cell r="A7699" t="str">
            <v>SHT0013915</v>
          </cell>
          <cell r="B7699">
            <v>230</v>
          </cell>
          <cell r="C7699" t="str">
            <v>调角器右下连接板组件</v>
          </cell>
        </row>
        <row r="7700">
          <cell r="A7700" t="str">
            <v>SHT0013916</v>
          </cell>
          <cell r="B7700">
            <v>230</v>
          </cell>
          <cell r="C7700" t="str">
            <v>调角器左下连接板组件</v>
          </cell>
        </row>
        <row r="7701">
          <cell r="A7701" t="str">
            <v>SHT0013921</v>
          </cell>
          <cell r="B7701">
            <v>230</v>
          </cell>
          <cell r="C7701" t="str">
            <v>主驾底座模块化总成</v>
          </cell>
        </row>
        <row r="7702">
          <cell r="A7702" t="str">
            <v>SHT0013923</v>
          </cell>
          <cell r="B7702">
            <v>230</v>
          </cell>
          <cell r="C7702" t="str">
            <v>驾驶员靠背焊接总成</v>
          </cell>
        </row>
        <row r="7703">
          <cell r="A7703" t="str">
            <v>SHT0013925</v>
          </cell>
          <cell r="B7703">
            <v>210</v>
          </cell>
          <cell r="C7703" t="str">
            <v>H4升级司机坐垫前部罩壳黑</v>
          </cell>
        </row>
        <row r="7704">
          <cell r="A7704" t="str">
            <v>SHT0013929</v>
          </cell>
          <cell r="B7704">
            <v>230</v>
          </cell>
          <cell r="C7704" t="str">
            <v>副驾靠背骨架焊接总成</v>
          </cell>
        </row>
        <row r="7705">
          <cell r="A7705" t="str">
            <v>SHT0013932</v>
          </cell>
          <cell r="B7705">
            <v>230</v>
          </cell>
          <cell r="C7705" t="str">
            <v>座椅下限位缓冲块</v>
          </cell>
        </row>
        <row r="7706">
          <cell r="A7706" t="str">
            <v>SHT0013935</v>
          </cell>
          <cell r="B7706">
            <v>220</v>
          </cell>
          <cell r="C7706" t="str">
            <v>分体头枕包装膜</v>
          </cell>
        </row>
        <row r="7707">
          <cell r="A7707" t="str">
            <v>SHT0013936</v>
          </cell>
          <cell r="B7707">
            <v>220</v>
          </cell>
          <cell r="C7707" t="str">
            <v>分体靠背包装膜</v>
          </cell>
        </row>
        <row r="7708">
          <cell r="A7708" t="str">
            <v>SHT0013937</v>
          </cell>
          <cell r="B7708">
            <v>220</v>
          </cell>
          <cell r="C7708" t="str">
            <v>安全带锁扣总成</v>
          </cell>
        </row>
        <row r="7709">
          <cell r="A7709" t="str">
            <v>SHT0013938</v>
          </cell>
          <cell r="B7709">
            <v>230</v>
          </cell>
          <cell r="C7709" t="str">
            <v>滑轨总成</v>
          </cell>
        </row>
        <row r="7710">
          <cell r="A7710" t="str">
            <v>SHT0013939</v>
          </cell>
          <cell r="B7710">
            <v>220</v>
          </cell>
          <cell r="C7710" t="str">
            <v>驾驶员座椅总成</v>
          </cell>
        </row>
        <row r="7711">
          <cell r="A7711" t="str">
            <v>SHT0013940</v>
          </cell>
          <cell r="B7711">
            <v>230</v>
          </cell>
          <cell r="C7711" t="str">
            <v>驾驶员靠背焊接总成</v>
          </cell>
        </row>
        <row r="7712">
          <cell r="A7712" t="str">
            <v>SHT0013956</v>
          </cell>
          <cell r="B7712">
            <v>220</v>
          </cell>
          <cell r="C7712" t="str">
            <v>副驾驶员靠背泡沫总成</v>
          </cell>
        </row>
        <row r="7713">
          <cell r="A7713" t="str">
            <v>SHT0013957</v>
          </cell>
          <cell r="B7713">
            <v>220</v>
          </cell>
          <cell r="C7713" t="str">
            <v>副驾驶员靠背泡沫总成</v>
          </cell>
        </row>
        <row r="7714">
          <cell r="A7714" t="str">
            <v>SHT0013958</v>
          </cell>
          <cell r="B7714">
            <v>220</v>
          </cell>
          <cell r="C7714" t="str">
            <v>副驾驶员靠背泡沫总成</v>
          </cell>
        </row>
        <row r="7715">
          <cell r="A7715" t="str">
            <v>SHT0013962</v>
          </cell>
          <cell r="B7715">
            <v>220</v>
          </cell>
          <cell r="C7715" t="str">
            <v>坐垫泡沫总成</v>
          </cell>
        </row>
        <row r="7716">
          <cell r="A7716" t="str">
            <v>SHT0013970</v>
          </cell>
          <cell r="B7716">
            <v>220</v>
          </cell>
          <cell r="C7716" t="str">
            <v>功能座椅遮挡塑料件</v>
          </cell>
        </row>
        <row r="7717">
          <cell r="A7717" t="str">
            <v>SHT0013971</v>
          </cell>
          <cell r="B7717">
            <v>220</v>
          </cell>
          <cell r="C7717" t="str">
            <v>线束护套固定塑料件</v>
          </cell>
        </row>
        <row r="7718">
          <cell r="A7718" t="str">
            <v>SHT0013976</v>
          </cell>
          <cell r="B7718">
            <v>220</v>
          </cell>
          <cell r="C7718" t="str">
            <v>底座模块化总成</v>
          </cell>
        </row>
        <row r="7719">
          <cell r="A7719" t="str">
            <v>SHT0013976</v>
          </cell>
          <cell r="B7719">
            <v>230</v>
          </cell>
          <cell r="C7719" t="str">
            <v>底座模块化总成</v>
          </cell>
        </row>
        <row r="7720">
          <cell r="A7720" t="str">
            <v>SHT0013977</v>
          </cell>
          <cell r="B7720">
            <v>230</v>
          </cell>
          <cell r="C7720" t="str">
            <v>驾驶员靠背焊接总成</v>
          </cell>
        </row>
        <row r="7721">
          <cell r="A7721" t="str">
            <v>SHT0013978</v>
          </cell>
          <cell r="B7721">
            <v>230</v>
          </cell>
          <cell r="C7721" t="str">
            <v>副驾靠背骨架焊接总成</v>
          </cell>
        </row>
        <row r="7722">
          <cell r="A7722" t="str">
            <v>SHT0013980</v>
          </cell>
          <cell r="B7722">
            <v>220</v>
          </cell>
          <cell r="C7722" t="str">
            <v>驾驶员调角器总成</v>
          </cell>
        </row>
        <row r="7723">
          <cell r="A7723" t="str">
            <v>SHT0013980</v>
          </cell>
          <cell r="B7723">
            <v>230</v>
          </cell>
          <cell r="C7723" t="str">
            <v>驾驶员调角器总成</v>
          </cell>
        </row>
        <row r="7724">
          <cell r="A7724" t="str">
            <v>SHT0013981</v>
          </cell>
          <cell r="B7724">
            <v>220</v>
          </cell>
          <cell r="C7724" t="str">
            <v>驾驶员座椅总成</v>
          </cell>
        </row>
        <row r="7725">
          <cell r="A7725" t="str">
            <v>SHT0013983</v>
          </cell>
          <cell r="B7725">
            <v>220</v>
          </cell>
          <cell r="C7725" t="str">
            <v>驾驶员靠背总成</v>
          </cell>
        </row>
        <row r="7726">
          <cell r="A7726" t="str">
            <v>SHT0013985</v>
          </cell>
          <cell r="B7726">
            <v>220</v>
          </cell>
          <cell r="C7726" t="str">
            <v>座椅座垫总成</v>
          </cell>
        </row>
        <row r="7727">
          <cell r="A7727" t="str">
            <v>SHT0013987</v>
          </cell>
          <cell r="B7727">
            <v>230</v>
          </cell>
          <cell r="C7727" t="str">
            <v>下限位缓冲块</v>
          </cell>
        </row>
        <row r="7728">
          <cell r="A7728" t="str">
            <v>SHT0013995</v>
          </cell>
          <cell r="B7728">
            <v>230</v>
          </cell>
          <cell r="C7728" t="str">
            <v>座椅上限位缓冲块</v>
          </cell>
        </row>
        <row r="7729">
          <cell r="A7729" t="str">
            <v>SHT0014002</v>
          </cell>
          <cell r="B7729">
            <v>210</v>
          </cell>
          <cell r="C7729" t="str">
            <v>2.0座椅左侧罩壳</v>
          </cell>
        </row>
        <row r="7730">
          <cell r="A7730" t="str">
            <v>SHT0014013</v>
          </cell>
          <cell r="B7730">
            <v>220</v>
          </cell>
          <cell r="C7730" t="str">
            <v>H4装车接头总成</v>
          </cell>
        </row>
        <row r="7731">
          <cell r="A7731" t="str">
            <v>SHT0014013</v>
          </cell>
          <cell r="B7731">
            <v>230</v>
          </cell>
          <cell r="C7731" t="str">
            <v>H4装车接头总成</v>
          </cell>
        </row>
        <row r="7732">
          <cell r="A7732" t="str">
            <v>SHT0014015</v>
          </cell>
          <cell r="B7732">
            <v>220</v>
          </cell>
          <cell r="C7732" t="str">
            <v>副驾驶员靠背总成</v>
          </cell>
        </row>
        <row r="7733">
          <cell r="A7733" t="str">
            <v>SHT0014016</v>
          </cell>
          <cell r="B7733">
            <v>220</v>
          </cell>
          <cell r="C7733" t="str">
            <v>副驾驶员坐垫总成</v>
          </cell>
        </row>
        <row r="7734">
          <cell r="A7734" t="str">
            <v>SHT0014018</v>
          </cell>
          <cell r="B7734">
            <v>220</v>
          </cell>
          <cell r="C7734" t="str">
            <v>驾驶员座椅总成</v>
          </cell>
        </row>
        <row r="7735">
          <cell r="A7735" t="str">
            <v>SHT0014024</v>
          </cell>
          <cell r="B7735">
            <v>220</v>
          </cell>
          <cell r="C7735" t="str">
            <v>副驾驶员座椅总成</v>
          </cell>
        </row>
        <row r="7736">
          <cell r="A7736" t="str">
            <v>SHT0014026</v>
          </cell>
          <cell r="B7736">
            <v>220</v>
          </cell>
          <cell r="C7736" t="str">
            <v>副驾靠背护面总成</v>
          </cell>
        </row>
        <row r="7737">
          <cell r="A7737" t="str">
            <v>SHT0014027</v>
          </cell>
          <cell r="B7737">
            <v>220</v>
          </cell>
          <cell r="C7737" t="str">
            <v>副驾座垫护面总成</v>
          </cell>
        </row>
        <row r="7738">
          <cell r="A7738" t="str">
            <v>SHT0014041</v>
          </cell>
          <cell r="B7738">
            <v>220</v>
          </cell>
          <cell r="C7738" t="str">
            <v>吊环固定螺栓A</v>
          </cell>
        </row>
        <row r="7739">
          <cell r="A7739" t="str">
            <v>SHT0014042</v>
          </cell>
          <cell r="B7739">
            <v>220</v>
          </cell>
          <cell r="C7739" t="str">
            <v>吊环固定螺栓B</v>
          </cell>
        </row>
        <row r="7740">
          <cell r="A7740" t="str">
            <v>SHT0014043</v>
          </cell>
          <cell r="B7740">
            <v>220</v>
          </cell>
          <cell r="C7740" t="str">
            <v>端片固定螺栓</v>
          </cell>
        </row>
        <row r="7741">
          <cell r="A7741" t="str">
            <v>SHT0014044</v>
          </cell>
          <cell r="B7741">
            <v>220</v>
          </cell>
          <cell r="C7741" t="str">
            <v>吊环隔圈</v>
          </cell>
        </row>
        <row r="7742">
          <cell r="A7742" t="str">
            <v>SHT0014048</v>
          </cell>
          <cell r="B7742">
            <v>220</v>
          </cell>
          <cell r="C7742" t="str">
            <v>驾驶员座椅总成</v>
          </cell>
        </row>
        <row r="7743">
          <cell r="A7743" t="str">
            <v>SHT0014049</v>
          </cell>
          <cell r="B7743">
            <v>220</v>
          </cell>
          <cell r="C7743" t="str">
            <v>驾驶员座椅总成</v>
          </cell>
        </row>
        <row r="7744">
          <cell r="A7744" t="str">
            <v>SHT0014050</v>
          </cell>
          <cell r="B7744">
            <v>220</v>
          </cell>
          <cell r="C7744" t="str">
            <v>驾驶员座椅总成</v>
          </cell>
        </row>
        <row r="7745">
          <cell r="A7745" t="str">
            <v>SHT0014051</v>
          </cell>
          <cell r="B7745">
            <v>220</v>
          </cell>
          <cell r="C7745" t="str">
            <v>驾驶员座椅总成</v>
          </cell>
        </row>
        <row r="7746">
          <cell r="A7746" t="str">
            <v>SHT0014057</v>
          </cell>
          <cell r="B7746">
            <v>210</v>
          </cell>
          <cell r="C7746" t="str">
            <v>调角器左罩壳</v>
          </cell>
        </row>
        <row r="7747">
          <cell r="A7747" t="str">
            <v>SHT0014057</v>
          </cell>
          <cell r="B7747">
            <v>220</v>
          </cell>
          <cell r="C7747" t="str">
            <v>调角器左罩壳</v>
          </cell>
        </row>
        <row r="7748">
          <cell r="A7748" t="str">
            <v>SHT0014058</v>
          </cell>
          <cell r="B7748">
            <v>210</v>
          </cell>
          <cell r="C7748" t="str">
            <v>调角器右罩壳</v>
          </cell>
        </row>
        <row r="7749">
          <cell r="A7749" t="str">
            <v>SHT0014058</v>
          </cell>
          <cell r="B7749">
            <v>220</v>
          </cell>
          <cell r="C7749" t="str">
            <v>调角器右罩壳</v>
          </cell>
        </row>
        <row r="7750">
          <cell r="A7750" t="str">
            <v>SHT0014059</v>
          </cell>
          <cell r="B7750">
            <v>210</v>
          </cell>
          <cell r="C7750" t="str">
            <v>座垫后部罩壳</v>
          </cell>
        </row>
        <row r="7751">
          <cell r="A7751" t="str">
            <v>SHT0014059</v>
          </cell>
          <cell r="B7751">
            <v>220</v>
          </cell>
          <cell r="C7751" t="str">
            <v>座垫后部罩壳</v>
          </cell>
        </row>
        <row r="7752">
          <cell r="A7752" t="str">
            <v>SHT0014060</v>
          </cell>
          <cell r="B7752">
            <v>210</v>
          </cell>
          <cell r="C7752" t="str">
            <v>座垫底部护板</v>
          </cell>
        </row>
        <row r="7753">
          <cell r="A7753" t="str">
            <v>SHT0014060</v>
          </cell>
          <cell r="B7753">
            <v>220</v>
          </cell>
          <cell r="C7753" t="str">
            <v>座垫底部护板</v>
          </cell>
        </row>
        <row r="7754">
          <cell r="A7754" t="str">
            <v>SHT0014062</v>
          </cell>
          <cell r="B7754">
            <v>220</v>
          </cell>
          <cell r="C7754" t="str">
            <v>K1右舵跨座总成</v>
          </cell>
        </row>
        <row r="7755">
          <cell r="A7755" t="str">
            <v>SHT0014062</v>
          </cell>
          <cell r="B7755">
            <v>230</v>
          </cell>
          <cell r="C7755" t="str">
            <v>K1右舵跨座总成</v>
          </cell>
        </row>
        <row r="7756">
          <cell r="A7756" t="str">
            <v>SHT0014069</v>
          </cell>
          <cell r="B7756">
            <v>220</v>
          </cell>
          <cell r="C7756" t="str">
            <v>驾驶员座椅总成</v>
          </cell>
        </row>
        <row r="7757">
          <cell r="A7757" t="str">
            <v>SHT0014070</v>
          </cell>
          <cell r="B7757">
            <v>220</v>
          </cell>
          <cell r="C7757" t="str">
            <v>驾驶员靠背总成</v>
          </cell>
        </row>
        <row r="7758">
          <cell r="A7758" t="str">
            <v>SHT0014071</v>
          </cell>
          <cell r="B7758">
            <v>220</v>
          </cell>
          <cell r="C7758" t="str">
            <v>驾驶员靠背护面总成</v>
          </cell>
        </row>
        <row r="7759">
          <cell r="A7759" t="str">
            <v>SHT0014072</v>
          </cell>
          <cell r="B7759">
            <v>220</v>
          </cell>
          <cell r="C7759" t="str">
            <v>驾驶员座垫总成</v>
          </cell>
        </row>
        <row r="7760">
          <cell r="A7760" t="str">
            <v>SHT0014073</v>
          </cell>
          <cell r="B7760">
            <v>220</v>
          </cell>
          <cell r="C7760" t="str">
            <v>副驾驶员座椅总成</v>
          </cell>
        </row>
        <row r="7761">
          <cell r="A7761" t="str">
            <v>SHT0014074</v>
          </cell>
          <cell r="B7761">
            <v>220</v>
          </cell>
          <cell r="C7761" t="str">
            <v>副驾靠背护面总成</v>
          </cell>
        </row>
        <row r="7762">
          <cell r="A7762" t="str">
            <v>SHT0014076</v>
          </cell>
          <cell r="B7762">
            <v>220</v>
          </cell>
          <cell r="C7762" t="str">
            <v>副驾驶员靠背总成</v>
          </cell>
        </row>
        <row r="7763">
          <cell r="A7763" t="str">
            <v>SHT0014078</v>
          </cell>
          <cell r="B7763">
            <v>220</v>
          </cell>
          <cell r="C7763" t="str">
            <v>副驾驶员座垫总成</v>
          </cell>
        </row>
        <row r="7764">
          <cell r="A7764" t="str">
            <v>SHT0014079</v>
          </cell>
          <cell r="B7764">
            <v>220</v>
          </cell>
          <cell r="C7764" t="str">
            <v>副驾座垫护面总成</v>
          </cell>
        </row>
        <row r="7765">
          <cell r="A7765" t="str">
            <v>SHT0014096</v>
          </cell>
          <cell r="B7765">
            <v>220</v>
          </cell>
          <cell r="C7765" t="str">
            <v>驾驶员坐垫护面总成</v>
          </cell>
        </row>
        <row r="7766">
          <cell r="A7766" t="str">
            <v>SHT0014098</v>
          </cell>
          <cell r="B7766">
            <v>230</v>
          </cell>
          <cell r="C7766" t="str">
            <v>底座上连接方管2</v>
          </cell>
        </row>
        <row r="7767">
          <cell r="A7767" t="str">
            <v>SHT0014099</v>
          </cell>
          <cell r="B7767">
            <v>230</v>
          </cell>
          <cell r="C7767" t="str">
            <v>左侧立板加强板</v>
          </cell>
        </row>
        <row r="7768">
          <cell r="A7768" t="str">
            <v>SHT0014100</v>
          </cell>
          <cell r="B7768">
            <v>230</v>
          </cell>
          <cell r="C7768" t="str">
            <v>右侧立板加强板</v>
          </cell>
        </row>
        <row r="7769">
          <cell r="A7769" t="str">
            <v>SHT0014101</v>
          </cell>
          <cell r="B7769">
            <v>220</v>
          </cell>
          <cell r="C7769" t="str">
            <v>垫片</v>
          </cell>
        </row>
        <row r="7770">
          <cell r="A7770" t="str">
            <v>SHT0014169</v>
          </cell>
          <cell r="B7770">
            <v>230</v>
          </cell>
          <cell r="C7770" t="str">
            <v>VDC阀气路总成</v>
          </cell>
        </row>
        <row r="7771">
          <cell r="A7771" t="str">
            <v>SHT0014176</v>
          </cell>
          <cell r="B7771">
            <v>220</v>
          </cell>
          <cell r="C7771" t="str">
            <v>35mm刺毛条</v>
          </cell>
        </row>
        <row r="7772">
          <cell r="A7772" t="str">
            <v>SHT0014177</v>
          </cell>
          <cell r="B7772">
            <v>220</v>
          </cell>
          <cell r="C7772" t="str">
            <v>靠背舒适性海绵</v>
          </cell>
        </row>
        <row r="7773">
          <cell r="A7773" t="str">
            <v>SHT0014179</v>
          </cell>
          <cell r="B7773">
            <v>230</v>
          </cell>
          <cell r="C7773" t="str">
            <v>扶手支架总成</v>
          </cell>
        </row>
        <row r="7774">
          <cell r="A7774" t="str">
            <v>SHT0014183</v>
          </cell>
          <cell r="B7774">
            <v>220</v>
          </cell>
          <cell r="C7774" t="str">
            <v>驾驶员靠背面套总成</v>
          </cell>
        </row>
        <row r="7775">
          <cell r="A7775" t="str">
            <v>SHT0014186</v>
          </cell>
          <cell r="B7775">
            <v>220</v>
          </cell>
          <cell r="C7775" t="str">
            <v>驾驶员座椅总成</v>
          </cell>
        </row>
        <row r="7776">
          <cell r="A7776" t="str">
            <v>SHT0014190</v>
          </cell>
          <cell r="B7776">
            <v>220</v>
          </cell>
          <cell r="C7776" t="str">
            <v>副驾坐垫面套总成</v>
          </cell>
        </row>
        <row r="7777">
          <cell r="A7777" t="str">
            <v>SHT0014192</v>
          </cell>
          <cell r="B7777">
            <v>220</v>
          </cell>
          <cell r="C7777" t="str">
            <v>副驾坐垫面套总成</v>
          </cell>
        </row>
        <row r="7778">
          <cell r="A7778" t="str">
            <v>SHT0014202</v>
          </cell>
          <cell r="B7778">
            <v>230</v>
          </cell>
          <cell r="C7778" t="str">
            <v>座框减震器总成</v>
          </cell>
        </row>
        <row r="7779">
          <cell r="A7779" t="str">
            <v>SHT0014203</v>
          </cell>
          <cell r="B7779">
            <v>230</v>
          </cell>
          <cell r="C7779" t="str">
            <v>减震器下框焊接总成</v>
          </cell>
        </row>
        <row r="7780">
          <cell r="A7780" t="str">
            <v>SHT0014205</v>
          </cell>
          <cell r="B7780">
            <v>230</v>
          </cell>
          <cell r="C7780" t="str">
            <v>下框左连接梁总成</v>
          </cell>
        </row>
        <row r="7781">
          <cell r="A7781" t="str">
            <v>SHT0014206</v>
          </cell>
          <cell r="B7781">
            <v>230</v>
          </cell>
          <cell r="C7781" t="str">
            <v>下框连接梁螺母柱</v>
          </cell>
        </row>
        <row r="7782">
          <cell r="A7782" t="str">
            <v>SHT0014219</v>
          </cell>
          <cell r="B7782">
            <v>230</v>
          </cell>
          <cell r="C7782" t="str">
            <v>连接钣金焊接总成</v>
          </cell>
        </row>
        <row r="7783">
          <cell r="A7783" t="str">
            <v>SHT0014256</v>
          </cell>
          <cell r="B7783">
            <v>230</v>
          </cell>
          <cell r="C7783" t="str">
            <v>线束护套固定钣金</v>
          </cell>
        </row>
        <row r="7784">
          <cell r="A7784" t="str">
            <v>SHT0014258</v>
          </cell>
          <cell r="B7784">
            <v>230</v>
          </cell>
          <cell r="C7784" t="str">
            <v>主驾驶底支架焊接总成</v>
          </cell>
        </row>
        <row r="7785">
          <cell r="A7785" t="str">
            <v>SHT0014259</v>
          </cell>
          <cell r="B7785">
            <v>230</v>
          </cell>
          <cell r="C7785" t="str">
            <v>副驾驶底支架焊接</v>
          </cell>
        </row>
        <row r="7786">
          <cell r="A7786" t="str">
            <v>SHT0014266</v>
          </cell>
          <cell r="B7786">
            <v>220</v>
          </cell>
          <cell r="C7786" t="str">
            <v>驾驶员坐垫面套总成</v>
          </cell>
        </row>
        <row r="7787">
          <cell r="A7787" t="str">
            <v>SHT0014267</v>
          </cell>
          <cell r="B7787">
            <v>220</v>
          </cell>
          <cell r="C7787" t="str">
            <v>驾驶员靠背面套总成</v>
          </cell>
        </row>
        <row r="7788">
          <cell r="A7788" t="str">
            <v>SHT0014270</v>
          </cell>
          <cell r="B7788">
            <v>220</v>
          </cell>
          <cell r="C7788" t="str">
            <v>副驾驶员座垫护面总成</v>
          </cell>
        </row>
        <row r="7789">
          <cell r="A7789" t="str">
            <v>SHT0014271</v>
          </cell>
          <cell r="B7789">
            <v>220</v>
          </cell>
          <cell r="C7789" t="str">
            <v>副驾驶员靠背护面总成</v>
          </cell>
        </row>
        <row r="7790">
          <cell r="A7790" t="str">
            <v>SHT0014291</v>
          </cell>
          <cell r="B7790">
            <v>220</v>
          </cell>
          <cell r="C7790" t="str">
            <v>底座模块化总成</v>
          </cell>
        </row>
        <row r="7791">
          <cell r="A7791" t="str">
            <v>SHT0014291</v>
          </cell>
          <cell r="B7791">
            <v>230</v>
          </cell>
          <cell r="C7791" t="str">
            <v>底座模块化总成</v>
          </cell>
        </row>
        <row r="7792">
          <cell r="A7792" t="str">
            <v>SHT0014293</v>
          </cell>
          <cell r="B7792">
            <v>230</v>
          </cell>
          <cell r="C7792" t="str">
            <v>座框焊接总成</v>
          </cell>
        </row>
        <row r="7793">
          <cell r="A7793" t="str">
            <v>SHT0014295</v>
          </cell>
          <cell r="B7793">
            <v>230</v>
          </cell>
          <cell r="C7793" t="str">
            <v>右侧边框焊接分总成</v>
          </cell>
        </row>
        <row r="7794">
          <cell r="A7794" t="str">
            <v>SHT0014297</v>
          </cell>
          <cell r="B7794">
            <v>220</v>
          </cell>
          <cell r="C7794" t="str">
            <v>驾驶员座椅总成</v>
          </cell>
        </row>
        <row r="7795">
          <cell r="A7795" t="str">
            <v>SHT0014298</v>
          </cell>
          <cell r="B7795">
            <v>220</v>
          </cell>
          <cell r="C7795" t="str">
            <v>驾驶员座椅总成</v>
          </cell>
        </row>
        <row r="7796">
          <cell r="A7796" t="str">
            <v>SHT0014303</v>
          </cell>
          <cell r="B7796">
            <v>220</v>
          </cell>
          <cell r="C7796" t="str">
            <v>驾驶员靠背面套总成</v>
          </cell>
        </row>
        <row r="7797">
          <cell r="A7797" t="str">
            <v>SHT0014304</v>
          </cell>
          <cell r="B7797">
            <v>220</v>
          </cell>
          <cell r="C7797" t="str">
            <v>驾驶员坐垫面套总成</v>
          </cell>
        </row>
        <row r="7798">
          <cell r="A7798" t="str">
            <v>SHT0014311</v>
          </cell>
          <cell r="B7798">
            <v>220</v>
          </cell>
          <cell r="C7798" t="str">
            <v>副座椅总成</v>
          </cell>
        </row>
        <row r="7799">
          <cell r="A7799" t="str">
            <v>SHT0014319</v>
          </cell>
          <cell r="B7799">
            <v>230</v>
          </cell>
          <cell r="C7799" t="str">
            <v>主驾驶换挡支架焊接总成</v>
          </cell>
        </row>
        <row r="7800">
          <cell r="A7800" t="str">
            <v>SHT0014344</v>
          </cell>
          <cell r="B7800">
            <v>220</v>
          </cell>
          <cell r="C7800" t="str">
            <v>驾驶员靠背骨架装配总成</v>
          </cell>
        </row>
        <row r="7801">
          <cell r="A7801" t="str">
            <v>SHT0014344</v>
          </cell>
          <cell r="B7801">
            <v>230</v>
          </cell>
          <cell r="C7801" t="str">
            <v>驾驶员靠背骨架装配总成</v>
          </cell>
        </row>
        <row r="7802">
          <cell r="A7802" t="str">
            <v>SHT0014345</v>
          </cell>
          <cell r="B7802">
            <v>220</v>
          </cell>
          <cell r="C7802" t="str">
            <v>上卧铺总成</v>
          </cell>
        </row>
        <row r="7803">
          <cell r="A7803" t="str">
            <v>SHT0014346</v>
          </cell>
          <cell r="B7803">
            <v>220</v>
          </cell>
          <cell r="C7803" t="str">
            <v>卧铺吊带固定座</v>
          </cell>
        </row>
        <row r="7804">
          <cell r="A7804" t="str">
            <v>SHT0014347</v>
          </cell>
          <cell r="B7804">
            <v>220</v>
          </cell>
          <cell r="C7804" t="str">
            <v>卧铺吊带固定座连接杆</v>
          </cell>
        </row>
        <row r="7805">
          <cell r="A7805" t="str">
            <v>SHT0014348</v>
          </cell>
          <cell r="B7805">
            <v>220</v>
          </cell>
          <cell r="C7805" t="str">
            <v>上卧铺护面总成</v>
          </cell>
        </row>
        <row r="7806">
          <cell r="A7806" t="str">
            <v>SHT0014349</v>
          </cell>
          <cell r="B7806">
            <v>220</v>
          </cell>
          <cell r="C7806" t="str">
            <v>上卧铺防护网支撑管</v>
          </cell>
        </row>
        <row r="7807">
          <cell r="A7807" t="str">
            <v>SHT0014351</v>
          </cell>
          <cell r="B7807">
            <v>220</v>
          </cell>
          <cell r="C7807" t="str">
            <v>下卧铺总成</v>
          </cell>
        </row>
        <row r="7808">
          <cell r="A7808" t="str">
            <v>SHT0014352</v>
          </cell>
          <cell r="B7808">
            <v>220</v>
          </cell>
          <cell r="C7808" t="str">
            <v>下卧铺面套总成</v>
          </cell>
        </row>
        <row r="7809">
          <cell r="A7809" t="str">
            <v>SHT0014353</v>
          </cell>
          <cell r="B7809">
            <v>220</v>
          </cell>
          <cell r="C7809" t="str">
            <v>软垫总成B</v>
          </cell>
        </row>
        <row r="7810">
          <cell r="A7810" t="str">
            <v>SHT0014358</v>
          </cell>
          <cell r="B7810">
            <v>220</v>
          </cell>
          <cell r="C7810" t="str">
            <v>上卧铺侧支撑</v>
          </cell>
        </row>
        <row r="7811">
          <cell r="A7811" t="str">
            <v>SHT0014359</v>
          </cell>
          <cell r="B7811">
            <v>230</v>
          </cell>
          <cell r="C7811" t="str">
            <v>下框右连接梁总成</v>
          </cell>
        </row>
        <row r="7812">
          <cell r="A7812" t="str">
            <v>SHT0014360</v>
          </cell>
          <cell r="B7812">
            <v>210</v>
          </cell>
          <cell r="C7812" t="str">
            <v>D04调角器左罩壳黑色</v>
          </cell>
        </row>
        <row r="7813">
          <cell r="A7813" t="str">
            <v>SHT0014360</v>
          </cell>
          <cell r="B7813">
            <v>220</v>
          </cell>
          <cell r="C7813" t="str">
            <v>D04调角器左罩壳黑色</v>
          </cell>
        </row>
        <row r="7814">
          <cell r="A7814" t="str">
            <v>SHT0014361</v>
          </cell>
          <cell r="B7814">
            <v>210</v>
          </cell>
          <cell r="C7814" t="str">
            <v>D04调角器右罩壳黑色</v>
          </cell>
        </row>
        <row r="7815">
          <cell r="A7815" t="str">
            <v>SHT0014361</v>
          </cell>
          <cell r="B7815">
            <v>220</v>
          </cell>
          <cell r="C7815" t="str">
            <v>D04调角器右罩壳黑色</v>
          </cell>
        </row>
        <row r="7816">
          <cell r="A7816" t="str">
            <v>SHT0014364</v>
          </cell>
          <cell r="B7816">
            <v>220</v>
          </cell>
          <cell r="C7816" t="str">
            <v>靠背舒适性海绵下</v>
          </cell>
        </row>
        <row r="7817">
          <cell r="A7817" t="str">
            <v>SHT0014365</v>
          </cell>
          <cell r="B7817">
            <v>220</v>
          </cell>
          <cell r="C7817" t="str">
            <v>拉带总成左</v>
          </cell>
        </row>
        <row r="7818">
          <cell r="A7818" t="str">
            <v>SHT0014366</v>
          </cell>
          <cell r="B7818">
            <v>230</v>
          </cell>
          <cell r="C7818" t="str">
            <v>扶手支架焊接总成</v>
          </cell>
        </row>
        <row r="7819">
          <cell r="A7819" t="str">
            <v>SHT0014368</v>
          </cell>
          <cell r="B7819">
            <v>230</v>
          </cell>
          <cell r="C7819" t="str">
            <v>扶手支架焊接总成电泳</v>
          </cell>
        </row>
        <row r="7820">
          <cell r="A7820" t="str">
            <v>SHT0014369</v>
          </cell>
          <cell r="B7820">
            <v>230</v>
          </cell>
          <cell r="C7820" t="str">
            <v>驾驶员靠背焊接总成电泳</v>
          </cell>
        </row>
        <row r="7821">
          <cell r="A7821" t="str">
            <v>SHT0014370</v>
          </cell>
          <cell r="B7821">
            <v>230</v>
          </cell>
          <cell r="C7821" t="str">
            <v>副驾靠背骨架焊接总成电泳</v>
          </cell>
        </row>
        <row r="7822">
          <cell r="A7822" t="str">
            <v>SHT0014371</v>
          </cell>
          <cell r="B7822">
            <v>230</v>
          </cell>
          <cell r="C7822" t="str">
            <v>减震器下框电泳总成</v>
          </cell>
        </row>
        <row r="7823">
          <cell r="A7823" t="str">
            <v>SHT0014373</v>
          </cell>
          <cell r="B7823">
            <v>220</v>
          </cell>
          <cell r="C7823" t="str">
            <v>驾驶员座椅总成</v>
          </cell>
        </row>
        <row r="7824">
          <cell r="A7824" t="str">
            <v>SHT0014374</v>
          </cell>
          <cell r="B7824">
            <v>220</v>
          </cell>
          <cell r="C7824" t="str">
            <v>驾驶员座椅总成</v>
          </cell>
        </row>
        <row r="7825">
          <cell r="A7825" t="str">
            <v>SHT0014379</v>
          </cell>
          <cell r="B7825">
            <v>220</v>
          </cell>
          <cell r="C7825" t="str">
            <v>驾驶员靠背面套总成</v>
          </cell>
        </row>
        <row r="7826">
          <cell r="A7826" t="str">
            <v>SHT0014380</v>
          </cell>
          <cell r="B7826">
            <v>220</v>
          </cell>
          <cell r="C7826" t="str">
            <v>驾驶员坐垫面套总成</v>
          </cell>
        </row>
        <row r="7827">
          <cell r="A7827" t="str">
            <v>SHT0014382</v>
          </cell>
          <cell r="B7827">
            <v>220</v>
          </cell>
          <cell r="C7827" t="str">
            <v>副座椅总成</v>
          </cell>
        </row>
        <row r="7828">
          <cell r="A7828" t="str">
            <v>SHT0014384</v>
          </cell>
          <cell r="B7828">
            <v>220</v>
          </cell>
          <cell r="C7828" t="str">
            <v>副驾驶员靠背护面总成</v>
          </cell>
        </row>
        <row r="7829">
          <cell r="A7829" t="str">
            <v>SHT0014386</v>
          </cell>
          <cell r="B7829">
            <v>220</v>
          </cell>
          <cell r="C7829" t="str">
            <v>副驾驶员座垫护面总成</v>
          </cell>
        </row>
        <row r="7830">
          <cell r="A7830" t="str">
            <v>SHT0014393</v>
          </cell>
          <cell r="B7830">
            <v>220</v>
          </cell>
          <cell r="C7830" t="str">
            <v>拉带总成右</v>
          </cell>
        </row>
        <row r="7831">
          <cell r="A7831" t="str">
            <v>SHT0014418</v>
          </cell>
          <cell r="B7831">
            <v>230</v>
          </cell>
          <cell r="C7831" t="str">
            <v>底座模块化总成</v>
          </cell>
        </row>
        <row r="7832">
          <cell r="A7832" t="str">
            <v>SHT0014429</v>
          </cell>
          <cell r="B7832">
            <v>220</v>
          </cell>
          <cell r="C7832" t="str">
            <v>副驾驶底支架(喷漆）</v>
          </cell>
        </row>
        <row r="7833">
          <cell r="A7833" t="str">
            <v>SHT0014430</v>
          </cell>
          <cell r="B7833">
            <v>220</v>
          </cell>
          <cell r="C7833" t="str">
            <v>主驾换挡支架总成（电泳）</v>
          </cell>
        </row>
        <row r="7834">
          <cell r="A7834" t="str">
            <v>SHT0014430</v>
          </cell>
          <cell r="B7834">
            <v>230</v>
          </cell>
          <cell r="C7834" t="str">
            <v>主驾换挡支架总成（电泳）</v>
          </cell>
        </row>
        <row r="7835">
          <cell r="A7835" t="str">
            <v>SHT0014431</v>
          </cell>
          <cell r="B7835">
            <v>230</v>
          </cell>
          <cell r="C7835" t="str">
            <v>主驾驶底支架（喷漆）</v>
          </cell>
        </row>
        <row r="7836">
          <cell r="A7836" t="str">
            <v>SHT0014445</v>
          </cell>
          <cell r="B7836">
            <v>220</v>
          </cell>
          <cell r="C7836" t="str">
            <v>副驾驶座椅操作说明书</v>
          </cell>
        </row>
        <row r="7837">
          <cell r="A7837" t="str">
            <v>SHT0014446</v>
          </cell>
          <cell r="B7837">
            <v>230</v>
          </cell>
          <cell r="C7837" t="str">
            <v>星盘密封胶</v>
          </cell>
        </row>
        <row r="7838">
          <cell r="A7838" t="str">
            <v>SHT0014454</v>
          </cell>
          <cell r="B7838">
            <v>220</v>
          </cell>
          <cell r="C7838" t="str">
            <v>刺毛条1-6mm</v>
          </cell>
        </row>
        <row r="7839">
          <cell r="A7839" t="str">
            <v>SHT0014455</v>
          </cell>
          <cell r="B7839">
            <v>220</v>
          </cell>
          <cell r="C7839" t="str">
            <v>刺毛条2-6mm</v>
          </cell>
        </row>
        <row r="7840">
          <cell r="A7840" t="str">
            <v>SHT0014474</v>
          </cell>
          <cell r="B7840">
            <v>230</v>
          </cell>
          <cell r="C7840" t="str">
            <v>支架方管</v>
          </cell>
        </row>
        <row r="7841">
          <cell r="A7841" t="str">
            <v>SHT0014482</v>
          </cell>
          <cell r="B7841">
            <v>220</v>
          </cell>
          <cell r="C7841" t="str">
            <v>主驾底座模块化总成</v>
          </cell>
        </row>
        <row r="7842">
          <cell r="A7842" t="str">
            <v>SHT0014482</v>
          </cell>
          <cell r="B7842">
            <v>230</v>
          </cell>
          <cell r="C7842" t="str">
            <v>主驾底座模块化总成</v>
          </cell>
        </row>
        <row r="7843">
          <cell r="A7843" t="str">
            <v>SHT0014483</v>
          </cell>
          <cell r="B7843">
            <v>230</v>
          </cell>
          <cell r="C7843" t="str">
            <v>低配底座模块化总成</v>
          </cell>
        </row>
        <row r="7844">
          <cell r="A7844" t="str">
            <v>SHT0014489</v>
          </cell>
          <cell r="B7844">
            <v>230</v>
          </cell>
          <cell r="C7844" t="str">
            <v>头枕支撑板条</v>
          </cell>
        </row>
        <row r="7845">
          <cell r="A7845" t="str">
            <v>SHT0014490</v>
          </cell>
          <cell r="B7845">
            <v>230</v>
          </cell>
          <cell r="C7845" t="str">
            <v>驾驶员下左安全带导向钢丝</v>
          </cell>
        </row>
        <row r="7846">
          <cell r="A7846" t="str">
            <v>SHT0014491</v>
          </cell>
          <cell r="B7846">
            <v>230</v>
          </cell>
          <cell r="C7846" t="str">
            <v>副驾驶员下安全带导向钢丝</v>
          </cell>
        </row>
        <row r="7847">
          <cell r="A7847" t="str">
            <v>SHT0014508</v>
          </cell>
          <cell r="B7847">
            <v>230</v>
          </cell>
          <cell r="C7847" t="str">
            <v>座框焊接总成电泳</v>
          </cell>
        </row>
        <row r="7848">
          <cell r="A7848" t="str">
            <v>SHT0014510</v>
          </cell>
          <cell r="B7848">
            <v>230</v>
          </cell>
          <cell r="C7848" t="str">
            <v>下框焊接总成</v>
          </cell>
        </row>
        <row r="7849">
          <cell r="A7849" t="str">
            <v>SHT0014511</v>
          </cell>
          <cell r="B7849">
            <v>230</v>
          </cell>
          <cell r="C7849" t="str">
            <v>H6阻尼器金属轴套</v>
          </cell>
        </row>
        <row r="7850">
          <cell r="A7850" t="str">
            <v>SHT0014512</v>
          </cell>
          <cell r="B7850">
            <v>230</v>
          </cell>
          <cell r="C7850" t="str">
            <v>座框焊接总成</v>
          </cell>
        </row>
        <row r="7851">
          <cell r="A7851" t="str">
            <v>SHT0014529</v>
          </cell>
          <cell r="B7851">
            <v>230</v>
          </cell>
          <cell r="C7851" t="str">
            <v>驾驶员靠背焊接总成</v>
          </cell>
        </row>
        <row r="7852">
          <cell r="A7852" t="str">
            <v>SHT0014530</v>
          </cell>
          <cell r="B7852">
            <v>230</v>
          </cell>
          <cell r="C7852" t="str">
            <v>副驾靠背骨架焊接总成</v>
          </cell>
        </row>
        <row r="7853">
          <cell r="A7853" t="str">
            <v>SHT0014556</v>
          </cell>
          <cell r="B7853">
            <v>230</v>
          </cell>
          <cell r="C7853" t="str">
            <v>支架方管</v>
          </cell>
        </row>
        <row r="7854">
          <cell r="A7854" t="str">
            <v>SHT0014560</v>
          </cell>
          <cell r="B7854">
            <v>210</v>
          </cell>
          <cell r="C7854" t="str">
            <v>J6L调角器左罩壳</v>
          </cell>
        </row>
        <row r="7855">
          <cell r="A7855" t="str">
            <v>SHT0014561</v>
          </cell>
          <cell r="B7855">
            <v>210</v>
          </cell>
          <cell r="C7855" t="str">
            <v>调角器左罩壳</v>
          </cell>
        </row>
        <row r="7856">
          <cell r="A7856" t="str">
            <v>SHT0014561</v>
          </cell>
          <cell r="B7856">
            <v>230</v>
          </cell>
          <cell r="C7856" t="str">
            <v>调角器左罩壳</v>
          </cell>
        </row>
        <row r="7857">
          <cell r="A7857" t="str">
            <v>SHT0014562</v>
          </cell>
          <cell r="B7857">
            <v>210</v>
          </cell>
          <cell r="C7857" t="str">
            <v>阻尼堵盖</v>
          </cell>
        </row>
        <row r="7858">
          <cell r="A7858" t="str">
            <v>SHT0014563</v>
          </cell>
          <cell r="B7858">
            <v>230</v>
          </cell>
          <cell r="C7858" t="str">
            <v>座框前横梁</v>
          </cell>
        </row>
        <row r="7859">
          <cell r="A7859" t="str">
            <v>SHT0014564</v>
          </cell>
          <cell r="B7859">
            <v>230</v>
          </cell>
          <cell r="C7859" t="str">
            <v>调高机构支架</v>
          </cell>
        </row>
        <row r="7860">
          <cell r="A7860" t="str">
            <v>SHT0014565</v>
          </cell>
          <cell r="B7860">
            <v>230</v>
          </cell>
          <cell r="C7860" t="str">
            <v>阻尼调节机构支架</v>
          </cell>
        </row>
        <row r="7861">
          <cell r="A7861" t="str">
            <v>SHT0014571</v>
          </cell>
          <cell r="B7861">
            <v>220</v>
          </cell>
          <cell r="C7861" t="str">
            <v>司机六孔腰托开关总成</v>
          </cell>
        </row>
        <row r="7862">
          <cell r="A7862" t="str">
            <v>SHT0014592</v>
          </cell>
          <cell r="B7862">
            <v>220</v>
          </cell>
          <cell r="C7862" t="str">
            <v>副驾驶员座椅总成</v>
          </cell>
        </row>
        <row r="7863">
          <cell r="A7863" t="str">
            <v>SHT0014593</v>
          </cell>
          <cell r="B7863">
            <v>220</v>
          </cell>
          <cell r="C7863" t="str">
            <v>副驾驶员座椅总成</v>
          </cell>
        </row>
        <row r="7864">
          <cell r="A7864" t="str">
            <v>SHT0014594</v>
          </cell>
          <cell r="B7864">
            <v>230</v>
          </cell>
          <cell r="C7864" t="str">
            <v>前罩壳固定支架L</v>
          </cell>
        </row>
        <row r="7865">
          <cell r="A7865" t="str">
            <v>SHT0014597</v>
          </cell>
          <cell r="B7865">
            <v>230</v>
          </cell>
          <cell r="C7865" t="str">
            <v>上框焊接总成</v>
          </cell>
        </row>
        <row r="7866">
          <cell r="A7866" t="str">
            <v>SHT0014598</v>
          </cell>
          <cell r="B7866">
            <v>220</v>
          </cell>
          <cell r="C7866" t="str">
            <v>坐盆总成</v>
          </cell>
        </row>
        <row r="7867">
          <cell r="A7867" t="str">
            <v>SHT0014599</v>
          </cell>
          <cell r="B7867">
            <v>210</v>
          </cell>
          <cell r="C7867" t="str">
            <v>座垫前部罩壳</v>
          </cell>
        </row>
        <row r="7868">
          <cell r="A7868" t="str">
            <v>SHT0014599</v>
          </cell>
          <cell r="B7868">
            <v>220</v>
          </cell>
          <cell r="C7868" t="str">
            <v>座垫前部罩壳</v>
          </cell>
        </row>
        <row r="7869">
          <cell r="A7869" t="str">
            <v>SHT0014603</v>
          </cell>
          <cell r="B7869">
            <v>220</v>
          </cell>
          <cell r="C7869" t="str">
            <v>按压式速降阀气路分总成</v>
          </cell>
        </row>
        <row r="7870">
          <cell r="A7870" t="str">
            <v>SHT0014609</v>
          </cell>
          <cell r="B7870">
            <v>210</v>
          </cell>
          <cell r="C7870" t="str">
            <v>J6L前部罩壳(单孔)</v>
          </cell>
        </row>
        <row r="7871">
          <cell r="A7871" t="str">
            <v>SHT0014610</v>
          </cell>
          <cell r="B7871">
            <v>210</v>
          </cell>
          <cell r="C7871" t="str">
            <v>J6L前部罩壳(双孔)</v>
          </cell>
        </row>
        <row r="7872">
          <cell r="A7872" t="str">
            <v>SHT0014613</v>
          </cell>
          <cell r="B7872">
            <v>220</v>
          </cell>
          <cell r="C7872" t="str">
            <v>仰角手柄</v>
          </cell>
        </row>
        <row r="7873">
          <cell r="A7873" t="str">
            <v>SHT0014616</v>
          </cell>
          <cell r="B7873">
            <v>210</v>
          </cell>
          <cell r="C7873" t="str">
            <v>调角器左罩壳</v>
          </cell>
        </row>
        <row r="7874">
          <cell r="A7874" t="str">
            <v>SHT0014616</v>
          </cell>
          <cell r="B7874">
            <v>220</v>
          </cell>
          <cell r="C7874" t="str">
            <v>调角器左罩壳</v>
          </cell>
        </row>
        <row r="7875">
          <cell r="A7875" t="str">
            <v>SHT0014618</v>
          </cell>
          <cell r="B7875">
            <v>230</v>
          </cell>
          <cell r="C7875" t="str">
            <v>调角器左罩壳</v>
          </cell>
        </row>
        <row r="7876">
          <cell r="A7876" t="str">
            <v>SHT0014620</v>
          </cell>
          <cell r="B7876">
            <v>230</v>
          </cell>
          <cell r="C7876" t="str">
            <v>调角器左罩壳</v>
          </cell>
        </row>
        <row r="7877">
          <cell r="A7877" t="str">
            <v>SHT0014627</v>
          </cell>
          <cell r="B7877">
            <v>230</v>
          </cell>
          <cell r="C7877" t="str">
            <v>上框焊接总成电泳</v>
          </cell>
        </row>
        <row r="7878">
          <cell r="A7878" t="str">
            <v>SHT0014628</v>
          </cell>
          <cell r="B7878">
            <v>230</v>
          </cell>
          <cell r="C7878" t="str">
            <v>下框焊接总成电泳</v>
          </cell>
        </row>
        <row r="7879">
          <cell r="A7879" t="str">
            <v>SHT0014629</v>
          </cell>
          <cell r="B7879">
            <v>230</v>
          </cell>
          <cell r="C7879" t="str">
            <v>座框装配总成电泳</v>
          </cell>
        </row>
        <row r="7880">
          <cell r="A7880" t="str">
            <v>SHT0014630</v>
          </cell>
          <cell r="B7880">
            <v>220</v>
          </cell>
          <cell r="C7880" t="str">
            <v>靠背泡棉总成</v>
          </cell>
        </row>
        <row r="7881">
          <cell r="A7881" t="str">
            <v>SHT0014635</v>
          </cell>
          <cell r="B7881">
            <v>230</v>
          </cell>
          <cell r="C7881" t="str">
            <v>左圆盘总成</v>
          </cell>
        </row>
        <row r="7882">
          <cell r="A7882" t="str">
            <v>SHT0014636</v>
          </cell>
          <cell r="B7882">
            <v>230</v>
          </cell>
          <cell r="C7882" t="str">
            <v>右圆盘总成</v>
          </cell>
        </row>
        <row r="7883">
          <cell r="A7883" t="str">
            <v>SHT0014637</v>
          </cell>
          <cell r="B7883">
            <v>230</v>
          </cell>
          <cell r="C7883" t="str">
            <v>联动杆</v>
          </cell>
        </row>
        <row r="7884">
          <cell r="A7884" t="str">
            <v>SHT0014640</v>
          </cell>
          <cell r="B7884">
            <v>230</v>
          </cell>
          <cell r="C7884" t="str">
            <v>前横梁焊接总成</v>
          </cell>
        </row>
        <row r="7885">
          <cell r="A7885" t="str">
            <v>SHT0014645</v>
          </cell>
          <cell r="B7885">
            <v>220</v>
          </cell>
          <cell r="C7885" t="str">
            <v>阻尼器调节机构</v>
          </cell>
        </row>
        <row r="7886">
          <cell r="A7886" t="str">
            <v>SHT0014647</v>
          </cell>
          <cell r="B7886">
            <v>220</v>
          </cell>
          <cell r="C7886" t="str">
            <v>驾驶员座椅总成</v>
          </cell>
        </row>
        <row r="7887">
          <cell r="A7887" t="str">
            <v>SHT0014648</v>
          </cell>
          <cell r="B7887">
            <v>220</v>
          </cell>
          <cell r="C7887" t="str">
            <v>驾驶员靠背面套总成</v>
          </cell>
        </row>
        <row r="7888">
          <cell r="A7888" t="str">
            <v>SHT0014649</v>
          </cell>
          <cell r="B7888">
            <v>220</v>
          </cell>
          <cell r="C7888" t="str">
            <v>驾驶员坐垫面套</v>
          </cell>
        </row>
        <row r="7889">
          <cell r="A7889" t="str">
            <v>SHT0014650</v>
          </cell>
          <cell r="B7889">
            <v>220</v>
          </cell>
          <cell r="C7889" t="str">
            <v>主驾底座模块化总成</v>
          </cell>
        </row>
        <row r="7890">
          <cell r="A7890" t="str">
            <v>SHT0014650</v>
          </cell>
          <cell r="B7890">
            <v>230</v>
          </cell>
          <cell r="C7890" t="str">
            <v>主驾底座模块化总成</v>
          </cell>
        </row>
        <row r="7891">
          <cell r="A7891" t="str">
            <v>SHT0014651</v>
          </cell>
          <cell r="B7891">
            <v>220</v>
          </cell>
          <cell r="C7891" t="str">
            <v>副驾驶员座椅总成</v>
          </cell>
        </row>
        <row r="7892">
          <cell r="A7892" t="str">
            <v>SHT0014652</v>
          </cell>
          <cell r="B7892">
            <v>220</v>
          </cell>
          <cell r="C7892" t="str">
            <v>副驾驶员靠背面套总成</v>
          </cell>
        </row>
        <row r="7893">
          <cell r="A7893" t="str">
            <v>SHT0014653</v>
          </cell>
          <cell r="B7893">
            <v>220</v>
          </cell>
          <cell r="C7893" t="str">
            <v>副司机底支架总成电泳</v>
          </cell>
        </row>
        <row r="7894">
          <cell r="A7894" t="str">
            <v>SHT0014653</v>
          </cell>
          <cell r="B7894">
            <v>230</v>
          </cell>
          <cell r="C7894" t="str">
            <v>副司机底支架总成电泳</v>
          </cell>
        </row>
        <row r="7895">
          <cell r="A7895" t="str">
            <v>SHT0014654</v>
          </cell>
          <cell r="B7895">
            <v>230</v>
          </cell>
          <cell r="C7895" t="str">
            <v>副司机底支架焊接总成</v>
          </cell>
        </row>
        <row r="7896">
          <cell r="A7896" t="str">
            <v>SHT0014655</v>
          </cell>
          <cell r="B7896">
            <v>220</v>
          </cell>
          <cell r="C7896" t="str">
            <v>副驾驶员坐垫总成</v>
          </cell>
        </row>
        <row r="7897">
          <cell r="A7897" t="str">
            <v>SHT0014656</v>
          </cell>
          <cell r="B7897">
            <v>220</v>
          </cell>
          <cell r="C7897" t="str">
            <v>坐垫面套总成</v>
          </cell>
        </row>
        <row r="7898">
          <cell r="A7898" t="str">
            <v>SHT0014657</v>
          </cell>
          <cell r="B7898">
            <v>220</v>
          </cell>
          <cell r="C7898" t="str">
            <v>驾驶员靠背总成</v>
          </cell>
        </row>
        <row r="7899">
          <cell r="A7899" t="str">
            <v>SHT0014658</v>
          </cell>
          <cell r="B7899">
            <v>220</v>
          </cell>
          <cell r="C7899" t="str">
            <v>驾驶员坐垫总成</v>
          </cell>
        </row>
        <row r="7900">
          <cell r="A7900" t="str">
            <v>SHT0014659</v>
          </cell>
          <cell r="B7900">
            <v>220</v>
          </cell>
          <cell r="C7900" t="str">
            <v>副驾驶员靠背总成</v>
          </cell>
        </row>
        <row r="7901">
          <cell r="A7901" t="str">
            <v>SHT0014660</v>
          </cell>
          <cell r="B7901">
            <v>220</v>
          </cell>
          <cell r="C7901" t="str">
            <v>驾驶员座椅说明书</v>
          </cell>
        </row>
        <row r="7902">
          <cell r="A7902" t="str">
            <v>SHT0014661</v>
          </cell>
          <cell r="B7902">
            <v>220</v>
          </cell>
          <cell r="C7902" t="str">
            <v>副驾驶员说明书</v>
          </cell>
        </row>
        <row r="7903">
          <cell r="A7903" t="str">
            <v>SHT0014664</v>
          </cell>
          <cell r="B7903">
            <v>220</v>
          </cell>
          <cell r="C7903" t="str">
            <v>驾驶员靠背泡沫总成</v>
          </cell>
        </row>
        <row r="7904">
          <cell r="A7904" t="str">
            <v>SHT0014666</v>
          </cell>
          <cell r="B7904">
            <v>210</v>
          </cell>
          <cell r="C7904" t="str">
            <v>调角器右罩壳</v>
          </cell>
        </row>
        <row r="7905">
          <cell r="A7905" t="str">
            <v>SHT0014666</v>
          </cell>
          <cell r="B7905">
            <v>220</v>
          </cell>
          <cell r="C7905" t="str">
            <v>调角器右罩壳</v>
          </cell>
        </row>
        <row r="7906">
          <cell r="A7906" t="str">
            <v>SHT0014686</v>
          </cell>
          <cell r="B7906">
            <v>230</v>
          </cell>
          <cell r="C7906" t="str">
            <v>主驾座框骨架电泳总成</v>
          </cell>
        </row>
        <row r="7907">
          <cell r="A7907" t="str">
            <v>SHT0014687</v>
          </cell>
          <cell r="B7907">
            <v>230</v>
          </cell>
          <cell r="C7907" t="str">
            <v>主驾座框骨架焊接总成</v>
          </cell>
        </row>
        <row r="7908">
          <cell r="A7908" t="str">
            <v>SHT0014691</v>
          </cell>
          <cell r="B7908">
            <v>230</v>
          </cell>
          <cell r="C7908" t="str">
            <v>下框焊接总成电泳</v>
          </cell>
        </row>
        <row r="7909">
          <cell r="A7909" t="str">
            <v>SHT0014692</v>
          </cell>
          <cell r="B7909">
            <v>230</v>
          </cell>
          <cell r="C7909" t="str">
            <v>下框焊接总成-拉带</v>
          </cell>
        </row>
        <row r="7910">
          <cell r="A7910" t="str">
            <v>SHT0014722</v>
          </cell>
          <cell r="B7910">
            <v>230</v>
          </cell>
          <cell r="C7910" t="str">
            <v>VDC阀气路总成</v>
          </cell>
        </row>
        <row r="7911">
          <cell r="A7911" t="str">
            <v>SHT0014724</v>
          </cell>
          <cell r="B7911">
            <v>220</v>
          </cell>
          <cell r="C7911" t="str">
            <v>装车接头总成</v>
          </cell>
        </row>
        <row r="7912">
          <cell r="A7912" t="str">
            <v>SHT0014764</v>
          </cell>
          <cell r="B7912">
            <v>220</v>
          </cell>
          <cell r="C7912" t="str">
            <v>左座椅底座焊接总成</v>
          </cell>
        </row>
        <row r="7913">
          <cell r="A7913" t="str">
            <v>SHT0014781</v>
          </cell>
          <cell r="B7913">
            <v>230</v>
          </cell>
          <cell r="C7913" t="str">
            <v>底座模块化总成</v>
          </cell>
        </row>
        <row r="7914">
          <cell r="A7914" t="str">
            <v>SHT0014782</v>
          </cell>
          <cell r="B7914">
            <v>230</v>
          </cell>
          <cell r="C7914" t="str">
            <v>底座模块化总成</v>
          </cell>
        </row>
        <row r="7915">
          <cell r="A7915" t="str">
            <v>SHT0014803</v>
          </cell>
          <cell r="B7915">
            <v>230</v>
          </cell>
          <cell r="C7915" t="str">
            <v>轻卡座椅悬浮阀总成无腰托</v>
          </cell>
        </row>
        <row r="7916">
          <cell r="A7916" t="str">
            <v>SHT0014814</v>
          </cell>
          <cell r="B7916">
            <v>220</v>
          </cell>
          <cell r="C7916" t="str">
            <v>左座椅总成（工程车）V5</v>
          </cell>
        </row>
        <row r="7917">
          <cell r="A7917" t="str">
            <v>SHT0014815</v>
          </cell>
          <cell r="B7917">
            <v>220</v>
          </cell>
          <cell r="C7917" t="str">
            <v>左座椅总成（公路车）V5</v>
          </cell>
        </row>
        <row r="7918">
          <cell r="A7918" t="str">
            <v>SHT0014816</v>
          </cell>
          <cell r="B7918">
            <v>220</v>
          </cell>
          <cell r="C7918" t="str">
            <v>左座椅总成（豪华版）V5</v>
          </cell>
        </row>
        <row r="7919">
          <cell r="A7919" t="str">
            <v>SHT0014817</v>
          </cell>
          <cell r="B7919">
            <v>220</v>
          </cell>
          <cell r="C7919" t="str">
            <v>右座椅总成V5</v>
          </cell>
        </row>
        <row r="7920">
          <cell r="A7920" t="str">
            <v>SHT0014818</v>
          </cell>
          <cell r="B7920">
            <v>220</v>
          </cell>
          <cell r="C7920" t="str">
            <v>左座椅总成（工程车）V7</v>
          </cell>
        </row>
        <row r="7921">
          <cell r="A7921" t="str">
            <v>SHT0014819</v>
          </cell>
          <cell r="B7921">
            <v>220</v>
          </cell>
          <cell r="C7921" t="str">
            <v>左座椅总成（公路车）V7</v>
          </cell>
        </row>
        <row r="7922">
          <cell r="A7922" t="str">
            <v>SHT0014820</v>
          </cell>
          <cell r="B7922">
            <v>220</v>
          </cell>
          <cell r="C7922" t="str">
            <v>左座椅总成（豪华版）V7</v>
          </cell>
        </row>
        <row r="7923">
          <cell r="A7923" t="str">
            <v>SHT0014821</v>
          </cell>
          <cell r="B7923">
            <v>220</v>
          </cell>
          <cell r="C7923" t="str">
            <v>右座椅总成V7</v>
          </cell>
        </row>
        <row r="7924">
          <cell r="A7924" t="str">
            <v>SHT0014831</v>
          </cell>
          <cell r="B7924">
            <v>230</v>
          </cell>
          <cell r="C7924" t="str">
            <v>VDC阀气路总成</v>
          </cell>
        </row>
        <row r="7925">
          <cell r="A7925" t="str">
            <v>SHT0014832</v>
          </cell>
          <cell r="B7925">
            <v>230</v>
          </cell>
          <cell r="C7925" t="str">
            <v>鱼阀气路总成</v>
          </cell>
        </row>
        <row r="7926">
          <cell r="A7926" t="str">
            <v>SHT0014851</v>
          </cell>
          <cell r="B7926">
            <v>210</v>
          </cell>
          <cell r="C7926" t="str">
            <v>驾驶员靠背调节手柄移印</v>
          </cell>
        </row>
        <row r="7927">
          <cell r="A7927" t="str">
            <v>SHT0014851</v>
          </cell>
          <cell r="B7927">
            <v>220</v>
          </cell>
          <cell r="C7927" t="str">
            <v>驾驶员靠背调节手柄移印</v>
          </cell>
        </row>
        <row r="7928">
          <cell r="A7928" t="str">
            <v>SHT0014852</v>
          </cell>
          <cell r="B7928">
            <v>210</v>
          </cell>
          <cell r="C7928" t="str">
            <v>副驾高配靠背调节手柄移印</v>
          </cell>
        </row>
        <row r="7929">
          <cell r="A7929" t="str">
            <v>SHT0014852</v>
          </cell>
          <cell r="B7929">
            <v>220</v>
          </cell>
          <cell r="C7929" t="str">
            <v>副驾高配靠背调节手柄移印</v>
          </cell>
        </row>
        <row r="7930">
          <cell r="A7930" t="str">
            <v>SHT0014853</v>
          </cell>
          <cell r="B7930">
            <v>210</v>
          </cell>
          <cell r="C7930" t="str">
            <v>副驾标配靠背调节手柄移印</v>
          </cell>
        </row>
        <row r="7931">
          <cell r="A7931" t="str">
            <v>SHT0014853</v>
          </cell>
          <cell r="B7931">
            <v>220</v>
          </cell>
          <cell r="C7931" t="str">
            <v>副驾标配靠背调节手柄移印</v>
          </cell>
        </row>
        <row r="7932">
          <cell r="A7932" t="str">
            <v>SHT0014861</v>
          </cell>
          <cell r="B7932">
            <v>230</v>
          </cell>
          <cell r="C7932" t="str">
            <v>左罩壳固定钣金总成</v>
          </cell>
        </row>
        <row r="7933">
          <cell r="A7933" t="str">
            <v>SHT0014864</v>
          </cell>
          <cell r="B7933">
            <v>220</v>
          </cell>
          <cell r="C7933" t="str">
            <v>靠背风扇保护壳分总成</v>
          </cell>
        </row>
        <row r="7934">
          <cell r="A7934" t="str">
            <v>SHT0014871</v>
          </cell>
          <cell r="B7934">
            <v>230</v>
          </cell>
          <cell r="C7934" t="str">
            <v>左扶手支架焊接总成</v>
          </cell>
        </row>
        <row r="7935">
          <cell r="A7935" t="str">
            <v>SHT0014872</v>
          </cell>
          <cell r="B7935">
            <v>230</v>
          </cell>
          <cell r="C7935" t="str">
            <v>右扶手支架焊接总成</v>
          </cell>
        </row>
        <row r="7936">
          <cell r="A7936" t="str">
            <v>SHT0014874</v>
          </cell>
          <cell r="B7936">
            <v>230</v>
          </cell>
          <cell r="C7936" t="str">
            <v>左罩壳固定钣金总成电泳</v>
          </cell>
        </row>
        <row r="7937">
          <cell r="A7937" t="str">
            <v>SHT0014876</v>
          </cell>
          <cell r="B7937">
            <v>220</v>
          </cell>
          <cell r="C7937" t="str">
            <v>左扶手支架总成电泳</v>
          </cell>
        </row>
        <row r="7938">
          <cell r="A7938" t="str">
            <v>SHT0014876</v>
          </cell>
          <cell r="B7938">
            <v>230</v>
          </cell>
          <cell r="C7938" t="str">
            <v>左扶手支架总成电泳</v>
          </cell>
        </row>
        <row r="7939">
          <cell r="A7939" t="str">
            <v>SHT0014877</v>
          </cell>
          <cell r="B7939">
            <v>220</v>
          </cell>
          <cell r="C7939" t="str">
            <v>右扶手支架总成电泳</v>
          </cell>
        </row>
        <row r="7940">
          <cell r="A7940" t="str">
            <v>SHT0014877</v>
          </cell>
          <cell r="B7940">
            <v>230</v>
          </cell>
          <cell r="C7940" t="str">
            <v>右扶手支架总成电泳</v>
          </cell>
        </row>
        <row r="7941">
          <cell r="A7941" t="str">
            <v>SHT0014878</v>
          </cell>
          <cell r="B7941">
            <v>230</v>
          </cell>
          <cell r="C7941" t="str">
            <v>减震器下框焊接总成</v>
          </cell>
        </row>
        <row r="7942">
          <cell r="A7942" t="str">
            <v>SHT0014879</v>
          </cell>
          <cell r="B7942">
            <v>230</v>
          </cell>
          <cell r="C7942" t="str">
            <v>减震器下框电泳总成</v>
          </cell>
        </row>
        <row r="7943">
          <cell r="A7943" t="str">
            <v>SHT0014880</v>
          </cell>
          <cell r="B7943">
            <v>220</v>
          </cell>
          <cell r="C7943" t="str">
            <v>成都王牌V5下卧铺</v>
          </cell>
        </row>
        <row r="7944">
          <cell r="A7944" t="str">
            <v>SHT0014884</v>
          </cell>
          <cell r="B7944">
            <v>230</v>
          </cell>
          <cell r="C7944" t="str">
            <v>升降器连接异形螺母</v>
          </cell>
        </row>
        <row r="7945">
          <cell r="A7945" t="str">
            <v>SHT0014930</v>
          </cell>
          <cell r="B7945">
            <v>220</v>
          </cell>
          <cell r="C7945" t="str">
            <v>防尘罩</v>
          </cell>
        </row>
        <row r="7946">
          <cell r="A7946" t="str">
            <v>SHT0014931</v>
          </cell>
          <cell r="B7946">
            <v>220</v>
          </cell>
          <cell r="C7946" t="str">
            <v>定位弹片</v>
          </cell>
        </row>
        <row r="7947">
          <cell r="A7947" t="str">
            <v>SHT0014932</v>
          </cell>
          <cell r="B7947">
            <v>230</v>
          </cell>
          <cell r="C7947" t="str">
            <v>仰角小齿板固定螺栓</v>
          </cell>
        </row>
        <row r="7948">
          <cell r="A7948" t="str">
            <v>SHT0014933</v>
          </cell>
          <cell r="B7948">
            <v>220</v>
          </cell>
          <cell r="C7948" t="str">
            <v>左座椅总成工程车无忧换挡</v>
          </cell>
        </row>
        <row r="7949">
          <cell r="A7949" t="str">
            <v>SHT0014934</v>
          </cell>
          <cell r="B7949">
            <v>220</v>
          </cell>
          <cell r="C7949" t="str">
            <v>左座椅总成公路车无忧换挡</v>
          </cell>
        </row>
        <row r="7950">
          <cell r="A7950" t="str">
            <v>SHT0014935</v>
          </cell>
          <cell r="B7950">
            <v>220</v>
          </cell>
          <cell r="C7950" t="str">
            <v>左座椅总成豪华版无忧换挡</v>
          </cell>
        </row>
        <row r="7951">
          <cell r="A7951" t="str">
            <v>SHT0014936</v>
          </cell>
          <cell r="B7951">
            <v>220</v>
          </cell>
          <cell r="C7951" t="str">
            <v>左座椅总成工程车无忧换挡</v>
          </cell>
        </row>
        <row r="7952">
          <cell r="A7952" t="str">
            <v>SHT0014937</v>
          </cell>
          <cell r="B7952">
            <v>220</v>
          </cell>
          <cell r="C7952" t="str">
            <v>左座椅总成公路车无忧换挡</v>
          </cell>
        </row>
        <row r="7953">
          <cell r="A7953" t="str">
            <v>SHT0014938</v>
          </cell>
          <cell r="B7953">
            <v>220</v>
          </cell>
          <cell r="C7953" t="str">
            <v>左座椅总成豪华版无忧换挡</v>
          </cell>
        </row>
        <row r="7954">
          <cell r="A7954" t="str">
            <v>SHT0014939</v>
          </cell>
          <cell r="B7954">
            <v>230</v>
          </cell>
          <cell r="C7954" t="str">
            <v>靠背骨架焊接总成电泳</v>
          </cell>
        </row>
        <row r="7955">
          <cell r="A7955" t="str">
            <v>SHT0014940</v>
          </cell>
          <cell r="B7955">
            <v>230</v>
          </cell>
          <cell r="C7955" t="str">
            <v>靠背骨架焊接总成</v>
          </cell>
        </row>
        <row r="7956">
          <cell r="A7956" t="str">
            <v>SHT0014941</v>
          </cell>
          <cell r="B7956">
            <v>220</v>
          </cell>
          <cell r="C7956" t="str">
            <v>主驾高配安全带总成</v>
          </cell>
        </row>
        <row r="7957">
          <cell r="A7957" t="str">
            <v>SHT0014943</v>
          </cell>
          <cell r="B7957">
            <v>220</v>
          </cell>
          <cell r="C7957" t="str">
            <v>座垫前部罩壳</v>
          </cell>
        </row>
        <row r="7958">
          <cell r="A7958" t="str">
            <v>SHT0014946</v>
          </cell>
          <cell r="B7958">
            <v>220</v>
          </cell>
          <cell r="C7958" t="str">
            <v>靠背泡棉总成</v>
          </cell>
        </row>
        <row r="7959">
          <cell r="A7959" t="str">
            <v>SHT0014947</v>
          </cell>
          <cell r="B7959">
            <v>220</v>
          </cell>
          <cell r="C7959" t="str">
            <v>靠背泡棉总成</v>
          </cell>
        </row>
        <row r="7960">
          <cell r="A7960" t="str">
            <v>SHT0014948</v>
          </cell>
          <cell r="B7960">
            <v>220</v>
          </cell>
          <cell r="C7960" t="str">
            <v>驾驶员座椅总成</v>
          </cell>
        </row>
        <row r="7961">
          <cell r="A7961" t="str">
            <v>SHT0014949</v>
          </cell>
          <cell r="B7961">
            <v>220</v>
          </cell>
          <cell r="C7961" t="str">
            <v>驾驶员座椅总成</v>
          </cell>
        </row>
        <row r="7962">
          <cell r="A7962" t="str">
            <v>SHT0014950</v>
          </cell>
          <cell r="B7962">
            <v>220</v>
          </cell>
          <cell r="C7962" t="str">
            <v>驾驶员靠背总成</v>
          </cell>
        </row>
        <row r="7963">
          <cell r="A7963" t="str">
            <v>SHT0014951</v>
          </cell>
          <cell r="B7963">
            <v>220</v>
          </cell>
          <cell r="C7963" t="str">
            <v>驾驶员靠背总成</v>
          </cell>
        </row>
        <row r="7964">
          <cell r="A7964" t="str">
            <v>SHT0014952</v>
          </cell>
          <cell r="B7964">
            <v>220</v>
          </cell>
          <cell r="C7964" t="str">
            <v>驾驶员靠背面套总成</v>
          </cell>
        </row>
        <row r="7965">
          <cell r="A7965" t="str">
            <v>SHT0014953</v>
          </cell>
          <cell r="B7965">
            <v>220</v>
          </cell>
          <cell r="C7965" t="str">
            <v>座椅坐垫总成</v>
          </cell>
        </row>
        <row r="7966">
          <cell r="A7966" t="str">
            <v>SHT0014954</v>
          </cell>
          <cell r="B7966">
            <v>220</v>
          </cell>
          <cell r="C7966" t="str">
            <v>座椅座垫总成</v>
          </cell>
        </row>
        <row r="7967">
          <cell r="A7967" t="str">
            <v>SHT0014955</v>
          </cell>
          <cell r="B7967">
            <v>220</v>
          </cell>
          <cell r="C7967" t="str">
            <v>坐垫面套总成</v>
          </cell>
        </row>
        <row r="7968">
          <cell r="A7968" t="str">
            <v>SHT0014956</v>
          </cell>
          <cell r="B7968">
            <v>220</v>
          </cell>
          <cell r="C7968" t="str">
            <v>副驾驶员座椅总成</v>
          </cell>
        </row>
        <row r="7969">
          <cell r="A7969" t="str">
            <v>SHT0014957</v>
          </cell>
          <cell r="B7969">
            <v>220</v>
          </cell>
          <cell r="C7969" t="str">
            <v>座椅靠背总成</v>
          </cell>
        </row>
        <row r="7970">
          <cell r="A7970" t="str">
            <v>SHT0014958</v>
          </cell>
          <cell r="B7970">
            <v>220</v>
          </cell>
          <cell r="C7970" t="str">
            <v>靠背护面总成</v>
          </cell>
        </row>
        <row r="7971">
          <cell r="A7971" t="str">
            <v>SHT0014959</v>
          </cell>
          <cell r="B7971">
            <v>220</v>
          </cell>
          <cell r="C7971" t="str">
            <v>座椅座垫总成</v>
          </cell>
        </row>
        <row r="7972">
          <cell r="A7972" t="str">
            <v>SHT0014960</v>
          </cell>
          <cell r="B7972">
            <v>220</v>
          </cell>
          <cell r="C7972" t="str">
            <v>座垫护面总成</v>
          </cell>
        </row>
        <row r="7973">
          <cell r="A7973" t="str">
            <v>SHT0014961</v>
          </cell>
          <cell r="B7973">
            <v>230</v>
          </cell>
          <cell r="C7973" t="str">
            <v>左侧挡片</v>
          </cell>
        </row>
        <row r="7974">
          <cell r="A7974" t="str">
            <v>SHT0014962</v>
          </cell>
          <cell r="B7974">
            <v>230</v>
          </cell>
          <cell r="C7974" t="str">
            <v>右侧挡片</v>
          </cell>
        </row>
        <row r="7975">
          <cell r="A7975" t="str">
            <v>SHT0014963</v>
          </cell>
          <cell r="B7975">
            <v>220</v>
          </cell>
          <cell r="C7975" t="str">
            <v>副驾靠背防尘罩</v>
          </cell>
        </row>
        <row r="7976">
          <cell r="A7976" t="str">
            <v>SHT0014967</v>
          </cell>
          <cell r="B7976">
            <v>230</v>
          </cell>
          <cell r="C7976" t="str">
            <v>横支撑钢丝</v>
          </cell>
        </row>
        <row r="7977">
          <cell r="A7977" t="str">
            <v>SHT0014968</v>
          </cell>
          <cell r="B7977">
            <v>230</v>
          </cell>
          <cell r="C7977" t="str">
            <v>左侧翼支撑钢丝</v>
          </cell>
        </row>
        <row r="7978">
          <cell r="A7978" t="str">
            <v>SHT0014969</v>
          </cell>
          <cell r="B7978">
            <v>230</v>
          </cell>
          <cell r="C7978" t="str">
            <v>右侧翼支撑钢丝</v>
          </cell>
        </row>
        <row r="7979">
          <cell r="A7979" t="str">
            <v>SHT0014970</v>
          </cell>
          <cell r="B7979">
            <v>230</v>
          </cell>
          <cell r="C7979" t="str">
            <v>泡沫扣片钢丝</v>
          </cell>
        </row>
        <row r="7980">
          <cell r="A7980" t="str">
            <v>SHT0014972</v>
          </cell>
          <cell r="B7980">
            <v>230</v>
          </cell>
          <cell r="C7980" t="str">
            <v>高度支撑钢丝</v>
          </cell>
        </row>
        <row r="7981">
          <cell r="A7981" t="str">
            <v>SHT0014973</v>
          </cell>
          <cell r="B7981">
            <v>230</v>
          </cell>
          <cell r="C7981" t="str">
            <v>泡沫前端撑型钢丝</v>
          </cell>
        </row>
        <row r="7982">
          <cell r="A7982" t="str">
            <v>SHT0014974</v>
          </cell>
          <cell r="B7982">
            <v>230</v>
          </cell>
          <cell r="C7982" t="str">
            <v>泡沫后扣片钢丝</v>
          </cell>
        </row>
        <row r="7983">
          <cell r="A7983" t="str">
            <v>SHT0014976</v>
          </cell>
          <cell r="B7983">
            <v>220</v>
          </cell>
          <cell r="C7983" t="str">
            <v>EVA单面胶</v>
          </cell>
        </row>
        <row r="7984">
          <cell r="A7984" t="str">
            <v>SHT0014990</v>
          </cell>
          <cell r="B7984">
            <v>230</v>
          </cell>
          <cell r="C7984" t="str">
            <v>背胶毛毡15*15</v>
          </cell>
        </row>
        <row r="7985">
          <cell r="A7985" t="str">
            <v>SHT0014992</v>
          </cell>
          <cell r="B7985">
            <v>230</v>
          </cell>
          <cell r="C7985" t="str">
            <v>底座模块化总成</v>
          </cell>
        </row>
        <row r="7986">
          <cell r="A7986" t="str">
            <v>SHT0014998</v>
          </cell>
          <cell r="B7986">
            <v>220</v>
          </cell>
          <cell r="C7986" t="str">
            <v>驾驶员靠背护面总成</v>
          </cell>
        </row>
        <row r="7987">
          <cell r="A7987" t="str">
            <v>SHT0015000</v>
          </cell>
          <cell r="B7987">
            <v>230</v>
          </cell>
          <cell r="C7987" t="str">
            <v>左侧挡片电泳</v>
          </cell>
        </row>
        <row r="7988">
          <cell r="A7988" t="str">
            <v>SHT0015001</v>
          </cell>
          <cell r="B7988">
            <v>230</v>
          </cell>
          <cell r="C7988" t="str">
            <v>右侧挡片电泳</v>
          </cell>
        </row>
        <row r="7989">
          <cell r="A7989" t="str">
            <v>SHT0015002</v>
          </cell>
          <cell r="B7989">
            <v>230</v>
          </cell>
          <cell r="C7989" t="str">
            <v>悬浮阀总成</v>
          </cell>
        </row>
        <row r="7990">
          <cell r="A7990" t="str">
            <v>SHT0015007</v>
          </cell>
          <cell r="B7990">
            <v>230</v>
          </cell>
          <cell r="C7990" t="str">
            <v>靠背支撑钢丝</v>
          </cell>
        </row>
        <row r="7991">
          <cell r="A7991" t="str">
            <v>SHT0015010</v>
          </cell>
          <cell r="B7991">
            <v>230</v>
          </cell>
          <cell r="C7991" t="str">
            <v>驾驶员靠背焊接总成</v>
          </cell>
        </row>
        <row r="7992">
          <cell r="A7992" t="str">
            <v>SHT0015011</v>
          </cell>
          <cell r="B7992">
            <v>230</v>
          </cell>
          <cell r="C7992" t="str">
            <v>气管支架电泳</v>
          </cell>
        </row>
        <row r="7993">
          <cell r="A7993" t="str">
            <v>SHT0015012</v>
          </cell>
          <cell r="B7993">
            <v>220</v>
          </cell>
          <cell r="C7993" t="str">
            <v>右扶手总成</v>
          </cell>
        </row>
        <row r="7994">
          <cell r="A7994" t="str">
            <v>SHT0015013</v>
          </cell>
          <cell r="B7994">
            <v>230</v>
          </cell>
          <cell r="C7994" t="str">
            <v>底座模块化总成</v>
          </cell>
        </row>
        <row r="7995">
          <cell r="A7995" t="str">
            <v>SHT0015014</v>
          </cell>
          <cell r="B7995">
            <v>230</v>
          </cell>
          <cell r="C7995" t="str">
            <v>调高机构支架电泳</v>
          </cell>
        </row>
        <row r="7996">
          <cell r="A7996" t="str">
            <v>SHT0015016</v>
          </cell>
          <cell r="B7996">
            <v>220</v>
          </cell>
          <cell r="C7996" t="str">
            <v>主驾驶靠背四气袋腰托总成</v>
          </cell>
        </row>
        <row r="7997">
          <cell r="A7997" t="str">
            <v>SHT0015017</v>
          </cell>
          <cell r="B7997">
            <v>220</v>
          </cell>
          <cell r="C7997" t="str">
            <v>PU防护管</v>
          </cell>
        </row>
        <row r="7998">
          <cell r="A7998" t="str">
            <v>SHT0015047</v>
          </cell>
          <cell r="B7998">
            <v>220</v>
          </cell>
          <cell r="C7998" t="str">
            <v>升降调节开关总成</v>
          </cell>
        </row>
        <row r="7999">
          <cell r="A7999" t="str">
            <v>SHT0015048</v>
          </cell>
          <cell r="B7999">
            <v>220</v>
          </cell>
          <cell r="C7999" t="str">
            <v>靠背泡沫总成</v>
          </cell>
        </row>
        <row r="8000">
          <cell r="A8000" t="str">
            <v>SHT0015050</v>
          </cell>
          <cell r="B8000">
            <v>220</v>
          </cell>
          <cell r="C8000" t="str">
            <v>线束护套防护棉</v>
          </cell>
        </row>
        <row r="8001">
          <cell r="A8001" t="str">
            <v>SHT0015072</v>
          </cell>
          <cell r="B8001">
            <v>220</v>
          </cell>
          <cell r="C8001" t="str">
            <v>副驾手柄铜套</v>
          </cell>
        </row>
        <row r="8002">
          <cell r="A8002" t="str">
            <v>SHT0015073</v>
          </cell>
          <cell r="B8002">
            <v>220</v>
          </cell>
          <cell r="C8002" t="str">
            <v>座垫泡沫总成</v>
          </cell>
        </row>
        <row r="8003">
          <cell r="A8003" t="str">
            <v>SHT0015074</v>
          </cell>
          <cell r="B8003">
            <v>220</v>
          </cell>
          <cell r="C8003" t="str">
            <v>M3000座垫无纺布</v>
          </cell>
        </row>
        <row r="8004">
          <cell r="A8004" t="str">
            <v>SHT0015083</v>
          </cell>
          <cell r="B8004">
            <v>230</v>
          </cell>
          <cell r="C8004" t="str">
            <v>低配底座模块化总成</v>
          </cell>
        </row>
        <row r="8005">
          <cell r="A8005" t="str">
            <v>SHT0015089</v>
          </cell>
          <cell r="B8005">
            <v>230</v>
          </cell>
          <cell r="C8005" t="str">
            <v>VDC阀气路总成</v>
          </cell>
        </row>
        <row r="8006">
          <cell r="A8006" t="str">
            <v>SHT0015090</v>
          </cell>
          <cell r="B8006">
            <v>230</v>
          </cell>
          <cell r="C8006" t="str">
            <v>悬浮气路总成</v>
          </cell>
        </row>
        <row r="8007">
          <cell r="A8007" t="str">
            <v>SHT0015093</v>
          </cell>
          <cell r="B8007">
            <v>230</v>
          </cell>
          <cell r="C8007" t="str">
            <v>下框后横梁组件</v>
          </cell>
        </row>
        <row r="8008">
          <cell r="A8008" t="str">
            <v>SHT0015094</v>
          </cell>
          <cell r="B8008">
            <v>230</v>
          </cell>
          <cell r="C8008" t="str">
            <v>下框后横梁组件电泳</v>
          </cell>
        </row>
        <row r="8009">
          <cell r="A8009" t="str">
            <v>SHT0015095</v>
          </cell>
          <cell r="B8009">
            <v>220</v>
          </cell>
          <cell r="C8009" t="str">
            <v>靠背泡沫总成</v>
          </cell>
        </row>
        <row r="8010">
          <cell r="A8010" t="str">
            <v>SHT0015096</v>
          </cell>
          <cell r="B8010">
            <v>220</v>
          </cell>
          <cell r="C8010" t="str">
            <v>靠背泡沫总成</v>
          </cell>
        </row>
        <row r="8011">
          <cell r="A8011" t="str">
            <v>SHT0015097</v>
          </cell>
          <cell r="B8011">
            <v>220</v>
          </cell>
          <cell r="C8011" t="str">
            <v>升降调节机构总成</v>
          </cell>
        </row>
        <row r="8012">
          <cell r="A8012" t="str">
            <v>SHT0015098</v>
          </cell>
          <cell r="B8012">
            <v>220</v>
          </cell>
          <cell r="C8012" t="str">
            <v>升降调节机构总成</v>
          </cell>
        </row>
        <row r="8013">
          <cell r="A8013" t="str">
            <v>SHT0015109</v>
          </cell>
          <cell r="B8013">
            <v>220</v>
          </cell>
          <cell r="C8013" t="str">
            <v>下卧铺总成</v>
          </cell>
        </row>
        <row r="8014">
          <cell r="A8014" t="str">
            <v>SHT0015110</v>
          </cell>
          <cell r="B8014">
            <v>220</v>
          </cell>
          <cell r="C8014" t="str">
            <v>下卧铺护面总成</v>
          </cell>
        </row>
        <row r="8015">
          <cell r="A8015" t="str">
            <v>SHT0015111</v>
          </cell>
          <cell r="B8015">
            <v>220</v>
          </cell>
          <cell r="C8015" t="str">
            <v>软垫总成</v>
          </cell>
        </row>
        <row r="8016">
          <cell r="A8016" t="str">
            <v>SHT0015112</v>
          </cell>
          <cell r="B8016">
            <v>230</v>
          </cell>
          <cell r="C8016" t="str">
            <v>气动转盘总成</v>
          </cell>
        </row>
        <row r="8017">
          <cell r="A8017" t="str">
            <v>SHT0015113</v>
          </cell>
          <cell r="B8017">
            <v>230</v>
          </cell>
          <cell r="C8017" t="str">
            <v>电动转盘总成</v>
          </cell>
        </row>
        <row r="8018">
          <cell r="A8018" t="str">
            <v>SHT0015114</v>
          </cell>
          <cell r="B8018">
            <v>230</v>
          </cell>
          <cell r="C8018" t="str">
            <v>转盘下板螺接总成</v>
          </cell>
        </row>
        <row r="8019">
          <cell r="A8019" t="str">
            <v>SHT0015115</v>
          </cell>
          <cell r="B8019">
            <v>210</v>
          </cell>
          <cell r="C8019" t="str">
            <v>转盘后防刮擦塑料件</v>
          </cell>
        </row>
        <row r="8020">
          <cell r="A8020" t="str">
            <v>SHT0015115</v>
          </cell>
          <cell r="B8020">
            <v>230</v>
          </cell>
          <cell r="C8020" t="str">
            <v>转盘后防刮擦塑料件</v>
          </cell>
        </row>
        <row r="8021">
          <cell r="A8021" t="str">
            <v>SHT0015116</v>
          </cell>
          <cell r="B8021">
            <v>210</v>
          </cell>
          <cell r="C8021" t="str">
            <v>转盘前防刮擦塑料件</v>
          </cell>
        </row>
        <row r="8022">
          <cell r="A8022" t="str">
            <v>SHT0015116</v>
          </cell>
          <cell r="B8022">
            <v>230</v>
          </cell>
          <cell r="C8022" t="str">
            <v>转盘前防刮擦塑料件</v>
          </cell>
        </row>
        <row r="8023">
          <cell r="A8023" t="str">
            <v>SHT0015117</v>
          </cell>
          <cell r="B8023">
            <v>230</v>
          </cell>
          <cell r="C8023" t="str">
            <v>转盘下板加强钣金</v>
          </cell>
        </row>
        <row r="8024">
          <cell r="A8024" t="str">
            <v>SHT0015118</v>
          </cell>
          <cell r="B8024">
            <v>230</v>
          </cell>
          <cell r="C8024" t="str">
            <v>转盘下盖板</v>
          </cell>
        </row>
        <row r="8025">
          <cell r="A8025" t="str">
            <v>SHT0015119</v>
          </cell>
          <cell r="B8025">
            <v>230</v>
          </cell>
          <cell r="C8025" t="str">
            <v>限位块</v>
          </cell>
        </row>
        <row r="8026">
          <cell r="A8026" t="str">
            <v>SHT0015122</v>
          </cell>
          <cell r="B8026">
            <v>230</v>
          </cell>
          <cell r="C8026" t="str">
            <v>气动齿板</v>
          </cell>
        </row>
        <row r="8027">
          <cell r="A8027" t="str">
            <v>SHT0015123</v>
          </cell>
          <cell r="B8027">
            <v>230</v>
          </cell>
          <cell r="C8027" t="str">
            <v>电动齿板</v>
          </cell>
        </row>
        <row r="8028">
          <cell r="A8028" t="str">
            <v>SHT0015125</v>
          </cell>
          <cell r="B8028">
            <v>210</v>
          </cell>
          <cell r="C8028" t="str">
            <v>转盘下滑芯塑料件</v>
          </cell>
        </row>
        <row r="8029">
          <cell r="A8029" t="str">
            <v>SHT0015125</v>
          </cell>
          <cell r="B8029">
            <v>230</v>
          </cell>
          <cell r="C8029" t="str">
            <v>转盘下滑芯塑料件</v>
          </cell>
        </row>
        <row r="8030">
          <cell r="A8030" t="str">
            <v>SHT0015126</v>
          </cell>
          <cell r="B8030">
            <v>230</v>
          </cell>
          <cell r="C8030" t="str">
            <v>滚珠</v>
          </cell>
        </row>
        <row r="8031">
          <cell r="A8031" t="str">
            <v>SHT0015127</v>
          </cell>
          <cell r="B8031">
            <v>230</v>
          </cell>
          <cell r="C8031" t="str">
            <v>异形台阶螺栓</v>
          </cell>
        </row>
        <row r="8032">
          <cell r="A8032" t="str">
            <v>SHT0015128</v>
          </cell>
          <cell r="B8032">
            <v>230</v>
          </cell>
          <cell r="C8032" t="str">
            <v>气动转盘上板螺接总成</v>
          </cell>
        </row>
        <row r="8033">
          <cell r="A8033" t="str">
            <v>SHT0015129</v>
          </cell>
          <cell r="B8033">
            <v>230</v>
          </cell>
          <cell r="C8033" t="str">
            <v>电动转盘上板螺接总成</v>
          </cell>
        </row>
        <row r="8034">
          <cell r="A8034" t="str">
            <v>SHT0015130</v>
          </cell>
          <cell r="B8034">
            <v>230</v>
          </cell>
          <cell r="C8034" t="str">
            <v>气动转盘上板加强钣金焊接</v>
          </cell>
        </row>
        <row r="8035">
          <cell r="A8035" t="str">
            <v>SHT0015131</v>
          </cell>
          <cell r="B8035">
            <v>230</v>
          </cell>
          <cell r="C8035" t="str">
            <v>转盘上加强钣金</v>
          </cell>
        </row>
        <row r="8036">
          <cell r="A8036" t="str">
            <v>SHT0015132</v>
          </cell>
          <cell r="B8036">
            <v>230</v>
          </cell>
          <cell r="C8036" t="str">
            <v>气动转盘解锁安装钣金</v>
          </cell>
        </row>
        <row r="8037">
          <cell r="A8037" t="str">
            <v>SHT0015133</v>
          </cell>
          <cell r="B8037">
            <v>230</v>
          </cell>
          <cell r="C8037" t="str">
            <v>塑料件安装支架</v>
          </cell>
        </row>
        <row r="8038">
          <cell r="A8038" t="str">
            <v>SHT0015134</v>
          </cell>
          <cell r="B8038">
            <v>230</v>
          </cell>
          <cell r="C8038" t="str">
            <v>电动转盘上板加强钣金焊接</v>
          </cell>
        </row>
        <row r="8039">
          <cell r="A8039" t="str">
            <v>SHT0015135</v>
          </cell>
          <cell r="B8039">
            <v>230</v>
          </cell>
          <cell r="C8039" t="str">
            <v>气动转盘解锁钣金</v>
          </cell>
        </row>
        <row r="8040">
          <cell r="A8040" t="str">
            <v>SHT0015136</v>
          </cell>
          <cell r="B8040">
            <v>230</v>
          </cell>
          <cell r="C8040" t="str">
            <v>扭力弹簧</v>
          </cell>
        </row>
        <row r="8041">
          <cell r="A8041" t="str">
            <v>SHT0015137</v>
          </cell>
          <cell r="B8041">
            <v>230</v>
          </cell>
          <cell r="C8041" t="str">
            <v>轴套</v>
          </cell>
        </row>
        <row r="8042">
          <cell r="A8042" t="str">
            <v>SHT0015138</v>
          </cell>
          <cell r="B8042">
            <v>230</v>
          </cell>
          <cell r="C8042" t="str">
            <v>解锁钣金安装螺栓</v>
          </cell>
        </row>
        <row r="8043">
          <cell r="A8043" t="str">
            <v>SHT0015140</v>
          </cell>
          <cell r="B8043">
            <v>210</v>
          </cell>
          <cell r="C8043" t="str">
            <v>转盘上滑芯塑料件</v>
          </cell>
        </row>
        <row r="8044">
          <cell r="A8044" t="str">
            <v>SHT0015140</v>
          </cell>
          <cell r="B8044">
            <v>230</v>
          </cell>
          <cell r="C8044" t="str">
            <v>转盘上滑芯塑料件</v>
          </cell>
        </row>
        <row r="8045">
          <cell r="A8045" t="str">
            <v>SHT0015141</v>
          </cell>
          <cell r="B8045">
            <v>230</v>
          </cell>
          <cell r="C8045" t="str">
            <v>滑芯安装钣金</v>
          </cell>
        </row>
        <row r="8046">
          <cell r="A8046" t="str">
            <v>SHT0015143</v>
          </cell>
          <cell r="B8046">
            <v>230</v>
          </cell>
          <cell r="C8046" t="str">
            <v>上盖板钣金</v>
          </cell>
        </row>
        <row r="8047">
          <cell r="A8047" t="str">
            <v>SHT0015144</v>
          </cell>
          <cell r="B8047">
            <v>230</v>
          </cell>
          <cell r="C8047" t="str">
            <v>电机总成</v>
          </cell>
        </row>
        <row r="8048">
          <cell r="A8048" t="str">
            <v>SHT0015145</v>
          </cell>
          <cell r="B8048">
            <v>230</v>
          </cell>
          <cell r="C8048" t="str">
            <v>座框前横梁钢丝</v>
          </cell>
        </row>
        <row r="8049">
          <cell r="A8049" t="str">
            <v>SHT0015146</v>
          </cell>
          <cell r="B8049">
            <v>230</v>
          </cell>
          <cell r="C8049" t="str">
            <v>转盘解锁气缸总成</v>
          </cell>
        </row>
        <row r="8050">
          <cell r="A8050" t="str">
            <v>SHT0015156</v>
          </cell>
          <cell r="B8050">
            <v>230</v>
          </cell>
          <cell r="C8050" t="str">
            <v>底座模块化总成</v>
          </cell>
        </row>
        <row r="8051">
          <cell r="A8051" t="str">
            <v>SHT0015161</v>
          </cell>
          <cell r="B8051">
            <v>230</v>
          </cell>
          <cell r="C8051" t="str">
            <v>副驾底支架左连接板</v>
          </cell>
        </row>
        <row r="8052">
          <cell r="A8052" t="str">
            <v>SHT0015162</v>
          </cell>
          <cell r="B8052">
            <v>230</v>
          </cell>
          <cell r="C8052" t="str">
            <v>副驾底支架右连接板</v>
          </cell>
        </row>
        <row r="8053">
          <cell r="A8053" t="str">
            <v>SHT0015163</v>
          </cell>
          <cell r="B8053">
            <v>220</v>
          </cell>
          <cell r="C8053" t="str">
            <v>副驾驶底支架电泳总成</v>
          </cell>
        </row>
        <row r="8054">
          <cell r="A8054" t="str">
            <v>SHT0015163</v>
          </cell>
          <cell r="B8054">
            <v>230</v>
          </cell>
          <cell r="C8054" t="str">
            <v>副驾驶底支架电泳总成</v>
          </cell>
        </row>
        <row r="8055">
          <cell r="A8055" t="str">
            <v>SHT0015331</v>
          </cell>
          <cell r="B8055">
            <v>220</v>
          </cell>
          <cell r="C8055" t="str">
            <v>左侧翼无纺布</v>
          </cell>
        </row>
        <row r="8056">
          <cell r="A8056" t="str">
            <v>SHT0015355</v>
          </cell>
          <cell r="B8056">
            <v>230</v>
          </cell>
          <cell r="C8056" t="str">
            <v>减震器下框焊接总成</v>
          </cell>
        </row>
        <row r="8057">
          <cell r="A8057" t="str">
            <v>SHT0015356</v>
          </cell>
          <cell r="B8057">
            <v>230</v>
          </cell>
          <cell r="C8057" t="str">
            <v>减震器下框焊接总成电泳</v>
          </cell>
        </row>
        <row r="8058">
          <cell r="A8058" t="str">
            <v>SHT0015359</v>
          </cell>
          <cell r="B8058">
            <v>230</v>
          </cell>
          <cell r="C8058" t="str">
            <v>转盘下板加强钣金电泳</v>
          </cell>
        </row>
        <row r="8059">
          <cell r="A8059" t="str">
            <v>SHT0015360</v>
          </cell>
          <cell r="B8059">
            <v>230</v>
          </cell>
          <cell r="C8059" t="str">
            <v>转盘下盖板电泳</v>
          </cell>
        </row>
        <row r="8060">
          <cell r="A8060" t="str">
            <v>SHT0015361</v>
          </cell>
          <cell r="B8060">
            <v>230</v>
          </cell>
          <cell r="C8060" t="str">
            <v>气动齿板电泳</v>
          </cell>
        </row>
        <row r="8061">
          <cell r="A8061" t="str">
            <v>SHT0015362</v>
          </cell>
          <cell r="B8061">
            <v>230</v>
          </cell>
          <cell r="C8061" t="str">
            <v>电动齿板电泳</v>
          </cell>
        </row>
        <row r="8062">
          <cell r="A8062" t="str">
            <v>SHT0015363</v>
          </cell>
          <cell r="B8062">
            <v>230</v>
          </cell>
          <cell r="C8062" t="str">
            <v>气动转盘上板加强钣金电泳</v>
          </cell>
        </row>
        <row r="8063">
          <cell r="A8063" t="str">
            <v>SHT0015364</v>
          </cell>
          <cell r="B8063">
            <v>230</v>
          </cell>
          <cell r="C8063" t="str">
            <v>电动转盘上板加强钣金电泳</v>
          </cell>
        </row>
        <row r="8064">
          <cell r="A8064" t="str">
            <v>SHT0015365</v>
          </cell>
          <cell r="B8064">
            <v>230</v>
          </cell>
          <cell r="C8064" t="str">
            <v>气动转盘解锁钣金电泳</v>
          </cell>
        </row>
        <row r="8065">
          <cell r="A8065" t="str">
            <v>SHT0015366</v>
          </cell>
          <cell r="B8065">
            <v>230</v>
          </cell>
          <cell r="C8065" t="str">
            <v>滑芯安装钣金电泳</v>
          </cell>
        </row>
        <row r="8066">
          <cell r="A8066" t="str">
            <v>SHT0015367</v>
          </cell>
          <cell r="B8066">
            <v>230</v>
          </cell>
          <cell r="C8066" t="str">
            <v>上盖板钣金电泳</v>
          </cell>
        </row>
        <row r="8067">
          <cell r="A8067" t="str">
            <v>SHT0015382</v>
          </cell>
          <cell r="B8067">
            <v>220</v>
          </cell>
          <cell r="C8067" t="str">
            <v>驾驶员座椅总成</v>
          </cell>
        </row>
        <row r="8068">
          <cell r="A8068" t="str">
            <v>SHT0015383</v>
          </cell>
          <cell r="B8068">
            <v>220</v>
          </cell>
          <cell r="C8068" t="str">
            <v>驾驶员靠背总成</v>
          </cell>
        </row>
        <row r="8069">
          <cell r="A8069" t="str">
            <v>SHT0015384</v>
          </cell>
          <cell r="B8069">
            <v>220</v>
          </cell>
          <cell r="C8069" t="str">
            <v>驾驶员靠背面套</v>
          </cell>
        </row>
        <row r="8070">
          <cell r="A8070" t="str">
            <v>SHT0015385</v>
          </cell>
          <cell r="B8070">
            <v>220</v>
          </cell>
          <cell r="C8070" t="str">
            <v>驾驶员坐垫总成</v>
          </cell>
        </row>
        <row r="8071">
          <cell r="A8071" t="str">
            <v>SHT0015386</v>
          </cell>
          <cell r="B8071">
            <v>220</v>
          </cell>
          <cell r="C8071" t="str">
            <v>驾驶员坐垫面套</v>
          </cell>
        </row>
        <row r="8072">
          <cell r="A8072" t="str">
            <v>SHT0015387</v>
          </cell>
          <cell r="B8072">
            <v>220</v>
          </cell>
          <cell r="C8072" t="str">
            <v>底座模块化总成</v>
          </cell>
        </row>
        <row r="8073">
          <cell r="A8073" t="str">
            <v>SHT0015387</v>
          </cell>
          <cell r="B8073">
            <v>230</v>
          </cell>
          <cell r="C8073" t="str">
            <v>底座模块化总成</v>
          </cell>
        </row>
        <row r="8074">
          <cell r="A8074" t="str">
            <v>SHT0015388</v>
          </cell>
          <cell r="B8074">
            <v>220</v>
          </cell>
          <cell r="C8074" t="str">
            <v>驾驶员座椅说明书</v>
          </cell>
        </row>
        <row r="8075">
          <cell r="A8075" t="str">
            <v>SHT0015389</v>
          </cell>
          <cell r="B8075">
            <v>220</v>
          </cell>
          <cell r="C8075" t="str">
            <v>副驾驶员座椅总成</v>
          </cell>
        </row>
        <row r="8076">
          <cell r="A8076" t="str">
            <v>SHT0015390</v>
          </cell>
          <cell r="B8076">
            <v>220</v>
          </cell>
          <cell r="C8076" t="str">
            <v>副驾驶员靠背总成</v>
          </cell>
        </row>
        <row r="8077">
          <cell r="A8077" t="str">
            <v>SHT0015391</v>
          </cell>
          <cell r="B8077">
            <v>220</v>
          </cell>
          <cell r="C8077" t="str">
            <v>副驾驶员靠背面套总成</v>
          </cell>
        </row>
        <row r="8078">
          <cell r="A8078" t="str">
            <v>SHT0015392</v>
          </cell>
          <cell r="B8078">
            <v>220</v>
          </cell>
          <cell r="C8078" t="str">
            <v>坐垫总成</v>
          </cell>
        </row>
        <row r="8079">
          <cell r="A8079" t="str">
            <v>SHT0015393</v>
          </cell>
          <cell r="B8079">
            <v>220</v>
          </cell>
          <cell r="C8079" t="str">
            <v>坐垫面套总成</v>
          </cell>
        </row>
        <row r="8080">
          <cell r="A8080" t="str">
            <v>SHT0015395</v>
          </cell>
          <cell r="B8080">
            <v>220</v>
          </cell>
          <cell r="C8080" t="str">
            <v>右侧翼无纺布</v>
          </cell>
        </row>
        <row r="8081">
          <cell r="A8081" t="str">
            <v>SHT0015396</v>
          </cell>
          <cell r="B8081">
            <v>220</v>
          </cell>
          <cell r="C8081" t="str">
            <v>调角器左罩壳</v>
          </cell>
        </row>
        <row r="8082">
          <cell r="A8082" t="str">
            <v>SHT0015396</v>
          </cell>
          <cell r="B8082">
            <v>230</v>
          </cell>
          <cell r="C8082" t="str">
            <v>调角器左罩壳</v>
          </cell>
        </row>
        <row r="8083">
          <cell r="A8083" t="str">
            <v>SHT0015402</v>
          </cell>
          <cell r="B8083">
            <v>230</v>
          </cell>
          <cell r="C8083" t="str">
            <v>座框焊接总成</v>
          </cell>
        </row>
        <row r="8084">
          <cell r="A8084" t="str">
            <v>SHT0015405</v>
          </cell>
          <cell r="B8084">
            <v>230</v>
          </cell>
          <cell r="C8084" t="str">
            <v>座框焊接总成电泳</v>
          </cell>
        </row>
        <row r="8085">
          <cell r="A8085" t="str">
            <v>SHT0015406</v>
          </cell>
          <cell r="B8085">
            <v>220</v>
          </cell>
          <cell r="C8085" t="str">
            <v>底座模块化总成</v>
          </cell>
        </row>
        <row r="8086">
          <cell r="A8086" t="str">
            <v>SHT0015406</v>
          </cell>
          <cell r="B8086">
            <v>230</v>
          </cell>
          <cell r="C8086" t="str">
            <v>底座模块化总成</v>
          </cell>
        </row>
        <row r="8087">
          <cell r="A8087" t="str">
            <v>SHT0015407</v>
          </cell>
          <cell r="B8087">
            <v>230</v>
          </cell>
          <cell r="C8087" t="str">
            <v>尼龙拉带</v>
          </cell>
        </row>
        <row r="8088">
          <cell r="A8088" t="str">
            <v>SHT0015413</v>
          </cell>
          <cell r="B8088">
            <v>230</v>
          </cell>
          <cell r="C8088" t="str">
            <v>主驾靠背骨架焊接总成</v>
          </cell>
        </row>
        <row r="8089">
          <cell r="A8089" t="str">
            <v>SHT0015414</v>
          </cell>
          <cell r="B8089">
            <v>230</v>
          </cell>
          <cell r="C8089" t="str">
            <v>换挡扶手支架焊接组件</v>
          </cell>
        </row>
        <row r="8090">
          <cell r="A8090" t="str">
            <v>SHT0015416</v>
          </cell>
          <cell r="B8090">
            <v>230</v>
          </cell>
          <cell r="C8090" t="str">
            <v>副驾左侧U型管</v>
          </cell>
        </row>
        <row r="8091">
          <cell r="A8091" t="str">
            <v>SHT0015417</v>
          </cell>
          <cell r="B8091">
            <v>230</v>
          </cell>
          <cell r="C8091" t="str">
            <v>副驾右侧U型管</v>
          </cell>
        </row>
        <row r="8092">
          <cell r="A8092" t="str">
            <v>SHT0015418</v>
          </cell>
          <cell r="B8092">
            <v>230</v>
          </cell>
          <cell r="C8092" t="str">
            <v>插座安装钣金</v>
          </cell>
        </row>
        <row r="8093">
          <cell r="A8093" t="str">
            <v>SHT0015419</v>
          </cell>
          <cell r="B8093">
            <v>230</v>
          </cell>
          <cell r="C8093" t="str">
            <v>线束固定钣金</v>
          </cell>
        </row>
        <row r="8094">
          <cell r="A8094" t="str">
            <v>SHT0015420</v>
          </cell>
          <cell r="B8094">
            <v>230</v>
          </cell>
          <cell r="C8094" t="str">
            <v>左安装支架总成</v>
          </cell>
        </row>
        <row r="8095">
          <cell r="A8095" t="str">
            <v>SHT0015422</v>
          </cell>
          <cell r="B8095">
            <v>230</v>
          </cell>
          <cell r="C8095" t="str">
            <v>右安装支架总成</v>
          </cell>
        </row>
        <row r="8096">
          <cell r="A8096" t="str">
            <v>SHT0015425</v>
          </cell>
          <cell r="B8096">
            <v>220</v>
          </cell>
          <cell r="C8096" t="str">
            <v>座垫面套总成</v>
          </cell>
        </row>
        <row r="8097">
          <cell r="A8097" t="str">
            <v>SHT0015426</v>
          </cell>
          <cell r="B8097">
            <v>220</v>
          </cell>
          <cell r="C8097" t="str">
            <v>头枕面套总成</v>
          </cell>
        </row>
        <row r="8098">
          <cell r="A8098" t="str">
            <v>SHT0015428</v>
          </cell>
          <cell r="B8098">
            <v>220</v>
          </cell>
          <cell r="C8098" t="str">
            <v>靠背面套总成</v>
          </cell>
        </row>
        <row r="8099">
          <cell r="A8099" t="str">
            <v>SHT0015430</v>
          </cell>
          <cell r="B8099">
            <v>230</v>
          </cell>
          <cell r="C8099" t="str">
            <v>左下连接板</v>
          </cell>
        </row>
        <row r="8100">
          <cell r="A8100" t="str">
            <v>SHT0015435</v>
          </cell>
          <cell r="B8100">
            <v>220</v>
          </cell>
          <cell r="C8100" t="str">
            <v>驾驶员坐垫面套总成</v>
          </cell>
        </row>
        <row r="8101">
          <cell r="A8101" t="str">
            <v>SHT0015436</v>
          </cell>
          <cell r="B8101">
            <v>220</v>
          </cell>
          <cell r="C8101" t="str">
            <v>调角器左罩壳</v>
          </cell>
        </row>
        <row r="8102">
          <cell r="A8102" t="str">
            <v>SHT0015436</v>
          </cell>
          <cell r="B8102">
            <v>230</v>
          </cell>
          <cell r="C8102" t="str">
            <v>调角器左罩壳</v>
          </cell>
        </row>
        <row r="8103">
          <cell r="A8103" t="str">
            <v>SHT0015444</v>
          </cell>
          <cell r="B8103">
            <v>230</v>
          </cell>
          <cell r="C8103" t="str">
            <v>主驾靠背骨架电泳总成</v>
          </cell>
        </row>
        <row r="8104">
          <cell r="A8104" t="str">
            <v>SHT0015448</v>
          </cell>
          <cell r="B8104">
            <v>220</v>
          </cell>
          <cell r="C8104" t="str">
            <v>下卧铺总成</v>
          </cell>
        </row>
        <row r="8105">
          <cell r="A8105" t="str">
            <v>SHT0015449</v>
          </cell>
          <cell r="B8105">
            <v>220</v>
          </cell>
          <cell r="C8105" t="str">
            <v>下卧铺总成</v>
          </cell>
        </row>
        <row r="8106">
          <cell r="A8106" t="str">
            <v>SHT0015450</v>
          </cell>
          <cell r="B8106">
            <v>220</v>
          </cell>
          <cell r="C8106" t="str">
            <v>下卧铺护面总成</v>
          </cell>
        </row>
        <row r="8107">
          <cell r="A8107" t="str">
            <v>SHT0015451</v>
          </cell>
          <cell r="B8107">
            <v>220</v>
          </cell>
          <cell r="C8107" t="str">
            <v>软垫总成</v>
          </cell>
        </row>
        <row r="8108">
          <cell r="A8108" t="str">
            <v>SHT0015452</v>
          </cell>
          <cell r="B8108">
            <v>220</v>
          </cell>
          <cell r="C8108" t="str">
            <v>下卧铺护面总成</v>
          </cell>
        </row>
        <row r="8109">
          <cell r="A8109" t="str">
            <v>SHT0015453</v>
          </cell>
          <cell r="B8109">
            <v>220</v>
          </cell>
          <cell r="C8109" t="str">
            <v>软垫总成</v>
          </cell>
        </row>
        <row r="8110">
          <cell r="A8110" t="str">
            <v>SHT0015522</v>
          </cell>
          <cell r="B8110">
            <v>230</v>
          </cell>
          <cell r="C8110" t="str">
            <v>下框横梁电泳</v>
          </cell>
        </row>
        <row r="8111">
          <cell r="A8111" t="str">
            <v>SHT0015523</v>
          </cell>
          <cell r="B8111">
            <v>230</v>
          </cell>
          <cell r="C8111" t="str">
            <v>后横管</v>
          </cell>
        </row>
        <row r="8112">
          <cell r="A8112" t="str">
            <v>SHT0015543</v>
          </cell>
          <cell r="B8112">
            <v>220</v>
          </cell>
          <cell r="C8112" t="str">
            <v>端子</v>
          </cell>
        </row>
        <row r="8113">
          <cell r="A8113" t="str">
            <v>SHT0015552</v>
          </cell>
          <cell r="B8113">
            <v>220</v>
          </cell>
          <cell r="C8113" t="str">
            <v>驾驶员主边调角器总成</v>
          </cell>
        </row>
        <row r="8114">
          <cell r="A8114" t="str">
            <v>SHT0015552</v>
          </cell>
          <cell r="B8114">
            <v>230</v>
          </cell>
          <cell r="C8114" t="str">
            <v>驾驶员主边调角器总成</v>
          </cell>
        </row>
        <row r="8115">
          <cell r="A8115" t="str">
            <v>SHT0015553</v>
          </cell>
          <cell r="B8115">
            <v>220</v>
          </cell>
          <cell r="C8115" t="str">
            <v>驾驶员副边调角器总成</v>
          </cell>
        </row>
        <row r="8116">
          <cell r="A8116" t="str">
            <v>SHT0015553</v>
          </cell>
          <cell r="B8116">
            <v>230</v>
          </cell>
          <cell r="C8116" t="str">
            <v>驾驶员副边调角器总成</v>
          </cell>
        </row>
        <row r="8117">
          <cell r="A8117" t="str">
            <v>SHT0015556</v>
          </cell>
          <cell r="B8117">
            <v>220</v>
          </cell>
          <cell r="C8117" t="str">
            <v>驾驶员说明书</v>
          </cell>
        </row>
        <row r="8118">
          <cell r="A8118" t="str">
            <v>SHT0015557</v>
          </cell>
          <cell r="B8118">
            <v>220</v>
          </cell>
          <cell r="C8118" t="str">
            <v>副驾说明书</v>
          </cell>
        </row>
        <row r="8119">
          <cell r="A8119" t="str">
            <v>SHT0015584</v>
          </cell>
          <cell r="B8119">
            <v>230</v>
          </cell>
          <cell r="C8119" t="str">
            <v>下框焊接总成</v>
          </cell>
        </row>
        <row r="8120">
          <cell r="A8120" t="str">
            <v>SHT0015585</v>
          </cell>
          <cell r="B8120">
            <v>230</v>
          </cell>
          <cell r="C8120" t="str">
            <v>下框焊接总成电泳</v>
          </cell>
        </row>
        <row r="8121">
          <cell r="A8121" t="str">
            <v>SHT0015599</v>
          </cell>
          <cell r="B8121">
            <v>230</v>
          </cell>
          <cell r="C8121" t="str">
            <v>左旁侧板焊接分总成</v>
          </cell>
        </row>
        <row r="8122">
          <cell r="A8122" t="str">
            <v>SHT0015600</v>
          </cell>
          <cell r="B8122">
            <v>230</v>
          </cell>
          <cell r="C8122" t="str">
            <v>左旁侧板焊接分总成</v>
          </cell>
        </row>
        <row r="8123">
          <cell r="A8123" t="str">
            <v>SHT0015606</v>
          </cell>
          <cell r="B8123">
            <v>230</v>
          </cell>
          <cell r="C8123" t="str">
            <v>缓冲块支架组件</v>
          </cell>
        </row>
        <row r="8124">
          <cell r="A8124" t="str">
            <v>SHT0015607</v>
          </cell>
          <cell r="B8124">
            <v>220</v>
          </cell>
          <cell r="C8124" t="str">
            <v>驾驶员座椅总成</v>
          </cell>
        </row>
        <row r="8125">
          <cell r="A8125" t="str">
            <v>SHT0015608</v>
          </cell>
          <cell r="B8125">
            <v>220</v>
          </cell>
          <cell r="C8125" t="str">
            <v>副驾驶座椅总成</v>
          </cell>
        </row>
        <row r="8126">
          <cell r="A8126" t="str">
            <v>SHT0015609</v>
          </cell>
          <cell r="B8126">
            <v>230</v>
          </cell>
          <cell r="C8126" t="str">
            <v>罩壳固定支架</v>
          </cell>
        </row>
        <row r="8127">
          <cell r="A8127" t="str">
            <v>SHT0015610</v>
          </cell>
          <cell r="B8127">
            <v>230</v>
          </cell>
          <cell r="C8127" t="str">
            <v>右下连接板总成</v>
          </cell>
        </row>
        <row r="8128">
          <cell r="A8128" t="str">
            <v>SHT0015612</v>
          </cell>
          <cell r="B8128">
            <v>230</v>
          </cell>
          <cell r="C8128" t="str">
            <v>右下连接板电泳</v>
          </cell>
        </row>
        <row r="8129">
          <cell r="A8129" t="str">
            <v>SHT0015616</v>
          </cell>
          <cell r="B8129">
            <v>220</v>
          </cell>
          <cell r="C8129" t="str">
            <v>驾驶员座椅总成</v>
          </cell>
        </row>
        <row r="8130">
          <cell r="A8130" t="str">
            <v>SHT0015620</v>
          </cell>
          <cell r="B8130">
            <v>230</v>
          </cell>
          <cell r="C8130" t="str">
            <v>左旋气动转盘总成</v>
          </cell>
        </row>
        <row r="8131">
          <cell r="A8131" t="str">
            <v>SHT0015622</v>
          </cell>
          <cell r="B8131">
            <v>220</v>
          </cell>
          <cell r="C8131" t="str">
            <v>底座模块化总成</v>
          </cell>
        </row>
        <row r="8132">
          <cell r="A8132" t="str">
            <v>SHT0015622</v>
          </cell>
          <cell r="B8132">
            <v>230</v>
          </cell>
          <cell r="C8132" t="str">
            <v>底座模块化总成</v>
          </cell>
        </row>
        <row r="8133">
          <cell r="A8133" t="str">
            <v>SHT0015624</v>
          </cell>
          <cell r="B8133">
            <v>220</v>
          </cell>
          <cell r="C8133" t="str">
            <v>欧曼升级重卡豪华扶手骨架</v>
          </cell>
        </row>
        <row r="8134">
          <cell r="A8134" t="str">
            <v>SHT0015624</v>
          </cell>
          <cell r="B8134">
            <v>230</v>
          </cell>
          <cell r="C8134" t="str">
            <v>欧曼升级重卡豪华扶手骨架</v>
          </cell>
        </row>
        <row r="8135">
          <cell r="A8135" t="str">
            <v>SHT0015625</v>
          </cell>
          <cell r="B8135">
            <v>230</v>
          </cell>
          <cell r="C8135" t="str">
            <v>欧曼扶手分解料片1</v>
          </cell>
        </row>
        <row r="8136">
          <cell r="A8136" t="str">
            <v>SHT0015626</v>
          </cell>
          <cell r="B8136">
            <v>230</v>
          </cell>
          <cell r="C8136" t="str">
            <v>欧曼扶手分解料片2</v>
          </cell>
        </row>
        <row r="8137">
          <cell r="A8137" t="str">
            <v>SHT0015627</v>
          </cell>
          <cell r="B8137">
            <v>230</v>
          </cell>
          <cell r="C8137" t="str">
            <v>欧曼扶手分解料片3</v>
          </cell>
        </row>
        <row r="8138">
          <cell r="A8138" t="str">
            <v>SHT0015628</v>
          </cell>
          <cell r="B8138">
            <v>230</v>
          </cell>
          <cell r="C8138" t="str">
            <v>欧曼扶手分解料片4</v>
          </cell>
        </row>
        <row r="8139">
          <cell r="A8139" t="str">
            <v>SHT0015629</v>
          </cell>
          <cell r="B8139">
            <v>230</v>
          </cell>
          <cell r="C8139" t="str">
            <v>NX滑轨总成</v>
          </cell>
        </row>
        <row r="8140">
          <cell r="A8140" t="str">
            <v>SHT0015631</v>
          </cell>
          <cell r="B8140">
            <v>220</v>
          </cell>
          <cell r="C8140" t="str">
            <v>底座模块化总成</v>
          </cell>
        </row>
        <row r="8141">
          <cell r="A8141" t="str">
            <v>SHT0015631</v>
          </cell>
          <cell r="B8141">
            <v>230</v>
          </cell>
          <cell r="C8141" t="str">
            <v>底座模块化总成</v>
          </cell>
        </row>
        <row r="8142">
          <cell r="A8142" t="str">
            <v>SHT0015633</v>
          </cell>
          <cell r="B8142">
            <v>220</v>
          </cell>
          <cell r="C8142" t="str">
            <v>驾驶员座椅总成 （NX）</v>
          </cell>
        </row>
        <row r="8143">
          <cell r="A8143" t="str">
            <v>SHT0015634</v>
          </cell>
          <cell r="B8143">
            <v>220</v>
          </cell>
          <cell r="C8143" t="str">
            <v>驾驶员座椅总成</v>
          </cell>
        </row>
        <row r="8144">
          <cell r="A8144" t="str">
            <v>SHT0015635</v>
          </cell>
          <cell r="B8144">
            <v>220</v>
          </cell>
          <cell r="C8144" t="str">
            <v>驾驶员座椅总成</v>
          </cell>
        </row>
        <row r="8145">
          <cell r="A8145" t="str">
            <v>SHT0015636</v>
          </cell>
          <cell r="B8145">
            <v>220</v>
          </cell>
          <cell r="C8145" t="str">
            <v>NX左座椅总成</v>
          </cell>
        </row>
        <row r="8146">
          <cell r="A8146" t="str">
            <v>SHT0015637</v>
          </cell>
          <cell r="B8146">
            <v>220</v>
          </cell>
          <cell r="C8146" t="str">
            <v>驾驶员座椅总成MAX</v>
          </cell>
        </row>
        <row r="8147">
          <cell r="A8147" t="str">
            <v>SHT0015641</v>
          </cell>
          <cell r="B8147">
            <v>220</v>
          </cell>
          <cell r="C8147" t="str">
            <v>驾驶员靠背总成</v>
          </cell>
        </row>
        <row r="8148">
          <cell r="A8148" t="str">
            <v>SHT0015643</v>
          </cell>
          <cell r="B8148">
            <v>220</v>
          </cell>
          <cell r="C8148" t="str">
            <v>驾驶员靠背面套总成</v>
          </cell>
        </row>
        <row r="8149">
          <cell r="A8149" t="str">
            <v>SHT0015644</v>
          </cell>
          <cell r="B8149">
            <v>220</v>
          </cell>
          <cell r="C8149" t="str">
            <v>驾驶员靠背面套总成</v>
          </cell>
        </row>
        <row r="8150">
          <cell r="A8150" t="str">
            <v>SHT0015645</v>
          </cell>
          <cell r="B8150">
            <v>220</v>
          </cell>
          <cell r="C8150" t="str">
            <v>驾驶员靠背面套总成</v>
          </cell>
        </row>
        <row r="8151">
          <cell r="A8151" t="str">
            <v>SHT0015646</v>
          </cell>
          <cell r="B8151">
            <v>220</v>
          </cell>
          <cell r="C8151" t="str">
            <v>驾驶员靠背面套总成</v>
          </cell>
        </row>
        <row r="8152">
          <cell r="A8152" t="str">
            <v>SHT0015651</v>
          </cell>
          <cell r="B8152">
            <v>220</v>
          </cell>
          <cell r="C8152" t="str">
            <v>驾驶员坐垫总成</v>
          </cell>
        </row>
        <row r="8153">
          <cell r="A8153" t="str">
            <v>SHT0015653</v>
          </cell>
          <cell r="B8153">
            <v>220</v>
          </cell>
          <cell r="C8153" t="str">
            <v>坐垫面套总成</v>
          </cell>
        </row>
        <row r="8154">
          <cell r="A8154" t="str">
            <v>SHT0015654</v>
          </cell>
          <cell r="B8154">
            <v>220</v>
          </cell>
          <cell r="C8154" t="str">
            <v>坐垫面套总成</v>
          </cell>
        </row>
        <row r="8155">
          <cell r="A8155" t="str">
            <v>SHT0015655</v>
          </cell>
          <cell r="B8155">
            <v>220</v>
          </cell>
          <cell r="C8155" t="str">
            <v>坐垫面套总成</v>
          </cell>
        </row>
        <row r="8156">
          <cell r="A8156" t="str">
            <v>SHT0015658</v>
          </cell>
          <cell r="B8156">
            <v>220</v>
          </cell>
          <cell r="C8156" t="str">
            <v>调角器左罩壳</v>
          </cell>
        </row>
        <row r="8157">
          <cell r="A8157" t="str">
            <v>SHT0015658</v>
          </cell>
          <cell r="B8157">
            <v>230</v>
          </cell>
          <cell r="C8157" t="str">
            <v>调角器左罩壳</v>
          </cell>
        </row>
        <row r="8158">
          <cell r="A8158" t="str">
            <v>SHT0015659</v>
          </cell>
          <cell r="B8158">
            <v>220</v>
          </cell>
          <cell r="C8158" t="str">
            <v>调角器左罩壳</v>
          </cell>
        </row>
        <row r="8159">
          <cell r="A8159" t="str">
            <v>SHT0015659</v>
          </cell>
          <cell r="B8159">
            <v>230</v>
          </cell>
          <cell r="C8159" t="str">
            <v>调角器左罩壳</v>
          </cell>
        </row>
        <row r="8160">
          <cell r="A8160" t="str">
            <v>SHT0015660</v>
          </cell>
          <cell r="B8160">
            <v>220</v>
          </cell>
          <cell r="C8160" t="str">
            <v>驾驶员座椅说明书</v>
          </cell>
        </row>
        <row r="8161">
          <cell r="A8161" t="str">
            <v>SHT0015663</v>
          </cell>
          <cell r="B8161">
            <v>220</v>
          </cell>
          <cell r="C8161" t="str">
            <v>副驾座椅（NX）</v>
          </cell>
        </row>
        <row r="8162">
          <cell r="A8162" t="str">
            <v>SHT0015665</v>
          </cell>
          <cell r="B8162">
            <v>220</v>
          </cell>
          <cell r="C8162" t="str">
            <v>副驾驶员座椅总成</v>
          </cell>
        </row>
        <row r="8163">
          <cell r="A8163" t="str">
            <v>SHT0015667</v>
          </cell>
          <cell r="B8163">
            <v>220</v>
          </cell>
          <cell r="C8163" t="str">
            <v>NX右座椅总成</v>
          </cell>
        </row>
        <row r="8164">
          <cell r="A8164" t="str">
            <v>SHT0015668</v>
          </cell>
          <cell r="B8164">
            <v>220</v>
          </cell>
          <cell r="C8164" t="str">
            <v>副驾驶员座椅MAX</v>
          </cell>
        </row>
        <row r="8165">
          <cell r="A8165" t="str">
            <v>SHT0015673</v>
          </cell>
          <cell r="B8165">
            <v>220</v>
          </cell>
          <cell r="C8165" t="str">
            <v>副驾驶员靠背总成</v>
          </cell>
        </row>
        <row r="8166">
          <cell r="A8166" t="str">
            <v>SHT0015675</v>
          </cell>
          <cell r="B8166">
            <v>220</v>
          </cell>
          <cell r="C8166" t="str">
            <v>副驾驶员靠背面套总成</v>
          </cell>
        </row>
        <row r="8167">
          <cell r="A8167" t="str">
            <v>SHT0015677</v>
          </cell>
          <cell r="B8167">
            <v>220</v>
          </cell>
          <cell r="C8167" t="str">
            <v>副驾驶员靠背面套总成</v>
          </cell>
        </row>
        <row r="8168">
          <cell r="A8168" t="str">
            <v>SHT0015679</v>
          </cell>
          <cell r="B8168">
            <v>220</v>
          </cell>
          <cell r="C8168" t="str">
            <v>副驾驶员靠背面套总成</v>
          </cell>
        </row>
        <row r="8169">
          <cell r="A8169" t="str">
            <v>SHT0015683</v>
          </cell>
          <cell r="B8169">
            <v>220</v>
          </cell>
          <cell r="C8169" t="str">
            <v>副驾驶员坐垫总成</v>
          </cell>
        </row>
        <row r="8170">
          <cell r="A8170" t="str">
            <v>SHT0015685</v>
          </cell>
          <cell r="B8170">
            <v>220</v>
          </cell>
          <cell r="C8170" t="str">
            <v>副驾驶坐垫面套总成</v>
          </cell>
        </row>
        <row r="8171">
          <cell r="A8171" t="str">
            <v>SHT0015686</v>
          </cell>
          <cell r="B8171">
            <v>220</v>
          </cell>
          <cell r="C8171" t="str">
            <v>副驾驶坐垫面套总成</v>
          </cell>
        </row>
        <row r="8172">
          <cell r="A8172" t="str">
            <v>SHT0015687</v>
          </cell>
          <cell r="B8172">
            <v>220</v>
          </cell>
          <cell r="C8172" t="str">
            <v>副驾驶坐垫面套总成</v>
          </cell>
        </row>
        <row r="8173">
          <cell r="A8173" t="str">
            <v>SHT0015691</v>
          </cell>
          <cell r="B8173">
            <v>220</v>
          </cell>
          <cell r="C8173" t="str">
            <v>副司机底支架电泳总成</v>
          </cell>
        </row>
        <row r="8174">
          <cell r="A8174" t="str">
            <v>SHT0015691</v>
          </cell>
          <cell r="B8174">
            <v>230</v>
          </cell>
          <cell r="C8174" t="str">
            <v>副司机底支架电泳总成</v>
          </cell>
        </row>
        <row r="8175">
          <cell r="A8175" t="str">
            <v>SHT0015693</v>
          </cell>
          <cell r="B8175">
            <v>230</v>
          </cell>
          <cell r="C8175" t="str">
            <v>前竖管</v>
          </cell>
        </row>
        <row r="8176">
          <cell r="A8176" t="str">
            <v>SHT0015694</v>
          </cell>
          <cell r="B8176">
            <v>230</v>
          </cell>
          <cell r="C8176" t="str">
            <v>L型管</v>
          </cell>
        </row>
        <row r="8177">
          <cell r="A8177" t="str">
            <v>SHT0015695</v>
          </cell>
          <cell r="B8177">
            <v>230</v>
          </cell>
          <cell r="C8177" t="str">
            <v>前地脚钣金</v>
          </cell>
        </row>
        <row r="8178">
          <cell r="A8178" t="str">
            <v>SHT0015696</v>
          </cell>
          <cell r="B8178">
            <v>230</v>
          </cell>
          <cell r="C8178" t="str">
            <v>后地脚钣金</v>
          </cell>
        </row>
        <row r="8179">
          <cell r="A8179" t="str">
            <v>SHT0015699</v>
          </cell>
          <cell r="B8179">
            <v>220</v>
          </cell>
          <cell r="C8179" t="str">
            <v>副驾驶员座椅说明书</v>
          </cell>
        </row>
        <row r="8180">
          <cell r="A8180" t="str">
            <v>SHT0015700</v>
          </cell>
          <cell r="B8180">
            <v>220</v>
          </cell>
          <cell r="C8180" t="str">
            <v>副驾驶员座椅说明书</v>
          </cell>
        </row>
        <row r="8181">
          <cell r="A8181" t="str">
            <v>SHT0015701</v>
          </cell>
          <cell r="B8181">
            <v>220</v>
          </cell>
          <cell r="C8181" t="str">
            <v>副驾驶员座椅说明书</v>
          </cell>
        </row>
        <row r="8182">
          <cell r="A8182" t="str">
            <v>SHT0015704</v>
          </cell>
          <cell r="B8182">
            <v>220</v>
          </cell>
          <cell r="C8182" t="str">
            <v>中间座总成</v>
          </cell>
        </row>
        <row r="8183">
          <cell r="A8183" t="str">
            <v>SHT0015705</v>
          </cell>
          <cell r="B8183">
            <v>220</v>
          </cell>
          <cell r="C8183" t="str">
            <v>中间座椅总成 （NX）</v>
          </cell>
        </row>
        <row r="8184">
          <cell r="A8184" t="str">
            <v>SHT0015708</v>
          </cell>
          <cell r="B8184">
            <v>220</v>
          </cell>
          <cell r="C8184" t="str">
            <v>中间座椅靠背面套</v>
          </cell>
        </row>
        <row r="8185">
          <cell r="A8185" t="str">
            <v>SHT0015709</v>
          </cell>
          <cell r="B8185">
            <v>220</v>
          </cell>
          <cell r="C8185" t="str">
            <v>靠背加厚泡沫</v>
          </cell>
        </row>
        <row r="8186">
          <cell r="A8186" t="str">
            <v>SHT0015710</v>
          </cell>
          <cell r="B8186">
            <v>220</v>
          </cell>
          <cell r="C8186" t="str">
            <v>靠背支撑板</v>
          </cell>
        </row>
        <row r="8187">
          <cell r="A8187" t="str">
            <v>SHT0015712</v>
          </cell>
          <cell r="B8187">
            <v>220</v>
          </cell>
          <cell r="C8187" t="str">
            <v>中间座椅座垫面套</v>
          </cell>
        </row>
        <row r="8188">
          <cell r="A8188" t="str">
            <v>SHT0015713</v>
          </cell>
          <cell r="B8188">
            <v>220</v>
          </cell>
          <cell r="C8188" t="str">
            <v>中间座椅座框骨架电泳总成</v>
          </cell>
        </row>
        <row r="8189">
          <cell r="A8189" t="str">
            <v>SHT0015713</v>
          </cell>
          <cell r="B8189">
            <v>230</v>
          </cell>
          <cell r="C8189" t="str">
            <v>中间座椅座框骨架电泳总成</v>
          </cell>
        </row>
        <row r="8190">
          <cell r="A8190" t="str">
            <v>SHT0015714</v>
          </cell>
          <cell r="B8190">
            <v>230</v>
          </cell>
          <cell r="C8190" t="str">
            <v>前地脚</v>
          </cell>
        </row>
        <row r="8191">
          <cell r="A8191" t="str">
            <v>SHT0015715</v>
          </cell>
          <cell r="B8191">
            <v>230</v>
          </cell>
          <cell r="C8191" t="str">
            <v>后地脚</v>
          </cell>
        </row>
        <row r="8192">
          <cell r="A8192" t="str">
            <v>SHT0015716</v>
          </cell>
          <cell r="B8192">
            <v>230</v>
          </cell>
          <cell r="C8192" t="str">
            <v>前支撑钣金</v>
          </cell>
        </row>
        <row r="8193">
          <cell r="A8193" t="str">
            <v>SHT0015719</v>
          </cell>
          <cell r="B8193">
            <v>230</v>
          </cell>
          <cell r="C8193" t="str">
            <v>卧铺支撑钣金</v>
          </cell>
        </row>
        <row r="8194">
          <cell r="A8194" t="str">
            <v>SHT0015720</v>
          </cell>
          <cell r="B8194">
            <v>220</v>
          </cell>
          <cell r="C8194" t="str">
            <v>副驾驶员座椅说明书</v>
          </cell>
        </row>
        <row r="8195">
          <cell r="A8195" t="str">
            <v>SHT0015730</v>
          </cell>
          <cell r="B8195">
            <v>230</v>
          </cell>
          <cell r="C8195" t="str">
            <v>前部安装板</v>
          </cell>
        </row>
        <row r="8196">
          <cell r="A8196" t="str">
            <v>SHT0015731</v>
          </cell>
          <cell r="B8196">
            <v>230</v>
          </cell>
          <cell r="C8196" t="str">
            <v>后部安装板</v>
          </cell>
        </row>
        <row r="8197">
          <cell r="A8197" t="str">
            <v>SHT0015732</v>
          </cell>
          <cell r="B8197">
            <v>230</v>
          </cell>
          <cell r="C8197" t="str">
            <v>上纵管</v>
          </cell>
        </row>
        <row r="8198">
          <cell r="A8198" t="str">
            <v>SHT0015733</v>
          </cell>
          <cell r="B8198">
            <v>230</v>
          </cell>
          <cell r="C8198" t="str">
            <v>底支架加强钣金</v>
          </cell>
        </row>
        <row r="8199">
          <cell r="A8199" t="str">
            <v>SHT0015734</v>
          </cell>
          <cell r="B8199">
            <v>230</v>
          </cell>
          <cell r="C8199" t="str">
            <v>副驾驶底支架焊接总成</v>
          </cell>
        </row>
        <row r="8200">
          <cell r="A8200" t="str">
            <v>SHT0015751</v>
          </cell>
          <cell r="B8200">
            <v>230</v>
          </cell>
          <cell r="C8200" t="str">
            <v>下限位缓冲胶墩</v>
          </cell>
        </row>
        <row r="8201">
          <cell r="A8201" t="str">
            <v>SHT0015754</v>
          </cell>
          <cell r="B8201">
            <v>230</v>
          </cell>
          <cell r="C8201" t="str">
            <v>绞架组件电泳</v>
          </cell>
        </row>
        <row r="8202">
          <cell r="A8202" t="str">
            <v>SHT0015755</v>
          </cell>
          <cell r="B8202">
            <v>230</v>
          </cell>
          <cell r="C8202" t="str">
            <v>绞架螺接分总成</v>
          </cell>
        </row>
        <row r="8203">
          <cell r="A8203" t="str">
            <v>SHT0015756</v>
          </cell>
          <cell r="B8203">
            <v>230</v>
          </cell>
          <cell r="C8203" t="str">
            <v>缓冲块支架组件电泳</v>
          </cell>
        </row>
        <row r="8204">
          <cell r="A8204" t="str">
            <v>SHT0015761</v>
          </cell>
          <cell r="B8204">
            <v>220</v>
          </cell>
          <cell r="C8204" t="str">
            <v>驾驶员靠背泡沫总成</v>
          </cell>
        </row>
        <row r="8205">
          <cell r="A8205" t="str">
            <v>SHT0015762</v>
          </cell>
          <cell r="B8205">
            <v>220</v>
          </cell>
          <cell r="C8205" t="str">
            <v>驾驶员靠背泡沫总成</v>
          </cell>
        </row>
        <row r="8206">
          <cell r="A8206" t="str">
            <v>SHT0015763</v>
          </cell>
          <cell r="B8206">
            <v>220</v>
          </cell>
          <cell r="C8206" t="str">
            <v>再生棉</v>
          </cell>
        </row>
        <row r="8207">
          <cell r="A8207" t="str">
            <v>SHT0015846</v>
          </cell>
          <cell r="B8207">
            <v>220</v>
          </cell>
          <cell r="C8207" t="str">
            <v>驾驶员座椅总成</v>
          </cell>
        </row>
        <row r="8208">
          <cell r="A8208" t="str">
            <v>SHT0015848</v>
          </cell>
          <cell r="B8208">
            <v>220</v>
          </cell>
          <cell r="C8208" t="str">
            <v>驾驶员坐垫面套</v>
          </cell>
        </row>
        <row r="8209">
          <cell r="A8209" t="str">
            <v>SHT0015849</v>
          </cell>
          <cell r="B8209">
            <v>230</v>
          </cell>
          <cell r="C8209" t="str">
            <v>副司机角度调节手柄板</v>
          </cell>
        </row>
        <row r="8210">
          <cell r="A8210" t="str">
            <v>SHT0015850</v>
          </cell>
          <cell r="B8210">
            <v>230</v>
          </cell>
          <cell r="C8210" t="str">
            <v>右操作盘式调角器</v>
          </cell>
        </row>
        <row r="8211">
          <cell r="A8211" t="str">
            <v>SHT0015852</v>
          </cell>
          <cell r="B8211">
            <v>220</v>
          </cell>
          <cell r="C8211" t="str">
            <v>驾驶员座椅总成</v>
          </cell>
        </row>
        <row r="8212">
          <cell r="A8212" t="str">
            <v>SHT0015854</v>
          </cell>
          <cell r="B8212">
            <v>220</v>
          </cell>
          <cell r="C8212" t="str">
            <v>驾驶员靠背面套总成</v>
          </cell>
        </row>
        <row r="8213">
          <cell r="A8213" t="str">
            <v>SHT0015856</v>
          </cell>
          <cell r="B8213">
            <v>220</v>
          </cell>
          <cell r="C8213" t="str">
            <v>坐垫面套总成</v>
          </cell>
        </row>
        <row r="8214">
          <cell r="A8214" t="str">
            <v>SHT0015857</v>
          </cell>
          <cell r="B8214">
            <v>220</v>
          </cell>
          <cell r="C8214" t="str">
            <v>调角器左罩壳</v>
          </cell>
        </row>
        <row r="8215">
          <cell r="A8215" t="str">
            <v>SHT0015857</v>
          </cell>
          <cell r="B8215">
            <v>230</v>
          </cell>
          <cell r="C8215" t="str">
            <v>调角器左罩壳</v>
          </cell>
        </row>
        <row r="8216">
          <cell r="A8216" t="str">
            <v>SHT0015858</v>
          </cell>
          <cell r="B8216">
            <v>220</v>
          </cell>
          <cell r="C8216" t="str">
            <v>副驾驶员座椅总成</v>
          </cell>
        </row>
        <row r="8217">
          <cell r="A8217" t="str">
            <v>SHT0015860</v>
          </cell>
          <cell r="B8217">
            <v>220</v>
          </cell>
          <cell r="C8217" t="str">
            <v>副驾驶员靠背面套总成</v>
          </cell>
        </row>
        <row r="8218">
          <cell r="A8218" t="str">
            <v>SHT0015861</v>
          </cell>
          <cell r="B8218">
            <v>220</v>
          </cell>
          <cell r="C8218" t="str">
            <v>副司机底支架电泳总成</v>
          </cell>
        </row>
        <row r="8219">
          <cell r="A8219" t="str">
            <v>SHT0015861</v>
          </cell>
          <cell r="B8219">
            <v>230</v>
          </cell>
          <cell r="C8219" t="str">
            <v>副司机底支架电泳总成</v>
          </cell>
        </row>
        <row r="8220">
          <cell r="A8220" t="str">
            <v>SHT0015862</v>
          </cell>
          <cell r="B8220">
            <v>230</v>
          </cell>
          <cell r="C8220" t="str">
            <v>TX前竖管</v>
          </cell>
        </row>
        <row r="8221">
          <cell r="A8221" t="str">
            <v>SHT0015863</v>
          </cell>
          <cell r="B8221">
            <v>230</v>
          </cell>
          <cell r="C8221" t="str">
            <v>TX后竖管</v>
          </cell>
        </row>
        <row r="8222">
          <cell r="A8222" t="str">
            <v>SHT0015864</v>
          </cell>
          <cell r="B8222">
            <v>230</v>
          </cell>
          <cell r="C8222" t="str">
            <v>TX底支架横管</v>
          </cell>
        </row>
        <row r="8223">
          <cell r="A8223" t="str">
            <v>SHT0015865</v>
          </cell>
          <cell r="B8223">
            <v>230</v>
          </cell>
          <cell r="C8223" t="str">
            <v>TX底支架纵管</v>
          </cell>
        </row>
        <row r="8224">
          <cell r="A8224" t="str">
            <v>SHT0015866</v>
          </cell>
          <cell r="B8224">
            <v>230</v>
          </cell>
          <cell r="C8224" t="str">
            <v>定值阻尼器</v>
          </cell>
        </row>
        <row r="8225">
          <cell r="A8225" t="str">
            <v>SHT0015871</v>
          </cell>
          <cell r="B8225">
            <v>230</v>
          </cell>
          <cell r="C8225" t="str">
            <v>驾驶员调角器左靠背板电泳</v>
          </cell>
        </row>
        <row r="8226">
          <cell r="A8226" t="str">
            <v>SHT0015872</v>
          </cell>
          <cell r="B8226">
            <v>230</v>
          </cell>
          <cell r="C8226" t="str">
            <v>副司机角度调节手柄板电泳</v>
          </cell>
        </row>
        <row r="8227">
          <cell r="A8227" t="str">
            <v>SHT0015873</v>
          </cell>
          <cell r="B8227">
            <v>230</v>
          </cell>
          <cell r="C8227" t="str">
            <v>左下连接板焊接总成</v>
          </cell>
        </row>
        <row r="8228">
          <cell r="A8228" t="str">
            <v>SHT0015874</v>
          </cell>
          <cell r="B8228">
            <v>230</v>
          </cell>
          <cell r="C8228" t="str">
            <v>左下连接板电泳总成</v>
          </cell>
        </row>
        <row r="8229">
          <cell r="A8229" t="str">
            <v>SHT0015893</v>
          </cell>
          <cell r="B8229">
            <v>230</v>
          </cell>
          <cell r="C8229" t="str">
            <v>滑轨总成</v>
          </cell>
        </row>
        <row r="8230">
          <cell r="A8230" t="str">
            <v>SHT0015895</v>
          </cell>
          <cell r="B8230">
            <v>230</v>
          </cell>
          <cell r="C8230" t="str">
            <v>主总座</v>
          </cell>
        </row>
        <row r="8231">
          <cell r="A8231" t="str">
            <v>SHT0015896</v>
          </cell>
          <cell r="B8231">
            <v>230</v>
          </cell>
          <cell r="C8231" t="str">
            <v>副司机角度调节手柄板</v>
          </cell>
        </row>
        <row r="8232">
          <cell r="A8232" t="str">
            <v>SHT0015899</v>
          </cell>
          <cell r="B8232">
            <v>220</v>
          </cell>
          <cell r="C8232" t="str">
            <v>坐垫泡沫总成</v>
          </cell>
        </row>
        <row r="8233">
          <cell r="A8233" t="str">
            <v>SHT0015906</v>
          </cell>
          <cell r="B8233">
            <v>230</v>
          </cell>
          <cell r="C8233" t="str">
            <v>主总座（电泳）</v>
          </cell>
        </row>
        <row r="8234">
          <cell r="A8234" t="str">
            <v>SHT0015907</v>
          </cell>
          <cell r="B8234">
            <v>230</v>
          </cell>
          <cell r="C8234" t="str">
            <v>副司机角度调节手柄板电泳</v>
          </cell>
        </row>
        <row r="8235">
          <cell r="A8235" t="str">
            <v>SHT0015917</v>
          </cell>
          <cell r="B8235">
            <v>220</v>
          </cell>
          <cell r="C8235" t="str">
            <v>驾驶员座椅总成</v>
          </cell>
        </row>
        <row r="8236">
          <cell r="A8236" t="str">
            <v>SHT0015920</v>
          </cell>
          <cell r="B8236">
            <v>230</v>
          </cell>
          <cell r="C8236" t="str">
            <v>支架衬套</v>
          </cell>
        </row>
        <row r="8237">
          <cell r="A8237" t="str">
            <v>SHT0015924</v>
          </cell>
          <cell r="B8237">
            <v>230</v>
          </cell>
          <cell r="C8237" t="str">
            <v>安全带卷收器固定板</v>
          </cell>
        </row>
        <row r="8238">
          <cell r="A8238" t="str">
            <v>SHT0015929</v>
          </cell>
          <cell r="B8238">
            <v>230</v>
          </cell>
          <cell r="C8238" t="str">
            <v>驾驶员调角器左靠背板</v>
          </cell>
        </row>
        <row r="8239">
          <cell r="A8239" t="str">
            <v>SHT0015930</v>
          </cell>
          <cell r="B8239">
            <v>230</v>
          </cell>
          <cell r="C8239" t="str">
            <v>副司机主边调角器上板</v>
          </cell>
        </row>
        <row r="8240">
          <cell r="A8240" t="str">
            <v>SHT0015931</v>
          </cell>
          <cell r="B8240">
            <v>230</v>
          </cell>
          <cell r="C8240" t="str">
            <v>副司机主边调角器上板电泳</v>
          </cell>
        </row>
        <row r="8241">
          <cell r="A8241" t="str">
            <v>SHT0015932</v>
          </cell>
          <cell r="B8241">
            <v>220</v>
          </cell>
          <cell r="C8241" t="str">
            <v>副驾驶员主边调角器</v>
          </cell>
        </row>
        <row r="8242">
          <cell r="A8242" t="str">
            <v>SHT0015932</v>
          </cell>
          <cell r="B8242">
            <v>230</v>
          </cell>
          <cell r="C8242" t="str">
            <v>副驾驶员主边调角器</v>
          </cell>
        </row>
        <row r="8243">
          <cell r="A8243" t="str">
            <v>SHT0015934</v>
          </cell>
          <cell r="B8243">
            <v>230</v>
          </cell>
          <cell r="C8243" t="str">
            <v>气囊总成</v>
          </cell>
        </row>
        <row r="8244">
          <cell r="A8244" t="str">
            <v>SHT0015935</v>
          </cell>
          <cell r="B8244">
            <v>230</v>
          </cell>
          <cell r="C8244" t="str">
            <v>左操作盘式调角器</v>
          </cell>
        </row>
        <row r="8245">
          <cell r="A8245" t="str">
            <v>SHT0015936</v>
          </cell>
          <cell r="B8245">
            <v>230</v>
          </cell>
          <cell r="C8245" t="str">
            <v>右操作盘式调角器</v>
          </cell>
        </row>
        <row r="8246">
          <cell r="A8246" t="str">
            <v>SHT0015939</v>
          </cell>
          <cell r="B8246">
            <v>220</v>
          </cell>
          <cell r="C8246" t="str">
            <v>司机座椅总成</v>
          </cell>
        </row>
        <row r="8247">
          <cell r="A8247" t="str">
            <v>SHT0015949</v>
          </cell>
          <cell r="B8247">
            <v>210</v>
          </cell>
          <cell r="C8247" t="str">
            <v>H5主驾调角器右罩壳(堵孔)</v>
          </cell>
        </row>
        <row r="8248">
          <cell r="A8248" t="str">
            <v>SHT0015953</v>
          </cell>
          <cell r="B8248">
            <v>230</v>
          </cell>
          <cell r="C8248" t="str">
            <v>座框装配总成</v>
          </cell>
        </row>
        <row r="8249">
          <cell r="A8249" t="str">
            <v>SHT0015954</v>
          </cell>
          <cell r="B8249">
            <v>230</v>
          </cell>
          <cell r="C8249" t="str">
            <v>座框焊接总成</v>
          </cell>
        </row>
        <row r="8250">
          <cell r="A8250" t="str">
            <v>SHT0015955</v>
          </cell>
          <cell r="B8250">
            <v>230</v>
          </cell>
          <cell r="C8250" t="str">
            <v>前连接支架</v>
          </cell>
        </row>
        <row r="8251">
          <cell r="A8251" t="str">
            <v>SHT0015957</v>
          </cell>
          <cell r="B8251">
            <v>230</v>
          </cell>
          <cell r="C8251" t="str">
            <v>滑轨与转盘连接梁电泳总成</v>
          </cell>
        </row>
        <row r="8252">
          <cell r="A8252" t="str">
            <v>SHT0015958</v>
          </cell>
          <cell r="B8252">
            <v>230</v>
          </cell>
          <cell r="C8252" t="str">
            <v>滑轨与转盘连接梁</v>
          </cell>
        </row>
        <row r="8253">
          <cell r="A8253" t="str">
            <v>SHT0015959</v>
          </cell>
          <cell r="B8253">
            <v>230</v>
          </cell>
          <cell r="C8253" t="str">
            <v>转盘与底支架连接梁电泳</v>
          </cell>
        </row>
        <row r="8254">
          <cell r="A8254" t="str">
            <v>SHT0015960</v>
          </cell>
          <cell r="B8254">
            <v>230</v>
          </cell>
          <cell r="C8254" t="str">
            <v>转盘与底支架连接梁</v>
          </cell>
        </row>
        <row r="8255">
          <cell r="A8255" t="str">
            <v>SHT0015978</v>
          </cell>
          <cell r="B8255">
            <v>230</v>
          </cell>
          <cell r="C8255" t="str">
            <v>主总座焊接分总成</v>
          </cell>
        </row>
        <row r="8256">
          <cell r="A8256" t="str">
            <v>SHT0016032</v>
          </cell>
          <cell r="B8256">
            <v>230</v>
          </cell>
          <cell r="C8256" t="str">
            <v>上框后横梁组件</v>
          </cell>
        </row>
        <row r="8257">
          <cell r="A8257" t="str">
            <v>SHT0016035</v>
          </cell>
          <cell r="B8257">
            <v>230</v>
          </cell>
          <cell r="C8257" t="str">
            <v>定阻尼器总成</v>
          </cell>
        </row>
        <row r="8258">
          <cell r="A8258" t="str">
            <v>SHT0016053</v>
          </cell>
          <cell r="B8258">
            <v>230</v>
          </cell>
          <cell r="C8258" t="str">
            <v>气囊下支架</v>
          </cell>
        </row>
        <row r="8259">
          <cell r="A8259" t="str">
            <v>SHT0016054</v>
          </cell>
          <cell r="B8259">
            <v>230</v>
          </cell>
          <cell r="C8259" t="str">
            <v>下框焊接组件</v>
          </cell>
        </row>
        <row r="8260">
          <cell r="A8260" t="str">
            <v>SHT0016058</v>
          </cell>
          <cell r="B8260">
            <v>230</v>
          </cell>
          <cell r="C8260" t="str">
            <v>下框焊接组件电泳</v>
          </cell>
        </row>
        <row r="8261">
          <cell r="A8261" t="str">
            <v>SHT0016059</v>
          </cell>
          <cell r="B8261">
            <v>220</v>
          </cell>
          <cell r="C8261" t="str">
            <v>侧置速升速降总成</v>
          </cell>
        </row>
        <row r="8262">
          <cell r="A8262" t="str">
            <v>SHT0016060</v>
          </cell>
          <cell r="B8262">
            <v>220</v>
          </cell>
          <cell r="C8262" t="str">
            <v>侧置速升速降总成带腰托</v>
          </cell>
        </row>
        <row r="8263">
          <cell r="A8263" t="str">
            <v>SHT0016064</v>
          </cell>
          <cell r="B8263">
            <v>220</v>
          </cell>
          <cell r="C8263" t="str">
            <v>主驾座垫无纺布</v>
          </cell>
        </row>
        <row r="8264">
          <cell r="A8264" t="str">
            <v>SHT0016098</v>
          </cell>
          <cell r="B8264">
            <v>230</v>
          </cell>
          <cell r="C8264" t="str">
            <v>副司机底支架焊接总成</v>
          </cell>
        </row>
        <row r="8265">
          <cell r="A8265" t="str">
            <v>SHT0016099</v>
          </cell>
          <cell r="B8265">
            <v>230</v>
          </cell>
          <cell r="C8265" t="str">
            <v>气囊总成</v>
          </cell>
        </row>
        <row r="8266">
          <cell r="A8266" t="str">
            <v>SHT0016102</v>
          </cell>
          <cell r="B8266">
            <v>230</v>
          </cell>
          <cell r="C8266" t="str">
            <v>副驾底支架焊接总成</v>
          </cell>
        </row>
        <row r="8267">
          <cell r="A8267" t="str">
            <v>SHT0016103</v>
          </cell>
          <cell r="B8267">
            <v>230</v>
          </cell>
          <cell r="C8267" t="str">
            <v>中间座焊接总成</v>
          </cell>
        </row>
        <row r="8268">
          <cell r="A8268" t="str">
            <v>SHT0016121</v>
          </cell>
          <cell r="B8268">
            <v>220</v>
          </cell>
          <cell r="C8268" t="str">
            <v>坐垫泡沫总成</v>
          </cell>
        </row>
        <row r="8269">
          <cell r="A8269" t="str">
            <v>SHT0016124</v>
          </cell>
          <cell r="B8269">
            <v>220</v>
          </cell>
          <cell r="C8269" t="str">
            <v>坐垫泡沫总成</v>
          </cell>
        </row>
        <row r="8270">
          <cell r="A8270" t="str">
            <v>SHT0016125</v>
          </cell>
          <cell r="B8270">
            <v>230</v>
          </cell>
          <cell r="C8270" t="str">
            <v>滑轨与转盘连接梁焊接总成</v>
          </cell>
        </row>
        <row r="8271">
          <cell r="A8271" t="str">
            <v>SHT0016126</v>
          </cell>
          <cell r="B8271">
            <v>230</v>
          </cell>
          <cell r="C8271" t="str">
            <v>转盘与底支架连接梁焊接</v>
          </cell>
        </row>
        <row r="8272">
          <cell r="A8272" t="str">
            <v>SHT0016134</v>
          </cell>
          <cell r="B8272">
            <v>230</v>
          </cell>
          <cell r="C8272" t="str">
            <v>座框电泳总成</v>
          </cell>
        </row>
        <row r="8273">
          <cell r="A8273" t="str">
            <v>SHT0016140</v>
          </cell>
          <cell r="B8273">
            <v>230</v>
          </cell>
          <cell r="C8273" t="str">
            <v>左旋气动转盘总成</v>
          </cell>
        </row>
        <row r="8274">
          <cell r="A8274" t="str">
            <v>SHT0016160</v>
          </cell>
          <cell r="B8274">
            <v>230</v>
          </cell>
          <cell r="C8274" t="str">
            <v>副司机主边调角器总成</v>
          </cell>
        </row>
        <row r="8275">
          <cell r="A8275" t="str">
            <v>SHT0016161</v>
          </cell>
          <cell r="B8275">
            <v>230</v>
          </cell>
          <cell r="C8275" t="str">
            <v>副司机副边调角器总成</v>
          </cell>
        </row>
        <row r="8276">
          <cell r="A8276" t="str">
            <v>SHT0016300</v>
          </cell>
          <cell r="B8276">
            <v>230</v>
          </cell>
          <cell r="C8276" t="str">
            <v>白色扎带</v>
          </cell>
        </row>
        <row r="8277">
          <cell r="A8277" t="str">
            <v>SHT0016416</v>
          </cell>
          <cell r="B8277">
            <v>210</v>
          </cell>
          <cell r="C8277" t="str">
            <v>H6扶手减震环</v>
          </cell>
        </row>
        <row r="8278">
          <cell r="A8278" t="str">
            <v>SHT0016630</v>
          </cell>
          <cell r="B8278">
            <v>230</v>
          </cell>
          <cell r="C8278" t="str">
            <v>主驾驶调角器总成</v>
          </cell>
        </row>
        <row r="8279">
          <cell r="A8279" t="str">
            <v>SHT0016632</v>
          </cell>
          <cell r="B8279">
            <v>230</v>
          </cell>
          <cell r="C8279" t="str">
            <v>调角器左上连接板焊接总成</v>
          </cell>
        </row>
        <row r="8280">
          <cell r="A8280" t="str">
            <v>SHT0016634</v>
          </cell>
          <cell r="B8280">
            <v>230</v>
          </cell>
          <cell r="C8280" t="str">
            <v>调角器右上连接板焊接总成</v>
          </cell>
        </row>
        <row r="8281">
          <cell r="A8281" t="str">
            <v>SHT0016635</v>
          </cell>
          <cell r="B8281">
            <v>230</v>
          </cell>
          <cell r="C8281" t="str">
            <v>副驾驶调角器总成</v>
          </cell>
        </row>
        <row r="8282">
          <cell r="A8282" t="str">
            <v>SHT0016641</v>
          </cell>
          <cell r="B8282">
            <v>230</v>
          </cell>
          <cell r="C8282" t="str">
            <v>靠背骨架焊接总成</v>
          </cell>
        </row>
        <row r="8283">
          <cell r="A8283" t="str">
            <v>SHT0016644</v>
          </cell>
          <cell r="B8283">
            <v>230</v>
          </cell>
          <cell r="C8283" t="str">
            <v>侧翼支撑上安装钢丝</v>
          </cell>
        </row>
        <row r="8284">
          <cell r="A8284" t="str">
            <v>SHT0016658</v>
          </cell>
          <cell r="B8284">
            <v>230</v>
          </cell>
          <cell r="C8284" t="str">
            <v>调角器左上连接板总成电泳</v>
          </cell>
        </row>
        <row r="8285">
          <cell r="A8285" t="str">
            <v>SHT0016659</v>
          </cell>
          <cell r="B8285">
            <v>230</v>
          </cell>
          <cell r="C8285" t="str">
            <v>调角器右上连接板总成电泳</v>
          </cell>
        </row>
        <row r="8286">
          <cell r="A8286" t="str">
            <v>SHT0016660</v>
          </cell>
          <cell r="B8286">
            <v>220</v>
          </cell>
          <cell r="C8286" t="str">
            <v>扶手支架焊接总成</v>
          </cell>
        </row>
        <row r="8287">
          <cell r="A8287" t="str">
            <v>SHT0016665</v>
          </cell>
          <cell r="B8287">
            <v>220</v>
          </cell>
          <cell r="C8287" t="str">
            <v>扶手支架总成电泳</v>
          </cell>
        </row>
        <row r="8288">
          <cell r="A8288" t="str">
            <v>SHT0016665</v>
          </cell>
          <cell r="B8288">
            <v>230</v>
          </cell>
          <cell r="C8288" t="str">
            <v>扶手支架总成电泳</v>
          </cell>
        </row>
        <row r="8289">
          <cell r="A8289" t="str">
            <v>SHT0016676</v>
          </cell>
          <cell r="B8289">
            <v>230</v>
          </cell>
          <cell r="C8289" t="str">
            <v>驾驶员靠背焊接总成</v>
          </cell>
        </row>
        <row r="8290">
          <cell r="A8290" t="str">
            <v>SHT0016677</v>
          </cell>
          <cell r="B8290">
            <v>230</v>
          </cell>
          <cell r="C8290" t="str">
            <v>驾驶员靠背焊接总成</v>
          </cell>
        </row>
        <row r="8291">
          <cell r="A8291" t="str">
            <v>SHT0016678</v>
          </cell>
          <cell r="B8291">
            <v>230</v>
          </cell>
          <cell r="C8291" t="str">
            <v>驾驶员靠背焊接总成</v>
          </cell>
        </row>
        <row r="8292">
          <cell r="A8292" t="str">
            <v>SLT0000001</v>
          </cell>
          <cell r="B8292">
            <v>210</v>
          </cell>
          <cell r="C8292" t="str">
            <v>L项目端盖</v>
          </cell>
        </row>
        <row r="8293">
          <cell r="A8293" t="str">
            <v>SLT0000001</v>
          </cell>
          <cell r="B8293">
            <v>220</v>
          </cell>
          <cell r="C8293" t="str">
            <v>L项目端盖</v>
          </cell>
        </row>
        <row r="8294">
          <cell r="A8294" t="str">
            <v>SLT0000002</v>
          </cell>
          <cell r="B8294">
            <v>220</v>
          </cell>
          <cell r="C8294" t="str">
            <v>钢丝2.5*600</v>
          </cell>
        </row>
        <row r="8295">
          <cell r="A8295" t="str">
            <v>SLT0000003</v>
          </cell>
          <cell r="B8295">
            <v>220</v>
          </cell>
          <cell r="C8295" t="str">
            <v>钢丝2.5*520</v>
          </cell>
        </row>
        <row r="8296">
          <cell r="A8296" t="str">
            <v>SLT0000004</v>
          </cell>
          <cell r="B8296">
            <v>220</v>
          </cell>
          <cell r="C8296" t="str">
            <v>副驾驶员大背泡沫总成</v>
          </cell>
        </row>
        <row r="8297">
          <cell r="A8297" t="str">
            <v>SLT0000005</v>
          </cell>
          <cell r="B8297">
            <v>220</v>
          </cell>
          <cell r="C8297" t="str">
            <v>副驾驶员分体座垫泡沫总成</v>
          </cell>
        </row>
        <row r="8298">
          <cell r="A8298" t="str">
            <v>SLT0000008</v>
          </cell>
          <cell r="B8298">
            <v>220</v>
          </cell>
          <cell r="C8298" t="str">
            <v>k1连体座包装膜</v>
          </cell>
        </row>
        <row r="8299">
          <cell r="A8299" t="str">
            <v>SLT0000011</v>
          </cell>
          <cell r="B8299">
            <v>220</v>
          </cell>
          <cell r="C8299" t="str">
            <v>副驾驶员座垫包装膜</v>
          </cell>
        </row>
        <row r="8300">
          <cell r="A8300" t="str">
            <v>SLT0000011</v>
          </cell>
          <cell r="B8300">
            <v>230</v>
          </cell>
          <cell r="C8300" t="str">
            <v>副驾驶员座垫包装膜</v>
          </cell>
        </row>
        <row r="8301">
          <cell r="A8301" t="str">
            <v>SLT0000012</v>
          </cell>
          <cell r="B8301">
            <v>220</v>
          </cell>
          <cell r="C8301" t="str">
            <v>M3右舵1695副司机背</v>
          </cell>
        </row>
        <row r="8302">
          <cell r="A8302" t="str">
            <v>SLT0000015</v>
          </cell>
          <cell r="B8302">
            <v>220</v>
          </cell>
          <cell r="C8302" t="str">
            <v>M3右舵司机罩壳（灰）</v>
          </cell>
        </row>
        <row r="8303">
          <cell r="A8303" t="str">
            <v>SLT0000016</v>
          </cell>
          <cell r="B8303">
            <v>210</v>
          </cell>
          <cell r="C8303" t="str">
            <v>欧马可右舵手柄</v>
          </cell>
        </row>
        <row r="8304">
          <cell r="A8304" t="str">
            <v>SLT0000016</v>
          </cell>
          <cell r="B8304">
            <v>220</v>
          </cell>
          <cell r="C8304" t="str">
            <v>欧马可右舵手柄</v>
          </cell>
        </row>
        <row r="8305">
          <cell r="A8305" t="str">
            <v>SLT0000017</v>
          </cell>
          <cell r="B8305">
            <v>220</v>
          </cell>
          <cell r="C8305" t="str">
            <v>钢丝2.5*420</v>
          </cell>
        </row>
        <row r="8306">
          <cell r="A8306" t="str">
            <v>SLT0000018</v>
          </cell>
          <cell r="B8306">
            <v>220</v>
          </cell>
          <cell r="C8306" t="str">
            <v>驾驶员座垫泡沫总成</v>
          </cell>
        </row>
        <row r="8307">
          <cell r="A8307" t="str">
            <v>SLT0000019</v>
          </cell>
          <cell r="B8307">
            <v>220</v>
          </cell>
          <cell r="C8307" t="str">
            <v>驾驶员靠背泡沫总成</v>
          </cell>
        </row>
        <row r="8308">
          <cell r="A8308" t="str">
            <v>SLT0000024</v>
          </cell>
          <cell r="B8308">
            <v>220</v>
          </cell>
          <cell r="C8308" t="str">
            <v>驾驶员座垫包装膜</v>
          </cell>
        </row>
        <row r="8309">
          <cell r="A8309" t="str">
            <v>SLT0000024</v>
          </cell>
          <cell r="B8309">
            <v>230</v>
          </cell>
          <cell r="C8309" t="str">
            <v>驾驶员座垫包装膜</v>
          </cell>
        </row>
        <row r="8310">
          <cell r="A8310" t="str">
            <v>SLT0000025</v>
          </cell>
          <cell r="B8310">
            <v>220</v>
          </cell>
          <cell r="C8310" t="str">
            <v>M3长沙右舵正司机背</v>
          </cell>
        </row>
        <row r="8311">
          <cell r="A8311" t="str">
            <v>SLT0000026</v>
          </cell>
          <cell r="B8311">
            <v>220</v>
          </cell>
          <cell r="C8311" t="str">
            <v>M3右舵司机调角器</v>
          </cell>
        </row>
        <row r="8312">
          <cell r="A8312" t="str">
            <v>SLT0000030</v>
          </cell>
          <cell r="B8312">
            <v>220</v>
          </cell>
          <cell r="C8312" t="str">
            <v>钢丝2.5*340</v>
          </cell>
        </row>
        <row r="8313">
          <cell r="A8313" t="str">
            <v>SLT0000031</v>
          </cell>
          <cell r="B8313">
            <v>220</v>
          </cell>
          <cell r="C8313" t="str">
            <v>驾驶员靠背泡沫总成</v>
          </cell>
        </row>
        <row r="8314">
          <cell r="A8314" t="str">
            <v>SLT0000032</v>
          </cell>
          <cell r="B8314">
            <v>220</v>
          </cell>
          <cell r="C8314" t="str">
            <v>驾驶员座垫泡沫总成</v>
          </cell>
        </row>
        <row r="8315">
          <cell r="A8315" t="str">
            <v>SLT0000037</v>
          </cell>
          <cell r="B8315">
            <v>220</v>
          </cell>
          <cell r="C8315" t="str">
            <v>M3驾驶员靠背骨架（左）</v>
          </cell>
        </row>
        <row r="8316">
          <cell r="A8316" t="str">
            <v>SLT0000038</v>
          </cell>
          <cell r="B8316">
            <v>220</v>
          </cell>
          <cell r="C8316" t="str">
            <v>M3驾驶员座垫骨架座框</v>
          </cell>
        </row>
        <row r="8317">
          <cell r="A8317" t="str">
            <v>SLT0000039</v>
          </cell>
          <cell r="B8317">
            <v>220</v>
          </cell>
          <cell r="C8317" t="str">
            <v>M3驾驶员滑道连接板</v>
          </cell>
        </row>
        <row r="8318">
          <cell r="A8318" t="str">
            <v>SLT0000040</v>
          </cell>
          <cell r="B8318">
            <v>220</v>
          </cell>
          <cell r="C8318" t="str">
            <v>M3欧马可司机护盖</v>
          </cell>
        </row>
        <row r="8319">
          <cell r="A8319" t="str">
            <v>SLT0000041</v>
          </cell>
          <cell r="B8319">
            <v>220</v>
          </cell>
          <cell r="C8319" t="str">
            <v>M3欧马可司机解锁手把</v>
          </cell>
        </row>
        <row r="8320">
          <cell r="A8320" t="str">
            <v>SLT0000043</v>
          </cell>
          <cell r="B8320">
            <v>220</v>
          </cell>
          <cell r="C8320" t="str">
            <v>欧马可司机调角器</v>
          </cell>
        </row>
        <row r="8321">
          <cell r="A8321" t="str">
            <v>SLT0000047</v>
          </cell>
          <cell r="B8321">
            <v>220</v>
          </cell>
          <cell r="C8321" t="str">
            <v>驾驶员座垫泡沫总成</v>
          </cell>
        </row>
        <row r="8322">
          <cell r="A8322" t="str">
            <v>SLT0000048</v>
          </cell>
          <cell r="B8322">
            <v>220</v>
          </cell>
          <cell r="C8322" t="str">
            <v>M3右舵80司机背布套</v>
          </cell>
        </row>
        <row r="8323">
          <cell r="A8323" t="str">
            <v>SLT0000049</v>
          </cell>
          <cell r="B8323">
            <v>220</v>
          </cell>
          <cell r="C8323" t="str">
            <v>M3右舵80司机座布套</v>
          </cell>
        </row>
        <row r="8324">
          <cell r="A8324" t="str">
            <v>SLT0000050</v>
          </cell>
          <cell r="B8324">
            <v>220</v>
          </cell>
          <cell r="C8324" t="str">
            <v>M3右舵司机背</v>
          </cell>
        </row>
        <row r="8325">
          <cell r="A8325" t="str">
            <v>SLT0000050</v>
          </cell>
          <cell r="B8325">
            <v>230</v>
          </cell>
          <cell r="C8325" t="str">
            <v>M3右舵司机背</v>
          </cell>
        </row>
        <row r="8326">
          <cell r="A8326" t="str">
            <v>SLT0000051</v>
          </cell>
          <cell r="B8326">
            <v>220</v>
          </cell>
          <cell r="C8326" t="str">
            <v>M3右舵座框</v>
          </cell>
        </row>
        <row r="8327">
          <cell r="A8327" t="str">
            <v>SLT0000051</v>
          </cell>
          <cell r="B8327">
            <v>230</v>
          </cell>
          <cell r="C8327" t="str">
            <v>M3右舵座框</v>
          </cell>
        </row>
        <row r="8328">
          <cell r="A8328" t="str">
            <v>SLT0000052</v>
          </cell>
          <cell r="B8328">
            <v>220</v>
          </cell>
          <cell r="C8328" t="str">
            <v>M3右舵装饰板</v>
          </cell>
        </row>
        <row r="8329">
          <cell r="A8329" t="str">
            <v>SLT0000052</v>
          </cell>
          <cell r="B8329">
            <v>230</v>
          </cell>
          <cell r="C8329" t="str">
            <v>M3右舵装饰板</v>
          </cell>
        </row>
        <row r="8330">
          <cell r="A8330" t="str">
            <v>SLT0000053</v>
          </cell>
          <cell r="B8330">
            <v>220</v>
          </cell>
          <cell r="C8330" t="str">
            <v>M3右舵司机背滑轨(主)</v>
          </cell>
        </row>
        <row r="8331">
          <cell r="A8331" t="str">
            <v>SLT0000054</v>
          </cell>
          <cell r="B8331">
            <v>220</v>
          </cell>
          <cell r="C8331" t="str">
            <v>M3右舵司机背滑轨(被)</v>
          </cell>
        </row>
        <row r="8332">
          <cell r="A8332" t="str">
            <v>SLT0000055</v>
          </cell>
          <cell r="B8332">
            <v>220</v>
          </cell>
          <cell r="C8332" t="str">
            <v>M3右舵1033座垫</v>
          </cell>
        </row>
        <row r="8333">
          <cell r="A8333" t="str">
            <v>SLT0000056</v>
          </cell>
          <cell r="B8333">
            <v>220</v>
          </cell>
          <cell r="C8333" t="str">
            <v>M3右舵司机背滑轨钢丝</v>
          </cell>
        </row>
        <row r="8334">
          <cell r="A8334" t="str">
            <v>SLT0000057</v>
          </cell>
          <cell r="B8334">
            <v>220</v>
          </cell>
          <cell r="C8334" t="str">
            <v>M3司机罩壳欧马可富康色</v>
          </cell>
        </row>
        <row r="8335">
          <cell r="A8335" t="str">
            <v>SLT0000058</v>
          </cell>
          <cell r="B8335">
            <v>220</v>
          </cell>
          <cell r="C8335" t="str">
            <v>M3司机手柄欧马可富康色</v>
          </cell>
        </row>
        <row r="8336">
          <cell r="A8336" t="str">
            <v>SLT0000059</v>
          </cell>
          <cell r="B8336">
            <v>220</v>
          </cell>
          <cell r="C8336" t="str">
            <v>钢丝2.5*250</v>
          </cell>
        </row>
        <row r="8337">
          <cell r="A8337" t="str">
            <v>SLT0000060</v>
          </cell>
          <cell r="B8337">
            <v>220</v>
          </cell>
          <cell r="C8337" t="str">
            <v>侧上钢丝</v>
          </cell>
        </row>
        <row r="8338">
          <cell r="A8338" t="str">
            <v>SLT0000061</v>
          </cell>
          <cell r="B8338">
            <v>220</v>
          </cell>
          <cell r="C8338" t="str">
            <v>司机座垫滑轨护盖富康色</v>
          </cell>
        </row>
        <row r="8339">
          <cell r="A8339" t="str">
            <v>SLT0000062</v>
          </cell>
          <cell r="B8339">
            <v>220</v>
          </cell>
          <cell r="C8339" t="str">
            <v>M3司机滑轨主手柄富康</v>
          </cell>
        </row>
        <row r="8340">
          <cell r="A8340" t="str">
            <v>SLT0000063</v>
          </cell>
          <cell r="B8340">
            <v>220</v>
          </cell>
          <cell r="C8340" t="str">
            <v>M3小折罩壳欧马可浅灰</v>
          </cell>
        </row>
        <row r="8341">
          <cell r="A8341" t="str">
            <v>SLT0000064</v>
          </cell>
          <cell r="B8341">
            <v>220</v>
          </cell>
          <cell r="C8341" t="str">
            <v>M3小折手柄欧马可</v>
          </cell>
        </row>
        <row r="8342">
          <cell r="A8342" t="str">
            <v>SLT0000065</v>
          </cell>
          <cell r="B8342">
            <v>220</v>
          </cell>
          <cell r="C8342" t="str">
            <v>M3 1800杂物箱盖右</v>
          </cell>
        </row>
        <row r="8343">
          <cell r="A8343" t="str">
            <v>SLT0000066</v>
          </cell>
          <cell r="B8343">
            <v>220</v>
          </cell>
          <cell r="C8343" t="str">
            <v>M3 1800杂物箱底右</v>
          </cell>
        </row>
        <row r="8344">
          <cell r="A8344" t="str">
            <v>SLT0000067</v>
          </cell>
          <cell r="B8344">
            <v>220</v>
          </cell>
          <cell r="C8344" t="str">
            <v>钢丝2.5*670</v>
          </cell>
        </row>
        <row r="8345">
          <cell r="A8345" t="str">
            <v>SLT0000068</v>
          </cell>
          <cell r="B8345">
            <v>220</v>
          </cell>
          <cell r="C8345" t="str">
            <v>钢丝2.5*700</v>
          </cell>
        </row>
        <row r="8346">
          <cell r="A8346" t="str">
            <v>SLT0000069</v>
          </cell>
          <cell r="B8346">
            <v>220</v>
          </cell>
          <cell r="C8346" t="str">
            <v>合页</v>
          </cell>
        </row>
        <row r="8347">
          <cell r="A8347" t="str">
            <v>SLT0000070</v>
          </cell>
          <cell r="B8347">
            <v>220</v>
          </cell>
          <cell r="C8347" t="str">
            <v>副驾驶员大背泡沫总成</v>
          </cell>
        </row>
        <row r="8348">
          <cell r="A8348" t="str">
            <v>SLT0000071</v>
          </cell>
          <cell r="B8348">
            <v>220</v>
          </cell>
          <cell r="C8348" t="str">
            <v>副驾驶员小背泡沫总成</v>
          </cell>
        </row>
        <row r="8349">
          <cell r="A8349" t="str">
            <v>SLT0000072</v>
          </cell>
          <cell r="B8349">
            <v>220</v>
          </cell>
          <cell r="C8349" t="str">
            <v>副驾驶员座垫泡沫总成</v>
          </cell>
        </row>
        <row r="8350">
          <cell r="A8350" t="str">
            <v>SLT0000078</v>
          </cell>
          <cell r="B8350">
            <v>220</v>
          </cell>
          <cell r="C8350" t="str">
            <v>M3-1800副司机背</v>
          </cell>
        </row>
        <row r="8351">
          <cell r="A8351" t="str">
            <v>SLT0000079</v>
          </cell>
          <cell r="B8351">
            <v>220</v>
          </cell>
          <cell r="C8351" t="str">
            <v>M3-1800加宽小背</v>
          </cell>
        </row>
        <row r="8352">
          <cell r="A8352" t="str">
            <v>SLT0000080</v>
          </cell>
          <cell r="B8352">
            <v>220</v>
          </cell>
          <cell r="C8352" t="str">
            <v>M3-1800分体座骨架</v>
          </cell>
        </row>
        <row r="8353">
          <cell r="A8353" t="str">
            <v>SLT0000081</v>
          </cell>
          <cell r="B8353">
            <v>220</v>
          </cell>
          <cell r="C8353" t="str">
            <v>M3欧马可大折（副司机）</v>
          </cell>
        </row>
        <row r="8354">
          <cell r="A8354" t="str">
            <v>SLT0000082</v>
          </cell>
          <cell r="B8354">
            <v>220</v>
          </cell>
          <cell r="C8354" t="str">
            <v>欧马可小折（副司机）</v>
          </cell>
        </row>
        <row r="8355">
          <cell r="A8355" t="str">
            <v>SLT0000084</v>
          </cell>
          <cell r="B8355">
            <v>220</v>
          </cell>
          <cell r="C8355" t="str">
            <v>M3欧马可大背折手把</v>
          </cell>
        </row>
        <row r="8356">
          <cell r="A8356" t="str">
            <v>SLT0000085</v>
          </cell>
          <cell r="B8356">
            <v>220</v>
          </cell>
          <cell r="C8356" t="str">
            <v>OMK中连接板</v>
          </cell>
        </row>
        <row r="8357">
          <cell r="A8357" t="str">
            <v>SLT0000086</v>
          </cell>
          <cell r="B8357">
            <v>220</v>
          </cell>
          <cell r="C8357" t="str">
            <v>M3右舵小折罩壳（灰）</v>
          </cell>
        </row>
        <row r="8358">
          <cell r="A8358" t="str">
            <v>SLT0000087</v>
          </cell>
          <cell r="B8358">
            <v>220</v>
          </cell>
          <cell r="C8358" t="str">
            <v>副驾驶员大背泡沫总成</v>
          </cell>
        </row>
        <row r="8359">
          <cell r="A8359" t="str">
            <v>SLT0000088</v>
          </cell>
          <cell r="B8359">
            <v>220</v>
          </cell>
          <cell r="C8359" t="str">
            <v>副驾驶员小背泡沫总成</v>
          </cell>
        </row>
        <row r="8360">
          <cell r="A8360" t="str">
            <v>SLT0000089</v>
          </cell>
          <cell r="B8360">
            <v>220</v>
          </cell>
          <cell r="C8360" t="str">
            <v>副驾驶员座垫泡沫总成</v>
          </cell>
        </row>
        <row r="8361">
          <cell r="A8361" t="str">
            <v>SLT0000090</v>
          </cell>
          <cell r="B8361">
            <v>220</v>
          </cell>
          <cell r="C8361" t="str">
            <v>M3右舵80副座布套</v>
          </cell>
        </row>
        <row r="8362">
          <cell r="A8362" t="str">
            <v>SLT0000091</v>
          </cell>
          <cell r="B8362">
            <v>220</v>
          </cell>
          <cell r="C8362" t="str">
            <v>M3右舵80副背布套</v>
          </cell>
        </row>
        <row r="8363">
          <cell r="A8363" t="str">
            <v>SLT0000092</v>
          </cell>
          <cell r="B8363">
            <v>220</v>
          </cell>
          <cell r="C8363" t="str">
            <v>M3右舵80小背布套</v>
          </cell>
        </row>
        <row r="8364">
          <cell r="A8364" t="str">
            <v>SLT0000096</v>
          </cell>
          <cell r="B8364">
            <v>220</v>
          </cell>
          <cell r="C8364" t="str">
            <v>右舵1800副大背出口</v>
          </cell>
        </row>
        <row r="8365">
          <cell r="A8365" t="str">
            <v>SLT0000096</v>
          </cell>
          <cell r="B8365">
            <v>230</v>
          </cell>
          <cell r="C8365" t="str">
            <v>右舵1800副大背出口</v>
          </cell>
        </row>
        <row r="8366">
          <cell r="A8366" t="str">
            <v>SLT0000097</v>
          </cell>
          <cell r="B8366">
            <v>220</v>
          </cell>
          <cell r="C8366" t="str">
            <v>右舵1800副小背出口</v>
          </cell>
        </row>
        <row r="8367">
          <cell r="A8367" t="str">
            <v>SLT0000097</v>
          </cell>
          <cell r="B8367">
            <v>230</v>
          </cell>
          <cell r="C8367" t="str">
            <v>右舵1800副小背出口</v>
          </cell>
        </row>
        <row r="8368">
          <cell r="A8368" t="str">
            <v>SLT0000098</v>
          </cell>
          <cell r="B8368">
            <v>220</v>
          </cell>
          <cell r="C8368" t="str">
            <v>M3右舵1800副座</v>
          </cell>
        </row>
        <row r="8369">
          <cell r="A8369" t="str">
            <v>SLT0000099</v>
          </cell>
          <cell r="B8369">
            <v>220</v>
          </cell>
          <cell r="C8369" t="str">
            <v>欧马可右舵大折</v>
          </cell>
        </row>
        <row r="8370">
          <cell r="A8370" t="str">
            <v>SLT0000100</v>
          </cell>
          <cell r="B8370">
            <v>220</v>
          </cell>
          <cell r="C8370" t="str">
            <v>M3欧马可右舵小背折叠板</v>
          </cell>
        </row>
        <row r="8371">
          <cell r="A8371" t="str">
            <v>SLT0000100</v>
          </cell>
          <cell r="B8371">
            <v>230</v>
          </cell>
          <cell r="C8371" t="str">
            <v>M3欧马可右舵小背折叠板</v>
          </cell>
        </row>
        <row r="8372">
          <cell r="A8372" t="str">
            <v>SLT0000101</v>
          </cell>
          <cell r="B8372">
            <v>220</v>
          </cell>
          <cell r="C8372" t="str">
            <v>双轴中连接板</v>
          </cell>
        </row>
        <row r="8373">
          <cell r="A8373" t="str">
            <v>SLT0000101</v>
          </cell>
          <cell r="B8373">
            <v>230</v>
          </cell>
          <cell r="C8373" t="str">
            <v>双轴中连接板</v>
          </cell>
        </row>
        <row r="8374">
          <cell r="A8374" t="str">
            <v>SLT0000102</v>
          </cell>
          <cell r="B8374">
            <v>220</v>
          </cell>
          <cell r="C8374" t="str">
            <v>靠背卡面钢丝1</v>
          </cell>
        </row>
        <row r="8375">
          <cell r="A8375" t="str">
            <v>SLT0000103</v>
          </cell>
          <cell r="B8375">
            <v>220</v>
          </cell>
          <cell r="C8375" t="str">
            <v>副驾驶座钢丝</v>
          </cell>
        </row>
        <row r="8376">
          <cell r="A8376" t="str">
            <v>SLT0000104</v>
          </cell>
          <cell r="B8376">
            <v>220</v>
          </cell>
          <cell r="C8376" t="str">
            <v>M3-1800整体座骨架</v>
          </cell>
        </row>
        <row r="8377">
          <cell r="A8377" t="str">
            <v>SLT0000106</v>
          </cell>
          <cell r="B8377">
            <v>220</v>
          </cell>
          <cell r="C8377" t="str">
            <v>M3灰固定带总成</v>
          </cell>
        </row>
        <row r="8378">
          <cell r="A8378" t="str">
            <v>SLT0000107</v>
          </cell>
          <cell r="B8378">
            <v>220</v>
          </cell>
          <cell r="C8378" t="str">
            <v>M3灰旋转中心</v>
          </cell>
        </row>
        <row r="8379">
          <cell r="A8379" t="str">
            <v>SLT0000108</v>
          </cell>
          <cell r="B8379">
            <v>220</v>
          </cell>
          <cell r="C8379" t="str">
            <v>钢丝2.5*380</v>
          </cell>
        </row>
        <row r="8380">
          <cell r="A8380" t="str">
            <v>SLT0000109</v>
          </cell>
          <cell r="B8380">
            <v>220</v>
          </cell>
          <cell r="C8380" t="str">
            <v>钢丝2.5*1280</v>
          </cell>
        </row>
        <row r="8381">
          <cell r="A8381" t="str">
            <v>SLT0000110</v>
          </cell>
          <cell r="B8381">
            <v>220</v>
          </cell>
          <cell r="C8381" t="str">
            <v>二排靠背泡沫总成</v>
          </cell>
        </row>
        <row r="8382">
          <cell r="A8382" t="str">
            <v>SLT0000111</v>
          </cell>
          <cell r="B8382">
            <v>220</v>
          </cell>
          <cell r="C8382" t="str">
            <v>二排座垫泡沫总成</v>
          </cell>
        </row>
        <row r="8383">
          <cell r="A8383" t="str">
            <v>SLT0000112</v>
          </cell>
          <cell r="B8383">
            <v>220</v>
          </cell>
          <cell r="C8383" t="str">
            <v>1800二排背-花面布套</v>
          </cell>
        </row>
        <row r="8384">
          <cell r="A8384" t="str">
            <v>SLT0000113</v>
          </cell>
          <cell r="B8384">
            <v>220</v>
          </cell>
          <cell r="C8384" t="str">
            <v>1800二排座-花面布套</v>
          </cell>
        </row>
        <row r="8385">
          <cell r="A8385" t="str">
            <v>SLT0000116</v>
          </cell>
          <cell r="B8385">
            <v>220</v>
          </cell>
          <cell r="C8385" t="str">
            <v>M31800后排背</v>
          </cell>
        </row>
        <row r="8386">
          <cell r="A8386" t="str">
            <v>SLT0000117</v>
          </cell>
          <cell r="B8386">
            <v>220</v>
          </cell>
          <cell r="C8386" t="str">
            <v>M31800二排座</v>
          </cell>
        </row>
        <row r="8387">
          <cell r="A8387" t="str">
            <v>SLT0000118</v>
          </cell>
          <cell r="B8387">
            <v>220</v>
          </cell>
          <cell r="C8387" t="str">
            <v>M3后排护罩福田灰</v>
          </cell>
        </row>
        <row r="8388">
          <cell r="A8388" t="str">
            <v>SLT0000119</v>
          </cell>
          <cell r="B8388">
            <v>220</v>
          </cell>
          <cell r="C8388" t="str">
            <v>M3后排支撑管</v>
          </cell>
        </row>
        <row r="8389">
          <cell r="A8389" t="str">
            <v>SLT0000120</v>
          </cell>
          <cell r="B8389">
            <v>220</v>
          </cell>
          <cell r="C8389" t="str">
            <v>钢丝2.5*370</v>
          </cell>
        </row>
        <row r="8390">
          <cell r="A8390" t="str">
            <v>SLT0000121</v>
          </cell>
          <cell r="B8390">
            <v>220</v>
          </cell>
          <cell r="C8390" t="str">
            <v>时代二排固定片</v>
          </cell>
        </row>
        <row r="8391">
          <cell r="A8391" t="str">
            <v>SLT0000123</v>
          </cell>
          <cell r="B8391">
            <v>220</v>
          </cell>
          <cell r="C8391" t="str">
            <v>二排靠背泡沫总成</v>
          </cell>
        </row>
        <row r="8392">
          <cell r="A8392" t="str">
            <v>SLT0000124</v>
          </cell>
          <cell r="B8392">
            <v>220</v>
          </cell>
          <cell r="C8392" t="str">
            <v>二排座垫泡沫总成</v>
          </cell>
        </row>
        <row r="8393">
          <cell r="A8393" t="str">
            <v>SLT0000131</v>
          </cell>
          <cell r="B8393">
            <v>220</v>
          </cell>
          <cell r="C8393" t="str">
            <v>M31800时代二排</v>
          </cell>
        </row>
        <row r="8394">
          <cell r="A8394" t="str">
            <v>SLT0000132</v>
          </cell>
          <cell r="B8394">
            <v>220</v>
          </cell>
          <cell r="C8394" t="str">
            <v>M3-1995杂物箱底右</v>
          </cell>
        </row>
        <row r="8395">
          <cell r="A8395" t="str">
            <v>SLT0000133</v>
          </cell>
          <cell r="B8395">
            <v>220</v>
          </cell>
          <cell r="C8395" t="str">
            <v>M3-1995杂物箱盖右</v>
          </cell>
        </row>
        <row r="8396">
          <cell r="A8396" t="str">
            <v>SLT0000134</v>
          </cell>
          <cell r="B8396">
            <v>220</v>
          </cell>
          <cell r="C8396" t="str">
            <v>钢丝2.5*300</v>
          </cell>
        </row>
        <row r="8397">
          <cell r="A8397" t="str">
            <v>SLT0000135</v>
          </cell>
          <cell r="B8397">
            <v>220</v>
          </cell>
          <cell r="C8397" t="str">
            <v>副驾驶员大背泡沫总成</v>
          </cell>
        </row>
        <row r="8398">
          <cell r="A8398" t="str">
            <v>SLT0000136</v>
          </cell>
          <cell r="B8398">
            <v>220</v>
          </cell>
          <cell r="C8398" t="str">
            <v>副驾驶员小背泡沫总成</v>
          </cell>
        </row>
        <row r="8399">
          <cell r="A8399" t="str">
            <v>SLT0000137</v>
          </cell>
          <cell r="B8399">
            <v>220</v>
          </cell>
          <cell r="C8399" t="str">
            <v>副驾驶员座垫泡沫总成</v>
          </cell>
        </row>
        <row r="8400">
          <cell r="A8400" t="str">
            <v>SLT0000138</v>
          </cell>
          <cell r="B8400">
            <v>220</v>
          </cell>
          <cell r="C8400" t="str">
            <v>M3右舵1995副背布套</v>
          </cell>
        </row>
        <row r="8401">
          <cell r="A8401" t="str">
            <v>SLT0000139</v>
          </cell>
          <cell r="B8401">
            <v>220</v>
          </cell>
          <cell r="C8401" t="str">
            <v>M3右舵1995小背布套</v>
          </cell>
        </row>
        <row r="8402">
          <cell r="A8402" t="str">
            <v>SLT0000140</v>
          </cell>
          <cell r="B8402">
            <v>220</v>
          </cell>
          <cell r="C8402" t="str">
            <v>M3右舵1995副座布套</v>
          </cell>
        </row>
        <row r="8403">
          <cell r="A8403" t="str">
            <v>SLT0000144</v>
          </cell>
          <cell r="B8403">
            <v>220</v>
          </cell>
          <cell r="C8403" t="str">
            <v>M3右舵1995副座</v>
          </cell>
        </row>
        <row r="8404">
          <cell r="A8404" t="str">
            <v>SLT0000145</v>
          </cell>
          <cell r="B8404">
            <v>220</v>
          </cell>
          <cell r="C8404" t="str">
            <v>右舵1995副大背出口</v>
          </cell>
        </row>
        <row r="8405">
          <cell r="A8405" t="str">
            <v>SLT0000145</v>
          </cell>
          <cell r="B8405">
            <v>230</v>
          </cell>
          <cell r="C8405" t="str">
            <v>右舵1995副大背出口</v>
          </cell>
        </row>
        <row r="8406">
          <cell r="A8406" t="str">
            <v>SLT0000146</v>
          </cell>
          <cell r="B8406">
            <v>220</v>
          </cell>
          <cell r="C8406" t="str">
            <v>右舵1995副小背出口</v>
          </cell>
        </row>
        <row r="8407">
          <cell r="A8407" t="str">
            <v>SLT0000146</v>
          </cell>
          <cell r="B8407">
            <v>230</v>
          </cell>
          <cell r="C8407" t="str">
            <v>右舵1995副小背出口</v>
          </cell>
        </row>
        <row r="8408">
          <cell r="A8408" t="str">
            <v>SLT0000147</v>
          </cell>
          <cell r="B8408">
            <v>220</v>
          </cell>
          <cell r="C8408" t="str">
            <v>M3小折罩壳欧马可富康色</v>
          </cell>
        </row>
        <row r="8409">
          <cell r="A8409" t="str">
            <v>SLT0000148</v>
          </cell>
          <cell r="B8409">
            <v>220</v>
          </cell>
          <cell r="C8409" t="str">
            <v>M3小折手柄欧马可富康色</v>
          </cell>
        </row>
        <row r="8410">
          <cell r="A8410" t="str">
            <v>SLT0000149</v>
          </cell>
          <cell r="B8410">
            <v>220</v>
          </cell>
          <cell r="C8410" t="str">
            <v>M3 1995大杂物箱底</v>
          </cell>
        </row>
        <row r="8411">
          <cell r="A8411" t="str">
            <v>SLT0000150</v>
          </cell>
          <cell r="B8411">
            <v>220</v>
          </cell>
          <cell r="C8411" t="str">
            <v>M3 1995大杂物箱盖</v>
          </cell>
        </row>
        <row r="8412">
          <cell r="A8412" t="str">
            <v>SLT0000151</v>
          </cell>
          <cell r="B8412">
            <v>220</v>
          </cell>
          <cell r="C8412" t="str">
            <v>副驾驶员大背泡沫总成</v>
          </cell>
        </row>
        <row r="8413">
          <cell r="A8413" t="str">
            <v>SLT0000152</v>
          </cell>
          <cell r="B8413">
            <v>220</v>
          </cell>
          <cell r="C8413" t="str">
            <v>副驾驶员小背泡沫总成</v>
          </cell>
        </row>
        <row r="8414">
          <cell r="A8414" t="str">
            <v>SLT0000153</v>
          </cell>
          <cell r="B8414">
            <v>220</v>
          </cell>
          <cell r="C8414" t="str">
            <v>副驾驶员座垫泡沫总成</v>
          </cell>
        </row>
        <row r="8415">
          <cell r="A8415" t="str">
            <v>SLT0000159</v>
          </cell>
          <cell r="B8415">
            <v>220</v>
          </cell>
          <cell r="C8415" t="str">
            <v>M3-1995副司机大背</v>
          </cell>
        </row>
        <row r="8416">
          <cell r="A8416" t="str">
            <v>SLT0000160</v>
          </cell>
          <cell r="B8416">
            <v>220</v>
          </cell>
          <cell r="C8416" t="str">
            <v>M3-1995副司机小背</v>
          </cell>
        </row>
        <row r="8417">
          <cell r="A8417" t="str">
            <v>SLT0000163</v>
          </cell>
          <cell r="B8417">
            <v>220</v>
          </cell>
          <cell r="C8417" t="str">
            <v>1995木板右舵6个孔</v>
          </cell>
        </row>
        <row r="8418">
          <cell r="A8418" t="str">
            <v>SLT0000164</v>
          </cell>
          <cell r="B8418">
            <v>220</v>
          </cell>
          <cell r="C8418" t="str">
            <v>95右舵卧铺泡沫</v>
          </cell>
        </row>
        <row r="8419">
          <cell r="A8419" t="str">
            <v>SLT0000165</v>
          </cell>
          <cell r="B8419">
            <v>220</v>
          </cell>
          <cell r="C8419" t="str">
            <v>卧铺护面总成</v>
          </cell>
        </row>
        <row r="8420">
          <cell r="A8420" t="str">
            <v>SLT0000168</v>
          </cell>
          <cell r="B8420">
            <v>220</v>
          </cell>
          <cell r="C8420" t="str">
            <v>6486司机背泡沫</v>
          </cell>
        </row>
        <row r="8421">
          <cell r="A8421" t="str">
            <v>SLT0000169</v>
          </cell>
          <cell r="B8421">
            <v>220</v>
          </cell>
          <cell r="C8421" t="str">
            <v>6486司机座泡沫</v>
          </cell>
        </row>
        <row r="8422">
          <cell r="A8422" t="str">
            <v>SLT0000176</v>
          </cell>
          <cell r="B8422">
            <v>220</v>
          </cell>
          <cell r="C8422" t="str">
            <v>6486司机调角器(主动</v>
          </cell>
        </row>
        <row r="8423">
          <cell r="A8423" t="str">
            <v>SLT0000177</v>
          </cell>
          <cell r="B8423">
            <v>220</v>
          </cell>
          <cell r="C8423" t="str">
            <v>6486司机调角器副边</v>
          </cell>
        </row>
        <row r="8424">
          <cell r="A8424" t="str">
            <v>SLT0000182</v>
          </cell>
          <cell r="B8424">
            <v>220</v>
          </cell>
          <cell r="C8424" t="str">
            <v>6486副司机座泡沫</v>
          </cell>
        </row>
        <row r="8425">
          <cell r="A8425" t="str">
            <v>SLT0000183</v>
          </cell>
          <cell r="B8425">
            <v>220</v>
          </cell>
          <cell r="C8425" t="str">
            <v>6486副司机调角器主动</v>
          </cell>
        </row>
        <row r="8426">
          <cell r="A8426" t="str">
            <v>SLT0000184</v>
          </cell>
          <cell r="B8426">
            <v>220</v>
          </cell>
          <cell r="C8426" t="str">
            <v>6486副司机调角器副边</v>
          </cell>
        </row>
        <row r="8427">
          <cell r="A8427" t="str">
            <v>SLT0000204</v>
          </cell>
          <cell r="B8427">
            <v>220</v>
          </cell>
          <cell r="C8427" t="str">
            <v>折叠跨座椅腿装饰罩</v>
          </cell>
        </row>
        <row r="8428">
          <cell r="A8428" t="str">
            <v>SLT0000205</v>
          </cell>
          <cell r="B8428">
            <v>220</v>
          </cell>
          <cell r="C8428" t="str">
            <v>6486跨背泡沫</v>
          </cell>
        </row>
        <row r="8429">
          <cell r="A8429" t="str">
            <v>SLT0000207</v>
          </cell>
          <cell r="B8429">
            <v>220</v>
          </cell>
          <cell r="C8429" t="str">
            <v>6486加长折叠背布套</v>
          </cell>
        </row>
        <row r="8430">
          <cell r="A8430" t="str">
            <v>SLT0000208</v>
          </cell>
          <cell r="B8430">
            <v>220</v>
          </cell>
          <cell r="C8430" t="str">
            <v>6486加长折叠座布套</v>
          </cell>
        </row>
        <row r="8431">
          <cell r="A8431" t="str">
            <v>SLT0000216</v>
          </cell>
          <cell r="B8431">
            <v>220</v>
          </cell>
          <cell r="C8431" t="str">
            <v>三人垫后排支架垫块</v>
          </cell>
        </row>
        <row r="8432">
          <cell r="A8432" t="str">
            <v>SLT0000218</v>
          </cell>
          <cell r="B8432">
            <v>220</v>
          </cell>
          <cell r="C8432" t="str">
            <v>三人垫后排支架固定卡子</v>
          </cell>
        </row>
        <row r="8433">
          <cell r="A8433" t="str">
            <v>SLT0000226</v>
          </cell>
          <cell r="B8433">
            <v>220</v>
          </cell>
          <cell r="C8433" t="str">
            <v>钢丝2.5*350</v>
          </cell>
        </row>
        <row r="8434">
          <cell r="A8434" t="str">
            <v>SLT0000226</v>
          </cell>
          <cell r="B8434">
            <v>230</v>
          </cell>
          <cell r="C8434" t="str">
            <v>钢丝2.5*350</v>
          </cell>
        </row>
        <row r="8435">
          <cell r="A8435" t="str">
            <v>SLT0000227</v>
          </cell>
          <cell r="B8435">
            <v>220</v>
          </cell>
          <cell r="C8435" t="str">
            <v>6486折叠椅腿垫块</v>
          </cell>
        </row>
        <row r="8436">
          <cell r="A8436" t="str">
            <v>SLT0000228</v>
          </cell>
          <cell r="B8436">
            <v>220</v>
          </cell>
          <cell r="C8436" t="str">
            <v>6486跨座泡沫</v>
          </cell>
        </row>
        <row r="8437">
          <cell r="A8437" t="str">
            <v>SLT0000231</v>
          </cell>
          <cell r="B8437">
            <v>220</v>
          </cell>
          <cell r="C8437" t="str">
            <v>6486折叠背塑料（膜）</v>
          </cell>
        </row>
        <row r="8438">
          <cell r="A8438" t="str">
            <v>SLT0000232</v>
          </cell>
          <cell r="B8438">
            <v>220</v>
          </cell>
          <cell r="C8438" t="str">
            <v>6486跨座（膜）</v>
          </cell>
        </row>
        <row r="8439">
          <cell r="A8439" t="str">
            <v>SLT0000233</v>
          </cell>
          <cell r="B8439">
            <v>220</v>
          </cell>
          <cell r="C8439" t="str">
            <v>K1二排折叠座骨架跨座</v>
          </cell>
        </row>
        <row r="8440">
          <cell r="A8440" t="str">
            <v>SLT0000234</v>
          </cell>
          <cell r="B8440">
            <v>220</v>
          </cell>
          <cell r="C8440" t="str">
            <v>6486三排折叠腿U型</v>
          </cell>
        </row>
        <row r="8441">
          <cell r="A8441" t="str">
            <v>SLT0000235</v>
          </cell>
          <cell r="B8441">
            <v>220</v>
          </cell>
          <cell r="C8441" t="str">
            <v>6486小拉杆</v>
          </cell>
        </row>
        <row r="8442">
          <cell r="A8442" t="str">
            <v>SLT0000244</v>
          </cell>
          <cell r="B8442">
            <v>220</v>
          </cell>
          <cell r="C8442" t="str">
            <v>k1头枕包装膜</v>
          </cell>
        </row>
        <row r="8443">
          <cell r="A8443" t="str">
            <v>SLT0000245</v>
          </cell>
          <cell r="B8443">
            <v>220</v>
          </cell>
          <cell r="C8443" t="str">
            <v>k1单人背包装膜</v>
          </cell>
        </row>
        <row r="8444">
          <cell r="A8444" t="str">
            <v>SLT0000246</v>
          </cell>
          <cell r="B8444">
            <v>220</v>
          </cell>
          <cell r="C8444" t="str">
            <v>k1单人座包装膜</v>
          </cell>
        </row>
        <row r="8445">
          <cell r="A8445" t="str">
            <v>SLT0000264</v>
          </cell>
          <cell r="B8445">
            <v>220</v>
          </cell>
          <cell r="C8445" t="str">
            <v>钢丝2.5*320</v>
          </cell>
        </row>
        <row r="8446">
          <cell r="A8446" t="str">
            <v>SLT0000272</v>
          </cell>
          <cell r="B8446">
            <v>220</v>
          </cell>
          <cell r="C8446" t="str">
            <v>6480折叠器（右主动）</v>
          </cell>
        </row>
        <row r="8447">
          <cell r="A8447" t="str">
            <v>SLT0000272</v>
          </cell>
          <cell r="B8447">
            <v>230</v>
          </cell>
          <cell r="C8447" t="str">
            <v>6480折叠器（右主动）</v>
          </cell>
        </row>
        <row r="8448">
          <cell r="A8448" t="str">
            <v>SLT0000273</v>
          </cell>
          <cell r="B8448">
            <v>220</v>
          </cell>
          <cell r="C8448" t="str">
            <v>6480右主动罩壳</v>
          </cell>
        </row>
        <row r="8449">
          <cell r="A8449" t="str">
            <v>SLT0000274</v>
          </cell>
          <cell r="B8449">
            <v>220</v>
          </cell>
          <cell r="C8449" t="str">
            <v>6480解锁把手</v>
          </cell>
        </row>
        <row r="8450">
          <cell r="A8450" t="str">
            <v>SLT0000284</v>
          </cell>
          <cell r="B8450">
            <v>220</v>
          </cell>
          <cell r="C8450" t="str">
            <v>K1插管（灰）</v>
          </cell>
        </row>
        <row r="8451">
          <cell r="A8451" t="str">
            <v>SLT0000308</v>
          </cell>
          <cell r="B8451">
            <v>220</v>
          </cell>
          <cell r="C8451" t="str">
            <v>M3右舵单轴中连接板</v>
          </cell>
        </row>
        <row r="8452">
          <cell r="A8452" t="str">
            <v>SLT0000308</v>
          </cell>
          <cell r="B8452">
            <v>230</v>
          </cell>
          <cell r="C8452" t="str">
            <v>M3右舵单轴中连接板</v>
          </cell>
        </row>
        <row r="8453">
          <cell r="A8453" t="str">
            <v>SLT0000309</v>
          </cell>
          <cell r="B8453">
            <v>220</v>
          </cell>
          <cell r="C8453" t="str">
            <v>K1司机衬板（左）</v>
          </cell>
        </row>
        <row r="8454">
          <cell r="A8454" t="str">
            <v>SLT0000310</v>
          </cell>
          <cell r="B8454">
            <v>220</v>
          </cell>
          <cell r="C8454" t="str">
            <v>K1司机衬板（右）</v>
          </cell>
        </row>
        <row r="8455">
          <cell r="A8455" t="str">
            <v>SLT0000311</v>
          </cell>
          <cell r="B8455">
            <v>220</v>
          </cell>
          <cell r="C8455" t="str">
            <v>K1司机解锁把手</v>
          </cell>
        </row>
        <row r="8456">
          <cell r="A8456" t="str">
            <v>SLT0000312</v>
          </cell>
          <cell r="B8456">
            <v>220</v>
          </cell>
          <cell r="C8456" t="str">
            <v>K1司机护盖（左）</v>
          </cell>
        </row>
        <row r="8457">
          <cell r="A8457" t="str">
            <v>SLT0000313</v>
          </cell>
          <cell r="B8457">
            <v>220</v>
          </cell>
          <cell r="C8457" t="str">
            <v>K1司机护盖（右）</v>
          </cell>
        </row>
        <row r="8458">
          <cell r="A8458" t="str">
            <v>SLT0000314</v>
          </cell>
          <cell r="B8458">
            <v>220</v>
          </cell>
          <cell r="C8458" t="str">
            <v>钢丝2.5*180</v>
          </cell>
        </row>
        <row r="8459">
          <cell r="A8459" t="str">
            <v>SLT0000315</v>
          </cell>
          <cell r="B8459">
            <v>220</v>
          </cell>
          <cell r="C8459" t="str">
            <v>K1司机锁扣</v>
          </cell>
        </row>
        <row r="8460">
          <cell r="A8460" t="str">
            <v>SLT0000316</v>
          </cell>
          <cell r="B8460">
            <v>220</v>
          </cell>
          <cell r="C8460" t="str">
            <v>K1司机背泡沫</v>
          </cell>
        </row>
        <row r="8461">
          <cell r="A8461" t="str">
            <v>SLT0000317</v>
          </cell>
          <cell r="B8461">
            <v>220</v>
          </cell>
          <cell r="C8461" t="str">
            <v>K1司机座泡沫</v>
          </cell>
        </row>
        <row r="8462">
          <cell r="A8462" t="str">
            <v>SLT0000318</v>
          </cell>
          <cell r="B8462">
            <v>220</v>
          </cell>
          <cell r="C8462" t="str">
            <v>头枕泡沫总成</v>
          </cell>
        </row>
        <row r="8463">
          <cell r="A8463" t="str">
            <v>SLT0000322</v>
          </cell>
          <cell r="B8463">
            <v>220</v>
          </cell>
          <cell r="C8463" t="str">
            <v>k1司机背包装膜宽车</v>
          </cell>
        </row>
        <row r="8464">
          <cell r="A8464" t="str">
            <v>SLT0000323</v>
          </cell>
          <cell r="B8464">
            <v>220</v>
          </cell>
          <cell r="C8464" t="str">
            <v>k1司机座包装膜宽车</v>
          </cell>
        </row>
        <row r="8465">
          <cell r="A8465" t="str">
            <v>SLT0000324</v>
          </cell>
          <cell r="B8465">
            <v>220</v>
          </cell>
          <cell r="C8465" t="str">
            <v>K1宽车正司机背</v>
          </cell>
        </row>
        <row r="8466">
          <cell r="A8466" t="str">
            <v>SLT0000325</v>
          </cell>
          <cell r="B8466">
            <v>220</v>
          </cell>
          <cell r="C8466" t="str">
            <v>K1宽车座盆</v>
          </cell>
        </row>
        <row r="8467">
          <cell r="A8467" t="str">
            <v>SLT0000326</v>
          </cell>
          <cell r="B8467">
            <v>220</v>
          </cell>
          <cell r="C8467" t="str">
            <v>K1宽体正司机左内滑轨B</v>
          </cell>
        </row>
        <row r="8468">
          <cell r="A8468" t="str">
            <v>SLT0000327</v>
          </cell>
          <cell r="B8468">
            <v>220</v>
          </cell>
          <cell r="C8468" t="str">
            <v>K1宽体正司机左外滑轨B</v>
          </cell>
        </row>
        <row r="8469">
          <cell r="A8469" t="str">
            <v>SLT0000328</v>
          </cell>
          <cell r="B8469">
            <v>220</v>
          </cell>
          <cell r="C8469" t="str">
            <v>K1正司机调角器主动</v>
          </cell>
        </row>
        <row r="8470">
          <cell r="A8470" t="str">
            <v>SLT0000328</v>
          </cell>
          <cell r="B8470">
            <v>230</v>
          </cell>
          <cell r="C8470" t="str">
            <v>K1正司机调角器主动</v>
          </cell>
        </row>
        <row r="8471">
          <cell r="A8471" t="str">
            <v>SLT0000329</v>
          </cell>
          <cell r="B8471">
            <v>220</v>
          </cell>
          <cell r="C8471" t="str">
            <v>K1正司机调角器被动</v>
          </cell>
        </row>
        <row r="8472">
          <cell r="A8472" t="str">
            <v>SLT0000329</v>
          </cell>
          <cell r="B8472">
            <v>230</v>
          </cell>
          <cell r="C8472" t="str">
            <v>K1正司机调角器被动</v>
          </cell>
        </row>
        <row r="8473">
          <cell r="A8473" t="str">
            <v>SLT0000330</v>
          </cell>
          <cell r="B8473">
            <v>220</v>
          </cell>
          <cell r="C8473" t="str">
            <v>连接杆295</v>
          </cell>
        </row>
        <row r="8474">
          <cell r="A8474" t="str">
            <v>SLT0000331</v>
          </cell>
          <cell r="B8474">
            <v>220</v>
          </cell>
          <cell r="C8474" t="str">
            <v>钢丝2.5*130</v>
          </cell>
        </row>
        <row r="8475">
          <cell r="A8475" t="str">
            <v>SLT0000332</v>
          </cell>
          <cell r="B8475">
            <v>220</v>
          </cell>
          <cell r="C8475" t="str">
            <v>K1副司机锁扣</v>
          </cell>
        </row>
        <row r="8476">
          <cell r="A8476" t="str">
            <v>SLT0000336</v>
          </cell>
          <cell r="B8476">
            <v>220</v>
          </cell>
          <cell r="C8476" t="str">
            <v>K1经济型司机锁扣</v>
          </cell>
        </row>
        <row r="8477">
          <cell r="A8477" t="str">
            <v>SLT0000340</v>
          </cell>
          <cell r="B8477">
            <v>220</v>
          </cell>
          <cell r="C8477" t="str">
            <v>k1司机背包装膜窄车</v>
          </cell>
        </row>
        <row r="8478">
          <cell r="A8478" t="str">
            <v>SLT0000341</v>
          </cell>
          <cell r="B8478">
            <v>220</v>
          </cell>
          <cell r="C8478" t="str">
            <v>k1司机座包装膜窄车</v>
          </cell>
        </row>
        <row r="8479">
          <cell r="A8479" t="str">
            <v>SLT0000342</v>
          </cell>
          <cell r="B8479">
            <v>220</v>
          </cell>
          <cell r="C8479" t="str">
            <v>K1司机经济型滑轨</v>
          </cell>
        </row>
        <row r="8480">
          <cell r="A8480" t="str">
            <v>SLT0000343</v>
          </cell>
          <cell r="B8480">
            <v>220</v>
          </cell>
          <cell r="C8480" t="str">
            <v>K1副司机经济型滑轨</v>
          </cell>
        </row>
        <row r="8481">
          <cell r="A8481" t="str">
            <v>SLT0000344</v>
          </cell>
          <cell r="B8481">
            <v>220</v>
          </cell>
          <cell r="C8481" t="str">
            <v>K1窄车司机座泡沫</v>
          </cell>
        </row>
        <row r="8482">
          <cell r="A8482" t="str">
            <v>SLT0000345</v>
          </cell>
          <cell r="B8482">
            <v>220</v>
          </cell>
          <cell r="C8482" t="str">
            <v>K1窄车司机背泡沫</v>
          </cell>
        </row>
        <row r="8483">
          <cell r="A8483" t="str">
            <v>SLT0000348</v>
          </cell>
          <cell r="B8483">
            <v>220</v>
          </cell>
          <cell r="C8483" t="str">
            <v>K1窄体座盆</v>
          </cell>
        </row>
        <row r="8484">
          <cell r="A8484" t="str">
            <v>SLT0000349</v>
          </cell>
          <cell r="B8484">
            <v>220</v>
          </cell>
          <cell r="C8484" t="str">
            <v>K1窄车正司机背</v>
          </cell>
        </row>
        <row r="8485">
          <cell r="A8485" t="str">
            <v>SLT0000350</v>
          </cell>
          <cell r="B8485">
            <v>220</v>
          </cell>
          <cell r="C8485" t="str">
            <v>K1窄车正司机左内滑轨</v>
          </cell>
        </row>
        <row r="8486">
          <cell r="A8486" t="str">
            <v>SLT0000351</v>
          </cell>
          <cell r="B8486">
            <v>220</v>
          </cell>
          <cell r="C8486" t="str">
            <v>K1窄车正司机左外滑轨</v>
          </cell>
        </row>
        <row r="8487">
          <cell r="A8487" t="str">
            <v>SLT0000352</v>
          </cell>
          <cell r="B8487">
            <v>220</v>
          </cell>
          <cell r="C8487" t="str">
            <v>连接杆265</v>
          </cell>
        </row>
        <row r="8488">
          <cell r="A8488" t="str">
            <v>SLT0000355</v>
          </cell>
          <cell r="B8488">
            <v>220</v>
          </cell>
          <cell r="C8488" t="str">
            <v>深灰仿皮头枕布套</v>
          </cell>
        </row>
        <row r="8489">
          <cell r="A8489" t="str">
            <v>SLT0000356</v>
          </cell>
          <cell r="B8489">
            <v>220</v>
          </cell>
          <cell r="C8489" t="str">
            <v>深灰仿皮窄车司机背布套</v>
          </cell>
        </row>
        <row r="8490">
          <cell r="A8490" t="str">
            <v>SLT0000357</v>
          </cell>
          <cell r="B8490">
            <v>220</v>
          </cell>
          <cell r="C8490" t="str">
            <v>深灰仿皮窄车司机座布套</v>
          </cell>
        </row>
        <row r="8491">
          <cell r="A8491" t="str">
            <v>SLT0000358</v>
          </cell>
          <cell r="B8491">
            <v>220</v>
          </cell>
          <cell r="C8491" t="str">
            <v>K1副司机解锁把手</v>
          </cell>
        </row>
        <row r="8492">
          <cell r="A8492" t="str">
            <v>SLT0000359</v>
          </cell>
          <cell r="B8492">
            <v>220</v>
          </cell>
          <cell r="C8492" t="str">
            <v>K1副司机护盖（左）</v>
          </cell>
        </row>
        <row r="8493">
          <cell r="A8493" t="str">
            <v>SLT0000360</v>
          </cell>
          <cell r="B8493">
            <v>220</v>
          </cell>
          <cell r="C8493" t="str">
            <v>K1副司机护盖（右）</v>
          </cell>
        </row>
        <row r="8494">
          <cell r="A8494" t="str">
            <v>SLT0000361</v>
          </cell>
          <cell r="B8494">
            <v>220</v>
          </cell>
          <cell r="C8494" t="str">
            <v>K1宽体副司机右内滑轨B</v>
          </cell>
        </row>
        <row r="8495">
          <cell r="A8495" t="str">
            <v>SLT0000362</v>
          </cell>
          <cell r="B8495">
            <v>220</v>
          </cell>
          <cell r="C8495" t="str">
            <v>K1宽体副司机右外滑轨B</v>
          </cell>
        </row>
        <row r="8496">
          <cell r="A8496" t="str">
            <v>SLT0000363</v>
          </cell>
          <cell r="B8496">
            <v>220</v>
          </cell>
          <cell r="C8496" t="str">
            <v>K1副司机调角器主动</v>
          </cell>
        </row>
        <row r="8497">
          <cell r="A8497" t="str">
            <v>SLT0000363</v>
          </cell>
          <cell r="B8497">
            <v>230</v>
          </cell>
          <cell r="C8497" t="str">
            <v>K1副司机调角器主动</v>
          </cell>
        </row>
        <row r="8498">
          <cell r="A8498" t="str">
            <v>SLT0000364</v>
          </cell>
          <cell r="B8498">
            <v>220</v>
          </cell>
          <cell r="C8498" t="str">
            <v>K1副司机调角器被动</v>
          </cell>
        </row>
        <row r="8499">
          <cell r="A8499" t="str">
            <v>SLT0000364</v>
          </cell>
          <cell r="B8499">
            <v>230</v>
          </cell>
          <cell r="C8499" t="str">
            <v>K1副司机调角器被动</v>
          </cell>
        </row>
        <row r="8500">
          <cell r="A8500" t="str">
            <v>SLT0000366</v>
          </cell>
          <cell r="B8500">
            <v>220</v>
          </cell>
          <cell r="C8500" t="str">
            <v>K1副司机经济型支架左</v>
          </cell>
        </row>
        <row r="8501">
          <cell r="A8501" t="str">
            <v>SLT0000366</v>
          </cell>
          <cell r="B8501">
            <v>230</v>
          </cell>
          <cell r="C8501" t="str">
            <v>K1副司机经济型支架左</v>
          </cell>
        </row>
        <row r="8502">
          <cell r="A8502" t="str">
            <v>SLT0000367</v>
          </cell>
          <cell r="B8502">
            <v>220</v>
          </cell>
          <cell r="C8502" t="str">
            <v>K1副司机经济型支架右</v>
          </cell>
        </row>
        <row r="8503">
          <cell r="A8503" t="str">
            <v>SLT0000367</v>
          </cell>
          <cell r="B8503">
            <v>230</v>
          </cell>
          <cell r="C8503" t="str">
            <v>K1副司机经济型支架右</v>
          </cell>
        </row>
        <row r="8504">
          <cell r="A8504" t="str">
            <v>SLT0000368</v>
          </cell>
          <cell r="B8504">
            <v>220</v>
          </cell>
          <cell r="C8504" t="str">
            <v>K1经济型副司机锁扣</v>
          </cell>
        </row>
        <row r="8505">
          <cell r="A8505" t="str">
            <v>SLT0000370</v>
          </cell>
          <cell r="B8505">
            <v>220</v>
          </cell>
          <cell r="C8505" t="str">
            <v>K1窄车副司机右内滑轨</v>
          </cell>
        </row>
        <row r="8506">
          <cell r="A8506" t="str">
            <v>SLT0000371</v>
          </cell>
          <cell r="B8506">
            <v>220</v>
          </cell>
          <cell r="C8506" t="str">
            <v>K1窄车副司机右外滑轨</v>
          </cell>
        </row>
        <row r="8507">
          <cell r="A8507" t="str">
            <v>SLT0000373</v>
          </cell>
          <cell r="B8507">
            <v>220</v>
          </cell>
          <cell r="C8507" t="str">
            <v>深灰仿皮窄车副司机背布套</v>
          </cell>
        </row>
        <row r="8508">
          <cell r="A8508" t="str">
            <v>SLT0000374</v>
          </cell>
          <cell r="B8508">
            <v>220</v>
          </cell>
          <cell r="C8508" t="str">
            <v>K1解锁把手（左）双人</v>
          </cell>
        </row>
        <row r="8509">
          <cell r="A8509" t="str">
            <v>SLT0000375</v>
          </cell>
          <cell r="B8509">
            <v>220</v>
          </cell>
          <cell r="C8509" t="str">
            <v>K1解锁把手（右）双人</v>
          </cell>
        </row>
        <row r="8510">
          <cell r="A8510" t="str">
            <v>SLT0000376</v>
          </cell>
          <cell r="B8510">
            <v>220</v>
          </cell>
          <cell r="C8510" t="str">
            <v>K1底座护盖（前）</v>
          </cell>
        </row>
        <row r="8511">
          <cell r="A8511" t="str">
            <v>SLT0000377</v>
          </cell>
          <cell r="B8511">
            <v>220</v>
          </cell>
          <cell r="C8511" t="str">
            <v>K1底座护盖（后）</v>
          </cell>
        </row>
        <row r="8512">
          <cell r="A8512" t="str">
            <v>SLT0000378</v>
          </cell>
          <cell r="B8512">
            <v>220</v>
          </cell>
          <cell r="C8512" t="str">
            <v>K1扶手黑</v>
          </cell>
        </row>
        <row r="8513">
          <cell r="A8513" t="str">
            <v>SLT0000379</v>
          </cell>
          <cell r="B8513">
            <v>220</v>
          </cell>
          <cell r="C8513" t="str">
            <v>K1双人护盖（左）</v>
          </cell>
        </row>
        <row r="8514">
          <cell r="A8514" t="str">
            <v>SLT0000380</v>
          </cell>
          <cell r="B8514">
            <v>220</v>
          </cell>
          <cell r="C8514" t="str">
            <v>K1双人护盖（右）</v>
          </cell>
        </row>
        <row r="8515">
          <cell r="A8515" t="str">
            <v>SLT0000381</v>
          </cell>
          <cell r="B8515">
            <v>220</v>
          </cell>
          <cell r="C8515" t="str">
            <v>K1双人中间护盖（左）</v>
          </cell>
        </row>
        <row r="8516">
          <cell r="A8516" t="str">
            <v>SLT0000382</v>
          </cell>
          <cell r="B8516">
            <v>220</v>
          </cell>
          <cell r="C8516" t="str">
            <v>K1双人中间护盖（右）</v>
          </cell>
        </row>
        <row r="8517">
          <cell r="A8517" t="str">
            <v>SLT0000383</v>
          </cell>
          <cell r="B8517">
            <v>220</v>
          </cell>
          <cell r="C8517" t="str">
            <v>K1背板</v>
          </cell>
        </row>
        <row r="8518">
          <cell r="A8518" t="str">
            <v>SLT0000384</v>
          </cell>
          <cell r="B8518">
            <v>220</v>
          </cell>
          <cell r="C8518" t="str">
            <v>K1锁扣短</v>
          </cell>
        </row>
        <row r="8519">
          <cell r="A8519" t="str">
            <v>SLT0000385</v>
          </cell>
          <cell r="B8519">
            <v>220</v>
          </cell>
          <cell r="C8519" t="str">
            <v>K1三点式安全带左</v>
          </cell>
        </row>
        <row r="8520">
          <cell r="A8520" t="str">
            <v>SLT0000386</v>
          </cell>
          <cell r="B8520">
            <v>220</v>
          </cell>
          <cell r="C8520" t="str">
            <v>K1双人左背泡沫</v>
          </cell>
        </row>
        <row r="8521">
          <cell r="A8521" t="str">
            <v>SLT0000387</v>
          </cell>
          <cell r="B8521">
            <v>220</v>
          </cell>
          <cell r="C8521" t="str">
            <v>K1双人座泡沫</v>
          </cell>
        </row>
        <row r="8522">
          <cell r="A8522" t="str">
            <v>SLT0000388</v>
          </cell>
          <cell r="B8522">
            <v>220</v>
          </cell>
          <cell r="C8522" t="str">
            <v>K1双人右背泡沫（安）</v>
          </cell>
        </row>
        <row r="8523">
          <cell r="A8523" t="str">
            <v>SLT0000392</v>
          </cell>
          <cell r="B8523">
            <v>220</v>
          </cell>
          <cell r="C8523" t="str">
            <v>k1双人座包装膜</v>
          </cell>
        </row>
        <row r="8524">
          <cell r="A8524" t="str">
            <v>SLT0000393</v>
          </cell>
          <cell r="B8524">
            <v>220</v>
          </cell>
          <cell r="C8524" t="str">
            <v>K1宽车左舵一排双人座</v>
          </cell>
        </row>
        <row r="8525">
          <cell r="A8525" t="str">
            <v>SLT0000394</v>
          </cell>
          <cell r="B8525">
            <v>220</v>
          </cell>
          <cell r="C8525" t="str">
            <v>K1双人左背</v>
          </cell>
        </row>
        <row r="8526">
          <cell r="A8526" t="str">
            <v>SLT0000395</v>
          </cell>
          <cell r="B8526">
            <v>220</v>
          </cell>
          <cell r="C8526" t="str">
            <v>K1双人右背（三点式）</v>
          </cell>
        </row>
        <row r="8527">
          <cell r="A8527" t="str">
            <v>SLT0000396</v>
          </cell>
          <cell r="B8527">
            <v>220</v>
          </cell>
          <cell r="C8527" t="str">
            <v>K1通用左主动调角器</v>
          </cell>
        </row>
        <row r="8528">
          <cell r="A8528" t="str">
            <v>SLT0000396</v>
          </cell>
          <cell r="B8528">
            <v>230</v>
          </cell>
          <cell r="C8528" t="str">
            <v>K1通用左主动调角器</v>
          </cell>
        </row>
        <row r="8529">
          <cell r="A8529" t="str">
            <v>SLT0000397</v>
          </cell>
          <cell r="B8529">
            <v>220</v>
          </cell>
          <cell r="C8529" t="str">
            <v>K1左舵双人左背右被动</v>
          </cell>
        </row>
        <row r="8530">
          <cell r="A8530" t="str">
            <v>SLT0000397</v>
          </cell>
          <cell r="B8530">
            <v>230</v>
          </cell>
          <cell r="C8530" t="str">
            <v>K1左舵双人左背右被动</v>
          </cell>
        </row>
        <row r="8531">
          <cell r="A8531" t="str">
            <v>SLT0000398</v>
          </cell>
          <cell r="B8531">
            <v>220</v>
          </cell>
          <cell r="C8531" t="str">
            <v>K1通用右主动调角器</v>
          </cell>
        </row>
        <row r="8532">
          <cell r="A8532" t="str">
            <v>SLT0000398</v>
          </cell>
          <cell r="B8532">
            <v>230</v>
          </cell>
          <cell r="C8532" t="str">
            <v>K1通用右主动调角器</v>
          </cell>
        </row>
        <row r="8533">
          <cell r="A8533" t="str">
            <v>SLT0000399</v>
          </cell>
          <cell r="B8533">
            <v>220</v>
          </cell>
          <cell r="C8533" t="str">
            <v>左舵双人右背左被动调角器</v>
          </cell>
        </row>
        <row r="8534">
          <cell r="A8534" t="str">
            <v>SLT0000399</v>
          </cell>
          <cell r="B8534">
            <v>230</v>
          </cell>
          <cell r="C8534" t="str">
            <v>左舵双人右背左被动调角器</v>
          </cell>
        </row>
        <row r="8535">
          <cell r="A8535" t="str">
            <v>SLT0000400</v>
          </cell>
          <cell r="B8535">
            <v>210</v>
          </cell>
          <cell r="C8535" t="str">
            <v>K1座椅左装饰罩</v>
          </cell>
        </row>
        <row r="8536">
          <cell r="A8536" t="str">
            <v>SLT0000401</v>
          </cell>
          <cell r="B8536">
            <v>220</v>
          </cell>
          <cell r="C8536" t="str">
            <v>K1宽车左舵二排双人</v>
          </cell>
        </row>
        <row r="8537">
          <cell r="A8537" t="str">
            <v>SLT0000402</v>
          </cell>
          <cell r="B8537">
            <v>220</v>
          </cell>
          <cell r="C8537" t="str">
            <v>K1单人护盖（左）S</v>
          </cell>
        </row>
        <row r="8538">
          <cell r="A8538" t="str">
            <v>SLT0000403</v>
          </cell>
          <cell r="B8538">
            <v>220</v>
          </cell>
          <cell r="C8538" t="str">
            <v>K1单人护盖（右）S</v>
          </cell>
        </row>
        <row r="8539">
          <cell r="A8539" t="str">
            <v>SLT0000404</v>
          </cell>
          <cell r="B8539">
            <v>220</v>
          </cell>
          <cell r="C8539" t="str">
            <v>K1单人座泡沫</v>
          </cell>
        </row>
        <row r="8540">
          <cell r="A8540" t="str">
            <v>SLT0000405</v>
          </cell>
          <cell r="B8540">
            <v>220</v>
          </cell>
          <cell r="C8540" t="str">
            <v>K1单人背泡沫</v>
          </cell>
        </row>
        <row r="8541">
          <cell r="A8541" t="str">
            <v>SLT0000408</v>
          </cell>
          <cell r="B8541">
            <v>220</v>
          </cell>
          <cell r="C8541" t="str">
            <v>K1单人背（带头枕）</v>
          </cell>
        </row>
        <row r="8542">
          <cell r="A8542" t="str">
            <v>SLT0000409</v>
          </cell>
          <cell r="B8542">
            <v>220</v>
          </cell>
          <cell r="C8542" t="str">
            <v>K1二排单人座（宽车）</v>
          </cell>
        </row>
        <row r="8543">
          <cell r="A8543" t="str">
            <v>SLT0000410</v>
          </cell>
          <cell r="B8543">
            <v>220</v>
          </cell>
          <cell r="C8543" t="str">
            <v>K1左舵单人右被动调角器</v>
          </cell>
        </row>
        <row r="8544">
          <cell r="A8544" t="str">
            <v>SLT0000410</v>
          </cell>
          <cell r="B8544">
            <v>230</v>
          </cell>
          <cell r="C8544" t="str">
            <v>K1左舵单人右被动调角器</v>
          </cell>
        </row>
        <row r="8545">
          <cell r="A8545" t="str">
            <v>SLT0000411</v>
          </cell>
          <cell r="B8545">
            <v>210</v>
          </cell>
          <cell r="C8545" t="str">
            <v>K1座椅右装饰罩</v>
          </cell>
        </row>
        <row r="8546">
          <cell r="A8546" t="str">
            <v>SLT0000412</v>
          </cell>
          <cell r="B8546">
            <v>220</v>
          </cell>
          <cell r="C8546" t="str">
            <v>K1三排单人座（宽车）</v>
          </cell>
        </row>
        <row r="8547">
          <cell r="A8547" t="str">
            <v>SLT0000413</v>
          </cell>
          <cell r="B8547">
            <v>220</v>
          </cell>
          <cell r="C8547" t="str">
            <v>K1四排单人座(宽车）</v>
          </cell>
        </row>
        <row r="8548">
          <cell r="A8548" t="str">
            <v>SLT0000414</v>
          </cell>
          <cell r="B8548">
            <v>220</v>
          </cell>
          <cell r="C8548" t="str">
            <v>K1六人座胶垫新型</v>
          </cell>
        </row>
        <row r="8549">
          <cell r="A8549" t="str">
            <v>SLT0000416</v>
          </cell>
          <cell r="B8549">
            <v>220</v>
          </cell>
          <cell r="C8549" t="str">
            <v>钢丝2.5*980</v>
          </cell>
        </row>
        <row r="8550">
          <cell r="A8550" t="str">
            <v>SLT0000417</v>
          </cell>
          <cell r="B8550">
            <v>220</v>
          </cell>
          <cell r="C8550" t="str">
            <v>K1经济型锁扣后排用</v>
          </cell>
        </row>
        <row r="8551">
          <cell r="A8551" t="str">
            <v>SLT0000418</v>
          </cell>
          <cell r="B8551">
            <v>220</v>
          </cell>
          <cell r="C8551" t="str">
            <v>座椅地板锁锁栓</v>
          </cell>
        </row>
        <row r="8552">
          <cell r="A8552" t="str">
            <v>SLT0000420</v>
          </cell>
          <cell r="B8552">
            <v>220</v>
          </cell>
          <cell r="C8552" t="str">
            <v>G9铰链右</v>
          </cell>
        </row>
        <row r="8553">
          <cell r="A8553" t="str">
            <v>SLT0000421</v>
          </cell>
          <cell r="B8553">
            <v>220</v>
          </cell>
          <cell r="C8553" t="str">
            <v>6486三点式六人背泡沫</v>
          </cell>
        </row>
        <row r="8554">
          <cell r="A8554" t="str">
            <v>SLT0000422</v>
          </cell>
          <cell r="B8554">
            <v>220</v>
          </cell>
          <cell r="C8554" t="str">
            <v>6486三点式六人座泡沫</v>
          </cell>
        </row>
        <row r="8555">
          <cell r="A8555" t="str">
            <v>SLT0000425</v>
          </cell>
          <cell r="B8555">
            <v>220</v>
          </cell>
          <cell r="C8555" t="str">
            <v>k1翻滚背包装膜</v>
          </cell>
        </row>
        <row r="8556">
          <cell r="A8556" t="str">
            <v>SLT0000426</v>
          </cell>
          <cell r="B8556">
            <v>220</v>
          </cell>
          <cell r="C8556" t="str">
            <v>k1翻滚座包装膜</v>
          </cell>
        </row>
        <row r="8557">
          <cell r="A8557" t="str">
            <v>SLT0000427</v>
          </cell>
          <cell r="B8557">
            <v>220</v>
          </cell>
          <cell r="C8557" t="str">
            <v>6480折叠器（右被动）</v>
          </cell>
        </row>
        <row r="8558">
          <cell r="A8558" t="str">
            <v>SLT0000427</v>
          </cell>
          <cell r="B8558">
            <v>230</v>
          </cell>
          <cell r="C8558" t="str">
            <v>6480折叠器（右被动）</v>
          </cell>
        </row>
        <row r="8559">
          <cell r="A8559" t="str">
            <v>SLT0000428</v>
          </cell>
          <cell r="B8559">
            <v>220</v>
          </cell>
          <cell r="C8559" t="str">
            <v>6480右被动罩壳</v>
          </cell>
        </row>
        <row r="8560">
          <cell r="A8560" t="str">
            <v>SLT0000429</v>
          </cell>
          <cell r="B8560">
            <v>220</v>
          </cell>
          <cell r="C8560" t="str">
            <v>G9-6座一排双人垫</v>
          </cell>
        </row>
        <row r="8561">
          <cell r="A8561" t="str">
            <v>SLT0000430</v>
          </cell>
          <cell r="B8561">
            <v>220</v>
          </cell>
          <cell r="C8561" t="str">
            <v>K1-G9-6座一排支腿</v>
          </cell>
        </row>
        <row r="8562">
          <cell r="A8562" t="str">
            <v>SLT0000431</v>
          </cell>
          <cell r="B8562">
            <v>220</v>
          </cell>
          <cell r="C8562" t="str">
            <v>前翻滚座椅挂钩总成</v>
          </cell>
        </row>
        <row r="8563">
          <cell r="A8563" t="str">
            <v>SLT0000432</v>
          </cell>
          <cell r="B8563">
            <v>220</v>
          </cell>
          <cell r="C8563" t="str">
            <v>G9滑块（手柄轴）</v>
          </cell>
        </row>
        <row r="8564">
          <cell r="A8564" t="str">
            <v>SLT0000433</v>
          </cell>
          <cell r="B8564">
            <v>220</v>
          </cell>
          <cell r="C8564" t="str">
            <v>K1窄车铰链左</v>
          </cell>
        </row>
        <row r="8565">
          <cell r="A8565" t="str">
            <v>SLT0000434</v>
          </cell>
          <cell r="B8565">
            <v>220</v>
          </cell>
          <cell r="C8565" t="str">
            <v>K1窄车铰链右</v>
          </cell>
        </row>
        <row r="8566">
          <cell r="A8566" t="str">
            <v>SLT0000435</v>
          </cell>
          <cell r="B8566">
            <v>220</v>
          </cell>
          <cell r="C8566" t="str">
            <v>G9前翻手柄</v>
          </cell>
        </row>
        <row r="8567">
          <cell r="A8567" t="str">
            <v>SLT0000437</v>
          </cell>
          <cell r="B8567">
            <v>220</v>
          </cell>
          <cell r="C8567" t="str">
            <v>G9-6座二排双人垫</v>
          </cell>
        </row>
        <row r="8568">
          <cell r="A8568" t="str">
            <v>SLT0000438</v>
          </cell>
          <cell r="B8568">
            <v>220</v>
          </cell>
          <cell r="C8568" t="str">
            <v>K1-G9-6座二排支腿</v>
          </cell>
        </row>
        <row r="8569">
          <cell r="A8569" t="str">
            <v>SLT0000439</v>
          </cell>
          <cell r="B8569">
            <v>220</v>
          </cell>
          <cell r="C8569" t="str">
            <v>K1-G9-6座翻滚</v>
          </cell>
        </row>
        <row r="8570">
          <cell r="A8570" t="str">
            <v>SLT0000440</v>
          </cell>
          <cell r="B8570">
            <v>220</v>
          </cell>
          <cell r="C8570" t="str">
            <v>K1四人连体护盖（左）</v>
          </cell>
        </row>
        <row r="8571">
          <cell r="A8571" t="str">
            <v>SLT0000441</v>
          </cell>
          <cell r="B8571">
            <v>220</v>
          </cell>
          <cell r="C8571" t="str">
            <v>K1四人连体护盖（右）</v>
          </cell>
        </row>
        <row r="8572">
          <cell r="A8572" t="str">
            <v>SLT0000442</v>
          </cell>
          <cell r="B8572">
            <v>220</v>
          </cell>
          <cell r="C8572" t="str">
            <v>K1 四人连体绝缘板</v>
          </cell>
        </row>
        <row r="8573">
          <cell r="A8573" t="str">
            <v>SLT0000443</v>
          </cell>
          <cell r="B8573">
            <v>220</v>
          </cell>
          <cell r="C8573" t="str">
            <v>K1四人联体左背泡沫</v>
          </cell>
        </row>
        <row r="8574">
          <cell r="A8574" t="str">
            <v>SLT0000444</v>
          </cell>
          <cell r="B8574">
            <v>220</v>
          </cell>
          <cell r="C8574" t="str">
            <v>K1四人联体左座泡沫</v>
          </cell>
        </row>
        <row r="8575">
          <cell r="A8575" t="str">
            <v>SLT0000447</v>
          </cell>
          <cell r="B8575">
            <v>220</v>
          </cell>
          <cell r="C8575" t="str">
            <v>k1双人连体背包装膜</v>
          </cell>
        </row>
        <row r="8576">
          <cell r="A8576" t="str">
            <v>SLT0000448</v>
          </cell>
          <cell r="B8576">
            <v>220</v>
          </cell>
          <cell r="C8576" t="str">
            <v>K1四人联体座左（三点）</v>
          </cell>
        </row>
        <row r="8577">
          <cell r="A8577" t="str">
            <v>SLT0000449</v>
          </cell>
          <cell r="B8577">
            <v>220</v>
          </cell>
          <cell r="C8577" t="str">
            <v>K1四人联体背左（三点）</v>
          </cell>
        </row>
        <row r="8578">
          <cell r="A8578" t="str">
            <v>SLT0000453</v>
          </cell>
          <cell r="B8578">
            <v>220</v>
          </cell>
          <cell r="C8578" t="str">
            <v>K1标准二三排单人背布套</v>
          </cell>
        </row>
        <row r="8579">
          <cell r="A8579" t="str">
            <v>SLT0000454</v>
          </cell>
          <cell r="B8579">
            <v>220</v>
          </cell>
          <cell r="C8579" t="str">
            <v>K1标准二排单人座布套</v>
          </cell>
        </row>
        <row r="8580">
          <cell r="A8580" t="str">
            <v>SLT0000455</v>
          </cell>
          <cell r="B8580">
            <v>220</v>
          </cell>
          <cell r="C8580" t="str">
            <v>K1标准三排单人座布套</v>
          </cell>
        </row>
        <row r="8581">
          <cell r="A8581" t="str">
            <v>SLT0000461</v>
          </cell>
          <cell r="B8581">
            <v>220</v>
          </cell>
          <cell r="C8581" t="str">
            <v>K1四人联体右座（三点式</v>
          </cell>
        </row>
        <row r="8582">
          <cell r="A8582" t="str">
            <v>SLT0000462</v>
          </cell>
          <cell r="B8582">
            <v>220</v>
          </cell>
          <cell r="C8582" t="str">
            <v>K1四人联体背右（三点）</v>
          </cell>
        </row>
        <row r="8583">
          <cell r="A8583" t="str">
            <v>SLT0000463</v>
          </cell>
          <cell r="B8583">
            <v>220</v>
          </cell>
          <cell r="C8583" t="str">
            <v>K1四排双人座</v>
          </cell>
        </row>
        <row r="8584">
          <cell r="A8584" t="str">
            <v>SLT0000464</v>
          </cell>
          <cell r="B8584">
            <v>220</v>
          </cell>
          <cell r="C8584" t="str">
            <v>K1杯托</v>
          </cell>
        </row>
        <row r="8585">
          <cell r="A8585" t="str">
            <v>SLT0000465</v>
          </cell>
          <cell r="B8585">
            <v>220</v>
          </cell>
          <cell r="C8585" t="str">
            <v>K1网兜（双人）</v>
          </cell>
        </row>
        <row r="8586">
          <cell r="A8586" t="str">
            <v>SLT0000466</v>
          </cell>
          <cell r="B8586">
            <v>220</v>
          </cell>
          <cell r="C8586" t="str">
            <v>K1右舵双人护罩右</v>
          </cell>
        </row>
        <row r="8587">
          <cell r="A8587" t="str">
            <v>SLT0000467</v>
          </cell>
          <cell r="B8587">
            <v>220</v>
          </cell>
          <cell r="C8587" t="str">
            <v>K1加长14人三人座泡沫</v>
          </cell>
        </row>
        <row r="8588">
          <cell r="A8588" t="str">
            <v>SLT0000469</v>
          </cell>
          <cell r="B8588">
            <v>220</v>
          </cell>
          <cell r="C8588" t="str">
            <v>k1三人座包装膜</v>
          </cell>
        </row>
        <row r="8589">
          <cell r="A8589" t="str">
            <v>SLT0000470</v>
          </cell>
          <cell r="B8589">
            <v>220</v>
          </cell>
          <cell r="C8589" t="str">
            <v>宽车左舵一排三人座（新）</v>
          </cell>
        </row>
        <row r="8590">
          <cell r="A8590" t="str">
            <v>SLT0000471</v>
          </cell>
          <cell r="B8590">
            <v>220</v>
          </cell>
          <cell r="C8590" t="str">
            <v>K1右背左调角器连接板</v>
          </cell>
        </row>
        <row r="8591">
          <cell r="A8591" t="str">
            <v>SLT0000473</v>
          </cell>
          <cell r="B8591">
            <v>220</v>
          </cell>
          <cell r="C8591" t="str">
            <v>K1加长11人一排双人座</v>
          </cell>
        </row>
        <row r="8592">
          <cell r="A8592" t="str">
            <v>SLT0000474</v>
          </cell>
          <cell r="B8592">
            <v>220</v>
          </cell>
          <cell r="C8592" t="str">
            <v>一排双人座骨架5990</v>
          </cell>
        </row>
        <row r="8593">
          <cell r="A8593" t="str">
            <v>SLT0000475</v>
          </cell>
          <cell r="B8593">
            <v>220</v>
          </cell>
          <cell r="C8593" t="str">
            <v>K1窄车三人左护盖双人</v>
          </cell>
        </row>
        <row r="8594">
          <cell r="A8594" t="str">
            <v>SLT0000476</v>
          </cell>
          <cell r="B8594">
            <v>220</v>
          </cell>
          <cell r="C8594" t="str">
            <v>K1窄车三人护盖右双人</v>
          </cell>
        </row>
        <row r="8595">
          <cell r="A8595" t="str">
            <v>SLT0000477</v>
          </cell>
          <cell r="B8595">
            <v>220</v>
          </cell>
          <cell r="C8595" t="str">
            <v>K1锁舌</v>
          </cell>
        </row>
        <row r="8596">
          <cell r="A8596" t="str">
            <v>SLT0000478</v>
          </cell>
          <cell r="B8596">
            <v>220</v>
          </cell>
          <cell r="C8596" t="str">
            <v>K1三人背泡沫（窄体）</v>
          </cell>
        </row>
        <row r="8597">
          <cell r="A8597" t="str">
            <v>SLT0000479</v>
          </cell>
          <cell r="B8597">
            <v>220</v>
          </cell>
          <cell r="C8597" t="str">
            <v>K1窄车三人座泡沫</v>
          </cell>
        </row>
        <row r="8598">
          <cell r="A8598" t="str">
            <v>SLT0000482</v>
          </cell>
          <cell r="B8598">
            <v>220</v>
          </cell>
          <cell r="C8598" t="str">
            <v>k1三人背包装膜</v>
          </cell>
        </row>
        <row r="8599">
          <cell r="A8599" t="str">
            <v>SLT0000483</v>
          </cell>
          <cell r="B8599">
            <v>220</v>
          </cell>
          <cell r="C8599" t="str">
            <v>K1窄车长轴一排三人座</v>
          </cell>
        </row>
        <row r="8600">
          <cell r="A8600" t="str">
            <v>SLT0000484</v>
          </cell>
          <cell r="B8600">
            <v>220</v>
          </cell>
          <cell r="C8600" t="str">
            <v>K1宽车5990双人座泡沫</v>
          </cell>
        </row>
        <row r="8601">
          <cell r="A8601" t="str">
            <v>SLT0000487</v>
          </cell>
          <cell r="B8601">
            <v>220</v>
          </cell>
          <cell r="C8601" t="str">
            <v>一排三人座骨架5990</v>
          </cell>
        </row>
        <row r="8602">
          <cell r="A8602" t="str">
            <v>SLT0000488</v>
          </cell>
          <cell r="B8602">
            <v>220</v>
          </cell>
          <cell r="C8602" t="str">
            <v>6486前翻10人三人座泡沫</v>
          </cell>
        </row>
        <row r="8603">
          <cell r="A8603" t="str">
            <v>SLT0000489</v>
          </cell>
          <cell r="B8603">
            <v>220</v>
          </cell>
          <cell r="C8603" t="str">
            <v>6486前翻10人三人背泡沫</v>
          </cell>
        </row>
        <row r="8604">
          <cell r="A8604" t="str">
            <v>SLT0000492</v>
          </cell>
          <cell r="B8604">
            <v>220</v>
          </cell>
          <cell r="C8604" t="str">
            <v>G9-10人一排三人座</v>
          </cell>
        </row>
        <row r="8605">
          <cell r="A8605" t="str">
            <v>SLT0000493</v>
          </cell>
          <cell r="B8605">
            <v>220</v>
          </cell>
          <cell r="C8605" t="str">
            <v>K1二排单人座（5990</v>
          </cell>
        </row>
        <row r="8606">
          <cell r="A8606" t="str">
            <v>SLT0000495</v>
          </cell>
          <cell r="B8606">
            <v>220</v>
          </cell>
          <cell r="C8606" t="str">
            <v>K1三排单人座（5990</v>
          </cell>
        </row>
        <row r="8607">
          <cell r="A8607" t="str">
            <v>SLT0000496</v>
          </cell>
          <cell r="B8607">
            <v>220</v>
          </cell>
          <cell r="C8607" t="str">
            <v>K1加长11人二排双人座</v>
          </cell>
        </row>
        <row r="8608">
          <cell r="A8608" t="str">
            <v>SLT0000497</v>
          </cell>
          <cell r="B8608">
            <v>220</v>
          </cell>
          <cell r="C8608" t="str">
            <v>二排双人座骨架5990</v>
          </cell>
        </row>
        <row r="8609">
          <cell r="A8609" t="str">
            <v>SLT0000498</v>
          </cell>
          <cell r="B8609">
            <v>220</v>
          </cell>
          <cell r="C8609" t="str">
            <v>K1加长11人三排双人座</v>
          </cell>
        </row>
        <row r="8610">
          <cell r="A8610" t="str">
            <v>SLT0000499</v>
          </cell>
          <cell r="B8610">
            <v>210</v>
          </cell>
          <cell r="C8610" t="str">
            <v>K1侧翻座骨架罩壳左正</v>
          </cell>
        </row>
        <row r="8611">
          <cell r="A8611" t="str">
            <v>SLT0000499</v>
          </cell>
          <cell r="B8611">
            <v>220</v>
          </cell>
          <cell r="C8611" t="str">
            <v>K1侧翻座骨架罩壳左正</v>
          </cell>
        </row>
        <row r="8612">
          <cell r="A8612" t="str">
            <v>SLT0000500</v>
          </cell>
          <cell r="B8612">
            <v>210</v>
          </cell>
          <cell r="C8612" t="str">
            <v>K1安全带出口罩壳</v>
          </cell>
        </row>
        <row r="8613">
          <cell r="A8613" t="str">
            <v>SLT0000500</v>
          </cell>
          <cell r="B8613">
            <v>220</v>
          </cell>
          <cell r="C8613" t="str">
            <v>K1安全带出口罩壳</v>
          </cell>
        </row>
        <row r="8614">
          <cell r="A8614" t="str">
            <v>SLT0000501</v>
          </cell>
          <cell r="B8614">
            <v>220</v>
          </cell>
          <cell r="C8614" t="str">
            <v>K1侧翻把手（左）</v>
          </cell>
        </row>
        <row r="8615">
          <cell r="A8615" t="str">
            <v>SLT0000502</v>
          </cell>
          <cell r="B8615">
            <v>220</v>
          </cell>
          <cell r="C8615" t="str">
            <v>K1旋转支架罩壳</v>
          </cell>
        </row>
        <row r="8616">
          <cell r="A8616" t="str">
            <v>SLT0000503</v>
          </cell>
          <cell r="B8616">
            <v>220</v>
          </cell>
          <cell r="C8616" t="str">
            <v>K1侧翻罩壳（左外）主动</v>
          </cell>
        </row>
        <row r="8617">
          <cell r="A8617" t="str">
            <v>SLT0000504</v>
          </cell>
          <cell r="B8617">
            <v>220</v>
          </cell>
          <cell r="C8617" t="str">
            <v>K1侧翻罩壳（左内）被动</v>
          </cell>
        </row>
        <row r="8618">
          <cell r="A8618" t="str">
            <v>SLT0000505</v>
          </cell>
          <cell r="B8618">
            <v>220</v>
          </cell>
          <cell r="C8618" t="str">
            <v>KI螺栓A侧翻用</v>
          </cell>
        </row>
        <row r="8619">
          <cell r="A8619" t="str">
            <v>SLT0000506</v>
          </cell>
          <cell r="B8619">
            <v>220</v>
          </cell>
          <cell r="C8619" t="str">
            <v>K1侧翻三点式安全带</v>
          </cell>
        </row>
        <row r="8620">
          <cell r="A8620" t="str">
            <v>SLT0000507</v>
          </cell>
          <cell r="B8620">
            <v>220</v>
          </cell>
          <cell r="C8620" t="str">
            <v>K1侧翻锁扣</v>
          </cell>
        </row>
        <row r="8621">
          <cell r="A8621" t="str">
            <v>SLT0000508</v>
          </cell>
          <cell r="B8621">
            <v>220</v>
          </cell>
          <cell r="C8621" t="str">
            <v>K1侧翻左折叠板</v>
          </cell>
        </row>
        <row r="8622">
          <cell r="A8622" t="str">
            <v>SLT0000509</v>
          </cell>
          <cell r="B8622">
            <v>220</v>
          </cell>
          <cell r="C8622" t="str">
            <v>K1前悬转支架左宽车</v>
          </cell>
        </row>
        <row r="8623">
          <cell r="A8623" t="str">
            <v>SLT0000510</v>
          </cell>
          <cell r="B8623">
            <v>220</v>
          </cell>
          <cell r="C8623" t="str">
            <v>K1侧翻左座泡沫</v>
          </cell>
        </row>
        <row r="8624">
          <cell r="A8624" t="str">
            <v>SLT0000511</v>
          </cell>
          <cell r="B8624">
            <v>220</v>
          </cell>
          <cell r="C8624" t="str">
            <v>K1侧翻左背泡沫</v>
          </cell>
        </row>
        <row r="8625">
          <cell r="A8625" t="str">
            <v>SLT0000512</v>
          </cell>
          <cell r="B8625">
            <v>220</v>
          </cell>
          <cell r="C8625" t="str">
            <v>k1短拉带</v>
          </cell>
        </row>
        <row r="8626">
          <cell r="A8626" t="str">
            <v>SLT0000515</v>
          </cell>
          <cell r="B8626">
            <v>220</v>
          </cell>
          <cell r="C8626" t="str">
            <v>k1侧翻背包装膜</v>
          </cell>
        </row>
        <row r="8627">
          <cell r="A8627" t="str">
            <v>SLT0000516</v>
          </cell>
          <cell r="B8627">
            <v>220</v>
          </cell>
          <cell r="C8627" t="str">
            <v>k1侧翻座包装膜</v>
          </cell>
        </row>
        <row r="8628">
          <cell r="A8628" t="str">
            <v>SLT0000517</v>
          </cell>
          <cell r="B8628">
            <v>220</v>
          </cell>
          <cell r="C8628" t="str">
            <v>K1侧翻背（新）大侧翻背</v>
          </cell>
        </row>
        <row r="8629">
          <cell r="A8629" t="str">
            <v>SLT0000518</v>
          </cell>
          <cell r="B8629">
            <v>220</v>
          </cell>
          <cell r="C8629" t="str">
            <v>K1侧翻座（左）</v>
          </cell>
        </row>
        <row r="8630">
          <cell r="A8630" t="str">
            <v>SLT0000519</v>
          </cell>
          <cell r="B8630">
            <v>220</v>
          </cell>
          <cell r="C8630" t="str">
            <v>K1侧翻左调角器主动</v>
          </cell>
        </row>
        <row r="8631">
          <cell r="A8631" t="str">
            <v>SLT0000519</v>
          </cell>
          <cell r="B8631">
            <v>230</v>
          </cell>
          <cell r="C8631" t="str">
            <v>K1侧翻左调角器主动</v>
          </cell>
        </row>
        <row r="8632">
          <cell r="A8632" t="str">
            <v>SLT0000520</v>
          </cell>
          <cell r="B8632">
            <v>220</v>
          </cell>
          <cell r="C8632" t="str">
            <v>K1侧翻左调角器被动</v>
          </cell>
        </row>
        <row r="8633">
          <cell r="A8633" t="str">
            <v>SLT0000520</v>
          </cell>
          <cell r="B8633">
            <v>230</v>
          </cell>
          <cell r="C8633" t="str">
            <v>K1侧翻左调角器被动</v>
          </cell>
        </row>
        <row r="8634">
          <cell r="A8634" t="str">
            <v>SLT0000521</v>
          </cell>
          <cell r="B8634">
            <v>220</v>
          </cell>
          <cell r="C8634" t="str">
            <v>K1侧围挂钩</v>
          </cell>
        </row>
        <row r="8635">
          <cell r="A8635" t="str">
            <v>SLT0000522</v>
          </cell>
          <cell r="B8635">
            <v>220</v>
          </cell>
          <cell r="C8635" t="str">
            <v>K1侧翻挂钩支架</v>
          </cell>
        </row>
        <row r="8636">
          <cell r="A8636" t="str">
            <v>SLT0000523</v>
          </cell>
          <cell r="B8636">
            <v>220</v>
          </cell>
          <cell r="C8636" t="str">
            <v>K1座椅固定挂钩（宽钩）</v>
          </cell>
        </row>
        <row r="8637">
          <cell r="A8637" t="str">
            <v>SLT0000524</v>
          </cell>
          <cell r="B8637">
            <v>220</v>
          </cell>
          <cell r="C8637" t="str">
            <v>K1宽车左后旋转支架总成</v>
          </cell>
        </row>
        <row r="8638">
          <cell r="A8638" t="str">
            <v>SLT0000526</v>
          </cell>
          <cell r="B8638">
            <v>210</v>
          </cell>
          <cell r="C8638" t="str">
            <v>K1侧翻座骨架罩壳右副</v>
          </cell>
        </row>
        <row r="8639">
          <cell r="A8639" t="str">
            <v>SLT0000526</v>
          </cell>
          <cell r="B8639">
            <v>220</v>
          </cell>
          <cell r="C8639" t="str">
            <v>K1侧翻座骨架罩壳右副</v>
          </cell>
        </row>
        <row r="8640">
          <cell r="A8640" t="str">
            <v>SLT0000527</v>
          </cell>
          <cell r="B8640">
            <v>220</v>
          </cell>
          <cell r="C8640" t="str">
            <v>K1侧翻把手（右）</v>
          </cell>
        </row>
        <row r="8641">
          <cell r="A8641" t="str">
            <v>SLT0000528</v>
          </cell>
          <cell r="B8641">
            <v>220</v>
          </cell>
          <cell r="C8641" t="str">
            <v>K1侧翻罩壳（右外）主动</v>
          </cell>
        </row>
        <row r="8642">
          <cell r="A8642" t="str">
            <v>SLT0000529</v>
          </cell>
          <cell r="B8642">
            <v>220</v>
          </cell>
          <cell r="C8642" t="str">
            <v>K1侧翻罩壳（右内）被动</v>
          </cell>
        </row>
        <row r="8643">
          <cell r="A8643" t="str">
            <v>SLT0000530</v>
          </cell>
          <cell r="B8643">
            <v>220</v>
          </cell>
          <cell r="C8643" t="str">
            <v>K1侧翻右折叠板</v>
          </cell>
        </row>
        <row r="8644">
          <cell r="A8644" t="str">
            <v>SLT0000531</v>
          </cell>
          <cell r="B8644">
            <v>220</v>
          </cell>
          <cell r="C8644" t="str">
            <v>K1前悬转支架右宽车</v>
          </cell>
        </row>
        <row r="8645">
          <cell r="A8645" t="str">
            <v>SLT0000532</v>
          </cell>
          <cell r="B8645">
            <v>220</v>
          </cell>
          <cell r="C8645" t="str">
            <v>K1侧翻右座泡沫</v>
          </cell>
        </row>
        <row r="8646">
          <cell r="A8646" t="str">
            <v>SLT0000533</v>
          </cell>
          <cell r="B8646">
            <v>220</v>
          </cell>
          <cell r="C8646" t="str">
            <v>K1侧翻右背泡沫</v>
          </cell>
        </row>
        <row r="8647">
          <cell r="A8647" t="str">
            <v>SLT0000536</v>
          </cell>
          <cell r="B8647">
            <v>220</v>
          </cell>
          <cell r="C8647" t="str">
            <v>K1侧翻座（右）</v>
          </cell>
        </row>
        <row r="8648">
          <cell r="A8648" t="str">
            <v>SLT0000537</v>
          </cell>
          <cell r="B8648">
            <v>220</v>
          </cell>
          <cell r="C8648" t="str">
            <v>K1宽车右后旋转支架总成</v>
          </cell>
        </row>
        <row r="8649">
          <cell r="A8649" t="str">
            <v>SLT0000540</v>
          </cell>
          <cell r="B8649">
            <v>220</v>
          </cell>
          <cell r="C8649" t="str">
            <v>K1宽车标准侧翻右座布套</v>
          </cell>
        </row>
        <row r="8650">
          <cell r="A8650" t="str">
            <v>SLT0000541</v>
          </cell>
          <cell r="B8650">
            <v>220</v>
          </cell>
          <cell r="C8650" t="str">
            <v>K1宽车标准侧翻右背布套</v>
          </cell>
        </row>
        <row r="8651">
          <cell r="A8651" t="str">
            <v>SLT0000542</v>
          </cell>
          <cell r="B8651">
            <v>220</v>
          </cell>
          <cell r="C8651" t="str">
            <v>K1侧翻右调角器主动</v>
          </cell>
        </row>
        <row r="8652">
          <cell r="A8652" t="str">
            <v>SLT0000542</v>
          </cell>
          <cell r="B8652">
            <v>230</v>
          </cell>
          <cell r="C8652" t="str">
            <v>K1侧翻右调角器主动</v>
          </cell>
        </row>
        <row r="8653">
          <cell r="A8653" t="str">
            <v>SLT0000543</v>
          </cell>
          <cell r="B8653">
            <v>220</v>
          </cell>
          <cell r="C8653" t="str">
            <v>K1侧翻右调角器被动</v>
          </cell>
        </row>
        <row r="8654">
          <cell r="A8654" t="str">
            <v>SLT0000543</v>
          </cell>
          <cell r="B8654">
            <v>230</v>
          </cell>
          <cell r="C8654" t="str">
            <v>K1侧翻右调角器被动</v>
          </cell>
        </row>
        <row r="8655">
          <cell r="A8655" t="str">
            <v>SLT0000544</v>
          </cell>
          <cell r="B8655">
            <v>220</v>
          </cell>
          <cell r="C8655" t="str">
            <v>K1右舵双人中间护盖左</v>
          </cell>
        </row>
        <row r="8656">
          <cell r="A8656" t="str">
            <v>SLT0000545</v>
          </cell>
          <cell r="B8656">
            <v>220</v>
          </cell>
          <cell r="C8656" t="str">
            <v>K1右舵双人中间护盖右</v>
          </cell>
        </row>
        <row r="8657">
          <cell r="A8657" t="str">
            <v>SLT0000546</v>
          </cell>
          <cell r="B8657">
            <v>220</v>
          </cell>
          <cell r="C8657" t="str">
            <v>一排四人连体座泡沫总成</v>
          </cell>
        </row>
        <row r="8658">
          <cell r="A8658" t="str">
            <v>SLT0000547</v>
          </cell>
          <cell r="B8658">
            <v>220</v>
          </cell>
          <cell r="C8658" t="str">
            <v>一排四人连体三人背泡沫</v>
          </cell>
        </row>
        <row r="8659">
          <cell r="A8659" t="str">
            <v>SLT0000550</v>
          </cell>
          <cell r="B8659">
            <v>220</v>
          </cell>
          <cell r="C8659" t="str">
            <v>卧铺包装膜</v>
          </cell>
        </row>
        <row r="8660">
          <cell r="A8660" t="str">
            <v>SLT0000551</v>
          </cell>
          <cell r="B8660">
            <v>220</v>
          </cell>
          <cell r="C8660" t="str">
            <v>K1单人背（无头枕）</v>
          </cell>
        </row>
        <row r="8661">
          <cell r="A8661" t="str">
            <v>SLT0000552</v>
          </cell>
          <cell r="B8661">
            <v>220</v>
          </cell>
          <cell r="C8661" t="str">
            <v>K1一排四人三人靠背</v>
          </cell>
        </row>
        <row r="8662">
          <cell r="A8662" t="str">
            <v>SLT0000553</v>
          </cell>
          <cell r="B8662">
            <v>220</v>
          </cell>
          <cell r="C8662" t="str">
            <v>一排四人联体坐垫（右舵）</v>
          </cell>
        </row>
        <row r="8663">
          <cell r="A8663" t="str">
            <v>SLT0000556</v>
          </cell>
          <cell r="B8663">
            <v>220</v>
          </cell>
          <cell r="C8663" t="str">
            <v>K1四人联体右背泡沫</v>
          </cell>
        </row>
        <row r="8664">
          <cell r="A8664" t="str">
            <v>SLT0000557</v>
          </cell>
          <cell r="B8664">
            <v>220</v>
          </cell>
          <cell r="C8664" t="str">
            <v>K1四人联体右座泡沫</v>
          </cell>
        </row>
        <row r="8665">
          <cell r="A8665" t="str">
            <v>SLT0000558</v>
          </cell>
          <cell r="B8665">
            <v>220</v>
          </cell>
          <cell r="C8665" t="str">
            <v>K1第二排双人连体背</v>
          </cell>
        </row>
        <row r="8666">
          <cell r="A8666" t="str">
            <v>SLT0000559</v>
          </cell>
          <cell r="B8666">
            <v>220</v>
          </cell>
          <cell r="C8666" t="str">
            <v>K1宽车右舵二排双人</v>
          </cell>
        </row>
        <row r="8667">
          <cell r="A8667" t="str">
            <v>SLT0000560</v>
          </cell>
          <cell r="B8667">
            <v>220</v>
          </cell>
          <cell r="C8667" t="str">
            <v>K1右舵单人护盖（左）R</v>
          </cell>
        </row>
        <row r="8668">
          <cell r="A8668" t="str">
            <v>SLT0000561</v>
          </cell>
          <cell r="B8668">
            <v>220</v>
          </cell>
          <cell r="C8668" t="str">
            <v>K1右舵单人座泡沫</v>
          </cell>
        </row>
        <row r="8669">
          <cell r="A8669" t="str">
            <v>SLT0000563</v>
          </cell>
          <cell r="B8669">
            <v>220</v>
          </cell>
          <cell r="C8669" t="str">
            <v>K1宽车右舵二排单人座</v>
          </cell>
        </row>
        <row r="8670">
          <cell r="A8670" t="str">
            <v>SLT0000566</v>
          </cell>
          <cell r="B8670">
            <v>220</v>
          </cell>
          <cell r="C8670" t="str">
            <v>K1宽车右舵三排单人座</v>
          </cell>
        </row>
        <row r="8671">
          <cell r="A8671" t="str">
            <v>SLT0000568</v>
          </cell>
          <cell r="B8671">
            <v>220</v>
          </cell>
          <cell r="C8671" t="str">
            <v>K1四人连体左背无头枕</v>
          </cell>
        </row>
        <row r="8672">
          <cell r="A8672" t="str">
            <v>SLT0000569</v>
          </cell>
          <cell r="B8672">
            <v>220</v>
          </cell>
          <cell r="C8672" t="str">
            <v>K1四人连体右背（无头枕</v>
          </cell>
        </row>
        <row r="8673">
          <cell r="A8673" t="str">
            <v>SLT0000570</v>
          </cell>
          <cell r="B8673">
            <v>220</v>
          </cell>
          <cell r="C8673" t="str">
            <v>K1三点式安全带右</v>
          </cell>
        </row>
        <row r="8674">
          <cell r="A8674" t="str">
            <v>SLT0000571</v>
          </cell>
          <cell r="B8674">
            <v>220</v>
          </cell>
          <cell r="C8674" t="str">
            <v>K1右舵一排三人座泡沫改型</v>
          </cell>
        </row>
        <row r="8675">
          <cell r="A8675" t="str">
            <v>SLT0000572</v>
          </cell>
          <cell r="B8675">
            <v>220</v>
          </cell>
          <cell r="C8675" t="str">
            <v>K1右舵双人右背泡沫</v>
          </cell>
        </row>
        <row r="8676">
          <cell r="A8676" t="str">
            <v>SLT0000573</v>
          </cell>
          <cell r="B8676">
            <v>220</v>
          </cell>
          <cell r="C8676" t="str">
            <v>k1右舵一排三人座布套</v>
          </cell>
        </row>
        <row r="8677">
          <cell r="A8677" t="str">
            <v>SLT0000576</v>
          </cell>
          <cell r="B8677">
            <v>220</v>
          </cell>
          <cell r="C8677" t="str">
            <v>宽车右舵一排三人座（新）</v>
          </cell>
        </row>
        <row r="8678">
          <cell r="A8678" t="str">
            <v>SLT0000577</v>
          </cell>
          <cell r="B8678">
            <v>220</v>
          </cell>
          <cell r="C8678" t="str">
            <v>K1连接板（右舵）</v>
          </cell>
        </row>
        <row r="8679">
          <cell r="A8679" t="str">
            <v>SLT0000578</v>
          </cell>
          <cell r="B8679">
            <v>220</v>
          </cell>
          <cell r="C8679" t="str">
            <v>K1双人右置左背带安全盒</v>
          </cell>
        </row>
        <row r="8680">
          <cell r="A8680" t="str">
            <v>SLT0000579</v>
          </cell>
          <cell r="B8680">
            <v>220</v>
          </cell>
          <cell r="C8680" t="str">
            <v>K1宽车右舵一排双人座</v>
          </cell>
        </row>
        <row r="8681">
          <cell r="A8681" t="str">
            <v>SLT0000580</v>
          </cell>
          <cell r="B8681">
            <v>220</v>
          </cell>
          <cell r="C8681" t="str">
            <v>K1右舵双人座泡沫</v>
          </cell>
        </row>
        <row r="8682">
          <cell r="A8682" t="str">
            <v>SLT0000582</v>
          </cell>
          <cell r="B8682">
            <v>220</v>
          </cell>
          <cell r="C8682" t="str">
            <v>K1宽车右舵二排双人座</v>
          </cell>
        </row>
        <row r="8683">
          <cell r="A8683" t="str">
            <v>SLT0000587</v>
          </cell>
          <cell r="B8683">
            <v>210</v>
          </cell>
          <cell r="C8683" t="str">
            <v>K1窄车骨架罩壳左</v>
          </cell>
        </row>
        <row r="8684">
          <cell r="A8684" t="str">
            <v>SLT0000587</v>
          </cell>
          <cell r="B8684">
            <v>220</v>
          </cell>
          <cell r="C8684" t="str">
            <v>K1窄车骨架罩壳左</v>
          </cell>
        </row>
        <row r="8685">
          <cell r="A8685" t="str">
            <v>SLT0000588</v>
          </cell>
          <cell r="B8685">
            <v>220</v>
          </cell>
          <cell r="C8685" t="str">
            <v>1.5小侧翻窄车左前支架</v>
          </cell>
        </row>
        <row r="8686">
          <cell r="A8686" t="str">
            <v>SLT0000589</v>
          </cell>
          <cell r="B8686">
            <v>220</v>
          </cell>
          <cell r="C8686" t="str">
            <v>窄车左舵12人侧翻右背泡沫</v>
          </cell>
        </row>
        <row r="8687">
          <cell r="A8687" t="str">
            <v>SLT0000590</v>
          </cell>
          <cell r="B8687">
            <v>220</v>
          </cell>
          <cell r="C8687" t="str">
            <v>窄车左舵12人侧翻右座泡沫</v>
          </cell>
        </row>
        <row r="8688">
          <cell r="A8688" t="str">
            <v>SLT0000593</v>
          </cell>
          <cell r="B8688">
            <v>220</v>
          </cell>
          <cell r="C8688" t="str">
            <v>k1小侧翻拉带(长的）</v>
          </cell>
        </row>
        <row r="8689">
          <cell r="A8689" t="str">
            <v>SLT0000594</v>
          </cell>
          <cell r="B8689">
            <v>220</v>
          </cell>
          <cell r="C8689" t="str">
            <v>K1侧翻座（左）（小）</v>
          </cell>
        </row>
        <row r="8690">
          <cell r="A8690" t="str">
            <v>SLT0000595</v>
          </cell>
          <cell r="B8690">
            <v>220</v>
          </cell>
          <cell r="C8690" t="str">
            <v>K1-1.5侧翻左背</v>
          </cell>
        </row>
        <row r="8691">
          <cell r="A8691" t="str">
            <v>SLT0000596</v>
          </cell>
          <cell r="B8691">
            <v>220</v>
          </cell>
          <cell r="C8691" t="str">
            <v>K1窄车地板挂钩</v>
          </cell>
        </row>
        <row r="8692">
          <cell r="A8692" t="str">
            <v>SLT0000597</v>
          </cell>
          <cell r="B8692">
            <v>220</v>
          </cell>
          <cell r="C8692" t="str">
            <v>K1窄车左后旋转支架</v>
          </cell>
        </row>
        <row r="8693">
          <cell r="A8693" t="str">
            <v>SLT0000598</v>
          </cell>
          <cell r="B8693">
            <v>210</v>
          </cell>
          <cell r="C8693" t="str">
            <v>K1窄车骨架罩壳右</v>
          </cell>
        </row>
        <row r="8694">
          <cell r="A8694" t="str">
            <v>SLT0000598</v>
          </cell>
          <cell r="B8694">
            <v>220</v>
          </cell>
          <cell r="C8694" t="str">
            <v>K1窄车骨架罩壳右</v>
          </cell>
        </row>
        <row r="8695">
          <cell r="A8695" t="str">
            <v>SLT0000599</v>
          </cell>
          <cell r="B8695">
            <v>220</v>
          </cell>
          <cell r="C8695" t="str">
            <v>1.5小侧翻窄车右前支架</v>
          </cell>
        </row>
        <row r="8696">
          <cell r="A8696" t="str">
            <v>SLT0000600</v>
          </cell>
          <cell r="B8696">
            <v>220</v>
          </cell>
          <cell r="C8696" t="str">
            <v>窄车左舵12人侧翻左背泡沫</v>
          </cell>
        </row>
        <row r="8697">
          <cell r="A8697" t="str">
            <v>SLT0000601</v>
          </cell>
          <cell r="B8697">
            <v>220</v>
          </cell>
          <cell r="C8697" t="str">
            <v>窄车左舵12人侧翻左座泡沫</v>
          </cell>
        </row>
        <row r="8698">
          <cell r="A8698" t="str">
            <v>SLT0000604</v>
          </cell>
          <cell r="B8698">
            <v>220</v>
          </cell>
          <cell r="C8698" t="str">
            <v>K1侧翻背1.5侧翻右背</v>
          </cell>
        </row>
        <row r="8699">
          <cell r="A8699" t="str">
            <v>SLT0000605</v>
          </cell>
          <cell r="B8699">
            <v>220</v>
          </cell>
          <cell r="C8699" t="str">
            <v>K1侧翻座（右）（小）</v>
          </cell>
        </row>
        <row r="8700">
          <cell r="A8700" t="str">
            <v>SLT0000606</v>
          </cell>
          <cell r="B8700">
            <v>220</v>
          </cell>
          <cell r="C8700" t="str">
            <v>K1窄车右后旋转支架</v>
          </cell>
        </row>
        <row r="8701">
          <cell r="A8701" t="str">
            <v>SLT0000607</v>
          </cell>
          <cell r="B8701">
            <v>220</v>
          </cell>
          <cell r="C8701" t="str">
            <v>K1双人座骨架带折叠座</v>
          </cell>
        </row>
        <row r="8702">
          <cell r="A8702" t="str">
            <v>SLT0000608</v>
          </cell>
          <cell r="B8702">
            <v>220</v>
          </cell>
          <cell r="C8702" t="str">
            <v>K1窄车双人背泡沫</v>
          </cell>
        </row>
        <row r="8703">
          <cell r="A8703" t="str">
            <v>SLT0000609</v>
          </cell>
          <cell r="B8703">
            <v>220</v>
          </cell>
          <cell r="C8703" t="str">
            <v>K1窄车双人座泡沫</v>
          </cell>
        </row>
        <row r="8704">
          <cell r="A8704" t="str">
            <v>SLT0000612</v>
          </cell>
          <cell r="B8704">
            <v>220</v>
          </cell>
          <cell r="C8704" t="str">
            <v>K1窄车长轴二排三人</v>
          </cell>
        </row>
        <row r="8705">
          <cell r="A8705" t="str">
            <v>SLT0000613</v>
          </cell>
          <cell r="B8705">
            <v>220</v>
          </cell>
          <cell r="C8705" t="str">
            <v>乘客第三排双人联5990</v>
          </cell>
        </row>
        <row r="8706">
          <cell r="A8706" t="str">
            <v>SLT0000614</v>
          </cell>
          <cell r="B8706">
            <v>220</v>
          </cell>
          <cell r="C8706" t="str">
            <v>G7铰链左(小)</v>
          </cell>
        </row>
        <row r="8707">
          <cell r="A8707" t="str">
            <v>SLT0000615</v>
          </cell>
          <cell r="B8707">
            <v>220</v>
          </cell>
          <cell r="C8707" t="str">
            <v>G7铰链右（大）</v>
          </cell>
        </row>
        <row r="8708">
          <cell r="A8708" t="str">
            <v>SLT0000618</v>
          </cell>
          <cell r="B8708">
            <v>220</v>
          </cell>
          <cell r="C8708" t="str">
            <v>K1-G7一排双人垫</v>
          </cell>
        </row>
        <row r="8709">
          <cell r="A8709" t="str">
            <v>SLT0000619</v>
          </cell>
          <cell r="B8709">
            <v>220</v>
          </cell>
          <cell r="C8709" t="str">
            <v>K1-G7一排支腿</v>
          </cell>
        </row>
        <row r="8710">
          <cell r="A8710" t="str">
            <v>SLT0000621</v>
          </cell>
          <cell r="B8710">
            <v>220</v>
          </cell>
          <cell r="C8710" t="str">
            <v>K1-G7二排双人垫</v>
          </cell>
        </row>
        <row r="8711">
          <cell r="A8711" t="str">
            <v>SLT0000622</v>
          </cell>
          <cell r="B8711">
            <v>220</v>
          </cell>
          <cell r="C8711" t="str">
            <v>K1-G7二排支腿</v>
          </cell>
        </row>
        <row r="8712">
          <cell r="A8712" t="str">
            <v>SLT0000623</v>
          </cell>
          <cell r="B8712">
            <v>220</v>
          </cell>
          <cell r="C8712" t="str">
            <v>K1-G7翻滚</v>
          </cell>
        </row>
        <row r="8713">
          <cell r="A8713" t="str">
            <v>SLT0000624</v>
          </cell>
          <cell r="B8713">
            <v>220</v>
          </cell>
          <cell r="C8713" t="str">
            <v>标准窄车侧翻左背布套</v>
          </cell>
        </row>
        <row r="8714">
          <cell r="A8714" t="str">
            <v>SLT0000625</v>
          </cell>
          <cell r="B8714">
            <v>220</v>
          </cell>
          <cell r="C8714" t="str">
            <v>标准窄车侧翻左座布套</v>
          </cell>
        </row>
        <row r="8715">
          <cell r="A8715" t="str">
            <v>SLT0000626</v>
          </cell>
          <cell r="B8715">
            <v>220</v>
          </cell>
          <cell r="C8715" t="str">
            <v>K1窄车三排三人座泡沫</v>
          </cell>
        </row>
        <row r="8716">
          <cell r="A8716" t="str">
            <v>SLT0000627</v>
          </cell>
          <cell r="B8716">
            <v>220</v>
          </cell>
          <cell r="C8716" t="str">
            <v>K1窄车三排三人背泡沫</v>
          </cell>
        </row>
        <row r="8717">
          <cell r="A8717" t="str">
            <v>SLT0000630</v>
          </cell>
          <cell r="B8717">
            <v>220</v>
          </cell>
          <cell r="C8717" t="str">
            <v>K1窄车左舵三排三人背</v>
          </cell>
        </row>
        <row r="8718">
          <cell r="A8718" t="str">
            <v>SLT0000631</v>
          </cell>
          <cell r="B8718">
            <v>220</v>
          </cell>
          <cell r="C8718" t="str">
            <v>窄体三排三人座(三点式）</v>
          </cell>
        </row>
        <row r="8719">
          <cell r="A8719" t="str">
            <v>SLT0000634</v>
          </cell>
          <cell r="B8719">
            <v>220</v>
          </cell>
          <cell r="C8719" t="str">
            <v>G7-10人一排三人座</v>
          </cell>
        </row>
        <row r="8720">
          <cell r="A8720" t="str">
            <v>SLT0000635</v>
          </cell>
          <cell r="B8720">
            <v>220</v>
          </cell>
          <cell r="C8720" t="str">
            <v>窄车左舵一排三人座骨架</v>
          </cell>
        </row>
        <row r="8721">
          <cell r="A8721" t="str">
            <v>SLT0000636</v>
          </cell>
          <cell r="B8721">
            <v>220</v>
          </cell>
          <cell r="C8721" t="str">
            <v>窄车左舵二排三人座骨架</v>
          </cell>
        </row>
        <row r="8722">
          <cell r="A8722" t="str">
            <v>SLT0000637</v>
          </cell>
          <cell r="B8722">
            <v>220</v>
          </cell>
          <cell r="C8722" t="str">
            <v>K1窄车三排双人座</v>
          </cell>
        </row>
        <row r="8723">
          <cell r="A8723" t="str">
            <v>SLT0000638</v>
          </cell>
          <cell r="B8723">
            <v>220</v>
          </cell>
          <cell r="C8723" t="str">
            <v>K1窄车二排双人联体背</v>
          </cell>
        </row>
        <row r="8724">
          <cell r="A8724" t="str">
            <v>SLT0000639</v>
          </cell>
          <cell r="B8724">
            <v>220</v>
          </cell>
          <cell r="C8724" t="str">
            <v>窄车加长14人二排双人座</v>
          </cell>
        </row>
        <row r="8725">
          <cell r="A8725" t="str">
            <v>SLT0000640</v>
          </cell>
          <cell r="B8725">
            <v>220</v>
          </cell>
          <cell r="C8725" t="str">
            <v>窄车加长14人三排双人座</v>
          </cell>
        </row>
        <row r="8726">
          <cell r="A8726" t="str">
            <v>SLT0000641</v>
          </cell>
          <cell r="B8726">
            <v>220</v>
          </cell>
          <cell r="C8726" t="str">
            <v>K1窄车单人护盖（左）</v>
          </cell>
        </row>
        <row r="8727">
          <cell r="A8727" t="str">
            <v>SLT0000642</v>
          </cell>
          <cell r="B8727">
            <v>210</v>
          </cell>
          <cell r="C8727" t="str">
            <v>K1窄车单人护盖(右)</v>
          </cell>
        </row>
        <row r="8728">
          <cell r="A8728" t="str">
            <v>SLT0000642</v>
          </cell>
          <cell r="B8728">
            <v>220</v>
          </cell>
          <cell r="C8728" t="str">
            <v>K1窄车单人护盖(右)</v>
          </cell>
        </row>
        <row r="8729">
          <cell r="A8729" t="str">
            <v>SLT0000643</v>
          </cell>
          <cell r="B8729">
            <v>220</v>
          </cell>
          <cell r="C8729" t="str">
            <v>K1窄车单人座泡沫</v>
          </cell>
        </row>
        <row r="8730">
          <cell r="A8730" t="str">
            <v>SLT0000644</v>
          </cell>
          <cell r="B8730">
            <v>220</v>
          </cell>
          <cell r="C8730" t="str">
            <v>K1窄车单人背泡沫</v>
          </cell>
        </row>
        <row r="8731">
          <cell r="A8731" t="str">
            <v>SLT0000647</v>
          </cell>
          <cell r="B8731">
            <v>220</v>
          </cell>
          <cell r="C8731" t="str">
            <v>K1窄车三排单人座</v>
          </cell>
        </row>
        <row r="8732">
          <cell r="A8732" t="str">
            <v>SLT0000648</v>
          </cell>
          <cell r="B8732">
            <v>220</v>
          </cell>
          <cell r="C8732" t="str">
            <v>窄车前旋转支架左无头枕</v>
          </cell>
        </row>
        <row r="8733">
          <cell r="A8733" t="str">
            <v>SLT0000649</v>
          </cell>
          <cell r="B8733">
            <v>220</v>
          </cell>
          <cell r="C8733" t="str">
            <v>K1窄车侧翻左背泡沫15人</v>
          </cell>
        </row>
        <row r="8734">
          <cell r="A8734" t="str">
            <v>SLT0000651</v>
          </cell>
          <cell r="B8734">
            <v>220</v>
          </cell>
          <cell r="C8734" t="str">
            <v>K1侧翻背左（不带头枕）</v>
          </cell>
        </row>
        <row r="8735">
          <cell r="A8735" t="str">
            <v>SLT0000652</v>
          </cell>
          <cell r="B8735">
            <v>220</v>
          </cell>
          <cell r="C8735" t="str">
            <v>K1窄车后排单人背泡沫</v>
          </cell>
        </row>
        <row r="8736">
          <cell r="A8736" t="str">
            <v>SLT0000653</v>
          </cell>
          <cell r="B8736">
            <v>220</v>
          </cell>
          <cell r="C8736" t="str">
            <v>K1窄车四排单人座</v>
          </cell>
        </row>
        <row r="8737">
          <cell r="A8737" t="str">
            <v>SLT0000654</v>
          </cell>
          <cell r="B8737">
            <v>220</v>
          </cell>
          <cell r="C8737" t="str">
            <v>窄车加长14人二排单人座</v>
          </cell>
        </row>
        <row r="8738">
          <cell r="A8738" t="str">
            <v>SLT0000655</v>
          </cell>
          <cell r="B8738">
            <v>220</v>
          </cell>
          <cell r="C8738" t="str">
            <v>K1标准窄车一排三人座</v>
          </cell>
        </row>
        <row r="8739">
          <cell r="A8739" t="str">
            <v>SLT0000656</v>
          </cell>
          <cell r="B8739">
            <v>220</v>
          </cell>
          <cell r="C8739" t="str">
            <v>窄车加长14人一排三人座</v>
          </cell>
        </row>
        <row r="8740">
          <cell r="A8740" t="str">
            <v>SLT0000657</v>
          </cell>
          <cell r="B8740">
            <v>220</v>
          </cell>
          <cell r="C8740" t="str">
            <v>窄车长轴15座一排双人</v>
          </cell>
        </row>
        <row r="8741">
          <cell r="A8741" t="str">
            <v>SLT0000658</v>
          </cell>
          <cell r="B8741">
            <v>220</v>
          </cell>
          <cell r="C8741" t="str">
            <v>窄车长轴15座二排双人</v>
          </cell>
        </row>
        <row r="8742">
          <cell r="A8742" t="str">
            <v>SLT0000659</v>
          </cell>
          <cell r="B8742">
            <v>220</v>
          </cell>
          <cell r="C8742" t="str">
            <v>窄车长轴15座三排双人</v>
          </cell>
        </row>
        <row r="8743">
          <cell r="A8743" t="str">
            <v>SLT0000660</v>
          </cell>
          <cell r="B8743">
            <v>220</v>
          </cell>
          <cell r="C8743" t="str">
            <v>K1 A2折叠板窄车直把</v>
          </cell>
        </row>
        <row r="8744">
          <cell r="A8744" t="str">
            <v>SLT0000661</v>
          </cell>
          <cell r="B8744">
            <v>220</v>
          </cell>
          <cell r="C8744" t="str">
            <v>K1窄车中间座泡沫</v>
          </cell>
        </row>
        <row r="8745">
          <cell r="A8745" t="str">
            <v>SLT0000662</v>
          </cell>
          <cell r="B8745">
            <v>220</v>
          </cell>
          <cell r="C8745" t="str">
            <v>K1窄车中间背泡沫</v>
          </cell>
        </row>
        <row r="8746">
          <cell r="A8746" t="str">
            <v>SLT0000663</v>
          </cell>
          <cell r="B8746">
            <v>220</v>
          </cell>
          <cell r="C8746" t="str">
            <v>KI中间座头枕泡沫</v>
          </cell>
        </row>
        <row r="8747">
          <cell r="A8747" t="str">
            <v>SLT0000667</v>
          </cell>
          <cell r="B8747">
            <v>220</v>
          </cell>
          <cell r="C8747" t="str">
            <v>K1窄体中间背不带木板</v>
          </cell>
        </row>
        <row r="8748">
          <cell r="A8748" t="str">
            <v>SLT0000668</v>
          </cell>
          <cell r="B8748">
            <v>220</v>
          </cell>
          <cell r="C8748" t="str">
            <v>K1窄体中间座</v>
          </cell>
        </row>
        <row r="8749">
          <cell r="A8749" t="str">
            <v>SLT0000669</v>
          </cell>
          <cell r="B8749">
            <v>220</v>
          </cell>
          <cell r="C8749" t="str">
            <v>K1 A2杂物箱</v>
          </cell>
        </row>
        <row r="8750">
          <cell r="A8750" t="str">
            <v>SLT0000670</v>
          </cell>
          <cell r="B8750">
            <v>220</v>
          </cell>
          <cell r="C8750" t="str">
            <v>K1 A2折叠板宽车弯把</v>
          </cell>
        </row>
        <row r="8751">
          <cell r="A8751" t="str">
            <v>SLT0000671</v>
          </cell>
          <cell r="B8751">
            <v>220</v>
          </cell>
          <cell r="C8751" t="str">
            <v>欧曼中间背泡沫</v>
          </cell>
        </row>
        <row r="8752">
          <cell r="A8752" t="str">
            <v>SLT0000672</v>
          </cell>
          <cell r="B8752">
            <v>220</v>
          </cell>
          <cell r="C8752" t="str">
            <v>k1宽车中间座布套新面料</v>
          </cell>
        </row>
        <row r="8753">
          <cell r="A8753" t="str">
            <v>SLT0000673</v>
          </cell>
          <cell r="B8753">
            <v>220</v>
          </cell>
          <cell r="C8753" t="str">
            <v>k1宽车中间背布套新面料</v>
          </cell>
        </row>
        <row r="8754">
          <cell r="A8754" t="str">
            <v>SLT0000674</v>
          </cell>
          <cell r="B8754">
            <v>220</v>
          </cell>
          <cell r="C8754" t="str">
            <v>K1宽车中间座</v>
          </cell>
        </row>
        <row r="8755">
          <cell r="A8755" t="str">
            <v>SLT0000675</v>
          </cell>
          <cell r="B8755">
            <v>220</v>
          </cell>
          <cell r="C8755" t="str">
            <v>K1中间背（宽车）</v>
          </cell>
        </row>
        <row r="8756">
          <cell r="A8756" t="str">
            <v>SLT0000679</v>
          </cell>
          <cell r="B8756">
            <v>220</v>
          </cell>
          <cell r="C8756" t="str">
            <v>k1窄车中间座布套</v>
          </cell>
        </row>
        <row r="8757">
          <cell r="A8757" t="str">
            <v>SLT0000680</v>
          </cell>
          <cell r="B8757">
            <v>220</v>
          </cell>
          <cell r="C8757" t="str">
            <v>K1窄车中间背布套</v>
          </cell>
        </row>
        <row r="8758">
          <cell r="A8758" t="str">
            <v>SLT0000681</v>
          </cell>
          <cell r="B8758">
            <v>220</v>
          </cell>
          <cell r="C8758" t="str">
            <v>k1窄车中间头枕布套</v>
          </cell>
        </row>
        <row r="8759">
          <cell r="A8759" t="str">
            <v>SLT0000682</v>
          </cell>
          <cell r="B8759">
            <v>220</v>
          </cell>
          <cell r="C8759" t="str">
            <v>M3司机罩壳欧马可（灰）</v>
          </cell>
        </row>
        <row r="8760">
          <cell r="A8760" t="str">
            <v>SLT0000683</v>
          </cell>
          <cell r="B8760">
            <v>220</v>
          </cell>
          <cell r="C8760" t="str">
            <v>M3司机手柄欧马可（灰）</v>
          </cell>
        </row>
        <row r="8761">
          <cell r="A8761" t="str">
            <v>SLT0000684</v>
          </cell>
          <cell r="B8761">
            <v>220</v>
          </cell>
          <cell r="C8761" t="str">
            <v>M3出口80正司机背布套</v>
          </cell>
        </row>
        <row r="8762">
          <cell r="A8762" t="str">
            <v>SLT0000685</v>
          </cell>
          <cell r="B8762">
            <v>220</v>
          </cell>
          <cell r="C8762" t="str">
            <v>M3出口80正司机座布套</v>
          </cell>
        </row>
        <row r="8763">
          <cell r="A8763" t="str">
            <v>SLT0000686</v>
          </cell>
          <cell r="B8763">
            <v>220</v>
          </cell>
          <cell r="C8763" t="str">
            <v>M3欧马可司机座盆</v>
          </cell>
        </row>
        <row r="8764">
          <cell r="A8764" t="str">
            <v>SLT0000687</v>
          </cell>
          <cell r="B8764">
            <v>220</v>
          </cell>
          <cell r="C8764" t="str">
            <v>欧马可灰滑轨护盖（浅灰）</v>
          </cell>
        </row>
        <row r="8765">
          <cell r="A8765" t="str">
            <v>SLT0000688</v>
          </cell>
          <cell r="B8765">
            <v>220</v>
          </cell>
          <cell r="C8765" t="str">
            <v>M3驾驶员滑轨总成左主动</v>
          </cell>
        </row>
        <row r="8766">
          <cell r="A8766" t="str">
            <v>SLT0000689</v>
          </cell>
          <cell r="B8766">
            <v>220</v>
          </cell>
          <cell r="C8766" t="str">
            <v>M3驾驶员调角器（左）</v>
          </cell>
        </row>
        <row r="8767">
          <cell r="A8767" t="str">
            <v>SLT0000690</v>
          </cell>
          <cell r="B8767">
            <v>220</v>
          </cell>
          <cell r="C8767" t="str">
            <v>驾驶员靠背泡沫总成</v>
          </cell>
        </row>
        <row r="8768">
          <cell r="A8768" t="str">
            <v>SLT0000691</v>
          </cell>
          <cell r="B8768">
            <v>220</v>
          </cell>
          <cell r="C8768" t="str">
            <v>驾驶员座垫泡沫总成</v>
          </cell>
        </row>
        <row r="8769">
          <cell r="A8769" t="str">
            <v>SLT0000696</v>
          </cell>
          <cell r="B8769">
            <v>220</v>
          </cell>
          <cell r="C8769" t="str">
            <v>M4司机背无纺布</v>
          </cell>
        </row>
        <row r="8770">
          <cell r="A8770" t="str">
            <v>SLT0000697</v>
          </cell>
          <cell r="B8770">
            <v>220</v>
          </cell>
          <cell r="C8770" t="str">
            <v>滑轨护盖（棕）</v>
          </cell>
        </row>
        <row r="8771">
          <cell r="A8771" t="str">
            <v>SLT0000698</v>
          </cell>
          <cell r="B8771">
            <v>220</v>
          </cell>
          <cell r="C8771" t="str">
            <v>M3奥铃升级海外出口正座</v>
          </cell>
        </row>
        <row r="8772">
          <cell r="A8772" t="str">
            <v>SLT0000699</v>
          </cell>
          <cell r="B8772">
            <v>220</v>
          </cell>
          <cell r="C8772" t="str">
            <v>M3奥铃升级海外出口正背</v>
          </cell>
        </row>
        <row r="8773">
          <cell r="A8773" t="str">
            <v>SLT0000704</v>
          </cell>
          <cell r="B8773">
            <v>220</v>
          </cell>
          <cell r="C8773" t="str">
            <v>M3出口1800副背布套</v>
          </cell>
        </row>
        <row r="8774">
          <cell r="A8774" t="str">
            <v>SLT0000705</v>
          </cell>
          <cell r="B8774">
            <v>220</v>
          </cell>
          <cell r="C8774" t="str">
            <v>M3出口1800副座布套</v>
          </cell>
        </row>
        <row r="8775">
          <cell r="A8775" t="str">
            <v>SLT0000706</v>
          </cell>
          <cell r="B8775">
            <v>220</v>
          </cell>
          <cell r="C8775" t="str">
            <v>M3出口1800小背布套</v>
          </cell>
        </row>
        <row r="8776">
          <cell r="A8776" t="str">
            <v>SLT0000707</v>
          </cell>
          <cell r="B8776">
            <v>220</v>
          </cell>
          <cell r="C8776" t="str">
            <v>M3出口1995副背布套</v>
          </cell>
        </row>
        <row r="8777">
          <cell r="A8777" t="str">
            <v>SLT0000708</v>
          </cell>
          <cell r="B8777">
            <v>220</v>
          </cell>
          <cell r="C8777" t="str">
            <v>M3出口1995副座布套</v>
          </cell>
        </row>
        <row r="8778">
          <cell r="A8778" t="str">
            <v>SLT0000709</v>
          </cell>
          <cell r="B8778">
            <v>220</v>
          </cell>
          <cell r="C8778" t="str">
            <v>M3出口1995小背布套</v>
          </cell>
        </row>
        <row r="8779">
          <cell r="A8779" t="str">
            <v>SLT0000710</v>
          </cell>
          <cell r="B8779">
            <v>220</v>
          </cell>
          <cell r="C8779" t="str">
            <v>副驾连体靠背泡沫总成</v>
          </cell>
        </row>
        <row r="8780">
          <cell r="A8780" t="str">
            <v>SLT0000711</v>
          </cell>
          <cell r="B8780">
            <v>220</v>
          </cell>
          <cell r="C8780" t="str">
            <v>副驾驶员座垫泡沫总成</v>
          </cell>
        </row>
        <row r="8781">
          <cell r="A8781" t="str">
            <v>SLT0000717</v>
          </cell>
          <cell r="B8781">
            <v>220</v>
          </cell>
          <cell r="C8781" t="str">
            <v>M3左舵1695副司机背</v>
          </cell>
        </row>
        <row r="8782">
          <cell r="A8782" t="str">
            <v>SLT0000718</v>
          </cell>
          <cell r="B8782">
            <v>220</v>
          </cell>
          <cell r="C8782" t="str">
            <v>副驾驶员座垫泡沫总成</v>
          </cell>
        </row>
        <row r="8783">
          <cell r="A8783" t="str">
            <v>SLT0000719</v>
          </cell>
          <cell r="B8783">
            <v>220</v>
          </cell>
          <cell r="C8783" t="str">
            <v>M3右舵1695副背布套</v>
          </cell>
        </row>
        <row r="8784">
          <cell r="A8784" t="str">
            <v>SLT0000720</v>
          </cell>
          <cell r="B8784">
            <v>220</v>
          </cell>
          <cell r="C8784" t="str">
            <v>M3右舵1695副座布套</v>
          </cell>
        </row>
        <row r="8785">
          <cell r="A8785" t="str">
            <v>SLT0000721</v>
          </cell>
          <cell r="B8785">
            <v>220</v>
          </cell>
          <cell r="C8785" t="str">
            <v>小折罩壳（欧马可升级）</v>
          </cell>
        </row>
        <row r="8786">
          <cell r="A8786" t="str">
            <v>SLT0000722</v>
          </cell>
          <cell r="B8786">
            <v>220</v>
          </cell>
          <cell r="C8786" t="str">
            <v>小折手柄圆棕欧马可升级</v>
          </cell>
        </row>
        <row r="8787">
          <cell r="A8787" t="str">
            <v>SLT0000723</v>
          </cell>
          <cell r="B8787">
            <v>220</v>
          </cell>
          <cell r="C8787" t="str">
            <v>M3 1995杂物箱底</v>
          </cell>
        </row>
        <row r="8788">
          <cell r="A8788" t="str">
            <v>SLT0000724</v>
          </cell>
          <cell r="B8788">
            <v>220</v>
          </cell>
          <cell r="C8788" t="str">
            <v>M3 1995杂物箱盖</v>
          </cell>
        </row>
        <row r="8789">
          <cell r="A8789" t="str">
            <v>SLT0000725</v>
          </cell>
          <cell r="B8789">
            <v>220</v>
          </cell>
          <cell r="C8789" t="str">
            <v>副驾驶员大背泡沫总成</v>
          </cell>
        </row>
        <row r="8790">
          <cell r="A8790" t="str">
            <v>SLT0000726</v>
          </cell>
          <cell r="B8790">
            <v>220</v>
          </cell>
          <cell r="C8790" t="str">
            <v>副驾驶员座垫泡沫总成</v>
          </cell>
        </row>
        <row r="8791">
          <cell r="A8791" t="str">
            <v>SLT0000727</v>
          </cell>
          <cell r="B8791">
            <v>220</v>
          </cell>
          <cell r="C8791" t="str">
            <v>副驾驶员小背泡沫总成</v>
          </cell>
        </row>
        <row r="8792">
          <cell r="A8792" t="str">
            <v>SLT0000728</v>
          </cell>
          <cell r="B8792">
            <v>220</v>
          </cell>
          <cell r="C8792" t="str">
            <v>副司机背布套</v>
          </cell>
        </row>
        <row r="8793">
          <cell r="A8793" t="str">
            <v>SLT0000733</v>
          </cell>
          <cell r="B8793">
            <v>220</v>
          </cell>
          <cell r="C8793" t="str">
            <v>M3副司机靠背骨架</v>
          </cell>
        </row>
        <row r="8794">
          <cell r="A8794" t="str">
            <v>SLT0000734</v>
          </cell>
          <cell r="B8794">
            <v>220</v>
          </cell>
          <cell r="C8794" t="str">
            <v>M3-1995小背骨架</v>
          </cell>
        </row>
        <row r="8795">
          <cell r="A8795" t="str">
            <v>SLT0000735</v>
          </cell>
          <cell r="B8795">
            <v>220</v>
          </cell>
          <cell r="C8795" t="str">
            <v>M3小背折叠器总成副司机</v>
          </cell>
        </row>
        <row r="8796">
          <cell r="A8796" t="str">
            <v>SLT0000736</v>
          </cell>
          <cell r="B8796">
            <v>220</v>
          </cell>
          <cell r="C8796" t="str">
            <v>M3大背折叠器手把手</v>
          </cell>
        </row>
        <row r="8797">
          <cell r="A8797" t="str">
            <v>SLT0000737</v>
          </cell>
          <cell r="B8797">
            <v>220</v>
          </cell>
          <cell r="C8797" t="str">
            <v>螺栓饰盖（棕色）</v>
          </cell>
        </row>
        <row r="8798">
          <cell r="A8798" t="str">
            <v>SLT0000738</v>
          </cell>
          <cell r="B8798">
            <v>220</v>
          </cell>
          <cell r="C8798" t="str">
            <v>奥铃升级中连接板</v>
          </cell>
        </row>
        <row r="8799">
          <cell r="A8799" t="str">
            <v>SLT0000739</v>
          </cell>
          <cell r="B8799">
            <v>220</v>
          </cell>
          <cell r="C8799" t="str">
            <v>M3 1800小杂物箱盒</v>
          </cell>
        </row>
        <row r="8800">
          <cell r="A8800" t="str">
            <v>SLT0000740</v>
          </cell>
          <cell r="B8800">
            <v>220</v>
          </cell>
          <cell r="C8800" t="str">
            <v>钢丝2.5*160</v>
          </cell>
        </row>
        <row r="8801">
          <cell r="A8801" t="str">
            <v>SLT0000741</v>
          </cell>
          <cell r="B8801">
            <v>220</v>
          </cell>
          <cell r="C8801" t="str">
            <v>副驾驶座钢丝</v>
          </cell>
        </row>
        <row r="8802">
          <cell r="A8802" t="str">
            <v>SLT0000742</v>
          </cell>
          <cell r="B8802">
            <v>220</v>
          </cell>
          <cell r="C8802" t="str">
            <v>副驾驶员小背泡沫总成</v>
          </cell>
        </row>
        <row r="8803">
          <cell r="A8803" t="str">
            <v>SLT0000743</v>
          </cell>
          <cell r="B8803">
            <v>220</v>
          </cell>
          <cell r="C8803" t="str">
            <v>副驾驶员座垫泡沫总成</v>
          </cell>
        </row>
        <row r="8804">
          <cell r="A8804" t="str">
            <v>SLT0000744</v>
          </cell>
          <cell r="B8804">
            <v>220</v>
          </cell>
          <cell r="C8804" t="str">
            <v>1800副座布套</v>
          </cell>
        </row>
        <row r="8805">
          <cell r="A8805" t="str">
            <v>SLT0000745</v>
          </cell>
          <cell r="B8805">
            <v>220</v>
          </cell>
          <cell r="C8805" t="str">
            <v>1800小背布套</v>
          </cell>
        </row>
        <row r="8806">
          <cell r="A8806" t="str">
            <v>SLT0000746</v>
          </cell>
          <cell r="B8806">
            <v>220</v>
          </cell>
          <cell r="C8806" t="str">
            <v>M3-1800不加宽小背</v>
          </cell>
        </row>
        <row r="8807">
          <cell r="A8807" t="str">
            <v>SLT0000747</v>
          </cell>
          <cell r="B8807">
            <v>220</v>
          </cell>
          <cell r="C8807" t="str">
            <v>1800不加宽骨架</v>
          </cell>
        </row>
        <row r="8808">
          <cell r="A8808" t="str">
            <v>SLT0000748</v>
          </cell>
          <cell r="B8808">
            <v>220</v>
          </cell>
          <cell r="C8808" t="str">
            <v>M3小折罩壳（奥铃升级）</v>
          </cell>
        </row>
        <row r="8809">
          <cell r="A8809" t="str">
            <v>SLT0000749</v>
          </cell>
          <cell r="B8809">
            <v>220</v>
          </cell>
          <cell r="C8809" t="str">
            <v>M3小折手柄圆奥铃升级</v>
          </cell>
        </row>
        <row r="8810">
          <cell r="A8810" t="str">
            <v>SLT0000750</v>
          </cell>
          <cell r="B8810">
            <v>220</v>
          </cell>
          <cell r="C8810" t="str">
            <v>M3-1995杂物箱底</v>
          </cell>
        </row>
        <row r="8811">
          <cell r="A8811" t="str">
            <v>SLT0000751</v>
          </cell>
          <cell r="B8811">
            <v>220</v>
          </cell>
          <cell r="C8811" t="str">
            <v>M3-1995杂物箱盖</v>
          </cell>
        </row>
        <row r="8812">
          <cell r="A8812" t="str">
            <v>SLT0000752</v>
          </cell>
          <cell r="B8812">
            <v>220</v>
          </cell>
          <cell r="C8812" t="str">
            <v>副驾驶员座垫泡沫总成</v>
          </cell>
        </row>
        <row r="8813">
          <cell r="A8813" t="str">
            <v>SLT0000753</v>
          </cell>
          <cell r="B8813">
            <v>220</v>
          </cell>
          <cell r="C8813" t="str">
            <v>M3奥铃升级海外出口副背</v>
          </cell>
        </row>
        <row r="8814">
          <cell r="A8814" t="str">
            <v>SLT0000754</v>
          </cell>
          <cell r="B8814">
            <v>220</v>
          </cell>
          <cell r="C8814" t="str">
            <v>M3小背1800加宽布套</v>
          </cell>
        </row>
        <row r="8815">
          <cell r="A8815" t="str">
            <v>SLT0000755</v>
          </cell>
          <cell r="B8815">
            <v>220</v>
          </cell>
          <cell r="C8815" t="str">
            <v>M3副座1800加宽布套</v>
          </cell>
        </row>
        <row r="8816">
          <cell r="A8816" t="str">
            <v>SLT0000756</v>
          </cell>
          <cell r="B8816">
            <v>220</v>
          </cell>
          <cell r="C8816" t="str">
            <v>1800加宽副座骨架</v>
          </cell>
        </row>
        <row r="8817">
          <cell r="A8817" t="str">
            <v>SLT0000757</v>
          </cell>
          <cell r="B8817">
            <v>220</v>
          </cell>
          <cell r="C8817" t="str">
            <v>前排座椅前端饰盖</v>
          </cell>
        </row>
        <row r="8818">
          <cell r="A8818" t="str">
            <v>SLT0000758</v>
          </cell>
          <cell r="B8818">
            <v>220</v>
          </cell>
          <cell r="C8818" t="str">
            <v>M3奥铃升级海外出口小背</v>
          </cell>
        </row>
        <row r="8819">
          <cell r="A8819" t="str">
            <v>SLT0000759</v>
          </cell>
          <cell r="B8819">
            <v>220</v>
          </cell>
          <cell r="C8819" t="str">
            <v>M3奥铃升级海外出口副座</v>
          </cell>
        </row>
        <row r="8820">
          <cell r="A8820" t="str">
            <v>SLT0000761</v>
          </cell>
          <cell r="B8820">
            <v>220</v>
          </cell>
          <cell r="C8820" t="str">
            <v>升级1995副司机背布套</v>
          </cell>
        </row>
        <row r="8821">
          <cell r="A8821" t="str">
            <v>SLT0000764</v>
          </cell>
          <cell r="B8821">
            <v>220</v>
          </cell>
          <cell r="C8821" t="str">
            <v>M3出口1800二排背</v>
          </cell>
        </row>
        <row r="8822">
          <cell r="A8822" t="str">
            <v>SLT0000765</v>
          </cell>
          <cell r="B8822">
            <v>220</v>
          </cell>
          <cell r="C8822" t="str">
            <v>M3出口1800二排座</v>
          </cell>
        </row>
        <row r="8823">
          <cell r="A8823" t="str">
            <v>SLT0000766</v>
          </cell>
          <cell r="B8823">
            <v>220</v>
          </cell>
          <cell r="C8823" t="str">
            <v>1995升级卧铺板</v>
          </cell>
        </row>
        <row r="8824">
          <cell r="A8824" t="str">
            <v>SLT0000767</v>
          </cell>
          <cell r="B8824">
            <v>220</v>
          </cell>
          <cell r="C8824" t="str">
            <v>升级1995卧铺泡沫</v>
          </cell>
        </row>
        <row r="8825">
          <cell r="A8825" t="str">
            <v>SLT0000770</v>
          </cell>
          <cell r="B8825">
            <v>220</v>
          </cell>
          <cell r="C8825" t="str">
            <v>M31995卧铺布套</v>
          </cell>
        </row>
        <row r="8826">
          <cell r="A8826" t="str">
            <v>SLT0000771</v>
          </cell>
          <cell r="B8826">
            <v>220</v>
          </cell>
          <cell r="C8826" t="str">
            <v>1995卧铺板出口8个孔</v>
          </cell>
        </row>
        <row r="8827">
          <cell r="A8827" t="str">
            <v>SLT0000772</v>
          </cell>
          <cell r="B8827">
            <v>220</v>
          </cell>
          <cell r="C8827" t="str">
            <v>M3出口1995卧铺布套</v>
          </cell>
        </row>
        <row r="8828">
          <cell r="A8828" t="str">
            <v>SLT0000774</v>
          </cell>
          <cell r="B8828">
            <v>220</v>
          </cell>
          <cell r="C8828" t="str">
            <v>M4 正座钢丝</v>
          </cell>
        </row>
        <row r="8829">
          <cell r="A8829" t="str">
            <v>SLT0000775</v>
          </cell>
          <cell r="B8829">
            <v>220</v>
          </cell>
          <cell r="C8829" t="str">
            <v>M4左侧护板</v>
          </cell>
        </row>
        <row r="8830">
          <cell r="A8830" t="str">
            <v>SLT0000776</v>
          </cell>
          <cell r="B8830">
            <v>220</v>
          </cell>
          <cell r="C8830" t="str">
            <v>驾驶员座垫泡沫总成</v>
          </cell>
        </row>
        <row r="8831">
          <cell r="A8831" t="str">
            <v>SLT0000777</v>
          </cell>
          <cell r="B8831">
            <v>220</v>
          </cell>
          <cell r="C8831" t="str">
            <v>驾驶员靠背泡沫总成</v>
          </cell>
        </row>
        <row r="8832">
          <cell r="A8832" t="str">
            <v>SLT0000780</v>
          </cell>
          <cell r="B8832">
            <v>220</v>
          </cell>
          <cell r="C8832" t="str">
            <v>驾驶员靠背包装膜</v>
          </cell>
        </row>
        <row r="8833">
          <cell r="A8833" t="str">
            <v>SLT0000780</v>
          </cell>
          <cell r="B8833">
            <v>230</v>
          </cell>
          <cell r="C8833" t="str">
            <v>驾驶员靠背包装膜</v>
          </cell>
        </row>
        <row r="8834">
          <cell r="A8834" t="str">
            <v>SLT0000781</v>
          </cell>
          <cell r="B8834">
            <v>220</v>
          </cell>
          <cell r="C8834" t="str">
            <v>M4司机座框总成</v>
          </cell>
        </row>
        <row r="8835">
          <cell r="A8835" t="str">
            <v>SLT0000782</v>
          </cell>
          <cell r="B8835">
            <v>220</v>
          </cell>
          <cell r="C8835" t="str">
            <v>M4正司机背</v>
          </cell>
        </row>
        <row r="8836">
          <cell r="A8836" t="str">
            <v>SLT0000783</v>
          </cell>
          <cell r="B8836">
            <v>220</v>
          </cell>
          <cell r="C8836" t="str">
            <v>M4调角器总成</v>
          </cell>
        </row>
        <row r="8837">
          <cell r="A8837" t="str">
            <v>SLT0000784</v>
          </cell>
          <cell r="B8837">
            <v>220</v>
          </cell>
          <cell r="C8837" t="str">
            <v>M4滑轨总成</v>
          </cell>
        </row>
        <row r="8838">
          <cell r="A8838" t="str">
            <v>SLT0000785</v>
          </cell>
          <cell r="B8838">
            <v>220</v>
          </cell>
          <cell r="C8838" t="str">
            <v>M4司机座盆</v>
          </cell>
        </row>
        <row r="8839">
          <cell r="A8839" t="str">
            <v>SLT0000786</v>
          </cell>
          <cell r="B8839">
            <v>220</v>
          </cell>
          <cell r="C8839" t="str">
            <v>M4司机调角器护盖</v>
          </cell>
        </row>
        <row r="8840">
          <cell r="A8840" t="str">
            <v>SLT0000787</v>
          </cell>
          <cell r="B8840">
            <v>220</v>
          </cell>
          <cell r="C8840" t="str">
            <v>M4司机调角器解锁把手</v>
          </cell>
        </row>
        <row r="8841">
          <cell r="A8841" t="str">
            <v>SLT0000789</v>
          </cell>
          <cell r="B8841">
            <v>220</v>
          </cell>
          <cell r="C8841" t="str">
            <v>驾驶员座垫护面总成</v>
          </cell>
        </row>
        <row r="8842">
          <cell r="A8842" t="str">
            <v>SLT0000790</v>
          </cell>
          <cell r="B8842">
            <v>220</v>
          </cell>
          <cell r="C8842" t="str">
            <v>M4缓冲垫</v>
          </cell>
        </row>
        <row r="8843">
          <cell r="A8843" t="str">
            <v>SLT0000791</v>
          </cell>
          <cell r="B8843">
            <v>220</v>
          </cell>
          <cell r="C8843" t="str">
            <v>M4杂物盒锁（新）</v>
          </cell>
        </row>
        <row r="8844">
          <cell r="A8844" t="str">
            <v>SLT0000792</v>
          </cell>
          <cell r="B8844">
            <v>210</v>
          </cell>
          <cell r="C8844" t="str">
            <v>M4杂物箱盖（棕灰色）</v>
          </cell>
        </row>
        <row r="8845">
          <cell r="A8845" t="str">
            <v>SLT0000792</v>
          </cell>
          <cell r="B8845">
            <v>220</v>
          </cell>
          <cell r="C8845" t="str">
            <v>M4杂物箱盖（棕灰色）</v>
          </cell>
        </row>
        <row r="8846">
          <cell r="A8846" t="str">
            <v>SLT0000793</v>
          </cell>
          <cell r="B8846">
            <v>210</v>
          </cell>
          <cell r="C8846" t="str">
            <v>M4杂物箱底（棕灰色）</v>
          </cell>
        </row>
        <row r="8847">
          <cell r="A8847" t="str">
            <v>SLT0000793</v>
          </cell>
          <cell r="B8847">
            <v>220</v>
          </cell>
          <cell r="C8847" t="str">
            <v>M4杂物箱底（棕灰色）</v>
          </cell>
        </row>
        <row r="8848">
          <cell r="A8848" t="str">
            <v>SLT0000794</v>
          </cell>
          <cell r="B8848">
            <v>220</v>
          </cell>
          <cell r="C8848" t="str">
            <v>副驾驶员座垫泡沫总成</v>
          </cell>
        </row>
        <row r="8849">
          <cell r="A8849" t="str">
            <v>SLT0000795</v>
          </cell>
          <cell r="B8849">
            <v>220</v>
          </cell>
          <cell r="C8849" t="str">
            <v>副驾驶员大背泡沫总成</v>
          </cell>
        </row>
        <row r="8850">
          <cell r="A8850" t="str">
            <v>SLT0000796</v>
          </cell>
          <cell r="B8850">
            <v>220</v>
          </cell>
          <cell r="C8850" t="str">
            <v>副驾驶员小背泡沫总成</v>
          </cell>
        </row>
        <row r="8851">
          <cell r="A8851" t="str">
            <v>SLT0000800</v>
          </cell>
          <cell r="B8851">
            <v>220</v>
          </cell>
          <cell r="C8851" t="str">
            <v>副驾驶员小背包装膜</v>
          </cell>
        </row>
        <row r="8852">
          <cell r="A8852" t="str">
            <v>SLT0000800</v>
          </cell>
          <cell r="B8852">
            <v>230</v>
          </cell>
          <cell r="C8852" t="str">
            <v>副驾驶员小背包装膜</v>
          </cell>
        </row>
        <row r="8853">
          <cell r="A8853" t="str">
            <v>SLT0000801</v>
          </cell>
          <cell r="B8853">
            <v>220</v>
          </cell>
          <cell r="C8853" t="str">
            <v>M4小背骨架(2060)</v>
          </cell>
        </row>
        <row r="8854">
          <cell r="A8854" t="str">
            <v>SLT0000802</v>
          </cell>
          <cell r="B8854">
            <v>220</v>
          </cell>
          <cell r="C8854" t="str">
            <v>M4副司机背</v>
          </cell>
        </row>
        <row r="8855">
          <cell r="A8855" t="str">
            <v>SLT0000803</v>
          </cell>
          <cell r="B8855">
            <v>220</v>
          </cell>
          <cell r="C8855" t="str">
            <v>M4大背折叠器</v>
          </cell>
        </row>
        <row r="8856">
          <cell r="A8856" t="str">
            <v>SLT0000804</v>
          </cell>
          <cell r="B8856">
            <v>220</v>
          </cell>
          <cell r="C8856" t="str">
            <v>M4小背折叠器</v>
          </cell>
        </row>
        <row r="8857">
          <cell r="A8857" t="str">
            <v>SLT0000805</v>
          </cell>
          <cell r="B8857">
            <v>220</v>
          </cell>
          <cell r="C8857" t="str">
            <v>M4大背折叠塑料把手灰</v>
          </cell>
        </row>
        <row r="8858">
          <cell r="A8858" t="str">
            <v>SLT0000806</v>
          </cell>
          <cell r="B8858">
            <v>220</v>
          </cell>
          <cell r="C8858" t="str">
            <v>螺栓外饰盖</v>
          </cell>
        </row>
        <row r="8859">
          <cell r="A8859" t="str">
            <v>SLT0000807</v>
          </cell>
          <cell r="B8859">
            <v>220</v>
          </cell>
          <cell r="C8859" t="str">
            <v>M4中连接板</v>
          </cell>
        </row>
        <row r="8860">
          <cell r="A8860" t="str">
            <v>SLT0000808</v>
          </cell>
          <cell r="B8860">
            <v>210</v>
          </cell>
          <cell r="C8860" t="str">
            <v>M4杂物箱盖(灰色)</v>
          </cell>
        </row>
        <row r="8861">
          <cell r="A8861" t="str">
            <v>SLT0000808</v>
          </cell>
          <cell r="B8861">
            <v>220</v>
          </cell>
          <cell r="C8861" t="str">
            <v>M4杂物箱盖(灰色)</v>
          </cell>
        </row>
        <row r="8862">
          <cell r="A8862" t="str">
            <v>SLT0000809</v>
          </cell>
          <cell r="B8862">
            <v>210</v>
          </cell>
          <cell r="C8862" t="str">
            <v>M4杂物箱底(灰色)</v>
          </cell>
        </row>
        <row r="8863">
          <cell r="A8863" t="str">
            <v>SLT0000809</v>
          </cell>
          <cell r="B8863">
            <v>220</v>
          </cell>
          <cell r="C8863" t="str">
            <v>M4杂物箱底(灰色)</v>
          </cell>
        </row>
        <row r="8864">
          <cell r="A8864" t="str">
            <v>SLT0000811</v>
          </cell>
          <cell r="B8864">
            <v>220</v>
          </cell>
          <cell r="C8864" t="str">
            <v>副驾驶员小背护面总成</v>
          </cell>
        </row>
        <row r="8865">
          <cell r="A8865" t="str">
            <v>SLT0000812</v>
          </cell>
          <cell r="B8865">
            <v>220</v>
          </cell>
          <cell r="C8865" t="str">
            <v>副驾驶员座垫护面总成</v>
          </cell>
        </row>
        <row r="8866">
          <cell r="A8866" t="str">
            <v>SLT0000813</v>
          </cell>
          <cell r="B8866">
            <v>220</v>
          </cell>
          <cell r="C8866" t="str">
            <v>副驾驶员座垫泡沫总成</v>
          </cell>
        </row>
        <row r="8867">
          <cell r="A8867" t="str">
            <v>SLT0000814</v>
          </cell>
          <cell r="B8867">
            <v>220</v>
          </cell>
          <cell r="C8867" t="str">
            <v>副驾驶员小背泡沫总成</v>
          </cell>
        </row>
        <row r="8868">
          <cell r="A8868" t="str">
            <v>SLT0000815</v>
          </cell>
          <cell r="B8868">
            <v>220</v>
          </cell>
          <cell r="C8868" t="str">
            <v>副驾驶员小背护面总成</v>
          </cell>
        </row>
        <row r="8869">
          <cell r="A8869" t="str">
            <v>SLT0000816</v>
          </cell>
          <cell r="B8869">
            <v>220</v>
          </cell>
          <cell r="C8869" t="str">
            <v>副驾驶员座垫护面总成</v>
          </cell>
        </row>
        <row r="8870">
          <cell r="A8870" t="str">
            <v>SLT0000817</v>
          </cell>
          <cell r="B8870">
            <v>220</v>
          </cell>
          <cell r="C8870" t="str">
            <v>M4小背骨架(1880)</v>
          </cell>
        </row>
        <row r="8871">
          <cell r="A8871" t="str">
            <v>SLT0000818</v>
          </cell>
          <cell r="B8871">
            <v>220</v>
          </cell>
          <cell r="C8871" t="str">
            <v>M4橡胶块</v>
          </cell>
        </row>
        <row r="8872">
          <cell r="A8872" t="str">
            <v>SLT0000819</v>
          </cell>
          <cell r="B8872">
            <v>220</v>
          </cell>
          <cell r="C8872" t="str">
            <v>2060卧铺多层板</v>
          </cell>
        </row>
        <row r="8873">
          <cell r="A8873" t="str">
            <v>SLT0000820</v>
          </cell>
          <cell r="B8873">
            <v>220</v>
          </cell>
          <cell r="C8873" t="str">
            <v>卧铺泡沫总成</v>
          </cell>
        </row>
        <row r="8874">
          <cell r="A8874" t="str">
            <v>SLT0000821</v>
          </cell>
          <cell r="B8874">
            <v>220</v>
          </cell>
          <cell r="C8874" t="str">
            <v>卧铺护面总成</v>
          </cell>
        </row>
        <row r="8875">
          <cell r="A8875" t="str">
            <v>SLT0000822</v>
          </cell>
          <cell r="B8875">
            <v>220</v>
          </cell>
          <cell r="C8875" t="str">
            <v>卧铺包装膜</v>
          </cell>
        </row>
        <row r="8876">
          <cell r="A8876" t="str">
            <v>SLT0000822</v>
          </cell>
          <cell r="B8876">
            <v>230</v>
          </cell>
          <cell r="C8876" t="str">
            <v>卧铺包装膜</v>
          </cell>
        </row>
        <row r="8877">
          <cell r="A8877" t="str">
            <v>SLT0000823</v>
          </cell>
          <cell r="B8877">
            <v>220</v>
          </cell>
          <cell r="C8877" t="str">
            <v>1880卧铺多层板</v>
          </cell>
        </row>
        <row r="8878">
          <cell r="A8878" t="str">
            <v>SLT0000824</v>
          </cell>
          <cell r="B8878">
            <v>220</v>
          </cell>
          <cell r="C8878" t="str">
            <v>卧铺泡沫总成</v>
          </cell>
        </row>
        <row r="8879">
          <cell r="A8879" t="str">
            <v>SLT0000825</v>
          </cell>
          <cell r="B8879">
            <v>220</v>
          </cell>
          <cell r="C8879" t="str">
            <v>卧铺护面总成</v>
          </cell>
        </row>
        <row r="8880">
          <cell r="A8880" t="str">
            <v>SLT0000826</v>
          </cell>
          <cell r="B8880">
            <v>210</v>
          </cell>
          <cell r="C8880" t="str">
            <v>M4正司机升降把手</v>
          </cell>
        </row>
        <row r="8881">
          <cell r="A8881" t="str">
            <v>SLT0000826</v>
          </cell>
          <cell r="B8881">
            <v>220</v>
          </cell>
          <cell r="C8881" t="str">
            <v>M4正司机升降把手</v>
          </cell>
        </row>
        <row r="8882">
          <cell r="A8882" t="str">
            <v>SLT0000827</v>
          </cell>
          <cell r="B8882">
            <v>210</v>
          </cell>
          <cell r="C8882" t="str">
            <v>M4副司机升降把手</v>
          </cell>
        </row>
        <row r="8883">
          <cell r="A8883" t="str">
            <v>SLT0000827</v>
          </cell>
          <cell r="B8883">
            <v>220</v>
          </cell>
          <cell r="C8883" t="str">
            <v>M4副司机升降把手</v>
          </cell>
        </row>
        <row r="8884">
          <cell r="A8884" t="str">
            <v>SLT0000828</v>
          </cell>
          <cell r="B8884">
            <v>210</v>
          </cell>
          <cell r="C8884" t="str">
            <v>M4主驾驶座调节把手</v>
          </cell>
        </row>
        <row r="8885">
          <cell r="A8885" t="str">
            <v>SLT0000828</v>
          </cell>
          <cell r="B8885">
            <v>220</v>
          </cell>
          <cell r="C8885" t="str">
            <v>M4主驾驶座调节把手</v>
          </cell>
        </row>
        <row r="8886">
          <cell r="A8886" t="str">
            <v>SLT0000829</v>
          </cell>
          <cell r="B8886">
            <v>220</v>
          </cell>
          <cell r="C8886" t="str">
            <v>小铰链护罩</v>
          </cell>
        </row>
        <row r="8887">
          <cell r="A8887" t="str">
            <v>SLT0000830</v>
          </cell>
          <cell r="B8887">
            <v>220</v>
          </cell>
          <cell r="C8887" t="str">
            <v>司机总座左罩壳</v>
          </cell>
        </row>
        <row r="8888">
          <cell r="A8888" t="str">
            <v>SLT0000831</v>
          </cell>
          <cell r="B8888">
            <v>220</v>
          </cell>
          <cell r="C8888" t="str">
            <v>司机副边右侧罩壳</v>
          </cell>
        </row>
        <row r="8889">
          <cell r="A8889" t="str">
            <v>SLT0000832</v>
          </cell>
          <cell r="B8889">
            <v>220</v>
          </cell>
          <cell r="C8889" t="str">
            <v>司机主边调角器总成</v>
          </cell>
        </row>
        <row r="8890">
          <cell r="A8890" t="str">
            <v>SLT0000832</v>
          </cell>
          <cell r="B8890">
            <v>230</v>
          </cell>
          <cell r="C8890" t="str">
            <v>司机主边调角器总成</v>
          </cell>
        </row>
        <row r="8891">
          <cell r="A8891" t="str">
            <v>SLT0000833</v>
          </cell>
          <cell r="B8891">
            <v>220</v>
          </cell>
          <cell r="C8891" t="str">
            <v>右侧副边调角器总成</v>
          </cell>
        </row>
        <row r="8892">
          <cell r="A8892" t="str">
            <v>SLT0000833</v>
          </cell>
          <cell r="B8892">
            <v>230</v>
          </cell>
          <cell r="C8892" t="str">
            <v>右侧副边调角器总成</v>
          </cell>
        </row>
        <row r="8893">
          <cell r="A8893" t="str">
            <v>SLT0000834</v>
          </cell>
          <cell r="B8893">
            <v>210</v>
          </cell>
          <cell r="C8893" t="str">
            <v>M4副驾驶座调节把手</v>
          </cell>
        </row>
        <row r="8894">
          <cell r="A8894" t="str">
            <v>SLT0000834</v>
          </cell>
          <cell r="B8894">
            <v>220</v>
          </cell>
          <cell r="C8894" t="str">
            <v>M4副驾驶座调节把手</v>
          </cell>
        </row>
        <row r="8895">
          <cell r="A8895" t="str">
            <v>SLT0000835</v>
          </cell>
          <cell r="B8895">
            <v>220</v>
          </cell>
          <cell r="C8895" t="str">
            <v>副司机主边调角器总成</v>
          </cell>
        </row>
        <row r="8896">
          <cell r="A8896" t="str">
            <v>SLT0000835</v>
          </cell>
          <cell r="B8896">
            <v>230</v>
          </cell>
          <cell r="C8896" t="str">
            <v>副司机主边调角器总成</v>
          </cell>
        </row>
        <row r="8897">
          <cell r="A8897" t="str">
            <v>SLT0000851</v>
          </cell>
          <cell r="B8897">
            <v>220</v>
          </cell>
          <cell r="C8897" t="str">
            <v>k1标准窄车三排三人背</v>
          </cell>
        </row>
        <row r="8898">
          <cell r="A8898" t="str">
            <v>SLT0000852</v>
          </cell>
          <cell r="B8898">
            <v>220</v>
          </cell>
          <cell r="C8898" t="str">
            <v>k1标准窄车三排三人座</v>
          </cell>
        </row>
        <row r="8899">
          <cell r="A8899" t="str">
            <v>SLT0000863</v>
          </cell>
          <cell r="B8899">
            <v>220</v>
          </cell>
          <cell r="C8899" t="str">
            <v>1800卧铺泡沫</v>
          </cell>
        </row>
        <row r="8900">
          <cell r="A8900" t="str">
            <v>SLT0000864</v>
          </cell>
          <cell r="B8900">
            <v>220</v>
          </cell>
          <cell r="C8900" t="str">
            <v>1800卧铺板6个孔</v>
          </cell>
        </row>
        <row r="8901">
          <cell r="A8901" t="str">
            <v>SLT0000865</v>
          </cell>
          <cell r="B8901">
            <v>220</v>
          </cell>
          <cell r="C8901" t="str">
            <v>M3出口1800卧铺布套</v>
          </cell>
        </row>
        <row r="8902">
          <cell r="A8902" t="str">
            <v>SLT0000874</v>
          </cell>
          <cell r="B8902">
            <v>210</v>
          </cell>
          <cell r="C8902" t="str">
            <v>M4杂物箱盖(黑色)</v>
          </cell>
        </row>
        <row r="8903">
          <cell r="A8903" t="str">
            <v>SLT0000874</v>
          </cell>
          <cell r="B8903">
            <v>220</v>
          </cell>
          <cell r="C8903" t="str">
            <v>M4杂物箱盖(黑色)</v>
          </cell>
        </row>
        <row r="8904">
          <cell r="A8904" t="str">
            <v>SLT0000875</v>
          </cell>
          <cell r="B8904">
            <v>210</v>
          </cell>
          <cell r="C8904" t="str">
            <v>M4杂物箱底(黑色)</v>
          </cell>
        </row>
        <row r="8905">
          <cell r="A8905" t="str">
            <v>SLT0000875</v>
          </cell>
          <cell r="B8905">
            <v>220</v>
          </cell>
          <cell r="C8905" t="str">
            <v>M4杂物箱底(黑色)</v>
          </cell>
        </row>
        <row r="8906">
          <cell r="A8906" t="str">
            <v>SLT0000882</v>
          </cell>
          <cell r="B8906">
            <v>220</v>
          </cell>
          <cell r="C8906" t="str">
            <v>M3座椅安全带报警器</v>
          </cell>
        </row>
        <row r="8907">
          <cell r="A8907" t="str">
            <v>SLT0001032</v>
          </cell>
          <cell r="B8907">
            <v>220</v>
          </cell>
          <cell r="C8907" t="str">
            <v>K1一排三人联体座(老)</v>
          </cell>
        </row>
        <row r="8908">
          <cell r="A8908" t="str">
            <v>SLT0001033</v>
          </cell>
          <cell r="B8908">
            <v>220</v>
          </cell>
          <cell r="C8908" t="str">
            <v>k1一排三人座布套新面料</v>
          </cell>
        </row>
        <row r="8909">
          <cell r="A8909" t="str">
            <v>SLT0001034</v>
          </cell>
          <cell r="B8909">
            <v>220</v>
          </cell>
          <cell r="C8909" t="str">
            <v>k1一排三人背布套</v>
          </cell>
        </row>
        <row r="8910">
          <cell r="A8910" t="str">
            <v>SLT0001035</v>
          </cell>
          <cell r="B8910">
            <v>220</v>
          </cell>
          <cell r="C8910" t="str">
            <v>宽车一排三人联体背无头枕</v>
          </cell>
        </row>
        <row r="8911">
          <cell r="A8911" t="str">
            <v>SLT0001036</v>
          </cell>
          <cell r="B8911">
            <v>220</v>
          </cell>
          <cell r="C8911" t="str">
            <v>K1三人联体背泡沫宽车</v>
          </cell>
        </row>
        <row r="8912">
          <cell r="A8912" t="str">
            <v>SLT0001037</v>
          </cell>
          <cell r="B8912">
            <v>220</v>
          </cell>
          <cell r="C8912" t="str">
            <v>K1一排三人座泡沫</v>
          </cell>
        </row>
        <row r="8913">
          <cell r="A8913" t="str">
            <v>SLT0001038</v>
          </cell>
          <cell r="B8913">
            <v>220</v>
          </cell>
          <cell r="C8913" t="str">
            <v>宽车左舵二排双人7251</v>
          </cell>
        </row>
        <row r="8914">
          <cell r="A8914" t="str">
            <v>SLT0001040</v>
          </cell>
          <cell r="B8914">
            <v>220</v>
          </cell>
          <cell r="C8914" t="str">
            <v>K1出口马来一排双人</v>
          </cell>
        </row>
        <row r="8915">
          <cell r="A8915" t="str">
            <v>SLT0001041</v>
          </cell>
          <cell r="B8915">
            <v>220</v>
          </cell>
          <cell r="C8915" t="str">
            <v>K1出口马来西亚左背骨架</v>
          </cell>
        </row>
        <row r="8916">
          <cell r="A8916" t="str">
            <v>SLT0001042</v>
          </cell>
          <cell r="B8916">
            <v>220</v>
          </cell>
          <cell r="C8916" t="str">
            <v>K1出口马来西亚右背骨架</v>
          </cell>
        </row>
        <row r="8917">
          <cell r="A8917" t="str">
            <v>SLT0001043</v>
          </cell>
          <cell r="B8917">
            <v>220</v>
          </cell>
          <cell r="C8917" t="str">
            <v>K1右舵双人左靠背泡沫</v>
          </cell>
        </row>
        <row r="8918">
          <cell r="A8918" t="str">
            <v>SLT0001044</v>
          </cell>
          <cell r="B8918">
            <v>220</v>
          </cell>
          <cell r="C8918" t="str">
            <v>K1右舵双人右靠背泡沫</v>
          </cell>
        </row>
        <row r="8919">
          <cell r="A8919" t="str">
            <v>SLT0001045</v>
          </cell>
          <cell r="B8919">
            <v>220</v>
          </cell>
          <cell r="C8919" t="str">
            <v>K1右舵双人座泡沫</v>
          </cell>
        </row>
        <row r="8920">
          <cell r="A8920" t="str">
            <v>SLT0001046</v>
          </cell>
          <cell r="B8920">
            <v>220</v>
          </cell>
          <cell r="C8920" t="str">
            <v>双人座垫护面总成</v>
          </cell>
        </row>
        <row r="8921">
          <cell r="A8921" t="str">
            <v>SLT0001047</v>
          </cell>
          <cell r="B8921">
            <v>220</v>
          </cell>
          <cell r="C8921" t="str">
            <v>左靠背护面总成（有背板）</v>
          </cell>
        </row>
        <row r="8922">
          <cell r="A8922" t="str">
            <v>SLT0001048</v>
          </cell>
          <cell r="B8922">
            <v>220</v>
          </cell>
          <cell r="C8922" t="str">
            <v>右靠背护面总成（有背板）</v>
          </cell>
        </row>
        <row r="8923">
          <cell r="A8923" t="str">
            <v>SLT0001050</v>
          </cell>
          <cell r="B8923">
            <v>220</v>
          </cell>
          <cell r="C8923" t="str">
            <v>右舵双人左背右被动调角器</v>
          </cell>
        </row>
        <row r="8924">
          <cell r="A8924" t="str">
            <v>SLT0001050</v>
          </cell>
          <cell r="B8924">
            <v>230</v>
          </cell>
          <cell r="C8924" t="str">
            <v>右舵双人左背右被动调角器</v>
          </cell>
        </row>
        <row r="8925">
          <cell r="A8925" t="str">
            <v>SLT0001051</v>
          </cell>
          <cell r="B8925">
            <v>220</v>
          </cell>
          <cell r="C8925" t="str">
            <v>K1右舵双人右背左被动</v>
          </cell>
        </row>
        <row r="8926">
          <cell r="A8926" t="str">
            <v>SLT0001051</v>
          </cell>
          <cell r="B8926">
            <v>230</v>
          </cell>
          <cell r="C8926" t="str">
            <v>K1右舵双人右背左被动</v>
          </cell>
        </row>
        <row r="8927">
          <cell r="A8927" t="str">
            <v>SLT0001052</v>
          </cell>
          <cell r="B8927">
            <v>220</v>
          </cell>
          <cell r="C8927" t="str">
            <v>K1出口马来二排单人</v>
          </cell>
        </row>
        <row r="8928">
          <cell r="A8928" t="str">
            <v>SLT0001053</v>
          </cell>
          <cell r="B8928">
            <v>220</v>
          </cell>
          <cell r="C8928" t="str">
            <v>K1右舵单人座泡沫</v>
          </cell>
        </row>
        <row r="8929">
          <cell r="A8929" t="str">
            <v>SLT0001054</v>
          </cell>
          <cell r="B8929">
            <v>220</v>
          </cell>
          <cell r="C8929" t="str">
            <v>K1右舵单人左被动调角器</v>
          </cell>
        </row>
        <row r="8930">
          <cell r="A8930" t="str">
            <v>SLT0001054</v>
          </cell>
          <cell r="B8930">
            <v>230</v>
          </cell>
          <cell r="C8930" t="str">
            <v>K1右舵单人左被动调角器</v>
          </cell>
        </row>
        <row r="8931">
          <cell r="A8931" t="str">
            <v>SLT0001055</v>
          </cell>
          <cell r="B8931">
            <v>220</v>
          </cell>
          <cell r="C8931" t="str">
            <v>二排单人座垫护面总成</v>
          </cell>
        </row>
        <row r="8932">
          <cell r="A8932" t="str">
            <v>SLT0001056</v>
          </cell>
          <cell r="B8932">
            <v>220</v>
          </cell>
          <cell r="C8932" t="str">
            <v>K1背板新小</v>
          </cell>
        </row>
        <row r="8933">
          <cell r="A8933" t="str">
            <v>SLT0001057</v>
          </cell>
          <cell r="B8933">
            <v>220</v>
          </cell>
          <cell r="C8933" t="str">
            <v>二排单人座右舵（5990</v>
          </cell>
        </row>
        <row r="8934">
          <cell r="A8934" t="str">
            <v>SLT0001058</v>
          </cell>
          <cell r="B8934">
            <v>220</v>
          </cell>
          <cell r="C8934" t="str">
            <v>K1出口马来三排单人</v>
          </cell>
        </row>
        <row r="8935">
          <cell r="A8935" t="str">
            <v>SLT0001059</v>
          </cell>
          <cell r="B8935">
            <v>220</v>
          </cell>
          <cell r="C8935" t="str">
            <v>左靠背护面总成（无背板）</v>
          </cell>
        </row>
        <row r="8936">
          <cell r="A8936" t="str">
            <v>SLT0001060</v>
          </cell>
          <cell r="B8936">
            <v>220</v>
          </cell>
          <cell r="C8936" t="str">
            <v>三排单人座右舵（5990</v>
          </cell>
        </row>
        <row r="8937">
          <cell r="A8937" t="str">
            <v>SLT0001061</v>
          </cell>
          <cell r="B8937">
            <v>220</v>
          </cell>
          <cell r="C8937" t="str">
            <v>K1加长9座二排双人座</v>
          </cell>
        </row>
        <row r="8938">
          <cell r="A8938" t="str">
            <v>SLT0001062</v>
          </cell>
          <cell r="B8938">
            <v>220</v>
          </cell>
          <cell r="C8938" t="str">
            <v>二排双人座骨架右5990</v>
          </cell>
        </row>
        <row r="8939">
          <cell r="A8939" t="str">
            <v>SLT0001063</v>
          </cell>
          <cell r="B8939">
            <v>220</v>
          </cell>
          <cell r="C8939" t="str">
            <v>K1出口马来二排双人</v>
          </cell>
        </row>
        <row r="8940">
          <cell r="A8940" t="str">
            <v>SLT0001064</v>
          </cell>
          <cell r="B8940">
            <v>220</v>
          </cell>
          <cell r="C8940" t="str">
            <v>右靠背护面总成（无背板）</v>
          </cell>
        </row>
        <row r="8941">
          <cell r="A8941" t="str">
            <v>SLT0001066</v>
          </cell>
          <cell r="B8941">
            <v>220</v>
          </cell>
          <cell r="C8941" t="str">
            <v>K1窄车三排三人翻滚支架</v>
          </cell>
        </row>
        <row r="8942">
          <cell r="A8942" t="str">
            <v>SLT0001067</v>
          </cell>
          <cell r="B8942">
            <v>220</v>
          </cell>
          <cell r="C8942" t="str">
            <v>G7-10人三排三人座</v>
          </cell>
        </row>
        <row r="8943">
          <cell r="A8943" t="str">
            <v>SLT0001068</v>
          </cell>
          <cell r="B8943">
            <v>220</v>
          </cell>
          <cell r="C8943" t="str">
            <v>G7-10人三排座支腿</v>
          </cell>
        </row>
        <row r="8944">
          <cell r="A8944" t="str">
            <v>SLT0001070</v>
          </cell>
          <cell r="B8944">
            <v>220</v>
          </cell>
          <cell r="C8944" t="str">
            <v>6486十人铰链K1长轴</v>
          </cell>
        </row>
        <row r="8945">
          <cell r="A8945" t="str">
            <v>SLT0001076</v>
          </cell>
          <cell r="B8945">
            <v>220</v>
          </cell>
          <cell r="C8945" t="str">
            <v>三排双人座骨架右5990</v>
          </cell>
        </row>
        <row r="8946">
          <cell r="A8946" t="str">
            <v>SLT0001077</v>
          </cell>
          <cell r="B8946">
            <v>220</v>
          </cell>
          <cell r="C8946" t="str">
            <v>K1标准1.5窄车侧翻右背布</v>
          </cell>
        </row>
        <row r="8947">
          <cell r="A8947" t="str">
            <v>SLT0001078</v>
          </cell>
          <cell r="B8947">
            <v>220</v>
          </cell>
          <cell r="C8947" t="str">
            <v>K1标准1.5窄车侧翻右座布</v>
          </cell>
        </row>
        <row r="8948">
          <cell r="A8948" t="str">
            <v>SLT0001091</v>
          </cell>
          <cell r="B8948">
            <v>220</v>
          </cell>
          <cell r="C8948" t="str">
            <v>驾驶员座垫无纺布</v>
          </cell>
        </row>
        <row r="8949">
          <cell r="A8949" t="str">
            <v>SLT0001092</v>
          </cell>
          <cell r="B8949">
            <v>220</v>
          </cell>
          <cell r="C8949" t="str">
            <v>钢丝2.5*220</v>
          </cell>
        </row>
        <row r="8950">
          <cell r="A8950" t="str">
            <v>SLT0001092</v>
          </cell>
          <cell r="B8950">
            <v>230</v>
          </cell>
          <cell r="C8950" t="str">
            <v>钢丝2.5*220</v>
          </cell>
        </row>
        <row r="8951">
          <cell r="A8951" t="str">
            <v>SLT0001093</v>
          </cell>
          <cell r="B8951">
            <v>220</v>
          </cell>
          <cell r="C8951" t="str">
            <v>钢丝2.5*270</v>
          </cell>
        </row>
        <row r="8952">
          <cell r="A8952" t="str">
            <v>SLT0001093</v>
          </cell>
          <cell r="B8952">
            <v>230</v>
          </cell>
          <cell r="C8952" t="str">
            <v>钢丝2.5*270</v>
          </cell>
        </row>
        <row r="8953">
          <cell r="A8953" t="str">
            <v>SLT0001095</v>
          </cell>
          <cell r="B8953">
            <v>220</v>
          </cell>
          <cell r="C8953" t="str">
            <v>K1四人连体左座无纺布</v>
          </cell>
        </row>
        <row r="8954">
          <cell r="A8954" t="str">
            <v>SLT0001096</v>
          </cell>
          <cell r="B8954">
            <v>220</v>
          </cell>
          <cell r="C8954" t="str">
            <v>驾驶员座垫泡沫无纺布</v>
          </cell>
        </row>
        <row r="8955">
          <cell r="A8955" t="str">
            <v>SLT0001097</v>
          </cell>
          <cell r="B8955">
            <v>220</v>
          </cell>
          <cell r="C8955" t="str">
            <v>K1窄车司机背无纺布</v>
          </cell>
        </row>
        <row r="8956">
          <cell r="A8956" t="str">
            <v>SLT0001098</v>
          </cell>
          <cell r="B8956">
            <v>220</v>
          </cell>
          <cell r="C8956" t="str">
            <v>一排三人座垫泡沫无纺布</v>
          </cell>
        </row>
        <row r="8957">
          <cell r="A8957" t="str">
            <v>SLT0001099</v>
          </cell>
          <cell r="B8957">
            <v>220</v>
          </cell>
          <cell r="C8957" t="str">
            <v>单人座垫泡沫无纺布</v>
          </cell>
        </row>
        <row r="8958">
          <cell r="A8958" t="str">
            <v>SLT0001100</v>
          </cell>
          <cell r="B8958">
            <v>220</v>
          </cell>
          <cell r="C8958" t="str">
            <v>K1双人座无纺布</v>
          </cell>
        </row>
        <row r="8959">
          <cell r="A8959" t="str">
            <v>SLT0001101</v>
          </cell>
          <cell r="B8959">
            <v>220</v>
          </cell>
          <cell r="C8959" t="str">
            <v>单人座垫泡沫无纺布</v>
          </cell>
        </row>
        <row r="8960">
          <cell r="A8960" t="str">
            <v>SLT0001102</v>
          </cell>
          <cell r="B8960">
            <v>220</v>
          </cell>
          <cell r="C8960" t="str">
            <v>K1窄车单人背（骨架）</v>
          </cell>
        </row>
        <row r="8961">
          <cell r="A8961" t="str">
            <v>SLT0001103</v>
          </cell>
          <cell r="B8961">
            <v>220</v>
          </cell>
          <cell r="C8961" t="str">
            <v>K1窄车双人座无纺布</v>
          </cell>
        </row>
        <row r="8962">
          <cell r="A8962" t="str">
            <v>SLT0001104</v>
          </cell>
          <cell r="B8962">
            <v>220</v>
          </cell>
          <cell r="C8962" t="str">
            <v>K1窄车双人背（骨架）</v>
          </cell>
        </row>
        <row r="8963">
          <cell r="A8963" t="str">
            <v>SLT0001105</v>
          </cell>
          <cell r="B8963">
            <v>220</v>
          </cell>
          <cell r="C8963" t="str">
            <v>三排三人座垫泡沫无纺布</v>
          </cell>
        </row>
        <row r="8964">
          <cell r="A8964" t="str">
            <v>SLT0001106</v>
          </cell>
          <cell r="B8964">
            <v>220</v>
          </cell>
          <cell r="C8964" t="str">
            <v>K1窄车三人背骨架</v>
          </cell>
        </row>
        <row r="8965">
          <cell r="A8965" t="str">
            <v>SLT0001107</v>
          </cell>
          <cell r="B8965">
            <v>220</v>
          </cell>
          <cell r="C8965" t="str">
            <v>K1侧翻座无纺布</v>
          </cell>
        </row>
        <row r="8966">
          <cell r="A8966" t="str">
            <v>SLT0001109</v>
          </cell>
          <cell r="B8966">
            <v>220</v>
          </cell>
          <cell r="C8966" t="str">
            <v>K1窄车司机座无纺布</v>
          </cell>
        </row>
        <row r="8967">
          <cell r="A8967" t="str">
            <v>SLT0001110</v>
          </cell>
          <cell r="B8967">
            <v>220</v>
          </cell>
          <cell r="C8967" t="str">
            <v>6486司机背（骨架）</v>
          </cell>
        </row>
        <row r="8968">
          <cell r="A8968" t="str">
            <v>SLT0001111</v>
          </cell>
          <cell r="B8968">
            <v>220</v>
          </cell>
          <cell r="C8968" t="str">
            <v>6486司机座骨架</v>
          </cell>
        </row>
        <row r="8969">
          <cell r="A8969" t="str">
            <v>SLT0001112</v>
          </cell>
          <cell r="B8969">
            <v>220</v>
          </cell>
          <cell r="C8969" t="str">
            <v>6486副司机座垫（骨架）</v>
          </cell>
        </row>
        <row r="8970">
          <cell r="A8970" t="str">
            <v>SLT0001116</v>
          </cell>
          <cell r="B8970">
            <v>220</v>
          </cell>
          <cell r="C8970" t="str">
            <v>双人靠背骨架总成</v>
          </cell>
        </row>
        <row r="8971">
          <cell r="A8971" t="str">
            <v>SLT0001117</v>
          </cell>
          <cell r="B8971">
            <v>220</v>
          </cell>
          <cell r="C8971" t="str">
            <v>6486三点式六人座无纺布</v>
          </cell>
        </row>
        <row r="8972">
          <cell r="A8972" t="str">
            <v>SLT0001118</v>
          </cell>
          <cell r="B8972">
            <v>220</v>
          </cell>
          <cell r="C8972" t="str">
            <v>三人靠背骨架总成</v>
          </cell>
        </row>
        <row r="8973">
          <cell r="A8973" t="str">
            <v>SLT0001119</v>
          </cell>
          <cell r="B8973">
            <v>220</v>
          </cell>
          <cell r="C8973" t="str">
            <v>6486前翻10人无纺布</v>
          </cell>
        </row>
        <row r="8974">
          <cell r="A8974" t="str">
            <v>SLT0001120</v>
          </cell>
          <cell r="B8974">
            <v>220</v>
          </cell>
          <cell r="C8974" t="str">
            <v>6486折叠背（骨架）</v>
          </cell>
        </row>
        <row r="8975">
          <cell r="A8975" t="str">
            <v>SLT0001123</v>
          </cell>
          <cell r="B8975">
            <v>220</v>
          </cell>
          <cell r="C8975" t="str">
            <v>驾驶座钢丝</v>
          </cell>
        </row>
        <row r="8976">
          <cell r="A8976" t="str">
            <v>SLT0001124</v>
          </cell>
          <cell r="B8976">
            <v>220</v>
          </cell>
          <cell r="C8976" t="str">
            <v>奥铃升级1995钢丝座</v>
          </cell>
        </row>
        <row r="8977">
          <cell r="A8977" t="str">
            <v>SLT0001125</v>
          </cell>
          <cell r="B8977">
            <v>220</v>
          </cell>
          <cell r="C8977" t="str">
            <v>钢丝2.5*450</v>
          </cell>
        </row>
        <row r="8978">
          <cell r="A8978" t="str">
            <v>SLT0001125</v>
          </cell>
          <cell r="B8978">
            <v>230</v>
          </cell>
          <cell r="C8978" t="str">
            <v>钢丝2.5*450</v>
          </cell>
        </row>
        <row r="8979">
          <cell r="A8979" t="str">
            <v>SLT0001126</v>
          </cell>
          <cell r="B8979">
            <v>220</v>
          </cell>
          <cell r="C8979" t="str">
            <v>钢丝2.5*400</v>
          </cell>
        </row>
        <row r="8980">
          <cell r="A8980" t="str">
            <v>SLT0001126</v>
          </cell>
          <cell r="B8980">
            <v>230</v>
          </cell>
          <cell r="C8980" t="str">
            <v>钢丝2.5*400</v>
          </cell>
        </row>
        <row r="8981">
          <cell r="A8981" t="str">
            <v>SLT0001128</v>
          </cell>
          <cell r="B8981">
            <v>220</v>
          </cell>
          <cell r="C8981" t="str">
            <v>副驾驶员座椅座垫骨架总成</v>
          </cell>
        </row>
        <row r="8982">
          <cell r="A8982" t="str">
            <v>SLT0001128</v>
          </cell>
          <cell r="B8982">
            <v>230</v>
          </cell>
          <cell r="C8982" t="str">
            <v>副驾驶员座椅座垫骨架总成</v>
          </cell>
        </row>
        <row r="8983">
          <cell r="A8983" t="str">
            <v>SLT0001129</v>
          </cell>
          <cell r="B8983">
            <v>220</v>
          </cell>
          <cell r="C8983" t="str">
            <v>K1窄车右舵三人座发泡总成</v>
          </cell>
        </row>
        <row r="8984">
          <cell r="A8984" t="str">
            <v>SLT0001130</v>
          </cell>
          <cell r="B8984">
            <v>220</v>
          </cell>
          <cell r="C8984" t="str">
            <v>K1窄车右舵单人座泡沫</v>
          </cell>
        </row>
        <row r="8985">
          <cell r="A8985" t="str">
            <v>SLT0001131</v>
          </cell>
          <cell r="B8985">
            <v>220</v>
          </cell>
          <cell r="C8985" t="str">
            <v>K1窄车右舵双人座泡沫</v>
          </cell>
        </row>
        <row r="8986">
          <cell r="A8986" t="str">
            <v>SLT0001137</v>
          </cell>
          <cell r="B8986">
            <v>220</v>
          </cell>
          <cell r="C8986" t="str">
            <v>驾驶员座椅总成</v>
          </cell>
        </row>
        <row r="8987">
          <cell r="A8987" t="str">
            <v>SLT0001140</v>
          </cell>
          <cell r="B8987">
            <v>220</v>
          </cell>
          <cell r="C8987" t="str">
            <v>副驾驶员座椅总成</v>
          </cell>
        </row>
        <row r="8988">
          <cell r="A8988" t="str">
            <v>SLT0001142</v>
          </cell>
          <cell r="B8988">
            <v>220</v>
          </cell>
          <cell r="C8988" t="str">
            <v>后排座椅总成</v>
          </cell>
        </row>
        <row r="8989">
          <cell r="A8989" t="str">
            <v>SLT0001145</v>
          </cell>
          <cell r="B8989">
            <v>220</v>
          </cell>
          <cell r="C8989" t="str">
            <v>副驾驶员座椅总成</v>
          </cell>
        </row>
        <row r="8990">
          <cell r="A8990" t="str">
            <v>SLT0001147</v>
          </cell>
          <cell r="B8990">
            <v>220</v>
          </cell>
          <cell r="C8990" t="str">
            <v>卧铺总成</v>
          </cell>
        </row>
        <row r="8991">
          <cell r="A8991" t="str">
            <v>SLT0001166</v>
          </cell>
          <cell r="B8991">
            <v>220</v>
          </cell>
          <cell r="C8991" t="str">
            <v>标准正司机座椅</v>
          </cell>
        </row>
        <row r="8992">
          <cell r="A8992" t="str">
            <v>SLT0001167</v>
          </cell>
          <cell r="B8992">
            <v>220</v>
          </cell>
          <cell r="C8992" t="str">
            <v>正司机座椅右</v>
          </cell>
        </row>
        <row r="8993">
          <cell r="A8993" t="str">
            <v>SLT0001168</v>
          </cell>
          <cell r="B8993">
            <v>220</v>
          </cell>
          <cell r="C8993" t="str">
            <v>豪华正司机</v>
          </cell>
        </row>
        <row r="8994">
          <cell r="A8994" t="str">
            <v>SLT0001169</v>
          </cell>
          <cell r="B8994">
            <v>220</v>
          </cell>
          <cell r="C8994" t="str">
            <v>窄车经济正司机</v>
          </cell>
        </row>
        <row r="8995">
          <cell r="A8995" t="str">
            <v>SLT0001170</v>
          </cell>
          <cell r="B8995">
            <v>220</v>
          </cell>
          <cell r="C8995" t="str">
            <v>窄车正司机新</v>
          </cell>
        </row>
        <row r="8996">
          <cell r="A8996" t="str">
            <v>SLT0001171</v>
          </cell>
          <cell r="B8996">
            <v>220</v>
          </cell>
          <cell r="C8996" t="str">
            <v>窄车正司机标准</v>
          </cell>
        </row>
        <row r="8997">
          <cell r="A8997" t="str">
            <v>SLT0001172</v>
          </cell>
          <cell r="B8997">
            <v>220</v>
          </cell>
          <cell r="C8997" t="str">
            <v>窄体仿皮正司机</v>
          </cell>
        </row>
        <row r="8998">
          <cell r="A8998" t="str">
            <v>SLT0001173</v>
          </cell>
          <cell r="B8998">
            <v>220</v>
          </cell>
          <cell r="C8998" t="str">
            <v>豪华副司机</v>
          </cell>
        </row>
        <row r="8999">
          <cell r="A8999" t="str">
            <v>SLT0001174</v>
          </cell>
          <cell r="B8999">
            <v>220</v>
          </cell>
          <cell r="C8999" t="str">
            <v>副司机座椅右</v>
          </cell>
        </row>
        <row r="9000">
          <cell r="A9000" t="str">
            <v>SLT0001175</v>
          </cell>
          <cell r="B9000">
            <v>220</v>
          </cell>
          <cell r="C9000" t="str">
            <v>标准副司机座椅</v>
          </cell>
        </row>
        <row r="9001">
          <cell r="A9001" t="str">
            <v>SLT0001176</v>
          </cell>
          <cell r="B9001">
            <v>220</v>
          </cell>
          <cell r="C9001" t="str">
            <v>窄车经济副司机</v>
          </cell>
        </row>
        <row r="9002">
          <cell r="A9002" t="str">
            <v>SLT0001177</v>
          </cell>
          <cell r="B9002">
            <v>220</v>
          </cell>
          <cell r="C9002" t="str">
            <v>窄车副司机新</v>
          </cell>
        </row>
        <row r="9003">
          <cell r="A9003" t="str">
            <v>SLT0001178</v>
          </cell>
          <cell r="B9003">
            <v>220</v>
          </cell>
          <cell r="C9003" t="str">
            <v>窄车副司机标准</v>
          </cell>
        </row>
        <row r="9004">
          <cell r="A9004" t="str">
            <v>SLT0001179</v>
          </cell>
          <cell r="B9004">
            <v>220</v>
          </cell>
          <cell r="C9004" t="str">
            <v>窄体仿皮副司机</v>
          </cell>
        </row>
        <row r="9005">
          <cell r="A9005" t="str">
            <v>SLT0001180</v>
          </cell>
          <cell r="B9005">
            <v>220</v>
          </cell>
          <cell r="C9005" t="str">
            <v>窄车副司机</v>
          </cell>
        </row>
        <row r="9006">
          <cell r="A9006" t="str">
            <v>SLT0001181</v>
          </cell>
          <cell r="B9006">
            <v>220</v>
          </cell>
          <cell r="C9006" t="str">
            <v>豪华乘客第一排座椅</v>
          </cell>
        </row>
        <row r="9007">
          <cell r="A9007" t="str">
            <v>SLT0001182</v>
          </cell>
          <cell r="B9007">
            <v>220</v>
          </cell>
          <cell r="C9007" t="str">
            <v>豪华乘客第二排座椅</v>
          </cell>
        </row>
        <row r="9008">
          <cell r="A9008" t="str">
            <v>SLT0001183</v>
          </cell>
          <cell r="B9008">
            <v>220</v>
          </cell>
          <cell r="C9008" t="str">
            <v>豪华乘客第二排单人</v>
          </cell>
        </row>
        <row r="9009">
          <cell r="A9009" t="str">
            <v>SLT0001184</v>
          </cell>
          <cell r="B9009">
            <v>220</v>
          </cell>
          <cell r="C9009" t="str">
            <v>豪华乘客第三排单人</v>
          </cell>
        </row>
        <row r="9010">
          <cell r="A9010" t="str">
            <v>SLT0001185</v>
          </cell>
          <cell r="B9010">
            <v>220</v>
          </cell>
          <cell r="C9010" t="str">
            <v>豪华乘客第四排单人</v>
          </cell>
        </row>
        <row r="9011">
          <cell r="A9011" t="str">
            <v>SLT0001186</v>
          </cell>
          <cell r="B9011">
            <v>220</v>
          </cell>
          <cell r="C9011" t="str">
            <v>前翻滚标准前排</v>
          </cell>
        </row>
        <row r="9012">
          <cell r="A9012" t="str">
            <v>SLT0001187</v>
          </cell>
          <cell r="B9012">
            <v>220</v>
          </cell>
          <cell r="C9012" t="str">
            <v>前翻滚标准第二排</v>
          </cell>
        </row>
        <row r="9013">
          <cell r="A9013" t="str">
            <v>SLT0001188</v>
          </cell>
          <cell r="B9013">
            <v>220</v>
          </cell>
          <cell r="C9013" t="str">
            <v>四排双人左</v>
          </cell>
        </row>
        <row r="9014">
          <cell r="A9014" t="str">
            <v>SLT0001189</v>
          </cell>
          <cell r="B9014">
            <v>220</v>
          </cell>
          <cell r="C9014" t="str">
            <v>标准一排双人</v>
          </cell>
        </row>
        <row r="9015">
          <cell r="A9015" t="str">
            <v>SLT0001190</v>
          </cell>
          <cell r="B9015">
            <v>220</v>
          </cell>
          <cell r="C9015" t="str">
            <v>标准乘客第三排座椅</v>
          </cell>
        </row>
        <row r="9016">
          <cell r="A9016" t="str">
            <v>SLT0001191</v>
          </cell>
          <cell r="B9016">
            <v>220</v>
          </cell>
          <cell r="C9016" t="str">
            <v>乘客第二排单人座椅</v>
          </cell>
        </row>
        <row r="9017">
          <cell r="A9017" t="str">
            <v>SLT0001192</v>
          </cell>
          <cell r="B9017">
            <v>220</v>
          </cell>
          <cell r="C9017" t="str">
            <v>乘客第三排单人座椅</v>
          </cell>
        </row>
        <row r="9018">
          <cell r="A9018" t="str">
            <v>SLT0001193</v>
          </cell>
          <cell r="B9018">
            <v>220</v>
          </cell>
          <cell r="C9018" t="str">
            <v>四排双人右</v>
          </cell>
        </row>
        <row r="9019">
          <cell r="A9019" t="str">
            <v>SLT0001194</v>
          </cell>
          <cell r="B9019">
            <v>220</v>
          </cell>
          <cell r="C9019" t="str">
            <v>豪华乘客一排双人</v>
          </cell>
        </row>
        <row r="9020">
          <cell r="A9020" t="str">
            <v>SLT0001195</v>
          </cell>
          <cell r="B9020">
            <v>220</v>
          </cell>
          <cell r="C9020" t="str">
            <v>豪华乘客二排双人</v>
          </cell>
        </row>
        <row r="9021">
          <cell r="A9021" t="str">
            <v>SLT0001196</v>
          </cell>
          <cell r="B9021">
            <v>220</v>
          </cell>
          <cell r="C9021" t="str">
            <v>豪华乘客四排双人</v>
          </cell>
        </row>
        <row r="9022">
          <cell r="A9022" t="str">
            <v>SLT0001197</v>
          </cell>
          <cell r="B9022">
            <v>220</v>
          </cell>
          <cell r="C9022" t="str">
            <v>乘客二排双人</v>
          </cell>
        </row>
        <row r="9023">
          <cell r="A9023" t="str">
            <v>SLT0001198</v>
          </cell>
          <cell r="B9023">
            <v>220</v>
          </cell>
          <cell r="C9023" t="str">
            <v>乘客一排三人座椅新</v>
          </cell>
        </row>
        <row r="9024">
          <cell r="A9024" t="str">
            <v>SLT0001199</v>
          </cell>
          <cell r="B9024">
            <v>220</v>
          </cell>
          <cell r="C9024" t="str">
            <v>新乘客第二排双人联体</v>
          </cell>
        </row>
        <row r="9025">
          <cell r="A9025" t="str">
            <v>SLT0001200</v>
          </cell>
          <cell r="B9025">
            <v>220</v>
          </cell>
          <cell r="C9025" t="str">
            <v>新乘客第二排单人</v>
          </cell>
        </row>
        <row r="9026">
          <cell r="A9026" t="str">
            <v>SLT0001201</v>
          </cell>
          <cell r="B9026">
            <v>220</v>
          </cell>
          <cell r="C9026" t="str">
            <v>新乘客第三排单人</v>
          </cell>
        </row>
        <row r="9027">
          <cell r="A9027" t="str">
            <v>SLT0001202</v>
          </cell>
          <cell r="B9027">
            <v>220</v>
          </cell>
          <cell r="C9027" t="str">
            <v>乘客一排双人</v>
          </cell>
        </row>
        <row r="9028">
          <cell r="A9028" t="str">
            <v>SLT0001203</v>
          </cell>
          <cell r="B9028">
            <v>220</v>
          </cell>
          <cell r="C9028" t="str">
            <v>一排双人</v>
          </cell>
        </row>
        <row r="9029">
          <cell r="A9029" t="str">
            <v>SLT0001204</v>
          </cell>
          <cell r="B9029">
            <v>220</v>
          </cell>
          <cell r="C9029" t="str">
            <v>一排三人无头枕窄体15</v>
          </cell>
        </row>
        <row r="9030">
          <cell r="A9030" t="str">
            <v>SLT0001205</v>
          </cell>
          <cell r="B9030">
            <v>220</v>
          </cell>
          <cell r="C9030" t="str">
            <v>乘客一排三人</v>
          </cell>
        </row>
        <row r="9031">
          <cell r="A9031" t="str">
            <v>SLT0001206</v>
          </cell>
          <cell r="B9031">
            <v>220</v>
          </cell>
          <cell r="C9031" t="str">
            <v>前翻滚一排三人</v>
          </cell>
        </row>
        <row r="9032">
          <cell r="A9032" t="str">
            <v>SLT0001207</v>
          </cell>
          <cell r="B9032">
            <v>220</v>
          </cell>
          <cell r="C9032" t="str">
            <v>二排单人座</v>
          </cell>
        </row>
        <row r="9033">
          <cell r="A9033" t="str">
            <v>SLT0001208</v>
          </cell>
          <cell r="B9033">
            <v>220</v>
          </cell>
          <cell r="C9033" t="str">
            <v>三排单人座</v>
          </cell>
        </row>
        <row r="9034">
          <cell r="A9034" t="str">
            <v>SLT0001209</v>
          </cell>
          <cell r="B9034">
            <v>220</v>
          </cell>
          <cell r="C9034" t="str">
            <v>二排双人三点式连体座</v>
          </cell>
        </row>
        <row r="9035">
          <cell r="A9035" t="str">
            <v>SLT0001210</v>
          </cell>
          <cell r="B9035">
            <v>220</v>
          </cell>
          <cell r="C9035" t="str">
            <v>第二排乘客双人连体座椅</v>
          </cell>
        </row>
        <row r="9036">
          <cell r="A9036" t="str">
            <v>SLT0001211</v>
          </cell>
          <cell r="B9036">
            <v>220</v>
          </cell>
          <cell r="C9036" t="str">
            <v>二排双人</v>
          </cell>
        </row>
        <row r="9037">
          <cell r="A9037" t="str">
            <v>SLT0001212</v>
          </cell>
          <cell r="B9037">
            <v>220</v>
          </cell>
          <cell r="C9037" t="str">
            <v>双人连体乘客座椅</v>
          </cell>
        </row>
        <row r="9038">
          <cell r="A9038" t="str">
            <v>SLT0001213</v>
          </cell>
          <cell r="B9038">
            <v>220</v>
          </cell>
          <cell r="C9038" t="str">
            <v>K1侧翻左座(豪华)</v>
          </cell>
        </row>
        <row r="9039">
          <cell r="A9039" t="str">
            <v>SLT0001214</v>
          </cell>
          <cell r="B9039">
            <v>220</v>
          </cell>
          <cell r="C9039" t="str">
            <v>K1侧翻右座(豪华)</v>
          </cell>
        </row>
        <row r="9040">
          <cell r="A9040" t="str">
            <v>SLT0001215</v>
          </cell>
          <cell r="B9040">
            <v>220</v>
          </cell>
          <cell r="C9040" t="str">
            <v>三点式侧翻左座</v>
          </cell>
        </row>
        <row r="9041">
          <cell r="A9041" t="str">
            <v>SLT0001216</v>
          </cell>
          <cell r="B9041">
            <v>220</v>
          </cell>
          <cell r="C9041" t="str">
            <v>侧翻右座</v>
          </cell>
        </row>
        <row r="9042">
          <cell r="A9042" t="str">
            <v>SLT0001217</v>
          </cell>
          <cell r="B9042">
            <v>220</v>
          </cell>
          <cell r="C9042" t="str">
            <v>一排四人16座右无头枕</v>
          </cell>
        </row>
        <row r="9043">
          <cell r="A9043" t="str">
            <v>SLT0001218</v>
          </cell>
          <cell r="B9043">
            <v>220</v>
          </cell>
          <cell r="C9043" t="str">
            <v>二排双人16座右无头枕</v>
          </cell>
        </row>
        <row r="9044">
          <cell r="A9044" t="str">
            <v>SLT0001219</v>
          </cell>
          <cell r="B9044">
            <v>220</v>
          </cell>
          <cell r="C9044" t="str">
            <v>二排单人16座右无头枕</v>
          </cell>
        </row>
        <row r="9045">
          <cell r="A9045" t="str">
            <v>SLT0001220</v>
          </cell>
          <cell r="B9045">
            <v>220</v>
          </cell>
          <cell r="C9045" t="str">
            <v>三排单人16座右无头枕</v>
          </cell>
        </row>
        <row r="9046">
          <cell r="A9046" t="str">
            <v>SLT0001221</v>
          </cell>
          <cell r="B9046">
            <v>220</v>
          </cell>
          <cell r="C9046" t="str">
            <v>四排连体双人左无头枕</v>
          </cell>
        </row>
        <row r="9047">
          <cell r="A9047" t="str">
            <v>SLT0001222</v>
          </cell>
          <cell r="B9047">
            <v>220</v>
          </cell>
          <cell r="C9047" t="str">
            <v>四排连体双人右无头枕</v>
          </cell>
        </row>
        <row r="9048">
          <cell r="A9048" t="str">
            <v>SLT0001223</v>
          </cell>
          <cell r="B9048">
            <v>220</v>
          </cell>
          <cell r="C9048" t="str">
            <v>一排三人</v>
          </cell>
        </row>
        <row r="9049">
          <cell r="A9049" t="str">
            <v>SLT0001224</v>
          </cell>
          <cell r="B9049">
            <v>220</v>
          </cell>
          <cell r="C9049" t="str">
            <v>一排双人右</v>
          </cell>
        </row>
        <row r="9050">
          <cell r="A9050" t="str">
            <v>SLT0001225</v>
          </cell>
          <cell r="B9050">
            <v>220</v>
          </cell>
          <cell r="C9050" t="str">
            <v>二排双人右</v>
          </cell>
        </row>
        <row r="9051">
          <cell r="A9051" t="str">
            <v>SLT0001226</v>
          </cell>
          <cell r="B9051">
            <v>220</v>
          </cell>
          <cell r="C9051" t="str">
            <v>右舵二排单人</v>
          </cell>
        </row>
        <row r="9052">
          <cell r="A9052" t="str">
            <v>SLT0001227</v>
          </cell>
          <cell r="B9052">
            <v>220</v>
          </cell>
          <cell r="C9052" t="str">
            <v>右舵三排单人</v>
          </cell>
        </row>
        <row r="9053">
          <cell r="A9053" t="str">
            <v>SLT0001228</v>
          </cell>
          <cell r="B9053">
            <v>220</v>
          </cell>
          <cell r="C9053" t="str">
            <v>右舵乘客二排双人</v>
          </cell>
        </row>
        <row r="9054">
          <cell r="A9054" t="str">
            <v>SLT0001229</v>
          </cell>
          <cell r="B9054">
            <v>220</v>
          </cell>
          <cell r="C9054" t="str">
            <v>标准四人联体左座</v>
          </cell>
        </row>
        <row r="9055">
          <cell r="A9055" t="str">
            <v>SLT0001230</v>
          </cell>
          <cell r="B9055">
            <v>220</v>
          </cell>
          <cell r="C9055" t="str">
            <v>标准四人联体右座</v>
          </cell>
        </row>
        <row r="9056">
          <cell r="A9056" t="str">
            <v>SLT0001231</v>
          </cell>
          <cell r="B9056">
            <v>220</v>
          </cell>
          <cell r="C9056" t="str">
            <v>左侧翻--新小</v>
          </cell>
        </row>
        <row r="9057">
          <cell r="A9057" t="str">
            <v>SLT0001232</v>
          </cell>
          <cell r="B9057">
            <v>220</v>
          </cell>
          <cell r="C9057" t="str">
            <v>新左大侧翻双人</v>
          </cell>
        </row>
        <row r="9058">
          <cell r="A9058" t="str">
            <v>SLT0001233</v>
          </cell>
          <cell r="B9058">
            <v>220</v>
          </cell>
          <cell r="C9058" t="str">
            <v>标准K1左大侧翻双人</v>
          </cell>
        </row>
        <row r="9059">
          <cell r="A9059" t="str">
            <v>SLT0001234</v>
          </cell>
          <cell r="B9059">
            <v>220</v>
          </cell>
          <cell r="C9059" t="str">
            <v>右侧翻--新小</v>
          </cell>
        </row>
        <row r="9060">
          <cell r="A9060" t="str">
            <v>SLT0001235</v>
          </cell>
          <cell r="B9060">
            <v>220</v>
          </cell>
          <cell r="C9060" t="str">
            <v>乘客二排三人带跨坐</v>
          </cell>
        </row>
        <row r="9061">
          <cell r="A9061" t="str">
            <v>SLT0001236</v>
          </cell>
          <cell r="B9061">
            <v>220</v>
          </cell>
          <cell r="C9061" t="str">
            <v>二排三人无头枕窄体</v>
          </cell>
        </row>
        <row r="9062">
          <cell r="A9062" t="str">
            <v>SLT0001237</v>
          </cell>
          <cell r="B9062">
            <v>220</v>
          </cell>
          <cell r="C9062" t="str">
            <v>乘客三排双人</v>
          </cell>
        </row>
        <row r="9063">
          <cell r="A9063" t="str">
            <v>SLT0001238</v>
          </cell>
          <cell r="B9063">
            <v>220</v>
          </cell>
          <cell r="C9063" t="str">
            <v>经济型前翻一排</v>
          </cell>
        </row>
        <row r="9064">
          <cell r="A9064" t="str">
            <v>SLT0001239</v>
          </cell>
          <cell r="B9064">
            <v>220</v>
          </cell>
          <cell r="C9064" t="str">
            <v>经济型前翻二排</v>
          </cell>
        </row>
        <row r="9065">
          <cell r="A9065" t="str">
            <v>SLT0001240</v>
          </cell>
          <cell r="B9065">
            <v>220</v>
          </cell>
          <cell r="C9065" t="str">
            <v>左侧翻标准小</v>
          </cell>
        </row>
        <row r="9066">
          <cell r="A9066" t="str">
            <v>SLT0001241</v>
          </cell>
          <cell r="B9066">
            <v>220</v>
          </cell>
          <cell r="C9066" t="str">
            <v>标准三排三人联体</v>
          </cell>
        </row>
        <row r="9067">
          <cell r="A9067" t="str">
            <v>SLT0001242</v>
          </cell>
          <cell r="B9067">
            <v>220</v>
          </cell>
          <cell r="C9067" t="str">
            <v>经济型前翻三人座</v>
          </cell>
        </row>
        <row r="9068">
          <cell r="A9068" t="str">
            <v>SLT0001243</v>
          </cell>
          <cell r="B9068">
            <v>220</v>
          </cell>
          <cell r="C9068" t="str">
            <v>一排三人窄体15座</v>
          </cell>
        </row>
        <row r="9069">
          <cell r="A9069" t="str">
            <v>SLT0001244</v>
          </cell>
          <cell r="B9069">
            <v>220</v>
          </cell>
          <cell r="C9069" t="str">
            <v>二排三人窄体15座</v>
          </cell>
        </row>
        <row r="9070">
          <cell r="A9070" t="str">
            <v>SLT0001245</v>
          </cell>
          <cell r="B9070">
            <v>220</v>
          </cell>
          <cell r="C9070" t="str">
            <v>三排双人窄体15座</v>
          </cell>
        </row>
        <row r="9071">
          <cell r="A9071" t="str">
            <v>SLT0001246</v>
          </cell>
          <cell r="B9071">
            <v>220</v>
          </cell>
          <cell r="C9071" t="str">
            <v>乘客第二排双人联体</v>
          </cell>
        </row>
        <row r="9072">
          <cell r="A9072" t="str">
            <v>SLT0001247</v>
          </cell>
          <cell r="B9072">
            <v>220</v>
          </cell>
          <cell r="C9072" t="str">
            <v>乘客第三排双人联体</v>
          </cell>
        </row>
        <row r="9073">
          <cell r="A9073" t="str">
            <v>SLT0001248</v>
          </cell>
          <cell r="B9073">
            <v>220</v>
          </cell>
          <cell r="C9073" t="str">
            <v>三排单人窄体15座</v>
          </cell>
        </row>
        <row r="9074">
          <cell r="A9074" t="str">
            <v>SLT0001249</v>
          </cell>
          <cell r="B9074">
            <v>220</v>
          </cell>
          <cell r="C9074" t="str">
            <v>乘客第三排单人座</v>
          </cell>
        </row>
        <row r="9075">
          <cell r="A9075" t="str">
            <v>SLT0001250</v>
          </cell>
          <cell r="B9075">
            <v>220</v>
          </cell>
          <cell r="C9075" t="str">
            <v>四排双人侧翻窄体15座</v>
          </cell>
        </row>
        <row r="9076">
          <cell r="A9076" t="str">
            <v>SLT0001251</v>
          </cell>
          <cell r="B9076">
            <v>220</v>
          </cell>
          <cell r="C9076" t="str">
            <v>四排单人窄体15座</v>
          </cell>
        </row>
        <row r="9077">
          <cell r="A9077" t="str">
            <v>SLT0001252</v>
          </cell>
          <cell r="B9077">
            <v>220</v>
          </cell>
          <cell r="C9077" t="str">
            <v>乘客第二排单人座</v>
          </cell>
        </row>
        <row r="9078">
          <cell r="A9078" t="str">
            <v>SLT0001256</v>
          </cell>
          <cell r="B9078">
            <v>220</v>
          </cell>
          <cell r="C9078" t="str">
            <v>一排三人</v>
          </cell>
        </row>
        <row r="9079">
          <cell r="A9079" t="str">
            <v>SLT0001257</v>
          </cell>
          <cell r="B9079">
            <v>220</v>
          </cell>
          <cell r="C9079" t="str">
            <v>乘客一排三人联体座新</v>
          </cell>
        </row>
        <row r="9080">
          <cell r="A9080" t="str">
            <v>SLT0001258</v>
          </cell>
          <cell r="B9080">
            <v>220</v>
          </cell>
          <cell r="C9080" t="str">
            <v>一排三人</v>
          </cell>
        </row>
        <row r="9081">
          <cell r="A9081" t="str">
            <v>SLT0001259</v>
          </cell>
          <cell r="B9081">
            <v>220</v>
          </cell>
          <cell r="C9081" t="str">
            <v>二排三人</v>
          </cell>
        </row>
        <row r="9082">
          <cell r="A9082" t="str">
            <v>SLT0001260</v>
          </cell>
          <cell r="B9082">
            <v>220</v>
          </cell>
          <cell r="C9082" t="str">
            <v>三排三人</v>
          </cell>
        </row>
        <row r="9083">
          <cell r="A9083" t="str">
            <v>SLT0001261</v>
          </cell>
          <cell r="B9083">
            <v>220</v>
          </cell>
          <cell r="C9083" t="str">
            <v>窄车中间座新</v>
          </cell>
        </row>
        <row r="9084">
          <cell r="A9084" t="str">
            <v>SLT0001262</v>
          </cell>
          <cell r="B9084">
            <v>220</v>
          </cell>
          <cell r="C9084" t="str">
            <v>豪华中间座</v>
          </cell>
        </row>
        <row r="9085">
          <cell r="A9085" t="str">
            <v>SLT0001263</v>
          </cell>
          <cell r="B9085">
            <v>220</v>
          </cell>
          <cell r="C9085" t="str">
            <v>中间座窄体标准</v>
          </cell>
        </row>
        <row r="9086">
          <cell r="A9086" t="str">
            <v>SLT0001264</v>
          </cell>
          <cell r="B9086">
            <v>220</v>
          </cell>
          <cell r="C9086" t="str">
            <v>革面中间座</v>
          </cell>
        </row>
        <row r="9087">
          <cell r="A9087" t="str">
            <v>SLT0001265</v>
          </cell>
          <cell r="B9087">
            <v>220</v>
          </cell>
          <cell r="C9087" t="str">
            <v>驾驶员座椅总成</v>
          </cell>
        </row>
        <row r="9088">
          <cell r="A9088" t="str">
            <v>SLT0001266</v>
          </cell>
          <cell r="B9088">
            <v>220</v>
          </cell>
          <cell r="C9088" t="str">
            <v>右舵驾驶员座椅总成</v>
          </cell>
        </row>
        <row r="9089">
          <cell r="A9089" t="str">
            <v>SLT0001267</v>
          </cell>
          <cell r="B9089">
            <v>220</v>
          </cell>
          <cell r="C9089" t="str">
            <v>驾驶员座椅总成</v>
          </cell>
        </row>
        <row r="9090">
          <cell r="A9090" t="str">
            <v>SLT0001268</v>
          </cell>
          <cell r="B9090">
            <v>220</v>
          </cell>
          <cell r="C9090" t="str">
            <v>驾驶员座椅总成</v>
          </cell>
        </row>
        <row r="9091">
          <cell r="A9091" t="str">
            <v>SLT0001269</v>
          </cell>
          <cell r="B9091">
            <v>220</v>
          </cell>
          <cell r="C9091" t="str">
            <v>驾驶员座椅总成</v>
          </cell>
        </row>
        <row r="9092">
          <cell r="A9092" t="str">
            <v>SLT0001271</v>
          </cell>
          <cell r="B9092">
            <v>220</v>
          </cell>
          <cell r="C9092" t="str">
            <v>驾驶员座椅总成</v>
          </cell>
        </row>
        <row r="9093">
          <cell r="A9093" t="str">
            <v>SLT0001274</v>
          </cell>
          <cell r="B9093">
            <v>220</v>
          </cell>
          <cell r="C9093" t="str">
            <v>副驾驶员座椅总成</v>
          </cell>
        </row>
        <row r="9094">
          <cell r="A9094" t="str">
            <v>SLT0001275</v>
          </cell>
          <cell r="B9094">
            <v>220</v>
          </cell>
          <cell r="C9094" t="str">
            <v>副驾驶员座椅总成</v>
          </cell>
        </row>
        <row r="9095">
          <cell r="A9095" t="str">
            <v>SLT0001276</v>
          </cell>
          <cell r="B9095">
            <v>220</v>
          </cell>
          <cell r="C9095" t="str">
            <v>副驾驶员座椅总成</v>
          </cell>
        </row>
        <row r="9096">
          <cell r="A9096" t="str">
            <v>SLT0001277</v>
          </cell>
          <cell r="B9096">
            <v>220</v>
          </cell>
          <cell r="C9096" t="str">
            <v>副驾驶员座椅总成</v>
          </cell>
        </row>
        <row r="9097">
          <cell r="A9097" t="str">
            <v>SLT0001278</v>
          </cell>
          <cell r="B9097">
            <v>220</v>
          </cell>
          <cell r="C9097" t="str">
            <v>副驾驶员座椅总成</v>
          </cell>
        </row>
        <row r="9098">
          <cell r="A9098" t="str">
            <v>SLT0001279</v>
          </cell>
          <cell r="B9098">
            <v>220</v>
          </cell>
          <cell r="C9098" t="str">
            <v>副驾驶员座椅总成</v>
          </cell>
        </row>
        <row r="9099">
          <cell r="A9099" t="str">
            <v>SLT0001280</v>
          </cell>
          <cell r="B9099">
            <v>220</v>
          </cell>
          <cell r="C9099" t="str">
            <v>副驾驶员座椅总成</v>
          </cell>
        </row>
        <row r="9100">
          <cell r="A9100" t="str">
            <v>SLT0001281</v>
          </cell>
          <cell r="B9100">
            <v>220</v>
          </cell>
          <cell r="C9100" t="str">
            <v>副驾驶员座椅总成</v>
          </cell>
        </row>
        <row r="9101">
          <cell r="A9101" t="str">
            <v>SLT0001283</v>
          </cell>
          <cell r="B9101">
            <v>220</v>
          </cell>
          <cell r="C9101" t="str">
            <v>副驾驶员座椅总成连体背</v>
          </cell>
        </row>
        <row r="9102">
          <cell r="A9102" t="str">
            <v>SLT0001285</v>
          </cell>
          <cell r="B9102">
            <v>220</v>
          </cell>
          <cell r="C9102" t="str">
            <v>副驾驶员座椅总成</v>
          </cell>
        </row>
        <row r="9103">
          <cell r="A9103" t="str">
            <v>SLT0001286</v>
          </cell>
          <cell r="B9103">
            <v>220</v>
          </cell>
          <cell r="C9103" t="str">
            <v>副驾驶员座椅总成</v>
          </cell>
        </row>
        <row r="9104">
          <cell r="A9104" t="str">
            <v>SLT0001287</v>
          </cell>
          <cell r="B9104">
            <v>220</v>
          </cell>
          <cell r="C9104" t="str">
            <v>副驾驶员座椅总成</v>
          </cell>
        </row>
        <row r="9105">
          <cell r="A9105" t="str">
            <v>SLT0001288</v>
          </cell>
          <cell r="B9105">
            <v>220</v>
          </cell>
          <cell r="C9105" t="str">
            <v>副驾驶员座椅总成</v>
          </cell>
        </row>
        <row r="9106">
          <cell r="A9106" t="str">
            <v>SLT0001291</v>
          </cell>
          <cell r="B9106">
            <v>220</v>
          </cell>
          <cell r="C9106" t="str">
            <v>后排座椅总成</v>
          </cell>
        </row>
        <row r="9107">
          <cell r="A9107" t="str">
            <v>SLT0001293</v>
          </cell>
          <cell r="B9107">
            <v>220</v>
          </cell>
          <cell r="C9107" t="str">
            <v>卧铺总成</v>
          </cell>
        </row>
        <row r="9108">
          <cell r="A9108" t="str">
            <v>SLT0001294</v>
          </cell>
          <cell r="B9108">
            <v>220</v>
          </cell>
          <cell r="C9108" t="str">
            <v>卧铺总成</v>
          </cell>
        </row>
        <row r="9109">
          <cell r="A9109" t="str">
            <v>SLT0001295</v>
          </cell>
          <cell r="B9109">
            <v>220</v>
          </cell>
          <cell r="C9109" t="str">
            <v>卧铺总成</v>
          </cell>
        </row>
        <row r="9110">
          <cell r="A9110" t="str">
            <v>SLT0001296</v>
          </cell>
          <cell r="B9110">
            <v>220</v>
          </cell>
          <cell r="C9110" t="str">
            <v>驾驶员座椅总成</v>
          </cell>
        </row>
        <row r="9111">
          <cell r="A9111" t="str">
            <v>SLT0001297</v>
          </cell>
          <cell r="B9111">
            <v>220</v>
          </cell>
          <cell r="C9111" t="str">
            <v>驾驶员座椅总成</v>
          </cell>
        </row>
        <row r="9112">
          <cell r="A9112" t="str">
            <v>SLT0001298</v>
          </cell>
          <cell r="B9112">
            <v>220</v>
          </cell>
          <cell r="C9112" t="str">
            <v>副驶员座椅总成</v>
          </cell>
        </row>
        <row r="9113">
          <cell r="A9113" t="str">
            <v>SLT0001299</v>
          </cell>
          <cell r="B9113">
            <v>220</v>
          </cell>
          <cell r="C9113" t="str">
            <v>副驾驶员座椅总成</v>
          </cell>
        </row>
        <row r="9114">
          <cell r="A9114" t="str">
            <v>SLT0001300</v>
          </cell>
          <cell r="B9114">
            <v>220</v>
          </cell>
          <cell r="C9114" t="str">
            <v>副驾驶员座椅总成</v>
          </cell>
        </row>
        <row r="9115">
          <cell r="A9115" t="str">
            <v>SLT0001301</v>
          </cell>
          <cell r="B9115">
            <v>220</v>
          </cell>
          <cell r="C9115" t="str">
            <v>卧铺总成</v>
          </cell>
        </row>
        <row r="9116">
          <cell r="A9116" t="str">
            <v>SLT0001302</v>
          </cell>
          <cell r="B9116">
            <v>220</v>
          </cell>
          <cell r="C9116" t="str">
            <v>卧铺总成</v>
          </cell>
        </row>
        <row r="9117">
          <cell r="A9117" t="str">
            <v>SLT0001305</v>
          </cell>
          <cell r="B9117">
            <v>220</v>
          </cell>
          <cell r="C9117" t="str">
            <v>后排固定三人（三点式）</v>
          </cell>
        </row>
        <row r="9118">
          <cell r="A9118" t="str">
            <v>SLT0001312</v>
          </cell>
          <cell r="B9118">
            <v>220</v>
          </cell>
          <cell r="C9118" t="str">
            <v>卧铺总成</v>
          </cell>
        </row>
        <row r="9119">
          <cell r="A9119" t="str">
            <v>SLT0001313</v>
          </cell>
          <cell r="B9119">
            <v>220</v>
          </cell>
          <cell r="C9119" t="str">
            <v>副驾驶员座椅总成</v>
          </cell>
        </row>
        <row r="9120">
          <cell r="A9120" t="str">
            <v>SLT0001314</v>
          </cell>
          <cell r="B9120">
            <v>220</v>
          </cell>
          <cell r="C9120" t="str">
            <v>副驾驶员座椅总成</v>
          </cell>
        </row>
        <row r="9121">
          <cell r="A9121" t="str">
            <v>SLT0001315</v>
          </cell>
          <cell r="B9121">
            <v>220</v>
          </cell>
          <cell r="C9121" t="str">
            <v>副驾驶员座椅总成</v>
          </cell>
        </row>
        <row r="9122">
          <cell r="A9122" t="str">
            <v>SLT0001318</v>
          </cell>
          <cell r="B9122">
            <v>220</v>
          </cell>
          <cell r="C9122" t="str">
            <v>卧铺总成</v>
          </cell>
        </row>
        <row r="9123">
          <cell r="A9123" t="str">
            <v>SLT0001321</v>
          </cell>
          <cell r="B9123">
            <v>220</v>
          </cell>
          <cell r="C9123" t="str">
            <v>加长15人折合座总</v>
          </cell>
        </row>
        <row r="9124">
          <cell r="A9124" t="str">
            <v>SLT0001326</v>
          </cell>
          <cell r="B9124">
            <v>220</v>
          </cell>
          <cell r="C9124" t="str">
            <v>前翻6人前排座椅</v>
          </cell>
        </row>
        <row r="9125">
          <cell r="A9125" t="str">
            <v>SLT0001378</v>
          </cell>
          <cell r="B9125">
            <v>220</v>
          </cell>
          <cell r="C9125" t="str">
            <v>仿皮正司机</v>
          </cell>
        </row>
        <row r="9126">
          <cell r="A9126" t="str">
            <v>SLT0001380</v>
          </cell>
          <cell r="B9126">
            <v>220</v>
          </cell>
          <cell r="C9126" t="str">
            <v>窄体右舵正司机新</v>
          </cell>
        </row>
        <row r="9127">
          <cell r="A9127" t="str">
            <v>SLT0001381</v>
          </cell>
          <cell r="B9127">
            <v>220</v>
          </cell>
          <cell r="C9127" t="str">
            <v>仿皮副司机</v>
          </cell>
        </row>
        <row r="9128">
          <cell r="A9128" t="str">
            <v>SLT0001383</v>
          </cell>
          <cell r="B9128">
            <v>220</v>
          </cell>
          <cell r="C9128" t="str">
            <v>窄体右舵副司机新</v>
          </cell>
        </row>
        <row r="9129">
          <cell r="A9129" t="str">
            <v>SLT0001388</v>
          </cell>
          <cell r="B9129">
            <v>220</v>
          </cell>
          <cell r="C9129" t="str">
            <v>新第四排四人右座椅</v>
          </cell>
        </row>
        <row r="9130">
          <cell r="A9130" t="str">
            <v>SLT0001389</v>
          </cell>
          <cell r="B9130">
            <v>220</v>
          </cell>
          <cell r="C9130" t="str">
            <v>乘客第一排三人连体座</v>
          </cell>
        </row>
        <row r="9131">
          <cell r="A9131" t="str">
            <v>SLT0001390</v>
          </cell>
          <cell r="B9131">
            <v>220</v>
          </cell>
          <cell r="C9131" t="str">
            <v>一排三人无头枕</v>
          </cell>
        </row>
        <row r="9132">
          <cell r="A9132" t="str">
            <v>SLT0001391</v>
          </cell>
          <cell r="B9132">
            <v>220</v>
          </cell>
          <cell r="C9132" t="str">
            <v>二排双人（三点式）</v>
          </cell>
        </row>
        <row r="9133">
          <cell r="A9133" t="str">
            <v>SLT0001392</v>
          </cell>
          <cell r="B9133">
            <v>220</v>
          </cell>
          <cell r="C9133" t="str">
            <v>乘客第二排双人连体座</v>
          </cell>
        </row>
        <row r="9134">
          <cell r="A9134" t="str">
            <v>SLT0001393</v>
          </cell>
          <cell r="B9134">
            <v>220</v>
          </cell>
          <cell r="C9134" t="str">
            <v>二排双人无头枕</v>
          </cell>
        </row>
        <row r="9135">
          <cell r="A9135" t="str">
            <v>SLT0001394</v>
          </cell>
          <cell r="B9135">
            <v>220</v>
          </cell>
          <cell r="C9135" t="str">
            <v>乘客第二排单人座</v>
          </cell>
        </row>
        <row r="9136">
          <cell r="A9136" t="str">
            <v>SLT0001395</v>
          </cell>
          <cell r="B9136">
            <v>220</v>
          </cell>
          <cell r="C9136" t="str">
            <v>二排单人无头枕</v>
          </cell>
        </row>
        <row r="9137">
          <cell r="A9137" t="str">
            <v>SLT0001396</v>
          </cell>
          <cell r="B9137">
            <v>220</v>
          </cell>
          <cell r="C9137" t="str">
            <v>乘客第三排单人座</v>
          </cell>
        </row>
        <row r="9138">
          <cell r="A9138" t="str">
            <v>SLT0001397</v>
          </cell>
          <cell r="B9138">
            <v>220</v>
          </cell>
          <cell r="C9138" t="str">
            <v>三排单人无头枕</v>
          </cell>
        </row>
        <row r="9139">
          <cell r="A9139" t="str">
            <v>SLT0001399</v>
          </cell>
          <cell r="B9139">
            <v>220</v>
          </cell>
          <cell r="C9139" t="str">
            <v>一排三人皮革</v>
          </cell>
        </row>
        <row r="9140">
          <cell r="A9140" t="str">
            <v>SLT0001400</v>
          </cell>
          <cell r="B9140">
            <v>220</v>
          </cell>
          <cell r="C9140" t="str">
            <v>二排双人皮革</v>
          </cell>
        </row>
        <row r="9141">
          <cell r="A9141" t="str">
            <v>SLT0001401</v>
          </cell>
          <cell r="B9141">
            <v>220</v>
          </cell>
          <cell r="C9141" t="str">
            <v>三排单人皮革</v>
          </cell>
        </row>
        <row r="9142">
          <cell r="A9142" t="str">
            <v>SLT0001402</v>
          </cell>
          <cell r="B9142">
            <v>220</v>
          </cell>
          <cell r="C9142" t="str">
            <v>二排单人皮革</v>
          </cell>
        </row>
        <row r="9143">
          <cell r="A9143" t="str">
            <v>SLT0001404</v>
          </cell>
          <cell r="B9143">
            <v>220</v>
          </cell>
          <cell r="C9143" t="str">
            <v>右座一排双人马来</v>
          </cell>
        </row>
        <row r="9144">
          <cell r="A9144" t="str">
            <v>SLT0001406</v>
          </cell>
          <cell r="B9144">
            <v>220</v>
          </cell>
          <cell r="C9144" t="str">
            <v>一排三人连体右</v>
          </cell>
        </row>
        <row r="9145">
          <cell r="A9145" t="str">
            <v>SLT0001407</v>
          </cell>
          <cell r="B9145">
            <v>220</v>
          </cell>
          <cell r="C9145" t="str">
            <v>右座二排单人马来</v>
          </cell>
        </row>
        <row r="9146">
          <cell r="A9146" t="str">
            <v>SLT0001408</v>
          </cell>
          <cell r="B9146">
            <v>220</v>
          </cell>
          <cell r="C9146" t="str">
            <v>二排单人座右</v>
          </cell>
        </row>
        <row r="9147">
          <cell r="A9147" t="str">
            <v>SLT0001409</v>
          </cell>
          <cell r="B9147">
            <v>220</v>
          </cell>
          <cell r="C9147" t="str">
            <v>右座三排单马来</v>
          </cell>
        </row>
        <row r="9148">
          <cell r="A9148" t="str">
            <v>SLT0001410</v>
          </cell>
          <cell r="B9148">
            <v>220</v>
          </cell>
          <cell r="C9148" t="str">
            <v>三排单人座右</v>
          </cell>
        </row>
        <row r="9149">
          <cell r="A9149" t="str">
            <v>SLT0001412</v>
          </cell>
          <cell r="B9149">
            <v>220</v>
          </cell>
          <cell r="C9149" t="str">
            <v>二排双人座右</v>
          </cell>
        </row>
        <row r="9150">
          <cell r="A9150" t="str">
            <v>SLT0001413</v>
          </cell>
          <cell r="B9150">
            <v>220</v>
          </cell>
          <cell r="C9150" t="str">
            <v>右一排双人</v>
          </cell>
        </row>
        <row r="9151">
          <cell r="A9151" t="str">
            <v>SLT0001414</v>
          </cell>
          <cell r="B9151">
            <v>220</v>
          </cell>
          <cell r="C9151" t="str">
            <v>右二排双人</v>
          </cell>
        </row>
        <row r="9152">
          <cell r="A9152" t="str">
            <v>SLT0001415</v>
          </cell>
          <cell r="B9152">
            <v>220</v>
          </cell>
          <cell r="C9152" t="str">
            <v>右二排单人</v>
          </cell>
        </row>
        <row r="9153">
          <cell r="A9153" t="str">
            <v>SLT0001416</v>
          </cell>
          <cell r="B9153">
            <v>220</v>
          </cell>
          <cell r="C9153" t="str">
            <v>右三排单人</v>
          </cell>
        </row>
        <row r="9154">
          <cell r="A9154" t="str">
            <v>SLT0001419</v>
          </cell>
          <cell r="B9154">
            <v>220</v>
          </cell>
          <cell r="C9154" t="str">
            <v>左四排无头枕</v>
          </cell>
        </row>
        <row r="9155">
          <cell r="A9155" t="str">
            <v>SLT0001420</v>
          </cell>
          <cell r="B9155">
            <v>220</v>
          </cell>
          <cell r="C9155" t="str">
            <v>右四排无头枕</v>
          </cell>
        </row>
        <row r="9156">
          <cell r="A9156" t="str">
            <v>SLT0001422</v>
          </cell>
          <cell r="B9156">
            <v>220</v>
          </cell>
          <cell r="C9156" t="str">
            <v>左四排皮革</v>
          </cell>
        </row>
        <row r="9157">
          <cell r="A9157" t="str">
            <v>SLT0001423</v>
          </cell>
          <cell r="B9157">
            <v>220</v>
          </cell>
          <cell r="C9157" t="str">
            <v>右四排皮革</v>
          </cell>
        </row>
        <row r="9158">
          <cell r="A9158" t="str">
            <v>SLT0001424</v>
          </cell>
          <cell r="B9158">
            <v>220</v>
          </cell>
          <cell r="C9158" t="str">
            <v>右座二排双人可调马来</v>
          </cell>
        </row>
        <row r="9159">
          <cell r="A9159" t="str">
            <v>SLT0001425</v>
          </cell>
          <cell r="B9159">
            <v>220</v>
          </cell>
          <cell r="C9159" t="str">
            <v>靠背不可调双人乘客座椅</v>
          </cell>
        </row>
        <row r="9160">
          <cell r="A9160" t="str">
            <v>SLT0001426</v>
          </cell>
          <cell r="B9160">
            <v>220</v>
          </cell>
          <cell r="C9160" t="str">
            <v>靠背不可调双人乘客座椅</v>
          </cell>
        </row>
        <row r="9161">
          <cell r="A9161" t="str">
            <v>SLT0001429</v>
          </cell>
          <cell r="B9161">
            <v>220</v>
          </cell>
          <cell r="C9161" t="str">
            <v>前翻三排三人</v>
          </cell>
        </row>
        <row r="9162">
          <cell r="A9162" t="str">
            <v>SLT0001430</v>
          </cell>
          <cell r="B9162">
            <v>220</v>
          </cell>
          <cell r="C9162" t="str">
            <v>前翻三排三人</v>
          </cell>
        </row>
        <row r="9163">
          <cell r="A9163" t="str">
            <v>SLT0001431</v>
          </cell>
          <cell r="B9163">
            <v>220</v>
          </cell>
          <cell r="C9163" t="str">
            <v>前翻三排三人</v>
          </cell>
        </row>
        <row r="9164">
          <cell r="A9164" t="str">
            <v>SLT0001432</v>
          </cell>
          <cell r="B9164">
            <v>220</v>
          </cell>
          <cell r="C9164" t="str">
            <v>三排双人右</v>
          </cell>
        </row>
        <row r="9165">
          <cell r="A9165" t="str">
            <v>SLT0001433</v>
          </cell>
          <cell r="B9165">
            <v>220</v>
          </cell>
          <cell r="C9165" t="str">
            <v>后排座椅右座</v>
          </cell>
        </row>
        <row r="9166">
          <cell r="A9166" t="str">
            <v>SLT0001447</v>
          </cell>
          <cell r="B9166">
            <v>220</v>
          </cell>
          <cell r="C9166" t="str">
            <v>卧铺总成</v>
          </cell>
        </row>
        <row r="9167">
          <cell r="A9167" t="str">
            <v>SLT0001458</v>
          </cell>
          <cell r="B9167">
            <v>220</v>
          </cell>
          <cell r="C9167" t="str">
            <v>驾驶员座椅总成</v>
          </cell>
        </row>
        <row r="9168">
          <cell r="A9168" t="str">
            <v>SLT0001459</v>
          </cell>
          <cell r="B9168">
            <v>220</v>
          </cell>
          <cell r="C9168" t="str">
            <v>副驾驶员座椅总成</v>
          </cell>
        </row>
        <row r="9169">
          <cell r="A9169" t="str">
            <v>SLT0001516</v>
          </cell>
          <cell r="B9169">
            <v>220</v>
          </cell>
          <cell r="C9169" t="str">
            <v>副驾驶座钢丝</v>
          </cell>
        </row>
        <row r="9170">
          <cell r="A9170" t="str">
            <v>SLT0001526</v>
          </cell>
          <cell r="B9170">
            <v>220</v>
          </cell>
          <cell r="C9170" t="str">
            <v>副驾驶座钢丝</v>
          </cell>
        </row>
        <row r="9171">
          <cell r="A9171" t="str">
            <v>SLT0001530</v>
          </cell>
          <cell r="B9171">
            <v>220</v>
          </cell>
          <cell r="C9171" t="str">
            <v>副驾驶背钢丝</v>
          </cell>
        </row>
        <row r="9172">
          <cell r="A9172" t="str">
            <v>SLT0001572</v>
          </cell>
          <cell r="B9172">
            <v>220</v>
          </cell>
          <cell r="C9172" t="str">
            <v>J6F大背折叠器</v>
          </cell>
        </row>
        <row r="9173">
          <cell r="A9173" t="str">
            <v>SLT0001573</v>
          </cell>
          <cell r="B9173">
            <v>220</v>
          </cell>
          <cell r="C9173" t="str">
            <v>J6F小背折叠器</v>
          </cell>
        </row>
        <row r="9174">
          <cell r="A9174" t="str">
            <v>SLT0001577</v>
          </cell>
          <cell r="B9174">
            <v>220</v>
          </cell>
          <cell r="C9174" t="str">
            <v>小背下护盖（富康色）</v>
          </cell>
        </row>
        <row r="9175">
          <cell r="A9175" t="str">
            <v>SLT0001578</v>
          </cell>
          <cell r="B9175">
            <v>220</v>
          </cell>
          <cell r="C9175" t="str">
            <v>固定支架焊接总成</v>
          </cell>
        </row>
        <row r="9176">
          <cell r="A9176" t="str">
            <v>SLT0001585</v>
          </cell>
          <cell r="B9176">
            <v>220</v>
          </cell>
          <cell r="C9176" t="str">
            <v>驾驶员靠背护面总成</v>
          </cell>
        </row>
        <row r="9177">
          <cell r="A9177" t="str">
            <v>SLT0001586</v>
          </cell>
          <cell r="B9177">
            <v>220</v>
          </cell>
          <cell r="C9177" t="str">
            <v>副驾驶员大背护面总成</v>
          </cell>
        </row>
        <row r="9178">
          <cell r="A9178" t="str">
            <v>SLT0001587</v>
          </cell>
          <cell r="B9178">
            <v>220</v>
          </cell>
          <cell r="C9178" t="str">
            <v>精细化-1800正背布套</v>
          </cell>
        </row>
        <row r="9179">
          <cell r="A9179" t="str">
            <v>SLT0001588</v>
          </cell>
          <cell r="B9179">
            <v>220</v>
          </cell>
          <cell r="C9179" t="str">
            <v>精细化-1800副背布套</v>
          </cell>
        </row>
        <row r="9180">
          <cell r="A9180" t="str">
            <v>SLT0001591</v>
          </cell>
          <cell r="B9180">
            <v>220</v>
          </cell>
          <cell r="C9180" t="str">
            <v>一排四人联体坐垫5990</v>
          </cell>
        </row>
        <row r="9181">
          <cell r="A9181" t="str">
            <v>SLT0001592</v>
          </cell>
          <cell r="B9181">
            <v>220</v>
          </cell>
          <cell r="C9181" t="str">
            <v>K1窄车右舵一排三人座</v>
          </cell>
        </row>
        <row r="9182">
          <cell r="A9182" t="str">
            <v>SLT0001593</v>
          </cell>
          <cell r="B9182">
            <v>220</v>
          </cell>
          <cell r="C9182" t="str">
            <v>K1窄车右舵二排双人座</v>
          </cell>
        </row>
        <row r="9183">
          <cell r="A9183" t="str">
            <v>SLT0001594</v>
          </cell>
          <cell r="B9183">
            <v>220</v>
          </cell>
          <cell r="C9183" t="str">
            <v>K1窄车右舵三排双人座</v>
          </cell>
        </row>
        <row r="9184">
          <cell r="A9184" t="str">
            <v>SLT0001595</v>
          </cell>
          <cell r="B9184">
            <v>220</v>
          </cell>
          <cell r="C9184" t="str">
            <v>K1窄车右舵二排单人座</v>
          </cell>
        </row>
        <row r="9185">
          <cell r="A9185" t="str">
            <v>SLT0001596</v>
          </cell>
          <cell r="B9185">
            <v>220</v>
          </cell>
          <cell r="C9185" t="str">
            <v>K1窄车右舵四排单人座</v>
          </cell>
        </row>
        <row r="9186">
          <cell r="A9186" t="str">
            <v>SLT0001598</v>
          </cell>
          <cell r="B9186">
            <v>220</v>
          </cell>
          <cell r="C9186" t="str">
            <v>一排三人座骨架右5990</v>
          </cell>
        </row>
        <row r="9187">
          <cell r="A9187" t="str">
            <v>SLT0001611</v>
          </cell>
          <cell r="B9187">
            <v>220</v>
          </cell>
          <cell r="C9187" t="str">
            <v>K1宽车右舵四排单人座</v>
          </cell>
        </row>
        <row r="9188">
          <cell r="A9188" t="str">
            <v>SLT0001626</v>
          </cell>
          <cell r="B9188">
            <v>220</v>
          </cell>
          <cell r="C9188" t="str">
            <v>副驾驶员座垫泡沫总成</v>
          </cell>
        </row>
        <row r="9189">
          <cell r="A9189" t="str">
            <v>SLT0001627</v>
          </cell>
          <cell r="B9189">
            <v>220</v>
          </cell>
          <cell r="C9189" t="str">
            <v>驾驶员座垫泡沫总成</v>
          </cell>
        </row>
        <row r="9190">
          <cell r="A9190" t="str">
            <v>SLT0001628</v>
          </cell>
          <cell r="B9190">
            <v>220</v>
          </cell>
          <cell r="C9190" t="str">
            <v>驾驶员靠背泡沫总成</v>
          </cell>
        </row>
        <row r="9191">
          <cell r="A9191" t="str">
            <v>SLT0001629</v>
          </cell>
          <cell r="B9191">
            <v>220</v>
          </cell>
          <cell r="C9191" t="str">
            <v>前座副靠背泡沫总成</v>
          </cell>
        </row>
        <row r="9192">
          <cell r="A9192" t="str">
            <v>SLT0001630</v>
          </cell>
          <cell r="B9192">
            <v>220</v>
          </cell>
          <cell r="C9192" t="str">
            <v>精细化-1800副座布套</v>
          </cell>
        </row>
        <row r="9193">
          <cell r="A9193" t="str">
            <v>SLT0001631</v>
          </cell>
          <cell r="B9193">
            <v>220</v>
          </cell>
          <cell r="C9193" t="str">
            <v>精细化-1800小背布套</v>
          </cell>
        </row>
        <row r="9194">
          <cell r="A9194" t="str">
            <v>SLT0001632</v>
          </cell>
          <cell r="B9194">
            <v>220</v>
          </cell>
          <cell r="C9194" t="str">
            <v>精细化-1800正座布套</v>
          </cell>
        </row>
        <row r="9195">
          <cell r="A9195" t="str">
            <v>SLT0001643</v>
          </cell>
          <cell r="B9195">
            <v>220</v>
          </cell>
          <cell r="C9195" t="str">
            <v>副驾驶员靠背护面总成</v>
          </cell>
        </row>
        <row r="9196">
          <cell r="A9196" t="str">
            <v>SLT0001644</v>
          </cell>
          <cell r="B9196">
            <v>220</v>
          </cell>
          <cell r="C9196" t="str">
            <v>副驾驶员座垫护面总成</v>
          </cell>
        </row>
        <row r="9197">
          <cell r="A9197" t="str">
            <v>SLT0001645</v>
          </cell>
          <cell r="B9197">
            <v>220</v>
          </cell>
          <cell r="C9197" t="str">
            <v>头枕护面总成</v>
          </cell>
        </row>
        <row r="9198">
          <cell r="A9198" t="str">
            <v>SLT0001646</v>
          </cell>
          <cell r="B9198">
            <v>220</v>
          </cell>
          <cell r="C9198" t="str">
            <v>驾驶员座垫护面总成</v>
          </cell>
        </row>
        <row r="9199">
          <cell r="A9199" t="str">
            <v>SLT0001647</v>
          </cell>
          <cell r="B9199">
            <v>220</v>
          </cell>
          <cell r="C9199" t="str">
            <v>驾驶员靠背护面总成</v>
          </cell>
        </row>
        <row r="9200">
          <cell r="A9200" t="str">
            <v>SLT0001658</v>
          </cell>
          <cell r="B9200">
            <v>220</v>
          </cell>
          <cell r="C9200" t="str">
            <v>副驾连体背泡沫总成</v>
          </cell>
        </row>
        <row r="9201">
          <cell r="A9201" t="str">
            <v>SLT0001661</v>
          </cell>
          <cell r="B9201">
            <v>220</v>
          </cell>
          <cell r="C9201" t="str">
            <v>M31RB主驾坐垫泡沫总成</v>
          </cell>
        </row>
        <row r="9202">
          <cell r="A9202" t="str">
            <v>SLT0001662</v>
          </cell>
          <cell r="B9202">
            <v>220</v>
          </cell>
          <cell r="C9202" t="str">
            <v>驾驶员靠背泡沫总成</v>
          </cell>
        </row>
        <row r="9203">
          <cell r="A9203" t="str">
            <v>SLT0001663</v>
          </cell>
          <cell r="B9203">
            <v>220</v>
          </cell>
          <cell r="C9203" t="str">
            <v>副驾驶员座垫泡沫总成</v>
          </cell>
        </row>
        <row r="9204">
          <cell r="A9204" t="str">
            <v>SLT0001664</v>
          </cell>
          <cell r="B9204">
            <v>220</v>
          </cell>
          <cell r="C9204" t="str">
            <v>副驾驶员靠背泡沫总成</v>
          </cell>
        </row>
        <row r="9205">
          <cell r="A9205" t="str">
            <v>SLT0001666</v>
          </cell>
          <cell r="B9205">
            <v>220</v>
          </cell>
          <cell r="C9205" t="str">
            <v>副驾驶靠背合棉垫材M31RB</v>
          </cell>
        </row>
        <row r="9206">
          <cell r="A9206" t="str">
            <v>SLT0001667</v>
          </cell>
          <cell r="B9206">
            <v>220</v>
          </cell>
          <cell r="C9206" t="str">
            <v>副驾驶坐垫合棉垫材</v>
          </cell>
        </row>
        <row r="9207">
          <cell r="A9207" t="str">
            <v>SLT0001668</v>
          </cell>
          <cell r="B9207">
            <v>220</v>
          </cell>
          <cell r="C9207" t="str">
            <v>主驾驶靠背合棉垫材</v>
          </cell>
        </row>
        <row r="9208">
          <cell r="A9208" t="str">
            <v>SLT0001669</v>
          </cell>
          <cell r="B9208">
            <v>220</v>
          </cell>
          <cell r="C9208" t="str">
            <v>主驾驶座垫合棉垫材</v>
          </cell>
        </row>
        <row r="9209">
          <cell r="A9209" t="str">
            <v>SLT0001674</v>
          </cell>
          <cell r="B9209">
            <v>220</v>
          </cell>
          <cell r="C9209" t="str">
            <v>副司机座钢丝</v>
          </cell>
        </row>
        <row r="9210">
          <cell r="A9210" t="str">
            <v>SLT0001675</v>
          </cell>
          <cell r="B9210">
            <v>220</v>
          </cell>
          <cell r="C9210" t="str">
            <v>副驾下端座盆</v>
          </cell>
        </row>
        <row r="9211">
          <cell r="A9211" t="str">
            <v>SLT0001676</v>
          </cell>
          <cell r="B9211">
            <v>220</v>
          </cell>
          <cell r="C9211" t="str">
            <v>驾座座盆总成</v>
          </cell>
        </row>
        <row r="9212">
          <cell r="A9212" t="str">
            <v>SLT0001677</v>
          </cell>
          <cell r="B9212">
            <v>220</v>
          </cell>
          <cell r="C9212" t="str">
            <v>M31RB副驾锁扣总成</v>
          </cell>
        </row>
        <row r="9213">
          <cell r="A9213" t="str">
            <v>SLT0001678</v>
          </cell>
          <cell r="B9213">
            <v>220</v>
          </cell>
          <cell r="C9213" t="str">
            <v>M31RB主驾安全带锁扣</v>
          </cell>
        </row>
        <row r="9214">
          <cell r="A9214" t="str">
            <v>SLT0001679</v>
          </cell>
          <cell r="B9214">
            <v>220</v>
          </cell>
          <cell r="C9214" t="str">
            <v>副驾支撑杆长</v>
          </cell>
        </row>
        <row r="9215">
          <cell r="A9215" t="str">
            <v>SLT0001679</v>
          </cell>
          <cell r="B9215">
            <v>230</v>
          </cell>
          <cell r="C9215" t="str">
            <v>副驾支撑杆长</v>
          </cell>
        </row>
        <row r="9216">
          <cell r="A9216" t="str">
            <v>SLT0001680</v>
          </cell>
          <cell r="B9216">
            <v>220</v>
          </cell>
          <cell r="C9216" t="str">
            <v>主驾支撑杆短</v>
          </cell>
        </row>
        <row r="9217">
          <cell r="A9217" t="str">
            <v>SLT0001680</v>
          </cell>
          <cell r="B9217">
            <v>230</v>
          </cell>
          <cell r="C9217" t="str">
            <v>主驾支撑杆短</v>
          </cell>
        </row>
        <row r="9218">
          <cell r="A9218" t="str">
            <v>SLT0001681</v>
          </cell>
          <cell r="B9218">
            <v>220</v>
          </cell>
          <cell r="C9218" t="str">
            <v>副驾座椅密封条</v>
          </cell>
        </row>
        <row r="9219">
          <cell r="A9219" t="str">
            <v>SLT0001682</v>
          </cell>
          <cell r="B9219">
            <v>220</v>
          </cell>
          <cell r="C9219" t="str">
            <v>解锁拉线</v>
          </cell>
        </row>
        <row r="9220">
          <cell r="A9220" t="str">
            <v>SLT0001683</v>
          </cell>
          <cell r="B9220">
            <v>220</v>
          </cell>
          <cell r="C9220" t="str">
            <v>解锁拉带</v>
          </cell>
        </row>
        <row r="9221">
          <cell r="A9221" t="str">
            <v>SLT0001684</v>
          </cell>
          <cell r="B9221">
            <v>220</v>
          </cell>
          <cell r="C9221" t="str">
            <v>副驾靠背骨架总成</v>
          </cell>
        </row>
        <row r="9222">
          <cell r="A9222" t="str">
            <v>SLT0001684</v>
          </cell>
          <cell r="B9222">
            <v>230</v>
          </cell>
          <cell r="C9222" t="str">
            <v>副驾靠背骨架总成</v>
          </cell>
        </row>
        <row r="9223">
          <cell r="A9223" t="str">
            <v>SLT0001685</v>
          </cell>
          <cell r="B9223">
            <v>220</v>
          </cell>
          <cell r="C9223" t="str">
            <v>主驾靠背骨架总成</v>
          </cell>
        </row>
        <row r="9224">
          <cell r="A9224" t="str">
            <v>SLT0001685</v>
          </cell>
          <cell r="B9224">
            <v>230</v>
          </cell>
          <cell r="C9224" t="str">
            <v>主驾靠背骨架总成</v>
          </cell>
        </row>
        <row r="9225">
          <cell r="A9225" t="str">
            <v>SLT0001686</v>
          </cell>
          <cell r="B9225">
            <v>220</v>
          </cell>
          <cell r="C9225" t="str">
            <v>M31RB副驾左侧滑轨总成</v>
          </cell>
        </row>
        <row r="9226">
          <cell r="A9226" t="str">
            <v>SLT0001687</v>
          </cell>
          <cell r="B9226">
            <v>220</v>
          </cell>
          <cell r="C9226" t="str">
            <v>M31RB副驾右侧滑轨总成</v>
          </cell>
        </row>
        <row r="9227">
          <cell r="A9227" t="str">
            <v>SLT0001688</v>
          </cell>
          <cell r="B9227">
            <v>220</v>
          </cell>
          <cell r="C9227" t="str">
            <v>主驾右侧滑轨总成</v>
          </cell>
        </row>
        <row r="9228">
          <cell r="A9228" t="str">
            <v>SLT0001689</v>
          </cell>
          <cell r="B9228">
            <v>220</v>
          </cell>
          <cell r="C9228" t="str">
            <v>主驾左侧滑轨总成</v>
          </cell>
        </row>
        <row r="9229">
          <cell r="A9229" t="str">
            <v>SLT0001690</v>
          </cell>
          <cell r="B9229">
            <v>220</v>
          </cell>
          <cell r="C9229" t="str">
            <v>主驾右侧调角器总成</v>
          </cell>
        </row>
        <row r="9230">
          <cell r="A9230" t="str">
            <v>SLT0001691</v>
          </cell>
          <cell r="B9230">
            <v>220</v>
          </cell>
          <cell r="C9230" t="str">
            <v>主驾左侧调角器总成</v>
          </cell>
        </row>
        <row r="9231">
          <cell r="A9231" t="str">
            <v>SLT0001692</v>
          </cell>
          <cell r="B9231">
            <v>220</v>
          </cell>
          <cell r="C9231" t="str">
            <v>M31RB前排头枕总成</v>
          </cell>
        </row>
        <row r="9232">
          <cell r="A9232" t="str">
            <v>SLT0001694</v>
          </cell>
          <cell r="B9232">
            <v>220</v>
          </cell>
          <cell r="C9232" t="str">
            <v>驾驶员座椅密封圈</v>
          </cell>
        </row>
        <row r="9233">
          <cell r="A9233" t="str">
            <v>SLT0001695</v>
          </cell>
          <cell r="B9233">
            <v>220</v>
          </cell>
          <cell r="C9233" t="str">
            <v>减躁胶块</v>
          </cell>
        </row>
        <row r="9234">
          <cell r="A9234" t="str">
            <v>SLT0001696</v>
          </cell>
          <cell r="B9234">
            <v>220</v>
          </cell>
          <cell r="C9234" t="str">
            <v>副驾靠背合棉预埋钢丝C</v>
          </cell>
        </row>
        <row r="9235">
          <cell r="A9235" t="str">
            <v>SLT0001697</v>
          </cell>
          <cell r="B9235">
            <v>220</v>
          </cell>
          <cell r="C9235" t="str">
            <v>副驾靠背合棉预埋钢丝B</v>
          </cell>
        </row>
        <row r="9236">
          <cell r="A9236" t="str">
            <v>SLT0001698</v>
          </cell>
          <cell r="B9236">
            <v>220</v>
          </cell>
          <cell r="C9236" t="str">
            <v>副驾靠背合棉预埋钢丝A</v>
          </cell>
        </row>
        <row r="9237">
          <cell r="A9237" t="str">
            <v>SLT0001699</v>
          </cell>
          <cell r="B9237">
            <v>220</v>
          </cell>
          <cell r="C9237" t="str">
            <v>主驾靠背泡沫预埋钢丝F</v>
          </cell>
        </row>
        <row r="9238">
          <cell r="A9238" t="str">
            <v>SLT0001700</v>
          </cell>
          <cell r="B9238">
            <v>220</v>
          </cell>
          <cell r="C9238" t="str">
            <v>主驾靠背泡沫预埋钢丝E</v>
          </cell>
        </row>
        <row r="9239">
          <cell r="A9239" t="str">
            <v>SLT0001701</v>
          </cell>
          <cell r="B9239">
            <v>220</v>
          </cell>
          <cell r="C9239" t="str">
            <v>主驾靠背泡沫预埋钢丝D</v>
          </cell>
        </row>
        <row r="9240">
          <cell r="A9240" t="str">
            <v>SLT0001702</v>
          </cell>
          <cell r="B9240">
            <v>220</v>
          </cell>
          <cell r="C9240" t="str">
            <v>主驾靠背泡沫预埋钢丝C</v>
          </cell>
        </row>
        <row r="9241">
          <cell r="A9241" t="str">
            <v>SLT0001703</v>
          </cell>
          <cell r="B9241">
            <v>220</v>
          </cell>
          <cell r="C9241" t="str">
            <v>主驾靠背泡沫预埋钢丝B</v>
          </cell>
        </row>
        <row r="9242">
          <cell r="A9242" t="str">
            <v>SLT0001704</v>
          </cell>
          <cell r="B9242">
            <v>220</v>
          </cell>
          <cell r="C9242" t="str">
            <v>主驾靠背泡沫预埋钢丝A</v>
          </cell>
        </row>
        <row r="9243">
          <cell r="A9243" t="str">
            <v>SLT0001705</v>
          </cell>
          <cell r="B9243">
            <v>220</v>
          </cell>
          <cell r="C9243" t="str">
            <v>副驾靠背合棉预埋钢丝D</v>
          </cell>
        </row>
        <row r="9244">
          <cell r="A9244" t="str">
            <v>SLT0001706</v>
          </cell>
          <cell r="B9244">
            <v>220</v>
          </cell>
          <cell r="C9244" t="str">
            <v>M31RB副驾塑料防尘罩总成</v>
          </cell>
        </row>
        <row r="9245">
          <cell r="A9245" t="str">
            <v>SLT0001706</v>
          </cell>
          <cell r="B9245">
            <v>230</v>
          </cell>
          <cell r="C9245" t="str">
            <v>M31RB副驾塑料防尘罩总成</v>
          </cell>
        </row>
        <row r="9246">
          <cell r="A9246" t="str">
            <v>SLT0001707</v>
          </cell>
          <cell r="B9246">
            <v>220</v>
          </cell>
          <cell r="C9246" t="str">
            <v>主驾座椅防护罩</v>
          </cell>
        </row>
        <row r="9247">
          <cell r="A9247" t="str">
            <v>SLT0001708</v>
          </cell>
          <cell r="B9247">
            <v>220</v>
          </cell>
          <cell r="C9247" t="str">
            <v>M31RB头枕塑料防尘罩</v>
          </cell>
        </row>
        <row r="9248">
          <cell r="A9248" t="str">
            <v>SLT0001709</v>
          </cell>
          <cell r="B9248">
            <v>230</v>
          </cell>
          <cell r="C9248" t="str">
            <v>M31RB副驾上端座盆总成</v>
          </cell>
        </row>
        <row r="9249">
          <cell r="A9249" t="str">
            <v>SLT0001710</v>
          </cell>
          <cell r="B9249">
            <v>210</v>
          </cell>
          <cell r="C9249" t="str">
            <v>M31RB背饰板本体</v>
          </cell>
        </row>
        <row r="9250">
          <cell r="A9250" t="str">
            <v>SLT0001710</v>
          </cell>
          <cell r="B9250">
            <v>220</v>
          </cell>
          <cell r="C9250" t="str">
            <v>M31RB背饰板本体</v>
          </cell>
        </row>
        <row r="9251">
          <cell r="A9251" t="str">
            <v>SLT0001711</v>
          </cell>
          <cell r="B9251">
            <v>210</v>
          </cell>
          <cell r="C9251" t="str">
            <v>M31RB支撑杆固定底座</v>
          </cell>
        </row>
        <row r="9252">
          <cell r="A9252" t="str">
            <v>SLT0001711</v>
          </cell>
          <cell r="B9252">
            <v>220</v>
          </cell>
          <cell r="C9252" t="str">
            <v>M31RB支撑杆固定底座</v>
          </cell>
        </row>
        <row r="9253">
          <cell r="A9253" t="str">
            <v>SLT0001712</v>
          </cell>
          <cell r="B9253">
            <v>210</v>
          </cell>
          <cell r="C9253" t="str">
            <v>M31RB解锁拉带盖板</v>
          </cell>
        </row>
        <row r="9254">
          <cell r="A9254" t="str">
            <v>SLT0001712</v>
          </cell>
          <cell r="B9254">
            <v>220</v>
          </cell>
          <cell r="C9254" t="str">
            <v>M31RB解锁拉带盖板</v>
          </cell>
        </row>
        <row r="9255">
          <cell r="A9255" t="str">
            <v>SLT0001713</v>
          </cell>
          <cell r="B9255">
            <v>210</v>
          </cell>
          <cell r="C9255" t="str">
            <v>M31RB解锁拉带底座</v>
          </cell>
        </row>
        <row r="9256">
          <cell r="A9256" t="str">
            <v>SLT0001713</v>
          </cell>
          <cell r="B9256">
            <v>220</v>
          </cell>
          <cell r="C9256" t="str">
            <v>M31RB解锁拉带底座</v>
          </cell>
        </row>
        <row r="9257">
          <cell r="A9257" t="str">
            <v>SLT0001714</v>
          </cell>
          <cell r="B9257">
            <v>210</v>
          </cell>
          <cell r="C9257" t="str">
            <v>M31RB主驾靠背调节手柄</v>
          </cell>
        </row>
        <row r="9258">
          <cell r="A9258" t="str">
            <v>SLT0001714</v>
          </cell>
          <cell r="B9258">
            <v>220</v>
          </cell>
          <cell r="C9258" t="str">
            <v>M31RB主驾靠背调节手柄</v>
          </cell>
        </row>
        <row r="9259">
          <cell r="A9259" t="str">
            <v>SLT0001715</v>
          </cell>
          <cell r="B9259">
            <v>210</v>
          </cell>
          <cell r="C9259" t="str">
            <v>M31RB副驾右侧罩壳</v>
          </cell>
        </row>
        <row r="9260">
          <cell r="A9260" t="str">
            <v>SLT0001715</v>
          </cell>
          <cell r="B9260">
            <v>220</v>
          </cell>
          <cell r="C9260" t="str">
            <v>M31RB副驾右侧罩壳</v>
          </cell>
        </row>
        <row r="9261">
          <cell r="A9261" t="str">
            <v>SLT0001716</v>
          </cell>
          <cell r="B9261">
            <v>210</v>
          </cell>
          <cell r="C9261" t="str">
            <v>M31RB副驾左侧罩壳</v>
          </cell>
        </row>
        <row r="9262">
          <cell r="A9262" t="str">
            <v>SLT0001716</v>
          </cell>
          <cell r="B9262">
            <v>220</v>
          </cell>
          <cell r="C9262" t="str">
            <v>M31RB副驾左侧罩壳</v>
          </cell>
        </row>
        <row r="9263">
          <cell r="A9263" t="str">
            <v>SLT0001717</v>
          </cell>
          <cell r="B9263">
            <v>210</v>
          </cell>
          <cell r="C9263" t="str">
            <v>M31RB主驾右侧罩壳</v>
          </cell>
        </row>
        <row r="9264">
          <cell r="A9264" t="str">
            <v>SLT0001717</v>
          </cell>
          <cell r="B9264">
            <v>220</v>
          </cell>
          <cell r="C9264" t="str">
            <v>M31RB主驾右侧罩壳</v>
          </cell>
        </row>
        <row r="9265">
          <cell r="A9265" t="str">
            <v>SLT0001718</v>
          </cell>
          <cell r="B9265">
            <v>210</v>
          </cell>
          <cell r="C9265" t="str">
            <v>M31RB主驾左侧罩壳</v>
          </cell>
        </row>
        <row r="9266">
          <cell r="A9266" t="str">
            <v>SLT0001718</v>
          </cell>
          <cell r="B9266">
            <v>220</v>
          </cell>
          <cell r="C9266" t="str">
            <v>M31RB主驾左侧罩壳</v>
          </cell>
        </row>
        <row r="9267">
          <cell r="A9267" t="str">
            <v>SLT0001728</v>
          </cell>
          <cell r="B9267">
            <v>220</v>
          </cell>
          <cell r="C9267" t="str">
            <v>K1窄车右舵单人三排座</v>
          </cell>
        </row>
        <row r="9268">
          <cell r="A9268" t="str">
            <v>SLT0001806</v>
          </cell>
          <cell r="B9268">
            <v>220</v>
          </cell>
          <cell r="C9268" t="str">
            <v>中间座靠背泡沫总成</v>
          </cell>
        </row>
        <row r="9269">
          <cell r="A9269" t="str">
            <v>SLT0001807</v>
          </cell>
          <cell r="B9269">
            <v>220</v>
          </cell>
          <cell r="C9269" t="str">
            <v>副驾驶员座垫泡沫总成</v>
          </cell>
        </row>
        <row r="9270">
          <cell r="A9270" t="str">
            <v>SLT0001812</v>
          </cell>
          <cell r="B9270">
            <v>220</v>
          </cell>
          <cell r="C9270" t="str">
            <v>第一排乘客三人连体座椅</v>
          </cell>
        </row>
        <row r="9271">
          <cell r="A9271" t="str">
            <v>SLT0001813</v>
          </cell>
          <cell r="B9271">
            <v>220</v>
          </cell>
          <cell r="C9271" t="str">
            <v>乘客第一排三人连体座</v>
          </cell>
        </row>
        <row r="9272">
          <cell r="A9272" t="str">
            <v>SLT0001814</v>
          </cell>
          <cell r="B9272">
            <v>220</v>
          </cell>
          <cell r="C9272" t="str">
            <v>三排单人</v>
          </cell>
        </row>
        <row r="9273">
          <cell r="A9273" t="str">
            <v>SLT0001815</v>
          </cell>
          <cell r="B9273">
            <v>220</v>
          </cell>
          <cell r="C9273" t="str">
            <v>副驾驶员座椅总成</v>
          </cell>
        </row>
        <row r="9274">
          <cell r="A9274" t="str">
            <v>SLT0001816</v>
          </cell>
          <cell r="B9274">
            <v>220</v>
          </cell>
          <cell r="C9274" t="str">
            <v>K1窄车右舵三排单人座</v>
          </cell>
        </row>
        <row r="9275">
          <cell r="A9275" t="str">
            <v>SLT0001817</v>
          </cell>
          <cell r="B9275">
            <v>220</v>
          </cell>
          <cell r="C9275" t="str">
            <v>G9-10人三排三人座</v>
          </cell>
        </row>
        <row r="9276">
          <cell r="A9276" t="str">
            <v>SLT0001845</v>
          </cell>
          <cell r="B9276">
            <v>220</v>
          </cell>
          <cell r="C9276" t="str">
            <v>副司机座骨架总成</v>
          </cell>
        </row>
        <row r="9277">
          <cell r="A9277" t="str">
            <v>SLT0001846</v>
          </cell>
          <cell r="B9277">
            <v>220</v>
          </cell>
          <cell r="C9277" t="str">
            <v>K1司机背无纺布</v>
          </cell>
        </row>
        <row r="9278">
          <cell r="A9278" t="str">
            <v>SLT0001847</v>
          </cell>
          <cell r="B9278">
            <v>220</v>
          </cell>
          <cell r="C9278" t="str">
            <v>中间座垫泡沫无纺布</v>
          </cell>
        </row>
        <row r="9279">
          <cell r="A9279" t="str">
            <v>SLT0001848</v>
          </cell>
          <cell r="B9279">
            <v>220</v>
          </cell>
          <cell r="C9279" t="str">
            <v>K1一排四人座无纺布</v>
          </cell>
        </row>
        <row r="9280">
          <cell r="A9280" t="str">
            <v>SLT0001849</v>
          </cell>
          <cell r="B9280">
            <v>220</v>
          </cell>
          <cell r="C9280" t="str">
            <v>一排三人座垫泡沫无纺布</v>
          </cell>
        </row>
        <row r="9281">
          <cell r="A9281" t="str">
            <v>SLT0001857</v>
          </cell>
          <cell r="B9281">
            <v>220</v>
          </cell>
          <cell r="C9281" t="str">
            <v>K1窄车侧翻右背泡沫15人</v>
          </cell>
        </row>
        <row r="9282">
          <cell r="A9282" t="str">
            <v>SLT0001863</v>
          </cell>
          <cell r="B9282">
            <v>220</v>
          </cell>
          <cell r="C9282" t="str">
            <v>K1窄车右舵三人座泡沫</v>
          </cell>
        </row>
        <row r="9283">
          <cell r="A9283" t="str">
            <v>SLT0001877</v>
          </cell>
          <cell r="B9283">
            <v>220</v>
          </cell>
          <cell r="C9283" t="str">
            <v>窄车正司机</v>
          </cell>
        </row>
        <row r="9284">
          <cell r="A9284" t="str">
            <v>SLT0001878</v>
          </cell>
          <cell r="B9284">
            <v>220</v>
          </cell>
          <cell r="C9284" t="str">
            <v>窄车前翻一排</v>
          </cell>
        </row>
        <row r="9285">
          <cell r="A9285" t="str">
            <v>SLT0001879</v>
          </cell>
          <cell r="B9285">
            <v>220</v>
          </cell>
          <cell r="C9285" t="str">
            <v>经济型前翻二排</v>
          </cell>
        </row>
        <row r="9286">
          <cell r="A9286" t="str">
            <v>SLT0001908</v>
          </cell>
          <cell r="B9286">
            <v>220</v>
          </cell>
          <cell r="C9286" t="str">
            <v>二排三人</v>
          </cell>
        </row>
        <row r="9287">
          <cell r="A9287" t="str">
            <v>SLT0001909</v>
          </cell>
          <cell r="B9287">
            <v>220</v>
          </cell>
          <cell r="C9287" t="str">
            <v>三排双人</v>
          </cell>
        </row>
        <row r="9288">
          <cell r="A9288" t="str">
            <v>SLT0001910</v>
          </cell>
          <cell r="B9288">
            <v>220</v>
          </cell>
          <cell r="C9288" t="str">
            <v>四排双人</v>
          </cell>
        </row>
        <row r="9289">
          <cell r="A9289" t="str">
            <v>SLT0001911</v>
          </cell>
          <cell r="B9289">
            <v>220</v>
          </cell>
          <cell r="C9289" t="str">
            <v>四排单人</v>
          </cell>
        </row>
        <row r="9290">
          <cell r="A9290" t="str">
            <v>SLT0001914</v>
          </cell>
          <cell r="B9290">
            <v>220</v>
          </cell>
          <cell r="C9290" t="str">
            <v>一排三人</v>
          </cell>
        </row>
        <row r="9291">
          <cell r="A9291" t="str">
            <v>SLT0001927</v>
          </cell>
          <cell r="B9291">
            <v>220</v>
          </cell>
          <cell r="C9291" t="str">
            <v>乘客一排双人</v>
          </cell>
        </row>
        <row r="9292">
          <cell r="A9292" t="str">
            <v>SLT0001931</v>
          </cell>
          <cell r="B9292">
            <v>220</v>
          </cell>
          <cell r="C9292" t="str">
            <v>四排单人右</v>
          </cell>
        </row>
        <row r="9293">
          <cell r="A9293" t="str">
            <v>SLT0001932</v>
          </cell>
          <cell r="B9293">
            <v>220</v>
          </cell>
          <cell r="C9293" t="str">
            <v>K1宽车左舵中间座总成</v>
          </cell>
        </row>
        <row r="9294">
          <cell r="A9294" t="str">
            <v>SLT0001941</v>
          </cell>
          <cell r="B9294">
            <v>220</v>
          </cell>
          <cell r="C9294" t="str">
            <v>卧铺总成</v>
          </cell>
        </row>
        <row r="9295">
          <cell r="A9295" t="str">
            <v>SLT0001947</v>
          </cell>
          <cell r="B9295">
            <v>220</v>
          </cell>
          <cell r="C9295" t="str">
            <v>G9-10人三排座支腿</v>
          </cell>
        </row>
        <row r="9296">
          <cell r="A9296" t="str">
            <v>SLT0001949</v>
          </cell>
          <cell r="B9296">
            <v>230</v>
          </cell>
          <cell r="C9296" t="str">
            <v>L项目司机座垫装饰板 左舵</v>
          </cell>
        </row>
        <row r="9297">
          <cell r="A9297" t="str">
            <v>SLT0001950</v>
          </cell>
          <cell r="B9297">
            <v>230</v>
          </cell>
          <cell r="C9297" t="str">
            <v>手柄轴电泳</v>
          </cell>
        </row>
        <row r="9298">
          <cell r="A9298" t="str">
            <v>SLT0001951</v>
          </cell>
          <cell r="B9298">
            <v>220</v>
          </cell>
          <cell r="C9298" t="str">
            <v>靠背右侧下连接板总成</v>
          </cell>
        </row>
        <row r="9299">
          <cell r="A9299" t="str">
            <v>SLT0001951</v>
          </cell>
          <cell r="B9299">
            <v>230</v>
          </cell>
          <cell r="C9299" t="str">
            <v>靠背右侧下连接板总成</v>
          </cell>
        </row>
        <row r="9300">
          <cell r="A9300" t="str">
            <v>SLT0001954</v>
          </cell>
          <cell r="B9300">
            <v>220</v>
          </cell>
          <cell r="C9300" t="str">
            <v>副驶员座椅总成</v>
          </cell>
        </row>
        <row r="9301">
          <cell r="A9301" t="str">
            <v>SLT0001972</v>
          </cell>
          <cell r="B9301">
            <v>220</v>
          </cell>
          <cell r="C9301" t="str">
            <v>头枕泡沫总成</v>
          </cell>
        </row>
        <row r="9302">
          <cell r="A9302" t="str">
            <v>SLT0001975</v>
          </cell>
          <cell r="B9302">
            <v>230</v>
          </cell>
          <cell r="C9302" t="str">
            <v>副驾调角器总成</v>
          </cell>
        </row>
        <row r="9303">
          <cell r="A9303" t="str">
            <v>SLT0001976</v>
          </cell>
          <cell r="B9303">
            <v>220</v>
          </cell>
          <cell r="C9303" t="str">
            <v>右侧硬质泡沫</v>
          </cell>
        </row>
        <row r="9304">
          <cell r="A9304" t="str">
            <v>SLT0001977</v>
          </cell>
          <cell r="B9304">
            <v>230</v>
          </cell>
          <cell r="C9304" t="str">
            <v>窄车大背头枕管</v>
          </cell>
        </row>
        <row r="9305">
          <cell r="A9305" t="str">
            <v>SLT0001978</v>
          </cell>
          <cell r="B9305">
            <v>230</v>
          </cell>
          <cell r="C9305" t="str">
            <v>头枕支撑钢丝</v>
          </cell>
        </row>
        <row r="9306">
          <cell r="A9306" t="str">
            <v>SLT0001979</v>
          </cell>
          <cell r="B9306">
            <v>230</v>
          </cell>
          <cell r="C9306" t="str">
            <v>窄车大背主管</v>
          </cell>
        </row>
        <row r="9307">
          <cell r="A9307" t="str">
            <v>SLT0001980</v>
          </cell>
          <cell r="B9307">
            <v>230</v>
          </cell>
          <cell r="C9307" t="str">
            <v>座垫主管</v>
          </cell>
        </row>
        <row r="9308">
          <cell r="A9308" t="str">
            <v>SLT0001981</v>
          </cell>
          <cell r="B9308">
            <v>230</v>
          </cell>
          <cell r="C9308" t="str">
            <v>宽车小背底管</v>
          </cell>
        </row>
        <row r="9309">
          <cell r="A9309" t="str">
            <v>SLT0001982</v>
          </cell>
          <cell r="B9309">
            <v>230</v>
          </cell>
          <cell r="C9309" t="str">
            <v>靠背边管</v>
          </cell>
        </row>
        <row r="9310">
          <cell r="A9310" t="str">
            <v>SLT0001983</v>
          </cell>
          <cell r="B9310">
            <v>230</v>
          </cell>
          <cell r="C9310" t="str">
            <v>头枕管</v>
          </cell>
        </row>
        <row r="9311">
          <cell r="A9311" t="str">
            <v>SLT0001985</v>
          </cell>
          <cell r="B9311">
            <v>230</v>
          </cell>
          <cell r="C9311" t="str">
            <v>宽车大背主管</v>
          </cell>
        </row>
        <row r="9312">
          <cell r="A9312" t="str">
            <v>SLT0001986</v>
          </cell>
          <cell r="B9312">
            <v>230</v>
          </cell>
          <cell r="C9312" t="str">
            <v>窄车小背底管</v>
          </cell>
        </row>
        <row r="9313">
          <cell r="A9313" t="str">
            <v>SLT0001987</v>
          </cell>
          <cell r="B9313">
            <v>230</v>
          </cell>
          <cell r="C9313" t="str">
            <v>窄车小背主管</v>
          </cell>
        </row>
        <row r="9314">
          <cell r="A9314" t="str">
            <v>SLT0001988</v>
          </cell>
          <cell r="B9314">
            <v>230</v>
          </cell>
          <cell r="C9314" t="str">
            <v>靠背支撑钢丝</v>
          </cell>
        </row>
        <row r="9315">
          <cell r="A9315" t="str">
            <v>SLT0001989</v>
          </cell>
          <cell r="B9315">
            <v>230</v>
          </cell>
          <cell r="C9315" t="str">
            <v>头枕支撑钢丝</v>
          </cell>
        </row>
        <row r="9316">
          <cell r="A9316" t="str">
            <v>SLT0001990</v>
          </cell>
          <cell r="B9316">
            <v>230</v>
          </cell>
          <cell r="C9316" t="str">
            <v>靠背支撑钢丝</v>
          </cell>
        </row>
        <row r="9317">
          <cell r="A9317" t="str">
            <v>SLT0001991</v>
          </cell>
          <cell r="B9317">
            <v>230</v>
          </cell>
          <cell r="C9317" t="str">
            <v>靠背支撑钢丝</v>
          </cell>
        </row>
        <row r="9318">
          <cell r="A9318" t="str">
            <v>SLT0001992</v>
          </cell>
          <cell r="B9318">
            <v>230</v>
          </cell>
          <cell r="C9318" t="str">
            <v>头枕支撑钢丝</v>
          </cell>
        </row>
        <row r="9319">
          <cell r="A9319" t="str">
            <v>SLT0001993</v>
          </cell>
          <cell r="B9319">
            <v>220</v>
          </cell>
          <cell r="C9319" t="str">
            <v>M31RB锁扣总成</v>
          </cell>
        </row>
        <row r="9320">
          <cell r="A9320" t="str">
            <v>SLT0001994</v>
          </cell>
          <cell r="B9320">
            <v>230</v>
          </cell>
          <cell r="C9320" t="str">
            <v>主驾支架左</v>
          </cell>
        </row>
        <row r="9321">
          <cell r="A9321" t="str">
            <v>SLT0001995</v>
          </cell>
          <cell r="B9321">
            <v>230</v>
          </cell>
          <cell r="C9321" t="str">
            <v>主驾支架右</v>
          </cell>
        </row>
        <row r="9322">
          <cell r="A9322" t="str">
            <v>SLT0001997</v>
          </cell>
          <cell r="B9322">
            <v>230</v>
          </cell>
          <cell r="C9322" t="str">
            <v>小背连接轴支架</v>
          </cell>
        </row>
        <row r="9323">
          <cell r="A9323" t="str">
            <v>SLT0001998</v>
          </cell>
          <cell r="B9323">
            <v>230</v>
          </cell>
          <cell r="C9323" t="str">
            <v>靠背支撑件</v>
          </cell>
        </row>
        <row r="9324">
          <cell r="A9324" t="str">
            <v>SLT0001999</v>
          </cell>
          <cell r="B9324">
            <v>230</v>
          </cell>
          <cell r="C9324" t="str">
            <v>小背锁止板1</v>
          </cell>
        </row>
        <row r="9325">
          <cell r="A9325" t="str">
            <v>SLT0002000</v>
          </cell>
          <cell r="B9325">
            <v>230</v>
          </cell>
          <cell r="C9325" t="str">
            <v>小背锁止板2</v>
          </cell>
        </row>
        <row r="9326">
          <cell r="A9326" t="str">
            <v>SLT0002001</v>
          </cell>
          <cell r="B9326">
            <v>230</v>
          </cell>
          <cell r="C9326" t="str">
            <v>小背右连接板</v>
          </cell>
        </row>
        <row r="9327">
          <cell r="A9327" t="str">
            <v>SLT0002002</v>
          </cell>
          <cell r="B9327">
            <v>230</v>
          </cell>
          <cell r="C9327" t="str">
            <v>小背折叠板主板</v>
          </cell>
        </row>
        <row r="9328">
          <cell r="A9328" t="str">
            <v>SLT0002003</v>
          </cell>
          <cell r="B9328">
            <v>230</v>
          </cell>
          <cell r="C9328" t="str">
            <v>靠背支撑件</v>
          </cell>
        </row>
        <row r="9329">
          <cell r="A9329" t="str">
            <v>SLT0002005</v>
          </cell>
          <cell r="B9329">
            <v>230</v>
          </cell>
          <cell r="C9329" t="str">
            <v>大背左连接板</v>
          </cell>
        </row>
        <row r="9330">
          <cell r="A9330" t="str">
            <v>SLT0002009</v>
          </cell>
          <cell r="B9330">
            <v>230</v>
          </cell>
          <cell r="C9330" t="str">
            <v>中连接板</v>
          </cell>
        </row>
        <row r="9331">
          <cell r="A9331" t="str">
            <v>SLT0002010</v>
          </cell>
          <cell r="B9331">
            <v>230</v>
          </cell>
          <cell r="C9331" t="str">
            <v>L项目台阶螺栓</v>
          </cell>
        </row>
        <row r="9332">
          <cell r="A9332" t="str">
            <v>SLT0002011</v>
          </cell>
          <cell r="B9332">
            <v>230</v>
          </cell>
          <cell r="C9332" t="str">
            <v>L项目转动轴</v>
          </cell>
        </row>
        <row r="9333">
          <cell r="A9333" t="str">
            <v>SLT0002012</v>
          </cell>
          <cell r="B9333">
            <v>230</v>
          </cell>
          <cell r="C9333" t="str">
            <v>L项目阶梯轴</v>
          </cell>
        </row>
        <row r="9334">
          <cell r="A9334" t="str">
            <v>SLT0002013</v>
          </cell>
          <cell r="B9334">
            <v>230</v>
          </cell>
          <cell r="C9334" t="str">
            <v>L项目长轴</v>
          </cell>
        </row>
        <row r="9335">
          <cell r="A9335" t="str">
            <v>SLT0002014</v>
          </cell>
          <cell r="B9335">
            <v>230</v>
          </cell>
          <cell r="C9335" t="str">
            <v>L项目轴套</v>
          </cell>
        </row>
        <row r="9336">
          <cell r="A9336" t="str">
            <v>SLT0002015</v>
          </cell>
          <cell r="B9336">
            <v>230</v>
          </cell>
          <cell r="C9336" t="str">
            <v>L项目连接轴</v>
          </cell>
        </row>
        <row r="9337">
          <cell r="A9337" t="str">
            <v>SLT0002016</v>
          </cell>
          <cell r="B9337">
            <v>230</v>
          </cell>
          <cell r="C9337" t="str">
            <v>转动销</v>
          </cell>
        </row>
        <row r="9338">
          <cell r="A9338" t="str">
            <v>SLT0002017</v>
          </cell>
          <cell r="B9338">
            <v>230</v>
          </cell>
          <cell r="C9338" t="str">
            <v>25旋转座</v>
          </cell>
        </row>
        <row r="9339">
          <cell r="A9339" t="str">
            <v>SLT0002018</v>
          </cell>
          <cell r="B9339">
            <v>230</v>
          </cell>
          <cell r="C9339" t="str">
            <v>1800小背杂物箱支架</v>
          </cell>
        </row>
        <row r="9340">
          <cell r="A9340" t="str">
            <v>SLT0002019</v>
          </cell>
          <cell r="B9340">
            <v>230</v>
          </cell>
          <cell r="C9340" t="str">
            <v>司机座骨架右支脚</v>
          </cell>
        </row>
        <row r="9341">
          <cell r="A9341" t="str">
            <v>SLT0002020</v>
          </cell>
          <cell r="B9341">
            <v>230</v>
          </cell>
          <cell r="C9341" t="str">
            <v>欧马克左前支撑座</v>
          </cell>
        </row>
        <row r="9342">
          <cell r="A9342" t="str">
            <v>SLT0002021</v>
          </cell>
          <cell r="B9342">
            <v>230</v>
          </cell>
          <cell r="C9342" t="str">
            <v>欧马克右舵右后支架</v>
          </cell>
        </row>
        <row r="9343">
          <cell r="A9343" t="str">
            <v>SLT0002022</v>
          </cell>
          <cell r="B9343">
            <v>230</v>
          </cell>
          <cell r="C9343" t="str">
            <v>L项目连接轴</v>
          </cell>
        </row>
        <row r="9344">
          <cell r="A9344" t="str">
            <v>SLT0002024</v>
          </cell>
          <cell r="B9344">
            <v>220</v>
          </cell>
          <cell r="C9344" t="str">
            <v>合棉预埋钢丝C</v>
          </cell>
        </row>
        <row r="9345">
          <cell r="A9345" t="str">
            <v>SLT0002024</v>
          </cell>
          <cell r="B9345">
            <v>230</v>
          </cell>
          <cell r="C9345" t="str">
            <v>合棉预埋钢丝C</v>
          </cell>
        </row>
        <row r="9346">
          <cell r="A9346" t="str">
            <v>SLT0002027</v>
          </cell>
          <cell r="B9346">
            <v>220</v>
          </cell>
          <cell r="C9346" t="str">
            <v>副司机大背钢丝C</v>
          </cell>
        </row>
        <row r="9347">
          <cell r="A9347" t="str">
            <v>SLT0002027</v>
          </cell>
          <cell r="B9347">
            <v>230</v>
          </cell>
          <cell r="C9347" t="str">
            <v>副司机大背钢丝C</v>
          </cell>
        </row>
        <row r="9348">
          <cell r="A9348" t="str">
            <v>SLT0002028</v>
          </cell>
          <cell r="B9348">
            <v>220</v>
          </cell>
          <cell r="C9348" t="str">
            <v>副司机大背钢丝D</v>
          </cell>
        </row>
        <row r="9349">
          <cell r="A9349" t="str">
            <v>SLT0002028</v>
          </cell>
          <cell r="B9349">
            <v>230</v>
          </cell>
          <cell r="C9349" t="str">
            <v>副司机大背钢丝D</v>
          </cell>
        </row>
        <row r="9350">
          <cell r="A9350" t="str">
            <v>SLT0002031</v>
          </cell>
          <cell r="B9350">
            <v>220</v>
          </cell>
          <cell r="C9350" t="str">
            <v>窄车单人靠背骨架总成</v>
          </cell>
        </row>
        <row r="9351">
          <cell r="A9351" t="str">
            <v>SLT0002032</v>
          </cell>
          <cell r="B9351">
            <v>210</v>
          </cell>
          <cell r="C9351" t="str">
            <v>长沙右舵副座纸箱</v>
          </cell>
        </row>
        <row r="9352">
          <cell r="A9352" t="str">
            <v>SLT0002034</v>
          </cell>
          <cell r="B9352">
            <v>220</v>
          </cell>
          <cell r="C9352" t="str">
            <v>K1右舵四人联体座泡沫</v>
          </cell>
        </row>
        <row r="9353">
          <cell r="A9353" t="str">
            <v>SLT0002035</v>
          </cell>
          <cell r="B9353">
            <v>220</v>
          </cell>
          <cell r="C9353" t="str">
            <v>K1右舵三人联体背泡沫</v>
          </cell>
        </row>
        <row r="9354">
          <cell r="A9354" t="str">
            <v>SLT0002036</v>
          </cell>
          <cell r="B9354">
            <v>220</v>
          </cell>
          <cell r="C9354" t="str">
            <v>K1窄车三人背泡沫</v>
          </cell>
        </row>
        <row r="9355">
          <cell r="A9355" t="str">
            <v>SLT0002037</v>
          </cell>
          <cell r="B9355">
            <v>220</v>
          </cell>
          <cell r="C9355" t="str">
            <v>K1四人联体右背布套</v>
          </cell>
        </row>
        <row r="9356">
          <cell r="A9356" t="str">
            <v>SLT0002038</v>
          </cell>
          <cell r="B9356">
            <v>220</v>
          </cell>
          <cell r="C9356" t="str">
            <v>K1四人联体左背布套</v>
          </cell>
        </row>
        <row r="9357">
          <cell r="A9357" t="str">
            <v>SLT0002039</v>
          </cell>
          <cell r="B9357">
            <v>220</v>
          </cell>
          <cell r="C9357" t="str">
            <v>深灰仿皮四人联体右座</v>
          </cell>
        </row>
        <row r="9358">
          <cell r="A9358" t="str">
            <v>SLT0002040</v>
          </cell>
          <cell r="B9358">
            <v>220</v>
          </cell>
          <cell r="C9358" t="str">
            <v>K1四人联体左座布套</v>
          </cell>
        </row>
        <row r="9359">
          <cell r="A9359" t="str">
            <v>SLT0002041</v>
          </cell>
          <cell r="B9359">
            <v>220</v>
          </cell>
          <cell r="C9359" t="str">
            <v>K1二三排单人背布套</v>
          </cell>
        </row>
        <row r="9360">
          <cell r="A9360" t="str">
            <v>SLT0002044</v>
          </cell>
          <cell r="B9360">
            <v>220</v>
          </cell>
          <cell r="C9360" t="str">
            <v>K1左舵三排单人座</v>
          </cell>
        </row>
        <row r="9361">
          <cell r="A9361" t="str">
            <v>SLT0002045</v>
          </cell>
          <cell r="B9361">
            <v>220</v>
          </cell>
          <cell r="C9361" t="str">
            <v>左舵深灰仿皮二排单人座</v>
          </cell>
        </row>
        <row r="9362">
          <cell r="A9362" t="str">
            <v>SLT0002078</v>
          </cell>
          <cell r="B9362">
            <v>210</v>
          </cell>
          <cell r="C9362" t="str">
            <v>右后视镜大镜头</v>
          </cell>
        </row>
        <row r="9363">
          <cell r="A9363" t="str">
            <v>SLT0002118</v>
          </cell>
          <cell r="B9363">
            <v>220</v>
          </cell>
          <cell r="C9363" t="str">
            <v>驾驶员靠背泡沫总成</v>
          </cell>
        </row>
        <row r="9364">
          <cell r="A9364" t="str">
            <v>SLT0002119</v>
          </cell>
          <cell r="B9364">
            <v>220</v>
          </cell>
          <cell r="C9364" t="str">
            <v>驾驶员靠背护面总成</v>
          </cell>
        </row>
        <row r="9365">
          <cell r="A9365" t="str">
            <v>SLT0002121</v>
          </cell>
          <cell r="B9365">
            <v>220</v>
          </cell>
          <cell r="C9365" t="str">
            <v>驾驶员靠背上骨架焊接总成</v>
          </cell>
        </row>
        <row r="9366">
          <cell r="A9366" t="str">
            <v>SLT0002121</v>
          </cell>
          <cell r="B9366">
            <v>230</v>
          </cell>
          <cell r="C9366" t="str">
            <v>驾驶员靠背上骨架焊接总成</v>
          </cell>
        </row>
        <row r="9367">
          <cell r="A9367" t="str">
            <v>SLT0002122</v>
          </cell>
          <cell r="B9367">
            <v>220</v>
          </cell>
          <cell r="C9367" t="str">
            <v>驾驶员左侧滑轨总成</v>
          </cell>
        </row>
        <row r="9368">
          <cell r="A9368" t="str">
            <v>SLT0002123</v>
          </cell>
          <cell r="B9368">
            <v>220</v>
          </cell>
          <cell r="C9368" t="str">
            <v>驾驶员右侧滑轨总成</v>
          </cell>
        </row>
        <row r="9369">
          <cell r="A9369" t="str">
            <v>SLT0002123</v>
          </cell>
          <cell r="B9369">
            <v>230</v>
          </cell>
          <cell r="C9369" t="str">
            <v>驾驶员右侧滑轨总成</v>
          </cell>
        </row>
        <row r="9370">
          <cell r="A9370" t="str">
            <v>SLT0002124</v>
          </cell>
          <cell r="B9370">
            <v>220</v>
          </cell>
          <cell r="C9370" t="str">
            <v>驾驶员U型把手</v>
          </cell>
        </row>
        <row r="9371">
          <cell r="A9371" t="str">
            <v>SLT0002125</v>
          </cell>
          <cell r="B9371">
            <v>220</v>
          </cell>
          <cell r="C9371" t="str">
            <v>驾驶员座垫前横梁总成电泳</v>
          </cell>
        </row>
        <row r="9372">
          <cell r="A9372" t="str">
            <v>SLT0002125</v>
          </cell>
          <cell r="B9372">
            <v>230</v>
          </cell>
          <cell r="C9372" t="str">
            <v>驾驶员座垫前横梁总成电泳</v>
          </cell>
        </row>
        <row r="9373">
          <cell r="A9373" t="str">
            <v>SLT0002127</v>
          </cell>
          <cell r="B9373">
            <v>220</v>
          </cell>
          <cell r="C9373" t="str">
            <v>驾驶员座垫泡沫总成</v>
          </cell>
        </row>
        <row r="9374">
          <cell r="A9374" t="str">
            <v>SLT0002128</v>
          </cell>
          <cell r="B9374">
            <v>220</v>
          </cell>
          <cell r="C9374" t="str">
            <v>驾驶员座垫护面总成</v>
          </cell>
        </row>
        <row r="9375">
          <cell r="A9375" t="str">
            <v>SLT0002130</v>
          </cell>
          <cell r="B9375">
            <v>220</v>
          </cell>
          <cell r="C9375" t="str">
            <v>驾驶员座垫骨架总成</v>
          </cell>
        </row>
        <row r="9376">
          <cell r="A9376" t="str">
            <v>SLT0002131</v>
          </cell>
          <cell r="B9376">
            <v>220</v>
          </cell>
          <cell r="C9376" t="str">
            <v>驾驶员旁侧板固定钢丝</v>
          </cell>
        </row>
        <row r="9377">
          <cell r="A9377" t="str">
            <v>SLT0002132</v>
          </cell>
          <cell r="B9377">
            <v>210</v>
          </cell>
          <cell r="C9377" t="str">
            <v>驾驶员左侧护板</v>
          </cell>
        </row>
        <row r="9378">
          <cell r="A9378" t="str">
            <v>SLT0002132</v>
          </cell>
          <cell r="B9378">
            <v>220</v>
          </cell>
          <cell r="C9378" t="str">
            <v>驾驶员左侧护板</v>
          </cell>
        </row>
        <row r="9379">
          <cell r="A9379" t="str">
            <v>SLT0002133</v>
          </cell>
          <cell r="B9379">
            <v>210</v>
          </cell>
          <cell r="C9379" t="str">
            <v>J6F驾驶员左侧护板</v>
          </cell>
        </row>
        <row r="9380">
          <cell r="A9380" t="str">
            <v>SLT0002133</v>
          </cell>
          <cell r="B9380">
            <v>220</v>
          </cell>
          <cell r="C9380" t="str">
            <v>J6F驾驶员左侧护板</v>
          </cell>
        </row>
        <row r="9381">
          <cell r="A9381" t="str">
            <v>SLT0002134</v>
          </cell>
          <cell r="B9381">
            <v>210</v>
          </cell>
          <cell r="C9381" t="str">
            <v>J6F驾驶员右侧护板</v>
          </cell>
        </row>
        <row r="9382">
          <cell r="A9382" t="str">
            <v>SLT0002134</v>
          </cell>
          <cell r="B9382">
            <v>220</v>
          </cell>
          <cell r="C9382" t="str">
            <v>J6F驾驶员右侧护板</v>
          </cell>
        </row>
        <row r="9383">
          <cell r="A9383" t="str">
            <v>SLT0002135</v>
          </cell>
          <cell r="B9383">
            <v>210</v>
          </cell>
          <cell r="C9383" t="str">
            <v>J6F驾驶员调角器手柄</v>
          </cell>
        </row>
        <row r="9384">
          <cell r="A9384" t="str">
            <v>SLT0002135</v>
          </cell>
          <cell r="B9384">
            <v>220</v>
          </cell>
          <cell r="C9384" t="str">
            <v>J6F驾驶员调角器手柄</v>
          </cell>
        </row>
        <row r="9385">
          <cell r="A9385" t="str">
            <v>SLT0002142</v>
          </cell>
          <cell r="B9385">
            <v>220</v>
          </cell>
          <cell r="C9385" t="str">
            <v>前座副背骨架焊接总成</v>
          </cell>
        </row>
        <row r="9386">
          <cell r="A9386" t="str">
            <v>SLT0002147</v>
          </cell>
          <cell r="B9386">
            <v>220</v>
          </cell>
          <cell r="C9386" t="str">
            <v>副靠背总成-前座</v>
          </cell>
        </row>
        <row r="9387">
          <cell r="A9387" t="str">
            <v>SLT0002149</v>
          </cell>
          <cell r="B9387">
            <v>220</v>
          </cell>
          <cell r="C9387" t="str">
            <v>中间座靠背骨架总成</v>
          </cell>
        </row>
        <row r="9388">
          <cell r="A9388" t="str">
            <v>SLT0002150</v>
          </cell>
          <cell r="B9388">
            <v>220</v>
          </cell>
          <cell r="C9388" t="str">
            <v>中间座靠背泡沫总成</v>
          </cell>
        </row>
        <row r="9389">
          <cell r="A9389" t="str">
            <v>SLT0002152</v>
          </cell>
          <cell r="B9389">
            <v>220</v>
          </cell>
          <cell r="C9389" t="str">
            <v>前座中间靠背护面总成</v>
          </cell>
        </row>
        <row r="9390">
          <cell r="A9390" t="str">
            <v>SLT0002153</v>
          </cell>
          <cell r="B9390">
            <v>210</v>
          </cell>
          <cell r="C9390" t="str">
            <v>1730小背置物盒</v>
          </cell>
        </row>
        <row r="9391">
          <cell r="A9391" t="str">
            <v>SLT0002153</v>
          </cell>
          <cell r="B9391">
            <v>220</v>
          </cell>
          <cell r="C9391" t="str">
            <v>1730小背置物盒</v>
          </cell>
        </row>
        <row r="9392">
          <cell r="A9392" t="str">
            <v>SLT0002156</v>
          </cell>
          <cell r="B9392">
            <v>220</v>
          </cell>
          <cell r="C9392" t="str">
            <v>坐垫总成-前座</v>
          </cell>
        </row>
        <row r="9393">
          <cell r="A9393" t="str">
            <v>SLT0002158</v>
          </cell>
          <cell r="B9393">
            <v>220</v>
          </cell>
          <cell r="C9393" t="str">
            <v>副驾座垫护面总成</v>
          </cell>
        </row>
        <row r="9394">
          <cell r="A9394" t="str">
            <v>SLT0002160</v>
          </cell>
          <cell r="B9394">
            <v>220</v>
          </cell>
          <cell r="C9394" t="str">
            <v>副驾座垫护面总成</v>
          </cell>
        </row>
        <row r="9395">
          <cell r="A9395" t="str">
            <v>SLT0002173</v>
          </cell>
          <cell r="B9395">
            <v>220</v>
          </cell>
          <cell r="C9395" t="str">
            <v>驾驶员座总成</v>
          </cell>
        </row>
        <row r="9396">
          <cell r="A9396" t="str">
            <v>SLT0002174</v>
          </cell>
          <cell r="B9396">
            <v>220</v>
          </cell>
          <cell r="C9396" t="str">
            <v>驾驶员座总成</v>
          </cell>
        </row>
        <row r="9397">
          <cell r="A9397" t="str">
            <v>SLT0002175</v>
          </cell>
          <cell r="B9397">
            <v>220</v>
          </cell>
          <cell r="C9397" t="str">
            <v>驾驶员靠背泡沫总成</v>
          </cell>
        </row>
        <row r="9398">
          <cell r="A9398" t="str">
            <v>SLT0002176</v>
          </cell>
          <cell r="B9398">
            <v>220</v>
          </cell>
          <cell r="C9398" t="str">
            <v>驾驶员靠背泡沫总成</v>
          </cell>
        </row>
        <row r="9399">
          <cell r="A9399" t="str">
            <v>SLT0002178</v>
          </cell>
          <cell r="B9399">
            <v>220</v>
          </cell>
          <cell r="C9399" t="str">
            <v>驾驶员靠背护面总成</v>
          </cell>
        </row>
        <row r="9400">
          <cell r="A9400" t="str">
            <v>SLT0002180</v>
          </cell>
          <cell r="B9400">
            <v>220</v>
          </cell>
          <cell r="C9400" t="str">
            <v>驾驶员靠背上骨架焊接总成</v>
          </cell>
        </row>
        <row r="9401">
          <cell r="A9401" t="str">
            <v>SLT0002180</v>
          </cell>
          <cell r="B9401">
            <v>230</v>
          </cell>
          <cell r="C9401" t="str">
            <v>驾驶员靠背上骨架焊接总成</v>
          </cell>
        </row>
        <row r="9402">
          <cell r="A9402" t="str">
            <v>SLT0002181</v>
          </cell>
          <cell r="B9402">
            <v>220</v>
          </cell>
          <cell r="C9402" t="str">
            <v>驾驶员座垫泡沫总成</v>
          </cell>
        </row>
        <row r="9403">
          <cell r="A9403" t="str">
            <v>SLT0002182</v>
          </cell>
          <cell r="B9403">
            <v>220</v>
          </cell>
          <cell r="C9403" t="str">
            <v>驾驶员座垫泡沫总成</v>
          </cell>
        </row>
        <row r="9404">
          <cell r="A9404" t="str">
            <v>SLT0002185</v>
          </cell>
          <cell r="B9404">
            <v>220</v>
          </cell>
          <cell r="C9404" t="str">
            <v>主靠背总成-前座</v>
          </cell>
        </row>
        <row r="9405">
          <cell r="A9405" t="str">
            <v>SLT0002186</v>
          </cell>
          <cell r="B9405">
            <v>220</v>
          </cell>
          <cell r="C9405" t="str">
            <v>前座副背骨架焊接总成</v>
          </cell>
        </row>
        <row r="9406">
          <cell r="A9406" t="str">
            <v>SLT0002187</v>
          </cell>
          <cell r="B9406">
            <v>220</v>
          </cell>
          <cell r="C9406" t="str">
            <v>前座副靠背护面总成</v>
          </cell>
        </row>
        <row r="9407">
          <cell r="A9407" t="str">
            <v>SLT0002188</v>
          </cell>
          <cell r="B9407">
            <v>220</v>
          </cell>
          <cell r="C9407" t="str">
            <v>前座副靠背泡沫总成</v>
          </cell>
        </row>
        <row r="9408">
          <cell r="A9408" t="str">
            <v>SLT0002190</v>
          </cell>
          <cell r="B9408">
            <v>220</v>
          </cell>
          <cell r="C9408" t="str">
            <v>副靠背总成-前座</v>
          </cell>
        </row>
        <row r="9409">
          <cell r="A9409" t="str">
            <v>SLT0002192</v>
          </cell>
          <cell r="B9409">
            <v>220</v>
          </cell>
          <cell r="C9409" t="str">
            <v>坐垫总成-前座</v>
          </cell>
        </row>
        <row r="9410">
          <cell r="A9410" t="str">
            <v>SLT0002205</v>
          </cell>
          <cell r="B9410">
            <v>230</v>
          </cell>
          <cell r="C9410" t="str">
            <v>前排靠背复位卷簧限位支架</v>
          </cell>
        </row>
        <row r="9411">
          <cell r="A9411" t="str">
            <v>SLT0002207</v>
          </cell>
          <cell r="B9411">
            <v>230</v>
          </cell>
          <cell r="C9411" t="str">
            <v>靠背风扇安装板</v>
          </cell>
        </row>
        <row r="9412">
          <cell r="A9412" t="str">
            <v>SLT0002208</v>
          </cell>
          <cell r="B9412">
            <v>230</v>
          </cell>
          <cell r="C9412" t="str">
            <v>主驾座垫滑轨前搭接支架</v>
          </cell>
        </row>
        <row r="9413">
          <cell r="A9413" t="str">
            <v>SLT0002211</v>
          </cell>
          <cell r="B9413">
            <v>230</v>
          </cell>
          <cell r="C9413" t="str">
            <v>驾驶员调角器下连接板</v>
          </cell>
        </row>
        <row r="9414">
          <cell r="A9414" t="str">
            <v>SLT0002212</v>
          </cell>
          <cell r="B9414">
            <v>230</v>
          </cell>
          <cell r="C9414" t="str">
            <v>驾驶员旁侧板固定支架</v>
          </cell>
        </row>
        <row r="9415">
          <cell r="A9415" t="str">
            <v>SLT0002222</v>
          </cell>
          <cell r="B9415">
            <v>230</v>
          </cell>
          <cell r="C9415" t="str">
            <v>滑芯轴承</v>
          </cell>
        </row>
        <row r="9416">
          <cell r="A9416" t="str">
            <v>SLT0002242</v>
          </cell>
          <cell r="B9416">
            <v>220</v>
          </cell>
          <cell r="C9416" t="str">
            <v>副驾驶员座椅座垫骨架总成</v>
          </cell>
        </row>
        <row r="9417">
          <cell r="A9417" t="str">
            <v>SLT0002242</v>
          </cell>
          <cell r="B9417">
            <v>230</v>
          </cell>
          <cell r="C9417" t="str">
            <v>副驾驶员座椅座垫骨架总成</v>
          </cell>
        </row>
        <row r="9418">
          <cell r="A9418" t="str">
            <v>SLT0002243</v>
          </cell>
          <cell r="B9418">
            <v>220</v>
          </cell>
          <cell r="C9418" t="str">
            <v>M31RB副驾上端座盆总成</v>
          </cell>
        </row>
        <row r="9419">
          <cell r="A9419" t="str">
            <v>SLT0002243</v>
          </cell>
          <cell r="B9419">
            <v>230</v>
          </cell>
          <cell r="C9419" t="str">
            <v>M31RB副驾上端座盆总成</v>
          </cell>
        </row>
        <row r="9420">
          <cell r="A9420" t="str">
            <v>SLT0002245</v>
          </cell>
          <cell r="B9420">
            <v>220</v>
          </cell>
          <cell r="C9420" t="str">
            <v>KI头枕（泡沫）</v>
          </cell>
        </row>
        <row r="9421">
          <cell r="A9421" t="str">
            <v>SLT0002259</v>
          </cell>
          <cell r="B9421">
            <v>220</v>
          </cell>
          <cell r="C9421" t="str">
            <v>副驾驶员底座总成</v>
          </cell>
        </row>
        <row r="9422">
          <cell r="A9422" t="str">
            <v>SLT0002274</v>
          </cell>
          <cell r="B9422">
            <v>220</v>
          </cell>
          <cell r="C9422" t="str">
            <v>副驾驶座钢丝</v>
          </cell>
        </row>
        <row r="9423">
          <cell r="A9423" t="str">
            <v>SLT0002276</v>
          </cell>
          <cell r="B9423">
            <v>230</v>
          </cell>
          <cell r="C9423" t="str">
            <v>宽车小背背主管</v>
          </cell>
        </row>
        <row r="9424">
          <cell r="A9424" t="str">
            <v>SLT0002288</v>
          </cell>
          <cell r="B9424">
            <v>220</v>
          </cell>
          <cell r="C9424" t="str">
            <v>副驾驶员大背护面总成</v>
          </cell>
        </row>
        <row r="9425">
          <cell r="A9425" t="str">
            <v>SLT0002289</v>
          </cell>
          <cell r="B9425">
            <v>220</v>
          </cell>
          <cell r="C9425" t="str">
            <v>副驾驶员小背护面总成</v>
          </cell>
        </row>
        <row r="9426">
          <cell r="A9426" t="str">
            <v>SLT0002290</v>
          </cell>
          <cell r="B9426">
            <v>220</v>
          </cell>
          <cell r="C9426" t="str">
            <v>副驾驶员座垫护面总成</v>
          </cell>
        </row>
        <row r="9427">
          <cell r="A9427" t="str">
            <v>SLT0002294</v>
          </cell>
          <cell r="B9427">
            <v>220</v>
          </cell>
          <cell r="C9427" t="str">
            <v>2019款1995卧铺</v>
          </cell>
        </row>
        <row r="9428">
          <cell r="A9428" t="str">
            <v>SLT0002296</v>
          </cell>
          <cell r="B9428">
            <v>220</v>
          </cell>
          <cell r="C9428" t="str">
            <v>6486头枕（泡沫）</v>
          </cell>
        </row>
        <row r="9429">
          <cell r="A9429" t="str">
            <v>SLT0002297</v>
          </cell>
          <cell r="B9429">
            <v>220</v>
          </cell>
          <cell r="C9429" t="str">
            <v>KI中间座（头枕泡沫）</v>
          </cell>
        </row>
        <row r="9430">
          <cell r="A9430" t="str">
            <v>SLT0002298</v>
          </cell>
          <cell r="B9430">
            <v>220</v>
          </cell>
          <cell r="C9430" t="str">
            <v>KI头枕骨架</v>
          </cell>
        </row>
        <row r="9431">
          <cell r="A9431" t="str">
            <v>SLT0002299</v>
          </cell>
          <cell r="B9431">
            <v>220</v>
          </cell>
          <cell r="C9431" t="str">
            <v>6486头枕骨架</v>
          </cell>
        </row>
        <row r="9432">
          <cell r="A9432" t="str">
            <v>SLT0002300</v>
          </cell>
          <cell r="B9432">
            <v>220</v>
          </cell>
          <cell r="C9432" t="str">
            <v>KI中排头枕骨架</v>
          </cell>
        </row>
        <row r="9433">
          <cell r="A9433" t="str">
            <v>SLT0002326</v>
          </cell>
          <cell r="B9433">
            <v>220</v>
          </cell>
          <cell r="C9433" t="str">
            <v>不干胶条形码黑色</v>
          </cell>
        </row>
        <row r="9434">
          <cell r="A9434" t="str">
            <v>SLT0002344</v>
          </cell>
          <cell r="B9434">
            <v>220</v>
          </cell>
          <cell r="C9434" t="str">
            <v>M380联体靠背</v>
          </cell>
        </row>
        <row r="9435">
          <cell r="A9435" t="str">
            <v>SLT0002346</v>
          </cell>
          <cell r="B9435">
            <v>220</v>
          </cell>
          <cell r="C9435" t="str">
            <v>M3长沙右舵大背折叠器</v>
          </cell>
        </row>
        <row r="9436">
          <cell r="A9436" t="str">
            <v>SLT0002351</v>
          </cell>
          <cell r="B9436">
            <v>220</v>
          </cell>
          <cell r="C9436" t="str">
            <v>640连接杆</v>
          </cell>
        </row>
        <row r="9437">
          <cell r="A9437" t="str">
            <v>SLT0002352</v>
          </cell>
          <cell r="B9437">
            <v>220</v>
          </cell>
          <cell r="C9437" t="str">
            <v>滑键带锁止</v>
          </cell>
        </row>
        <row r="9438">
          <cell r="A9438" t="str">
            <v>SLT0002353</v>
          </cell>
          <cell r="B9438">
            <v>220</v>
          </cell>
          <cell r="C9438" t="str">
            <v>窄车前旋转支架右无头枕</v>
          </cell>
        </row>
        <row r="9439">
          <cell r="A9439" t="str">
            <v>SLT0002355</v>
          </cell>
          <cell r="B9439">
            <v>220</v>
          </cell>
          <cell r="C9439" t="str">
            <v>M3副司机大折手柄富康</v>
          </cell>
        </row>
        <row r="9440">
          <cell r="A9440" t="str">
            <v>SLT0002360</v>
          </cell>
          <cell r="B9440">
            <v>220</v>
          </cell>
          <cell r="C9440" t="str">
            <v>气囊标牌</v>
          </cell>
        </row>
        <row r="9441">
          <cell r="A9441" t="str">
            <v>SLT0002373</v>
          </cell>
          <cell r="B9441">
            <v>220</v>
          </cell>
          <cell r="C9441" t="str">
            <v>M3副背安装支架</v>
          </cell>
        </row>
        <row r="9442">
          <cell r="A9442" t="str">
            <v>SLT0002376</v>
          </cell>
          <cell r="B9442">
            <v>220</v>
          </cell>
          <cell r="C9442" t="str">
            <v>欧马可灰右舵小背下护盖</v>
          </cell>
        </row>
        <row r="9443">
          <cell r="A9443" t="str">
            <v>SLT0002384</v>
          </cell>
          <cell r="B9443">
            <v>230</v>
          </cell>
          <cell r="C9443" t="str">
            <v>司机座垫骨架总成</v>
          </cell>
        </row>
        <row r="9444">
          <cell r="A9444" t="str">
            <v>SLT0002385</v>
          </cell>
          <cell r="B9444">
            <v>230</v>
          </cell>
          <cell r="C9444" t="str">
            <v>司机靠背骨架总成</v>
          </cell>
        </row>
        <row r="9445">
          <cell r="A9445" t="str">
            <v>SLT0002386</v>
          </cell>
          <cell r="B9445">
            <v>230</v>
          </cell>
          <cell r="C9445" t="str">
            <v>司机背右旁接板</v>
          </cell>
        </row>
        <row r="9446">
          <cell r="A9446" t="str">
            <v>SLT0002387</v>
          </cell>
          <cell r="B9446">
            <v>230</v>
          </cell>
          <cell r="C9446" t="str">
            <v>副司机大背骨架总成</v>
          </cell>
        </row>
        <row r="9447">
          <cell r="A9447" t="str">
            <v>SLT0002388</v>
          </cell>
          <cell r="B9447">
            <v>230</v>
          </cell>
          <cell r="C9447" t="str">
            <v>靠背横管</v>
          </cell>
        </row>
        <row r="9448">
          <cell r="A9448" t="str">
            <v>SLT0002389</v>
          </cell>
          <cell r="B9448">
            <v>230</v>
          </cell>
          <cell r="C9448" t="str">
            <v>22旋转座</v>
          </cell>
        </row>
        <row r="9449">
          <cell r="A9449" t="str">
            <v>SLT0002392</v>
          </cell>
          <cell r="B9449">
            <v>230</v>
          </cell>
          <cell r="C9449" t="str">
            <v>小背折叠板主板电泳</v>
          </cell>
        </row>
        <row r="9450">
          <cell r="A9450" t="str">
            <v>SLT0002393</v>
          </cell>
          <cell r="B9450">
            <v>230</v>
          </cell>
          <cell r="C9450" t="str">
            <v>小背锁止板1总成电泳</v>
          </cell>
        </row>
        <row r="9451">
          <cell r="A9451" t="str">
            <v>SLT0002394</v>
          </cell>
          <cell r="B9451">
            <v>230</v>
          </cell>
          <cell r="C9451" t="str">
            <v>小背锁止板1总成</v>
          </cell>
        </row>
        <row r="9452">
          <cell r="A9452" t="str">
            <v>SLT0002395</v>
          </cell>
          <cell r="B9452">
            <v>230</v>
          </cell>
          <cell r="C9452" t="str">
            <v>小背锁止板2电泳</v>
          </cell>
        </row>
        <row r="9453">
          <cell r="A9453" t="str">
            <v>SLT0002397</v>
          </cell>
          <cell r="B9453">
            <v>230</v>
          </cell>
          <cell r="C9453" t="str">
            <v>L项目转动轴短</v>
          </cell>
        </row>
        <row r="9454">
          <cell r="A9454" t="str">
            <v>SLT0002398</v>
          </cell>
          <cell r="B9454">
            <v>230</v>
          </cell>
          <cell r="C9454" t="str">
            <v>中连接板双轴</v>
          </cell>
        </row>
        <row r="9455">
          <cell r="A9455" t="str">
            <v>SLT0002399</v>
          </cell>
          <cell r="B9455">
            <v>230</v>
          </cell>
          <cell r="C9455" t="str">
            <v>主驾支架左总成</v>
          </cell>
        </row>
        <row r="9456">
          <cell r="A9456" t="str">
            <v>SLT0002400</v>
          </cell>
          <cell r="B9456">
            <v>230</v>
          </cell>
          <cell r="C9456" t="str">
            <v>平垫圈φ16*3</v>
          </cell>
        </row>
        <row r="9457">
          <cell r="A9457" t="str">
            <v>SLT0002401</v>
          </cell>
          <cell r="B9457">
            <v>230</v>
          </cell>
          <cell r="C9457" t="str">
            <v>主驾支架右总成</v>
          </cell>
        </row>
        <row r="9458">
          <cell r="A9458" t="str">
            <v>SLT0002402</v>
          </cell>
          <cell r="B9458">
            <v>230</v>
          </cell>
          <cell r="C9458" t="str">
            <v>手柄轴焊接总成</v>
          </cell>
        </row>
        <row r="9459">
          <cell r="A9459" t="str">
            <v>SLT0002403</v>
          </cell>
          <cell r="B9459">
            <v>230</v>
          </cell>
          <cell r="C9459" t="str">
            <v>K1手柄轴转轴</v>
          </cell>
        </row>
        <row r="9460">
          <cell r="A9460" t="str">
            <v>SLT0002404</v>
          </cell>
          <cell r="B9460">
            <v>230</v>
          </cell>
          <cell r="C9460" t="str">
            <v>垫片</v>
          </cell>
        </row>
        <row r="9461">
          <cell r="A9461" t="str">
            <v>SLT0002415</v>
          </cell>
          <cell r="B9461">
            <v>220</v>
          </cell>
          <cell r="C9461" t="str">
            <v>驾驶员座垫框架总成</v>
          </cell>
        </row>
        <row r="9462">
          <cell r="A9462" t="str">
            <v>SLT0002416</v>
          </cell>
          <cell r="B9462">
            <v>230</v>
          </cell>
          <cell r="C9462" t="str">
            <v>宽车大背头枕管</v>
          </cell>
        </row>
        <row r="9463">
          <cell r="A9463" t="str">
            <v>SLT0002417</v>
          </cell>
          <cell r="B9463">
            <v>230</v>
          </cell>
          <cell r="C9463" t="str">
            <v>宽车大背底管</v>
          </cell>
        </row>
        <row r="9464">
          <cell r="A9464" t="str">
            <v>SLT0002418</v>
          </cell>
          <cell r="B9464">
            <v>220</v>
          </cell>
          <cell r="C9464" t="str">
            <v>6486前翻10人三人背骨架</v>
          </cell>
        </row>
        <row r="9465">
          <cell r="A9465" t="str">
            <v>SLT0002419</v>
          </cell>
          <cell r="B9465">
            <v>220</v>
          </cell>
          <cell r="C9465" t="str">
            <v>6486三点式六人背骨架</v>
          </cell>
        </row>
        <row r="9466">
          <cell r="A9466" t="str">
            <v>SLT0002420</v>
          </cell>
          <cell r="B9466">
            <v>220</v>
          </cell>
          <cell r="C9466" t="str">
            <v>风扇</v>
          </cell>
        </row>
        <row r="9467">
          <cell r="A9467" t="str">
            <v>SLT0002421</v>
          </cell>
          <cell r="B9467">
            <v>220</v>
          </cell>
          <cell r="C9467" t="str">
            <v>靠背通风袋体</v>
          </cell>
        </row>
        <row r="9468">
          <cell r="A9468" t="str">
            <v>SLT0002423</v>
          </cell>
          <cell r="B9468">
            <v>220</v>
          </cell>
          <cell r="C9468" t="str">
            <v>安全带插锁总成</v>
          </cell>
        </row>
        <row r="9469">
          <cell r="A9469" t="str">
            <v>SLT0002424</v>
          </cell>
          <cell r="B9469">
            <v>220</v>
          </cell>
          <cell r="C9469" t="str">
            <v>驾驶员座垫护面总成</v>
          </cell>
        </row>
        <row r="9470">
          <cell r="A9470" t="str">
            <v>SLT0002426</v>
          </cell>
          <cell r="B9470">
            <v>220</v>
          </cell>
          <cell r="C9470" t="str">
            <v>坐垫通风袋体及转接风道</v>
          </cell>
        </row>
        <row r="9471">
          <cell r="A9471" t="str">
            <v>SLT0002427</v>
          </cell>
          <cell r="B9471">
            <v>220</v>
          </cell>
          <cell r="C9471" t="str">
            <v>驾驶员座垫护面总成</v>
          </cell>
        </row>
        <row r="9472">
          <cell r="A9472" t="str">
            <v>SLT0002428</v>
          </cell>
          <cell r="B9472">
            <v>220</v>
          </cell>
          <cell r="C9472" t="str">
            <v>主靠背总成-前座</v>
          </cell>
        </row>
        <row r="9473">
          <cell r="A9473" t="str">
            <v>SLT0002429</v>
          </cell>
          <cell r="B9473">
            <v>220</v>
          </cell>
          <cell r="C9473" t="str">
            <v>前座副靠背护面总成</v>
          </cell>
        </row>
        <row r="9474">
          <cell r="A9474" t="str">
            <v>SLT0002430</v>
          </cell>
          <cell r="B9474">
            <v>220</v>
          </cell>
          <cell r="C9474" t="str">
            <v>前座中间靠背护面总成</v>
          </cell>
        </row>
        <row r="9475">
          <cell r="A9475" t="str">
            <v>SLT0002432</v>
          </cell>
          <cell r="B9475">
            <v>220</v>
          </cell>
          <cell r="C9475" t="str">
            <v>坐垫总成-前座</v>
          </cell>
        </row>
        <row r="9476">
          <cell r="A9476" t="str">
            <v>SLT0002433</v>
          </cell>
          <cell r="B9476">
            <v>220</v>
          </cell>
          <cell r="C9476" t="str">
            <v>副驾座垫护面总成</v>
          </cell>
        </row>
        <row r="9477">
          <cell r="A9477" t="str">
            <v>SLT0002436</v>
          </cell>
          <cell r="B9477">
            <v>220</v>
          </cell>
          <cell r="C9477" t="str">
            <v>驾驶员座总成</v>
          </cell>
        </row>
        <row r="9478">
          <cell r="A9478" t="str">
            <v>SLT0002437</v>
          </cell>
          <cell r="B9478">
            <v>220</v>
          </cell>
          <cell r="C9478" t="str">
            <v>驾驶员座总成</v>
          </cell>
        </row>
        <row r="9479">
          <cell r="A9479" t="str">
            <v>SLT0002438</v>
          </cell>
          <cell r="B9479">
            <v>220</v>
          </cell>
          <cell r="C9479" t="str">
            <v>主靠背总成-前座</v>
          </cell>
        </row>
        <row r="9480">
          <cell r="A9480" t="str">
            <v>SLT0002439</v>
          </cell>
          <cell r="B9480">
            <v>220</v>
          </cell>
          <cell r="C9480" t="str">
            <v>主靠背总成-前座</v>
          </cell>
        </row>
        <row r="9481">
          <cell r="A9481" t="str">
            <v>SLT0002441</v>
          </cell>
          <cell r="B9481">
            <v>220</v>
          </cell>
          <cell r="C9481" t="str">
            <v>靠背通风袋体</v>
          </cell>
        </row>
        <row r="9482">
          <cell r="A9482" t="str">
            <v>SLT0002442</v>
          </cell>
          <cell r="B9482">
            <v>220</v>
          </cell>
          <cell r="C9482" t="str">
            <v>驾驶员头枕护面总成</v>
          </cell>
        </row>
        <row r="9483">
          <cell r="A9483" t="str">
            <v>SLT0002443</v>
          </cell>
          <cell r="B9483">
            <v>220</v>
          </cell>
          <cell r="C9483" t="str">
            <v>驾驶员靠背护面总成</v>
          </cell>
        </row>
        <row r="9484">
          <cell r="A9484" t="str">
            <v>SLT0002444</v>
          </cell>
          <cell r="B9484">
            <v>220</v>
          </cell>
          <cell r="C9484" t="str">
            <v>驾驶员座垫护面总成</v>
          </cell>
        </row>
        <row r="9485">
          <cell r="A9485" t="str">
            <v>SLT0002445</v>
          </cell>
          <cell r="B9485">
            <v>220</v>
          </cell>
          <cell r="C9485" t="str">
            <v>前座副靠背护面总成</v>
          </cell>
        </row>
        <row r="9486">
          <cell r="A9486" t="str">
            <v>SLT0002447</v>
          </cell>
          <cell r="B9486">
            <v>220</v>
          </cell>
          <cell r="C9486" t="str">
            <v>前座副靠背护面总成</v>
          </cell>
        </row>
        <row r="9487">
          <cell r="A9487" t="str">
            <v>SLT0002450</v>
          </cell>
          <cell r="B9487">
            <v>220</v>
          </cell>
          <cell r="C9487" t="str">
            <v>升级1800小背布套</v>
          </cell>
        </row>
        <row r="9488">
          <cell r="A9488" t="str">
            <v>SLT0002451</v>
          </cell>
          <cell r="B9488">
            <v>220</v>
          </cell>
          <cell r="C9488" t="str">
            <v>升级1800副司机座布套</v>
          </cell>
        </row>
        <row r="9489">
          <cell r="A9489" t="str">
            <v>SLT0002476</v>
          </cell>
          <cell r="B9489">
            <v>220</v>
          </cell>
          <cell r="C9489" t="str">
            <v>钢丝2.5*1080</v>
          </cell>
        </row>
        <row r="9490">
          <cell r="A9490" t="str">
            <v>SLT0002477</v>
          </cell>
          <cell r="B9490">
            <v>220</v>
          </cell>
          <cell r="C9490" t="str">
            <v>副驾驶员座垫泡沫总成</v>
          </cell>
        </row>
        <row r="9491">
          <cell r="A9491" t="str">
            <v>SLT0002478</v>
          </cell>
          <cell r="B9491">
            <v>220</v>
          </cell>
          <cell r="C9491" t="str">
            <v>副驾驶员小背泡沫总成</v>
          </cell>
        </row>
        <row r="9492">
          <cell r="A9492" t="str">
            <v>SLT0002479</v>
          </cell>
          <cell r="B9492">
            <v>220</v>
          </cell>
          <cell r="C9492" t="str">
            <v>1730小背布套</v>
          </cell>
        </row>
        <row r="9493">
          <cell r="A9493" t="str">
            <v>SLT0002480</v>
          </cell>
          <cell r="B9493">
            <v>220</v>
          </cell>
          <cell r="C9493" t="str">
            <v>1730副司机座布套</v>
          </cell>
        </row>
        <row r="9494">
          <cell r="A9494" t="str">
            <v>SLT0002481</v>
          </cell>
          <cell r="B9494">
            <v>220</v>
          </cell>
          <cell r="C9494" t="str">
            <v>小背骨架总成</v>
          </cell>
        </row>
        <row r="9495">
          <cell r="A9495" t="str">
            <v>SLT0002492</v>
          </cell>
          <cell r="B9495">
            <v>220</v>
          </cell>
          <cell r="C9495" t="str">
            <v>驾驶员靠背泡沫无纺布</v>
          </cell>
        </row>
        <row r="9496">
          <cell r="A9496" t="str">
            <v>SLT0002495</v>
          </cell>
          <cell r="B9496">
            <v>220</v>
          </cell>
          <cell r="C9496" t="str">
            <v>驾驶员座垫泡沫无纺布</v>
          </cell>
        </row>
        <row r="9497">
          <cell r="A9497" t="str">
            <v>SLT0002496</v>
          </cell>
          <cell r="B9497">
            <v>220</v>
          </cell>
          <cell r="C9497" t="str">
            <v>副驾驶员座垫内嵌钢丝1</v>
          </cell>
        </row>
        <row r="9498">
          <cell r="A9498" t="str">
            <v>SLT0002501</v>
          </cell>
          <cell r="B9498">
            <v>220</v>
          </cell>
          <cell r="C9498" t="str">
            <v>副驾驶员座椅座垫骨架总成</v>
          </cell>
        </row>
        <row r="9499">
          <cell r="A9499" t="str">
            <v>SLT0002502</v>
          </cell>
          <cell r="B9499">
            <v>220</v>
          </cell>
          <cell r="C9499" t="str">
            <v>副驾驶员靠背泡沫无纺布</v>
          </cell>
        </row>
        <row r="9500">
          <cell r="A9500" t="str">
            <v>SLT0002507</v>
          </cell>
          <cell r="B9500">
            <v>220</v>
          </cell>
          <cell r="C9500" t="str">
            <v>驾驶员靠背泡沫无纺布</v>
          </cell>
        </row>
        <row r="9501">
          <cell r="A9501" t="str">
            <v>SLT0002509</v>
          </cell>
          <cell r="B9501">
            <v>220</v>
          </cell>
          <cell r="C9501" t="str">
            <v>驾驶员座垫泡沫无纺布</v>
          </cell>
        </row>
        <row r="9502">
          <cell r="A9502" t="str">
            <v>SLT0002512</v>
          </cell>
          <cell r="B9502">
            <v>220</v>
          </cell>
          <cell r="C9502" t="str">
            <v>前座副靠背无纺布</v>
          </cell>
        </row>
        <row r="9503">
          <cell r="A9503" t="str">
            <v>SLT0002519</v>
          </cell>
          <cell r="B9503">
            <v>220</v>
          </cell>
          <cell r="C9503" t="str">
            <v>副驾驶员座椅座垫骨架总成</v>
          </cell>
        </row>
        <row r="9504">
          <cell r="A9504" t="str">
            <v>SLT0002520</v>
          </cell>
          <cell r="B9504">
            <v>220</v>
          </cell>
          <cell r="C9504" t="str">
            <v>锁止机构总成</v>
          </cell>
        </row>
        <row r="9505">
          <cell r="A9505" t="str">
            <v>SLT0002521</v>
          </cell>
          <cell r="B9505">
            <v>220</v>
          </cell>
          <cell r="C9505" t="str">
            <v>驾驶员座椅总成</v>
          </cell>
        </row>
        <row r="9506">
          <cell r="A9506" t="str">
            <v>SLT0002522</v>
          </cell>
          <cell r="B9506">
            <v>220</v>
          </cell>
          <cell r="C9506" t="str">
            <v>副驾驶员座椅总成</v>
          </cell>
        </row>
        <row r="9507">
          <cell r="A9507" t="str">
            <v>SLT0002523</v>
          </cell>
          <cell r="B9507">
            <v>220</v>
          </cell>
          <cell r="C9507" t="str">
            <v>副驾驶员座椅总成</v>
          </cell>
        </row>
        <row r="9508">
          <cell r="A9508" t="str">
            <v>SLT0002524</v>
          </cell>
          <cell r="B9508">
            <v>220</v>
          </cell>
          <cell r="C9508" t="str">
            <v>副驾驶员座椅总成</v>
          </cell>
        </row>
        <row r="9509">
          <cell r="A9509" t="str">
            <v>SLT0002525</v>
          </cell>
          <cell r="B9509">
            <v>220</v>
          </cell>
          <cell r="C9509" t="str">
            <v>下卧铺总成</v>
          </cell>
        </row>
        <row r="9510">
          <cell r="A9510" t="str">
            <v>SLT0002526</v>
          </cell>
          <cell r="B9510">
            <v>220</v>
          </cell>
          <cell r="C9510" t="str">
            <v>下卧铺总成</v>
          </cell>
        </row>
        <row r="9511">
          <cell r="A9511" t="str">
            <v>SLT0002527</v>
          </cell>
          <cell r="B9511">
            <v>220</v>
          </cell>
          <cell r="C9511" t="str">
            <v>二排三排双人靠背泡沫总成</v>
          </cell>
        </row>
        <row r="9512">
          <cell r="A9512" t="str">
            <v>SLT0002528</v>
          </cell>
          <cell r="B9512">
            <v>220</v>
          </cell>
          <cell r="C9512" t="str">
            <v>驾驶员座总成</v>
          </cell>
        </row>
        <row r="9513">
          <cell r="A9513" t="str">
            <v>SLT0002529</v>
          </cell>
          <cell r="B9513">
            <v>220</v>
          </cell>
          <cell r="C9513" t="str">
            <v>主靠背总成-前座</v>
          </cell>
        </row>
        <row r="9514">
          <cell r="A9514" t="str">
            <v>SLT0002530</v>
          </cell>
          <cell r="B9514">
            <v>220</v>
          </cell>
          <cell r="C9514" t="str">
            <v>副靠背总成-前座</v>
          </cell>
        </row>
        <row r="9515">
          <cell r="A9515" t="str">
            <v>SLT0002531</v>
          </cell>
          <cell r="B9515">
            <v>220</v>
          </cell>
          <cell r="C9515" t="str">
            <v>坐垫总成-前座</v>
          </cell>
        </row>
        <row r="9516">
          <cell r="A9516" t="str">
            <v>SLT0002532</v>
          </cell>
          <cell r="B9516">
            <v>230</v>
          </cell>
          <cell r="C9516" t="str">
            <v>主驾座垫前横梁总成</v>
          </cell>
        </row>
        <row r="9517">
          <cell r="A9517" t="str">
            <v>SLT0002533</v>
          </cell>
          <cell r="B9517">
            <v>230</v>
          </cell>
          <cell r="C9517" t="str">
            <v>主驾座垫前横管</v>
          </cell>
        </row>
        <row r="9518">
          <cell r="A9518" t="str">
            <v>SLT0002535</v>
          </cell>
          <cell r="B9518">
            <v>230</v>
          </cell>
          <cell r="C9518" t="str">
            <v>驾驶员座垫固定支架</v>
          </cell>
        </row>
        <row r="9519">
          <cell r="A9519" t="str">
            <v>SLT0002537</v>
          </cell>
          <cell r="B9519">
            <v>230</v>
          </cell>
          <cell r="C9519" t="str">
            <v>驾驶员调角器上连接板</v>
          </cell>
        </row>
        <row r="9520">
          <cell r="A9520" t="str">
            <v>SLT0002538</v>
          </cell>
          <cell r="B9520">
            <v>230</v>
          </cell>
          <cell r="C9520" t="str">
            <v>前排靠背复位卷簧限位支架</v>
          </cell>
        </row>
        <row r="9521">
          <cell r="A9521" t="str">
            <v>SLT0002542</v>
          </cell>
          <cell r="B9521">
            <v>230</v>
          </cell>
          <cell r="C9521" t="str">
            <v>前排靠背复位卷簧安装支架</v>
          </cell>
        </row>
        <row r="9522">
          <cell r="A9522" t="str">
            <v>SLT0002543</v>
          </cell>
          <cell r="B9522">
            <v>230</v>
          </cell>
          <cell r="C9522" t="str">
            <v>调角器下连接板上加强板</v>
          </cell>
        </row>
        <row r="9523">
          <cell r="A9523" t="str">
            <v>SLT0002544</v>
          </cell>
          <cell r="B9523">
            <v>230</v>
          </cell>
          <cell r="C9523" t="str">
            <v>调角器下连接板下加强板</v>
          </cell>
        </row>
        <row r="9524">
          <cell r="A9524" t="str">
            <v>SLT0002545</v>
          </cell>
          <cell r="B9524">
            <v>230</v>
          </cell>
          <cell r="C9524" t="str">
            <v>左侧手动调角器总成含芯轴</v>
          </cell>
        </row>
        <row r="9525">
          <cell r="A9525" t="str">
            <v>SLT0002546</v>
          </cell>
          <cell r="B9525">
            <v>230</v>
          </cell>
          <cell r="C9525" t="str">
            <v>靠背调角器涡簧</v>
          </cell>
        </row>
        <row r="9526">
          <cell r="A9526" t="str">
            <v>SLT0002547</v>
          </cell>
          <cell r="B9526">
            <v>230</v>
          </cell>
          <cell r="C9526" t="str">
            <v>主驾靠背弯管总成</v>
          </cell>
        </row>
        <row r="9527">
          <cell r="A9527" t="str">
            <v>SLT0002550</v>
          </cell>
          <cell r="B9527">
            <v>230</v>
          </cell>
          <cell r="C9527" t="str">
            <v>驾驶员座垫右侧安装板总成</v>
          </cell>
        </row>
        <row r="9528">
          <cell r="A9528" t="str">
            <v>SLT0002551</v>
          </cell>
          <cell r="B9528">
            <v>230</v>
          </cell>
          <cell r="C9528" t="str">
            <v>驾驶员座垫右侧安装板</v>
          </cell>
        </row>
        <row r="9529">
          <cell r="A9529" t="str">
            <v>SLT0002552</v>
          </cell>
          <cell r="B9529">
            <v>230</v>
          </cell>
          <cell r="C9529" t="str">
            <v>主驾靠背下弯管</v>
          </cell>
        </row>
        <row r="9530">
          <cell r="A9530" t="str">
            <v>SLT0002553</v>
          </cell>
          <cell r="B9530">
            <v>230</v>
          </cell>
          <cell r="C9530" t="str">
            <v>驾驶员靠背支撑钢丝总成</v>
          </cell>
        </row>
        <row r="9531">
          <cell r="A9531" t="str">
            <v>SLT0002555</v>
          </cell>
          <cell r="B9531">
            <v>230</v>
          </cell>
          <cell r="C9531" t="str">
            <v>驾驶员左侧侧翼支撑钢丝</v>
          </cell>
        </row>
        <row r="9532">
          <cell r="A9532" t="str">
            <v>SLT0002556</v>
          </cell>
          <cell r="B9532">
            <v>230</v>
          </cell>
          <cell r="C9532" t="str">
            <v>驾驶员右侧侧翼支撑钢丝</v>
          </cell>
        </row>
        <row r="9533">
          <cell r="A9533" t="str">
            <v>SLT0002559</v>
          </cell>
          <cell r="B9533">
            <v>230</v>
          </cell>
          <cell r="C9533" t="str">
            <v>主驾座垫后横梁</v>
          </cell>
        </row>
        <row r="9534">
          <cell r="A9534" t="str">
            <v>SLT0002560</v>
          </cell>
          <cell r="B9534">
            <v>230</v>
          </cell>
          <cell r="C9534" t="str">
            <v>调角器限位支架</v>
          </cell>
        </row>
        <row r="9535">
          <cell r="A9535" t="str">
            <v>SLT0002561</v>
          </cell>
          <cell r="B9535">
            <v>230</v>
          </cell>
          <cell r="C9535" t="str">
            <v>驾驶员靠背弯管总成</v>
          </cell>
        </row>
        <row r="9536">
          <cell r="A9536" t="str">
            <v>SLT0002562</v>
          </cell>
          <cell r="B9536">
            <v>230</v>
          </cell>
          <cell r="C9536" t="str">
            <v>驾驶员头枕支撑杆</v>
          </cell>
        </row>
        <row r="9537">
          <cell r="A9537" t="str">
            <v>SLT0002563</v>
          </cell>
          <cell r="B9537">
            <v>230</v>
          </cell>
          <cell r="C9537" t="str">
            <v>驾驶员头枕加强钢丝</v>
          </cell>
        </row>
        <row r="9538">
          <cell r="A9538" t="str">
            <v>SLT0002564</v>
          </cell>
          <cell r="B9538">
            <v>230</v>
          </cell>
          <cell r="C9538" t="str">
            <v>驾驶员靠背支撑钢丝总成</v>
          </cell>
        </row>
        <row r="9539">
          <cell r="A9539" t="str">
            <v>SLT0002566</v>
          </cell>
          <cell r="B9539">
            <v>220</v>
          </cell>
          <cell r="C9539" t="str">
            <v>驾驶员靠背泡沫无纺布</v>
          </cell>
        </row>
        <row r="9540">
          <cell r="A9540" t="str">
            <v>SLT0002567</v>
          </cell>
          <cell r="B9540">
            <v>220</v>
          </cell>
          <cell r="C9540" t="str">
            <v>K1一排三座</v>
          </cell>
        </row>
        <row r="9541">
          <cell r="A9541" t="str">
            <v>SLT0002568</v>
          </cell>
          <cell r="B9541">
            <v>220</v>
          </cell>
          <cell r="C9541" t="str">
            <v>K1一排三人背</v>
          </cell>
        </row>
        <row r="9542">
          <cell r="A9542" t="str">
            <v>SLT0002569</v>
          </cell>
          <cell r="B9542">
            <v>220</v>
          </cell>
          <cell r="C9542" t="str">
            <v>驾驶员靠背护面总成</v>
          </cell>
        </row>
        <row r="9543">
          <cell r="A9543" t="str">
            <v>SLT0002571</v>
          </cell>
          <cell r="B9543">
            <v>220</v>
          </cell>
          <cell r="C9543" t="str">
            <v>k1正司机背布套新面料</v>
          </cell>
        </row>
        <row r="9544">
          <cell r="A9544" t="str">
            <v>SLT0002572</v>
          </cell>
          <cell r="B9544">
            <v>220</v>
          </cell>
          <cell r="C9544" t="str">
            <v>k1司机座布套（新面料）</v>
          </cell>
        </row>
        <row r="9545">
          <cell r="A9545" t="str">
            <v>SLT0002573</v>
          </cell>
          <cell r="B9545">
            <v>220</v>
          </cell>
          <cell r="C9545" t="str">
            <v>k1头枕布套（新面料）</v>
          </cell>
        </row>
        <row r="9546">
          <cell r="A9546" t="str">
            <v>SLT0002575</v>
          </cell>
          <cell r="B9546">
            <v>220</v>
          </cell>
          <cell r="C9546" t="str">
            <v>k1右舵二三上小背布套</v>
          </cell>
        </row>
        <row r="9547">
          <cell r="A9547" t="str">
            <v>SLT0002576</v>
          </cell>
          <cell r="B9547">
            <v>220</v>
          </cell>
          <cell r="C9547" t="str">
            <v>k1右舵二三中间背布套</v>
          </cell>
        </row>
        <row r="9548">
          <cell r="A9548" t="str">
            <v>SLT0002577</v>
          </cell>
          <cell r="B9548">
            <v>220</v>
          </cell>
          <cell r="C9548" t="str">
            <v>k1右舵双人座布套新面料</v>
          </cell>
        </row>
        <row r="9549">
          <cell r="A9549" t="str">
            <v>SLT0002578</v>
          </cell>
          <cell r="B9549">
            <v>220</v>
          </cell>
          <cell r="C9549" t="str">
            <v>k1右舵二排单人座布套</v>
          </cell>
        </row>
        <row r="9550">
          <cell r="A9550" t="str">
            <v>SLT0002579</v>
          </cell>
          <cell r="B9550">
            <v>220</v>
          </cell>
          <cell r="C9550" t="str">
            <v>k1右舵三排单人座布套</v>
          </cell>
        </row>
        <row r="9551">
          <cell r="A9551" t="str">
            <v>SLT0002580</v>
          </cell>
          <cell r="B9551">
            <v>220</v>
          </cell>
          <cell r="C9551" t="str">
            <v>k1右舵二三排单人背布套</v>
          </cell>
        </row>
        <row r="9552">
          <cell r="A9552" t="str">
            <v>SLT0002581</v>
          </cell>
          <cell r="B9552">
            <v>220</v>
          </cell>
          <cell r="C9552" t="str">
            <v>k1左侧翻背布套新面料</v>
          </cell>
        </row>
        <row r="9553">
          <cell r="A9553" t="str">
            <v>SLT0002582</v>
          </cell>
          <cell r="B9553">
            <v>220</v>
          </cell>
          <cell r="C9553" t="str">
            <v>k1左侧翻座布套新面料</v>
          </cell>
        </row>
        <row r="9554">
          <cell r="A9554" t="str">
            <v>SLT0002583</v>
          </cell>
          <cell r="B9554">
            <v>220</v>
          </cell>
          <cell r="C9554" t="str">
            <v>k1右侧翻背布套新面料</v>
          </cell>
        </row>
        <row r="9555">
          <cell r="A9555" t="str">
            <v>SLT0002584</v>
          </cell>
          <cell r="B9555">
            <v>220</v>
          </cell>
          <cell r="C9555" t="str">
            <v>k1右侧翻座布套新面料</v>
          </cell>
        </row>
        <row r="9556">
          <cell r="A9556" t="str">
            <v>SLT0002585</v>
          </cell>
          <cell r="B9556">
            <v>220</v>
          </cell>
          <cell r="C9556" t="str">
            <v>k1窄车中间背布套新面料</v>
          </cell>
        </row>
        <row r="9557">
          <cell r="A9557" t="str">
            <v>SLT0002586</v>
          </cell>
          <cell r="B9557">
            <v>220</v>
          </cell>
          <cell r="C9557" t="str">
            <v>k1窄车中间座布套新</v>
          </cell>
        </row>
        <row r="9558">
          <cell r="A9558" t="str">
            <v>SLT0002587</v>
          </cell>
          <cell r="B9558">
            <v>220</v>
          </cell>
          <cell r="C9558" t="str">
            <v>k1窄车中间头枕布套新</v>
          </cell>
        </row>
        <row r="9559">
          <cell r="A9559" t="str">
            <v>SLT0002588</v>
          </cell>
          <cell r="B9559">
            <v>220</v>
          </cell>
          <cell r="C9559" t="str">
            <v>k1宽车左舵双人座布套</v>
          </cell>
        </row>
        <row r="9560">
          <cell r="A9560" t="str">
            <v>SLT0002589</v>
          </cell>
          <cell r="B9560">
            <v>220</v>
          </cell>
          <cell r="C9560" t="str">
            <v>k1左舵二三上小背布套</v>
          </cell>
        </row>
        <row r="9561">
          <cell r="A9561" t="str">
            <v>SLT0002590</v>
          </cell>
          <cell r="B9561">
            <v>220</v>
          </cell>
          <cell r="C9561" t="str">
            <v>k1左舵二三中间背布套</v>
          </cell>
        </row>
        <row r="9562">
          <cell r="A9562" t="str">
            <v>SLT0002591</v>
          </cell>
          <cell r="B9562">
            <v>220</v>
          </cell>
          <cell r="C9562" t="str">
            <v>k1宽车左一排三人座布套</v>
          </cell>
        </row>
        <row r="9563">
          <cell r="A9563" t="str">
            <v>SLT0002592</v>
          </cell>
          <cell r="B9563">
            <v>220</v>
          </cell>
          <cell r="C9563" t="str">
            <v>k1左舵二排单人座布套</v>
          </cell>
        </row>
        <row r="9564">
          <cell r="A9564" t="str">
            <v>SLT0002593</v>
          </cell>
          <cell r="B9564">
            <v>220</v>
          </cell>
          <cell r="C9564" t="str">
            <v>k1左舵三排单人座布套</v>
          </cell>
        </row>
        <row r="9565">
          <cell r="A9565" t="str">
            <v>SLT0002594</v>
          </cell>
          <cell r="B9565">
            <v>220</v>
          </cell>
          <cell r="C9565" t="str">
            <v>k1左舵二三排单人背布套</v>
          </cell>
        </row>
        <row r="9566">
          <cell r="A9566" t="str">
            <v>SLT0002595</v>
          </cell>
          <cell r="B9566">
            <v>220</v>
          </cell>
          <cell r="C9566" t="str">
            <v>k1左舵四人联体右座布套</v>
          </cell>
        </row>
        <row r="9567">
          <cell r="A9567" t="str">
            <v>SLT0002596</v>
          </cell>
          <cell r="B9567">
            <v>220</v>
          </cell>
          <cell r="C9567" t="str">
            <v>k1左舵四人联体右背布套</v>
          </cell>
        </row>
        <row r="9568">
          <cell r="A9568" t="str">
            <v>SLT0002597</v>
          </cell>
          <cell r="B9568">
            <v>220</v>
          </cell>
          <cell r="C9568" t="str">
            <v>k1左舵四人联体左座布套</v>
          </cell>
        </row>
        <row r="9569">
          <cell r="A9569" t="str">
            <v>SLT0002598</v>
          </cell>
          <cell r="B9569">
            <v>220</v>
          </cell>
          <cell r="C9569" t="str">
            <v>k1左舵四人联体左背布套</v>
          </cell>
        </row>
        <row r="9570">
          <cell r="A9570" t="str">
            <v>SLT0002599</v>
          </cell>
          <cell r="B9570">
            <v>220</v>
          </cell>
          <cell r="C9570" t="str">
            <v>k1窄车460司机座布套</v>
          </cell>
        </row>
        <row r="9571">
          <cell r="A9571" t="str">
            <v>SLT0002600</v>
          </cell>
          <cell r="B9571">
            <v>220</v>
          </cell>
          <cell r="C9571" t="str">
            <v>k1窄车460司机背布套</v>
          </cell>
        </row>
        <row r="9572">
          <cell r="A9572" t="str">
            <v>SLT0002601</v>
          </cell>
          <cell r="B9572">
            <v>220</v>
          </cell>
          <cell r="C9572" t="str">
            <v>k1窄车460副背布套</v>
          </cell>
        </row>
        <row r="9573">
          <cell r="A9573" t="str">
            <v>SLT0002602</v>
          </cell>
          <cell r="B9573">
            <v>220</v>
          </cell>
          <cell r="C9573" t="str">
            <v>k1窄车双人座布套</v>
          </cell>
        </row>
        <row r="9574">
          <cell r="A9574" t="str">
            <v>SLT0002603</v>
          </cell>
          <cell r="B9574">
            <v>220</v>
          </cell>
          <cell r="C9574" t="str">
            <v>k1窄车双人背布套新面料</v>
          </cell>
        </row>
        <row r="9575">
          <cell r="A9575" t="str">
            <v>SLT0002604</v>
          </cell>
          <cell r="B9575">
            <v>220</v>
          </cell>
          <cell r="C9575" t="str">
            <v>k1窄车三排单人座布套</v>
          </cell>
        </row>
        <row r="9576">
          <cell r="A9576" t="str">
            <v>SLT0002605</v>
          </cell>
          <cell r="B9576">
            <v>220</v>
          </cell>
          <cell r="C9576" t="str">
            <v>k1窄车三排单人背布套</v>
          </cell>
        </row>
        <row r="9577">
          <cell r="A9577" t="str">
            <v>SLT0002606</v>
          </cell>
          <cell r="B9577">
            <v>220</v>
          </cell>
          <cell r="C9577" t="str">
            <v>k1窄车左侧翻背布套</v>
          </cell>
        </row>
        <row r="9578">
          <cell r="A9578" t="str">
            <v>SLT0002607</v>
          </cell>
          <cell r="B9578">
            <v>220</v>
          </cell>
          <cell r="C9578" t="str">
            <v>k1窄车一排三人座布套</v>
          </cell>
        </row>
        <row r="9579">
          <cell r="A9579" t="str">
            <v>SLT0002608</v>
          </cell>
          <cell r="B9579">
            <v>220</v>
          </cell>
          <cell r="C9579" t="str">
            <v>k1窄车一排三人背布套</v>
          </cell>
        </row>
        <row r="9580">
          <cell r="A9580" t="str">
            <v>SLT0002609</v>
          </cell>
          <cell r="B9580">
            <v>220</v>
          </cell>
          <cell r="C9580" t="str">
            <v>k1跨背布套（新面料）</v>
          </cell>
        </row>
        <row r="9581">
          <cell r="A9581" t="str">
            <v>SLT0002610</v>
          </cell>
          <cell r="B9581">
            <v>220</v>
          </cell>
          <cell r="C9581" t="str">
            <v>k1跨坐布套（新面料）</v>
          </cell>
        </row>
        <row r="9582">
          <cell r="A9582" t="str">
            <v>SLT0002611</v>
          </cell>
          <cell r="B9582">
            <v>220</v>
          </cell>
          <cell r="C9582" t="str">
            <v>k1四排单人背</v>
          </cell>
        </row>
        <row r="9583">
          <cell r="A9583" t="str">
            <v>SLT0002612</v>
          </cell>
          <cell r="B9583">
            <v>220</v>
          </cell>
          <cell r="C9583" t="str">
            <v>k1一排四人背（新面料）</v>
          </cell>
        </row>
        <row r="9584">
          <cell r="A9584" t="str">
            <v>SLT0002613</v>
          </cell>
          <cell r="B9584">
            <v>220</v>
          </cell>
          <cell r="C9584" t="str">
            <v>k1一排四人座（新面料）</v>
          </cell>
        </row>
        <row r="9585">
          <cell r="A9585" t="str">
            <v>SLT0002614</v>
          </cell>
          <cell r="B9585">
            <v>220</v>
          </cell>
          <cell r="C9585" t="str">
            <v>k1四排双人上小背</v>
          </cell>
        </row>
        <row r="9586">
          <cell r="A9586" t="str">
            <v>SLT0002615</v>
          </cell>
          <cell r="B9586">
            <v>220</v>
          </cell>
          <cell r="C9586" t="str">
            <v>K1四排双人中间背布套</v>
          </cell>
        </row>
        <row r="9587">
          <cell r="A9587" t="str">
            <v>SLT0002616</v>
          </cell>
          <cell r="B9587">
            <v>220</v>
          </cell>
          <cell r="C9587" t="str">
            <v>k11.5左侧翻背布套</v>
          </cell>
        </row>
        <row r="9588">
          <cell r="A9588" t="str">
            <v>SLT0002617</v>
          </cell>
          <cell r="B9588">
            <v>220</v>
          </cell>
          <cell r="C9588" t="str">
            <v>k11.5左侧翻座布套</v>
          </cell>
        </row>
        <row r="9589">
          <cell r="A9589" t="str">
            <v>SLT0002618</v>
          </cell>
          <cell r="B9589">
            <v>220</v>
          </cell>
          <cell r="C9589" t="str">
            <v>k11.5右侧翻背布套</v>
          </cell>
        </row>
        <row r="9590">
          <cell r="A9590" t="str">
            <v>SLT0002619</v>
          </cell>
          <cell r="B9590">
            <v>220</v>
          </cell>
          <cell r="C9590" t="str">
            <v>k11.5右侧翻座布套</v>
          </cell>
        </row>
        <row r="9591">
          <cell r="A9591" t="str">
            <v>SLT0002620</v>
          </cell>
          <cell r="B9591">
            <v>220</v>
          </cell>
          <cell r="C9591" t="str">
            <v>k1窄车三排三人座布套</v>
          </cell>
        </row>
        <row r="9592">
          <cell r="A9592" t="str">
            <v>SLT0002621</v>
          </cell>
          <cell r="B9592">
            <v>220</v>
          </cell>
          <cell r="C9592" t="str">
            <v>k1窄车三排三人背布套</v>
          </cell>
        </row>
        <row r="9593">
          <cell r="A9593" t="str">
            <v>SLT0002622</v>
          </cell>
          <cell r="B9593">
            <v>220</v>
          </cell>
          <cell r="C9593" t="str">
            <v>K1窄车右舵双人座垫护面</v>
          </cell>
        </row>
        <row r="9594">
          <cell r="A9594" t="str">
            <v>SLT0002623</v>
          </cell>
          <cell r="B9594">
            <v>220</v>
          </cell>
          <cell r="C9594" t="str">
            <v>K1窄车右舵第一排三人座</v>
          </cell>
        </row>
        <row r="9595">
          <cell r="A9595" t="str">
            <v>SLT0002624</v>
          </cell>
          <cell r="B9595">
            <v>220</v>
          </cell>
          <cell r="C9595" t="str">
            <v>K1窄车四排双人侧翻右背</v>
          </cell>
        </row>
        <row r="9596">
          <cell r="A9596" t="str">
            <v>SLT0002625</v>
          </cell>
          <cell r="B9596">
            <v>220</v>
          </cell>
          <cell r="C9596" t="str">
            <v>K1窄车右舵一排三人背</v>
          </cell>
        </row>
        <row r="9597">
          <cell r="A9597" t="str">
            <v>SLT0002626</v>
          </cell>
          <cell r="B9597">
            <v>220</v>
          </cell>
          <cell r="C9597" t="str">
            <v>K1窄车右舵双人背</v>
          </cell>
        </row>
        <row r="9598">
          <cell r="A9598" t="str">
            <v>SLT0002627</v>
          </cell>
          <cell r="B9598">
            <v>220</v>
          </cell>
          <cell r="C9598" t="str">
            <v>K1窄车右舵单人背</v>
          </cell>
        </row>
        <row r="9599">
          <cell r="A9599" t="str">
            <v>SLT0002628</v>
          </cell>
          <cell r="B9599">
            <v>220</v>
          </cell>
          <cell r="C9599" t="str">
            <v>K1窄车右舵单人二排座</v>
          </cell>
        </row>
        <row r="9600">
          <cell r="A9600" t="str">
            <v>SLT0002630</v>
          </cell>
          <cell r="B9600">
            <v>220</v>
          </cell>
          <cell r="C9600" t="str">
            <v>G7窄车前翻双人背窄车</v>
          </cell>
        </row>
        <row r="9601">
          <cell r="A9601" t="str">
            <v>SLT0002631</v>
          </cell>
          <cell r="B9601">
            <v>220</v>
          </cell>
          <cell r="C9601" t="str">
            <v>G7窄车前翻三排双人座</v>
          </cell>
        </row>
        <row r="9602">
          <cell r="A9602" t="str">
            <v>SLT0002632</v>
          </cell>
          <cell r="B9602">
            <v>220</v>
          </cell>
          <cell r="C9602" t="str">
            <v>G7窄车前翻二排双人座</v>
          </cell>
        </row>
        <row r="9603">
          <cell r="A9603" t="str">
            <v>SLT0002633</v>
          </cell>
          <cell r="B9603">
            <v>220</v>
          </cell>
          <cell r="C9603" t="str">
            <v>K1经济型司机背布套</v>
          </cell>
        </row>
        <row r="9604">
          <cell r="A9604" t="str">
            <v>SLT0002634</v>
          </cell>
          <cell r="B9604">
            <v>220</v>
          </cell>
          <cell r="C9604" t="str">
            <v>K1经济型司机座布套</v>
          </cell>
        </row>
        <row r="9605">
          <cell r="A9605" t="str">
            <v>SLT0002635</v>
          </cell>
          <cell r="B9605">
            <v>220</v>
          </cell>
          <cell r="C9605" t="str">
            <v>K1经济型头枕布套</v>
          </cell>
        </row>
        <row r="9606">
          <cell r="A9606" t="str">
            <v>SLT0002637</v>
          </cell>
          <cell r="B9606">
            <v>220</v>
          </cell>
          <cell r="C9606" t="str">
            <v>G9宽车前翻二排双人座</v>
          </cell>
        </row>
        <row r="9607">
          <cell r="A9607" t="str">
            <v>SLT0002638</v>
          </cell>
          <cell r="B9607">
            <v>220</v>
          </cell>
          <cell r="C9607" t="str">
            <v>G9宽车前翻三排双人座</v>
          </cell>
        </row>
        <row r="9608">
          <cell r="A9608" t="str">
            <v>SLT0002639</v>
          </cell>
          <cell r="B9608">
            <v>220</v>
          </cell>
          <cell r="C9608" t="str">
            <v>G7窄车前翻一排三人背</v>
          </cell>
        </row>
        <row r="9609">
          <cell r="A9609" t="str">
            <v>SLT0002640</v>
          </cell>
          <cell r="B9609">
            <v>220</v>
          </cell>
          <cell r="C9609" t="str">
            <v>G7窄车前翻一排三人座</v>
          </cell>
        </row>
        <row r="9610">
          <cell r="A9610" t="str">
            <v>SLT0002641</v>
          </cell>
          <cell r="B9610">
            <v>220</v>
          </cell>
          <cell r="C9610" t="str">
            <v>G7窄车前翻三排三人座</v>
          </cell>
        </row>
        <row r="9611">
          <cell r="A9611" t="str">
            <v>SLT0002643</v>
          </cell>
          <cell r="B9611">
            <v>220</v>
          </cell>
          <cell r="C9611" t="str">
            <v>G9宽车前翻一排三人座</v>
          </cell>
        </row>
        <row r="9612">
          <cell r="A9612" t="str">
            <v>SLT0002644</v>
          </cell>
          <cell r="B9612">
            <v>220</v>
          </cell>
          <cell r="C9612" t="str">
            <v>G9宽车前三排三人座</v>
          </cell>
        </row>
        <row r="9613">
          <cell r="A9613" t="str">
            <v>SLT0002645</v>
          </cell>
          <cell r="B9613">
            <v>220</v>
          </cell>
          <cell r="C9613" t="str">
            <v>K1标准宽车司机座布套</v>
          </cell>
        </row>
        <row r="9614">
          <cell r="A9614" t="str">
            <v>SLT0002646</v>
          </cell>
          <cell r="B9614">
            <v>220</v>
          </cell>
          <cell r="C9614" t="str">
            <v>K1标准宽车司机背布套</v>
          </cell>
        </row>
        <row r="9615">
          <cell r="A9615" t="str">
            <v>SLT0002647</v>
          </cell>
          <cell r="B9615">
            <v>220</v>
          </cell>
          <cell r="C9615" t="str">
            <v>K1标准头枕布套</v>
          </cell>
        </row>
        <row r="9616">
          <cell r="A9616" t="str">
            <v>SLT0002648</v>
          </cell>
          <cell r="B9616">
            <v>220</v>
          </cell>
          <cell r="C9616" t="str">
            <v>K1标准窄车司机背布套</v>
          </cell>
        </row>
        <row r="9617">
          <cell r="A9617" t="str">
            <v>SLT0002649</v>
          </cell>
          <cell r="B9617">
            <v>220</v>
          </cell>
          <cell r="C9617" t="str">
            <v>K1标准窄车副司机背布套</v>
          </cell>
        </row>
        <row r="9618">
          <cell r="A9618" t="str">
            <v>SLT0002650</v>
          </cell>
          <cell r="B9618">
            <v>220</v>
          </cell>
          <cell r="C9618" t="str">
            <v>K1标准窄车司机座布套</v>
          </cell>
        </row>
        <row r="9619">
          <cell r="A9619" t="str">
            <v>SLT0002651</v>
          </cell>
          <cell r="B9619">
            <v>220</v>
          </cell>
          <cell r="C9619" t="str">
            <v>K1标准（上小背）布套</v>
          </cell>
        </row>
        <row r="9620">
          <cell r="A9620" t="str">
            <v>SLT0002652</v>
          </cell>
          <cell r="B9620">
            <v>220</v>
          </cell>
          <cell r="C9620" t="str">
            <v>K1标准（中间背）布套</v>
          </cell>
        </row>
        <row r="9621">
          <cell r="A9621" t="str">
            <v>SLT0002653</v>
          </cell>
          <cell r="B9621">
            <v>220</v>
          </cell>
          <cell r="C9621" t="str">
            <v>K1标准双人座布套</v>
          </cell>
        </row>
        <row r="9622">
          <cell r="A9622" t="str">
            <v>SLT0002654</v>
          </cell>
          <cell r="B9622">
            <v>220</v>
          </cell>
          <cell r="C9622" t="str">
            <v>K1宽车标准侧翻左座布套</v>
          </cell>
        </row>
        <row r="9623">
          <cell r="A9623" t="str">
            <v>SLT0002655</v>
          </cell>
          <cell r="B9623">
            <v>220</v>
          </cell>
          <cell r="C9623" t="str">
            <v>K1宽车标准侧翻左背布套</v>
          </cell>
        </row>
        <row r="9624">
          <cell r="A9624" t="str">
            <v>SLT0002656</v>
          </cell>
          <cell r="B9624">
            <v>220</v>
          </cell>
          <cell r="C9624" t="str">
            <v>k1窄车中间背布套</v>
          </cell>
        </row>
        <row r="9625">
          <cell r="A9625" t="str">
            <v>SLT0002657</v>
          </cell>
          <cell r="B9625">
            <v>220</v>
          </cell>
          <cell r="C9625" t="str">
            <v>k1窄车中间座布套</v>
          </cell>
        </row>
        <row r="9626">
          <cell r="A9626" t="str">
            <v>SLT0002658</v>
          </cell>
          <cell r="B9626">
            <v>220</v>
          </cell>
          <cell r="C9626" t="str">
            <v>k1窄车中间头枕布套</v>
          </cell>
        </row>
        <row r="9627">
          <cell r="A9627" t="str">
            <v>SLT0002665</v>
          </cell>
          <cell r="B9627">
            <v>220</v>
          </cell>
          <cell r="C9627" t="str">
            <v>M4奥铃1880小背布套</v>
          </cell>
        </row>
        <row r="9628">
          <cell r="A9628" t="str">
            <v>SLT0002667</v>
          </cell>
          <cell r="B9628">
            <v>230</v>
          </cell>
          <cell r="C9628" t="str">
            <v>驾驶员靠背支撑钢丝F</v>
          </cell>
        </row>
        <row r="9629">
          <cell r="A9629" t="str">
            <v>SLT0002668</v>
          </cell>
          <cell r="B9629">
            <v>220</v>
          </cell>
          <cell r="C9629" t="str">
            <v>K1窄车右舵双人座垫</v>
          </cell>
        </row>
        <row r="9630">
          <cell r="A9630" t="str">
            <v>SLT0002669</v>
          </cell>
          <cell r="B9630">
            <v>220</v>
          </cell>
          <cell r="C9630" t="str">
            <v>K1窄车右舵单人二排座垫</v>
          </cell>
        </row>
        <row r="9631">
          <cell r="A9631" t="str">
            <v>SLT0002670</v>
          </cell>
          <cell r="B9631">
            <v>220</v>
          </cell>
          <cell r="C9631" t="str">
            <v>k1右舵双人左背布套</v>
          </cell>
        </row>
        <row r="9632">
          <cell r="A9632" t="str">
            <v>SLT0002671</v>
          </cell>
          <cell r="B9632">
            <v>220</v>
          </cell>
          <cell r="C9632" t="str">
            <v>k1右舵双人右背布套</v>
          </cell>
        </row>
        <row r="9633">
          <cell r="A9633" t="str">
            <v>SLT0002672</v>
          </cell>
          <cell r="B9633">
            <v>220</v>
          </cell>
          <cell r="C9633" t="str">
            <v>k1右舵双人右背布套</v>
          </cell>
        </row>
        <row r="9634">
          <cell r="A9634" t="str">
            <v>SLT0002673</v>
          </cell>
          <cell r="B9634">
            <v>220</v>
          </cell>
          <cell r="C9634" t="str">
            <v>k1右舵双人左背布套</v>
          </cell>
        </row>
        <row r="9635">
          <cell r="A9635" t="str">
            <v>SLT0002690</v>
          </cell>
          <cell r="B9635">
            <v>220</v>
          </cell>
          <cell r="C9635" t="str">
            <v>虎威2060小背骨架</v>
          </cell>
        </row>
        <row r="9636">
          <cell r="A9636" t="str">
            <v>SLT0002692</v>
          </cell>
          <cell r="B9636">
            <v>220</v>
          </cell>
          <cell r="C9636" t="str">
            <v>驾驶员头枕杆</v>
          </cell>
        </row>
        <row r="9637">
          <cell r="A9637" t="str">
            <v>SLT0002693</v>
          </cell>
          <cell r="B9637">
            <v>220</v>
          </cell>
          <cell r="C9637" t="str">
            <v>驾驶员头枕泡沫</v>
          </cell>
        </row>
        <row r="9638">
          <cell r="A9638" t="str">
            <v>SLT0002696</v>
          </cell>
          <cell r="B9638">
            <v>220</v>
          </cell>
          <cell r="C9638" t="str">
            <v>副驾驶员座椅座垫骨架总成</v>
          </cell>
        </row>
        <row r="9639">
          <cell r="A9639" t="str">
            <v>SLT0002699</v>
          </cell>
          <cell r="B9639">
            <v>220</v>
          </cell>
          <cell r="C9639" t="str">
            <v>出口1995卧铺发泡</v>
          </cell>
        </row>
        <row r="9640">
          <cell r="A9640" t="str">
            <v>SLT0002700</v>
          </cell>
          <cell r="B9640">
            <v>220</v>
          </cell>
          <cell r="C9640" t="str">
            <v>K1侧翻纸箱</v>
          </cell>
        </row>
        <row r="9641">
          <cell r="A9641" t="str">
            <v>SLT0002701</v>
          </cell>
          <cell r="B9641">
            <v>220</v>
          </cell>
          <cell r="C9641" t="str">
            <v>K1-6486十人铰链（大）</v>
          </cell>
        </row>
        <row r="9642">
          <cell r="A9642" t="str">
            <v>SLT0002703</v>
          </cell>
          <cell r="B9642">
            <v>220</v>
          </cell>
          <cell r="C9642" t="str">
            <v>M4亮白PET标签纸</v>
          </cell>
        </row>
        <row r="9643">
          <cell r="A9643" t="str">
            <v>SLT0002705</v>
          </cell>
          <cell r="B9643">
            <v>230</v>
          </cell>
          <cell r="C9643" t="str">
            <v>欧马可窄车大背400mm</v>
          </cell>
        </row>
        <row r="9644">
          <cell r="A9644" t="str">
            <v>SLT0002706</v>
          </cell>
          <cell r="B9644">
            <v>230</v>
          </cell>
          <cell r="C9644" t="str">
            <v>头枕支撑钢丝112mm</v>
          </cell>
        </row>
        <row r="9645">
          <cell r="A9645" t="str">
            <v>SLT0002707</v>
          </cell>
          <cell r="B9645">
            <v>230</v>
          </cell>
          <cell r="C9645" t="str">
            <v>靠背支撑钢丝440mm</v>
          </cell>
        </row>
        <row r="9646">
          <cell r="A9646" t="str">
            <v>SLT0002708</v>
          </cell>
          <cell r="B9646">
            <v>230</v>
          </cell>
          <cell r="C9646" t="str">
            <v>头枕支撑钢丝155mm</v>
          </cell>
        </row>
        <row r="9647">
          <cell r="A9647" t="str">
            <v>SLT0002709</v>
          </cell>
          <cell r="B9647">
            <v>230</v>
          </cell>
          <cell r="C9647" t="str">
            <v>靠背支撑钢丝398mm</v>
          </cell>
        </row>
        <row r="9648">
          <cell r="A9648" t="str">
            <v>SLT0002710</v>
          </cell>
          <cell r="B9648">
            <v>230</v>
          </cell>
          <cell r="C9648" t="str">
            <v>司机头枕107mm</v>
          </cell>
        </row>
        <row r="9649">
          <cell r="A9649" t="str">
            <v>SLT0002711</v>
          </cell>
          <cell r="B9649">
            <v>230</v>
          </cell>
          <cell r="C9649" t="str">
            <v>靠背下连接板总成电泳</v>
          </cell>
        </row>
        <row r="9650">
          <cell r="A9650" t="str">
            <v>SLT0002712</v>
          </cell>
          <cell r="B9650">
            <v>230</v>
          </cell>
          <cell r="C9650" t="str">
            <v>副背右侧装车钣金总成电泳</v>
          </cell>
        </row>
        <row r="9651">
          <cell r="A9651" t="str">
            <v>SLT0002713</v>
          </cell>
          <cell r="B9651">
            <v>230</v>
          </cell>
          <cell r="C9651" t="str">
            <v>中间靠背左侧装车钣金电泳</v>
          </cell>
        </row>
        <row r="9652">
          <cell r="A9652" t="str">
            <v>SLT0002714</v>
          </cell>
          <cell r="B9652">
            <v>230</v>
          </cell>
          <cell r="C9652" t="str">
            <v>司机座垫装饰板</v>
          </cell>
        </row>
        <row r="9653">
          <cell r="A9653" t="str">
            <v>SLT0002715</v>
          </cell>
          <cell r="B9653">
            <v>230</v>
          </cell>
          <cell r="C9653" t="str">
            <v>中连接板单轴</v>
          </cell>
        </row>
        <row r="9654">
          <cell r="A9654" t="str">
            <v>SLT0002716</v>
          </cell>
          <cell r="B9654">
            <v>230</v>
          </cell>
          <cell r="C9654" t="str">
            <v>副司机小背骨架总成</v>
          </cell>
        </row>
        <row r="9655">
          <cell r="A9655" t="str">
            <v>SLT0002717</v>
          </cell>
          <cell r="B9655">
            <v>230</v>
          </cell>
          <cell r="C9655" t="str">
            <v>副司机大背骨架总成</v>
          </cell>
        </row>
        <row r="9656">
          <cell r="A9656" t="str">
            <v>SLT0002718</v>
          </cell>
          <cell r="B9656">
            <v>230</v>
          </cell>
          <cell r="C9656" t="str">
            <v>靠背蛇簧</v>
          </cell>
        </row>
        <row r="9657">
          <cell r="A9657" t="str">
            <v>SLT0002719</v>
          </cell>
          <cell r="B9657">
            <v>230</v>
          </cell>
          <cell r="C9657" t="str">
            <v>副司机小背骨架总成</v>
          </cell>
        </row>
        <row r="9658">
          <cell r="A9658" t="str">
            <v>SLT0002720</v>
          </cell>
          <cell r="B9658">
            <v>220</v>
          </cell>
          <cell r="C9658" t="str">
            <v>k1左舵四人联体右背布套</v>
          </cell>
        </row>
        <row r="9659">
          <cell r="A9659" t="str">
            <v>SLT0002721</v>
          </cell>
          <cell r="B9659">
            <v>220</v>
          </cell>
          <cell r="C9659" t="str">
            <v>k1左舵四人联体左背布套</v>
          </cell>
        </row>
        <row r="9660">
          <cell r="A9660" t="str">
            <v>SLT0002722</v>
          </cell>
          <cell r="B9660">
            <v>220</v>
          </cell>
          <cell r="C9660" t="str">
            <v>k1左舵四人联体右座布套</v>
          </cell>
        </row>
        <row r="9661">
          <cell r="A9661" t="str">
            <v>SLT0002723</v>
          </cell>
          <cell r="B9661">
            <v>220</v>
          </cell>
          <cell r="C9661" t="str">
            <v>k1左舵四人联体左座布套</v>
          </cell>
        </row>
        <row r="9662">
          <cell r="A9662" t="str">
            <v>SLT0002726</v>
          </cell>
          <cell r="B9662">
            <v>220</v>
          </cell>
          <cell r="C9662" t="str">
            <v>6486三排折叠腿U型</v>
          </cell>
        </row>
        <row r="9663">
          <cell r="A9663" t="str">
            <v>SLT0002732</v>
          </cell>
          <cell r="B9663">
            <v>220</v>
          </cell>
          <cell r="C9663" t="str">
            <v>K1标准头枕总成</v>
          </cell>
        </row>
        <row r="9664">
          <cell r="A9664" t="str">
            <v>SLT0002734</v>
          </cell>
          <cell r="B9664">
            <v>220</v>
          </cell>
          <cell r="C9664" t="str">
            <v>驾驶员靠背总成</v>
          </cell>
        </row>
        <row r="9665">
          <cell r="A9665" t="str">
            <v>SLT0002737</v>
          </cell>
          <cell r="B9665">
            <v>220</v>
          </cell>
          <cell r="C9665" t="str">
            <v>左欧马可正出口手柄灰色</v>
          </cell>
        </row>
        <row r="9666">
          <cell r="A9666" t="str">
            <v>SLT0002738</v>
          </cell>
          <cell r="B9666">
            <v>220</v>
          </cell>
          <cell r="C9666" t="str">
            <v>左欧马可正出口手柄灰色座</v>
          </cell>
        </row>
        <row r="9667">
          <cell r="A9667" t="str">
            <v>SLT0002739</v>
          </cell>
          <cell r="B9667">
            <v>220</v>
          </cell>
          <cell r="C9667" t="str">
            <v>右座正司机背</v>
          </cell>
        </row>
        <row r="9668">
          <cell r="A9668" t="str">
            <v>SLT0002740</v>
          </cell>
          <cell r="B9668">
            <v>220</v>
          </cell>
          <cell r="C9668" t="str">
            <v>右座正司机座</v>
          </cell>
        </row>
        <row r="9669">
          <cell r="A9669" t="str">
            <v>SLT0002741</v>
          </cell>
          <cell r="B9669">
            <v>220</v>
          </cell>
          <cell r="C9669" t="str">
            <v>右欧马可正司机手柄黑靠背</v>
          </cell>
        </row>
        <row r="9670">
          <cell r="A9670" t="str">
            <v>SLT0002742</v>
          </cell>
          <cell r="B9670">
            <v>220</v>
          </cell>
          <cell r="C9670" t="str">
            <v>右欧马可正司机手柄黑坐垫</v>
          </cell>
        </row>
        <row r="9671">
          <cell r="A9671" t="str">
            <v>SLT0002743</v>
          </cell>
          <cell r="B9671">
            <v>220</v>
          </cell>
          <cell r="C9671" t="str">
            <v>80右座副司机大背</v>
          </cell>
        </row>
        <row r="9672">
          <cell r="A9672" t="str">
            <v>SLT0002744</v>
          </cell>
          <cell r="B9672">
            <v>220</v>
          </cell>
          <cell r="C9672" t="str">
            <v>80右座副司机小背</v>
          </cell>
        </row>
        <row r="9673">
          <cell r="A9673" t="str">
            <v>SLT0002745</v>
          </cell>
          <cell r="B9673">
            <v>220</v>
          </cell>
          <cell r="C9673" t="str">
            <v>80右座副司机座</v>
          </cell>
        </row>
        <row r="9674">
          <cell r="A9674" t="str">
            <v>SLT0002746</v>
          </cell>
          <cell r="B9674">
            <v>220</v>
          </cell>
          <cell r="C9674" t="str">
            <v>右副座和背连体1695靠背</v>
          </cell>
        </row>
        <row r="9675">
          <cell r="A9675" t="str">
            <v>SLT0002747</v>
          </cell>
          <cell r="B9675">
            <v>220</v>
          </cell>
          <cell r="C9675" t="str">
            <v>右副座和背连体1695坐垫</v>
          </cell>
        </row>
        <row r="9676">
          <cell r="A9676" t="str">
            <v>SLT0002748</v>
          </cell>
          <cell r="B9676">
            <v>220</v>
          </cell>
          <cell r="C9676" t="str">
            <v>1800加宽奥铃副司机大背黑</v>
          </cell>
        </row>
        <row r="9677">
          <cell r="A9677" t="str">
            <v>SLT0002749</v>
          </cell>
          <cell r="B9677">
            <v>220</v>
          </cell>
          <cell r="C9677" t="str">
            <v>1800加宽奥铃副司机小背黑</v>
          </cell>
        </row>
        <row r="9678">
          <cell r="A9678" t="str">
            <v>SLT0002750</v>
          </cell>
          <cell r="B9678">
            <v>220</v>
          </cell>
          <cell r="C9678" t="str">
            <v>1800加宽奥铃副司机座垫黑</v>
          </cell>
        </row>
        <row r="9679">
          <cell r="A9679" t="str">
            <v>SLT0002751</v>
          </cell>
          <cell r="B9679">
            <v>220</v>
          </cell>
          <cell r="C9679" t="str">
            <v>副驶员海外欧马可棕色背</v>
          </cell>
        </row>
        <row r="9680">
          <cell r="A9680" t="str">
            <v>SLT0002752</v>
          </cell>
          <cell r="B9680">
            <v>220</v>
          </cell>
          <cell r="C9680" t="str">
            <v>副驶员海外欧马可棕色小背</v>
          </cell>
        </row>
        <row r="9681">
          <cell r="A9681" t="str">
            <v>SLT0002753</v>
          </cell>
          <cell r="B9681">
            <v>220</v>
          </cell>
          <cell r="C9681" t="str">
            <v>副驶员海外欧马可棕色座</v>
          </cell>
        </row>
        <row r="9682">
          <cell r="A9682" t="str">
            <v>SLT0002754</v>
          </cell>
          <cell r="B9682">
            <v>220</v>
          </cell>
          <cell r="C9682" t="str">
            <v>整体地板副出口1800灰小背</v>
          </cell>
        </row>
        <row r="9683">
          <cell r="A9683" t="str">
            <v>SLT0002755</v>
          </cell>
          <cell r="B9683">
            <v>220</v>
          </cell>
          <cell r="C9683" t="str">
            <v>整体地板副出口1800灰座</v>
          </cell>
        </row>
        <row r="9684">
          <cell r="A9684" t="str">
            <v>SLT0002756</v>
          </cell>
          <cell r="B9684">
            <v>220</v>
          </cell>
          <cell r="C9684" t="str">
            <v>整体地板副出口1800灰大背</v>
          </cell>
        </row>
        <row r="9685">
          <cell r="A9685" t="str">
            <v>SLT0002757</v>
          </cell>
          <cell r="B9685">
            <v>220</v>
          </cell>
          <cell r="C9685" t="str">
            <v>驾驶员正靠背 104</v>
          </cell>
        </row>
        <row r="9686">
          <cell r="A9686" t="str">
            <v>SLT0002758</v>
          </cell>
          <cell r="B9686">
            <v>220</v>
          </cell>
          <cell r="C9686" t="str">
            <v>驾驶员正座 104</v>
          </cell>
        </row>
        <row r="9687">
          <cell r="A9687" t="str">
            <v>SLT0002759</v>
          </cell>
          <cell r="B9687">
            <v>220</v>
          </cell>
          <cell r="C9687" t="str">
            <v>副驾驶员副靠背 112</v>
          </cell>
        </row>
        <row r="9688">
          <cell r="A9688" t="str">
            <v>SLT0002760</v>
          </cell>
          <cell r="B9688">
            <v>220</v>
          </cell>
          <cell r="C9688" t="str">
            <v>副驾驶员小靠背 112</v>
          </cell>
        </row>
        <row r="9689">
          <cell r="A9689" t="str">
            <v>SLT0002761</v>
          </cell>
          <cell r="B9689">
            <v>220</v>
          </cell>
          <cell r="C9689" t="str">
            <v>副驾驶员副大座 112</v>
          </cell>
        </row>
        <row r="9690">
          <cell r="A9690" t="str">
            <v>SLT0002762</v>
          </cell>
          <cell r="B9690">
            <v>220</v>
          </cell>
          <cell r="C9690" t="str">
            <v>副驾驶员副靠背 114</v>
          </cell>
        </row>
        <row r="9691">
          <cell r="A9691" t="str">
            <v>SLT0002763</v>
          </cell>
          <cell r="B9691">
            <v>220</v>
          </cell>
          <cell r="C9691" t="str">
            <v>副驾驶员小靠背 114</v>
          </cell>
        </row>
        <row r="9692">
          <cell r="A9692" t="str">
            <v>SLT0002764</v>
          </cell>
          <cell r="B9692">
            <v>220</v>
          </cell>
          <cell r="C9692" t="str">
            <v>副驾驶员副大座 114</v>
          </cell>
        </row>
        <row r="9693">
          <cell r="A9693" t="str">
            <v>SLT0002765</v>
          </cell>
          <cell r="B9693">
            <v>220</v>
          </cell>
          <cell r="C9693" t="str">
            <v>副驾驶员副靠背 116</v>
          </cell>
        </row>
        <row r="9694">
          <cell r="A9694" t="str">
            <v>SLT0002766</v>
          </cell>
          <cell r="B9694">
            <v>220</v>
          </cell>
          <cell r="C9694" t="str">
            <v>副驾驶员小靠背 116</v>
          </cell>
        </row>
        <row r="9695">
          <cell r="A9695" t="str">
            <v>SLT0002767</v>
          </cell>
          <cell r="B9695">
            <v>220</v>
          </cell>
          <cell r="C9695" t="str">
            <v>副驾驶员副大座 116</v>
          </cell>
        </row>
        <row r="9696">
          <cell r="A9696" t="str">
            <v>SLT0002768</v>
          </cell>
          <cell r="B9696">
            <v>220</v>
          </cell>
          <cell r="C9696" t="str">
            <v>驾驶员正靠背 精细化</v>
          </cell>
        </row>
        <row r="9697">
          <cell r="A9697" t="str">
            <v>SLT0002769</v>
          </cell>
          <cell r="B9697">
            <v>220</v>
          </cell>
          <cell r="C9697" t="str">
            <v>驾驶员正座 精细化</v>
          </cell>
        </row>
        <row r="9698">
          <cell r="A9698" t="str">
            <v>SLT0002770</v>
          </cell>
          <cell r="B9698">
            <v>220</v>
          </cell>
          <cell r="C9698" t="str">
            <v>副驾驶员副靠背 精细化</v>
          </cell>
        </row>
        <row r="9699">
          <cell r="A9699" t="str">
            <v>SLT0002771</v>
          </cell>
          <cell r="B9699">
            <v>220</v>
          </cell>
          <cell r="C9699" t="str">
            <v>副驾驶员小靠背 精细化</v>
          </cell>
        </row>
        <row r="9700">
          <cell r="A9700" t="str">
            <v>SLT0002772</v>
          </cell>
          <cell r="B9700">
            <v>220</v>
          </cell>
          <cell r="C9700" t="str">
            <v>副驾驶员副大座 精细化</v>
          </cell>
        </row>
        <row r="9701">
          <cell r="A9701" t="str">
            <v>SLT0002773</v>
          </cell>
          <cell r="B9701">
            <v>220</v>
          </cell>
          <cell r="C9701" t="str">
            <v>副驾靠背总成</v>
          </cell>
        </row>
        <row r="9702">
          <cell r="A9702" t="str">
            <v>SLT0002774</v>
          </cell>
          <cell r="B9702">
            <v>220</v>
          </cell>
          <cell r="C9702" t="str">
            <v>中间座靠背总成</v>
          </cell>
        </row>
        <row r="9703">
          <cell r="A9703" t="str">
            <v>SLT0002775</v>
          </cell>
          <cell r="B9703">
            <v>220</v>
          </cell>
          <cell r="C9703" t="str">
            <v>副驾座垫总成</v>
          </cell>
        </row>
        <row r="9704">
          <cell r="A9704" t="str">
            <v>SLT0002776</v>
          </cell>
          <cell r="B9704">
            <v>220</v>
          </cell>
          <cell r="C9704" t="str">
            <v>宽车标准副司机座椅</v>
          </cell>
        </row>
        <row r="9705">
          <cell r="A9705" t="str">
            <v>SLT0002777</v>
          </cell>
          <cell r="B9705">
            <v>220</v>
          </cell>
          <cell r="C9705" t="str">
            <v>窄车标准副司机座椅</v>
          </cell>
        </row>
        <row r="9706">
          <cell r="A9706" t="str">
            <v>SLT0002778</v>
          </cell>
          <cell r="B9706">
            <v>230</v>
          </cell>
          <cell r="C9706" t="str">
            <v>右侧安装板总成焊接总成</v>
          </cell>
        </row>
        <row r="9707">
          <cell r="A9707" t="str">
            <v>SLT0002779</v>
          </cell>
          <cell r="B9707">
            <v>230</v>
          </cell>
          <cell r="C9707" t="str">
            <v>右侧安装板总成焊接总成</v>
          </cell>
        </row>
        <row r="9708">
          <cell r="A9708" t="str">
            <v>SLT0002780</v>
          </cell>
          <cell r="B9708">
            <v>230</v>
          </cell>
          <cell r="C9708" t="str">
            <v>右侧安装板总成焊接总成</v>
          </cell>
        </row>
        <row r="9709">
          <cell r="A9709" t="str">
            <v>SLT0002781</v>
          </cell>
          <cell r="B9709">
            <v>220</v>
          </cell>
          <cell r="C9709" t="str">
            <v>后排座椅总成</v>
          </cell>
        </row>
        <row r="9710">
          <cell r="A9710" t="str">
            <v>SLT0002782</v>
          </cell>
          <cell r="B9710">
            <v>220</v>
          </cell>
          <cell r="C9710" t="str">
            <v>副驾驶员大靠背总成</v>
          </cell>
        </row>
        <row r="9711">
          <cell r="A9711" t="str">
            <v>SLT0002783</v>
          </cell>
          <cell r="B9711">
            <v>220</v>
          </cell>
          <cell r="C9711" t="str">
            <v>副驾驶员小靠背总成</v>
          </cell>
        </row>
        <row r="9712">
          <cell r="A9712" t="str">
            <v>SLT0002784</v>
          </cell>
          <cell r="B9712">
            <v>220</v>
          </cell>
          <cell r="C9712" t="str">
            <v>副驾驶员座垫总成</v>
          </cell>
        </row>
        <row r="9713">
          <cell r="A9713" t="str">
            <v>SLT0002785</v>
          </cell>
          <cell r="B9713">
            <v>220</v>
          </cell>
          <cell r="C9713" t="str">
            <v>副驾驶员大靠背总成</v>
          </cell>
        </row>
        <row r="9714">
          <cell r="A9714" t="str">
            <v>SLT0002786</v>
          </cell>
          <cell r="B9714">
            <v>220</v>
          </cell>
          <cell r="C9714" t="str">
            <v>副驾驶员小靠背总成</v>
          </cell>
        </row>
        <row r="9715">
          <cell r="A9715" t="str">
            <v>SLT0002787</v>
          </cell>
          <cell r="B9715">
            <v>220</v>
          </cell>
          <cell r="C9715" t="str">
            <v>副驾驶员座垫总成</v>
          </cell>
        </row>
        <row r="9716">
          <cell r="A9716" t="str">
            <v>SLT0002788</v>
          </cell>
          <cell r="B9716">
            <v>220</v>
          </cell>
          <cell r="C9716" t="str">
            <v>出口正司机富康色靠背</v>
          </cell>
        </row>
        <row r="9717">
          <cell r="A9717" t="str">
            <v>SLT0002789</v>
          </cell>
          <cell r="B9717">
            <v>220</v>
          </cell>
          <cell r="C9717" t="str">
            <v>出口正司机富康色座垫</v>
          </cell>
        </row>
        <row r="9718">
          <cell r="A9718" t="str">
            <v>SLT0002790</v>
          </cell>
          <cell r="B9718">
            <v>230</v>
          </cell>
          <cell r="C9718" t="str">
            <v>驾驶员靠背弯管总成</v>
          </cell>
        </row>
        <row r="9719">
          <cell r="A9719" t="str">
            <v>SLT0002791</v>
          </cell>
          <cell r="B9719">
            <v>220</v>
          </cell>
          <cell r="C9719" t="str">
            <v>6486小拉杆右舵</v>
          </cell>
        </row>
        <row r="9720">
          <cell r="A9720" t="str">
            <v>SLT0002792</v>
          </cell>
          <cell r="B9720">
            <v>220</v>
          </cell>
          <cell r="C9720" t="str">
            <v>驾驶员座垫总成</v>
          </cell>
        </row>
        <row r="9721">
          <cell r="A9721" t="str">
            <v>SLT0002793</v>
          </cell>
          <cell r="B9721">
            <v>220</v>
          </cell>
          <cell r="C9721" t="str">
            <v>头枕主插管灰色</v>
          </cell>
        </row>
        <row r="9722">
          <cell r="A9722" t="str">
            <v>SLT0002794</v>
          </cell>
          <cell r="B9722">
            <v>220</v>
          </cell>
          <cell r="C9722" t="str">
            <v>头枕副插管灰色</v>
          </cell>
        </row>
        <row r="9723">
          <cell r="A9723" t="str">
            <v>SLT0002795</v>
          </cell>
          <cell r="B9723">
            <v>230</v>
          </cell>
          <cell r="C9723" t="str">
            <v>正副司机座左圆盘主动</v>
          </cell>
        </row>
        <row r="9724">
          <cell r="A9724" t="str">
            <v>SLT0002796</v>
          </cell>
          <cell r="B9724">
            <v>230</v>
          </cell>
          <cell r="C9724" t="str">
            <v>正副司机座右圆盘主动</v>
          </cell>
        </row>
        <row r="9725">
          <cell r="A9725" t="str">
            <v>SLT0002797</v>
          </cell>
          <cell r="B9725">
            <v>230</v>
          </cell>
          <cell r="C9725" t="str">
            <v>正副司机座左圆盘被动</v>
          </cell>
        </row>
        <row r="9726">
          <cell r="A9726" t="str">
            <v>SLT0002798</v>
          </cell>
          <cell r="B9726">
            <v>230</v>
          </cell>
          <cell r="C9726" t="str">
            <v>正副司机座右圆盘被动</v>
          </cell>
        </row>
        <row r="9727">
          <cell r="A9727" t="str">
            <v>SLT0002800</v>
          </cell>
          <cell r="B9727">
            <v>230</v>
          </cell>
          <cell r="C9727" t="str">
            <v>后排单双人座左圆盘主动</v>
          </cell>
        </row>
        <row r="9728">
          <cell r="A9728" t="str">
            <v>SLT0002801</v>
          </cell>
          <cell r="B9728">
            <v>230</v>
          </cell>
          <cell r="C9728" t="str">
            <v>后排单双人座右圆盘主动</v>
          </cell>
        </row>
        <row r="9729">
          <cell r="A9729" t="str">
            <v>SLT0002802</v>
          </cell>
          <cell r="B9729">
            <v>230</v>
          </cell>
          <cell r="C9729" t="str">
            <v>空心核心件</v>
          </cell>
        </row>
        <row r="9730">
          <cell r="A9730" t="str">
            <v>SLT0002803</v>
          </cell>
          <cell r="B9730">
            <v>230</v>
          </cell>
          <cell r="C9730" t="str">
            <v>翻折左座圆盘（主动）</v>
          </cell>
        </row>
        <row r="9731">
          <cell r="A9731" t="str">
            <v>SLT0002804</v>
          </cell>
          <cell r="B9731">
            <v>230</v>
          </cell>
          <cell r="C9731" t="str">
            <v>翻折右座圆盘（主动）</v>
          </cell>
        </row>
        <row r="9732">
          <cell r="A9732" t="str">
            <v>SLT0002805</v>
          </cell>
          <cell r="B9732">
            <v>230</v>
          </cell>
          <cell r="C9732" t="str">
            <v>翻折左座圆盘（被动）</v>
          </cell>
        </row>
        <row r="9733">
          <cell r="A9733" t="str">
            <v>SLT0002806</v>
          </cell>
          <cell r="B9733">
            <v>230</v>
          </cell>
          <cell r="C9733" t="str">
            <v>翻折右座圆盘（被动）</v>
          </cell>
        </row>
        <row r="9734">
          <cell r="A9734" t="str">
            <v>SLT0002807</v>
          </cell>
          <cell r="B9734">
            <v>230</v>
          </cell>
          <cell r="C9734" t="str">
            <v>操纵柄</v>
          </cell>
        </row>
        <row r="9735">
          <cell r="A9735" t="str">
            <v>SLT0002808</v>
          </cell>
          <cell r="B9735">
            <v>230</v>
          </cell>
          <cell r="C9735" t="str">
            <v>中心轴</v>
          </cell>
        </row>
        <row r="9736">
          <cell r="A9736" t="str">
            <v>SLT0002809</v>
          </cell>
          <cell r="B9736">
            <v>230</v>
          </cell>
          <cell r="C9736" t="str">
            <v>上板（左）</v>
          </cell>
        </row>
        <row r="9737">
          <cell r="A9737" t="str">
            <v>SLT0002810</v>
          </cell>
          <cell r="B9737">
            <v>230</v>
          </cell>
          <cell r="C9737" t="str">
            <v>上板（右）</v>
          </cell>
        </row>
        <row r="9738">
          <cell r="A9738" t="str">
            <v>SLT0002811</v>
          </cell>
          <cell r="B9738">
            <v>230</v>
          </cell>
          <cell r="C9738" t="str">
            <v>左下板</v>
          </cell>
        </row>
        <row r="9739">
          <cell r="A9739" t="str">
            <v>SLT0002812</v>
          </cell>
          <cell r="B9739">
            <v>230</v>
          </cell>
          <cell r="C9739" t="str">
            <v>右下板</v>
          </cell>
        </row>
        <row r="9740">
          <cell r="A9740" t="str">
            <v>SLT0002813</v>
          </cell>
          <cell r="B9740">
            <v>230</v>
          </cell>
          <cell r="C9740" t="str">
            <v>左手柄</v>
          </cell>
        </row>
        <row r="9741">
          <cell r="A9741" t="str">
            <v>SLT0002814</v>
          </cell>
          <cell r="B9741">
            <v>230</v>
          </cell>
          <cell r="C9741" t="str">
            <v>右手柄</v>
          </cell>
        </row>
        <row r="9742">
          <cell r="A9742" t="str">
            <v>SLT0002815</v>
          </cell>
          <cell r="B9742">
            <v>230</v>
          </cell>
          <cell r="C9742" t="str">
            <v>内盘簧支架</v>
          </cell>
        </row>
        <row r="9743">
          <cell r="A9743" t="str">
            <v>SLT0002816</v>
          </cell>
          <cell r="B9743">
            <v>230</v>
          </cell>
          <cell r="C9743" t="str">
            <v>罩壳支架</v>
          </cell>
        </row>
        <row r="9744">
          <cell r="A9744" t="str">
            <v>SLT0002817</v>
          </cell>
          <cell r="B9744">
            <v>230</v>
          </cell>
          <cell r="C9744" t="str">
            <v>外盘簧支架</v>
          </cell>
        </row>
        <row r="9745">
          <cell r="A9745" t="str">
            <v>SLT0002818</v>
          </cell>
          <cell r="B9745">
            <v>230</v>
          </cell>
          <cell r="C9745" t="str">
            <v>下板</v>
          </cell>
        </row>
        <row r="9746">
          <cell r="A9746" t="str">
            <v>SLT0002819</v>
          </cell>
          <cell r="B9746">
            <v>230</v>
          </cell>
          <cell r="C9746" t="str">
            <v>上板</v>
          </cell>
        </row>
        <row r="9747">
          <cell r="A9747" t="str">
            <v>SLT0002820</v>
          </cell>
          <cell r="B9747">
            <v>230</v>
          </cell>
          <cell r="C9747" t="str">
            <v>手柄（左）</v>
          </cell>
        </row>
        <row r="9748">
          <cell r="A9748" t="str">
            <v>SLT0002821</v>
          </cell>
          <cell r="B9748">
            <v>230</v>
          </cell>
          <cell r="C9748" t="str">
            <v>手柄（右）</v>
          </cell>
        </row>
        <row r="9749">
          <cell r="A9749" t="str">
            <v>SLT0002822</v>
          </cell>
          <cell r="B9749">
            <v>230</v>
          </cell>
          <cell r="C9749" t="str">
            <v>外盘簧支架（短）</v>
          </cell>
        </row>
        <row r="9750">
          <cell r="A9750" t="str">
            <v>SLT0002823</v>
          </cell>
          <cell r="B9750">
            <v>230</v>
          </cell>
          <cell r="C9750" t="str">
            <v>罩壳支架</v>
          </cell>
        </row>
        <row r="9751">
          <cell r="A9751" t="str">
            <v>SLT0002824</v>
          </cell>
          <cell r="B9751">
            <v>230</v>
          </cell>
          <cell r="C9751" t="str">
            <v>下板（左）</v>
          </cell>
        </row>
        <row r="9752">
          <cell r="A9752" t="str">
            <v>SLT0002825</v>
          </cell>
          <cell r="B9752">
            <v>230</v>
          </cell>
          <cell r="C9752" t="str">
            <v>下板（右）</v>
          </cell>
        </row>
        <row r="9753">
          <cell r="A9753" t="str">
            <v>SLT0002826</v>
          </cell>
          <cell r="B9753">
            <v>230</v>
          </cell>
          <cell r="C9753" t="str">
            <v>下板（左）</v>
          </cell>
        </row>
        <row r="9754">
          <cell r="A9754" t="str">
            <v>SLT0002827</v>
          </cell>
          <cell r="B9754">
            <v>230</v>
          </cell>
          <cell r="C9754" t="str">
            <v>下板（右）</v>
          </cell>
        </row>
        <row r="9755">
          <cell r="A9755" t="str">
            <v>SLT0002828</v>
          </cell>
          <cell r="B9755">
            <v>230</v>
          </cell>
          <cell r="C9755" t="str">
            <v>上板</v>
          </cell>
        </row>
        <row r="9756">
          <cell r="A9756" t="str">
            <v>SLT0002829</v>
          </cell>
          <cell r="B9756">
            <v>230</v>
          </cell>
          <cell r="C9756" t="str">
            <v>罩壳支架</v>
          </cell>
        </row>
        <row r="9757">
          <cell r="A9757" t="str">
            <v>SLT0002830</v>
          </cell>
          <cell r="B9757">
            <v>230</v>
          </cell>
          <cell r="C9757" t="str">
            <v>盘簧支架（右）</v>
          </cell>
        </row>
        <row r="9758">
          <cell r="A9758" t="str">
            <v>SLT0002831</v>
          </cell>
          <cell r="B9758">
            <v>230</v>
          </cell>
          <cell r="C9758" t="str">
            <v>盘簧固定架</v>
          </cell>
        </row>
        <row r="9759">
          <cell r="A9759" t="str">
            <v>SLT0002832</v>
          </cell>
          <cell r="B9759">
            <v>230</v>
          </cell>
          <cell r="C9759" t="str">
            <v>外盘簧支架（长）</v>
          </cell>
        </row>
        <row r="9760">
          <cell r="A9760" t="str">
            <v>SLT0002833</v>
          </cell>
          <cell r="B9760">
            <v>230</v>
          </cell>
          <cell r="C9760" t="str">
            <v>上板</v>
          </cell>
        </row>
        <row r="9761">
          <cell r="A9761" t="str">
            <v>SLT0002834</v>
          </cell>
          <cell r="B9761">
            <v>230</v>
          </cell>
          <cell r="C9761" t="str">
            <v>下板(左)</v>
          </cell>
        </row>
        <row r="9762">
          <cell r="A9762" t="str">
            <v>SLT0002835</v>
          </cell>
          <cell r="B9762">
            <v>230</v>
          </cell>
          <cell r="C9762" t="str">
            <v>下板(右)</v>
          </cell>
        </row>
        <row r="9763">
          <cell r="A9763" t="str">
            <v>SLT0002836</v>
          </cell>
          <cell r="B9763">
            <v>230</v>
          </cell>
          <cell r="C9763" t="str">
            <v>罩壳支架(左)</v>
          </cell>
        </row>
        <row r="9764">
          <cell r="A9764" t="str">
            <v>SLT0002837</v>
          </cell>
          <cell r="B9764">
            <v>230</v>
          </cell>
          <cell r="C9764" t="str">
            <v>罩壳支架(右)</v>
          </cell>
        </row>
        <row r="9765">
          <cell r="A9765" t="str">
            <v>SLT0002838</v>
          </cell>
          <cell r="B9765">
            <v>230</v>
          </cell>
          <cell r="C9765" t="str">
            <v>主动上板</v>
          </cell>
        </row>
        <row r="9766">
          <cell r="A9766" t="str">
            <v>SLT0002839</v>
          </cell>
          <cell r="B9766">
            <v>230</v>
          </cell>
          <cell r="C9766" t="str">
            <v>被动上板</v>
          </cell>
        </row>
        <row r="9767">
          <cell r="A9767" t="str">
            <v>SLT0002840</v>
          </cell>
          <cell r="B9767">
            <v>230</v>
          </cell>
          <cell r="C9767" t="str">
            <v>下板（右）</v>
          </cell>
        </row>
        <row r="9768">
          <cell r="A9768" t="str">
            <v>SLT0002841</v>
          </cell>
          <cell r="B9768">
            <v>230</v>
          </cell>
          <cell r="C9768" t="str">
            <v>下板（左）</v>
          </cell>
        </row>
        <row r="9769">
          <cell r="A9769" t="str">
            <v>SLT0002842</v>
          </cell>
          <cell r="B9769">
            <v>230</v>
          </cell>
          <cell r="C9769" t="str">
            <v>限位块</v>
          </cell>
        </row>
        <row r="9770">
          <cell r="A9770" t="str">
            <v>SLT0002843</v>
          </cell>
          <cell r="B9770">
            <v>230</v>
          </cell>
          <cell r="C9770" t="str">
            <v>固定板（主动）</v>
          </cell>
        </row>
        <row r="9771">
          <cell r="A9771" t="str">
            <v>SLT0002844</v>
          </cell>
          <cell r="B9771">
            <v>230</v>
          </cell>
          <cell r="C9771" t="str">
            <v>固定板（从动）</v>
          </cell>
        </row>
        <row r="9772">
          <cell r="A9772" t="str">
            <v>SLT0002845</v>
          </cell>
          <cell r="B9772">
            <v>230</v>
          </cell>
          <cell r="C9772" t="str">
            <v>主动上板电泳</v>
          </cell>
        </row>
        <row r="9773">
          <cell r="A9773" t="str">
            <v>SLT0002846</v>
          </cell>
          <cell r="B9773">
            <v>230</v>
          </cell>
          <cell r="C9773" t="str">
            <v>被动上板电泳</v>
          </cell>
        </row>
        <row r="9774">
          <cell r="A9774" t="str">
            <v>SLT0002847</v>
          </cell>
          <cell r="B9774">
            <v>230</v>
          </cell>
          <cell r="C9774" t="str">
            <v>下板（右）电泳</v>
          </cell>
        </row>
        <row r="9775">
          <cell r="A9775" t="str">
            <v>SLT0002848</v>
          </cell>
          <cell r="B9775">
            <v>230</v>
          </cell>
          <cell r="C9775" t="str">
            <v>下板（左）电泳</v>
          </cell>
        </row>
        <row r="9776">
          <cell r="A9776" t="str">
            <v>SLT0002849</v>
          </cell>
          <cell r="B9776">
            <v>230</v>
          </cell>
          <cell r="C9776" t="str">
            <v>限位块电泳</v>
          </cell>
        </row>
        <row r="9777">
          <cell r="A9777" t="str">
            <v>SLT0002850</v>
          </cell>
          <cell r="B9777">
            <v>230</v>
          </cell>
          <cell r="C9777" t="str">
            <v>固定板（主动）电泳</v>
          </cell>
        </row>
        <row r="9778">
          <cell r="A9778" t="str">
            <v>SLT0002851</v>
          </cell>
          <cell r="B9778">
            <v>230</v>
          </cell>
          <cell r="C9778" t="str">
            <v>固定板（从动）电泳</v>
          </cell>
        </row>
        <row r="9779">
          <cell r="A9779" t="str">
            <v>SLT0002852</v>
          </cell>
          <cell r="B9779">
            <v>230</v>
          </cell>
          <cell r="C9779" t="str">
            <v>上板组件（左）电泳</v>
          </cell>
        </row>
        <row r="9780">
          <cell r="A9780" t="str">
            <v>SLT0002853</v>
          </cell>
          <cell r="B9780">
            <v>230</v>
          </cell>
          <cell r="C9780" t="str">
            <v>上板组件（左）</v>
          </cell>
        </row>
        <row r="9781">
          <cell r="A9781" t="str">
            <v>SLT0002854</v>
          </cell>
          <cell r="B9781">
            <v>230</v>
          </cell>
          <cell r="C9781" t="str">
            <v>上板组件（右）电泳</v>
          </cell>
        </row>
        <row r="9782">
          <cell r="A9782" t="str">
            <v>SLT0002855</v>
          </cell>
          <cell r="B9782">
            <v>230</v>
          </cell>
          <cell r="C9782" t="str">
            <v>上板组件（右）</v>
          </cell>
        </row>
        <row r="9783">
          <cell r="A9783" t="str">
            <v>SLT0002856</v>
          </cell>
          <cell r="B9783">
            <v>230</v>
          </cell>
          <cell r="C9783" t="str">
            <v>司机左下板组件电泳</v>
          </cell>
        </row>
        <row r="9784">
          <cell r="A9784" t="str">
            <v>SLT0002857</v>
          </cell>
          <cell r="B9784">
            <v>230</v>
          </cell>
          <cell r="C9784" t="str">
            <v>司机左下板组件</v>
          </cell>
        </row>
        <row r="9785">
          <cell r="A9785" t="str">
            <v>SLT0002858</v>
          </cell>
          <cell r="B9785">
            <v>230</v>
          </cell>
          <cell r="C9785" t="str">
            <v>司机右下板组件电泳</v>
          </cell>
        </row>
        <row r="9786">
          <cell r="A9786" t="str">
            <v>SLT0002859</v>
          </cell>
          <cell r="B9786">
            <v>230</v>
          </cell>
          <cell r="C9786" t="str">
            <v>司机右下板组件</v>
          </cell>
        </row>
        <row r="9787">
          <cell r="A9787" t="str">
            <v>SLT0002860</v>
          </cell>
          <cell r="B9787">
            <v>230</v>
          </cell>
          <cell r="C9787" t="str">
            <v>副司机右下板组件电泳</v>
          </cell>
        </row>
        <row r="9788">
          <cell r="A9788" t="str">
            <v>SLT0002861</v>
          </cell>
          <cell r="B9788">
            <v>230</v>
          </cell>
          <cell r="C9788" t="str">
            <v>副司机右下板组件</v>
          </cell>
        </row>
        <row r="9789">
          <cell r="A9789" t="str">
            <v>SLT0002862</v>
          </cell>
          <cell r="B9789">
            <v>230</v>
          </cell>
          <cell r="C9789" t="str">
            <v>副司机左下板组件电泳</v>
          </cell>
        </row>
        <row r="9790">
          <cell r="A9790" t="str">
            <v>SLT0002863</v>
          </cell>
          <cell r="B9790">
            <v>230</v>
          </cell>
          <cell r="C9790" t="str">
            <v>副司机左下板组件</v>
          </cell>
        </row>
        <row r="9791">
          <cell r="A9791" t="str">
            <v>SLT0002864</v>
          </cell>
          <cell r="B9791">
            <v>230</v>
          </cell>
          <cell r="C9791" t="str">
            <v>左手柄电泳</v>
          </cell>
        </row>
        <row r="9792">
          <cell r="A9792" t="str">
            <v>SLT0002865</v>
          </cell>
          <cell r="B9792">
            <v>230</v>
          </cell>
          <cell r="C9792" t="str">
            <v>右手柄电泳</v>
          </cell>
        </row>
        <row r="9793">
          <cell r="A9793" t="str">
            <v>SLT0002866</v>
          </cell>
          <cell r="B9793">
            <v>230</v>
          </cell>
          <cell r="C9793" t="str">
            <v>手柄（左）电泳</v>
          </cell>
        </row>
        <row r="9794">
          <cell r="A9794" t="str">
            <v>SLT0002867</v>
          </cell>
          <cell r="B9794">
            <v>230</v>
          </cell>
          <cell r="C9794" t="str">
            <v>手柄（右）电泳</v>
          </cell>
        </row>
        <row r="9795">
          <cell r="A9795" t="str">
            <v>SLT0002868</v>
          </cell>
          <cell r="B9795">
            <v>220</v>
          </cell>
          <cell r="C9795" t="str">
            <v>驾驶员头枕总成</v>
          </cell>
        </row>
        <row r="9796">
          <cell r="A9796" t="str">
            <v>SLT0002869</v>
          </cell>
          <cell r="B9796">
            <v>220</v>
          </cell>
          <cell r="C9796" t="str">
            <v>滑轨总成</v>
          </cell>
        </row>
        <row r="9797">
          <cell r="A9797" t="str">
            <v>SLT0002870</v>
          </cell>
          <cell r="B9797">
            <v>220</v>
          </cell>
          <cell r="C9797" t="str">
            <v>扶手总成(常州立天)</v>
          </cell>
        </row>
        <row r="9798">
          <cell r="A9798" t="str">
            <v>SLT0010053</v>
          </cell>
          <cell r="B9798">
            <v>210</v>
          </cell>
          <cell r="C9798" t="str">
            <v>J6F小背储物盒上盒</v>
          </cell>
        </row>
        <row r="9799">
          <cell r="A9799" t="str">
            <v>SLT0010053</v>
          </cell>
          <cell r="B9799">
            <v>220</v>
          </cell>
          <cell r="C9799" t="str">
            <v>J6F小背储物盒上盒</v>
          </cell>
        </row>
        <row r="9800">
          <cell r="A9800" t="str">
            <v>SLT0010054</v>
          </cell>
          <cell r="B9800">
            <v>210</v>
          </cell>
          <cell r="C9800" t="str">
            <v>J6F小背储物盒下盒</v>
          </cell>
        </row>
        <row r="9801">
          <cell r="A9801" t="str">
            <v>SLT0010054</v>
          </cell>
          <cell r="B9801">
            <v>220</v>
          </cell>
          <cell r="C9801" t="str">
            <v>J6F小背储物盒下盒</v>
          </cell>
        </row>
        <row r="9802">
          <cell r="A9802" t="str">
            <v>SLT0010087</v>
          </cell>
          <cell r="B9802">
            <v>220</v>
          </cell>
          <cell r="C9802" t="str">
            <v>KT-135-2-820mm*27mm副座</v>
          </cell>
        </row>
        <row r="9803">
          <cell r="A9803" t="str">
            <v>SLT0010088</v>
          </cell>
          <cell r="B9803">
            <v>220</v>
          </cell>
          <cell r="C9803" t="str">
            <v>KT-135-2-255mm*27mm副座</v>
          </cell>
        </row>
        <row r="9804">
          <cell r="A9804" t="str">
            <v>SLT0010089</v>
          </cell>
          <cell r="B9804">
            <v>220</v>
          </cell>
          <cell r="C9804" t="str">
            <v>KT-135-2-770mm*27mm副座</v>
          </cell>
        </row>
        <row r="9805">
          <cell r="A9805" t="str">
            <v>SLT0010090</v>
          </cell>
          <cell r="B9805">
            <v>220</v>
          </cell>
          <cell r="C9805" t="str">
            <v>KT-135-2-285mm*27mm副座</v>
          </cell>
        </row>
        <row r="9806">
          <cell r="A9806" t="str">
            <v>SLT0010091</v>
          </cell>
          <cell r="B9806">
            <v>220</v>
          </cell>
          <cell r="C9806" t="str">
            <v>KT-135-2-365mm*27mm副座</v>
          </cell>
        </row>
        <row r="9807">
          <cell r="A9807" t="str">
            <v>SLT0010094</v>
          </cell>
          <cell r="B9807">
            <v>220</v>
          </cell>
          <cell r="C9807" t="str">
            <v>KT-135-2-360mm*25mm正背</v>
          </cell>
        </row>
        <row r="9808">
          <cell r="A9808" t="str">
            <v>SLT0010095</v>
          </cell>
          <cell r="B9808">
            <v>220</v>
          </cell>
          <cell r="C9808" t="str">
            <v>KT-135-2-290mm*25mm正背</v>
          </cell>
        </row>
        <row r="9809">
          <cell r="A9809" t="str">
            <v>SLT0010096</v>
          </cell>
          <cell r="B9809">
            <v>220</v>
          </cell>
          <cell r="C9809" t="str">
            <v>KT-135-2-430mm*25mm正背</v>
          </cell>
        </row>
        <row r="9810">
          <cell r="A9810" t="str">
            <v>SLT0010097</v>
          </cell>
          <cell r="B9810">
            <v>220</v>
          </cell>
          <cell r="C9810" t="str">
            <v>KT-135-2-380mm*25mm正背</v>
          </cell>
        </row>
        <row r="9811">
          <cell r="A9811" t="str">
            <v>SLT0010098</v>
          </cell>
          <cell r="B9811">
            <v>220</v>
          </cell>
          <cell r="C9811" t="str">
            <v>KT-135-2-430mm*25mm副背</v>
          </cell>
        </row>
        <row r="9812">
          <cell r="A9812" t="str">
            <v>SLT0010099</v>
          </cell>
          <cell r="B9812">
            <v>220</v>
          </cell>
          <cell r="C9812" t="str">
            <v>KT-135-2-260mm*25mm副背</v>
          </cell>
        </row>
        <row r="9813">
          <cell r="A9813" t="str">
            <v>SLT0010100</v>
          </cell>
          <cell r="B9813">
            <v>220</v>
          </cell>
          <cell r="C9813" t="str">
            <v>KT-135-2-315mm*25mm副背</v>
          </cell>
        </row>
        <row r="9814">
          <cell r="A9814" t="str">
            <v>SLT0010101</v>
          </cell>
          <cell r="B9814">
            <v>220</v>
          </cell>
          <cell r="C9814" t="str">
            <v>KT-135-2-400mm*25mm副背</v>
          </cell>
        </row>
        <row r="9815">
          <cell r="A9815" t="str">
            <v>SLT0010102</v>
          </cell>
          <cell r="B9815">
            <v>220</v>
          </cell>
          <cell r="C9815" t="str">
            <v>KT-135-2-295mm*25mm正座</v>
          </cell>
        </row>
        <row r="9816">
          <cell r="A9816" t="str">
            <v>SLT0010103</v>
          </cell>
          <cell r="B9816">
            <v>220</v>
          </cell>
          <cell r="C9816" t="str">
            <v>KT-135-2-420mm*25mm正座</v>
          </cell>
        </row>
        <row r="9817">
          <cell r="A9817" t="str">
            <v>SLT0010104</v>
          </cell>
          <cell r="B9817">
            <v>220</v>
          </cell>
          <cell r="C9817" t="str">
            <v>KT-135-2-820mm*25mm正座</v>
          </cell>
        </row>
        <row r="9818">
          <cell r="A9818" t="str">
            <v>SLT0010106</v>
          </cell>
          <cell r="B9818">
            <v>220</v>
          </cell>
          <cell r="C9818" t="str">
            <v>产品标识6800010DH26-C00</v>
          </cell>
        </row>
        <row r="9819">
          <cell r="A9819" t="str">
            <v>SLT0010107</v>
          </cell>
          <cell r="B9819">
            <v>220</v>
          </cell>
          <cell r="C9819" t="str">
            <v>产品标识6800010EH26-C00</v>
          </cell>
        </row>
        <row r="9820">
          <cell r="A9820" t="str">
            <v>SLT0010108</v>
          </cell>
          <cell r="B9820">
            <v>220</v>
          </cell>
          <cell r="C9820" t="str">
            <v>产品标识6903010-H26-C00</v>
          </cell>
        </row>
        <row r="9821">
          <cell r="A9821" t="str">
            <v>SLT0010109</v>
          </cell>
          <cell r="B9821">
            <v>220</v>
          </cell>
          <cell r="C9821" t="str">
            <v>产品标识6903010AH26-C00</v>
          </cell>
        </row>
        <row r="9822">
          <cell r="A9822" t="str">
            <v>SLT0010110</v>
          </cell>
          <cell r="B9822">
            <v>220</v>
          </cell>
          <cell r="C9822" t="str">
            <v>产品标识6905020BH26-C00</v>
          </cell>
        </row>
        <row r="9823">
          <cell r="A9823" t="str">
            <v>SLT0010111</v>
          </cell>
          <cell r="B9823">
            <v>220</v>
          </cell>
          <cell r="C9823" t="str">
            <v>产品标识6905020CH26-C00</v>
          </cell>
        </row>
        <row r="9824">
          <cell r="A9824" t="str">
            <v>SLT0010112</v>
          </cell>
          <cell r="B9824">
            <v>220</v>
          </cell>
          <cell r="C9824" t="str">
            <v>产品标识6905100-H26-C00</v>
          </cell>
        </row>
        <row r="9825">
          <cell r="A9825" t="str">
            <v>SLT0010113</v>
          </cell>
          <cell r="B9825">
            <v>220</v>
          </cell>
          <cell r="C9825" t="str">
            <v>产品标识6800010-H26-C00</v>
          </cell>
        </row>
        <row r="9826">
          <cell r="A9826" t="str">
            <v>SLT0010114</v>
          </cell>
          <cell r="B9826">
            <v>220</v>
          </cell>
          <cell r="C9826" t="str">
            <v>产品标识6800010AH26-C00</v>
          </cell>
        </row>
        <row r="9827">
          <cell r="A9827" t="str">
            <v>SLT0010115</v>
          </cell>
          <cell r="B9827">
            <v>220</v>
          </cell>
          <cell r="C9827" t="str">
            <v>产品标识6905020-H26-C00</v>
          </cell>
        </row>
        <row r="9828">
          <cell r="A9828" t="str">
            <v>SLT0010116</v>
          </cell>
          <cell r="B9828">
            <v>220</v>
          </cell>
          <cell r="C9828" t="str">
            <v>产品标识6905020AH26-C00</v>
          </cell>
        </row>
        <row r="9829">
          <cell r="A9829" t="str">
            <v>SLT0010125</v>
          </cell>
          <cell r="B9829">
            <v>220</v>
          </cell>
          <cell r="C9829" t="str">
            <v>M4奥铃正司机背新内饰</v>
          </cell>
        </row>
        <row r="9830">
          <cell r="A9830" t="str">
            <v>SLT0010127</v>
          </cell>
          <cell r="B9830">
            <v>220</v>
          </cell>
          <cell r="C9830" t="str">
            <v>M4奥铃正司机座新内饰</v>
          </cell>
        </row>
        <row r="9831">
          <cell r="A9831" t="str">
            <v>SLT0010129</v>
          </cell>
          <cell r="B9831">
            <v>220</v>
          </cell>
          <cell r="C9831" t="str">
            <v>副驾驶员座椅大背面套</v>
          </cell>
        </row>
        <row r="9832">
          <cell r="A9832" t="str">
            <v>SLT0010131</v>
          </cell>
          <cell r="B9832">
            <v>220</v>
          </cell>
          <cell r="C9832" t="str">
            <v>副驾驶员座椅小背面套</v>
          </cell>
        </row>
        <row r="9833">
          <cell r="A9833" t="str">
            <v>SLT0010133</v>
          </cell>
          <cell r="B9833">
            <v>220</v>
          </cell>
          <cell r="C9833" t="str">
            <v>副驾驶员座椅座垫面套总成</v>
          </cell>
        </row>
        <row r="9834">
          <cell r="A9834" t="str">
            <v>SLT0010136</v>
          </cell>
          <cell r="B9834">
            <v>220</v>
          </cell>
          <cell r="C9834" t="str">
            <v>副驾驶员座椅小背面套</v>
          </cell>
        </row>
        <row r="9835">
          <cell r="A9835" t="str">
            <v>SLT0010140</v>
          </cell>
          <cell r="B9835">
            <v>220</v>
          </cell>
          <cell r="C9835" t="str">
            <v>副驾驶员座椅座垫面套总成</v>
          </cell>
        </row>
        <row r="9836">
          <cell r="A9836" t="str">
            <v>SLT0010142</v>
          </cell>
          <cell r="B9836">
            <v>220</v>
          </cell>
          <cell r="C9836" t="str">
            <v>副驾驶员座椅小背面套</v>
          </cell>
        </row>
        <row r="9837">
          <cell r="A9837" t="str">
            <v>SLT0010144</v>
          </cell>
          <cell r="B9837">
            <v>220</v>
          </cell>
          <cell r="C9837" t="str">
            <v>副驾驶员座椅座垫面套总成</v>
          </cell>
        </row>
        <row r="9838">
          <cell r="A9838" t="str">
            <v>SLT0010145</v>
          </cell>
          <cell r="B9838">
            <v>220</v>
          </cell>
          <cell r="C9838" t="str">
            <v>2060卧铺面套</v>
          </cell>
        </row>
        <row r="9839">
          <cell r="A9839" t="str">
            <v>SLT0010146</v>
          </cell>
          <cell r="B9839">
            <v>220</v>
          </cell>
          <cell r="C9839" t="str">
            <v>1880卧铺面套</v>
          </cell>
        </row>
        <row r="9840">
          <cell r="A9840" t="str">
            <v>SLT0010148</v>
          </cell>
          <cell r="B9840">
            <v>220</v>
          </cell>
          <cell r="C9840" t="str">
            <v>驾驶员靠背泡沫总成</v>
          </cell>
        </row>
        <row r="9841">
          <cell r="A9841" t="str">
            <v>SLT0010149</v>
          </cell>
          <cell r="B9841">
            <v>220</v>
          </cell>
          <cell r="C9841" t="str">
            <v>驾驶员座垫泡沫总成</v>
          </cell>
        </row>
        <row r="9842">
          <cell r="A9842" t="str">
            <v>SLT0010150</v>
          </cell>
          <cell r="B9842">
            <v>220</v>
          </cell>
          <cell r="C9842" t="str">
            <v>前座副靠背泡沫总成</v>
          </cell>
        </row>
        <row r="9843">
          <cell r="A9843" t="str">
            <v>SLT0010151</v>
          </cell>
          <cell r="B9843">
            <v>220</v>
          </cell>
          <cell r="C9843" t="str">
            <v>副驾驶员座垫泡沫总成</v>
          </cell>
        </row>
        <row r="9844">
          <cell r="A9844" t="str">
            <v>SLT0010152</v>
          </cell>
          <cell r="B9844">
            <v>220</v>
          </cell>
          <cell r="C9844" t="str">
            <v>头枕总成</v>
          </cell>
        </row>
        <row r="9845">
          <cell r="A9845" t="str">
            <v>SLT0010153</v>
          </cell>
          <cell r="B9845">
            <v>220</v>
          </cell>
          <cell r="C9845" t="str">
            <v>虎V-2020头枕泡沫</v>
          </cell>
        </row>
        <row r="9846">
          <cell r="A9846" t="str">
            <v>SLT0010154</v>
          </cell>
          <cell r="B9846">
            <v>220</v>
          </cell>
          <cell r="C9846" t="str">
            <v>虎V司机头枕布套</v>
          </cell>
        </row>
        <row r="9847">
          <cell r="A9847" t="str">
            <v>SLT0010162</v>
          </cell>
          <cell r="B9847">
            <v>220</v>
          </cell>
          <cell r="C9847" t="str">
            <v>虎V正司机背布套</v>
          </cell>
        </row>
        <row r="9848">
          <cell r="A9848" t="str">
            <v>SLT0010164</v>
          </cell>
          <cell r="B9848">
            <v>220</v>
          </cell>
          <cell r="C9848" t="str">
            <v>驾驶员座垫泡沫护面总成</v>
          </cell>
        </row>
        <row r="9849">
          <cell r="A9849" t="str">
            <v>SLT0010169</v>
          </cell>
          <cell r="B9849">
            <v>220</v>
          </cell>
          <cell r="C9849" t="str">
            <v>虎V正司机座布套</v>
          </cell>
        </row>
        <row r="9850">
          <cell r="A9850" t="str">
            <v>SLT0010174</v>
          </cell>
          <cell r="B9850">
            <v>220</v>
          </cell>
          <cell r="C9850" t="str">
            <v>虎V副司机背布套</v>
          </cell>
        </row>
        <row r="9851">
          <cell r="A9851" t="str">
            <v>SLT0010177</v>
          </cell>
          <cell r="B9851">
            <v>220</v>
          </cell>
          <cell r="C9851" t="str">
            <v>虎V副中间背布套小背</v>
          </cell>
        </row>
        <row r="9852">
          <cell r="A9852" t="str">
            <v>SLT0010178</v>
          </cell>
          <cell r="B9852">
            <v>220</v>
          </cell>
          <cell r="C9852" t="str">
            <v>虎V副司机座布套</v>
          </cell>
        </row>
        <row r="9853">
          <cell r="A9853" t="str">
            <v>SLT0010188</v>
          </cell>
          <cell r="B9853">
            <v>220</v>
          </cell>
          <cell r="C9853" t="str">
            <v>坐垫总成-前座</v>
          </cell>
        </row>
        <row r="9854">
          <cell r="A9854" t="str">
            <v>SLT0010189</v>
          </cell>
          <cell r="B9854">
            <v>220</v>
          </cell>
          <cell r="C9854" t="str">
            <v>副驾座垫护面总成</v>
          </cell>
        </row>
        <row r="9855">
          <cell r="A9855" t="str">
            <v>SLT0010190</v>
          </cell>
          <cell r="B9855">
            <v>230</v>
          </cell>
          <cell r="C9855" t="str">
            <v>复位卷簧下限位支架</v>
          </cell>
        </row>
        <row r="9856">
          <cell r="A9856" t="str">
            <v>SLT0010191</v>
          </cell>
          <cell r="B9856">
            <v>220</v>
          </cell>
          <cell r="C9856" t="str">
            <v>安全带插锁总成</v>
          </cell>
        </row>
        <row r="9857">
          <cell r="A9857" t="str">
            <v>SLT0010193</v>
          </cell>
          <cell r="B9857">
            <v>230</v>
          </cell>
          <cell r="C9857" t="str">
            <v>气管接线头固定钢丝</v>
          </cell>
        </row>
        <row r="9858">
          <cell r="A9858" t="str">
            <v>SLT0010194</v>
          </cell>
          <cell r="B9858">
            <v>230</v>
          </cell>
          <cell r="C9858" t="str">
            <v>气动腰托支撑钣金</v>
          </cell>
        </row>
        <row r="9859">
          <cell r="A9859" t="str">
            <v>SLT0010195</v>
          </cell>
          <cell r="B9859">
            <v>220</v>
          </cell>
          <cell r="C9859" t="str">
            <v>驾驶员靠背上骨架焊接总成</v>
          </cell>
        </row>
        <row r="9860">
          <cell r="A9860" t="str">
            <v>SLT0010195</v>
          </cell>
          <cell r="B9860">
            <v>230</v>
          </cell>
          <cell r="C9860" t="str">
            <v>驾驶员靠背上骨架焊接总成</v>
          </cell>
        </row>
        <row r="9861">
          <cell r="A9861" t="str">
            <v>SLT0010196</v>
          </cell>
          <cell r="B9861">
            <v>220</v>
          </cell>
          <cell r="C9861" t="str">
            <v>驾驶员靠背上骨架焊接总成</v>
          </cell>
        </row>
        <row r="9862">
          <cell r="A9862" t="str">
            <v>SLT0010196</v>
          </cell>
          <cell r="B9862">
            <v>230</v>
          </cell>
          <cell r="C9862" t="str">
            <v>驾驶员靠背上骨架焊接总成</v>
          </cell>
        </row>
        <row r="9863">
          <cell r="A9863" t="str">
            <v>SLT0010200</v>
          </cell>
          <cell r="B9863">
            <v>220</v>
          </cell>
          <cell r="C9863" t="str">
            <v>驾驶员座总成</v>
          </cell>
        </row>
        <row r="9864">
          <cell r="A9864" t="str">
            <v>SLT0010202</v>
          </cell>
          <cell r="B9864">
            <v>220</v>
          </cell>
          <cell r="C9864" t="str">
            <v>驾驶员座椅总成</v>
          </cell>
        </row>
        <row r="9865">
          <cell r="A9865" t="str">
            <v>SLT0010207</v>
          </cell>
          <cell r="B9865">
            <v>220</v>
          </cell>
          <cell r="C9865" t="str">
            <v>驾驶员座椅靠背总成</v>
          </cell>
        </row>
        <row r="9866">
          <cell r="A9866" t="str">
            <v>SLT0010208</v>
          </cell>
        </row>
        <row r="9867">
          <cell r="A9867" t="str">
            <v>SLT0010216</v>
          </cell>
          <cell r="B9867">
            <v>220</v>
          </cell>
          <cell r="C9867" t="str">
            <v>驾驶员靠背护面总成</v>
          </cell>
        </row>
        <row r="9868">
          <cell r="A9868" t="str">
            <v>SLT0010217</v>
          </cell>
          <cell r="B9868">
            <v>220</v>
          </cell>
          <cell r="C9868" t="str">
            <v>驾驶员靠背焊接骨架总成</v>
          </cell>
        </row>
        <row r="9869">
          <cell r="A9869" t="str">
            <v>SLT0010217</v>
          </cell>
          <cell r="B9869">
            <v>230</v>
          </cell>
          <cell r="C9869" t="str">
            <v>驾驶员靠背焊接骨架总成</v>
          </cell>
        </row>
        <row r="9870">
          <cell r="A9870" t="str">
            <v>SLT0010222</v>
          </cell>
          <cell r="B9870">
            <v>230</v>
          </cell>
          <cell r="C9870" t="str">
            <v>调角器下连接板焊接总成</v>
          </cell>
        </row>
        <row r="9871">
          <cell r="A9871" t="str">
            <v>SLT0010230</v>
          </cell>
          <cell r="B9871">
            <v>230</v>
          </cell>
          <cell r="C9871" t="str">
            <v>驾驶员座垫右侧安装板总成</v>
          </cell>
        </row>
        <row r="9872">
          <cell r="A9872" t="str">
            <v>SLT0010242</v>
          </cell>
          <cell r="B9872">
            <v>230</v>
          </cell>
          <cell r="C9872" t="str">
            <v>驾驶员右侧侧翼支撑钢丝</v>
          </cell>
        </row>
        <row r="9873">
          <cell r="A9873" t="str">
            <v>SLT0010269</v>
          </cell>
          <cell r="B9873">
            <v>230</v>
          </cell>
          <cell r="C9873" t="str">
            <v>内绞架螺母轴套</v>
          </cell>
        </row>
        <row r="9874">
          <cell r="A9874" t="str">
            <v>SLT0010277</v>
          </cell>
          <cell r="B9874">
            <v>230</v>
          </cell>
          <cell r="C9874" t="str">
            <v>轻卡座椅气囊总成</v>
          </cell>
        </row>
        <row r="9875">
          <cell r="A9875" t="str">
            <v>SLT0010296</v>
          </cell>
          <cell r="B9875">
            <v>230</v>
          </cell>
          <cell r="C9875" t="str">
            <v>驾驶员左侧滑轨总成</v>
          </cell>
        </row>
        <row r="9876">
          <cell r="A9876" t="str">
            <v>SLT0010297</v>
          </cell>
          <cell r="B9876">
            <v>220</v>
          </cell>
          <cell r="C9876" t="str">
            <v>驾驶员滑轨U型把手</v>
          </cell>
        </row>
        <row r="9877">
          <cell r="A9877" t="str">
            <v>SLT0010297</v>
          </cell>
          <cell r="B9877">
            <v>230</v>
          </cell>
          <cell r="C9877" t="str">
            <v>驾驶员滑轨U型把手</v>
          </cell>
        </row>
        <row r="9878">
          <cell r="A9878" t="str">
            <v>SLT0010298</v>
          </cell>
          <cell r="B9878">
            <v>220</v>
          </cell>
          <cell r="C9878" t="str">
            <v>驾驶员座垫泡沫及护面总成</v>
          </cell>
        </row>
        <row r="9879">
          <cell r="A9879" t="str">
            <v>SLT0010299</v>
          </cell>
          <cell r="B9879">
            <v>220</v>
          </cell>
          <cell r="C9879" t="str">
            <v>驾驶员座垫泡沫总成</v>
          </cell>
        </row>
        <row r="9880">
          <cell r="A9880" t="str">
            <v>SLT0010311</v>
          </cell>
          <cell r="B9880">
            <v>220</v>
          </cell>
          <cell r="C9880" t="str">
            <v>驾驶员座垫护面总成</v>
          </cell>
        </row>
        <row r="9881">
          <cell r="A9881" t="str">
            <v>SLT0010315</v>
          </cell>
          <cell r="B9881">
            <v>220</v>
          </cell>
          <cell r="C9881" t="str">
            <v>安全带插锁总成</v>
          </cell>
        </row>
        <row r="9882">
          <cell r="A9882" t="str">
            <v>SLT0010317</v>
          </cell>
          <cell r="B9882">
            <v>220</v>
          </cell>
          <cell r="C9882" t="str">
            <v>驾驶员座椅产品标识</v>
          </cell>
        </row>
        <row r="9883">
          <cell r="A9883" t="str">
            <v>SLT0010319</v>
          </cell>
          <cell r="B9883">
            <v>220</v>
          </cell>
          <cell r="C9883" t="str">
            <v>驾驶员座垫护面总成</v>
          </cell>
        </row>
        <row r="9884">
          <cell r="A9884" t="str">
            <v>SLT0010334</v>
          </cell>
          <cell r="B9884">
            <v>220</v>
          </cell>
          <cell r="C9884" t="str">
            <v>驾驶员头枕杆</v>
          </cell>
        </row>
        <row r="9885">
          <cell r="A9885" t="str">
            <v>SLT0010335</v>
          </cell>
          <cell r="B9885">
            <v>230</v>
          </cell>
          <cell r="C9885" t="str">
            <v>驾驶员侧翼支撑钢丝</v>
          </cell>
        </row>
        <row r="9886">
          <cell r="A9886" t="str">
            <v>SLT0010342</v>
          </cell>
          <cell r="B9886">
            <v>230</v>
          </cell>
          <cell r="C9886" t="str">
            <v>驾驶员左侧护板固定支架A</v>
          </cell>
        </row>
        <row r="9887">
          <cell r="A9887" t="str">
            <v>SLT0010345</v>
          </cell>
          <cell r="B9887">
            <v>220</v>
          </cell>
          <cell r="C9887" t="str">
            <v>驾驶员调角器手柄</v>
          </cell>
        </row>
        <row r="9888">
          <cell r="A9888" t="str">
            <v>SLT0010346</v>
          </cell>
          <cell r="B9888">
            <v>220</v>
          </cell>
          <cell r="C9888" t="str">
            <v>驾驶员左侧护板</v>
          </cell>
        </row>
        <row r="9889">
          <cell r="A9889" t="str">
            <v>SLT0010347</v>
          </cell>
          <cell r="B9889">
            <v>220</v>
          </cell>
          <cell r="C9889" t="str">
            <v>扶手总成</v>
          </cell>
        </row>
        <row r="9890">
          <cell r="A9890" t="str">
            <v>SLT0010348</v>
          </cell>
          <cell r="B9890">
            <v>220</v>
          </cell>
          <cell r="C9890" t="str">
            <v>驾驶员头枕骨架泡沫总成</v>
          </cell>
        </row>
        <row r="9891">
          <cell r="A9891" t="str">
            <v>SLT0010349</v>
          </cell>
          <cell r="B9891">
            <v>220</v>
          </cell>
          <cell r="C9891" t="str">
            <v>驾驶员靠背泡沫总成</v>
          </cell>
        </row>
        <row r="9892">
          <cell r="A9892" t="str">
            <v>SLT0010350</v>
          </cell>
          <cell r="B9892">
            <v>220</v>
          </cell>
          <cell r="C9892" t="str">
            <v>驾驶员座垫泡沫总成</v>
          </cell>
        </row>
        <row r="9893">
          <cell r="A9893" t="str">
            <v>SLT0010351</v>
          </cell>
          <cell r="B9893">
            <v>220</v>
          </cell>
          <cell r="C9893" t="str">
            <v>副驾靠背骨架焊接总成</v>
          </cell>
        </row>
        <row r="9894">
          <cell r="A9894" t="str">
            <v>SLT0010351</v>
          </cell>
          <cell r="B9894">
            <v>230</v>
          </cell>
          <cell r="C9894" t="str">
            <v>副驾靠背骨架焊接总成</v>
          </cell>
        </row>
        <row r="9895">
          <cell r="A9895" t="str">
            <v>SLT0010353</v>
          </cell>
          <cell r="B9895">
            <v>230</v>
          </cell>
          <cell r="C9895" t="str">
            <v>副驾靠背右侧装车钣金</v>
          </cell>
        </row>
        <row r="9896">
          <cell r="A9896" t="str">
            <v>SLT0010354</v>
          </cell>
          <cell r="B9896">
            <v>230</v>
          </cell>
          <cell r="C9896" t="str">
            <v>副驾靠背主管</v>
          </cell>
        </row>
        <row r="9897">
          <cell r="A9897" t="str">
            <v>SLT0010355</v>
          </cell>
          <cell r="B9897">
            <v>230</v>
          </cell>
          <cell r="C9897" t="str">
            <v>副驾靠背侧翼支撑钢丝</v>
          </cell>
        </row>
        <row r="9898">
          <cell r="A9898" t="str">
            <v>SLT0010357</v>
          </cell>
          <cell r="B9898">
            <v>230</v>
          </cell>
          <cell r="C9898" t="str">
            <v>副驾靠背旋转轴固定座</v>
          </cell>
        </row>
        <row r="9899">
          <cell r="A9899" t="str">
            <v>SLT0010358</v>
          </cell>
          <cell r="B9899">
            <v>220</v>
          </cell>
          <cell r="C9899" t="str">
            <v>副驾靠背泡沫总成</v>
          </cell>
        </row>
        <row r="9900">
          <cell r="A9900" t="str">
            <v>SLT0010360</v>
          </cell>
          <cell r="B9900">
            <v>220</v>
          </cell>
          <cell r="C9900" t="str">
            <v>副驾靠背右侧护板</v>
          </cell>
        </row>
        <row r="9901">
          <cell r="A9901" t="str">
            <v>SLT0010361</v>
          </cell>
          <cell r="B9901">
            <v>220</v>
          </cell>
          <cell r="C9901" t="str">
            <v>副驾靠背解锁手柄</v>
          </cell>
        </row>
        <row r="9902">
          <cell r="A9902" t="str">
            <v>SLT0010362</v>
          </cell>
          <cell r="B9902">
            <v>220</v>
          </cell>
          <cell r="C9902" t="str">
            <v>中间靠背骨架焊接总成</v>
          </cell>
        </row>
        <row r="9903">
          <cell r="A9903" t="str">
            <v>SLT0010362</v>
          </cell>
          <cell r="B9903">
            <v>230</v>
          </cell>
          <cell r="C9903" t="str">
            <v>中间靠背骨架焊接总成</v>
          </cell>
        </row>
        <row r="9904">
          <cell r="A9904" t="str">
            <v>SLT0010363</v>
          </cell>
          <cell r="B9904">
            <v>230</v>
          </cell>
          <cell r="C9904" t="str">
            <v>中间靠背左侧装车钣金</v>
          </cell>
        </row>
        <row r="9905">
          <cell r="A9905" t="str">
            <v>SLT0010364</v>
          </cell>
          <cell r="B9905">
            <v>230</v>
          </cell>
          <cell r="C9905" t="str">
            <v>中间靠背主管</v>
          </cell>
        </row>
        <row r="9906">
          <cell r="A9906" t="str">
            <v>SLT0010365</v>
          </cell>
          <cell r="B9906">
            <v>230</v>
          </cell>
          <cell r="C9906" t="str">
            <v>中间靠背下横支撑管</v>
          </cell>
        </row>
        <row r="9907">
          <cell r="A9907" t="str">
            <v>SLT0010366</v>
          </cell>
          <cell r="B9907">
            <v>230</v>
          </cell>
          <cell r="C9907" t="str">
            <v>中间靠背支撑钣金</v>
          </cell>
        </row>
        <row r="9908">
          <cell r="A9908" t="str">
            <v>SLT0010369</v>
          </cell>
          <cell r="B9908">
            <v>210</v>
          </cell>
          <cell r="C9908" t="str">
            <v>统帅杂物箱盖</v>
          </cell>
        </row>
        <row r="9909">
          <cell r="A9909" t="str">
            <v>SLT0010369</v>
          </cell>
          <cell r="B9909">
            <v>220</v>
          </cell>
          <cell r="C9909" t="str">
            <v>统帅杂物箱盖</v>
          </cell>
        </row>
        <row r="9910">
          <cell r="A9910" t="str">
            <v>SLT0010370</v>
          </cell>
          <cell r="B9910">
            <v>210</v>
          </cell>
          <cell r="C9910" t="str">
            <v>统帅杂物箱底</v>
          </cell>
        </row>
        <row r="9911">
          <cell r="A9911" t="str">
            <v>SLT0010370</v>
          </cell>
          <cell r="B9911">
            <v>220</v>
          </cell>
          <cell r="C9911" t="str">
            <v>统帅杂物箱底</v>
          </cell>
        </row>
        <row r="9912">
          <cell r="A9912" t="str">
            <v>SLT0010371</v>
          </cell>
          <cell r="B9912">
            <v>220</v>
          </cell>
          <cell r="C9912" t="str">
            <v>中间座靠背泡沫总成</v>
          </cell>
        </row>
        <row r="9913">
          <cell r="A9913" t="str">
            <v>SLT0010373</v>
          </cell>
          <cell r="B9913">
            <v>220</v>
          </cell>
          <cell r="C9913" t="str">
            <v>中间靠背左侧护板</v>
          </cell>
        </row>
        <row r="9914">
          <cell r="A9914" t="str">
            <v>SLT0010375</v>
          </cell>
          <cell r="B9914">
            <v>220</v>
          </cell>
          <cell r="C9914" t="str">
            <v>中间固定支架焊接总成</v>
          </cell>
        </row>
        <row r="9915">
          <cell r="A9915" t="str">
            <v>SLT0010380</v>
          </cell>
          <cell r="B9915">
            <v>230</v>
          </cell>
          <cell r="C9915" t="str">
            <v>驾驶员左侧护板固定支架B</v>
          </cell>
        </row>
        <row r="9916">
          <cell r="A9916" t="str">
            <v>SLT0010383</v>
          </cell>
          <cell r="B9916">
            <v>220</v>
          </cell>
          <cell r="C9916" t="str">
            <v>驾驶员左侧滑轨总成</v>
          </cell>
        </row>
        <row r="9917">
          <cell r="A9917" t="str">
            <v>SLT0010383</v>
          </cell>
          <cell r="B9917">
            <v>230</v>
          </cell>
          <cell r="C9917" t="str">
            <v>驾驶员左侧滑轨总成</v>
          </cell>
        </row>
        <row r="9918">
          <cell r="A9918" t="str">
            <v>SLT0010384</v>
          </cell>
          <cell r="B9918">
            <v>220</v>
          </cell>
          <cell r="C9918" t="str">
            <v>驾驶员右侧滑轨总成</v>
          </cell>
        </row>
        <row r="9919">
          <cell r="A9919" t="str">
            <v>SLT0010384</v>
          </cell>
          <cell r="B9919">
            <v>230</v>
          </cell>
          <cell r="C9919" t="str">
            <v>驾驶员右侧滑轨总成</v>
          </cell>
        </row>
        <row r="9920">
          <cell r="A9920" t="str">
            <v>SLT0010386</v>
          </cell>
          <cell r="B9920">
            <v>220</v>
          </cell>
          <cell r="C9920" t="str">
            <v>轻卡驾驶室主座椅总成</v>
          </cell>
        </row>
        <row r="9921">
          <cell r="A9921" t="str">
            <v>SLT0010389</v>
          </cell>
          <cell r="B9921">
            <v>220</v>
          </cell>
          <cell r="C9921" t="str">
            <v>驾驶员头枕护面总成</v>
          </cell>
        </row>
        <row r="9922">
          <cell r="A9922" t="str">
            <v>SLT0010396</v>
          </cell>
          <cell r="B9922">
            <v>220</v>
          </cell>
          <cell r="C9922" t="str">
            <v>副驾座垫泡沫总成</v>
          </cell>
        </row>
        <row r="9923">
          <cell r="A9923" t="str">
            <v>SLT0010397</v>
          </cell>
          <cell r="B9923">
            <v>220</v>
          </cell>
          <cell r="C9923" t="str">
            <v>副驾座垫骨架总成</v>
          </cell>
        </row>
        <row r="9924">
          <cell r="A9924" t="str">
            <v>SLT0010401</v>
          </cell>
          <cell r="B9924">
            <v>220</v>
          </cell>
          <cell r="C9924" t="str">
            <v>驾驶员靠背护面总成</v>
          </cell>
        </row>
        <row r="9925">
          <cell r="A9925" t="str">
            <v>SLT0010403</v>
          </cell>
          <cell r="B9925">
            <v>220</v>
          </cell>
          <cell r="C9925" t="str">
            <v>驾驶员靠背上骨架焊接总成</v>
          </cell>
        </row>
        <row r="9926">
          <cell r="A9926" t="str">
            <v>SLT0010403</v>
          </cell>
          <cell r="B9926">
            <v>230</v>
          </cell>
          <cell r="C9926" t="str">
            <v>驾驶员靠背上骨架焊接总成</v>
          </cell>
        </row>
        <row r="9927">
          <cell r="A9927" t="str">
            <v>SLT0010407</v>
          </cell>
          <cell r="B9927">
            <v>230</v>
          </cell>
          <cell r="C9927" t="str">
            <v>驾驶员座垫右侧安装板总成</v>
          </cell>
        </row>
        <row r="9928">
          <cell r="A9928" t="str">
            <v>SLT0010408</v>
          </cell>
          <cell r="B9928">
            <v>230</v>
          </cell>
          <cell r="C9928" t="str">
            <v>驾驶员座垫右侧安装板</v>
          </cell>
        </row>
        <row r="9929">
          <cell r="A9929" t="str">
            <v>SLT0010411</v>
          </cell>
          <cell r="B9929">
            <v>230</v>
          </cell>
          <cell r="C9929" t="str">
            <v>驾驶员座垫前横梁总成</v>
          </cell>
        </row>
        <row r="9930">
          <cell r="A9930" t="str">
            <v>SLT0010412</v>
          </cell>
          <cell r="B9930">
            <v>230</v>
          </cell>
          <cell r="C9930" t="str">
            <v>扶手安装钣金焊接总成</v>
          </cell>
        </row>
        <row r="9931">
          <cell r="A9931" t="str">
            <v>SLT0010413</v>
          </cell>
          <cell r="B9931">
            <v>220</v>
          </cell>
          <cell r="C9931" t="str">
            <v>扶手安装支架焊接总成</v>
          </cell>
        </row>
        <row r="9932">
          <cell r="A9932" t="str">
            <v>SLT0010414</v>
          </cell>
          <cell r="B9932">
            <v>230</v>
          </cell>
          <cell r="C9932" t="str">
            <v>扶手旋转轴</v>
          </cell>
        </row>
        <row r="9933">
          <cell r="A9933" t="str">
            <v>SLT0010415</v>
          </cell>
          <cell r="B9933">
            <v>220</v>
          </cell>
          <cell r="C9933" t="str">
            <v>驾驶员左侧护板固定钢丝A</v>
          </cell>
        </row>
        <row r="9934">
          <cell r="A9934" t="str">
            <v>SLT0010416</v>
          </cell>
          <cell r="B9934">
            <v>220</v>
          </cell>
          <cell r="C9934" t="str">
            <v>驾驶员左侧护板固定钢丝B</v>
          </cell>
        </row>
        <row r="9935">
          <cell r="A9935" t="str">
            <v>SLT0010421</v>
          </cell>
          <cell r="B9935">
            <v>220</v>
          </cell>
          <cell r="C9935" t="str">
            <v>驾驶员座垫护面总成</v>
          </cell>
        </row>
        <row r="9936">
          <cell r="A9936" t="str">
            <v>SLT0010423</v>
          </cell>
          <cell r="B9936">
            <v>220</v>
          </cell>
          <cell r="C9936" t="str">
            <v>扶手固定螺栓</v>
          </cell>
        </row>
        <row r="9937">
          <cell r="A9937" t="str">
            <v>SLT0010427</v>
          </cell>
          <cell r="B9937">
            <v>220</v>
          </cell>
          <cell r="C9937" t="str">
            <v>扶手堵盖C</v>
          </cell>
        </row>
        <row r="9938">
          <cell r="A9938" t="str">
            <v>SLT0010428</v>
          </cell>
          <cell r="B9938">
            <v>220</v>
          </cell>
          <cell r="C9938" t="str">
            <v>2080副座椅总成</v>
          </cell>
        </row>
        <row r="9939">
          <cell r="A9939" t="str">
            <v>SLT0010433</v>
          </cell>
          <cell r="B9939">
            <v>230</v>
          </cell>
          <cell r="C9939" t="str">
            <v>副驾靠背右侧上连接板</v>
          </cell>
        </row>
        <row r="9940">
          <cell r="A9940" t="str">
            <v>SLT0010434</v>
          </cell>
          <cell r="B9940">
            <v>230</v>
          </cell>
          <cell r="C9940" t="str">
            <v>副背右侧装车钣金焊接总成</v>
          </cell>
        </row>
        <row r="9941">
          <cell r="A9941" t="str">
            <v>SLT0010435</v>
          </cell>
          <cell r="B9941">
            <v>230</v>
          </cell>
          <cell r="C9941" t="str">
            <v>右侧手动调角器总成</v>
          </cell>
        </row>
        <row r="9942">
          <cell r="A9942" t="str">
            <v>SLT0010437</v>
          </cell>
          <cell r="B9942">
            <v>230</v>
          </cell>
          <cell r="C9942" t="str">
            <v>副驾靠背头枕支撑杆</v>
          </cell>
        </row>
        <row r="9943">
          <cell r="A9943" t="str">
            <v>SLT0010438</v>
          </cell>
          <cell r="B9943">
            <v>230</v>
          </cell>
          <cell r="C9943" t="str">
            <v>副驾靠背头枕加强钢丝</v>
          </cell>
        </row>
        <row r="9944">
          <cell r="A9944" t="str">
            <v>SLT0010439</v>
          </cell>
          <cell r="B9944">
            <v>230</v>
          </cell>
          <cell r="C9944" t="str">
            <v>副驾靠背支撑钢丝焊接总成</v>
          </cell>
        </row>
        <row r="9945">
          <cell r="A9945" t="str">
            <v>SLT0010444</v>
          </cell>
          <cell r="B9945">
            <v>220</v>
          </cell>
          <cell r="C9945" t="str">
            <v>副驾靠背护面总成</v>
          </cell>
        </row>
        <row r="9946">
          <cell r="A9946" t="str">
            <v>SLT0010446</v>
          </cell>
          <cell r="B9946">
            <v>220</v>
          </cell>
          <cell r="C9946" t="str">
            <v>副驾靠背无纺布</v>
          </cell>
        </row>
        <row r="9947">
          <cell r="A9947" t="str">
            <v>SLT0010449</v>
          </cell>
          <cell r="B9947">
            <v>230</v>
          </cell>
          <cell r="C9947" t="str">
            <v>拉簧挂接钣金</v>
          </cell>
        </row>
        <row r="9948">
          <cell r="A9948" t="str">
            <v>SLT0010451</v>
          </cell>
          <cell r="B9948">
            <v>220</v>
          </cell>
          <cell r="C9948" t="str">
            <v>中间座靠背护面总成</v>
          </cell>
        </row>
        <row r="9949">
          <cell r="A9949" t="str">
            <v>SLT0010454</v>
          </cell>
          <cell r="B9949">
            <v>220</v>
          </cell>
          <cell r="C9949" t="str">
            <v>副驾座垫护面总成</v>
          </cell>
        </row>
        <row r="9950">
          <cell r="A9950" t="str">
            <v>SLT0010464</v>
          </cell>
          <cell r="B9950">
            <v>220</v>
          </cell>
          <cell r="C9950" t="str">
            <v>副驾靠背解锁手柄总成</v>
          </cell>
        </row>
        <row r="9951">
          <cell r="A9951" t="str">
            <v>SLT0010471</v>
          </cell>
          <cell r="B9951">
            <v>220</v>
          </cell>
          <cell r="C9951" t="str">
            <v>驾驶员座垫泡沫无纺布</v>
          </cell>
        </row>
        <row r="9952">
          <cell r="A9952" t="str">
            <v>SLT0010472</v>
          </cell>
          <cell r="B9952">
            <v>230</v>
          </cell>
          <cell r="C9952" t="str">
            <v>拉簧</v>
          </cell>
        </row>
        <row r="9953">
          <cell r="A9953" t="str">
            <v>SLT0010473</v>
          </cell>
          <cell r="B9953">
            <v>220</v>
          </cell>
          <cell r="C9953" t="str">
            <v>驾驶员靠背泡沫总成通风</v>
          </cell>
        </row>
        <row r="9954">
          <cell r="A9954" t="str">
            <v>SLT0010474</v>
          </cell>
          <cell r="B9954">
            <v>220</v>
          </cell>
          <cell r="C9954" t="str">
            <v>驾驶员座垫泡沫总成通风</v>
          </cell>
        </row>
        <row r="9955">
          <cell r="A9955" t="str">
            <v>SLT0010477</v>
          </cell>
          <cell r="B9955">
            <v>220</v>
          </cell>
          <cell r="C9955" t="str">
            <v>轻卡驾驶室主座椅总成</v>
          </cell>
        </row>
        <row r="9956">
          <cell r="A9956" t="str">
            <v>SLT0010478</v>
          </cell>
          <cell r="B9956">
            <v>220</v>
          </cell>
          <cell r="C9956" t="str">
            <v>轻卡驾驶室主座椅总成</v>
          </cell>
        </row>
        <row r="9957">
          <cell r="A9957" t="str">
            <v>SLT0010484</v>
          </cell>
          <cell r="B9957">
            <v>220</v>
          </cell>
          <cell r="C9957" t="str">
            <v>驾驶员靠背护面总成</v>
          </cell>
        </row>
        <row r="9958">
          <cell r="A9958" t="str">
            <v>SLT0010485</v>
          </cell>
          <cell r="B9958">
            <v>220</v>
          </cell>
          <cell r="C9958" t="str">
            <v>驾驶员座垫护面总成</v>
          </cell>
        </row>
        <row r="9959">
          <cell r="A9959" t="str">
            <v>SLT0010486</v>
          </cell>
          <cell r="B9959">
            <v>220</v>
          </cell>
          <cell r="C9959" t="str">
            <v>副驾靠背护面总成</v>
          </cell>
        </row>
        <row r="9960">
          <cell r="A9960" t="str">
            <v>SLT0010487</v>
          </cell>
          <cell r="B9960">
            <v>220</v>
          </cell>
          <cell r="C9960" t="str">
            <v>中间座靠背护面总成</v>
          </cell>
        </row>
        <row r="9961">
          <cell r="A9961" t="str">
            <v>SLT0010488</v>
          </cell>
          <cell r="B9961">
            <v>220</v>
          </cell>
          <cell r="C9961" t="str">
            <v>副驾座垫护面总成</v>
          </cell>
        </row>
        <row r="9962">
          <cell r="A9962" t="str">
            <v>SLT0010489</v>
          </cell>
          <cell r="B9962">
            <v>220</v>
          </cell>
          <cell r="C9962" t="str">
            <v>2080副座椅总成</v>
          </cell>
        </row>
        <row r="9963">
          <cell r="A9963" t="str">
            <v>SLT0010491</v>
          </cell>
          <cell r="B9963">
            <v>220</v>
          </cell>
          <cell r="C9963" t="str">
            <v>驾驶员头枕护面总成</v>
          </cell>
        </row>
        <row r="9964">
          <cell r="A9964" t="str">
            <v>SLT0010507</v>
          </cell>
          <cell r="B9964">
            <v>220</v>
          </cell>
          <cell r="C9964" t="str">
            <v>驾驶员靠背上骨架焊接总成</v>
          </cell>
        </row>
        <row r="9965">
          <cell r="A9965" t="str">
            <v>SLT0010507</v>
          </cell>
          <cell r="B9965">
            <v>230</v>
          </cell>
          <cell r="C9965" t="str">
            <v>驾驶员靠背上骨架焊接总成</v>
          </cell>
        </row>
        <row r="9966">
          <cell r="A9966" t="str">
            <v>SLT0010510</v>
          </cell>
          <cell r="B9966">
            <v>230</v>
          </cell>
          <cell r="C9966" t="str">
            <v>靠背下连接板总成</v>
          </cell>
        </row>
        <row r="9967">
          <cell r="A9967" t="str">
            <v>SLT0010514</v>
          </cell>
          <cell r="B9967">
            <v>220</v>
          </cell>
          <cell r="C9967" t="str">
            <v>坐垫通风袋体</v>
          </cell>
        </row>
        <row r="9968">
          <cell r="A9968" t="str">
            <v>SLT0010515</v>
          </cell>
          <cell r="B9968">
            <v>220</v>
          </cell>
          <cell r="C9968" t="str">
            <v>驾驶员通风加热开关</v>
          </cell>
        </row>
        <row r="9969">
          <cell r="A9969" t="str">
            <v>SLT0010516</v>
          </cell>
          <cell r="B9969">
            <v>220</v>
          </cell>
          <cell r="C9969" t="str">
            <v>ECU及通风线束总成</v>
          </cell>
        </row>
        <row r="9970">
          <cell r="A9970" t="str">
            <v>SLT0010517</v>
          </cell>
          <cell r="B9970">
            <v>220</v>
          </cell>
          <cell r="C9970" t="str">
            <v>靠背加热垫总成</v>
          </cell>
        </row>
        <row r="9971">
          <cell r="A9971" t="str">
            <v>SLT0010518</v>
          </cell>
          <cell r="B9971">
            <v>220</v>
          </cell>
          <cell r="C9971" t="str">
            <v>坐垫加热垫总成</v>
          </cell>
        </row>
        <row r="9972">
          <cell r="A9972" t="str">
            <v>SLT0010521</v>
          </cell>
          <cell r="B9972">
            <v>230</v>
          </cell>
          <cell r="C9972" t="str">
            <v>阻尼连接轴</v>
          </cell>
        </row>
        <row r="9973">
          <cell r="A9973" t="str">
            <v>SLT0010522</v>
          </cell>
          <cell r="B9973">
            <v>230</v>
          </cell>
          <cell r="C9973" t="str">
            <v>下底板固定块</v>
          </cell>
        </row>
        <row r="9974">
          <cell r="A9974" t="str">
            <v>SLT0010523</v>
          </cell>
          <cell r="B9974">
            <v>230</v>
          </cell>
          <cell r="C9974" t="str">
            <v>上盖板固定块</v>
          </cell>
        </row>
        <row r="9975">
          <cell r="A9975" t="str">
            <v>SLT0010524</v>
          </cell>
          <cell r="B9975">
            <v>230</v>
          </cell>
          <cell r="C9975" t="str">
            <v>外绞架轴套</v>
          </cell>
        </row>
        <row r="9976">
          <cell r="A9976" t="str">
            <v>SLT0010525</v>
          </cell>
          <cell r="B9976">
            <v>230</v>
          </cell>
          <cell r="C9976" t="str">
            <v>内外绞架连接螺栓</v>
          </cell>
        </row>
        <row r="9977">
          <cell r="A9977" t="str">
            <v>SLT0010527</v>
          </cell>
          <cell r="B9977">
            <v>230</v>
          </cell>
          <cell r="C9977" t="str">
            <v>后轴连接轴</v>
          </cell>
        </row>
        <row r="9978">
          <cell r="A9978" t="str">
            <v>SLT0010528</v>
          </cell>
          <cell r="B9978">
            <v>230</v>
          </cell>
          <cell r="C9978" t="str">
            <v>直线阀固定轴</v>
          </cell>
        </row>
        <row r="9979">
          <cell r="A9979" t="str">
            <v>SLT0010529</v>
          </cell>
          <cell r="B9979">
            <v>230</v>
          </cell>
          <cell r="C9979" t="str">
            <v>绞架连杆3</v>
          </cell>
        </row>
        <row r="9980">
          <cell r="A9980" t="str">
            <v>SLT0010530</v>
          </cell>
          <cell r="B9980">
            <v>230</v>
          </cell>
          <cell r="C9980" t="str">
            <v>绞架连杆1</v>
          </cell>
        </row>
        <row r="9981">
          <cell r="A9981" t="str">
            <v>SLT0010531</v>
          </cell>
          <cell r="B9981">
            <v>230</v>
          </cell>
          <cell r="C9981" t="str">
            <v>绞架连杆2</v>
          </cell>
        </row>
        <row r="9982">
          <cell r="A9982" t="str">
            <v>SLT0010532</v>
          </cell>
          <cell r="B9982">
            <v>230</v>
          </cell>
          <cell r="C9982" t="str">
            <v>直线阀连接轴</v>
          </cell>
        </row>
        <row r="9983">
          <cell r="A9983" t="str">
            <v>SLT0010533</v>
          </cell>
          <cell r="B9983">
            <v>230</v>
          </cell>
          <cell r="C9983" t="str">
            <v>上限位块</v>
          </cell>
        </row>
        <row r="9984">
          <cell r="A9984" t="str">
            <v>SLT0010534</v>
          </cell>
          <cell r="B9984">
            <v>230</v>
          </cell>
          <cell r="C9984" t="str">
            <v>下限位块</v>
          </cell>
        </row>
        <row r="9985">
          <cell r="A9985" t="str">
            <v>SLT0010535</v>
          </cell>
          <cell r="B9985">
            <v>230</v>
          </cell>
          <cell r="C9985" t="str">
            <v>钢轴套1</v>
          </cell>
        </row>
        <row r="9986">
          <cell r="A9986" t="str">
            <v>SLT0010539</v>
          </cell>
          <cell r="B9986">
            <v>230</v>
          </cell>
          <cell r="C9986" t="str">
            <v>减震器上盖板</v>
          </cell>
        </row>
        <row r="9987">
          <cell r="A9987" t="str">
            <v>SLT0010540</v>
          </cell>
          <cell r="B9987">
            <v>230</v>
          </cell>
          <cell r="C9987" t="str">
            <v>滚轮下滑槽</v>
          </cell>
        </row>
        <row r="9988">
          <cell r="A9988" t="str">
            <v>SLT0010541</v>
          </cell>
          <cell r="B9988">
            <v>230</v>
          </cell>
          <cell r="C9988" t="str">
            <v>阻尼器支架</v>
          </cell>
        </row>
        <row r="9989">
          <cell r="A9989" t="str">
            <v>SLT0010543</v>
          </cell>
          <cell r="B9989">
            <v>230</v>
          </cell>
          <cell r="C9989" t="str">
            <v>滑轨左连接板1</v>
          </cell>
        </row>
        <row r="9990">
          <cell r="A9990" t="str">
            <v>SLT0010544</v>
          </cell>
          <cell r="B9990">
            <v>230</v>
          </cell>
          <cell r="C9990" t="str">
            <v>滑轨右连接板1</v>
          </cell>
        </row>
        <row r="9991">
          <cell r="A9991" t="str">
            <v>SLT0010545</v>
          </cell>
          <cell r="B9991">
            <v>230</v>
          </cell>
          <cell r="C9991" t="str">
            <v>减震器下底板</v>
          </cell>
        </row>
        <row r="9992">
          <cell r="A9992" t="str">
            <v>SLT0010546</v>
          </cell>
          <cell r="B9992">
            <v>230</v>
          </cell>
          <cell r="C9992" t="str">
            <v>直线阀下支架</v>
          </cell>
        </row>
        <row r="9993">
          <cell r="A9993" t="str">
            <v>SLT0010547</v>
          </cell>
          <cell r="B9993">
            <v>230</v>
          </cell>
          <cell r="C9993" t="str">
            <v>外绞架支撑板</v>
          </cell>
        </row>
        <row r="9994">
          <cell r="A9994" t="str">
            <v>SLT0010548</v>
          </cell>
          <cell r="B9994">
            <v>230</v>
          </cell>
          <cell r="C9994" t="str">
            <v>内绞架支撑板</v>
          </cell>
        </row>
        <row r="9995">
          <cell r="A9995" t="str">
            <v>SLT0010549</v>
          </cell>
          <cell r="B9995">
            <v>230</v>
          </cell>
          <cell r="C9995" t="str">
            <v>外绞架加强板</v>
          </cell>
        </row>
        <row r="9996">
          <cell r="A9996" t="str">
            <v>SLT0010550</v>
          </cell>
          <cell r="B9996">
            <v>230</v>
          </cell>
          <cell r="C9996" t="str">
            <v>下底板焊接总成</v>
          </cell>
        </row>
        <row r="9997">
          <cell r="A9997" t="str">
            <v>SLT0010551</v>
          </cell>
          <cell r="B9997">
            <v>230</v>
          </cell>
          <cell r="C9997" t="str">
            <v>上盖板焊接总成</v>
          </cell>
        </row>
        <row r="9998">
          <cell r="A9998" t="str">
            <v>SLT0010552</v>
          </cell>
          <cell r="B9998">
            <v>230</v>
          </cell>
          <cell r="C9998" t="str">
            <v>左调角器焊接组件</v>
          </cell>
        </row>
        <row r="9999">
          <cell r="A9999" t="str">
            <v>SLT0010553</v>
          </cell>
          <cell r="B9999">
            <v>230</v>
          </cell>
          <cell r="C9999" t="str">
            <v>上盖板加强件</v>
          </cell>
        </row>
        <row r="10000">
          <cell r="A10000" t="str">
            <v>SLT0010554</v>
          </cell>
          <cell r="B10000">
            <v>230</v>
          </cell>
          <cell r="C10000" t="str">
            <v>驾驶员减震器总成</v>
          </cell>
        </row>
        <row r="10001">
          <cell r="A10001" t="str">
            <v>SLT0010556</v>
          </cell>
          <cell r="B10001">
            <v>230</v>
          </cell>
          <cell r="C10001" t="str">
            <v>内绞架支撑板组件</v>
          </cell>
        </row>
        <row r="10002">
          <cell r="A10002" t="str">
            <v>SLT0010557</v>
          </cell>
          <cell r="B10002">
            <v>230</v>
          </cell>
          <cell r="C10002" t="str">
            <v>外绞架支撑板组件</v>
          </cell>
        </row>
        <row r="10003">
          <cell r="A10003" t="str">
            <v>SLT0010558</v>
          </cell>
          <cell r="B10003">
            <v>230</v>
          </cell>
          <cell r="C10003" t="str">
            <v>右调角器焊接组件</v>
          </cell>
        </row>
        <row r="10004">
          <cell r="A10004" t="str">
            <v>SLT0010559</v>
          </cell>
          <cell r="B10004">
            <v>230</v>
          </cell>
          <cell r="C10004" t="str">
            <v>外绞架加强片</v>
          </cell>
        </row>
        <row r="10005">
          <cell r="A10005" t="str">
            <v>SLT0010561</v>
          </cell>
          <cell r="B10005">
            <v>230</v>
          </cell>
          <cell r="C10005" t="str">
            <v>减震器下挂钩</v>
          </cell>
        </row>
        <row r="10006">
          <cell r="A10006" t="str">
            <v>SLT0010562</v>
          </cell>
          <cell r="B10006">
            <v>230</v>
          </cell>
          <cell r="C10006" t="str">
            <v>绞架焊接总成</v>
          </cell>
        </row>
        <row r="10007">
          <cell r="A10007" t="str">
            <v>SLT0010563</v>
          </cell>
          <cell r="B10007">
            <v>230</v>
          </cell>
          <cell r="C10007" t="str">
            <v>阻尼器总成</v>
          </cell>
        </row>
        <row r="10008">
          <cell r="A10008" t="str">
            <v>SLT0010564</v>
          </cell>
          <cell r="B10008">
            <v>230</v>
          </cell>
          <cell r="C10008" t="str">
            <v>滚轮上滑槽</v>
          </cell>
        </row>
        <row r="10009">
          <cell r="A10009" t="str">
            <v>SLT0010565</v>
          </cell>
          <cell r="B10009">
            <v>230</v>
          </cell>
          <cell r="C10009" t="str">
            <v>内绞架加强片</v>
          </cell>
        </row>
        <row r="10010">
          <cell r="A10010" t="str">
            <v>SLT0010568</v>
          </cell>
          <cell r="B10010">
            <v>230</v>
          </cell>
          <cell r="C10010" t="str">
            <v>下底板焊接总成电泳</v>
          </cell>
        </row>
        <row r="10011">
          <cell r="A10011" t="str">
            <v>SLT0010569</v>
          </cell>
          <cell r="B10011">
            <v>230</v>
          </cell>
          <cell r="C10011" t="str">
            <v>上盖板焊接总成电泳</v>
          </cell>
        </row>
        <row r="10012">
          <cell r="A10012" t="str">
            <v>SLT0010571</v>
          </cell>
          <cell r="B10012">
            <v>230</v>
          </cell>
          <cell r="C10012" t="str">
            <v>绞架焊接总成电泳</v>
          </cell>
        </row>
        <row r="10013">
          <cell r="A10013" t="str">
            <v>SLT0010573</v>
          </cell>
          <cell r="B10013">
            <v>230</v>
          </cell>
          <cell r="C10013" t="str">
            <v>下底板固定块组件</v>
          </cell>
        </row>
        <row r="10014">
          <cell r="A10014" t="str">
            <v>SLT0010574</v>
          </cell>
          <cell r="B10014">
            <v>230</v>
          </cell>
          <cell r="C10014" t="str">
            <v>上盖板固定块组件</v>
          </cell>
        </row>
        <row r="10015">
          <cell r="A10015" t="str">
            <v>SLT0010579</v>
          </cell>
          <cell r="B10015">
            <v>220</v>
          </cell>
          <cell r="C10015" t="str">
            <v>副驾靠背骨架焊接总成</v>
          </cell>
        </row>
        <row r="10016">
          <cell r="A10016" t="str">
            <v>SLT0010579</v>
          </cell>
          <cell r="B10016">
            <v>230</v>
          </cell>
          <cell r="C10016" t="str">
            <v>副驾靠背骨架焊接总成</v>
          </cell>
        </row>
        <row r="10017">
          <cell r="A10017" t="str">
            <v>SLT0010581</v>
          </cell>
          <cell r="B10017">
            <v>230</v>
          </cell>
          <cell r="C10017" t="str">
            <v>副驾靠背主管</v>
          </cell>
        </row>
        <row r="10018">
          <cell r="A10018" t="str">
            <v>SLT0010582</v>
          </cell>
          <cell r="B10018">
            <v>230</v>
          </cell>
          <cell r="C10018" t="str">
            <v>副驾靠背竖管</v>
          </cell>
        </row>
        <row r="10019">
          <cell r="A10019" t="str">
            <v>SLT0010586</v>
          </cell>
          <cell r="B10019">
            <v>230</v>
          </cell>
          <cell r="C10019" t="str">
            <v>靠背下横管</v>
          </cell>
        </row>
        <row r="10020">
          <cell r="A10020" t="str">
            <v>SLT0010587</v>
          </cell>
          <cell r="B10020">
            <v>230</v>
          </cell>
          <cell r="C10020" t="str">
            <v>下管左焊接钢丝</v>
          </cell>
        </row>
        <row r="10021">
          <cell r="A10021" t="str">
            <v>SLT0010588</v>
          </cell>
          <cell r="B10021">
            <v>230</v>
          </cell>
          <cell r="C10021" t="str">
            <v>左侧手动调角器总成</v>
          </cell>
        </row>
        <row r="10022">
          <cell r="A10022" t="str">
            <v>SLT0010589</v>
          </cell>
          <cell r="B10022">
            <v>230</v>
          </cell>
          <cell r="C10022" t="str">
            <v>右侧手动调角器总成</v>
          </cell>
        </row>
        <row r="10023">
          <cell r="A10023" t="str">
            <v>SLT0010590</v>
          </cell>
          <cell r="B10023">
            <v>230</v>
          </cell>
          <cell r="C10023" t="str">
            <v>芯盘同步杆</v>
          </cell>
        </row>
        <row r="10024">
          <cell r="A10024" t="str">
            <v>SLT0010591</v>
          </cell>
          <cell r="B10024">
            <v>220</v>
          </cell>
          <cell r="C10024" t="str">
            <v>1880副座椅总成</v>
          </cell>
        </row>
        <row r="10025">
          <cell r="A10025" t="str">
            <v>SLT0010592</v>
          </cell>
          <cell r="B10025">
            <v>220</v>
          </cell>
          <cell r="C10025" t="str">
            <v>1880副座椅总成（PVC）</v>
          </cell>
        </row>
        <row r="10026">
          <cell r="A10026" t="str">
            <v>SLT0010593</v>
          </cell>
          <cell r="B10026">
            <v>220</v>
          </cell>
          <cell r="C10026" t="str">
            <v>副驾靠背护面总成</v>
          </cell>
        </row>
        <row r="10027">
          <cell r="A10027" t="str">
            <v>SLT0010594</v>
          </cell>
          <cell r="B10027">
            <v>220</v>
          </cell>
          <cell r="C10027" t="str">
            <v>副驾靠背护面总成</v>
          </cell>
        </row>
        <row r="10028">
          <cell r="A10028" t="str">
            <v>SLT0010595</v>
          </cell>
          <cell r="B10028">
            <v>220</v>
          </cell>
          <cell r="C10028" t="str">
            <v>副驾靠背泡沫总成</v>
          </cell>
        </row>
        <row r="10029">
          <cell r="A10029" t="str">
            <v>SLT0010597</v>
          </cell>
          <cell r="B10029">
            <v>220</v>
          </cell>
          <cell r="C10029" t="str">
            <v>副驾靠背无纺布</v>
          </cell>
        </row>
        <row r="10030">
          <cell r="A10030" t="str">
            <v>SLT0010598</v>
          </cell>
          <cell r="B10030">
            <v>230</v>
          </cell>
          <cell r="C10030" t="str">
            <v>副驾靠背左侧装车钣金</v>
          </cell>
        </row>
        <row r="10031">
          <cell r="A10031" t="str">
            <v>SLT0010599</v>
          </cell>
          <cell r="B10031">
            <v>230</v>
          </cell>
          <cell r="C10031" t="str">
            <v>左侧装车钣金焊接总成</v>
          </cell>
        </row>
        <row r="10032">
          <cell r="A10032" t="str">
            <v>SLT0010602</v>
          </cell>
          <cell r="B10032">
            <v>230</v>
          </cell>
          <cell r="C10032" t="str">
            <v>副驾靠背侧翼支撑钢丝</v>
          </cell>
        </row>
        <row r="10033">
          <cell r="A10033" t="str">
            <v>SLT0010603</v>
          </cell>
          <cell r="B10033">
            <v>220</v>
          </cell>
          <cell r="C10033" t="str">
            <v>副驾靠背左侧护板</v>
          </cell>
        </row>
        <row r="10034">
          <cell r="A10034" t="str">
            <v>SLT0010605</v>
          </cell>
          <cell r="B10034">
            <v>230</v>
          </cell>
          <cell r="C10034" t="str">
            <v>副驾靠背横支撑钢丝C</v>
          </cell>
        </row>
        <row r="10035">
          <cell r="A10035" t="str">
            <v>SLT0010607</v>
          </cell>
          <cell r="B10035">
            <v>230</v>
          </cell>
          <cell r="C10035" t="str">
            <v>前排靠背复位卷簧限位支架</v>
          </cell>
        </row>
        <row r="10036">
          <cell r="A10036" t="str">
            <v>SLT0010610</v>
          </cell>
          <cell r="B10036">
            <v>220</v>
          </cell>
          <cell r="C10036" t="str">
            <v>副驾座垫护面总成</v>
          </cell>
        </row>
        <row r="10037">
          <cell r="A10037" t="str">
            <v>SLT0010611</v>
          </cell>
          <cell r="B10037">
            <v>220</v>
          </cell>
          <cell r="C10037" t="str">
            <v>副驾座垫护面总成</v>
          </cell>
        </row>
        <row r="10038">
          <cell r="A10038" t="str">
            <v>SLT0010612</v>
          </cell>
          <cell r="B10038">
            <v>220</v>
          </cell>
          <cell r="C10038" t="str">
            <v>副驾座垫泡沫总成</v>
          </cell>
        </row>
        <row r="10039">
          <cell r="A10039" t="str">
            <v>SLT0010614</v>
          </cell>
          <cell r="B10039">
            <v>220</v>
          </cell>
          <cell r="C10039" t="str">
            <v>副驾座垫骨架总成</v>
          </cell>
        </row>
        <row r="10040">
          <cell r="A10040" t="str">
            <v>SLT0010625</v>
          </cell>
          <cell r="B10040">
            <v>220</v>
          </cell>
          <cell r="C10040" t="str">
            <v>副靠背总成包装袋</v>
          </cell>
        </row>
        <row r="10041">
          <cell r="A10041" t="str">
            <v>SLT0010628</v>
          </cell>
          <cell r="B10041">
            <v>230</v>
          </cell>
          <cell r="C10041" t="str">
            <v>靠背调角器涡簧</v>
          </cell>
        </row>
        <row r="10042">
          <cell r="A10042" t="str">
            <v>SLT0010629</v>
          </cell>
          <cell r="B10042">
            <v>230</v>
          </cell>
          <cell r="C10042" t="str">
            <v>扶手安装支架</v>
          </cell>
        </row>
        <row r="10043">
          <cell r="A10043" t="str">
            <v>SLT0010630</v>
          </cell>
          <cell r="B10043">
            <v>220</v>
          </cell>
          <cell r="C10043" t="str">
            <v>座框钢丝支撑焊接总成</v>
          </cell>
        </row>
        <row r="10044">
          <cell r="A10044" t="str">
            <v>SLT0010632</v>
          </cell>
          <cell r="B10044">
            <v>220</v>
          </cell>
          <cell r="C10044" t="str">
            <v>驾驶员右侧护板</v>
          </cell>
        </row>
        <row r="10045">
          <cell r="A10045" t="str">
            <v>SLT0010638</v>
          </cell>
          <cell r="B10045">
            <v>230</v>
          </cell>
          <cell r="C10045" t="str">
            <v>头枕加强竖板</v>
          </cell>
        </row>
        <row r="10046">
          <cell r="A10046" t="str">
            <v>SLT0010639</v>
          </cell>
          <cell r="B10046">
            <v>230</v>
          </cell>
          <cell r="C10046" t="str">
            <v>下管右焊接钢丝</v>
          </cell>
        </row>
        <row r="10047">
          <cell r="A10047" t="str">
            <v>SLT0010641</v>
          </cell>
          <cell r="B10047">
            <v>230</v>
          </cell>
          <cell r="C10047" t="str">
            <v>滑轨左连接板2</v>
          </cell>
        </row>
        <row r="10048">
          <cell r="A10048" t="str">
            <v>SLT0010642</v>
          </cell>
          <cell r="B10048">
            <v>230</v>
          </cell>
          <cell r="C10048" t="str">
            <v>滑轨右连接板2</v>
          </cell>
        </row>
        <row r="10049">
          <cell r="A10049" t="str">
            <v>SLT0010646</v>
          </cell>
          <cell r="B10049">
            <v>220</v>
          </cell>
          <cell r="C10049" t="str">
            <v>扶手安装支架焊接总成</v>
          </cell>
        </row>
        <row r="10050">
          <cell r="A10050" t="str">
            <v>SLT0010647</v>
          </cell>
          <cell r="B10050">
            <v>230</v>
          </cell>
          <cell r="C10050" t="str">
            <v>副驾靠背支撑钢丝焊接总成</v>
          </cell>
        </row>
        <row r="10051">
          <cell r="A10051" t="str">
            <v>SLT0010666</v>
          </cell>
          <cell r="B10051">
            <v>220</v>
          </cell>
          <cell r="C10051" t="str">
            <v>驾驶员座椅总成</v>
          </cell>
        </row>
        <row r="10052">
          <cell r="A10052" t="str">
            <v>SLT0010670</v>
          </cell>
          <cell r="B10052">
            <v>220</v>
          </cell>
          <cell r="C10052" t="str">
            <v>驾驶员座垫泡沫总成</v>
          </cell>
        </row>
        <row r="10053">
          <cell r="A10053" t="str">
            <v>SLT0010672</v>
          </cell>
          <cell r="B10053">
            <v>230</v>
          </cell>
          <cell r="C10053" t="str">
            <v>靠背拉线解锁手柄电泳总成</v>
          </cell>
        </row>
        <row r="10054">
          <cell r="A10054" t="str">
            <v>SLT0010674</v>
          </cell>
          <cell r="B10054">
            <v>230</v>
          </cell>
          <cell r="C10054" t="str">
            <v>左侧护板固定钢丝焊接总成</v>
          </cell>
        </row>
        <row r="10055">
          <cell r="A10055" t="str">
            <v>SLT0010678</v>
          </cell>
          <cell r="B10055">
            <v>230</v>
          </cell>
          <cell r="C10055" t="str">
            <v>左侧护板下固定钢丝</v>
          </cell>
        </row>
        <row r="10056">
          <cell r="A10056" t="str">
            <v>SLT0010679</v>
          </cell>
          <cell r="B10056">
            <v>230</v>
          </cell>
          <cell r="C10056" t="str">
            <v>左侧护板固定钣金</v>
          </cell>
        </row>
        <row r="10057">
          <cell r="A10057" t="str">
            <v>SLT0010680</v>
          </cell>
          <cell r="B10057">
            <v>220</v>
          </cell>
          <cell r="C10057" t="str">
            <v>减震器右侧支撑轴套</v>
          </cell>
        </row>
        <row r="10058">
          <cell r="A10058" t="str">
            <v>SLT0010680</v>
          </cell>
          <cell r="B10058">
            <v>230</v>
          </cell>
          <cell r="C10058" t="str">
            <v>减震器右侧支撑轴套</v>
          </cell>
        </row>
        <row r="10059">
          <cell r="A10059" t="str">
            <v>SLT0010684</v>
          </cell>
          <cell r="B10059">
            <v>230</v>
          </cell>
          <cell r="C10059" t="str">
            <v>外绞架轴套组件</v>
          </cell>
        </row>
        <row r="10060">
          <cell r="A10060" t="str">
            <v>SLT0010685</v>
          </cell>
          <cell r="B10060">
            <v>220</v>
          </cell>
          <cell r="C10060" t="str">
            <v>扶手包装袋</v>
          </cell>
        </row>
        <row r="10061">
          <cell r="A10061" t="str">
            <v>SLT0010687</v>
          </cell>
          <cell r="B10061">
            <v>230</v>
          </cell>
          <cell r="C10061" t="str">
            <v>副驾调角器左侧上连接板</v>
          </cell>
        </row>
        <row r="10062">
          <cell r="A10062" t="str">
            <v>SLT0010688</v>
          </cell>
          <cell r="B10062">
            <v>230</v>
          </cell>
          <cell r="C10062" t="str">
            <v>副驾调角器右侧上连接板</v>
          </cell>
        </row>
        <row r="10063">
          <cell r="A10063" t="str">
            <v>SLT0010689</v>
          </cell>
        </row>
        <row r="10064">
          <cell r="A10064" t="str">
            <v>SLT0010690</v>
          </cell>
          <cell r="B10064">
            <v>220</v>
          </cell>
          <cell r="C10064" t="str">
            <v>驾驶员座垫泡沫预埋钢丝A</v>
          </cell>
        </row>
        <row r="10065">
          <cell r="A10065" t="str">
            <v>SLT0010695</v>
          </cell>
          <cell r="B10065">
            <v>230</v>
          </cell>
          <cell r="C10065" t="str">
            <v>扶手旋转轴</v>
          </cell>
        </row>
        <row r="10066">
          <cell r="A10066" t="str">
            <v>SLT0010696</v>
          </cell>
          <cell r="B10066">
            <v>220</v>
          </cell>
          <cell r="C10066" t="str">
            <v>扶手总成</v>
          </cell>
        </row>
        <row r="10067">
          <cell r="A10067" t="str">
            <v>SLT0010697</v>
          </cell>
          <cell r="B10067">
            <v>220</v>
          </cell>
          <cell r="C10067" t="str">
            <v>扶手固定螺栓</v>
          </cell>
        </row>
        <row r="10068">
          <cell r="A10068" t="str">
            <v>SLT0010698</v>
          </cell>
          <cell r="B10068">
            <v>220</v>
          </cell>
          <cell r="C10068" t="str">
            <v>扶手安装支架总成新</v>
          </cell>
        </row>
        <row r="10069">
          <cell r="A10069" t="str">
            <v>SLT0010699</v>
          </cell>
          <cell r="B10069">
            <v>220</v>
          </cell>
          <cell r="C10069" t="str">
            <v>轻卡驾驶室主座椅总成</v>
          </cell>
        </row>
        <row r="10070">
          <cell r="A10070" t="str">
            <v>SLT0010700</v>
          </cell>
          <cell r="B10070">
            <v>220</v>
          </cell>
          <cell r="C10070" t="str">
            <v>轻卡驾驶室主座椅总成</v>
          </cell>
        </row>
        <row r="10071">
          <cell r="A10071" t="str">
            <v>SLT0010701</v>
          </cell>
          <cell r="B10071">
            <v>220</v>
          </cell>
          <cell r="C10071" t="str">
            <v>扶手总成堵盖</v>
          </cell>
        </row>
        <row r="10072">
          <cell r="A10072" t="str">
            <v>SLT0010702</v>
          </cell>
          <cell r="B10072">
            <v>220</v>
          </cell>
          <cell r="C10072" t="str">
            <v>驾驶员座椅靠背总成</v>
          </cell>
        </row>
        <row r="10073">
          <cell r="A10073" t="str">
            <v>SLT0010705</v>
          </cell>
          <cell r="B10073">
            <v>220</v>
          </cell>
          <cell r="C10073" t="str">
            <v>驾驶员靠背护面总成</v>
          </cell>
        </row>
        <row r="10074">
          <cell r="A10074" t="str">
            <v>SLT0010707</v>
          </cell>
          <cell r="B10074">
            <v>220</v>
          </cell>
          <cell r="C10074" t="str">
            <v>驾驶员靠背泡沫总成</v>
          </cell>
        </row>
        <row r="10075">
          <cell r="A10075" t="str">
            <v>SLT0010708</v>
          </cell>
          <cell r="B10075">
            <v>220</v>
          </cell>
          <cell r="C10075" t="str">
            <v>驾驶员靠背泡沫总成</v>
          </cell>
        </row>
        <row r="10076">
          <cell r="A10076" t="str">
            <v>SLT0010713</v>
          </cell>
          <cell r="B10076">
            <v>220</v>
          </cell>
          <cell r="C10076" t="str">
            <v>驾驶员靠背上骨架焊接总成</v>
          </cell>
        </row>
        <row r="10077">
          <cell r="A10077" t="str">
            <v>SLT0010713</v>
          </cell>
          <cell r="B10077">
            <v>230</v>
          </cell>
          <cell r="C10077" t="str">
            <v>驾驶员靠背上骨架焊接总成</v>
          </cell>
        </row>
        <row r="10078">
          <cell r="A10078" t="str">
            <v>SLT0010714</v>
          </cell>
          <cell r="B10078">
            <v>220</v>
          </cell>
          <cell r="C10078" t="str">
            <v>驾驶员靠背上骨架焊接总成</v>
          </cell>
        </row>
        <row r="10079">
          <cell r="A10079" t="str">
            <v>SLT0010714</v>
          </cell>
          <cell r="B10079">
            <v>230</v>
          </cell>
          <cell r="C10079" t="str">
            <v>驾驶员靠背上骨架焊接总成</v>
          </cell>
        </row>
        <row r="10080">
          <cell r="A10080" t="str">
            <v>SLT0010718</v>
          </cell>
          <cell r="B10080">
            <v>230</v>
          </cell>
          <cell r="C10080" t="str">
            <v>左侧装车钣金焊接总成电泳</v>
          </cell>
        </row>
        <row r="10081">
          <cell r="A10081" t="str">
            <v>SLT0010719</v>
          </cell>
          <cell r="B10081">
            <v>220</v>
          </cell>
          <cell r="C10081" t="str">
            <v>驾驶员靠背泡沫总成</v>
          </cell>
        </row>
        <row r="10082">
          <cell r="A10082" t="str">
            <v>SLT0010725</v>
          </cell>
          <cell r="B10082">
            <v>220</v>
          </cell>
          <cell r="C10082" t="str">
            <v>中间靠背左侧装车钣金总成</v>
          </cell>
        </row>
        <row r="10083">
          <cell r="A10083" t="str">
            <v>SLT0010725</v>
          </cell>
          <cell r="B10083">
            <v>230</v>
          </cell>
          <cell r="C10083" t="str">
            <v>中间靠背左侧装车钣金总成</v>
          </cell>
        </row>
        <row r="10084">
          <cell r="A10084" t="str">
            <v>SLT0010731</v>
          </cell>
          <cell r="B10084">
            <v>220</v>
          </cell>
          <cell r="C10084" t="str">
            <v>驾驶员左侧护板</v>
          </cell>
        </row>
        <row r="10085">
          <cell r="A10085" t="str">
            <v>SLT0010732</v>
          </cell>
          <cell r="B10085">
            <v>220</v>
          </cell>
          <cell r="C10085" t="str">
            <v>驾驶员左侧护板</v>
          </cell>
        </row>
        <row r="10086">
          <cell r="A10086" t="str">
            <v>SLT0010733</v>
          </cell>
          <cell r="B10086">
            <v>220</v>
          </cell>
          <cell r="C10086" t="str">
            <v>驾驶员左侧护板</v>
          </cell>
        </row>
        <row r="10087">
          <cell r="A10087" t="str">
            <v>SLT0010734</v>
          </cell>
          <cell r="B10087">
            <v>220</v>
          </cell>
          <cell r="C10087" t="str">
            <v>靠背舒适性海绵1</v>
          </cell>
        </row>
        <row r="10088">
          <cell r="A10088" t="str">
            <v>SLT0010735</v>
          </cell>
          <cell r="B10088">
            <v>220</v>
          </cell>
          <cell r="C10088" t="str">
            <v>靠背舒适性海绵2</v>
          </cell>
        </row>
        <row r="10089">
          <cell r="A10089" t="str">
            <v>SLT0010736</v>
          </cell>
          <cell r="B10089">
            <v>220</v>
          </cell>
          <cell r="C10089" t="str">
            <v>坐垫舒适性海绵1</v>
          </cell>
        </row>
        <row r="10090">
          <cell r="A10090" t="str">
            <v>SLT0010737</v>
          </cell>
          <cell r="B10090">
            <v>220</v>
          </cell>
          <cell r="C10090" t="str">
            <v>坐垫舒适性海绵2</v>
          </cell>
        </row>
        <row r="10091">
          <cell r="A10091" t="str">
            <v>SLT0010749</v>
          </cell>
          <cell r="B10091">
            <v>220</v>
          </cell>
          <cell r="C10091" t="str">
            <v>驾驶员靠背上舒适性海绵</v>
          </cell>
        </row>
        <row r="10092">
          <cell r="A10092" t="str">
            <v>SLT0010750</v>
          </cell>
          <cell r="B10092">
            <v>220</v>
          </cell>
          <cell r="C10092" t="str">
            <v>驾驶员靠背下舒适性海绵</v>
          </cell>
        </row>
        <row r="10093">
          <cell r="A10093" t="str">
            <v>SLT0010753</v>
          </cell>
          <cell r="B10093">
            <v>230</v>
          </cell>
          <cell r="C10093" t="str">
            <v>驾驶员靠背网簧</v>
          </cell>
        </row>
        <row r="10094">
          <cell r="A10094" t="str">
            <v>SLT0010754</v>
          </cell>
          <cell r="B10094">
            <v>230</v>
          </cell>
          <cell r="C10094" t="str">
            <v>驾驶员靠背网簧固定钣金</v>
          </cell>
        </row>
        <row r="10095">
          <cell r="A10095" t="str">
            <v>SLT0010755</v>
          </cell>
          <cell r="B10095">
            <v>220</v>
          </cell>
          <cell r="C10095" t="str">
            <v>驾驶员靠背泡沫预埋钢丝A</v>
          </cell>
        </row>
        <row r="10096">
          <cell r="A10096" t="str">
            <v>SLT0010756</v>
          </cell>
          <cell r="B10096">
            <v>220</v>
          </cell>
          <cell r="C10096" t="str">
            <v>驾驶员靠背泡沫预埋钢丝B</v>
          </cell>
        </row>
        <row r="10097">
          <cell r="A10097" t="str">
            <v>SLT0010757</v>
          </cell>
          <cell r="B10097">
            <v>220</v>
          </cell>
          <cell r="C10097" t="str">
            <v>驾驶员靠背泡沫预埋钢丝C</v>
          </cell>
        </row>
        <row r="10098">
          <cell r="A10098" t="str">
            <v>SLT0010758</v>
          </cell>
          <cell r="B10098">
            <v>220</v>
          </cell>
          <cell r="C10098" t="str">
            <v>驾驶员靠背泡沫预埋钢丝D</v>
          </cell>
        </row>
        <row r="10099">
          <cell r="A10099" t="str">
            <v>SLT0010759</v>
          </cell>
          <cell r="B10099">
            <v>230</v>
          </cell>
          <cell r="C10099" t="str">
            <v>驾驶员靠背支撑钢丝总成</v>
          </cell>
        </row>
        <row r="10100">
          <cell r="A10100" t="str">
            <v>SLT0010762</v>
          </cell>
          <cell r="B10100">
            <v>220</v>
          </cell>
          <cell r="C10100" t="str">
            <v>驾驶员座垫舒适性海绵1</v>
          </cell>
        </row>
        <row r="10101">
          <cell r="A10101" t="str">
            <v>SLT0010763</v>
          </cell>
          <cell r="B10101">
            <v>220</v>
          </cell>
          <cell r="C10101" t="str">
            <v>驾驶员座垫舒适性海绵2</v>
          </cell>
        </row>
        <row r="10102">
          <cell r="A10102" t="str">
            <v>SLT0010764</v>
          </cell>
          <cell r="B10102">
            <v>220</v>
          </cell>
          <cell r="C10102" t="str">
            <v>驾驶员座垫泡沫预埋钢丝A</v>
          </cell>
        </row>
        <row r="10103">
          <cell r="A10103" t="str">
            <v>SLT0010766</v>
          </cell>
          <cell r="B10103">
            <v>220</v>
          </cell>
          <cell r="C10103" t="str">
            <v>驾驶员座垫泡沫预埋钢丝C</v>
          </cell>
        </row>
        <row r="10104">
          <cell r="A10104" t="str">
            <v>SLT0010767</v>
          </cell>
          <cell r="B10104">
            <v>220</v>
          </cell>
          <cell r="C10104" t="str">
            <v>驾驶员座垫泡沫预埋钢丝D</v>
          </cell>
        </row>
        <row r="10105">
          <cell r="A10105" t="str">
            <v>SLT0010827</v>
          </cell>
          <cell r="B10105">
            <v>220</v>
          </cell>
          <cell r="C10105" t="str">
            <v>底座模块化总成</v>
          </cell>
        </row>
        <row r="10106">
          <cell r="A10106" t="str">
            <v>SLT0010827</v>
          </cell>
          <cell r="B10106">
            <v>230</v>
          </cell>
          <cell r="C10106" t="str">
            <v>底座模块化总成</v>
          </cell>
        </row>
        <row r="10107">
          <cell r="A10107" t="str">
            <v>SLT0010828</v>
          </cell>
          <cell r="B10107">
            <v>220</v>
          </cell>
          <cell r="C10107" t="str">
            <v>驾驶员靠背腰托总成</v>
          </cell>
        </row>
        <row r="10108">
          <cell r="A10108" t="str">
            <v>SLT0010846</v>
          </cell>
          <cell r="B10108">
            <v>220</v>
          </cell>
          <cell r="C10108" t="str">
            <v>2080副座椅总成</v>
          </cell>
        </row>
        <row r="10109">
          <cell r="A10109" t="str">
            <v>SLT0010847</v>
          </cell>
          <cell r="B10109">
            <v>220</v>
          </cell>
          <cell r="C10109" t="str">
            <v>1880副座椅总成</v>
          </cell>
        </row>
        <row r="10110">
          <cell r="A10110" t="str">
            <v>SLT0010848</v>
          </cell>
          <cell r="B10110">
            <v>220</v>
          </cell>
          <cell r="C10110" t="str">
            <v>副驾靠背护面总成</v>
          </cell>
        </row>
        <row r="10111">
          <cell r="A10111" t="str">
            <v>SLT0010849</v>
          </cell>
          <cell r="B10111">
            <v>220</v>
          </cell>
          <cell r="C10111" t="str">
            <v>副驾座垫护面总成</v>
          </cell>
        </row>
        <row r="10112">
          <cell r="A10112" t="str">
            <v>SLT0010850</v>
          </cell>
          <cell r="B10112">
            <v>220</v>
          </cell>
          <cell r="C10112" t="str">
            <v>副驾靠背护面总成</v>
          </cell>
        </row>
        <row r="10113">
          <cell r="A10113" t="str">
            <v>SLT0010851</v>
          </cell>
          <cell r="B10113">
            <v>220</v>
          </cell>
          <cell r="C10113" t="str">
            <v>副驾座垫护面总成</v>
          </cell>
        </row>
        <row r="10114">
          <cell r="A10114" t="str">
            <v>SLT0010852</v>
          </cell>
          <cell r="B10114">
            <v>230</v>
          </cell>
          <cell r="C10114" t="str">
            <v>橡胶防护圈</v>
          </cell>
        </row>
        <row r="10115">
          <cell r="A10115" t="str">
            <v>SLT0010853</v>
          </cell>
          <cell r="B10115">
            <v>220</v>
          </cell>
          <cell r="C10115" t="str">
            <v>驾驶员靠背护面总成</v>
          </cell>
        </row>
        <row r="10116">
          <cell r="A10116" t="str">
            <v>SLT0010854</v>
          </cell>
          <cell r="B10116">
            <v>220</v>
          </cell>
          <cell r="C10116" t="str">
            <v>驾驶员座椅总成</v>
          </cell>
        </row>
        <row r="10117">
          <cell r="A10117" t="str">
            <v>SLT0010855</v>
          </cell>
          <cell r="B10117">
            <v>220</v>
          </cell>
          <cell r="C10117" t="str">
            <v>头枕总成</v>
          </cell>
        </row>
        <row r="10118">
          <cell r="A10118" t="str">
            <v>SLT0010856</v>
          </cell>
          <cell r="B10118">
            <v>220</v>
          </cell>
          <cell r="C10118" t="str">
            <v>驾驶员头枕骨架泡沫总成</v>
          </cell>
        </row>
        <row r="10119">
          <cell r="A10119" t="str">
            <v>SLT0010861</v>
          </cell>
          <cell r="B10119">
            <v>220</v>
          </cell>
          <cell r="C10119" t="str">
            <v>头枕面套总成</v>
          </cell>
        </row>
        <row r="10120">
          <cell r="A10120" t="str">
            <v>SLT0010862</v>
          </cell>
          <cell r="B10120">
            <v>220</v>
          </cell>
          <cell r="C10120" t="str">
            <v>靠背发泡面套总成</v>
          </cell>
        </row>
        <row r="10121">
          <cell r="A10121" t="str">
            <v>SLT0010863</v>
          </cell>
          <cell r="B10121">
            <v>220</v>
          </cell>
          <cell r="C10121" t="str">
            <v>驾驶员靠背泡沫总成</v>
          </cell>
        </row>
        <row r="10122">
          <cell r="A10122" t="str">
            <v>SLT0010864</v>
          </cell>
          <cell r="B10122">
            <v>220</v>
          </cell>
          <cell r="C10122" t="str">
            <v>驾驶员通风靠背泡沫总成</v>
          </cell>
        </row>
        <row r="10123">
          <cell r="A10123" t="str">
            <v>SLT0010865</v>
          </cell>
          <cell r="B10123">
            <v>220</v>
          </cell>
          <cell r="C10123" t="str">
            <v>驾驶员靠背面套总成</v>
          </cell>
        </row>
        <row r="10124">
          <cell r="A10124" t="str">
            <v>SLT0010870</v>
          </cell>
          <cell r="B10124">
            <v>220</v>
          </cell>
          <cell r="C10124" t="str">
            <v>靠背粘扣A</v>
          </cell>
        </row>
        <row r="10125">
          <cell r="A10125" t="str">
            <v>SLT0010871</v>
          </cell>
          <cell r="B10125">
            <v>220</v>
          </cell>
          <cell r="C10125" t="str">
            <v>靠背粘扣B</v>
          </cell>
        </row>
        <row r="10126">
          <cell r="A10126" t="str">
            <v>SLT0010873</v>
          </cell>
          <cell r="B10126">
            <v>220</v>
          </cell>
          <cell r="C10126" t="str">
            <v>靠背加热垫总成</v>
          </cell>
        </row>
        <row r="10127">
          <cell r="A10127" t="str">
            <v>SLT0010875</v>
          </cell>
          <cell r="B10127">
            <v>220</v>
          </cell>
          <cell r="C10127" t="str">
            <v>背骨架焊接总成</v>
          </cell>
        </row>
        <row r="10128">
          <cell r="A10128" t="str">
            <v>SLT0010875</v>
          </cell>
          <cell r="B10128">
            <v>230</v>
          </cell>
          <cell r="C10128" t="str">
            <v>背骨架焊接总成</v>
          </cell>
        </row>
        <row r="10129">
          <cell r="A10129" t="str">
            <v>SLT0010876</v>
          </cell>
          <cell r="B10129">
            <v>230</v>
          </cell>
          <cell r="C10129" t="str">
            <v>二级调节左侧上连接板焊接</v>
          </cell>
        </row>
        <row r="10130">
          <cell r="A10130" t="str">
            <v>SLT0010877</v>
          </cell>
          <cell r="B10130">
            <v>230</v>
          </cell>
          <cell r="C10130" t="str">
            <v>一级调节左旁接板焊接总成</v>
          </cell>
        </row>
        <row r="10131">
          <cell r="A10131" t="str">
            <v>SLT0010879</v>
          </cell>
          <cell r="B10131">
            <v>230</v>
          </cell>
          <cell r="C10131" t="str">
            <v>二级调节右侧上连接板焊接</v>
          </cell>
        </row>
        <row r="10132">
          <cell r="A10132" t="str">
            <v>SLT0010880</v>
          </cell>
          <cell r="B10132">
            <v>230</v>
          </cell>
          <cell r="C10132" t="str">
            <v>靠背下横管焊接总成</v>
          </cell>
        </row>
        <row r="10133">
          <cell r="A10133" t="str">
            <v>SLT0010882</v>
          </cell>
          <cell r="B10133">
            <v>230</v>
          </cell>
          <cell r="C10133" t="str">
            <v>主驾靠背侧翼支撑钢丝</v>
          </cell>
        </row>
        <row r="10134">
          <cell r="A10134" t="str">
            <v>SLT0010884</v>
          </cell>
          <cell r="B10134">
            <v>230</v>
          </cell>
          <cell r="C10134" t="str">
            <v>通风加热控制器固定钣金</v>
          </cell>
        </row>
        <row r="10135">
          <cell r="A10135" t="str">
            <v>SLT0010885</v>
          </cell>
          <cell r="B10135">
            <v>230</v>
          </cell>
          <cell r="C10135" t="str">
            <v>主驾背板支撑钢丝A</v>
          </cell>
        </row>
        <row r="10136">
          <cell r="A10136" t="str">
            <v>SLT0010886</v>
          </cell>
          <cell r="B10136">
            <v>230</v>
          </cell>
          <cell r="C10136" t="str">
            <v>驾驶员调角器芯盘连动杆</v>
          </cell>
        </row>
        <row r="10137">
          <cell r="A10137" t="str">
            <v>SLT0010887</v>
          </cell>
          <cell r="B10137">
            <v>230</v>
          </cell>
          <cell r="C10137" t="str">
            <v>面套卡接钢丝</v>
          </cell>
        </row>
        <row r="10138">
          <cell r="A10138" t="str">
            <v>SLT0010889</v>
          </cell>
          <cell r="B10138">
            <v>230</v>
          </cell>
          <cell r="C10138" t="str">
            <v>靠背锁付阶梯螺栓</v>
          </cell>
        </row>
        <row r="10139">
          <cell r="A10139" t="str">
            <v>SLT0010890</v>
          </cell>
          <cell r="B10139">
            <v>230</v>
          </cell>
          <cell r="C10139" t="str">
            <v>二级调节调角器总成</v>
          </cell>
        </row>
        <row r="10140">
          <cell r="A10140" t="str">
            <v>SLT0010891</v>
          </cell>
          <cell r="B10140">
            <v>230</v>
          </cell>
          <cell r="C10140" t="str">
            <v>二级调节解锁手柄</v>
          </cell>
        </row>
        <row r="10141">
          <cell r="A10141" t="str">
            <v>SLT0010893</v>
          </cell>
          <cell r="B10141">
            <v>230</v>
          </cell>
          <cell r="C10141" t="str">
            <v>座椅靠背调节限位柱A</v>
          </cell>
        </row>
        <row r="10142">
          <cell r="A10142" t="str">
            <v>SLT0010894</v>
          </cell>
          <cell r="B10142">
            <v>230</v>
          </cell>
          <cell r="C10142" t="str">
            <v>二级调节调角器上连接板</v>
          </cell>
        </row>
        <row r="10143">
          <cell r="A10143" t="str">
            <v>SLT0010896</v>
          </cell>
          <cell r="B10143">
            <v>230</v>
          </cell>
          <cell r="C10143" t="str">
            <v>一级调节调角器总成LH</v>
          </cell>
        </row>
        <row r="10144">
          <cell r="A10144" t="str">
            <v>SLT0010897</v>
          </cell>
          <cell r="B10144">
            <v>230</v>
          </cell>
          <cell r="C10144" t="str">
            <v>卷簧限位支架焊接总成</v>
          </cell>
        </row>
        <row r="10145">
          <cell r="A10145" t="str">
            <v>SLT0010899</v>
          </cell>
          <cell r="B10145">
            <v>230</v>
          </cell>
          <cell r="C10145" t="str">
            <v>一级调节上连接板铆接总成</v>
          </cell>
        </row>
        <row r="10146">
          <cell r="A10146" t="str">
            <v>SLT0010900</v>
          </cell>
          <cell r="B10146">
            <v>230</v>
          </cell>
          <cell r="C10146" t="str">
            <v>一级调节调角器总成RH</v>
          </cell>
        </row>
        <row r="10147">
          <cell r="A10147" t="str">
            <v>SLT0010901</v>
          </cell>
          <cell r="B10147">
            <v>230</v>
          </cell>
          <cell r="C10147" t="str">
            <v>一级调节右旁接板焊接总成</v>
          </cell>
        </row>
        <row r="10148">
          <cell r="A10148" t="str">
            <v>SLT0010902</v>
          </cell>
          <cell r="B10148">
            <v>230</v>
          </cell>
          <cell r="C10148" t="str">
            <v>一级调节上连接板RH</v>
          </cell>
        </row>
        <row r="10149">
          <cell r="A10149" t="str">
            <v>SLT0010903</v>
          </cell>
          <cell r="B10149">
            <v>220</v>
          </cell>
          <cell r="C10149" t="str">
            <v>衬套</v>
          </cell>
        </row>
        <row r="10150">
          <cell r="A10150" t="str">
            <v>SLT0010903</v>
          </cell>
          <cell r="B10150">
            <v>230</v>
          </cell>
          <cell r="C10150" t="str">
            <v>衬套</v>
          </cell>
        </row>
        <row r="10151">
          <cell r="A10151" t="str">
            <v>SLT0010905</v>
          </cell>
          <cell r="B10151">
            <v>230</v>
          </cell>
          <cell r="C10151" t="str">
            <v>二级调节上连接板点焊总成</v>
          </cell>
        </row>
        <row r="10152">
          <cell r="A10152" t="str">
            <v>SLT0010908</v>
          </cell>
          <cell r="B10152">
            <v>230</v>
          </cell>
          <cell r="C10152" t="str">
            <v>扶手支架总成</v>
          </cell>
        </row>
        <row r="10153">
          <cell r="A10153" t="str">
            <v>SLT0010909</v>
          </cell>
          <cell r="B10153">
            <v>230</v>
          </cell>
          <cell r="C10153" t="str">
            <v>扶手固定板</v>
          </cell>
        </row>
        <row r="10154">
          <cell r="A10154" t="str">
            <v>SLT0010910</v>
          </cell>
          <cell r="B10154">
            <v>220</v>
          </cell>
          <cell r="C10154" t="str">
            <v>扶手旋转轴</v>
          </cell>
        </row>
        <row r="10155">
          <cell r="A10155" t="str">
            <v>SLT0010913</v>
          </cell>
          <cell r="B10155">
            <v>230</v>
          </cell>
          <cell r="C10155" t="str">
            <v>主驾靠背弯管</v>
          </cell>
        </row>
        <row r="10156">
          <cell r="A10156" t="str">
            <v>SLT0010919</v>
          </cell>
          <cell r="B10156">
            <v>230</v>
          </cell>
          <cell r="C10156" t="str">
            <v>靠背下横管电泳总成</v>
          </cell>
        </row>
        <row r="10157">
          <cell r="A10157" t="str">
            <v>SLT0010920</v>
          </cell>
          <cell r="B10157">
            <v>230</v>
          </cell>
          <cell r="C10157" t="str">
            <v>肩部前支撑钢丝</v>
          </cell>
        </row>
        <row r="10158">
          <cell r="A10158" t="str">
            <v>SLT0010921</v>
          </cell>
          <cell r="B10158">
            <v>230</v>
          </cell>
          <cell r="C10158" t="str">
            <v>肩部后支撑钢丝</v>
          </cell>
        </row>
        <row r="10159">
          <cell r="A10159" t="str">
            <v>SLT0010922</v>
          </cell>
          <cell r="B10159">
            <v>230</v>
          </cell>
          <cell r="C10159" t="str">
            <v>二级调节右侧上连接板电泳</v>
          </cell>
        </row>
        <row r="10160">
          <cell r="A10160" t="str">
            <v>SLT0010923</v>
          </cell>
          <cell r="B10160">
            <v>220</v>
          </cell>
          <cell r="C10160" t="str">
            <v>二级解锁拉带</v>
          </cell>
        </row>
        <row r="10161">
          <cell r="A10161" t="str">
            <v>SLT0010924</v>
          </cell>
          <cell r="B10161">
            <v>210</v>
          </cell>
          <cell r="C10161" t="str">
            <v>背板支撑块</v>
          </cell>
        </row>
        <row r="10162">
          <cell r="A10162" t="str">
            <v>SLT0010924</v>
          </cell>
          <cell r="B10162">
            <v>220</v>
          </cell>
          <cell r="C10162" t="str">
            <v>背板支撑块</v>
          </cell>
        </row>
        <row r="10163">
          <cell r="A10163" t="str">
            <v>SLT0010925</v>
          </cell>
          <cell r="B10163">
            <v>220</v>
          </cell>
          <cell r="C10163" t="str">
            <v>基础款左滑轨总成</v>
          </cell>
        </row>
        <row r="10164">
          <cell r="A10164" t="str">
            <v>SLT0010926</v>
          </cell>
          <cell r="B10164">
            <v>220</v>
          </cell>
          <cell r="C10164" t="str">
            <v>基础款右滑轨总成</v>
          </cell>
        </row>
        <row r="10165">
          <cell r="A10165" t="str">
            <v>SLT0010927</v>
          </cell>
          <cell r="B10165">
            <v>220</v>
          </cell>
          <cell r="C10165" t="str">
            <v>滑轨解锁手把</v>
          </cell>
        </row>
        <row r="10166">
          <cell r="A10166" t="str">
            <v>SLT0010928</v>
          </cell>
          <cell r="B10166">
            <v>230</v>
          </cell>
          <cell r="C10166" t="str">
            <v>驾驶员座垫前横梁总成</v>
          </cell>
        </row>
        <row r="10167">
          <cell r="A10167" t="str">
            <v>SLT0010929</v>
          </cell>
          <cell r="B10167">
            <v>220</v>
          </cell>
          <cell r="C10167" t="str">
            <v>驾驶员大护板固定钢丝A</v>
          </cell>
        </row>
        <row r="10168">
          <cell r="A10168" t="str">
            <v>SLT0010930</v>
          </cell>
          <cell r="B10168">
            <v>220</v>
          </cell>
          <cell r="C10168" t="str">
            <v>驾驶员大护板固定钢丝B</v>
          </cell>
        </row>
        <row r="10169">
          <cell r="A10169" t="str">
            <v>SLT0010931</v>
          </cell>
          <cell r="B10169">
            <v>220</v>
          </cell>
          <cell r="C10169" t="str">
            <v>安全带带扣总成</v>
          </cell>
        </row>
        <row r="10170">
          <cell r="A10170" t="str">
            <v>SLT0010932</v>
          </cell>
          <cell r="B10170">
            <v>220</v>
          </cell>
          <cell r="C10170" t="str">
            <v>座垫发泡面套总成</v>
          </cell>
        </row>
        <row r="10171">
          <cell r="A10171" t="str">
            <v>SLT0010933</v>
          </cell>
          <cell r="B10171">
            <v>220</v>
          </cell>
          <cell r="C10171" t="str">
            <v>驾驶员座垫泡沫总成</v>
          </cell>
        </row>
        <row r="10172">
          <cell r="A10172" t="str">
            <v>SLT0010937</v>
          </cell>
          <cell r="B10172">
            <v>220</v>
          </cell>
          <cell r="C10172" t="str">
            <v>坐垫通风袋体</v>
          </cell>
        </row>
        <row r="10173">
          <cell r="A10173" t="str">
            <v>SLT0010938</v>
          </cell>
          <cell r="B10173">
            <v>220</v>
          </cell>
          <cell r="C10173" t="str">
            <v>驾驶员座垫面套总成</v>
          </cell>
        </row>
        <row r="10174">
          <cell r="A10174" t="str">
            <v>SLT0010939</v>
          </cell>
          <cell r="B10174">
            <v>230</v>
          </cell>
          <cell r="C10174" t="str">
            <v>座垫骨架焊接总成</v>
          </cell>
        </row>
        <row r="10175">
          <cell r="A10175" t="str">
            <v>SLT0010942</v>
          </cell>
          <cell r="B10175">
            <v>210</v>
          </cell>
          <cell r="C10175" t="str">
            <v>主驾靠背一级解锁手柄蓝黑</v>
          </cell>
        </row>
        <row r="10176">
          <cell r="A10176" t="str">
            <v>SLT0010942</v>
          </cell>
          <cell r="B10176">
            <v>220</v>
          </cell>
          <cell r="C10176" t="str">
            <v>主驾靠背一级解锁手柄蓝黑</v>
          </cell>
        </row>
        <row r="10177">
          <cell r="A10177" t="str">
            <v>SLT0010943</v>
          </cell>
          <cell r="B10177">
            <v>210</v>
          </cell>
          <cell r="C10177" t="str">
            <v>主驾二级调节左罩壳蓝黑</v>
          </cell>
        </row>
        <row r="10178">
          <cell r="A10178" t="str">
            <v>SLT0010943</v>
          </cell>
          <cell r="B10178">
            <v>220</v>
          </cell>
          <cell r="C10178" t="str">
            <v>主驾二级调节左罩壳蓝黑</v>
          </cell>
        </row>
        <row r="10179">
          <cell r="A10179" t="str">
            <v>SLT0010944</v>
          </cell>
          <cell r="B10179">
            <v>210</v>
          </cell>
          <cell r="C10179" t="str">
            <v>主驾右侧罩壳蓝黑</v>
          </cell>
        </row>
        <row r="10180">
          <cell r="A10180" t="str">
            <v>SLT0010944</v>
          </cell>
          <cell r="B10180">
            <v>220</v>
          </cell>
          <cell r="C10180" t="str">
            <v>主驾右侧罩壳蓝黑</v>
          </cell>
        </row>
        <row r="10181">
          <cell r="A10181" t="str">
            <v>SLT0010945</v>
          </cell>
          <cell r="B10181">
            <v>210</v>
          </cell>
          <cell r="C10181" t="str">
            <v>主驾驶左侧大护板蓝黑</v>
          </cell>
        </row>
        <row r="10182">
          <cell r="A10182" t="str">
            <v>SLT0010945</v>
          </cell>
          <cell r="B10182">
            <v>220</v>
          </cell>
          <cell r="C10182" t="str">
            <v>主驾驶左侧大护板蓝黑</v>
          </cell>
        </row>
        <row r="10183">
          <cell r="A10183" t="str">
            <v>SLT0010946</v>
          </cell>
          <cell r="B10183">
            <v>220</v>
          </cell>
          <cell r="C10183" t="str">
            <v>扶手堵盖</v>
          </cell>
        </row>
        <row r="10184">
          <cell r="A10184" t="str">
            <v>SLT0010947</v>
          </cell>
          <cell r="B10184">
            <v>220</v>
          </cell>
          <cell r="C10184" t="str">
            <v>扶手总成</v>
          </cell>
        </row>
        <row r="10185">
          <cell r="A10185" t="str">
            <v>SLT0010948</v>
          </cell>
          <cell r="B10185">
            <v>220</v>
          </cell>
          <cell r="C10185" t="str">
            <v>φ16衬套</v>
          </cell>
        </row>
        <row r="10186">
          <cell r="A10186" t="str">
            <v>SLT0010949</v>
          </cell>
          <cell r="B10186">
            <v>220</v>
          </cell>
          <cell r="C10186" t="str">
            <v>座垫骨架电泳总成</v>
          </cell>
        </row>
        <row r="10187">
          <cell r="A10187" t="str">
            <v>SLT0010949</v>
          </cell>
          <cell r="B10187">
            <v>230</v>
          </cell>
          <cell r="C10187" t="str">
            <v>座垫骨架电泳总成</v>
          </cell>
        </row>
        <row r="10188">
          <cell r="A10188" t="str">
            <v>SLT0010950</v>
          </cell>
          <cell r="B10188">
            <v>220</v>
          </cell>
          <cell r="C10188" t="str">
            <v>主驾背板总成</v>
          </cell>
        </row>
        <row r="10189">
          <cell r="A10189" t="str">
            <v>SLT0010951</v>
          </cell>
          <cell r="B10189">
            <v>210</v>
          </cell>
          <cell r="C10189" t="str">
            <v>驾驶员前端左侧脚罩蓝黑</v>
          </cell>
        </row>
        <row r="10190">
          <cell r="A10190" t="str">
            <v>SLT0010951</v>
          </cell>
          <cell r="B10190">
            <v>220</v>
          </cell>
          <cell r="C10190" t="str">
            <v>驾驶员前端左侧脚罩蓝黑</v>
          </cell>
        </row>
        <row r="10191">
          <cell r="A10191" t="str">
            <v>SLT0010952</v>
          </cell>
          <cell r="B10191">
            <v>210</v>
          </cell>
          <cell r="C10191" t="str">
            <v>驾驶员前端右侧脚罩蓝黑</v>
          </cell>
        </row>
        <row r="10192">
          <cell r="A10192" t="str">
            <v>SLT0010952</v>
          </cell>
          <cell r="B10192">
            <v>220</v>
          </cell>
          <cell r="C10192" t="str">
            <v>驾驶员前端右侧脚罩蓝黑</v>
          </cell>
        </row>
        <row r="10193">
          <cell r="A10193" t="str">
            <v>SLT0010955</v>
          </cell>
          <cell r="B10193">
            <v>230</v>
          </cell>
          <cell r="C10193" t="str">
            <v>驾驶员座垫前固定支架</v>
          </cell>
        </row>
        <row r="10194">
          <cell r="A10194" t="str">
            <v>SLT0010956</v>
          </cell>
          <cell r="B10194">
            <v>230</v>
          </cell>
          <cell r="C10194" t="str">
            <v>驾驶员座垫固定支架RH</v>
          </cell>
        </row>
        <row r="10195">
          <cell r="A10195" t="str">
            <v>SLT0010958</v>
          </cell>
          <cell r="B10195">
            <v>230</v>
          </cell>
          <cell r="C10195" t="str">
            <v>驾驶员座垫固定支架LH</v>
          </cell>
        </row>
        <row r="10196">
          <cell r="A10196" t="str">
            <v>SLT0010959</v>
          </cell>
          <cell r="B10196">
            <v>230</v>
          </cell>
          <cell r="C10196" t="str">
            <v>护盖挂接片</v>
          </cell>
        </row>
        <row r="10197">
          <cell r="A10197" t="str">
            <v>SLT0010961</v>
          </cell>
          <cell r="B10197">
            <v>220</v>
          </cell>
          <cell r="C10197" t="str">
            <v>基础款左前地脚</v>
          </cell>
        </row>
        <row r="10198">
          <cell r="A10198" t="str">
            <v>SLT0010961</v>
          </cell>
          <cell r="B10198">
            <v>230</v>
          </cell>
          <cell r="C10198" t="str">
            <v>基础款左前地脚</v>
          </cell>
        </row>
        <row r="10199">
          <cell r="A10199" t="str">
            <v>SLT0010962</v>
          </cell>
          <cell r="B10199">
            <v>220</v>
          </cell>
          <cell r="C10199" t="str">
            <v>基础款左后地脚</v>
          </cell>
        </row>
        <row r="10200">
          <cell r="A10200" t="str">
            <v>SLT0010962</v>
          </cell>
          <cell r="B10200">
            <v>230</v>
          </cell>
          <cell r="C10200" t="str">
            <v>基础款左后地脚</v>
          </cell>
        </row>
        <row r="10201">
          <cell r="A10201" t="str">
            <v>SLT0010963</v>
          </cell>
          <cell r="B10201">
            <v>220</v>
          </cell>
          <cell r="C10201" t="str">
            <v>基础款右前地脚</v>
          </cell>
        </row>
        <row r="10202">
          <cell r="A10202" t="str">
            <v>SLT0010963</v>
          </cell>
          <cell r="B10202">
            <v>230</v>
          </cell>
          <cell r="C10202" t="str">
            <v>基础款右前地脚</v>
          </cell>
        </row>
        <row r="10203">
          <cell r="A10203" t="str">
            <v>SLT0010964</v>
          </cell>
          <cell r="B10203">
            <v>220</v>
          </cell>
          <cell r="C10203" t="str">
            <v>基础款右后地脚</v>
          </cell>
        </row>
        <row r="10204">
          <cell r="A10204" t="str">
            <v>SLT0010964</v>
          </cell>
          <cell r="B10204">
            <v>230</v>
          </cell>
          <cell r="C10204" t="str">
            <v>基础款右后地脚</v>
          </cell>
        </row>
        <row r="10205">
          <cell r="A10205" t="str">
            <v>SLT0010965</v>
          </cell>
          <cell r="B10205">
            <v>220</v>
          </cell>
          <cell r="C10205" t="str">
            <v>主驾靠背泡沫无纺布LH</v>
          </cell>
        </row>
        <row r="10206">
          <cell r="A10206" t="str">
            <v>SLT0010966</v>
          </cell>
          <cell r="B10206">
            <v>220</v>
          </cell>
          <cell r="C10206" t="str">
            <v>驾驶员座椅总成</v>
          </cell>
        </row>
        <row r="10207">
          <cell r="A10207" t="str">
            <v>SLT0010967</v>
          </cell>
          <cell r="B10207">
            <v>220</v>
          </cell>
          <cell r="C10207" t="str">
            <v>驾驶员座椅总成</v>
          </cell>
        </row>
        <row r="10208">
          <cell r="A10208" t="str">
            <v>SLT0010968</v>
          </cell>
          <cell r="B10208">
            <v>220</v>
          </cell>
          <cell r="C10208" t="str">
            <v>驾驶员座椅总成</v>
          </cell>
        </row>
        <row r="10209">
          <cell r="A10209" t="str">
            <v>SLT0010969</v>
          </cell>
          <cell r="B10209">
            <v>220</v>
          </cell>
          <cell r="C10209" t="str">
            <v>驾驶员座椅总成</v>
          </cell>
        </row>
        <row r="10210">
          <cell r="A10210" t="str">
            <v>SLT0010970</v>
          </cell>
          <cell r="B10210">
            <v>220</v>
          </cell>
          <cell r="C10210" t="str">
            <v>驾驶员座椅总成</v>
          </cell>
        </row>
        <row r="10211">
          <cell r="A10211" t="str">
            <v>SLT0010971</v>
          </cell>
          <cell r="B10211">
            <v>220</v>
          </cell>
          <cell r="C10211" t="str">
            <v>头枕总成</v>
          </cell>
        </row>
        <row r="10212">
          <cell r="A10212" t="str">
            <v>SLT0010973</v>
          </cell>
          <cell r="B10212">
            <v>220</v>
          </cell>
          <cell r="C10212" t="str">
            <v>头枕面套总成</v>
          </cell>
        </row>
        <row r="10213">
          <cell r="A10213" t="str">
            <v>SLT0010975</v>
          </cell>
          <cell r="B10213">
            <v>220</v>
          </cell>
          <cell r="C10213" t="str">
            <v>靠背发泡面套总成</v>
          </cell>
        </row>
        <row r="10214">
          <cell r="A10214" t="str">
            <v>SLT0010976</v>
          </cell>
          <cell r="B10214">
            <v>220</v>
          </cell>
          <cell r="C10214" t="str">
            <v>驾驶员靠背面套总成</v>
          </cell>
        </row>
        <row r="10215">
          <cell r="A10215" t="str">
            <v>SLT0010977</v>
          </cell>
          <cell r="B10215">
            <v>220</v>
          </cell>
          <cell r="C10215" t="str">
            <v>靠背发泡面套总成</v>
          </cell>
        </row>
        <row r="10216">
          <cell r="A10216" t="str">
            <v>SLT0010978</v>
          </cell>
          <cell r="B10216">
            <v>220</v>
          </cell>
          <cell r="C10216" t="str">
            <v>驾驶员靠背面套总成</v>
          </cell>
        </row>
        <row r="10217">
          <cell r="A10217" t="str">
            <v>SLT0010982</v>
          </cell>
          <cell r="B10217">
            <v>220</v>
          </cell>
          <cell r="C10217" t="str">
            <v>靠背发泡面套总成</v>
          </cell>
        </row>
        <row r="10218">
          <cell r="A10218" t="str">
            <v>SLT0010983</v>
          </cell>
          <cell r="B10218">
            <v>220</v>
          </cell>
          <cell r="C10218" t="str">
            <v>靠背发泡面套总成</v>
          </cell>
        </row>
        <row r="10219">
          <cell r="A10219" t="str">
            <v>SLT0010984</v>
          </cell>
          <cell r="B10219">
            <v>220</v>
          </cell>
          <cell r="C10219" t="str">
            <v>座垫发泡面套总成</v>
          </cell>
        </row>
        <row r="10220">
          <cell r="A10220" t="str">
            <v>SLT0010985</v>
          </cell>
          <cell r="B10220">
            <v>220</v>
          </cell>
          <cell r="C10220" t="str">
            <v>座垫发泡面套总成</v>
          </cell>
        </row>
        <row r="10221">
          <cell r="A10221" t="str">
            <v>SLT0010986</v>
          </cell>
          <cell r="B10221">
            <v>220</v>
          </cell>
          <cell r="C10221" t="str">
            <v>座垫发泡面套总成</v>
          </cell>
        </row>
        <row r="10222">
          <cell r="A10222" t="str">
            <v>SLT0010987</v>
          </cell>
          <cell r="B10222">
            <v>220</v>
          </cell>
          <cell r="C10222" t="str">
            <v>座垫发泡面套总成</v>
          </cell>
        </row>
        <row r="10223">
          <cell r="A10223" t="str">
            <v>SLT0010989</v>
          </cell>
          <cell r="B10223">
            <v>220</v>
          </cell>
          <cell r="C10223" t="str">
            <v>驾驶员座垫面套总成</v>
          </cell>
        </row>
        <row r="10224">
          <cell r="A10224" t="str">
            <v>SLT0010990</v>
          </cell>
          <cell r="B10224">
            <v>220</v>
          </cell>
          <cell r="C10224" t="str">
            <v>驾驶员座垫面套总成</v>
          </cell>
        </row>
        <row r="10225">
          <cell r="A10225" t="str">
            <v>SLT0010992</v>
          </cell>
          <cell r="B10225">
            <v>220</v>
          </cell>
          <cell r="C10225" t="str">
            <v>减震座椅座垫加热垫总成</v>
          </cell>
        </row>
        <row r="10226">
          <cell r="A10226" t="str">
            <v>SLT0010995</v>
          </cell>
          <cell r="B10226">
            <v>220</v>
          </cell>
          <cell r="C10226" t="str">
            <v>背骨架焊接总成</v>
          </cell>
        </row>
        <row r="10227">
          <cell r="A10227" t="str">
            <v>SLT0010995</v>
          </cell>
          <cell r="B10227">
            <v>230</v>
          </cell>
          <cell r="C10227" t="str">
            <v>背骨架焊接总成</v>
          </cell>
        </row>
        <row r="10228">
          <cell r="A10228" t="str">
            <v>SLT0010997</v>
          </cell>
          <cell r="B10228">
            <v>230</v>
          </cell>
          <cell r="C10228" t="str">
            <v>风机固定钢丝A</v>
          </cell>
        </row>
        <row r="10229">
          <cell r="A10229" t="str">
            <v>SLT0010999</v>
          </cell>
          <cell r="B10229">
            <v>220</v>
          </cell>
          <cell r="C10229" t="str">
            <v>驾驶员通风座垫泡沫总成</v>
          </cell>
        </row>
        <row r="10230">
          <cell r="A10230" t="str">
            <v>SLT0011001</v>
          </cell>
          <cell r="B10230">
            <v>220</v>
          </cell>
          <cell r="C10230" t="str">
            <v>主驾座垫泡沫无纺布</v>
          </cell>
        </row>
        <row r="10231">
          <cell r="A10231" t="str">
            <v>SLT0011002</v>
          </cell>
          <cell r="B10231">
            <v>230</v>
          </cell>
          <cell r="C10231" t="str">
            <v>座垫骨架焊接总成</v>
          </cell>
        </row>
        <row r="10232">
          <cell r="A10232" t="str">
            <v>SLT0011003</v>
          </cell>
          <cell r="B10232">
            <v>230</v>
          </cell>
          <cell r="C10232" t="str">
            <v>背板支撑板A</v>
          </cell>
        </row>
        <row r="10233">
          <cell r="A10233" t="str">
            <v>SLT0011004</v>
          </cell>
          <cell r="B10233">
            <v>230</v>
          </cell>
          <cell r="C10233" t="str">
            <v>背板支撑板B</v>
          </cell>
        </row>
        <row r="10234">
          <cell r="A10234" t="str">
            <v>SLT0011005</v>
          </cell>
          <cell r="B10234">
            <v>230</v>
          </cell>
          <cell r="C10234" t="str">
            <v>背板支撑板C</v>
          </cell>
        </row>
        <row r="10235">
          <cell r="A10235" t="str">
            <v>SLT0011006</v>
          </cell>
          <cell r="B10235">
            <v>230</v>
          </cell>
          <cell r="C10235" t="str">
            <v>背板支撑板D</v>
          </cell>
        </row>
        <row r="10236">
          <cell r="A10236" t="str">
            <v>SLT0011007</v>
          </cell>
          <cell r="B10236">
            <v>220</v>
          </cell>
          <cell r="C10236" t="str">
            <v>减震驾驶员座椅总成</v>
          </cell>
        </row>
        <row r="10237">
          <cell r="A10237" t="str">
            <v>SLT0011009</v>
          </cell>
          <cell r="B10237">
            <v>220</v>
          </cell>
          <cell r="C10237" t="str">
            <v>减震驾驶员座椅总成</v>
          </cell>
        </row>
        <row r="10238">
          <cell r="A10238" t="str">
            <v>SLT0011010</v>
          </cell>
          <cell r="B10238">
            <v>220</v>
          </cell>
          <cell r="C10238" t="str">
            <v>减震驾驶员座椅总成</v>
          </cell>
        </row>
        <row r="10239">
          <cell r="A10239" t="str">
            <v>SLT0011011</v>
          </cell>
          <cell r="B10239">
            <v>220</v>
          </cell>
          <cell r="C10239" t="str">
            <v>副驾驶员座椅总成</v>
          </cell>
        </row>
        <row r="10240">
          <cell r="A10240" t="str">
            <v>SLT0011012</v>
          </cell>
          <cell r="B10240">
            <v>220</v>
          </cell>
          <cell r="C10240" t="str">
            <v>副驾驶员座椅总成</v>
          </cell>
        </row>
        <row r="10241">
          <cell r="A10241" t="str">
            <v>SLT0011013</v>
          </cell>
          <cell r="B10241">
            <v>220</v>
          </cell>
          <cell r="C10241" t="str">
            <v>副驾驶员座椅总成</v>
          </cell>
        </row>
        <row r="10242">
          <cell r="A10242" t="str">
            <v>SLT0011014</v>
          </cell>
          <cell r="B10242">
            <v>220</v>
          </cell>
          <cell r="C10242" t="str">
            <v>副驾驶员座椅总成</v>
          </cell>
        </row>
        <row r="10243">
          <cell r="A10243" t="str">
            <v>SLT0011015</v>
          </cell>
          <cell r="B10243">
            <v>220</v>
          </cell>
          <cell r="C10243" t="str">
            <v>副驾驶员座椅总成</v>
          </cell>
        </row>
        <row r="10244">
          <cell r="A10244" t="str">
            <v>SLT0011016</v>
          </cell>
          <cell r="B10244">
            <v>220</v>
          </cell>
          <cell r="C10244" t="str">
            <v>副驾驶员座椅总成</v>
          </cell>
        </row>
        <row r="10245">
          <cell r="A10245" t="str">
            <v>SLT0011025</v>
          </cell>
          <cell r="B10245">
            <v>220</v>
          </cell>
          <cell r="C10245" t="str">
            <v>前排安全带锁扣总成</v>
          </cell>
        </row>
        <row r="10246">
          <cell r="A10246" t="str">
            <v>SLT0011027</v>
          </cell>
          <cell r="B10246">
            <v>220</v>
          </cell>
          <cell r="C10246" t="str">
            <v>副驾靠背装配总成</v>
          </cell>
        </row>
        <row r="10247">
          <cell r="A10247" t="str">
            <v>SLT0011027</v>
          </cell>
          <cell r="B10247">
            <v>230</v>
          </cell>
          <cell r="C10247" t="str">
            <v>副驾靠背装配总成</v>
          </cell>
        </row>
        <row r="10248">
          <cell r="A10248" t="str">
            <v>SLT0011028</v>
          </cell>
          <cell r="B10248">
            <v>230</v>
          </cell>
          <cell r="C10248" t="str">
            <v>副驾靠背左固定板铆接总成</v>
          </cell>
        </row>
        <row r="10249">
          <cell r="A10249" t="str">
            <v>SLT0011033</v>
          </cell>
          <cell r="B10249">
            <v>230</v>
          </cell>
          <cell r="C10249" t="str">
            <v>副驾靠背右侧装车钣金焊接</v>
          </cell>
        </row>
        <row r="10250">
          <cell r="A10250" t="str">
            <v>SLT0011037</v>
          </cell>
          <cell r="B10250">
            <v>230</v>
          </cell>
          <cell r="C10250" t="str">
            <v>副驾靠背管架</v>
          </cell>
        </row>
        <row r="10251">
          <cell r="A10251" t="str">
            <v>SLT0011038</v>
          </cell>
          <cell r="B10251">
            <v>230</v>
          </cell>
          <cell r="C10251" t="str">
            <v>副驾靠背管架连接管</v>
          </cell>
        </row>
        <row r="10252">
          <cell r="A10252" t="str">
            <v>SLT0011039</v>
          </cell>
          <cell r="B10252">
            <v>230</v>
          </cell>
          <cell r="C10252" t="str">
            <v>侧翼支撑钢丝</v>
          </cell>
        </row>
        <row r="10253">
          <cell r="A10253" t="str">
            <v>SLT0011040</v>
          </cell>
          <cell r="B10253">
            <v>230</v>
          </cell>
          <cell r="C10253" t="str">
            <v>副驾中间固定支架旋转轴</v>
          </cell>
        </row>
        <row r="10254">
          <cell r="A10254" t="str">
            <v>SLT0011042</v>
          </cell>
          <cell r="B10254">
            <v>230</v>
          </cell>
          <cell r="C10254" t="str">
            <v>副驾背板支撑钣金A</v>
          </cell>
        </row>
        <row r="10255">
          <cell r="A10255" t="str">
            <v>SLT0011046</v>
          </cell>
          <cell r="B10255">
            <v>230</v>
          </cell>
          <cell r="C10255" t="str">
            <v>副驾背板支撑钣金C</v>
          </cell>
        </row>
        <row r="10256">
          <cell r="A10256" t="str">
            <v>SLT0011048</v>
          </cell>
          <cell r="B10256">
            <v>230</v>
          </cell>
          <cell r="C10256" t="str">
            <v>副驾背板支撑钣金B</v>
          </cell>
        </row>
        <row r="10257">
          <cell r="A10257" t="str">
            <v>SLT0011049</v>
          </cell>
          <cell r="B10257">
            <v>230</v>
          </cell>
          <cell r="C10257" t="str">
            <v>背板支撑钢丝A</v>
          </cell>
        </row>
        <row r="10258">
          <cell r="A10258" t="str">
            <v>SLT0011050</v>
          </cell>
          <cell r="B10258">
            <v>230</v>
          </cell>
          <cell r="C10258" t="str">
            <v>背板支撑钢丝B</v>
          </cell>
        </row>
        <row r="10259">
          <cell r="A10259" t="str">
            <v>SLT0011051</v>
          </cell>
          <cell r="B10259">
            <v>220</v>
          </cell>
          <cell r="C10259" t="str">
            <v>固定板锁付螺纹套筒</v>
          </cell>
        </row>
        <row r="10260">
          <cell r="A10260" t="str">
            <v>SLT0011051</v>
          </cell>
          <cell r="B10260">
            <v>230</v>
          </cell>
          <cell r="C10260" t="str">
            <v>固定板锁付螺纹套筒</v>
          </cell>
        </row>
        <row r="10261">
          <cell r="A10261" t="str">
            <v>SLT0011052</v>
          </cell>
          <cell r="B10261">
            <v>210</v>
          </cell>
          <cell r="C10261" t="str">
            <v>副驾右罩壳蓝黑</v>
          </cell>
        </row>
        <row r="10262">
          <cell r="A10262" t="str">
            <v>SLT0011052</v>
          </cell>
          <cell r="B10262">
            <v>220</v>
          </cell>
          <cell r="C10262" t="str">
            <v>副驾右罩壳蓝黑</v>
          </cell>
        </row>
        <row r="10263">
          <cell r="A10263" t="str">
            <v>SLT0011053</v>
          </cell>
          <cell r="B10263">
            <v>220</v>
          </cell>
          <cell r="C10263" t="str">
            <v>副驾靠背背板总成</v>
          </cell>
        </row>
        <row r="10264">
          <cell r="A10264" t="str">
            <v>SLT0011054</v>
          </cell>
          <cell r="B10264">
            <v>210</v>
          </cell>
          <cell r="C10264" t="str">
            <v>副驾靠背解锁手把蓝黑</v>
          </cell>
        </row>
        <row r="10265">
          <cell r="A10265" t="str">
            <v>SLT0011054</v>
          </cell>
          <cell r="B10265">
            <v>220</v>
          </cell>
          <cell r="C10265" t="str">
            <v>副驾靠背解锁手把蓝黑</v>
          </cell>
        </row>
        <row r="10266">
          <cell r="A10266" t="str">
            <v>SLT0011055</v>
          </cell>
          <cell r="B10266">
            <v>220</v>
          </cell>
          <cell r="C10266" t="str">
            <v>乘客座靠背发泡面套总成</v>
          </cell>
        </row>
        <row r="10267">
          <cell r="A10267" t="str">
            <v>SLT0011056</v>
          </cell>
          <cell r="B10267">
            <v>220</v>
          </cell>
          <cell r="C10267" t="str">
            <v>乘客座靠背发泡面套总成</v>
          </cell>
        </row>
        <row r="10268">
          <cell r="A10268" t="str">
            <v>SLT0011057</v>
          </cell>
          <cell r="B10268">
            <v>220</v>
          </cell>
          <cell r="C10268" t="str">
            <v>乘客座靠背发泡面套总成</v>
          </cell>
        </row>
        <row r="10269">
          <cell r="A10269" t="str">
            <v>SLT0011058</v>
          </cell>
          <cell r="B10269">
            <v>220</v>
          </cell>
          <cell r="C10269" t="str">
            <v>副驾靠背面套总成</v>
          </cell>
        </row>
        <row r="10270">
          <cell r="A10270" t="str">
            <v>SLT0011059</v>
          </cell>
          <cell r="B10270">
            <v>220</v>
          </cell>
          <cell r="C10270" t="str">
            <v>副驾靠背面套总成</v>
          </cell>
        </row>
        <row r="10271">
          <cell r="A10271" t="str">
            <v>SLT0011060</v>
          </cell>
          <cell r="B10271">
            <v>220</v>
          </cell>
          <cell r="C10271" t="str">
            <v>副驾靠背面套总成</v>
          </cell>
        </row>
        <row r="10272">
          <cell r="A10272" t="str">
            <v>SLT0011061</v>
          </cell>
          <cell r="B10272">
            <v>220</v>
          </cell>
          <cell r="C10272" t="str">
            <v>副驾靠背泡沫总成</v>
          </cell>
        </row>
        <row r="10273">
          <cell r="A10273" t="str">
            <v>SLT0011069</v>
          </cell>
          <cell r="B10273">
            <v>220</v>
          </cell>
          <cell r="C10273" t="str">
            <v>中间靠背发泡面套总成</v>
          </cell>
        </row>
        <row r="10274">
          <cell r="A10274" t="str">
            <v>SLT0011070</v>
          </cell>
          <cell r="B10274">
            <v>220</v>
          </cell>
          <cell r="C10274" t="str">
            <v>中间靠背发泡面套总成</v>
          </cell>
        </row>
        <row r="10275">
          <cell r="A10275" t="str">
            <v>SLT0011071</v>
          </cell>
          <cell r="B10275">
            <v>220</v>
          </cell>
          <cell r="C10275" t="str">
            <v>中间靠背发泡面套总成</v>
          </cell>
        </row>
        <row r="10276">
          <cell r="A10276" t="str">
            <v>SLT0011072</v>
          </cell>
          <cell r="B10276">
            <v>220</v>
          </cell>
          <cell r="C10276" t="str">
            <v>小背面套总成</v>
          </cell>
        </row>
        <row r="10277">
          <cell r="A10277" t="str">
            <v>SLT0011073</v>
          </cell>
          <cell r="B10277">
            <v>220</v>
          </cell>
          <cell r="C10277" t="str">
            <v>小背面套总成</v>
          </cell>
        </row>
        <row r="10278">
          <cell r="A10278" t="str">
            <v>SLT0011074</v>
          </cell>
          <cell r="B10278">
            <v>220</v>
          </cell>
          <cell r="C10278" t="str">
            <v>小背面套总成</v>
          </cell>
        </row>
        <row r="10279">
          <cell r="A10279" t="str">
            <v>SLT0011075</v>
          </cell>
          <cell r="B10279">
            <v>220</v>
          </cell>
          <cell r="C10279" t="str">
            <v>副驾小背泡沫总成</v>
          </cell>
        </row>
        <row r="10280">
          <cell r="A10280" t="str">
            <v>SLT0011078</v>
          </cell>
          <cell r="B10280">
            <v>230</v>
          </cell>
          <cell r="C10280" t="str">
            <v>小背背板后支撑钢丝A</v>
          </cell>
        </row>
        <row r="10281">
          <cell r="A10281" t="str">
            <v>SLT0011079</v>
          </cell>
          <cell r="B10281">
            <v>230</v>
          </cell>
          <cell r="C10281" t="str">
            <v>小背侧翼支撑钢丝</v>
          </cell>
        </row>
        <row r="10282">
          <cell r="A10282" t="str">
            <v>SLT0011080</v>
          </cell>
          <cell r="B10282">
            <v>220</v>
          </cell>
          <cell r="C10282" t="str">
            <v>副驾小背骨架焊接总成</v>
          </cell>
        </row>
        <row r="10283">
          <cell r="A10283" t="str">
            <v>SLT0011080</v>
          </cell>
          <cell r="B10283">
            <v>230</v>
          </cell>
          <cell r="C10283" t="str">
            <v>副驾小背骨架焊接总成</v>
          </cell>
        </row>
        <row r="10284">
          <cell r="A10284" t="str">
            <v>SLT0011082</v>
          </cell>
          <cell r="B10284">
            <v>230</v>
          </cell>
          <cell r="C10284" t="str">
            <v>副驾小背弯管</v>
          </cell>
        </row>
        <row r="10285">
          <cell r="A10285" t="str">
            <v>SLT0011083</v>
          </cell>
          <cell r="B10285">
            <v>230</v>
          </cell>
          <cell r="C10285" t="str">
            <v>小背背板后支撑钢丝A</v>
          </cell>
        </row>
        <row r="10286">
          <cell r="A10286" t="str">
            <v>SLT0011084</v>
          </cell>
          <cell r="B10286">
            <v>230</v>
          </cell>
          <cell r="C10286" t="str">
            <v>小背面套卡接钢丝</v>
          </cell>
        </row>
        <row r="10287">
          <cell r="A10287" t="str">
            <v>SLT0011085</v>
          </cell>
          <cell r="B10287">
            <v>230</v>
          </cell>
          <cell r="C10287" t="str">
            <v>小背解锁扣手固定座</v>
          </cell>
        </row>
        <row r="10288">
          <cell r="A10288" t="str">
            <v>SLT0011087</v>
          </cell>
          <cell r="B10288">
            <v>230</v>
          </cell>
          <cell r="C10288" t="str">
            <v>小背下连接边板</v>
          </cell>
        </row>
        <row r="10289">
          <cell r="A10289" t="str">
            <v>SLT0011088</v>
          </cell>
          <cell r="B10289">
            <v>230</v>
          </cell>
          <cell r="C10289" t="str">
            <v>驾驶员调角器上连接板</v>
          </cell>
        </row>
        <row r="10290">
          <cell r="A10290" t="str">
            <v>SLT0011089</v>
          </cell>
          <cell r="B10290">
            <v>230</v>
          </cell>
          <cell r="C10290" t="str">
            <v>靠背拉线解锁手柄</v>
          </cell>
        </row>
        <row r="10291">
          <cell r="A10291" t="str">
            <v>SLT0011090</v>
          </cell>
          <cell r="B10291">
            <v>230</v>
          </cell>
          <cell r="C10291" t="str">
            <v>左侧手动调角器总成</v>
          </cell>
        </row>
        <row r="10292">
          <cell r="A10292" t="str">
            <v>SLT0011092</v>
          </cell>
          <cell r="B10292">
            <v>230</v>
          </cell>
          <cell r="C10292" t="str">
            <v>小背下横管</v>
          </cell>
        </row>
        <row r="10293">
          <cell r="A10293" t="str">
            <v>SLT0011093</v>
          </cell>
          <cell r="B10293">
            <v>230</v>
          </cell>
          <cell r="C10293" t="str">
            <v>小背下支撑钢丝</v>
          </cell>
        </row>
        <row r="10294">
          <cell r="A10294" t="str">
            <v>SLT0011094</v>
          </cell>
          <cell r="B10294">
            <v>230</v>
          </cell>
          <cell r="C10294" t="str">
            <v>副驾小背支撑钢丝焊接总成</v>
          </cell>
        </row>
        <row r="10295">
          <cell r="A10295" t="str">
            <v>SLT0011098</v>
          </cell>
          <cell r="B10295">
            <v>230</v>
          </cell>
          <cell r="C10295" t="str">
            <v>小背旋转轴固定板焊接总成</v>
          </cell>
        </row>
        <row r="10296">
          <cell r="A10296" t="str">
            <v>SLT0011099</v>
          </cell>
          <cell r="B10296">
            <v>230</v>
          </cell>
          <cell r="C10296" t="str">
            <v>旋转轴固定钣金</v>
          </cell>
        </row>
        <row r="10297">
          <cell r="A10297" t="str">
            <v>SLT0011100</v>
          </cell>
          <cell r="B10297">
            <v>230</v>
          </cell>
          <cell r="C10297" t="str">
            <v>限位轴</v>
          </cell>
        </row>
        <row r="10298">
          <cell r="A10298" t="str">
            <v>SLT0011101</v>
          </cell>
          <cell r="B10298">
            <v>230</v>
          </cell>
          <cell r="C10298" t="str">
            <v>旋转轴</v>
          </cell>
        </row>
        <row r="10299">
          <cell r="A10299" t="str">
            <v>SLT0011103</v>
          </cell>
          <cell r="B10299">
            <v>230</v>
          </cell>
          <cell r="C10299" t="str">
            <v>小背背板支撑板A</v>
          </cell>
        </row>
        <row r="10300">
          <cell r="A10300" t="str">
            <v>SLT0011105</v>
          </cell>
          <cell r="B10300">
            <v>230</v>
          </cell>
          <cell r="C10300" t="str">
            <v>小背背板支撑板B</v>
          </cell>
        </row>
        <row r="10301">
          <cell r="A10301" t="str">
            <v>SLT0011109</v>
          </cell>
          <cell r="B10301">
            <v>230</v>
          </cell>
          <cell r="C10301" t="str">
            <v>小背背板支撑板D</v>
          </cell>
        </row>
        <row r="10302">
          <cell r="A10302" t="str">
            <v>SLT0011111</v>
          </cell>
          <cell r="B10302">
            <v>210</v>
          </cell>
          <cell r="C10302" t="str">
            <v>解锁手把固定座蓝黑</v>
          </cell>
        </row>
        <row r="10303">
          <cell r="A10303" t="str">
            <v>SLT0011111</v>
          </cell>
          <cell r="B10303">
            <v>220</v>
          </cell>
          <cell r="C10303" t="str">
            <v>解锁手把固定座蓝黑</v>
          </cell>
        </row>
        <row r="10304">
          <cell r="A10304" t="str">
            <v>SLT0011112</v>
          </cell>
          <cell r="B10304">
            <v>210</v>
          </cell>
          <cell r="C10304" t="str">
            <v>解锁手把蓝黑</v>
          </cell>
        </row>
        <row r="10305">
          <cell r="A10305" t="str">
            <v>SLT0011112</v>
          </cell>
          <cell r="B10305">
            <v>220</v>
          </cell>
          <cell r="C10305" t="str">
            <v>解锁手把蓝黑</v>
          </cell>
        </row>
        <row r="10306">
          <cell r="A10306" t="str">
            <v>SLT0011113</v>
          </cell>
          <cell r="B10306">
            <v>220</v>
          </cell>
          <cell r="C10306" t="str">
            <v>解锁旋转轴</v>
          </cell>
        </row>
        <row r="10307">
          <cell r="A10307" t="str">
            <v>SLT0011114</v>
          </cell>
          <cell r="B10307">
            <v>220</v>
          </cell>
          <cell r="C10307" t="str">
            <v>扭簧</v>
          </cell>
        </row>
        <row r="10308">
          <cell r="A10308" t="str">
            <v>SLT0011116</v>
          </cell>
          <cell r="B10308">
            <v>220</v>
          </cell>
          <cell r="C10308" t="str">
            <v>拉线总成</v>
          </cell>
        </row>
        <row r="10309">
          <cell r="A10309" t="str">
            <v>SLT0011117</v>
          </cell>
          <cell r="B10309">
            <v>210</v>
          </cell>
          <cell r="C10309" t="str">
            <v>副驾左侧罩壳蓝黑</v>
          </cell>
        </row>
        <row r="10310">
          <cell r="A10310" t="str">
            <v>SLT0011117</v>
          </cell>
          <cell r="B10310">
            <v>220</v>
          </cell>
          <cell r="C10310" t="str">
            <v>副驾左侧罩壳蓝黑</v>
          </cell>
        </row>
        <row r="10311">
          <cell r="A10311" t="str">
            <v>SLT0011118</v>
          </cell>
          <cell r="B10311">
            <v>210</v>
          </cell>
          <cell r="C10311" t="str">
            <v>副驾罩壳堵盖蓝黑</v>
          </cell>
        </row>
        <row r="10312">
          <cell r="A10312" t="str">
            <v>SLT0011118</v>
          </cell>
          <cell r="B10312">
            <v>220</v>
          </cell>
          <cell r="C10312" t="str">
            <v>副驾罩壳堵盖蓝黑</v>
          </cell>
        </row>
        <row r="10313">
          <cell r="A10313" t="str">
            <v>SLT0011119</v>
          </cell>
          <cell r="B10313">
            <v>220</v>
          </cell>
          <cell r="C10313" t="str">
            <v>座垫总成</v>
          </cell>
        </row>
        <row r="10314">
          <cell r="A10314" t="str">
            <v>SLT0011120</v>
          </cell>
          <cell r="B10314">
            <v>220</v>
          </cell>
          <cell r="C10314" t="str">
            <v>座垫总成</v>
          </cell>
        </row>
        <row r="10315">
          <cell r="A10315" t="str">
            <v>SLT0011121</v>
          </cell>
          <cell r="B10315">
            <v>220</v>
          </cell>
          <cell r="C10315" t="str">
            <v>座垫总成</v>
          </cell>
        </row>
        <row r="10316">
          <cell r="A10316" t="str">
            <v>SLT0011122</v>
          </cell>
          <cell r="B10316">
            <v>220</v>
          </cell>
          <cell r="C10316" t="str">
            <v>座垫面套总成</v>
          </cell>
        </row>
        <row r="10317">
          <cell r="A10317" t="str">
            <v>SLT0011123</v>
          </cell>
          <cell r="B10317">
            <v>220</v>
          </cell>
          <cell r="C10317" t="str">
            <v>座垫面套总成</v>
          </cell>
        </row>
        <row r="10318">
          <cell r="A10318" t="str">
            <v>SLT0011124</v>
          </cell>
          <cell r="B10318">
            <v>220</v>
          </cell>
          <cell r="C10318" t="str">
            <v>座垫面套总成</v>
          </cell>
        </row>
        <row r="10319">
          <cell r="A10319" t="str">
            <v>SLT0011125</v>
          </cell>
          <cell r="B10319">
            <v>220</v>
          </cell>
          <cell r="C10319" t="str">
            <v>副驾座垫泡沫总成</v>
          </cell>
        </row>
        <row r="10320">
          <cell r="A10320" t="str">
            <v>SLT0011134</v>
          </cell>
          <cell r="B10320">
            <v>230</v>
          </cell>
          <cell r="C10320" t="str">
            <v>座垫支撑焊接总成</v>
          </cell>
        </row>
        <row r="10321">
          <cell r="A10321" t="str">
            <v>SLT0011148</v>
          </cell>
          <cell r="B10321">
            <v>210</v>
          </cell>
          <cell r="C10321" t="str">
            <v>副驾驶员前端右侧脚罩蓝黑</v>
          </cell>
        </row>
        <row r="10322">
          <cell r="A10322" t="str">
            <v>SLT0011148</v>
          </cell>
          <cell r="B10322">
            <v>220</v>
          </cell>
          <cell r="C10322" t="str">
            <v>副驾驶员前端右侧脚罩蓝黑</v>
          </cell>
        </row>
        <row r="10323">
          <cell r="A10323" t="str">
            <v>SLT0011155</v>
          </cell>
          <cell r="B10323">
            <v>220</v>
          </cell>
          <cell r="C10323" t="str">
            <v>小背面套总成</v>
          </cell>
        </row>
        <row r="10324">
          <cell r="A10324" t="str">
            <v>SLT0011156</v>
          </cell>
          <cell r="B10324">
            <v>220</v>
          </cell>
          <cell r="C10324" t="str">
            <v>小背面套总成</v>
          </cell>
        </row>
        <row r="10325">
          <cell r="A10325" t="str">
            <v>SLT0011157</v>
          </cell>
          <cell r="B10325">
            <v>220</v>
          </cell>
          <cell r="C10325" t="str">
            <v>小背面套总成</v>
          </cell>
        </row>
        <row r="10326">
          <cell r="A10326" t="str">
            <v>SLT0011158</v>
          </cell>
          <cell r="B10326">
            <v>220</v>
          </cell>
          <cell r="C10326" t="str">
            <v>副驾小背泡沫总成</v>
          </cell>
        </row>
        <row r="10327">
          <cell r="A10327" t="str">
            <v>SLT0011165</v>
          </cell>
          <cell r="B10327">
            <v>220</v>
          </cell>
          <cell r="C10327" t="str">
            <v>副驾小背骨架焊接总成</v>
          </cell>
        </row>
        <row r="10328">
          <cell r="A10328" t="str">
            <v>SLT0011165</v>
          </cell>
          <cell r="B10328">
            <v>230</v>
          </cell>
          <cell r="C10328" t="str">
            <v>副驾小背骨架焊接总成</v>
          </cell>
        </row>
        <row r="10329">
          <cell r="A10329" t="str">
            <v>SLT0011167</v>
          </cell>
          <cell r="B10329">
            <v>230</v>
          </cell>
          <cell r="C10329" t="str">
            <v>副驾小背弯管</v>
          </cell>
        </row>
        <row r="10330">
          <cell r="A10330" t="str">
            <v>SLT0011168</v>
          </cell>
          <cell r="B10330">
            <v>220</v>
          </cell>
          <cell r="C10330" t="str">
            <v>座垫总成</v>
          </cell>
        </row>
        <row r="10331">
          <cell r="A10331" t="str">
            <v>SLT0011169</v>
          </cell>
          <cell r="B10331">
            <v>220</v>
          </cell>
          <cell r="C10331" t="str">
            <v>座垫总成</v>
          </cell>
        </row>
        <row r="10332">
          <cell r="A10332" t="str">
            <v>SLT0011170</v>
          </cell>
          <cell r="B10332">
            <v>220</v>
          </cell>
          <cell r="C10332" t="str">
            <v>座垫总成</v>
          </cell>
        </row>
        <row r="10333">
          <cell r="A10333" t="str">
            <v>SLT0011171</v>
          </cell>
          <cell r="B10333">
            <v>220</v>
          </cell>
          <cell r="C10333" t="str">
            <v>座垫面套总成</v>
          </cell>
        </row>
        <row r="10334">
          <cell r="A10334" t="str">
            <v>SLT0011172</v>
          </cell>
          <cell r="B10334">
            <v>220</v>
          </cell>
          <cell r="C10334" t="str">
            <v>座垫面套总成</v>
          </cell>
        </row>
        <row r="10335">
          <cell r="A10335" t="str">
            <v>SLT0011173</v>
          </cell>
          <cell r="B10335">
            <v>220</v>
          </cell>
          <cell r="C10335" t="str">
            <v>座垫面套总成</v>
          </cell>
        </row>
        <row r="10336">
          <cell r="A10336" t="str">
            <v>SLT0011174</v>
          </cell>
          <cell r="B10336">
            <v>220</v>
          </cell>
          <cell r="C10336" t="str">
            <v>副驾座垫泡沫总成</v>
          </cell>
        </row>
        <row r="10337">
          <cell r="A10337" t="str">
            <v>SLT0011176</v>
          </cell>
          <cell r="B10337">
            <v>230</v>
          </cell>
          <cell r="C10337" t="str">
            <v>座垫支撑焊接总成</v>
          </cell>
        </row>
        <row r="10338">
          <cell r="A10338" t="str">
            <v>SLT0011177</v>
          </cell>
          <cell r="B10338">
            <v>220</v>
          </cell>
          <cell r="C10338" t="str">
            <v>翻转背板本体</v>
          </cell>
        </row>
        <row r="10339">
          <cell r="A10339" t="str">
            <v>SLT0011178</v>
          </cell>
          <cell r="B10339">
            <v>220</v>
          </cell>
          <cell r="C10339" t="str">
            <v>小背固定背板总成</v>
          </cell>
        </row>
        <row r="10340">
          <cell r="A10340" t="str">
            <v>SLT0011185</v>
          </cell>
          <cell r="B10340">
            <v>230</v>
          </cell>
          <cell r="C10340" t="str">
            <v>小背下横管</v>
          </cell>
        </row>
        <row r="10341">
          <cell r="A10341" t="str">
            <v>SLT0011191</v>
          </cell>
          <cell r="B10341">
            <v>230</v>
          </cell>
          <cell r="C10341" t="str">
            <v>副驾靠背调角限位片</v>
          </cell>
        </row>
        <row r="10342">
          <cell r="A10342" t="str">
            <v>SLT0011196</v>
          </cell>
          <cell r="B10342">
            <v>210</v>
          </cell>
          <cell r="C10342" t="str">
            <v>扣手螺钉堵盖蓝黑</v>
          </cell>
        </row>
        <row r="10343">
          <cell r="A10343" t="str">
            <v>SLT0011196</v>
          </cell>
          <cell r="B10343">
            <v>220</v>
          </cell>
          <cell r="C10343" t="str">
            <v>扣手螺钉堵盖蓝黑</v>
          </cell>
        </row>
        <row r="10344">
          <cell r="A10344" t="str">
            <v>SLT0011197</v>
          </cell>
          <cell r="B10344">
            <v>220</v>
          </cell>
          <cell r="C10344" t="str">
            <v>翻转背板本体</v>
          </cell>
        </row>
        <row r="10345">
          <cell r="A10345" t="str">
            <v>SLT0011198</v>
          </cell>
          <cell r="B10345">
            <v>220</v>
          </cell>
          <cell r="C10345" t="str">
            <v>小背固定背板总成</v>
          </cell>
        </row>
        <row r="10346">
          <cell r="A10346" t="str">
            <v>SLT0011201</v>
          </cell>
          <cell r="B10346">
            <v>220</v>
          </cell>
          <cell r="C10346" t="str">
            <v>副驾靠背骨架焊接总成</v>
          </cell>
        </row>
        <row r="10347">
          <cell r="A10347" t="str">
            <v>SLT0011201</v>
          </cell>
          <cell r="B10347">
            <v>230</v>
          </cell>
          <cell r="C10347" t="str">
            <v>副驾靠背骨架焊接总成</v>
          </cell>
        </row>
        <row r="10348">
          <cell r="A10348" t="str">
            <v>SLT0011204</v>
          </cell>
          <cell r="B10348">
            <v>220</v>
          </cell>
          <cell r="C10348" t="str">
            <v>驾驶员座椅头枕包装袋</v>
          </cell>
        </row>
        <row r="10349">
          <cell r="A10349" t="str">
            <v>SLT0011205</v>
          </cell>
          <cell r="B10349">
            <v>220</v>
          </cell>
          <cell r="C10349" t="str">
            <v>驾驶员座椅包装袋</v>
          </cell>
        </row>
        <row r="10350">
          <cell r="A10350" t="str">
            <v>SLT0011206</v>
          </cell>
          <cell r="B10350">
            <v>220</v>
          </cell>
          <cell r="C10350" t="str">
            <v>扶手包装袋</v>
          </cell>
        </row>
        <row r="10351">
          <cell r="A10351" t="str">
            <v>SLT0011207</v>
          </cell>
          <cell r="B10351">
            <v>220</v>
          </cell>
          <cell r="C10351" t="str">
            <v>驾驶员座椅产品标识</v>
          </cell>
        </row>
        <row r="10352">
          <cell r="A10352" t="str">
            <v>SLT0011208</v>
          </cell>
          <cell r="B10352">
            <v>220</v>
          </cell>
          <cell r="C10352" t="str">
            <v>副驾靠背总成包装袋</v>
          </cell>
        </row>
        <row r="10353">
          <cell r="A10353" t="str">
            <v>SLT0011209</v>
          </cell>
          <cell r="B10353">
            <v>220</v>
          </cell>
          <cell r="C10353" t="str">
            <v>2060小靠背总成包装袋</v>
          </cell>
        </row>
        <row r="10354">
          <cell r="A10354" t="str">
            <v>SLT0011210</v>
          </cell>
          <cell r="B10354">
            <v>220</v>
          </cell>
          <cell r="C10354" t="str">
            <v>2060坐垫总成包装袋</v>
          </cell>
        </row>
        <row r="10355">
          <cell r="A10355" t="str">
            <v>SLT0011211</v>
          </cell>
          <cell r="B10355">
            <v>220</v>
          </cell>
          <cell r="C10355" t="str">
            <v>副驾座椅总成产品标识</v>
          </cell>
        </row>
        <row r="10356">
          <cell r="A10356" t="str">
            <v>SLT0011212</v>
          </cell>
          <cell r="B10356">
            <v>220</v>
          </cell>
          <cell r="C10356" t="str">
            <v>小靠背总成产品标识</v>
          </cell>
        </row>
        <row r="10357">
          <cell r="A10357" t="str">
            <v>SLT0011213</v>
          </cell>
          <cell r="B10357">
            <v>220</v>
          </cell>
          <cell r="C10357" t="str">
            <v>副驾坐垫总成产品标识</v>
          </cell>
        </row>
        <row r="10358">
          <cell r="A10358" t="str">
            <v>SLT0011214</v>
          </cell>
          <cell r="B10358">
            <v>220</v>
          </cell>
          <cell r="C10358" t="str">
            <v>主驾靠背泡沫无纺布RH</v>
          </cell>
        </row>
        <row r="10359">
          <cell r="A10359" t="str">
            <v>SLT0011215</v>
          </cell>
          <cell r="B10359">
            <v>220</v>
          </cell>
          <cell r="C10359" t="str">
            <v>单通风线束总成</v>
          </cell>
        </row>
        <row r="10360">
          <cell r="A10360" t="str">
            <v>SLT0011218</v>
          </cell>
          <cell r="B10360">
            <v>220</v>
          </cell>
          <cell r="C10360" t="str">
            <v>驾驶员座垫前横梁电泳总成</v>
          </cell>
        </row>
        <row r="10361">
          <cell r="A10361" t="str">
            <v>SLT0011218</v>
          </cell>
          <cell r="B10361">
            <v>230</v>
          </cell>
          <cell r="C10361" t="str">
            <v>驾驶员座垫前横梁电泳总成</v>
          </cell>
        </row>
        <row r="10362">
          <cell r="A10362" t="str">
            <v>SLT0011219</v>
          </cell>
          <cell r="B10362">
            <v>220</v>
          </cell>
          <cell r="C10362" t="str">
            <v>座垫骨架电泳总成</v>
          </cell>
        </row>
        <row r="10363">
          <cell r="A10363" t="str">
            <v>SLT0011219</v>
          </cell>
          <cell r="B10363">
            <v>230</v>
          </cell>
          <cell r="C10363" t="str">
            <v>座垫骨架电泳总成</v>
          </cell>
        </row>
        <row r="10364">
          <cell r="A10364" t="str">
            <v>SLT0011221</v>
          </cell>
          <cell r="B10364">
            <v>220</v>
          </cell>
          <cell r="C10364" t="str">
            <v>副驾靠背左固定板电泳总成</v>
          </cell>
        </row>
        <row r="10365">
          <cell r="A10365" t="str">
            <v>SLT0011221</v>
          </cell>
          <cell r="B10365">
            <v>230</v>
          </cell>
          <cell r="C10365" t="str">
            <v>副驾靠背左固定板电泳总成</v>
          </cell>
        </row>
        <row r="10366">
          <cell r="A10366" t="str">
            <v>SLT0011223</v>
          </cell>
          <cell r="B10366">
            <v>220</v>
          </cell>
          <cell r="C10366" t="str">
            <v>座垫支撑焊接电泳总成</v>
          </cell>
        </row>
        <row r="10367">
          <cell r="A10367" t="str">
            <v>SLT0011223</v>
          </cell>
          <cell r="B10367">
            <v>230</v>
          </cell>
          <cell r="C10367" t="str">
            <v>座垫支撑焊接电泳总成</v>
          </cell>
        </row>
        <row r="10368">
          <cell r="A10368" t="str">
            <v>SLT0011225</v>
          </cell>
          <cell r="B10368">
            <v>220</v>
          </cell>
          <cell r="C10368" t="str">
            <v>座垫支撑焊接电泳总成</v>
          </cell>
        </row>
        <row r="10369">
          <cell r="A10369" t="str">
            <v>SLT0011225</v>
          </cell>
          <cell r="B10369">
            <v>230</v>
          </cell>
          <cell r="C10369" t="str">
            <v>座垫支撑焊接电泳总成</v>
          </cell>
        </row>
        <row r="10370">
          <cell r="A10370" t="str">
            <v>SLT0011243</v>
          </cell>
          <cell r="B10370">
            <v>220</v>
          </cell>
          <cell r="C10370" t="str">
            <v>ECU固定卡扣</v>
          </cell>
        </row>
        <row r="10371">
          <cell r="A10371" t="str">
            <v>SLT0011244</v>
          </cell>
          <cell r="B10371">
            <v>230</v>
          </cell>
          <cell r="C10371" t="str">
            <v>驾驶员座椅骨架</v>
          </cell>
        </row>
        <row r="10372">
          <cell r="A10372" t="str">
            <v>SLT0011248</v>
          </cell>
          <cell r="B10372">
            <v>220</v>
          </cell>
          <cell r="C10372" t="str">
            <v>背骨架焊接总成</v>
          </cell>
        </row>
        <row r="10373">
          <cell r="A10373" t="str">
            <v>SLT0011248</v>
          </cell>
          <cell r="B10373">
            <v>230</v>
          </cell>
          <cell r="C10373" t="str">
            <v>背骨架焊接总成</v>
          </cell>
        </row>
        <row r="10374">
          <cell r="A10374" t="str">
            <v>SLT0011249</v>
          </cell>
          <cell r="B10374">
            <v>220</v>
          </cell>
          <cell r="C10374" t="str">
            <v>背骨架焊接总成</v>
          </cell>
        </row>
        <row r="10375">
          <cell r="A10375" t="str">
            <v>SLT0011249</v>
          </cell>
          <cell r="B10375">
            <v>230</v>
          </cell>
          <cell r="C10375" t="str">
            <v>背骨架焊接总成</v>
          </cell>
        </row>
        <row r="10376">
          <cell r="A10376" t="str">
            <v>SLT0011251</v>
          </cell>
          <cell r="B10376">
            <v>230</v>
          </cell>
          <cell r="C10376" t="str">
            <v>一级调节左旁接板焊接总成</v>
          </cell>
        </row>
        <row r="10377">
          <cell r="A10377" t="str">
            <v>SLT0011252</v>
          </cell>
          <cell r="B10377">
            <v>230</v>
          </cell>
          <cell r="C10377" t="str">
            <v>靠背一级调节下边板LH</v>
          </cell>
        </row>
        <row r="10378">
          <cell r="A10378" t="str">
            <v>SLT0011254</v>
          </cell>
          <cell r="B10378">
            <v>230</v>
          </cell>
          <cell r="C10378" t="str">
            <v>一级调节右旁接板焊接总成</v>
          </cell>
        </row>
        <row r="10379">
          <cell r="A10379" t="str">
            <v>SLT0011258</v>
          </cell>
          <cell r="B10379">
            <v>230</v>
          </cell>
          <cell r="C10379" t="str">
            <v>侧翼支撑钢丝焊接总成</v>
          </cell>
        </row>
        <row r="10380">
          <cell r="A10380" t="str">
            <v>SLT0011259</v>
          </cell>
          <cell r="B10380">
            <v>230</v>
          </cell>
          <cell r="C10380" t="str">
            <v>腰托支撑钢丝</v>
          </cell>
        </row>
        <row r="10381">
          <cell r="A10381" t="str">
            <v>SLT0011267</v>
          </cell>
          <cell r="B10381">
            <v>230</v>
          </cell>
          <cell r="C10381" t="str">
            <v>减震款左滑轨总成</v>
          </cell>
        </row>
        <row r="10382">
          <cell r="A10382" t="str">
            <v>SLT0011268</v>
          </cell>
          <cell r="B10382">
            <v>230</v>
          </cell>
          <cell r="C10382" t="str">
            <v>减震款左前地脚</v>
          </cell>
        </row>
        <row r="10383">
          <cell r="A10383" t="str">
            <v>SLT0011269</v>
          </cell>
          <cell r="B10383">
            <v>230</v>
          </cell>
          <cell r="C10383" t="str">
            <v>减震款左后地脚</v>
          </cell>
        </row>
        <row r="10384">
          <cell r="A10384" t="str">
            <v>SLT0011270</v>
          </cell>
          <cell r="B10384">
            <v>230</v>
          </cell>
          <cell r="C10384" t="str">
            <v>减震款右滑轨总成</v>
          </cell>
        </row>
        <row r="10385">
          <cell r="A10385" t="str">
            <v>SLT0011271</v>
          </cell>
          <cell r="B10385">
            <v>230</v>
          </cell>
          <cell r="C10385" t="str">
            <v>减震款右前地脚</v>
          </cell>
        </row>
        <row r="10386">
          <cell r="A10386" t="str">
            <v>SLT0011272</v>
          </cell>
          <cell r="B10386">
            <v>230</v>
          </cell>
          <cell r="C10386" t="str">
            <v>减震款右后地脚</v>
          </cell>
        </row>
        <row r="10387">
          <cell r="A10387" t="str">
            <v>SLT0011273</v>
          </cell>
          <cell r="B10387">
            <v>220</v>
          </cell>
          <cell r="C10387" t="str">
            <v>靠背通风袋体</v>
          </cell>
        </row>
        <row r="10388">
          <cell r="A10388" t="str">
            <v>SLT0011274</v>
          </cell>
          <cell r="B10388">
            <v>220</v>
          </cell>
          <cell r="C10388" t="str">
            <v>气腰托总成</v>
          </cell>
        </row>
        <row r="10389">
          <cell r="A10389" t="str">
            <v>SLT0011282</v>
          </cell>
          <cell r="B10389">
            <v>220</v>
          </cell>
          <cell r="C10389" t="str">
            <v>坐垫发泡面套总成</v>
          </cell>
        </row>
        <row r="10390">
          <cell r="A10390" t="str">
            <v>SLT0011283</v>
          </cell>
          <cell r="B10390">
            <v>220</v>
          </cell>
          <cell r="C10390" t="str">
            <v>座垫发泡面套总成</v>
          </cell>
        </row>
        <row r="10391">
          <cell r="A10391" t="str">
            <v>SLT0011284</v>
          </cell>
          <cell r="B10391">
            <v>220</v>
          </cell>
          <cell r="C10391" t="str">
            <v>座垫发泡面套总成</v>
          </cell>
        </row>
        <row r="10392">
          <cell r="A10392" t="str">
            <v>SLT0011285</v>
          </cell>
          <cell r="B10392">
            <v>220</v>
          </cell>
          <cell r="C10392" t="str">
            <v>驾驶员座垫泡沫总成</v>
          </cell>
        </row>
        <row r="10393">
          <cell r="A10393" t="str">
            <v>SLT0011286</v>
          </cell>
          <cell r="B10393">
            <v>220</v>
          </cell>
          <cell r="C10393" t="str">
            <v>驾驶员通风座垫泡沫总成</v>
          </cell>
        </row>
        <row r="10394">
          <cell r="A10394" t="str">
            <v>SLT0011289</v>
          </cell>
          <cell r="B10394">
            <v>220</v>
          </cell>
          <cell r="C10394" t="str">
            <v>座垫骨架电泳总成</v>
          </cell>
        </row>
        <row r="10395">
          <cell r="A10395" t="str">
            <v>SLT0011289</v>
          </cell>
          <cell r="B10395">
            <v>230</v>
          </cell>
          <cell r="C10395" t="str">
            <v>座垫骨架电泳总成</v>
          </cell>
        </row>
        <row r="10396">
          <cell r="A10396" t="str">
            <v>SLT0011290</v>
          </cell>
          <cell r="B10396">
            <v>230</v>
          </cell>
          <cell r="C10396" t="str">
            <v>座垫骨架焊接总成</v>
          </cell>
        </row>
        <row r="10397">
          <cell r="A10397" t="str">
            <v>SLT0011301</v>
          </cell>
          <cell r="B10397">
            <v>220</v>
          </cell>
          <cell r="C10397" t="str">
            <v>24V座垫通风轴流风扇总成</v>
          </cell>
        </row>
        <row r="10398">
          <cell r="A10398" t="str">
            <v>SLT0011302</v>
          </cell>
          <cell r="B10398">
            <v>220</v>
          </cell>
          <cell r="C10398" t="str">
            <v>座垫通风3D网格</v>
          </cell>
        </row>
        <row r="10399">
          <cell r="A10399" t="str">
            <v>SLT0011303</v>
          </cell>
          <cell r="B10399">
            <v>220</v>
          </cell>
          <cell r="C10399" t="str">
            <v>舒适性海绵</v>
          </cell>
        </row>
        <row r="10400">
          <cell r="A10400" t="str">
            <v>SLT0011304</v>
          </cell>
          <cell r="B10400">
            <v>220</v>
          </cell>
          <cell r="C10400" t="str">
            <v>驾驶员座垫面套总成</v>
          </cell>
        </row>
        <row r="10401">
          <cell r="A10401" t="str">
            <v>SLT0011305</v>
          </cell>
          <cell r="B10401">
            <v>220</v>
          </cell>
          <cell r="C10401" t="str">
            <v>驾驶员座垫面套总成</v>
          </cell>
        </row>
        <row r="10402">
          <cell r="A10402" t="str">
            <v>SLT0011306</v>
          </cell>
          <cell r="B10402">
            <v>220</v>
          </cell>
          <cell r="C10402" t="str">
            <v>驾驶员座垫面套总成</v>
          </cell>
        </row>
        <row r="10403">
          <cell r="A10403" t="str">
            <v>SLT0011307</v>
          </cell>
          <cell r="B10403">
            <v>220</v>
          </cell>
          <cell r="C10403" t="str">
            <v>通风加热线束总成</v>
          </cell>
        </row>
        <row r="10404">
          <cell r="A10404" t="str">
            <v>SLT0011308</v>
          </cell>
          <cell r="B10404">
            <v>220</v>
          </cell>
          <cell r="C10404" t="str">
            <v>安全上挂钩</v>
          </cell>
        </row>
        <row r="10405">
          <cell r="A10405" t="str">
            <v>SLT0011309</v>
          </cell>
          <cell r="B10405">
            <v>220</v>
          </cell>
          <cell r="C10405" t="str">
            <v>驾驶员腰托开关</v>
          </cell>
        </row>
        <row r="10406">
          <cell r="A10406" t="str">
            <v>SLT0011310</v>
          </cell>
          <cell r="B10406">
            <v>210</v>
          </cell>
          <cell r="C10406" t="str">
            <v>主驾驶左侧大护板蓝黑</v>
          </cell>
        </row>
        <row r="10407">
          <cell r="A10407" t="str">
            <v>SLT0011310</v>
          </cell>
          <cell r="B10407">
            <v>220</v>
          </cell>
          <cell r="C10407" t="str">
            <v>主驾驶左侧大护板蓝黑</v>
          </cell>
        </row>
        <row r="10408">
          <cell r="A10408" t="str">
            <v>SLT0011311</v>
          </cell>
          <cell r="B10408">
            <v>210</v>
          </cell>
          <cell r="C10408" t="str">
            <v>驾驶员前端左侧脚罩蓝黑</v>
          </cell>
        </row>
        <row r="10409">
          <cell r="A10409" t="str">
            <v>SLT0011311</v>
          </cell>
          <cell r="B10409">
            <v>220</v>
          </cell>
          <cell r="C10409" t="str">
            <v>驾驶员前端左侧脚罩蓝黑</v>
          </cell>
        </row>
        <row r="10410">
          <cell r="A10410" t="str">
            <v>SLT0011312</v>
          </cell>
          <cell r="B10410">
            <v>210</v>
          </cell>
          <cell r="C10410" t="str">
            <v>驾驶员前端右侧脚罩蓝黑</v>
          </cell>
        </row>
        <row r="10411">
          <cell r="A10411" t="str">
            <v>SLT0011312</v>
          </cell>
          <cell r="B10411">
            <v>220</v>
          </cell>
          <cell r="C10411" t="str">
            <v>驾驶员前端右侧脚罩蓝黑</v>
          </cell>
        </row>
        <row r="10412">
          <cell r="A10412" t="str">
            <v>SLT0011313</v>
          </cell>
          <cell r="B10412">
            <v>220</v>
          </cell>
          <cell r="C10412" t="str">
            <v>侧翼气袋支撑总成</v>
          </cell>
        </row>
        <row r="10413">
          <cell r="A10413" t="str">
            <v>SLT0011322</v>
          </cell>
          <cell r="B10413">
            <v>220</v>
          </cell>
          <cell r="C10413" t="str">
            <v>开口波纹管1</v>
          </cell>
        </row>
        <row r="10414">
          <cell r="A10414" t="str">
            <v>SLT0011323</v>
          </cell>
          <cell r="B10414">
            <v>220</v>
          </cell>
          <cell r="C10414" t="str">
            <v>开口波纹管2</v>
          </cell>
        </row>
        <row r="10415">
          <cell r="A10415" t="str">
            <v>SLT0011325</v>
          </cell>
          <cell r="B10415">
            <v>220</v>
          </cell>
          <cell r="C10415" t="str">
            <v>单加热线束总成</v>
          </cell>
        </row>
        <row r="10416">
          <cell r="A10416" t="str">
            <v>SLT0011326</v>
          </cell>
          <cell r="B10416">
            <v>220</v>
          </cell>
          <cell r="C10416" t="str">
            <v>驾驶员靠背护面总成</v>
          </cell>
        </row>
        <row r="10417">
          <cell r="A10417" t="str">
            <v>SLT0011327</v>
          </cell>
          <cell r="B10417">
            <v>220</v>
          </cell>
          <cell r="C10417" t="str">
            <v>驾驶员靠背护面总成</v>
          </cell>
        </row>
        <row r="10418">
          <cell r="A10418" t="str">
            <v>SLT0011328</v>
          </cell>
          <cell r="B10418">
            <v>220</v>
          </cell>
          <cell r="C10418" t="str">
            <v>驾驶员座垫护面总成</v>
          </cell>
        </row>
        <row r="10419">
          <cell r="A10419" t="str">
            <v>SLT0011329</v>
          </cell>
          <cell r="B10419">
            <v>220</v>
          </cell>
          <cell r="C10419" t="str">
            <v>中间座靠背护面总成</v>
          </cell>
        </row>
        <row r="10420">
          <cell r="A10420" t="str">
            <v>SLT0011350</v>
          </cell>
          <cell r="B10420">
            <v>210</v>
          </cell>
          <cell r="C10420" t="str">
            <v>1730小背置物盒黑色</v>
          </cell>
        </row>
        <row r="10421">
          <cell r="A10421" t="str">
            <v>SLT0011366</v>
          </cell>
          <cell r="B10421">
            <v>230</v>
          </cell>
          <cell r="C10421" t="str">
            <v>下底板焊接总成电泳</v>
          </cell>
        </row>
        <row r="10422">
          <cell r="A10422" t="str">
            <v>SLT0011367</v>
          </cell>
          <cell r="B10422">
            <v>230</v>
          </cell>
          <cell r="C10422" t="str">
            <v>下底板焊接总成</v>
          </cell>
        </row>
        <row r="10423">
          <cell r="A10423" t="str">
            <v>SLT0011370</v>
          </cell>
          <cell r="B10423">
            <v>230</v>
          </cell>
          <cell r="C10423" t="str">
            <v>上盖板焊接总成电泳</v>
          </cell>
        </row>
        <row r="10424">
          <cell r="A10424" t="str">
            <v>SLT0011371</v>
          </cell>
          <cell r="B10424">
            <v>230</v>
          </cell>
          <cell r="C10424" t="str">
            <v>上盖板焊接总成</v>
          </cell>
        </row>
        <row r="10425">
          <cell r="A10425" t="str">
            <v>SLT0011382</v>
          </cell>
          <cell r="B10425">
            <v>220</v>
          </cell>
          <cell r="C10425" t="str">
            <v>减震器模块化总成</v>
          </cell>
        </row>
        <row r="10426">
          <cell r="A10426" t="str">
            <v>SLT0011382</v>
          </cell>
          <cell r="B10426">
            <v>230</v>
          </cell>
          <cell r="C10426" t="str">
            <v>减震器模块化总成</v>
          </cell>
        </row>
        <row r="10427">
          <cell r="A10427" t="str">
            <v>SLT0011383</v>
          </cell>
          <cell r="B10427">
            <v>230</v>
          </cell>
          <cell r="C10427" t="str">
            <v>左侧调角器下连接板</v>
          </cell>
        </row>
        <row r="10428">
          <cell r="A10428" t="str">
            <v>SLT0011384</v>
          </cell>
          <cell r="B10428">
            <v>230</v>
          </cell>
          <cell r="C10428" t="str">
            <v>右侧调角器下连接板</v>
          </cell>
        </row>
        <row r="10429">
          <cell r="A10429" t="str">
            <v>SLT0011396</v>
          </cell>
          <cell r="B10429">
            <v>220</v>
          </cell>
          <cell r="C10429" t="str">
            <v>驾驶员座椅总成</v>
          </cell>
        </row>
        <row r="10430">
          <cell r="A10430" t="str">
            <v>SLT0011397</v>
          </cell>
          <cell r="B10430">
            <v>220</v>
          </cell>
          <cell r="C10430" t="str">
            <v>驾驶员座椅总成</v>
          </cell>
        </row>
        <row r="10431">
          <cell r="A10431" t="str">
            <v>SLT0011398</v>
          </cell>
          <cell r="B10431">
            <v>220</v>
          </cell>
          <cell r="C10431" t="str">
            <v>驾驶员座椅总成</v>
          </cell>
        </row>
        <row r="10432">
          <cell r="A10432" t="str">
            <v>SLT0011399</v>
          </cell>
          <cell r="B10432">
            <v>220</v>
          </cell>
          <cell r="C10432" t="str">
            <v>驾驶员座椅总成</v>
          </cell>
        </row>
        <row r="10433">
          <cell r="A10433" t="str">
            <v>SLT0011400</v>
          </cell>
          <cell r="B10433">
            <v>220</v>
          </cell>
          <cell r="C10433" t="str">
            <v>驾驶员座椅总成</v>
          </cell>
        </row>
        <row r="10434">
          <cell r="A10434" t="str">
            <v>SLT0011401</v>
          </cell>
          <cell r="B10434">
            <v>220</v>
          </cell>
          <cell r="C10434" t="str">
            <v>驾驶员座椅总成</v>
          </cell>
        </row>
        <row r="10435">
          <cell r="A10435" t="str">
            <v>SLT0011402</v>
          </cell>
          <cell r="B10435">
            <v>220</v>
          </cell>
          <cell r="C10435" t="str">
            <v>驾驶员座椅总成</v>
          </cell>
        </row>
        <row r="10436">
          <cell r="A10436" t="str">
            <v>SLT0011403</v>
          </cell>
          <cell r="B10436">
            <v>220</v>
          </cell>
          <cell r="C10436" t="str">
            <v>驾驶员座椅总成</v>
          </cell>
        </row>
        <row r="10437">
          <cell r="A10437" t="str">
            <v>SLT0011404</v>
          </cell>
          <cell r="B10437">
            <v>220</v>
          </cell>
          <cell r="C10437" t="str">
            <v>减震驾驶员座椅总成</v>
          </cell>
        </row>
        <row r="10438">
          <cell r="A10438" t="str">
            <v>SLT0011405</v>
          </cell>
          <cell r="B10438">
            <v>220</v>
          </cell>
          <cell r="C10438" t="str">
            <v>减震驾驶员座椅总成</v>
          </cell>
        </row>
        <row r="10439">
          <cell r="A10439" t="str">
            <v>SLT0011406</v>
          </cell>
          <cell r="B10439">
            <v>220</v>
          </cell>
          <cell r="C10439" t="str">
            <v>减震驾驶员座椅总成</v>
          </cell>
        </row>
        <row r="10440">
          <cell r="A10440" t="str">
            <v>SLT0011407</v>
          </cell>
          <cell r="B10440">
            <v>220</v>
          </cell>
          <cell r="C10440" t="str">
            <v>副驾驶员座椅总成</v>
          </cell>
        </row>
        <row r="10441">
          <cell r="A10441" t="str">
            <v>SLT0011408</v>
          </cell>
          <cell r="B10441">
            <v>220</v>
          </cell>
          <cell r="C10441" t="str">
            <v>副驾驶员座椅总成</v>
          </cell>
        </row>
        <row r="10442">
          <cell r="A10442" t="str">
            <v>SLT0011410</v>
          </cell>
          <cell r="B10442">
            <v>220</v>
          </cell>
          <cell r="C10442" t="str">
            <v>驾驶员靠背面套总成</v>
          </cell>
        </row>
        <row r="10443">
          <cell r="A10443" t="str">
            <v>SLT0011416</v>
          </cell>
          <cell r="B10443">
            <v>220</v>
          </cell>
          <cell r="C10443" t="str">
            <v>驾驶员座垫面套总成</v>
          </cell>
        </row>
        <row r="10444">
          <cell r="A10444" t="str">
            <v>SLT0011417</v>
          </cell>
          <cell r="B10444">
            <v>220</v>
          </cell>
          <cell r="C10444" t="str">
            <v>驾驶员座垫面套总成</v>
          </cell>
        </row>
        <row r="10445">
          <cell r="A10445" t="str">
            <v>SLT0011418</v>
          </cell>
          <cell r="B10445">
            <v>220</v>
          </cell>
          <cell r="C10445" t="str">
            <v>副驾靠背面套总成</v>
          </cell>
        </row>
        <row r="10446">
          <cell r="A10446" t="str">
            <v>SLT0011419</v>
          </cell>
          <cell r="B10446">
            <v>220</v>
          </cell>
          <cell r="C10446" t="str">
            <v>小背面套总成</v>
          </cell>
        </row>
        <row r="10447">
          <cell r="A10447" t="str">
            <v>SLT0011420</v>
          </cell>
          <cell r="B10447">
            <v>220</v>
          </cell>
          <cell r="C10447" t="str">
            <v>座垫面套总成</v>
          </cell>
        </row>
        <row r="10448">
          <cell r="A10448" t="str">
            <v>SLT0011421</v>
          </cell>
          <cell r="B10448">
            <v>220</v>
          </cell>
          <cell r="C10448" t="str">
            <v>小背面套总成</v>
          </cell>
        </row>
        <row r="10449">
          <cell r="A10449" t="str">
            <v>SLT0011422</v>
          </cell>
          <cell r="B10449">
            <v>220</v>
          </cell>
          <cell r="C10449" t="str">
            <v>座垫面套总成</v>
          </cell>
        </row>
        <row r="10450">
          <cell r="A10450" t="str">
            <v>SLT0011423</v>
          </cell>
          <cell r="B10450">
            <v>220</v>
          </cell>
          <cell r="C10450" t="str">
            <v>靠背发泡面套总成</v>
          </cell>
        </row>
        <row r="10451">
          <cell r="A10451" t="str">
            <v>SLT0011424</v>
          </cell>
          <cell r="B10451">
            <v>220</v>
          </cell>
          <cell r="C10451" t="str">
            <v>靠背发泡面套总成</v>
          </cell>
        </row>
        <row r="10452">
          <cell r="A10452" t="str">
            <v>SLT0011425</v>
          </cell>
          <cell r="B10452">
            <v>220</v>
          </cell>
          <cell r="C10452" t="str">
            <v>靠背发泡面套总成</v>
          </cell>
        </row>
        <row r="10453">
          <cell r="A10453" t="str">
            <v>SLT0011427</v>
          </cell>
          <cell r="B10453">
            <v>220</v>
          </cell>
          <cell r="C10453" t="str">
            <v>靠背发泡面套总成</v>
          </cell>
        </row>
        <row r="10454">
          <cell r="A10454" t="str">
            <v>SLT0011428</v>
          </cell>
          <cell r="B10454">
            <v>220</v>
          </cell>
          <cell r="C10454" t="str">
            <v>靠背发泡面套总成</v>
          </cell>
        </row>
        <row r="10455">
          <cell r="A10455" t="str">
            <v>SLT0011429</v>
          </cell>
          <cell r="B10455">
            <v>220</v>
          </cell>
          <cell r="C10455" t="str">
            <v>靠背加热垫总成</v>
          </cell>
        </row>
        <row r="10456">
          <cell r="A10456" t="str">
            <v>SLT0011430</v>
          </cell>
          <cell r="B10456">
            <v>220</v>
          </cell>
          <cell r="C10456" t="str">
            <v>12V风扇</v>
          </cell>
        </row>
        <row r="10457">
          <cell r="A10457" t="str">
            <v>SLT0011431</v>
          </cell>
          <cell r="B10457">
            <v>220</v>
          </cell>
          <cell r="C10457" t="str">
            <v>座垫发泡面套总成</v>
          </cell>
        </row>
        <row r="10458">
          <cell r="A10458" t="str">
            <v>SLT0011432</v>
          </cell>
          <cell r="B10458">
            <v>220</v>
          </cell>
          <cell r="C10458" t="str">
            <v>座垫发泡面套总成</v>
          </cell>
        </row>
        <row r="10459">
          <cell r="A10459" t="str">
            <v>SLT0011433</v>
          </cell>
          <cell r="B10459">
            <v>220</v>
          </cell>
          <cell r="C10459" t="str">
            <v>座垫发泡面套总成</v>
          </cell>
        </row>
        <row r="10460">
          <cell r="A10460" t="str">
            <v>SLT0011435</v>
          </cell>
          <cell r="B10460">
            <v>220</v>
          </cell>
          <cell r="C10460" t="str">
            <v>座垫发泡面套总成</v>
          </cell>
        </row>
        <row r="10461">
          <cell r="A10461" t="str">
            <v>SLT0011436</v>
          </cell>
          <cell r="B10461">
            <v>220</v>
          </cell>
          <cell r="C10461" t="str">
            <v>座垫发泡面套总成</v>
          </cell>
        </row>
        <row r="10462">
          <cell r="A10462" t="str">
            <v>SLT0011437</v>
          </cell>
          <cell r="B10462">
            <v>220</v>
          </cell>
          <cell r="C10462" t="str">
            <v>基础款12V座垫加热垫总成</v>
          </cell>
        </row>
        <row r="10463">
          <cell r="A10463" t="str">
            <v>SLT0011438</v>
          </cell>
          <cell r="B10463">
            <v>210</v>
          </cell>
          <cell r="C10463" t="str">
            <v>主驾靠背一级解锁手柄深棕</v>
          </cell>
        </row>
        <row r="10464">
          <cell r="A10464" t="str">
            <v>SLT0011438</v>
          </cell>
          <cell r="B10464">
            <v>220</v>
          </cell>
          <cell r="C10464" t="str">
            <v>主驾靠背一级解锁手柄深棕</v>
          </cell>
        </row>
        <row r="10465">
          <cell r="A10465" t="str">
            <v>SLT0011439</v>
          </cell>
          <cell r="B10465">
            <v>210</v>
          </cell>
          <cell r="C10465" t="str">
            <v>主驾二级调节左罩壳深棕</v>
          </cell>
        </row>
        <row r="10466">
          <cell r="A10466" t="str">
            <v>SLT0011439</v>
          </cell>
          <cell r="B10466">
            <v>220</v>
          </cell>
          <cell r="C10466" t="str">
            <v>主驾二级调节左罩壳深棕</v>
          </cell>
        </row>
        <row r="10467">
          <cell r="A10467" t="str">
            <v>SLT0011440</v>
          </cell>
          <cell r="B10467">
            <v>210</v>
          </cell>
          <cell r="C10467" t="str">
            <v>主驾右侧罩壳深棕</v>
          </cell>
        </row>
        <row r="10468">
          <cell r="A10468" t="str">
            <v>SLT0011440</v>
          </cell>
          <cell r="B10468">
            <v>220</v>
          </cell>
          <cell r="C10468" t="str">
            <v>主驾右侧罩壳深棕</v>
          </cell>
        </row>
        <row r="10469">
          <cell r="A10469" t="str">
            <v>SLT0011441</v>
          </cell>
          <cell r="B10469">
            <v>210</v>
          </cell>
          <cell r="C10469" t="str">
            <v>主驾驶左侧大护板深棕</v>
          </cell>
        </row>
        <row r="10470">
          <cell r="A10470" t="str">
            <v>SLT0011441</v>
          </cell>
          <cell r="B10470">
            <v>220</v>
          </cell>
          <cell r="C10470" t="str">
            <v>主驾驶左侧大护板深棕</v>
          </cell>
        </row>
        <row r="10471">
          <cell r="A10471" t="str">
            <v>SLT0011442</v>
          </cell>
          <cell r="B10471">
            <v>220</v>
          </cell>
          <cell r="C10471" t="str">
            <v>靠背发泡面套总成</v>
          </cell>
        </row>
        <row r="10472">
          <cell r="A10472" t="str">
            <v>SLT0011443</v>
          </cell>
          <cell r="B10472">
            <v>220</v>
          </cell>
          <cell r="C10472" t="str">
            <v>靠背发泡面套总成</v>
          </cell>
        </row>
        <row r="10473">
          <cell r="A10473" t="str">
            <v>SLT0011444</v>
          </cell>
          <cell r="B10473">
            <v>220</v>
          </cell>
          <cell r="C10473" t="str">
            <v>靠背发泡面套总成</v>
          </cell>
        </row>
        <row r="10474">
          <cell r="A10474" t="str">
            <v>SLT0011445</v>
          </cell>
          <cell r="B10474">
            <v>220</v>
          </cell>
          <cell r="C10474" t="str">
            <v>座垫发泡面套总成</v>
          </cell>
        </row>
        <row r="10475">
          <cell r="A10475" t="str">
            <v>SLT0011446</v>
          </cell>
          <cell r="B10475">
            <v>220</v>
          </cell>
          <cell r="C10475" t="str">
            <v>座垫发泡面套总成</v>
          </cell>
        </row>
        <row r="10476">
          <cell r="A10476" t="str">
            <v>SLT0011447</v>
          </cell>
          <cell r="B10476">
            <v>220</v>
          </cell>
          <cell r="C10476" t="str">
            <v>座垫发泡面套总成</v>
          </cell>
        </row>
        <row r="10477">
          <cell r="A10477" t="str">
            <v>SLT0011448</v>
          </cell>
          <cell r="B10477">
            <v>220</v>
          </cell>
          <cell r="C10477" t="str">
            <v>12V座垫通风轴流风扇总成</v>
          </cell>
        </row>
        <row r="10478">
          <cell r="A10478" t="str">
            <v>SLT0011449</v>
          </cell>
          <cell r="B10478">
            <v>210</v>
          </cell>
          <cell r="C10478" t="str">
            <v>主驾驶左侧大护板深棕</v>
          </cell>
        </row>
        <row r="10479">
          <cell r="A10479" t="str">
            <v>SLT0011449</v>
          </cell>
          <cell r="B10479">
            <v>220</v>
          </cell>
          <cell r="C10479" t="str">
            <v>主驾驶左侧大护板深棕</v>
          </cell>
        </row>
        <row r="10480">
          <cell r="A10480" t="str">
            <v>SLT0011451</v>
          </cell>
          <cell r="B10480">
            <v>210</v>
          </cell>
          <cell r="C10480" t="str">
            <v>副驾右罩壳深棕</v>
          </cell>
        </row>
        <row r="10481">
          <cell r="A10481" t="str">
            <v>SLT0011451</v>
          </cell>
          <cell r="B10481">
            <v>220</v>
          </cell>
          <cell r="C10481" t="str">
            <v>副驾右罩壳深棕</v>
          </cell>
        </row>
        <row r="10482">
          <cell r="A10482" t="str">
            <v>SLT0011452</v>
          </cell>
          <cell r="B10482">
            <v>210</v>
          </cell>
          <cell r="C10482" t="str">
            <v>副驾靠背解锁手把深棕</v>
          </cell>
        </row>
        <row r="10483">
          <cell r="A10483" t="str">
            <v>SLT0011452</v>
          </cell>
          <cell r="B10483">
            <v>220</v>
          </cell>
          <cell r="C10483" t="str">
            <v>副驾靠背解锁手把深棕</v>
          </cell>
        </row>
        <row r="10484">
          <cell r="A10484" t="str">
            <v>SLT0011453</v>
          </cell>
          <cell r="B10484">
            <v>220</v>
          </cell>
          <cell r="C10484" t="str">
            <v>乘客座靠背发泡面套总成</v>
          </cell>
        </row>
        <row r="10485">
          <cell r="A10485" t="str">
            <v>SLT0011455</v>
          </cell>
          <cell r="B10485">
            <v>220</v>
          </cell>
          <cell r="C10485" t="str">
            <v>中间靠背发泡面套总成</v>
          </cell>
        </row>
        <row r="10486">
          <cell r="A10486" t="str">
            <v>SLT0011456</v>
          </cell>
          <cell r="B10486">
            <v>220</v>
          </cell>
          <cell r="C10486" t="str">
            <v>调角器手柄</v>
          </cell>
        </row>
        <row r="10487">
          <cell r="A10487" t="str">
            <v>SLT0011457</v>
          </cell>
          <cell r="B10487">
            <v>210</v>
          </cell>
          <cell r="C10487" t="str">
            <v>解锁手把固定座深棕</v>
          </cell>
        </row>
        <row r="10488">
          <cell r="A10488" t="str">
            <v>SLT0011457</v>
          </cell>
          <cell r="B10488">
            <v>220</v>
          </cell>
          <cell r="C10488" t="str">
            <v>解锁手把固定座深棕</v>
          </cell>
        </row>
        <row r="10489">
          <cell r="A10489" t="str">
            <v>SLT0011458</v>
          </cell>
          <cell r="B10489">
            <v>210</v>
          </cell>
          <cell r="C10489" t="str">
            <v>解锁手把深棕</v>
          </cell>
        </row>
        <row r="10490">
          <cell r="A10490" t="str">
            <v>SLT0011458</v>
          </cell>
          <cell r="B10490">
            <v>220</v>
          </cell>
          <cell r="C10490" t="str">
            <v>解锁手把深棕</v>
          </cell>
        </row>
        <row r="10491">
          <cell r="A10491" t="str">
            <v>SLT0011459</v>
          </cell>
          <cell r="B10491">
            <v>210</v>
          </cell>
          <cell r="C10491" t="str">
            <v>副驾左侧罩壳深棕</v>
          </cell>
        </row>
        <row r="10492">
          <cell r="A10492" t="str">
            <v>SLT0011459</v>
          </cell>
          <cell r="B10492">
            <v>220</v>
          </cell>
          <cell r="C10492" t="str">
            <v>副驾左侧罩壳深棕</v>
          </cell>
        </row>
        <row r="10493">
          <cell r="A10493" t="str">
            <v>SLT0011460</v>
          </cell>
          <cell r="B10493">
            <v>210</v>
          </cell>
          <cell r="C10493" t="str">
            <v>扣手螺钉堵盖深棕</v>
          </cell>
        </row>
        <row r="10494">
          <cell r="A10494" t="str">
            <v>SLT0011460</v>
          </cell>
          <cell r="B10494">
            <v>220</v>
          </cell>
          <cell r="C10494" t="str">
            <v>扣手螺钉堵盖深棕</v>
          </cell>
        </row>
        <row r="10495">
          <cell r="A10495" t="str">
            <v>SLT0011461</v>
          </cell>
          <cell r="B10495">
            <v>220</v>
          </cell>
          <cell r="C10495" t="str">
            <v>座垫总成</v>
          </cell>
        </row>
        <row r="10496">
          <cell r="A10496" t="str">
            <v>SLT0011462</v>
          </cell>
          <cell r="B10496">
            <v>210</v>
          </cell>
          <cell r="C10496" t="str">
            <v>副驾罩壳堵盖深棕</v>
          </cell>
        </row>
        <row r="10497">
          <cell r="A10497" t="str">
            <v>SLT0011462</v>
          </cell>
          <cell r="B10497">
            <v>220</v>
          </cell>
          <cell r="C10497" t="str">
            <v>副驾罩壳堵盖深棕</v>
          </cell>
        </row>
        <row r="10498">
          <cell r="A10498" t="str">
            <v>SLT0011465</v>
          </cell>
          <cell r="B10498">
            <v>220</v>
          </cell>
          <cell r="C10498" t="str">
            <v>座垫总成</v>
          </cell>
        </row>
        <row r="10499">
          <cell r="A10499" t="str">
            <v>SLT0011477</v>
          </cell>
          <cell r="B10499">
            <v>220</v>
          </cell>
          <cell r="C10499" t="str">
            <v>副驾右侧靠背解锁手柄总成</v>
          </cell>
        </row>
        <row r="10500">
          <cell r="A10500" t="str">
            <v>SLT0011478</v>
          </cell>
          <cell r="B10500">
            <v>220</v>
          </cell>
          <cell r="C10500" t="str">
            <v>副驾左侧靠背解锁手柄总成</v>
          </cell>
        </row>
        <row r="10501">
          <cell r="A10501" t="str">
            <v>SLT0011480</v>
          </cell>
          <cell r="B10501">
            <v>230</v>
          </cell>
          <cell r="C10501" t="str">
            <v>滑轨右连接板2（福田）</v>
          </cell>
        </row>
        <row r="10502">
          <cell r="A10502" t="str">
            <v>SLT0011483</v>
          </cell>
          <cell r="B10502">
            <v>220</v>
          </cell>
          <cell r="C10502" t="str">
            <v>主驾靠背上骨架焊接总成</v>
          </cell>
        </row>
        <row r="10503">
          <cell r="A10503" t="str">
            <v>SLT0011483</v>
          </cell>
          <cell r="B10503">
            <v>230</v>
          </cell>
          <cell r="C10503" t="str">
            <v>主驾靠背上骨架焊接总成</v>
          </cell>
        </row>
        <row r="10504">
          <cell r="A10504" t="str">
            <v>SLT0011486</v>
          </cell>
          <cell r="B10504">
            <v>220</v>
          </cell>
          <cell r="C10504" t="str">
            <v>副驾靠背骨架装配总成</v>
          </cell>
        </row>
        <row r="10505">
          <cell r="A10505" t="str">
            <v>SLT0011486</v>
          </cell>
          <cell r="B10505">
            <v>230</v>
          </cell>
          <cell r="C10505" t="str">
            <v>副驾靠背骨架装配总成</v>
          </cell>
        </row>
        <row r="10506">
          <cell r="A10506" t="str">
            <v>SLT0011487</v>
          </cell>
          <cell r="B10506">
            <v>230</v>
          </cell>
          <cell r="C10506" t="str">
            <v>副驾左侧旋转台阶螺栓</v>
          </cell>
        </row>
        <row r="10507">
          <cell r="A10507" t="str">
            <v>SLT0011488</v>
          </cell>
          <cell r="B10507">
            <v>230</v>
          </cell>
          <cell r="C10507" t="str">
            <v>副驾靠背左侧装车钣金总成</v>
          </cell>
        </row>
        <row r="10508">
          <cell r="A10508" t="str">
            <v>SLT0011489</v>
          </cell>
          <cell r="B10508">
            <v>230</v>
          </cell>
          <cell r="C10508" t="str">
            <v>副驾靠背左侧装车钣金</v>
          </cell>
        </row>
        <row r="10509">
          <cell r="A10509" t="str">
            <v>SLT0011490</v>
          </cell>
          <cell r="B10509">
            <v>220</v>
          </cell>
          <cell r="C10509" t="str">
            <v>副驾靠背左侧装车钣金总成</v>
          </cell>
        </row>
        <row r="10510">
          <cell r="A10510" t="str">
            <v>SLT0011490</v>
          </cell>
          <cell r="B10510">
            <v>230</v>
          </cell>
          <cell r="C10510" t="str">
            <v>副驾靠背左侧装车钣金总成</v>
          </cell>
        </row>
        <row r="10511">
          <cell r="A10511" t="str">
            <v>SLT0011491</v>
          </cell>
          <cell r="B10511">
            <v>230</v>
          </cell>
          <cell r="C10511" t="str">
            <v>副驾左上连接板轴套</v>
          </cell>
        </row>
        <row r="10512">
          <cell r="A10512" t="str">
            <v>SLT0011497</v>
          </cell>
          <cell r="B10512">
            <v>230</v>
          </cell>
          <cell r="C10512" t="str">
            <v>调角器下连接板电泳总成</v>
          </cell>
        </row>
        <row r="10513">
          <cell r="A10513" t="str">
            <v>SLT0011498</v>
          </cell>
          <cell r="B10513">
            <v>230</v>
          </cell>
          <cell r="C10513" t="str">
            <v>驾驶员座垫右侧安装板电泳</v>
          </cell>
        </row>
        <row r="10514">
          <cell r="A10514" t="str">
            <v>SLT0011501</v>
          </cell>
          <cell r="B10514">
            <v>220</v>
          </cell>
          <cell r="C10514" t="str">
            <v>背骨架焊接总成</v>
          </cell>
        </row>
        <row r="10515">
          <cell r="A10515" t="str">
            <v>SLT0011501</v>
          </cell>
          <cell r="B10515">
            <v>230</v>
          </cell>
          <cell r="C10515" t="str">
            <v>背骨架焊接总成</v>
          </cell>
        </row>
        <row r="10516">
          <cell r="A10516" t="str">
            <v>SLT0011502</v>
          </cell>
          <cell r="B10516">
            <v>220</v>
          </cell>
          <cell r="C10516" t="str">
            <v>锁扣总成（带报警）</v>
          </cell>
        </row>
        <row r="10517">
          <cell r="A10517" t="str">
            <v>SLT0011503</v>
          </cell>
          <cell r="B10517">
            <v>220</v>
          </cell>
          <cell r="C10517" t="str">
            <v>锁扣总成</v>
          </cell>
        </row>
        <row r="10518">
          <cell r="A10518" t="str">
            <v>SLT0011505</v>
          </cell>
          <cell r="B10518">
            <v>220</v>
          </cell>
          <cell r="C10518" t="str">
            <v>主靠背总成-前座</v>
          </cell>
        </row>
        <row r="10519">
          <cell r="A10519" t="str">
            <v>SLT0011506</v>
          </cell>
          <cell r="B10519">
            <v>220</v>
          </cell>
          <cell r="C10519" t="str">
            <v>副靠背总成-前座</v>
          </cell>
        </row>
        <row r="10520">
          <cell r="A10520" t="str">
            <v>SLT0011507</v>
          </cell>
          <cell r="B10520">
            <v>220</v>
          </cell>
          <cell r="C10520" t="str">
            <v>坐垫总成-前座</v>
          </cell>
        </row>
        <row r="10521">
          <cell r="A10521" t="str">
            <v>SLT0011512</v>
          </cell>
          <cell r="B10521">
            <v>220</v>
          </cell>
          <cell r="C10521" t="str">
            <v>前座副靠背面套总成</v>
          </cell>
        </row>
        <row r="10522">
          <cell r="A10522" t="str">
            <v>SLT0011513</v>
          </cell>
          <cell r="B10522">
            <v>220</v>
          </cell>
          <cell r="C10522" t="str">
            <v>中间座靠背护面总成</v>
          </cell>
        </row>
        <row r="10523">
          <cell r="A10523" t="str">
            <v>SLT0011514</v>
          </cell>
          <cell r="B10523">
            <v>220</v>
          </cell>
          <cell r="C10523" t="str">
            <v>副驾驶员座垫护面总成</v>
          </cell>
        </row>
        <row r="10524">
          <cell r="A10524" t="str">
            <v>SLT0011515</v>
          </cell>
          <cell r="B10524">
            <v>220</v>
          </cell>
          <cell r="C10524" t="str">
            <v>驾驶员座椅总成</v>
          </cell>
        </row>
        <row r="10525">
          <cell r="A10525" t="str">
            <v>SLT0011519</v>
          </cell>
          <cell r="B10525">
            <v>220</v>
          </cell>
          <cell r="C10525" t="str">
            <v>驾驶员头枕护面总成</v>
          </cell>
        </row>
        <row r="10526">
          <cell r="A10526" t="str">
            <v>SLT0011521</v>
          </cell>
          <cell r="B10526">
            <v>220</v>
          </cell>
          <cell r="C10526" t="str">
            <v>驾驶员靠背护面</v>
          </cell>
        </row>
        <row r="10527">
          <cell r="A10527" t="str">
            <v>SLT0011522</v>
          </cell>
          <cell r="B10527">
            <v>220</v>
          </cell>
          <cell r="C10527" t="str">
            <v>坐垫总成</v>
          </cell>
        </row>
        <row r="10528">
          <cell r="A10528" t="str">
            <v>SLT0011523</v>
          </cell>
          <cell r="B10528">
            <v>220</v>
          </cell>
          <cell r="C10528" t="str">
            <v>驾驶员座垫护面总成</v>
          </cell>
        </row>
        <row r="10529">
          <cell r="A10529" t="str">
            <v>SLT0011525</v>
          </cell>
          <cell r="B10529">
            <v>220</v>
          </cell>
          <cell r="C10529" t="str">
            <v>驾驶员靠背焊接骨架总成</v>
          </cell>
        </row>
        <row r="10530">
          <cell r="A10530" t="str">
            <v>SLT0011525</v>
          </cell>
          <cell r="B10530">
            <v>230</v>
          </cell>
          <cell r="C10530" t="str">
            <v>驾驶员靠背焊接骨架总成</v>
          </cell>
        </row>
        <row r="10531">
          <cell r="A10531" t="str">
            <v>SLT0011528</v>
          </cell>
          <cell r="B10531">
            <v>220</v>
          </cell>
          <cell r="C10531" t="str">
            <v>减震座椅12V座垫加热垫总</v>
          </cell>
        </row>
        <row r="10532">
          <cell r="A10532" t="str">
            <v>SLT0011529</v>
          </cell>
          <cell r="B10532">
            <v>220</v>
          </cell>
          <cell r="C10532" t="str">
            <v>基础款24V座垫加热垫总成</v>
          </cell>
        </row>
        <row r="10533">
          <cell r="A10533" t="str">
            <v>SLT0011533</v>
          </cell>
          <cell r="B10533">
            <v>220</v>
          </cell>
          <cell r="C10533" t="str">
            <v>副靠背总成-前座</v>
          </cell>
        </row>
        <row r="10534">
          <cell r="A10534" t="str">
            <v>SLT0011534</v>
          </cell>
          <cell r="B10534">
            <v>220</v>
          </cell>
          <cell r="C10534" t="str">
            <v>坐垫总成-前座1895</v>
          </cell>
        </row>
        <row r="10535">
          <cell r="A10535" t="str">
            <v>SLT0011535</v>
          </cell>
          <cell r="B10535">
            <v>220</v>
          </cell>
          <cell r="C10535" t="str">
            <v>中间座靠背护面总成</v>
          </cell>
        </row>
        <row r="10536">
          <cell r="A10536" t="str">
            <v>SLT0011536</v>
          </cell>
          <cell r="B10536">
            <v>220</v>
          </cell>
          <cell r="C10536" t="str">
            <v>副驾驶员座垫护面总成</v>
          </cell>
        </row>
        <row r="10537">
          <cell r="A10537" t="str">
            <v>SLT0011537</v>
          </cell>
          <cell r="B10537">
            <v>220</v>
          </cell>
          <cell r="C10537" t="str">
            <v>座框钢丝支撑电泳总成</v>
          </cell>
        </row>
        <row r="10538">
          <cell r="A10538" t="str">
            <v>SLT0011537</v>
          </cell>
          <cell r="B10538">
            <v>230</v>
          </cell>
          <cell r="C10538" t="str">
            <v>座框钢丝支撑电泳总成</v>
          </cell>
        </row>
        <row r="10539">
          <cell r="A10539" t="str">
            <v>SLT0011539</v>
          </cell>
          <cell r="B10539">
            <v>220</v>
          </cell>
          <cell r="C10539" t="str">
            <v>底座模块化总成-低配</v>
          </cell>
        </row>
        <row r="10540">
          <cell r="A10540" t="str">
            <v>SLT0011539</v>
          </cell>
          <cell r="B10540">
            <v>230</v>
          </cell>
          <cell r="C10540" t="str">
            <v>底座模块化总成-低配</v>
          </cell>
        </row>
        <row r="10541">
          <cell r="A10541" t="str">
            <v>SLT0011546</v>
          </cell>
          <cell r="B10541">
            <v>230</v>
          </cell>
          <cell r="C10541" t="str">
            <v>扶手旋转轴</v>
          </cell>
        </row>
        <row r="10542">
          <cell r="A10542" t="str">
            <v>SLT0011547</v>
          </cell>
          <cell r="B10542">
            <v>230</v>
          </cell>
          <cell r="C10542" t="str">
            <v>扶手安装支架焊接总成</v>
          </cell>
        </row>
        <row r="10543">
          <cell r="A10543" t="str">
            <v>SLT0011548</v>
          </cell>
          <cell r="B10543">
            <v>220</v>
          </cell>
          <cell r="C10543" t="str">
            <v>扶手安装支架电泳总成</v>
          </cell>
        </row>
        <row r="10544">
          <cell r="A10544" t="str">
            <v>SLT0011548</v>
          </cell>
          <cell r="B10544">
            <v>230</v>
          </cell>
          <cell r="C10544" t="str">
            <v>扶手安装支架电泳总成</v>
          </cell>
        </row>
        <row r="10545">
          <cell r="A10545" t="str">
            <v>SLT0011554</v>
          </cell>
          <cell r="B10545">
            <v>220</v>
          </cell>
          <cell r="C10545" t="str">
            <v>驾驶员头枕护面总成</v>
          </cell>
        </row>
        <row r="10546">
          <cell r="A10546" t="str">
            <v>SLT0011556</v>
          </cell>
          <cell r="B10546">
            <v>220</v>
          </cell>
          <cell r="C10546" t="str">
            <v>坐垫总成-前座（1895）</v>
          </cell>
        </row>
        <row r="10547">
          <cell r="A10547" t="str">
            <v>SLT0011559</v>
          </cell>
          <cell r="B10547">
            <v>220</v>
          </cell>
          <cell r="C10547" t="str">
            <v>驾驶员座总成</v>
          </cell>
        </row>
        <row r="10548">
          <cell r="A10548" t="str">
            <v>SLT0011562</v>
          </cell>
          <cell r="B10548">
            <v>220</v>
          </cell>
          <cell r="C10548" t="str">
            <v>主靠背总成-前座</v>
          </cell>
        </row>
        <row r="10549">
          <cell r="A10549" t="str">
            <v>SLT0011564</v>
          </cell>
          <cell r="B10549">
            <v>220</v>
          </cell>
          <cell r="C10549" t="str">
            <v>副靠背总成-前座</v>
          </cell>
        </row>
        <row r="10550">
          <cell r="A10550" t="str">
            <v>SLT0011566</v>
          </cell>
          <cell r="B10550">
            <v>220</v>
          </cell>
          <cell r="C10550" t="str">
            <v>坐垫总成-前座（1895）</v>
          </cell>
        </row>
        <row r="10551">
          <cell r="A10551" t="str">
            <v>SLT0011569</v>
          </cell>
          <cell r="B10551">
            <v>220</v>
          </cell>
          <cell r="C10551" t="str">
            <v>驾驶员靠背通风护面总成</v>
          </cell>
        </row>
        <row r="10552">
          <cell r="A10552" t="str">
            <v>SLT0011572</v>
          </cell>
          <cell r="B10552">
            <v>220</v>
          </cell>
          <cell r="C10552" t="str">
            <v>驾驶员座垫通风护面总成</v>
          </cell>
        </row>
        <row r="10553">
          <cell r="A10553" t="str">
            <v>SLT0011573</v>
          </cell>
          <cell r="B10553">
            <v>220</v>
          </cell>
          <cell r="C10553" t="str">
            <v>驾驶员左侧护板加热+通风</v>
          </cell>
        </row>
        <row r="10554">
          <cell r="A10554" t="str">
            <v>SLT0011576</v>
          </cell>
          <cell r="B10554">
            <v>220</v>
          </cell>
          <cell r="C10554" t="str">
            <v>前座副靠背面套总成</v>
          </cell>
        </row>
        <row r="10555">
          <cell r="A10555" t="str">
            <v>SLT0011578</v>
          </cell>
          <cell r="B10555">
            <v>220</v>
          </cell>
          <cell r="C10555" t="str">
            <v>中间座靠背护面总成</v>
          </cell>
        </row>
        <row r="10556">
          <cell r="A10556" t="str">
            <v>SLT0011580</v>
          </cell>
          <cell r="B10556">
            <v>220</v>
          </cell>
          <cell r="C10556" t="str">
            <v>副驾驶员座垫护面总成</v>
          </cell>
        </row>
        <row r="10557">
          <cell r="A10557" t="str">
            <v>SLT0011584</v>
          </cell>
          <cell r="B10557">
            <v>220</v>
          </cell>
          <cell r="C10557" t="str">
            <v>头枕迷彩保护套</v>
          </cell>
        </row>
        <row r="10558">
          <cell r="A10558" t="str">
            <v>SLT0011588</v>
          </cell>
          <cell r="B10558">
            <v>220</v>
          </cell>
          <cell r="C10558" t="str">
            <v>靠背迷彩保护套</v>
          </cell>
        </row>
        <row r="10559">
          <cell r="A10559" t="str">
            <v>SLT0011589</v>
          </cell>
          <cell r="B10559">
            <v>230</v>
          </cell>
          <cell r="C10559" t="str">
            <v>驾驶员靠背焊接骨架总成</v>
          </cell>
        </row>
        <row r="10560">
          <cell r="A10560" t="str">
            <v>SLT0011593</v>
          </cell>
          <cell r="B10560">
            <v>230</v>
          </cell>
          <cell r="C10560" t="str">
            <v>驾驶员调角器下连接板</v>
          </cell>
        </row>
        <row r="10561">
          <cell r="A10561" t="str">
            <v>SLT0011595</v>
          </cell>
          <cell r="B10561">
            <v>230</v>
          </cell>
          <cell r="C10561" t="str">
            <v>驾驶员座垫右侧安装板总成</v>
          </cell>
        </row>
        <row r="10562">
          <cell r="A10562" t="str">
            <v>SLT0011600</v>
          </cell>
          <cell r="B10562">
            <v>230</v>
          </cell>
          <cell r="C10562" t="str">
            <v>驾驶员座垫后横梁</v>
          </cell>
        </row>
        <row r="10563">
          <cell r="A10563" t="str">
            <v>SLT0011602</v>
          </cell>
          <cell r="B10563">
            <v>230</v>
          </cell>
          <cell r="C10563" t="str">
            <v>坐垫横梁焊接总成</v>
          </cell>
        </row>
        <row r="10564">
          <cell r="A10564" t="str">
            <v>SLT0011608</v>
          </cell>
          <cell r="B10564">
            <v>230</v>
          </cell>
          <cell r="C10564" t="str">
            <v>底座总成</v>
          </cell>
        </row>
        <row r="10565">
          <cell r="A10565" t="str">
            <v>SLT0011609</v>
          </cell>
          <cell r="B10565">
            <v>230</v>
          </cell>
          <cell r="C10565" t="str">
            <v>驾驶员左侧滑轨总成</v>
          </cell>
        </row>
        <row r="10566">
          <cell r="A10566" t="str">
            <v>SLT0011610</v>
          </cell>
          <cell r="B10566">
            <v>230</v>
          </cell>
          <cell r="C10566" t="str">
            <v>驾驶员滑轨U型把手</v>
          </cell>
        </row>
        <row r="10567">
          <cell r="A10567" t="str">
            <v>SLT0011615</v>
          </cell>
          <cell r="B10567">
            <v>230</v>
          </cell>
          <cell r="C10567" t="str">
            <v>下底板焊接总成喷涂</v>
          </cell>
        </row>
        <row r="10568">
          <cell r="A10568" t="str">
            <v>SLT0011616</v>
          </cell>
          <cell r="B10568">
            <v>230</v>
          </cell>
          <cell r="C10568" t="str">
            <v>下底板焊接分总成</v>
          </cell>
        </row>
        <row r="10569">
          <cell r="A10569" t="str">
            <v>SLT0011619</v>
          </cell>
          <cell r="B10569">
            <v>230</v>
          </cell>
          <cell r="C10569" t="str">
            <v>上盖板焊接总成</v>
          </cell>
        </row>
        <row r="10570">
          <cell r="A10570" t="str">
            <v>SLT0011620</v>
          </cell>
          <cell r="B10570">
            <v>230</v>
          </cell>
          <cell r="C10570" t="str">
            <v>减震器上盖板分总成</v>
          </cell>
        </row>
        <row r="10571">
          <cell r="A10571" t="str">
            <v>SLT0011635</v>
          </cell>
          <cell r="B10571">
            <v>220</v>
          </cell>
          <cell r="C10571" t="str">
            <v>驾驶员坐垫迷彩保护套</v>
          </cell>
        </row>
        <row r="10572">
          <cell r="A10572" t="str">
            <v>SLT0011638</v>
          </cell>
          <cell r="B10572">
            <v>230</v>
          </cell>
          <cell r="C10572" t="str">
            <v>驾驶员座垫固定支架</v>
          </cell>
        </row>
        <row r="10573">
          <cell r="A10573" t="str">
            <v>SLT0011641</v>
          </cell>
          <cell r="B10573">
            <v>230</v>
          </cell>
          <cell r="C10573" t="str">
            <v>靠背下连接板喷涂总成</v>
          </cell>
        </row>
        <row r="10574">
          <cell r="A10574" t="str">
            <v>SLT0011642</v>
          </cell>
          <cell r="B10574">
            <v>230</v>
          </cell>
          <cell r="C10574" t="str">
            <v>靠背下连接板焊接总成</v>
          </cell>
        </row>
        <row r="10575">
          <cell r="A10575" t="str">
            <v>SLT0011643</v>
          </cell>
          <cell r="B10575">
            <v>230</v>
          </cell>
          <cell r="C10575" t="str">
            <v>坐垫横梁喷涂总成</v>
          </cell>
        </row>
        <row r="10576">
          <cell r="A10576" t="str">
            <v>SLT0011649</v>
          </cell>
          <cell r="B10576">
            <v>230</v>
          </cell>
          <cell r="C10576" t="str">
            <v>驾驶员右侧滑轨总成</v>
          </cell>
        </row>
        <row r="10577">
          <cell r="A10577" t="str">
            <v>SLT0011650</v>
          </cell>
          <cell r="B10577">
            <v>230</v>
          </cell>
          <cell r="C10577" t="str">
            <v>驾驶员座垫安装板分总成</v>
          </cell>
        </row>
        <row r="10578">
          <cell r="A10578" t="str">
            <v>SLT0011652</v>
          </cell>
          <cell r="B10578">
            <v>230</v>
          </cell>
          <cell r="C10578" t="str">
            <v>防滑铝板安装钣金分总成</v>
          </cell>
        </row>
        <row r="10579">
          <cell r="A10579" t="str">
            <v>SLT0011654</v>
          </cell>
          <cell r="B10579">
            <v>230</v>
          </cell>
          <cell r="C10579" t="str">
            <v>防滑铝板安装钣金分总成</v>
          </cell>
        </row>
        <row r="10580">
          <cell r="A10580" t="str">
            <v>SLT0011655</v>
          </cell>
          <cell r="B10580">
            <v>230</v>
          </cell>
          <cell r="C10580" t="str">
            <v>减震器上盖板喷涂总成</v>
          </cell>
        </row>
        <row r="10581">
          <cell r="A10581" t="str">
            <v>SLT0011656</v>
          </cell>
          <cell r="B10581">
            <v>230</v>
          </cell>
          <cell r="C10581" t="str">
            <v>阻尼器总成</v>
          </cell>
        </row>
        <row r="10582">
          <cell r="A10582" t="str">
            <v>SLT0011664</v>
          </cell>
          <cell r="B10582">
            <v>230</v>
          </cell>
          <cell r="C10582" t="str">
            <v>靠背调角器侧板联动钣金</v>
          </cell>
        </row>
        <row r="10583">
          <cell r="A10583" t="str">
            <v>SLT0011665</v>
          </cell>
          <cell r="B10583">
            <v>230</v>
          </cell>
          <cell r="C10583" t="str">
            <v>靠背调角器涡簧</v>
          </cell>
        </row>
        <row r="10584">
          <cell r="A10584" t="str">
            <v>SLT0011666</v>
          </cell>
          <cell r="B10584">
            <v>220</v>
          </cell>
          <cell r="C10584" t="str">
            <v>副驾驶员座椅总成</v>
          </cell>
        </row>
        <row r="10585">
          <cell r="A10585" t="str">
            <v>SLT0011667</v>
          </cell>
          <cell r="B10585">
            <v>220</v>
          </cell>
          <cell r="C10585" t="str">
            <v>副驾驶员座椅总成</v>
          </cell>
        </row>
        <row r="10586">
          <cell r="A10586" t="str">
            <v>SLT0011670</v>
          </cell>
          <cell r="B10586">
            <v>230</v>
          </cell>
          <cell r="C10586" t="str">
            <v>副驾靠背右侧装车钣金电泳</v>
          </cell>
        </row>
        <row r="10587">
          <cell r="A10587" t="str">
            <v>SLT0011671</v>
          </cell>
          <cell r="B10587">
            <v>230</v>
          </cell>
          <cell r="C10587" t="str">
            <v>小背下连接边板电泳总成</v>
          </cell>
        </row>
        <row r="10588">
          <cell r="A10588" t="str">
            <v>SLT0011673</v>
          </cell>
          <cell r="B10588">
            <v>230</v>
          </cell>
          <cell r="C10588" t="str">
            <v>一级调节上连接板铆接电泳</v>
          </cell>
        </row>
        <row r="10589">
          <cell r="A10589" t="str">
            <v>SLT0011674</v>
          </cell>
          <cell r="B10589">
            <v>230</v>
          </cell>
          <cell r="C10589" t="str">
            <v>一级调节右旁接板电泳总成</v>
          </cell>
        </row>
        <row r="10590">
          <cell r="A10590" t="str">
            <v>SLT0011675</v>
          </cell>
          <cell r="B10590">
            <v>230</v>
          </cell>
          <cell r="C10590" t="str">
            <v>二级调节解锁手柄电泳总成</v>
          </cell>
        </row>
        <row r="10591">
          <cell r="A10591" t="str">
            <v>SLT0011676</v>
          </cell>
          <cell r="B10591">
            <v>230</v>
          </cell>
          <cell r="C10591" t="str">
            <v>卷簧限位支架电泳总成</v>
          </cell>
        </row>
        <row r="10592">
          <cell r="A10592" t="str">
            <v>SLT0011677</v>
          </cell>
          <cell r="B10592">
            <v>230</v>
          </cell>
          <cell r="C10592" t="str">
            <v>一级调节左旁接板电泳总成</v>
          </cell>
        </row>
        <row r="10593">
          <cell r="A10593" t="str">
            <v>SLT0011678</v>
          </cell>
          <cell r="B10593">
            <v>230</v>
          </cell>
          <cell r="C10593" t="str">
            <v>一级调节右旁接板电泳总成</v>
          </cell>
        </row>
        <row r="10594">
          <cell r="A10594" t="str">
            <v>SLT0011679</v>
          </cell>
          <cell r="B10594">
            <v>230</v>
          </cell>
          <cell r="C10594" t="str">
            <v>一级调节左旁接板电泳总成</v>
          </cell>
        </row>
        <row r="10595">
          <cell r="A10595" t="str">
            <v>SLT0011680</v>
          </cell>
          <cell r="B10595">
            <v>230</v>
          </cell>
          <cell r="C10595" t="str">
            <v>二级调节左侧上连接板电泳</v>
          </cell>
        </row>
        <row r="10596">
          <cell r="A10596" t="str">
            <v>SLT0011681</v>
          </cell>
          <cell r="B10596">
            <v>230</v>
          </cell>
          <cell r="C10596" t="str">
            <v>靠背调角器联动钣金电泳</v>
          </cell>
        </row>
        <row r="10597">
          <cell r="A10597" t="str">
            <v>SLT0011683</v>
          </cell>
          <cell r="B10597">
            <v>220</v>
          </cell>
          <cell r="C10597" t="str">
            <v>驾驶员座垫护面总成</v>
          </cell>
        </row>
        <row r="10598">
          <cell r="A10598" t="str">
            <v>SLT0011688</v>
          </cell>
          <cell r="B10598">
            <v>230</v>
          </cell>
          <cell r="C10598" t="str">
            <v>卷簧</v>
          </cell>
        </row>
        <row r="10599">
          <cell r="A10599" t="str">
            <v>SLT0011689</v>
          </cell>
          <cell r="B10599">
            <v>230</v>
          </cell>
          <cell r="C10599" t="str">
            <v>主驾背板支撑钢丝焊接总成</v>
          </cell>
        </row>
        <row r="10600">
          <cell r="A10600" t="str">
            <v>SLT0011690</v>
          </cell>
          <cell r="B10600">
            <v>230</v>
          </cell>
          <cell r="C10600" t="str">
            <v>副驾背板支撑钢丝焊接总成</v>
          </cell>
        </row>
        <row r="10601">
          <cell r="A10601" t="str">
            <v>SLT0011697</v>
          </cell>
          <cell r="B10601">
            <v>230</v>
          </cell>
          <cell r="C10601" t="str">
            <v>副驾小背焊接钢丝总成</v>
          </cell>
        </row>
        <row r="10602">
          <cell r="A10602" t="str">
            <v>SLT0011699</v>
          </cell>
          <cell r="B10602">
            <v>230</v>
          </cell>
          <cell r="C10602" t="str">
            <v>副驾小背焊接钢丝总成</v>
          </cell>
        </row>
        <row r="10603">
          <cell r="A10603" t="str">
            <v>SLT0011741</v>
          </cell>
          <cell r="B10603">
            <v>220</v>
          </cell>
          <cell r="C10603" t="str">
            <v>军车软垫迷彩</v>
          </cell>
        </row>
        <row r="10604">
          <cell r="A10604" t="str">
            <v>SLT0011746</v>
          </cell>
          <cell r="B10604">
            <v>220</v>
          </cell>
          <cell r="C10604" t="str">
            <v>减震驾驶员座椅总成</v>
          </cell>
        </row>
        <row r="10605">
          <cell r="A10605" t="str">
            <v>SLT0011747</v>
          </cell>
          <cell r="B10605">
            <v>220</v>
          </cell>
          <cell r="C10605" t="str">
            <v>减震驾驶员座椅总成</v>
          </cell>
        </row>
        <row r="10606">
          <cell r="A10606" t="str">
            <v>SLT0011750</v>
          </cell>
          <cell r="B10606">
            <v>220</v>
          </cell>
          <cell r="C10606" t="str">
            <v>驾驶员靠背面套总成</v>
          </cell>
        </row>
        <row r="10607">
          <cell r="A10607" t="str">
            <v>SLT0011751</v>
          </cell>
          <cell r="B10607">
            <v>220</v>
          </cell>
          <cell r="C10607" t="str">
            <v>驾驶员靠背面套总成</v>
          </cell>
        </row>
        <row r="10608">
          <cell r="A10608" t="str">
            <v>SLT0011752</v>
          </cell>
          <cell r="B10608">
            <v>220</v>
          </cell>
          <cell r="C10608" t="str">
            <v>驾驶员座椅总成</v>
          </cell>
        </row>
        <row r="10609">
          <cell r="A10609" t="str">
            <v>SLT0011755</v>
          </cell>
          <cell r="B10609">
            <v>220</v>
          </cell>
          <cell r="C10609" t="str">
            <v>副驾靠背面套总成</v>
          </cell>
        </row>
        <row r="10610">
          <cell r="A10610" t="str">
            <v>SLT0011756</v>
          </cell>
          <cell r="B10610">
            <v>220</v>
          </cell>
          <cell r="C10610" t="str">
            <v>副驾靠背面套总成</v>
          </cell>
        </row>
        <row r="10611">
          <cell r="A10611" t="str">
            <v>SLT0011761</v>
          </cell>
          <cell r="B10611">
            <v>220</v>
          </cell>
          <cell r="C10611" t="str">
            <v>副驾座垫泡沫总成</v>
          </cell>
        </row>
        <row r="10612">
          <cell r="A10612" t="str">
            <v>SLT0011763</v>
          </cell>
          <cell r="B10612">
            <v>220</v>
          </cell>
          <cell r="C10612" t="str">
            <v>驾驶员靠背护面总成</v>
          </cell>
        </row>
        <row r="10613">
          <cell r="A10613" t="str">
            <v>SLT0011764</v>
          </cell>
          <cell r="B10613">
            <v>220</v>
          </cell>
          <cell r="C10613" t="str">
            <v>驾驶员座垫护面总成</v>
          </cell>
        </row>
        <row r="10614">
          <cell r="A10614" t="str">
            <v>SLT0011765</v>
          </cell>
          <cell r="B10614">
            <v>220</v>
          </cell>
          <cell r="C10614" t="str">
            <v>前座副靠背护面总成</v>
          </cell>
        </row>
        <row r="10615">
          <cell r="A10615" t="str">
            <v>SLT0011766</v>
          </cell>
          <cell r="B10615">
            <v>220</v>
          </cell>
          <cell r="C10615" t="str">
            <v>副驾驶员座垫护面总成（宽</v>
          </cell>
        </row>
        <row r="10616">
          <cell r="A10616" t="str">
            <v>SLT0011767</v>
          </cell>
          <cell r="B10616">
            <v>220</v>
          </cell>
          <cell r="C10616" t="str">
            <v>驾驶员头枕护面总成</v>
          </cell>
        </row>
        <row r="10617">
          <cell r="A10617" t="str">
            <v>SLT0011768</v>
          </cell>
          <cell r="B10617">
            <v>220</v>
          </cell>
          <cell r="C10617" t="str">
            <v>中间背护面总成（宽体）</v>
          </cell>
        </row>
        <row r="10618">
          <cell r="A10618" t="str">
            <v>SLT0011769</v>
          </cell>
          <cell r="B10618">
            <v>220</v>
          </cell>
          <cell r="C10618" t="str">
            <v>副驾驶员座垫护面总成（窄</v>
          </cell>
        </row>
        <row r="10619">
          <cell r="A10619" t="str">
            <v>SLT0011770</v>
          </cell>
          <cell r="B10619">
            <v>220</v>
          </cell>
          <cell r="C10619" t="str">
            <v>中间背护面总成（窄体）</v>
          </cell>
        </row>
        <row r="10620">
          <cell r="A10620" t="str">
            <v>SLT0011801</v>
          </cell>
          <cell r="B10620">
            <v>220</v>
          </cell>
          <cell r="C10620" t="str">
            <v>驾驶员座总成</v>
          </cell>
        </row>
        <row r="10621">
          <cell r="A10621" t="str">
            <v>SLT0011802</v>
          </cell>
          <cell r="B10621">
            <v>220</v>
          </cell>
          <cell r="C10621" t="str">
            <v>驾驶员座总成</v>
          </cell>
        </row>
        <row r="10622">
          <cell r="A10622" t="str">
            <v>SLT0011804</v>
          </cell>
          <cell r="B10622">
            <v>220</v>
          </cell>
          <cell r="C10622" t="str">
            <v>驾驶员头枕护面总成</v>
          </cell>
        </row>
        <row r="10623">
          <cell r="A10623" t="str">
            <v>SLT0011806</v>
          </cell>
          <cell r="B10623">
            <v>220</v>
          </cell>
          <cell r="C10623" t="str">
            <v>头枕主插管</v>
          </cell>
        </row>
        <row r="10624">
          <cell r="A10624" t="str">
            <v>SLT0011807</v>
          </cell>
          <cell r="B10624">
            <v>220</v>
          </cell>
          <cell r="C10624" t="str">
            <v>头枕副插管</v>
          </cell>
        </row>
        <row r="10625">
          <cell r="A10625" t="str">
            <v>SLT0011809</v>
          </cell>
          <cell r="B10625">
            <v>220</v>
          </cell>
          <cell r="C10625" t="str">
            <v>驾驶员靠背护面</v>
          </cell>
        </row>
        <row r="10626">
          <cell r="A10626" t="str">
            <v>SLT0011811</v>
          </cell>
          <cell r="B10626">
            <v>220</v>
          </cell>
          <cell r="C10626" t="str">
            <v>驾驶员座垫护面总成</v>
          </cell>
        </row>
        <row r="10627">
          <cell r="A10627" t="str">
            <v>SLT0011812</v>
          </cell>
          <cell r="B10627">
            <v>220</v>
          </cell>
          <cell r="C10627" t="str">
            <v>驾驶员左侧护板</v>
          </cell>
        </row>
        <row r="10628">
          <cell r="A10628" t="str">
            <v>SLT0011814</v>
          </cell>
          <cell r="B10628">
            <v>220</v>
          </cell>
          <cell r="C10628" t="str">
            <v>驾驶员右侧护板</v>
          </cell>
        </row>
        <row r="10629">
          <cell r="A10629" t="str">
            <v>SLT0011815</v>
          </cell>
          <cell r="B10629">
            <v>220</v>
          </cell>
          <cell r="C10629" t="str">
            <v>驾驶员调角器手柄</v>
          </cell>
        </row>
        <row r="10630">
          <cell r="A10630" t="str">
            <v>SLT0011818</v>
          </cell>
          <cell r="B10630">
            <v>220</v>
          </cell>
          <cell r="C10630" t="str">
            <v>主靠背总成-前座</v>
          </cell>
        </row>
        <row r="10631">
          <cell r="A10631" t="str">
            <v>SLT0011821</v>
          </cell>
          <cell r="B10631">
            <v>220</v>
          </cell>
          <cell r="C10631" t="str">
            <v>前座副靠背面套总成</v>
          </cell>
        </row>
        <row r="10632">
          <cell r="A10632" t="str">
            <v>SLT0011823</v>
          </cell>
          <cell r="B10632">
            <v>220</v>
          </cell>
          <cell r="C10632" t="str">
            <v>副靠背总成-前座</v>
          </cell>
        </row>
        <row r="10633">
          <cell r="A10633" t="str">
            <v>SLT0011824</v>
          </cell>
          <cell r="B10633">
            <v>220</v>
          </cell>
          <cell r="C10633" t="str">
            <v>副靠背总成-前座</v>
          </cell>
        </row>
        <row r="10634">
          <cell r="A10634" t="str">
            <v>SLT0011825</v>
          </cell>
          <cell r="B10634">
            <v>220</v>
          </cell>
          <cell r="C10634" t="str">
            <v>中间座靠背护面总成</v>
          </cell>
        </row>
        <row r="10635">
          <cell r="A10635" t="str">
            <v>SLT0011826</v>
          </cell>
          <cell r="B10635">
            <v>220</v>
          </cell>
          <cell r="C10635" t="str">
            <v>中间座靠背护面总成</v>
          </cell>
        </row>
        <row r="10636">
          <cell r="A10636" t="str">
            <v>SLT0011828</v>
          </cell>
          <cell r="B10636">
            <v>210</v>
          </cell>
          <cell r="C10636" t="str">
            <v>小背储物盒上盒</v>
          </cell>
        </row>
        <row r="10637">
          <cell r="A10637" t="str">
            <v>SLT0011828</v>
          </cell>
          <cell r="B10637">
            <v>220</v>
          </cell>
          <cell r="C10637" t="str">
            <v>小背储物盒上盒</v>
          </cell>
        </row>
        <row r="10638">
          <cell r="A10638" t="str">
            <v>SLT0011829</v>
          </cell>
          <cell r="B10638">
            <v>210</v>
          </cell>
          <cell r="C10638" t="str">
            <v>小背储物盒下盒</v>
          </cell>
        </row>
        <row r="10639">
          <cell r="A10639" t="str">
            <v>SLT0011829</v>
          </cell>
          <cell r="B10639">
            <v>220</v>
          </cell>
          <cell r="C10639" t="str">
            <v>小背储物盒下盒</v>
          </cell>
        </row>
        <row r="10640">
          <cell r="A10640" t="str">
            <v>SLT0011831</v>
          </cell>
          <cell r="B10640">
            <v>220</v>
          </cell>
          <cell r="C10640" t="str">
            <v>坐垫总成-前座（2010）</v>
          </cell>
        </row>
        <row r="10641">
          <cell r="A10641" t="str">
            <v>SLT0011832</v>
          </cell>
          <cell r="B10641">
            <v>220</v>
          </cell>
          <cell r="C10641" t="str">
            <v>坐垫总成-前座（1895）</v>
          </cell>
        </row>
        <row r="10642">
          <cell r="A10642" t="str">
            <v>SLT0011833</v>
          </cell>
          <cell r="B10642">
            <v>220</v>
          </cell>
          <cell r="C10642" t="str">
            <v>副驾驶员座垫护面总成</v>
          </cell>
        </row>
        <row r="10643">
          <cell r="A10643" t="str">
            <v>SLT0011834</v>
          </cell>
          <cell r="B10643">
            <v>220</v>
          </cell>
          <cell r="C10643" t="str">
            <v>副驾驶员座垫护面总成</v>
          </cell>
        </row>
        <row r="10644">
          <cell r="A10644" t="str">
            <v>SLT0011836</v>
          </cell>
          <cell r="B10644">
            <v>220</v>
          </cell>
          <cell r="C10644" t="str">
            <v>主靠背总成</v>
          </cell>
        </row>
        <row r="10645">
          <cell r="A10645" t="str">
            <v>SLT0011838</v>
          </cell>
          <cell r="B10645">
            <v>220</v>
          </cell>
          <cell r="C10645" t="str">
            <v>驾驶员头枕护面总成</v>
          </cell>
        </row>
        <row r="10646">
          <cell r="A10646" t="str">
            <v>SLT0011841</v>
          </cell>
          <cell r="B10646">
            <v>220</v>
          </cell>
          <cell r="C10646" t="str">
            <v>前座副靠背面套总成</v>
          </cell>
        </row>
        <row r="10647">
          <cell r="A10647" t="str">
            <v>SLT0011842</v>
          </cell>
          <cell r="B10647">
            <v>220</v>
          </cell>
          <cell r="C10647" t="str">
            <v>副靠背总成</v>
          </cell>
        </row>
        <row r="10648">
          <cell r="A10648" t="str">
            <v>SLT0011843</v>
          </cell>
          <cell r="B10648">
            <v>220</v>
          </cell>
          <cell r="C10648" t="str">
            <v>副中间背布套小背</v>
          </cell>
        </row>
        <row r="10649">
          <cell r="A10649" t="str">
            <v>SLT0011844</v>
          </cell>
          <cell r="B10649">
            <v>220</v>
          </cell>
          <cell r="C10649" t="str">
            <v>坐垫总成</v>
          </cell>
        </row>
        <row r="10650">
          <cell r="A10650" t="str">
            <v>SLT0011845</v>
          </cell>
          <cell r="B10650">
            <v>220</v>
          </cell>
          <cell r="C10650" t="str">
            <v>副驾驶员座垫护面总成</v>
          </cell>
        </row>
        <row r="10651">
          <cell r="A10651" t="str">
            <v>SLT0011846</v>
          </cell>
          <cell r="B10651">
            <v>220</v>
          </cell>
          <cell r="C10651" t="str">
            <v>副驾驶员大背折叠器总成</v>
          </cell>
        </row>
        <row r="10652">
          <cell r="A10652" t="str">
            <v>SLT0011847</v>
          </cell>
          <cell r="B10652">
            <v>220</v>
          </cell>
          <cell r="C10652" t="str">
            <v>副驾驶员小背折叠器总成</v>
          </cell>
        </row>
        <row r="10653">
          <cell r="A10653" t="str">
            <v>SLT0011849</v>
          </cell>
          <cell r="B10653">
            <v>220</v>
          </cell>
          <cell r="C10653" t="str">
            <v>驾驶员座垫护面总成</v>
          </cell>
        </row>
        <row r="10654">
          <cell r="A10654" t="str">
            <v>SLT0011851</v>
          </cell>
          <cell r="B10654">
            <v>230</v>
          </cell>
          <cell r="C10654" t="str">
            <v>驾驶员调角器上连接板电泳</v>
          </cell>
        </row>
        <row r="10655">
          <cell r="A10655" t="str">
            <v>SLT0011852</v>
          </cell>
          <cell r="B10655">
            <v>230</v>
          </cell>
          <cell r="C10655" t="str">
            <v>二级调节上连接板总成电泳</v>
          </cell>
        </row>
        <row r="10656">
          <cell r="A10656" t="str">
            <v>SLT0011853</v>
          </cell>
          <cell r="B10656">
            <v>230</v>
          </cell>
          <cell r="C10656" t="str">
            <v>小背旋转轴固定板电泳总成</v>
          </cell>
        </row>
        <row r="10657">
          <cell r="A10657" t="str">
            <v>SLT0011854</v>
          </cell>
          <cell r="B10657">
            <v>230</v>
          </cell>
          <cell r="C10657" t="str">
            <v>扶手支架电泳总成</v>
          </cell>
        </row>
        <row r="10658">
          <cell r="A10658" t="str">
            <v>SLT0011855</v>
          </cell>
          <cell r="B10658">
            <v>230</v>
          </cell>
          <cell r="C10658" t="str">
            <v>坐垫骨架焊接总成</v>
          </cell>
        </row>
        <row r="10659">
          <cell r="A10659" t="str">
            <v>SLT0011856</v>
          </cell>
          <cell r="B10659">
            <v>230</v>
          </cell>
          <cell r="C10659" t="str">
            <v>坐垫骨架电泳总成</v>
          </cell>
        </row>
        <row r="10660">
          <cell r="A10660" t="str">
            <v>SLT0011860</v>
          </cell>
          <cell r="B10660">
            <v>220</v>
          </cell>
          <cell r="C10660" t="str">
            <v>安全带插锁总成</v>
          </cell>
        </row>
        <row r="10661">
          <cell r="A10661" t="str">
            <v>SLT0011869</v>
          </cell>
          <cell r="B10661">
            <v>220</v>
          </cell>
          <cell r="C10661" t="str">
            <v>头枕面套总成</v>
          </cell>
        </row>
        <row r="10662">
          <cell r="A10662" t="str">
            <v>SLT0011870</v>
          </cell>
          <cell r="B10662">
            <v>220</v>
          </cell>
          <cell r="C10662" t="str">
            <v>头枕面套总成</v>
          </cell>
        </row>
        <row r="10663">
          <cell r="A10663" t="str">
            <v>SLT0011873</v>
          </cell>
          <cell r="B10663">
            <v>220</v>
          </cell>
          <cell r="C10663" t="str">
            <v>头枕面套总成</v>
          </cell>
        </row>
        <row r="10664">
          <cell r="A10664" t="str">
            <v>SLT0011874</v>
          </cell>
          <cell r="B10664">
            <v>220</v>
          </cell>
          <cell r="C10664" t="str">
            <v>头枕面套总成</v>
          </cell>
        </row>
        <row r="10665">
          <cell r="A10665" t="str">
            <v>SLT0011875</v>
          </cell>
          <cell r="B10665">
            <v>220</v>
          </cell>
          <cell r="C10665" t="str">
            <v>驾驶员靠背面套总成</v>
          </cell>
        </row>
        <row r="10666">
          <cell r="A10666" t="str">
            <v>SLT0011876</v>
          </cell>
          <cell r="B10666">
            <v>220</v>
          </cell>
          <cell r="C10666" t="str">
            <v>驾驶员靠背面套总成</v>
          </cell>
        </row>
        <row r="10667">
          <cell r="A10667" t="str">
            <v>SLT0011877</v>
          </cell>
          <cell r="B10667">
            <v>220</v>
          </cell>
          <cell r="C10667" t="str">
            <v>驾驶员靠背面套总成</v>
          </cell>
        </row>
        <row r="10668">
          <cell r="A10668" t="str">
            <v>SLT0011878</v>
          </cell>
          <cell r="B10668">
            <v>220</v>
          </cell>
          <cell r="C10668" t="str">
            <v>驾驶员靠背面套总成</v>
          </cell>
        </row>
        <row r="10669">
          <cell r="A10669" t="str">
            <v>SLT0011879</v>
          </cell>
          <cell r="B10669">
            <v>220</v>
          </cell>
          <cell r="C10669" t="str">
            <v>驾驶员靠背面套总成</v>
          </cell>
        </row>
        <row r="10670">
          <cell r="A10670" t="str">
            <v>SLT0011880</v>
          </cell>
          <cell r="B10670">
            <v>220</v>
          </cell>
          <cell r="C10670" t="str">
            <v>驾驶员座垫面套总成</v>
          </cell>
        </row>
        <row r="10671">
          <cell r="A10671" t="str">
            <v>SLT0011881</v>
          </cell>
          <cell r="B10671">
            <v>220</v>
          </cell>
          <cell r="C10671" t="str">
            <v>驾驶员座垫面套总成</v>
          </cell>
        </row>
        <row r="10672">
          <cell r="A10672" t="str">
            <v>SLT0011882</v>
          </cell>
          <cell r="B10672">
            <v>220</v>
          </cell>
          <cell r="C10672" t="str">
            <v>驾驶员座垫面套总成</v>
          </cell>
        </row>
        <row r="10673">
          <cell r="A10673" t="str">
            <v>SLT0011883</v>
          </cell>
          <cell r="B10673">
            <v>220</v>
          </cell>
          <cell r="C10673" t="str">
            <v>驾驶员座垫面套总成</v>
          </cell>
        </row>
        <row r="10674">
          <cell r="A10674" t="str">
            <v>SLT0011884</v>
          </cell>
          <cell r="B10674">
            <v>220</v>
          </cell>
          <cell r="C10674" t="str">
            <v>驾驶员靠背面套总成</v>
          </cell>
        </row>
        <row r="10675">
          <cell r="A10675" t="str">
            <v>SLT0011885</v>
          </cell>
          <cell r="B10675">
            <v>220</v>
          </cell>
          <cell r="C10675" t="str">
            <v>副驾靠背面套总成</v>
          </cell>
        </row>
        <row r="10676">
          <cell r="A10676" t="str">
            <v>SLT0011886</v>
          </cell>
          <cell r="B10676">
            <v>220</v>
          </cell>
          <cell r="C10676" t="str">
            <v>副驾靠背面套总成</v>
          </cell>
        </row>
        <row r="10677">
          <cell r="A10677" t="str">
            <v>SLT0011887</v>
          </cell>
          <cell r="B10677">
            <v>220</v>
          </cell>
          <cell r="C10677" t="str">
            <v>副驾靠背面套总成</v>
          </cell>
        </row>
        <row r="10678">
          <cell r="A10678" t="str">
            <v>SLT0011888</v>
          </cell>
          <cell r="B10678">
            <v>220</v>
          </cell>
          <cell r="C10678" t="str">
            <v>副驾靠背面套总成</v>
          </cell>
        </row>
        <row r="10679">
          <cell r="A10679" t="str">
            <v>SLT0011889</v>
          </cell>
          <cell r="B10679">
            <v>220</v>
          </cell>
          <cell r="C10679" t="str">
            <v>副驾靠背面套总成</v>
          </cell>
        </row>
        <row r="10680">
          <cell r="A10680" t="str">
            <v>SLT0011890</v>
          </cell>
          <cell r="B10680">
            <v>220</v>
          </cell>
          <cell r="C10680" t="str">
            <v>副驾靠背面套总成</v>
          </cell>
        </row>
        <row r="10681">
          <cell r="A10681" t="str">
            <v>SLT0011891</v>
          </cell>
          <cell r="B10681">
            <v>220</v>
          </cell>
          <cell r="C10681" t="str">
            <v>小背面套总成</v>
          </cell>
        </row>
        <row r="10682">
          <cell r="A10682" t="str">
            <v>SLT0011892</v>
          </cell>
          <cell r="B10682">
            <v>220</v>
          </cell>
          <cell r="C10682" t="str">
            <v>小背面套总成</v>
          </cell>
        </row>
        <row r="10683">
          <cell r="A10683" t="str">
            <v>SLT0011893</v>
          </cell>
          <cell r="B10683">
            <v>220</v>
          </cell>
          <cell r="C10683" t="str">
            <v>小背面套总成</v>
          </cell>
        </row>
        <row r="10684">
          <cell r="A10684" t="str">
            <v>SLT0011894</v>
          </cell>
          <cell r="B10684">
            <v>220</v>
          </cell>
          <cell r="C10684" t="str">
            <v>小背面套总成</v>
          </cell>
        </row>
        <row r="10685">
          <cell r="A10685" t="str">
            <v>SLT0011895</v>
          </cell>
          <cell r="B10685">
            <v>220</v>
          </cell>
          <cell r="C10685" t="str">
            <v>小背面套总成</v>
          </cell>
        </row>
        <row r="10686">
          <cell r="A10686" t="str">
            <v>SLT0011896</v>
          </cell>
          <cell r="B10686">
            <v>220</v>
          </cell>
          <cell r="C10686" t="str">
            <v>小背面套总成</v>
          </cell>
        </row>
        <row r="10687">
          <cell r="A10687" t="str">
            <v>SLT0011897</v>
          </cell>
          <cell r="B10687">
            <v>220</v>
          </cell>
          <cell r="C10687" t="str">
            <v>小背面套总成</v>
          </cell>
        </row>
        <row r="10688">
          <cell r="A10688" t="str">
            <v>SLT0011898</v>
          </cell>
          <cell r="B10688">
            <v>220</v>
          </cell>
          <cell r="C10688" t="str">
            <v>小背面套总成</v>
          </cell>
        </row>
        <row r="10689">
          <cell r="A10689" t="str">
            <v>SLT0011899</v>
          </cell>
          <cell r="B10689">
            <v>220</v>
          </cell>
          <cell r="C10689" t="str">
            <v>座垫面套总成</v>
          </cell>
        </row>
        <row r="10690">
          <cell r="A10690" t="str">
            <v>SLT0011900</v>
          </cell>
          <cell r="B10690">
            <v>220</v>
          </cell>
          <cell r="C10690" t="str">
            <v>座垫面套总成</v>
          </cell>
        </row>
        <row r="10691">
          <cell r="A10691" t="str">
            <v>SLT0011901</v>
          </cell>
          <cell r="B10691">
            <v>220</v>
          </cell>
          <cell r="C10691" t="str">
            <v>座垫面套总成</v>
          </cell>
        </row>
        <row r="10692">
          <cell r="A10692" t="str">
            <v>SLT0011902</v>
          </cell>
          <cell r="B10692">
            <v>220</v>
          </cell>
          <cell r="C10692" t="str">
            <v>座垫面套总成</v>
          </cell>
        </row>
        <row r="10693">
          <cell r="A10693" t="str">
            <v>SLT0011903</v>
          </cell>
          <cell r="B10693">
            <v>220</v>
          </cell>
          <cell r="C10693" t="str">
            <v>座垫面套总成</v>
          </cell>
        </row>
        <row r="10694">
          <cell r="A10694" t="str">
            <v>SLT0011904</v>
          </cell>
          <cell r="B10694">
            <v>220</v>
          </cell>
          <cell r="C10694" t="str">
            <v>座垫面套总成</v>
          </cell>
        </row>
        <row r="10695">
          <cell r="A10695" t="str">
            <v>SLT0011905</v>
          </cell>
          <cell r="B10695">
            <v>220</v>
          </cell>
          <cell r="C10695" t="str">
            <v>座垫面套总成</v>
          </cell>
        </row>
        <row r="10696">
          <cell r="A10696" t="str">
            <v>SLT0011906</v>
          </cell>
          <cell r="B10696">
            <v>220</v>
          </cell>
          <cell r="C10696" t="str">
            <v>座垫面套总成</v>
          </cell>
        </row>
        <row r="10697">
          <cell r="A10697" t="str">
            <v>SLT0011907</v>
          </cell>
          <cell r="B10697">
            <v>220</v>
          </cell>
          <cell r="C10697" t="str">
            <v>驾驶员座垫面套总成</v>
          </cell>
        </row>
        <row r="10698">
          <cell r="A10698" t="str">
            <v>SLT0011908</v>
          </cell>
          <cell r="B10698">
            <v>220</v>
          </cell>
          <cell r="C10698" t="str">
            <v>驾驶员座垫面套总成</v>
          </cell>
        </row>
        <row r="10699">
          <cell r="A10699" t="str">
            <v>SLT0011909</v>
          </cell>
          <cell r="B10699">
            <v>220</v>
          </cell>
          <cell r="C10699" t="str">
            <v>驾驶员座垫面套总成</v>
          </cell>
        </row>
        <row r="10700">
          <cell r="A10700" t="str">
            <v>SLT0011910</v>
          </cell>
          <cell r="B10700">
            <v>220</v>
          </cell>
          <cell r="C10700" t="str">
            <v>驾驶员座垫面套总成</v>
          </cell>
        </row>
        <row r="10701">
          <cell r="A10701" t="str">
            <v>SLT0011911</v>
          </cell>
          <cell r="B10701">
            <v>220</v>
          </cell>
          <cell r="C10701" t="str">
            <v>驾驶员座椅</v>
          </cell>
        </row>
        <row r="10702">
          <cell r="A10702" t="str">
            <v>SLT0011912</v>
          </cell>
          <cell r="B10702">
            <v>220</v>
          </cell>
          <cell r="C10702" t="str">
            <v>驾驶员座椅靠背总成</v>
          </cell>
        </row>
        <row r="10703">
          <cell r="A10703" t="str">
            <v>SLT0011914</v>
          </cell>
          <cell r="B10703">
            <v>220</v>
          </cell>
          <cell r="C10703" t="str">
            <v>驾驶员座椅靠背面套</v>
          </cell>
        </row>
        <row r="10704">
          <cell r="A10704" t="str">
            <v>SLT0011915</v>
          </cell>
          <cell r="B10704">
            <v>220</v>
          </cell>
          <cell r="C10704" t="str">
            <v>驾驶员座椅座垫总成</v>
          </cell>
        </row>
        <row r="10705">
          <cell r="A10705" t="str">
            <v>SLT0011916</v>
          </cell>
          <cell r="B10705">
            <v>220</v>
          </cell>
          <cell r="C10705" t="str">
            <v>驾驶员座椅座垫面套总成</v>
          </cell>
        </row>
        <row r="10706">
          <cell r="A10706" t="str">
            <v>SLT0011918</v>
          </cell>
          <cell r="B10706">
            <v>220</v>
          </cell>
          <cell r="C10706" t="str">
            <v>副驾驶员座椅</v>
          </cell>
        </row>
        <row r="10707">
          <cell r="A10707" t="str">
            <v>SLT0011919</v>
          </cell>
          <cell r="B10707">
            <v>220</v>
          </cell>
          <cell r="C10707" t="str">
            <v>副驾驶员座椅大背总成</v>
          </cell>
        </row>
        <row r="10708">
          <cell r="A10708" t="str">
            <v>SLT0011920</v>
          </cell>
          <cell r="B10708">
            <v>220</v>
          </cell>
          <cell r="C10708" t="str">
            <v>副驾驶员座椅大背面套</v>
          </cell>
        </row>
        <row r="10709">
          <cell r="A10709" t="str">
            <v>SLT0011921</v>
          </cell>
          <cell r="B10709">
            <v>220</v>
          </cell>
          <cell r="C10709" t="str">
            <v>副驾驶员座椅小背总成</v>
          </cell>
        </row>
        <row r="10710">
          <cell r="A10710" t="str">
            <v>SLT0011922</v>
          </cell>
          <cell r="B10710">
            <v>220</v>
          </cell>
          <cell r="C10710" t="str">
            <v>副驾驶员座椅小背面套</v>
          </cell>
        </row>
        <row r="10711">
          <cell r="A10711" t="str">
            <v>SLT0011923</v>
          </cell>
          <cell r="B10711">
            <v>220</v>
          </cell>
          <cell r="C10711" t="str">
            <v>副驾驶员座椅座垫总成</v>
          </cell>
        </row>
        <row r="10712">
          <cell r="A10712" t="str">
            <v>SLT0011924</v>
          </cell>
          <cell r="B10712">
            <v>220</v>
          </cell>
          <cell r="C10712" t="str">
            <v>副驾驶员座椅座垫面套总成</v>
          </cell>
        </row>
        <row r="10713">
          <cell r="A10713" t="str">
            <v>SLT0011926</v>
          </cell>
          <cell r="B10713">
            <v>220</v>
          </cell>
          <cell r="C10713" t="str">
            <v>副驾驶员座椅</v>
          </cell>
        </row>
        <row r="10714">
          <cell r="A10714" t="str">
            <v>SLT0011927</v>
          </cell>
          <cell r="B10714">
            <v>220</v>
          </cell>
          <cell r="C10714" t="str">
            <v>副驾驶员座椅小背总成</v>
          </cell>
        </row>
        <row r="10715">
          <cell r="A10715" t="str">
            <v>SLT0011928</v>
          </cell>
          <cell r="B10715">
            <v>220</v>
          </cell>
          <cell r="C10715" t="str">
            <v>副驾驶员座椅小背面套</v>
          </cell>
        </row>
        <row r="10716">
          <cell r="A10716" t="str">
            <v>SLT0011929</v>
          </cell>
          <cell r="B10716">
            <v>220</v>
          </cell>
          <cell r="C10716" t="str">
            <v>副驾驶员座椅座垫总成</v>
          </cell>
        </row>
        <row r="10717">
          <cell r="A10717" t="str">
            <v>SLT0011930</v>
          </cell>
          <cell r="B10717">
            <v>220</v>
          </cell>
          <cell r="C10717" t="str">
            <v>副驾驶员座椅座垫面套总成</v>
          </cell>
        </row>
        <row r="10718">
          <cell r="A10718" t="str">
            <v>SLT0011951</v>
          </cell>
          <cell r="B10718">
            <v>220</v>
          </cell>
          <cell r="C10718" t="str">
            <v>小背折叠器总成</v>
          </cell>
        </row>
        <row r="10719">
          <cell r="A10719" t="str">
            <v>SLT0011952</v>
          </cell>
          <cell r="B10719">
            <v>220</v>
          </cell>
          <cell r="C10719" t="str">
            <v>大背折叠器</v>
          </cell>
        </row>
        <row r="10720">
          <cell r="A10720" t="str">
            <v>SLT0011960</v>
          </cell>
          <cell r="B10720">
            <v>220</v>
          </cell>
          <cell r="C10720" t="str">
            <v>驾驶员头枕护面总成</v>
          </cell>
        </row>
        <row r="10721">
          <cell r="A10721" t="str">
            <v>SLT0011961</v>
          </cell>
          <cell r="B10721">
            <v>220</v>
          </cell>
          <cell r="C10721" t="str">
            <v>驾驶员靠背护面总成</v>
          </cell>
        </row>
        <row r="10722">
          <cell r="A10722" t="str">
            <v>SLT0011962</v>
          </cell>
          <cell r="B10722">
            <v>220</v>
          </cell>
          <cell r="C10722" t="str">
            <v>驾驶员座垫护面总成</v>
          </cell>
        </row>
        <row r="10723">
          <cell r="A10723" t="str">
            <v>SLT0011965</v>
          </cell>
          <cell r="B10723">
            <v>220</v>
          </cell>
          <cell r="C10723" t="str">
            <v>驾驶员靠背护面总成</v>
          </cell>
        </row>
        <row r="10724">
          <cell r="A10724" t="str">
            <v>SLT0011968</v>
          </cell>
          <cell r="B10724">
            <v>220</v>
          </cell>
          <cell r="C10724" t="str">
            <v>驾驶员座垫护面总成</v>
          </cell>
        </row>
        <row r="10725">
          <cell r="A10725" t="str">
            <v>SLT0011975</v>
          </cell>
          <cell r="B10725">
            <v>220</v>
          </cell>
          <cell r="C10725" t="str">
            <v>主靠背总成</v>
          </cell>
        </row>
        <row r="10726">
          <cell r="A10726" t="str">
            <v>SLT0011978</v>
          </cell>
          <cell r="B10726">
            <v>220</v>
          </cell>
          <cell r="C10726" t="str">
            <v>前座副靠背面套总成</v>
          </cell>
        </row>
        <row r="10727">
          <cell r="A10727" t="str">
            <v>SLT0011979</v>
          </cell>
          <cell r="B10727">
            <v>220</v>
          </cell>
          <cell r="C10727" t="str">
            <v>副靠背总成</v>
          </cell>
        </row>
        <row r="10728">
          <cell r="A10728" t="str">
            <v>SLT0011980</v>
          </cell>
          <cell r="B10728">
            <v>220</v>
          </cell>
          <cell r="C10728" t="str">
            <v>中间座靠背护面总成</v>
          </cell>
        </row>
        <row r="10729">
          <cell r="A10729" t="str">
            <v>SLT0011981</v>
          </cell>
          <cell r="B10729">
            <v>220</v>
          </cell>
          <cell r="C10729" t="str">
            <v>坐垫总成</v>
          </cell>
        </row>
        <row r="10730">
          <cell r="A10730" t="str">
            <v>SLT0011982</v>
          </cell>
          <cell r="B10730">
            <v>220</v>
          </cell>
          <cell r="C10730" t="str">
            <v>副驾驶员座垫护面总成</v>
          </cell>
        </row>
        <row r="10731">
          <cell r="A10731" t="str">
            <v>SLT0011983</v>
          </cell>
          <cell r="B10731">
            <v>220</v>
          </cell>
          <cell r="C10731" t="str">
            <v>驾驶员座总成</v>
          </cell>
        </row>
        <row r="10732">
          <cell r="A10732" t="str">
            <v>SLT0011984</v>
          </cell>
          <cell r="B10732">
            <v>220</v>
          </cell>
          <cell r="C10732" t="str">
            <v>驾驶员座总成</v>
          </cell>
        </row>
        <row r="10733">
          <cell r="A10733" t="str">
            <v>SLT0011985</v>
          </cell>
          <cell r="B10733">
            <v>220</v>
          </cell>
          <cell r="C10733" t="str">
            <v>统帅宽车副驾座垫骨架电泳</v>
          </cell>
        </row>
        <row r="10734">
          <cell r="A10734" t="str">
            <v>SLT0011985</v>
          </cell>
          <cell r="B10734">
            <v>230</v>
          </cell>
          <cell r="C10734" t="str">
            <v>统帅宽车副驾座垫骨架电泳</v>
          </cell>
        </row>
        <row r="10735">
          <cell r="A10735" t="str">
            <v>SLT0011986</v>
          </cell>
          <cell r="B10735">
            <v>220</v>
          </cell>
          <cell r="C10735" t="str">
            <v>统帅窄体副驾座垫骨架电泳</v>
          </cell>
        </row>
        <row r="10736">
          <cell r="A10736" t="str">
            <v>SLT0011986</v>
          </cell>
          <cell r="B10736">
            <v>230</v>
          </cell>
          <cell r="C10736" t="str">
            <v>统帅窄体副驾座垫骨架电泳</v>
          </cell>
        </row>
        <row r="10737">
          <cell r="A10737" t="str">
            <v>SLT0011987</v>
          </cell>
          <cell r="B10737">
            <v>220</v>
          </cell>
          <cell r="C10737" t="str">
            <v>一汽驾驶员座垫框架电泳</v>
          </cell>
        </row>
        <row r="10738">
          <cell r="A10738" t="str">
            <v>SLT0011987</v>
          </cell>
          <cell r="B10738">
            <v>230</v>
          </cell>
          <cell r="C10738" t="str">
            <v>一汽驾驶员座垫框架电泳</v>
          </cell>
        </row>
        <row r="10739">
          <cell r="A10739" t="str">
            <v>SLT0011988</v>
          </cell>
          <cell r="B10739">
            <v>220</v>
          </cell>
          <cell r="C10739" t="str">
            <v>一汽驾驶员座垫框架电泳</v>
          </cell>
        </row>
        <row r="10740">
          <cell r="A10740" t="str">
            <v>SLT0011988</v>
          </cell>
          <cell r="B10740">
            <v>230</v>
          </cell>
          <cell r="C10740" t="str">
            <v>一汽驾驶员座垫框架电泳</v>
          </cell>
        </row>
        <row r="10741">
          <cell r="A10741" t="str">
            <v>SLT0011999</v>
          </cell>
          <cell r="B10741">
            <v>220</v>
          </cell>
          <cell r="C10741" t="str">
            <v>驾驶员靠背泡沫总成</v>
          </cell>
        </row>
        <row r="10742">
          <cell r="A10742" t="str">
            <v>SLT0012000</v>
          </cell>
          <cell r="B10742">
            <v>220</v>
          </cell>
          <cell r="C10742" t="str">
            <v>副驾驶员大背泡沫总成</v>
          </cell>
        </row>
        <row r="10743">
          <cell r="A10743" t="str">
            <v>TAT0000076</v>
          </cell>
          <cell r="B10743">
            <v>220</v>
          </cell>
          <cell r="C10743" t="str">
            <v>塑料薄膜(宽1500)</v>
          </cell>
        </row>
        <row r="10744">
          <cell r="A10744" t="str">
            <v>TAT0000077</v>
          </cell>
          <cell r="B10744">
            <v>220</v>
          </cell>
          <cell r="C10744" t="str">
            <v>塑料薄膜(宽1100)</v>
          </cell>
        </row>
        <row r="10745">
          <cell r="A10745" t="str">
            <v>TAT0000080</v>
          </cell>
          <cell r="B10745">
            <v>210</v>
          </cell>
          <cell r="C10745" t="str">
            <v>（306）80*30*1500条形码</v>
          </cell>
        </row>
        <row r="10746">
          <cell r="A10746" t="str">
            <v>TAT0000080</v>
          </cell>
          <cell r="B10746">
            <v>220</v>
          </cell>
          <cell r="C10746" t="str">
            <v>（306）80*30*1500条形码</v>
          </cell>
        </row>
        <row r="10747">
          <cell r="A10747" t="str">
            <v>TAT0000081</v>
          </cell>
          <cell r="B10747">
            <v>210</v>
          </cell>
          <cell r="C10747" t="str">
            <v>色带（宽11）</v>
          </cell>
        </row>
        <row r="10748">
          <cell r="A10748" t="str">
            <v>TAT0000082</v>
          </cell>
          <cell r="B10748">
            <v>210</v>
          </cell>
          <cell r="C10748" t="str">
            <v>60*40*1000条形码</v>
          </cell>
        </row>
        <row r="10749">
          <cell r="A10749" t="str">
            <v>TAT0000082</v>
          </cell>
          <cell r="B10749">
            <v>220</v>
          </cell>
          <cell r="C10749" t="str">
            <v>60*40*1000条形码</v>
          </cell>
        </row>
        <row r="10750">
          <cell r="A10750" t="str">
            <v>TAT0000083</v>
          </cell>
          <cell r="B10750">
            <v>210</v>
          </cell>
          <cell r="C10750" t="str">
            <v>110*30条形码</v>
          </cell>
        </row>
        <row r="10751">
          <cell r="A10751" t="str">
            <v>TAT0000083</v>
          </cell>
          <cell r="B10751">
            <v>220</v>
          </cell>
          <cell r="C10751" t="str">
            <v>110*30条形码</v>
          </cell>
        </row>
        <row r="10752">
          <cell r="A10752" t="str">
            <v>TAT0000084</v>
          </cell>
          <cell r="B10752">
            <v>230</v>
          </cell>
          <cell r="C10752" t="str">
            <v>不干胶合格证</v>
          </cell>
        </row>
        <row r="10753">
          <cell r="A10753" t="str">
            <v>TAT0010043</v>
          </cell>
          <cell r="B10753">
            <v>220</v>
          </cell>
          <cell r="C10753" t="str">
            <v>H6正驾座椅包装箱</v>
          </cell>
        </row>
        <row r="10754">
          <cell r="A10754" t="str">
            <v>TAT0010044</v>
          </cell>
          <cell r="B10754">
            <v>220</v>
          </cell>
          <cell r="C10754" t="str">
            <v>H6副驾座椅包装箱</v>
          </cell>
        </row>
        <row r="10755">
          <cell r="A10755" t="str">
            <v>TAT0010046</v>
          </cell>
          <cell r="B10755">
            <v>230</v>
          </cell>
          <cell r="C10755" t="str">
            <v>H6副驾底支架包装箱</v>
          </cell>
        </row>
        <row r="10756">
          <cell r="A10756" t="str">
            <v>TAT0010047</v>
          </cell>
          <cell r="B10756">
            <v>220</v>
          </cell>
          <cell r="C10756" t="str">
            <v>奥杰主驾座椅纸箱</v>
          </cell>
        </row>
        <row r="10757">
          <cell r="A10757" t="str">
            <v>TAT0010047</v>
          </cell>
          <cell r="B10757">
            <v>230</v>
          </cell>
          <cell r="C10757" t="str">
            <v>奥杰主驾座椅纸箱</v>
          </cell>
        </row>
        <row r="10758">
          <cell r="A10758" t="str">
            <v>TAT0010048</v>
          </cell>
          <cell r="B10758">
            <v>220</v>
          </cell>
          <cell r="C10758" t="str">
            <v>奥杰副驾座椅纸箱</v>
          </cell>
        </row>
        <row r="10759">
          <cell r="A10759" t="str">
            <v>TAT0010051</v>
          </cell>
          <cell r="B10759">
            <v>220</v>
          </cell>
          <cell r="C10759" t="str">
            <v>H6正驾单体纸箱</v>
          </cell>
        </row>
        <row r="10760">
          <cell r="A10760" t="str">
            <v>TAT0010052</v>
          </cell>
          <cell r="B10760">
            <v>220</v>
          </cell>
          <cell r="C10760" t="str">
            <v>H6副驾单体纸箱</v>
          </cell>
        </row>
        <row r="10761">
          <cell r="A10761" t="str">
            <v>TAT0010053</v>
          </cell>
          <cell r="B10761">
            <v>230</v>
          </cell>
          <cell r="C10761" t="str">
            <v>C32B调角器纸箱</v>
          </cell>
        </row>
        <row r="10762">
          <cell r="A10762" t="str">
            <v>TAT0010054</v>
          </cell>
          <cell r="B10762">
            <v>230</v>
          </cell>
          <cell r="C10762" t="str">
            <v>P203调角器纸箱</v>
          </cell>
        </row>
        <row r="10763">
          <cell r="A10763" t="str">
            <v>TAT0010058</v>
          </cell>
          <cell r="B10763">
            <v>220</v>
          </cell>
          <cell r="C10763" t="str">
            <v>一汽轻卡减震主驾座椅纸箱</v>
          </cell>
        </row>
        <row r="10764">
          <cell r="A10764" t="str">
            <v>TAT0010060</v>
          </cell>
          <cell r="B10764">
            <v>220</v>
          </cell>
          <cell r="C10764" t="str">
            <v>统帅正驾座椅纸箱</v>
          </cell>
        </row>
        <row r="10765">
          <cell r="A10765" t="str">
            <v>TAT0010061</v>
          </cell>
          <cell r="B10765">
            <v>220</v>
          </cell>
          <cell r="C10765" t="str">
            <v>统帅副驾座椅纸箱</v>
          </cell>
        </row>
        <row r="10766">
          <cell r="A10766" t="str">
            <v>TAT0010079</v>
          </cell>
          <cell r="B10766">
            <v>220</v>
          </cell>
          <cell r="C10766" t="str">
            <v>H6正驾底支架包装箱</v>
          </cell>
        </row>
        <row r="10767">
          <cell r="A10767" t="str">
            <v>TAT0010080</v>
          </cell>
          <cell r="B10767">
            <v>220</v>
          </cell>
          <cell r="C10767" t="str">
            <v>H6副驾底支架包装箱</v>
          </cell>
        </row>
        <row r="10768">
          <cell r="A10768" t="str">
            <v>TAT0010095</v>
          </cell>
          <cell r="B10768">
            <v>220</v>
          </cell>
          <cell r="C10768" t="str">
            <v>北奔H20主驾座椅纸箱</v>
          </cell>
        </row>
        <row r="10769">
          <cell r="A10769" t="str">
            <v>TAT0010097</v>
          </cell>
          <cell r="B10769">
            <v>220</v>
          </cell>
          <cell r="C10769" t="str">
            <v>北奔H20副驾座椅纸箱</v>
          </cell>
        </row>
        <row r="10770">
          <cell r="A10770" t="str">
            <v>TAT0010102</v>
          </cell>
          <cell r="B10770">
            <v>230</v>
          </cell>
          <cell r="C10770" t="str">
            <v>H6正驾底支架隔板</v>
          </cell>
        </row>
        <row r="10771">
          <cell r="A10771" t="str">
            <v>TAT0010103</v>
          </cell>
          <cell r="B10771">
            <v>230</v>
          </cell>
          <cell r="C10771" t="str">
            <v>H6副驾底支架隔板</v>
          </cell>
        </row>
        <row r="10772">
          <cell r="A10772" t="str">
            <v>TAT0010107</v>
          </cell>
          <cell r="B10772">
            <v>220</v>
          </cell>
          <cell r="C10772" t="str">
            <v>铁马纸箱</v>
          </cell>
        </row>
        <row r="10773">
          <cell r="A10773" t="str">
            <v>TAT0010107</v>
          </cell>
          <cell r="B10773">
            <v>230</v>
          </cell>
          <cell r="C10773" t="str">
            <v>铁马纸箱</v>
          </cell>
        </row>
        <row r="10774">
          <cell r="A10774" t="str">
            <v>TAT0010108</v>
          </cell>
          <cell r="B10774">
            <v>230</v>
          </cell>
          <cell r="C10774" t="str">
            <v>铁马减震模块纸箱</v>
          </cell>
        </row>
        <row r="10775">
          <cell r="A10775" t="str">
            <v>TAT0010109</v>
          </cell>
          <cell r="B10775">
            <v>230</v>
          </cell>
          <cell r="C10775" t="str">
            <v>铁马减震模块纸箱隔板</v>
          </cell>
        </row>
        <row r="10776">
          <cell r="A10776" t="str">
            <v>TAT0010117</v>
          </cell>
          <cell r="B10776">
            <v>230</v>
          </cell>
          <cell r="C10776" t="str">
            <v>50*45气泡袋</v>
          </cell>
        </row>
        <row r="10777">
          <cell r="A10777" t="str">
            <v>TAT0010118</v>
          </cell>
          <cell r="B10777">
            <v>210</v>
          </cell>
          <cell r="C10777" t="str">
            <v>18*45塑料袋</v>
          </cell>
        </row>
        <row r="10778">
          <cell r="A10778" t="str">
            <v>TAT0010119</v>
          </cell>
          <cell r="B10778">
            <v>220</v>
          </cell>
          <cell r="C10778" t="str">
            <v>奥杰座椅总成周转箱</v>
          </cell>
        </row>
        <row r="10779">
          <cell r="A10779" t="str">
            <v>TAT0010154</v>
          </cell>
          <cell r="B10779">
            <v>220</v>
          </cell>
          <cell r="C10779" t="str">
            <v>碳带65*300</v>
          </cell>
        </row>
        <row r="10780">
          <cell r="A10780" t="str">
            <v>TAT0010162</v>
          </cell>
          <cell r="B10780">
            <v>220</v>
          </cell>
          <cell r="C10780" t="str">
            <v>欧马可驾驶员座椅分体纸箱</v>
          </cell>
        </row>
        <row r="10781">
          <cell r="A10781" t="str">
            <v>TAT0010163</v>
          </cell>
          <cell r="B10781">
            <v>220</v>
          </cell>
          <cell r="C10781" t="str">
            <v>欧马可副司机座椅分体纸箱</v>
          </cell>
        </row>
        <row r="10782">
          <cell r="A10782" t="str">
            <v>TAT0010164</v>
          </cell>
          <cell r="B10782">
            <v>220</v>
          </cell>
          <cell r="C10782" t="str">
            <v>欧马可主驾减震款分体纸箱</v>
          </cell>
        </row>
        <row r="10783">
          <cell r="A10783" t="str">
            <v>TAT0010165</v>
          </cell>
          <cell r="B10783">
            <v>220</v>
          </cell>
          <cell r="C10783" t="str">
            <v>欧马可2060副驾分体纸箱</v>
          </cell>
        </row>
        <row r="10784">
          <cell r="A10784" t="str">
            <v>TAT0010166</v>
          </cell>
          <cell r="B10784">
            <v>220</v>
          </cell>
          <cell r="C10784" t="str">
            <v>欧马可副驾整体纸箱</v>
          </cell>
        </row>
        <row r="10785">
          <cell r="A10785" t="str">
            <v>TAT0010167</v>
          </cell>
          <cell r="B10785">
            <v>220</v>
          </cell>
          <cell r="C10785" t="str">
            <v>欧马可正驾整体纸箱</v>
          </cell>
        </row>
        <row r="10786">
          <cell r="A10786" t="str">
            <v>TAT0010168</v>
          </cell>
          <cell r="B10786">
            <v>220</v>
          </cell>
          <cell r="C10786" t="str">
            <v>欧马可纸箱木托盘</v>
          </cell>
        </row>
        <row r="10787">
          <cell r="A10787" t="str">
            <v>TCT0000001</v>
          </cell>
          <cell r="B10787">
            <v>230</v>
          </cell>
          <cell r="C10787" t="str">
            <v>KNT826CF色浆（黑）</v>
          </cell>
        </row>
        <row r="10788">
          <cell r="A10788" t="str">
            <v>TCT0000002</v>
          </cell>
          <cell r="B10788">
            <v>230</v>
          </cell>
          <cell r="C10788" t="str">
            <v>KNT826LF乳液</v>
          </cell>
        </row>
        <row r="10789">
          <cell r="A10789" t="str">
            <v>TCT0000003</v>
          </cell>
          <cell r="B10789">
            <v>230</v>
          </cell>
          <cell r="C10789" t="str">
            <v>阴极电泳助剂（溶剂）</v>
          </cell>
        </row>
        <row r="10790">
          <cell r="A10790" t="str">
            <v>TCT0000004</v>
          </cell>
          <cell r="B10790">
            <v>230</v>
          </cell>
          <cell r="C10790" t="str">
            <v>脱脂剂A</v>
          </cell>
        </row>
        <row r="10791">
          <cell r="A10791" t="str">
            <v>TCT0000005</v>
          </cell>
          <cell r="B10791">
            <v>230</v>
          </cell>
          <cell r="C10791" t="str">
            <v>脱脂剂B</v>
          </cell>
        </row>
        <row r="10792">
          <cell r="A10792" t="str">
            <v>TCT0000006</v>
          </cell>
          <cell r="B10792">
            <v>230</v>
          </cell>
          <cell r="C10792" t="str">
            <v>除油剂</v>
          </cell>
        </row>
        <row r="10793">
          <cell r="A10793" t="str">
            <v>TCT0000007</v>
          </cell>
          <cell r="B10793">
            <v>230</v>
          </cell>
          <cell r="C10793" t="str">
            <v>表调剂碱</v>
          </cell>
        </row>
        <row r="10794">
          <cell r="A10794" t="str">
            <v>TCT0000008</v>
          </cell>
          <cell r="B10794">
            <v>230</v>
          </cell>
          <cell r="C10794" t="str">
            <v>皮膜剂</v>
          </cell>
        </row>
        <row r="10795">
          <cell r="A10795" t="str">
            <v>TCT0000009</v>
          </cell>
          <cell r="B10795">
            <v>230</v>
          </cell>
          <cell r="C10795" t="str">
            <v>促进剂</v>
          </cell>
        </row>
        <row r="10796">
          <cell r="A10796" t="str">
            <v>TCT0000026</v>
          </cell>
          <cell r="B10796">
            <v>230</v>
          </cell>
          <cell r="C10796" t="str">
            <v>电泳漆混合料</v>
          </cell>
        </row>
        <row r="10797">
          <cell r="A10797" t="str">
            <v>TCT0000027</v>
          </cell>
          <cell r="B10797">
            <v>220</v>
          </cell>
          <cell r="C10797" t="str">
            <v>硅烷陶化剂</v>
          </cell>
        </row>
        <row r="10798">
          <cell r="A10798" t="str">
            <v>TCT0000028</v>
          </cell>
          <cell r="B10798">
            <v>210</v>
          </cell>
          <cell r="C10798" t="str">
            <v>CR681/1000K-C1树脂</v>
          </cell>
        </row>
        <row r="10799">
          <cell r="A10799" t="str">
            <v>TCT0000028</v>
          </cell>
          <cell r="B10799">
            <v>230</v>
          </cell>
          <cell r="C10799" t="str">
            <v>CR681/1000K-C1树脂</v>
          </cell>
        </row>
        <row r="10800">
          <cell r="A10800" t="str">
            <v>TCT0000029</v>
          </cell>
          <cell r="B10800">
            <v>210</v>
          </cell>
          <cell r="C10800" t="str">
            <v>CP524C/250K-C1色浆</v>
          </cell>
        </row>
        <row r="10801">
          <cell r="A10801" t="str">
            <v>TCT0000029</v>
          </cell>
          <cell r="B10801">
            <v>230</v>
          </cell>
          <cell r="C10801" t="str">
            <v>CP524C/250K-C1色浆</v>
          </cell>
        </row>
        <row r="10802">
          <cell r="A10802" t="str">
            <v>TCT0000030</v>
          </cell>
          <cell r="B10802">
            <v>210</v>
          </cell>
          <cell r="C10802" t="str">
            <v>ADD-01/16K-C1PH调节剂</v>
          </cell>
        </row>
        <row r="10803">
          <cell r="A10803" t="str">
            <v>TCT0000030</v>
          </cell>
          <cell r="B10803">
            <v>230</v>
          </cell>
          <cell r="C10803" t="str">
            <v>ADD-01/16K-C1PH调节剂</v>
          </cell>
        </row>
        <row r="10804">
          <cell r="A10804" t="str">
            <v>TCT0000031</v>
          </cell>
          <cell r="B10804">
            <v>210</v>
          </cell>
          <cell r="C10804" t="str">
            <v>PPGsolvent-03/186K-C1溶</v>
          </cell>
        </row>
        <row r="10805">
          <cell r="A10805" t="str">
            <v>TCT0000031</v>
          </cell>
          <cell r="B10805">
            <v>230</v>
          </cell>
          <cell r="C10805" t="str">
            <v>PPGsolvent-03/186K-C1溶</v>
          </cell>
        </row>
        <row r="10806">
          <cell r="A10806" t="str">
            <v>TCT0000032</v>
          </cell>
          <cell r="B10806">
            <v>210</v>
          </cell>
          <cell r="C10806" t="str">
            <v>GBA H7354/1表面活性剂</v>
          </cell>
        </row>
        <row r="10807">
          <cell r="A10807" t="str">
            <v>TCT0000032</v>
          </cell>
          <cell r="B10807">
            <v>230</v>
          </cell>
          <cell r="C10807" t="str">
            <v>GBA H7354/1表面活性剂</v>
          </cell>
        </row>
        <row r="10808">
          <cell r="A10808" t="str">
            <v>TCT0000033</v>
          </cell>
          <cell r="B10808">
            <v>210</v>
          </cell>
          <cell r="C10808" t="str">
            <v>5176脱脂剂</v>
          </cell>
        </row>
        <row r="10809">
          <cell r="A10809" t="str">
            <v>TCT0000033</v>
          </cell>
          <cell r="B10809">
            <v>230</v>
          </cell>
          <cell r="C10809" t="str">
            <v>5176脱脂剂</v>
          </cell>
        </row>
        <row r="10810">
          <cell r="A10810" t="str">
            <v>TCT0000035</v>
          </cell>
          <cell r="B10810">
            <v>230</v>
          </cell>
          <cell r="C10810" t="str">
            <v>V6559表调剂</v>
          </cell>
        </row>
        <row r="10811">
          <cell r="A10811" t="str">
            <v>TCT0000036</v>
          </cell>
          <cell r="B10811">
            <v>230</v>
          </cell>
          <cell r="C10811" t="str">
            <v>2600TA磷化开缸剂</v>
          </cell>
        </row>
        <row r="10812">
          <cell r="A10812" t="str">
            <v>TCT0000037</v>
          </cell>
          <cell r="B10812">
            <v>210</v>
          </cell>
          <cell r="C10812" t="str">
            <v>2600E4磷化补充剂</v>
          </cell>
        </row>
        <row r="10813">
          <cell r="A10813" t="str">
            <v>TCT0000037</v>
          </cell>
          <cell r="B10813">
            <v>230</v>
          </cell>
          <cell r="C10813" t="str">
            <v>2600E4磷化补充剂</v>
          </cell>
        </row>
        <row r="10814">
          <cell r="A10814" t="str">
            <v>TCT0000038</v>
          </cell>
          <cell r="B10814">
            <v>230</v>
          </cell>
          <cell r="C10814" t="str">
            <v>H7101磷化添加剂(30KG)</v>
          </cell>
        </row>
        <row r="10815">
          <cell r="A10815" t="str">
            <v>TCT0000039</v>
          </cell>
          <cell r="B10815">
            <v>210</v>
          </cell>
          <cell r="C10815" t="str">
            <v>H7102镍添加剂</v>
          </cell>
        </row>
        <row r="10816">
          <cell r="A10816" t="str">
            <v>TCT0000039</v>
          </cell>
          <cell r="B10816">
            <v>230</v>
          </cell>
          <cell r="C10816" t="str">
            <v>H7102镍添加剂</v>
          </cell>
        </row>
        <row r="10817">
          <cell r="A10817" t="str">
            <v>TCT0000040</v>
          </cell>
          <cell r="B10817">
            <v>230</v>
          </cell>
          <cell r="C10817" t="str">
            <v>H7107磷化添加剂</v>
          </cell>
        </row>
        <row r="10818">
          <cell r="A10818" t="str">
            <v>TCT0000041</v>
          </cell>
          <cell r="B10818">
            <v>230</v>
          </cell>
          <cell r="C10818" t="str">
            <v>H7256氟硅酸根添加剂(25kg</v>
          </cell>
        </row>
        <row r="10819">
          <cell r="A10819" t="str">
            <v>TCT0000042</v>
          </cell>
          <cell r="B10819">
            <v>230</v>
          </cell>
          <cell r="C10819" t="str">
            <v>H7211中和剂30KG</v>
          </cell>
        </row>
        <row r="10820">
          <cell r="A10820" t="str">
            <v>TCT0000043</v>
          </cell>
          <cell r="B10820">
            <v>210</v>
          </cell>
          <cell r="C10820" t="str">
            <v>H7001促进剂</v>
          </cell>
        </row>
        <row r="10821">
          <cell r="A10821" t="str">
            <v>TCT0000043</v>
          </cell>
          <cell r="B10821">
            <v>230</v>
          </cell>
          <cell r="C10821" t="str">
            <v>H7001促进剂</v>
          </cell>
        </row>
        <row r="10822">
          <cell r="A10822" t="str">
            <v>TCT0000046</v>
          </cell>
          <cell r="B10822">
            <v>230</v>
          </cell>
          <cell r="C10822" t="str">
            <v>003 溴甲酚绿 9 (100 ML)</v>
          </cell>
        </row>
        <row r="10823">
          <cell r="A10823" t="str">
            <v>TCT0000056</v>
          </cell>
          <cell r="B10823">
            <v>230</v>
          </cell>
          <cell r="C10823" t="str">
            <v>GCD P4325酸洗液</v>
          </cell>
        </row>
        <row r="10824">
          <cell r="A10824" t="str">
            <v>TCT0000057</v>
          </cell>
          <cell r="B10824">
            <v>230</v>
          </cell>
          <cell r="C10824" t="str">
            <v>电泳表面积</v>
          </cell>
        </row>
        <row r="10825">
          <cell r="A10825" t="str">
            <v>TCT0000059</v>
          </cell>
          <cell r="B10825">
            <v>210</v>
          </cell>
          <cell r="C10825" t="str">
            <v>瓦格纳B组分换色阀</v>
          </cell>
        </row>
        <row r="10826">
          <cell r="A10826" t="str">
            <v>TCT0010003</v>
          </cell>
          <cell r="B10826">
            <v>230</v>
          </cell>
          <cell r="C10826" t="str">
            <v>H6主驾驶底支架自喷漆</v>
          </cell>
        </row>
        <row r="10827">
          <cell r="A10827" t="str">
            <v>TCT0010005</v>
          </cell>
          <cell r="B10827">
            <v>210</v>
          </cell>
          <cell r="C10827" t="str">
            <v>脱漆剂</v>
          </cell>
        </row>
        <row r="10828">
          <cell r="A10828" t="str">
            <v>TCT0010005</v>
          </cell>
          <cell r="B10828">
            <v>230</v>
          </cell>
          <cell r="C10828" t="str">
            <v>脱漆剂</v>
          </cell>
        </row>
        <row r="10829">
          <cell r="A10829" t="str">
            <v>TCT0010006</v>
          </cell>
          <cell r="B10829">
            <v>230</v>
          </cell>
          <cell r="C10829" t="str">
            <v>PPGsolvent-04/16KG-C1溶</v>
          </cell>
        </row>
        <row r="10830">
          <cell r="A10830" t="str">
            <v>TFT0000001</v>
          </cell>
          <cell r="B10830">
            <v>220</v>
          </cell>
          <cell r="C10830" t="str">
            <v>泡沫成型（黑料）W7025</v>
          </cell>
        </row>
        <row r="10831">
          <cell r="A10831" t="str">
            <v>TFT0000002</v>
          </cell>
          <cell r="B10831">
            <v>220</v>
          </cell>
          <cell r="C10831" t="str">
            <v>白料</v>
          </cell>
        </row>
        <row r="10832">
          <cell r="A10832" t="str">
            <v>TFT0000003</v>
          </cell>
          <cell r="B10832">
            <v>220</v>
          </cell>
          <cell r="C10832" t="str">
            <v>脱模剂（JC3041）</v>
          </cell>
        </row>
        <row r="10833">
          <cell r="A10833" t="str">
            <v>TFT0000004</v>
          </cell>
          <cell r="B10833">
            <v>220</v>
          </cell>
          <cell r="C10833" t="str">
            <v>汽车内饰胶</v>
          </cell>
        </row>
        <row r="10834">
          <cell r="A10834" t="str">
            <v>TFT0000006</v>
          </cell>
          <cell r="B10834">
            <v>210</v>
          </cell>
          <cell r="C10834" t="str">
            <v>无苯胶（强力喷胶）</v>
          </cell>
        </row>
        <row r="10835">
          <cell r="A10835" t="str">
            <v>TFT0000006</v>
          </cell>
          <cell r="B10835">
            <v>220</v>
          </cell>
          <cell r="C10835" t="str">
            <v>无苯胶（强力喷胶）</v>
          </cell>
        </row>
        <row r="10836">
          <cell r="A10836" t="str">
            <v>TFT0000013</v>
          </cell>
          <cell r="B10836">
            <v>220</v>
          </cell>
          <cell r="C10836" t="str">
            <v>催化剂MP-608</v>
          </cell>
        </row>
        <row r="10837">
          <cell r="A10837" t="str">
            <v>TFT0000014</v>
          </cell>
          <cell r="B10837">
            <v>220</v>
          </cell>
          <cell r="C10837" t="str">
            <v>催化剂33LSI</v>
          </cell>
        </row>
        <row r="10838">
          <cell r="A10838" t="str">
            <v>TFT0000015</v>
          </cell>
          <cell r="B10838">
            <v>220</v>
          </cell>
          <cell r="C10838" t="str">
            <v>二乙醇胺(含水50%)</v>
          </cell>
        </row>
        <row r="10839">
          <cell r="A10839" t="str">
            <v>TFT0000018</v>
          </cell>
          <cell r="B10839">
            <v>220</v>
          </cell>
          <cell r="C10839" t="str">
            <v>开孔剂（发泡）</v>
          </cell>
        </row>
        <row r="10840">
          <cell r="A10840" t="str">
            <v>TFT0000024</v>
          </cell>
          <cell r="B10840">
            <v>220</v>
          </cell>
          <cell r="C10840" t="str">
            <v>二乙醇胺(不含水)</v>
          </cell>
        </row>
        <row r="10841">
          <cell r="A10841" t="str">
            <v>TFT0000028</v>
          </cell>
          <cell r="B10841">
            <v>220</v>
          </cell>
          <cell r="C10841" t="str">
            <v>聚醚多元醇3600</v>
          </cell>
        </row>
        <row r="10842">
          <cell r="A10842" t="str">
            <v>TFT0000029</v>
          </cell>
          <cell r="B10842">
            <v>220</v>
          </cell>
          <cell r="C10842" t="str">
            <v>聚合物U-3630</v>
          </cell>
        </row>
        <row r="10843">
          <cell r="A10843" t="str">
            <v>TFT0000038</v>
          </cell>
          <cell r="B10843">
            <v>220</v>
          </cell>
          <cell r="C10843" t="str">
            <v>聚氨酯用添加剂C-2</v>
          </cell>
        </row>
        <row r="10844">
          <cell r="A10844" t="str">
            <v>TFT0000039</v>
          </cell>
          <cell r="B10844">
            <v>220</v>
          </cell>
          <cell r="C10844" t="str">
            <v>聚氨酯用添加剂C-4</v>
          </cell>
        </row>
        <row r="10845">
          <cell r="A10845" t="str">
            <v>TFT0000040</v>
          </cell>
          <cell r="B10845">
            <v>220</v>
          </cell>
          <cell r="C10845" t="str">
            <v>聚氨酯用添加剂3415</v>
          </cell>
        </row>
        <row r="10846">
          <cell r="A10846" t="str">
            <v>TFT0000041</v>
          </cell>
          <cell r="B10846">
            <v>220</v>
          </cell>
          <cell r="C10846" t="str">
            <v>聚氨酯用添加剂3555</v>
          </cell>
        </row>
        <row r="10847">
          <cell r="A10847" t="str">
            <v>TFT0000042</v>
          </cell>
          <cell r="B10847">
            <v>220</v>
          </cell>
          <cell r="C10847" t="str">
            <v>聚氨酯用添加剂SL-7</v>
          </cell>
        </row>
        <row r="10848">
          <cell r="A10848" t="str">
            <v>TFT0000044</v>
          </cell>
          <cell r="B10848">
            <v>220</v>
          </cell>
          <cell r="C10848" t="str">
            <v>水（泡沫混合料添加剂）</v>
          </cell>
        </row>
        <row r="10849">
          <cell r="A10849" t="str">
            <v>TFT0000056</v>
          </cell>
          <cell r="B10849">
            <v>220</v>
          </cell>
          <cell r="C10849" t="str">
            <v>TPOP-93/28</v>
          </cell>
        </row>
        <row r="10850">
          <cell r="A10850" t="str">
            <v>TFT0000065</v>
          </cell>
          <cell r="B10850">
            <v>220</v>
          </cell>
          <cell r="C10850" t="str">
            <v>黑料WWANNA-8007</v>
          </cell>
        </row>
        <row r="10851">
          <cell r="A10851" t="str">
            <v>TFT0000066</v>
          </cell>
          <cell r="B10851">
            <v>220</v>
          </cell>
          <cell r="C10851" t="str">
            <v>催化剂MP-609</v>
          </cell>
        </row>
        <row r="10852">
          <cell r="A10852" t="str">
            <v>TFT0000067</v>
          </cell>
          <cell r="B10852">
            <v>220</v>
          </cell>
          <cell r="C10852" t="str">
            <v>硅油SIL1103</v>
          </cell>
        </row>
        <row r="10853">
          <cell r="A10853" t="str">
            <v>TFT0000068</v>
          </cell>
          <cell r="B10853">
            <v>220</v>
          </cell>
          <cell r="C10853" t="str">
            <v>硅油EPK127</v>
          </cell>
        </row>
        <row r="10854">
          <cell r="A10854" t="str">
            <v>TFT0000069</v>
          </cell>
          <cell r="B10854">
            <v>220</v>
          </cell>
          <cell r="C10854" t="str">
            <v>黑料MDI-S3815</v>
          </cell>
        </row>
        <row r="10855">
          <cell r="A10855" t="str">
            <v>TFT0000072</v>
          </cell>
          <cell r="B10855">
            <v>220</v>
          </cell>
          <cell r="C10855" t="str">
            <v>脱模剂FDC-82</v>
          </cell>
        </row>
        <row r="10856">
          <cell r="A10856" t="str">
            <v>TFT0000079</v>
          </cell>
          <cell r="B10856">
            <v>220</v>
          </cell>
          <cell r="C10856" t="str">
            <v>硅油K54</v>
          </cell>
        </row>
        <row r="10857">
          <cell r="A10857" t="str">
            <v>TFT0000080</v>
          </cell>
          <cell r="B10857">
            <v>220</v>
          </cell>
          <cell r="C10857" t="str">
            <v>硅油K31</v>
          </cell>
        </row>
        <row r="10858">
          <cell r="A10858" t="str">
            <v>TFT0000081</v>
          </cell>
          <cell r="B10858">
            <v>220</v>
          </cell>
          <cell r="C10858" t="str">
            <v>黑料4885</v>
          </cell>
        </row>
        <row r="10859">
          <cell r="A10859" t="str">
            <v>TFT0000082</v>
          </cell>
          <cell r="B10859">
            <v>220</v>
          </cell>
          <cell r="C10859" t="str">
            <v>抗氧化剂EP-S-363</v>
          </cell>
        </row>
        <row r="10860">
          <cell r="A10860" t="str">
            <v>TFT0000089</v>
          </cell>
          <cell r="B10860">
            <v>220</v>
          </cell>
          <cell r="C10860" t="str">
            <v>脱模剂Felix-EX807</v>
          </cell>
        </row>
        <row r="10861">
          <cell r="A10861" t="str">
            <v>TFT0000090</v>
          </cell>
          <cell r="B10861">
            <v>220</v>
          </cell>
          <cell r="C10861" t="str">
            <v>变频器</v>
          </cell>
        </row>
        <row r="10862">
          <cell r="A10862" t="str">
            <v>TFT0010002</v>
          </cell>
          <cell r="B10862">
            <v>220</v>
          </cell>
          <cell r="C10862" t="str">
            <v>消音蜡</v>
          </cell>
        </row>
        <row r="10863">
          <cell r="A10863" t="str">
            <v>TFT0010003</v>
          </cell>
          <cell r="B10863">
            <v>220</v>
          </cell>
          <cell r="C10863" t="str">
            <v>水性胶</v>
          </cell>
        </row>
        <row r="10864">
          <cell r="A10864" t="str">
            <v>TFT0010004</v>
          </cell>
          <cell r="B10864">
            <v>220</v>
          </cell>
          <cell r="C10864" t="str">
            <v>李尔发泡无纺布胶带</v>
          </cell>
        </row>
        <row r="10865">
          <cell r="A10865" t="str">
            <v>TFT0010005</v>
          </cell>
          <cell r="B10865">
            <v>220</v>
          </cell>
          <cell r="C10865" t="str">
            <v>油性脱模剂PK-327</v>
          </cell>
        </row>
        <row r="10866">
          <cell r="A10866" t="str">
            <v>TFT0010008</v>
          </cell>
          <cell r="B10866">
            <v>220</v>
          </cell>
          <cell r="C10866" t="str">
            <v>消音蜡65-X-3-XS</v>
          </cell>
        </row>
        <row r="10867">
          <cell r="A10867" t="str">
            <v>TMA0000003</v>
          </cell>
          <cell r="B10867">
            <v>210</v>
          </cell>
          <cell r="C10867" t="str">
            <v>100*70标签</v>
          </cell>
        </row>
        <row r="10868">
          <cell r="A10868" t="str">
            <v>TMA0000007</v>
          </cell>
          <cell r="B10868">
            <v>210</v>
          </cell>
          <cell r="C10868" t="str">
            <v>润滑脂</v>
          </cell>
        </row>
        <row r="10869">
          <cell r="A10869" t="str">
            <v>TMA0000008</v>
          </cell>
          <cell r="B10869">
            <v>210</v>
          </cell>
          <cell r="C10869" t="str">
            <v>C35DB外箱</v>
          </cell>
        </row>
        <row r="10870">
          <cell r="A10870" t="str">
            <v>TMA0000008</v>
          </cell>
          <cell r="B10870">
            <v>230</v>
          </cell>
          <cell r="C10870" t="str">
            <v>C35DB外箱</v>
          </cell>
        </row>
        <row r="10871">
          <cell r="A10871" t="str">
            <v>TMA0000009</v>
          </cell>
          <cell r="B10871">
            <v>210</v>
          </cell>
          <cell r="C10871" t="str">
            <v>C35DB内盒(含内隔板)</v>
          </cell>
        </row>
        <row r="10872">
          <cell r="A10872" t="str">
            <v>TMA0000009</v>
          </cell>
          <cell r="B10872">
            <v>230</v>
          </cell>
          <cell r="C10872" t="str">
            <v>C35DB内盒(含内隔板)</v>
          </cell>
        </row>
        <row r="10873">
          <cell r="A10873" t="str">
            <v>TMA0000012</v>
          </cell>
          <cell r="B10873">
            <v>210</v>
          </cell>
          <cell r="C10873" t="str">
            <v>条形码(80*20标签)</v>
          </cell>
        </row>
        <row r="10874">
          <cell r="A10874" t="str">
            <v>TMA0000012</v>
          </cell>
          <cell r="B10874">
            <v>220</v>
          </cell>
          <cell r="C10874" t="str">
            <v>条形码(80*20标签)</v>
          </cell>
        </row>
        <row r="10875">
          <cell r="A10875" t="str">
            <v>TMA0000013</v>
          </cell>
          <cell r="B10875">
            <v>210</v>
          </cell>
          <cell r="C10875" t="str">
            <v>黑色绝缘胶带</v>
          </cell>
        </row>
        <row r="10876">
          <cell r="A10876" t="str">
            <v>TMA0000013</v>
          </cell>
          <cell r="B10876">
            <v>230</v>
          </cell>
          <cell r="C10876" t="str">
            <v>黑色绝缘胶带</v>
          </cell>
        </row>
        <row r="10877">
          <cell r="A10877" t="str">
            <v>TMA0000014</v>
          </cell>
          <cell r="B10877">
            <v>210</v>
          </cell>
          <cell r="C10877" t="str">
            <v>机用打包带</v>
          </cell>
        </row>
        <row r="10878">
          <cell r="A10878" t="str">
            <v>TMA0000014</v>
          </cell>
          <cell r="B10878">
            <v>220</v>
          </cell>
          <cell r="C10878" t="str">
            <v>机用打包带</v>
          </cell>
        </row>
        <row r="10879">
          <cell r="A10879" t="str">
            <v>TMA0000016</v>
          </cell>
          <cell r="B10879">
            <v>210</v>
          </cell>
          <cell r="C10879" t="str">
            <v>双面胶</v>
          </cell>
        </row>
        <row r="10880">
          <cell r="A10880" t="str">
            <v>TMA0000016</v>
          </cell>
          <cell r="B10880">
            <v>220</v>
          </cell>
          <cell r="C10880" t="str">
            <v>双面胶</v>
          </cell>
        </row>
        <row r="10881">
          <cell r="A10881" t="str">
            <v>TMA0000016</v>
          </cell>
          <cell r="B10881">
            <v>230</v>
          </cell>
          <cell r="C10881" t="str">
            <v>双面胶</v>
          </cell>
        </row>
        <row r="10882">
          <cell r="A10882" t="str">
            <v>TMA0000025</v>
          </cell>
          <cell r="B10882">
            <v>210</v>
          </cell>
          <cell r="C10882" t="str">
            <v>50*15标签</v>
          </cell>
        </row>
        <row r="10883">
          <cell r="A10883" t="str">
            <v>TMA0000026</v>
          </cell>
          <cell r="B10883">
            <v>210</v>
          </cell>
          <cell r="C10883" t="str">
            <v>M31RB包装箱</v>
          </cell>
        </row>
        <row r="10884">
          <cell r="A10884" t="str">
            <v>TMA0000026</v>
          </cell>
          <cell r="B10884">
            <v>230</v>
          </cell>
          <cell r="C10884" t="str">
            <v>M31RB包装箱</v>
          </cell>
        </row>
        <row r="10885">
          <cell r="A10885" t="str">
            <v>TMA0000043</v>
          </cell>
          <cell r="B10885">
            <v>210</v>
          </cell>
          <cell r="C10885" t="str">
            <v>ETX2280左新国标纸箱</v>
          </cell>
        </row>
        <row r="10886">
          <cell r="A10886" t="str">
            <v>TMA0000043</v>
          </cell>
          <cell r="B10886">
            <v>230</v>
          </cell>
          <cell r="C10886" t="str">
            <v>ETX2280左新国标纸箱</v>
          </cell>
        </row>
        <row r="10887">
          <cell r="A10887" t="str">
            <v>TMA0000045</v>
          </cell>
          <cell r="B10887">
            <v>210</v>
          </cell>
          <cell r="C10887" t="str">
            <v>ETX2280右新国标纸箱</v>
          </cell>
        </row>
        <row r="10888">
          <cell r="A10888" t="str">
            <v>TMA0000045</v>
          </cell>
          <cell r="B10888">
            <v>230</v>
          </cell>
          <cell r="C10888" t="str">
            <v>ETX2280右新国标纸箱</v>
          </cell>
        </row>
        <row r="10889">
          <cell r="A10889" t="str">
            <v>TMA0000064</v>
          </cell>
          <cell r="B10889">
            <v>210</v>
          </cell>
          <cell r="C10889" t="str">
            <v>珍珠棉袋</v>
          </cell>
        </row>
        <row r="10890">
          <cell r="A10890" t="str">
            <v>TMA0000064</v>
          </cell>
          <cell r="B10890">
            <v>230</v>
          </cell>
          <cell r="C10890" t="str">
            <v>珍珠棉袋</v>
          </cell>
        </row>
        <row r="10891">
          <cell r="A10891" t="str">
            <v>TMA0000076</v>
          </cell>
          <cell r="B10891">
            <v>210</v>
          </cell>
          <cell r="C10891" t="str">
            <v>华菱H08右驾左后视镜纸箱</v>
          </cell>
        </row>
        <row r="10892">
          <cell r="A10892" t="str">
            <v>TMA0000076</v>
          </cell>
          <cell r="B10892">
            <v>230</v>
          </cell>
          <cell r="C10892" t="str">
            <v>华菱H08右驾左后视镜纸箱</v>
          </cell>
        </row>
        <row r="10893">
          <cell r="A10893" t="str">
            <v>TMA0000077</v>
          </cell>
          <cell r="B10893">
            <v>210</v>
          </cell>
          <cell r="C10893" t="str">
            <v>华菱H08右驾右后视镜纸箱</v>
          </cell>
        </row>
        <row r="10894">
          <cell r="A10894" t="str">
            <v>TMA0000077</v>
          </cell>
          <cell r="B10894">
            <v>230</v>
          </cell>
          <cell r="C10894" t="str">
            <v>华菱H08右驾右后视镜纸箱</v>
          </cell>
        </row>
        <row r="10895">
          <cell r="A10895" t="str">
            <v>TMA0000083</v>
          </cell>
          <cell r="B10895">
            <v>210</v>
          </cell>
          <cell r="C10895" t="str">
            <v>出口澳洲单件成品包装袋</v>
          </cell>
        </row>
        <row r="10896">
          <cell r="A10896" t="str">
            <v>TMA0000084</v>
          </cell>
          <cell r="B10896">
            <v>210</v>
          </cell>
          <cell r="C10896" t="str">
            <v>出口澳洲接头件包装袋</v>
          </cell>
        </row>
        <row r="10897">
          <cell r="A10897" t="str">
            <v>TMA0000100</v>
          </cell>
          <cell r="B10897">
            <v>210</v>
          </cell>
          <cell r="C10897" t="str">
            <v>ETX改型手动左新国标纸箱</v>
          </cell>
        </row>
        <row r="10898">
          <cell r="A10898" t="str">
            <v>TMA0000100</v>
          </cell>
          <cell r="B10898">
            <v>230</v>
          </cell>
          <cell r="C10898" t="str">
            <v>ETX改型手动左新国标纸箱</v>
          </cell>
        </row>
        <row r="10899">
          <cell r="A10899" t="str">
            <v>TMA0000102</v>
          </cell>
          <cell r="B10899">
            <v>210</v>
          </cell>
          <cell r="C10899" t="str">
            <v>ETX改型手动右新国标纸箱</v>
          </cell>
        </row>
        <row r="10900">
          <cell r="A10900" t="str">
            <v>TMA0000102</v>
          </cell>
          <cell r="B10900">
            <v>230</v>
          </cell>
          <cell r="C10900" t="str">
            <v>ETX改型手动右新国标纸箱</v>
          </cell>
        </row>
        <row r="10901">
          <cell r="A10901" t="str">
            <v>TMA0000114</v>
          </cell>
          <cell r="B10901">
            <v>210</v>
          </cell>
          <cell r="C10901" t="str">
            <v>502胶水</v>
          </cell>
        </row>
        <row r="10902">
          <cell r="A10902" t="str">
            <v>TMA0000117</v>
          </cell>
          <cell r="B10902">
            <v>210</v>
          </cell>
          <cell r="C10902" t="str">
            <v>豪泺左置左后视镜标识</v>
          </cell>
        </row>
        <row r="10903">
          <cell r="A10903" t="str">
            <v>TMA0000118</v>
          </cell>
          <cell r="B10903">
            <v>210</v>
          </cell>
          <cell r="C10903" t="str">
            <v>豪泺左置右后视镜标识</v>
          </cell>
        </row>
        <row r="10904">
          <cell r="A10904" t="str">
            <v>TMA0000123</v>
          </cell>
          <cell r="B10904">
            <v>210</v>
          </cell>
          <cell r="C10904" t="str">
            <v>矿山车纸箱</v>
          </cell>
        </row>
        <row r="10905">
          <cell r="A10905" t="str">
            <v>TMA0000123</v>
          </cell>
          <cell r="B10905">
            <v>230</v>
          </cell>
          <cell r="C10905" t="str">
            <v>矿山车纸箱</v>
          </cell>
        </row>
        <row r="10906">
          <cell r="A10906" t="str">
            <v>TMA0000129</v>
          </cell>
          <cell r="B10906">
            <v>210</v>
          </cell>
          <cell r="C10906" t="str">
            <v>MV3后视镜纸箱左</v>
          </cell>
        </row>
        <row r="10907">
          <cell r="A10907" t="str">
            <v>TMA0000129</v>
          </cell>
          <cell r="B10907">
            <v>230</v>
          </cell>
          <cell r="C10907" t="str">
            <v>MV3后视镜纸箱左</v>
          </cell>
        </row>
        <row r="10908">
          <cell r="A10908" t="str">
            <v>TMA0000130</v>
          </cell>
          <cell r="B10908">
            <v>210</v>
          </cell>
          <cell r="C10908" t="str">
            <v>MV3后视镜纸箱右</v>
          </cell>
        </row>
        <row r="10909">
          <cell r="A10909" t="str">
            <v>TMA0000130</v>
          </cell>
          <cell r="B10909">
            <v>230</v>
          </cell>
          <cell r="C10909" t="str">
            <v>MV3后视镜纸箱右</v>
          </cell>
        </row>
        <row r="10910">
          <cell r="A10910" t="str">
            <v>TMA0000142</v>
          </cell>
          <cell r="B10910">
            <v>210</v>
          </cell>
          <cell r="C10910" t="str">
            <v>M20双面胶</v>
          </cell>
        </row>
        <row r="10911">
          <cell r="A10911" t="str">
            <v>TMA0000156</v>
          </cell>
          <cell r="B10911">
            <v>210</v>
          </cell>
          <cell r="C10911" t="str">
            <v>C33DB后视镜外包装箱</v>
          </cell>
        </row>
        <row r="10912">
          <cell r="A10912" t="str">
            <v>TMA0000156</v>
          </cell>
          <cell r="B10912">
            <v>230</v>
          </cell>
          <cell r="C10912" t="str">
            <v>C33DB后视镜外包装箱</v>
          </cell>
        </row>
        <row r="10913">
          <cell r="A10913" t="str">
            <v>TMA0000170</v>
          </cell>
          <cell r="B10913">
            <v>210</v>
          </cell>
          <cell r="C10913" t="str">
            <v>1780小垫片</v>
          </cell>
        </row>
        <row r="10914">
          <cell r="A10914" t="str">
            <v>TMA0000171</v>
          </cell>
          <cell r="B10914">
            <v>210</v>
          </cell>
          <cell r="C10914" t="str">
            <v>出口捷运(七层)带小盒</v>
          </cell>
        </row>
        <row r="10915">
          <cell r="A10915" t="str">
            <v>TMA0000171</v>
          </cell>
          <cell r="B10915">
            <v>230</v>
          </cell>
          <cell r="C10915" t="str">
            <v>出口捷运(七层)带小盒</v>
          </cell>
        </row>
        <row r="10916">
          <cell r="A10916" t="str">
            <v>TMA0000174</v>
          </cell>
          <cell r="B10916">
            <v>210</v>
          </cell>
          <cell r="C10916" t="str">
            <v>皮筋</v>
          </cell>
        </row>
        <row r="10917">
          <cell r="A10917" t="str">
            <v>TMA0000175</v>
          </cell>
          <cell r="B10917">
            <v>230</v>
          </cell>
          <cell r="C10917" t="str">
            <v>黄油</v>
          </cell>
        </row>
        <row r="10918">
          <cell r="A10918" t="str">
            <v>TMA0000176</v>
          </cell>
          <cell r="B10918">
            <v>210</v>
          </cell>
          <cell r="C10918" t="str">
            <v>海绵纸</v>
          </cell>
        </row>
        <row r="10919">
          <cell r="A10919" t="str">
            <v>TMA0000176</v>
          </cell>
          <cell r="B10919">
            <v>220</v>
          </cell>
          <cell r="C10919" t="str">
            <v>海绵纸</v>
          </cell>
        </row>
        <row r="10920">
          <cell r="A10920" t="str">
            <v>TMA0000177</v>
          </cell>
          <cell r="B10920">
            <v>210</v>
          </cell>
          <cell r="C10920" t="str">
            <v>700*800气泡片</v>
          </cell>
        </row>
        <row r="10921">
          <cell r="A10921" t="str">
            <v>TMA0000178</v>
          </cell>
          <cell r="B10921">
            <v>210</v>
          </cell>
          <cell r="C10921" t="str">
            <v>9094底涂剂</v>
          </cell>
        </row>
        <row r="10922">
          <cell r="A10922" t="str">
            <v>TMA0000180</v>
          </cell>
          <cell r="B10922">
            <v>210</v>
          </cell>
          <cell r="C10922" t="str">
            <v>北奔条形码</v>
          </cell>
        </row>
        <row r="10923">
          <cell r="A10923" t="str">
            <v>TMA0000181</v>
          </cell>
          <cell r="B10923">
            <v>210</v>
          </cell>
          <cell r="C10923" t="str">
            <v>豪泺路面镜标识</v>
          </cell>
        </row>
        <row r="10924">
          <cell r="A10924" t="str">
            <v>TMA0000182</v>
          </cell>
          <cell r="B10924">
            <v>210</v>
          </cell>
          <cell r="C10924" t="str">
            <v>豪泺经济型左标识</v>
          </cell>
        </row>
        <row r="10925">
          <cell r="A10925" t="str">
            <v>TMA0000183</v>
          </cell>
          <cell r="B10925">
            <v>210</v>
          </cell>
          <cell r="C10925" t="str">
            <v>豪泺经济型右标识</v>
          </cell>
        </row>
        <row r="10926">
          <cell r="A10926" t="str">
            <v>TMA0000184</v>
          </cell>
          <cell r="B10926">
            <v>210</v>
          </cell>
          <cell r="C10926" t="str">
            <v>福田标条形码</v>
          </cell>
        </row>
        <row r="10927">
          <cell r="A10927" t="str">
            <v>TMA0000185</v>
          </cell>
          <cell r="B10927">
            <v>210</v>
          </cell>
          <cell r="C10927" t="str">
            <v>济南轻卡条形码</v>
          </cell>
        </row>
        <row r="10928">
          <cell r="A10928" t="str">
            <v>TMA0000185</v>
          </cell>
          <cell r="B10928">
            <v>220</v>
          </cell>
          <cell r="C10928" t="str">
            <v>济南轻卡条形码</v>
          </cell>
        </row>
        <row r="10929">
          <cell r="A10929" t="str">
            <v>TMA0000186</v>
          </cell>
          <cell r="B10929">
            <v>210</v>
          </cell>
          <cell r="C10929" t="str">
            <v>华菱二维码</v>
          </cell>
        </row>
        <row r="10930">
          <cell r="A10930" t="str">
            <v>TMA0000187</v>
          </cell>
          <cell r="B10930">
            <v>210</v>
          </cell>
          <cell r="C10930" t="str">
            <v>出口散件商标</v>
          </cell>
        </row>
        <row r="10931">
          <cell r="A10931" t="str">
            <v>TMA0000188</v>
          </cell>
          <cell r="B10931">
            <v>210</v>
          </cell>
          <cell r="C10931" t="str">
            <v>济南轻卡后视镜商标右</v>
          </cell>
        </row>
        <row r="10932">
          <cell r="A10932" t="str">
            <v>TMA0000189</v>
          </cell>
          <cell r="B10932">
            <v>210</v>
          </cell>
          <cell r="C10932" t="str">
            <v>济南轻卡后视镜商标左</v>
          </cell>
        </row>
        <row r="10933">
          <cell r="A10933" t="str">
            <v>TMA0000190</v>
          </cell>
          <cell r="B10933">
            <v>210</v>
          </cell>
          <cell r="C10933" t="str">
            <v>军品标签</v>
          </cell>
        </row>
        <row r="10934">
          <cell r="A10934" t="str">
            <v>TMA0000193</v>
          </cell>
          <cell r="B10934">
            <v>210</v>
          </cell>
          <cell r="C10934" t="str">
            <v>窄胶带</v>
          </cell>
        </row>
        <row r="10935">
          <cell r="A10935" t="str">
            <v>TMA0000194</v>
          </cell>
          <cell r="B10935">
            <v>210</v>
          </cell>
          <cell r="C10935" t="str">
            <v>宽胶带</v>
          </cell>
        </row>
        <row r="10936">
          <cell r="A10936" t="str">
            <v>TMA0000194</v>
          </cell>
          <cell r="B10936">
            <v>220</v>
          </cell>
          <cell r="C10936" t="str">
            <v>宽胶带</v>
          </cell>
        </row>
        <row r="10937">
          <cell r="A10937" t="str">
            <v>TMA0000195</v>
          </cell>
          <cell r="B10937">
            <v>210</v>
          </cell>
          <cell r="C10937" t="str">
            <v>A2下视纸箱</v>
          </cell>
        </row>
        <row r="10938">
          <cell r="A10938" t="str">
            <v>TMA0000195</v>
          </cell>
          <cell r="B10938">
            <v>230</v>
          </cell>
          <cell r="C10938" t="str">
            <v>A2下视纸箱</v>
          </cell>
        </row>
        <row r="10939">
          <cell r="A10939" t="str">
            <v>TMA0000196</v>
          </cell>
          <cell r="B10939">
            <v>210</v>
          </cell>
          <cell r="C10939" t="str">
            <v>1780-30纸箱</v>
          </cell>
        </row>
        <row r="10940">
          <cell r="A10940" t="str">
            <v>TMA0000199</v>
          </cell>
          <cell r="B10940">
            <v>210</v>
          </cell>
          <cell r="C10940" t="str">
            <v>豪泺纸箱垫片</v>
          </cell>
        </row>
        <row r="10941">
          <cell r="A10941" t="str">
            <v>TMA0000200</v>
          </cell>
          <cell r="B10941">
            <v>210</v>
          </cell>
          <cell r="C10941" t="str">
            <v>奥驰后视镜纸箱左</v>
          </cell>
        </row>
        <row r="10942">
          <cell r="A10942" t="str">
            <v>TMA0000200</v>
          </cell>
          <cell r="B10942">
            <v>230</v>
          </cell>
          <cell r="C10942" t="str">
            <v>奥驰后视镜纸箱左</v>
          </cell>
        </row>
        <row r="10943">
          <cell r="A10943" t="str">
            <v>TMA0000201</v>
          </cell>
          <cell r="B10943">
            <v>210</v>
          </cell>
          <cell r="C10943" t="str">
            <v>奥驰后视镜纸箱右</v>
          </cell>
        </row>
        <row r="10944">
          <cell r="A10944" t="str">
            <v>TMA0000201</v>
          </cell>
          <cell r="B10944">
            <v>230</v>
          </cell>
          <cell r="C10944" t="str">
            <v>奥驰后视镜纸箱右</v>
          </cell>
        </row>
        <row r="10945">
          <cell r="A10945" t="str">
            <v>TMA0000204</v>
          </cell>
          <cell r="B10945">
            <v>210</v>
          </cell>
          <cell r="C10945" t="str">
            <v>豪泺纸箱底</v>
          </cell>
        </row>
        <row r="10946">
          <cell r="A10946" t="str">
            <v>TMA0000204</v>
          </cell>
          <cell r="B10946">
            <v>230</v>
          </cell>
          <cell r="C10946" t="str">
            <v>豪泺纸箱底</v>
          </cell>
        </row>
        <row r="10947">
          <cell r="A10947" t="str">
            <v>TMA0000205</v>
          </cell>
          <cell r="B10947">
            <v>210</v>
          </cell>
          <cell r="C10947" t="str">
            <v>豪泺纸箱盖</v>
          </cell>
        </row>
        <row r="10948">
          <cell r="A10948" t="str">
            <v>TMA0000205</v>
          </cell>
          <cell r="B10948">
            <v>230</v>
          </cell>
          <cell r="C10948" t="str">
            <v>豪泺纸箱盖</v>
          </cell>
        </row>
        <row r="10949">
          <cell r="A10949" t="str">
            <v>TMA0000206</v>
          </cell>
          <cell r="B10949">
            <v>210</v>
          </cell>
          <cell r="C10949" t="str">
            <v>1780-32纸箱</v>
          </cell>
        </row>
        <row r="10950">
          <cell r="A10950" t="str">
            <v>TMA0000208</v>
          </cell>
          <cell r="B10950">
            <v>210</v>
          </cell>
          <cell r="C10950" t="str">
            <v>济南重汽轻卡镜座纸箱</v>
          </cell>
        </row>
        <row r="10951">
          <cell r="A10951" t="str">
            <v>TMA0000208</v>
          </cell>
          <cell r="B10951">
            <v>230</v>
          </cell>
          <cell r="C10951" t="str">
            <v>济南重汽轻卡镜座纸箱</v>
          </cell>
        </row>
        <row r="10952">
          <cell r="A10952" t="str">
            <v>TMA0000209</v>
          </cell>
          <cell r="B10952">
            <v>210</v>
          </cell>
          <cell r="C10952" t="str">
            <v>奥驰补盲镜包装箱</v>
          </cell>
        </row>
        <row r="10953">
          <cell r="A10953" t="str">
            <v>TMA0000209</v>
          </cell>
          <cell r="B10953">
            <v>230</v>
          </cell>
          <cell r="C10953" t="str">
            <v>奥驰补盲镜包装箱</v>
          </cell>
        </row>
        <row r="10954">
          <cell r="A10954" t="str">
            <v>TMA0000210</v>
          </cell>
          <cell r="B10954">
            <v>210</v>
          </cell>
          <cell r="C10954" t="str">
            <v>奥驰前下视镜包装箱</v>
          </cell>
        </row>
        <row r="10955">
          <cell r="A10955" t="str">
            <v>TMA0000210</v>
          </cell>
          <cell r="B10955">
            <v>230</v>
          </cell>
          <cell r="C10955" t="str">
            <v>奥驰前下视镜包装箱</v>
          </cell>
        </row>
        <row r="10956">
          <cell r="A10956" t="str">
            <v>TMA0000212</v>
          </cell>
          <cell r="B10956">
            <v>210</v>
          </cell>
          <cell r="C10956" t="str">
            <v>豪泺路面镜纸箱</v>
          </cell>
        </row>
        <row r="10957">
          <cell r="A10957" t="str">
            <v>TMA0000212</v>
          </cell>
          <cell r="B10957">
            <v>230</v>
          </cell>
          <cell r="C10957" t="str">
            <v>豪泺路面镜纸箱</v>
          </cell>
        </row>
        <row r="10958">
          <cell r="A10958" t="str">
            <v>TMA0000213</v>
          </cell>
          <cell r="B10958">
            <v>210</v>
          </cell>
          <cell r="C10958" t="str">
            <v>华菱大下视镜头纸箱</v>
          </cell>
        </row>
        <row r="10959">
          <cell r="A10959" t="str">
            <v>TMA0000213</v>
          </cell>
          <cell r="B10959">
            <v>230</v>
          </cell>
          <cell r="C10959" t="str">
            <v>华菱大下视镜头纸箱</v>
          </cell>
        </row>
        <row r="10960">
          <cell r="A10960" t="str">
            <v>TMA0000215</v>
          </cell>
          <cell r="B10960">
            <v>210</v>
          </cell>
          <cell r="C10960" t="str">
            <v>济南重汽轻卡下视镜纸箱</v>
          </cell>
        </row>
        <row r="10961">
          <cell r="A10961" t="str">
            <v>TMA0000215</v>
          </cell>
          <cell r="B10961">
            <v>230</v>
          </cell>
          <cell r="C10961" t="str">
            <v>济南重汽轻卡下视镜纸箱</v>
          </cell>
        </row>
        <row r="10962">
          <cell r="A10962" t="str">
            <v>TMA0000216</v>
          </cell>
          <cell r="B10962">
            <v>210</v>
          </cell>
          <cell r="C10962" t="str">
            <v>1580纸箱左</v>
          </cell>
        </row>
        <row r="10963">
          <cell r="A10963" t="str">
            <v>TMA0000217</v>
          </cell>
          <cell r="B10963">
            <v>210</v>
          </cell>
          <cell r="C10963" t="str">
            <v>奥铃纸箱18</v>
          </cell>
        </row>
        <row r="10964">
          <cell r="A10964" t="str">
            <v>TMA0000218</v>
          </cell>
          <cell r="B10964">
            <v>210</v>
          </cell>
          <cell r="C10964" t="str">
            <v>1580纸箱右</v>
          </cell>
        </row>
        <row r="10965">
          <cell r="A10965" t="str">
            <v>TMA0000219</v>
          </cell>
          <cell r="B10965">
            <v>210</v>
          </cell>
          <cell r="C10965" t="str">
            <v>华菱支杆包装箱</v>
          </cell>
        </row>
        <row r="10966">
          <cell r="A10966" t="str">
            <v>TMA0000219</v>
          </cell>
          <cell r="B10966">
            <v>230</v>
          </cell>
          <cell r="C10966" t="str">
            <v>华菱支杆包装箱</v>
          </cell>
        </row>
        <row r="10967">
          <cell r="A10967" t="str">
            <v>TMA0000220</v>
          </cell>
          <cell r="B10967">
            <v>210</v>
          </cell>
          <cell r="C10967" t="str">
            <v>4005下视镜纸箱</v>
          </cell>
        </row>
        <row r="10968">
          <cell r="A10968" t="str">
            <v>TMA0000222</v>
          </cell>
          <cell r="B10968">
            <v>210</v>
          </cell>
          <cell r="C10968" t="str">
            <v>K1右纸箱</v>
          </cell>
        </row>
        <row r="10969">
          <cell r="A10969" t="str">
            <v>TMA0000222</v>
          </cell>
          <cell r="B10969">
            <v>230</v>
          </cell>
          <cell r="C10969" t="str">
            <v>K1右纸箱</v>
          </cell>
        </row>
        <row r="10970">
          <cell r="A10970" t="str">
            <v>TMA0000223</v>
          </cell>
          <cell r="B10970">
            <v>210</v>
          </cell>
          <cell r="C10970" t="str">
            <v>K1左内扣盖纸箱</v>
          </cell>
        </row>
        <row r="10971">
          <cell r="A10971" t="str">
            <v>TMA0000223</v>
          </cell>
          <cell r="B10971">
            <v>230</v>
          </cell>
          <cell r="C10971" t="str">
            <v>K1左内扣盖纸箱</v>
          </cell>
        </row>
        <row r="10972">
          <cell r="A10972" t="str">
            <v>TMA0000224</v>
          </cell>
          <cell r="B10972">
            <v>210</v>
          </cell>
          <cell r="C10972" t="str">
            <v>K1右内扣盖纸箱</v>
          </cell>
        </row>
        <row r="10973">
          <cell r="A10973" t="str">
            <v>TMA0000224</v>
          </cell>
          <cell r="B10973">
            <v>230</v>
          </cell>
          <cell r="C10973" t="str">
            <v>K1右内扣盖纸箱</v>
          </cell>
        </row>
        <row r="10974">
          <cell r="A10974" t="str">
            <v>TMA0000225</v>
          </cell>
          <cell r="B10974">
            <v>210</v>
          </cell>
          <cell r="C10974" t="str">
            <v>200小盒</v>
          </cell>
        </row>
        <row r="10975">
          <cell r="A10975" t="str">
            <v>TMA0000226</v>
          </cell>
          <cell r="B10975">
            <v>210</v>
          </cell>
          <cell r="C10975" t="str">
            <v>1780小盒</v>
          </cell>
        </row>
        <row r="10976">
          <cell r="A10976" t="str">
            <v>TMA0000243</v>
          </cell>
          <cell r="B10976">
            <v>210</v>
          </cell>
          <cell r="C10976" t="str">
            <v>华菱补盲镜纸箱</v>
          </cell>
        </row>
        <row r="10977">
          <cell r="A10977" t="str">
            <v>TMA0000243</v>
          </cell>
          <cell r="B10977">
            <v>230</v>
          </cell>
          <cell r="C10977" t="str">
            <v>华菱补盲镜纸箱</v>
          </cell>
        </row>
        <row r="10978">
          <cell r="A10978" t="str">
            <v>TMA0000248</v>
          </cell>
          <cell r="B10978">
            <v>210</v>
          </cell>
          <cell r="C10978" t="str">
            <v>捷运连接杆纸箱左</v>
          </cell>
        </row>
        <row r="10979">
          <cell r="A10979" t="str">
            <v>TMA0000248</v>
          </cell>
          <cell r="B10979">
            <v>230</v>
          </cell>
          <cell r="C10979" t="str">
            <v>捷运连接杆纸箱左</v>
          </cell>
        </row>
        <row r="10980">
          <cell r="A10980" t="str">
            <v>TMA0000249</v>
          </cell>
          <cell r="B10980">
            <v>210</v>
          </cell>
          <cell r="C10980" t="str">
            <v>捷运连接杆纸箱右</v>
          </cell>
        </row>
        <row r="10981">
          <cell r="A10981" t="str">
            <v>TMA0000250</v>
          </cell>
          <cell r="B10981">
            <v>210</v>
          </cell>
          <cell r="C10981" t="str">
            <v>捷运纸箱</v>
          </cell>
        </row>
        <row r="10982">
          <cell r="A10982" t="str">
            <v>TMA0000250</v>
          </cell>
          <cell r="B10982">
            <v>230</v>
          </cell>
          <cell r="C10982" t="str">
            <v>捷运纸箱</v>
          </cell>
        </row>
        <row r="10983">
          <cell r="A10983" t="str">
            <v>TMA0000254</v>
          </cell>
          <cell r="B10983">
            <v>210</v>
          </cell>
          <cell r="C10983" t="str">
            <v>出口捷运(七层)</v>
          </cell>
        </row>
        <row r="10984">
          <cell r="A10984" t="str">
            <v>TMA0000255</v>
          </cell>
          <cell r="B10984">
            <v>210</v>
          </cell>
          <cell r="C10984" t="str">
            <v>出口捷运连接杆(七层)</v>
          </cell>
        </row>
        <row r="10985">
          <cell r="A10985" t="str">
            <v>TMA0000258</v>
          </cell>
          <cell r="B10985">
            <v>210</v>
          </cell>
          <cell r="C10985" t="str">
            <v>1780-31纸箱</v>
          </cell>
        </row>
        <row r="10986">
          <cell r="A10986" t="str">
            <v>TMA0000259</v>
          </cell>
          <cell r="B10986">
            <v>210</v>
          </cell>
          <cell r="C10986" t="str">
            <v>奥铃19纸箱</v>
          </cell>
        </row>
        <row r="10987">
          <cell r="A10987" t="str">
            <v>TMA0000261</v>
          </cell>
          <cell r="B10987">
            <v>210</v>
          </cell>
          <cell r="C10987" t="str">
            <v>奥铃纸箱17</v>
          </cell>
        </row>
        <row r="10988">
          <cell r="A10988" t="str">
            <v>TMA0000263</v>
          </cell>
          <cell r="B10988">
            <v>210</v>
          </cell>
          <cell r="C10988" t="str">
            <v>H3后视镜左包装箱</v>
          </cell>
        </row>
        <row r="10989">
          <cell r="A10989" t="str">
            <v>TMA0000263</v>
          </cell>
          <cell r="B10989">
            <v>230</v>
          </cell>
          <cell r="C10989" t="str">
            <v>H3后视镜左包装箱</v>
          </cell>
        </row>
        <row r="10990">
          <cell r="A10990" t="str">
            <v>TMA0000264</v>
          </cell>
          <cell r="B10990">
            <v>210</v>
          </cell>
          <cell r="C10990" t="str">
            <v>H3后视镜右包装箱</v>
          </cell>
        </row>
        <row r="10991">
          <cell r="A10991" t="str">
            <v>TMA0000264</v>
          </cell>
          <cell r="B10991">
            <v>230</v>
          </cell>
          <cell r="C10991" t="str">
            <v>H3后视镜右包装箱</v>
          </cell>
        </row>
        <row r="10992">
          <cell r="A10992" t="str">
            <v>TMA0000265</v>
          </cell>
          <cell r="B10992">
            <v>210</v>
          </cell>
          <cell r="C10992" t="str">
            <v>H3右连接杆包装箱</v>
          </cell>
        </row>
        <row r="10993">
          <cell r="A10993" t="str">
            <v>TMA0000265</v>
          </cell>
          <cell r="B10993">
            <v>230</v>
          </cell>
          <cell r="C10993" t="str">
            <v>H3右连接杆包装箱</v>
          </cell>
        </row>
        <row r="10994">
          <cell r="A10994" t="str">
            <v>TMA0000266</v>
          </cell>
          <cell r="B10994">
            <v>210</v>
          </cell>
          <cell r="C10994" t="str">
            <v>H3左连接杆包装箱</v>
          </cell>
        </row>
        <row r="10995">
          <cell r="A10995" t="str">
            <v>TMA0000266</v>
          </cell>
          <cell r="B10995">
            <v>230</v>
          </cell>
          <cell r="C10995" t="str">
            <v>H3左连接杆包装箱</v>
          </cell>
        </row>
        <row r="10996">
          <cell r="A10996" t="str">
            <v>TMA0000267</v>
          </cell>
          <cell r="B10996">
            <v>210</v>
          </cell>
          <cell r="C10996" t="str">
            <v>H3宽车左包装箱</v>
          </cell>
        </row>
        <row r="10997">
          <cell r="A10997" t="str">
            <v>TMA0000267</v>
          </cell>
          <cell r="B10997">
            <v>230</v>
          </cell>
          <cell r="C10997" t="str">
            <v>H3宽车左包装箱</v>
          </cell>
        </row>
        <row r="10998">
          <cell r="A10998" t="str">
            <v>TMA0000268</v>
          </cell>
          <cell r="B10998">
            <v>210</v>
          </cell>
          <cell r="C10998" t="str">
            <v>H3宽车右包装箱</v>
          </cell>
        </row>
        <row r="10999">
          <cell r="A10999" t="str">
            <v>TMA0000268</v>
          </cell>
          <cell r="B10999">
            <v>230</v>
          </cell>
          <cell r="C10999" t="str">
            <v>H3宽车右包装箱</v>
          </cell>
        </row>
        <row r="11000">
          <cell r="A11000" t="str">
            <v>TMA0000269</v>
          </cell>
          <cell r="B11000">
            <v>210</v>
          </cell>
          <cell r="C11000" t="str">
            <v>奥铃升级后视镜左包装箱</v>
          </cell>
        </row>
        <row r="11001">
          <cell r="A11001" t="str">
            <v>TMA0000269</v>
          </cell>
          <cell r="B11001">
            <v>230</v>
          </cell>
          <cell r="C11001" t="str">
            <v>奥铃升级后视镜左包装箱</v>
          </cell>
        </row>
        <row r="11002">
          <cell r="A11002" t="str">
            <v>TMA0000270</v>
          </cell>
          <cell r="B11002">
            <v>210</v>
          </cell>
          <cell r="C11002" t="str">
            <v>奥铃升级后视镜右包装箱</v>
          </cell>
        </row>
        <row r="11003">
          <cell r="A11003" t="str">
            <v>TMA0000270</v>
          </cell>
          <cell r="B11003">
            <v>230</v>
          </cell>
          <cell r="C11003" t="str">
            <v>奥铃升级后视镜右包装箱</v>
          </cell>
        </row>
        <row r="11004">
          <cell r="A11004" t="str">
            <v>TMA0000271</v>
          </cell>
          <cell r="B11004">
            <v>210</v>
          </cell>
          <cell r="C11004" t="str">
            <v>奥铃升级宽车左包装箱</v>
          </cell>
        </row>
        <row r="11005">
          <cell r="A11005" t="str">
            <v>TMA0000272</v>
          </cell>
          <cell r="B11005">
            <v>210</v>
          </cell>
          <cell r="C11005" t="str">
            <v>奥铃升级宽车右包装箱</v>
          </cell>
        </row>
        <row r="11006">
          <cell r="A11006" t="str">
            <v>TMA0000273</v>
          </cell>
          <cell r="B11006">
            <v>210</v>
          </cell>
          <cell r="C11006" t="str">
            <v>奥铃升级下视纸箱</v>
          </cell>
        </row>
        <row r="11007">
          <cell r="A11007" t="str">
            <v>TMA0000273</v>
          </cell>
          <cell r="B11007">
            <v>230</v>
          </cell>
          <cell r="C11007" t="str">
            <v>奥铃升级下视纸箱</v>
          </cell>
        </row>
        <row r="11008">
          <cell r="A11008" t="str">
            <v>TMA0000274</v>
          </cell>
          <cell r="B11008">
            <v>210</v>
          </cell>
          <cell r="C11008" t="str">
            <v>奥铃升级补盲纸箱</v>
          </cell>
        </row>
        <row r="11009">
          <cell r="A11009" t="str">
            <v>TMA0000274</v>
          </cell>
          <cell r="B11009">
            <v>230</v>
          </cell>
          <cell r="C11009" t="str">
            <v>奥铃升级补盲纸箱</v>
          </cell>
        </row>
        <row r="11010">
          <cell r="A11010" t="str">
            <v>TMA0000275</v>
          </cell>
          <cell r="B11010">
            <v>210</v>
          </cell>
          <cell r="C11010" t="str">
            <v>新驭菱左包装箱</v>
          </cell>
        </row>
        <row r="11011">
          <cell r="A11011" t="str">
            <v>TMA0000276</v>
          </cell>
          <cell r="B11011">
            <v>210</v>
          </cell>
          <cell r="C11011" t="str">
            <v>新驭菱右包装箱</v>
          </cell>
        </row>
        <row r="11012">
          <cell r="A11012" t="str">
            <v>TMA0000277</v>
          </cell>
          <cell r="B11012">
            <v>210</v>
          </cell>
          <cell r="C11012" t="str">
            <v>45*28塑料袋</v>
          </cell>
        </row>
        <row r="11013">
          <cell r="A11013" t="str">
            <v>TMA0000277</v>
          </cell>
          <cell r="B11013">
            <v>220</v>
          </cell>
          <cell r="C11013" t="str">
            <v>45*28塑料袋</v>
          </cell>
        </row>
        <row r="11014">
          <cell r="A11014" t="str">
            <v>TMA0000278</v>
          </cell>
          <cell r="B11014">
            <v>210</v>
          </cell>
          <cell r="C11014" t="str">
            <v>28*20塑料袋</v>
          </cell>
        </row>
        <row r="11015">
          <cell r="A11015" t="str">
            <v>TMA0000279</v>
          </cell>
          <cell r="B11015">
            <v>210</v>
          </cell>
          <cell r="C11015" t="str">
            <v>60*70泡沫片</v>
          </cell>
        </row>
        <row r="11016">
          <cell r="A11016" t="str">
            <v>TMA0000281</v>
          </cell>
          <cell r="B11016">
            <v>210</v>
          </cell>
          <cell r="C11016" t="str">
            <v>20*40塑料袋</v>
          </cell>
        </row>
        <row r="11017">
          <cell r="A11017" t="str">
            <v>TMA0000282</v>
          </cell>
          <cell r="B11017">
            <v>210</v>
          </cell>
          <cell r="C11017" t="str">
            <v>45*30气泡袋</v>
          </cell>
        </row>
        <row r="11018">
          <cell r="A11018" t="str">
            <v>TMA0000283</v>
          </cell>
          <cell r="B11018">
            <v>210</v>
          </cell>
          <cell r="C11018" t="str">
            <v>45*45气泡袋</v>
          </cell>
        </row>
        <row r="11019">
          <cell r="A11019" t="str">
            <v>TMA0000284</v>
          </cell>
          <cell r="B11019">
            <v>210</v>
          </cell>
          <cell r="C11019" t="str">
            <v>海绵条9mmx490mm</v>
          </cell>
        </row>
        <row r="11020">
          <cell r="A11020" t="str">
            <v>TMA0000285</v>
          </cell>
          <cell r="B11020">
            <v>210</v>
          </cell>
          <cell r="C11020" t="str">
            <v>固特灵硅胶专用胶</v>
          </cell>
        </row>
        <row r="11021">
          <cell r="A11021" t="str">
            <v>TMA0000286</v>
          </cell>
          <cell r="B11021">
            <v>210</v>
          </cell>
          <cell r="C11021" t="str">
            <v>手用拉伸膜</v>
          </cell>
        </row>
        <row r="11022">
          <cell r="A11022" t="str">
            <v>TMA0000288</v>
          </cell>
          <cell r="B11022">
            <v>210</v>
          </cell>
          <cell r="C11022" t="str">
            <v>五征条码(防水)</v>
          </cell>
        </row>
        <row r="11023">
          <cell r="A11023" t="str">
            <v>TMA0000298</v>
          </cell>
          <cell r="B11023">
            <v>210</v>
          </cell>
          <cell r="C11023" t="str">
            <v>出口L型室纸箱(25只)</v>
          </cell>
        </row>
        <row r="11024">
          <cell r="A11024" t="str">
            <v>TMA0000314</v>
          </cell>
          <cell r="B11024">
            <v>210</v>
          </cell>
          <cell r="C11024" t="str">
            <v>20*20气泡袋</v>
          </cell>
        </row>
        <row r="11025">
          <cell r="A11025" t="str">
            <v>TMA0000318</v>
          </cell>
          <cell r="B11025">
            <v>210</v>
          </cell>
          <cell r="C11025" t="str">
            <v>K1左纸箱</v>
          </cell>
        </row>
        <row r="11026">
          <cell r="A11026" t="str">
            <v>TMA0000318</v>
          </cell>
          <cell r="B11026">
            <v>230</v>
          </cell>
          <cell r="C11026" t="str">
            <v>K1左纸箱</v>
          </cell>
        </row>
        <row r="11027">
          <cell r="A11027" t="str">
            <v>TMA0000323</v>
          </cell>
          <cell r="B11027">
            <v>210</v>
          </cell>
          <cell r="C11027" t="str">
            <v>一汽军车纸箱</v>
          </cell>
        </row>
        <row r="11028">
          <cell r="A11028" t="str">
            <v>TMA0000323</v>
          </cell>
          <cell r="B11028">
            <v>230</v>
          </cell>
          <cell r="C11028" t="str">
            <v>一汽军车纸箱</v>
          </cell>
        </row>
        <row r="11029">
          <cell r="A11029" t="str">
            <v>TMA0000324</v>
          </cell>
          <cell r="B11029">
            <v>210</v>
          </cell>
          <cell r="C11029" t="str">
            <v>济南轻卡室内镜商标</v>
          </cell>
        </row>
        <row r="11030">
          <cell r="A11030" t="str">
            <v>TMA0000360</v>
          </cell>
          <cell r="B11030">
            <v>210</v>
          </cell>
          <cell r="C11030" t="str">
            <v>R商标</v>
          </cell>
        </row>
        <row r="11031">
          <cell r="A11031" t="str">
            <v>TMA0000361</v>
          </cell>
          <cell r="B11031">
            <v>210</v>
          </cell>
          <cell r="C11031" t="str">
            <v>L商标</v>
          </cell>
        </row>
        <row r="11032">
          <cell r="A11032" t="str">
            <v>TMA0000371</v>
          </cell>
          <cell r="B11032">
            <v>210</v>
          </cell>
          <cell r="C11032" t="str">
            <v>左椭圆合格证(出口椭圆合)</v>
          </cell>
        </row>
        <row r="11033">
          <cell r="A11033" t="str">
            <v>TMA0000372</v>
          </cell>
          <cell r="B11033">
            <v>210</v>
          </cell>
          <cell r="C11033" t="str">
            <v>24V商标</v>
          </cell>
        </row>
        <row r="11034">
          <cell r="A11034" t="str">
            <v>TMA0000373</v>
          </cell>
          <cell r="B11034">
            <v>210</v>
          </cell>
          <cell r="C11034" t="str">
            <v>12V商标</v>
          </cell>
        </row>
        <row r="11035">
          <cell r="A11035" t="str">
            <v>TMA0000374</v>
          </cell>
          <cell r="B11035">
            <v>210</v>
          </cell>
          <cell r="C11035" t="str">
            <v>45*26泡沫袋</v>
          </cell>
        </row>
        <row r="11036">
          <cell r="A11036" t="str">
            <v>TMA0000381</v>
          </cell>
          <cell r="B11036">
            <v>210</v>
          </cell>
          <cell r="C11036" t="str">
            <v>捷运前下视纸箱</v>
          </cell>
        </row>
        <row r="11037">
          <cell r="A11037" t="str">
            <v>TMA0000394</v>
          </cell>
          <cell r="B11037">
            <v>210</v>
          </cell>
          <cell r="C11037" t="str">
            <v>3053下座纸箱</v>
          </cell>
        </row>
        <row r="11038">
          <cell r="A11038" t="str">
            <v>TMA0000394</v>
          </cell>
          <cell r="B11038">
            <v>230</v>
          </cell>
          <cell r="C11038" t="str">
            <v>3053下座纸箱</v>
          </cell>
        </row>
        <row r="11039">
          <cell r="A11039" t="str">
            <v>TMA0000396</v>
          </cell>
          <cell r="B11039">
            <v>210</v>
          </cell>
          <cell r="C11039" t="str">
            <v>L型901A0纸箱(25)</v>
          </cell>
        </row>
        <row r="11040">
          <cell r="A11040" t="str">
            <v>TMA0000397</v>
          </cell>
          <cell r="B11040">
            <v>210</v>
          </cell>
          <cell r="C11040" t="str">
            <v>L型3000纸箱(25)</v>
          </cell>
        </row>
        <row r="11041">
          <cell r="A11041" t="str">
            <v>TMA0000398</v>
          </cell>
          <cell r="B11041">
            <v>210</v>
          </cell>
          <cell r="C11041" t="str">
            <v>L型室纸箱(新-25只)</v>
          </cell>
        </row>
        <row r="11042">
          <cell r="A11042" t="str">
            <v>TMA0000399</v>
          </cell>
          <cell r="B11042">
            <v>210</v>
          </cell>
          <cell r="C11042" t="str">
            <v>1029纸箱</v>
          </cell>
        </row>
        <row r="11043">
          <cell r="A11043" t="str">
            <v>TMA0000399</v>
          </cell>
          <cell r="B11043">
            <v>230</v>
          </cell>
          <cell r="C11043" t="str">
            <v>1029纸箱</v>
          </cell>
        </row>
        <row r="11044">
          <cell r="A11044" t="str">
            <v>TMA0000414</v>
          </cell>
          <cell r="B11044">
            <v>210</v>
          </cell>
          <cell r="C11044" t="str">
            <v>L型101A0纸箱(25)</v>
          </cell>
        </row>
        <row r="11045">
          <cell r="A11045" t="str">
            <v>TMA0000415</v>
          </cell>
          <cell r="B11045">
            <v>210</v>
          </cell>
          <cell r="C11045" t="str">
            <v>L型37A0纸箱(25)</v>
          </cell>
        </row>
        <row r="11046">
          <cell r="A11046" t="str">
            <v>TMA0000417</v>
          </cell>
          <cell r="B11046">
            <v>210</v>
          </cell>
          <cell r="C11046" t="str">
            <v>出口七层捷运前下视纸箱</v>
          </cell>
        </row>
        <row r="11047">
          <cell r="A11047" t="str">
            <v>TMA0000420</v>
          </cell>
          <cell r="B11047">
            <v>210</v>
          </cell>
          <cell r="C11047" t="str">
            <v>翻转标识</v>
          </cell>
        </row>
        <row r="11048">
          <cell r="A11048" t="str">
            <v>TMA0000421</v>
          </cell>
          <cell r="B11048">
            <v>210</v>
          </cell>
          <cell r="C11048" t="str">
            <v>VT后视镜纸箱</v>
          </cell>
        </row>
        <row r="11049">
          <cell r="A11049" t="str">
            <v>TMA0000421</v>
          </cell>
          <cell r="B11049">
            <v>230</v>
          </cell>
          <cell r="C11049" t="str">
            <v>VT后视镜纸箱</v>
          </cell>
        </row>
        <row r="11050">
          <cell r="A11050" t="str">
            <v>TMA0000422</v>
          </cell>
          <cell r="B11050">
            <v>210</v>
          </cell>
          <cell r="C11050" t="str">
            <v>C7补盲镜体包装箱</v>
          </cell>
        </row>
        <row r="11051">
          <cell r="A11051" t="str">
            <v>TMA0000422</v>
          </cell>
          <cell r="B11051">
            <v>230</v>
          </cell>
          <cell r="C11051" t="str">
            <v>C7补盲镜体包装箱</v>
          </cell>
        </row>
        <row r="11052">
          <cell r="A11052" t="str">
            <v>TMA0000423</v>
          </cell>
          <cell r="B11052">
            <v>210</v>
          </cell>
          <cell r="C11052" t="str">
            <v>C7补盲镜体盖包装箱</v>
          </cell>
        </row>
        <row r="11053">
          <cell r="A11053" t="str">
            <v>TMA0000423</v>
          </cell>
          <cell r="B11053">
            <v>230</v>
          </cell>
          <cell r="C11053" t="str">
            <v>C7补盲镜体盖包装箱</v>
          </cell>
        </row>
        <row r="11054">
          <cell r="A11054" t="str">
            <v>TMA0000424</v>
          </cell>
          <cell r="B11054">
            <v>210</v>
          </cell>
          <cell r="C11054" t="str">
            <v>ETX补盲镜纸箱新国标</v>
          </cell>
        </row>
        <row r="11055">
          <cell r="A11055" t="str">
            <v>TMA0000424</v>
          </cell>
          <cell r="B11055">
            <v>230</v>
          </cell>
          <cell r="C11055" t="str">
            <v>ETX补盲镜纸箱新国标</v>
          </cell>
        </row>
        <row r="11056">
          <cell r="A11056" t="str">
            <v>TMA0000425</v>
          </cell>
          <cell r="B11056">
            <v>210</v>
          </cell>
          <cell r="C11056" t="str">
            <v>VT高顶前下视镜包装箱</v>
          </cell>
        </row>
        <row r="11057">
          <cell r="A11057" t="str">
            <v>TMA0000425</v>
          </cell>
          <cell r="B11057">
            <v>230</v>
          </cell>
          <cell r="C11057" t="str">
            <v>VT高顶前下视镜包装箱</v>
          </cell>
        </row>
        <row r="11058">
          <cell r="A11058" t="str">
            <v>TMA0000426</v>
          </cell>
          <cell r="B11058">
            <v>210</v>
          </cell>
          <cell r="C11058" t="str">
            <v>VT平顶前下视镜包装箱</v>
          </cell>
        </row>
        <row r="11059">
          <cell r="A11059" t="str">
            <v>TMA0000426</v>
          </cell>
          <cell r="B11059">
            <v>230</v>
          </cell>
          <cell r="C11059" t="str">
            <v>VT平顶前下视镜包装箱</v>
          </cell>
        </row>
        <row r="11060">
          <cell r="A11060" t="str">
            <v>TMA0000427</v>
          </cell>
          <cell r="B11060">
            <v>210</v>
          </cell>
          <cell r="C11060" t="str">
            <v>H4前下视镜包装箱</v>
          </cell>
        </row>
        <row r="11061">
          <cell r="A11061" t="str">
            <v>TMA0000427</v>
          </cell>
          <cell r="B11061">
            <v>230</v>
          </cell>
          <cell r="C11061" t="str">
            <v>H4前下视镜包装箱</v>
          </cell>
        </row>
        <row r="11062">
          <cell r="A11062" t="str">
            <v>TMA0000428</v>
          </cell>
          <cell r="B11062">
            <v>210</v>
          </cell>
          <cell r="C11062" t="str">
            <v>曼项目前下视镜装箱单</v>
          </cell>
        </row>
        <row r="11063">
          <cell r="A11063" t="str">
            <v>TMA0000429</v>
          </cell>
          <cell r="B11063">
            <v>210</v>
          </cell>
          <cell r="C11063" t="str">
            <v>C7路面镜装箱单</v>
          </cell>
        </row>
        <row r="11064">
          <cell r="A11064" t="str">
            <v>TMA0000430</v>
          </cell>
          <cell r="B11064">
            <v>210</v>
          </cell>
          <cell r="C11064" t="str">
            <v>济南轻卡补盲镜装箱单</v>
          </cell>
        </row>
        <row r="11065">
          <cell r="A11065" t="str">
            <v>TMA0000432</v>
          </cell>
          <cell r="B11065">
            <v>210</v>
          </cell>
          <cell r="C11065" t="str">
            <v>济南重汽轻卡补盲镜纸箱</v>
          </cell>
        </row>
        <row r="11066">
          <cell r="A11066" t="str">
            <v>TMA0000432</v>
          </cell>
          <cell r="B11066">
            <v>230</v>
          </cell>
          <cell r="C11066" t="str">
            <v>济南重汽轻卡补盲镜纸箱</v>
          </cell>
        </row>
        <row r="11067">
          <cell r="A11067" t="str">
            <v>TMA0000434</v>
          </cell>
          <cell r="B11067">
            <v>210</v>
          </cell>
          <cell r="C11067" t="str">
            <v>6486室内镜纸箱</v>
          </cell>
        </row>
        <row r="11068">
          <cell r="A11068" t="str">
            <v>TMA0000434</v>
          </cell>
          <cell r="B11068">
            <v>230</v>
          </cell>
          <cell r="C11068" t="str">
            <v>6486室内镜纸箱</v>
          </cell>
        </row>
        <row r="11069">
          <cell r="A11069" t="str">
            <v>TMA0000435</v>
          </cell>
          <cell r="B11069">
            <v>210</v>
          </cell>
          <cell r="C11069" t="str">
            <v>ETX路面镜纸箱</v>
          </cell>
        </row>
        <row r="11070">
          <cell r="A11070" t="str">
            <v>TMA0000435</v>
          </cell>
          <cell r="B11070">
            <v>230</v>
          </cell>
          <cell r="C11070" t="str">
            <v>ETX路面镜纸箱</v>
          </cell>
        </row>
        <row r="11071">
          <cell r="A11071" t="str">
            <v>TMA0000436</v>
          </cell>
          <cell r="B11071">
            <v>210</v>
          </cell>
          <cell r="C11071" t="str">
            <v>曼项目前下视镜包装箱</v>
          </cell>
        </row>
        <row r="11072">
          <cell r="A11072" t="str">
            <v>TMA0000436</v>
          </cell>
          <cell r="B11072">
            <v>230</v>
          </cell>
          <cell r="C11072" t="str">
            <v>曼项目前下视镜包装箱</v>
          </cell>
        </row>
        <row r="11073">
          <cell r="A11073" t="str">
            <v>TMA0000437</v>
          </cell>
          <cell r="B11073">
            <v>210</v>
          </cell>
          <cell r="C11073" t="str">
            <v>豪泺纸箱</v>
          </cell>
        </row>
        <row r="11074">
          <cell r="A11074" t="str">
            <v>TMA0000437</v>
          </cell>
          <cell r="B11074">
            <v>230</v>
          </cell>
          <cell r="C11074" t="str">
            <v>豪泺纸箱</v>
          </cell>
        </row>
        <row r="11075">
          <cell r="A11075" t="str">
            <v>TMA0000438</v>
          </cell>
          <cell r="B11075">
            <v>210</v>
          </cell>
          <cell r="C11075" t="str">
            <v>豪泺右置左后视镜标识</v>
          </cell>
        </row>
        <row r="11076">
          <cell r="A11076" t="str">
            <v>TMA0000439</v>
          </cell>
          <cell r="B11076">
            <v>210</v>
          </cell>
          <cell r="C11076" t="str">
            <v>豪泺右置右后视镜标识</v>
          </cell>
        </row>
        <row r="11077">
          <cell r="A11077" t="str">
            <v>TMA0000441</v>
          </cell>
          <cell r="B11077">
            <v>210</v>
          </cell>
          <cell r="C11077" t="str">
            <v>B40外包装装箱单</v>
          </cell>
        </row>
        <row r="11078">
          <cell r="A11078" t="str">
            <v>TMA0000443</v>
          </cell>
          <cell r="B11078">
            <v>210</v>
          </cell>
          <cell r="C11078" t="str">
            <v>华菱室内镜纸箱</v>
          </cell>
        </row>
        <row r="11079">
          <cell r="A11079" t="str">
            <v>TMA0000443</v>
          </cell>
          <cell r="B11079">
            <v>230</v>
          </cell>
          <cell r="C11079" t="str">
            <v>华菱室内镜纸箱</v>
          </cell>
        </row>
        <row r="11080">
          <cell r="A11080" t="str">
            <v>TMA0000445</v>
          </cell>
          <cell r="B11080">
            <v>210</v>
          </cell>
          <cell r="C11080" t="str">
            <v>A7前下视装箱单</v>
          </cell>
        </row>
        <row r="11081">
          <cell r="A11081" t="str">
            <v>TMA0000459</v>
          </cell>
          <cell r="B11081">
            <v>210</v>
          </cell>
          <cell r="C11081" t="str">
            <v>欧曼条码</v>
          </cell>
        </row>
        <row r="11082">
          <cell r="A11082" t="str">
            <v>TMA0000459</v>
          </cell>
          <cell r="B11082">
            <v>220</v>
          </cell>
          <cell r="C11082" t="str">
            <v>欧曼条码</v>
          </cell>
        </row>
        <row r="11083">
          <cell r="A11083" t="str">
            <v>TMA0000460</v>
          </cell>
          <cell r="B11083">
            <v>210</v>
          </cell>
          <cell r="C11083" t="str">
            <v>B40L保护膜300*200</v>
          </cell>
        </row>
        <row r="11084">
          <cell r="A11084" t="str">
            <v>TMA0000460</v>
          </cell>
          <cell r="B11084">
            <v>220</v>
          </cell>
          <cell r="C11084" t="str">
            <v>B40L保护膜300*200</v>
          </cell>
        </row>
        <row r="11085">
          <cell r="A11085" t="str">
            <v>TMA0000461</v>
          </cell>
          <cell r="B11085">
            <v>210</v>
          </cell>
          <cell r="C11085" t="str">
            <v>出口七层17纸箱</v>
          </cell>
        </row>
        <row r="11086">
          <cell r="A11086" t="str">
            <v>TMA0000462</v>
          </cell>
          <cell r="B11086">
            <v>210</v>
          </cell>
          <cell r="C11086" t="str">
            <v>H4补盲纸箱</v>
          </cell>
        </row>
        <row r="11087">
          <cell r="A11087" t="str">
            <v>TMA0000462</v>
          </cell>
          <cell r="B11087">
            <v>230</v>
          </cell>
          <cell r="C11087" t="str">
            <v>H4补盲纸箱</v>
          </cell>
        </row>
        <row r="11088">
          <cell r="A11088" t="str">
            <v>TMA0000463</v>
          </cell>
          <cell r="B11088">
            <v>210</v>
          </cell>
          <cell r="C11088" t="str">
            <v>H4外后视镜包装箱(底)</v>
          </cell>
        </row>
        <row r="11089">
          <cell r="A11089" t="str">
            <v>TMA0000463</v>
          </cell>
          <cell r="B11089">
            <v>230</v>
          </cell>
          <cell r="C11089" t="str">
            <v>H4外后视镜包装箱(底)</v>
          </cell>
        </row>
        <row r="11090">
          <cell r="A11090" t="str">
            <v>TMA0000464</v>
          </cell>
          <cell r="B11090">
            <v>210</v>
          </cell>
          <cell r="C11090" t="str">
            <v>H4外后视镜箱盖</v>
          </cell>
        </row>
        <row r="11091">
          <cell r="A11091" t="str">
            <v>TMA0000464</v>
          </cell>
          <cell r="B11091">
            <v>230</v>
          </cell>
          <cell r="C11091" t="str">
            <v>H4外后视镜箱盖</v>
          </cell>
        </row>
        <row r="11092">
          <cell r="A11092" t="str">
            <v>TMA0000465</v>
          </cell>
          <cell r="B11092">
            <v>210</v>
          </cell>
          <cell r="C11092" t="str">
            <v>铰链扶手纸箱</v>
          </cell>
        </row>
        <row r="11093">
          <cell r="A11093" t="str">
            <v>TMA0000465</v>
          </cell>
          <cell r="B11093">
            <v>230</v>
          </cell>
          <cell r="C11093" t="str">
            <v>铰链扶手纸箱</v>
          </cell>
        </row>
        <row r="11094">
          <cell r="A11094" t="str">
            <v>TMA0000466</v>
          </cell>
          <cell r="B11094">
            <v>210</v>
          </cell>
          <cell r="C11094" t="str">
            <v>重卡内扶手纸箱左</v>
          </cell>
        </row>
        <row r="11095">
          <cell r="A11095" t="str">
            <v>TMA0000466</v>
          </cell>
          <cell r="B11095">
            <v>230</v>
          </cell>
          <cell r="C11095" t="str">
            <v>重卡内扶手纸箱左</v>
          </cell>
        </row>
        <row r="11096">
          <cell r="A11096" t="str">
            <v>TMA0000467</v>
          </cell>
          <cell r="B11096">
            <v>210</v>
          </cell>
          <cell r="C11096" t="str">
            <v>重卡内扶手纸箱右</v>
          </cell>
        </row>
        <row r="11097">
          <cell r="A11097" t="str">
            <v>TMA0000467</v>
          </cell>
          <cell r="B11097">
            <v>230</v>
          </cell>
          <cell r="C11097" t="str">
            <v>重卡内扶手纸箱右</v>
          </cell>
        </row>
        <row r="11098">
          <cell r="A11098" t="str">
            <v>TMA0000468</v>
          </cell>
          <cell r="B11098">
            <v>210</v>
          </cell>
          <cell r="C11098" t="str">
            <v>捷运侧下视镜纸箱</v>
          </cell>
        </row>
        <row r="11099">
          <cell r="A11099" t="str">
            <v>TMA0000468</v>
          </cell>
          <cell r="B11099">
            <v>230</v>
          </cell>
          <cell r="C11099" t="str">
            <v>捷运侧下视镜纸箱</v>
          </cell>
        </row>
        <row r="11100">
          <cell r="A11100" t="str">
            <v>TMA0000469</v>
          </cell>
          <cell r="B11100">
            <v>210</v>
          </cell>
          <cell r="C11100" t="str">
            <v>A2(1995)补盲镜纸箱</v>
          </cell>
        </row>
        <row r="11101">
          <cell r="A11101" t="str">
            <v>TMA0000469</v>
          </cell>
          <cell r="B11101">
            <v>230</v>
          </cell>
          <cell r="C11101" t="str">
            <v>A2(1995)补盲镜纸箱</v>
          </cell>
        </row>
        <row r="11102">
          <cell r="A11102" t="str">
            <v>TMA0000472</v>
          </cell>
          <cell r="B11102">
            <v>210</v>
          </cell>
          <cell r="C11102" t="str">
            <v>北奔改型前下视镜纸箱</v>
          </cell>
        </row>
        <row r="11103">
          <cell r="A11103" t="str">
            <v>TMA0000472</v>
          </cell>
          <cell r="B11103">
            <v>230</v>
          </cell>
          <cell r="C11103" t="str">
            <v>北奔改型前下视镜纸箱</v>
          </cell>
        </row>
        <row r="11104">
          <cell r="A11104" t="str">
            <v>TMA0000473</v>
          </cell>
          <cell r="B11104">
            <v>210</v>
          </cell>
          <cell r="C11104" t="str">
            <v>M20外后视镜包装箱箱体右</v>
          </cell>
        </row>
        <row r="11105">
          <cell r="A11105" t="str">
            <v>TMA0000473</v>
          </cell>
          <cell r="B11105">
            <v>230</v>
          </cell>
          <cell r="C11105" t="str">
            <v>M20外后视镜包装箱箱体右</v>
          </cell>
        </row>
        <row r="11106">
          <cell r="A11106" t="str">
            <v>TMA0000474</v>
          </cell>
          <cell r="B11106">
            <v>210</v>
          </cell>
          <cell r="C11106" t="str">
            <v>M20外后视镜包装箱箱体左</v>
          </cell>
        </row>
        <row r="11107">
          <cell r="A11107" t="str">
            <v>TMA0000474</v>
          </cell>
          <cell r="B11107">
            <v>230</v>
          </cell>
          <cell r="C11107" t="str">
            <v>M20外后视镜包装箱箱体左</v>
          </cell>
        </row>
        <row r="11108">
          <cell r="A11108" t="str">
            <v>TMA0000475</v>
          </cell>
          <cell r="B11108">
            <v>210</v>
          </cell>
          <cell r="C11108" t="str">
            <v>依顿电调四线插座护套</v>
          </cell>
        </row>
        <row r="11109">
          <cell r="A11109" t="str">
            <v>TMA0000479</v>
          </cell>
          <cell r="B11109">
            <v>210</v>
          </cell>
          <cell r="C11109" t="str">
            <v>出口澳洲六件成品包装箱</v>
          </cell>
        </row>
        <row r="11110">
          <cell r="A11110" t="str">
            <v>TMA0000479</v>
          </cell>
          <cell r="B11110">
            <v>230</v>
          </cell>
          <cell r="C11110" t="str">
            <v>出口澳洲六件成品包装箱</v>
          </cell>
        </row>
        <row r="11111">
          <cell r="A11111" t="str">
            <v>TMA0000480</v>
          </cell>
          <cell r="B11111">
            <v>210</v>
          </cell>
          <cell r="C11111" t="str">
            <v>出口澳洲单件成品包装</v>
          </cell>
        </row>
        <row r="11112">
          <cell r="A11112" t="str">
            <v>TMA0000480</v>
          </cell>
          <cell r="B11112">
            <v>230</v>
          </cell>
          <cell r="C11112" t="str">
            <v>出口澳洲单件成品包装</v>
          </cell>
        </row>
        <row r="11113">
          <cell r="A11113" t="str">
            <v>TMA0000481</v>
          </cell>
          <cell r="B11113">
            <v>210</v>
          </cell>
          <cell r="C11113" t="str">
            <v>VT左商标</v>
          </cell>
        </row>
        <row r="11114">
          <cell r="A11114" t="str">
            <v>TMA0000482</v>
          </cell>
          <cell r="B11114">
            <v>210</v>
          </cell>
          <cell r="C11114" t="str">
            <v>VT右商标</v>
          </cell>
        </row>
        <row r="11115">
          <cell r="A11115" t="str">
            <v>TMA0000483</v>
          </cell>
          <cell r="B11115">
            <v>210</v>
          </cell>
          <cell r="C11115" t="str">
            <v>H4左商标</v>
          </cell>
        </row>
        <row r="11116">
          <cell r="A11116" t="str">
            <v>TMA0000484</v>
          </cell>
          <cell r="B11116">
            <v>210</v>
          </cell>
          <cell r="C11116" t="str">
            <v>H4右商标</v>
          </cell>
        </row>
        <row r="11117">
          <cell r="A11117" t="str">
            <v>TMA0000495</v>
          </cell>
          <cell r="B11117">
            <v>210</v>
          </cell>
          <cell r="C11117" t="str">
            <v>一汽MV3内视镜包装箱</v>
          </cell>
        </row>
        <row r="11118">
          <cell r="A11118" t="str">
            <v>TMA0000495</v>
          </cell>
          <cell r="B11118">
            <v>230</v>
          </cell>
          <cell r="C11118" t="str">
            <v>一汽MV3内视镜包装箱</v>
          </cell>
        </row>
        <row r="11119">
          <cell r="A11119" t="str">
            <v>TMA0000496</v>
          </cell>
          <cell r="B11119">
            <v>210</v>
          </cell>
          <cell r="C11119" t="str">
            <v>K1室内镜包装箱</v>
          </cell>
        </row>
        <row r="11120">
          <cell r="A11120" t="str">
            <v>TMA0000497</v>
          </cell>
          <cell r="B11120">
            <v>210</v>
          </cell>
          <cell r="C11120" t="str">
            <v>M20室内镜纸箱</v>
          </cell>
        </row>
        <row r="11121">
          <cell r="A11121" t="str">
            <v>TMA0000497</v>
          </cell>
          <cell r="B11121">
            <v>230</v>
          </cell>
          <cell r="C11121" t="str">
            <v>M20室内镜纸箱</v>
          </cell>
        </row>
        <row r="11122">
          <cell r="A11122" t="str">
            <v>TMA0000498</v>
          </cell>
          <cell r="B11122">
            <v>210</v>
          </cell>
          <cell r="C11122" t="str">
            <v>B80C装箱单</v>
          </cell>
        </row>
        <row r="11123">
          <cell r="A11123" t="str">
            <v>TMA0000502</v>
          </cell>
          <cell r="B11123">
            <v>210</v>
          </cell>
          <cell r="C11123" t="str">
            <v>C33DB后视镜内包装箱</v>
          </cell>
        </row>
        <row r="11124">
          <cell r="A11124" t="str">
            <v>TMA0000502</v>
          </cell>
          <cell r="B11124">
            <v>230</v>
          </cell>
          <cell r="C11124" t="str">
            <v>C33DB后视镜内包装箱</v>
          </cell>
        </row>
        <row r="11125">
          <cell r="A11125" t="str">
            <v>TMA0000506</v>
          </cell>
          <cell r="B11125">
            <v>210</v>
          </cell>
          <cell r="C11125" t="str">
            <v>B80CJ标签</v>
          </cell>
        </row>
        <row r="11126">
          <cell r="A11126" t="str">
            <v>TMA0000507</v>
          </cell>
          <cell r="B11126">
            <v>210</v>
          </cell>
          <cell r="C11126" t="str">
            <v>标签纸</v>
          </cell>
        </row>
        <row r="11127">
          <cell r="A11127" t="str">
            <v>TMA0000508</v>
          </cell>
          <cell r="B11127">
            <v>210</v>
          </cell>
          <cell r="C11127" t="str">
            <v>6#热缩管</v>
          </cell>
        </row>
        <row r="11128">
          <cell r="A11128" t="str">
            <v>TMA0000512</v>
          </cell>
          <cell r="B11128">
            <v>210</v>
          </cell>
          <cell r="C11128" t="str">
            <v>45*15条形码（热敏纸）</v>
          </cell>
        </row>
        <row r="11129">
          <cell r="A11129" t="str">
            <v>TMA0000517</v>
          </cell>
          <cell r="B11129">
            <v>210</v>
          </cell>
          <cell r="C11129" t="str">
            <v>600*700*2珍珠棉片</v>
          </cell>
        </row>
        <row r="11130">
          <cell r="A11130" t="str">
            <v>TMA0000518</v>
          </cell>
          <cell r="B11130">
            <v>210</v>
          </cell>
          <cell r="C11130" t="str">
            <v>700*800*2珍珠棉片</v>
          </cell>
        </row>
        <row r="11131">
          <cell r="A11131" t="str">
            <v>TMA0000519</v>
          </cell>
          <cell r="B11131">
            <v>210</v>
          </cell>
          <cell r="C11131" t="str">
            <v>MS930胶(软包)</v>
          </cell>
        </row>
        <row r="11132">
          <cell r="A11132" t="str">
            <v>TMA0000520</v>
          </cell>
          <cell r="B11132">
            <v>210</v>
          </cell>
          <cell r="C11132" t="str">
            <v>喷漆护罩防具</v>
          </cell>
        </row>
        <row r="11133">
          <cell r="A11133" t="str">
            <v>TMA0000546</v>
          </cell>
          <cell r="B11133">
            <v>210</v>
          </cell>
          <cell r="C11133" t="str">
            <v>三角合格证</v>
          </cell>
        </row>
        <row r="11134">
          <cell r="A11134" t="str">
            <v>TMA0000547</v>
          </cell>
          <cell r="B11134">
            <v>210</v>
          </cell>
          <cell r="C11134" t="str">
            <v>80*50标签</v>
          </cell>
        </row>
        <row r="11135">
          <cell r="A11135" t="str">
            <v>TMA0000548</v>
          </cell>
          <cell r="B11135">
            <v>210</v>
          </cell>
          <cell r="C11135" t="str">
            <v>标签纸100*60</v>
          </cell>
        </row>
        <row r="11136">
          <cell r="A11136" t="str">
            <v>TMA0000549</v>
          </cell>
          <cell r="B11136">
            <v>210</v>
          </cell>
          <cell r="C11136" t="str">
            <v>保护膜140</v>
          </cell>
        </row>
        <row r="11137">
          <cell r="A11137" t="str">
            <v>TMA0000550</v>
          </cell>
          <cell r="B11137">
            <v>210</v>
          </cell>
          <cell r="C11137" t="str">
            <v>保护膜200</v>
          </cell>
        </row>
        <row r="11138">
          <cell r="A11138" t="str">
            <v>TMA0000551</v>
          </cell>
          <cell r="B11138">
            <v>210</v>
          </cell>
          <cell r="C11138" t="str">
            <v>树脂基碳带</v>
          </cell>
        </row>
        <row r="11139">
          <cell r="A11139" t="str">
            <v>TMA0000552</v>
          </cell>
          <cell r="B11139">
            <v>210</v>
          </cell>
          <cell r="C11139" t="str">
            <v>色带（树脂）</v>
          </cell>
        </row>
        <row r="11140">
          <cell r="A11140" t="str">
            <v>TMA0000553</v>
          </cell>
          <cell r="B11140">
            <v>210</v>
          </cell>
          <cell r="C11140" t="str">
            <v>一汽军车标识</v>
          </cell>
        </row>
        <row r="11141">
          <cell r="A11141" t="str">
            <v>TMA0000554</v>
          </cell>
          <cell r="B11141">
            <v>210</v>
          </cell>
          <cell r="C11141" t="str">
            <v>碧丽珠地板护理蜡</v>
          </cell>
        </row>
        <row r="11142">
          <cell r="A11142" t="str">
            <v>TMA0000555</v>
          </cell>
          <cell r="B11142">
            <v>210</v>
          </cell>
          <cell r="C11142" t="str">
            <v>软布袋</v>
          </cell>
        </row>
        <row r="11143">
          <cell r="A11143" t="str">
            <v>TMA0000558</v>
          </cell>
          <cell r="B11143">
            <v>210</v>
          </cell>
          <cell r="C11143" t="str">
            <v>649胶水</v>
          </cell>
        </row>
        <row r="11144">
          <cell r="A11144" t="str">
            <v>TMA0000559</v>
          </cell>
          <cell r="B11144">
            <v>210</v>
          </cell>
          <cell r="C11144" t="str">
            <v>库位卡</v>
          </cell>
        </row>
        <row r="11145">
          <cell r="A11145" t="str">
            <v>TMA0000560</v>
          </cell>
          <cell r="B11145">
            <v>210</v>
          </cell>
          <cell r="C11145" t="str">
            <v>隔板500*440</v>
          </cell>
        </row>
        <row r="11146">
          <cell r="A11146" t="str">
            <v>TMA0000561</v>
          </cell>
          <cell r="B11146">
            <v>210</v>
          </cell>
          <cell r="C11146" t="str">
            <v>无尘纸</v>
          </cell>
        </row>
        <row r="11147">
          <cell r="A11147" t="str">
            <v>TMA0000562</v>
          </cell>
          <cell r="B11147">
            <v>210</v>
          </cell>
          <cell r="C11147" t="str">
            <v>油墨</v>
          </cell>
        </row>
        <row r="11148">
          <cell r="A11148" t="str">
            <v>TMA0000563</v>
          </cell>
          <cell r="B11148">
            <v>210</v>
          </cell>
          <cell r="C11148" t="str">
            <v>欧马可不粘胶标牌</v>
          </cell>
        </row>
        <row r="11149">
          <cell r="A11149" t="str">
            <v>TMA0000564</v>
          </cell>
          <cell r="B11149">
            <v>210</v>
          </cell>
          <cell r="C11149" t="str">
            <v>（306）条形码5*3</v>
          </cell>
        </row>
        <row r="11150">
          <cell r="A11150" t="str">
            <v>TMA0000566</v>
          </cell>
          <cell r="B11150">
            <v>210</v>
          </cell>
          <cell r="C11150" t="str">
            <v>气泡袋500*300</v>
          </cell>
        </row>
        <row r="11151">
          <cell r="A11151" t="str">
            <v>TMA0000567</v>
          </cell>
          <cell r="B11151">
            <v>210</v>
          </cell>
          <cell r="C11151" t="str">
            <v>气泡袋350*250</v>
          </cell>
        </row>
        <row r="11152">
          <cell r="A11152" t="str">
            <v>TMA0000568</v>
          </cell>
          <cell r="B11152">
            <v>210</v>
          </cell>
          <cell r="C11152" t="str">
            <v>气泡袋400*300</v>
          </cell>
        </row>
        <row r="11153">
          <cell r="A11153" t="str">
            <v>TMA0000569</v>
          </cell>
          <cell r="B11153">
            <v>210</v>
          </cell>
          <cell r="C11153" t="str">
            <v>气泡袋900*400</v>
          </cell>
        </row>
        <row r="11154">
          <cell r="A11154" t="str">
            <v>TMA0000570</v>
          </cell>
          <cell r="B11154">
            <v>210</v>
          </cell>
          <cell r="C11154" t="str">
            <v>标签纸148*105</v>
          </cell>
        </row>
        <row r="11155">
          <cell r="A11155" t="str">
            <v>TMA0000571</v>
          </cell>
          <cell r="B11155">
            <v>210</v>
          </cell>
          <cell r="C11155" t="str">
            <v>包装带15*1.6</v>
          </cell>
        </row>
        <row r="11156">
          <cell r="A11156" t="str">
            <v>TMA0000572</v>
          </cell>
          <cell r="B11156">
            <v>210</v>
          </cell>
          <cell r="C11156" t="str">
            <v>塑料扎带扣</v>
          </cell>
        </row>
        <row r="11157">
          <cell r="A11157" t="str">
            <v>TMA0000573</v>
          </cell>
          <cell r="B11157">
            <v>210</v>
          </cell>
          <cell r="C11157" t="str">
            <v>气泡袋200*300</v>
          </cell>
        </row>
        <row r="11158">
          <cell r="A11158" t="str">
            <v>TMA0000574</v>
          </cell>
          <cell r="B11158">
            <v>210</v>
          </cell>
          <cell r="C11158" t="str">
            <v>65*8气泡袋</v>
          </cell>
        </row>
        <row r="11159">
          <cell r="A11159" t="str">
            <v>TMA0000575</v>
          </cell>
          <cell r="B11159">
            <v>210</v>
          </cell>
          <cell r="C11159" t="str">
            <v>H6主镜内衬</v>
          </cell>
        </row>
        <row r="11160">
          <cell r="A11160" t="str">
            <v>TMA0000576</v>
          </cell>
          <cell r="B11160">
            <v>210</v>
          </cell>
          <cell r="C11160" t="str">
            <v>H6补盲镜内衬</v>
          </cell>
        </row>
        <row r="11161">
          <cell r="A11161" t="str">
            <v>TMA0000577</v>
          </cell>
          <cell r="B11161">
            <v>210</v>
          </cell>
          <cell r="C11161" t="str">
            <v>气泡袋300*300</v>
          </cell>
        </row>
        <row r="11162">
          <cell r="A11162" t="str">
            <v>TMA0000578</v>
          </cell>
          <cell r="B11162">
            <v>210</v>
          </cell>
          <cell r="C11162" t="str">
            <v>气泡袋300*350</v>
          </cell>
        </row>
        <row r="11163">
          <cell r="A11163" t="str">
            <v>TMA0000579</v>
          </cell>
          <cell r="B11163">
            <v>210</v>
          </cell>
          <cell r="C11163" t="str">
            <v>35*25出口件绿色标签</v>
          </cell>
        </row>
        <row r="11164">
          <cell r="A11164" t="str">
            <v>TMA0000580</v>
          </cell>
          <cell r="B11164">
            <v>210</v>
          </cell>
          <cell r="C11164" t="str">
            <v>H6后盖内衬</v>
          </cell>
        </row>
        <row r="11165">
          <cell r="A11165" t="str">
            <v>TMA0000581</v>
          </cell>
          <cell r="B11165">
            <v>210</v>
          </cell>
          <cell r="C11165" t="str">
            <v>MS930胶（硬包）</v>
          </cell>
        </row>
        <row r="11166">
          <cell r="A11166" t="str">
            <v>TMA0000582</v>
          </cell>
          <cell r="B11166">
            <v>210</v>
          </cell>
          <cell r="C11166" t="str">
            <v>400*900气泡片</v>
          </cell>
        </row>
        <row r="11167">
          <cell r="A11167" t="str">
            <v>TMA0000583</v>
          </cell>
          <cell r="B11167">
            <v>210</v>
          </cell>
          <cell r="C11167" t="str">
            <v>300*400气泡片</v>
          </cell>
        </row>
        <row r="11168">
          <cell r="A11168" t="str">
            <v>TMA0000584</v>
          </cell>
          <cell r="B11168">
            <v>210</v>
          </cell>
          <cell r="C11168" t="str">
            <v>540*340*3单瓦楞纸隔板</v>
          </cell>
        </row>
        <row r="11169">
          <cell r="A11169" t="str">
            <v>TMA0000585</v>
          </cell>
          <cell r="B11169">
            <v>210</v>
          </cell>
          <cell r="C11169" t="str">
            <v>1125*930*5中空板</v>
          </cell>
        </row>
        <row r="11170">
          <cell r="A11170" t="str">
            <v>TMA0000586</v>
          </cell>
          <cell r="B11170">
            <v>210</v>
          </cell>
          <cell r="C11170" t="str">
            <v>1125*720*5双瓦楞纸隔板</v>
          </cell>
        </row>
        <row r="11171">
          <cell r="A11171" t="str">
            <v>TMA0000587</v>
          </cell>
          <cell r="B11171">
            <v>210</v>
          </cell>
          <cell r="C11171" t="str">
            <v>30*80塑料袋</v>
          </cell>
        </row>
        <row r="11172">
          <cell r="A11172" t="str">
            <v>TMA0000588</v>
          </cell>
          <cell r="B11172">
            <v>210</v>
          </cell>
          <cell r="C11172" t="str">
            <v>30*40塑料袋</v>
          </cell>
        </row>
        <row r="11173">
          <cell r="A11173" t="str">
            <v>TMA0000589</v>
          </cell>
          <cell r="B11173">
            <v>210</v>
          </cell>
          <cell r="C11173" t="str">
            <v>1125*930*5中空板</v>
          </cell>
        </row>
        <row r="11174">
          <cell r="A11174" t="str">
            <v>TMA0000590</v>
          </cell>
          <cell r="B11174">
            <v>210</v>
          </cell>
          <cell r="C11174" t="str">
            <v>1780-30中空箱</v>
          </cell>
        </row>
        <row r="11175">
          <cell r="A11175" t="str">
            <v>TMA0000591</v>
          </cell>
          <cell r="B11175">
            <v>210</v>
          </cell>
          <cell r="C11175" t="str">
            <v>1780-31中空箱</v>
          </cell>
        </row>
        <row r="11176">
          <cell r="A11176" t="str">
            <v>TMA0000592</v>
          </cell>
          <cell r="B11176">
            <v>210</v>
          </cell>
          <cell r="C11176" t="str">
            <v>1780-32中空箱</v>
          </cell>
        </row>
        <row r="11177">
          <cell r="A11177" t="str">
            <v>TMA0000593</v>
          </cell>
          <cell r="B11177">
            <v>210</v>
          </cell>
          <cell r="C11177" t="str">
            <v>1580中空箱左</v>
          </cell>
        </row>
        <row r="11178">
          <cell r="A11178" t="str">
            <v>TMA0000594</v>
          </cell>
          <cell r="B11178">
            <v>210</v>
          </cell>
          <cell r="C11178" t="str">
            <v>1580中空箱右</v>
          </cell>
        </row>
        <row r="11179">
          <cell r="A11179" t="str">
            <v>TMA0000595</v>
          </cell>
          <cell r="B11179">
            <v>210</v>
          </cell>
          <cell r="C11179" t="str">
            <v>新驭菱中空箱左</v>
          </cell>
        </row>
        <row r="11180">
          <cell r="A11180" t="str">
            <v>TMA0000596</v>
          </cell>
          <cell r="B11180">
            <v>210</v>
          </cell>
          <cell r="C11180" t="str">
            <v>新驭菱中空箱右</v>
          </cell>
        </row>
        <row r="11181">
          <cell r="A11181" t="str">
            <v>TMA0000597</v>
          </cell>
          <cell r="B11181">
            <v>210</v>
          </cell>
          <cell r="C11181" t="str">
            <v>H3窄车中空箱左</v>
          </cell>
        </row>
        <row r="11182">
          <cell r="A11182" t="str">
            <v>TMA0000598</v>
          </cell>
          <cell r="B11182">
            <v>210</v>
          </cell>
          <cell r="C11182" t="str">
            <v>H3窄车中空箱右</v>
          </cell>
        </row>
        <row r="11183">
          <cell r="A11183" t="str">
            <v>TMA0000599</v>
          </cell>
          <cell r="B11183">
            <v>210</v>
          </cell>
          <cell r="C11183" t="str">
            <v>H3宽车中空箱左</v>
          </cell>
        </row>
        <row r="11184">
          <cell r="A11184" t="str">
            <v>TMA0000600</v>
          </cell>
          <cell r="B11184">
            <v>210</v>
          </cell>
          <cell r="C11184" t="str">
            <v>H3宽车中空箱右</v>
          </cell>
        </row>
        <row r="11185">
          <cell r="A11185" t="str">
            <v>TMA0000601</v>
          </cell>
          <cell r="B11185">
            <v>210</v>
          </cell>
          <cell r="C11185" t="str">
            <v>H3连接杆中空箱左</v>
          </cell>
        </row>
        <row r="11186">
          <cell r="A11186" t="str">
            <v>TMA0000602</v>
          </cell>
          <cell r="B11186">
            <v>210</v>
          </cell>
          <cell r="C11186" t="str">
            <v>H3连接杆中空箱右</v>
          </cell>
        </row>
        <row r="11187">
          <cell r="A11187" t="str">
            <v>TMA0000603</v>
          </cell>
          <cell r="B11187">
            <v>210</v>
          </cell>
          <cell r="C11187" t="str">
            <v>奥铃中空箱17</v>
          </cell>
        </row>
        <row r="11188">
          <cell r="A11188" t="str">
            <v>TMA0000604</v>
          </cell>
          <cell r="B11188">
            <v>210</v>
          </cell>
          <cell r="C11188" t="str">
            <v>奥铃中空箱18</v>
          </cell>
        </row>
        <row r="11189">
          <cell r="A11189" t="str">
            <v>TMA0000605</v>
          </cell>
          <cell r="B11189">
            <v>210</v>
          </cell>
          <cell r="C11189" t="str">
            <v>奥铃升级窄车中空箱左</v>
          </cell>
        </row>
        <row r="11190">
          <cell r="A11190" t="str">
            <v>TMA0000606</v>
          </cell>
          <cell r="B11190">
            <v>210</v>
          </cell>
          <cell r="C11190" t="str">
            <v>奥铃升级窄车中空箱右</v>
          </cell>
        </row>
        <row r="11191">
          <cell r="A11191" t="str">
            <v>TMA0000607</v>
          </cell>
          <cell r="B11191">
            <v>210</v>
          </cell>
          <cell r="C11191" t="str">
            <v>奥铃升级宽车中空箱左</v>
          </cell>
        </row>
        <row r="11192">
          <cell r="A11192" t="str">
            <v>TMA0000608</v>
          </cell>
          <cell r="B11192">
            <v>210</v>
          </cell>
          <cell r="C11192" t="str">
            <v>奥铃升级宽车中空箱右</v>
          </cell>
        </row>
        <row r="11193">
          <cell r="A11193" t="str">
            <v>TMA0000609</v>
          </cell>
          <cell r="B11193">
            <v>210</v>
          </cell>
          <cell r="C11193" t="str">
            <v>捷运中空箱23A0</v>
          </cell>
        </row>
        <row r="11194">
          <cell r="A11194" t="str">
            <v>TMA0000610</v>
          </cell>
          <cell r="B11194">
            <v>210</v>
          </cell>
          <cell r="C11194" t="str">
            <v>捷运中空箱24A0</v>
          </cell>
        </row>
        <row r="11195">
          <cell r="A11195" t="str">
            <v>TMA0000611</v>
          </cell>
          <cell r="B11195">
            <v>210</v>
          </cell>
          <cell r="C11195" t="str">
            <v>捷运中空箱004</v>
          </cell>
        </row>
        <row r="11196">
          <cell r="A11196" t="str">
            <v>TMA0000612</v>
          </cell>
          <cell r="B11196">
            <v>210</v>
          </cell>
          <cell r="C11196" t="str">
            <v>捷运中空箱206</v>
          </cell>
        </row>
        <row r="11197">
          <cell r="A11197" t="str">
            <v>TMA0000613</v>
          </cell>
          <cell r="B11197">
            <v>210</v>
          </cell>
          <cell r="C11197" t="str">
            <v>捷运连接杆中空箱左</v>
          </cell>
        </row>
        <row r="11198">
          <cell r="A11198" t="str">
            <v>TMA0000614</v>
          </cell>
          <cell r="B11198">
            <v>210</v>
          </cell>
          <cell r="C11198" t="str">
            <v>捷运连接杆中空箱右</v>
          </cell>
        </row>
        <row r="11199">
          <cell r="A11199" t="str">
            <v>TMA0000615</v>
          </cell>
          <cell r="B11199">
            <v>210</v>
          </cell>
          <cell r="C11199" t="str">
            <v>欧马可中空箱左</v>
          </cell>
        </row>
        <row r="11200">
          <cell r="A11200" t="str">
            <v>TMA0000616</v>
          </cell>
          <cell r="B11200">
            <v>210</v>
          </cell>
          <cell r="C11200" t="str">
            <v>欧马可中空箱右</v>
          </cell>
        </row>
        <row r="11201">
          <cell r="A11201" t="str">
            <v>TMA0000617</v>
          </cell>
          <cell r="B11201">
            <v>210</v>
          </cell>
          <cell r="C11201" t="str">
            <v>L型中空箱901A0</v>
          </cell>
        </row>
        <row r="11202">
          <cell r="A11202" t="str">
            <v>TMA0000618</v>
          </cell>
          <cell r="B11202">
            <v>210</v>
          </cell>
          <cell r="C11202" t="str">
            <v>L型中空箱3000</v>
          </cell>
        </row>
        <row r="11203">
          <cell r="A11203" t="str">
            <v>TMA0000619</v>
          </cell>
          <cell r="B11203">
            <v>210</v>
          </cell>
          <cell r="C11203" t="str">
            <v>1029中空箱169-15</v>
          </cell>
        </row>
        <row r="11204">
          <cell r="A11204" t="str">
            <v>TMA0000620</v>
          </cell>
          <cell r="B11204">
            <v>210</v>
          </cell>
          <cell r="C11204" t="str">
            <v>1029中空箱169-71</v>
          </cell>
        </row>
        <row r="11205">
          <cell r="A11205" t="str">
            <v>TMA0000621</v>
          </cell>
          <cell r="B11205">
            <v>210</v>
          </cell>
          <cell r="C11205" t="str">
            <v>1029中空箱178-03</v>
          </cell>
        </row>
        <row r="11206">
          <cell r="A11206" t="str">
            <v>TMA0000622</v>
          </cell>
          <cell r="B11206">
            <v>210</v>
          </cell>
          <cell r="C11206" t="str">
            <v>158-01中空箱</v>
          </cell>
        </row>
        <row r="11207">
          <cell r="A11207" t="str">
            <v>TMA0000623</v>
          </cell>
          <cell r="B11207">
            <v>210</v>
          </cell>
          <cell r="C11207" t="str">
            <v>A2下视中空箱</v>
          </cell>
        </row>
        <row r="11208">
          <cell r="A11208" t="str">
            <v>TMA0000624</v>
          </cell>
          <cell r="B11208">
            <v>210</v>
          </cell>
          <cell r="C11208" t="str">
            <v>奥铃升级下视中空箱</v>
          </cell>
        </row>
        <row r="11209">
          <cell r="A11209" t="str">
            <v>TMA0000625</v>
          </cell>
          <cell r="B11209">
            <v>210</v>
          </cell>
          <cell r="C11209" t="str">
            <v>A2(1995)补盲镜中空箱</v>
          </cell>
        </row>
        <row r="11210">
          <cell r="A11210" t="str">
            <v>TMA0000626</v>
          </cell>
          <cell r="B11210">
            <v>210</v>
          </cell>
          <cell r="C11210" t="str">
            <v>奥铃升级补盲中空箱</v>
          </cell>
        </row>
        <row r="11211">
          <cell r="A11211" t="str">
            <v>TMA0000627</v>
          </cell>
          <cell r="B11211">
            <v>210</v>
          </cell>
          <cell r="C11211" t="str">
            <v>捷运侧下视镜中空箱</v>
          </cell>
        </row>
        <row r="11212">
          <cell r="A11212" t="str">
            <v>TMA0000628</v>
          </cell>
          <cell r="B11212">
            <v>210</v>
          </cell>
          <cell r="C11212" t="str">
            <v>驭菱后视镜隔板</v>
          </cell>
        </row>
        <row r="11213">
          <cell r="A11213" t="str">
            <v>TMA0000629</v>
          </cell>
          <cell r="B11213">
            <v>210</v>
          </cell>
          <cell r="C11213" t="str">
            <v>奥铃升级后视镜隔板</v>
          </cell>
        </row>
        <row r="11214">
          <cell r="A11214" t="str">
            <v>TMA0000630</v>
          </cell>
          <cell r="B11214">
            <v>210</v>
          </cell>
          <cell r="C11214" t="str">
            <v>油性原胶</v>
          </cell>
        </row>
        <row r="11215">
          <cell r="A11215" t="str">
            <v>TMA0000631</v>
          </cell>
          <cell r="B11215">
            <v>210</v>
          </cell>
          <cell r="C11215" t="str">
            <v>注塑件中空板箱</v>
          </cell>
        </row>
        <row r="11216">
          <cell r="A11216" t="str">
            <v>TMA0000633</v>
          </cell>
          <cell r="B11216">
            <v>210</v>
          </cell>
          <cell r="C11216" t="str">
            <v>B41V外包装装箱单</v>
          </cell>
        </row>
        <row r="11217">
          <cell r="A11217" t="str">
            <v>TMA0010160</v>
          </cell>
          <cell r="B11217">
            <v>210</v>
          </cell>
          <cell r="C11217" t="str">
            <v>H6主镜外包装箱</v>
          </cell>
        </row>
        <row r="11218">
          <cell r="A11218" t="str">
            <v>TMA0010165</v>
          </cell>
          <cell r="B11218">
            <v>210</v>
          </cell>
          <cell r="C11218" t="str">
            <v>H6后盖包装箱</v>
          </cell>
        </row>
        <row r="11219">
          <cell r="A11219" t="str">
            <v>TMA0010166</v>
          </cell>
          <cell r="B11219">
            <v>210</v>
          </cell>
          <cell r="C11219" t="str">
            <v>H6后盖装饰盖包装箱</v>
          </cell>
        </row>
        <row r="11220">
          <cell r="A11220" t="str">
            <v>TMA0010167</v>
          </cell>
          <cell r="B11220">
            <v>210</v>
          </cell>
          <cell r="C11220" t="str">
            <v>H6上安装座装饰盖包装箱</v>
          </cell>
        </row>
        <row r="11221">
          <cell r="A11221" t="str">
            <v>TMA0010169</v>
          </cell>
          <cell r="B11221">
            <v>210</v>
          </cell>
          <cell r="C11221" t="str">
            <v>H6下安装座装饰盖包装箱</v>
          </cell>
        </row>
        <row r="11222">
          <cell r="A11222" t="str">
            <v>TMA0010170</v>
          </cell>
          <cell r="B11222">
            <v>210</v>
          </cell>
          <cell r="C11222" t="str">
            <v>H6补盲镜包装箱</v>
          </cell>
        </row>
        <row r="11223">
          <cell r="A11223" t="str">
            <v>TMA0010171</v>
          </cell>
          <cell r="B11223">
            <v>210</v>
          </cell>
          <cell r="C11223" t="str">
            <v>H6后盖隔板</v>
          </cell>
        </row>
        <row r="11224">
          <cell r="A11224" t="str">
            <v>TMA0010184</v>
          </cell>
          <cell r="B11224">
            <v>210</v>
          </cell>
          <cell r="C11224" t="str">
            <v>H6补盲镜出口包装箱</v>
          </cell>
        </row>
        <row r="11225">
          <cell r="A11225" t="str">
            <v>TMA0010185</v>
          </cell>
          <cell r="B11225">
            <v>210</v>
          </cell>
          <cell r="C11225" t="str">
            <v>H6镜体上镜臂出口包装箱</v>
          </cell>
        </row>
        <row r="11226">
          <cell r="A11226" t="str">
            <v>TMA0010186</v>
          </cell>
          <cell r="B11226">
            <v>210</v>
          </cell>
          <cell r="C11226" t="str">
            <v>H6下镜臂出口包装箱</v>
          </cell>
        </row>
        <row r="11227">
          <cell r="A11227" t="str">
            <v>TMA0010187</v>
          </cell>
          <cell r="B11227">
            <v>210</v>
          </cell>
          <cell r="C11227" t="str">
            <v>H6后盖、装饰盖出口包装箱</v>
          </cell>
        </row>
        <row r="11228">
          <cell r="A11228" t="str">
            <v>TMA0010188</v>
          </cell>
          <cell r="B11228">
            <v>210</v>
          </cell>
          <cell r="C11228" t="str">
            <v>H6安装座装饰盖出口包装箱</v>
          </cell>
        </row>
        <row r="11229">
          <cell r="A11229" t="str">
            <v>TMA0010225</v>
          </cell>
          <cell r="B11229">
            <v>210</v>
          </cell>
          <cell r="C11229" t="str">
            <v>B41V左镜包装内衬</v>
          </cell>
        </row>
        <row r="11230">
          <cell r="A11230" t="str">
            <v>TMA0010226</v>
          </cell>
          <cell r="B11230">
            <v>210</v>
          </cell>
          <cell r="C11230" t="str">
            <v>B41V右镜包装内衬</v>
          </cell>
        </row>
        <row r="11231">
          <cell r="A11231" t="str">
            <v>TMI0000008</v>
          </cell>
          <cell r="B11231">
            <v>210</v>
          </cell>
          <cell r="C11231" t="str">
            <v>PC+ASA</v>
          </cell>
        </row>
        <row r="11232">
          <cell r="A11232" t="str">
            <v>TMI0000009</v>
          </cell>
          <cell r="B11232">
            <v>210</v>
          </cell>
          <cell r="C11232" t="str">
            <v>PC+ASA</v>
          </cell>
        </row>
        <row r="11233">
          <cell r="A11233" t="str">
            <v>TMI0000010</v>
          </cell>
          <cell r="B11233">
            <v>210</v>
          </cell>
          <cell r="C11233" t="str">
            <v>黑色母</v>
          </cell>
        </row>
        <row r="11234">
          <cell r="A11234" t="str">
            <v>TMI0000011</v>
          </cell>
          <cell r="B11234">
            <v>210</v>
          </cell>
          <cell r="C11234" t="str">
            <v>POM-黑K300L0</v>
          </cell>
        </row>
        <row r="11235">
          <cell r="A11235" t="str">
            <v>TMI0000014</v>
          </cell>
          <cell r="B11235">
            <v>210</v>
          </cell>
          <cell r="C11235" t="str">
            <v>ABS757</v>
          </cell>
        </row>
        <row r="11236">
          <cell r="A11236" t="str">
            <v>TMI0000016</v>
          </cell>
          <cell r="B11236">
            <v>210</v>
          </cell>
          <cell r="C11236" t="str">
            <v>PA66+GF45</v>
          </cell>
        </row>
        <row r="11237">
          <cell r="A11237" t="str">
            <v>TMI0000039</v>
          </cell>
          <cell r="B11237">
            <v>210</v>
          </cell>
          <cell r="C11237" t="str">
            <v>ABS+PC(S1624黑）</v>
          </cell>
        </row>
        <row r="11238">
          <cell r="A11238" t="str">
            <v>TMI0000045</v>
          </cell>
          <cell r="B11238">
            <v>210</v>
          </cell>
          <cell r="C11238" t="str">
            <v>PMMA/VH001(PMMA)(白)</v>
          </cell>
        </row>
        <row r="11239">
          <cell r="A11239" t="str">
            <v>TMI0000048</v>
          </cell>
          <cell r="B11239">
            <v>210</v>
          </cell>
          <cell r="C11239" t="str">
            <v>PA6+GF45</v>
          </cell>
        </row>
        <row r="11240">
          <cell r="A11240" t="str">
            <v>TMI0000049</v>
          </cell>
          <cell r="B11240">
            <v>210</v>
          </cell>
          <cell r="C11240" t="str">
            <v>TP30-3058浅灰直染</v>
          </cell>
        </row>
        <row r="11241">
          <cell r="A11241" t="str">
            <v>TMI0000051</v>
          </cell>
          <cell r="B11241">
            <v>210</v>
          </cell>
          <cell r="C11241" t="str">
            <v>K8303</v>
          </cell>
        </row>
        <row r="11242">
          <cell r="A11242" t="str">
            <v>TMI0000053</v>
          </cell>
          <cell r="B11242">
            <v>210</v>
          </cell>
          <cell r="C11242" t="str">
            <v>PC透明</v>
          </cell>
        </row>
        <row r="11243">
          <cell r="A11243" t="str">
            <v>TMI0000059</v>
          </cell>
          <cell r="B11243">
            <v>210</v>
          </cell>
          <cell r="C11243" t="str">
            <v>色粉H8162</v>
          </cell>
        </row>
        <row r="11244">
          <cell r="A11244" t="str">
            <v>TMI0000060</v>
          </cell>
          <cell r="B11244">
            <v>210</v>
          </cell>
          <cell r="C11244" t="str">
            <v>ABS-HH106</v>
          </cell>
        </row>
        <row r="11245">
          <cell r="A11245" t="str">
            <v>TMI0000061</v>
          </cell>
          <cell r="B11245">
            <v>210</v>
          </cell>
          <cell r="C11245" t="str">
            <v>ASA-778T</v>
          </cell>
        </row>
        <row r="11246">
          <cell r="A11246" t="str">
            <v>TMI0000063</v>
          </cell>
          <cell r="B11246">
            <v>210</v>
          </cell>
          <cell r="C11246" t="str">
            <v>PA66-G50-BK110</v>
          </cell>
        </row>
        <row r="11247">
          <cell r="A11247" t="str">
            <v>TMI0000064</v>
          </cell>
          <cell r="B11247">
            <v>210</v>
          </cell>
          <cell r="C11247" t="str">
            <v>TPEE1007</v>
          </cell>
        </row>
        <row r="11248">
          <cell r="A11248" t="str">
            <v>TMI0000068</v>
          </cell>
          <cell r="B11248">
            <v>210</v>
          </cell>
          <cell r="C11248" t="str">
            <v>PA6+GF30(短纤)</v>
          </cell>
        </row>
        <row r="11249">
          <cell r="A11249" t="str">
            <v>TMI0000070</v>
          </cell>
          <cell r="B11249">
            <v>210</v>
          </cell>
          <cell r="C11249" t="str">
            <v>TP15本色</v>
          </cell>
        </row>
        <row r="11250">
          <cell r="A11250" t="str">
            <v>TMI0000075</v>
          </cell>
          <cell r="B11250">
            <v>210</v>
          </cell>
          <cell r="C11250" t="str">
            <v>色粉I9045</v>
          </cell>
        </row>
        <row r="11251">
          <cell r="A11251" t="str">
            <v>TMI0000076</v>
          </cell>
          <cell r="B11251">
            <v>210</v>
          </cell>
          <cell r="C11251" t="str">
            <v>色粉H8178</v>
          </cell>
        </row>
        <row r="11252">
          <cell r="A11252" t="str">
            <v>TMI0000077</v>
          </cell>
          <cell r="B11252">
            <v>210</v>
          </cell>
          <cell r="C11252" t="str">
            <v>色粉H8167</v>
          </cell>
        </row>
        <row r="11253">
          <cell r="A11253" t="str">
            <v>TMI0000078</v>
          </cell>
          <cell r="B11253">
            <v>210</v>
          </cell>
          <cell r="C11253" t="str">
            <v>色粉H8152</v>
          </cell>
        </row>
        <row r="11254">
          <cell r="A11254" t="str">
            <v>TMI0000080</v>
          </cell>
          <cell r="B11254">
            <v>210</v>
          </cell>
          <cell r="C11254" t="str">
            <v>PA66+C2020增强尼龙料</v>
          </cell>
        </row>
        <row r="11255">
          <cell r="A11255" t="str">
            <v>TMI0000081</v>
          </cell>
          <cell r="B11255">
            <v>210</v>
          </cell>
          <cell r="C11255" t="str">
            <v>PA6尼龙切片</v>
          </cell>
        </row>
        <row r="11256">
          <cell r="A11256" t="str">
            <v>TMI0000084</v>
          </cell>
          <cell r="B11256">
            <v>210</v>
          </cell>
          <cell r="C11256" t="str">
            <v>PA66-RN230十字横梁料</v>
          </cell>
        </row>
        <row r="11257">
          <cell r="A11257" t="str">
            <v>TMI0000087</v>
          </cell>
          <cell r="B11257">
            <v>210</v>
          </cell>
          <cell r="C11257" t="str">
            <v>PA66+GF35尼龙料S1685黑色</v>
          </cell>
        </row>
        <row r="11258">
          <cell r="A11258" t="str">
            <v>TMI0000088</v>
          </cell>
          <cell r="B11258">
            <v>210</v>
          </cell>
          <cell r="C11258" t="str">
            <v>Pa66原包料</v>
          </cell>
        </row>
        <row r="11259">
          <cell r="A11259" t="str">
            <v>TMI0000090</v>
          </cell>
          <cell r="B11259">
            <v>210</v>
          </cell>
          <cell r="C11259" t="str">
            <v>PP+EPDM-T20</v>
          </cell>
        </row>
        <row r="11260">
          <cell r="A11260" t="str">
            <v>TMI0000092</v>
          </cell>
          <cell r="B11260">
            <v>210</v>
          </cell>
          <cell r="C11260" t="str">
            <v>AS93V</v>
          </cell>
        </row>
        <row r="11261">
          <cell r="A11261" t="str">
            <v>TMI0000094</v>
          </cell>
          <cell r="B11261">
            <v>210</v>
          </cell>
          <cell r="C11261" t="str">
            <v>PP改性料(深灰)64</v>
          </cell>
        </row>
        <row r="11262">
          <cell r="A11262" t="str">
            <v>TMI0000095</v>
          </cell>
          <cell r="B11262">
            <v>210</v>
          </cell>
          <cell r="C11262" t="str">
            <v>苯领ABS</v>
          </cell>
        </row>
        <row r="11263">
          <cell r="A11263" t="str">
            <v>TMI0000096</v>
          </cell>
          <cell r="B11263">
            <v>210</v>
          </cell>
          <cell r="C11263" t="str">
            <v>色粉H8191</v>
          </cell>
        </row>
        <row r="11264">
          <cell r="A11264" t="str">
            <v>TMI0000097</v>
          </cell>
          <cell r="B11264">
            <v>210</v>
          </cell>
          <cell r="C11264" t="str">
            <v>色粉H8326</v>
          </cell>
        </row>
        <row r="11265">
          <cell r="A11265" t="str">
            <v>TMI0000099</v>
          </cell>
          <cell r="B11265">
            <v>210</v>
          </cell>
          <cell r="C11265" t="str">
            <v>ASA 978WJ20420W7</v>
          </cell>
        </row>
        <row r="11266">
          <cell r="A11266" t="str">
            <v>TMI0000100</v>
          </cell>
          <cell r="B11266">
            <v>210</v>
          </cell>
          <cell r="C11266" t="str">
            <v>Pa6+GF50%</v>
          </cell>
        </row>
        <row r="11267">
          <cell r="A11267" t="str">
            <v>TMI0000101</v>
          </cell>
          <cell r="B11267">
            <v>210</v>
          </cell>
          <cell r="C11267" t="str">
            <v>PA6+GF30AN0720SNB32A9005</v>
          </cell>
        </row>
        <row r="11268">
          <cell r="A11268" t="str">
            <v>TMI0000102</v>
          </cell>
          <cell r="B11268">
            <v>210</v>
          </cell>
          <cell r="C11268" t="str">
            <v>PP API-1109UVP2B-T0895</v>
          </cell>
        </row>
        <row r="11269">
          <cell r="A11269" t="str">
            <v>TMI0000105</v>
          </cell>
          <cell r="B11269">
            <v>210</v>
          </cell>
          <cell r="C11269" t="str">
            <v>色粉4944</v>
          </cell>
        </row>
        <row r="11270">
          <cell r="A11270" t="str">
            <v>TMI0000106</v>
          </cell>
          <cell r="B11270">
            <v>210</v>
          </cell>
          <cell r="C11270" t="str">
            <v>PPS-6345A  4HD9050</v>
          </cell>
        </row>
        <row r="11271">
          <cell r="A11271" t="str">
            <v>TMI0000108</v>
          </cell>
          <cell r="B11271">
            <v>210</v>
          </cell>
          <cell r="C11271" t="str">
            <v>GFPP-30</v>
          </cell>
        </row>
        <row r="11272">
          <cell r="A11272" t="str">
            <v>TMI0000109</v>
          </cell>
          <cell r="B11272">
            <v>210</v>
          </cell>
          <cell r="C11272" t="str">
            <v>PC 345kz(ABC+PC)</v>
          </cell>
        </row>
        <row r="11273">
          <cell r="A11273" t="str">
            <v>TMI0000110</v>
          </cell>
          <cell r="B11273">
            <v>210</v>
          </cell>
          <cell r="C11273" t="str">
            <v>POM+TPFE本色</v>
          </cell>
        </row>
        <row r="11274">
          <cell r="A11274" t="str">
            <v>TMI0000111</v>
          </cell>
          <cell r="B11274">
            <v>210</v>
          </cell>
          <cell r="C11274" t="str">
            <v>PA6+GF35</v>
          </cell>
        </row>
        <row r="11275">
          <cell r="A11275" t="str">
            <v>TMI0000112</v>
          </cell>
          <cell r="B11275">
            <v>210</v>
          </cell>
          <cell r="C11275" t="str">
            <v>色粉7949</v>
          </cell>
        </row>
        <row r="11276">
          <cell r="A11276" t="str">
            <v>TMI0000113</v>
          </cell>
          <cell r="B11276">
            <v>210</v>
          </cell>
          <cell r="C11276" t="str">
            <v>PA66-RN130本色</v>
          </cell>
        </row>
        <row r="11277">
          <cell r="A11277" t="str">
            <v>TMI0000114</v>
          </cell>
          <cell r="B11277">
            <v>210</v>
          </cell>
          <cell r="C11277" t="str">
            <v>ABS回收料</v>
          </cell>
        </row>
        <row r="11278">
          <cell r="A11278" t="str">
            <v>TMI0000115</v>
          </cell>
          <cell r="B11278">
            <v>210</v>
          </cell>
          <cell r="C11278" t="str">
            <v>TP30回收料</v>
          </cell>
        </row>
        <row r="11279">
          <cell r="A11279" t="str">
            <v>TMI0000116</v>
          </cell>
          <cell r="B11279">
            <v>210</v>
          </cell>
          <cell r="C11279" t="str">
            <v>TP15回收料</v>
          </cell>
        </row>
        <row r="11280">
          <cell r="A11280" t="str">
            <v>TMI0000117</v>
          </cell>
          <cell r="B11280">
            <v>210</v>
          </cell>
          <cell r="C11280" t="str">
            <v>苯领ABS回收料</v>
          </cell>
        </row>
        <row r="11281">
          <cell r="A11281" t="str">
            <v>TMI0000118</v>
          </cell>
          <cell r="B11281">
            <v>210</v>
          </cell>
          <cell r="C11281" t="str">
            <v>PA+GF45回收料</v>
          </cell>
        </row>
        <row r="11282">
          <cell r="A11282" t="str">
            <v>TMI0000119</v>
          </cell>
          <cell r="B11282">
            <v>210</v>
          </cell>
          <cell r="C11282" t="str">
            <v>改性PP料</v>
          </cell>
        </row>
        <row r="11283">
          <cell r="A11283" t="str">
            <v>TMI0000120</v>
          </cell>
          <cell r="B11283">
            <v>210</v>
          </cell>
          <cell r="C11283" t="str">
            <v>PA6+短纤</v>
          </cell>
        </row>
        <row r="11284">
          <cell r="A11284" t="str">
            <v>TMI0000121</v>
          </cell>
          <cell r="B11284">
            <v>210</v>
          </cell>
          <cell r="C11284" t="str">
            <v>TP30黑色P1M6K-JF01</v>
          </cell>
        </row>
        <row r="11285">
          <cell r="A11285" t="str">
            <v>TMI0000123</v>
          </cell>
          <cell r="B11285">
            <v>210</v>
          </cell>
          <cell r="C11285" t="str">
            <v>TP30火山黑</v>
          </cell>
        </row>
        <row r="11286">
          <cell r="A11286" t="str">
            <v>TMI0000125</v>
          </cell>
          <cell r="B11286">
            <v>210</v>
          </cell>
          <cell r="C11286" t="str">
            <v>POM-M90-88</v>
          </cell>
        </row>
        <row r="11287">
          <cell r="A11287" t="str">
            <v>TMI0000126</v>
          </cell>
          <cell r="B11287">
            <v>210</v>
          </cell>
          <cell r="C11287" t="str">
            <v>PA6-G50</v>
          </cell>
        </row>
        <row r="11288">
          <cell r="A11288" t="str">
            <v>TMI0000127</v>
          </cell>
          <cell r="B11288">
            <v>210</v>
          </cell>
          <cell r="C11288" t="str">
            <v>ASA-S778T-SPF30</v>
          </cell>
        </row>
        <row r="11289">
          <cell r="A11289" t="str">
            <v>TMI0000128</v>
          </cell>
          <cell r="B11289">
            <v>210</v>
          </cell>
          <cell r="C11289" t="str">
            <v>PMMA/CM205</v>
          </cell>
        </row>
        <row r="11290">
          <cell r="A11290" t="str">
            <v>TMI0000129</v>
          </cell>
          <cell r="B11290">
            <v>210</v>
          </cell>
          <cell r="C11290" t="str">
            <v>PMMA/IRH50</v>
          </cell>
        </row>
        <row r="11291">
          <cell r="A11291" t="str">
            <v>TMI0000130</v>
          </cell>
          <cell r="B11291">
            <v>210</v>
          </cell>
          <cell r="C11291" t="str">
            <v>PEC低密度聚乙烯北京</v>
          </cell>
        </row>
        <row r="11292">
          <cell r="A11292" t="str">
            <v>TMI0000131</v>
          </cell>
          <cell r="B11292">
            <v>210</v>
          </cell>
          <cell r="C11292" t="str">
            <v>改型PP（本色）北京</v>
          </cell>
        </row>
        <row r="11293">
          <cell r="A11293" t="str">
            <v>TMI0000132</v>
          </cell>
          <cell r="B11293">
            <v>210</v>
          </cell>
          <cell r="C11293" t="str">
            <v>PA6+GF50 UVA 2B-S0883</v>
          </cell>
        </row>
        <row r="11294">
          <cell r="A11294" t="str">
            <v>TMI0000133</v>
          </cell>
          <cell r="B11294">
            <v>210</v>
          </cell>
          <cell r="C11294" t="str">
            <v>PC-365K(ABS+PC)</v>
          </cell>
        </row>
        <row r="11295">
          <cell r="A11295" t="str">
            <v>TMI0000134</v>
          </cell>
          <cell r="B11295">
            <v>210</v>
          </cell>
          <cell r="C11295" t="str">
            <v>PP-T20(PIM4R-DZ01)</v>
          </cell>
        </row>
        <row r="11296">
          <cell r="A11296" t="str">
            <v>TMI0000135</v>
          </cell>
          <cell r="B11296">
            <v>210</v>
          </cell>
          <cell r="C11296" t="str">
            <v>PA6-GF30北鸿科</v>
          </cell>
        </row>
        <row r="11297">
          <cell r="A11297" t="str">
            <v>TMI0000136</v>
          </cell>
          <cell r="B11297">
            <v>210</v>
          </cell>
          <cell r="C11297" t="str">
            <v>ASA PW957</v>
          </cell>
        </row>
        <row r="11298">
          <cell r="A11298" t="str">
            <v>TMI0000137</v>
          </cell>
          <cell r="B11298">
            <v>210</v>
          </cell>
          <cell r="C11298" t="str">
            <v>Pa6尼龙增韧</v>
          </cell>
        </row>
        <row r="11299">
          <cell r="A11299" t="str">
            <v>TMI0000138</v>
          </cell>
          <cell r="B11299">
            <v>210</v>
          </cell>
          <cell r="C11299" t="str">
            <v>PP改性镜头料</v>
          </cell>
        </row>
        <row r="11300">
          <cell r="A11300" t="str">
            <v>TMI0000139</v>
          </cell>
          <cell r="B11300">
            <v>210</v>
          </cell>
          <cell r="C11300" t="str">
            <v>PP+GF30 P2620GN B33</v>
          </cell>
        </row>
        <row r="11301">
          <cell r="A11301" t="str">
            <v>TMI0000140</v>
          </cell>
          <cell r="B11301">
            <v>210</v>
          </cell>
          <cell r="C11301" t="str">
            <v>PA66-GF45 AN4920SN B43</v>
          </cell>
        </row>
        <row r="11302">
          <cell r="A11302" t="str">
            <v>TMI0000141</v>
          </cell>
          <cell r="B11302">
            <v>210</v>
          </cell>
          <cell r="C11302" t="str">
            <v>TPV 980-45A本色</v>
          </cell>
        </row>
        <row r="11303">
          <cell r="A11303" t="str">
            <v>TMI0000142</v>
          </cell>
          <cell r="B11303">
            <v>210</v>
          </cell>
          <cell r="C11303" t="str">
            <v>PA66-1300B</v>
          </cell>
        </row>
        <row r="11304">
          <cell r="A11304" t="str">
            <v>TMI0010003</v>
          </cell>
          <cell r="B11304">
            <v>210</v>
          </cell>
          <cell r="C11304" t="str">
            <v>PP-TD30蓝黑</v>
          </cell>
        </row>
        <row r="11305">
          <cell r="A11305" t="str">
            <v>TMI0010004</v>
          </cell>
          <cell r="B11305">
            <v>210</v>
          </cell>
          <cell r="C11305" t="str">
            <v>PP-TD30深棕</v>
          </cell>
        </row>
        <row r="11306">
          <cell r="A11306" t="str">
            <v>TMI0010005</v>
          </cell>
          <cell r="B11306">
            <v>210</v>
          </cell>
          <cell r="C11306" t="str">
            <v>PA6+GF30蓝黑</v>
          </cell>
        </row>
        <row r="11307">
          <cell r="A11307" t="str">
            <v>TMI0010006</v>
          </cell>
          <cell r="B11307">
            <v>210</v>
          </cell>
          <cell r="C11307" t="str">
            <v>PA6+GF30 深棕</v>
          </cell>
        </row>
        <row r="11308">
          <cell r="A11308" t="str">
            <v>TMI0010007</v>
          </cell>
          <cell r="B11308">
            <v>210</v>
          </cell>
          <cell r="C11308" t="str">
            <v>ABS蓝黑</v>
          </cell>
        </row>
        <row r="11309">
          <cell r="A11309" t="str">
            <v>TMI0010008</v>
          </cell>
          <cell r="B11309">
            <v>210</v>
          </cell>
          <cell r="C11309" t="str">
            <v>ABS深棕</v>
          </cell>
        </row>
        <row r="11310">
          <cell r="A11310" t="str">
            <v>TMI0010009</v>
          </cell>
          <cell r="B11310">
            <v>210</v>
          </cell>
          <cell r="C11310" t="str">
            <v>PBT 201-M30</v>
          </cell>
        </row>
        <row r="11311">
          <cell r="A11311" t="str">
            <v>TMP5001002</v>
          </cell>
          <cell r="B11311">
            <v>210</v>
          </cell>
          <cell r="C11311" t="str">
            <v>底漆519311（阿克苏）</v>
          </cell>
        </row>
        <row r="11312">
          <cell r="A11312" t="str">
            <v>TMP5001004</v>
          </cell>
          <cell r="B11312">
            <v>210</v>
          </cell>
          <cell r="C11312" t="str">
            <v>底漆820AE-BJS-1143</v>
          </cell>
        </row>
        <row r="11313">
          <cell r="A11313" t="str">
            <v>TMP5001006</v>
          </cell>
          <cell r="B11313">
            <v>210</v>
          </cell>
          <cell r="C11313" t="str">
            <v>溶剂型底漆WLF125480</v>
          </cell>
        </row>
        <row r="11314">
          <cell r="A11314" t="str">
            <v>TMP5001010</v>
          </cell>
          <cell r="B11314">
            <v>210</v>
          </cell>
          <cell r="C11314" t="str">
            <v>极地白底漆128604</v>
          </cell>
        </row>
        <row r="11315">
          <cell r="A11315" t="str">
            <v>TMP5001011</v>
          </cell>
          <cell r="B11315">
            <v>210</v>
          </cell>
          <cell r="C11315" t="str">
            <v>灰底SN8622</v>
          </cell>
        </row>
        <row r="11316">
          <cell r="A11316" t="str">
            <v>TMP5001012</v>
          </cell>
          <cell r="B11316">
            <v>210</v>
          </cell>
          <cell r="C11316" t="str">
            <v>溶剂型色漆WLF126903</v>
          </cell>
        </row>
        <row r="11317">
          <cell r="A11317" t="str">
            <v>TMP5001013</v>
          </cell>
          <cell r="B11317">
            <v>210</v>
          </cell>
          <cell r="C11317" t="str">
            <v>底漆DSB-3016</v>
          </cell>
        </row>
        <row r="11318">
          <cell r="A11318" t="str">
            <v>TMP5001014</v>
          </cell>
          <cell r="B11318">
            <v>210</v>
          </cell>
          <cell r="C11318" t="str">
            <v>底漆JC71-921A</v>
          </cell>
        </row>
        <row r="11319">
          <cell r="A11319" t="str">
            <v>TMP5001015</v>
          </cell>
          <cell r="B11319">
            <v>210</v>
          </cell>
          <cell r="C11319" t="str">
            <v>底漆123179Q</v>
          </cell>
        </row>
        <row r="11320">
          <cell r="A11320" t="str">
            <v>TMP5001016</v>
          </cell>
          <cell r="B11320">
            <v>210</v>
          </cell>
          <cell r="C11320" t="str">
            <v>深灰色底漆WLF128908</v>
          </cell>
        </row>
        <row r="11321">
          <cell r="A11321" t="str">
            <v>TMP5001017</v>
          </cell>
          <cell r="B11321">
            <v>210</v>
          </cell>
          <cell r="C11321" t="str">
            <v>底漆5629125</v>
          </cell>
        </row>
        <row r="11322">
          <cell r="A11322" t="str">
            <v>TMP5003024</v>
          </cell>
          <cell r="B11322">
            <v>210</v>
          </cell>
          <cell r="C11322" t="str">
            <v>靓蓝BAIC-M959</v>
          </cell>
        </row>
        <row r="11323">
          <cell r="A11323" t="str">
            <v>TMP5003029</v>
          </cell>
          <cell r="B11323">
            <v>210</v>
          </cell>
          <cell r="C11323" t="str">
            <v>05-10165N-SFESC-165清漆</v>
          </cell>
        </row>
        <row r="11324">
          <cell r="A11324" t="str">
            <v>TMP5003034</v>
          </cell>
          <cell r="B11324">
            <v>210</v>
          </cell>
          <cell r="C11324" t="str">
            <v>格陵兰白色漆wsz-114</v>
          </cell>
        </row>
        <row r="11325">
          <cell r="A11325" t="str">
            <v>TMP5003050</v>
          </cell>
          <cell r="B11325">
            <v>210</v>
          </cell>
          <cell r="C11325" t="str">
            <v>邮政绿</v>
          </cell>
        </row>
        <row r="11326">
          <cell r="A11326" t="str">
            <v>TMP5003051</v>
          </cell>
          <cell r="B11326">
            <v>210</v>
          </cell>
          <cell r="C11326" t="str">
            <v>906AE-BJS-0354B40钢琴黑</v>
          </cell>
        </row>
        <row r="11327">
          <cell r="A11327" t="str">
            <v>TMP5003061</v>
          </cell>
          <cell r="B11327">
            <v>210</v>
          </cell>
          <cell r="C11327" t="str">
            <v>溶剂型清漆WLF125478</v>
          </cell>
        </row>
        <row r="11328">
          <cell r="A11328" t="str">
            <v>TMP5003062</v>
          </cell>
          <cell r="B11328">
            <v>210</v>
          </cell>
          <cell r="C11328" t="str">
            <v>溶剂型色漆WLF126674</v>
          </cell>
        </row>
        <row r="11329">
          <cell r="A11329" t="str">
            <v>TMP5003063</v>
          </cell>
          <cell r="B11329">
            <v>210</v>
          </cell>
          <cell r="C11329" t="str">
            <v>溶剂型色漆WLF126677</v>
          </cell>
        </row>
        <row r="11330">
          <cell r="A11330" t="str">
            <v>TMP5003064</v>
          </cell>
          <cell r="B11330">
            <v>210</v>
          </cell>
          <cell r="C11330" t="str">
            <v>溶剂型色漆WLF125475</v>
          </cell>
        </row>
        <row r="11331">
          <cell r="A11331" t="str">
            <v>TMP5003065</v>
          </cell>
          <cell r="B11331">
            <v>210</v>
          </cell>
          <cell r="C11331" t="str">
            <v>溶剂型色漆WLF126678</v>
          </cell>
        </row>
        <row r="11332">
          <cell r="A11332" t="str">
            <v>TMP5003066</v>
          </cell>
          <cell r="B11332">
            <v>210</v>
          </cell>
          <cell r="C11332" t="str">
            <v>阿斯塔蓝色漆126680</v>
          </cell>
        </row>
        <row r="11333">
          <cell r="A11333" t="str">
            <v>TMP5003067</v>
          </cell>
          <cell r="B11333">
            <v>210</v>
          </cell>
          <cell r="C11333" t="str">
            <v>溶剂型色漆WLF126676</v>
          </cell>
        </row>
        <row r="11334">
          <cell r="A11334" t="str">
            <v>TMP5003068</v>
          </cell>
          <cell r="B11334">
            <v>210</v>
          </cell>
          <cell r="C11334" t="str">
            <v>M31RB钢琴黑色漆</v>
          </cell>
        </row>
        <row r="11335">
          <cell r="A11335" t="str">
            <v>TMP5003071</v>
          </cell>
          <cell r="B11335">
            <v>210</v>
          </cell>
          <cell r="C11335" t="str">
            <v>溶剂型色漆WLF126732</v>
          </cell>
        </row>
        <row r="11336">
          <cell r="A11336" t="str">
            <v>TMP5003072</v>
          </cell>
          <cell r="B11336">
            <v>210</v>
          </cell>
          <cell r="C11336" t="str">
            <v>溶剂型色漆WLF126730</v>
          </cell>
        </row>
        <row r="11337">
          <cell r="A11337" t="str">
            <v>TMP5003073</v>
          </cell>
          <cell r="B11337">
            <v>210</v>
          </cell>
          <cell r="C11337" t="str">
            <v>溶剂型色漆WLF126731</v>
          </cell>
        </row>
        <row r="11338">
          <cell r="A11338" t="str">
            <v>TMP5003075</v>
          </cell>
          <cell r="B11338">
            <v>210</v>
          </cell>
          <cell r="C11338" t="str">
            <v>溶剂型色漆WLF126901</v>
          </cell>
        </row>
        <row r="11339">
          <cell r="A11339" t="str">
            <v>TMP5003076</v>
          </cell>
          <cell r="B11339">
            <v>210</v>
          </cell>
          <cell r="C11339" t="str">
            <v>溶剂型色漆WLF126729</v>
          </cell>
        </row>
        <row r="11340">
          <cell r="A11340" t="str">
            <v>TMP5003078</v>
          </cell>
          <cell r="B11340">
            <v>210</v>
          </cell>
          <cell r="C11340" t="str">
            <v>溶剂型色漆WLF126904</v>
          </cell>
        </row>
        <row r="11341">
          <cell r="A11341" t="str">
            <v>TMP5003079</v>
          </cell>
          <cell r="B11341">
            <v>210</v>
          </cell>
          <cell r="C11341" t="str">
            <v>溶剂型色漆WLF127167</v>
          </cell>
        </row>
        <row r="11342">
          <cell r="A11342" t="str">
            <v>TMP5003080</v>
          </cell>
          <cell r="B11342">
            <v>210</v>
          </cell>
          <cell r="C11342" t="str">
            <v>溶剂型色漆WLF126675</v>
          </cell>
        </row>
        <row r="11343">
          <cell r="A11343" t="str">
            <v>TMP5003081</v>
          </cell>
          <cell r="B11343">
            <v>210</v>
          </cell>
          <cell r="C11343" t="str">
            <v>溶剂型色漆WLF126681</v>
          </cell>
        </row>
        <row r="11344">
          <cell r="A11344" t="str">
            <v>TMP5003082</v>
          </cell>
          <cell r="B11344">
            <v>210</v>
          </cell>
          <cell r="C11344" t="str">
            <v>清漆WLF76939</v>
          </cell>
        </row>
        <row r="11345">
          <cell r="A11345" t="str">
            <v>TMP5003083</v>
          </cell>
          <cell r="B11345">
            <v>210</v>
          </cell>
          <cell r="C11345" t="str">
            <v>烟熏灰WLF128031</v>
          </cell>
        </row>
        <row r="11346">
          <cell r="A11346" t="str">
            <v>TMP5003085</v>
          </cell>
          <cell r="B11346">
            <v>210</v>
          </cell>
          <cell r="C11346" t="str">
            <v>丹霞红BAIC-MN9163</v>
          </cell>
        </row>
        <row r="11347">
          <cell r="A11347" t="str">
            <v>TMP5003086</v>
          </cell>
          <cell r="B11347">
            <v>210</v>
          </cell>
          <cell r="C11347" t="str">
            <v>珠光白BAIC-M031-GHRC</v>
          </cell>
        </row>
        <row r="11348">
          <cell r="A11348" t="str">
            <v>TMP5003088</v>
          </cell>
          <cell r="B11348">
            <v>210</v>
          </cell>
          <cell r="C11348" t="str">
            <v>哑光黑色漆</v>
          </cell>
        </row>
        <row r="11349">
          <cell r="A11349" t="str">
            <v>TMP5003090</v>
          </cell>
          <cell r="B11349">
            <v>210</v>
          </cell>
          <cell r="C11349" t="str">
            <v>BAIC-M9135-GHRC激情橙</v>
          </cell>
        </row>
        <row r="11350">
          <cell r="A11350" t="str">
            <v>TMP5003092</v>
          </cell>
          <cell r="B11350">
            <v>210</v>
          </cell>
          <cell r="C11350" t="str">
            <v>L-CIW海贝金</v>
          </cell>
        </row>
        <row r="11351">
          <cell r="A11351" t="str">
            <v>TMP5003094</v>
          </cell>
          <cell r="B11351">
            <v>210</v>
          </cell>
          <cell r="C11351" t="str">
            <v>L-A5W宝石蓝</v>
          </cell>
        </row>
        <row r="11352">
          <cell r="A11352" t="str">
            <v>TMP5003095</v>
          </cell>
          <cell r="B11352">
            <v>210</v>
          </cell>
          <cell r="C11352" t="str">
            <v>L-B9Z月光银</v>
          </cell>
        </row>
        <row r="11353">
          <cell r="A11353" t="str">
            <v>TMP5003096</v>
          </cell>
          <cell r="B11353">
            <v>210</v>
          </cell>
          <cell r="C11353" t="str">
            <v>BAIC-SN842哑黑</v>
          </cell>
        </row>
        <row r="11354">
          <cell r="A11354" t="str">
            <v>TMP5003101</v>
          </cell>
          <cell r="B11354">
            <v>210</v>
          </cell>
          <cell r="C11354" t="str">
            <v>钢琴黑色漆WLF130589</v>
          </cell>
        </row>
        <row r="11355">
          <cell r="A11355" t="str">
            <v>TMP5003102</v>
          </cell>
          <cell r="B11355">
            <v>210</v>
          </cell>
          <cell r="C11355" t="str">
            <v>清漆WLF130591</v>
          </cell>
        </row>
        <row r="11356">
          <cell r="A11356" t="str">
            <v>TMP5003103</v>
          </cell>
          <cell r="B11356">
            <v>210</v>
          </cell>
          <cell r="C11356" t="str">
            <v>色漆KRM天空蓝</v>
          </cell>
        </row>
        <row r="11357">
          <cell r="A11357" t="str">
            <v>TMP5003104</v>
          </cell>
          <cell r="B11357">
            <v>210</v>
          </cell>
          <cell r="C11357" t="str">
            <v>色漆KRM晚霞红</v>
          </cell>
        </row>
        <row r="11358">
          <cell r="A11358" t="str">
            <v>TMP5003106</v>
          </cell>
          <cell r="B11358">
            <v>210</v>
          </cell>
          <cell r="C11358" t="str">
            <v>溶剂型色漆WLF131169</v>
          </cell>
        </row>
        <row r="11359">
          <cell r="A11359" t="str">
            <v>TMP5003107</v>
          </cell>
          <cell r="B11359">
            <v>210</v>
          </cell>
          <cell r="C11359" t="str">
            <v>溶剂型色漆WLF131045</v>
          </cell>
        </row>
        <row r="11360">
          <cell r="A11360" t="str">
            <v>TMP5003108</v>
          </cell>
          <cell r="B11360">
            <v>210</v>
          </cell>
          <cell r="C11360" t="str">
            <v>色漆JE25-746A</v>
          </cell>
        </row>
        <row r="11361">
          <cell r="A11361" t="str">
            <v>TMP5003110</v>
          </cell>
          <cell r="B11361">
            <v>210</v>
          </cell>
          <cell r="C11361" t="str">
            <v>清漆JF71-010A</v>
          </cell>
        </row>
        <row r="11362">
          <cell r="A11362" t="str">
            <v>TMP5003111</v>
          </cell>
          <cell r="B11362">
            <v>210</v>
          </cell>
          <cell r="C11362" t="str">
            <v>BAIC-SN842哑黑</v>
          </cell>
        </row>
        <row r="11363">
          <cell r="A11363" t="str">
            <v>TMP5003112</v>
          </cell>
          <cell r="B11363">
            <v>210</v>
          </cell>
          <cell r="C11363" t="str">
            <v>单涂黑DSM-0220</v>
          </cell>
        </row>
        <row r="11364">
          <cell r="A11364" t="str">
            <v>TMP5003113</v>
          </cell>
          <cell r="B11364">
            <v>210</v>
          </cell>
          <cell r="C11364" t="str">
            <v>色漆太平洋蓝FO-FVW-A5J</v>
          </cell>
        </row>
        <row r="11365">
          <cell r="A11365" t="str">
            <v>TMP5003115</v>
          </cell>
          <cell r="B11365">
            <v>210</v>
          </cell>
          <cell r="C11365" t="str">
            <v>高亮黑色漆5626460</v>
          </cell>
        </row>
        <row r="11366">
          <cell r="A11366" t="str">
            <v>TMP5003116</v>
          </cell>
          <cell r="B11366">
            <v>210</v>
          </cell>
          <cell r="C11366" t="str">
            <v>清漆5635238</v>
          </cell>
        </row>
        <row r="11367">
          <cell r="A11367" t="str">
            <v>TMP5003117</v>
          </cell>
          <cell r="B11367">
            <v>210</v>
          </cell>
          <cell r="C11367" t="str">
            <v>H5X蓝色漆906AE-AJS-1936</v>
          </cell>
        </row>
        <row r="11368">
          <cell r="A11368" t="str">
            <v>TMP5004005</v>
          </cell>
          <cell r="B11368">
            <v>210</v>
          </cell>
          <cell r="C11368" t="str">
            <v>稀释剂214.02036(阿克苏)</v>
          </cell>
        </row>
        <row r="11369">
          <cell r="A11369" t="str">
            <v>TMP5004009</v>
          </cell>
          <cell r="B11369">
            <v>210</v>
          </cell>
          <cell r="C11369" t="str">
            <v>稀释剂WLF126679</v>
          </cell>
        </row>
        <row r="11370">
          <cell r="A11370" t="str">
            <v>TMP5004010</v>
          </cell>
          <cell r="B11370">
            <v>210</v>
          </cell>
          <cell r="C11370" t="str">
            <v>稀释剂WLF126673</v>
          </cell>
        </row>
        <row r="11371">
          <cell r="A11371" t="str">
            <v>TMP5004011</v>
          </cell>
          <cell r="B11371">
            <v>210</v>
          </cell>
          <cell r="C11371" t="str">
            <v>稀释剂WLF126682</v>
          </cell>
        </row>
        <row r="11372">
          <cell r="A11372" t="str">
            <v>TMP5004014</v>
          </cell>
          <cell r="B11372">
            <v>210</v>
          </cell>
          <cell r="C11372" t="str">
            <v>色漆稀释剂A634</v>
          </cell>
        </row>
        <row r="11373">
          <cell r="A11373" t="str">
            <v>TMP5004015</v>
          </cell>
          <cell r="B11373">
            <v>210</v>
          </cell>
          <cell r="C11373" t="str">
            <v>清漆稀释剂A633-64</v>
          </cell>
        </row>
        <row r="11374">
          <cell r="A11374" t="str">
            <v>TMP5004016</v>
          </cell>
          <cell r="B11374">
            <v>210</v>
          </cell>
          <cell r="C11374" t="str">
            <v>稀释剂A/T#570THINNER</v>
          </cell>
        </row>
        <row r="11375">
          <cell r="A11375" t="str">
            <v>TMP5004021</v>
          </cell>
          <cell r="B11375">
            <v>210</v>
          </cell>
          <cell r="C11375" t="str">
            <v>稀释剂WLF130590</v>
          </cell>
        </row>
        <row r="11376">
          <cell r="A11376" t="str">
            <v>TMP5004023</v>
          </cell>
          <cell r="B11376">
            <v>210</v>
          </cell>
          <cell r="C11376" t="str">
            <v>色漆稀释剂SV13-068A</v>
          </cell>
        </row>
        <row r="11377">
          <cell r="A11377" t="str">
            <v>TMP5004024</v>
          </cell>
          <cell r="B11377">
            <v>210</v>
          </cell>
          <cell r="C11377" t="str">
            <v>清漆稀释剂SV41-038A</v>
          </cell>
        </row>
        <row r="11378">
          <cell r="A11378" t="str">
            <v>TMP5004025</v>
          </cell>
          <cell r="B11378">
            <v>210</v>
          </cell>
          <cell r="C11378" t="str">
            <v>固化剂DSH-650</v>
          </cell>
        </row>
        <row r="11379">
          <cell r="A11379" t="str">
            <v>TMP5004026</v>
          </cell>
          <cell r="B11379">
            <v>210</v>
          </cell>
          <cell r="C11379" t="str">
            <v>色漆稀释剂PPGSOLVENT-02</v>
          </cell>
        </row>
        <row r="11380">
          <cell r="A11380" t="str">
            <v>TMP5004028</v>
          </cell>
          <cell r="B11380">
            <v>210</v>
          </cell>
          <cell r="C11380" t="str">
            <v>底漆稀释剂DSS-260</v>
          </cell>
        </row>
        <row r="11381">
          <cell r="A11381" t="str">
            <v>TMP5004029</v>
          </cell>
          <cell r="B11381">
            <v>210</v>
          </cell>
          <cell r="C11381" t="str">
            <v>稀释剂5628174</v>
          </cell>
        </row>
        <row r="11382">
          <cell r="A11382" t="str">
            <v>TMP5005002</v>
          </cell>
          <cell r="B11382">
            <v>210</v>
          </cell>
          <cell r="C11382" t="str">
            <v>固化剂822AE-JJS-158</v>
          </cell>
        </row>
        <row r="11383">
          <cell r="A11383" t="str">
            <v>TMP5005003</v>
          </cell>
          <cell r="B11383">
            <v>210</v>
          </cell>
          <cell r="C11383" t="str">
            <v>A604固化剂</v>
          </cell>
        </row>
        <row r="11384">
          <cell r="A11384" t="str">
            <v>TMP5005005</v>
          </cell>
          <cell r="B11384">
            <v>210</v>
          </cell>
          <cell r="C11384" t="str">
            <v>固化剂WLF125492</v>
          </cell>
        </row>
        <row r="11385">
          <cell r="A11385" t="str">
            <v>TMP5005007</v>
          </cell>
          <cell r="B11385">
            <v>210</v>
          </cell>
          <cell r="C11385" t="str">
            <v>固化剂Poly Hard BA-40</v>
          </cell>
        </row>
        <row r="11386">
          <cell r="A11386" t="str">
            <v>TMP5005008</v>
          </cell>
          <cell r="B11386">
            <v>210</v>
          </cell>
          <cell r="C11386" t="str">
            <v>GA930固化剂</v>
          </cell>
        </row>
        <row r="11387">
          <cell r="A11387" t="str">
            <v>TMP5005009</v>
          </cell>
          <cell r="B11387">
            <v>210</v>
          </cell>
          <cell r="C11387" t="str">
            <v>底漆固化剂DSH-750</v>
          </cell>
        </row>
        <row r="11388">
          <cell r="A11388" t="str">
            <v>TMP5005010</v>
          </cell>
          <cell r="B11388">
            <v>210</v>
          </cell>
          <cell r="C11388" t="str">
            <v>固化剂SC29-066A</v>
          </cell>
        </row>
        <row r="11389">
          <cell r="A11389" t="str">
            <v>TMP5005011</v>
          </cell>
          <cell r="B11389">
            <v>210</v>
          </cell>
          <cell r="C11389" t="str">
            <v>固化剂SC29-0160</v>
          </cell>
        </row>
        <row r="11390">
          <cell r="A11390" t="str">
            <v>TMP5005012</v>
          </cell>
          <cell r="B11390">
            <v>210</v>
          </cell>
          <cell r="C11390" t="str">
            <v>A602固化剂</v>
          </cell>
        </row>
        <row r="11391">
          <cell r="A11391" t="str">
            <v>TMP5005013</v>
          </cell>
          <cell r="B11391">
            <v>210</v>
          </cell>
          <cell r="C11391" t="str">
            <v>稀释剂DSS-741</v>
          </cell>
        </row>
        <row r="11392">
          <cell r="A11392" t="str">
            <v>TMP5005014</v>
          </cell>
          <cell r="B11392">
            <v>210</v>
          </cell>
          <cell r="C11392" t="str">
            <v>固化剂5636385</v>
          </cell>
        </row>
        <row r="11393">
          <cell r="A11393" t="str">
            <v>TMP5006001</v>
          </cell>
          <cell r="B11393">
            <v>210</v>
          </cell>
          <cell r="C11393" t="str">
            <v>除漆剂A</v>
          </cell>
        </row>
        <row r="11394">
          <cell r="A11394" t="str">
            <v>TMP5006002</v>
          </cell>
          <cell r="B11394">
            <v>210</v>
          </cell>
          <cell r="C11394" t="str">
            <v>除漆剂B</v>
          </cell>
        </row>
        <row r="11395">
          <cell r="A11395" t="str">
            <v>TMP5007001</v>
          </cell>
          <cell r="B11395">
            <v>210</v>
          </cell>
          <cell r="C11395" t="str">
            <v>水枪清洗剂</v>
          </cell>
        </row>
        <row r="11396">
          <cell r="A11396" t="str">
            <v>TMP5008001</v>
          </cell>
          <cell r="B11396">
            <v>210</v>
          </cell>
          <cell r="C11396" t="str">
            <v>杀菌剂5008001</v>
          </cell>
        </row>
        <row r="11397">
          <cell r="A11397" t="str">
            <v>TMP5009001</v>
          </cell>
          <cell r="B11397">
            <v>210</v>
          </cell>
          <cell r="C11397" t="str">
            <v>粘尘剂</v>
          </cell>
        </row>
        <row r="11398">
          <cell r="A11398" t="str">
            <v>TST0000002</v>
          </cell>
          <cell r="B11398">
            <v>230</v>
          </cell>
          <cell r="C11398" t="str">
            <v>卷材SAPH440</v>
          </cell>
        </row>
        <row r="11399">
          <cell r="A11399" t="str">
            <v>TST0000006</v>
          </cell>
          <cell r="B11399">
            <v>230</v>
          </cell>
          <cell r="C11399" t="str">
            <v>板材SAPH440</v>
          </cell>
        </row>
        <row r="11400">
          <cell r="A11400" t="str">
            <v>TST0000008</v>
          </cell>
          <cell r="B11400">
            <v>230</v>
          </cell>
          <cell r="C11400" t="str">
            <v>板材SPFH590</v>
          </cell>
        </row>
        <row r="11401">
          <cell r="A11401" t="str">
            <v>TST0000009</v>
          </cell>
          <cell r="B11401">
            <v>230</v>
          </cell>
          <cell r="C11401" t="str">
            <v>板材SPHC</v>
          </cell>
        </row>
        <row r="11402">
          <cell r="A11402" t="str">
            <v>TST0000012</v>
          </cell>
          <cell r="B11402">
            <v>230</v>
          </cell>
          <cell r="C11402" t="str">
            <v>板材SAPH440</v>
          </cell>
        </row>
        <row r="11403">
          <cell r="A11403" t="str">
            <v>TST0000013</v>
          </cell>
          <cell r="B11403">
            <v>230</v>
          </cell>
          <cell r="C11403" t="str">
            <v>板材SPFH590</v>
          </cell>
        </row>
        <row r="11404">
          <cell r="A11404" t="str">
            <v>TST0000015</v>
          </cell>
          <cell r="B11404">
            <v>230</v>
          </cell>
          <cell r="C11404" t="str">
            <v>卷材SPFH590</v>
          </cell>
        </row>
        <row r="11405">
          <cell r="A11405" t="str">
            <v>TST0000023</v>
          </cell>
          <cell r="B11405">
            <v>230</v>
          </cell>
          <cell r="C11405" t="str">
            <v>扁钢Q235</v>
          </cell>
        </row>
        <row r="11406">
          <cell r="A11406" t="str">
            <v>TST0000024</v>
          </cell>
          <cell r="B11406">
            <v>230</v>
          </cell>
          <cell r="C11406" t="str">
            <v>扁钢Q235</v>
          </cell>
        </row>
        <row r="11407">
          <cell r="A11407" t="str">
            <v>TST0000026</v>
          </cell>
          <cell r="B11407">
            <v>230</v>
          </cell>
          <cell r="C11407" t="str">
            <v>板材SAPH440</v>
          </cell>
        </row>
        <row r="11408">
          <cell r="A11408" t="str">
            <v>TST0000027</v>
          </cell>
          <cell r="B11408">
            <v>230</v>
          </cell>
          <cell r="C11408" t="str">
            <v>板材ST12冷板</v>
          </cell>
        </row>
        <row r="11409">
          <cell r="A11409" t="str">
            <v>TST0000029</v>
          </cell>
          <cell r="B11409">
            <v>230</v>
          </cell>
          <cell r="C11409" t="str">
            <v>板材SPFH590酸洗板</v>
          </cell>
        </row>
        <row r="11410">
          <cell r="A11410" t="str">
            <v>TST0000032</v>
          </cell>
          <cell r="B11410">
            <v>230</v>
          </cell>
          <cell r="C11410" t="str">
            <v>板材SAPH440</v>
          </cell>
        </row>
        <row r="11411">
          <cell r="A11411" t="str">
            <v>TST0000033</v>
          </cell>
          <cell r="B11411">
            <v>230</v>
          </cell>
          <cell r="C11411" t="str">
            <v>板材SAPH440</v>
          </cell>
        </row>
        <row r="11412">
          <cell r="A11412" t="str">
            <v>TST0000034</v>
          </cell>
          <cell r="B11412">
            <v>230</v>
          </cell>
          <cell r="C11412" t="str">
            <v>板材SAPH440</v>
          </cell>
        </row>
        <row r="11413">
          <cell r="A11413" t="str">
            <v>TST0000035</v>
          </cell>
          <cell r="B11413">
            <v>230</v>
          </cell>
          <cell r="C11413" t="str">
            <v>板材SAPH440</v>
          </cell>
        </row>
        <row r="11414">
          <cell r="A11414" t="str">
            <v>TST0000036</v>
          </cell>
          <cell r="B11414">
            <v>230</v>
          </cell>
          <cell r="C11414" t="str">
            <v>板材SAPH440</v>
          </cell>
        </row>
        <row r="11415">
          <cell r="A11415" t="str">
            <v>TST0000037</v>
          </cell>
          <cell r="B11415">
            <v>230</v>
          </cell>
          <cell r="C11415" t="str">
            <v>板材420</v>
          </cell>
        </row>
        <row r="11416">
          <cell r="A11416" t="str">
            <v>TST0000038</v>
          </cell>
          <cell r="B11416">
            <v>230</v>
          </cell>
          <cell r="C11416" t="str">
            <v>卷材SAPH440</v>
          </cell>
        </row>
        <row r="11417">
          <cell r="A11417" t="str">
            <v>TST0000039</v>
          </cell>
          <cell r="B11417">
            <v>230</v>
          </cell>
          <cell r="C11417" t="str">
            <v>板材Q235</v>
          </cell>
        </row>
        <row r="11418">
          <cell r="A11418" t="str">
            <v>TST0000040</v>
          </cell>
          <cell r="B11418">
            <v>230</v>
          </cell>
          <cell r="C11418" t="str">
            <v>卷材SAPH440</v>
          </cell>
        </row>
        <row r="11419">
          <cell r="A11419" t="str">
            <v>TST0000041</v>
          </cell>
          <cell r="B11419">
            <v>230</v>
          </cell>
          <cell r="C11419" t="str">
            <v>卷材SAPH440</v>
          </cell>
        </row>
        <row r="11420">
          <cell r="A11420" t="str">
            <v>TST0000042</v>
          </cell>
          <cell r="B11420">
            <v>230</v>
          </cell>
          <cell r="C11420" t="str">
            <v>卷材SAPH440</v>
          </cell>
        </row>
        <row r="11421">
          <cell r="A11421" t="str">
            <v>TST0000043</v>
          </cell>
          <cell r="B11421">
            <v>230</v>
          </cell>
          <cell r="C11421" t="str">
            <v>卷材SAPH440</v>
          </cell>
        </row>
        <row r="11422">
          <cell r="A11422" t="str">
            <v>TST0000044</v>
          </cell>
          <cell r="B11422">
            <v>230</v>
          </cell>
          <cell r="C11422" t="str">
            <v>卷材SPHC</v>
          </cell>
        </row>
        <row r="11423">
          <cell r="A11423" t="str">
            <v>TST0000045</v>
          </cell>
          <cell r="B11423">
            <v>230</v>
          </cell>
          <cell r="C11423" t="str">
            <v>卷材SPHC</v>
          </cell>
        </row>
        <row r="11424">
          <cell r="A11424" t="str">
            <v>TST0000046</v>
          </cell>
          <cell r="B11424">
            <v>230</v>
          </cell>
          <cell r="C11424" t="str">
            <v>卷材SPHC</v>
          </cell>
        </row>
        <row r="11425">
          <cell r="A11425" t="str">
            <v>TST0000047</v>
          </cell>
          <cell r="B11425">
            <v>230</v>
          </cell>
          <cell r="C11425" t="str">
            <v>卷材SPHC</v>
          </cell>
        </row>
        <row r="11426">
          <cell r="A11426" t="str">
            <v>TST0000048</v>
          </cell>
          <cell r="B11426">
            <v>230</v>
          </cell>
          <cell r="C11426" t="str">
            <v>卷材SPFH590</v>
          </cell>
        </row>
        <row r="11427">
          <cell r="A11427" t="str">
            <v>TST0000049</v>
          </cell>
          <cell r="B11427">
            <v>230</v>
          </cell>
          <cell r="C11427" t="str">
            <v>卷材SPFH590</v>
          </cell>
        </row>
        <row r="11428">
          <cell r="A11428" t="str">
            <v>TST0000050</v>
          </cell>
          <cell r="B11428">
            <v>230</v>
          </cell>
          <cell r="C11428" t="str">
            <v>卷材SPFH590</v>
          </cell>
        </row>
        <row r="11429">
          <cell r="A11429" t="str">
            <v>TST0000051</v>
          </cell>
          <cell r="B11429">
            <v>230</v>
          </cell>
          <cell r="C11429" t="str">
            <v>卷材SPFH590</v>
          </cell>
        </row>
        <row r="11430">
          <cell r="A11430" t="str">
            <v>TST0000052</v>
          </cell>
          <cell r="B11430">
            <v>230</v>
          </cell>
          <cell r="C11430" t="str">
            <v>卷材SPFH590</v>
          </cell>
        </row>
        <row r="11431">
          <cell r="A11431" t="str">
            <v>TST0000053</v>
          </cell>
          <cell r="B11431">
            <v>230</v>
          </cell>
          <cell r="C11431" t="str">
            <v>卷材SPFH590</v>
          </cell>
        </row>
        <row r="11432">
          <cell r="A11432" t="str">
            <v>TST0000054</v>
          </cell>
          <cell r="B11432">
            <v>230</v>
          </cell>
          <cell r="C11432" t="str">
            <v>卷材SPFH590</v>
          </cell>
        </row>
        <row r="11433">
          <cell r="A11433" t="str">
            <v>TST0000056</v>
          </cell>
          <cell r="B11433">
            <v>230</v>
          </cell>
          <cell r="C11433" t="str">
            <v>卷材SPFH590</v>
          </cell>
        </row>
        <row r="11434">
          <cell r="A11434" t="str">
            <v>TST0000057</v>
          </cell>
          <cell r="B11434">
            <v>230</v>
          </cell>
          <cell r="C11434" t="str">
            <v>卷材SPFH590</v>
          </cell>
        </row>
        <row r="11435">
          <cell r="A11435" t="str">
            <v>TST0000059</v>
          </cell>
          <cell r="B11435">
            <v>230</v>
          </cell>
          <cell r="C11435" t="str">
            <v>热板材Q235</v>
          </cell>
        </row>
        <row r="11436">
          <cell r="A11436" t="str">
            <v>TST0000061</v>
          </cell>
          <cell r="B11436">
            <v>230</v>
          </cell>
          <cell r="C11436" t="str">
            <v>板材QStE420TM</v>
          </cell>
        </row>
        <row r="11437">
          <cell r="A11437" t="str">
            <v>TST0000084</v>
          </cell>
          <cell r="B11437">
            <v>230</v>
          </cell>
          <cell r="C11437" t="str">
            <v>卷材ST12</v>
          </cell>
        </row>
        <row r="11438">
          <cell r="A11438" t="str">
            <v>TST0000085</v>
          </cell>
          <cell r="B11438">
            <v>230</v>
          </cell>
          <cell r="C11438" t="str">
            <v>板材ST12</v>
          </cell>
        </row>
        <row r="11439">
          <cell r="A11439" t="str">
            <v>TST0000086</v>
          </cell>
          <cell r="B11439">
            <v>230</v>
          </cell>
          <cell r="C11439" t="str">
            <v>板材SAPH440</v>
          </cell>
        </row>
        <row r="11440">
          <cell r="A11440" t="str">
            <v>TST0000088</v>
          </cell>
          <cell r="B11440">
            <v>230</v>
          </cell>
          <cell r="C11440" t="str">
            <v>板材SAPH440</v>
          </cell>
        </row>
        <row r="11441">
          <cell r="A11441" t="str">
            <v>TST0000089</v>
          </cell>
          <cell r="B11441">
            <v>230</v>
          </cell>
          <cell r="C11441" t="str">
            <v>卷材SAPH440</v>
          </cell>
        </row>
        <row r="11442">
          <cell r="A11442" t="str">
            <v>TST0000090</v>
          </cell>
          <cell r="B11442">
            <v>230</v>
          </cell>
          <cell r="C11442" t="str">
            <v>卷材SAPH440</v>
          </cell>
        </row>
        <row r="11443">
          <cell r="A11443" t="str">
            <v>TST0000092</v>
          </cell>
          <cell r="B11443">
            <v>230</v>
          </cell>
          <cell r="C11443" t="str">
            <v>接触器</v>
          </cell>
        </row>
        <row r="11444">
          <cell r="A11444" t="str">
            <v>TST0000093</v>
          </cell>
          <cell r="B11444">
            <v>230</v>
          </cell>
          <cell r="C11444" t="str">
            <v>无功率补偿控制器</v>
          </cell>
        </row>
        <row r="11445">
          <cell r="A11445" t="str">
            <v>TST0000094</v>
          </cell>
          <cell r="B11445">
            <v>230</v>
          </cell>
          <cell r="C11445" t="str">
            <v>断路器</v>
          </cell>
        </row>
        <row r="11446">
          <cell r="A11446" t="str">
            <v>TST0000095</v>
          </cell>
          <cell r="B11446">
            <v>230</v>
          </cell>
          <cell r="C11446" t="str">
            <v>配电柜电流表</v>
          </cell>
        </row>
        <row r="11447">
          <cell r="A11447" t="str">
            <v>TST0000096</v>
          </cell>
          <cell r="B11447">
            <v>230</v>
          </cell>
          <cell r="C11447" t="str">
            <v>ф3.5（钻头）</v>
          </cell>
        </row>
        <row r="11448">
          <cell r="A11448" t="str">
            <v>TST0000097</v>
          </cell>
          <cell r="B11448">
            <v>230</v>
          </cell>
          <cell r="C11448" t="str">
            <v>ф4（钻头）</v>
          </cell>
        </row>
        <row r="11449">
          <cell r="A11449" t="str">
            <v>TST0000098</v>
          </cell>
          <cell r="B11449">
            <v>230</v>
          </cell>
          <cell r="C11449" t="str">
            <v>ф5.5（钻头）</v>
          </cell>
        </row>
        <row r="11450">
          <cell r="A11450" t="str">
            <v>TST0000099</v>
          </cell>
          <cell r="B11450">
            <v>230</v>
          </cell>
          <cell r="C11450" t="str">
            <v>ф6（钻头）</v>
          </cell>
        </row>
        <row r="11451">
          <cell r="A11451" t="str">
            <v>TST0000100</v>
          </cell>
          <cell r="B11451">
            <v>230</v>
          </cell>
          <cell r="C11451" t="str">
            <v>ф6.5（钻头）</v>
          </cell>
        </row>
        <row r="11452">
          <cell r="A11452" t="str">
            <v>TST0000101</v>
          </cell>
          <cell r="B11452">
            <v>230</v>
          </cell>
          <cell r="C11452" t="str">
            <v>ф7（钻头）</v>
          </cell>
        </row>
        <row r="11453">
          <cell r="A11453" t="str">
            <v>TST0000102</v>
          </cell>
          <cell r="B11453">
            <v>230</v>
          </cell>
          <cell r="C11453" t="str">
            <v>ф8（钻头）</v>
          </cell>
        </row>
        <row r="11454">
          <cell r="A11454" t="str">
            <v>TST0000103</v>
          </cell>
          <cell r="B11454">
            <v>230</v>
          </cell>
          <cell r="C11454" t="str">
            <v>ф8.2（钻头）</v>
          </cell>
        </row>
        <row r="11455">
          <cell r="A11455" t="str">
            <v>TST0000104</v>
          </cell>
          <cell r="B11455">
            <v>230</v>
          </cell>
          <cell r="C11455" t="str">
            <v>ф8.5（钻头）</v>
          </cell>
        </row>
        <row r="11456">
          <cell r="A11456" t="str">
            <v>TST0000107</v>
          </cell>
          <cell r="B11456">
            <v>230</v>
          </cell>
          <cell r="C11456" t="str">
            <v>ф12（钻头）</v>
          </cell>
        </row>
        <row r="11457">
          <cell r="A11457" t="str">
            <v>TST0000108</v>
          </cell>
          <cell r="B11457">
            <v>230</v>
          </cell>
          <cell r="C11457" t="str">
            <v>ф12.1（钻头）</v>
          </cell>
        </row>
        <row r="11458">
          <cell r="A11458" t="str">
            <v>TST0000109</v>
          </cell>
          <cell r="B11458">
            <v>230</v>
          </cell>
          <cell r="C11458" t="str">
            <v>ф16冲击钻头</v>
          </cell>
        </row>
        <row r="11459">
          <cell r="A11459" t="str">
            <v>TST0000110</v>
          </cell>
          <cell r="B11459">
            <v>230</v>
          </cell>
          <cell r="C11459" t="str">
            <v>ф38（钻头）</v>
          </cell>
        </row>
        <row r="11460">
          <cell r="A11460" t="str">
            <v>TST0000111</v>
          </cell>
          <cell r="B11460">
            <v>230</v>
          </cell>
          <cell r="C11460" t="str">
            <v>ф8×85（内方螺丝）</v>
          </cell>
        </row>
        <row r="11461">
          <cell r="A11461" t="str">
            <v>TST0000112</v>
          </cell>
          <cell r="B11461">
            <v>230</v>
          </cell>
          <cell r="C11461" t="str">
            <v>ф8×100（内方螺丝）</v>
          </cell>
        </row>
        <row r="11462">
          <cell r="A11462" t="str">
            <v>TST0000114</v>
          </cell>
          <cell r="B11462">
            <v>230</v>
          </cell>
          <cell r="C11462" t="str">
            <v>ф10×40（内方螺丝）</v>
          </cell>
        </row>
        <row r="11463">
          <cell r="A11463" t="str">
            <v>TST0000115</v>
          </cell>
          <cell r="B11463">
            <v>230</v>
          </cell>
          <cell r="C11463" t="str">
            <v>ф10×55（内方螺丝）</v>
          </cell>
        </row>
        <row r="11464">
          <cell r="A11464" t="str">
            <v>TST0000116</v>
          </cell>
          <cell r="B11464">
            <v>230</v>
          </cell>
          <cell r="C11464" t="str">
            <v>ф10×70（内方螺丝）</v>
          </cell>
        </row>
        <row r="11465">
          <cell r="A11465" t="str">
            <v>TST0000117</v>
          </cell>
          <cell r="B11465">
            <v>230</v>
          </cell>
          <cell r="C11465" t="str">
            <v>ф10×95（内方螺丝）</v>
          </cell>
        </row>
        <row r="11466">
          <cell r="A11466" t="str">
            <v>TST0000118</v>
          </cell>
          <cell r="B11466">
            <v>230</v>
          </cell>
          <cell r="C11466" t="str">
            <v>ф10×120（内方螺丝）</v>
          </cell>
        </row>
        <row r="11467">
          <cell r="A11467" t="str">
            <v>TST0000119</v>
          </cell>
          <cell r="B11467">
            <v>230</v>
          </cell>
          <cell r="C11467" t="str">
            <v>ф12×20（内方螺丝）</v>
          </cell>
        </row>
        <row r="11468">
          <cell r="A11468" t="str">
            <v>TST0000121</v>
          </cell>
          <cell r="B11468">
            <v>230</v>
          </cell>
          <cell r="C11468" t="str">
            <v>ф27×250（压板螺丝）</v>
          </cell>
        </row>
        <row r="11469">
          <cell r="A11469" t="str">
            <v>TST0000122</v>
          </cell>
          <cell r="B11469">
            <v>230</v>
          </cell>
          <cell r="C11469" t="str">
            <v>M18(黑螺母)</v>
          </cell>
        </row>
        <row r="11470">
          <cell r="A11470" t="str">
            <v>TST0000123</v>
          </cell>
          <cell r="B11470">
            <v>230</v>
          </cell>
          <cell r="C11470" t="str">
            <v>M14(黑螺母)</v>
          </cell>
        </row>
        <row r="11471">
          <cell r="A11471" t="str">
            <v>TST0000124</v>
          </cell>
          <cell r="B11471">
            <v>230</v>
          </cell>
          <cell r="C11471" t="str">
            <v>Φ8*25沉头螺丝</v>
          </cell>
        </row>
        <row r="11472">
          <cell r="A11472" t="str">
            <v>TST0000126</v>
          </cell>
          <cell r="B11472">
            <v>230</v>
          </cell>
          <cell r="C11472" t="str">
            <v>Φ10*150内方螺丝</v>
          </cell>
        </row>
        <row r="11473">
          <cell r="A11473" t="str">
            <v>TST0000127</v>
          </cell>
          <cell r="B11473">
            <v>230</v>
          </cell>
          <cell r="C11473" t="str">
            <v>Φ12*90外方螺丝</v>
          </cell>
        </row>
        <row r="11474">
          <cell r="A11474" t="str">
            <v>TST0000129</v>
          </cell>
          <cell r="B11474">
            <v>230</v>
          </cell>
          <cell r="C11474" t="str">
            <v>φ10*140内方螺丝</v>
          </cell>
        </row>
        <row r="11475">
          <cell r="A11475" t="str">
            <v>TST0000130</v>
          </cell>
          <cell r="B11475">
            <v>230</v>
          </cell>
          <cell r="C11475" t="str">
            <v>φ30*160外方螺丝</v>
          </cell>
        </row>
        <row r="11476">
          <cell r="A11476" t="str">
            <v>TST0000132</v>
          </cell>
          <cell r="B11476">
            <v>230</v>
          </cell>
          <cell r="C11476" t="str">
            <v>φ14*90内方螺丝</v>
          </cell>
        </row>
        <row r="11477">
          <cell r="A11477" t="str">
            <v>TST0000133</v>
          </cell>
          <cell r="B11477">
            <v>230</v>
          </cell>
          <cell r="C11477" t="str">
            <v>φ8*30沉头内六方螺丝</v>
          </cell>
        </row>
        <row r="11478">
          <cell r="A11478" t="str">
            <v>TST0000134</v>
          </cell>
          <cell r="B11478">
            <v>230</v>
          </cell>
          <cell r="C11478" t="str">
            <v>φ42*1000地脚螺丝</v>
          </cell>
        </row>
        <row r="11479">
          <cell r="A11479" t="str">
            <v>TST0000135</v>
          </cell>
          <cell r="B11479">
            <v>230</v>
          </cell>
          <cell r="C11479" t="str">
            <v>φ12*55外方螺丝</v>
          </cell>
        </row>
        <row r="11480">
          <cell r="A11480" t="str">
            <v>TST0000136</v>
          </cell>
          <cell r="B11480">
            <v>230</v>
          </cell>
          <cell r="C11480" t="str">
            <v>φ16*30内方螺丝</v>
          </cell>
        </row>
        <row r="11481">
          <cell r="A11481" t="str">
            <v>TST0000137</v>
          </cell>
          <cell r="B11481">
            <v>230</v>
          </cell>
          <cell r="C11481" t="str">
            <v>φ10.1钻头</v>
          </cell>
        </row>
        <row r="11482">
          <cell r="A11482" t="str">
            <v>TST0000138</v>
          </cell>
          <cell r="B11482">
            <v>230</v>
          </cell>
          <cell r="C11482" t="str">
            <v>φ7.3钻头</v>
          </cell>
        </row>
        <row r="11483">
          <cell r="A11483" t="str">
            <v>TST0000139</v>
          </cell>
          <cell r="B11483">
            <v>230</v>
          </cell>
          <cell r="C11483" t="str">
            <v>φ6.2钻头</v>
          </cell>
        </row>
        <row r="11484">
          <cell r="A11484" t="str">
            <v>TST0000141</v>
          </cell>
          <cell r="B11484">
            <v>230</v>
          </cell>
          <cell r="C11484" t="str">
            <v>地脚螺丝φ12*460</v>
          </cell>
        </row>
        <row r="11485">
          <cell r="A11485" t="str">
            <v>TST0000142</v>
          </cell>
          <cell r="B11485">
            <v>230</v>
          </cell>
          <cell r="C11485" t="str">
            <v>φ22冲击钻头</v>
          </cell>
        </row>
        <row r="11486">
          <cell r="A11486" t="str">
            <v>TST0000143</v>
          </cell>
          <cell r="B11486">
            <v>230</v>
          </cell>
          <cell r="C11486" t="str">
            <v>φ25冲击钻头</v>
          </cell>
        </row>
        <row r="11487">
          <cell r="A11487" t="str">
            <v>TST0000144</v>
          </cell>
          <cell r="B11487">
            <v>230</v>
          </cell>
          <cell r="C11487" t="str">
            <v>水钻钻头φ168*450</v>
          </cell>
        </row>
        <row r="11488">
          <cell r="A11488" t="str">
            <v>TST0000146</v>
          </cell>
          <cell r="B11488">
            <v>230</v>
          </cell>
          <cell r="C11488" t="str">
            <v>钻头ф28</v>
          </cell>
        </row>
        <row r="11489">
          <cell r="A11489" t="str">
            <v>TST0000147</v>
          </cell>
          <cell r="B11489">
            <v>230</v>
          </cell>
          <cell r="C11489" t="str">
            <v>内方螺丝20*40</v>
          </cell>
        </row>
        <row r="11490">
          <cell r="A11490" t="str">
            <v>TST0000148</v>
          </cell>
          <cell r="B11490">
            <v>230</v>
          </cell>
          <cell r="C11490" t="str">
            <v>钻头</v>
          </cell>
        </row>
        <row r="11491">
          <cell r="A11491" t="str">
            <v>TST0000149</v>
          </cell>
          <cell r="B11491">
            <v>230</v>
          </cell>
          <cell r="C11491" t="str">
            <v>十字头螺丝M3*10</v>
          </cell>
        </row>
        <row r="11492">
          <cell r="A11492" t="str">
            <v>TST0000150</v>
          </cell>
          <cell r="B11492">
            <v>230</v>
          </cell>
          <cell r="C11492" t="str">
            <v>单向阀及附件总成</v>
          </cell>
        </row>
        <row r="11493">
          <cell r="A11493" t="str">
            <v>TST0000151</v>
          </cell>
          <cell r="B11493">
            <v>230</v>
          </cell>
          <cell r="C11493" t="str">
            <v>卡簧16</v>
          </cell>
        </row>
        <row r="11494">
          <cell r="A11494" t="str">
            <v>TST0000152</v>
          </cell>
          <cell r="B11494">
            <v>230</v>
          </cell>
          <cell r="C11494" t="str">
            <v>尼龙棒</v>
          </cell>
        </row>
        <row r="11495">
          <cell r="A11495" t="str">
            <v>TST0000153</v>
          </cell>
          <cell r="B11495">
            <v>230</v>
          </cell>
          <cell r="C11495" t="str">
            <v>ф10.1*80冲针</v>
          </cell>
        </row>
        <row r="11496">
          <cell r="A11496" t="str">
            <v>TST0000154</v>
          </cell>
          <cell r="B11496">
            <v>230</v>
          </cell>
          <cell r="C11496" t="str">
            <v>ф12.3*80冲针</v>
          </cell>
        </row>
        <row r="11497">
          <cell r="A11497" t="str">
            <v>TST0000155</v>
          </cell>
          <cell r="B11497">
            <v>230</v>
          </cell>
          <cell r="C11497" t="str">
            <v>ф9*80冲针</v>
          </cell>
        </row>
        <row r="11498">
          <cell r="A11498" t="str">
            <v>TST0000156</v>
          </cell>
          <cell r="B11498">
            <v>230</v>
          </cell>
          <cell r="C11498" t="str">
            <v>ф20.5*80冲针</v>
          </cell>
        </row>
        <row r="11499">
          <cell r="A11499" t="str">
            <v>TST0000157</v>
          </cell>
          <cell r="B11499">
            <v>230</v>
          </cell>
          <cell r="C11499" t="str">
            <v>ф9.2*80冲针</v>
          </cell>
        </row>
        <row r="11500">
          <cell r="A11500" t="str">
            <v>TST0000158</v>
          </cell>
          <cell r="B11500">
            <v>230</v>
          </cell>
          <cell r="C11500" t="str">
            <v>ф6.5*80冲针</v>
          </cell>
        </row>
        <row r="11501">
          <cell r="A11501" t="str">
            <v>TST0000159</v>
          </cell>
          <cell r="B11501">
            <v>230</v>
          </cell>
          <cell r="C11501" t="str">
            <v>ф26*80冲针</v>
          </cell>
        </row>
        <row r="11502">
          <cell r="A11502" t="str">
            <v>TST0000160</v>
          </cell>
          <cell r="B11502">
            <v>230</v>
          </cell>
          <cell r="C11502" t="str">
            <v>ф3.6*6*7*100冲针</v>
          </cell>
        </row>
        <row r="11503">
          <cell r="A11503" t="str">
            <v>TST0000161</v>
          </cell>
          <cell r="B11503">
            <v>230</v>
          </cell>
          <cell r="C11503" t="str">
            <v>ф17.5*80冲针</v>
          </cell>
        </row>
        <row r="11504">
          <cell r="A11504" t="str">
            <v>TST0000162</v>
          </cell>
          <cell r="B11504">
            <v>230</v>
          </cell>
          <cell r="C11504" t="str">
            <v>ф18*80冲针</v>
          </cell>
        </row>
        <row r="11505">
          <cell r="A11505" t="str">
            <v>TST0000163</v>
          </cell>
          <cell r="B11505">
            <v>230</v>
          </cell>
          <cell r="C11505" t="str">
            <v>ф7.5*80冲针</v>
          </cell>
        </row>
        <row r="11506">
          <cell r="A11506" t="str">
            <v>TST0000164</v>
          </cell>
          <cell r="B11506">
            <v>230</v>
          </cell>
          <cell r="C11506" t="str">
            <v>ф11*80冲针</v>
          </cell>
        </row>
        <row r="11507">
          <cell r="A11507" t="str">
            <v>TST0000165</v>
          </cell>
          <cell r="B11507">
            <v>230</v>
          </cell>
          <cell r="C11507" t="str">
            <v>ф17*80冲针</v>
          </cell>
        </row>
        <row r="11508">
          <cell r="A11508" t="str">
            <v>TST0000166</v>
          </cell>
          <cell r="B11508">
            <v>230</v>
          </cell>
          <cell r="C11508" t="str">
            <v>ф8*80冲针</v>
          </cell>
        </row>
        <row r="11509">
          <cell r="A11509" t="str">
            <v>TST0000167</v>
          </cell>
          <cell r="B11509">
            <v>230</v>
          </cell>
          <cell r="C11509" t="str">
            <v>ф8.1*80冲针</v>
          </cell>
        </row>
        <row r="11510">
          <cell r="A11510" t="str">
            <v>TST0000169</v>
          </cell>
          <cell r="B11510">
            <v>230</v>
          </cell>
          <cell r="C11510" t="str">
            <v>ф9.5*80冲针</v>
          </cell>
        </row>
        <row r="11511">
          <cell r="A11511" t="str">
            <v>TST0000170</v>
          </cell>
          <cell r="B11511">
            <v>230</v>
          </cell>
          <cell r="C11511" t="str">
            <v>ф6.8*80冲针</v>
          </cell>
        </row>
        <row r="11512">
          <cell r="A11512" t="str">
            <v>TST0000171</v>
          </cell>
          <cell r="B11512">
            <v>230</v>
          </cell>
          <cell r="C11512" t="str">
            <v>ф10.1*60冲针</v>
          </cell>
        </row>
        <row r="11513">
          <cell r="A11513" t="str">
            <v>TST0000172</v>
          </cell>
          <cell r="B11513">
            <v>230</v>
          </cell>
          <cell r="C11513" t="str">
            <v>ф11.2*80冲针</v>
          </cell>
        </row>
        <row r="11514">
          <cell r="A11514" t="str">
            <v>TST0000173</v>
          </cell>
          <cell r="B11514">
            <v>230</v>
          </cell>
          <cell r="C11514" t="str">
            <v>ф17.2*60冲针</v>
          </cell>
        </row>
        <row r="11515">
          <cell r="A11515" t="str">
            <v>TST0000174</v>
          </cell>
          <cell r="B11515">
            <v>230</v>
          </cell>
          <cell r="C11515" t="str">
            <v>ф16.2*80冲针</v>
          </cell>
        </row>
        <row r="11516">
          <cell r="A11516" t="str">
            <v>TST0000175</v>
          </cell>
          <cell r="B11516">
            <v>230</v>
          </cell>
          <cell r="C11516" t="str">
            <v>ф7.6*80冲针</v>
          </cell>
        </row>
        <row r="11517">
          <cell r="A11517" t="str">
            <v>TST0000176</v>
          </cell>
          <cell r="B11517">
            <v>230</v>
          </cell>
          <cell r="C11517" t="str">
            <v>ф22.2*80冲针</v>
          </cell>
        </row>
        <row r="11518">
          <cell r="A11518" t="str">
            <v>TST0000177</v>
          </cell>
          <cell r="B11518">
            <v>230</v>
          </cell>
          <cell r="C11518" t="str">
            <v>ф5.3*80冲针</v>
          </cell>
        </row>
        <row r="11519">
          <cell r="A11519" t="str">
            <v>TST0000178</v>
          </cell>
          <cell r="B11519">
            <v>230</v>
          </cell>
          <cell r="C11519" t="str">
            <v>ф5.6*80冲针</v>
          </cell>
        </row>
        <row r="11520">
          <cell r="A11520" t="str">
            <v>TST0000180</v>
          </cell>
          <cell r="B11520">
            <v>230</v>
          </cell>
          <cell r="C11520" t="str">
            <v>ф6.2*80冲针</v>
          </cell>
        </row>
        <row r="11521">
          <cell r="A11521" t="str">
            <v>TST0000181</v>
          </cell>
          <cell r="B11521">
            <v>230</v>
          </cell>
          <cell r="C11521" t="str">
            <v>ф7.2*80冲针</v>
          </cell>
        </row>
        <row r="11522">
          <cell r="A11522" t="str">
            <v>TST0000182</v>
          </cell>
          <cell r="B11522">
            <v>230</v>
          </cell>
          <cell r="C11522" t="str">
            <v>ф8.7*80冲针</v>
          </cell>
        </row>
        <row r="11523">
          <cell r="A11523" t="str">
            <v>TST0000183</v>
          </cell>
          <cell r="B11523">
            <v>230</v>
          </cell>
          <cell r="C11523" t="str">
            <v>ф32*80冲针</v>
          </cell>
        </row>
        <row r="11524">
          <cell r="A11524" t="str">
            <v>TST0000184</v>
          </cell>
          <cell r="B11524">
            <v>230</v>
          </cell>
          <cell r="C11524" t="str">
            <v>ф13.6*80冲针</v>
          </cell>
        </row>
        <row r="11525">
          <cell r="A11525" t="str">
            <v>TST0000185</v>
          </cell>
          <cell r="B11525">
            <v>230</v>
          </cell>
          <cell r="C11525" t="str">
            <v>ф15.1*60冲针</v>
          </cell>
        </row>
        <row r="11526">
          <cell r="A11526" t="str">
            <v>TST0000186</v>
          </cell>
          <cell r="B11526">
            <v>230</v>
          </cell>
          <cell r="C11526" t="str">
            <v>ф26.1*80冲针</v>
          </cell>
        </row>
        <row r="11527">
          <cell r="A11527" t="str">
            <v>TST0000187</v>
          </cell>
          <cell r="B11527">
            <v>230</v>
          </cell>
          <cell r="C11527" t="str">
            <v>ф16.1*80冲针</v>
          </cell>
        </row>
        <row r="11528">
          <cell r="A11528" t="str">
            <v>TST0000188</v>
          </cell>
          <cell r="B11528">
            <v>230</v>
          </cell>
          <cell r="C11528" t="str">
            <v>冲针φ15.5*80</v>
          </cell>
        </row>
        <row r="11529">
          <cell r="A11529" t="str">
            <v>TST0000189</v>
          </cell>
          <cell r="B11529">
            <v>230</v>
          </cell>
          <cell r="C11529" t="str">
            <v>冲针φ15*60</v>
          </cell>
        </row>
        <row r="11530">
          <cell r="A11530" t="str">
            <v>TST0000190</v>
          </cell>
          <cell r="B11530">
            <v>230</v>
          </cell>
          <cell r="C11530" t="str">
            <v>冲针φ14.2*80</v>
          </cell>
        </row>
        <row r="11531">
          <cell r="A11531" t="str">
            <v>TST0000191</v>
          </cell>
          <cell r="B11531">
            <v>230</v>
          </cell>
          <cell r="C11531" t="str">
            <v>冲针φ13*60</v>
          </cell>
        </row>
        <row r="11532">
          <cell r="A11532" t="str">
            <v>TST0000192</v>
          </cell>
          <cell r="B11532">
            <v>230</v>
          </cell>
          <cell r="C11532" t="str">
            <v>冲针φ12.7*80</v>
          </cell>
        </row>
        <row r="11533">
          <cell r="A11533" t="str">
            <v>TST0000193</v>
          </cell>
          <cell r="B11533">
            <v>230</v>
          </cell>
          <cell r="C11533" t="str">
            <v>冲针φ12.5*80</v>
          </cell>
        </row>
        <row r="11534">
          <cell r="A11534" t="str">
            <v>TST0000194</v>
          </cell>
          <cell r="B11534">
            <v>230</v>
          </cell>
          <cell r="C11534" t="str">
            <v>冲针φ12.3*60</v>
          </cell>
        </row>
        <row r="11535">
          <cell r="A11535" t="str">
            <v>TST0000195</v>
          </cell>
          <cell r="B11535">
            <v>230</v>
          </cell>
          <cell r="C11535" t="str">
            <v>冲针φ12.2*80</v>
          </cell>
        </row>
        <row r="11536">
          <cell r="A11536" t="str">
            <v>TST0000196</v>
          </cell>
          <cell r="B11536">
            <v>230</v>
          </cell>
          <cell r="C11536" t="str">
            <v>冲针φ12.1*80</v>
          </cell>
        </row>
        <row r="11537">
          <cell r="A11537" t="str">
            <v>TST0000197</v>
          </cell>
          <cell r="B11537">
            <v>230</v>
          </cell>
          <cell r="C11537" t="str">
            <v>冲针φ5.2*80</v>
          </cell>
        </row>
        <row r="11538">
          <cell r="A11538" t="str">
            <v>TST0000198</v>
          </cell>
          <cell r="B11538">
            <v>230</v>
          </cell>
          <cell r="C11538" t="str">
            <v>冲针φ7.1*80</v>
          </cell>
        </row>
        <row r="11539">
          <cell r="A11539" t="str">
            <v>TST0000199</v>
          </cell>
          <cell r="B11539">
            <v>230</v>
          </cell>
          <cell r="C11539" t="str">
            <v>冲针φ15.6*80</v>
          </cell>
        </row>
        <row r="11540">
          <cell r="A11540" t="str">
            <v>TST0000200</v>
          </cell>
          <cell r="B11540">
            <v>230</v>
          </cell>
          <cell r="C11540" t="str">
            <v>冲针φ3.8*6*7*80</v>
          </cell>
        </row>
        <row r="11541">
          <cell r="A11541" t="str">
            <v>TST0000201</v>
          </cell>
          <cell r="B11541">
            <v>230</v>
          </cell>
          <cell r="C11541" t="str">
            <v>冲针φ8.6*80</v>
          </cell>
        </row>
        <row r="11542">
          <cell r="A11542" t="str">
            <v>TST0000202</v>
          </cell>
          <cell r="B11542">
            <v>230</v>
          </cell>
          <cell r="C11542" t="str">
            <v>冲针φ8.6*68</v>
          </cell>
        </row>
        <row r="11543">
          <cell r="A11543" t="str">
            <v>TST0000203</v>
          </cell>
          <cell r="B11543">
            <v>230</v>
          </cell>
          <cell r="C11543" t="str">
            <v>冲针φ10.1*12*14*70</v>
          </cell>
        </row>
        <row r="11544">
          <cell r="A11544" t="str">
            <v>TST0000204</v>
          </cell>
          <cell r="B11544">
            <v>230</v>
          </cell>
          <cell r="C11544" t="str">
            <v>冲针φ6.5*9*10*60</v>
          </cell>
        </row>
        <row r="11545">
          <cell r="A11545" t="str">
            <v>TST0000205</v>
          </cell>
          <cell r="B11545">
            <v>230</v>
          </cell>
          <cell r="C11545" t="str">
            <v>冲针φ5.5*8*10*80</v>
          </cell>
        </row>
        <row r="11546">
          <cell r="A11546" t="str">
            <v>TST0000208</v>
          </cell>
          <cell r="B11546">
            <v>230</v>
          </cell>
          <cell r="C11546" t="str">
            <v>冲针φ5.1*80</v>
          </cell>
        </row>
        <row r="11547">
          <cell r="A11547" t="str">
            <v>TST0000210</v>
          </cell>
          <cell r="B11547">
            <v>230</v>
          </cell>
          <cell r="C11547" t="str">
            <v>冲针φ4.5*7*8*60</v>
          </cell>
        </row>
        <row r="11548">
          <cell r="A11548" t="str">
            <v>TST0000211</v>
          </cell>
          <cell r="B11548">
            <v>230</v>
          </cell>
          <cell r="C11548" t="str">
            <v>冲针φ4.3*7*8*60</v>
          </cell>
        </row>
        <row r="11549">
          <cell r="A11549" t="str">
            <v>TST0000212</v>
          </cell>
          <cell r="B11549">
            <v>230</v>
          </cell>
          <cell r="C11549" t="str">
            <v>冲针φ4.3*60</v>
          </cell>
        </row>
        <row r="11550">
          <cell r="A11550" t="str">
            <v>TST0000213</v>
          </cell>
          <cell r="B11550">
            <v>230</v>
          </cell>
          <cell r="C11550" t="str">
            <v>冲针φ4.2*7*8*60</v>
          </cell>
        </row>
        <row r="11551">
          <cell r="A11551" t="str">
            <v>TST0000215</v>
          </cell>
          <cell r="B11551">
            <v>230</v>
          </cell>
          <cell r="C11551" t="str">
            <v>冲针φ3.6*6*7*60</v>
          </cell>
        </row>
        <row r="11552">
          <cell r="A11552" t="str">
            <v>TST0000216</v>
          </cell>
          <cell r="B11552">
            <v>230</v>
          </cell>
          <cell r="C11552" t="str">
            <v>冲针φ10.2*16*18*80</v>
          </cell>
        </row>
        <row r="11553">
          <cell r="A11553" t="str">
            <v>TST0000217</v>
          </cell>
          <cell r="B11553">
            <v>230</v>
          </cell>
          <cell r="C11553" t="str">
            <v>冲针φ9.8*80</v>
          </cell>
        </row>
        <row r="11554">
          <cell r="A11554" t="str">
            <v>TST0000218</v>
          </cell>
          <cell r="B11554">
            <v>230</v>
          </cell>
          <cell r="C11554" t="str">
            <v>冲针φ5.5*8*9*60</v>
          </cell>
        </row>
        <row r="11555">
          <cell r="A11555" t="str">
            <v>TST0000219</v>
          </cell>
          <cell r="B11555">
            <v>230</v>
          </cell>
          <cell r="C11555" t="str">
            <v>冲针φ25.1*110</v>
          </cell>
        </row>
        <row r="11556">
          <cell r="A11556" t="str">
            <v>TST0000220</v>
          </cell>
          <cell r="B11556">
            <v>230</v>
          </cell>
          <cell r="C11556" t="str">
            <v>冲针φ9.1*60</v>
          </cell>
        </row>
        <row r="11557">
          <cell r="A11557" t="str">
            <v>TST0000221</v>
          </cell>
          <cell r="B11557">
            <v>230</v>
          </cell>
          <cell r="C11557" t="str">
            <v>冲针φ9.1*68</v>
          </cell>
        </row>
        <row r="11558">
          <cell r="A11558" t="str">
            <v>TST0000223</v>
          </cell>
          <cell r="B11558">
            <v>230</v>
          </cell>
          <cell r="C11558" t="str">
            <v>冲针φ11.1*76</v>
          </cell>
        </row>
        <row r="11559">
          <cell r="A11559" t="str">
            <v>TST0000224</v>
          </cell>
          <cell r="B11559">
            <v>230</v>
          </cell>
          <cell r="C11559" t="str">
            <v>冲针φ5*8*80.7</v>
          </cell>
        </row>
        <row r="11560">
          <cell r="A11560" t="str">
            <v>TST0000226</v>
          </cell>
          <cell r="B11560">
            <v>230</v>
          </cell>
          <cell r="C11560" t="str">
            <v>冲针ф6*8*60</v>
          </cell>
        </row>
        <row r="11561">
          <cell r="A11561" t="str">
            <v>TST0000227</v>
          </cell>
          <cell r="B11561">
            <v>230</v>
          </cell>
          <cell r="C11561" t="str">
            <v>冲针ф10.6*11*80</v>
          </cell>
        </row>
        <row r="11562">
          <cell r="A11562" t="str">
            <v>TST0000228</v>
          </cell>
          <cell r="B11562">
            <v>230</v>
          </cell>
          <cell r="C11562" t="str">
            <v>矩形簧ф18*300（红）</v>
          </cell>
        </row>
        <row r="11563">
          <cell r="A11563" t="str">
            <v>TST0000229</v>
          </cell>
          <cell r="B11563">
            <v>230</v>
          </cell>
          <cell r="C11563" t="str">
            <v>SWB30-80矩形螺旋弹簧</v>
          </cell>
        </row>
        <row r="11564">
          <cell r="A11564" t="str">
            <v>TST0000230</v>
          </cell>
          <cell r="B11564">
            <v>230</v>
          </cell>
          <cell r="C11564" t="str">
            <v>矩形螺旋弹簧SWH30-70</v>
          </cell>
        </row>
        <row r="11565">
          <cell r="A11565" t="str">
            <v>TST0000231</v>
          </cell>
          <cell r="B11565">
            <v>230</v>
          </cell>
          <cell r="C11565" t="str">
            <v>矩形簧ф20*300蓝色</v>
          </cell>
        </row>
        <row r="11566">
          <cell r="A11566" t="str">
            <v>TST0000232</v>
          </cell>
          <cell r="B11566">
            <v>230</v>
          </cell>
          <cell r="C11566" t="str">
            <v>矩形簧ф20*300红色</v>
          </cell>
        </row>
        <row r="11567">
          <cell r="A11567" t="str">
            <v>TST0000233</v>
          </cell>
          <cell r="B11567">
            <v>230</v>
          </cell>
          <cell r="C11567" t="str">
            <v>矩形簧ф40*300红色</v>
          </cell>
        </row>
        <row r="11568">
          <cell r="A11568" t="str">
            <v>TST0000234</v>
          </cell>
          <cell r="B11568">
            <v>230</v>
          </cell>
          <cell r="C11568" t="str">
            <v>可调绞刀</v>
          </cell>
        </row>
        <row r="11569">
          <cell r="A11569" t="str">
            <v>TST0000235</v>
          </cell>
          <cell r="B11569">
            <v>230</v>
          </cell>
          <cell r="C11569" t="str">
            <v>ф22铣刀</v>
          </cell>
        </row>
        <row r="11570">
          <cell r="A11570" t="str">
            <v>TST0000236</v>
          </cell>
          <cell r="B11570">
            <v>230</v>
          </cell>
          <cell r="C11570" t="str">
            <v>ф14铰刀</v>
          </cell>
        </row>
        <row r="11571">
          <cell r="A11571" t="str">
            <v>TST0000238</v>
          </cell>
          <cell r="B11571">
            <v>230</v>
          </cell>
          <cell r="C11571" t="str">
            <v>小切割片</v>
          </cell>
        </row>
        <row r="11572">
          <cell r="A11572" t="str">
            <v>TST0000239</v>
          </cell>
          <cell r="B11572">
            <v>230</v>
          </cell>
          <cell r="C11572" t="str">
            <v>角磨片</v>
          </cell>
        </row>
        <row r="11573">
          <cell r="A11573" t="str">
            <v>TST0000240</v>
          </cell>
          <cell r="B11573">
            <v>230</v>
          </cell>
          <cell r="C11573" t="str">
            <v>大切割片</v>
          </cell>
        </row>
        <row r="11574">
          <cell r="A11574" t="str">
            <v>TST0000241</v>
          </cell>
          <cell r="B11574">
            <v>230</v>
          </cell>
          <cell r="C11574" t="str">
            <v>可调铰刀19-21</v>
          </cell>
        </row>
        <row r="11575">
          <cell r="A11575" t="str">
            <v>TST0000242</v>
          </cell>
          <cell r="B11575">
            <v>230</v>
          </cell>
          <cell r="C11575" t="str">
            <v>ф20×120</v>
          </cell>
        </row>
        <row r="11576">
          <cell r="A11576" t="str">
            <v>TST0000243</v>
          </cell>
          <cell r="B11576">
            <v>230</v>
          </cell>
          <cell r="C11576" t="str">
            <v>ф20×140</v>
          </cell>
        </row>
        <row r="11577">
          <cell r="A11577" t="str">
            <v>TST0000244</v>
          </cell>
          <cell r="B11577">
            <v>230</v>
          </cell>
          <cell r="C11577" t="str">
            <v>ф25×120</v>
          </cell>
        </row>
        <row r="11578">
          <cell r="A11578" t="str">
            <v>TST0000246</v>
          </cell>
          <cell r="B11578">
            <v>230</v>
          </cell>
          <cell r="C11578" t="str">
            <v>ф38*160</v>
          </cell>
        </row>
        <row r="11579">
          <cell r="A11579" t="str">
            <v>TST0000247</v>
          </cell>
          <cell r="B11579">
            <v>230</v>
          </cell>
          <cell r="C11579" t="str">
            <v>ф38*200</v>
          </cell>
        </row>
        <row r="11580">
          <cell r="A11580" t="str">
            <v>TST0000248</v>
          </cell>
          <cell r="B11580">
            <v>230</v>
          </cell>
          <cell r="C11580" t="str">
            <v>ф20*180</v>
          </cell>
        </row>
        <row r="11581">
          <cell r="A11581" t="str">
            <v>TST0000249</v>
          </cell>
          <cell r="B11581">
            <v>230</v>
          </cell>
          <cell r="C11581" t="str">
            <v>ф25*180</v>
          </cell>
        </row>
        <row r="11582">
          <cell r="A11582" t="str">
            <v>TST0000250</v>
          </cell>
          <cell r="B11582">
            <v>230</v>
          </cell>
          <cell r="C11582" t="str">
            <v>ф25*160</v>
          </cell>
        </row>
        <row r="11583">
          <cell r="A11583" t="str">
            <v>TST0000252</v>
          </cell>
          <cell r="B11583">
            <v>230</v>
          </cell>
          <cell r="C11583" t="str">
            <v>ф22*250</v>
          </cell>
        </row>
        <row r="11584">
          <cell r="A11584" t="str">
            <v>TST0000253</v>
          </cell>
          <cell r="B11584">
            <v>230</v>
          </cell>
          <cell r="C11584" t="str">
            <v>导柱φ38*φ50*160带套</v>
          </cell>
        </row>
        <row r="11585">
          <cell r="A11585" t="str">
            <v>TST0000254</v>
          </cell>
          <cell r="B11585">
            <v>230</v>
          </cell>
          <cell r="C11585" t="str">
            <v>导柱φ32*250</v>
          </cell>
        </row>
        <row r="11586">
          <cell r="A11586" t="str">
            <v>TST0000255</v>
          </cell>
          <cell r="B11586">
            <v>230</v>
          </cell>
          <cell r="C11586" t="str">
            <v>导柱φ45*220</v>
          </cell>
        </row>
        <row r="11587">
          <cell r="A11587" t="str">
            <v>TST0000256</v>
          </cell>
          <cell r="B11587">
            <v>230</v>
          </cell>
          <cell r="C11587" t="str">
            <v>导柱组件MYAP32-180</v>
          </cell>
        </row>
        <row r="11588">
          <cell r="A11588" t="str">
            <v>TST0000257</v>
          </cell>
          <cell r="B11588">
            <v>230</v>
          </cell>
          <cell r="C11588" t="str">
            <v>导柱32*200</v>
          </cell>
        </row>
        <row r="11589">
          <cell r="A11589" t="str">
            <v>TST0000258</v>
          </cell>
          <cell r="B11589">
            <v>230</v>
          </cell>
          <cell r="C11589" t="str">
            <v>ф20×70</v>
          </cell>
        </row>
        <row r="11590">
          <cell r="A11590" t="str">
            <v>TST0000259</v>
          </cell>
          <cell r="B11590">
            <v>230</v>
          </cell>
          <cell r="C11590" t="str">
            <v>ф20×80</v>
          </cell>
        </row>
        <row r="11591">
          <cell r="A11591" t="str">
            <v>TST0000260</v>
          </cell>
          <cell r="B11591">
            <v>230</v>
          </cell>
          <cell r="C11591" t="str">
            <v>ф16×120</v>
          </cell>
        </row>
        <row r="11592">
          <cell r="A11592" t="str">
            <v>TST0000261</v>
          </cell>
          <cell r="B11592">
            <v>230</v>
          </cell>
          <cell r="C11592" t="str">
            <v>ф18×100</v>
          </cell>
        </row>
        <row r="11593">
          <cell r="A11593" t="str">
            <v>TST0000262</v>
          </cell>
          <cell r="B11593">
            <v>230</v>
          </cell>
          <cell r="C11593" t="str">
            <v>ф16×80</v>
          </cell>
        </row>
        <row r="11594">
          <cell r="A11594" t="str">
            <v>TST0000263</v>
          </cell>
          <cell r="B11594">
            <v>230</v>
          </cell>
          <cell r="C11594" t="str">
            <v>ф16×90</v>
          </cell>
        </row>
        <row r="11595">
          <cell r="A11595" t="str">
            <v>TST0000264</v>
          </cell>
          <cell r="B11595">
            <v>230</v>
          </cell>
          <cell r="C11595" t="str">
            <v>ф25×150导柱销</v>
          </cell>
        </row>
        <row r="11596">
          <cell r="A11596" t="str">
            <v>TST0000265</v>
          </cell>
          <cell r="B11596">
            <v>230</v>
          </cell>
          <cell r="C11596" t="str">
            <v>ф25×120导柱销</v>
          </cell>
        </row>
        <row r="11597">
          <cell r="A11597" t="str">
            <v>TST0000266</v>
          </cell>
          <cell r="B11597">
            <v>230</v>
          </cell>
          <cell r="C11597" t="str">
            <v>ф18*120导柱销</v>
          </cell>
        </row>
        <row r="11598">
          <cell r="A11598" t="str">
            <v>TST0000267</v>
          </cell>
          <cell r="B11598">
            <v>230</v>
          </cell>
          <cell r="C11598" t="str">
            <v>ф22*100导柱销</v>
          </cell>
        </row>
        <row r="11599">
          <cell r="A11599" t="str">
            <v>TST0000268</v>
          </cell>
          <cell r="B11599">
            <v>230</v>
          </cell>
          <cell r="C11599" t="str">
            <v>直套φ14*25</v>
          </cell>
        </row>
        <row r="11600">
          <cell r="A11600" t="str">
            <v>TST0000269</v>
          </cell>
          <cell r="B11600">
            <v>230</v>
          </cell>
          <cell r="C11600" t="str">
            <v>丝锥ф3</v>
          </cell>
        </row>
        <row r="11601">
          <cell r="A11601" t="str">
            <v>TST0000270</v>
          </cell>
          <cell r="B11601">
            <v>230</v>
          </cell>
          <cell r="C11601" t="str">
            <v>丝锥ф5</v>
          </cell>
        </row>
        <row r="11602">
          <cell r="A11602" t="str">
            <v>TST0000271</v>
          </cell>
          <cell r="B11602">
            <v>230</v>
          </cell>
          <cell r="C11602" t="str">
            <v>丝锥ф6</v>
          </cell>
        </row>
        <row r="11603">
          <cell r="A11603" t="str">
            <v>TST0000272</v>
          </cell>
          <cell r="B11603">
            <v>230</v>
          </cell>
          <cell r="C11603" t="str">
            <v>丝锥ф8</v>
          </cell>
        </row>
        <row r="11604">
          <cell r="A11604" t="str">
            <v>TST0000273</v>
          </cell>
          <cell r="B11604">
            <v>230</v>
          </cell>
          <cell r="C11604" t="str">
            <v>丝锥ф10</v>
          </cell>
        </row>
        <row r="11605">
          <cell r="A11605" t="str">
            <v>TST0000275</v>
          </cell>
          <cell r="B11605">
            <v>230</v>
          </cell>
          <cell r="C11605" t="str">
            <v>丝锥ф16</v>
          </cell>
        </row>
        <row r="11606">
          <cell r="A11606" t="str">
            <v>TST0000276</v>
          </cell>
          <cell r="B11606">
            <v>230</v>
          </cell>
          <cell r="C11606" t="str">
            <v>丝锥ф20</v>
          </cell>
        </row>
        <row r="11607">
          <cell r="A11607" t="str">
            <v>TST0000277</v>
          </cell>
          <cell r="B11607">
            <v>230</v>
          </cell>
          <cell r="C11607" t="str">
            <v>丝锥7/16-20</v>
          </cell>
        </row>
        <row r="11608">
          <cell r="A11608" t="str">
            <v>TST0000278</v>
          </cell>
          <cell r="B11608">
            <v>230</v>
          </cell>
          <cell r="C11608" t="str">
            <v>丝锥φ10*1.25</v>
          </cell>
        </row>
        <row r="11609">
          <cell r="A11609" t="str">
            <v>TST0000279</v>
          </cell>
          <cell r="B11609">
            <v>230</v>
          </cell>
          <cell r="C11609" t="str">
            <v>丝杠ф16</v>
          </cell>
        </row>
        <row r="11610">
          <cell r="A11610" t="str">
            <v>TST0000280</v>
          </cell>
          <cell r="B11610">
            <v>230</v>
          </cell>
          <cell r="C11610" t="str">
            <v>丝杠ф20</v>
          </cell>
        </row>
        <row r="11611">
          <cell r="A11611" t="str">
            <v>TST0000282</v>
          </cell>
          <cell r="B11611">
            <v>230</v>
          </cell>
          <cell r="C11611" t="str">
            <v>标准杆ф10</v>
          </cell>
        </row>
        <row r="11612">
          <cell r="A11612" t="str">
            <v>TST0000283</v>
          </cell>
          <cell r="B11612">
            <v>230</v>
          </cell>
          <cell r="C11612" t="str">
            <v>标准杆ф12</v>
          </cell>
        </row>
        <row r="11613">
          <cell r="A11613" t="str">
            <v>TST0000284</v>
          </cell>
          <cell r="B11613">
            <v>230</v>
          </cell>
          <cell r="C11613" t="str">
            <v>标准杆ф14</v>
          </cell>
        </row>
        <row r="11614">
          <cell r="A11614" t="str">
            <v>TST0000285</v>
          </cell>
          <cell r="B11614">
            <v>230</v>
          </cell>
          <cell r="C11614" t="str">
            <v>标准杆ф16</v>
          </cell>
        </row>
        <row r="11615">
          <cell r="A11615" t="str">
            <v>TST0000286</v>
          </cell>
          <cell r="B11615">
            <v>230</v>
          </cell>
          <cell r="C11615" t="str">
            <v>标准杆ф20</v>
          </cell>
        </row>
        <row r="11616">
          <cell r="A11616" t="str">
            <v>TST0000290</v>
          </cell>
          <cell r="B11616">
            <v>230</v>
          </cell>
          <cell r="C11616" t="str">
            <v>3.2焊条</v>
          </cell>
        </row>
        <row r="11617">
          <cell r="A11617" t="str">
            <v>TST0000291</v>
          </cell>
          <cell r="B11617">
            <v>230</v>
          </cell>
          <cell r="C11617" t="str">
            <v>Φ6标准杆</v>
          </cell>
        </row>
        <row r="11618">
          <cell r="A11618" t="str">
            <v>TST0000293</v>
          </cell>
          <cell r="B11618">
            <v>230</v>
          </cell>
          <cell r="C11618" t="str">
            <v>油污清洁精</v>
          </cell>
        </row>
        <row r="11619">
          <cell r="A11619" t="str">
            <v>TST0000294</v>
          </cell>
          <cell r="B11619">
            <v>230</v>
          </cell>
          <cell r="C11619" t="str">
            <v>弯头</v>
          </cell>
        </row>
        <row r="11620">
          <cell r="A11620" t="str">
            <v>TST0000295</v>
          </cell>
          <cell r="B11620">
            <v>230</v>
          </cell>
          <cell r="C11620" t="str">
            <v>车轮5＇＇</v>
          </cell>
        </row>
        <row r="11621">
          <cell r="A11621" t="str">
            <v>TST0000296</v>
          </cell>
          <cell r="B11621">
            <v>220</v>
          </cell>
          <cell r="C11621" t="str">
            <v>气动改锥头</v>
          </cell>
        </row>
        <row r="11622">
          <cell r="A11622" t="str">
            <v>TST0000296</v>
          </cell>
          <cell r="B11622">
            <v>230</v>
          </cell>
          <cell r="C11622" t="str">
            <v>气动改锥头</v>
          </cell>
        </row>
        <row r="11623">
          <cell r="A11623" t="str">
            <v>TST0000297</v>
          </cell>
          <cell r="B11623">
            <v>230</v>
          </cell>
          <cell r="C11623" t="str">
            <v>红铜导电杆</v>
          </cell>
        </row>
        <row r="11624">
          <cell r="A11624" t="str">
            <v>TST0000298</v>
          </cell>
          <cell r="B11624">
            <v>230</v>
          </cell>
          <cell r="C11624" t="str">
            <v>导电咀</v>
          </cell>
        </row>
        <row r="11625">
          <cell r="A11625" t="str">
            <v>TST0000299</v>
          </cell>
          <cell r="B11625">
            <v>230</v>
          </cell>
          <cell r="C11625" t="str">
            <v>CO2分流器</v>
          </cell>
        </row>
        <row r="11626">
          <cell r="A11626" t="str">
            <v>TST0000300</v>
          </cell>
          <cell r="B11626">
            <v>230</v>
          </cell>
          <cell r="C11626" t="str">
            <v>夹码枪</v>
          </cell>
        </row>
        <row r="11627">
          <cell r="A11627" t="str">
            <v>TST0000301</v>
          </cell>
          <cell r="B11627">
            <v>230</v>
          </cell>
          <cell r="C11627" t="str">
            <v>电焊帽子</v>
          </cell>
        </row>
        <row r="11628">
          <cell r="A11628" t="str">
            <v>TST0000302</v>
          </cell>
          <cell r="B11628">
            <v>230</v>
          </cell>
          <cell r="C11628" t="str">
            <v>气表螺母</v>
          </cell>
        </row>
        <row r="11629">
          <cell r="A11629" t="str">
            <v>TST0000303</v>
          </cell>
          <cell r="B11629">
            <v>230</v>
          </cell>
          <cell r="C11629" t="str">
            <v>计量泵</v>
          </cell>
        </row>
        <row r="11630">
          <cell r="A11630" t="str">
            <v>TST0000304</v>
          </cell>
          <cell r="B11630">
            <v>230</v>
          </cell>
          <cell r="C11630" t="str">
            <v>高铬铜棒</v>
          </cell>
        </row>
        <row r="11631">
          <cell r="A11631" t="str">
            <v>TST0000305</v>
          </cell>
          <cell r="B11631">
            <v>230</v>
          </cell>
          <cell r="C11631" t="str">
            <v>主键</v>
          </cell>
        </row>
        <row r="11632">
          <cell r="A11632" t="str">
            <v>TST0000306</v>
          </cell>
          <cell r="B11632">
            <v>230</v>
          </cell>
          <cell r="C11632" t="str">
            <v>送丝轮 0.8mm</v>
          </cell>
        </row>
        <row r="11633">
          <cell r="A11633" t="str">
            <v>TST0000307</v>
          </cell>
          <cell r="B11633">
            <v>230</v>
          </cell>
          <cell r="C11633" t="str">
            <v>消防栓阀门</v>
          </cell>
        </row>
        <row r="11634">
          <cell r="A11634" t="str">
            <v>TST0000308</v>
          </cell>
          <cell r="B11634">
            <v>230</v>
          </cell>
          <cell r="C11634" t="str">
            <v>抛光片</v>
          </cell>
        </row>
        <row r="11635">
          <cell r="A11635" t="str">
            <v>TST0000309</v>
          </cell>
          <cell r="B11635">
            <v>230</v>
          </cell>
          <cell r="C11635" t="str">
            <v>油水分离器</v>
          </cell>
        </row>
        <row r="11636">
          <cell r="A11636" t="str">
            <v>TST0000310</v>
          </cell>
          <cell r="B11636">
            <v>230</v>
          </cell>
          <cell r="C11636" t="str">
            <v>压紧器304F</v>
          </cell>
        </row>
        <row r="11637">
          <cell r="A11637" t="str">
            <v>TST0000311</v>
          </cell>
          <cell r="B11637">
            <v>230</v>
          </cell>
          <cell r="C11637" t="str">
            <v>千斤顶5T</v>
          </cell>
        </row>
        <row r="11638">
          <cell r="A11638" t="str">
            <v>TST0000312</v>
          </cell>
          <cell r="B11638">
            <v>230</v>
          </cell>
          <cell r="C11638" t="str">
            <v>钢丝管</v>
          </cell>
        </row>
        <row r="11639">
          <cell r="A11639" t="str">
            <v>TST0000313</v>
          </cell>
          <cell r="B11639">
            <v>230</v>
          </cell>
          <cell r="C11639" t="str">
            <v>水桶</v>
          </cell>
        </row>
        <row r="11640">
          <cell r="A11640" t="str">
            <v>TST0000314</v>
          </cell>
          <cell r="B11640">
            <v>230</v>
          </cell>
          <cell r="C11640" t="str">
            <v>电磨机</v>
          </cell>
        </row>
        <row r="11641">
          <cell r="A11641" t="str">
            <v>TST0000315</v>
          </cell>
          <cell r="B11641">
            <v>230</v>
          </cell>
          <cell r="C11641" t="str">
            <v>砂纸</v>
          </cell>
        </row>
        <row r="11642">
          <cell r="A11642" t="str">
            <v>TST0000316</v>
          </cell>
          <cell r="B11642">
            <v>230</v>
          </cell>
          <cell r="C11642" t="str">
            <v>塑封标识牌</v>
          </cell>
        </row>
        <row r="11643">
          <cell r="A11643" t="str">
            <v>TST0000317</v>
          </cell>
          <cell r="B11643">
            <v>230</v>
          </cell>
          <cell r="C11643" t="str">
            <v>接触器CJX2-</v>
          </cell>
        </row>
        <row r="11644">
          <cell r="A11644" t="str">
            <v>TST0000318</v>
          </cell>
          <cell r="B11644">
            <v>230</v>
          </cell>
          <cell r="C11644" t="str">
            <v>保护套（枪套）</v>
          </cell>
        </row>
        <row r="11645">
          <cell r="A11645" t="str">
            <v>TST0000319</v>
          </cell>
          <cell r="B11645">
            <v>230</v>
          </cell>
          <cell r="C11645" t="str">
            <v>镇流器</v>
          </cell>
        </row>
        <row r="11646">
          <cell r="A11646" t="str">
            <v>TST0000322</v>
          </cell>
          <cell r="B11646">
            <v>230</v>
          </cell>
          <cell r="C11646" t="str">
            <v>油封</v>
          </cell>
        </row>
        <row r="11647">
          <cell r="A11647" t="str">
            <v>TST0000323</v>
          </cell>
          <cell r="B11647">
            <v>230</v>
          </cell>
          <cell r="C11647" t="str">
            <v>前导轮</v>
          </cell>
        </row>
        <row r="11648">
          <cell r="A11648" t="str">
            <v>TST0000324</v>
          </cell>
          <cell r="B11648">
            <v>230</v>
          </cell>
          <cell r="C11648" t="str">
            <v>后导轮</v>
          </cell>
        </row>
        <row r="11649">
          <cell r="A11649" t="str">
            <v>TST0000325</v>
          </cell>
          <cell r="B11649">
            <v>230</v>
          </cell>
          <cell r="C11649" t="str">
            <v>轴承</v>
          </cell>
        </row>
        <row r="11650">
          <cell r="A11650" t="str">
            <v>TST0000326</v>
          </cell>
          <cell r="B11650">
            <v>210</v>
          </cell>
          <cell r="C11650" t="str">
            <v>手动拉铆枪</v>
          </cell>
        </row>
        <row r="11651">
          <cell r="A11651" t="str">
            <v>TST0000326</v>
          </cell>
          <cell r="B11651">
            <v>230</v>
          </cell>
          <cell r="C11651" t="str">
            <v>手动拉铆枪</v>
          </cell>
        </row>
        <row r="11652">
          <cell r="A11652" t="str">
            <v>TST0000328</v>
          </cell>
          <cell r="B11652">
            <v>230</v>
          </cell>
          <cell r="C11652" t="str">
            <v>主副键尾丙</v>
          </cell>
        </row>
        <row r="11653">
          <cell r="A11653" t="str">
            <v>TST0000329</v>
          </cell>
          <cell r="B11653">
            <v>230</v>
          </cell>
          <cell r="C11653" t="str">
            <v>转销轴160T</v>
          </cell>
        </row>
        <row r="11654">
          <cell r="A11654" t="str">
            <v>TST0000330</v>
          </cell>
          <cell r="B11654">
            <v>230</v>
          </cell>
          <cell r="C11654" t="str">
            <v>松下200传感器</v>
          </cell>
        </row>
        <row r="11655">
          <cell r="A11655" t="str">
            <v>TST0000331</v>
          </cell>
          <cell r="B11655">
            <v>230</v>
          </cell>
          <cell r="C11655" t="str">
            <v>电磁阀</v>
          </cell>
        </row>
        <row r="11656">
          <cell r="A11656" t="str">
            <v>TST0000332</v>
          </cell>
          <cell r="B11656">
            <v>230</v>
          </cell>
          <cell r="C11656" t="str">
            <v>电磁阀</v>
          </cell>
        </row>
        <row r="11657">
          <cell r="A11657" t="str">
            <v>TST0000333</v>
          </cell>
          <cell r="B11657">
            <v>230</v>
          </cell>
          <cell r="C11657" t="str">
            <v>支撑座（天辰80T）</v>
          </cell>
        </row>
        <row r="11658">
          <cell r="A11658" t="str">
            <v>TST0000334</v>
          </cell>
          <cell r="B11658">
            <v>230</v>
          </cell>
          <cell r="C11658" t="str">
            <v>紫铜带（公斤）</v>
          </cell>
        </row>
        <row r="11659">
          <cell r="A11659" t="str">
            <v>TST0000335</v>
          </cell>
          <cell r="B11659">
            <v>230</v>
          </cell>
          <cell r="C11659" t="str">
            <v>明装盒</v>
          </cell>
        </row>
        <row r="11660">
          <cell r="A11660" t="str">
            <v>TST0000336</v>
          </cell>
          <cell r="B11660">
            <v>230</v>
          </cell>
          <cell r="C11660" t="str">
            <v>玻璃胶</v>
          </cell>
        </row>
        <row r="11661">
          <cell r="A11661" t="str">
            <v>TST0000337</v>
          </cell>
          <cell r="B11661">
            <v>230</v>
          </cell>
          <cell r="C11661" t="str">
            <v>φ10双头螺丝</v>
          </cell>
        </row>
        <row r="11662">
          <cell r="A11662" t="str">
            <v>TST0000338</v>
          </cell>
          <cell r="B11662">
            <v>230</v>
          </cell>
          <cell r="C11662" t="str">
            <v>法兰止回阀</v>
          </cell>
        </row>
        <row r="11663">
          <cell r="A11663" t="str">
            <v>TST0000339</v>
          </cell>
          <cell r="B11663">
            <v>230</v>
          </cell>
          <cell r="C11663" t="str">
            <v>进口气动定扭扳手</v>
          </cell>
        </row>
        <row r="11664">
          <cell r="A11664" t="str">
            <v>TST0000340</v>
          </cell>
          <cell r="B11664">
            <v>230</v>
          </cell>
          <cell r="C11664" t="str">
            <v>主定位销RA149030100-02</v>
          </cell>
        </row>
        <row r="11665">
          <cell r="A11665" t="str">
            <v>TST0000341</v>
          </cell>
          <cell r="B11665">
            <v>230</v>
          </cell>
          <cell r="C11665" t="str">
            <v>次定位销RA1409030100-01</v>
          </cell>
        </row>
        <row r="11666">
          <cell r="A11666" t="str">
            <v>TST0000342</v>
          </cell>
          <cell r="B11666">
            <v>230</v>
          </cell>
          <cell r="C11666" t="str">
            <v>吊装带</v>
          </cell>
        </row>
        <row r="11667">
          <cell r="A11667" t="str">
            <v>TST0000343</v>
          </cell>
          <cell r="B11667">
            <v>230</v>
          </cell>
          <cell r="C11667" t="str">
            <v>Φ10顶丝</v>
          </cell>
        </row>
        <row r="11668">
          <cell r="A11668" t="str">
            <v>TST0000344</v>
          </cell>
          <cell r="B11668">
            <v>230</v>
          </cell>
          <cell r="C11668" t="str">
            <v>弯脖</v>
          </cell>
        </row>
        <row r="11669">
          <cell r="A11669" t="str">
            <v>TST0000345</v>
          </cell>
          <cell r="B11669">
            <v>230</v>
          </cell>
          <cell r="C11669" t="str">
            <v>塑料槽板</v>
          </cell>
        </row>
        <row r="11670">
          <cell r="A11670" t="str">
            <v>TST0000346</v>
          </cell>
          <cell r="B11670">
            <v>230</v>
          </cell>
          <cell r="C11670" t="str">
            <v>开孔器</v>
          </cell>
        </row>
        <row r="11671">
          <cell r="A11671" t="str">
            <v>TST0000347</v>
          </cell>
          <cell r="B11671">
            <v>230</v>
          </cell>
          <cell r="C11671" t="str">
            <v>云石片</v>
          </cell>
        </row>
        <row r="11672">
          <cell r="A11672" t="str">
            <v>TST0000349</v>
          </cell>
          <cell r="B11672">
            <v>230</v>
          </cell>
          <cell r="C11672" t="str">
            <v>密封胶</v>
          </cell>
        </row>
        <row r="11673">
          <cell r="A11673" t="str">
            <v>TST0000350</v>
          </cell>
          <cell r="B11673">
            <v>230</v>
          </cell>
          <cell r="C11673" t="str">
            <v>减震垫铁JS78-10-160</v>
          </cell>
        </row>
        <row r="11674">
          <cell r="A11674" t="str">
            <v>TST0000351</v>
          </cell>
          <cell r="B11674">
            <v>230</v>
          </cell>
          <cell r="C11674" t="str">
            <v>齿型带</v>
          </cell>
        </row>
        <row r="11675">
          <cell r="A11675" t="str">
            <v>TST0000353</v>
          </cell>
          <cell r="B11675">
            <v>230</v>
          </cell>
          <cell r="C11675" t="str">
            <v>直边倒角机KCD-R100</v>
          </cell>
        </row>
        <row r="11676">
          <cell r="A11676" t="str">
            <v>TST0000354</v>
          </cell>
          <cell r="B11676">
            <v>230</v>
          </cell>
          <cell r="C11676" t="str">
            <v>塞尺</v>
          </cell>
        </row>
        <row r="11677">
          <cell r="A11677" t="str">
            <v>TST0000356</v>
          </cell>
          <cell r="B11677">
            <v>230</v>
          </cell>
          <cell r="C11677" t="str">
            <v>空滤</v>
          </cell>
        </row>
        <row r="11678">
          <cell r="A11678" t="str">
            <v>TST0000357</v>
          </cell>
          <cell r="B11678">
            <v>230</v>
          </cell>
          <cell r="C11678" t="str">
            <v>电磨</v>
          </cell>
        </row>
        <row r="11679">
          <cell r="A11679" t="str">
            <v>TST0000358</v>
          </cell>
          <cell r="B11679">
            <v>230</v>
          </cell>
          <cell r="C11679" t="str">
            <v>断路器</v>
          </cell>
        </row>
        <row r="11680">
          <cell r="A11680" t="str">
            <v>TST0000359</v>
          </cell>
          <cell r="B11680">
            <v>230</v>
          </cell>
          <cell r="C11680" t="str">
            <v>钻套</v>
          </cell>
        </row>
        <row r="11681">
          <cell r="A11681" t="str">
            <v>TST0000360</v>
          </cell>
          <cell r="B11681">
            <v>230</v>
          </cell>
          <cell r="C11681" t="str">
            <v>焊枪把</v>
          </cell>
        </row>
        <row r="11682">
          <cell r="A11682" t="str">
            <v>TST0000361</v>
          </cell>
          <cell r="B11682">
            <v>230</v>
          </cell>
          <cell r="C11682" t="str">
            <v>真空泵</v>
          </cell>
        </row>
        <row r="11683">
          <cell r="A11683" t="str">
            <v>TST0000362</v>
          </cell>
          <cell r="B11683">
            <v>210</v>
          </cell>
          <cell r="C11683" t="str">
            <v>螺纹锁固厌氧胶</v>
          </cell>
        </row>
        <row r="11684">
          <cell r="A11684" t="str">
            <v>TST0000362</v>
          </cell>
          <cell r="B11684">
            <v>220</v>
          </cell>
          <cell r="C11684" t="str">
            <v>螺纹锁固厌氧胶</v>
          </cell>
        </row>
        <row r="11685">
          <cell r="A11685" t="str">
            <v>TST0000362</v>
          </cell>
          <cell r="B11685">
            <v>230</v>
          </cell>
          <cell r="C11685" t="str">
            <v>螺纹锁固厌氧胶</v>
          </cell>
        </row>
        <row r="11686">
          <cell r="A11686" t="str">
            <v>TST0000363</v>
          </cell>
          <cell r="B11686">
            <v>230</v>
          </cell>
          <cell r="C11686" t="str">
            <v>尼龙草</v>
          </cell>
        </row>
        <row r="11687">
          <cell r="A11687" t="str">
            <v>TST0000365</v>
          </cell>
          <cell r="B11687">
            <v>230</v>
          </cell>
          <cell r="C11687" t="str">
            <v>压板螺丝φ16*150</v>
          </cell>
        </row>
        <row r="11688">
          <cell r="A11688" t="str">
            <v>TST0000366</v>
          </cell>
          <cell r="B11688">
            <v>230</v>
          </cell>
          <cell r="C11688" t="str">
            <v>变径灯口</v>
          </cell>
        </row>
        <row r="11689">
          <cell r="A11689" t="str">
            <v>TST0000367</v>
          </cell>
          <cell r="B11689">
            <v>230</v>
          </cell>
          <cell r="C11689" t="str">
            <v>胶木棒</v>
          </cell>
        </row>
        <row r="11690">
          <cell r="A11690" t="str">
            <v>TST0000368</v>
          </cell>
          <cell r="B11690">
            <v>230</v>
          </cell>
          <cell r="C11690" t="str">
            <v>风钻FD-8F1∕2</v>
          </cell>
        </row>
        <row r="11691">
          <cell r="A11691" t="str">
            <v>TST0000369</v>
          </cell>
          <cell r="B11691">
            <v>230</v>
          </cell>
          <cell r="C11691" t="str">
            <v>继电器保护板（LDJ-1）</v>
          </cell>
        </row>
        <row r="11692">
          <cell r="A11692" t="str">
            <v>TST0000370</v>
          </cell>
          <cell r="B11692">
            <v>230</v>
          </cell>
          <cell r="C11692" t="str">
            <v>18#铁丝</v>
          </cell>
        </row>
        <row r="11693">
          <cell r="A11693" t="str">
            <v>TST0000371</v>
          </cell>
          <cell r="B11693">
            <v>230</v>
          </cell>
          <cell r="C11693" t="str">
            <v>φ8气管</v>
          </cell>
        </row>
        <row r="11694">
          <cell r="A11694" t="str">
            <v>TST0000372</v>
          </cell>
          <cell r="B11694">
            <v>220</v>
          </cell>
          <cell r="C11694" t="str">
            <v>生料带</v>
          </cell>
        </row>
        <row r="11695">
          <cell r="A11695" t="str">
            <v>TST0000372</v>
          </cell>
          <cell r="B11695">
            <v>230</v>
          </cell>
          <cell r="C11695" t="str">
            <v>生料带</v>
          </cell>
        </row>
        <row r="11696">
          <cell r="A11696" t="str">
            <v>TST0000374</v>
          </cell>
          <cell r="B11696">
            <v>230</v>
          </cell>
          <cell r="C11696" t="str">
            <v>导电咀（0.8mm*M6*45)</v>
          </cell>
        </row>
        <row r="11697">
          <cell r="A11697" t="str">
            <v>TST0000376</v>
          </cell>
          <cell r="B11697">
            <v>230</v>
          </cell>
          <cell r="C11697" t="str">
            <v>PVC阀门</v>
          </cell>
        </row>
        <row r="11698">
          <cell r="A11698" t="str">
            <v>TST0000377</v>
          </cell>
          <cell r="B11698">
            <v>230</v>
          </cell>
          <cell r="C11698" t="str">
            <v>凹模φ25*φ7.2*45</v>
          </cell>
        </row>
        <row r="11699">
          <cell r="A11699" t="str">
            <v>TST0000378</v>
          </cell>
          <cell r="B11699">
            <v>230</v>
          </cell>
          <cell r="C11699" t="str">
            <v>冲头</v>
          </cell>
        </row>
        <row r="11700">
          <cell r="A11700" t="str">
            <v>TST0000379</v>
          </cell>
          <cell r="B11700">
            <v>230</v>
          </cell>
          <cell r="C11700" t="str">
            <v>冲头φ8*φ3.65*70</v>
          </cell>
        </row>
        <row r="11701">
          <cell r="A11701" t="str">
            <v>TST0000380</v>
          </cell>
          <cell r="B11701">
            <v>230</v>
          </cell>
          <cell r="C11701" t="str">
            <v>冲头涂层φ20*φ16.1*64</v>
          </cell>
        </row>
        <row r="11702">
          <cell r="A11702" t="str">
            <v>TST0000381</v>
          </cell>
          <cell r="B11702">
            <v>230</v>
          </cell>
          <cell r="C11702" t="str">
            <v>冲头φ16*φ15.2*10.1*54</v>
          </cell>
        </row>
        <row r="11703">
          <cell r="A11703" t="str">
            <v>TST0000382</v>
          </cell>
          <cell r="B11703">
            <v>230</v>
          </cell>
          <cell r="C11703" t="str">
            <v>冲头φ8*φ7.5*70</v>
          </cell>
        </row>
        <row r="11704">
          <cell r="A11704" t="str">
            <v>TST0000383</v>
          </cell>
          <cell r="B11704">
            <v>230</v>
          </cell>
          <cell r="C11704" t="str">
            <v>冲头φ10*φ9.5*70</v>
          </cell>
        </row>
        <row r="11705">
          <cell r="A11705" t="str">
            <v>TST0000385</v>
          </cell>
          <cell r="B11705">
            <v>230</v>
          </cell>
          <cell r="C11705" t="str">
            <v>冲头φ10*φ7*76</v>
          </cell>
        </row>
        <row r="11706">
          <cell r="A11706" t="str">
            <v>TST0000386</v>
          </cell>
          <cell r="B11706">
            <v>230</v>
          </cell>
          <cell r="C11706" t="str">
            <v>冲头φ8*φ5.2*76</v>
          </cell>
        </row>
        <row r="11707">
          <cell r="A11707" t="str">
            <v>TST0000387</v>
          </cell>
          <cell r="B11707">
            <v>230</v>
          </cell>
          <cell r="C11707" t="str">
            <v>冲头φ12*φ11*76</v>
          </cell>
        </row>
        <row r="11708">
          <cell r="A11708" t="str">
            <v>TST0000388</v>
          </cell>
          <cell r="B11708">
            <v>230</v>
          </cell>
          <cell r="C11708" t="str">
            <v>冲头φ13*φ10.5*66</v>
          </cell>
        </row>
        <row r="11709">
          <cell r="A11709" t="str">
            <v>TST0000389</v>
          </cell>
          <cell r="B11709">
            <v>230</v>
          </cell>
          <cell r="C11709" t="str">
            <v>冲头φ16*13*10.5*76</v>
          </cell>
        </row>
        <row r="11710">
          <cell r="A11710" t="str">
            <v>TST0000390</v>
          </cell>
          <cell r="B11710">
            <v>230</v>
          </cell>
          <cell r="C11710" t="str">
            <v>冲头φ5.5*φ8.05*54</v>
          </cell>
        </row>
        <row r="11711">
          <cell r="A11711" t="str">
            <v>TST0000391</v>
          </cell>
          <cell r="B11711">
            <v>230</v>
          </cell>
          <cell r="C11711" t="str">
            <v>冲头</v>
          </cell>
        </row>
        <row r="11712">
          <cell r="A11712" t="str">
            <v>TST0000392</v>
          </cell>
          <cell r="B11712">
            <v>230</v>
          </cell>
          <cell r="C11712" t="str">
            <v>冲头φ13.6*φ16*100</v>
          </cell>
        </row>
        <row r="11713">
          <cell r="A11713" t="str">
            <v>TST0000393</v>
          </cell>
          <cell r="B11713">
            <v>230</v>
          </cell>
          <cell r="C11713" t="str">
            <v>冲头φ16.1*φ20*64</v>
          </cell>
        </row>
        <row r="11714">
          <cell r="A11714" t="str">
            <v>TST0000394</v>
          </cell>
          <cell r="B11714">
            <v>230</v>
          </cell>
          <cell r="C11714" t="str">
            <v>冲头φ11*φ12*80</v>
          </cell>
        </row>
        <row r="11715">
          <cell r="A11715" t="str">
            <v>TST0000395</v>
          </cell>
          <cell r="B11715">
            <v>230</v>
          </cell>
          <cell r="C11715" t="str">
            <v>冲头φ7.1*φ12*80</v>
          </cell>
        </row>
        <row r="11716">
          <cell r="A11716" t="str">
            <v>TST0000396</v>
          </cell>
          <cell r="B11716">
            <v>230</v>
          </cell>
          <cell r="C11716" t="str">
            <v>冲头φ8.15*φ10*54</v>
          </cell>
        </row>
        <row r="11717">
          <cell r="A11717" t="str">
            <v>TST0000397</v>
          </cell>
          <cell r="B11717">
            <v>230</v>
          </cell>
          <cell r="C11717" t="str">
            <v>冲头（涂层）φ11*φ12*80</v>
          </cell>
        </row>
        <row r="11718">
          <cell r="A11718" t="str">
            <v>TST0000398</v>
          </cell>
          <cell r="B11718">
            <v>230</v>
          </cell>
          <cell r="C11718" t="str">
            <v>冲头涂层φ10.6*φ13*100</v>
          </cell>
        </row>
        <row r="11719">
          <cell r="A11719" t="str">
            <v>TST0000399</v>
          </cell>
          <cell r="B11719">
            <v>230</v>
          </cell>
          <cell r="C11719" t="str">
            <v>冲头φ20*φ16.1*95</v>
          </cell>
        </row>
        <row r="11720">
          <cell r="A11720" t="str">
            <v>TST0000400</v>
          </cell>
          <cell r="B11720">
            <v>230</v>
          </cell>
          <cell r="C11720" t="str">
            <v>冲头φ18*φ14.1*71</v>
          </cell>
        </row>
        <row r="11721">
          <cell r="A11721" t="str">
            <v>TST0000401</v>
          </cell>
          <cell r="B11721">
            <v>230</v>
          </cell>
          <cell r="C11721" t="str">
            <v>冲头φ12*φ8.1*71</v>
          </cell>
        </row>
        <row r="11722">
          <cell r="A11722" t="str">
            <v>TST0000402</v>
          </cell>
          <cell r="B11722">
            <v>230</v>
          </cell>
          <cell r="C11722" t="str">
            <v>冲头φ10*φ7*φ3.65*70</v>
          </cell>
        </row>
        <row r="11723">
          <cell r="A11723" t="str">
            <v>TST0000403</v>
          </cell>
          <cell r="B11723">
            <v>230</v>
          </cell>
          <cell r="C11723" t="str">
            <v>冲头φ8.1*φ9.6*φ12*56</v>
          </cell>
        </row>
        <row r="11724">
          <cell r="A11724" t="str">
            <v>TST0000404</v>
          </cell>
          <cell r="B11724">
            <v>230</v>
          </cell>
          <cell r="C11724" t="str">
            <v>冲头φ8.6*φ10*56</v>
          </cell>
        </row>
        <row r="11725">
          <cell r="A11725" t="str">
            <v>TST0000405</v>
          </cell>
          <cell r="B11725">
            <v>230</v>
          </cell>
          <cell r="C11725" t="str">
            <v>冲头φ8.1*φ10*56</v>
          </cell>
        </row>
        <row r="11726">
          <cell r="A11726" t="str">
            <v>TST0000406</v>
          </cell>
          <cell r="B11726">
            <v>230</v>
          </cell>
          <cell r="C11726" t="str">
            <v>冲头φ20*φ16.23*59</v>
          </cell>
        </row>
        <row r="11727">
          <cell r="A11727" t="str">
            <v>TST0000407</v>
          </cell>
          <cell r="B11727">
            <v>230</v>
          </cell>
          <cell r="C11727" t="str">
            <v>冲头φ16*φ15.55*79</v>
          </cell>
        </row>
        <row r="11728">
          <cell r="A11728" t="str">
            <v>TST0000408</v>
          </cell>
          <cell r="B11728">
            <v>230</v>
          </cell>
          <cell r="C11728" t="str">
            <v>冲头φ16*φ14.15*90</v>
          </cell>
        </row>
        <row r="11729">
          <cell r="A11729" t="str">
            <v>TST0000409</v>
          </cell>
          <cell r="B11729">
            <v>230</v>
          </cell>
          <cell r="C11729" t="str">
            <v>冲头φ11.1*φ14*76</v>
          </cell>
        </row>
        <row r="11730">
          <cell r="A11730" t="str">
            <v>TST0000410</v>
          </cell>
          <cell r="B11730">
            <v>230</v>
          </cell>
          <cell r="C11730" t="str">
            <v>冲头φ3.75*φ8*φ10*72</v>
          </cell>
        </row>
        <row r="11731">
          <cell r="A11731" t="str">
            <v>TST0000411</v>
          </cell>
          <cell r="B11731">
            <v>230</v>
          </cell>
          <cell r="C11731" t="str">
            <v>冲头φ5.35*φ7*φ10*76</v>
          </cell>
        </row>
        <row r="11732">
          <cell r="A11732" t="str">
            <v>TST0000412</v>
          </cell>
          <cell r="B11732">
            <v>230</v>
          </cell>
          <cell r="C11732" t="str">
            <v>冲头φ5.5*φ8*68</v>
          </cell>
        </row>
        <row r="11733">
          <cell r="A11733" t="str">
            <v>TST0000413</v>
          </cell>
          <cell r="B11733">
            <v>230</v>
          </cell>
          <cell r="C11733" t="str">
            <v>冲头φ8*φ10*89</v>
          </cell>
        </row>
        <row r="11734">
          <cell r="A11734" t="str">
            <v>TST0000414</v>
          </cell>
          <cell r="B11734">
            <v>230</v>
          </cell>
          <cell r="C11734" t="str">
            <v>冲头φ6.1*φ12*74</v>
          </cell>
        </row>
        <row r="11735">
          <cell r="A11735" t="str">
            <v>TST0000415</v>
          </cell>
          <cell r="B11735">
            <v>230</v>
          </cell>
          <cell r="C11735" t="str">
            <v>冲头φ14*φ16*56</v>
          </cell>
        </row>
        <row r="11736">
          <cell r="A11736" t="str">
            <v>TST0000416</v>
          </cell>
          <cell r="B11736">
            <v>230</v>
          </cell>
          <cell r="C11736" t="str">
            <v>冲头φ8*φ5.1*90</v>
          </cell>
        </row>
        <row r="11737">
          <cell r="A11737" t="str">
            <v>TST0000417</v>
          </cell>
          <cell r="B11737">
            <v>230</v>
          </cell>
          <cell r="C11737" t="str">
            <v>冲头φ8.14*φ10*52.2</v>
          </cell>
        </row>
        <row r="11738">
          <cell r="A11738" t="str">
            <v>TST0000418</v>
          </cell>
          <cell r="B11738">
            <v>230</v>
          </cell>
          <cell r="C11738" t="str">
            <v>冲头φ13*φ10.1*102</v>
          </cell>
        </row>
        <row r="11739">
          <cell r="A11739" t="str">
            <v>TST0000419</v>
          </cell>
          <cell r="B11739">
            <v>230</v>
          </cell>
          <cell r="C11739" t="str">
            <v>冲头φ13*φ10*90</v>
          </cell>
        </row>
        <row r="11740">
          <cell r="A11740" t="str">
            <v>TST0000420</v>
          </cell>
          <cell r="B11740">
            <v>230</v>
          </cell>
          <cell r="C11740" t="str">
            <v>冲头φ6*φ3.6*60</v>
          </cell>
        </row>
        <row r="11741">
          <cell r="A11741" t="str">
            <v>TST0000421</v>
          </cell>
          <cell r="B11741">
            <v>230</v>
          </cell>
          <cell r="C11741" t="str">
            <v>冲头φ13*φ12.1*9.1*68</v>
          </cell>
        </row>
        <row r="11742">
          <cell r="A11742" t="str">
            <v>TST0000422</v>
          </cell>
          <cell r="B11742">
            <v>230</v>
          </cell>
          <cell r="C11742" t="str">
            <v>冲头φ6.1**10*80</v>
          </cell>
        </row>
        <row r="11743">
          <cell r="A11743" t="str">
            <v>TST0000423</v>
          </cell>
          <cell r="B11743">
            <v>230</v>
          </cell>
          <cell r="C11743" t="str">
            <v>冲头φ8*5.1*60</v>
          </cell>
        </row>
        <row r="11744">
          <cell r="A11744" t="str">
            <v>TST0000424</v>
          </cell>
          <cell r="B11744">
            <v>230</v>
          </cell>
          <cell r="C11744" t="str">
            <v>冲头φ13*10.1*102</v>
          </cell>
        </row>
        <row r="11745">
          <cell r="A11745" t="str">
            <v>TST0000425</v>
          </cell>
          <cell r="B11745">
            <v>230</v>
          </cell>
          <cell r="C11745" t="str">
            <v>凹模φ25*φ14.35*20</v>
          </cell>
        </row>
        <row r="11746">
          <cell r="A11746" t="str">
            <v>TST0000426</v>
          </cell>
          <cell r="B11746">
            <v>230</v>
          </cell>
          <cell r="C11746" t="str">
            <v>凹模φ20*φ6.5*45</v>
          </cell>
        </row>
        <row r="11747">
          <cell r="A11747" t="str">
            <v>TST0000427</v>
          </cell>
          <cell r="B11747">
            <v>230</v>
          </cell>
          <cell r="C11747" t="str">
            <v>凹模φ22*φ8.5*45</v>
          </cell>
        </row>
        <row r="11748">
          <cell r="A11748" t="str">
            <v>TST0000428</v>
          </cell>
          <cell r="B11748">
            <v>230</v>
          </cell>
          <cell r="C11748" t="str">
            <v>下模φ20*φ7.5*15.5</v>
          </cell>
        </row>
        <row r="11749">
          <cell r="A11749" t="str">
            <v>TST0000429</v>
          </cell>
          <cell r="B11749">
            <v>230</v>
          </cell>
          <cell r="C11749" t="str">
            <v>凹模φ25*φ14.8*20</v>
          </cell>
        </row>
        <row r="11750">
          <cell r="A11750" t="str">
            <v>TST0000430</v>
          </cell>
          <cell r="B11750">
            <v>230</v>
          </cell>
          <cell r="C11750" t="str">
            <v>凹模φ25*φ8.8*25</v>
          </cell>
        </row>
        <row r="11751">
          <cell r="A11751" t="str">
            <v>TST0000432</v>
          </cell>
          <cell r="B11751">
            <v>230</v>
          </cell>
          <cell r="C11751" t="str">
            <v>凹模φ16*φ6.7*35</v>
          </cell>
        </row>
        <row r="11752">
          <cell r="A11752" t="str">
            <v>TST0000433</v>
          </cell>
          <cell r="B11752">
            <v>230</v>
          </cell>
          <cell r="C11752" t="str">
            <v>凹模</v>
          </cell>
        </row>
        <row r="11753">
          <cell r="A11753" t="str">
            <v>TST0000434</v>
          </cell>
          <cell r="B11753">
            <v>230</v>
          </cell>
          <cell r="C11753" t="str">
            <v>万向刹车轮-125</v>
          </cell>
        </row>
        <row r="11754">
          <cell r="A11754" t="str">
            <v>TST0000435</v>
          </cell>
          <cell r="B11754">
            <v>230</v>
          </cell>
          <cell r="C11754" t="str">
            <v>定向工装车轮5”</v>
          </cell>
        </row>
        <row r="11755">
          <cell r="A11755" t="str">
            <v>TST0000436</v>
          </cell>
          <cell r="B11755">
            <v>230</v>
          </cell>
          <cell r="C11755" t="str">
            <v>自喷漆青光金400ml</v>
          </cell>
        </row>
        <row r="11756">
          <cell r="A11756" t="str">
            <v>TST0000437</v>
          </cell>
          <cell r="B11756">
            <v>220</v>
          </cell>
          <cell r="C11756" t="str">
            <v>自喷漆黑色400ml</v>
          </cell>
        </row>
        <row r="11757">
          <cell r="A11757" t="str">
            <v>TST0000437</v>
          </cell>
          <cell r="B11757">
            <v>230</v>
          </cell>
          <cell r="C11757" t="str">
            <v>自喷漆黑色400ml</v>
          </cell>
        </row>
        <row r="11758">
          <cell r="A11758" t="str">
            <v>TST0000438</v>
          </cell>
          <cell r="B11758">
            <v>230</v>
          </cell>
          <cell r="C11758" t="str">
            <v>送丝簧0.8mm</v>
          </cell>
        </row>
        <row r="11759">
          <cell r="A11759" t="str">
            <v>TST0000439</v>
          </cell>
          <cell r="B11759">
            <v>230</v>
          </cell>
          <cell r="C11759" t="str">
            <v>轴承6306</v>
          </cell>
        </row>
        <row r="11760">
          <cell r="A11760" t="str">
            <v>TST0000440</v>
          </cell>
          <cell r="B11760">
            <v>230</v>
          </cell>
          <cell r="C11760" t="str">
            <v>轴承NU206EM</v>
          </cell>
        </row>
        <row r="11761">
          <cell r="A11761" t="str">
            <v>TST0000441</v>
          </cell>
          <cell r="B11761">
            <v>230</v>
          </cell>
          <cell r="C11761" t="str">
            <v>轴承HK253222</v>
          </cell>
        </row>
        <row r="11762">
          <cell r="A11762" t="str">
            <v>TST0000442</v>
          </cell>
          <cell r="B11762">
            <v>230</v>
          </cell>
          <cell r="C11762" t="str">
            <v>轴承51304</v>
          </cell>
        </row>
        <row r="11763">
          <cell r="A11763" t="str">
            <v>TST0000443</v>
          </cell>
          <cell r="B11763">
            <v>230</v>
          </cell>
          <cell r="C11763" t="str">
            <v>轴承6203</v>
          </cell>
        </row>
        <row r="11764">
          <cell r="A11764" t="str">
            <v>TST0000445</v>
          </cell>
          <cell r="B11764">
            <v>230</v>
          </cell>
          <cell r="C11764" t="str">
            <v>机床床垫</v>
          </cell>
        </row>
        <row r="11765">
          <cell r="A11765" t="str">
            <v>TST0000447</v>
          </cell>
          <cell r="B11765">
            <v>230</v>
          </cell>
          <cell r="C11765" t="str">
            <v>低压灯泡36V-40W</v>
          </cell>
        </row>
        <row r="11766">
          <cell r="A11766" t="str">
            <v>TST0000448</v>
          </cell>
          <cell r="B11766">
            <v>230</v>
          </cell>
          <cell r="C11766" t="str">
            <v>白镜片</v>
          </cell>
        </row>
        <row r="11767">
          <cell r="A11767" t="str">
            <v>TST0000449</v>
          </cell>
          <cell r="B11767">
            <v>220</v>
          </cell>
          <cell r="C11767" t="str">
            <v>护套线2*2.5平方白色</v>
          </cell>
        </row>
        <row r="11768">
          <cell r="A11768" t="str">
            <v>TST0000449</v>
          </cell>
          <cell r="B11768">
            <v>230</v>
          </cell>
          <cell r="C11768" t="str">
            <v>护套线2*2.5平方白色</v>
          </cell>
        </row>
        <row r="11769">
          <cell r="A11769" t="str">
            <v>TST0000450</v>
          </cell>
          <cell r="B11769">
            <v>230</v>
          </cell>
          <cell r="C11769" t="str">
            <v>切割机开关</v>
          </cell>
        </row>
        <row r="11770">
          <cell r="A11770" t="str">
            <v>TST0000451</v>
          </cell>
          <cell r="B11770">
            <v>230</v>
          </cell>
          <cell r="C11770" t="str">
            <v>打包机开关</v>
          </cell>
        </row>
        <row r="11771">
          <cell r="A11771" t="str">
            <v>TST0000452</v>
          </cell>
          <cell r="B11771">
            <v>230</v>
          </cell>
          <cell r="C11771" t="str">
            <v>双拉线开关</v>
          </cell>
        </row>
        <row r="11772">
          <cell r="A11772" t="str">
            <v>TST0000453</v>
          </cell>
          <cell r="B11772">
            <v>230</v>
          </cell>
          <cell r="C11772" t="str">
            <v>黑镜片</v>
          </cell>
        </row>
        <row r="11773">
          <cell r="A11773" t="str">
            <v>TST0000454</v>
          </cell>
          <cell r="B11773">
            <v>230</v>
          </cell>
          <cell r="C11773" t="str">
            <v>铆线模具</v>
          </cell>
        </row>
        <row r="11774">
          <cell r="A11774" t="str">
            <v>TST0000455</v>
          </cell>
          <cell r="B11774">
            <v>230</v>
          </cell>
          <cell r="C11774" t="str">
            <v>保险芯φ10*38-380V-6A瓷</v>
          </cell>
        </row>
        <row r="11775">
          <cell r="A11775" t="str">
            <v>TST0000456</v>
          </cell>
          <cell r="B11775">
            <v>230</v>
          </cell>
          <cell r="C11775" t="str">
            <v>焊枪开关</v>
          </cell>
        </row>
        <row r="11776">
          <cell r="A11776" t="str">
            <v>TST0000457</v>
          </cell>
          <cell r="B11776">
            <v>230</v>
          </cell>
          <cell r="C11776" t="str">
            <v>脱料皮子红色</v>
          </cell>
        </row>
        <row r="11777">
          <cell r="A11777" t="str">
            <v>TST0000458</v>
          </cell>
          <cell r="B11777">
            <v>230</v>
          </cell>
          <cell r="C11777" t="str">
            <v>脱料皮子黑色</v>
          </cell>
        </row>
        <row r="11778">
          <cell r="A11778" t="str">
            <v>TST0000460</v>
          </cell>
          <cell r="B11778">
            <v>230</v>
          </cell>
          <cell r="C11778" t="str">
            <v>二氧化碳流量表  松下</v>
          </cell>
        </row>
        <row r="11779">
          <cell r="A11779" t="str">
            <v>TST0000461</v>
          </cell>
          <cell r="B11779">
            <v>230</v>
          </cell>
          <cell r="C11779" t="str">
            <v>接触器CN16</v>
          </cell>
        </row>
        <row r="11780">
          <cell r="A11780" t="str">
            <v>TST0000463</v>
          </cell>
          <cell r="B11780">
            <v>230</v>
          </cell>
          <cell r="C11780" t="str">
            <v>电磁铁</v>
          </cell>
        </row>
        <row r="11781">
          <cell r="A11781" t="str">
            <v>TST0000464</v>
          </cell>
          <cell r="B11781">
            <v>230</v>
          </cell>
          <cell r="C11781" t="str">
            <v>Φ4内方螺丝批咀</v>
          </cell>
        </row>
        <row r="11782">
          <cell r="A11782" t="str">
            <v>TST0000469</v>
          </cell>
          <cell r="B11782">
            <v>230</v>
          </cell>
          <cell r="C11782" t="str">
            <v>保险块 160T</v>
          </cell>
        </row>
        <row r="11783">
          <cell r="A11783" t="str">
            <v>TST0000470</v>
          </cell>
          <cell r="B11783">
            <v>230</v>
          </cell>
          <cell r="C11783" t="str">
            <v>塑焊枪枪芯220V-700W</v>
          </cell>
        </row>
        <row r="11784">
          <cell r="A11784" t="str">
            <v>TST0000472</v>
          </cell>
          <cell r="B11784">
            <v>230</v>
          </cell>
          <cell r="C11784" t="str">
            <v>电热锅</v>
          </cell>
        </row>
        <row r="11785">
          <cell r="A11785" t="str">
            <v>TST0000473</v>
          </cell>
          <cell r="B11785">
            <v>230</v>
          </cell>
          <cell r="C11785" t="str">
            <v>冲床加油器</v>
          </cell>
        </row>
        <row r="11786">
          <cell r="A11786" t="str">
            <v>TST0000474</v>
          </cell>
          <cell r="B11786">
            <v>230</v>
          </cell>
          <cell r="C11786" t="str">
            <v>千斤顶32T</v>
          </cell>
        </row>
        <row r="11787">
          <cell r="A11787" t="str">
            <v>TST0000475</v>
          </cell>
          <cell r="B11787">
            <v>230</v>
          </cell>
          <cell r="C11787" t="str">
            <v>氧气</v>
          </cell>
        </row>
        <row r="11788">
          <cell r="A11788" t="str">
            <v>TST0000478</v>
          </cell>
          <cell r="B11788">
            <v>230</v>
          </cell>
          <cell r="C11788" t="str">
            <v>φ25镀锌直接头</v>
          </cell>
        </row>
        <row r="11789">
          <cell r="A11789" t="str">
            <v>TST0000479</v>
          </cell>
          <cell r="B11789">
            <v>230</v>
          </cell>
          <cell r="C11789" t="str">
            <v>φ50金属软管</v>
          </cell>
        </row>
        <row r="11790">
          <cell r="A11790" t="str">
            <v>TST0000480</v>
          </cell>
          <cell r="B11790">
            <v>230</v>
          </cell>
          <cell r="C11790" t="str">
            <v>防水盒</v>
          </cell>
        </row>
        <row r="11791">
          <cell r="A11791" t="str">
            <v>TST0000481</v>
          </cell>
          <cell r="B11791">
            <v>230</v>
          </cell>
          <cell r="C11791" t="str">
            <v>防爆接线盒（三通）</v>
          </cell>
        </row>
        <row r="11792">
          <cell r="A11792" t="str">
            <v>TST0000482</v>
          </cell>
          <cell r="B11792">
            <v>230</v>
          </cell>
          <cell r="C11792" t="str">
            <v>空气滤芯（气泵用）</v>
          </cell>
        </row>
        <row r="11793">
          <cell r="A11793" t="str">
            <v>TST0000483</v>
          </cell>
          <cell r="B11793">
            <v>230</v>
          </cell>
          <cell r="C11793" t="str">
            <v>欧姆龙限位开关D4N-</v>
          </cell>
        </row>
        <row r="11794">
          <cell r="A11794" t="str">
            <v>TST0000484</v>
          </cell>
          <cell r="B11794">
            <v>230</v>
          </cell>
          <cell r="C11794" t="str">
            <v>φ20U型卡子</v>
          </cell>
        </row>
        <row r="11795">
          <cell r="A11795" t="str">
            <v>TST0000485</v>
          </cell>
          <cell r="B11795">
            <v>230</v>
          </cell>
          <cell r="C11795" t="str">
            <v>副键  沧锻80T</v>
          </cell>
        </row>
        <row r="11796">
          <cell r="A11796" t="str">
            <v>TST0000486</v>
          </cell>
          <cell r="B11796">
            <v>230</v>
          </cell>
          <cell r="C11796" t="str">
            <v>二氧化碳气表螺杆</v>
          </cell>
        </row>
        <row r="11797">
          <cell r="A11797" t="str">
            <v>TST0000487</v>
          </cell>
          <cell r="B11797">
            <v>230</v>
          </cell>
          <cell r="C11797" t="str">
            <v>气压开关（气泵用）</v>
          </cell>
        </row>
        <row r="11798">
          <cell r="A11798" t="str">
            <v>TST0000489</v>
          </cell>
          <cell r="B11798">
            <v>230</v>
          </cell>
          <cell r="C11798" t="str">
            <v>法兰球阀DN65</v>
          </cell>
        </row>
        <row r="11799">
          <cell r="A11799" t="str">
            <v>TST0000490</v>
          </cell>
          <cell r="B11799">
            <v>230</v>
          </cell>
          <cell r="C11799" t="str">
            <v>直线导轨BRS-25</v>
          </cell>
        </row>
        <row r="11800">
          <cell r="A11800" t="str">
            <v>TST0000491</v>
          </cell>
          <cell r="B11800">
            <v>230</v>
          </cell>
          <cell r="C11800" t="str">
            <v>喷咀（直型）</v>
          </cell>
        </row>
        <row r="11801">
          <cell r="A11801" t="str">
            <v>TST0000492</v>
          </cell>
          <cell r="B11801">
            <v>230</v>
          </cell>
          <cell r="C11801" t="str">
            <v>喷咀（锥型）</v>
          </cell>
        </row>
        <row r="11802">
          <cell r="A11802" t="str">
            <v>TST0000495</v>
          </cell>
          <cell r="B11802">
            <v>230</v>
          </cell>
          <cell r="C11802" t="str">
            <v>机器人送丝簧</v>
          </cell>
        </row>
        <row r="11803">
          <cell r="A11803" t="str">
            <v>TST0000496</v>
          </cell>
          <cell r="B11803">
            <v>230</v>
          </cell>
          <cell r="C11803" t="str">
            <v>鹅颈（机器人）</v>
          </cell>
        </row>
        <row r="11804">
          <cell r="A11804" t="str">
            <v>TST0000498</v>
          </cell>
          <cell r="B11804">
            <v>230</v>
          </cell>
          <cell r="C11804" t="str">
            <v>快速夹钳225-D</v>
          </cell>
        </row>
        <row r="11805">
          <cell r="A11805" t="str">
            <v>TST0000499</v>
          </cell>
          <cell r="B11805">
            <v>230</v>
          </cell>
          <cell r="C11805" t="str">
            <v>快速夹钳36204M</v>
          </cell>
        </row>
        <row r="11806">
          <cell r="A11806" t="str">
            <v>TST0000500</v>
          </cell>
          <cell r="B11806">
            <v>230</v>
          </cell>
          <cell r="C11806" t="str">
            <v>快速夹钳20235</v>
          </cell>
        </row>
        <row r="11807">
          <cell r="A11807" t="str">
            <v>TST0000501</v>
          </cell>
          <cell r="B11807">
            <v>230</v>
          </cell>
          <cell r="C11807" t="str">
            <v>快速夹钳10247</v>
          </cell>
        </row>
        <row r="11808">
          <cell r="A11808" t="str">
            <v>TST0000502</v>
          </cell>
          <cell r="B11808">
            <v>230</v>
          </cell>
          <cell r="C11808" t="str">
            <v>快速夹钳36330M</v>
          </cell>
        </row>
        <row r="11809">
          <cell r="A11809" t="str">
            <v>TST0000505</v>
          </cell>
          <cell r="B11809">
            <v>230</v>
          </cell>
          <cell r="C11809" t="str">
            <v>快速夹钳36092M</v>
          </cell>
        </row>
        <row r="11810">
          <cell r="A11810" t="str">
            <v>TST0000506</v>
          </cell>
          <cell r="B11810">
            <v>230</v>
          </cell>
          <cell r="C11810" t="str">
            <v>快速夹钳305</v>
          </cell>
        </row>
        <row r="11811">
          <cell r="A11811" t="str">
            <v>TST0000507</v>
          </cell>
          <cell r="B11811">
            <v>230</v>
          </cell>
          <cell r="C11811" t="str">
            <v>机器人用电池</v>
          </cell>
        </row>
        <row r="11812">
          <cell r="A11812" t="str">
            <v>TST0000508</v>
          </cell>
          <cell r="B11812">
            <v>230</v>
          </cell>
          <cell r="C11812" t="str">
            <v>电磁钻</v>
          </cell>
        </row>
        <row r="11813">
          <cell r="A11813" t="str">
            <v>TST0000509</v>
          </cell>
          <cell r="B11813">
            <v>230</v>
          </cell>
          <cell r="C11813" t="str">
            <v>手动打包机</v>
          </cell>
        </row>
        <row r="11814">
          <cell r="A11814" t="str">
            <v>TST0000510</v>
          </cell>
          <cell r="B11814">
            <v>230</v>
          </cell>
          <cell r="C11814" t="str">
            <v>电锤</v>
          </cell>
        </row>
        <row r="11815">
          <cell r="A11815" t="str">
            <v>TST0000511</v>
          </cell>
          <cell r="B11815">
            <v>230</v>
          </cell>
          <cell r="C11815" t="str">
            <v>方尺20cm</v>
          </cell>
        </row>
        <row r="11816">
          <cell r="A11816" t="str">
            <v>TST0000512</v>
          </cell>
          <cell r="B11816">
            <v>230</v>
          </cell>
          <cell r="C11816" t="str">
            <v>方尺25cm</v>
          </cell>
        </row>
        <row r="11817">
          <cell r="A11817" t="str">
            <v>TST0000513</v>
          </cell>
          <cell r="B11817">
            <v>230</v>
          </cell>
          <cell r="C11817" t="str">
            <v>方尺25*50</v>
          </cell>
        </row>
        <row r="11818">
          <cell r="A11818" t="str">
            <v>TST0000514</v>
          </cell>
          <cell r="B11818">
            <v>230</v>
          </cell>
          <cell r="C11818" t="str">
            <v>方尺15*30</v>
          </cell>
        </row>
        <row r="11819">
          <cell r="A11819" t="str">
            <v>TST0000515</v>
          </cell>
          <cell r="B11819">
            <v>230</v>
          </cell>
          <cell r="C11819" t="str">
            <v>尖咀钳子</v>
          </cell>
        </row>
        <row r="11820">
          <cell r="A11820" t="str">
            <v>TST0000516</v>
          </cell>
          <cell r="B11820">
            <v>230</v>
          </cell>
          <cell r="C11820" t="str">
            <v>剪树剪子</v>
          </cell>
        </row>
        <row r="11821">
          <cell r="A11821" t="str">
            <v>TST0000517</v>
          </cell>
          <cell r="B11821">
            <v>230</v>
          </cell>
          <cell r="C11821" t="str">
            <v>刮制水平仪</v>
          </cell>
        </row>
        <row r="11822">
          <cell r="A11822" t="str">
            <v>TST0000518</v>
          </cell>
          <cell r="B11822">
            <v>230</v>
          </cell>
          <cell r="C11822" t="str">
            <v>锤子（小）</v>
          </cell>
        </row>
        <row r="11823">
          <cell r="A11823" t="str">
            <v>TST0000520</v>
          </cell>
          <cell r="B11823">
            <v>230</v>
          </cell>
          <cell r="C11823" t="str">
            <v>板牙架φ5</v>
          </cell>
        </row>
        <row r="11824">
          <cell r="A11824" t="str">
            <v>TST0000521</v>
          </cell>
          <cell r="B11824">
            <v>230</v>
          </cell>
          <cell r="C11824" t="str">
            <v>板牙架φ10</v>
          </cell>
        </row>
        <row r="11825">
          <cell r="A11825" t="str">
            <v>TST0000522</v>
          </cell>
          <cell r="B11825">
            <v>230</v>
          </cell>
          <cell r="C11825" t="str">
            <v>线坠</v>
          </cell>
        </row>
        <row r="11826">
          <cell r="A11826" t="str">
            <v>TST0000523</v>
          </cell>
          <cell r="B11826">
            <v>230</v>
          </cell>
          <cell r="C11826" t="str">
            <v>喷火枪</v>
          </cell>
        </row>
        <row r="11827">
          <cell r="A11827" t="str">
            <v>TST0000524</v>
          </cell>
          <cell r="B11827">
            <v>230</v>
          </cell>
          <cell r="C11827" t="str">
            <v>板牙φ5</v>
          </cell>
        </row>
        <row r="11828">
          <cell r="A11828" t="str">
            <v>TST0000525</v>
          </cell>
          <cell r="B11828">
            <v>230</v>
          </cell>
          <cell r="C11828" t="str">
            <v>板牙φ12</v>
          </cell>
        </row>
        <row r="11829">
          <cell r="A11829" t="str">
            <v>TST0000526</v>
          </cell>
          <cell r="B11829">
            <v>230</v>
          </cell>
          <cell r="C11829" t="str">
            <v>板牙φ14</v>
          </cell>
        </row>
        <row r="11830">
          <cell r="A11830" t="str">
            <v>TST0000527</v>
          </cell>
          <cell r="B11830">
            <v>230</v>
          </cell>
          <cell r="C11830" t="str">
            <v>板牙7/16-20</v>
          </cell>
        </row>
        <row r="11831">
          <cell r="A11831" t="str">
            <v>TST0000528</v>
          </cell>
          <cell r="B11831">
            <v>230</v>
          </cell>
          <cell r="C11831" t="str">
            <v>大力钳子</v>
          </cell>
        </row>
        <row r="11832">
          <cell r="A11832" t="str">
            <v>TST0000529</v>
          </cell>
          <cell r="B11832">
            <v>230</v>
          </cell>
          <cell r="C11832" t="str">
            <v>内方扳手（套）</v>
          </cell>
        </row>
        <row r="11833">
          <cell r="A11833" t="str">
            <v>TST0000530</v>
          </cell>
          <cell r="B11833">
            <v>230</v>
          </cell>
          <cell r="C11833" t="str">
            <v>扳手套头φ9</v>
          </cell>
        </row>
        <row r="11834">
          <cell r="A11834" t="str">
            <v>TST0000531</v>
          </cell>
          <cell r="B11834">
            <v>230</v>
          </cell>
          <cell r="C11834" t="str">
            <v>扳手套头φ19</v>
          </cell>
        </row>
        <row r="11835">
          <cell r="A11835" t="str">
            <v>TST0000532</v>
          </cell>
          <cell r="B11835">
            <v>230</v>
          </cell>
          <cell r="C11835" t="str">
            <v>摞子400</v>
          </cell>
        </row>
        <row r="11836">
          <cell r="A11836" t="str">
            <v>TST0000533</v>
          </cell>
          <cell r="B11836">
            <v>230</v>
          </cell>
          <cell r="C11836" t="str">
            <v>水平尺1000mm</v>
          </cell>
        </row>
        <row r="11837">
          <cell r="A11837" t="str">
            <v>TST0000534</v>
          </cell>
          <cell r="B11837">
            <v>230</v>
          </cell>
          <cell r="C11837" t="str">
            <v>扭力扳手0-300N.M</v>
          </cell>
        </row>
        <row r="11838">
          <cell r="A11838" t="str">
            <v>TST0000535</v>
          </cell>
          <cell r="B11838">
            <v>230</v>
          </cell>
          <cell r="C11838" t="str">
            <v>板牙φ10</v>
          </cell>
        </row>
        <row r="11839">
          <cell r="A11839" t="str">
            <v>TST0000536</v>
          </cell>
          <cell r="B11839">
            <v>230</v>
          </cell>
          <cell r="C11839" t="str">
            <v>微电脑充电器</v>
          </cell>
        </row>
        <row r="11840">
          <cell r="A11840" t="str">
            <v>TST0000537</v>
          </cell>
          <cell r="B11840">
            <v>230</v>
          </cell>
          <cell r="C11840" t="str">
            <v>毛刷2寸</v>
          </cell>
        </row>
        <row r="11841">
          <cell r="A11841" t="str">
            <v>TST0000538</v>
          </cell>
          <cell r="B11841">
            <v>230</v>
          </cell>
          <cell r="C11841" t="str">
            <v>焊枪200A</v>
          </cell>
        </row>
        <row r="11842">
          <cell r="A11842" t="str">
            <v>TST0000540</v>
          </cell>
          <cell r="B11842">
            <v>230</v>
          </cell>
          <cell r="C11842" t="str">
            <v>板牙M24</v>
          </cell>
        </row>
        <row r="11843">
          <cell r="A11843" t="str">
            <v>TST0000541</v>
          </cell>
          <cell r="B11843">
            <v>230</v>
          </cell>
          <cell r="C11843" t="str">
            <v>板牙φ16</v>
          </cell>
        </row>
        <row r="11844">
          <cell r="A11844" t="str">
            <v>TST0000542</v>
          </cell>
          <cell r="B11844">
            <v>230</v>
          </cell>
          <cell r="C11844" t="str">
            <v>入子φ15*φ10*19.5</v>
          </cell>
        </row>
        <row r="11845">
          <cell r="A11845" t="str">
            <v>TST0000543</v>
          </cell>
          <cell r="B11845">
            <v>230</v>
          </cell>
          <cell r="C11845" t="str">
            <v>导电杆（机器人用）</v>
          </cell>
        </row>
        <row r="11846">
          <cell r="A11846" t="str">
            <v>TST0000544</v>
          </cell>
          <cell r="B11846">
            <v>230</v>
          </cell>
          <cell r="C11846" t="str">
            <v>导电咀φ1.2mm</v>
          </cell>
        </row>
        <row r="11847">
          <cell r="A11847" t="str">
            <v>TST0000545</v>
          </cell>
          <cell r="B11847">
            <v>230</v>
          </cell>
          <cell r="C11847" t="str">
            <v>钠灯灯芯150W</v>
          </cell>
        </row>
        <row r="11848">
          <cell r="A11848" t="str">
            <v>TST0000546</v>
          </cell>
          <cell r="B11848">
            <v>230</v>
          </cell>
          <cell r="C11848" t="str">
            <v>锯片φ315</v>
          </cell>
        </row>
        <row r="11849">
          <cell r="A11849" t="str">
            <v>TST0000547</v>
          </cell>
          <cell r="B11849">
            <v>220</v>
          </cell>
          <cell r="C11849" t="str">
            <v>风扳机B1012</v>
          </cell>
        </row>
        <row r="11850">
          <cell r="A11850" t="str">
            <v>TST0000547</v>
          </cell>
          <cell r="B11850">
            <v>230</v>
          </cell>
          <cell r="C11850" t="str">
            <v>风扳机B1012</v>
          </cell>
        </row>
        <row r="11851">
          <cell r="A11851" t="str">
            <v>TST0000548</v>
          </cell>
          <cell r="B11851">
            <v>230</v>
          </cell>
          <cell r="C11851" t="str">
            <v>顶丝φ16</v>
          </cell>
        </row>
        <row r="11852">
          <cell r="A11852" t="str">
            <v>TST0000550</v>
          </cell>
          <cell r="B11852">
            <v>230</v>
          </cell>
          <cell r="C11852" t="str">
            <v>空开（断路器）3P63A</v>
          </cell>
        </row>
        <row r="11853">
          <cell r="A11853" t="str">
            <v>TST0000553</v>
          </cell>
          <cell r="B11853">
            <v>230</v>
          </cell>
          <cell r="C11853" t="str">
            <v>聚氨酯</v>
          </cell>
        </row>
        <row r="11854">
          <cell r="A11854" t="str">
            <v>TST0000555</v>
          </cell>
          <cell r="B11854">
            <v>230</v>
          </cell>
          <cell r="C11854" t="str">
            <v>轴承51306</v>
          </cell>
        </row>
        <row r="11855">
          <cell r="A11855" t="str">
            <v>TST0000557</v>
          </cell>
          <cell r="B11855">
            <v>230</v>
          </cell>
          <cell r="C11855" t="str">
            <v>气缸MGCMF40-600-R</v>
          </cell>
        </row>
        <row r="11856">
          <cell r="A11856" t="str">
            <v>TST0000558</v>
          </cell>
          <cell r="B11856">
            <v>230</v>
          </cell>
          <cell r="C11856" t="str">
            <v>轴承51307</v>
          </cell>
        </row>
        <row r="11857">
          <cell r="A11857" t="str">
            <v>TST0000559</v>
          </cell>
          <cell r="B11857">
            <v>230</v>
          </cell>
          <cell r="C11857" t="str">
            <v>导轨BRC20R0-1-L160</v>
          </cell>
        </row>
        <row r="11858">
          <cell r="A11858" t="str">
            <v>TST0000561</v>
          </cell>
          <cell r="B11858">
            <v>230</v>
          </cell>
          <cell r="C11858" t="str">
            <v>滑块</v>
          </cell>
        </row>
        <row r="11859">
          <cell r="A11859" t="str">
            <v>TST0000562</v>
          </cell>
          <cell r="B11859">
            <v>230</v>
          </cell>
          <cell r="C11859" t="str">
            <v>接头φ6*φ2.5*20</v>
          </cell>
        </row>
        <row r="11860">
          <cell r="A11860" t="str">
            <v>TST0000563</v>
          </cell>
          <cell r="B11860">
            <v>230</v>
          </cell>
          <cell r="C11860" t="str">
            <v>子母冲φ10*φ9.1*90</v>
          </cell>
        </row>
        <row r="11861">
          <cell r="A11861" t="str">
            <v>TST0000564</v>
          </cell>
          <cell r="B11861">
            <v>230</v>
          </cell>
          <cell r="C11861" t="str">
            <v>子母冲φ13*φ9.1*90</v>
          </cell>
        </row>
        <row r="11862">
          <cell r="A11862" t="str">
            <v>TST0000565</v>
          </cell>
          <cell r="B11862">
            <v>230</v>
          </cell>
          <cell r="C11862" t="str">
            <v>子母冲φ16*13.1*9.1*90</v>
          </cell>
        </row>
        <row r="11863">
          <cell r="A11863" t="str">
            <v>TST0000566</v>
          </cell>
          <cell r="B11863">
            <v>230</v>
          </cell>
          <cell r="C11863" t="str">
            <v>A冲φ8*6.15*3.65*80</v>
          </cell>
        </row>
        <row r="11864">
          <cell r="A11864" t="str">
            <v>TST0000567</v>
          </cell>
          <cell r="B11864">
            <v>230</v>
          </cell>
          <cell r="C11864" t="str">
            <v>A冲φ10*φ8.1*80</v>
          </cell>
        </row>
        <row r="11865">
          <cell r="A11865" t="str">
            <v>TST0000568</v>
          </cell>
          <cell r="B11865">
            <v>230</v>
          </cell>
          <cell r="C11865" t="str">
            <v>引导冲φ8*22.8</v>
          </cell>
        </row>
        <row r="11866">
          <cell r="A11866" t="str">
            <v>TST0000569</v>
          </cell>
          <cell r="B11866">
            <v>230</v>
          </cell>
          <cell r="C11866" t="str">
            <v>子母冲φ10*φ7.2*70</v>
          </cell>
        </row>
        <row r="11867">
          <cell r="A11867" t="str">
            <v>TST0000570</v>
          </cell>
          <cell r="B11867">
            <v>230</v>
          </cell>
          <cell r="C11867" t="str">
            <v>子母冲φ13*φ10.3*70</v>
          </cell>
        </row>
        <row r="11868">
          <cell r="A11868" t="str">
            <v>TST0000571</v>
          </cell>
          <cell r="B11868">
            <v>230</v>
          </cell>
          <cell r="C11868" t="str">
            <v>子母冲φ13*φ9.1*70</v>
          </cell>
        </row>
        <row r="11869">
          <cell r="A11869" t="str">
            <v>TST0000572</v>
          </cell>
          <cell r="B11869">
            <v>230</v>
          </cell>
          <cell r="C11869" t="str">
            <v>子母冲16*13*13.1*9.1*70</v>
          </cell>
        </row>
        <row r="11870">
          <cell r="A11870" t="str">
            <v>TST0000573</v>
          </cell>
          <cell r="B11870">
            <v>230</v>
          </cell>
          <cell r="C11870" t="str">
            <v>镶件φ26*φ10.5*38</v>
          </cell>
        </row>
        <row r="11871">
          <cell r="A11871" t="str">
            <v>TST0000574</v>
          </cell>
          <cell r="B11871">
            <v>230</v>
          </cell>
          <cell r="C11871" t="str">
            <v>加热棒220V</v>
          </cell>
        </row>
        <row r="11872">
          <cell r="A11872" t="str">
            <v>TST0000576</v>
          </cell>
          <cell r="B11872">
            <v>230</v>
          </cell>
          <cell r="C11872" t="str">
            <v>轴承6312</v>
          </cell>
        </row>
        <row r="11873">
          <cell r="A11873" t="str">
            <v>TST0000577</v>
          </cell>
          <cell r="B11873">
            <v>230</v>
          </cell>
          <cell r="C11873" t="str">
            <v>轴承6307</v>
          </cell>
        </row>
        <row r="11874">
          <cell r="A11874" t="str">
            <v>TST0000580</v>
          </cell>
          <cell r="B11874">
            <v>230</v>
          </cell>
          <cell r="C11874" t="str">
            <v>皮带轮φ260（二槽）</v>
          </cell>
        </row>
        <row r="11875">
          <cell r="A11875" t="str">
            <v>TST0000581</v>
          </cell>
          <cell r="B11875">
            <v>230</v>
          </cell>
          <cell r="C11875" t="str">
            <v>压力表1.6wpa</v>
          </cell>
        </row>
        <row r="11876">
          <cell r="A11876" t="str">
            <v>TST0000583</v>
          </cell>
          <cell r="B11876">
            <v>230</v>
          </cell>
          <cell r="C11876" t="str">
            <v>防水行程开关</v>
          </cell>
        </row>
        <row r="11877">
          <cell r="A11877" t="str">
            <v>TST0000585</v>
          </cell>
          <cell r="B11877">
            <v>230</v>
          </cell>
          <cell r="C11877" t="str">
            <v>保险芯φ5*20（2A）</v>
          </cell>
        </row>
        <row r="11878">
          <cell r="A11878" t="str">
            <v>TST0000587</v>
          </cell>
          <cell r="B11878">
            <v>230</v>
          </cell>
          <cell r="C11878" t="str">
            <v>接近开关LJ12A3-4</v>
          </cell>
        </row>
        <row r="11879">
          <cell r="A11879" t="str">
            <v>TST0000588</v>
          </cell>
          <cell r="B11879">
            <v>230</v>
          </cell>
          <cell r="C11879" t="str">
            <v>开关（台钻用）</v>
          </cell>
        </row>
        <row r="11880">
          <cell r="A11880" t="str">
            <v>TST0000589</v>
          </cell>
          <cell r="B11880">
            <v>230</v>
          </cell>
          <cell r="C11880" t="str">
            <v>导轨φ25*600*φ70*40</v>
          </cell>
        </row>
        <row r="11881">
          <cell r="A11881" t="str">
            <v>TST0000590</v>
          </cell>
          <cell r="B11881">
            <v>230</v>
          </cell>
          <cell r="C11881" t="str">
            <v>气缸φ50*50-B-加长</v>
          </cell>
        </row>
        <row r="11882">
          <cell r="A11882" t="str">
            <v>TST0000591</v>
          </cell>
          <cell r="B11882">
            <v>230</v>
          </cell>
          <cell r="C11882" t="str">
            <v>气缸φ32*100</v>
          </cell>
        </row>
        <row r="11883">
          <cell r="A11883" t="str">
            <v>TST0000592</v>
          </cell>
          <cell r="B11883">
            <v>230</v>
          </cell>
          <cell r="C11883" t="str">
            <v>轴承UC205</v>
          </cell>
        </row>
        <row r="11884">
          <cell r="A11884" t="str">
            <v>TST0000594</v>
          </cell>
          <cell r="B11884">
            <v>230</v>
          </cell>
          <cell r="C11884" t="str">
            <v>防水接头φ25</v>
          </cell>
        </row>
        <row r="11885">
          <cell r="A11885" t="str">
            <v>TST0000599</v>
          </cell>
          <cell r="B11885">
            <v>230</v>
          </cell>
          <cell r="C11885" t="str">
            <v>时间继电器</v>
          </cell>
        </row>
        <row r="11886">
          <cell r="A11886" t="str">
            <v>TST0000600</v>
          </cell>
          <cell r="B11886">
            <v>230</v>
          </cell>
          <cell r="C11886" t="str">
            <v>功率继电器676B-1114P</v>
          </cell>
        </row>
        <row r="11887">
          <cell r="A11887" t="str">
            <v>TST0000602</v>
          </cell>
          <cell r="B11887">
            <v>230</v>
          </cell>
          <cell r="C11887" t="str">
            <v>铜球阀3/8</v>
          </cell>
        </row>
        <row r="11888">
          <cell r="A11888" t="str">
            <v>TST0000605</v>
          </cell>
          <cell r="B11888">
            <v>230</v>
          </cell>
          <cell r="C11888" t="str">
            <v>套头φ14</v>
          </cell>
        </row>
        <row r="11889">
          <cell r="A11889" t="str">
            <v>TST0000606</v>
          </cell>
          <cell r="B11889">
            <v>230</v>
          </cell>
          <cell r="C11889" t="str">
            <v>机器人安全支架夹持器</v>
          </cell>
        </row>
        <row r="11890">
          <cell r="A11890" t="str">
            <v>TST0000607</v>
          </cell>
          <cell r="B11890">
            <v>230</v>
          </cell>
          <cell r="C11890" t="str">
            <v>直角尺500*250</v>
          </cell>
        </row>
        <row r="11891">
          <cell r="A11891" t="str">
            <v>TST0000608</v>
          </cell>
          <cell r="B11891">
            <v>230</v>
          </cell>
          <cell r="C11891" t="str">
            <v>直尺150mm</v>
          </cell>
        </row>
        <row r="11892">
          <cell r="A11892" t="str">
            <v>TST0000609</v>
          </cell>
          <cell r="B11892">
            <v>230</v>
          </cell>
          <cell r="C11892" t="str">
            <v>直尺500mm</v>
          </cell>
        </row>
        <row r="11893">
          <cell r="A11893" t="str">
            <v>TST0000611</v>
          </cell>
          <cell r="B11893">
            <v>230</v>
          </cell>
          <cell r="C11893" t="str">
            <v>卤钨灯400W</v>
          </cell>
        </row>
        <row r="11894">
          <cell r="A11894" t="str">
            <v>TST0000616</v>
          </cell>
          <cell r="B11894">
            <v>230</v>
          </cell>
          <cell r="C11894" t="str">
            <v>氧气管φ8</v>
          </cell>
        </row>
        <row r="11895">
          <cell r="A11895" t="str">
            <v>TST0000618</v>
          </cell>
          <cell r="B11895">
            <v>230</v>
          </cell>
          <cell r="C11895" t="str">
            <v>交流接触器CJX2-5011</v>
          </cell>
        </row>
        <row r="11896">
          <cell r="A11896" t="str">
            <v>TST0000619</v>
          </cell>
          <cell r="B11896">
            <v>230</v>
          </cell>
          <cell r="C11896" t="str">
            <v>磨床砂轮350（灰）</v>
          </cell>
        </row>
        <row r="11897">
          <cell r="A11897" t="str">
            <v>TST0000620</v>
          </cell>
          <cell r="B11897">
            <v>230</v>
          </cell>
          <cell r="C11897" t="str">
            <v>轴流风机400</v>
          </cell>
        </row>
        <row r="11898">
          <cell r="A11898" t="str">
            <v>TST0000621</v>
          </cell>
          <cell r="B11898">
            <v>230</v>
          </cell>
          <cell r="C11898" t="str">
            <v>脚踏阀</v>
          </cell>
        </row>
        <row r="11899">
          <cell r="A11899" t="str">
            <v>TST0000623</v>
          </cell>
          <cell r="B11899">
            <v>230</v>
          </cell>
          <cell r="C11899" t="str">
            <v>保险块</v>
          </cell>
        </row>
        <row r="11900">
          <cell r="A11900" t="str">
            <v>TST0000624</v>
          </cell>
          <cell r="B11900">
            <v>230</v>
          </cell>
          <cell r="C11900" t="str">
            <v>交流接触器CJX2-1801</v>
          </cell>
        </row>
        <row r="11901">
          <cell r="A11901" t="str">
            <v>TST0000625</v>
          </cell>
          <cell r="B11901">
            <v>230</v>
          </cell>
          <cell r="C11901" t="str">
            <v>子母冲φ10*φ16*90</v>
          </cell>
        </row>
        <row r="11902">
          <cell r="A11902" t="str">
            <v>TST0000626</v>
          </cell>
          <cell r="B11902">
            <v>230</v>
          </cell>
          <cell r="C11902" t="str">
            <v>风扇（机器人用）</v>
          </cell>
        </row>
        <row r="11903">
          <cell r="A11903" t="str">
            <v>TST0000627</v>
          </cell>
          <cell r="B11903">
            <v>230</v>
          </cell>
          <cell r="C11903" t="str">
            <v>墙壁开关</v>
          </cell>
        </row>
        <row r="11904">
          <cell r="A11904" t="str">
            <v>TST0000628</v>
          </cell>
          <cell r="B11904">
            <v>220</v>
          </cell>
          <cell r="C11904" t="str">
            <v>尖嘴钳子</v>
          </cell>
        </row>
        <row r="11905">
          <cell r="A11905" t="str">
            <v>TST0000628</v>
          </cell>
          <cell r="B11905">
            <v>230</v>
          </cell>
          <cell r="C11905" t="str">
            <v>尖嘴钳子</v>
          </cell>
        </row>
        <row r="11906">
          <cell r="A11906" t="str">
            <v>TST0000629</v>
          </cell>
          <cell r="B11906">
            <v>230</v>
          </cell>
          <cell r="C11906" t="str">
            <v>轴承RN307E</v>
          </cell>
        </row>
        <row r="11907">
          <cell r="A11907" t="str">
            <v>TST0000630</v>
          </cell>
          <cell r="B11907">
            <v>230</v>
          </cell>
          <cell r="C11907" t="str">
            <v>缠绕管10mm</v>
          </cell>
        </row>
        <row r="11908">
          <cell r="A11908" t="str">
            <v>TST0000631</v>
          </cell>
          <cell r="B11908">
            <v>230</v>
          </cell>
          <cell r="C11908" t="str">
            <v>大滑块</v>
          </cell>
        </row>
        <row r="11909">
          <cell r="A11909" t="str">
            <v>TST0000634</v>
          </cell>
          <cell r="B11909">
            <v>230</v>
          </cell>
          <cell r="C11909" t="str">
            <v>保险块250T</v>
          </cell>
        </row>
        <row r="11910">
          <cell r="A11910" t="str">
            <v>TST0000635</v>
          </cell>
          <cell r="B11910">
            <v>230</v>
          </cell>
          <cell r="C11910" t="str">
            <v>直流电源</v>
          </cell>
        </row>
        <row r="11911">
          <cell r="A11911" t="str">
            <v>TST0000636</v>
          </cell>
          <cell r="B11911">
            <v>230</v>
          </cell>
          <cell r="C11911" t="str">
            <v>扭力扳手</v>
          </cell>
        </row>
        <row r="11912">
          <cell r="A11912" t="str">
            <v>TST0000638</v>
          </cell>
          <cell r="B11912">
            <v>230</v>
          </cell>
          <cell r="C11912" t="str">
            <v>弹簧秤LTZ-20</v>
          </cell>
        </row>
        <row r="11913">
          <cell r="A11913" t="str">
            <v>TST0000639</v>
          </cell>
          <cell r="B11913">
            <v>230</v>
          </cell>
          <cell r="C11913" t="str">
            <v>机械密封</v>
          </cell>
        </row>
        <row r="11914">
          <cell r="A11914" t="str">
            <v>TST0000640</v>
          </cell>
          <cell r="B11914">
            <v>230</v>
          </cell>
          <cell r="C11914" t="str">
            <v>气弹簧</v>
          </cell>
        </row>
        <row r="11915">
          <cell r="A11915" t="str">
            <v>TST0000641</v>
          </cell>
          <cell r="B11915">
            <v>230</v>
          </cell>
          <cell r="C11915" t="str">
            <v>吊钩锁片</v>
          </cell>
        </row>
        <row r="11916">
          <cell r="A11916" t="str">
            <v>TST0000642</v>
          </cell>
          <cell r="B11916">
            <v>230</v>
          </cell>
          <cell r="C11916" t="str">
            <v>轴承6204</v>
          </cell>
        </row>
        <row r="11917">
          <cell r="A11917" t="str">
            <v>TST0000643</v>
          </cell>
          <cell r="B11917">
            <v>230</v>
          </cell>
          <cell r="C11917" t="str">
            <v>自愈式低电压并联电容器</v>
          </cell>
        </row>
        <row r="11918">
          <cell r="A11918" t="str">
            <v>TST0000644</v>
          </cell>
          <cell r="B11918">
            <v>230</v>
          </cell>
          <cell r="C11918" t="str">
            <v>多功能继电器WJ1-6/4</v>
          </cell>
        </row>
        <row r="11919">
          <cell r="A11919" t="str">
            <v>TST0000645</v>
          </cell>
          <cell r="B11919">
            <v>230</v>
          </cell>
          <cell r="C11919" t="str">
            <v>保温棉</v>
          </cell>
        </row>
        <row r="11920">
          <cell r="A11920" t="str">
            <v>TST0000647</v>
          </cell>
          <cell r="B11920">
            <v>230</v>
          </cell>
          <cell r="C11920" t="str">
            <v>轴承.64904</v>
          </cell>
        </row>
        <row r="11921">
          <cell r="A11921" t="str">
            <v>TST0000648</v>
          </cell>
          <cell r="B11921">
            <v>230</v>
          </cell>
          <cell r="C11921" t="str">
            <v>尼龙棒20*</v>
          </cell>
        </row>
        <row r="11922">
          <cell r="A11922" t="str">
            <v>TST0000649</v>
          </cell>
          <cell r="B11922">
            <v>230</v>
          </cell>
          <cell r="C11922" t="str">
            <v>皮带S5M550</v>
          </cell>
        </row>
        <row r="11923">
          <cell r="A11923" t="str">
            <v>TST0000650</v>
          </cell>
          <cell r="B11923">
            <v>230</v>
          </cell>
          <cell r="C11923" t="str">
            <v>接近开关SN04-Y1</v>
          </cell>
        </row>
        <row r="11924">
          <cell r="A11924" t="str">
            <v>TST0000651</v>
          </cell>
          <cell r="B11924">
            <v>230</v>
          </cell>
          <cell r="C11924" t="str">
            <v>外球面轴承</v>
          </cell>
        </row>
        <row r="11925">
          <cell r="A11925" t="str">
            <v>TST0000652</v>
          </cell>
          <cell r="B11925">
            <v>230</v>
          </cell>
          <cell r="C11925" t="str">
            <v>光电开关</v>
          </cell>
        </row>
        <row r="11926">
          <cell r="A11926" t="str">
            <v>TST0000653</v>
          </cell>
          <cell r="B11926">
            <v>230</v>
          </cell>
          <cell r="C11926" t="str">
            <v>压力表</v>
          </cell>
        </row>
        <row r="11927">
          <cell r="A11927" t="str">
            <v>TST0000655</v>
          </cell>
          <cell r="B11927">
            <v>230</v>
          </cell>
          <cell r="C11927" t="str">
            <v>轴承207</v>
          </cell>
        </row>
        <row r="11928">
          <cell r="A11928" t="str">
            <v>TST0000656</v>
          </cell>
          <cell r="B11928">
            <v>230</v>
          </cell>
          <cell r="C11928" t="str">
            <v>轴承6209</v>
          </cell>
        </row>
        <row r="11929">
          <cell r="A11929" t="str">
            <v>TST0000657</v>
          </cell>
          <cell r="B11929">
            <v>230</v>
          </cell>
          <cell r="C11929" t="str">
            <v>变频器（水泵用）</v>
          </cell>
        </row>
        <row r="11930">
          <cell r="A11930" t="str">
            <v>TST0000659</v>
          </cell>
          <cell r="B11930">
            <v>230</v>
          </cell>
          <cell r="C11930" t="str">
            <v>变压器BK-150</v>
          </cell>
        </row>
        <row r="11931">
          <cell r="A11931" t="str">
            <v>TST0000661</v>
          </cell>
          <cell r="B11931">
            <v>230</v>
          </cell>
          <cell r="C11931" t="str">
            <v>轴承6310</v>
          </cell>
        </row>
        <row r="11932">
          <cell r="A11932" t="str">
            <v>TST0000662</v>
          </cell>
          <cell r="B11932">
            <v>230</v>
          </cell>
          <cell r="C11932" t="str">
            <v>丝杆M27</v>
          </cell>
        </row>
        <row r="11933">
          <cell r="A11933" t="str">
            <v>TST0000663</v>
          </cell>
          <cell r="B11933">
            <v>230</v>
          </cell>
          <cell r="C11933" t="str">
            <v>波纹管</v>
          </cell>
        </row>
        <row r="11934">
          <cell r="A11934" t="str">
            <v>TST0000664</v>
          </cell>
          <cell r="B11934">
            <v>230</v>
          </cell>
          <cell r="C11934" t="str">
            <v>上电极AT16-27B-022</v>
          </cell>
        </row>
        <row r="11935">
          <cell r="A11935" t="str">
            <v>TST0000665</v>
          </cell>
          <cell r="B11935">
            <v>230</v>
          </cell>
          <cell r="C11935" t="str">
            <v>上电极AT16-27B-021</v>
          </cell>
        </row>
        <row r="11936">
          <cell r="A11936" t="str">
            <v>TST0000666</v>
          </cell>
          <cell r="B11936">
            <v>230</v>
          </cell>
          <cell r="C11936" t="str">
            <v>上电极AT16-27B-020</v>
          </cell>
        </row>
        <row r="11937">
          <cell r="A11937" t="str">
            <v>TST0000668</v>
          </cell>
          <cell r="B11937">
            <v>230</v>
          </cell>
          <cell r="C11937" t="str">
            <v>M20上电极AT16-27B-2-022</v>
          </cell>
        </row>
        <row r="11938">
          <cell r="A11938" t="str">
            <v>TST0000669</v>
          </cell>
          <cell r="B11938">
            <v>230</v>
          </cell>
          <cell r="C11938" t="str">
            <v>M20下电极AT16-27B-2-022</v>
          </cell>
        </row>
        <row r="11939">
          <cell r="A11939" t="str">
            <v>TST0000670</v>
          </cell>
          <cell r="B11939">
            <v>220</v>
          </cell>
          <cell r="C11939" t="str">
            <v>行程开关HL-5030</v>
          </cell>
        </row>
        <row r="11940">
          <cell r="A11940" t="str">
            <v>TST0000670</v>
          </cell>
          <cell r="B11940">
            <v>230</v>
          </cell>
          <cell r="C11940" t="str">
            <v>行程开关HL-5030</v>
          </cell>
        </row>
        <row r="11941">
          <cell r="A11941" t="str">
            <v>TST0000671</v>
          </cell>
          <cell r="B11941">
            <v>230</v>
          </cell>
          <cell r="C11941" t="str">
            <v>浮球阀（1吋）</v>
          </cell>
        </row>
        <row r="11942">
          <cell r="A11942" t="str">
            <v>TST0000672</v>
          </cell>
          <cell r="B11942">
            <v>230</v>
          </cell>
          <cell r="C11942" t="str">
            <v>百洁布</v>
          </cell>
        </row>
        <row r="11943">
          <cell r="A11943" t="str">
            <v>TST0000673</v>
          </cell>
          <cell r="B11943">
            <v>230</v>
          </cell>
          <cell r="C11943" t="str">
            <v>脚踏开关（二档）</v>
          </cell>
        </row>
        <row r="11944">
          <cell r="A11944" t="str">
            <v>TST0000677</v>
          </cell>
          <cell r="B11944">
            <v>230</v>
          </cell>
          <cell r="C11944" t="str">
            <v>轴承6305</v>
          </cell>
        </row>
        <row r="11945">
          <cell r="A11945" t="str">
            <v>TST0000678</v>
          </cell>
          <cell r="B11945">
            <v>230</v>
          </cell>
          <cell r="C11945" t="str">
            <v>钢丝绳</v>
          </cell>
        </row>
        <row r="11946">
          <cell r="A11946" t="str">
            <v>TST0000679</v>
          </cell>
          <cell r="B11946">
            <v>230</v>
          </cell>
          <cell r="C11946" t="str">
            <v>小灯泡24V</v>
          </cell>
        </row>
        <row r="11947">
          <cell r="A11947" t="str">
            <v>TST0000680</v>
          </cell>
          <cell r="B11947">
            <v>230</v>
          </cell>
          <cell r="C11947" t="str">
            <v>板网 40*40</v>
          </cell>
        </row>
        <row r="11948">
          <cell r="A11948" t="str">
            <v>TST0000681</v>
          </cell>
          <cell r="B11948">
            <v>230</v>
          </cell>
          <cell r="C11948" t="str">
            <v>电梯同步皮带</v>
          </cell>
        </row>
        <row r="11949">
          <cell r="A11949" t="str">
            <v>TST0000682</v>
          </cell>
          <cell r="B11949">
            <v>230</v>
          </cell>
          <cell r="C11949" t="str">
            <v>气体过滤器</v>
          </cell>
        </row>
        <row r="11950">
          <cell r="A11950" t="str">
            <v>TST0000683</v>
          </cell>
          <cell r="B11950">
            <v>230</v>
          </cell>
          <cell r="C11950" t="str">
            <v>滑轨</v>
          </cell>
        </row>
        <row r="11951">
          <cell r="A11951" t="str">
            <v>TST0000684</v>
          </cell>
          <cell r="B11951">
            <v>230</v>
          </cell>
          <cell r="C11951" t="str">
            <v>指示牌</v>
          </cell>
        </row>
        <row r="11952">
          <cell r="A11952" t="str">
            <v>TST0000685</v>
          </cell>
          <cell r="B11952">
            <v>230</v>
          </cell>
          <cell r="C11952" t="str">
            <v>地槽线</v>
          </cell>
        </row>
        <row r="11953">
          <cell r="A11953" t="str">
            <v>TST0000690</v>
          </cell>
          <cell r="B11953">
            <v>230</v>
          </cell>
          <cell r="C11953" t="str">
            <v>工装牌</v>
          </cell>
        </row>
        <row r="11954">
          <cell r="A11954" t="str">
            <v>TST0000691</v>
          </cell>
          <cell r="B11954">
            <v>230</v>
          </cell>
          <cell r="C11954" t="str">
            <v>M20座框定位块D左</v>
          </cell>
        </row>
        <row r="11955">
          <cell r="A11955" t="str">
            <v>TST0000692</v>
          </cell>
          <cell r="B11955">
            <v>230</v>
          </cell>
          <cell r="C11955" t="str">
            <v>M20座框定位块E右</v>
          </cell>
        </row>
        <row r="11956">
          <cell r="A11956" t="str">
            <v>TST0000693</v>
          </cell>
          <cell r="B11956">
            <v>230</v>
          </cell>
          <cell r="C11956" t="str">
            <v>M20座框定位块F左</v>
          </cell>
        </row>
        <row r="11957">
          <cell r="A11957" t="str">
            <v>TST0000694</v>
          </cell>
          <cell r="B11957">
            <v>230</v>
          </cell>
          <cell r="C11957" t="str">
            <v>M20座框定位块G右</v>
          </cell>
        </row>
        <row r="11958">
          <cell r="A11958" t="str">
            <v>TST0000697</v>
          </cell>
          <cell r="B11958">
            <v>230</v>
          </cell>
          <cell r="C11958" t="str">
            <v>充电器BC1161-AP1</v>
          </cell>
        </row>
        <row r="11959">
          <cell r="A11959" t="str">
            <v>TST0000699</v>
          </cell>
          <cell r="B11959">
            <v>230</v>
          </cell>
          <cell r="C11959" t="str">
            <v>管钳子</v>
          </cell>
        </row>
        <row r="11960">
          <cell r="A11960" t="str">
            <v>TST0000700</v>
          </cell>
          <cell r="B11960">
            <v>230</v>
          </cell>
          <cell r="C11960" t="str">
            <v>触发器</v>
          </cell>
        </row>
        <row r="11961">
          <cell r="A11961" t="str">
            <v>TST0000702</v>
          </cell>
          <cell r="B11961">
            <v>230</v>
          </cell>
          <cell r="C11961" t="str">
            <v>立式单极离心泵</v>
          </cell>
        </row>
        <row r="11962">
          <cell r="A11962" t="str">
            <v>TST0000708</v>
          </cell>
          <cell r="B11962">
            <v>230</v>
          </cell>
          <cell r="C11962" t="str">
            <v>镀锌管(米)</v>
          </cell>
        </row>
        <row r="11963">
          <cell r="A11963" t="str">
            <v>TST0000709</v>
          </cell>
          <cell r="B11963">
            <v>230</v>
          </cell>
          <cell r="C11963" t="str">
            <v>宽座角尺</v>
          </cell>
        </row>
        <row r="11964">
          <cell r="A11964" t="str">
            <v>TST0000710</v>
          </cell>
          <cell r="B11964">
            <v>220</v>
          </cell>
          <cell r="C11964" t="str">
            <v>白皮带</v>
          </cell>
        </row>
        <row r="11965">
          <cell r="A11965" t="str">
            <v>TST0000711</v>
          </cell>
          <cell r="B11965">
            <v>220</v>
          </cell>
          <cell r="C11965" t="str">
            <v>断布机刀片</v>
          </cell>
        </row>
        <row r="11966">
          <cell r="A11966" t="str">
            <v>TST0000712</v>
          </cell>
          <cell r="B11966">
            <v>220</v>
          </cell>
          <cell r="C11966" t="str">
            <v>高低压脚CL3/16</v>
          </cell>
        </row>
        <row r="11967">
          <cell r="A11967" t="str">
            <v>TST0000715</v>
          </cell>
          <cell r="B11967">
            <v>220</v>
          </cell>
          <cell r="C11967" t="str">
            <v>小纱剪</v>
          </cell>
        </row>
        <row r="11968">
          <cell r="A11968" t="str">
            <v>TST0000716</v>
          </cell>
          <cell r="B11968">
            <v>220</v>
          </cell>
          <cell r="C11968" t="str">
            <v>磁铁定规</v>
          </cell>
        </row>
        <row r="11969">
          <cell r="A11969" t="str">
            <v>TST0000717</v>
          </cell>
          <cell r="B11969">
            <v>220</v>
          </cell>
          <cell r="C11969" t="str">
            <v>针杆</v>
          </cell>
        </row>
        <row r="11970">
          <cell r="A11970" t="str">
            <v>TST0000718</v>
          </cell>
          <cell r="B11970">
            <v>220</v>
          </cell>
          <cell r="C11970" t="str">
            <v>挑线簧</v>
          </cell>
        </row>
        <row r="11971">
          <cell r="A11971" t="str">
            <v>TST0000719</v>
          </cell>
          <cell r="B11971">
            <v>220</v>
          </cell>
          <cell r="C11971" t="str">
            <v>刀片(裁床）</v>
          </cell>
        </row>
        <row r="11972">
          <cell r="A11972" t="str">
            <v>TST0000720</v>
          </cell>
          <cell r="B11972">
            <v>220</v>
          </cell>
          <cell r="C11972" t="str">
            <v>卷尺20米</v>
          </cell>
        </row>
        <row r="11973">
          <cell r="A11973" t="str">
            <v>TST0000721</v>
          </cell>
          <cell r="B11973">
            <v>220</v>
          </cell>
          <cell r="C11973" t="str">
            <v>针板螺丝</v>
          </cell>
        </row>
        <row r="11974">
          <cell r="A11974" t="str">
            <v>TST0000722</v>
          </cell>
          <cell r="B11974">
            <v>220</v>
          </cell>
          <cell r="C11974" t="str">
            <v>裁床再覆盖膜</v>
          </cell>
        </row>
        <row r="11975">
          <cell r="A11975" t="str">
            <v>TST0000723</v>
          </cell>
          <cell r="B11975">
            <v>220</v>
          </cell>
          <cell r="C11975" t="str">
            <v>轴承604</v>
          </cell>
        </row>
        <row r="11976">
          <cell r="A11976" t="str">
            <v>TST0000724</v>
          </cell>
          <cell r="B11976">
            <v>220</v>
          </cell>
          <cell r="C11976" t="str">
            <v>塑料压脚</v>
          </cell>
        </row>
        <row r="11977">
          <cell r="A11977" t="str">
            <v>TST0000725</v>
          </cell>
          <cell r="B11977">
            <v>220</v>
          </cell>
          <cell r="C11977" t="str">
            <v>针板</v>
          </cell>
        </row>
        <row r="11978">
          <cell r="A11978" t="str">
            <v>TST0000726</v>
          </cell>
          <cell r="B11978">
            <v>220</v>
          </cell>
          <cell r="C11978" t="str">
            <v>梭芯小</v>
          </cell>
        </row>
        <row r="11979">
          <cell r="A11979" t="str">
            <v>TST0000727</v>
          </cell>
          <cell r="B11979">
            <v>220</v>
          </cell>
          <cell r="C11979" t="str">
            <v>梭盒</v>
          </cell>
        </row>
        <row r="11980">
          <cell r="A11980" t="str">
            <v>TST0000728</v>
          </cell>
          <cell r="B11980">
            <v>220</v>
          </cell>
          <cell r="C11980" t="str">
            <v>送布牙</v>
          </cell>
        </row>
        <row r="11981">
          <cell r="A11981" t="str">
            <v>TST0000730</v>
          </cell>
          <cell r="B11981">
            <v>220</v>
          </cell>
          <cell r="C11981" t="str">
            <v>定刀</v>
          </cell>
        </row>
        <row r="11982">
          <cell r="A11982" t="str">
            <v>TST0000731</v>
          </cell>
          <cell r="B11982">
            <v>220</v>
          </cell>
          <cell r="C11982" t="str">
            <v>动刀</v>
          </cell>
        </row>
        <row r="11983">
          <cell r="A11983" t="str">
            <v>TST0000732</v>
          </cell>
          <cell r="B11983">
            <v>220</v>
          </cell>
          <cell r="C11983" t="str">
            <v>磨刀石</v>
          </cell>
        </row>
        <row r="11984">
          <cell r="A11984" t="str">
            <v>TST0000733</v>
          </cell>
          <cell r="B11984">
            <v>220</v>
          </cell>
          <cell r="C11984" t="str">
            <v>机针DP*17*16KN</v>
          </cell>
        </row>
        <row r="11985">
          <cell r="A11985" t="str">
            <v>TST0000734</v>
          </cell>
          <cell r="B11985">
            <v>220</v>
          </cell>
          <cell r="C11985" t="str">
            <v>机针DC*1*16KN</v>
          </cell>
        </row>
        <row r="11986">
          <cell r="A11986" t="str">
            <v>TST0000735</v>
          </cell>
          <cell r="B11986">
            <v>220</v>
          </cell>
          <cell r="C11986" t="str">
            <v>推力压脚</v>
          </cell>
        </row>
        <row r="11987">
          <cell r="A11987" t="str">
            <v>TST0000736</v>
          </cell>
          <cell r="B11987">
            <v>220</v>
          </cell>
          <cell r="C11987" t="str">
            <v>剪刀中大</v>
          </cell>
        </row>
        <row r="11988">
          <cell r="A11988" t="str">
            <v>TST0000738</v>
          </cell>
          <cell r="B11988">
            <v>220</v>
          </cell>
          <cell r="C11988" t="str">
            <v>德盛旋梭</v>
          </cell>
        </row>
        <row r="11989">
          <cell r="A11989" t="str">
            <v>TST0000739</v>
          </cell>
          <cell r="B11989">
            <v>220</v>
          </cell>
          <cell r="C11989" t="str">
            <v>机针DP*5*14KN</v>
          </cell>
        </row>
        <row r="11990">
          <cell r="A11990" t="str">
            <v>TST0000740</v>
          </cell>
          <cell r="B11990">
            <v>220</v>
          </cell>
          <cell r="C11990" t="str">
            <v>机针DP18号</v>
          </cell>
        </row>
        <row r="11991">
          <cell r="A11991" t="str">
            <v>TST0000742</v>
          </cell>
          <cell r="B11991">
            <v>220</v>
          </cell>
          <cell r="C11991" t="str">
            <v>机油</v>
          </cell>
        </row>
        <row r="11992">
          <cell r="A11992" t="str">
            <v>TST0000747</v>
          </cell>
          <cell r="B11992">
            <v>220</v>
          </cell>
          <cell r="C11992" t="str">
            <v>电剪刀刀片8寸</v>
          </cell>
        </row>
        <row r="11993">
          <cell r="A11993" t="str">
            <v>TST0000755</v>
          </cell>
          <cell r="B11993">
            <v>220</v>
          </cell>
          <cell r="C11993" t="str">
            <v>脚踏开关</v>
          </cell>
        </row>
        <row r="11994">
          <cell r="A11994" t="str">
            <v>TST0000758</v>
          </cell>
          <cell r="B11994">
            <v>220</v>
          </cell>
          <cell r="C11994" t="str">
            <v>缝纫踏板</v>
          </cell>
        </row>
        <row r="11995">
          <cell r="A11995" t="str">
            <v>TST0000759</v>
          </cell>
          <cell r="B11995">
            <v>220</v>
          </cell>
          <cell r="C11995" t="str">
            <v>压脚螺丝</v>
          </cell>
        </row>
        <row r="11996">
          <cell r="A11996" t="str">
            <v>TST0000764</v>
          </cell>
          <cell r="B11996">
            <v>220</v>
          </cell>
          <cell r="C11996" t="str">
            <v>工作灯缝纫用</v>
          </cell>
        </row>
        <row r="11997">
          <cell r="A11997" t="str">
            <v>TST0000765</v>
          </cell>
          <cell r="B11997">
            <v>220</v>
          </cell>
          <cell r="C11997" t="str">
            <v>断布机磨刀石组件</v>
          </cell>
        </row>
        <row r="11998">
          <cell r="A11998" t="str">
            <v>TST0000766</v>
          </cell>
          <cell r="B11998">
            <v>220</v>
          </cell>
          <cell r="C11998" t="str">
            <v>绕线器组件</v>
          </cell>
        </row>
        <row r="11999">
          <cell r="A11999" t="str">
            <v>TST0000767</v>
          </cell>
          <cell r="B11999">
            <v>220</v>
          </cell>
          <cell r="C11999" t="str">
            <v>硅油桶</v>
          </cell>
        </row>
        <row r="12000">
          <cell r="A12000" t="str">
            <v>TST0000768</v>
          </cell>
          <cell r="B12000">
            <v>220</v>
          </cell>
          <cell r="C12000" t="str">
            <v>刚毛刷</v>
          </cell>
        </row>
        <row r="12001">
          <cell r="A12001" t="str">
            <v>TST0000772</v>
          </cell>
          <cell r="B12001">
            <v>210</v>
          </cell>
          <cell r="C12001" t="str">
            <v>中效袋式过滤器</v>
          </cell>
        </row>
        <row r="12002">
          <cell r="A12002" t="str">
            <v>TST0000776</v>
          </cell>
          <cell r="B12002">
            <v>210</v>
          </cell>
          <cell r="C12002" t="str">
            <v>高效过滤器（h13）</v>
          </cell>
        </row>
        <row r="12003">
          <cell r="A12003" t="str">
            <v>TST0000777</v>
          </cell>
          <cell r="B12003">
            <v>230</v>
          </cell>
          <cell r="C12003" t="str">
            <v>扁钢Q235</v>
          </cell>
        </row>
        <row r="12004">
          <cell r="A12004" t="str">
            <v>TST0000778</v>
          </cell>
          <cell r="B12004">
            <v>230</v>
          </cell>
          <cell r="C12004" t="str">
            <v>45#圆板</v>
          </cell>
        </row>
        <row r="12005">
          <cell r="A12005" t="str">
            <v>TST0000781</v>
          </cell>
          <cell r="B12005">
            <v>230</v>
          </cell>
          <cell r="C12005" t="str">
            <v>板材B410</v>
          </cell>
        </row>
        <row r="12006">
          <cell r="A12006" t="str">
            <v>TST0000782</v>
          </cell>
          <cell r="B12006">
            <v>230</v>
          </cell>
          <cell r="C12006" t="str">
            <v>板材SPFH590</v>
          </cell>
        </row>
        <row r="12007">
          <cell r="A12007" t="str">
            <v>TST0000783</v>
          </cell>
          <cell r="B12007">
            <v>230</v>
          </cell>
          <cell r="C12007" t="str">
            <v>板材HC420</v>
          </cell>
        </row>
        <row r="12008">
          <cell r="A12008" t="str">
            <v>TST0000785</v>
          </cell>
          <cell r="B12008">
            <v>230</v>
          </cell>
          <cell r="C12008" t="str">
            <v>板材HC420</v>
          </cell>
        </row>
        <row r="12009">
          <cell r="A12009" t="str">
            <v>TST0000788</v>
          </cell>
          <cell r="B12009">
            <v>230</v>
          </cell>
          <cell r="C12009" t="str">
            <v>板材780DP</v>
          </cell>
        </row>
        <row r="12010">
          <cell r="A12010" t="str">
            <v>TST0000789</v>
          </cell>
          <cell r="B12010">
            <v>230</v>
          </cell>
          <cell r="C12010" t="str">
            <v>板材DC03</v>
          </cell>
        </row>
        <row r="12011">
          <cell r="A12011" t="str">
            <v>TST0000791</v>
          </cell>
          <cell r="B12011">
            <v>230</v>
          </cell>
          <cell r="C12011" t="str">
            <v>板材不锈钢板</v>
          </cell>
        </row>
        <row r="12012">
          <cell r="A12012" t="str">
            <v>TST0000793</v>
          </cell>
          <cell r="B12012">
            <v>230</v>
          </cell>
          <cell r="C12012" t="str">
            <v>板材热板</v>
          </cell>
        </row>
        <row r="12013">
          <cell r="A12013" t="str">
            <v>TST0000794</v>
          </cell>
          <cell r="B12013">
            <v>230</v>
          </cell>
          <cell r="C12013" t="str">
            <v>废边料</v>
          </cell>
        </row>
        <row r="12014">
          <cell r="A12014" t="str">
            <v>TST0000808</v>
          </cell>
          <cell r="B12014">
            <v>220</v>
          </cell>
          <cell r="C12014" t="str">
            <v>油漆蓝</v>
          </cell>
        </row>
        <row r="12015">
          <cell r="A12015" t="str">
            <v>TST0000808</v>
          </cell>
          <cell r="B12015">
            <v>230</v>
          </cell>
          <cell r="C12015" t="str">
            <v>油漆蓝</v>
          </cell>
        </row>
        <row r="12016">
          <cell r="A12016" t="str">
            <v>TST0000809</v>
          </cell>
          <cell r="B12016">
            <v>230</v>
          </cell>
          <cell r="C12016" t="str">
            <v>油泵</v>
          </cell>
        </row>
        <row r="12017">
          <cell r="A12017" t="str">
            <v>TST0000813</v>
          </cell>
          <cell r="B12017">
            <v>230</v>
          </cell>
          <cell r="C12017" t="str">
            <v>钥匙1-13</v>
          </cell>
        </row>
        <row r="12018">
          <cell r="A12018" t="str">
            <v>TST0000815</v>
          </cell>
          <cell r="B12018">
            <v>230</v>
          </cell>
          <cell r="C12018" t="str">
            <v>氩弧焊减压器</v>
          </cell>
        </row>
        <row r="12019">
          <cell r="A12019" t="str">
            <v>TST0000816</v>
          </cell>
          <cell r="B12019">
            <v>230</v>
          </cell>
          <cell r="C12019" t="str">
            <v>压板</v>
          </cell>
        </row>
        <row r="12020">
          <cell r="A12020" t="str">
            <v>TST0000819</v>
          </cell>
          <cell r="B12020">
            <v>230</v>
          </cell>
          <cell r="C12020" t="str">
            <v>线控盒</v>
          </cell>
        </row>
        <row r="12021">
          <cell r="A12021" t="str">
            <v>TST0000823</v>
          </cell>
          <cell r="B12021">
            <v>230</v>
          </cell>
          <cell r="C12021" t="str">
            <v>吸尘器</v>
          </cell>
        </row>
        <row r="12022">
          <cell r="A12022" t="str">
            <v>TST0000825</v>
          </cell>
          <cell r="B12022">
            <v>230</v>
          </cell>
          <cell r="C12022" t="str">
            <v>筒夹</v>
          </cell>
        </row>
        <row r="12023">
          <cell r="A12023" t="str">
            <v>TST0000836</v>
          </cell>
          <cell r="B12023">
            <v>230</v>
          </cell>
          <cell r="C12023" t="str">
            <v>H6套头</v>
          </cell>
        </row>
        <row r="12024">
          <cell r="A12024" t="str">
            <v>TST0000837</v>
          </cell>
          <cell r="B12024">
            <v>230</v>
          </cell>
          <cell r="C12024" t="str">
            <v>套头</v>
          </cell>
        </row>
        <row r="12025">
          <cell r="A12025" t="str">
            <v>TST0000850</v>
          </cell>
          <cell r="B12025">
            <v>230</v>
          </cell>
          <cell r="C12025" t="str">
            <v>配电箱锁</v>
          </cell>
        </row>
        <row r="12026">
          <cell r="A12026" t="str">
            <v>TST0000851</v>
          </cell>
          <cell r="B12026">
            <v>230</v>
          </cell>
          <cell r="C12026" t="str">
            <v>配电箱</v>
          </cell>
        </row>
        <row r="12027">
          <cell r="A12027" t="str">
            <v>TST0000856</v>
          </cell>
          <cell r="B12027">
            <v>230</v>
          </cell>
          <cell r="C12027" t="str">
            <v>梅花扳手</v>
          </cell>
        </row>
        <row r="12028">
          <cell r="A12028" t="str">
            <v>TST0000863</v>
          </cell>
          <cell r="B12028">
            <v>230</v>
          </cell>
          <cell r="C12028" t="str">
            <v>卡簧</v>
          </cell>
        </row>
        <row r="12029">
          <cell r="A12029" t="str">
            <v>TST0000867</v>
          </cell>
          <cell r="B12029">
            <v>230</v>
          </cell>
          <cell r="C12029" t="str">
            <v>角带B-2718</v>
          </cell>
        </row>
        <row r="12030">
          <cell r="A12030" t="str">
            <v>TST0000869</v>
          </cell>
          <cell r="B12030">
            <v>230</v>
          </cell>
          <cell r="C12030" t="str">
            <v>角带B-1450</v>
          </cell>
        </row>
        <row r="12031">
          <cell r="A12031" t="str">
            <v>TST0000871</v>
          </cell>
          <cell r="B12031">
            <v>230</v>
          </cell>
          <cell r="C12031" t="str">
            <v>胶条</v>
          </cell>
        </row>
        <row r="12032">
          <cell r="A12032" t="str">
            <v>TST0000874</v>
          </cell>
          <cell r="B12032">
            <v>230</v>
          </cell>
          <cell r="C12032" t="str">
            <v>胶圈</v>
          </cell>
        </row>
        <row r="12033">
          <cell r="A12033" t="str">
            <v>TST0000883</v>
          </cell>
          <cell r="B12033">
            <v>230</v>
          </cell>
          <cell r="C12033" t="str">
            <v>混合气</v>
          </cell>
        </row>
        <row r="12034">
          <cell r="A12034" t="str">
            <v>TST0000889</v>
          </cell>
          <cell r="B12034">
            <v>230</v>
          </cell>
          <cell r="C12034" t="str">
            <v>管卡子</v>
          </cell>
        </row>
        <row r="12035">
          <cell r="A12035" t="str">
            <v>TST0000893</v>
          </cell>
          <cell r="B12035">
            <v>230</v>
          </cell>
          <cell r="C12035" t="str">
            <v>固体继电器</v>
          </cell>
        </row>
        <row r="12036">
          <cell r="A12036" t="str">
            <v>TST0000903</v>
          </cell>
          <cell r="B12036">
            <v>230</v>
          </cell>
          <cell r="C12036" t="str">
            <v>电容</v>
          </cell>
        </row>
        <row r="12037">
          <cell r="A12037" t="str">
            <v>TST0000906</v>
          </cell>
          <cell r="B12037">
            <v>230</v>
          </cell>
          <cell r="C12037" t="str">
            <v>电机齿轮</v>
          </cell>
        </row>
        <row r="12038">
          <cell r="A12038" t="str">
            <v>TST0000907</v>
          </cell>
          <cell r="B12038">
            <v>230</v>
          </cell>
          <cell r="C12038" t="str">
            <v>电机</v>
          </cell>
        </row>
        <row r="12039">
          <cell r="A12039" t="str">
            <v>TST0000912</v>
          </cell>
          <cell r="B12039">
            <v>220</v>
          </cell>
          <cell r="C12039" t="str">
            <v>齿轮油</v>
          </cell>
        </row>
        <row r="12040">
          <cell r="A12040" t="str">
            <v>TST0000918</v>
          </cell>
          <cell r="B12040">
            <v>230</v>
          </cell>
          <cell r="C12040" t="str">
            <v>补芯</v>
          </cell>
        </row>
        <row r="12041">
          <cell r="A12041" t="str">
            <v>TST0000924</v>
          </cell>
          <cell r="B12041">
            <v>230</v>
          </cell>
          <cell r="C12041" t="str">
            <v>扳牙架</v>
          </cell>
        </row>
        <row r="12042">
          <cell r="A12042" t="str">
            <v>TST0000929</v>
          </cell>
          <cell r="B12042">
            <v>230</v>
          </cell>
          <cell r="C12042" t="str">
            <v>白料嘴</v>
          </cell>
        </row>
        <row r="12043">
          <cell r="A12043" t="str">
            <v>TST0000930</v>
          </cell>
          <cell r="B12043">
            <v>230</v>
          </cell>
          <cell r="C12043" t="str">
            <v>T5灯管</v>
          </cell>
        </row>
        <row r="12044">
          <cell r="A12044" t="str">
            <v>TST0000935</v>
          </cell>
          <cell r="B12044">
            <v>230</v>
          </cell>
          <cell r="C12044" t="str">
            <v>LED圆头灯</v>
          </cell>
        </row>
        <row r="12045">
          <cell r="A12045" t="str">
            <v>TST0000936</v>
          </cell>
          <cell r="B12045">
            <v>230</v>
          </cell>
          <cell r="C12045" t="str">
            <v>LED灯</v>
          </cell>
        </row>
        <row r="12046">
          <cell r="A12046" t="str">
            <v>TST0000942</v>
          </cell>
          <cell r="B12046">
            <v>230</v>
          </cell>
          <cell r="C12046" t="str">
            <v>钨极夹</v>
          </cell>
        </row>
        <row r="12047">
          <cell r="A12047" t="str">
            <v>TST0000943</v>
          </cell>
          <cell r="B12047">
            <v>230</v>
          </cell>
          <cell r="C12047" t="str">
            <v>铜接头</v>
          </cell>
        </row>
        <row r="12048">
          <cell r="A12048" t="str">
            <v>TST0000955</v>
          </cell>
          <cell r="B12048">
            <v>230</v>
          </cell>
          <cell r="C12048" t="str">
            <v>电熨斗</v>
          </cell>
        </row>
        <row r="12049">
          <cell r="A12049" t="str">
            <v>TST0000956</v>
          </cell>
          <cell r="B12049">
            <v>230</v>
          </cell>
          <cell r="C12049" t="str">
            <v>导流体</v>
          </cell>
        </row>
        <row r="12050">
          <cell r="A12050" t="str">
            <v>TST0000957</v>
          </cell>
          <cell r="B12050">
            <v>230</v>
          </cell>
          <cell r="C12050" t="str">
            <v>瓷咀</v>
          </cell>
        </row>
        <row r="12051">
          <cell r="A12051" t="str">
            <v>TST0000963</v>
          </cell>
          <cell r="B12051">
            <v>230</v>
          </cell>
          <cell r="C12051" t="str">
            <v>钻夹头</v>
          </cell>
        </row>
        <row r="12052">
          <cell r="A12052" t="str">
            <v>TST0000965</v>
          </cell>
          <cell r="B12052">
            <v>230</v>
          </cell>
          <cell r="C12052" t="str">
            <v>专用清洗剂</v>
          </cell>
        </row>
        <row r="12053">
          <cell r="A12053" t="str">
            <v>TST0000971</v>
          </cell>
          <cell r="B12053">
            <v>230</v>
          </cell>
          <cell r="C12053" t="str">
            <v>氩气</v>
          </cell>
        </row>
        <row r="12054">
          <cell r="A12054" t="str">
            <v>TST0000973</v>
          </cell>
          <cell r="B12054">
            <v>230</v>
          </cell>
          <cell r="C12054" t="str">
            <v>氩弧焊枪</v>
          </cell>
        </row>
        <row r="12055">
          <cell r="A12055" t="str">
            <v>TST0000975</v>
          </cell>
          <cell r="B12055">
            <v>230</v>
          </cell>
          <cell r="C12055" t="str">
            <v>斜口钳子</v>
          </cell>
        </row>
        <row r="12056">
          <cell r="A12056" t="str">
            <v>TST0000981</v>
          </cell>
          <cell r="B12056">
            <v>230</v>
          </cell>
          <cell r="C12056" t="str">
            <v>微动开关WZ0210-D4C</v>
          </cell>
        </row>
        <row r="12057">
          <cell r="A12057" t="str">
            <v>TST0000990</v>
          </cell>
          <cell r="B12057">
            <v>230</v>
          </cell>
          <cell r="C12057" t="str">
            <v>套头φ13</v>
          </cell>
        </row>
        <row r="12058">
          <cell r="A12058" t="str">
            <v>TST0000996</v>
          </cell>
          <cell r="B12058">
            <v>230</v>
          </cell>
          <cell r="C12058" t="str">
            <v>水口钳子</v>
          </cell>
        </row>
        <row r="12059">
          <cell r="A12059" t="str">
            <v>TST0001010</v>
          </cell>
          <cell r="B12059">
            <v>230</v>
          </cell>
          <cell r="C12059" t="str">
            <v>明线槽</v>
          </cell>
        </row>
        <row r="12060">
          <cell r="A12060" t="str">
            <v>TST0001017</v>
          </cell>
          <cell r="B12060">
            <v>230</v>
          </cell>
          <cell r="C12060" t="str">
            <v>漏电保护器2P/32A</v>
          </cell>
        </row>
        <row r="12061">
          <cell r="A12061" t="str">
            <v>TST0001018</v>
          </cell>
          <cell r="B12061">
            <v>230</v>
          </cell>
          <cell r="C12061" t="str">
            <v>老虎钳子</v>
          </cell>
        </row>
        <row r="12062">
          <cell r="A12062" t="str">
            <v>TST0001019</v>
          </cell>
          <cell r="B12062">
            <v>230</v>
          </cell>
          <cell r="C12062" t="str">
            <v>快速接头12*</v>
          </cell>
        </row>
        <row r="12063">
          <cell r="A12063" t="str">
            <v>TST0001022</v>
          </cell>
          <cell r="B12063">
            <v>230</v>
          </cell>
          <cell r="C12063" t="str">
            <v>卡子</v>
          </cell>
        </row>
        <row r="12064">
          <cell r="A12064" t="str">
            <v>TST0001023</v>
          </cell>
          <cell r="B12064">
            <v>230</v>
          </cell>
          <cell r="C12064" t="str">
            <v>绝缘套350A</v>
          </cell>
        </row>
        <row r="12065">
          <cell r="A12065" t="str">
            <v>TST0001026</v>
          </cell>
          <cell r="B12065">
            <v>230</v>
          </cell>
          <cell r="C12065" t="str">
            <v>角带B-2540</v>
          </cell>
        </row>
        <row r="12066">
          <cell r="A12066" t="str">
            <v>TST0001034</v>
          </cell>
          <cell r="B12066">
            <v>230</v>
          </cell>
          <cell r="C12066" t="str">
            <v>加热带</v>
          </cell>
        </row>
        <row r="12067">
          <cell r="A12067" t="str">
            <v>TST0001036</v>
          </cell>
          <cell r="B12067">
            <v>220</v>
          </cell>
          <cell r="C12067" t="str">
            <v>棘轮扳手</v>
          </cell>
        </row>
        <row r="12068">
          <cell r="A12068" t="str">
            <v>TST0001036</v>
          </cell>
          <cell r="B12068">
            <v>230</v>
          </cell>
          <cell r="C12068" t="str">
            <v>棘轮扳手</v>
          </cell>
        </row>
        <row r="12069">
          <cell r="A12069" t="str">
            <v>TST0001038</v>
          </cell>
          <cell r="B12069">
            <v>230</v>
          </cell>
          <cell r="C12069" t="str">
            <v>活扳手300mm</v>
          </cell>
        </row>
        <row r="12070">
          <cell r="A12070" t="str">
            <v>TST0001039</v>
          </cell>
          <cell r="B12070">
            <v>230</v>
          </cell>
          <cell r="C12070" t="str">
            <v>活扳手250mm</v>
          </cell>
        </row>
        <row r="12071">
          <cell r="A12071" t="str">
            <v>TST0001042</v>
          </cell>
          <cell r="B12071">
            <v>230</v>
          </cell>
          <cell r="C12071" t="str">
            <v>护套线2*1.5</v>
          </cell>
        </row>
        <row r="12072">
          <cell r="A12072" t="str">
            <v>TST0001043</v>
          </cell>
          <cell r="B12072">
            <v>230</v>
          </cell>
          <cell r="C12072" t="str">
            <v>合金旋转锉φ3</v>
          </cell>
        </row>
        <row r="12073">
          <cell r="A12073" t="str">
            <v>TST0001044</v>
          </cell>
          <cell r="B12073">
            <v>230</v>
          </cell>
          <cell r="C12073" t="str">
            <v>滚刷</v>
          </cell>
        </row>
        <row r="12074">
          <cell r="A12074" t="str">
            <v>TST0001046</v>
          </cell>
          <cell r="B12074">
            <v>230</v>
          </cell>
          <cell r="C12074" t="str">
            <v>钢丝刷</v>
          </cell>
        </row>
        <row r="12075">
          <cell r="A12075" t="str">
            <v>TST0001050</v>
          </cell>
          <cell r="B12075">
            <v>230</v>
          </cell>
          <cell r="C12075" t="str">
            <v>防锈剂</v>
          </cell>
        </row>
        <row r="12076">
          <cell r="A12076" t="str">
            <v>TST0001051</v>
          </cell>
          <cell r="B12076">
            <v>230</v>
          </cell>
          <cell r="C12076" t="str">
            <v>法兰</v>
          </cell>
        </row>
        <row r="12077">
          <cell r="A12077" t="str">
            <v>TST0001052</v>
          </cell>
          <cell r="B12077">
            <v>230</v>
          </cell>
          <cell r="C12077" t="str">
            <v>二相插头</v>
          </cell>
        </row>
        <row r="12078">
          <cell r="A12078" t="str">
            <v>TST0001053</v>
          </cell>
          <cell r="B12078">
            <v>230</v>
          </cell>
          <cell r="C12078" t="str">
            <v>断路器3P-100A</v>
          </cell>
        </row>
        <row r="12079">
          <cell r="A12079" t="str">
            <v>TST0001060</v>
          </cell>
          <cell r="B12079">
            <v>230</v>
          </cell>
          <cell r="C12079" t="str">
            <v>桥架100*50</v>
          </cell>
        </row>
        <row r="12080">
          <cell r="A12080" t="str">
            <v>TST0001065</v>
          </cell>
          <cell r="B12080">
            <v>230</v>
          </cell>
          <cell r="C12080" t="str">
            <v>刀杆扳手T8</v>
          </cell>
        </row>
        <row r="12081">
          <cell r="A12081" t="str">
            <v>TST0001066</v>
          </cell>
          <cell r="B12081">
            <v>230</v>
          </cell>
          <cell r="C12081" t="str">
            <v>刀杆φ16</v>
          </cell>
        </row>
        <row r="12082">
          <cell r="A12082" t="str">
            <v>TST0001068</v>
          </cell>
          <cell r="B12082">
            <v>230</v>
          </cell>
          <cell r="C12082" t="str">
            <v>插座（五孔）</v>
          </cell>
        </row>
        <row r="12083">
          <cell r="A12083" t="str">
            <v>TST0001069</v>
          </cell>
          <cell r="B12083">
            <v>230</v>
          </cell>
          <cell r="C12083" t="str">
            <v>插头3级</v>
          </cell>
        </row>
        <row r="12084">
          <cell r="A12084" t="str">
            <v>TST0001071</v>
          </cell>
          <cell r="B12084">
            <v>230</v>
          </cell>
          <cell r="C12084" t="str">
            <v>插排</v>
          </cell>
        </row>
        <row r="12085">
          <cell r="A12085" t="str">
            <v>TST0001072</v>
          </cell>
          <cell r="B12085">
            <v>230</v>
          </cell>
          <cell r="C12085" t="str">
            <v>变径接头</v>
          </cell>
        </row>
        <row r="12086">
          <cell r="A12086" t="str">
            <v>TST0001073</v>
          </cell>
          <cell r="B12086">
            <v>230</v>
          </cell>
          <cell r="C12086" t="str">
            <v>壁纸刀片</v>
          </cell>
        </row>
        <row r="12087">
          <cell r="A12087" t="str">
            <v>TST0001078</v>
          </cell>
          <cell r="B12087">
            <v>230</v>
          </cell>
          <cell r="C12087" t="str">
            <v>Φ5内方螺丝批咀</v>
          </cell>
        </row>
        <row r="12088">
          <cell r="A12088" t="str">
            <v>TST0001079</v>
          </cell>
          <cell r="B12088">
            <v>230</v>
          </cell>
          <cell r="C12088" t="str">
            <v>PVC油任</v>
          </cell>
        </row>
        <row r="12089">
          <cell r="A12089" t="str">
            <v>TST0001084</v>
          </cell>
          <cell r="B12089">
            <v>230</v>
          </cell>
          <cell r="C12089" t="str">
            <v>PVC弯头20</v>
          </cell>
        </row>
        <row r="12090">
          <cell r="A12090" t="str">
            <v>TST0001085</v>
          </cell>
          <cell r="B12090">
            <v>230</v>
          </cell>
          <cell r="C12090" t="str">
            <v>PVC弯头</v>
          </cell>
        </row>
        <row r="12091">
          <cell r="A12091" t="str">
            <v>TST0001086</v>
          </cell>
          <cell r="B12091">
            <v>230</v>
          </cell>
          <cell r="C12091" t="str">
            <v>PVC三通</v>
          </cell>
        </row>
        <row r="12092">
          <cell r="A12092" t="str">
            <v>TST0001089</v>
          </cell>
          <cell r="B12092">
            <v>230</v>
          </cell>
          <cell r="C12092" t="str">
            <v>PVC管箍</v>
          </cell>
        </row>
        <row r="12093">
          <cell r="A12093" t="str">
            <v>TST0001091</v>
          </cell>
          <cell r="B12093">
            <v>230</v>
          </cell>
          <cell r="C12093" t="str">
            <v>PVC管</v>
          </cell>
        </row>
        <row r="12094">
          <cell r="A12094" t="str">
            <v>TST0001092</v>
          </cell>
          <cell r="B12094">
            <v>230</v>
          </cell>
          <cell r="C12094" t="str">
            <v>PVC法兰</v>
          </cell>
        </row>
        <row r="12095">
          <cell r="A12095" t="str">
            <v>TST0001093</v>
          </cell>
          <cell r="B12095">
            <v>230</v>
          </cell>
          <cell r="C12095" t="str">
            <v>PVC补芯</v>
          </cell>
        </row>
        <row r="12096">
          <cell r="A12096" t="str">
            <v>TST0001096</v>
          </cell>
          <cell r="B12096">
            <v>230</v>
          </cell>
          <cell r="C12096" t="str">
            <v>LED大灯</v>
          </cell>
        </row>
        <row r="12097">
          <cell r="A12097" t="str">
            <v>TST0001097</v>
          </cell>
          <cell r="B12097">
            <v>230</v>
          </cell>
          <cell r="C12097" t="str">
            <v>K-19角带（打包机用）</v>
          </cell>
        </row>
        <row r="12098">
          <cell r="A12098" t="str">
            <v>TST0001098</v>
          </cell>
          <cell r="B12098">
            <v>230</v>
          </cell>
          <cell r="C12098" t="str">
            <v>AB胶</v>
          </cell>
        </row>
        <row r="12099">
          <cell r="A12099" t="str">
            <v>TST0001099</v>
          </cell>
          <cell r="B12099">
            <v>230</v>
          </cell>
          <cell r="C12099" t="str">
            <v>502胶水</v>
          </cell>
        </row>
        <row r="12100">
          <cell r="A12100" t="str">
            <v>TST0001100</v>
          </cell>
          <cell r="B12100">
            <v>230</v>
          </cell>
          <cell r="C12100" t="str">
            <v>铜线2.5</v>
          </cell>
        </row>
        <row r="12101">
          <cell r="A12101" t="str">
            <v>TST0001101</v>
          </cell>
          <cell r="B12101">
            <v>220</v>
          </cell>
          <cell r="C12101" t="str">
            <v>丝锥架</v>
          </cell>
        </row>
        <row r="12102">
          <cell r="A12102" t="str">
            <v>TST0001101</v>
          </cell>
          <cell r="B12102">
            <v>230</v>
          </cell>
          <cell r="C12102" t="str">
            <v>丝锥架</v>
          </cell>
        </row>
        <row r="12103">
          <cell r="A12103" t="str">
            <v>TST0001102</v>
          </cell>
          <cell r="B12103">
            <v>230</v>
          </cell>
          <cell r="C12103" t="str">
            <v>丝锥M4</v>
          </cell>
        </row>
        <row r="12104">
          <cell r="A12104" t="str">
            <v>TST0001105</v>
          </cell>
          <cell r="B12104">
            <v>230</v>
          </cell>
          <cell r="C12104" t="str">
            <v>丝杠ф10</v>
          </cell>
        </row>
        <row r="12105">
          <cell r="A12105" t="str">
            <v>TST0001107</v>
          </cell>
          <cell r="B12105">
            <v>230</v>
          </cell>
          <cell r="C12105" t="str">
            <v>直棍</v>
          </cell>
        </row>
        <row r="12106">
          <cell r="A12106" t="str">
            <v>TST0001108</v>
          </cell>
          <cell r="B12106">
            <v>230</v>
          </cell>
          <cell r="C12106" t="str">
            <v>胀管螺丝</v>
          </cell>
        </row>
        <row r="12107">
          <cell r="A12107" t="str">
            <v>TST0001110</v>
          </cell>
          <cell r="B12107">
            <v>230</v>
          </cell>
          <cell r="C12107" t="str">
            <v>圆磁</v>
          </cell>
        </row>
        <row r="12108">
          <cell r="A12108" t="str">
            <v>TST0001111</v>
          </cell>
          <cell r="B12108">
            <v>230</v>
          </cell>
          <cell r="C12108" t="str">
            <v>油石</v>
          </cell>
        </row>
        <row r="12109">
          <cell r="A12109" t="str">
            <v>TST0001112</v>
          </cell>
          <cell r="B12109">
            <v>220</v>
          </cell>
          <cell r="C12109" t="str">
            <v>油任垫</v>
          </cell>
        </row>
        <row r="12110">
          <cell r="A12110" t="str">
            <v>TST0001112</v>
          </cell>
          <cell r="B12110">
            <v>230</v>
          </cell>
          <cell r="C12110" t="str">
            <v>油任垫</v>
          </cell>
        </row>
        <row r="12111">
          <cell r="A12111" t="str">
            <v>TST0001115</v>
          </cell>
          <cell r="B12111">
            <v>230</v>
          </cell>
          <cell r="C12111" t="str">
            <v>油管</v>
          </cell>
        </row>
        <row r="12112">
          <cell r="A12112" t="str">
            <v>TST0001119</v>
          </cell>
          <cell r="B12112">
            <v>230</v>
          </cell>
          <cell r="C12112" t="str">
            <v>旋转锉</v>
          </cell>
        </row>
        <row r="12113">
          <cell r="A12113" t="str">
            <v>TST0001120</v>
          </cell>
          <cell r="B12113">
            <v>230</v>
          </cell>
          <cell r="C12113" t="str">
            <v>消声器</v>
          </cell>
        </row>
        <row r="12114">
          <cell r="A12114" t="str">
            <v>TST0001121</v>
          </cell>
          <cell r="B12114">
            <v>230</v>
          </cell>
          <cell r="C12114" t="str">
            <v>钨极</v>
          </cell>
        </row>
        <row r="12115">
          <cell r="A12115" t="str">
            <v>TST0001123</v>
          </cell>
          <cell r="B12115">
            <v>230</v>
          </cell>
          <cell r="C12115" t="str">
            <v>脱模剂</v>
          </cell>
        </row>
        <row r="12116">
          <cell r="A12116" t="str">
            <v>TST0001127</v>
          </cell>
          <cell r="B12116">
            <v>230</v>
          </cell>
          <cell r="C12116" t="str">
            <v>调气阀</v>
          </cell>
        </row>
        <row r="12117">
          <cell r="A12117" t="str">
            <v>TST0001129</v>
          </cell>
          <cell r="B12117">
            <v>230</v>
          </cell>
          <cell r="C12117" t="str">
            <v>塑料管</v>
          </cell>
        </row>
        <row r="12118">
          <cell r="A12118" t="str">
            <v>TST0001130</v>
          </cell>
          <cell r="B12118">
            <v>230</v>
          </cell>
          <cell r="C12118" t="str">
            <v>送丝轮</v>
          </cell>
        </row>
        <row r="12119">
          <cell r="A12119" t="str">
            <v>TST0001135</v>
          </cell>
          <cell r="B12119">
            <v>230</v>
          </cell>
          <cell r="C12119" t="str">
            <v>手扳阀</v>
          </cell>
        </row>
        <row r="12120">
          <cell r="A12120" t="str">
            <v>TST0001136</v>
          </cell>
          <cell r="B12120">
            <v>230</v>
          </cell>
          <cell r="C12120" t="str">
            <v>三通</v>
          </cell>
        </row>
        <row r="12121">
          <cell r="A12121" t="str">
            <v>TST0001139</v>
          </cell>
          <cell r="B12121">
            <v>230</v>
          </cell>
          <cell r="C12121" t="str">
            <v>热电偶</v>
          </cell>
        </row>
        <row r="12122">
          <cell r="A12122" t="str">
            <v>TST0001141</v>
          </cell>
          <cell r="B12122">
            <v>230</v>
          </cell>
          <cell r="C12122" t="str">
            <v>潜水泵</v>
          </cell>
        </row>
        <row r="12123">
          <cell r="A12123" t="str">
            <v>TST0001142</v>
          </cell>
          <cell r="B12123">
            <v>230</v>
          </cell>
          <cell r="C12123" t="str">
            <v>气管φ12</v>
          </cell>
        </row>
        <row r="12124">
          <cell r="A12124" t="str">
            <v>TST0001143</v>
          </cell>
          <cell r="B12124">
            <v>220</v>
          </cell>
          <cell r="C12124" t="str">
            <v>气管</v>
          </cell>
        </row>
        <row r="12125">
          <cell r="A12125" t="str">
            <v>TST0001143</v>
          </cell>
          <cell r="B12125">
            <v>230</v>
          </cell>
          <cell r="C12125" t="str">
            <v>气管</v>
          </cell>
        </row>
        <row r="12126">
          <cell r="A12126" t="str">
            <v>TST0001144</v>
          </cell>
          <cell r="B12126">
            <v>230</v>
          </cell>
          <cell r="C12126" t="str">
            <v>气动刻磨笔</v>
          </cell>
        </row>
        <row r="12127">
          <cell r="A12127" t="str">
            <v>TST0001146</v>
          </cell>
          <cell r="B12127">
            <v>230</v>
          </cell>
          <cell r="C12127" t="str">
            <v>气肠接头</v>
          </cell>
        </row>
        <row r="12128">
          <cell r="A12128" t="str">
            <v>TST0001148</v>
          </cell>
          <cell r="B12128">
            <v>220</v>
          </cell>
          <cell r="C12128" t="str">
            <v>喷漆枪</v>
          </cell>
        </row>
        <row r="12129">
          <cell r="A12129" t="str">
            <v>TST0001148</v>
          </cell>
          <cell r="B12129">
            <v>230</v>
          </cell>
          <cell r="C12129" t="str">
            <v>喷漆枪</v>
          </cell>
        </row>
        <row r="12130">
          <cell r="A12130" t="str">
            <v>TST0001149</v>
          </cell>
          <cell r="B12130">
            <v>230</v>
          </cell>
          <cell r="C12130" t="str">
            <v>排风扇</v>
          </cell>
        </row>
        <row r="12131">
          <cell r="A12131" t="str">
            <v>TST0001151</v>
          </cell>
          <cell r="B12131">
            <v>230</v>
          </cell>
          <cell r="C12131" t="str">
            <v>钼丝</v>
          </cell>
        </row>
        <row r="12132">
          <cell r="A12132" t="str">
            <v>TST0001153</v>
          </cell>
          <cell r="B12132">
            <v>230</v>
          </cell>
          <cell r="C12132" t="str">
            <v>毛刷</v>
          </cell>
        </row>
        <row r="12133">
          <cell r="A12133" t="str">
            <v>TST0001154</v>
          </cell>
          <cell r="B12133">
            <v>230</v>
          </cell>
          <cell r="C12133" t="str">
            <v>连接头</v>
          </cell>
        </row>
        <row r="12134">
          <cell r="A12134" t="str">
            <v>TST0001159</v>
          </cell>
          <cell r="B12134">
            <v>230</v>
          </cell>
          <cell r="C12134" t="str">
            <v>接触器</v>
          </cell>
        </row>
        <row r="12135">
          <cell r="A12135" t="str">
            <v>TST0001160</v>
          </cell>
          <cell r="B12135">
            <v>230</v>
          </cell>
          <cell r="C12135" t="str">
            <v>角磨机</v>
          </cell>
        </row>
        <row r="12136">
          <cell r="A12136" t="str">
            <v>TST0001161</v>
          </cell>
          <cell r="B12136">
            <v>230</v>
          </cell>
          <cell r="C12136" t="str">
            <v>角带</v>
          </cell>
        </row>
        <row r="12137">
          <cell r="A12137" t="str">
            <v>TST0001166</v>
          </cell>
          <cell r="B12137">
            <v>230</v>
          </cell>
          <cell r="C12137" t="str">
            <v>加热圈42*35</v>
          </cell>
        </row>
        <row r="12138">
          <cell r="A12138" t="str">
            <v>TST0001172</v>
          </cell>
          <cell r="B12138">
            <v>230</v>
          </cell>
          <cell r="C12138" t="str">
            <v>合页</v>
          </cell>
        </row>
        <row r="12139">
          <cell r="A12139" t="str">
            <v>TST0001176</v>
          </cell>
          <cell r="B12139">
            <v>230</v>
          </cell>
          <cell r="C12139" t="str">
            <v>焊条</v>
          </cell>
        </row>
        <row r="12140">
          <cell r="A12140" t="str">
            <v>TST0001178</v>
          </cell>
          <cell r="B12140">
            <v>230</v>
          </cell>
          <cell r="C12140" t="str">
            <v>高压液压管</v>
          </cell>
        </row>
        <row r="12141">
          <cell r="A12141" t="str">
            <v>TST0001179</v>
          </cell>
          <cell r="B12141">
            <v>230</v>
          </cell>
          <cell r="C12141" t="str">
            <v>钢丝轮</v>
          </cell>
        </row>
        <row r="12142">
          <cell r="A12142" t="str">
            <v>TST0001180</v>
          </cell>
          <cell r="B12142">
            <v>220</v>
          </cell>
          <cell r="C12142" t="str">
            <v>改锥</v>
          </cell>
        </row>
        <row r="12143">
          <cell r="A12143" t="str">
            <v>TST0001180</v>
          </cell>
          <cell r="B12143">
            <v>230</v>
          </cell>
          <cell r="C12143" t="str">
            <v>改锥</v>
          </cell>
        </row>
        <row r="12144">
          <cell r="A12144" t="str">
            <v>TST0001181</v>
          </cell>
          <cell r="B12144">
            <v>230</v>
          </cell>
          <cell r="C12144" t="str">
            <v>风扇叶</v>
          </cell>
        </row>
        <row r="12145">
          <cell r="A12145" t="str">
            <v>TST0001182</v>
          </cell>
          <cell r="B12145">
            <v>230</v>
          </cell>
          <cell r="C12145" t="str">
            <v>防撞胶块</v>
          </cell>
        </row>
        <row r="12146">
          <cell r="A12146" t="str">
            <v>TST0001183</v>
          </cell>
          <cell r="B12146">
            <v>230</v>
          </cell>
          <cell r="C12146" t="str">
            <v>防冻液</v>
          </cell>
        </row>
        <row r="12147">
          <cell r="A12147" t="str">
            <v>TST0001184</v>
          </cell>
          <cell r="B12147">
            <v>230</v>
          </cell>
          <cell r="C12147" t="str">
            <v>对丝</v>
          </cell>
        </row>
        <row r="12148">
          <cell r="A12148" t="str">
            <v>TST0001187</v>
          </cell>
          <cell r="B12148">
            <v>230</v>
          </cell>
          <cell r="C12148" t="str">
            <v>吊环M14</v>
          </cell>
        </row>
        <row r="12149">
          <cell r="A12149" t="str">
            <v>TST0001188</v>
          </cell>
          <cell r="B12149">
            <v>230</v>
          </cell>
          <cell r="C12149" t="str">
            <v>吊环M12</v>
          </cell>
        </row>
        <row r="12150">
          <cell r="A12150" t="str">
            <v>TST0001189</v>
          </cell>
          <cell r="B12150">
            <v>230</v>
          </cell>
          <cell r="C12150" t="str">
            <v>吊环M16</v>
          </cell>
        </row>
        <row r="12151">
          <cell r="A12151" t="str">
            <v>TST0001190</v>
          </cell>
          <cell r="B12151">
            <v>230</v>
          </cell>
          <cell r="C12151" t="str">
            <v>电线</v>
          </cell>
        </row>
        <row r="12152">
          <cell r="A12152" t="str">
            <v>TST0001191</v>
          </cell>
          <cell r="B12152">
            <v>230</v>
          </cell>
          <cell r="C12152" t="str">
            <v>电瓶</v>
          </cell>
        </row>
        <row r="12153">
          <cell r="A12153" t="str">
            <v>TST0001192</v>
          </cell>
          <cell r="B12153">
            <v>220</v>
          </cell>
          <cell r="C12153" t="str">
            <v>电缆桥架</v>
          </cell>
        </row>
        <row r="12154">
          <cell r="A12154" t="str">
            <v>TST0001192</v>
          </cell>
          <cell r="B12154">
            <v>230</v>
          </cell>
          <cell r="C12154" t="str">
            <v>电缆桥架</v>
          </cell>
        </row>
        <row r="12155">
          <cell r="A12155" t="str">
            <v>TST0001196</v>
          </cell>
          <cell r="B12155">
            <v>230</v>
          </cell>
          <cell r="C12155" t="str">
            <v>打包机刀</v>
          </cell>
        </row>
        <row r="12156">
          <cell r="A12156" t="str">
            <v>TST0001197</v>
          </cell>
          <cell r="B12156">
            <v>220</v>
          </cell>
          <cell r="C12156" t="str">
            <v>锤子</v>
          </cell>
        </row>
        <row r="12157">
          <cell r="A12157" t="str">
            <v>TST0001197</v>
          </cell>
          <cell r="B12157">
            <v>230</v>
          </cell>
          <cell r="C12157" t="str">
            <v>锤子</v>
          </cell>
        </row>
        <row r="12158">
          <cell r="A12158" t="str">
            <v>TST0001198</v>
          </cell>
          <cell r="B12158">
            <v>230</v>
          </cell>
          <cell r="C12158" t="str">
            <v>吹尘枪</v>
          </cell>
        </row>
        <row r="12159">
          <cell r="A12159" t="str">
            <v>TST0001202</v>
          </cell>
          <cell r="B12159">
            <v>230</v>
          </cell>
          <cell r="C12159" t="str">
            <v>插座</v>
          </cell>
        </row>
        <row r="12160">
          <cell r="A12160" t="str">
            <v>TST0001205</v>
          </cell>
          <cell r="B12160">
            <v>230</v>
          </cell>
          <cell r="C12160" t="str">
            <v>变径套</v>
          </cell>
        </row>
        <row r="12161">
          <cell r="A12161" t="str">
            <v>TST0001206</v>
          </cell>
          <cell r="B12161">
            <v>230</v>
          </cell>
          <cell r="C12161" t="str">
            <v>壁纸刀</v>
          </cell>
        </row>
        <row r="12162">
          <cell r="A12162" t="str">
            <v>TST0001209</v>
          </cell>
          <cell r="B12162">
            <v>230</v>
          </cell>
          <cell r="C12162" t="str">
            <v>百分表</v>
          </cell>
        </row>
        <row r="12163">
          <cell r="A12163" t="str">
            <v>TST0001210</v>
          </cell>
          <cell r="B12163">
            <v>230</v>
          </cell>
          <cell r="C12163" t="str">
            <v>按钮开关</v>
          </cell>
        </row>
        <row r="12164">
          <cell r="A12164" t="str">
            <v>TST0001213</v>
          </cell>
          <cell r="B12164">
            <v>230</v>
          </cell>
          <cell r="C12164" t="str">
            <v>φ10气管</v>
          </cell>
        </row>
        <row r="12165">
          <cell r="A12165" t="str">
            <v>TST0001215</v>
          </cell>
          <cell r="B12165">
            <v>230</v>
          </cell>
          <cell r="C12165" t="str">
            <v>PVC弯头1吋</v>
          </cell>
        </row>
        <row r="12166">
          <cell r="A12166" t="str">
            <v>TST0001216</v>
          </cell>
          <cell r="B12166">
            <v>230</v>
          </cell>
          <cell r="C12166" t="str">
            <v>PVC接头</v>
          </cell>
        </row>
        <row r="12167">
          <cell r="A12167" t="str">
            <v>TST0001239</v>
          </cell>
          <cell r="B12167">
            <v>230</v>
          </cell>
          <cell r="C12167" t="str">
            <v>合金钢弹簧</v>
          </cell>
        </row>
        <row r="12168">
          <cell r="A12168" t="str">
            <v>TST0001241</v>
          </cell>
          <cell r="B12168">
            <v>210</v>
          </cell>
          <cell r="C12168" t="str">
            <v>黄油</v>
          </cell>
        </row>
        <row r="12169">
          <cell r="A12169" t="str">
            <v>TST0001243</v>
          </cell>
          <cell r="B12169">
            <v>230</v>
          </cell>
          <cell r="C12169" t="str">
            <v>导柱32*160</v>
          </cell>
        </row>
        <row r="12170">
          <cell r="A12170" t="str">
            <v>TST0001246</v>
          </cell>
          <cell r="B12170">
            <v>230</v>
          </cell>
          <cell r="C12170" t="str">
            <v>钨钢刀</v>
          </cell>
        </row>
        <row r="12171">
          <cell r="A12171" t="str">
            <v>TST0001251</v>
          </cell>
          <cell r="B12171">
            <v>230</v>
          </cell>
          <cell r="C12171" t="str">
            <v>铣刀8</v>
          </cell>
        </row>
        <row r="12172">
          <cell r="A12172" t="str">
            <v>TST0001255</v>
          </cell>
          <cell r="B12172">
            <v>230</v>
          </cell>
          <cell r="C12172" t="str">
            <v>铣刀12</v>
          </cell>
        </row>
        <row r="12173">
          <cell r="A12173" t="str">
            <v>TST0001256</v>
          </cell>
          <cell r="B12173">
            <v>230</v>
          </cell>
          <cell r="C12173" t="str">
            <v>铣刀10</v>
          </cell>
        </row>
        <row r="12174">
          <cell r="A12174" t="str">
            <v>TST0001269</v>
          </cell>
          <cell r="B12174">
            <v>230</v>
          </cell>
          <cell r="C12174" t="str">
            <v>直套16*30</v>
          </cell>
        </row>
        <row r="12175">
          <cell r="A12175" t="str">
            <v>TST0001273</v>
          </cell>
          <cell r="B12175">
            <v>230</v>
          </cell>
          <cell r="C12175" t="str">
            <v>圆柱销φ8*50</v>
          </cell>
        </row>
        <row r="12176">
          <cell r="A12176" t="str">
            <v>TST0001274</v>
          </cell>
          <cell r="B12176">
            <v>230</v>
          </cell>
          <cell r="C12176" t="str">
            <v>圆柱销φ8*40</v>
          </cell>
        </row>
        <row r="12177">
          <cell r="A12177" t="str">
            <v>TST0001275</v>
          </cell>
          <cell r="B12177">
            <v>230</v>
          </cell>
          <cell r="C12177" t="str">
            <v>圆柱销φ8*30</v>
          </cell>
        </row>
        <row r="12178">
          <cell r="A12178" t="str">
            <v>TST0001276</v>
          </cell>
          <cell r="B12178">
            <v>230</v>
          </cell>
          <cell r="C12178" t="str">
            <v>圆柱销6*40</v>
          </cell>
        </row>
        <row r="12179">
          <cell r="A12179" t="str">
            <v>TST0001277</v>
          </cell>
          <cell r="B12179">
            <v>230</v>
          </cell>
          <cell r="C12179" t="str">
            <v>圆柱销6*30</v>
          </cell>
        </row>
        <row r="12180">
          <cell r="A12180" t="str">
            <v>TST0001278</v>
          </cell>
          <cell r="B12180">
            <v>230</v>
          </cell>
          <cell r="C12180" t="str">
            <v>圆柱销φ10*60</v>
          </cell>
        </row>
        <row r="12181">
          <cell r="A12181" t="str">
            <v>TST0001279</v>
          </cell>
          <cell r="B12181">
            <v>230</v>
          </cell>
          <cell r="C12181" t="str">
            <v>圆柱销φ10*50</v>
          </cell>
        </row>
        <row r="12182">
          <cell r="A12182" t="str">
            <v>TST0001280</v>
          </cell>
          <cell r="B12182">
            <v>230</v>
          </cell>
          <cell r="C12182" t="str">
            <v>圆柱销φ10*40</v>
          </cell>
        </row>
        <row r="12183">
          <cell r="A12183" t="str">
            <v>TST0001281</v>
          </cell>
          <cell r="B12183">
            <v>230</v>
          </cell>
          <cell r="C12183" t="str">
            <v>圆柱销</v>
          </cell>
        </row>
        <row r="12184">
          <cell r="A12184" t="str">
            <v>TST0001297</v>
          </cell>
          <cell r="B12184">
            <v>230</v>
          </cell>
          <cell r="C12184" t="str">
            <v>导柱销12*80</v>
          </cell>
        </row>
        <row r="12185">
          <cell r="A12185" t="str">
            <v>TST0001315</v>
          </cell>
          <cell r="B12185">
            <v>230</v>
          </cell>
          <cell r="C12185" t="str">
            <v>有肩套20*35</v>
          </cell>
        </row>
        <row r="12186">
          <cell r="A12186" t="str">
            <v>TST0001320</v>
          </cell>
          <cell r="B12186">
            <v>230</v>
          </cell>
          <cell r="C12186" t="str">
            <v>直导套</v>
          </cell>
        </row>
        <row r="12187">
          <cell r="A12187" t="str">
            <v>TST0001329</v>
          </cell>
          <cell r="B12187">
            <v>230</v>
          </cell>
          <cell r="C12187" t="str">
            <v>导柱28*160</v>
          </cell>
        </row>
        <row r="12188">
          <cell r="A12188" t="str">
            <v>TST0001337</v>
          </cell>
          <cell r="B12188">
            <v>230</v>
          </cell>
          <cell r="C12188" t="str">
            <v>导柱32*160</v>
          </cell>
        </row>
        <row r="12189">
          <cell r="A12189" t="str">
            <v>TST0001341</v>
          </cell>
          <cell r="B12189">
            <v>230</v>
          </cell>
          <cell r="C12189" t="str">
            <v>导柱25*90</v>
          </cell>
        </row>
        <row r="12190">
          <cell r="A12190" t="str">
            <v>TST0001379</v>
          </cell>
          <cell r="B12190">
            <v>230</v>
          </cell>
          <cell r="C12190" t="str">
            <v>ф14*80冲针</v>
          </cell>
        </row>
        <row r="12191">
          <cell r="A12191" t="str">
            <v>TST0001383</v>
          </cell>
          <cell r="B12191">
            <v>230</v>
          </cell>
          <cell r="C12191" t="str">
            <v>冲针10*60</v>
          </cell>
        </row>
        <row r="12192">
          <cell r="A12192" t="str">
            <v>TST0001403</v>
          </cell>
          <cell r="B12192">
            <v>230</v>
          </cell>
          <cell r="C12192" t="str">
            <v>小磨头</v>
          </cell>
        </row>
        <row r="12193">
          <cell r="A12193" t="str">
            <v>TST0001418</v>
          </cell>
          <cell r="B12193">
            <v>230</v>
          </cell>
          <cell r="C12193" t="str">
            <v>顶杆</v>
          </cell>
        </row>
        <row r="12194">
          <cell r="A12194" t="str">
            <v>TST0001419</v>
          </cell>
          <cell r="B12194">
            <v>230</v>
          </cell>
          <cell r="C12194" t="str">
            <v>标准杆ф4</v>
          </cell>
        </row>
        <row r="12195">
          <cell r="A12195" t="str">
            <v>TST0001421</v>
          </cell>
          <cell r="B12195">
            <v>230</v>
          </cell>
          <cell r="C12195" t="str">
            <v>标准杆φ3</v>
          </cell>
        </row>
        <row r="12196">
          <cell r="A12196" t="str">
            <v>TST0001525</v>
          </cell>
          <cell r="B12196">
            <v>230</v>
          </cell>
          <cell r="C12196" t="str">
            <v>钻尾丝头</v>
          </cell>
        </row>
        <row r="12197">
          <cell r="A12197" t="str">
            <v>TST0001526</v>
          </cell>
          <cell r="B12197">
            <v>230</v>
          </cell>
          <cell r="C12197" t="str">
            <v>钻头8.8</v>
          </cell>
        </row>
        <row r="12198">
          <cell r="A12198" t="str">
            <v>TST0001528</v>
          </cell>
          <cell r="B12198">
            <v>230</v>
          </cell>
          <cell r="C12198" t="str">
            <v>钻头4.3</v>
          </cell>
        </row>
        <row r="12199">
          <cell r="A12199" t="str">
            <v>TST0001529</v>
          </cell>
          <cell r="B12199">
            <v>230</v>
          </cell>
          <cell r="C12199" t="str">
            <v>涨管螺丝16</v>
          </cell>
        </row>
        <row r="12200">
          <cell r="A12200" t="str">
            <v>TST0001532</v>
          </cell>
          <cell r="B12200">
            <v>230</v>
          </cell>
          <cell r="C12200" t="str">
            <v>压板螺丝φ20*200</v>
          </cell>
        </row>
        <row r="12201">
          <cell r="A12201" t="str">
            <v>TST0001537</v>
          </cell>
          <cell r="B12201">
            <v>230</v>
          </cell>
          <cell r="C12201" t="str">
            <v>钻头6.7</v>
          </cell>
        </row>
        <row r="12202">
          <cell r="A12202" t="str">
            <v>TST0001538</v>
          </cell>
          <cell r="B12202">
            <v>230</v>
          </cell>
          <cell r="C12202" t="str">
            <v>ф5.2（钻头）</v>
          </cell>
        </row>
        <row r="12203">
          <cell r="A12203" t="str">
            <v>TST0001539</v>
          </cell>
          <cell r="B12203">
            <v>230</v>
          </cell>
          <cell r="C12203" t="str">
            <v>ф5（钻头）</v>
          </cell>
        </row>
        <row r="12204">
          <cell r="A12204" t="str">
            <v>TST0001540</v>
          </cell>
          <cell r="B12204">
            <v>230</v>
          </cell>
          <cell r="C12204" t="str">
            <v>ф4中心钻</v>
          </cell>
        </row>
        <row r="12205">
          <cell r="A12205" t="str">
            <v>TST0001552</v>
          </cell>
          <cell r="B12205">
            <v>230</v>
          </cell>
          <cell r="C12205" t="str">
            <v>ф6.8（钻头）</v>
          </cell>
        </row>
        <row r="12206">
          <cell r="A12206" t="str">
            <v>TST0001554</v>
          </cell>
          <cell r="B12206">
            <v>230</v>
          </cell>
          <cell r="C12206" t="str">
            <v>φ14冲击钻头</v>
          </cell>
        </row>
        <row r="12207">
          <cell r="A12207" t="str">
            <v>TST0001559</v>
          </cell>
          <cell r="B12207">
            <v>230</v>
          </cell>
          <cell r="C12207" t="str">
            <v>浸塑钩子</v>
          </cell>
        </row>
        <row r="12208">
          <cell r="A12208" t="str">
            <v>TST0001561</v>
          </cell>
          <cell r="B12208">
            <v>230</v>
          </cell>
          <cell r="C12208" t="str">
            <v>CR12</v>
          </cell>
        </row>
        <row r="12209">
          <cell r="A12209" t="str">
            <v>TST0001563</v>
          </cell>
          <cell r="B12209">
            <v>230</v>
          </cell>
          <cell r="C12209" t="str">
            <v>45#毛坯板</v>
          </cell>
        </row>
        <row r="12210">
          <cell r="A12210" t="str">
            <v>TST0001572</v>
          </cell>
          <cell r="B12210">
            <v>210</v>
          </cell>
          <cell r="C12210" t="str">
            <v>右椭圆合格证</v>
          </cell>
        </row>
        <row r="12211">
          <cell r="A12211" t="str">
            <v>TST0001573</v>
          </cell>
          <cell r="B12211">
            <v>210</v>
          </cell>
          <cell r="C12211" t="str">
            <v>手提袋43*57</v>
          </cell>
        </row>
        <row r="12212">
          <cell r="A12212" t="str">
            <v>TST0001574</v>
          </cell>
          <cell r="B12212">
            <v>210</v>
          </cell>
          <cell r="C12212" t="str">
            <v>盘点卡</v>
          </cell>
        </row>
        <row r="12213">
          <cell r="A12213" t="str">
            <v>TST0001577</v>
          </cell>
          <cell r="B12213">
            <v>210</v>
          </cell>
          <cell r="C12213" t="str">
            <v>M20无纺布包装袋</v>
          </cell>
        </row>
        <row r="12214">
          <cell r="A12214" t="str">
            <v>TST0001577</v>
          </cell>
          <cell r="B12214">
            <v>230</v>
          </cell>
          <cell r="C12214" t="str">
            <v>M20无纺布包装袋</v>
          </cell>
        </row>
        <row r="12215">
          <cell r="A12215" t="str">
            <v>TST0001579</v>
          </cell>
          <cell r="B12215">
            <v>210</v>
          </cell>
          <cell r="C12215" t="str">
            <v>色带(88*70碳带)</v>
          </cell>
        </row>
        <row r="12216">
          <cell r="A12216" t="str">
            <v>TST0001579</v>
          </cell>
          <cell r="B12216">
            <v>220</v>
          </cell>
          <cell r="C12216" t="str">
            <v>色带(88*70碳带)</v>
          </cell>
        </row>
        <row r="12217">
          <cell r="A12217" t="str">
            <v>TST0001580</v>
          </cell>
          <cell r="B12217">
            <v>210</v>
          </cell>
          <cell r="C12217" t="str">
            <v>碳带</v>
          </cell>
        </row>
        <row r="12218">
          <cell r="A12218" t="str">
            <v>TST0001581</v>
          </cell>
          <cell r="B12218">
            <v>220</v>
          </cell>
          <cell r="C12218" t="str">
            <v>机用拉伸膜</v>
          </cell>
        </row>
        <row r="12219">
          <cell r="A12219" t="str">
            <v>TST0001581</v>
          </cell>
          <cell r="B12219">
            <v>230</v>
          </cell>
          <cell r="C12219" t="str">
            <v>机用拉伸膜</v>
          </cell>
        </row>
        <row r="12220">
          <cell r="A12220" t="str">
            <v>TST0001582</v>
          </cell>
          <cell r="B12220">
            <v>230</v>
          </cell>
          <cell r="C12220" t="str">
            <v>周转箱标识卡</v>
          </cell>
        </row>
        <row r="12221">
          <cell r="A12221" t="str">
            <v>TST0001583</v>
          </cell>
          <cell r="B12221">
            <v>210</v>
          </cell>
          <cell r="C12221" t="str">
            <v>保护膜400</v>
          </cell>
        </row>
        <row r="12222">
          <cell r="A12222" t="str">
            <v>TST0001583</v>
          </cell>
          <cell r="B12222">
            <v>220</v>
          </cell>
          <cell r="C12222" t="str">
            <v>保护膜400</v>
          </cell>
        </row>
        <row r="12223">
          <cell r="A12223" t="str">
            <v>TST0001584</v>
          </cell>
          <cell r="B12223">
            <v>230</v>
          </cell>
          <cell r="C12223" t="str">
            <v>周转箱标识袋</v>
          </cell>
        </row>
        <row r="12224">
          <cell r="A12224" t="str">
            <v>TST0001589</v>
          </cell>
          <cell r="B12224">
            <v>230</v>
          </cell>
          <cell r="C12224" t="str">
            <v>顶针ф8</v>
          </cell>
        </row>
        <row r="12225">
          <cell r="A12225" t="str">
            <v>TST0001597</v>
          </cell>
          <cell r="B12225">
            <v>220</v>
          </cell>
          <cell r="C12225" t="str">
            <v>反光漆白</v>
          </cell>
        </row>
        <row r="12226">
          <cell r="A12226" t="str">
            <v>TST0001597</v>
          </cell>
          <cell r="B12226">
            <v>230</v>
          </cell>
          <cell r="C12226" t="str">
            <v>反光漆白</v>
          </cell>
        </row>
        <row r="12227">
          <cell r="A12227" t="str">
            <v>TST0001598</v>
          </cell>
          <cell r="B12227">
            <v>220</v>
          </cell>
          <cell r="C12227" t="str">
            <v>反光漆红</v>
          </cell>
        </row>
        <row r="12228">
          <cell r="A12228" t="str">
            <v>TST0001598</v>
          </cell>
          <cell r="B12228">
            <v>230</v>
          </cell>
          <cell r="C12228" t="str">
            <v>反光漆红</v>
          </cell>
        </row>
        <row r="12229">
          <cell r="A12229" t="str">
            <v>TST0001601</v>
          </cell>
          <cell r="B12229">
            <v>220</v>
          </cell>
          <cell r="C12229" t="str">
            <v>冷冻机油</v>
          </cell>
        </row>
        <row r="12230">
          <cell r="A12230" t="str">
            <v>TST0001601</v>
          </cell>
          <cell r="B12230">
            <v>230</v>
          </cell>
          <cell r="C12230" t="str">
            <v>冷冻机油</v>
          </cell>
        </row>
        <row r="12231">
          <cell r="A12231" t="str">
            <v>TST0001604</v>
          </cell>
          <cell r="B12231">
            <v>230</v>
          </cell>
          <cell r="C12231" t="str">
            <v>灯管</v>
          </cell>
        </row>
        <row r="12232">
          <cell r="A12232" t="str">
            <v>TST0001605</v>
          </cell>
          <cell r="B12232">
            <v>230</v>
          </cell>
          <cell r="C12232" t="str">
            <v>漏电保护器</v>
          </cell>
        </row>
        <row r="12233">
          <cell r="A12233" t="str">
            <v>TST0001606</v>
          </cell>
          <cell r="B12233">
            <v>230</v>
          </cell>
          <cell r="C12233" t="str">
            <v>自吸泵</v>
          </cell>
        </row>
        <row r="12234">
          <cell r="A12234" t="str">
            <v>TST0001607</v>
          </cell>
          <cell r="B12234">
            <v>220</v>
          </cell>
          <cell r="C12234" t="str">
            <v>直通</v>
          </cell>
        </row>
        <row r="12235">
          <cell r="A12235" t="str">
            <v>TST0001607</v>
          </cell>
          <cell r="B12235">
            <v>230</v>
          </cell>
          <cell r="C12235" t="str">
            <v>直通</v>
          </cell>
        </row>
        <row r="12236">
          <cell r="A12236" t="str">
            <v>TST0001608</v>
          </cell>
          <cell r="B12236">
            <v>230</v>
          </cell>
          <cell r="C12236" t="str">
            <v>PVC胶</v>
          </cell>
        </row>
        <row r="12237">
          <cell r="A12237" t="str">
            <v>TST0001610</v>
          </cell>
          <cell r="B12237">
            <v>230</v>
          </cell>
          <cell r="C12237" t="str">
            <v>螺母电极盖KPN-C8-C</v>
          </cell>
        </row>
        <row r="12238">
          <cell r="A12238" t="str">
            <v>TST0001611</v>
          </cell>
          <cell r="B12238">
            <v>230</v>
          </cell>
          <cell r="C12238" t="str">
            <v>螺母电极盖KPN-C10-C</v>
          </cell>
        </row>
        <row r="12239">
          <cell r="A12239" t="str">
            <v>TST0001615</v>
          </cell>
          <cell r="B12239">
            <v>230</v>
          </cell>
          <cell r="C12239" t="str">
            <v>水咀</v>
          </cell>
        </row>
        <row r="12240">
          <cell r="A12240" t="str">
            <v>TST0001619</v>
          </cell>
          <cell r="B12240">
            <v>230</v>
          </cell>
          <cell r="C12240" t="str">
            <v>铜球阀4分</v>
          </cell>
        </row>
        <row r="12241">
          <cell r="A12241" t="str">
            <v>TST0001621</v>
          </cell>
          <cell r="B12241">
            <v>220</v>
          </cell>
          <cell r="C12241" t="str">
            <v>门锁</v>
          </cell>
        </row>
        <row r="12242">
          <cell r="A12242" t="str">
            <v>TST0001621</v>
          </cell>
          <cell r="B12242">
            <v>230</v>
          </cell>
          <cell r="C12242" t="str">
            <v>门锁</v>
          </cell>
        </row>
        <row r="12243">
          <cell r="A12243" t="str">
            <v>TST0001628</v>
          </cell>
          <cell r="B12243">
            <v>230</v>
          </cell>
          <cell r="C12243" t="str">
            <v>开口扳手</v>
          </cell>
        </row>
        <row r="12244">
          <cell r="A12244" t="str">
            <v>TST0001629</v>
          </cell>
          <cell r="B12244">
            <v>230</v>
          </cell>
          <cell r="C12244" t="str">
            <v>活扳手</v>
          </cell>
        </row>
        <row r="12245">
          <cell r="A12245" t="str">
            <v>TST0001630</v>
          </cell>
          <cell r="B12245">
            <v>220</v>
          </cell>
          <cell r="C12245" t="str">
            <v>油漆黑</v>
          </cell>
        </row>
        <row r="12246">
          <cell r="A12246" t="str">
            <v>TST0001630</v>
          </cell>
          <cell r="B12246">
            <v>230</v>
          </cell>
          <cell r="C12246" t="str">
            <v>油漆黑</v>
          </cell>
        </row>
        <row r="12247">
          <cell r="A12247" t="str">
            <v>TST0001634</v>
          </cell>
          <cell r="B12247">
            <v>220</v>
          </cell>
          <cell r="C12247" t="str">
            <v>黑硝基磁漆</v>
          </cell>
        </row>
        <row r="12248">
          <cell r="A12248" t="str">
            <v>TST0001634</v>
          </cell>
          <cell r="B12248">
            <v>230</v>
          </cell>
          <cell r="C12248" t="str">
            <v>黑硝基磁漆</v>
          </cell>
        </row>
        <row r="12249">
          <cell r="A12249" t="str">
            <v>TST0001635</v>
          </cell>
          <cell r="B12249">
            <v>220</v>
          </cell>
          <cell r="C12249" t="str">
            <v>硝基稀料</v>
          </cell>
        </row>
        <row r="12250">
          <cell r="A12250" t="str">
            <v>TST0001636</v>
          </cell>
          <cell r="B12250">
            <v>220</v>
          </cell>
          <cell r="C12250" t="str">
            <v>马路标线漆黄</v>
          </cell>
        </row>
        <row r="12251">
          <cell r="A12251" t="str">
            <v>TST0001655</v>
          </cell>
          <cell r="B12251">
            <v>230</v>
          </cell>
          <cell r="C12251" t="str">
            <v>保鲜膜（喷漆车间用）</v>
          </cell>
        </row>
        <row r="12252">
          <cell r="A12252" t="str">
            <v>TST0001656</v>
          </cell>
          <cell r="B12252">
            <v>230</v>
          </cell>
          <cell r="C12252" t="str">
            <v>电磁阀24V-1寸</v>
          </cell>
        </row>
        <row r="12253">
          <cell r="A12253" t="str">
            <v>TST0001663</v>
          </cell>
          <cell r="B12253">
            <v>220</v>
          </cell>
          <cell r="C12253" t="str">
            <v>阀门</v>
          </cell>
        </row>
        <row r="12254">
          <cell r="A12254" t="str">
            <v>TST0001663</v>
          </cell>
          <cell r="B12254">
            <v>230</v>
          </cell>
          <cell r="C12254" t="str">
            <v>阀门</v>
          </cell>
        </row>
        <row r="12255">
          <cell r="A12255" t="str">
            <v>TST0001669</v>
          </cell>
          <cell r="B12255">
            <v>230</v>
          </cell>
          <cell r="C12255" t="str">
            <v>定位销.KRPN-8P</v>
          </cell>
        </row>
        <row r="12256">
          <cell r="A12256" t="str">
            <v>TST0001670</v>
          </cell>
          <cell r="B12256">
            <v>230</v>
          </cell>
          <cell r="C12256" t="str">
            <v>螺母电极盖.KPN-C127-C</v>
          </cell>
        </row>
        <row r="12257">
          <cell r="A12257" t="str">
            <v>TST0001671</v>
          </cell>
          <cell r="B12257">
            <v>230</v>
          </cell>
          <cell r="C12257" t="str">
            <v>螺母电极盖.KPN-C5-C</v>
          </cell>
        </row>
        <row r="12258">
          <cell r="A12258" t="str">
            <v>TST0001672</v>
          </cell>
          <cell r="B12258">
            <v>230</v>
          </cell>
          <cell r="C12258" t="str">
            <v>气缸</v>
          </cell>
        </row>
        <row r="12259">
          <cell r="A12259" t="str">
            <v>TST0001674</v>
          </cell>
          <cell r="B12259">
            <v>230</v>
          </cell>
          <cell r="C12259" t="str">
            <v>地牛搬运车总成</v>
          </cell>
        </row>
        <row r="12260">
          <cell r="A12260" t="str">
            <v>TST0001677</v>
          </cell>
          <cell r="B12260">
            <v>230</v>
          </cell>
          <cell r="C12260" t="str">
            <v>减压阀SMCAR40-04BG-A</v>
          </cell>
        </row>
        <row r="12261">
          <cell r="A12261" t="str">
            <v>TST0001679</v>
          </cell>
          <cell r="B12261">
            <v>220</v>
          </cell>
          <cell r="C12261" t="str">
            <v>防锈剂LS-C-301</v>
          </cell>
        </row>
        <row r="12262">
          <cell r="A12262" t="str">
            <v>TST0001683</v>
          </cell>
          <cell r="B12262">
            <v>210</v>
          </cell>
          <cell r="C12262" t="str">
            <v>碳酸钠(纯碱)</v>
          </cell>
        </row>
        <row r="12263">
          <cell r="A12263" t="str">
            <v>TST0001690</v>
          </cell>
          <cell r="B12263">
            <v>220</v>
          </cell>
          <cell r="C12263" t="str">
            <v>单边压脚</v>
          </cell>
        </row>
        <row r="12264">
          <cell r="A12264" t="str">
            <v>TST0001691</v>
          </cell>
          <cell r="B12264">
            <v>220</v>
          </cell>
          <cell r="C12264" t="str">
            <v>11寸大剪刀</v>
          </cell>
        </row>
        <row r="12265">
          <cell r="A12265" t="str">
            <v>TST0001692</v>
          </cell>
          <cell r="B12265">
            <v>220</v>
          </cell>
          <cell r="C12265" t="str">
            <v>海菱原厂压脚</v>
          </cell>
        </row>
        <row r="12266">
          <cell r="A12266" t="str">
            <v>TST0001694</v>
          </cell>
          <cell r="B12266">
            <v>210</v>
          </cell>
          <cell r="C12266" t="str">
            <v>阻漆网50t*1m（W）</v>
          </cell>
        </row>
        <row r="12267">
          <cell r="A12267" t="str">
            <v>TST0001696</v>
          </cell>
          <cell r="B12267">
            <v>210</v>
          </cell>
          <cell r="C12267" t="str">
            <v>挂牌</v>
          </cell>
        </row>
        <row r="12268">
          <cell r="A12268" t="str">
            <v>TST0001699</v>
          </cell>
          <cell r="B12268">
            <v>230</v>
          </cell>
          <cell r="C12268" t="str">
            <v>钻头3.6</v>
          </cell>
        </row>
        <row r="12269">
          <cell r="A12269" t="str">
            <v>TST0001701</v>
          </cell>
          <cell r="B12269">
            <v>230</v>
          </cell>
          <cell r="C12269" t="str">
            <v>ф10×75（内方螺丝）</v>
          </cell>
        </row>
        <row r="12270">
          <cell r="A12270" t="str">
            <v>TST0001705</v>
          </cell>
          <cell r="B12270">
            <v>230</v>
          </cell>
          <cell r="C12270" t="str">
            <v>5*20高强内方螺丝</v>
          </cell>
        </row>
        <row r="12271">
          <cell r="A12271" t="str">
            <v>TST0001708</v>
          </cell>
          <cell r="B12271">
            <v>230</v>
          </cell>
          <cell r="C12271" t="str">
            <v>钻头6.9</v>
          </cell>
        </row>
        <row r="12272">
          <cell r="A12272" t="str">
            <v>TST0001710</v>
          </cell>
          <cell r="B12272">
            <v>220</v>
          </cell>
          <cell r="C12272" t="str">
            <v>钻头</v>
          </cell>
        </row>
        <row r="12273">
          <cell r="A12273" t="str">
            <v>TST0001710</v>
          </cell>
          <cell r="B12273">
            <v>230</v>
          </cell>
          <cell r="C12273" t="str">
            <v>钻头</v>
          </cell>
        </row>
        <row r="12274">
          <cell r="A12274" t="str">
            <v>TST0001712</v>
          </cell>
          <cell r="B12274">
            <v>230</v>
          </cell>
          <cell r="C12274" t="str">
            <v>内方螺丝φ6*70</v>
          </cell>
        </row>
        <row r="12275">
          <cell r="A12275" t="str">
            <v>TST0001713</v>
          </cell>
          <cell r="B12275">
            <v>230</v>
          </cell>
          <cell r="C12275" t="str">
            <v>塞打螺丝</v>
          </cell>
        </row>
        <row r="12276">
          <cell r="A12276" t="str">
            <v>TST0001714</v>
          </cell>
          <cell r="B12276">
            <v>230</v>
          </cell>
          <cell r="C12276" t="str">
            <v>板材Q235</v>
          </cell>
        </row>
        <row r="12277">
          <cell r="A12277" t="str">
            <v>TST0001716</v>
          </cell>
          <cell r="B12277">
            <v>230</v>
          </cell>
          <cell r="C12277" t="str">
            <v>板材Q235</v>
          </cell>
        </row>
        <row r="12278">
          <cell r="A12278" t="str">
            <v>TST0001717</v>
          </cell>
          <cell r="B12278">
            <v>230</v>
          </cell>
          <cell r="C12278" t="str">
            <v>扁钢Q235</v>
          </cell>
        </row>
        <row r="12279">
          <cell r="A12279" t="str">
            <v>TST0001719</v>
          </cell>
          <cell r="B12279">
            <v>230</v>
          </cell>
          <cell r="C12279" t="str">
            <v>冷板材ST12</v>
          </cell>
        </row>
        <row r="12280">
          <cell r="A12280" t="str">
            <v>TST0001720</v>
          </cell>
          <cell r="B12280">
            <v>230</v>
          </cell>
          <cell r="C12280" t="str">
            <v>板材SPCC</v>
          </cell>
        </row>
        <row r="12281">
          <cell r="A12281" t="str">
            <v>TST0001722</v>
          </cell>
          <cell r="B12281">
            <v>210</v>
          </cell>
          <cell r="C12281" t="str">
            <v>配电控制设备-连接器小</v>
          </cell>
        </row>
        <row r="12282">
          <cell r="A12282" t="str">
            <v>TST0001723</v>
          </cell>
          <cell r="B12282">
            <v>210</v>
          </cell>
          <cell r="C12282" t="str">
            <v>异丙醇</v>
          </cell>
        </row>
        <row r="12283">
          <cell r="A12283" t="str">
            <v>TST0001724</v>
          </cell>
          <cell r="B12283">
            <v>230</v>
          </cell>
          <cell r="C12283" t="str">
            <v>送丝簧1.2mm</v>
          </cell>
        </row>
        <row r="12284">
          <cell r="A12284" t="str">
            <v>TST0001725</v>
          </cell>
          <cell r="B12284">
            <v>230</v>
          </cell>
          <cell r="C12284" t="str">
            <v>机器人专用电缆</v>
          </cell>
        </row>
        <row r="12285">
          <cell r="A12285" t="str">
            <v>TST0001726</v>
          </cell>
          <cell r="B12285">
            <v>230</v>
          </cell>
          <cell r="C12285" t="str">
            <v>机器人送丝软管</v>
          </cell>
        </row>
        <row r="12286">
          <cell r="A12286" t="str">
            <v>TST0001727</v>
          </cell>
          <cell r="B12286">
            <v>220</v>
          </cell>
          <cell r="C12286" t="str">
            <v>齿轮</v>
          </cell>
        </row>
        <row r="12287">
          <cell r="A12287" t="str">
            <v>TST0001727</v>
          </cell>
          <cell r="B12287">
            <v>230</v>
          </cell>
          <cell r="C12287" t="str">
            <v>齿轮</v>
          </cell>
        </row>
        <row r="12288">
          <cell r="A12288" t="str">
            <v>TST0001728</v>
          </cell>
          <cell r="B12288">
            <v>230</v>
          </cell>
          <cell r="C12288" t="str">
            <v>灯泡90W</v>
          </cell>
        </row>
        <row r="12289">
          <cell r="A12289" t="str">
            <v>TST0001729</v>
          </cell>
          <cell r="B12289">
            <v>230</v>
          </cell>
          <cell r="C12289" t="str">
            <v>轴流风机380V</v>
          </cell>
        </row>
        <row r="12290">
          <cell r="A12290" t="str">
            <v>TST0001730</v>
          </cell>
          <cell r="B12290">
            <v>230</v>
          </cell>
          <cell r="C12290" t="str">
            <v>镇流器150W</v>
          </cell>
        </row>
        <row r="12291">
          <cell r="A12291" t="str">
            <v>TST0001731</v>
          </cell>
          <cell r="B12291">
            <v>230</v>
          </cell>
          <cell r="C12291" t="str">
            <v>（紫外线）灯管150W</v>
          </cell>
        </row>
        <row r="12292">
          <cell r="A12292" t="str">
            <v>TST0001732</v>
          </cell>
          <cell r="B12292">
            <v>220</v>
          </cell>
          <cell r="C12292" t="str">
            <v>中和剂</v>
          </cell>
        </row>
        <row r="12293">
          <cell r="A12293" t="str">
            <v>TST0001733</v>
          </cell>
          <cell r="B12293">
            <v>220</v>
          </cell>
          <cell r="C12293" t="str">
            <v>除垢剂2#</v>
          </cell>
        </row>
        <row r="12294">
          <cell r="A12294" t="str">
            <v>TST0001734</v>
          </cell>
          <cell r="B12294">
            <v>220</v>
          </cell>
          <cell r="C12294" t="str">
            <v>机针22号</v>
          </cell>
        </row>
        <row r="12295">
          <cell r="A12295" t="str">
            <v>TST0001735</v>
          </cell>
          <cell r="B12295">
            <v>220</v>
          </cell>
          <cell r="C12295" t="str">
            <v>样板纸 1.25cm*1.5m</v>
          </cell>
        </row>
        <row r="12296">
          <cell r="A12296" t="str">
            <v>TST0001736</v>
          </cell>
          <cell r="B12296">
            <v>220</v>
          </cell>
          <cell r="C12296" t="str">
            <v>手针</v>
          </cell>
        </row>
        <row r="12297">
          <cell r="A12297" t="str">
            <v>TST0001737</v>
          </cell>
          <cell r="B12297">
            <v>220</v>
          </cell>
          <cell r="C12297" t="str">
            <v>同步带</v>
          </cell>
        </row>
        <row r="12298">
          <cell r="A12298" t="str">
            <v>TST0001738</v>
          </cell>
          <cell r="B12298">
            <v>220</v>
          </cell>
          <cell r="C12298" t="str">
            <v>气缸</v>
          </cell>
        </row>
        <row r="12299">
          <cell r="A12299" t="str">
            <v>TST0001740</v>
          </cell>
          <cell r="B12299">
            <v>220</v>
          </cell>
          <cell r="C12299" t="str">
            <v>定位钩</v>
          </cell>
        </row>
        <row r="12300">
          <cell r="A12300" t="str">
            <v>TST0001741</v>
          </cell>
          <cell r="B12300">
            <v>220</v>
          </cell>
          <cell r="C12300" t="str">
            <v>小油壶</v>
          </cell>
        </row>
        <row r="12301">
          <cell r="A12301" t="str">
            <v>TST0001743</v>
          </cell>
          <cell r="B12301">
            <v>220</v>
          </cell>
          <cell r="C12301" t="str">
            <v>剪线簧片0.3m</v>
          </cell>
        </row>
        <row r="12302">
          <cell r="A12302" t="str">
            <v>TST0001744</v>
          </cell>
          <cell r="B12302">
            <v>220</v>
          </cell>
          <cell r="C12302" t="str">
            <v>剪线簧片0.15m</v>
          </cell>
        </row>
        <row r="12303">
          <cell r="A12303" t="str">
            <v>TST0001746</v>
          </cell>
          <cell r="B12303">
            <v>220</v>
          </cell>
          <cell r="C12303" t="str">
            <v>针夹螺丝</v>
          </cell>
        </row>
        <row r="12304">
          <cell r="A12304" t="str">
            <v>TST0001747</v>
          </cell>
          <cell r="B12304">
            <v>220</v>
          </cell>
          <cell r="C12304" t="str">
            <v>松线装置</v>
          </cell>
        </row>
        <row r="12305">
          <cell r="A12305" t="str">
            <v>TST0001748</v>
          </cell>
          <cell r="B12305">
            <v>220</v>
          </cell>
          <cell r="C12305" t="str">
            <v>绣花机定刀</v>
          </cell>
        </row>
        <row r="12306">
          <cell r="A12306" t="str">
            <v>TST0001749</v>
          </cell>
          <cell r="B12306">
            <v>220</v>
          </cell>
          <cell r="C12306" t="str">
            <v>绣花机动刀</v>
          </cell>
        </row>
        <row r="12307">
          <cell r="A12307" t="str">
            <v>TST0001753</v>
          </cell>
          <cell r="B12307">
            <v>220</v>
          </cell>
          <cell r="C12307" t="str">
            <v>小针板螺丝</v>
          </cell>
        </row>
        <row r="12308">
          <cell r="A12308" t="str">
            <v>TST0001754</v>
          </cell>
          <cell r="B12308">
            <v>230</v>
          </cell>
          <cell r="C12308" t="str">
            <v>板材SPFH590</v>
          </cell>
        </row>
        <row r="12309">
          <cell r="A12309" t="str">
            <v>TST0001755</v>
          </cell>
          <cell r="B12309">
            <v>230</v>
          </cell>
          <cell r="C12309" t="str">
            <v>卷材SAPH440</v>
          </cell>
        </row>
        <row r="12310">
          <cell r="A12310" t="str">
            <v>TST0001756</v>
          </cell>
          <cell r="B12310">
            <v>230</v>
          </cell>
          <cell r="C12310" t="str">
            <v>板材SAPH440</v>
          </cell>
        </row>
        <row r="12311">
          <cell r="A12311" t="str">
            <v>TST0001757</v>
          </cell>
          <cell r="B12311">
            <v>230</v>
          </cell>
          <cell r="C12311" t="str">
            <v>卷材SAPH440</v>
          </cell>
        </row>
        <row r="12312">
          <cell r="A12312" t="str">
            <v>TST0001758</v>
          </cell>
          <cell r="B12312">
            <v>230</v>
          </cell>
          <cell r="C12312" t="str">
            <v>板材SAPH440</v>
          </cell>
        </row>
        <row r="12313">
          <cell r="A12313" t="str">
            <v>TST0001759</v>
          </cell>
          <cell r="B12313">
            <v>230</v>
          </cell>
          <cell r="C12313" t="str">
            <v>接头EVW42</v>
          </cell>
        </row>
        <row r="12314">
          <cell r="A12314" t="str">
            <v>TST0001760</v>
          </cell>
          <cell r="B12314">
            <v>230</v>
          </cell>
          <cell r="C12314" t="str">
            <v>安全阀安装块（28泵）</v>
          </cell>
        </row>
        <row r="12315">
          <cell r="A12315" t="str">
            <v>TST0001762</v>
          </cell>
          <cell r="B12315">
            <v>230</v>
          </cell>
          <cell r="C12315" t="str">
            <v>管道TST0001762</v>
          </cell>
        </row>
        <row r="12316">
          <cell r="A12316" t="str">
            <v>TST0001763</v>
          </cell>
          <cell r="B12316">
            <v>230</v>
          </cell>
          <cell r="C12316" t="str">
            <v>电子尺TLH-750</v>
          </cell>
        </row>
        <row r="12317">
          <cell r="A12317" t="str">
            <v>TST0001764</v>
          </cell>
          <cell r="B12317">
            <v>230</v>
          </cell>
          <cell r="C12317" t="str">
            <v>机立安全阀EL24V</v>
          </cell>
        </row>
        <row r="12318">
          <cell r="A12318" t="str">
            <v>TST0001765</v>
          </cell>
          <cell r="B12318">
            <v>230</v>
          </cell>
          <cell r="C12318" t="str">
            <v>水质过滤器BTM30</v>
          </cell>
        </row>
        <row r="12319">
          <cell r="A12319" t="str">
            <v>TST0001766</v>
          </cell>
          <cell r="B12319">
            <v>230</v>
          </cell>
          <cell r="C12319" t="str">
            <v>隔膜泵ZIP52</v>
          </cell>
        </row>
        <row r="12320">
          <cell r="A12320" t="str">
            <v>TST0001767</v>
          </cell>
          <cell r="B12320">
            <v>230</v>
          </cell>
          <cell r="C12320" t="str">
            <v>隔膜泵油漆维修包ZIP52</v>
          </cell>
        </row>
        <row r="12321">
          <cell r="A12321" t="str">
            <v>TST0001768</v>
          </cell>
          <cell r="B12321">
            <v>230</v>
          </cell>
          <cell r="C12321" t="str">
            <v>隔膜泵空气换向组件</v>
          </cell>
        </row>
        <row r="12322">
          <cell r="A12322" t="str">
            <v>TST0001769</v>
          </cell>
          <cell r="B12322">
            <v>230</v>
          </cell>
          <cell r="C12322" t="str">
            <v>过滤器滤网100目</v>
          </cell>
        </row>
        <row r="12323">
          <cell r="A12323" t="str">
            <v>TST0001770</v>
          </cell>
          <cell r="B12323">
            <v>230</v>
          </cell>
          <cell r="C12323" t="str">
            <v>调压过滤器滤网100目</v>
          </cell>
        </row>
        <row r="12324">
          <cell r="A12324" t="str">
            <v>TST0001771</v>
          </cell>
          <cell r="B12324">
            <v>230</v>
          </cell>
          <cell r="C12324" t="str">
            <v>调压过滤器维修包FFC</v>
          </cell>
        </row>
        <row r="12325">
          <cell r="A12325" t="str">
            <v>TST0001772</v>
          </cell>
          <cell r="B12325">
            <v>230</v>
          </cell>
          <cell r="C12325" t="str">
            <v>A组分换色阀维修包DN4.0</v>
          </cell>
        </row>
        <row r="12326">
          <cell r="A12326" t="str">
            <v>TST0001773</v>
          </cell>
          <cell r="B12326">
            <v>230</v>
          </cell>
          <cell r="C12326" t="str">
            <v>B组分换色阀维修包DN2.6</v>
          </cell>
        </row>
        <row r="12327">
          <cell r="A12327" t="str">
            <v>TST0001775</v>
          </cell>
          <cell r="B12327">
            <v>230</v>
          </cell>
          <cell r="C12327" t="str">
            <v>混合管搅拌芯6-32E</v>
          </cell>
        </row>
        <row r="12328">
          <cell r="A12328" t="str">
            <v>TST0001776</v>
          </cell>
          <cell r="B12328">
            <v>230</v>
          </cell>
          <cell r="C12328" t="str">
            <v>内置过滤器滤网100目</v>
          </cell>
        </row>
        <row r="12329">
          <cell r="A12329" t="str">
            <v>TST0001780</v>
          </cell>
          <cell r="B12329">
            <v>230</v>
          </cell>
          <cell r="C12329" t="str">
            <v>W905喷枪枪针三件套1.0</v>
          </cell>
        </row>
        <row r="12330">
          <cell r="A12330" t="str">
            <v>TST0001781</v>
          </cell>
          <cell r="B12330">
            <v>230</v>
          </cell>
          <cell r="C12330" t="str">
            <v>油漆背压阀0-8bar</v>
          </cell>
        </row>
        <row r="12331">
          <cell r="A12331" t="str">
            <v>TST0001782</v>
          </cell>
          <cell r="B12331">
            <v>230</v>
          </cell>
          <cell r="C12331" t="str">
            <v>油漆背压阀维修包0-8bar</v>
          </cell>
        </row>
        <row r="12332">
          <cell r="A12332" t="str">
            <v>TST0001784</v>
          </cell>
          <cell r="B12332">
            <v>230</v>
          </cell>
          <cell r="C12332" t="str">
            <v>油漆管10*8</v>
          </cell>
        </row>
        <row r="12333">
          <cell r="A12333" t="str">
            <v>TST0001785</v>
          </cell>
          <cell r="B12333">
            <v>230</v>
          </cell>
          <cell r="C12333" t="str">
            <v>油漆管8*6</v>
          </cell>
        </row>
        <row r="12334">
          <cell r="A12334" t="str">
            <v>TST0001788</v>
          </cell>
          <cell r="B12334">
            <v>230</v>
          </cell>
          <cell r="C12334" t="str">
            <v>板材420</v>
          </cell>
        </row>
        <row r="12335">
          <cell r="A12335" t="str">
            <v>TST0001789</v>
          </cell>
          <cell r="B12335">
            <v>230</v>
          </cell>
          <cell r="C12335" t="str">
            <v>板材SPFH590</v>
          </cell>
        </row>
        <row r="12336">
          <cell r="A12336" t="str">
            <v>TST0001790</v>
          </cell>
          <cell r="B12336">
            <v>230</v>
          </cell>
          <cell r="C12336" t="str">
            <v>卷材SPFH590</v>
          </cell>
        </row>
        <row r="12337">
          <cell r="A12337" t="str">
            <v>TST0001792</v>
          </cell>
          <cell r="B12337">
            <v>230</v>
          </cell>
          <cell r="C12337" t="str">
            <v>卷材SPFH590</v>
          </cell>
        </row>
        <row r="12338">
          <cell r="A12338" t="str">
            <v>TST0001793</v>
          </cell>
          <cell r="B12338">
            <v>230</v>
          </cell>
          <cell r="C12338" t="str">
            <v>卷材SPFH590</v>
          </cell>
        </row>
        <row r="12339">
          <cell r="A12339" t="str">
            <v>TST0001794</v>
          </cell>
          <cell r="B12339">
            <v>230</v>
          </cell>
          <cell r="C12339" t="str">
            <v>卷材SAPH440</v>
          </cell>
        </row>
        <row r="12340">
          <cell r="A12340" t="str">
            <v>TST0001795</v>
          </cell>
          <cell r="B12340">
            <v>230</v>
          </cell>
          <cell r="C12340" t="str">
            <v>卷材SAPH440</v>
          </cell>
        </row>
        <row r="12341">
          <cell r="A12341" t="str">
            <v>TST0001796</v>
          </cell>
          <cell r="B12341">
            <v>230</v>
          </cell>
          <cell r="C12341" t="str">
            <v>板材SPFH590</v>
          </cell>
        </row>
        <row r="12342">
          <cell r="A12342" t="str">
            <v>TST0001797</v>
          </cell>
          <cell r="B12342">
            <v>230</v>
          </cell>
          <cell r="C12342" t="str">
            <v>板材QStE420TM</v>
          </cell>
        </row>
        <row r="12343">
          <cell r="A12343" t="str">
            <v>TST0001798</v>
          </cell>
          <cell r="B12343">
            <v>230</v>
          </cell>
          <cell r="C12343" t="str">
            <v>板材QSTE420TM</v>
          </cell>
        </row>
        <row r="12344">
          <cell r="A12344" t="str">
            <v>TST0001799</v>
          </cell>
          <cell r="B12344">
            <v>230</v>
          </cell>
          <cell r="C12344" t="str">
            <v>板材SPFH590</v>
          </cell>
        </row>
        <row r="12345">
          <cell r="A12345" t="str">
            <v>TST0001800</v>
          </cell>
          <cell r="B12345">
            <v>230</v>
          </cell>
          <cell r="C12345" t="str">
            <v>板材SPFH590</v>
          </cell>
        </row>
        <row r="12346">
          <cell r="A12346" t="str">
            <v>TST0001801</v>
          </cell>
          <cell r="B12346">
            <v>230</v>
          </cell>
          <cell r="C12346" t="str">
            <v>板材ST14</v>
          </cell>
        </row>
        <row r="12347">
          <cell r="A12347" t="str">
            <v>TST0001803</v>
          </cell>
          <cell r="B12347">
            <v>230</v>
          </cell>
          <cell r="C12347" t="str">
            <v>板材SAPH440</v>
          </cell>
        </row>
        <row r="12348">
          <cell r="A12348" t="str">
            <v>TST0001804</v>
          </cell>
          <cell r="B12348">
            <v>230</v>
          </cell>
          <cell r="C12348" t="str">
            <v>板材SPFH590</v>
          </cell>
        </row>
        <row r="12349">
          <cell r="A12349" t="str">
            <v>TST0001805</v>
          </cell>
          <cell r="B12349">
            <v>230</v>
          </cell>
          <cell r="C12349" t="str">
            <v>板材SAPH440</v>
          </cell>
        </row>
        <row r="12350">
          <cell r="A12350" t="str">
            <v>TST0001806</v>
          </cell>
          <cell r="B12350">
            <v>230</v>
          </cell>
          <cell r="C12350" t="str">
            <v>卷材SPFH590</v>
          </cell>
        </row>
        <row r="12351">
          <cell r="A12351" t="str">
            <v>TST0001807</v>
          </cell>
          <cell r="B12351">
            <v>230</v>
          </cell>
          <cell r="C12351" t="str">
            <v>卷材SPFH590</v>
          </cell>
        </row>
        <row r="12352">
          <cell r="A12352" t="str">
            <v>TST0001808</v>
          </cell>
          <cell r="B12352">
            <v>230</v>
          </cell>
          <cell r="C12352" t="str">
            <v>卷材SPFH590</v>
          </cell>
        </row>
        <row r="12353">
          <cell r="A12353" t="str">
            <v>TST0001809</v>
          </cell>
          <cell r="B12353">
            <v>230</v>
          </cell>
          <cell r="C12353" t="str">
            <v>卷材SPFH590</v>
          </cell>
        </row>
        <row r="12354">
          <cell r="A12354" t="str">
            <v>TST0001810</v>
          </cell>
          <cell r="B12354">
            <v>230</v>
          </cell>
          <cell r="C12354" t="str">
            <v>卷材SPFH590</v>
          </cell>
        </row>
        <row r="12355">
          <cell r="A12355" t="str">
            <v>TST0001811</v>
          </cell>
          <cell r="B12355">
            <v>230</v>
          </cell>
          <cell r="C12355" t="str">
            <v>冷板材</v>
          </cell>
        </row>
        <row r="12356">
          <cell r="A12356" t="str">
            <v>TST0001812</v>
          </cell>
          <cell r="B12356">
            <v>230</v>
          </cell>
          <cell r="C12356" t="str">
            <v>板材SAPH440</v>
          </cell>
        </row>
        <row r="12357">
          <cell r="A12357" t="str">
            <v>TST0001813</v>
          </cell>
          <cell r="B12357">
            <v>230</v>
          </cell>
          <cell r="C12357" t="str">
            <v>脚踏开关</v>
          </cell>
        </row>
        <row r="12358">
          <cell r="A12358" t="str">
            <v>TST0001814</v>
          </cell>
          <cell r="B12358">
            <v>230</v>
          </cell>
          <cell r="C12358" t="str">
            <v>滤芯</v>
          </cell>
        </row>
        <row r="12359">
          <cell r="A12359" t="str">
            <v>TST0001816</v>
          </cell>
          <cell r="B12359">
            <v>230</v>
          </cell>
          <cell r="C12359" t="str">
            <v>安全阀</v>
          </cell>
        </row>
        <row r="12360">
          <cell r="A12360" t="str">
            <v>TST0001817</v>
          </cell>
          <cell r="B12360">
            <v>230</v>
          </cell>
          <cell r="C12360" t="str">
            <v>碳刷</v>
          </cell>
        </row>
        <row r="12361">
          <cell r="A12361" t="str">
            <v>TST0001818</v>
          </cell>
          <cell r="B12361">
            <v>230</v>
          </cell>
          <cell r="C12361" t="str">
            <v>轴承6205</v>
          </cell>
        </row>
        <row r="12362">
          <cell r="A12362" t="str">
            <v>TST0001819</v>
          </cell>
          <cell r="B12362">
            <v>230</v>
          </cell>
          <cell r="C12362" t="str">
            <v>弹簧（台钻用）</v>
          </cell>
        </row>
        <row r="12363">
          <cell r="A12363" t="str">
            <v>TST0001820</v>
          </cell>
          <cell r="B12363">
            <v>230</v>
          </cell>
          <cell r="C12363" t="str">
            <v>轴承6206</v>
          </cell>
        </row>
        <row r="12364">
          <cell r="A12364" t="str">
            <v>TST0001822</v>
          </cell>
          <cell r="B12364">
            <v>230</v>
          </cell>
          <cell r="C12364" t="str">
            <v>抱箍</v>
          </cell>
        </row>
        <row r="12365">
          <cell r="A12365" t="str">
            <v>TST0001823</v>
          </cell>
          <cell r="B12365">
            <v>230</v>
          </cell>
          <cell r="C12365" t="str">
            <v>单向阀CV-02</v>
          </cell>
        </row>
        <row r="12366">
          <cell r="A12366" t="str">
            <v>TST0001824</v>
          </cell>
          <cell r="B12366">
            <v>230</v>
          </cell>
          <cell r="C12366" t="str">
            <v>气动拉铆枪</v>
          </cell>
        </row>
        <row r="12367">
          <cell r="A12367" t="str">
            <v>TST0001825</v>
          </cell>
          <cell r="B12367">
            <v>230</v>
          </cell>
          <cell r="C12367" t="str">
            <v>电磁起动器</v>
          </cell>
        </row>
        <row r="12368">
          <cell r="A12368" t="str">
            <v>TST0001826</v>
          </cell>
          <cell r="B12368">
            <v>230</v>
          </cell>
          <cell r="C12368" t="str">
            <v>正极线缆</v>
          </cell>
        </row>
        <row r="12369">
          <cell r="A12369" t="str">
            <v>TST0001827</v>
          </cell>
          <cell r="B12369">
            <v>230</v>
          </cell>
          <cell r="C12369" t="str">
            <v>法兰垫</v>
          </cell>
        </row>
        <row r="12370">
          <cell r="A12370" t="str">
            <v>TST0001828</v>
          </cell>
          <cell r="B12370">
            <v>230</v>
          </cell>
          <cell r="C12370" t="str">
            <v>警示灯</v>
          </cell>
        </row>
        <row r="12371">
          <cell r="A12371" t="str">
            <v>TST0001831</v>
          </cell>
          <cell r="B12371">
            <v>230</v>
          </cell>
          <cell r="C12371" t="str">
            <v>送丝机</v>
          </cell>
        </row>
        <row r="12372">
          <cell r="A12372" t="str">
            <v>TST0001832</v>
          </cell>
          <cell r="B12372">
            <v>230</v>
          </cell>
          <cell r="C12372" t="str">
            <v>机床工作灯总成</v>
          </cell>
        </row>
        <row r="12373">
          <cell r="A12373" t="str">
            <v>TST0001833</v>
          </cell>
          <cell r="B12373">
            <v>230</v>
          </cell>
          <cell r="C12373" t="str">
            <v>机器人压臂总成</v>
          </cell>
        </row>
        <row r="12374">
          <cell r="A12374" t="str">
            <v>TST0001834</v>
          </cell>
          <cell r="B12374">
            <v>230</v>
          </cell>
          <cell r="C12374" t="str">
            <v>机器人送丝机托架总成</v>
          </cell>
        </row>
        <row r="12375">
          <cell r="A12375" t="str">
            <v>TST0001835</v>
          </cell>
          <cell r="B12375">
            <v>230</v>
          </cell>
          <cell r="C12375" t="str">
            <v>铝箔胶带</v>
          </cell>
        </row>
        <row r="12376">
          <cell r="A12376" t="str">
            <v>TST0001836</v>
          </cell>
          <cell r="B12376">
            <v>230</v>
          </cell>
          <cell r="C12376" t="str">
            <v>传感器ZSB30A-01-N-L</v>
          </cell>
        </row>
        <row r="12377">
          <cell r="A12377" t="str">
            <v>TST0001837</v>
          </cell>
          <cell r="B12377">
            <v>230</v>
          </cell>
          <cell r="C12377" t="str">
            <v>线簧φ2*22</v>
          </cell>
        </row>
        <row r="12378">
          <cell r="A12378" t="str">
            <v>TST0001839</v>
          </cell>
          <cell r="B12378">
            <v>230</v>
          </cell>
          <cell r="C12378" t="str">
            <v>电扭力扳手</v>
          </cell>
        </row>
        <row r="12379">
          <cell r="A12379" t="str">
            <v>TST0001840</v>
          </cell>
          <cell r="B12379">
            <v>230</v>
          </cell>
          <cell r="C12379" t="str">
            <v>轴承6005</v>
          </cell>
        </row>
        <row r="12380">
          <cell r="A12380" t="str">
            <v>TST0001841</v>
          </cell>
          <cell r="B12380">
            <v>230</v>
          </cell>
          <cell r="C12380" t="str">
            <v>W905自动喷枪空气帽螺母</v>
          </cell>
        </row>
        <row r="12381">
          <cell r="A12381" t="str">
            <v>TST0001842</v>
          </cell>
          <cell r="B12381">
            <v>230</v>
          </cell>
          <cell r="C12381" t="str">
            <v>旁路喷嘴安装座</v>
          </cell>
        </row>
        <row r="12382">
          <cell r="A12382" t="str">
            <v>TST0001843</v>
          </cell>
          <cell r="B12382">
            <v>230</v>
          </cell>
          <cell r="C12382" t="str">
            <v>耐震压力表</v>
          </cell>
        </row>
        <row r="12383">
          <cell r="A12383" t="str">
            <v>TST0001845</v>
          </cell>
          <cell r="B12383">
            <v>230</v>
          </cell>
          <cell r="C12383" t="str">
            <v>脚轮φ170</v>
          </cell>
        </row>
        <row r="12384">
          <cell r="A12384" t="str">
            <v>TST0001846</v>
          </cell>
          <cell r="B12384">
            <v>230</v>
          </cell>
          <cell r="C12384" t="str">
            <v>脚轮φ130</v>
          </cell>
        </row>
        <row r="12385">
          <cell r="A12385" t="str">
            <v>TST0001848</v>
          </cell>
          <cell r="B12385">
            <v>230</v>
          </cell>
          <cell r="C12385" t="str">
            <v>消防应急照明灯</v>
          </cell>
        </row>
        <row r="12386">
          <cell r="A12386" t="str">
            <v>TST0001852</v>
          </cell>
          <cell r="B12386">
            <v>230</v>
          </cell>
          <cell r="C12386" t="str">
            <v>尼龙轮</v>
          </cell>
        </row>
        <row r="12387">
          <cell r="A12387" t="str">
            <v>TST0001854</v>
          </cell>
          <cell r="B12387">
            <v>230</v>
          </cell>
          <cell r="C12387" t="str">
            <v>铜管</v>
          </cell>
        </row>
        <row r="12388">
          <cell r="A12388" t="str">
            <v>TST0001856</v>
          </cell>
          <cell r="B12388">
            <v>230</v>
          </cell>
          <cell r="C12388" t="str">
            <v>凸焊电极</v>
          </cell>
        </row>
        <row r="12389">
          <cell r="A12389" t="str">
            <v>TST0001857</v>
          </cell>
          <cell r="B12389">
            <v>230</v>
          </cell>
          <cell r="C12389" t="str">
            <v>丝杠ф24</v>
          </cell>
        </row>
        <row r="12390">
          <cell r="A12390" t="str">
            <v>TST0001858</v>
          </cell>
          <cell r="B12390">
            <v>230</v>
          </cell>
          <cell r="C12390" t="str">
            <v>电铃</v>
          </cell>
        </row>
        <row r="12391">
          <cell r="A12391" t="str">
            <v>TST0001860</v>
          </cell>
          <cell r="B12391">
            <v>230</v>
          </cell>
          <cell r="C12391" t="str">
            <v>中间继电器</v>
          </cell>
        </row>
        <row r="12392">
          <cell r="A12392" t="str">
            <v>TST0001861</v>
          </cell>
          <cell r="B12392">
            <v>230</v>
          </cell>
          <cell r="C12392" t="str">
            <v>机器人人教器线</v>
          </cell>
        </row>
        <row r="12393">
          <cell r="A12393" t="str">
            <v>TST0001863</v>
          </cell>
          <cell r="B12393">
            <v>220</v>
          </cell>
          <cell r="C12393" t="str">
            <v>包绳拉筒</v>
          </cell>
        </row>
        <row r="12394">
          <cell r="A12394" t="str">
            <v>TST0001864</v>
          </cell>
          <cell r="B12394">
            <v>230</v>
          </cell>
          <cell r="C12394" t="str">
            <v>卷材SPFH590</v>
          </cell>
        </row>
        <row r="12395">
          <cell r="A12395" t="str">
            <v>TST0001865</v>
          </cell>
          <cell r="B12395">
            <v>230</v>
          </cell>
          <cell r="C12395" t="str">
            <v>卷材SPFH590</v>
          </cell>
        </row>
        <row r="12396">
          <cell r="A12396" t="str">
            <v>TST0001866</v>
          </cell>
          <cell r="B12396">
            <v>230</v>
          </cell>
          <cell r="C12396" t="str">
            <v>卡簧钳子</v>
          </cell>
        </row>
        <row r="12397">
          <cell r="A12397" t="str">
            <v>TST0001867</v>
          </cell>
          <cell r="B12397">
            <v>230</v>
          </cell>
          <cell r="C12397" t="str">
            <v>流量计</v>
          </cell>
        </row>
        <row r="12398">
          <cell r="A12398" t="str">
            <v>TST0001868</v>
          </cell>
          <cell r="B12398">
            <v>230</v>
          </cell>
          <cell r="C12398" t="str">
            <v>减压阀</v>
          </cell>
        </row>
        <row r="12399">
          <cell r="A12399" t="str">
            <v>TST0001869</v>
          </cell>
          <cell r="B12399">
            <v>230</v>
          </cell>
          <cell r="C12399" t="str">
            <v>调压阀4分</v>
          </cell>
        </row>
        <row r="12400">
          <cell r="A12400" t="str">
            <v>TST0001870</v>
          </cell>
          <cell r="B12400">
            <v>230</v>
          </cell>
          <cell r="C12400" t="str">
            <v>指示灯</v>
          </cell>
        </row>
        <row r="12401">
          <cell r="A12401" t="str">
            <v>TST0001871</v>
          </cell>
          <cell r="B12401">
            <v>230</v>
          </cell>
          <cell r="C12401" t="str">
            <v>行程开关</v>
          </cell>
        </row>
        <row r="12402">
          <cell r="A12402" t="str">
            <v>TST0001872</v>
          </cell>
          <cell r="B12402">
            <v>230</v>
          </cell>
          <cell r="C12402" t="str">
            <v>电极底座</v>
          </cell>
        </row>
        <row r="12403">
          <cell r="A12403" t="str">
            <v>TST0001873</v>
          </cell>
          <cell r="B12403">
            <v>230</v>
          </cell>
          <cell r="C12403" t="str">
            <v>上电极</v>
          </cell>
        </row>
        <row r="12404">
          <cell r="A12404" t="str">
            <v>TST0001874</v>
          </cell>
          <cell r="B12404">
            <v>230</v>
          </cell>
          <cell r="C12404" t="str">
            <v>水流量开关</v>
          </cell>
        </row>
        <row r="12405">
          <cell r="A12405" t="str">
            <v>TST0001875</v>
          </cell>
          <cell r="B12405">
            <v>230</v>
          </cell>
          <cell r="C12405" t="str">
            <v>不锈钢球阀</v>
          </cell>
        </row>
        <row r="12406">
          <cell r="A12406" t="str">
            <v>TST0001876</v>
          </cell>
          <cell r="B12406">
            <v>230</v>
          </cell>
          <cell r="C12406" t="str">
            <v>ф11.5（钻头）</v>
          </cell>
        </row>
        <row r="12407">
          <cell r="A12407" t="str">
            <v>TST0001877</v>
          </cell>
          <cell r="B12407">
            <v>230</v>
          </cell>
          <cell r="C12407" t="str">
            <v>ф15.5（钻头）</v>
          </cell>
        </row>
        <row r="12408">
          <cell r="A12408" t="str">
            <v>TST0001878</v>
          </cell>
          <cell r="B12408">
            <v>230</v>
          </cell>
          <cell r="C12408" t="str">
            <v>蒸汽管</v>
          </cell>
        </row>
        <row r="12409">
          <cell r="A12409" t="str">
            <v>TST0001879</v>
          </cell>
          <cell r="B12409">
            <v>230</v>
          </cell>
          <cell r="C12409" t="str">
            <v>金属软连接</v>
          </cell>
        </row>
        <row r="12410">
          <cell r="A12410" t="str">
            <v>TST0001881</v>
          </cell>
          <cell r="B12410">
            <v>230</v>
          </cell>
          <cell r="C12410" t="str">
            <v>滑轨型材</v>
          </cell>
        </row>
        <row r="12411">
          <cell r="A12411" t="str">
            <v>TST0001882</v>
          </cell>
          <cell r="B12411">
            <v>230</v>
          </cell>
          <cell r="C12411" t="str">
            <v>SAPH440卷材余料</v>
          </cell>
        </row>
        <row r="12412">
          <cell r="A12412" t="str">
            <v>TST0001883</v>
          </cell>
          <cell r="B12412">
            <v>230</v>
          </cell>
          <cell r="C12412" t="str">
            <v>SPFH590卷材余料</v>
          </cell>
        </row>
        <row r="12413">
          <cell r="A12413" t="str">
            <v>TST0001884</v>
          </cell>
          <cell r="B12413">
            <v>230</v>
          </cell>
          <cell r="C12413" t="str">
            <v>SPHC卷材余料</v>
          </cell>
        </row>
        <row r="12414">
          <cell r="A12414" t="str">
            <v>TST0001885</v>
          </cell>
          <cell r="B12414">
            <v>230</v>
          </cell>
          <cell r="C12414" t="str">
            <v>瓦格纳喷枪</v>
          </cell>
        </row>
        <row r="12415">
          <cell r="A12415" t="str">
            <v>TST0001886</v>
          </cell>
          <cell r="B12415">
            <v>230</v>
          </cell>
          <cell r="C12415" t="str">
            <v>瓦格纳流量计</v>
          </cell>
        </row>
        <row r="12416">
          <cell r="A12416" t="str">
            <v>TST0001887</v>
          </cell>
          <cell r="B12416">
            <v>230</v>
          </cell>
          <cell r="C12416" t="str">
            <v>板材Q235</v>
          </cell>
        </row>
        <row r="12417">
          <cell r="A12417" t="str">
            <v>TST0001888</v>
          </cell>
          <cell r="B12417">
            <v>230</v>
          </cell>
          <cell r="C12417" t="str">
            <v>板材Q235</v>
          </cell>
        </row>
        <row r="12418">
          <cell r="A12418" t="str">
            <v>TST0001889</v>
          </cell>
          <cell r="B12418">
            <v>230</v>
          </cell>
          <cell r="C12418" t="str">
            <v>板材ST12</v>
          </cell>
        </row>
        <row r="12419">
          <cell r="A12419" t="str">
            <v>TST0001890</v>
          </cell>
          <cell r="B12419">
            <v>230</v>
          </cell>
          <cell r="C12419" t="str">
            <v>板材DC01</v>
          </cell>
        </row>
        <row r="12420">
          <cell r="A12420" t="str">
            <v>TST0001891</v>
          </cell>
          <cell r="B12420">
            <v>230</v>
          </cell>
          <cell r="C12420" t="str">
            <v>板材SPCC</v>
          </cell>
        </row>
        <row r="12421">
          <cell r="A12421" t="str">
            <v>TST0001892</v>
          </cell>
          <cell r="B12421">
            <v>230</v>
          </cell>
          <cell r="C12421" t="str">
            <v>铝锭</v>
          </cell>
        </row>
        <row r="12422">
          <cell r="A12422" t="str">
            <v>TST0001893</v>
          </cell>
          <cell r="B12422">
            <v>230</v>
          </cell>
          <cell r="C12422" t="str">
            <v>板材SPHC</v>
          </cell>
        </row>
        <row r="12423">
          <cell r="A12423" t="str">
            <v>TST0001894</v>
          </cell>
          <cell r="B12423">
            <v>230</v>
          </cell>
          <cell r="C12423" t="str">
            <v>卷材SPCC</v>
          </cell>
        </row>
        <row r="12424">
          <cell r="A12424" t="str">
            <v>TST0001895</v>
          </cell>
          <cell r="B12424">
            <v>230</v>
          </cell>
          <cell r="C12424" t="str">
            <v>酸洗卷材QSTE460TM</v>
          </cell>
        </row>
        <row r="12425">
          <cell r="A12425" t="str">
            <v>TST0001896</v>
          </cell>
          <cell r="B12425">
            <v>230</v>
          </cell>
          <cell r="C12425" t="str">
            <v>卷材SPHC</v>
          </cell>
        </row>
        <row r="12426">
          <cell r="A12426" t="str">
            <v>TST0001898</v>
          </cell>
          <cell r="B12426">
            <v>230</v>
          </cell>
          <cell r="C12426" t="str">
            <v>卷材SAPH440</v>
          </cell>
        </row>
        <row r="12427">
          <cell r="A12427" t="str">
            <v>TST0001899</v>
          </cell>
          <cell r="B12427">
            <v>230</v>
          </cell>
          <cell r="C12427" t="str">
            <v>板材Q235</v>
          </cell>
        </row>
        <row r="12428">
          <cell r="A12428" t="str">
            <v>TST0010010</v>
          </cell>
          <cell r="B12428">
            <v>230</v>
          </cell>
          <cell r="C12428" t="str">
            <v>乙炔</v>
          </cell>
        </row>
        <row r="12429">
          <cell r="A12429" t="str">
            <v>TST0010013</v>
          </cell>
          <cell r="B12429">
            <v>230</v>
          </cell>
          <cell r="C12429" t="str">
            <v>卷材SAPH440</v>
          </cell>
        </row>
        <row r="12430">
          <cell r="A12430" t="str">
            <v>TST0010016</v>
          </cell>
          <cell r="B12430">
            <v>230</v>
          </cell>
          <cell r="C12430" t="str">
            <v>卷材SPFH590</v>
          </cell>
        </row>
        <row r="12431">
          <cell r="A12431" t="str">
            <v>TST0010017</v>
          </cell>
          <cell r="B12431">
            <v>230</v>
          </cell>
          <cell r="C12431" t="str">
            <v>板材QSTE500TM</v>
          </cell>
        </row>
        <row r="12432">
          <cell r="A12432" t="str">
            <v>TST0010018</v>
          </cell>
          <cell r="B12432">
            <v>230</v>
          </cell>
          <cell r="C12432" t="str">
            <v>板材SPFH590</v>
          </cell>
        </row>
        <row r="12433">
          <cell r="A12433" t="str">
            <v>TSY0000021</v>
          </cell>
          <cell r="B12433">
            <v>220</v>
          </cell>
          <cell r="C12433" t="str">
            <v>吊紧带KT-135-2-770</v>
          </cell>
        </row>
        <row r="12434">
          <cell r="A12434" t="str">
            <v>TSY0000022</v>
          </cell>
          <cell r="B12434">
            <v>220</v>
          </cell>
          <cell r="C12434" t="str">
            <v>吊紧带KT-135-2-410</v>
          </cell>
        </row>
        <row r="12435">
          <cell r="A12435" t="str">
            <v>TSY0000023</v>
          </cell>
          <cell r="B12435">
            <v>220</v>
          </cell>
          <cell r="C12435" t="str">
            <v>吊紧带KT-135-2-230</v>
          </cell>
        </row>
        <row r="12436">
          <cell r="A12436" t="str">
            <v>TSY0000024</v>
          </cell>
          <cell r="B12436">
            <v>220</v>
          </cell>
          <cell r="C12436" t="str">
            <v>板条KT-39-135</v>
          </cell>
        </row>
        <row r="12437">
          <cell r="A12437" t="str">
            <v>TSY0000025</v>
          </cell>
          <cell r="B12437">
            <v>220</v>
          </cell>
          <cell r="C12437" t="str">
            <v>扣条KT-40-135</v>
          </cell>
        </row>
        <row r="12438">
          <cell r="A12438" t="str">
            <v>TSY0000026</v>
          </cell>
          <cell r="B12438">
            <v>220</v>
          </cell>
          <cell r="C12438" t="str">
            <v>板条KT-15-1200</v>
          </cell>
        </row>
        <row r="12439">
          <cell r="A12439" t="str">
            <v>TSY0000027</v>
          </cell>
          <cell r="B12439">
            <v>220</v>
          </cell>
          <cell r="C12439" t="str">
            <v>板条KT-15-290</v>
          </cell>
        </row>
        <row r="12440">
          <cell r="A12440" t="str">
            <v>TSY0000029</v>
          </cell>
          <cell r="B12440">
            <v>220</v>
          </cell>
          <cell r="C12440" t="str">
            <v>标识H470400000002</v>
          </cell>
        </row>
        <row r="12441">
          <cell r="A12441" t="str">
            <v>TSY0000030</v>
          </cell>
          <cell r="B12441">
            <v>220</v>
          </cell>
          <cell r="C12441" t="str">
            <v>潍坊3C标识I140327</v>
          </cell>
        </row>
        <row r="12442">
          <cell r="A12442" t="str">
            <v>TSY0000031</v>
          </cell>
          <cell r="B12442">
            <v>220</v>
          </cell>
          <cell r="C12442" t="str">
            <v>标识H0704010206A0</v>
          </cell>
        </row>
        <row r="12443">
          <cell r="A12443" t="str">
            <v>TSY0000032</v>
          </cell>
          <cell r="B12443">
            <v>220</v>
          </cell>
          <cell r="C12443" t="str">
            <v>标识H0704010205A0</v>
          </cell>
        </row>
        <row r="12444">
          <cell r="A12444" t="str">
            <v>TSY0000033</v>
          </cell>
          <cell r="B12444">
            <v>220</v>
          </cell>
          <cell r="C12444" t="str">
            <v>标识H0704010101A0</v>
          </cell>
        </row>
        <row r="12445">
          <cell r="A12445" t="str">
            <v>TSY0000036</v>
          </cell>
          <cell r="B12445">
            <v>220</v>
          </cell>
          <cell r="C12445" t="str">
            <v>黑色拉锁235cm</v>
          </cell>
        </row>
        <row r="12446">
          <cell r="A12446" t="str">
            <v>TSY0000038</v>
          </cell>
          <cell r="B12446">
            <v>220</v>
          </cell>
          <cell r="C12446" t="str">
            <v>吊紧带KT-135-410mm</v>
          </cell>
        </row>
        <row r="12447">
          <cell r="A12447" t="str">
            <v>TSY0000039</v>
          </cell>
          <cell r="B12447">
            <v>220</v>
          </cell>
          <cell r="C12447" t="str">
            <v>标识H4704010219A0</v>
          </cell>
        </row>
        <row r="12448">
          <cell r="A12448" t="str">
            <v>TSY0000040</v>
          </cell>
          <cell r="B12448">
            <v>220</v>
          </cell>
          <cell r="C12448" t="str">
            <v>标识H4704010217A0</v>
          </cell>
        </row>
        <row r="12449">
          <cell r="A12449" t="str">
            <v>TSY0000041</v>
          </cell>
          <cell r="B12449">
            <v>220</v>
          </cell>
          <cell r="C12449" t="str">
            <v>标识H4704010102A0</v>
          </cell>
        </row>
        <row r="12450">
          <cell r="A12450" t="str">
            <v>TSY0000042</v>
          </cell>
          <cell r="B12450">
            <v>220</v>
          </cell>
          <cell r="C12450" t="str">
            <v>标识H4704010100A0</v>
          </cell>
        </row>
        <row r="12451">
          <cell r="A12451" t="str">
            <v>TSY0000044</v>
          </cell>
          <cell r="B12451">
            <v>220</v>
          </cell>
          <cell r="C12451" t="str">
            <v>板条KT-15-465</v>
          </cell>
        </row>
        <row r="12452">
          <cell r="A12452" t="str">
            <v>TSY0000050</v>
          </cell>
          <cell r="B12452">
            <v>220</v>
          </cell>
          <cell r="C12452" t="str">
            <v>扣条KT-158-200</v>
          </cell>
        </row>
        <row r="12453">
          <cell r="A12453" t="str">
            <v>TSY0000054</v>
          </cell>
          <cell r="B12453">
            <v>220</v>
          </cell>
          <cell r="C12453" t="str">
            <v>吊紧带KT-135-270mm</v>
          </cell>
        </row>
        <row r="12454">
          <cell r="A12454" t="str">
            <v>TSY0000055</v>
          </cell>
          <cell r="B12454">
            <v>220</v>
          </cell>
          <cell r="C12454" t="str">
            <v>吊紧带KT-135-280mm</v>
          </cell>
        </row>
        <row r="12455">
          <cell r="A12455" t="str">
            <v>TSY0000057</v>
          </cell>
          <cell r="B12455">
            <v>220</v>
          </cell>
          <cell r="C12455" t="str">
            <v>吊紧带KT-135-420mm</v>
          </cell>
        </row>
        <row r="12456">
          <cell r="A12456" t="str">
            <v>TSY0000058</v>
          </cell>
          <cell r="B12456">
            <v>220</v>
          </cell>
          <cell r="C12456" t="str">
            <v>吊紧带KT-135-235mm</v>
          </cell>
        </row>
        <row r="12457">
          <cell r="A12457" t="str">
            <v>TSY0000060</v>
          </cell>
          <cell r="B12457">
            <v>220</v>
          </cell>
          <cell r="C12457" t="str">
            <v>标识H4704010208A0</v>
          </cell>
        </row>
        <row r="12458">
          <cell r="A12458" t="str">
            <v>TSY0000061</v>
          </cell>
          <cell r="B12458">
            <v>220</v>
          </cell>
          <cell r="C12458" t="str">
            <v>板条KT-15-65</v>
          </cell>
        </row>
        <row r="12459">
          <cell r="A12459" t="str">
            <v>TSY0000062</v>
          </cell>
          <cell r="B12459">
            <v>220</v>
          </cell>
          <cell r="C12459" t="str">
            <v>板条KT-15-365</v>
          </cell>
        </row>
        <row r="12460">
          <cell r="A12460" t="str">
            <v>TSY0000063</v>
          </cell>
          <cell r="B12460">
            <v>220</v>
          </cell>
          <cell r="C12460" t="str">
            <v>吊紧带KT-106-180</v>
          </cell>
        </row>
        <row r="12461">
          <cell r="A12461" t="str">
            <v>TSY0000065</v>
          </cell>
          <cell r="B12461">
            <v>220</v>
          </cell>
          <cell r="C12461" t="str">
            <v>扣条KT-158-140</v>
          </cell>
        </row>
        <row r="12462">
          <cell r="A12462" t="str">
            <v>TSY0000067</v>
          </cell>
          <cell r="B12462">
            <v>220</v>
          </cell>
          <cell r="C12462" t="str">
            <v>扣条KT-158-895</v>
          </cell>
        </row>
        <row r="12463">
          <cell r="A12463" t="str">
            <v>TSY0000068</v>
          </cell>
          <cell r="B12463">
            <v>220</v>
          </cell>
          <cell r="C12463" t="str">
            <v>扣条KT-158-380</v>
          </cell>
        </row>
        <row r="12464">
          <cell r="A12464" t="str">
            <v>TSY0000078</v>
          </cell>
          <cell r="B12464">
            <v>220</v>
          </cell>
          <cell r="C12464" t="str">
            <v>包缝线40#2</v>
          </cell>
        </row>
        <row r="12465">
          <cell r="A12465" t="str">
            <v>TSY0000079</v>
          </cell>
          <cell r="B12465">
            <v>220</v>
          </cell>
          <cell r="C12465" t="str">
            <v>板条KT-39-65</v>
          </cell>
        </row>
        <row r="12466">
          <cell r="A12466" t="str">
            <v>TSY0000080</v>
          </cell>
          <cell r="B12466">
            <v>220</v>
          </cell>
          <cell r="C12466" t="str">
            <v>扣条KT-40-65</v>
          </cell>
        </row>
        <row r="12467">
          <cell r="A12467" t="str">
            <v>TSY0000081</v>
          </cell>
          <cell r="B12467">
            <v>220</v>
          </cell>
          <cell r="C12467" t="str">
            <v>板条KT-15-45</v>
          </cell>
        </row>
        <row r="12468">
          <cell r="A12468" t="str">
            <v>TSY0000082</v>
          </cell>
          <cell r="B12468">
            <v>220</v>
          </cell>
          <cell r="C12468" t="str">
            <v>板条KT-15-155</v>
          </cell>
        </row>
        <row r="12469">
          <cell r="A12469" t="str">
            <v>TSY0000083</v>
          </cell>
          <cell r="B12469">
            <v>220</v>
          </cell>
          <cell r="C12469" t="str">
            <v>M2553米色缝纫线</v>
          </cell>
        </row>
        <row r="12470">
          <cell r="A12470" t="str">
            <v>TSY0000085</v>
          </cell>
          <cell r="B12470">
            <v>220</v>
          </cell>
          <cell r="C12470" t="str">
            <v>黑色平缝线40#/3</v>
          </cell>
        </row>
        <row r="12471">
          <cell r="A12471" t="str">
            <v>TSY0000121</v>
          </cell>
          <cell r="B12471">
            <v>220</v>
          </cell>
          <cell r="C12471" t="str">
            <v>标识H4704010204A0</v>
          </cell>
        </row>
        <row r="12472">
          <cell r="A12472" t="str">
            <v>TSY0000125</v>
          </cell>
          <cell r="B12472">
            <v>220</v>
          </cell>
          <cell r="C12472" t="str">
            <v>吊紧带KT-135-260mm</v>
          </cell>
        </row>
        <row r="12473">
          <cell r="A12473" t="str">
            <v>TSY0000126</v>
          </cell>
          <cell r="B12473">
            <v>220</v>
          </cell>
          <cell r="C12473" t="str">
            <v>板条KT-15-90</v>
          </cell>
        </row>
        <row r="12474">
          <cell r="A12474" t="str">
            <v>TSY0000133</v>
          </cell>
          <cell r="B12474">
            <v>220</v>
          </cell>
          <cell r="C12474" t="str">
            <v>1B2490上卧铺拉带总成长</v>
          </cell>
        </row>
        <row r="12475">
          <cell r="A12475" t="str">
            <v>TSY0000134</v>
          </cell>
          <cell r="B12475">
            <v>220</v>
          </cell>
          <cell r="C12475" t="str">
            <v>1B2490上卧铺拉带总成短</v>
          </cell>
        </row>
        <row r="12476">
          <cell r="A12476" t="str">
            <v>TSY0000135</v>
          </cell>
          <cell r="B12476">
            <v>220</v>
          </cell>
          <cell r="C12476" t="str">
            <v>1B2490上卧铺防护网总成</v>
          </cell>
        </row>
        <row r="12477">
          <cell r="A12477" t="str">
            <v>TSY0000136</v>
          </cell>
          <cell r="B12477">
            <v>220</v>
          </cell>
          <cell r="C12477" t="str">
            <v>灰色涤纶线20#3</v>
          </cell>
        </row>
        <row r="12478">
          <cell r="A12478" t="str">
            <v>TSY0000141</v>
          </cell>
          <cell r="B12478">
            <v>220</v>
          </cell>
          <cell r="C12478" t="str">
            <v>绝缘纸板条420*121</v>
          </cell>
        </row>
        <row r="12479">
          <cell r="A12479" t="str">
            <v>TSY0000141</v>
          </cell>
          <cell r="B12479">
            <v>230</v>
          </cell>
          <cell r="C12479" t="str">
            <v>绝缘纸板条420*121</v>
          </cell>
        </row>
        <row r="12480">
          <cell r="A12480" t="str">
            <v>TSY0000143</v>
          </cell>
          <cell r="B12480">
            <v>220</v>
          </cell>
          <cell r="C12480" t="str">
            <v>标识H4704010200A0</v>
          </cell>
        </row>
        <row r="12481">
          <cell r="A12481" t="str">
            <v>TSY0000144</v>
          </cell>
          <cell r="B12481">
            <v>220</v>
          </cell>
          <cell r="C12481" t="str">
            <v>标识H4704010400A0</v>
          </cell>
        </row>
        <row r="12482">
          <cell r="A12482" t="str">
            <v>TSY0000145</v>
          </cell>
          <cell r="B12482">
            <v>220</v>
          </cell>
          <cell r="C12482" t="str">
            <v>黑色拉锁275cm</v>
          </cell>
        </row>
        <row r="12483">
          <cell r="A12483" t="str">
            <v>TSY0000146</v>
          </cell>
          <cell r="B12483">
            <v>220</v>
          </cell>
          <cell r="C12483" t="str">
            <v>黑色拉锁225cm</v>
          </cell>
        </row>
        <row r="12484">
          <cell r="A12484" t="str">
            <v>TSY0000147</v>
          </cell>
          <cell r="B12484">
            <v>220</v>
          </cell>
          <cell r="C12484" t="str">
            <v>H4网-护网1762mm</v>
          </cell>
        </row>
        <row r="12485">
          <cell r="A12485" t="str">
            <v>TSY0000148</v>
          </cell>
          <cell r="B12485">
            <v>220</v>
          </cell>
          <cell r="C12485" t="str">
            <v>标识H0704010001A0</v>
          </cell>
        </row>
        <row r="12486">
          <cell r="A12486" t="str">
            <v>TSY0000149</v>
          </cell>
          <cell r="B12486">
            <v>220</v>
          </cell>
          <cell r="C12486" t="str">
            <v>标识H07040100012A0</v>
          </cell>
        </row>
        <row r="12487">
          <cell r="A12487" t="str">
            <v>TSY0000156</v>
          </cell>
          <cell r="B12487">
            <v>220</v>
          </cell>
          <cell r="C12487" t="str">
            <v>板条KT-39-85</v>
          </cell>
        </row>
        <row r="12488">
          <cell r="A12488" t="str">
            <v>TSY0000157</v>
          </cell>
          <cell r="B12488">
            <v>220</v>
          </cell>
          <cell r="C12488" t="str">
            <v>板条KT-39-150</v>
          </cell>
        </row>
        <row r="12489">
          <cell r="A12489" t="str">
            <v>TSY0000158</v>
          </cell>
          <cell r="B12489">
            <v>220</v>
          </cell>
          <cell r="C12489" t="str">
            <v>扣条KT-40-85</v>
          </cell>
        </row>
        <row r="12490">
          <cell r="A12490" t="str">
            <v>TSY0000159</v>
          </cell>
          <cell r="B12490">
            <v>220</v>
          </cell>
          <cell r="C12490" t="str">
            <v>扣条KT-40-150</v>
          </cell>
        </row>
        <row r="12491">
          <cell r="A12491" t="str">
            <v>TSY0000161</v>
          </cell>
          <cell r="B12491">
            <v>220</v>
          </cell>
          <cell r="C12491" t="str">
            <v>板条KT-15-410</v>
          </cell>
        </row>
        <row r="12492">
          <cell r="A12492" t="str">
            <v>TSY0000162</v>
          </cell>
          <cell r="B12492">
            <v>220</v>
          </cell>
          <cell r="C12492" t="str">
            <v>吊紧带KT-106-225</v>
          </cell>
        </row>
        <row r="12493">
          <cell r="A12493" t="str">
            <v>TSY0000163</v>
          </cell>
          <cell r="B12493">
            <v>220</v>
          </cell>
          <cell r="C12493" t="str">
            <v>吊紧带KT-106-255</v>
          </cell>
        </row>
        <row r="12494">
          <cell r="A12494" t="str">
            <v>TSY0000164</v>
          </cell>
          <cell r="B12494">
            <v>220</v>
          </cell>
          <cell r="C12494" t="str">
            <v>吊紧带KT-106-295</v>
          </cell>
        </row>
        <row r="12495">
          <cell r="A12495" t="str">
            <v>TSY0000165</v>
          </cell>
          <cell r="B12495">
            <v>220</v>
          </cell>
          <cell r="C12495" t="str">
            <v>吊紧带KT-106-270</v>
          </cell>
        </row>
        <row r="12496">
          <cell r="A12496" t="str">
            <v>TSY0000168</v>
          </cell>
          <cell r="B12496">
            <v>220</v>
          </cell>
          <cell r="C12496" t="str">
            <v>吊紧带KT-106-380</v>
          </cell>
        </row>
        <row r="12497">
          <cell r="A12497" t="str">
            <v>TSY0000169</v>
          </cell>
          <cell r="B12497">
            <v>220</v>
          </cell>
          <cell r="C12497" t="str">
            <v>板条KT-15-310</v>
          </cell>
        </row>
        <row r="12498">
          <cell r="A12498" t="str">
            <v>TSY0000171</v>
          </cell>
          <cell r="B12498">
            <v>220</v>
          </cell>
          <cell r="C12498" t="str">
            <v>板条KT-15-450</v>
          </cell>
        </row>
        <row r="12499">
          <cell r="A12499" t="str">
            <v>TSY0000174</v>
          </cell>
          <cell r="B12499">
            <v>220</v>
          </cell>
          <cell r="C12499" t="str">
            <v>标识H0681010012A0-02</v>
          </cell>
        </row>
        <row r="12500">
          <cell r="A12500" t="str">
            <v>TSY0000175</v>
          </cell>
          <cell r="B12500">
            <v>220</v>
          </cell>
          <cell r="C12500" t="str">
            <v>黑色拉锁25cm</v>
          </cell>
        </row>
        <row r="12501">
          <cell r="A12501" t="str">
            <v>TSY0000176</v>
          </cell>
          <cell r="B12501">
            <v>220</v>
          </cell>
          <cell r="C12501" t="str">
            <v>灰色拉锁80cm</v>
          </cell>
        </row>
        <row r="12502">
          <cell r="A12502" t="str">
            <v>TSY0000179</v>
          </cell>
          <cell r="B12502">
            <v>220</v>
          </cell>
          <cell r="C12502" t="str">
            <v>黑色拉锁265cm</v>
          </cell>
        </row>
        <row r="12503">
          <cell r="A12503" t="str">
            <v>TSY0000181</v>
          </cell>
          <cell r="B12503">
            <v>220</v>
          </cell>
          <cell r="C12503" t="str">
            <v>标识H0681010012A0-01</v>
          </cell>
        </row>
        <row r="12504">
          <cell r="A12504" t="str">
            <v>TSY0000184</v>
          </cell>
          <cell r="B12504">
            <v>220</v>
          </cell>
          <cell r="C12504" t="str">
            <v>板条KT-15-80</v>
          </cell>
        </row>
        <row r="12505">
          <cell r="A12505" t="str">
            <v>TSY0000185</v>
          </cell>
          <cell r="B12505">
            <v>220</v>
          </cell>
          <cell r="C12505" t="str">
            <v>黑牙管宽10mm</v>
          </cell>
        </row>
        <row r="12506">
          <cell r="A12506" t="str">
            <v>TSY0000186</v>
          </cell>
          <cell r="B12506">
            <v>220</v>
          </cell>
          <cell r="C12506" t="str">
            <v>绝缘纸板条</v>
          </cell>
        </row>
        <row r="12507">
          <cell r="A12507" t="str">
            <v>TSY0000186</v>
          </cell>
          <cell r="B12507">
            <v>230</v>
          </cell>
          <cell r="C12507" t="str">
            <v>绝缘纸板条</v>
          </cell>
        </row>
        <row r="12508">
          <cell r="A12508" t="str">
            <v>TSY0000190</v>
          </cell>
          <cell r="B12508">
            <v>220</v>
          </cell>
          <cell r="C12508" t="str">
            <v>主料OM-ZY9</v>
          </cell>
        </row>
        <row r="12509">
          <cell r="A12509" t="str">
            <v>TSY0000191</v>
          </cell>
          <cell r="B12509">
            <v>220</v>
          </cell>
          <cell r="C12509" t="str">
            <v>辅料OM-ZY8</v>
          </cell>
        </row>
        <row r="12510">
          <cell r="A12510" t="str">
            <v>TSY0000192</v>
          </cell>
          <cell r="B12510">
            <v>220</v>
          </cell>
          <cell r="C12510" t="str">
            <v>辅料OM-ZY7</v>
          </cell>
        </row>
        <row r="12511">
          <cell r="A12511" t="str">
            <v>TSY0000193</v>
          </cell>
          <cell r="B12511">
            <v>220</v>
          </cell>
          <cell r="C12511" t="str">
            <v>主料OM-ZY6</v>
          </cell>
        </row>
        <row r="12512">
          <cell r="A12512" t="str">
            <v>TSY0000194</v>
          </cell>
          <cell r="B12512">
            <v>220</v>
          </cell>
          <cell r="C12512" t="str">
            <v>复合料主料T590-1</v>
          </cell>
        </row>
        <row r="12513">
          <cell r="A12513" t="str">
            <v>TSY0000195</v>
          </cell>
          <cell r="B12513">
            <v>220</v>
          </cell>
          <cell r="C12513" t="str">
            <v>辅料EM800</v>
          </cell>
        </row>
        <row r="12514">
          <cell r="A12514" t="str">
            <v>TSY0000196</v>
          </cell>
          <cell r="B12514">
            <v>220</v>
          </cell>
          <cell r="C12514" t="str">
            <v>新H3000辅料97741</v>
          </cell>
        </row>
        <row r="12515">
          <cell r="A12515" t="str">
            <v>TSY0000197</v>
          </cell>
          <cell r="B12515">
            <v>220</v>
          </cell>
          <cell r="C12515" t="str">
            <v>辅料GM700</v>
          </cell>
        </row>
        <row r="12516">
          <cell r="A12516" t="str">
            <v>TSY0000198</v>
          </cell>
          <cell r="B12516">
            <v>220</v>
          </cell>
          <cell r="C12516" t="str">
            <v>辅料GM200</v>
          </cell>
        </row>
        <row r="12517">
          <cell r="A12517" t="str">
            <v>TSY0000199</v>
          </cell>
          <cell r="B12517">
            <v>220</v>
          </cell>
          <cell r="C12517" t="str">
            <v>PVC辅料GM100</v>
          </cell>
        </row>
        <row r="12518">
          <cell r="A12518" t="str">
            <v>TSY0000200</v>
          </cell>
          <cell r="B12518">
            <v>220</v>
          </cell>
          <cell r="C12518" t="str">
            <v>辅料OM-ZY5</v>
          </cell>
        </row>
        <row r="12519">
          <cell r="A12519" t="str">
            <v>TSY0000201</v>
          </cell>
          <cell r="B12519">
            <v>220</v>
          </cell>
          <cell r="C12519" t="str">
            <v>主料OM-ZY4</v>
          </cell>
        </row>
        <row r="12520">
          <cell r="A12520" t="str">
            <v>TSY0000205</v>
          </cell>
          <cell r="B12520">
            <v>220</v>
          </cell>
          <cell r="C12520" t="str">
            <v>辅料皮革EM100</v>
          </cell>
        </row>
        <row r="12521">
          <cell r="A12521" t="str">
            <v>TSY0000206</v>
          </cell>
          <cell r="B12521">
            <v>220</v>
          </cell>
          <cell r="C12521" t="str">
            <v>主料EM200</v>
          </cell>
        </row>
        <row r="12522">
          <cell r="A12522" t="str">
            <v>TSY0000210</v>
          </cell>
          <cell r="B12522">
            <v>220</v>
          </cell>
          <cell r="C12522" t="str">
            <v>辅料DQ0182</v>
          </cell>
        </row>
        <row r="12523">
          <cell r="A12523" t="str">
            <v>TSY0000211</v>
          </cell>
          <cell r="B12523">
            <v>220</v>
          </cell>
          <cell r="C12523" t="str">
            <v>主料DQ0280</v>
          </cell>
        </row>
        <row r="12524">
          <cell r="A12524" t="str">
            <v>TSY0000223</v>
          </cell>
          <cell r="B12524">
            <v>220</v>
          </cell>
          <cell r="C12524" t="str">
            <v>VT辅料OM-ZY3</v>
          </cell>
        </row>
        <row r="12525">
          <cell r="A12525" t="str">
            <v>TSY0000224</v>
          </cell>
          <cell r="B12525">
            <v>220</v>
          </cell>
          <cell r="C12525" t="str">
            <v>VT辅料OM-ZY3</v>
          </cell>
        </row>
        <row r="12526">
          <cell r="A12526" t="str">
            <v>TSY0000225</v>
          </cell>
          <cell r="B12526">
            <v>220</v>
          </cell>
          <cell r="C12526" t="str">
            <v>VT主料(山东金达）</v>
          </cell>
        </row>
        <row r="12527">
          <cell r="A12527" t="str">
            <v>TSY0000226</v>
          </cell>
          <cell r="B12527">
            <v>220</v>
          </cell>
          <cell r="C12527" t="str">
            <v>VT主料OM-WP2</v>
          </cell>
        </row>
        <row r="12528">
          <cell r="A12528" t="str">
            <v>TSY0000235</v>
          </cell>
          <cell r="B12528">
            <v>220</v>
          </cell>
          <cell r="C12528" t="str">
            <v>辅料w864</v>
          </cell>
        </row>
        <row r="12529">
          <cell r="A12529" t="str">
            <v>TSY0000236</v>
          </cell>
          <cell r="B12529">
            <v>220</v>
          </cell>
          <cell r="C12529" t="str">
            <v>无纺布宽55mm</v>
          </cell>
        </row>
        <row r="12530">
          <cell r="A12530" t="str">
            <v>TSY0000237</v>
          </cell>
          <cell r="B12530">
            <v>220</v>
          </cell>
          <cell r="C12530" t="str">
            <v>主料w807</v>
          </cell>
        </row>
        <row r="12531">
          <cell r="A12531" t="str">
            <v>TSY0000238</v>
          </cell>
          <cell r="B12531">
            <v>220</v>
          </cell>
          <cell r="C12531" t="str">
            <v>复合布料主料KQ0197</v>
          </cell>
        </row>
        <row r="12532">
          <cell r="A12532" t="str">
            <v>TSY0000239</v>
          </cell>
          <cell r="B12532">
            <v>220</v>
          </cell>
          <cell r="C12532" t="str">
            <v>辅料DQ0250</v>
          </cell>
        </row>
        <row r="12533">
          <cell r="A12533" t="str">
            <v>TSY0000240</v>
          </cell>
          <cell r="B12533">
            <v>220</v>
          </cell>
          <cell r="C12533" t="str">
            <v>辅料DQ0133</v>
          </cell>
        </row>
        <row r="12534">
          <cell r="A12534" t="str">
            <v>TSY0000241</v>
          </cell>
          <cell r="B12534">
            <v>220</v>
          </cell>
          <cell r="C12534" t="str">
            <v>刺钩条（红色）215mm</v>
          </cell>
        </row>
        <row r="12535">
          <cell r="A12535" t="str">
            <v>TSY0000242</v>
          </cell>
          <cell r="B12535">
            <v>220</v>
          </cell>
          <cell r="C12535" t="str">
            <v>刺钩条（红色）258mm</v>
          </cell>
        </row>
        <row r="12536">
          <cell r="A12536" t="str">
            <v>TSY0000244</v>
          </cell>
          <cell r="B12536">
            <v>220</v>
          </cell>
          <cell r="C12536" t="str">
            <v>绝缘纸板条</v>
          </cell>
        </row>
        <row r="12537">
          <cell r="A12537" t="str">
            <v>TSY0000244</v>
          </cell>
          <cell r="B12537">
            <v>230</v>
          </cell>
          <cell r="C12537" t="str">
            <v>绝缘纸板条</v>
          </cell>
        </row>
        <row r="12538">
          <cell r="A12538" t="str">
            <v>TSY0000246</v>
          </cell>
          <cell r="B12538">
            <v>220</v>
          </cell>
          <cell r="C12538" t="str">
            <v>吊紧带KT-135-2-460</v>
          </cell>
        </row>
        <row r="12539">
          <cell r="A12539" t="str">
            <v>TSY0000247</v>
          </cell>
          <cell r="B12539">
            <v>220</v>
          </cell>
          <cell r="C12539" t="str">
            <v>黑色拉锁50cm</v>
          </cell>
        </row>
        <row r="12540">
          <cell r="A12540" t="str">
            <v>TSY0000248</v>
          </cell>
          <cell r="B12540">
            <v>220</v>
          </cell>
          <cell r="C12540" t="str">
            <v>吊紧带KT-135-2-330</v>
          </cell>
        </row>
        <row r="12541">
          <cell r="A12541" t="str">
            <v>TSY0000249</v>
          </cell>
          <cell r="B12541">
            <v>220</v>
          </cell>
          <cell r="C12541" t="str">
            <v>吊紧带KT-135-2-235</v>
          </cell>
        </row>
        <row r="12542">
          <cell r="A12542" t="str">
            <v>TSY0000250</v>
          </cell>
          <cell r="B12542">
            <v>220</v>
          </cell>
          <cell r="C12542" t="str">
            <v>吊紧带KT-135-2-260</v>
          </cell>
        </row>
        <row r="12543">
          <cell r="A12543" t="str">
            <v>TSY0000251</v>
          </cell>
          <cell r="B12543">
            <v>220</v>
          </cell>
          <cell r="C12543" t="str">
            <v>吊紧带KT-135-2-505</v>
          </cell>
        </row>
        <row r="12544">
          <cell r="A12544" t="str">
            <v>TSY0000252</v>
          </cell>
          <cell r="B12544">
            <v>220</v>
          </cell>
          <cell r="C12544" t="str">
            <v>吊紧带KT-135-2-270</v>
          </cell>
        </row>
        <row r="12545">
          <cell r="A12545" t="str">
            <v>TSY0000253</v>
          </cell>
          <cell r="B12545">
            <v>220</v>
          </cell>
          <cell r="C12545" t="str">
            <v>吊紧带KT-135-2-300</v>
          </cell>
        </row>
        <row r="12546">
          <cell r="A12546" t="str">
            <v>TSY0000254</v>
          </cell>
          <cell r="B12546">
            <v>220</v>
          </cell>
          <cell r="C12546" t="str">
            <v>吊紧带KT-135-2-310</v>
          </cell>
        </row>
        <row r="12547">
          <cell r="A12547" t="str">
            <v>TSY0000255</v>
          </cell>
          <cell r="B12547">
            <v>220</v>
          </cell>
          <cell r="C12547" t="str">
            <v>吊紧带KT-135-2-470</v>
          </cell>
        </row>
        <row r="12548">
          <cell r="A12548" t="str">
            <v>TSY0000256</v>
          </cell>
          <cell r="B12548">
            <v>220</v>
          </cell>
          <cell r="C12548" t="str">
            <v>吊紧带KT-135-2-450</v>
          </cell>
        </row>
        <row r="12549">
          <cell r="A12549" t="str">
            <v>TSY0000257</v>
          </cell>
          <cell r="B12549">
            <v>220</v>
          </cell>
          <cell r="C12549" t="str">
            <v>吊紧带KT-135-2-345</v>
          </cell>
        </row>
        <row r="12550">
          <cell r="A12550" t="str">
            <v>TSY0000258</v>
          </cell>
          <cell r="B12550">
            <v>220</v>
          </cell>
          <cell r="C12550" t="str">
            <v>卡条KT-16-95</v>
          </cell>
        </row>
        <row r="12551">
          <cell r="A12551" t="str">
            <v>TSY0000259</v>
          </cell>
          <cell r="B12551">
            <v>220</v>
          </cell>
          <cell r="C12551" t="str">
            <v>卡条KT-16-320</v>
          </cell>
        </row>
        <row r="12552">
          <cell r="A12552" t="str">
            <v>TSY0000260</v>
          </cell>
          <cell r="B12552">
            <v>220</v>
          </cell>
          <cell r="C12552" t="str">
            <v>扣条KT-40-320</v>
          </cell>
        </row>
        <row r="12553">
          <cell r="A12553" t="str">
            <v>TSY0000262</v>
          </cell>
          <cell r="B12553">
            <v>220</v>
          </cell>
          <cell r="C12553" t="str">
            <v>扣条KT-17-95</v>
          </cell>
        </row>
        <row r="12554">
          <cell r="A12554" t="str">
            <v>TSY0000266</v>
          </cell>
          <cell r="B12554">
            <v>220</v>
          </cell>
          <cell r="C12554" t="str">
            <v>吊紧带KT-135-2-245</v>
          </cell>
        </row>
        <row r="12555">
          <cell r="A12555" t="str">
            <v>TSY0000267</v>
          </cell>
          <cell r="B12555">
            <v>220</v>
          </cell>
          <cell r="C12555" t="str">
            <v>吊紧带KT-135-2-230</v>
          </cell>
        </row>
        <row r="12556">
          <cell r="A12556" t="str">
            <v>TSY0000268</v>
          </cell>
          <cell r="B12556">
            <v>220</v>
          </cell>
          <cell r="C12556" t="str">
            <v>吊紧带KT-135-2-780</v>
          </cell>
        </row>
        <row r="12557">
          <cell r="A12557" t="str">
            <v>TSY0000272</v>
          </cell>
          <cell r="B12557">
            <v>220</v>
          </cell>
          <cell r="C12557" t="str">
            <v>板条KT-15-350</v>
          </cell>
        </row>
        <row r="12558">
          <cell r="A12558" t="str">
            <v>TSY0000273</v>
          </cell>
          <cell r="B12558">
            <v>220</v>
          </cell>
          <cell r="C12558" t="str">
            <v>卡条KT-16-350</v>
          </cell>
        </row>
        <row r="12559">
          <cell r="A12559" t="str">
            <v>TSY0000277</v>
          </cell>
          <cell r="B12559">
            <v>220</v>
          </cell>
          <cell r="C12559" t="str">
            <v>板条KT-15-100</v>
          </cell>
        </row>
        <row r="12560">
          <cell r="A12560" t="str">
            <v>TSY0000278</v>
          </cell>
          <cell r="B12560">
            <v>220</v>
          </cell>
          <cell r="C12560" t="str">
            <v>黑色拉锁285cmm</v>
          </cell>
        </row>
        <row r="12561">
          <cell r="A12561" t="str">
            <v>TSY0000280</v>
          </cell>
          <cell r="B12561">
            <v>220</v>
          </cell>
          <cell r="C12561" t="str">
            <v>M2672蓝色明线20#3股</v>
          </cell>
        </row>
        <row r="12562">
          <cell r="A12562" t="str">
            <v>TSY0000283</v>
          </cell>
          <cell r="B12562">
            <v>220</v>
          </cell>
          <cell r="C12562" t="str">
            <v>黑色PVC复合料辅料</v>
          </cell>
        </row>
        <row r="12563">
          <cell r="A12563" t="str">
            <v>TSY0000284</v>
          </cell>
          <cell r="B12563">
            <v>220</v>
          </cell>
          <cell r="C12563" t="str">
            <v>辅料黑色织物</v>
          </cell>
        </row>
        <row r="12564">
          <cell r="A12564" t="str">
            <v>TSY0000285</v>
          </cell>
          <cell r="B12564">
            <v>220</v>
          </cell>
          <cell r="C12564" t="str">
            <v>扣条KT-32-100</v>
          </cell>
        </row>
        <row r="12565">
          <cell r="A12565" t="str">
            <v>TSY0000286</v>
          </cell>
          <cell r="B12565">
            <v>220</v>
          </cell>
          <cell r="C12565" t="str">
            <v>扣条KT-32-500</v>
          </cell>
        </row>
        <row r="12566">
          <cell r="A12566" t="str">
            <v>TSY0000293</v>
          </cell>
          <cell r="B12566">
            <v>220</v>
          </cell>
          <cell r="C12566" t="str">
            <v>辅料9008</v>
          </cell>
        </row>
        <row r="12567">
          <cell r="A12567" t="str">
            <v>TSY0000294</v>
          </cell>
          <cell r="B12567">
            <v>220</v>
          </cell>
          <cell r="C12567" t="str">
            <v>主料9007</v>
          </cell>
        </row>
        <row r="12568">
          <cell r="A12568" t="str">
            <v>TSY0000299</v>
          </cell>
          <cell r="B12568">
            <v>220</v>
          </cell>
          <cell r="C12568" t="str">
            <v>扣条KT-32-730</v>
          </cell>
        </row>
        <row r="12569">
          <cell r="A12569" t="str">
            <v>TSY0000300</v>
          </cell>
          <cell r="B12569">
            <v>220</v>
          </cell>
          <cell r="C12569" t="str">
            <v>扣条KT-32-360</v>
          </cell>
        </row>
        <row r="12570">
          <cell r="A12570" t="str">
            <v>TSY0000302</v>
          </cell>
          <cell r="B12570">
            <v>220</v>
          </cell>
          <cell r="C12570" t="str">
            <v>黑色拉锁72cm</v>
          </cell>
        </row>
        <row r="12571">
          <cell r="A12571" t="str">
            <v>TSY0000303</v>
          </cell>
          <cell r="B12571">
            <v>220</v>
          </cell>
          <cell r="C12571" t="str">
            <v>扣条KT-32-280</v>
          </cell>
        </row>
        <row r="12572">
          <cell r="A12572" t="str">
            <v>TSY0000306</v>
          </cell>
          <cell r="B12572">
            <v>220</v>
          </cell>
          <cell r="C12572" t="str">
            <v>拉型布55mm</v>
          </cell>
        </row>
        <row r="12573">
          <cell r="A12573" t="str">
            <v>TSY0000309</v>
          </cell>
          <cell r="B12573">
            <v>220</v>
          </cell>
          <cell r="C12573" t="str">
            <v>扣条KT-17-20</v>
          </cell>
        </row>
        <row r="12574">
          <cell r="A12574" t="str">
            <v>TSY0000320</v>
          </cell>
          <cell r="B12574">
            <v>220</v>
          </cell>
          <cell r="C12574" t="str">
            <v>扣条KT-32-320</v>
          </cell>
        </row>
        <row r="12575">
          <cell r="A12575" t="str">
            <v>TSY0000322</v>
          </cell>
          <cell r="B12575">
            <v>220</v>
          </cell>
          <cell r="C12575" t="str">
            <v>黑色搭扣（硬）</v>
          </cell>
        </row>
        <row r="12576">
          <cell r="A12576" t="str">
            <v>TSY0000323</v>
          </cell>
          <cell r="B12576">
            <v>220</v>
          </cell>
          <cell r="C12576" t="str">
            <v>黑色搭扣（软）</v>
          </cell>
        </row>
        <row r="12577">
          <cell r="A12577" t="str">
            <v>TSY0000324</v>
          </cell>
          <cell r="B12577">
            <v>220</v>
          </cell>
          <cell r="C12577" t="str">
            <v>黑色涤纶线20S/3</v>
          </cell>
        </row>
        <row r="12578">
          <cell r="A12578" t="str">
            <v>TSY0000325</v>
          </cell>
          <cell r="B12578">
            <v>220</v>
          </cell>
          <cell r="C12578" t="str">
            <v>W864出口布料</v>
          </cell>
        </row>
        <row r="12579">
          <cell r="A12579" t="str">
            <v>TSY0000328</v>
          </cell>
          <cell r="B12579">
            <v>220</v>
          </cell>
          <cell r="C12579" t="str">
            <v>55g无纺布</v>
          </cell>
        </row>
        <row r="12580">
          <cell r="A12580" t="str">
            <v>TSY0000329</v>
          </cell>
          <cell r="B12580">
            <v>220</v>
          </cell>
          <cell r="C12580" t="str">
            <v>北京3C标识I090011</v>
          </cell>
        </row>
        <row r="12581">
          <cell r="A12581" t="str">
            <v>TSY0000330</v>
          </cell>
          <cell r="B12581">
            <v>220</v>
          </cell>
          <cell r="C12581" t="str">
            <v>扣条KT-158-975</v>
          </cell>
        </row>
        <row r="12582">
          <cell r="A12582" t="str">
            <v>TSY0000331</v>
          </cell>
          <cell r="B12582">
            <v>220</v>
          </cell>
          <cell r="C12582" t="str">
            <v>扣条KT-158-390</v>
          </cell>
        </row>
        <row r="12583">
          <cell r="A12583" t="str">
            <v>TSY0000332</v>
          </cell>
          <cell r="B12583">
            <v>220</v>
          </cell>
          <cell r="C12583" t="str">
            <v>扣条KT-158-120</v>
          </cell>
        </row>
        <row r="12584">
          <cell r="A12584" t="str">
            <v>TSY0000333</v>
          </cell>
          <cell r="B12584">
            <v>220</v>
          </cell>
          <cell r="C12584" t="str">
            <v>光华荣昌标</v>
          </cell>
        </row>
        <row r="12585">
          <cell r="A12585" t="str">
            <v>TSY0000334</v>
          </cell>
          <cell r="B12585">
            <v>220</v>
          </cell>
          <cell r="C12585" t="str">
            <v>写字标50mm*22mm</v>
          </cell>
        </row>
        <row r="12586">
          <cell r="A12586" t="str">
            <v>TSY0000335</v>
          </cell>
          <cell r="B12586">
            <v>220</v>
          </cell>
          <cell r="C12586" t="str">
            <v>T1深灰色纯涤纶线20#3</v>
          </cell>
        </row>
        <row r="12587">
          <cell r="A12587" t="str">
            <v>TSY0000336</v>
          </cell>
          <cell r="B12587">
            <v>220</v>
          </cell>
          <cell r="C12587" t="str">
            <v>深灰拉锁140cm</v>
          </cell>
        </row>
        <row r="12588">
          <cell r="A12588" t="str">
            <v>TSY0000340</v>
          </cell>
          <cell r="B12588">
            <v>220</v>
          </cell>
          <cell r="C12588" t="str">
            <v>标识H4704010220A0</v>
          </cell>
        </row>
        <row r="12589">
          <cell r="A12589" t="str">
            <v>TSY0000344</v>
          </cell>
          <cell r="B12589">
            <v>220</v>
          </cell>
          <cell r="C12589" t="str">
            <v>100g无纺布</v>
          </cell>
        </row>
        <row r="12590">
          <cell r="A12590" t="str">
            <v>TSY0000345</v>
          </cell>
          <cell r="B12590">
            <v>220</v>
          </cell>
          <cell r="C12590" t="str">
            <v>主料9001</v>
          </cell>
        </row>
        <row r="12591">
          <cell r="A12591" t="str">
            <v>TSY0000346</v>
          </cell>
          <cell r="B12591">
            <v>220</v>
          </cell>
          <cell r="C12591" t="str">
            <v>布料BQ0029</v>
          </cell>
        </row>
        <row r="12592">
          <cell r="A12592" t="str">
            <v>TSY0000347</v>
          </cell>
          <cell r="B12592">
            <v>220</v>
          </cell>
          <cell r="C12592" t="str">
            <v>布料9002</v>
          </cell>
        </row>
        <row r="12593">
          <cell r="A12593" t="str">
            <v>TSY0000348</v>
          </cell>
          <cell r="B12593">
            <v>220</v>
          </cell>
          <cell r="C12593" t="str">
            <v>标识H0704010008A0</v>
          </cell>
        </row>
        <row r="12594">
          <cell r="A12594" t="str">
            <v>TSY0000349</v>
          </cell>
          <cell r="B12594">
            <v>220</v>
          </cell>
          <cell r="C12594" t="str">
            <v>黑色拉锁95cm</v>
          </cell>
        </row>
        <row r="12595">
          <cell r="A12595" t="str">
            <v>TSY0000364</v>
          </cell>
          <cell r="B12595">
            <v>220</v>
          </cell>
          <cell r="C12595" t="str">
            <v>纯涤纶红线</v>
          </cell>
        </row>
        <row r="12596">
          <cell r="A12596" t="str">
            <v>TSY0000365</v>
          </cell>
          <cell r="B12596">
            <v>220</v>
          </cell>
          <cell r="C12596" t="str">
            <v>土米黄线</v>
          </cell>
        </row>
        <row r="12597">
          <cell r="A12597" t="str">
            <v>TSY0000367</v>
          </cell>
          <cell r="B12597">
            <v>220</v>
          </cell>
          <cell r="C12597" t="str">
            <v>K1灰线T2浅灰</v>
          </cell>
        </row>
        <row r="12598">
          <cell r="A12598" t="str">
            <v>TSY0000370</v>
          </cell>
          <cell r="B12598">
            <v>220</v>
          </cell>
          <cell r="C12598" t="str">
            <v>深灰拉锁25cm</v>
          </cell>
        </row>
        <row r="12599">
          <cell r="A12599" t="str">
            <v>TSY0000373</v>
          </cell>
          <cell r="B12599">
            <v>220</v>
          </cell>
          <cell r="C12599" t="str">
            <v>黑色拉锁60cm</v>
          </cell>
        </row>
        <row r="12600">
          <cell r="A12600" t="str">
            <v>TSY0000375</v>
          </cell>
          <cell r="B12600">
            <v>220</v>
          </cell>
          <cell r="C12600" t="str">
            <v>M3038棕色缝纫线20#</v>
          </cell>
        </row>
        <row r="12601">
          <cell r="A12601" t="str">
            <v>TSY0000399</v>
          </cell>
          <cell r="B12601">
            <v>220</v>
          </cell>
          <cell r="C12601" t="str">
            <v>黑色松紧带25mm</v>
          </cell>
        </row>
        <row r="12602">
          <cell r="A12602" t="str">
            <v>TSY0000422</v>
          </cell>
          <cell r="B12602">
            <v>220</v>
          </cell>
          <cell r="C12602" t="str">
            <v>灰革66022</v>
          </cell>
        </row>
        <row r="12603">
          <cell r="A12603" t="str">
            <v>TSY0000423</v>
          </cell>
          <cell r="B12603">
            <v>220</v>
          </cell>
          <cell r="C12603" t="str">
            <v>GTL织物主料NM109</v>
          </cell>
        </row>
        <row r="12604">
          <cell r="A12604" t="str">
            <v>TSY0000424</v>
          </cell>
          <cell r="B12604">
            <v>220</v>
          </cell>
          <cell r="C12604" t="str">
            <v>GTL织物辅料NM110</v>
          </cell>
        </row>
        <row r="12605">
          <cell r="A12605" t="str">
            <v>TSY0000425</v>
          </cell>
          <cell r="B12605">
            <v>220</v>
          </cell>
          <cell r="C12605" t="str">
            <v>GTL灰色PU面料EM19</v>
          </cell>
        </row>
        <row r="12606">
          <cell r="A12606" t="str">
            <v>TSY0000426</v>
          </cell>
          <cell r="B12606">
            <v>220</v>
          </cell>
          <cell r="C12606" t="str">
            <v>GTL毛毡布260g/㎡</v>
          </cell>
        </row>
        <row r="12607">
          <cell r="A12607" t="str">
            <v>TSY0000428</v>
          </cell>
          <cell r="B12607">
            <v>220</v>
          </cell>
          <cell r="C12607" t="str">
            <v>M2886灰色明线20＃3</v>
          </cell>
        </row>
        <row r="12608">
          <cell r="A12608" t="str">
            <v>TSY0000429</v>
          </cell>
          <cell r="B12608">
            <v>220</v>
          </cell>
          <cell r="C12608" t="str">
            <v>棉绳2mm￠（18股）</v>
          </cell>
        </row>
        <row r="12609">
          <cell r="A12609" t="str">
            <v>TSY0000430</v>
          </cell>
          <cell r="B12609">
            <v>220</v>
          </cell>
          <cell r="C12609" t="str">
            <v>GTL织物主料NM104</v>
          </cell>
        </row>
        <row r="12610">
          <cell r="A12610" t="str">
            <v>TSY0000431</v>
          </cell>
          <cell r="B12610">
            <v>220</v>
          </cell>
          <cell r="C12610" t="str">
            <v>H01129蓝色丝光线20#3</v>
          </cell>
        </row>
        <row r="12611">
          <cell r="A12611" t="str">
            <v>TSY0000432</v>
          </cell>
          <cell r="B12611">
            <v>220</v>
          </cell>
          <cell r="C12611" t="str">
            <v>GTL灰色PU面料NM101</v>
          </cell>
        </row>
        <row r="12612">
          <cell r="A12612" t="str">
            <v>TSY0000437</v>
          </cell>
          <cell r="B12612">
            <v>220</v>
          </cell>
          <cell r="C12612" t="str">
            <v>GTL织物主料NM108</v>
          </cell>
        </row>
        <row r="12613">
          <cell r="A12613" t="str">
            <v>TSY0000438</v>
          </cell>
          <cell r="B12613">
            <v>220</v>
          </cell>
          <cell r="C12613" t="str">
            <v>GTL织物辅料NM106</v>
          </cell>
        </row>
        <row r="12614">
          <cell r="A12614" t="str">
            <v>TSY0000439</v>
          </cell>
          <cell r="B12614">
            <v>220</v>
          </cell>
          <cell r="C12614" t="str">
            <v>标识H470400000108</v>
          </cell>
        </row>
        <row r="12615">
          <cell r="A12615" t="str">
            <v>TSY0000440</v>
          </cell>
          <cell r="B12615">
            <v>220</v>
          </cell>
          <cell r="C12615" t="str">
            <v>GTL织物主料NM113</v>
          </cell>
        </row>
        <row r="12616">
          <cell r="A12616" t="str">
            <v>TSY0000441</v>
          </cell>
          <cell r="B12616">
            <v>220</v>
          </cell>
          <cell r="C12616" t="str">
            <v>标识H470400000109</v>
          </cell>
        </row>
        <row r="12617">
          <cell r="A12617" t="str">
            <v>TSY0000442</v>
          </cell>
          <cell r="B12617">
            <v>220</v>
          </cell>
          <cell r="C12617" t="str">
            <v>GTL织物主料NM102</v>
          </cell>
        </row>
        <row r="12618">
          <cell r="A12618" t="str">
            <v>TSY0000443</v>
          </cell>
          <cell r="B12618">
            <v>220</v>
          </cell>
          <cell r="C12618" t="str">
            <v>GTL蓝色PU面料NM100</v>
          </cell>
        </row>
        <row r="12619">
          <cell r="A12619" t="str">
            <v>TSY0000444</v>
          </cell>
          <cell r="B12619">
            <v>220</v>
          </cell>
          <cell r="C12619" t="str">
            <v>标识H470400000110</v>
          </cell>
        </row>
        <row r="12620">
          <cell r="A12620" t="str">
            <v>TSY0000450</v>
          </cell>
          <cell r="B12620">
            <v>220</v>
          </cell>
          <cell r="C12620" t="str">
            <v>波形条</v>
          </cell>
        </row>
        <row r="12621">
          <cell r="A12621" t="str">
            <v>TSY0000451</v>
          </cell>
          <cell r="B12621">
            <v>220</v>
          </cell>
          <cell r="C12621" t="str">
            <v>扣条KT-32-340</v>
          </cell>
        </row>
        <row r="12622">
          <cell r="A12622" t="str">
            <v>TSY0000452</v>
          </cell>
          <cell r="B12622">
            <v>220</v>
          </cell>
          <cell r="C12622" t="str">
            <v>扣条KT-158-1000</v>
          </cell>
        </row>
        <row r="12623">
          <cell r="A12623" t="str">
            <v>TSY0000453</v>
          </cell>
          <cell r="B12623">
            <v>220</v>
          </cell>
          <cell r="C12623" t="str">
            <v>扣条KT-32-260</v>
          </cell>
        </row>
        <row r="12624">
          <cell r="A12624" t="str">
            <v>TSY0000456</v>
          </cell>
          <cell r="B12624">
            <v>220</v>
          </cell>
          <cell r="C12624" t="str">
            <v>扣条KT-32-355</v>
          </cell>
        </row>
        <row r="12625">
          <cell r="A12625" t="str">
            <v>TSY0000462</v>
          </cell>
          <cell r="B12625">
            <v>220</v>
          </cell>
          <cell r="C12625" t="str">
            <v>扣条KT-32-155</v>
          </cell>
        </row>
        <row r="12626">
          <cell r="A12626" t="str">
            <v>TSY0000463</v>
          </cell>
          <cell r="B12626">
            <v>220</v>
          </cell>
          <cell r="C12626" t="str">
            <v>扣条KT-32-220</v>
          </cell>
        </row>
        <row r="12627">
          <cell r="A12627" t="str">
            <v>TSY0000465</v>
          </cell>
          <cell r="B12627">
            <v>220</v>
          </cell>
          <cell r="C12627" t="str">
            <v>扣条KT-32-760</v>
          </cell>
        </row>
        <row r="12628">
          <cell r="A12628" t="str">
            <v>TSY0000467</v>
          </cell>
          <cell r="B12628">
            <v>220</v>
          </cell>
          <cell r="C12628" t="str">
            <v>特多龙30#黑色CH071</v>
          </cell>
        </row>
        <row r="12629">
          <cell r="A12629" t="str">
            <v>TSY0000468</v>
          </cell>
          <cell r="B12629">
            <v>220</v>
          </cell>
          <cell r="C12629" t="str">
            <v>打孔纸</v>
          </cell>
        </row>
        <row r="12630">
          <cell r="A12630" t="str">
            <v>TSY0000469</v>
          </cell>
          <cell r="B12630">
            <v>220</v>
          </cell>
          <cell r="C12630" t="str">
            <v>胶膜</v>
          </cell>
        </row>
        <row r="12631">
          <cell r="A12631" t="str">
            <v>TSY0000470</v>
          </cell>
          <cell r="B12631">
            <v>220</v>
          </cell>
          <cell r="C12631" t="str">
            <v>钢丝手套小号</v>
          </cell>
        </row>
        <row r="12632">
          <cell r="A12632" t="str">
            <v>TSY0000472</v>
          </cell>
          <cell r="B12632">
            <v>220</v>
          </cell>
          <cell r="C12632" t="str">
            <v>布料9003</v>
          </cell>
        </row>
        <row r="12633">
          <cell r="A12633" t="str">
            <v>TSY0000473</v>
          </cell>
          <cell r="B12633">
            <v>220</v>
          </cell>
          <cell r="C12633" t="str">
            <v>布料ZQ0243</v>
          </cell>
        </row>
        <row r="12634">
          <cell r="A12634" t="str">
            <v>TSY0000474</v>
          </cell>
          <cell r="B12634">
            <v>220</v>
          </cell>
          <cell r="C12634" t="str">
            <v>灰色丝光线30#0079A</v>
          </cell>
        </row>
        <row r="12635">
          <cell r="A12635" t="str">
            <v>TSY0000475</v>
          </cell>
          <cell r="B12635">
            <v>220</v>
          </cell>
          <cell r="C12635" t="str">
            <v>KT-135-2-770mm副背</v>
          </cell>
        </row>
        <row r="12636">
          <cell r="A12636" t="str">
            <v>TSY0000479</v>
          </cell>
          <cell r="B12636">
            <v>220</v>
          </cell>
          <cell r="C12636" t="str">
            <v>光华荣昌标000117</v>
          </cell>
        </row>
        <row r="12637">
          <cell r="A12637" t="str">
            <v>TSY0000480</v>
          </cell>
          <cell r="B12637">
            <v>220</v>
          </cell>
          <cell r="C12637" t="str">
            <v>光华荣昌标000079</v>
          </cell>
        </row>
        <row r="12638">
          <cell r="A12638" t="str">
            <v>TSY0000481</v>
          </cell>
          <cell r="B12638">
            <v>220</v>
          </cell>
          <cell r="C12638" t="str">
            <v>光华荣昌标000074</v>
          </cell>
        </row>
        <row r="12639">
          <cell r="A12639" t="str">
            <v>TSY0000482</v>
          </cell>
          <cell r="B12639">
            <v>220</v>
          </cell>
          <cell r="C12639" t="str">
            <v>标识H4704011400A0</v>
          </cell>
        </row>
        <row r="12640">
          <cell r="A12640" t="str">
            <v>TSY0000483</v>
          </cell>
          <cell r="B12640">
            <v>220</v>
          </cell>
          <cell r="C12640" t="str">
            <v>光华荣昌标H0104010008A0</v>
          </cell>
        </row>
        <row r="12641">
          <cell r="A12641" t="str">
            <v>TSY0000523</v>
          </cell>
          <cell r="B12641">
            <v>220</v>
          </cell>
          <cell r="C12641" t="str">
            <v>扣条KT-40-115</v>
          </cell>
        </row>
        <row r="12642">
          <cell r="A12642" t="str">
            <v>TSY0000524</v>
          </cell>
          <cell r="B12642">
            <v>220</v>
          </cell>
          <cell r="C12642" t="str">
            <v>板条KT-16-115</v>
          </cell>
        </row>
        <row r="12643">
          <cell r="A12643" t="str">
            <v>TSY0000530</v>
          </cell>
          <cell r="B12643">
            <v>220</v>
          </cell>
          <cell r="C12643" t="str">
            <v>吊紧带KT-135-2-280</v>
          </cell>
        </row>
        <row r="12644">
          <cell r="A12644" t="str">
            <v>TSY0000534</v>
          </cell>
          <cell r="B12644">
            <v>220</v>
          </cell>
          <cell r="C12644" t="str">
            <v>黑色拉锁250cm</v>
          </cell>
        </row>
        <row r="12645">
          <cell r="A12645" t="str">
            <v>TSY0000535</v>
          </cell>
          <cell r="B12645">
            <v>220</v>
          </cell>
          <cell r="C12645" t="str">
            <v>棕色拉锁60cm</v>
          </cell>
        </row>
        <row r="12646">
          <cell r="A12646" t="str">
            <v>TSY0000537</v>
          </cell>
          <cell r="B12646">
            <v>220</v>
          </cell>
          <cell r="C12646" t="str">
            <v>棕色拉锁95cm</v>
          </cell>
        </row>
        <row r="12647">
          <cell r="A12647" t="str">
            <v>TSY0000539</v>
          </cell>
          <cell r="B12647">
            <v>220</v>
          </cell>
          <cell r="C12647" t="str">
            <v>拉链</v>
          </cell>
        </row>
        <row r="12648">
          <cell r="A12648" t="str">
            <v>TSY0000540</v>
          </cell>
          <cell r="B12648">
            <v>220</v>
          </cell>
          <cell r="C12648" t="str">
            <v>灰色拉锁95cm</v>
          </cell>
        </row>
        <row r="12649">
          <cell r="A12649" t="str">
            <v>TSY0000564</v>
          </cell>
          <cell r="B12649">
            <v>220</v>
          </cell>
          <cell r="C12649" t="str">
            <v>标识H070400000001</v>
          </cell>
        </row>
        <row r="12650">
          <cell r="A12650" t="str">
            <v>TSY0000587</v>
          </cell>
          <cell r="B12650">
            <v>220</v>
          </cell>
          <cell r="C12650" t="str">
            <v>黑色明线20#/3</v>
          </cell>
        </row>
        <row r="12651">
          <cell r="A12651" t="str">
            <v>TSY0000599</v>
          </cell>
          <cell r="B12651">
            <v>220</v>
          </cell>
          <cell r="C12651" t="str">
            <v>布料T068H</v>
          </cell>
        </row>
        <row r="12652">
          <cell r="A12652" t="str">
            <v>TSY0000608</v>
          </cell>
          <cell r="B12652">
            <v>220</v>
          </cell>
          <cell r="C12652" t="str">
            <v>主料T656-1</v>
          </cell>
        </row>
        <row r="12653">
          <cell r="A12653" t="str">
            <v>TSY0000626</v>
          </cell>
          <cell r="B12653">
            <v>220</v>
          </cell>
          <cell r="C12653" t="str">
            <v>标识H1704011002A0</v>
          </cell>
        </row>
        <row r="12654">
          <cell r="A12654" t="str">
            <v>TSY0000628</v>
          </cell>
          <cell r="B12654">
            <v>220</v>
          </cell>
          <cell r="C12654" t="str">
            <v>标识H1704011001A0</v>
          </cell>
        </row>
        <row r="12655">
          <cell r="A12655" t="str">
            <v>TSY0000634</v>
          </cell>
          <cell r="B12655">
            <v>220</v>
          </cell>
          <cell r="C12655" t="str">
            <v>打孔纸1.6M</v>
          </cell>
        </row>
        <row r="12656">
          <cell r="A12656" t="str">
            <v>TSY0000635</v>
          </cell>
          <cell r="B12656">
            <v>220</v>
          </cell>
          <cell r="C12656" t="str">
            <v>胶膜2.1M</v>
          </cell>
        </row>
        <row r="12657">
          <cell r="A12657" t="str">
            <v>TSY0000660</v>
          </cell>
          <cell r="B12657">
            <v>220</v>
          </cell>
          <cell r="C12657" t="str">
            <v>吊紧带KT-106-245</v>
          </cell>
        </row>
        <row r="12658">
          <cell r="A12658" t="str">
            <v>TSY0000670</v>
          </cell>
          <cell r="B12658">
            <v>220</v>
          </cell>
          <cell r="C12658" t="str">
            <v>缝纫线</v>
          </cell>
        </row>
        <row r="12659">
          <cell r="A12659" t="str">
            <v>TSY0000675</v>
          </cell>
          <cell r="B12659">
            <v>220</v>
          </cell>
          <cell r="C12659" t="str">
            <v>标识H470400000118</v>
          </cell>
        </row>
        <row r="12660">
          <cell r="A12660" t="str">
            <v>TSY0000676</v>
          </cell>
          <cell r="B12660">
            <v>220</v>
          </cell>
          <cell r="C12660" t="str">
            <v>标识H470400000120</v>
          </cell>
        </row>
        <row r="12661">
          <cell r="A12661" t="str">
            <v>TSY0000677</v>
          </cell>
          <cell r="B12661">
            <v>220</v>
          </cell>
          <cell r="C12661" t="str">
            <v>标识H470400000121</v>
          </cell>
        </row>
        <row r="12662">
          <cell r="A12662" t="str">
            <v>TSY0000678</v>
          </cell>
          <cell r="B12662">
            <v>220</v>
          </cell>
          <cell r="C12662" t="str">
            <v>标识H4704011200A0</v>
          </cell>
        </row>
        <row r="12663">
          <cell r="A12663" t="str">
            <v>TSY0000679</v>
          </cell>
          <cell r="B12663">
            <v>220</v>
          </cell>
          <cell r="C12663" t="str">
            <v>主料08003</v>
          </cell>
        </row>
        <row r="12664">
          <cell r="A12664" t="str">
            <v>TSY0000681</v>
          </cell>
          <cell r="B12664">
            <v>220</v>
          </cell>
          <cell r="C12664" t="str">
            <v>板条KT-15-105</v>
          </cell>
        </row>
        <row r="12665">
          <cell r="A12665" t="str">
            <v>TSY0000683</v>
          </cell>
          <cell r="B12665">
            <v>220</v>
          </cell>
          <cell r="C12665" t="str">
            <v>标识5189700143</v>
          </cell>
        </row>
        <row r="12666">
          <cell r="A12666" t="str">
            <v>TSY0000685</v>
          </cell>
          <cell r="B12666">
            <v>220</v>
          </cell>
          <cell r="C12666" t="str">
            <v>标识H470400000119</v>
          </cell>
        </row>
        <row r="12667">
          <cell r="A12667" t="str">
            <v>TSY0000691</v>
          </cell>
          <cell r="B12667">
            <v>220</v>
          </cell>
          <cell r="C12667" t="str">
            <v>主料FAWML5010</v>
          </cell>
        </row>
        <row r="12668">
          <cell r="A12668" t="str">
            <v>TSY0000692</v>
          </cell>
          <cell r="B12668">
            <v>220</v>
          </cell>
          <cell r="C12668" t="str">
            <v>辅料TR5218</v>
          </cell>
        </row>
        <row r="12669">
          <cell r="A12669" t="str">
            <v>TSY0000693</v>
          </cell>
          <cell r="B12669">
            <v>220</v>
          </cell>
          <cell r="C12669" t="str">
            <v>FAWML5012棕色丝光线20#/3</v>
          </cell>
        </row>
        <row r="12670">
          <cell r="A12670" t="str">
            <v>TSY0000695</v>
          </cell>
          <cell r="B12670">
            <v>220</v>
          </cell>
          <cell r="C12670" t="str">
            <v>标识5189700449</v>
          </cell>
        </row>
        <row r="12671">
          <cell r="A12671" t="str">
            <v>TSY0000696</v>
          </cell>
          <cell r="B12671">
            <v>220</v>
          </cell>
          <cell r="C12671" t="str">
            <v>标识5189700149</v>
          </cell>
        </row>
        <row r="12672">
          <cell r="A12672" t="str">
            <v>TSY0000701</v>
          </cell>
          <cell r="B12672">
            <v>220</v>
          </cell>
          <cell r="C12672" t="str">
            <v>棕色压花通风主料</v>
          </cell>
        </row>
        <row r="12673">
          <cell r="A12673" t="str">
            <v>TSY0000704</v>
          </cell>
          <cell r="B12673">
            <v>220</v>
          </cell>
          <cell r="C12673" t="str">
            <v>扣条KT-17-120</v>
          </cell>
        </row>
        <row r="12674">
          <cell r="A12674" t="str">
            <v>TSY0000705</v>
          </cell>
          <cell r="B12674">
            <v>220</v>
          </cell>
          <cell r="C12674" t="str">
            <v>扣条KT-17-30</v>
          </cell>
        </row>
        <row r="12675">
          <cell r="A12675" t="str">
            <v>TSY0000706</v>
          </cell>
          <cell r="B12675">
            <v>220</v>
          </cell>
          <cell r="C12675" t="str">
            <v>板条KT-16-180</v>
          </cell>
        </row>
        <row r="12676">
          <cell r="A12676" t="str">
            <v>TSY0000707</v>
          </cell>
          <cell r="B12676">
            <v>220</v>
          </cell>
          <cell r="C12676" t="str">
            <v>黑色拉锁58cm</v>
          </cell>
        </row>
        <row r="12677">
          <cell r="A12677" t="str">
            <v>TSY0000708</v>
          </cell>
          <cell r="B12677">
            <v>220</v>
          </cell>
          <cell r="C12677" t="str">
            <v>主料T796</v>
          </cell>
        </row>
        <row r="12678">
          <cell r="A12678" t="str">
            <v>TSY0000709</v>
          </cell>
          <cell r="B12678">
            <v>220</v>
          </cell>
          <cell r="C12678" t="str">
            <v>辅料5368</v>
          </cell>
        </row>
        <row r="12679">
          <cell r="A12679" t="str">
            <v>TSY0000710</v>
          </cell>
          <cell r="B12679">
            <v>220</v>
          </cell>
          <cell r="C12679" t="str">
            <v>主料5369</v>
          </cell>
        </row>
        <row r="12680">
          <cell r="A12680" t="str">
            <v>TSY0000711</v>
          </cell>
          <cell r="B12680">
            <v>220</v>
          </cell>
          <cell r="C12680" t="str">
            <v>主料T796-1</v>
          </cell>
        </row>
        <row r="12681">
          <cell r="A12681" t="str">
            <v>TSY0000712</v>
          </cell>
          <cell r="B12681">
            <v>220</v>
          </cell>
          <cell r="C12681" t="str">
            <v>标识H4704010222A0</v>
          </cell>
        </row>
        <row r="12682">
          <cell r="A12682" t="str">
            <v>TSY0000713</v>
          </cell>
          <cell r="B12682">
            <v>220</v>
          </cell>
          <cell r="C12682" t="str">
            <v>M31RB黑仿皮/复合革</v>
          </cell>
        </row>
        <row r="12683">
          <cell r="A12683" t="str">
            <v>TSY0000724</v>
          </cell>
          <cell r="B12683">
            <v>220</v>
          </cell>
          <cell r="C12683" t="str">
            <v>KT-135-2-380mm*25mm正背</v>
          </cell>
        </row>
        <row r="12684">
          <cell r="A12684" t="str">
            <v>TSY0000725</v>
          </cell>
          <cell r="B12684">
            <v>220</v>
          </cell>
          <cell r="C12684" t="str">
            <v>KT-135-2-175mm*25mm正背</v>
          </cell>
        </row>
        <row r="12685">
          <cell r="A12685" t="str">
            <v>TSY0000726</v>
          </cell>
          <cell r="B12685">
            <v>220</v>
          </cell>
          <cell r="C12685" t="str">
            <v>KT-135-2-290mm*25mm正背</v>
          </cell>
        </row>
        <row r="12686">
          <cell r="A12686" t="str">
            <v>TSY0000727</v>
          </cell>
          <cell r="B12686">
            <v>220</v>
          </cell>
          <cell r="C12686" t="str">
            <v>KT-135-2-820mm*25mm正座</v>
          </cell>
        </row>
        <row r="12687">
          <cell r="A12687" t="str">
            <v>TSY0000728</v>
          </cell>
          <cell r="B12687">
            <v>220</v>
          </cell>
          <cell r="C12687" t="str">
            <v>KT-135-2-390mm*25mm副背</v>
          </cell>
        </row>
        <row r="12688">
          <cell r="A12688" t="str">
            <v>TSY0000729</v>
          </cell>
          <cell r="B12688">
            <v>220</v>
          </cell>
          <cell r="C12688" t="str">
            <v>KT-135-2-320mm*25mm副背</v>
          </cell>
        </row>
        <row r="12689">
          <cell r="A12689" t="str">
            <v>TSY0000730</v>
          </cell>
          <cell r="B12689">
            <v>220</v>
          </cell>
          <cell r="C12689" t="str">
            <v>KT-135-2-180mm*25mm副背</v>
          </cell>
        </row>
        <row r="12690">
          <cell r="A12690" t="str">
            <v>TSY0000743</v>
          </cell>
          <cell r="B12690">
            <v>220</v>
          </cell>
          <cell r="C12690" t="str">
            <v>板条KT-15-1240</v>
          </cell>
        </row>
        <row r="12691">
          <cell r="A12691" t="str">
            <v>TSY0000748</v>
          </cell>
          <cell r="B12691">
            <v>220</v>
          </cell>
          <cell r="C12691" t="str">
            <v>塑料板250mm*50mm</v>
          </cell>
        </row>
        <row r="12692">
          <cell r="A12692" t="str">
            <v>TSY0000753</v>
          </cell>
          <cell r="B12692">
            <v>220</v>
          </cell>
          <cell r="C12692" t="str">
            <v>KT-135-2-420mm*25mm正背</v>
          </cell>
        </row>
        <row r="12693">
          <cell r="A12693" t="str">
            <v>TSY0000754</v>
          </cell>
          <cell r="B12693">
            <v>220</v>
          </cell>
          <cell r="C12693" t="str">
            <v>KT-135-2-420mm*25mm副背</v>
          </cell>
        </row>
        <row r="12694">
          <cell r="A12694" t="str">
            <v>TSY0000755</v>
          </cell>
          <cell r="B12694">
            <v>220</v>
          </cell>
          <cell r="C12694" t="str">
            <v>KT-135-2-290mm*25mm副背</v>
          </cell>
        </row>
        <row r="12695">
          <cell r="A12695" t="str">
            <v>TSY0000756</v>
          </cell>
          <cell r="B12695">
            <v>220</v>
          </cell>
          <cell r="C12695" t="str">
            <v>KT-135-2-280mm*25mm正背</v>
          </cell>
        </row>
        <row r="12696">
          <cell r="A12696" t="str">
            <v>TSY0000757</v>
          </cell>
          <cell r="B12696">
            <v>220</v>
          </cell>
          <cell r="C12696" t="str">
            <v>KT-135-2-280mm*25mm正座</v>
          </cell>
        </row>
        <row r="12697">
          <cell r="A12697" t="str">
            <v>TSY0000758</v>
          </cell>
          <cell r="B12697">
            <v>220</v>
          </cell>
          <cell r="C12697" t="str">
            <v>KT-135-2-270mm*25mm副背</v>
          </cell>
        </row>
        <row r="12698">
          <cell r="A12698" t="str">
            <v>TSY0000759</v>
          </cell>
          <cell r="B12698">
            <v>220</v>
          </cell>
          <cell r="C12698" t="str">
            <v>主料T805</v>
          </cell>
        </row>
        <row r="12699">
          <cell r="A12699" t="str">
            <v>TSY0000761</v>
          </cell>
          <cell r="B12699">
            <v>220</v>
          </cell>
          <cell r="C12699" t="str">
            <v>辅料0118</v>
          </cell>
        </row>
        <row r="12700">
          <cell r="A12700" t="str">
            <v>TSY0000762</v>
          </cell>
          <cell r="B12700">
            <v>220</v>
          </cell>
          <cell r="C12700" t="str">
            <v>织物化纤复合面料</v>
          </cell>
        </row>
        <row r="12701">
          <cell r="A12701" t="str">
            <v>TSY0000763</v>
          </cell>
          <cell r="B12701">
            <v>220</v>
          </cell>
          <cell r="C12701" t="str">
            <v>织物高性能复合面料</v>
          </cell>
        </row>
        <row r="12702">
          <cell r="A12702" t="str">
            <v>TSY0000764</v>
          </cell>
          <cell r="B12702">
            <v>220</v>
          </cell>
          <cell r="C12702" t="str">
            <v>尾帘PP板490mm*65mm</v>
          </cell>
        </row>
        <row r="12703">
          <cell r="A12703" t="str">
            <v>TSY0000765</v>
          </cell>
          <cell r="B12703">
            <v>220</v>
          </cell>
          <cell r="C12703" t="str">
            <v>缝纫线</v>
          </cell>
        </row>
        <row r="12704">
          <cell r="A12704" t="str">
            <v>TSY0000766</v>
          </cell>
          <cell r="B12704">
            <v>220</v>
          </cell>
          <cell r="C12704" t="str">
            <v>丝光明线3股20#橙黄色</v>
          </cell>
        </row>
        <row r="12705">
          <cell r="A12705" t="str">
            <v>TSY0000767</v>
          </cell>
          <cell r="B12705">
            <v>220</v>
          </cell>
          <cell r="C12705" t="str">
            <v>主料FDZQ0297BG0A1</v>
          </cell>
        </row>
        <row r="12706">
          <cell r="A12706" t="str">
            <v>TSY0000768</v>
          </cell>
          <cell r="B12706">
            <v>220</v>
          </cell>
          <cell r="C12706" t="str">
            <v>辅料FDDQ0346BG0A1</v>
          </cell>
        </row>
        <row r="12707">
          <cell r="A12707" t="str">
            <v>TSY0000774</v>
          </cell>
          <cell r="B12707">
            <v>220</v>
          </cell>
          <cell r="C12707" t="str">
            <v>2019款EST正司机背绣花片</v>
          </cell>
        </row>
        <row r="12708">
          <cell r="A12708" t="str">
            <v>TSY0000775</v>
          </cell>
          <cell r="B12708">
            <v>220</v>
          </cell>
          <cell r="C12708" t="str">
            <v>2019款EST副司机背绣花片</v>
          </cell>
        </row>
        <row r="12709">
          <cell r="A12709" t="str">
            <v>TSY0000776</v>
          </cell>
          <cell r="B12709">
            <v>220</v>
          </cell>
          <cell r="C12709" t="str">
            <v>2019款EST正司机座绣花片</v>
          </cell>
        </row>
        <row r="12710">
          <cell r="A12710" t="str">
            <v>TSY0000777</v>
          </cell>
          <cell r="B12710">
            <v>220</v>
          </cell>
          <cell r="C12710" t="str">
            <v>2019款EST副司机座绣花片</v>
          </cell>
        </row>
        <row r="12711">
          <cell r="A12711" t="str">
            <v>TSY0000779</v>
          </cell>
          <cell r="B12711">
            <v>220</v>
          </cell>
          <cell r="C12711" t="str">
            <v>天津3C标识I112116</v>
          </cell>
        </row>
        <row r="12712">
          <cell r="A12712" t="str">
            <v>TSY0000780</v>
          </cell>
          <cell r="B12712">
            <v>220</v>
          </cell>
          <cell r="C12712" t="str">
            <v>KT-135-2-325mm*25mm正背</v>
          </cell>
        </row>
        <row r="12713">
          <cell r="A12713" t="str">
            <v>TSY0000781</v>
          </cell>
          <cell r="B12713">
            <v>220</v>
          </cell>
          <cell r="C12713" t="str">
            <v>KT-135-2-400mm*25mm正座</v>
          </cell>
        </row>
        <row r="12714">
          <cell r="A12714" t="str">
            <v>TSY0000790</v>
          </cell>
          <cell r="B12714">
            <v>220</v>
          </cell>
          <cell r="C12714" t="str">
            <v>勾条KT-40-140mm</v>
          </cell>
        </row>
        <row r="12715">
          <cell r="A12715" t="str">
            <v>TSY0000793</v>
          </cell>
          <cell r="B12715">
            <v>220</v>
          </cell>
          <cell r="C12715" t="str">
            <v>扣条KT-17-110</v>
          </cell>
        </row>
        <row r="12716">
          <cell r="A12716" t="str">
            <v>TSY0000794</v>
          </cell>
          <cell r="B12716">
            <v>220</v>
          </cell>
          <cell r="C12716" t="str">
            <v>板条KT-16-110</v>
          </cell>
        </row>
        <row r="12717">
          <cell r="A12717" t="str">
            <v>TSY0000795</v>
          </cell>
          <cell r="B12717">
            <v>220</v>
          </cell>
          <cell r="C12717" t="str">
            <v>尾帘PP板450*55mm*1mm</v>
          </cell>
        </row>
        <row r="12718">
          <cell r="A12718" t="str">
            <v>TSY0000833</v>
          </cell>
          <cell r="B12718">
            <v>220</v>
          </cell>
          <cell r="C12718" t="str">
            <v>轩德6皮革复合</v>
          </cell>
        </row>
        <row r="12719">
          <cell r="A12719" t="str">
            <v>TSY0000834</v>
          </cell>
          <cell r="B12719">
            <v>220</v>
          </cell>
          <cell r="C12719" t="str">
            <v>轩德6PVC皮革单层</v>
          </cell>
        </row>
        <row r="12720">
          <cell r="A12720" t="str">
            <v>TSY0000835</v>
          </cell>
          <cell r="B12720">
            <v>220</v>
          </cell>
          <cell r="C12720" t="str">
            <v>产品标识H0704010007A0</v>
          </cell>
        </row>
        <row r="12721">
          <cell r="A12721" t="str">
            <v>TSY0000846</v>
          </cell>
          <cell r="B12721">
            <v>220</v>
          </cell>
          <cell r="C12721" t="str">
            <v>绣花机梭壳</v>
          </cell>
        </row>
        <row r="12722">
          <cell r="A12722" t="str">
            <v>TSY0000847</v>
          </cell>
          <cell r="B12722">
            <v>220</v>
          </cell>
          <cell r="C12722" t="str">
            <v>绣花机梭芯</v>
          </cell>
        </row>
        <row r="12723">
          <cell r="A12723" t="str">
            <v>TSY0000848</v>
          </cell>
          <cell r="B12723">
            <v>220</v>
          </cell>
          <cell r="C12723" t="str">
            <v>磨刀石支撑架</v>
          </cell>
        </row>
        <row r="12724">
          <cell r="A12724" t="str">
            <v>TSY0000849</v>
          </cell>
          <cell r="B12724">
            <v>220</v>
          </cell>
          <cell r="C12724" t="str">
            <v>磨刀石胶圈</v>
          </cell>
        </row>
        <row r="12725">
          <cell r="A12725" t="str">
            <v>TSY0000850</v>
          </cell>
          <cell r="B12725">
            <v>220</v>
          </cell>
          <cell r="C12725" t="str">
            <v>磨刀石转轮</v>
          </cell>
        </row>
        <row r="12726">
          <cell r="A12726" t="str">
            <v>TSY0000851</v>
          </cell>
          <cell r="B12726">
            <v>220</v>
          </cell>
          <cell r="C12726" t="str">
            <v>磨刀石轴承</v>
          </cell>
        </row>
        <row r="12727">
          <cell r="A12727" t="str">
            <v>TSY0000852</v>
          </cell>
          <cell r="B12727">
            <v>220</v>
          </cell>
          <cell r="C12727" t="str">
            <v>M20棕黄皮复合革</v>
          </cell>
        </row>
        <row r="12728">
          <cell r="A12728" t="str">
            <v>TSY0000853</v>
          </cell>
          <cell r="B12728">
            <v>220</v>
          </cell>
          <cell r="C12728" t="str">
            <v>M20棕黄皮革</v>
          </cell>
        </row>
        <row r="12729">
          <cell r="A12729" t="str">
            <v>TSY0000854</v>
          </cell>
          <cell r="B12729">
            <v>220</v>
          </cell>
          <cell r="C12729" t="str">
            <v>M30棕色皮革主</v>
          </cell>
        </row>
        <row r="12730">
          <cell r="A12730" t="str">
            <v>TSY0000855</v>
          </cell>
          <cell r="B12730">
            <v>220</v>
          </cell>
          <cell r="C12730" t="str">
            <v>M30棕色复合革主</v>
          </cell>
        </row>
        <row r="12731">
          <cell r="A12731" t="str">
            <v>TSY0000856</v>
          </cell>
          <cell r="B12731">
            <v>220</v>
          </cell>
          <cell r="C12731" t="str">
            <v>板条KT-15-335</v>
          </cell>
        </row>
        <row r="12732">
          <cell r="A12732" t="str">
            <v>TSY0000857</v>
          </cell>
          <cell r="B12732">
            <v>220</v>
          </cell>
          <cell r="C12732" t="str">
            <v>黑丝线</v>
          </cell>
        </row>
        <row r="12733">
          <cell r="A12733" t="str">
            <v>TSY0000858</v>
          </cell>
          <cell r="B12733">
            <v>220</v>
          </cell>
          <cell r="C12733" t="str">
            <v>浅黄明线20#/3</v>
          </cell>
        </row>
        <row r="12734">
          <cell r="A12734" t="str">
            <v>TSY0000859</v>
          </cell>
          <cell r="B12734">
            <v>220</v>
          </cell>
          <cell r="C12734" t="str">
            <v>吊紧带KT-135-2-295</v>
          </cell>
        </row>
        <row r="12735">
          <cell r="A12735" t="str">
            <v>TSY0000860</v>
          </cell>
          <cell r="B12735">
            <v>220</v>
          </cell>
          <cell r="C12735" t="str">
            <v>吊紧带KT-135-2-330</v>
          </cell>
        </row>
        <row r="12736">
          <cell r="A12736" t="str">
            <v>TSY0000861</v>
          </cell>
          <cell r="B12736">
            <v>220</v>
          </cell>
          <cell r="C12736" t="str">
            <v>吊紧带KT-135-2-370</v>
          </cell>
        </row>
        <row r="12737">
          <cell r="A12737" t="str">
            <v>TSY0000862</v>
          </cell>
          <cell r="B12737">
            <v>220</v>
          </cell>
          <cell r="C12737" t="str">
            <v>吊紧带KT-135-2-720</v>
          </cell>
        </row>
        <row r="12738">
          <cell r="A12738" t="str">
            <v>TSY0000863</v>
          </cell>
          <cell r="B12738">
            <v>220</v>
          </cell>
          <cell r="C12738" t="str">
            <v>吊紧带KT-135-2-870</v>
          </cell>
        </row>
        <row r="12739">
          <cell r="A12739" t="str">
            <v>TSY0000864</v>
          </cell>
          <cell r="B12739">
            <v>220</v>
          </cell>
          <cell r="C12739" t="str">
            <v>米色拉锁50cm</v>
          </cell>
        </row>
        <row r="12740">
          <cell r="A12740" t="str">
            <v>TSY0000865</v>
          </cell>
          <cell r="B12740">
            <v>220</v>
          </cell>
          <cell r="C12740" t="str">
            <v>棕色拉锁130cm</v>
          </cell>
        </row>
        <row r="12741">
          <cell r="A12741" t="str">
            <v>TSY0000867</v>
          </cell>
          <cell r="B12741">
            <v>220</v>
          </cell>
          <cell r="C12741" t="str">
            <v>浅黄平缝线40#/3</v>
          </cell>
        </row>
        <row r="12742">
          <cell r="A12742" t="str">
            <v>TSY0000868</v>
          </cell>
          <cell r="B12742">
            <v>220</v>
          </cell>
          <cell r="C12742" t="str">
            <v>黑色包缝线40S/2</v>
          </cell>
        </row>
        <row r="12743">
          <cell r="A12743" t="str">
            <v>TSY0000869</v>
          </cell>
          <cell r="B12743">
            <v>220</v>
          </cell>
          <cell r="C12743" t="str">
            <v>浅黄包缝线40S/2</v>
          </cell>
        </row>
        <row r="12744">
          <cell r="A12744" t="str">
            <v>TSY0000873</v>
          </cell>
          <cell r="B12744">
            <v>220</v>
          </cell>
          <cell r="C12744" t="str">
            <v>吊紧带KT-135-2-570</v>
          </cell>
        </row>
        <row r="12745">
          <cell r="A12745" t="str">
            <v>TSY0000874</v>
          </cell>
          <cell r="B12745">
            <v>220</v>
          </cell>
          <cell r="C12745" t="str">
            <v>吊紧带KT-135-2-435</v>
          </cell>
        </row>
        <row r="12746">
          <cell r="A12746" t="str">
            <v>TSY0000877</v>
          </cell>
          <cell r="B12746">
            <v>220</v>
          </cell>
          <cell r="C12746" t="str">
            <v>绝缘纸板条410*121</v>
          </cell>
        </row>
        <row r="12747">
          <cell r="A12747" t="str">
            <v>TSY0000878</v>
          </cell>
          <cell r="B12747">
            <v>220</v>
          </cell>
          <cell r="C12747" t="str">
            <v>3C标识布标</v>
          </cell>
        </row>
        <row r="12748">
          <cell r="A12748" t="str">
            <v>TSY0010002</v>
          </cell>
          <cell r="B12748">
            <v>220</v>
          </cell>
          <cell r="C12748" t="str">
            <v>KT-135-2-330mm</v>
          </cell>
        </row>
        <row r="12749">
          <cell r="A12749" t="str">
            <v>TSY0010003</v>
          </cell>
          <cell r="B12749">
            <v>220</v>
          </cell>
          <cell r="C12749" t="str">
            <v>KT-135-2-190mm</v>
          </cell>
        </row>
        <row r="12750">
          <cell r="A12750" t="str">
            <v>TSY0010005</v>
          </cell>
          <cell r="B12750">
            <v>220</v>
          </cell>
          <cell r="C12750" t="str">
            <v>KT-135-2-375mm正座</v>
          </cell>
        </row>
        <row r="12751">
          <cell r="A12751" t="str">
            <v>TSY0010006</v>
          </cell>
          <cell r="B12751">
            <v>220</v>
          </cell>
          <cell r="C12751" t="str">
            <v>KT-135-2-360mm</v>
          </cell>
        </row>
        <row r="12752">
          <cell r="A12752" t="str">
            <v>TSY0010008</v>
          </cell>
          <cell r="B12752">
            <v>220</v>
          </cell>
          <cell r="C12752" t="str">
            <v>吊紧带KT-135-2-340mm</v>
          </cell>
        </row>
        <row r="12753">
          <cell r="A12753" t="str">
            <v>TSY0010011</v>
          </cell>
          <cell r="B12753">
            <v>220</v>
          </cell>
          <cell r="C12753" t="str">
            <v>吊紧带</v>
          </cell>
        </row>
        <row r="12754">
          <cell r="A12754" t="str">
            <v>TSY0010012</v>
          </cell>
          <cell r="B12754">
            <v>220</v>
          </cell>
          <cell r="C12754" t="str">
            <v>吊紧带</v>
          </cell>
        </row>
        <row r="12755">
          <cell r="A12755" t="str">
            <v>TSY0010013</v>
          </cell>
          <cell r="B12755">
            <v>220</v>
          </cell>
          <cell r="C12755" t="str">
            <v>吊紧带</v>
          </cell>
        </row>
        <row r="12756">
          <cell r="A12756" t="str">
            <v>TSY0010014</v>
          </cell>
          <cell r="B12756">
            <v>220</v>
          </cell>
          <cell r="C12756" t="str">
            <v>吊紧带</v>
          </cell>
        </row>
        <row r="12757">
          <cell r="A12757" t="str">
            <v>TSY0010015</v>
          </cell>
          <cell r="B12757">
            <v>220</v>
          </cell>
          <cell r="C12757" t="str">
            <v>吊紧带</v>
          </cell>
        </row>
        <row r="12758">
          <cell r="A12758" t="str">
            <v>TSY0010016</v>
          </cell>
          <cell r="B12758">
            <v>220</v>
          </cell>
          <cell r="C12758" t="str">
            <v>吊紧带</v>
          </cell>
        </row>
        <row r="12759">
          <cell r="A12759" t="str">
            <v>TSY0010017</v>
          </cell>
          <cell r="B12759">
            <v>220</v>
          </cell>
          <cell r="C12759" t="str">
            <v>吊紧带</v>
          </cell>
        </row>
        <row r="12760">
          <cell r="A12760" t="str">
            <v>TSY0010018</v>
          </cell>
          <cell r="B12760">
            <v>220</v>
          </cell>
          <cell r="C12760" t="str">
            <v>吊紧带</v>
          </cell>
        </row>
        <row r="12761">
          <cell r="A12761" t="str">
            <v>TSY0010019</v>
          </cell>
          <cell r="B12761">
            <v>220</v>
          </cell>
          <cell r="C12761" t="str">
            <v>吊紧带</v>
          </cell>
        </row>
        <row r="12762">
          <cell r="A12762" t="str">
            <v>TSY0010020</v>
          </cell>
          <cell r="B12762">
            <v>220</v>
          </cell>
          <cell r="C12762" t="str">
            <v>吊紧带</v>
          </cell>
        </row>
        <row r="12763">
          <cell r="A12763" t="str">
            <v>TSY0010046</v>
          </cell>
          <cell r="B12763">
            <v>220</v>
          </cell>
          <cell r="C12763" t="str">
            <v>仿麂皮绒主面料</v>
          </cell>
        </row>
        <row r="12764">
          <cell r="A12764" t="str">
            <v>TSY0010047</v>
          </cell>
          <cell r="B12764">
            <v>220</v>
          </cell>
          <cell r="C12764" t="str">
            <v>机织辅料</v>
          </cell>
        </row>
        <row r="12765">
          <cell r="A12765" t="str">
            <v>TSY0010048</v>
          </cell>
          <cell r="B12765">
            <v>220</v>
          </cell>
          <cell r="C12765" t="str">
            <v>皮革（复合2mmPE）</v>
          </cell>
        </row>
        <row r="12766">
          <cell r="A12766" t="str">
            <v>TSY0010050</v>
          </cell>
          <cell r="B12766">
            <v>220</v>
          </cell>
          <cell r="C12766" t="str">
            <v>毛巾布</v>
          </cell>
        </row>
        <row r="12767">
          <cell r="A12767" t="str">
            <v>TSY0010051</v>
          </cell>
          <cell r="B12767">
            <v>220</v>
          </cell>
          <cell r="C12767" t="str">
            <v>吊紧带（绒布+勾条）250</v>
          </cell>
        </row>
        <row r="12768">
          <cell r="A12768" t="str">
            <v>TSY0010052</v>
          </cell>
          <cell r="B12768">
            <v>220</v>
          </cell>
          <cell r="C12768" t="str">
            <v>吊紧带（绒布+PP板）210</v>
          </cell>
        </row>
        <row r="12769">
          <cell r="A12769" t="str">
            <v>TSY0010055</v>
          </cell>
          <cell r="B12769">
            <v>220</v>
          </cell>
          <cell r="C12769" t="str">
            <v>M3069银灰色缝纫线Tex135</v>
          </cell>
        </row>
        <row r="12770">
          <cell r="A12770" t="str">
            <v>TSY0010056</v>
          </cell>
          <cell r="B12770">
            <v>220</v>
          </cell>
          <cell r="C12770" t="str">
            <v>暗线黑色涤纶线M1003</v>
          </cell>
        </row>
        <row r="12771">
          <cell r="A12771" t="str">
            <v>TSY0010057</v>
          </cell>
          <cell r="B12771">
            <v>220</v>
          </cell>
          <cell r="C12771" t="str">
            <v>H6高配驾驶员靠背护面标识</v>
          </cell>
        </row>
        <row r="12772">
          <cell r="A12772" t="str">
            <v>TSY0010058</v>
          </cell>
          <cell r="B12772">
            <v>220</v>
          </cell>
          <cell r="C12772" t="str">
            <v>H6高配驾驶员座垫护面标识</v>
          </cell>
        </row>
        <row r="12773">
          <cell r="A12773" t="str">
            <v>TSY0010059</v>
          </cell>
          <cell r="B12773">
            <v>220</v>
          </cell>
          <cell r="C12773" t="str">
            <v>箭型条JX-01-1240mm</v>
          </cell>
        </row>
        <row r="12774">
          <cell r="A12774" t="str">
            <v>TSY0010064</v>
          </cell>
          <cell r="B12774">
            <v>220</v>
          </cell>
          <cell r="C12774" t="str">
            <v>4#黑色普通拉链1150mm</v>
          </cell>
        </row>
        <row r="12775">
          <cell r="A12775" t="str">
            <v>TSY0010066</v>
          </cell>
          <cell r="B12775">
            <v>220</v>
          </cell>
          <cell r="C12775" t="str">
            <v>机织主面料</v>
          </cell>
        </row>
        <row r="12776">
          <cell r="A12776" t="str">
            <v>TSY0010067</v>
          </cell>
          <cell r="B12776">
            <v>220</v>
          </cell>
          <cell r="C12776" t="str">
            <v>绒布100g/㎡</v>
          </cell>
        </row>
        <row r="12777">
          <cell r="A12777" t="str">
            <v>TSY0010069</v>
          </cell>
          <cell r="B12777">
            <v>220</v>
          </cell>
          <cell r="C12777" t="str">
            <v>H6标配驾驶员靠背护面标识</v>
          </cell>
        </row>
        <row r="12778">
          <cell r="A12778" t="str">
            <v>TSY0010070</v>
          </cell>
          <cell r="B12778">
            <v>220</v>
          </cell>
          <cell r="C12778" t="str">
            <v>H6标配副驾靠背护面标识</v>
          </cell>
        </row>
        <row r="12779">
          <cell r="A12779" t="str">
            <v>TSY0010071</v>
          </cell>
          <cell r="B12779">
            <v>220</v>
          </cell>
          <cell r="C12779" t="str">
            <v>H6标配驾驶员座垫护面标识</v>
          </cell>
        </row>
        <row r="12780">
          <cell r="A12780" t="str">
            <v>TSY0010072</v>
          </cell>
          <cell r="B12780">
            <v>220</v>
          </cell>
          <cell r="C12780" t="str">
            <v>机织主面料</v>
          </cell>
        </row>
        <row r="12781">
          <cell r="A12781" t="str">
            <v>TSY0010077</v>
          </cell>
          <cell r="B12781">
            <v>220</v>
          </cell>
          <cell r="C12781" t="str">
            <v>H6低配副驾靠背护面标识</v>
          </cell>
        </row>
        <row r="12782">
          <cell r="A12782" t="str">
            <v>TSY0010078</v>
          </cell>
          <cell r="B12782">
            <v>220</v>
          </cell>
          <cell r="C12782" t="str">
            <v>H6低配副驾座垫护面标识</v>
          </cell>
        </row>
        <row r="12783">
          <cell r="A12783" t="str">
            <v>TSY0010082</v>
          </cell>
          <cell r="B12783">
            <v>220</v>
          </cell>
          <cell r="C12783" t="str">
            <v>型条KT-16-280mm</v>
          </cell>
        </row>
        <row r="12784">
          <cell r="A12784" t="str">
            <v>TSY0010083</v>
          </cell>
          <cell r="B12784">
            <v>220</v>
          </cell>
          <cell r="C12784" t="str">
            <v>4#黑色普通拉链550mm</v>
          </cell>
        </row>
        <row r="12785">
          <cell r="A12785" t="str">
            <v>TSY0010084</v>
          </cell>
          <cell r="B12785">
            <v>220</v>
          </cell>
          <cell r="C12785" t="str">
            <v>H6副座翻转标识</v>
          </cell>
        </row>
        <row r="12786">
          <cell r="A12786" t="str">
            <v>TSY0010087</v>
          </cell>
          <cell r="B12786">
            <v>220</v>
          </cell>
          <cell r="C12786" t="str">
            <v>吊紧带</v>
          </cell>
        </row>
        <row r="12787">
          <cell r="A12787" t="str">
            <v>TSY0010088</v>
          </cell>
          <cell r="B12787">
            <v>220</v>
          </cell>
          <cell r="C12787" t="str">
            <v>吊紧带</v>
          </cell>
        </row>
        <row r="12788">
          <cell r="A12788" t="str">
            <v>TSY0010089</v>
          </cell>
          <cell r="B12788">
            <v>220</v>
          </cell>
          <cell r="C12788" t="str">
            <v>吊紧带</v>
          </cell>
        </row>
        <row r="12789">
          <cell r="A12789" t="str">
            <v>TSY0010090</v>
          </cell>
          <cell r="B12789">
            <v>220</v>
          </cell>
          <cell r="C12789" t="str">
            <v>吊紧带</v>
          </cell>
        </row>
        <row r="12790">
          <cell r="A12790" t="str">
            <v>TSY0010091</v>
          </cell>
          <cell r="B12790">
            <v>220</v>
          </cell>
          <cell r="C12790" t="str">
            <v>KT-135-2-375mm正背</v>
          </cell>
        </row>
        <row r="12791">
          <cell r="A12791" t="str">
            <v>TSY0010092</v>
          </cell>
          <cell r="B12791">
            <v>220</v>
          </cell>
          <cell r="C12791" t="str">
            <v>KT-135-2-260mm</v>
          </cell>
        </row>
        <row r="12792">
          <cell r="A12792" t="str">
            <v>TSY0010093</v>
          </cell>
          <cell r="B12792">
            <v>220</v>
          </cell>
          <cell r="C12792" t="str">
            <v>KT-135-2-390mm</v>
          </cell>
        </row>
        <row r="12793">
          <cell r="A12793" t="str">
            <v>TSY0010094</v>
          </cell>
          <cell r="B12793">
            <v>220</v>
          </cell>
          <cell r="C12793" t="str">
            <v>箭型条1240cm</v>
          </cell>
        </row>
        <row r="12794">
          <cell r="A12794" t="str">
            <v>TSY0010097</v>
          </cell>
          <cell r="B12794">
            <v>220</v>
          </cell>
          <cell r="C12794" t="str">
            <v>箭型条290cm</v>
          </cell>
        </row>
        <row r="12795">
          <cell r="A12795" t="str">
            <v>TSY0010099</v>
          </cell>
          <cell r="B12795">
            <v>220</v>
          </cell>
          <cell r="C12795" t="str">
            <v>箭型条65cm</v>
          </cell>
        </row>
        <row r="12796">
          <cell r="A12796" t="str">
            <v>TSY0010101</v>
          </cell>
          <cell r="B12796">
            <v>220</v>
          </cell>
          <cell r="C12796" t="str">
            <v>KT-135-27-230</v>
          </cell>
        </row>
        <row r="12797">
          <cell r="A12797" t="str">
            <v>TSY0010102</v>
          </cell>
          <cell r="B12797">
            <v>220</v>
          </cell>
          <cell r="C12797" t="str">
            <v>KT-135-27-780</v>
          </cell>
        </row>
        <row r="12798">
          <cell r="A12798" t="str">
            <v>TSY0010103</v>
          </cell>
          <cell r="B12798">
            <v>220</v>
          </cell>
          <cell r="C12798" t="str">
            <v>产品标识6905100-H22-C00</v>
          </cell>
        </row>
        <row r="12799">
          <cell r="A12799" t="str">
            <v>TSY0010104</v>
          </cell>
          <cell r="B12799">
            <v>220</v>
          </cell>
          <cell r="C12799" t="str">
            <v>产品标识6903010AH22-C00</v>
          </cell>
        </row>
        <row r="12800">
          <cell r="A12800" t="str">
            <v>TSY0010105</v>
          </cell>
          <cell r="B12800">
            <v>220</v>
          </cell>
          <cell r="C12800" t="str">
            <v>产品标识6903010-H22-C00</v>
          </cell>
        </row>
        <row r="12801">
          <cell r="A12801" t="str">
            <v>TSY0010110</v>
          </cell>
          <cell r="B12801">
            <v>220</v>
          </cell>
          <cell r="C12801" t="str">
            <v>吊紧带（绒布+PP条）265</v>
          </cell>
        </row>
        <row r="12802">
          <cell r="A12802" t="str">
            <v>TSY0010111</v>
          </cell>
          <cell r="B12802">
            <v>220</v>
          </cell>
          <cell r="C12802" t="str">
            <v>吊紧带（绒布+PP条）520</v>
          </cell>
        </row>
        <row r="12803">
          <cell r="A12803" t="str">
            <v>TSY0010112</v>
          </cell>
          <cell r="B12803">
            <v>220</v>
          </cell>
          <cell r="C12803" t="str">
            <v>吊紧带（绒布+PP条）265</v>
          </cell>
        </row>
        <row r="12804">
          <cell r="A12804" t="str">
            <v>TSY0010113</v>
          </cell>
          <cell r="B12804">
            <v>220</v>
          </cell>
          <cell r="C12804" t="str">
            <v>吊紧带（绒布+PP条）390</v>
          </cell>
        </row>
        <row r="12805">
          <cell r="A12805" t="str">
            <v>TSY0010114</v>
          </cell>
          <cell r="B12805">
            <v>220</v>
          </cell>
          <cell r="C12805" t="str">
            <v>吊紧带（绒布+PP条）420</v>
          </cell>
        </row>
        <row r="12806">
          <cell r="A12806" t="str">
            <v>TSY0010115</v>
          </cell>
          <cell r="B12806">
            <v>220</v>
          </cell>
          <cell r="C12806" t="str">
            <v>型条KT-40-130mm</v>
          </cell>
        </row>
        <row r="12807">
          <cell r="A12807" t="str">
            <v>TSY0010116</v>
          </cell>
          <cell r="B12807">
            <v>220</v>
          </cell>
          <cell r="C12807" t="str">
            <v>勾条JYG38-2-130mm</v>
          </cell>
        </row>
        <row r="12808">
          <cell r="A12808" t="str">
            <v>TSY0010117</v>
          </cell>
          <cell r="B12808">
            <v>220</v>
          </cell>
          <cell r="C12808" t="str">
            <v>勾条JYG38-2-170mm</v>
          </cell>
        </row>
        <row r="12809">
          <cell r="A12809" t="str">
            <v>TSY0010118</v>
          </cell>
          <cell r="B12809">
            <v>220</v>
          </cell>
          <cell r="C12809" t="str">
            <v>勾条JYG38-2-30mm</v>
          </cell>
        </row>
        <row r="12810">
          <cell r="A12810" t="str">
            <v>TSY0010119</v>
          </cell>
          <cell r="B12810">
            <v>220</v>
          </cell>
          <cell r="C12810" t="str">
            <v>勾条JYG38-2-300mm</v>
          </cell>
        </row>
        <row r="12811">
          <cell r="A12811" t="str">
            <v>TSY0010120</v>
          </cell>
          <cell r="B12811">
            <v>220</v>
          </cell>
          <cell r="C12811" t="str">
            <v>通风织物</v>
          </cell>
        </row>
        <row r="12812">
          <cell r="A12812" t="str">
            <v>TSY0010129</v>
          </cell>
          <cell r="B12812">
            <v>220</v>
          </cell>
          <cell r="C12812" t="str">
            <v>吊紧带KT-135-2-270mm</v>
          </cell>
        </row>
        <row r="12813">
          <cell r="A12813" t="str">
            <v>TSY0010130</v>
          </cell>
          <cell r="B12813">
            <v>220</v>
          </cell>
          <cell r="C12813" t="str">
            <v>吊紧带KT-135-2-280mm</v>
          </cell>
        </row>
        <row r="12814">
          <cell r="A12814" t="str">
            <v>TSY0010131</v>
          </cell>
          <cell r="B12814">
            <v>220</v>
          </cell>
          <cell r="C12814" t="str">
            <v>吊紧带KT-135-2-405mm</v>
          </cell>
        </row>
        <row r="12815">
          <cell r="A12815" t="str">
            <v>TSY0010133</v>
          </cell>
          <cell r="B12815">
            <v>220</v>
          </cell>
          <cell r="C12815" t="str">
            <v>吊紧带KT-135-2-660mm</v>
          </cell>
        </row>
        <row r="12816">
          <cell r="A12816" t="str">
            <v>TSY0010134</v>
          </cell>
          <cell r="B12816">
            <v>220</v>
          </cell>
          <cell r="C12816" t="str">
            <v>吊紧带KT-135-2-340mm</v>
          </cell>
        </row>
        <row r="12817">
          <cell r="A12817" t="str">
            <v>TSY0010136</v>
          </cell>
          <cell r="B12817">
            <v>220</v>
          </cell>
          <cell r="C12817" t="str">
            <v>吊紧带KT-135-2-230mm</v>
          </cell>
        </row>
        <row r="12818">
          <cell r="A12818" t="str">
            <v>TSY0010137</v>
          </cell>
          <cell r="B12818">
            <v>220</v>
          </cell>
          <cell r="C12818" t="str">
            <v>吊紧带KT-135-2-250mm</v>
          </cell>
        </row>
        <row r="12819">
          <cell r="A12819" t="str">
            <v>TSY0010139</v>
          </cell>
          <cell r="B12819">
            <v>220</v>
          </cell>
          <cell r="C12819" t="str">
            <v>吊紧带KT-135-2-225mm</v>
          </cell>
        </row>
        <row r="12820">
          <cell r="A12820" t="str">
            <v>TSY0010140</v>
          </cell>
          <cell r="B12820">
            <v>220</v>
          </cell>
          <cell r="C12820" t="str">
            <v>吊紧带KT-135-2-360mm</v>
          </cell>
        </row>
        <row r="12821">
          <cell r="A12821" t="str">
            <v>TSY0010143</v>
          </cell>
          <cell r="B12821">
            <v>220</v>
          </cell>
          <cell r="C12821" t="str">
            <v>织物主料TR5216压花</v>
          </cell>
        </row>
        <row r="12822">
          <cell r="A12822" t="str">
            <v>TSY0010144</v>
          </cell>
          <cell r="B12822">
            <v>220</v>
          </cell>
          <cell r="C12822" t="str">
            <v>织物辅料TR5216</v>
          </cell>
        </row>
        <row r="12823">
          <cell r="A12823" t="str">
            <v>TSY0010145</v>
          </cell>
          <cell r="B12823">
            <v>220</v>
          </cell>
          <cell r="C12823" t="str">
            <v>辅料93323-5</v>
          </cell>
        </row>
        <row r="12824">
          <cell r="A12824" t="str">
            <v>TSY0010146</v>
          </cell>
          <cell r="B12824">
            <v>220</v>
          </cell>
          <cell r="C12824" t="str">
            <v>箭型条1165cm</v>
          </cell>
        </row>
        <row r="12825">
          <cell r="A12825" t="str">
            <v>TSY0010147</v>
          </cell>
          <cell r="B12825">
            <v>220</v>
          </cell>
          <cell r="C12825" t="str">
            <v>箭型条95cm</v>
          </cell>
        </row>
        <row r="12826">
          <cell r="A12826" t="str">
            <v>TSY0010148</v>
          </cell>
          <cell r="B12826">
            <v>220</v>
          </cell>
          <cell r="C12826" t="str">
            <v>棕色线M1029</v>
          </cell>
        </row>
        <row r="12827">
          <cell r="A12827" t="str">
            <v>TSY0010149</v>
          </cell>
          <cell r="B12827">
            <v>220</v>
          </cell>
          <cell r="C12827" t="str">
            <v>LOGO标识</v>
          </cell>
        </row>
        <row r="12828">
          <cell r="A12828" t="str">
            <v>TSY0010150</v>
          </cell>
          <cell r="B12828">
            <v>220</v>
          </cell>
          <cell r="C12828" t="str">
            <v>隐形黑拉锁80cm</v>
          </cell>
        </row>
        <row r="12829">
          <cell r="A12829" t="str">
            <v>TSY0010154</v>
          </cell>
          <cell r="B12829">
            <v>220</v>
          </cell>
          <cell r="C12829" t="str">
            <v>吊紧带KT-135-27-260</v>
          </cell>
        </row>
        <row r="12830">
          <cell r="A12830" t="str">
            <v>TSY0010155</v>
          </cell>
          <cell r="B12830">
            <v>220</v>
          </cell>
          <cell r="C12830" t="str">
            <v>吊紧带KT-135-27-415</v>
          </cell>
        </row>
        <row r="12831">
          <cell r="A12831" t="str">
            <v>TSY0010156</v>
          </cell>
          <cell r="B12831">
            <v>220</v>
          </cell>
          <cell r="C12831" t="str">
            <v>打孔超纤主2084-950</v>
          </cell>
        </row>
        <row r="12832">
          <cell r="A12832" t="str">
            <v>TSY0010157</v>
          </cell>
          <cell r="B12832">
            <v>220</v>
          </cell>
          <cell r="C12832" t="str">
            <v>PVC辅料2070-002</v>
          </cell>
        </row>
        <row r="12833">
          <cell r="A12833" t="str">
            <v>TSY0010158</v>
          </cell>
          <cell r="B12833">
            <v>220</v>
          </cell>
          <cell r="C12833" t="str">
            <v>织物主料1T638</v>
          </cell>
        </row>
        <row r="12834">
          <cell r="A12834" t="str">
            <v>TSY0010159</v>
          </cell>
          <cell r="B12834">
            <v>220</v>
          </cell>
          <cell r="C12834" t="str">
            <v>织物辅料103333</v>
          </cell>
        </row>
        <row r="12835">
          <cell r="A12835" t="str">
            <v>TSY0010160</v>
          </cell>
          <cell r="B12835">
            <v>220</v>
          </cell>
          <cell r="C12835" t="str">
            <v>织物主料2W956</v>
          </cell>
        </row>
        <row r="12836">
          <cell r="A12836" t="str">
            <v>TSY0010161</v>
          </cell>
          <cell r="B12836">
            <v>220</v>
          </cell>
          <cell r="C12836" t="str">
            <v>织物辅料2 W625</v>
          </cell>
        </row>
        <row r="12837">
          <cell r="A12837" t="str">
            <v>TSY0010162</v>
          </cell>
          <cell r="B12837">
            <v>220</v>
          </cell>
          <cell r="C12837" t="str">
            <v>缝纫线M3159黄色</v>
          </cell>
        </row>
        <row r="12838">
          <cell r="A12838" t="str">
            <v>TSY0010164</v>
          </cell>
          <cell r="B12838">
            <v>220</v>
          </cell>
          <cell r="C12838" t="str">
            <v>KT-135-2-27-480</v>
          </cell>
        </row>
        <row r="12839">
          <cell r="A12839" t="str">
            <v>TSY0010165</v>
          </cell>
          <cell r="B12839">
            <v>220</v>
          </cell>
          <cell r="C12839" t="str">
            <v>KT-135-2-27-240</v>
          </cell>
        </row>
        <row r="12840">
          <cell r="A12840" t="str">
            <v>TSY0010166</v>
          </cell>
          <cell r="B12840">
            <v>220</v>
          </cell>
          <cell r="C12840" t="str">
            <v>KT-135-2-27-360</v>
          </cell>
        </row>
        <row r="12841">
          <cell r="A12841" t="str">
            <v>TSY0010167</v>
          </cell>
          <cell r="B12841">
            <v>220</v>
          </cell>
          <cell r="C12841" t="str">
            <v>KT-135-2-27-210</v>
          </cell>
        </row>
        <row r="12842">
          <cell r="A12842" t="str">
            <v>TSY0010168</v>
          </cell>
          <cell r="B12842">
            <v>220</v>
          </cell>
          <cell r="C12842" t="str">
            <v>KT-135-2-27-280</v>
          </cell>
        </row>
        <row r="12843">
          <cell r="A12843" t="str">
            <v>TSY0010169</v>
          </cell>
          <cell r="B12843">
            <v>220</v>
          </cell>
          <cell r="C12843" t="str">
            <v>吊紧带245*27</v>
          </cell>
        </row>
        <row r="12844">
          <cell r="A12844" t="str">
            <v>TSY0010170</v>
          </cell>
          <cell r="B12844">
            <v>220</v>
          </cell>
          <cell r="C12844" t="str">
            <v>吊紧带630*27</v>
          </cell>
        </row>
        <row r="12845">
          <cell r="A12845" t="str">
            <v>TSY0010171</v>
          </cell>
          <cell r="B12845">
            <v>220</v>
          </cell>
          <cell r="C12845" t="str">
            <v>吊紧带110*27</v>
          </cell>
        </row>
        <row r="12846">
          <cell r="A12846" t="str">
            <v>TSY0010172</v>
          </cell>
          <cell r="B12846">
            <v>220</v>
          </cell>
          <cell r="C12846" t="str">
            <v>KT-135-2-27-220</v>
          </cell>
        </row>
        <row r="12847">
          <cell r="A12847" t="str">
            <v>TSY0010174</v>
          </cell>
          <cell r="B12847">
            <v>220</v>
          </cell>
          <cell r="C12847" t="str">
            <v>5#黑色反穿拉链1100mm</v>
          </cell>
        </row>
        <row r="12848">
          <cell r="A12848" t="str">
            <v>TSY0010177</v>
          </cell>
          <cell r="B12848">
            <v>220</v>
          </cell>
          <cell r="C12848" t="str">
            <v>KT-135-2-27-340</v>
          </cell>
        </row>
        <row r="12849">
          <cell r="A12849" t="str">
            <v>TSY0010178</v>
          </cell>
          <cell r="B12849">
            <v>220</v>
          </cell>
          <cell r="C12849" t="str">
            <v>KT-135-2-27-150</v>
          </cell>
        </row>
        <row r="12850">
          <cell r="A12850" t="str">
            <v>TSY0010184</v>
          </cell>
          <cell r="B12850">
            <v>220</v>
          </cell>
          <cell r="C12850" t="str">
            <v>辅料TR5190</v>
          </cell>
        </row>
        <row r="12851">
          <cell r="A12851" t="str">
            <v>TSY0010185</v>
          </cell>
          <cell r="B12851">
            <v>220</v>
          </cell>
          <cell r="C12851" t="str">
            <v>M1245灰色缝纫线30#</v>
          </cell>
        </row>
        <row r="12852">
          <cell r="A12852" t="str">
            <v>TSY0010186</v>
          </cell>
          <cell r="B12852">
            <v>220</v>
          </cell>
          <cell r="C12852" t="str">
            <v>箭型条JX-01-280mm</v>
          </cell>
        </row>
        <row r="12853">
          <cell r="A12853" t="str">
            <v>TSY0010187</v>
          </cell>
          <cell r="B12853">
            <v>220</v>
          </cell>
          <cell r="C12853" t="str">
            <v>5#尼龙闭口黑色拉锁72cm</v>
          </cell>
        </row>
        <row r="12854">
          <cell r="A12854" t="str">
            <v>TSY0010188</v>
          </cell>
          <cell r="B12854">
            <v>220</v>
          </cell>
          <cell r="C12854" t="str">
            <v>吊紧绒布245*34</v>
          </cell>
        </row>
        <row r="12855">
          <cell r="A12855" t="str">
            <v>TSY0010190</v>
          </cell>
          <cell r="B12855">
            <v>220</v>
          </cell>
          <cell r="C12855" t="str">
            <v>箭型条410mm</v>
          </cell>
        </row>
        <row r="12856">
          <cell r="A12856" t="str">
            <v>TSY0010191</v>
          </cell>
          <cell r="B12856">
            <v>220</v>
          </cell>
          <cell r="C12856" t="str">
            <v>箭型条340mm</v>
          </cell>
        </row>
        <row r="12857">
          <cell r="A12857" t="str">
            <v>TSY0010192</v>
          </cell>
          <cell r="B12857">
            <v>220</v>
          </cell>
          <cell r="C12857" t="str">
            <v>箭型条410mm</v>
          </cell>
        </row>
        <row r="12858">
          <cell r="A12858" t="str">
            <v>TSY0010193</v>
          </cell>
          <cell r="B12858">
            <v>220</v>
          </cell>
          <cell r="C12858" t="str">
            <v>型条</v>
          </cell>
        </row>
        <row r="12859">
          <cell r="A12859" t="str">
            <v>TSY0010201</v>
          </cell>
          <cell r="B12859">
            <v>220</v>
          </cell>
          <cell r="C12859" t="str">
            <v>吊紧带KT-135-27-370带孔</v>
          </cell>
        </row>
        <row r="12860">
          <cell r="A12860" t="str">
            <v>TSY0010208</v>
          </cell>
          <cell r="B12860">
            <v>220</v>
          </cell>
          <cell r="C12860" t="str">
            <v>产品标识H470400000211</v>
          </cell>
        </row>
        <row r="12861">
          <cell r="A12861" t="str">
            <v>TSY0010209</v>
          </cell>
          <cell r="B12861">
            <v>220</v>
          </cell>
          <cell r="C12861" t="str">
            <v>产品标识H470400000212</v>
          </cell>
        </row>
        <row r="12862">
          <cell r="A12862" t="str">
            <v>TSY0010210</v>
          </cell>
          <cell r="B12862">
            <v>220</v>
          </cell>
          <cell r="C12862" t="str">
            <v>产品标识H470400000213</v>
          </cell>
        </row>
        <row r="12863">
          <cell r="A12863" t="str">
            <v>TSY0010211</v>
          </cell>
          <cell r="B12863">
            <v>220</v>
          </cell>
          <cell r="C12863" t="str">
            <v>产品标识H470400000214</v>
          </cell>
        </row>
        <row r="12864">
          <cell r="A12864" t="str">
            <v>TSY0010212</v>
          </cell>
          <cell r="B12864">
            <v>220</v>
          </cell>
          <cell r="C12864" t="str">
            <v>产品标识H470400000158</v>
          </cell>
        </row>
        <row r="12865">
          <cell r="A12865" t="str">
            <v>TSY0010213</v>
          </cell>
          <cell r="B12865">
            <v>220</v>
          </cell>
          <cell r="C12865" t="str">
            <v>产品标识H470400000026</v>
          </cell>
        </row>
        <row r="12866">
          <cell r="A12866" t="str">
            <v>TSY0010214</v>
          </cell>
          <cell r="B12866">
            <v>220</v>
          </cell>
          <cell r="C12866" t="str">
            <v>产品标识H470400000027</v>
          </cell>
        </row>
        <row r="12867">
          <cell r="A12867" t="str">
            <v>TSY0010215</v>
          </cell>
          <cell r="B12867">
            <v>220</v>
          </cell>
          <cell r="C12867" t="str">
            <v>产品标识H470400000028</v>
          </cell>
        </row>
        <row r="12868">
          <cell r="A12868" t="str">
            <v>TSY0010220</v>
          </cell>
          <cell r="B12868">
            <v>220</v>
          </cell>
          <cell r="C12868" t="str">
            <v>吊紧带</v>
          </cell>
        </row>
        <row r="12869">
          <cell r="A12869" t="str">
            <v>TSY0010221</v>
          </cell>
          <cell r="B12869">
            <v>220</v>
          </cell>
          <cell r="C12869" t="str">
            <v>吊紧带</v>
          </cell>
        </row>
        <row r="12870">
          <cell r="A12870" t="str">
            <v>TSY0010239</v>
          </cell>
          <cell r="B12870">
            <v>220</v>
          </cell>
          <cell r="C12870" t="str">
            <v>H6驾驶员靠背护面标识</v>
          </cell>
        </row>
        <row r="12871">
          <cell r="A12871" t="str">
            <v>TSY0010240</v>
          </cell>
          <cell r="B12871">
            <v>220</v>
          </cell>
          <cell r="C12871" t="str">
            <v>H6驾驶员座垫护面标识</v>
          </cell>
        </row>
        <row r="12872">
          <cell r="A12872" t="str">
            <v>TSY0010243</v>
          </cell>
          <cell r="B12872">
            <v>220</v>
          </cell>
          <cell r="C12872" t="str">
            <v>织物主料</v>
          </cell>
        </row>
        <row r="12873">
          <cell r="A12873" t="str">
            <v>TSY0010244</v>
          </cell>
          <cell r="B12873">
            <v>220</v>
          </cell>
          <cell r="C12873" t="str">
            <v>辅料PVC CM700</v>
          </cell>
        </row>
        <row r="12874">
          <cell r="A12874" t="str">
            <v>TSY0010245</v>
          </cell>
          <cell r="B12874">
            <v>220</v>
          </cell>
          <cell r="C12874" t="str">
            <v>织物主料</v>
          </cell>
        </row>
        <row r="12875">
          <cell r="A12875" t="str">
            <v>TSY0010246</v>
          </cell>
          <cell r="B12875">
            <v>220</v>
          </cell>
          <cell r="C12875" t="str">
            <v>PVC辅料</v>
          </cell>
        </row>
        <row r="12876">
          <cell r="A12876" t="str">
            <v>TSY0010247</v>
          </cell>
          <cell r="B12876">
            <v>220</v>
          </cell>
          <cell r="C12876" t="str">
            <v>吊紧带275mm*27mm*N</v>
          </cell>
        </row>
        <row r="12877">
          <cell r="A12877" t="str">
            <v>TSY0010248</v>
          </cell>
          <cell r="B12877">
            <v>220</v>
          </cell>
          <cell r="C12877" t="str">
            <v>吊紧带390mm*27mm*N</v>
          </cell>
        </row>
        <row r="12878">
          <cell r="A12878" t="str">
            <v>TSY0010249</v>
          </cell>
          <cell r="B12878">
            <v>220</v>
          </cell>
          <cell r="C12878" t="str">
            <v>吊紧带490mm*27mm*N</v>
          </cell>
        </row>
        <row r="12879">
          <cell r="A12879" t="str">
            <v>TSY0010250</v>
          </cell>
          <cell r="B12879">
            <v>220</v>
          </cell>
          <cell r="C12879" t="str">
            <v>吊紧带275mm*27mm*N</v>
          </cell>
        </row>
        <row r="12880">
          <cell r="A12880" t="str">
            <v>TSY0010252</v>
          </cell>
          <cell r="B12880">
            <v>220</v>
          </cell>
          <cell r="C12880" t="str">
            <v>吊紧带290mm*27mm*N</v>
          </cell>
        </row>
        <row r="12881">
          <cell r="A12881" t="str">
            <v>TSY0010253</v>
          </cell>
          <cell r="B12881">
            <v>220</v>
          </cell>
          <cell r="C12881" t="str">
            <v>吊紧带440mm*27mm*N</v>
          </cell>
        </row>
        <row r="12882">
          <cell r="A12882" t="str">
            <v>TSY0010254</v>
          </cell>
          <cell r="B12882">
            <v>220</v>
          </cell>
          <cell r="C12882" t="str">
            <v>吊紧带170mm*27mm*N</v>
          </cell>
        </row>
        <row r="12883">
          <cell r="A12883" t="str">
            <v>TSY0010255</v>
          </cell>
          <cell r="B12883">
            <v>220</v>
          </cell>
          <cell r="C12883" t="str">
            <v>吊紧带230mm*27mm*N</v>
          </cell>
        </row>
        <row r="12884">
          <cell r="A12884" t="str">
            <v>TSY0010256</v>
          </cell>
          <cell r="B12884">
            <v>220</v>
          </cell>
          <cell r="C12884" t="str">
            <v>吊紧带250mm*27mm*N</v>
          </cell>
        </row>
        <row r="12885">
          <cell r="A12885" t="str">
            <v>TSY0010257</v>
          </cell>
          <cell r="B12885">
            <v>220</v>
          </cell>
          <cell r="C12885" t="str">
            <v>吊紧带370mm*27mm*N</v>
          </cell>
        </row>
        <row r="12886">
          <cell r="A12886" t="str">
            <v>TSY0010258</v>
          </cell>
          <cell r="B12886">
            <v>220</v>
          </cell>
          <cell r="C12886" t="str">
            <v>吊紧带570mm*27mm*N</v>
          </cell>
        </row>
        <row r="12887">
          <cell r="A12887" t="str">
            <v>TSY0010260</v>
          </cell>
          <cell r="B12887">
            <v>220</v>
          </cell>
          <cell r="C12887" t="str">
            <v>吊紧带245mm*27mm*N</v>
          </cell>
        </row>
        <row r="12888">
          <cell r="A12888" t="str">
            <v>TSY0010263</v>
          </cell>
          <cell r="B12888">
            <v>220</v>
          </cell>
          <cell r="C12888" t="str">
            <v>吊紧带665mm*27mm*N</v>
          </cell>
        </row>
        <row r="12889">
          <cell r="A12889" t="str">
            <v>TSY0010264</v>
          </cell>
          <cell r="B12889">
            <v>220</v>
          </cell>
          <cell r="C12889" t="str">
            <v>5#尼龙闭口黑色拉锁50cm</v>
          </cell>
        </row>
        <row r="12890">
          <cell r="A12890" t="str">
            <v>TSY0010265</v>
          </cell>
          <cell r="B12890">
            <v>220</v>
          </cell>
          <cell r="C12890" t="str">
            <v>5#尼龙闭口黑色拉锁90cm</v>
          </cell>
        </row>
        <row r="12891">
          <cell r="A12891" t="str">
            <v>TSY0010270</v>
          </cell>
          <cell r="B12891">
            <v>220</v>
          </cell>
          <cell r="C12891" t="str">
            <v>织物辅料</v>
          </cell>
        </row>
        <row r="12892">
          <cell r="A12892" t="str">
            <v>TSY0010274</v>
          </cell>
          <cell r="B12892">
            <v>220</v>
          </cell>
          <cell r="C12892" t="str">
            <v>汕德卡刺绣LOGO（白色）</v>
          </cell>
        </row>
        <row r="12893">
          <cell r="A12893" t="str">
            <v>TSY0010277</v>
          </cell>
          <cell r="B12893">
            <v>220</v>
          </cell>
          <cell r="C12893" t="str">
            <v>吊紧带280*27</v>
          </cell>
        </row>
        <row r="12894">
          <cell r="A12894" t="str">
            <v>TSY0010278</v>
          </cell>
          <cell r="B12894">
            <v>220</v>
          </cell>
          <cell r="C12894" t="str">
            <v>吊紧带400*27</v>
          </cell>
        </row>
        <row r="12895">
          <cell r="A12895" t="str">
            <v>TSY0010279</v>
          </cell>
          <cell r="B12895">
            <v>220</v>
          </cell>
          <cell r="C12895" t="str">
            <v>吊紧带810*27</v>
          </cell>
        </row>
        <row r="12896">
          <cell r="A12896" t="str">
            <v>TSY0010280</v>
          </cell>
          <cell r="B12896">
            <v>220</v>
          </cell>
          <cell r="C12896" t="str">
            <v>吊紧带175*27</v>
          </cell>
        </row>
        <row r="12897">
          <cell r="A12897" t="str">
            <v>TSY0010281</v>
          </cell>
          <cell r="B12897">
            <v>220</v>
          </cell>
          <cell r="C12897" t="str">
            <v>吊紧带260*27</v>
          </cell>
        </row>
        <row r="12898">
          <cell r="A12898" t="str">
            <v>TSY0010282</v>
          </cell>
          <cell r="B12898">
            <v>220</v>
          </cell>
          <cell r="C12898" t="str">
            <v>吊紧带290*27</v>
          </cell>
        </row>
        <row r="12899">
          <cell r="A12899" t="str">
            <v>TSY0010283</v>
          </cell>
          <cell r="B12899">
            <v>220</v>
          </cell>
          <cell r="C12899" t="str">
            <v>吊紧带325*27</v>
          </cell>
        </row>
        <row r="12900">
          <cell r="A12900" t="str">
            <v>TSY0010284</v>
          </cell>
          <cell r="B12900">
            <v>220</v>
          </cell>
          <cell r="C12900" t="str">
            <v>吊紧带380*27</v>
          </cell>
        </row>
        <row r="12901">
          <cell r="A12901" t="str">
            <v>TSY0010285</v>
          </cell>
          <cell r="B12901">
            <v>220</v>
          </cell>
          <cell r="C12901" t="str">
            <v>吊紧带420*27</v>
          </cell>
        </row>
        <row r="12902">
          <cell r="A12902" t="str">
            <v>TSY0010286</v>
          </cell>
          <cell r="B12902">
            <v>220</v>
          </cell>
          <cell r="C12902" t="str">
            <v>灰绒辅料TR5249</v>
          </cell>
        </row>
        <row r="12903">
          <cell r="A12903" t="str">
            <v>TSY0010287</v>
          </cell>
          <cell r="B12903">
            <v>220</v>
          </cell>
          <cell r="C12903" t="str">
            <v>浅蓝色PVC单体PAQ0022-U0</v>
          </cell>
        </row>
        <row r="12904">
          <cell r="A12904" t="str">
            <v>TSY0010288</v>
          </cell>
          <cell r="B12904">
            <v>220</v>
          </cell>
          <cell r="C12904" t="str">
            <v>蓝色PVC PAQ0012-U0A1</v>
          </cell>
        </row>
        <row r="12905">
          <cell r="A12905" t="str">
            <v>TSY0010289</v>
          </cell>
          <cell r="B12905">
            <v>220</v>
          </cell>
          <cell r="C12905" t="str">
            <v>福田刺绣标识</v>
          </cell>
        </row>
        <row r="12906">
          <cell r="A12906" t="str">
            <v>TSY0010290</v>
          </cell>
          <cell r="B12906">
            <v>220</v>
          </cell>
          <cell r="C12906" t="str">
            <v>产品标识SBS0010121</v>
          </cell>
        </row>
        <row r="12907">
          <cell r="A12907" t="str">
            <v>TSY0010291</v>
          </cell>
          <cell r="B12907">
            <v>220</v>
          </cell>
          <cell r="C12907" t="str">
            <v>产品标识SBS0010122</v>
          </cell>
        </row>
        <row r="12908">
          <cell r="A12908" t="str">
            <v>TSY0010292</v>
          </cell>
          <cell r="B12908">
            <v>220</v>
          </cell>
          <cell r="C12908" t="str">
            <v>黑色反穿头拉链980mm</v>
          </cell>
        </row>
        <row r="12909">
          <cell r="A12909" t="str">
            <v>TSY0010293</v>
          </cell>
          <cell r="B12909">
            <v>220</v>
          </cell>
          <cell r="C12909" t="str">
            <v>明线银色丝光线M3238</v>
          </cell>
        </row>
        <row r="12910">
          <cell r="A12910" t="str">
            <v>TSY0010295</v>
          </cell>
          <cell r="B12910">
            <v>220</v>
          </cell>
          <cell r="C12910" t="str">
            <v>吊紧带385mm*27mm*N</v>
          </cell>
        </row>
        <row r="12911">
          <cell r="A12911" t="str">
            <v>TSY0010297</v>
          </cell>
          <cell r="B12911">
            <v>220</v>
          </cell>
          <cell r="C12911" t="str">
            <v>吊紧带185mm*27mm*N</v>
          </cell>
        </row>
        <row r="12912">
          <cell r="A12912" t="str">
            <v>TSY0010311</v>
          </cell>
          <cell r="B12912">
            <v>220</v>
          </cell>
          <cell r="C12912" t="str">
            <v>3C标识AZ16D251000020/2</v>
          </cell>
        </row>
        <row r="12913">
          <cell r="A12913" t="str">
            <v>TSY0010312</v>
          </cell>
          <cell r="B12913">
            <v>220</v>
          </cell>
          <cell r="C12913" t="str">
            <v>3C标识AZ16D251000022/2</v>
          </cell>
        </row>
        <row r="12914">
          <cell r="A12914" t="str">
            <v>TSY0010316</v>
          </cell>
          <cell r="B12914">
            <v>220</v>
          </cell>
          <cell r="C12914" t="str">
            <v>3C标识AZ16D251000021/2</v>
          </cell>
        </row>
        <row r="12915">
          <cell r="A12915" t="str">
            <v>TSY0010320</v>
          </cell>
          <cell r="B12915">
            <v>220</v>
          </cell>
          <cell r="C12915" t="str">
            <v>3C标识AZ16D251000008/2</v>
          </cell>
        </row>
        <row r="12916">
          <cell r="A12916" t="str">
            <v>TSY0010326</v>
          </cell>
          <cell r="B12916">
            <v>220</v>
          </cell>
          <cell r="C12916" t="str">
            <v>3C标识AZ16D251000023/2</v>
          </cell>
        </row>
        <row r="12917">
          <cell r="A12917" t="str">
            <v>TSY0010328</v>
          </cell>
          <cell r="B12917">
            <v>220</v>
          </cell>
          <cell r="C12917" t="str">
            <v>板条KT-16-305mm</v>
          </cell>
        </row>
        <row r="12918">
          <cell r="A12918" t="str">
            <v>TSY0010329</v>
          </cell>
          <cell r="B12918">
            <v>220</v>
          </cell>
          <cell r="C12918" t="str">
            <v>翻折标识</v>
          </cell>
        </row>
        <row r="12919">
          <cell r="A12919" t="str">
            <v>TSY0010330</v>
          </cell>
          <cell r="B12919">
            <v>220</v>
          </cell>
          <cell r="C12919" t="str">
            <v>吊紧带360*30</v>
          </cell>
        </row>
        <row r="12920">
          <cell r="A12920" t="str">
            <v>TSY0010332</v>
          </cell>
          <cell r="B12920">
            <v>220</v>
          </cell>
          <cell r="C12920" t="str">
            <v>缝线</v>
          </cell>
        </row>
        <row r="12921">
          <cell r="A12921" t="str">
            <v>TSY0010333</v>
          </cell>
          <cell r="B12921">
            <v>220</v>
          </cell>
          <cell r="C12921" t="str">
            <v>黑色缝纫线M1003</v>
          </cell>
        </row>
        <row r="12922">
          <cell r="A12922" t="str">
            <v>TSY0010337</v>
          </cell>
          <cell r="B12922">
            <v>220</v>
          </cell>
          <cell r="C12922" t="str">
            <v>3C标识LG1611510310</v>
          </cell>
        </row>
        <row r="12923">
          <cell r="A12923" t="str">
            <v>TSY0010338</v>
          </cell>
          <cell r="B12923">
            <v>220</v>
          </cell>
          <cell r="C12923" t="str">
            <v>3C标识LG1613510160</v>
          </cell>
        </row>
        <row r="12924">
          <cell r="A12924" t="str">
            <v>TSY0010343</v>
          </cell>
          <cell r="B12924">
            <v>220</v>
          </cell>
          <cell r="C12924" t="str">
            <v>吊紧带KT-106-285</v>
          </cell>
        </row>
        <row r="12925">
          <cell r="A12925" t="str">
            <v>TSY0010344</v>
          </cell>
          <cell r="B12925">
            <v>220</v>
          </cell>
          <cell r="C12925" t="str">
            <v>3C标识LZ161351000330</v>
          </cell>
        </row>
        <row r="12926">
          <cell r="A12926" t="str">
            <v>TSY0010347</v>
          </cell>
          <cell r="B12926">
            <v>220</v>
          </cell>
          <cell r="C12926" t="str">
            <v>吊紧带270mm*27mm*N</v>
          </cell>
        </row>
        <row r="12927">
          <cell r="A12927" t="str">
            <v>TSY0010348</v>
          </cell>
          <cell r="B12927">
            <v>220</v>
          </cell>
          <cell r="C12927" t="str">
            <v>吊紧带400mm*27mm*N</v>
          </cell>
        </row>
        <row r="12928">
          <cell r="A12928" t="str">
            <v>TSY0010349</v>
          </cell>
          <cell r="B12928">
            <v>220</v>
          </cell>
          <cell r="C12928" t="str">
            <v>吊紧带820mm*27mm*N</v>
          </cell>
        </row>
        <row r="12929">
          <cell r="A12929" t="str">
            <v>TSY0010359</v>
          </cell>
          <cell r="B12929">
            <v>220</v>
          </cell>
          <cell r="C12929" t="str">
            <v>吊紧带520mm*27mm*N</v>
          </cell>
        </row>
        <row r="12930">
          <cell r="A12930" t="str">
            <v>TSY0010360</v>
          </cell>
          <cell r="B12930">
            <v>220</v>
          </cell>
          <cell r="C12930" t="str">
            <v>吊紧带600mm*27mm*N</v>
          </cell>
        </row>
        <row r="12931">
          <cell r="A12931" t="str">
            <v>TSY0010361</v>
          </cell>
          <cell r="B12931">
            <v>220</v>
          </cell>
          <cell r="C12931" t="str">
            <v>吊紧带520mm*27mm*N</v>
          </cell>
        </row>
        <row r="12932">
          <cell r="A12932" t="str">
            <v>TSY0010362</v>
          </cell>
          <cell r="B12932">
            <v>220</v>
          </cell>
          <cell r="C12932" t="str">
            <v>吊紧带335mm*27mm*N</v>
          </cell>
        </row>
        <row r="12933">
          <cell r="A12933" t="str">
            <v>TSY0010363</v>
          </cell>
          <cell r="B12933">
            <v>220</v>
          </cell>
          <cell r="C12933" t="str">
            <v>H4尾帘塑料支撑板</v>
          </cell>
        </row>
        <row r="12934">
          <cell r="A12934" t="str">
            <v>TSY0010364</v>
          </cell>
          <cell r="B12934">
            <v>220</v>
          </cell>
          <cell r="C12934" t="str">
            <v>3C标识LG1612510170</v>
          </cell>
        </row>
        <row r="12935">
          <cell r="A12935" t="str">
            <v>TSY0010386</v>
          </cell>
          <cell r="B12935">
            <v>220</v>
          </cell>
          <cell r="C12935" t="str">
            <v>黑色同色织物辅料</v>
          </cell>
        </row>
        <row r="12936">
          <cell r="A12936" t="str">
            <v>TSY0010387</v>
          </cell>
          <cell r="B12936">
            <v>220</v>
          </cell>
          <cell r="C12936" t="str">
            <v>织物主料</v>
          </cell>
        </row>
        <row r="12937">
          <cell r="A12937" t="str">
            <v>TSY0010388</v>
          </cell>
          <cell r="B12937">
            <v>220</v>
          </cell>
          <cell r="C12937" t="str">
            <v>织物主料</v>
          </cell>
        </row>
        <row r="12938">
          <cell r="A12938" t="str">
            <v>TSY0010389</v>
          </cell>
          <cell r="B12938">
            <v>220</v>
          </cell>
          <cell r="C12938" t="str">
            <v>靠背主料 2084-860</v>
          </cell>
        </row>
        <row r="12939">
          <cell r="A12939" t="str">
            <v>TSY0010390</v>
          </cell>
          <cell r="B12939">
            <v>220</v>
          </cell>
          <cell r="C12939" t="str">
            <v>坐垫主料 2084-860</v>
          </cell>
        </row>
        <row r="12940">
          <cell r="A12940" t="str">
            <v>TSY0010391</v>
          </cell>
          <cell r="B12940">
            <v>220</v>
          </cell>
          <cell r="C12940" t="str">
            <v>辅面料 2068-012</v>
          </cell>
        </row>
        <row r="12941">
          <cell r="A12941" t="str">
            <v>TSY0010392</v>
          </cell>
          <cell r="B12941">
            <v>220</v>
          </cell>
          <cell r="C12941" t="str">
            <v>包边布单革 2090-005</v>
          </cell>
        </row>
        <row r="12942">
          <cell r="A12942" t="str">
            <v>TSY0010393</v>
          </cell>
          <cell r="B12942">
            <v>220</v>
          </cell>
          <cell r="C12942" t="str">
            <v>红色明线缝纫线M1135</v>
          </cell>
        </row>
        <row r="12943">
          <cell r="A12943" t="str">
            <v>TSY0010394</v>
          </cell>
          <cell r="B12943">
            <v>220</v>
          </cell>
          <cell r="C12943" t="str">
            <v>3C标识AZ16D251000036/2</v>
          </cell>
        </row>
        <row r="12944">
          <cell r="A12944" t="str">
            <v>TSY0010433</v>
          </cell>
          <cell r="B12944">
            <v>220</v>
          </cell>
          <cell r="C12944" t="str">
            <v>织物主料6257</v>
          </cell>
        </row>
        <row r="12945">
          <cell r="A12945" t="str">
            <v>TSY0010434</v>
          </cell>
          <cell r="B12945">
            <v>220</v>
          </cell>
          <cell r="C12945" t="str">
            <v>PU超纤革(打孔）</v>
          </cell>
        </row>
        <row r="12946">
          <cell r="A12946" t="str">
            <v>TSY0010435</v>
          </cell>
          <cell r="B12946">
            <v>220</v>
          </cell>
          <cell r="C12946" t="str">
            <v>黑色超纤</v>
          </cell>
        </row>
        <row r="12947">
          <cell r="A12947" t="str">
            <v>TSY0010436</v>
          </cell>
          <cell r="B12947">
            <v>220</v>
          </cell>
          <cell r="C12947" t="str">
            <v>箭型条105mm</v>
          </cell>
        </row>
        <row r="12948">
          <cell r="A12948" t="str">
            <v>TSY0010479</v>
          </cell>
          <cell r="B12948">
            <v>220</v>
          </cell>
          <cell r="C12948" t="str">
            <v>3C标识LG161251000090</v>
          </cell>
        </row>
        <row r="12949">
          <cell r="A12949" t="str">
            <v>TSY0010480</v>
          </cell>
          <cell r="B12949">
            <v>220</v>
          </cell>
          <cell r="C12949" t="str">
            <v>3C标识LZ161351000340</v>
          </cell>
        </row>
        <row r="12950">
          <cell r="A12950" t="str">
            <v>TSY0010481</v>
          </cell>
          <cell r="B12950">
            <v>220</v>
          </cell>
          <cell r="C12950" t="str">
            <v>3C标识LZ161351000360</v>
          </cell>
        </row>
        <row r="12951">
          <cell r="A12951" t="str">
            <v>TSY0010482</v>
          </cell>
          <cell r="B12951">
            <v>220</v>
          </cell>
          <cell r="C12951" t="str">
            <v>3C标识LG1611510320</v>
          </cell>
        </row>
        <row r="12952">
          <cell r="A12952" t="str">
            <v>TSY0010483</v>
          </cell>
          <cell r="B12952">
            <v>220</v>
          </cell>
          <cell r="C12952" t="str">
            <v>刺绣标识（北奔）</v>
          </cell>
        </row>
        <row r="12953">
          <cell r="A12953" t="str">
            <v>TSY0010484</v>
          </cell>
          <cell r="B12953">
            <v>220</v>
          </cell>
          <cell r="C12953" t="str">
            <v>织物主料NM202</v>
          </cell>
        </row>
        <row r="12954">
          <cell r="A12954" t="str">
            <v>TSY0010487</v>
          </cell>
          <cell r="B12954">
            <v>220</v>
          </cell>
          <cell r="C12954" t="str">
            <v>辅面料1</v>
          </cell>
        </row>
        <row r="12955">
          <cell r="A12955" t="str">
            <v>TSY0010502</v>
          </cell>
          <cell r="B12955">
            <v>220</v>
          </cell>
          <cell r="C12955" t="str">
            <v>织物主面料</v>
          </cell>
        </row>
        <row r="12956">
          <cell r="A12956" t="str">
            <v>TSY0010510</v>
          </cell>
          <cell r="B12956">
            <v>220</v>
          </cell>
          <cell r="C12956" t="str">
            <v>产品标识</v>
          </cell>
        </row>
        <row r="12957">
          <cell r="A12957" t="str">
            <v>TSY0010511</v>
          </cell>
          <cell r="B12957">
            <v>220</v>
          </cell>
          <cell r="C12957" t="str">
            <v>产品标识</v>
          </cell>
        </row>
        <row r="12958">
          <cell r="A12958" t="str">
            <v>TSY0010512</v>
          </cell>
          <cell r="B12958">
            <v>220</v>
          </cell>
          <cell r="C12958" t="str">
            <v>拉链</v>
          </cell>
        </row>
        <row r="12959">
          <cell r="A12959" t="str">
            <v>TSY0010513</v>
          </cell>
          <cell r="B12959">
            <v>220</v>
          </cell>
          <cell r="C12959" t="str">
            <v>拉链</v>
          </cell>
        </row>
        <row r="12960">
          <cell r="A12960" t="str">
            <v>TSY0010514</v>
          </cell>
          <cell r="B12960">
            <v>220</v>
          </cell>
          <cell r="C12960" t="str">
            <v>面套主料ZQ0427</v>
          </cell>
        </row>
        <row r="12961">
          <cell r="A12961" t="str">
            <v>TSY0010515</v>
          </cell>
          <cell r="B12961">
            <v>220</v>
          </cell>
          <cell r="C12961" t="str">
            <v>辅面料1</v>
          </cell>
        </row>
        <row r="12962">
          <cell r="A12962" t="str">
            <v>TSY0010516</v>
          </cell>
          <cell r="B12962">
            <v>220</v>
          </cell>
          <cell r="C12962" t="str">
            <v>蓝色明线20/3S</v>
          </cell>
        </row>
        <row r="12963">
          <cell r="A12963" t="str">
            <v>TSY0010517</v>
          </cell>
          <cell r="B12963">
            <v>220</v>
          </cell>
          <cell r="C12963" t="str">
            <v>吊紧带290mm*27mm*N</v>
          </cell>
        </row>
        <row r="12964">
          <cell r="A12964" t="str">
            <v>TSY0010518</v>
          </cell>
          <cell r="B12964">
            <v>220</v>
          </cell>
          <cell r="C12964" t="str">
            <v>吊紧带360mm*27mm*N</v>
          </cell>
        </row>
        <row r="12965">
          <cell r="A12965" t="str">
            <v>TSY0010519</v>
          </cell>
          <cell r="B12965">
            <v>220</v>
          </cell>
          <cell r="C12965" t="str">
            <v>吊紧带430mm*27mm*N</v>
          </cell>
        </row>
        <row r="12966">
          <cell r="A12966" t="str">
            <v>TSY0010520</v>
          </cell>
          <cell r="B12966">
            <v>220</v>
          </cell>
          <cell r="C12966" t="str">
            <v>吊紧带380mm*27mm*N</v>
          </cell>
        </row>
        <row r="12967">
          <cell r="A12967" t="str">
            <v>TSY0010521</v>
          </cell>
          <cell r="B12967">
            <v>220</v>
          </cell>
          <cell r="C12967" t="str">
            <v>吊紧带430mm*27mm*N</v>
          </cell>
        </row>
        <row r="12968">
          <cell r="A12968" t="str">
            <v>TSY0010522</v>
          </cell>
          <cell r="B12968">
            <v>220</v>
          </cell>
          <cell r="C12968" t="str">
            <v>吊紧带240mm*27mm*N</v>
          </cell>
        </row>
        <row r="12969">
          <cell r="A12969" t="str">
            <v>TSY0010523</v>
          </cell>
          <cell r="B12969">
            <v>220</v>
          </cell>
          <cell r="C12969" t="str">
            <v>吊紧带280mm*27mm*N</v>
          </cell>
        </row>
        <row r="12970">
          <cell r="A12970" t="str">
            <v>TSY0010524</v>
          </cell>
          <cell r="B12970">
            <v>220</v>
          </cell>
          <cell r="C12970" t="str">
            <v>黑色5#反穿拉链</v>
          </cell>
        </row>
        <row r="12971">
          <cell r="A12971" t="str">
            <v>TSY0010525</v>
          </cell>
          <cell r="B12971">
            <v>220</v>
          </cell>
          <cell r="C12971" t="str">
            <v>吊紧带400mm*27mm*N</v>
          </cell>
        </row>
        <row r="12972">
          <cell r="A12972" t="str">
            <v>TSY0010535</v>
          </cell>
          <cell r="B12972">
            <v>220</v>
          </cell>
          <cell r="C12972" t="str">
            <v>米黄色织物主料</v>
          </cell>
        </row>
        <row r="12973">
          <cell r="A12973" t="str">
            <v>TSY0010536</v>
          </cell>
          <cell r="B12973">
            <v>220</v>
          </cell>
          <cell r="C12973" t="str">
            <v>黑色织物辅料</v>
          </cell>
        </row>
        <row r="12974">
          <cell r="A12974" t="str">
            <v>TSY0010540</v>
          </cell>
          <cell r="B12974">
            <v>220</v>
          </cell>
          <cell r="C12974" t="str">
            <v>吊紧带780mm*27mm*N</v>
          </cell>
        </row>
        <row r="12975">
          <cell r="A12975" t="str">
            <v>TSY0010541</v>
          </cell>
          <cell r="B12975">
            <v>220</v>
          </cell>
          <cell r="C12975" t="str">
            <v>吊紧带760mm*27mm*N</v>
          </cell>
        </row>
        <row r="12976">
          <cell r="A12976" t="str">
            <v>TSY0010542</v>
          </cell>
          <cell r="B12976">
            <v>220</v>
          </cell>
          <cell r="C12976" t="str">
            <v>吊紧带360mm*27mm*N</v>
          </cell>
        </row>
        <row r="12977">
          <cell r="A12977" t="str">
            <v>TSY0010543</v>
          </cell>
          <cell r="B12977">
            <v>220</v>
          </cell>
          <cell r="C12977" t="str">
            <v>吊紧带275mm*27mm*N</v>
          </cell>
        </row>
        <row r="12978">
          <cell r="A12978" t="str">
            <v>TSY0010544</v>
          </cell>
          <cell r="B12978">
            <v>220</v>
          </cell>
          <cell r="C12978" t="str">
            <v>吊紧带210mm*27mm*N</v>
          </cell>
        </row>
        <row r="12979">
          <cell r="A12979" t="str">
            <v>TSY0010546</v>
          </cell>
          <cell r="B12979">
            <v>220</v>
          </cell>
          <cell r="C12979" t="str">
            <v>黑色辅料PU-CM100</v>
          </cell>
        </row>
        <row r="12980">
          <cell r="A12980" t="str">
            <v>TSY0010549</v>
          </cell>
          <cell r="B12980">
            <v>220</v>
          </cell>
          <cell r="C12980" t="str">
            <v>型条KT-17</v>
          </cell>
        </row>
        <row r="12981">
          <cell r="A12981" t="str">
            <v>TSY0010579</v>
          </cell>
          <cell r="B12981">
            <v>220</v>
          </cell>
          <cell r="C12981" t="str">
            <v>织物绣花片</v>
          </cell>
        </row>
        <row r="12982">
          <cell r="A12982" t="str">
            <v>TSY0010581</v>
          </cell>
          <cell r="B12982">
            <v>220</v>
          </cell>
          <cell r="C12982" t="str">
            <v>迷彩主料</v>
          </cell>
        </row>
        <row r="12983">
          <cell r="A12983" t="str">
            <v>TSY0010583</v>
          </cell>
          <cell r="B12983">
            <v>220</v>
          </cell>
          <cell r="C12983" t="str">
            <v>白色搭扣（硬）</v>
          </cell>
        </row>
        <row r="12984">
          <cell r="A12984" t="str">
            <v>TSY0010584</v>
          </cell>
          <cell r="B12984">
            <v>220</v>
          </cell>
          <cell r="C12984" t="str">
            <v>白色搭扣（软）</v>
          </cell>
        </row>
        <row r="12985">
          <cell r="A12985" t="str">
            <v>TSY0010598</v>
          </cell>
          <cell r="B12985">
            <v>220</v>
          </cell>
          <cell r="C12985" t="str">
            <v>主面料93270B-9</v>
          </cell>
        </row>
        <row r="12986">
          <cell r="A12986" t="str">
            <v>TSY0010600</v>
          </cell>
          <cell r="B12986">
            <v>220</v>
          </cell>
          <cell r="C12986" t="str">
            <v>PP管</v>
          </cell>
        </row>
        <row r="12987">
          <cell r="A12987" t="str">
            <v>TSY0010602</v>
          </cell>
          <cell r="B12987">
            <v>220</v>
          </cell>
          <cell r="C12987" t="str">
            <v>快拆标</v>
          </cell>
        </row>
        <row r="12988">
          <cell r="A12988" t="str">
            <v>TSY0010618</v>
          </cell>
          <cell r="B12988">
            <v>220</v>
          </cell>
          <cell r="C12988" t="str">
            <v>主面料93270B-9</v>
          </cell>
        </row>
        <row r="12989">
          <cell r="A12989" t="str">
            <v>TSY0010619</v>
          </cell>
          <cell r="B12989">
            <v>220</v>
          </cell>
          <cell r="C12989" t="str">
            <v>驾驶员座椅产品标识</v>
          </cell>
        </row>
        <row r="12990">
          <cell r="A12990" t="str">
            <v>TSY0010620</v>
          </cell>
          <cell r="B12990">
            <v>220</v>
          </cell>
          <cell r="C12990" t="str">
            <v>副驾座垫（窄体）产品标识</v>
          </cell>
        </row>
        <row r="12991">
          <cell r="A12991" t="str">
            <v>TSY0010621</v>
          </cell>
          <cell r="B12991">
            <v>220</v>
          </cell>
          <cell r="C12991" t="str">
            <v>副驾座垫（宽体）产品标识</v>
          </cell>
        </row>
        <row r="12992">
          <cell r="A12992" t="str">
            <v>TSY0010622</v>
          </cell>
          <cell r="B12992">
            <v>220</v>
          </cell>
          <cell r="C12992" t="str">
            <v>副驾驶员靠背产品标识</v>
          </cell>
        </row>
        <row r="12993">
          <cell r="A12993" t="str">
            <v>TSY0010623</v>
          </cell>
          <cell r="B12993">
            <v>220</v>
          </cell>
          <cell r="C12993" t="str">
            <v>中间背（窄体）产品标识</v>
          </cell>
        </row>
        <row r="12994">
          <cell r="A12994" t="str">
            <v>TSY0010624</v>
          </cell>
          <cell r="B12994">
            <v>220</v>
          </cell>
          <cell r="C12994" t="str">
            <v>中间背宽体（产品标识）</v>
          </cell>
        </row>
        <row r="12995">
          <cell r="A12995" t="str">
            <v>TSY0010625</v>
          </cell>
          <cell r="B12995">
            <v>220</v>
          </cell>
          <cell r="C12995" t="str">
            <v>吊紧带</v>
          </cell>
        </row>
        <row r="12996">
          <cell r="A12996" t="str">
            <v>TSY0010628</v>
          </cell>
          <cell r="B12996">
            <v>220</v>
          </cell>
          <cell r="C12996" t="str">
            <v>黑色松紧带</v>
          </cell>
        </row>
        <row r="12997">
          <cell r="A12997" t="str">
            <v>TSY0010629</v>
          </cell>
          <cell r="B12997">
            <v>220</v>
          </cell>
          <cell r="C12997" t="str">
            <v>塑料板</v>
          </cell>
        </row>
        <row r="12998">
          <cell r="A12998" t="str">
            <v>TSY0010630</v>
          </cell>
          <cell r="B12998">
            <v>220</v>
          </cell>
          <cell r="C12998" t="str">
            <v>PVC辅料G568</v>
          </cell>
        </row>
        <row r="12999">
          <cell r="A12999" t="str">
            <v>TSY0010631</v>
          </cell>
          <cell r="B12999">
            <v>220</v>
          </cell>
          <cell r="C12999" t="str">
            <v>面套主料</v>
          </cell>
        </row>
        <row r="13000">
          <cell r="A13000" t="str">
            <v>TSY0010632</v>
          </cell>
          <cell r="B13000">
            <v>220</v>
          </cell>
          <cell r="C13000" t="str">
            <v>解放LOGO刺绣</v>
          </cell>
        </row>
        <row r="13001">
          <cell r="A13001" t="str">
            <v>TSY0010634</v>
          </cell>
          <cell r="B13001">
            <v>220</v>
          </cell>
          <cell r="C13001" t="str">
            <v>驾驶员座椅产品标识</v>
          </cell>
        </row>
        <row r="13002">
          <cell r="A13002" t="str">
            <v>TSY0010635</v>
          </cell>
          <cell r="B13002">
            <v>220</v>
          </cell>
          <cell r="C13002" t="str">
            <v>副驾驶员座垫（窄体）产品</v>
          </cell>
        </row>
        <row r="13003">
          <cell r="A13003" t="str">
            <v>TSY0010637</v>
          </cell>
          <cell r="B13003">
            <v>220</v>
          </cell>
          <cell r="C13003" t="str">
            <v>副驾驶员靠背产品标识</v>
          </cell>
        </row>
        <row r="13004">
          <cell r="A13004" t="str">
            <v>TSY0010638</v>
          </cell>
          <cell r="B13004">
            <v>220</v>
          </cell>
          <cell r="C13004" t="str">
            <v>中间背（窄体）产品标识</v>
          </cell>
        </row>
        <row r="13005">
          <cell r="A13005" t="str">
            <v>TSY0010640</v>
          </cell>
          <cell r="B13005">
            <v>220</v>
          </cell>
          <cell r="C13005" t="str">
            <v>司机背景中绣花裁片</v>
          </cell>
        </row>
        <row r="13006">
          <cell r="A13006" t="str">
            <v>TSY0010655</v>
          </cell>
          <cell r="B13006">
            <v>220</v>
          </cell>
          <cell r="C13006" t="str">
            <v>产品标识6800010DH26-C00</v>
          </cell>
        </row>
        <row r="13007">
          <cell r="A13007" t="str">
            <v>TSY0010667</v>
          </cell>
          <cell r="B13007">
            <v>220</v>
          </cell>
          <cell r="C13007" t="str">
            <v>产品标识</v>
          </cell>
        </row>
        <row r="13008">
          <cell r="A13008" t="str">
            <v>TSY0010668</v>
          </cell>
          <cell r="B13008">
            <v>220</v>
          </cell>
          <cell r="C13008" t="str">
            <v>产品标识</v>
          </cell>
        </row>
        <row r="13009">
          <cell r="A13009" t="str">
            <v>TSY0010669</v>
          </cell>
          <cell r="B13009">
            <v>220</v>
          </cell>
          <cell r="C13009" t="str">
            <v>产品标识</v>
          </cell>
        </row>
        <row r="13010">
          <cell r="A13010" t="str">
            <v>TSY0010715</v>
          </cell>
          <cell r="B13010">
            <v>220</v>
          </cell>
          <cell r="C13010" t="str">
            <v>王牌座椅无纺布（临时）</v>
          </cell>
        </row>
        <row r="13011">
          <cell r="A13011" t="str">
            <v>TSY0010719</v>
          </cell>
          <cell r="B13011">
            <v>220</v>
          </cell>
          <cell r="C13011" t="str">
            <v>黑色辅料PVC-CM701</v>
          </cell>
        </row>
        <row r="13012">
          <cell r="A13012" t="str">
            <v>TSY0010720</v>
          </cell>
          <cell r="B13012">
            <v>220</v>
          </cell>
          <cell r="C13012" t="str">
            <v>织物主料</v>
          </cell>
        </row>
        <row r="13013">
          <cell r="A13013" t="str">
            <v>TSY0010721</v>
          </cell>
          <cell r="B13013">
            <v>220</v>
          </cell>
          <cell r="C13013" t="str">
            <v>织物辅料</v>
          </cell>
        </row>
        <row r="13014">
          <cell r="A13014" t="str">
            <v>TSY0010722</v>
          </cell>
          <cell r="B13014">
            <v>220</v>
          </cell>
          <cell r="C13014" t="str">
            <v>织物主料</v>
          </cell>
        </row>
        <row r="13015">
          <cell r="A13015" t="str">
            <v>TSY0010725</v>
          </cell>
          <cell r="B13015">
            <v>220</v>
          </cell>
          <cell r="C13015" t="str">
            <v>主料93270B-43</v>
          </cell>
        </row>
        <row r="13016">
          <cell r="A13016" t="str">
            <v>TSY0010726</v>
          </cell>
          <cell r="B13016">
            <v>220</v>
          </cell>
          <cell r="C13016" t="str">
            <v>主料93270B-43</v>
          </cell>
        </row>
        <row r="13017">
          <cell r="A13017" t="str">
            <v>TSY0010758</v>
          </cell>
          <cell r="B13017">
            <v>220</v>
          </cell>
          <cell r="C13017" t="str">
            <v>产品标识</v>
          </cell>
        </row>
        <row r="13018">
          <cell r="A13018" t="str">
            <v>TSY0010759</v>
          </cell>
          <cell r="B13018">
            <v>220</v>
          </cell>
          <cell r="C13018" t="str">
            <v>产品标识</v>
          </cell>
        </row>
        <row r="13019">
          <cell r="A13019" t="str">
            <v>TSY0010760</v>
          </cell>
          <cell r="B13019">
            <v>220</v>
          </cell>
          <cell r="C13019" t="str">
            <v>产品标识</v>
          </cell>
        </row>
        <row r="13020">
          <cell r="A13020" t="str">
            <v>TSY0010761</v>
          </cell>
          <cell r="B13020">
            <v>220</v>
          </cell>
          <cell r="C13020" t="str">
            <v>产品标识</v>
          </cell>
        </row>
        <row r="13021">
          <cell r="A13021" t="str">
            <v>TSY0010762</v>
          </cell>
          <cell r="B13021">
            <v>220</v>
          </cell>
          <cell r="C13021" t="str">
            <v>产品标识</v>
          </cell>
        </row>
        <row r="13022">
          <cell r="A13022" t="str">
            <v>TSY0010763</v>
          </cell>
          <cell r="B13022">
            <v>220</v>
          </cell>
          <cell r="C13022" t="str">
            <v>产品标识</v>
          </cell>
        </row>
        <row r="13023">
          <cell r="A13023" t="str">
            <v>TSY0010764</v>
          </cell>
          <cell r="B13023">
            <v>220</v>
          </cell>
          <cell r="C13023" t="str">
            <v>产品标识</v>
          </cell>
        </row>
        <row r="13024">
          <cell r="A13024" t="str">
            <v>TSY0010765</v>
          </cell>
          <cell r="B13024">
            <v>220</v>
          </cell>
          <cell r="C13024" t="str">
            <v>产品标识-前座主靠背总成</v>
          </cell>
        </row>
        <row r="13025">
          <cell r="A13025" t="str">
            <v>TSY0010766</v>
          </cell>
          <cell r="B13025">
            <v>220</v>
          </cell>
          <cell r="C13025" t="str">
            <v>产品标识-前座坐垫总成</v>
          </cell>
        </row>
        <row r="13026">
          <cell r="A13026" t="str">
            <v>TSY0010767</v>
          </cell>
          <cell r="B13026">
            <v>220</v>
          </cell>
          <cell r="C13026" t="str">
            <v>产品标识-前座副靠背总成</v>
          </cell>
        </row>
        <row r="13027">
          <cell r="A13027" t="str">
            <v>TSY0010768</v>
          </cell>
          <cell r="B13027">
            <v>220</v>
          </cell>
          <cell r="C13027" t="str">
            <v>吊紧带</v>
          </cell>
        </row>
        <row r="13028">
          <cell r="A13028" t="str">
            <v>TSY0010769</v>
          </cell>
          <cell r="B13028">
            <v>220</v>
          </cell>
          <cell r="C13028" t="str">
            <v>粘扣硬</v>
          </cell>
        </row>
        <row r="13029">
          <cell r="A13029" t="str">
            <v>TSY0010770</v>
          </cell>
          <cell r="B13029">
            <v>220</v>
          </cell>
          <cell r="C13029" t="str">
            <v>粘扣软</v>
          </cell>
        </row>
        <row r="13030">
          <cell r="A13030" t="str">
            <v>TSY0010783</v>
          </cell>
          <cell r="B13030">
            <v>220</v>
          </cell>
          <cell r="C13030" t="str">
            <v>主料酒红色PVC</v>
          </cell>
        </row>
        <row r="13031">
          <cell r="A13031" t="str">
            <v>TSY0010784</v>
          </cell>
          <cell r="B13031">
            <v>220</v>
          </cell>
          <cell r="C13031" t="str">
            <v>主料压花织物</v>
          </cell>
        </row>
        <row r="13032">
          <cell r="A13032" t="str">
            <v>TSY0010785</v>
          </cell>
          <cell r="B13032">
            <v>220</v>
          </cell>
          <cell r="C13032" t="str">
            <v>辅料1</v>
          </cell>
        </row>
        <row r="13033">
          <cell r="A13033" t="str">
            <v>TSY0010786</v>
          </cell>
          <cell r="B13033">
            <v>220</v>
          </cell>
          <cell r="C13033" t="str">
            <v>辅料2</v>
          </cell>
        </row>
        <row r="13034">
          <cell r="A13034" t="str">
            <v>TSY0010787</v>
          </cell>
          <cell r="B13034">
            <v>220</v>
          </cell>
          <cell r="C13034" t="str">
            <v>吊紧带</v>
          </cell>
        </row>
        <row r="13035">
          <cell r="A13035" t="str">
            <v>TSY0010788</v>
          </cell>
          <cell r="B13035">
            <v>220</v>
          </cell>
          <cell r="C13035" t="str">
            <v>吊紧带</v>
          </cell>
        </row>
        <row r="13036">
          <cell r="A13036" t="str">
            <v>TSY0010789</v>
          </cell>
          <cell r="B13036">
            <v>220</v>
          </cell>
          <cell r="C13036" t="str">
            <v>吊紧带</v>
          </cell>
        </row>
        <row r="13037">
          <cell r="A13037" t="str">
            <v>TSY0010790</v>
          </cell>
          <cell r="B13037">
            <v>220</v>
          </cell>
          <cell r="C13037" t="str">
            <v>吊紧带</v>
          </cell>
        </row>
        <row r="13038">
          <cell r="A13038" t="str">
            <v>TSY0010791</v>
          </cell>
          <cell r="B13038">
            <v>220</v>
          </cell>
          <cell r="C13038" t="str">
            <v>吊紧带</v>
          </cell>
        </row>
        <row r="13039">
          <cell r="A13039" t="str">
            <v>TSY0010792</v>
          </cell>
          <cell r="B13039">
            <v>220</v>
          </cell>
          <cell r="C13039" t="str">
            <v>吊紧带</v>
          </cell>
        </row>
        <row r="13040">
          <cell r="A13040" t="str">
            <v>TSY0010793</v>
          </cell>
          <cell r="B13040">
            <v>220</v>
          </cell>
          <cell r="C13040" t="str">
            <v>吊紧带</v>
          </cell>
        </row>
        <row r="13041">
          <cell r="A13041" t="str">
            <v>TSY0010800</v>
          </cell>
          <cell r="B13041">
            <v>220</v>
          </cell>
          <cell r="C13041" t="str">
            <v>型条</v>
          </cell>
        </row>
        <row r="13042">
          <cell r="A13042" t="str">
            <v>TSY0010801</v>
          </cell>
          <cell r="B13042">
            <v>220</v>
          </cell>
          <cell r="C13042" t="str">
            <v>型条</v>
          </cell>
        </row>
        <row r="13043">
          <cell r="A13043" t="str">
            <v>TSY0010802</v>
          </cell>
          <cell r="B13043">
            <v>220</v>
          </cell>
          <cell r="C13043" t="str">
            <v>吊紧带</v>
          </cell>
        </row>
        <row r="13044">
          <cell r="A13044" t="str">
            <v>TSY0010807</v>
          </cell>
          <cell r="B13044">
            <v>220</v>
          </cell>
          <cell r="C13044" t="str">
            <v>产品标识-驾驶员座椅总成</v>
          </cell>
        </row>
        <row r="13045">
          <cell r="A13045" t="str">
            <v>TSY0010808</v>
          </cell>
          <cell r="B13045">
            <v>220</v>
          </cell>
          <cell r="C13045" t="str">
            <v>产品标识-驾驶员座椅总成</v>
          </cell>
        </row>
        <row r="13046">
          <cell r="A13046" t="str">
            <v>TSY0010809</v>
          </cell>
          <cell r="B13046">
            <v>220</v>
          </cell>
          <cell r="C13046" t="str">
            <v>产品标识-前座副靠背总成</v>
          </cell>
        </row>
        <row r="13047">
          <cell r="A13047" t="str">
            <v>TSY0010810</v>
          </cell>
          <cell r="B13047">
            <v>220</v>
          </cell>
          <cell r="C13047" t="str">
            <v>产品标识-前座主靠背总成</v>
          </cell>
        </row>
        <row r="13048">
          <cell r="A13048" t="str">
            <v>TSY0010811</v>
          </cell>
          <cell r="B13048">
            <v>220</v>
          </cell>
          <cell r="C13048" t="str">
            <v>产品标识-前座坐垫总成</v>
          </cell>
        </row>
        <row r="13049">
          <cell r="A13049" t="str">
            <v>TWA0000185</v>
          </cell>
          <cell r="B13049">
            <v>220</v>
          </cell>
          <cell r="C13049" t="str">
            <v>济南轻卡条形码</v>
          </cell>
        </row>
        <row r="13050">
          <cell r="A13050" t="str">
            <v>TWT0000001</v>
          </cell>
          <cell r="B13050">
            <v>230</v>
          </cell>
          <cell r="C13050" t="str">
            <v>φ1.0焊丝</v>
          </cell>
        </row>
        <row r="13051">
          <cell r="A13051" t="str">
            <v>TWT0000002</v>
          </cell>
          <cell r="B13051">
            <v>230</v>
          </cell>
          <cell r="C13051" t="str">
            <v>CO2保护气体</v>
          </cell>
        </row>
        <row r="13052">
          <cell r="A13052" t="str">
            <v>TWT0000007</v>
          </cell>
          <cell r="B13052">
            <v>210</v>
          </cell>
          <cell r="C13052" t="str">
            <v>焊锡膏</v>
          </cell>
        </row>
        <row r="13053">
          <cell r="A13053" t="str">
            <v>TWT0000012</v>
          </cell>
          <cell r="B13053">
            <v>230</v>
          </cell>
          <cell r="C13053" t="str">
            <v>焊管Q195</v>
          </cell>
        </row>
        <row r="13054">
          <cell r="A13054" t="str">
            <v>TWT0000013</v>
          </cell>
          <cell r="B13054">
            <v>230</v>
          </cell>
          <cell r="C13054" t="str">
            <v>焊管Q195黑管</v>
          </cell>
        </row>
        <row r="13055">
          <cell r="A13055" t="str">
            <v>TWT0000014</v>
          </cell>
          <cell r="B13055">
            <v>230</v>
          </cell>
          <cell r="C13055" t="str">
            <v>焊管Q195黑管</v>
          </cell>
        </row>
        <row r="13056">
          <cell r="A13056" t="str">
            <v>TWT0000015</v>
          </cell>
          <cell r="B13056">
            <v>230</v>
          </cell>
          <cell r="C13056" t="str">
            <v>方管Q235</v>
          </cell>
        </row>
        <row r="13057">
          <cell r="A13057" t="str">
            <v>TWT0000016</v>
          </cell>
          <cell r="B13057">
            <v>230</v>
          </cell>
          <cell r="C13057" t="str">
            <v>焊管SPCC</v>
          </cell>
        </row>
        <row r="13058">
          <cell r="A13058" t="str">
            <v>TWT0000017</v>
          </cell>
          <cell r="B13058">
            <v>230</v>
          </cell>
          <cell r="C13058" t="str">
            <v>焊管Q195</v>
          </cell>
        </row>
        <row r="13059">
          <cell r="A13059" t="str">
            <v>TWT0000019</v>
          </cell>
          <cell r="B13059">
            <v>230</v>
          </cell>
          <cell r="C13059" t="str">
            <v>方管Q345</v>
          </cell>
        </row>
        <row r="13060">
          <cell r="A13060" t="str">
            <v>TWT0000022</v>
          </cell>
          <cell r="B13060">
            <v>230</v>
          </cell>
          <cell r="C13060" t="str">
            <v>焊管SAPH400</v>
          </cell>
        </row>
        <row r="13061">
          <cell r="A13061" t="str">
            <v>TWT0000023</v>
          </cell>
          <cell r="B13061">
            <v>230</v>
          </cell>
          <cell r="C13061" t="str">
            <v>冷拔焊管Q235</v>
          </cell>
        </row>
        <row r="13062">
          <cell r="A13062" t="str">
            <v>TWT0000026</v>
          </cell>
          <cell r="B13062">
            <v>230</v>
          </cell>
          <cell r="C13062" t="str">
            <v>冷拔管</v>
          </cell>
        </row>
        <row r="13063">
          <cell r="A13063" t="str">
            <v>TWT0000027</v>
          </cell>
          <cell r="B13063">
            <v>230</v>
          </cell>
          <cell r="C13063" t="str">
            <v>方管Q235</v>
          </cell>
        </row>
        <row r="13064">
          <cell r="A13064" t="str">
            <v>TWT0000028</v>
          </cell>
          <cell r="B13064">
            <v>230</v>
          </cell>
          <cell r="C13064" t="str">
            <v>方管Q235</v>
          </cell>
        </row>
        <row r="13065">
          <cell r="A13065" t="str">
            <v>TWT0000030</v>
          </cell>
          <cell r="B13065">
            <v>230</v>
          </cell>
          <cell r="C13065" t="str">
            <v>方管Q235</v>
          </cell>
        </row>
        <row r="13066">
          <cell r="A13066" t="str">
            <v>TWT0000032</v>
          </cell>
          <cell r="B13066">
            <v>230</v>
          </cell>
          <cell r="C13066" t="str">
            <v>方管黑管Q235</v>
          </cell>
        </row>
        <row r="13067">
          <cell r="A13067" t="str">
            <v>TWT0000033</v>
          </cell>
          <cell r="B13067">
            <v>230</v>
          </cell>
          <cell r="C13067" t="str">
            <v>方管Q235</v>
          </cell>
        </row>
        <row r="13068">
          <cell r="A13068" t="str">
            <v>TWT0000034</v>
          </cell>
          <cell r="B13068">
            <v>230</v>
          </cell>
          <cell r="C13068" t="str">
            <v>焊管SAPH400</v>
          </cell>
        </row>
        <row r="13069">
          <cell r="A13069" t="str">
            <v>TWT0000045</v>
          </cell>
          <cell r="B13069">
            <v>230</v>
          </cell>
          <cell r="C13069" t="str">
            <v>圆钢</v>
          </cell>
        </row>
        <row r="13070">
          <cell r="A13070" t="str">
            <v>TWT0000059</v>
          </cell>
          <cell r="B13070">
            <v>230</v>
          </cell>
          <cell r="C13070" t="str">
            <v>焊管Q195</v>
          </cell>
        </row>
        <row r="13071">
          <cell r="A13071" t="str">
            <v>TWT0000062</v>
          </cell>
          <cell r="B13071">
            <v>230</v>
          </cell>
          <cell r="C13071" t="str">
            <v>焊管Q195</v>
          </cell>
        </row>
        <row r="13072">
          <cell r="A13072" t="str">
            <v>TWT0000063</v>
          </cell>
          <cell r="B13072">
            <v>230</v>
          </cell>
          <cell r="C13072" t="str">
            <v>φ0.8焊丝</v>
          </cell>
        </row>
        <row r="13073">
          <cell r="A13073" t="str">
            <v>TWT0000064</v>
          </cell>
          <cell r="B13073">
            <v>230</v>
          </cell>
          <cell r="C13073" t="str">
            <v>φ1.2焊丝</v>
          </cell>
        </row>
        <row r="13074">
          <cell r="A13074" t="str">
            <v>TWT0000065</v>
          </cell>
          <cell r="B13074">
            <v>230</v>
          </cell>
          <cell r="C13074" t="str">
            <v>焊管SAPH400</v>
          </cell>
        </row>
        <row r="13075">
          <cell r="A13075" t="str">
            <v>TWT0000069</v>
          </cell>
          <cell r="B13075">
            <v>230</v>
          </cell>
          <cell r="C13075" t="str">
            <v>方管不锈钢</v>
          </cell>
        </row>
        <row r="13076">
          <cell r="A13076" t="str">
            <v>TWT0000070</v>
          </cell>
          <cell r="B13076">
            <v>230</v>
          </cell>
          <cell r="C13076" t="str">
            <v>角铁</v>
          </cell>
        </row>
        <row r="13077">
          <cell r="A13077" t="str">
            <v>TWT0000073</v>
          </cell>
          <cell r="B13077">
            <v>210</v>
          </cell>
          <cell r="C13077" t="str">
            <v>焊锡丝(0.8Φ)</v>
          </cell>
        </row>
        <row r="13078">
          <cell r="A13078" t="str">
            <v>TWT0000078</v>
          </cell>
          <cell r="B13078">
            <v>230</v>
          </cell>
          <cell r="C13078" t="str">
            <v>无缝管20#</v>
          </cell>
        </row>
        <row r="13079">
          <cell r="A13079" t="str">
            <v>TWT0000081</v>
          </cell>
          <cell r="B13079">
            <v>230</v>
          </cell>
          <cell r="C13079" t="str">
            <v>方管Q235</v>
          </cell>
        </row>
        <row r="13080">
          <cell r="A13080" t="str">
            <v>TWT0000086</v>
          </cell>
          <cell r="B13080">
            <v>230</v>
          </cell>
          <cell r="C13080" t="str">
            <v>焊管B340LA</v>
          </cell>
        </row>
        <row r="13081">
          <cell r="A13081" t="str">
            <v>TWT0000089</v>
          </cell>
          <cell r="B13081">
            <v>230</v>
          </cell>
          <cell r="C13081" t="str">
            <v>焊管Q195</v>
          </cell>
        </row>
        <row r="13082">
          <cell r="A13082" t="str">
            <v>TWT0000090</v>
          </cell>
          <cell r="B13082">
            <v>230</v>
          </cell>
          <cell r="C13082" t="str">
            <v>焊管Q195</v>
          </cell>
        </row>
        <row r="13083">
          <cell r="A13083" t="str">
            <v>TWT0000091</v>
          </cell>
          <cell r="B13083">
            <v>230</v>
          </cell>
          <cell r="C13083" t="str">
            <v>焊管Q195</v>
          </cell>
        </row>
        <row r="13084">
          <cell r="A13084" t="str">
            <v>TWT0000094</v>
          </cell>
          <cell r="B13084">
            <v>230</v>
          </cell>
          <cell r="C13084" t="str">
            <v>焊管Q235</v>
          </cell>
        </row>
        <row r="13085">
          <cell r="A13085" t="str">
            <v>TWT0000095</v>
          </cell>
          <cell r="B13085">
            <v>230</v>
          </cell>
          <cell r="C13085" t="str">
            <v>焊管Q235</v>
          </cell>
        </row>
        <row r="13086">
          <cell r="A13086" t="str">
            <v>TWT0000096</v>
          </cell>
          <cell r="B13086">
            <v>230</v>
          </cell>
          <cell r="C13086" t="str">
            <v>焊管Q235</v>
          </cell>
        </row>
        <row r="13087">
          <cell r="A13087" t="str">
            <v>TWT0000097</v>
          </cell>
          <cell r="B13087">
            <v>230</v>
          </cell>
          <cell r="C13087" t="str">
            <v>焊管Q195</v>
          </cell>
        </row>
        <row r="13088">
          <cell r="A13088" t="str">
            <v>TWT0000098</v>
          </cell>
          <cell r="B13088">
            <v>230</v>
          </cell>
          <cell r="C13088" t="str">
            <v>焊管Q195</v>
          </cell>
        </row>
        <row r="13089">
          <cell r="A13089" t="str">
            <v>TWT0000099</v>
          </cell>
          <cell r="B13089">
            <v>230</v>
          </cell>
          <cell r="C13089" t="str">
            <v>焊管Q195</v>
          </cell>
        </row>
        <row r="13090">
          <cell r="A13090" t="str">
            <v>TWT0000102</v>
          </cell>
          <cell r="B13090">
            <v>230</v>
          </cell>
          <cell r="C13090" t="str">
            <v>焊管Q235</v>
          </cell>
        </row>
        <row r="13091">
          <cell r="A13091" t="str">
            <v>TWT0000103</v>
          </cell>
          <cell r="B13091">
            <v>230</v>
          </cell>
          <cell r="C13091" t="str">
            <v>焊管Q235</v>
          </cell>
        </row>
        <row r="13092">
          <cell r="A13092" t="str">
            <v>TWT0000104</v>
          </cell>
          <cell r="B13092">
            <v>230</v>
          </cell>
          <cell r="C13092" t="str">
            <v>焊管Q195</v>
          </cell>
        </row>
        <row r="13093">
          <cell r="A13093" t="str">
            <v>TWT0000106</v>
          </cell>
          <cell r="B13093">
            <v>230</v>
          </cell>
          <cell r="C13093" t="str">
            <v>钢管Q195</v>
          </cell>
        </row>
        <row r="13094">
          <cell r="A13094" t="str">
            <v>TWT0000107</v>
          </cell>
          <cell r="B13094">
            <v>230</v>
          </cell>
          <cell r="C13094" t="str">
            <v>焊管Q195</v>
          </cell>
        </row>
        <row r="13095">
          <cell r="A13095" t="str">
            <v>TWT0000110</v>
          </cell>
          <cell r="B13095">
            <v>230</v>
          </cell>
          <cell r="C13095" t="str">
            <v>焊管Q195光亮管</v>
          </cell>
        </row>
        <row r="13096">
          <cell r="A13096" t="str">
            <v>TWT0000113</v>
          </cell>
          <cell r="B13096">
            <v>230</v>
          </cell>
          <cell r="C13096" t="str">
            <v>焊管SPCC</v>
          </cell>
        </row>
        <row r="13097">
          <cell r="A13097" t="str">
            <v>TWT0000114</v>
          </cell>
          <cell r="B13097">
            <v>230</v>
          </cell>
          <cell r="C13097" t="str">
            <v>焊管Q235</v>
          </cell>
        </row>
        <row r="13098">
          <cell r="A13098" t="str">
            <v>TWT0000115</v>
          </cell>
          <cell r="B13098">
            <v>230</v>
          </cell>
          <cell r="C13098" t="str">
            <v>焊管B340LA</v>
          </cell>
        </row>
        <row r="13099">
          <cell r="A13099" t="str">
            <v>TWT0000116</v>
          </cell>
          <cell r="B13099">
            <v>230</v>
          </cell>
          <cell r="C13099" t="str">
            <v>焊管QSTE340TM</v>
          </cell>
        </row>
        <row r="13100">
          <cell r="A13100" t="str">
            <v>TWT0000117</v>
          </cell>
          <cell r="B13100">
            <v>230</v>
          </cell>
          <cell r="C13100" t="str">
            <v>焊管QSTE340TM</v>
          </cell>
        </row>
        <row r="13101">
          <cell r="A13101" t="str">
            <v>TWT0000119</v>
          </cell>
          <cell r="B13101">
            <v>230</v>
          </cell>
          <cell r="C13101" t="str">
            <v>焊管HC420AL</v>
          </cell>
        </row>
        <row r="13102">
          <cell r="A13102" t="str">
            <v>TWT0000120</v>
          </cell>
          <cell r="B13102">
            <v>230</v>
          </cell>
          <cell r="C13102" t="str">
            <v>焊管Q235</v>
          </cell>
        </row>
        <row r="13103">
          <cell r="A13103" t="str">
            <v>TWT0000121</v>
          </cell>
          <cell r="B13103">
            <v>230</v>
          </cell>
          <cell r="C13103" t="str">
            <v>焊管Q195</v>
          </cell>
        </row>
        <row r="13104">
          <cell r="A13104" t="str">
            <v>TWT0000122</v>
          </cell>
          <cell r="B13104">
            <v>230</v>
          </cell>
          <cell r="C13104" t="str">
            <v>焊管Q235</v>
          </cell>
        </row>
        <row r="13105">
          <cell r="A13105" t="str">
            <v>TWT0000125</v>
          </cell>
          <cell r="B13105">
            <v>230</v>
          </cell>
          <cell r="C13105" t="str">
            <v>焊管Q195光亮管</v>
          </cell>
        </row>
        <row r="13106">
          <cell r="A13106" t="str">
            <v>TWT0000128</v>
          </cell>
          <cell r="B13106">
            <v>230</v>
          </cell>
          <cell r="C13106" t="str">
            <v>方管Q235</v>
          </cell>
        </row>
        <row r="13107">
          <cell r="A13107" t="str">
            <v>TWT0000129</v>
          </cell>
          <cell r="B13107">
            <v>230</v>
          </cell>
          <cell r="C13107" t="str">
            <v>方管Q235</v>
          </cell>
        </row>
        <row r="13108">
          <cell r="A13108" t="str">
            <v>TWT0000130</v>
          </cell>
          <cell r="B13108">
            <v>230</v>
          </cell>
          <cell r="C13108" t="str">
            <v>焊管Q195</v>
          </cell>
        </row>
        <row r="13109">
          <cell r="A13109" t="str">
            <v>TWT0000131</v>
          </cell>
          <cell r="B13109">
            <v>230</v>
          </cell>
          <cell r="C13109" t="str">
            <v>方管B340LA</v>
          </cell>
        </row>
        <row r="13110">
          <cell r="A13110" t="str">
            <v>TWT0000132</v>
          </cell>
          <cell r="B13110">
            <v>230</v>
          </cell>
          <cell r="C13110" t="str">
            <v>无缝管20#</v>
          </cell>
        </row>
        <row r="13111">
          <cell r="A13111" t="str">
            <v>TWT0000133</v>
          </cell>
          <cell r="B13111">
            <v>230</v>
          </cell>
          <cell r="C13111" t="str">
            <v>方管Q235</v>
          </cell>
        </row>
        <row r="13112">
          <cell r="A13112" t="str">
            <v>TWT0000134</v>
          </cell>
          <cell r="B13112">
            <v>230</v>
          </cell>
          <cell r="C13112" t="str">
            <v>焊管Q195</v>
          </cell>
        </row>
        <row r="13113">
          <cell r="A13113" t="str">
            <v>TWT0000135</v>
          </cell>
          <cell r="B13113">
            <v>230</v>
          </cell>
          <cell r="C13113" t="str">
            <v>方管Q195</v>
          </cell>
        </row>
        <row r="13114">
          <cell r="A13114" t="str">
            <v>TWT0000136</v>
          </cell>
          <cell r="B13114">
            <v>230</v>
          </cell>
          <cell r="C13114" t="str">
            <v>方管Q195</v>
          </cell>
        </row>
        <row r="13115">
          <cell r="A13115" t="str">
            <v>TWT0000137</v>
          </cell>
          <cell r="B13115">
            <v>230</v>
          </cell>
          <cell r="C13115" t="str">
            <v>方管Q195</v>
          </cell>
        </row>
        <row r="13116">
          <cell r="A13116" t="str">
            <v>TWT0000138</v>
          </cell>
          <cell r="B13116">
            <v>230</v>
          </cell>
          <cell r="C13116" t="str">
            <v>焊管SPCC</v>
          </cell>
        </row>
        <row r="13117">
          <cell r="A13117" t="str">
            <v>TWT0000139</v>
          </cell>
          <cell r="B13117">
            <v>230</v>
          </cell>
          <cell r="C13117" t="str">
            <v>焊管SPCC</v>
          </cell>
        </row>
        <row r="13118">
          <cell r="A13118" t="str">
            <v>TWT0000140</v>
          </cell>
          <cell r="B13118">
            <v>230</v>
          </cell>
          <cell r="C13118" t="str">
            <v>矩形光亮管Q235</v>
          </cell>
        </row>
        <row r="13119">
          <cell r="A13119" t="str">
            <v>TWT0010049</v>
          </cell>
          <cell r="B13119">
            <v>230</v>
          </cell>
          <cell r="C13119" t="str">
            <v>套（非标件临时用）</v>
          </cell>
        </row>
        <row r="13120">
          <cell r="A13120" t="str">
            <v>TWT0010050</v>
          </cell>
          <cell r="B13120">
            <v>230</v>
          </cell>
          <cell r="C13120" t="str">
            <v>7/16长杆（非标件临时用）</v>
          </cell>
        </row>
        <row r="13121">
          <cell r="A13121" t="str">
            <v>TWT0010051</v>
          </cell>
          <cell r="B13121">
            <v>230</v>
          </cell>
          <cell r="C13121" t="str">
            <v>7/16长杆套（非标件临时用</v>
          </cell>
        </row>
        <row r="13122">
          <cell r="A13122" t="str">
            <v>TWT0010052</v>
          </cell>
          <cell r="B13122">
            <v>230</v>
          </cell>
          <cell r="C13122" t="str">
            <v>焊管SPCC光亮管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11.1日零件成本报表"/>
      <sheetName val="220"/>
      <sheetName val="210"/>
      <sheetName val="230"/>
      <sheetName val="Sheet1"/>
      <sheetName val="11.1日零件成本报表 (3)"/>
      <sheetName val="11.1日零件成本报表 (2)"/>
      <sheetName val="10.1.1中M件"/>
      <sheetName val="23年发票价格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物料号</v>
          </cell>
          <cell r="C1" t="str">
            <v>描述 </v>
          </cell>
          <cell r="D1" t="str">
            <v>描述 </v>
          </cell>
          <cell r="E1" t="str">
            <v>状态</v>
          </cell>
          <cell r="F1" t="str">
            <v>计量单位</v>
          </cell>
          <cell r="G1" t="str">
            <v>物料类型</v>
          </cell>
          <cell r="H1" t="str">
            <v>产品线</v>
          </cell>
          <cell r="I1" t="str">
            <v>采购/制造</v>
          </cell>
          <cell r="J1" t="str">
            <v>虚拟件</v>
          </cell>
          <cell r="K1" t="str">
            <v>成本合计</v>
          </cell>
        </row>
        <row r="2">
          <cell r="B2" t="str">
            <v>TST0000286</v>
          </cell>
          <cell r="C2" t="str">
            <v>标准杆ф20</v>
          </cell>
        </row>
        <row r="2">
          <cell r="E2" t="str">
            <v>NA</v>
          </cell>
          <cell r="F2" t="str">
            <v>EA</v>
          </cell>
          <cell r="G2" t="str">
            <v>BPJ0</v>
          </cell>
          <cell r="H2" t="str">
            <v>YC12</v>
          </cell>
          <cell r="I2" t="str">
            <v>P</v>
          </cell>
          <cell r="J2" t="str">
            <v>No</v>
          </cell>
          <cell r="K2">
            <v>20.8</v>
          </cell>
        </row>
        <row r="3">
          <cell r="B3" t="str">
            <v>SLT0011134</v>
          </cell>
          <cell r="C3" t="str">
            <v>座垫支撑焊接总成</v>
          </cell>
          <cell r="D3" t="str">
            <v>欧马可升级2060副驾</v>
          </cell>
          <cell r="E3" t="str">
            <v>AC</v>
          </cell>
          <cell r="F3" t="str">
            <v>EA</v>
          </cell>
          <cell r="G3" t="str">
            <v>GJJ0</v>
          </cell>
          <cell r="H3" t="str">
            <v>YC03</v>
          </cell>
          <cell r="I3" t="str">
            <v>P</v>
          </cell>
          <cell r="J3" t="str">
            <v>No</v>
          </cell>
          <cell r="K3">
            <v>18.64</v>
          </cell>
        </row>
        <row r="4">
          <cell r="B4" t="str">
            <v>SHT0001294</v>
          </cell>
          <cell r="C4" t="str">
            <v>连接板2短轴右</v>
          </cell>
        </row>
        <row r="4">
          <cell r="E4" t="str">
            <v>AC</v>
          </cell>
          <cell r="F4" t="str">
            <v>EA</v>
          </cell>
          <cell r="G4" t="str">
            <v>GJJ0</v>
          </cell>
          <cell r="H4" t="str">
            <v>BC05</v>
          </cell>
          <cell r="I4" t="str">
            <v>M</v>
          </cell>
          <cell r="J4" t="str">
            <v>No</v>
          </cell>
          <cell r="K4">
            <v>1.29282</v>
          </cell>
        </row>
        <row r="5">
          <cell r="B5" t="str">
            <v>SCS0004394</v>
          </cell>
          <cell r="C5" t="str">
            <v>中改右侧地锁支架</v>
          </cell>
          <cell r="D5" t="str">
            <v>B40L中改后排</v>
          </cell>
          <cell r="E5" t="str">
            <v>AC</v>
          </cell>
          <cell r="F5" t="str">
            <v>EA</v>
          </cell>
          <cell r="G5" t="str">
            <v>GJJ0</v>
          </cell>
          <cell r="H5" t="str">
            <v>YC04</v>
          </cell>
          <cell r="I5" t="str">
            <v>P</v>
          </cell>
          <cell r="J5" t="str">
            <v>No</v>
          </cell>
          <cell r="K5">
            <v>0.3094</v>
          </cell>
        </row>
        <row r="6">
          <cell r="B6" t="str">
            <v>SLT0002749</v>
          </cell>
          <cell r="C6" t="str">
            <v>1800加宽奥铃副司机小背黑</v>
          </cell>
          <cell r="D6" t="str">
            <v>L0681020119A0小背</v>
          </cell>
          <cell r="E6" t="str">
            <v>AC</v>
          </cell>
          <cell r="F6" t="str">
            <v>EA</v>
          </cell>
          <cell r="G6" t="str">
            <v>CP00</v>
          </cell>
          <cell r="H6" t="str">
            <v>SY04</v>
          </cell>
        </row>
        <row r="6">
          <cell r="K6">
            <v>27.85793</v>
          </cell>
        </row>
        <row r="7">
          <cell r="B7" t="str">
            <v>SHT0001932</v>
          </cell>
          <cell r="C7" t="str">
            <v>支撑框线1</v>
          </cell>
        </row>
        <row r="7">
          <cell r="E7" t="str">
            <v>AC</v>
          </cell>
          <cell r="F7" t="str">
            <v>EA</v>
          </cell>
          <cell r="G7" t="str">
            <v>GJ00</v>
          </cell>
          <cell r="H7" t="str">
            <v>YC04</v>
          </cell>
          <cell r="I7" t="str">
            <v>P</v>
          </cell>
          <cell r="J7" t="str">
            <v>No</v>
          </cell>
          <cell r="K7">
            <v>1.28</v>
          </cell>
        </row>
        <row r="8">
          <cell r="B8" t="str">
            <v>SHT0000588</v>
          </cell>
          <cell r="C8" t="str">
            <v>H3改型司机靠背护面总成</v>
          </cell>
        </row>
        <row r="8">
          <cell r="E8" t="str">
            <v>AC</v>
          </cell>
          <cell r="F8" t="str">
            <v>EA</v>
          </cell>
          <cell r="G8" t="str">
            <v>MT00</v>
          </cell>
          <cell r="H8" t="str">
            <v>BC03</v>
          </cell>
        </row>
        <row r="8">
          <cell r="K8">
            <v>8.13256</v>
          </cell>
        </row>
        <row r="9">
          <cell r="B9" t="str">
            <v>TST0001869</v>
          </cell>
          <cell r="C9" t="str">
            <v>调压阀4分</v>
          </cell>
        </row>
        <row r="9">
          <cell r="E9" t="str">
            <v>NA</v>
          </cell>
          <cell r="F9" t="str">
            <v>EA</v>
          </cell>
          <cell r="G9" t="str">
            <v>BPJ0</v>
          </cell>
          <cell r="H9" t="str">
            <v>YC12</v>
          </cell>
          <cell r="I9" t="str">
            <v>P</v>
          </cell>
          <cell r="J9" t="str">
            <v>No</v>
          </cell>
          <cell r="K9">
            <v>26.5487</v>
          </cell>
        </row>
        <row r="10">
          <cell r="B10" t="str">
            <v>SHT0011394</v>
          </cell>
          <cell r="C10" t="str">
            <v>左侧滑轨解锁手柄支撑板</v>
          </cell>
          <cell r="D10" t="str">
            <v>H6滑轨解锁手柄</v>
          </cell>
          <cell r="E10" t="str">
            <v>AC</v>
          </cell>
          <cell r="F10" t="str">
            <v>EA</v>
          </cell>
          <cell r="G10" t="str">
            <v>GJJ0</v>
          </cell>
          <cell r="H10" t="str">
            <v>BC06</v>
          </cell>
          <cell r="I10" t="str">
            <v>M</v>
          </cell>
          <cell r="J10" t="str">
            <v>No</v>
          </cell>
          <cell r="K10">
            <v>5.5498</v>
          </cell>
        </row>
        <row r="11">
          <cell r="B11" t="str">
            <v>SCS0005734</v>
          </cell>
          <cell r="C11" t="str">
            <v>电机钢索A</v>
          </cell>
        </row>
        <row r="11">
          <cell r="E11" t="str">
            <v>NA</v>
          </cell>
          <cell r="F11" t="str">
            <v>EA</v>
          </cell>
          <cell r="G11" t="str">
            <v>GNJ0</v>
          </cell>
          <cell r="H11" t="str">
            <v>YC04</v>
          </cell>
          <cell r="I11" t="str">
            <v>P</v>
          </cell>
          <cell r="J11" t="str">
            <v>No</v>
          </cell>
          <cell r="K11">
            <v>0.0001</v>
          </cell>
        </row>
        <row r="12">
          <cell r="B12" t="str">
            <v>SLT0000351</v>
          </cell>
          <cell r="C12" t="str">
            <v>K1窄车正司机左外滑轨</v>
          </cell>
          <cell r="D12" t="str">
            <v>滑轨BП</v>
          </cell>
          <cell r="E12" t="str">
            <v>AC</v>
          </cell>
          <cell r="F12" t="str">
            <v>EA</v>
          </cell>
          <cell r="G12" t="str">
            <v>GNJ0</v>
          </cell>
          <cell r="H12" t="str">
            <v>YC01</v>
          </cell>
        </row>
        <row r="12">
          <cell r="K12">
            <v>0</v>
          </cell>
        </row>
        <row r="13">
          <cell r="B13" t="str">
            <v>SHT0015366</v>
          </cell>
          <cell r="C13" t="str">
            <v>滑芯安装钣金电泳</v>
          </cell>
        </row>
        <row r="13">
          <cell r="E13" t="str">
            <v>AC</v>
          </cell>
          <cell r="F13" t="str">
            <v>EA</v>
          </cell>
          <cell r="G13" t="str">
            <v>GJJ0</v>
          </cell>
          <cell r="H13" t="str">
            <v>YC04</v>
          </cell>
          <cell r="I13" t="str">
            <v>M</v>
          </cell>
          <cell r="J13" t="str">
            <v>No</v>
          </cell>
          <cell r="K13">
            <v>6.02401</v>
          </cell>
        </row>
        <row r="14">
          <cell r="B14" t="str">
            <v>SLT0002147</v>
          </cell>
          <cell r="C14" t="str">
            <v>副靠背总成-前座</v>
          </cell>
          <cell r="D14" t="str">
            <v>6905100-H22-C00</v>
          </cell>
          <cell r="E14" t="str">
            <v>AC</v>
          </cell>
          <cell r="F14" t="str">
            <v>EA</v>
          </cell>
          <cell r="G14" t="str">
            <v>CP00</v>
          </cell>
          <cell r="H14" t="str">
            <v>SY05</v>
          </cell>
        </row>
        <row r="14">
          <cell r="K14">
            <v>34.63723</v>
          </cell>
        </row>
        <row r="15">
          <cell r="B15" t="str">
            <v>TST0000240</v>
          </cell>
          <cell r="C15" t="str">
            <v>大切割片</v>
          </cell>
        </row>
        <row r="15">
          <cell r="E15" t="str">
            <v>NA</v>
          </cell>
          <cell r="F15" t="str">
            <v>EA</v>
          </cell>
          <cell r="G15" t="str">
            <v>BPJ0</v>
          </cell>
          <cell r="H15" t="str">
            <v>YC12</v>
          </cell>
          <cell r="I15" t="str">
            <v>P</v>
          </cell>
          <cell r="J15" t="str">
            <v>No</v>
          </cell>
          <cell r="K15">
            <v>10.2564</v>
          </cell>
        </row>
        <row r="16">
          <cell r="B16" t="str">
            <v>SLT0010902</v>
          </cell>
          <cell r="C16" t="str">
            <v>一级调节上连接板RH</v>
          </cell>
        </row>
        <row r="16">
          <cell r="E16" t="str">
            <v>AC</v>
          </cell>
          <cell r="F16" t="str">
            <v>EA</v>
          </cell>
          <cell r="G16" t="str">
            <v>GJJ0</v>
          </cell>
          <cell r="H16" t="str">
            <v>YC04</v>
          </cell>
          <cell r="I16" t="str">
            <v>M</v>
          </cell>
          <cell r="J16" t="str">
            <v>No</v>
          </cell>
          <cell r="K16">
            <v>2.64241</v>
          </cell>
        </row>
        <row r="17">
          <cell r="B17" t="str">
            <v>SHT0001247</v>
          </cell>
          <cell r="C17" t="str">
            <v>上框后横梁总成</v>
          </cell>
        </row>
        <row r="17">
          <cell r="E17" t="str">
            <v>AC</v>
          </cell>
          <cell r="F17" t="str">
            <v>EA</v>
          </cell>
          <cell r="G17" t="str">
            <v>GJJ0</v>
          </cell>
          <cell r="H17" t="str">
            <v>YC04</v>
          </cell>
          <cell r="I17" t="str">
            <v>P</v>
          </cell>
          <cell r="J17" t="str">
            <v>No</v>
          </cell>
          <cell r="K17">
            <v>2.5983</v>
          </cell>
        </row>
        <row r="18">
          <cell r="B18" t="str">
            <v>SCS0004373</v>
          </cell>
          <cell r="C18" t="str">
            <v>中改地锁拉线固定支架</v>
          </cell>
          <cell r="D18" t="str">
            <v>B40L中改后排</v>
          </cell>
          <cell r="E18" t="str">
            <v>AC</v>
          </cell>
          <cell r="F18" t="str">
            <v>EA</v>
          </cell>
          <cell r="G18" t="str">
            <v>GJJ0</v>
          </cell>
          <cell r="H18" t="str">
            <v>YC04</v>
          </cell>
          <cell r="I18" t="str">
            <v>P</v>
          </cell>
          <cell r="J18" t="str">
            <v>No</v>
          </cell>
          <cell r="K18">
            <v>0.1821</v>
          </cell>
        </row>
        <row r="19">
          <cell r="B19" t="str">
            <v>SLT0002862</v>
          </cell>
          <cell r="C19" t="str">
            <v>副司机左下板组件电泳</v>
          </cell>
          <cell r="D19" t="str">
            <v>K1调角器</v>
          </cell>
          <cell r="E19" t="str">
            <v>AC</v>
          </cell>
          <cell r="F19" t="str">
            <v>EA</v>
          </cell>
          <cell r="G19" t="str">
            <v>GJJ0</v>
          </cell>
          <cell r="H19" t="str">
            <v>BC07</v>
          </cell>
          <cell r="I19" t="str">
            <v>M</v>
          </cell>
          <cell r="J19" t="str">
            <v>No</v>
          </cell>
          <cell r="K19">
            <v>11.63201</v>
          </cell>
        </row>
        <row r="20">
          <cell r="B20" t="str">
            <v>SHT0002387</v>
          </cell>
          <cell r="C20" t="str">
            <v>连接板总成R</v>
          </cell>
          <cell r="D20" t="str">
            <v>H4减震器上框</v>
          </cell>
          <cell r="E20" t="str">
            <v>AC</v>
          </cell>
          <cell r="F20" t="str">
            <v>EA</v>
          </cell>
          <cell r="G20" t="str">
            <v>GJJ0</v>
          </cell>
          <cell r="H20" t="str">
            <v>YC04</v>
          </cell>
          <cell r="I20" t="str">
            <v>P</v>
          </cell>
          <cell r="J20" t="str">
            <v>No</v>
          </cell>
          <cell r="K20">
            <v>1.8026</v>
          </cell>
        </row>
        <row r="21">
          <cell r="B21" t="str">
            <v>SHT0000548</v>
          </cell>
          <cell r="C21" t="str">
            <v>副驾驶员靠背护面总成</v>
          </cell>
          <cell r="D21" t="str">
            <v>2017款GTL-A</v>
          </cell>
          <cell r="E21" t="str">
            <v>AC</v>
          </cell>
          <cell r="F21" t="str">
            <v>EA</v>
          </cell>
          <cell r="G21" t="str">
            <v>MT00</v>
          </cell>
          <cell r="H21" t="str">
            <v>BC03</v>
          </cell>
        </row>
        <row r="21">
          <cell r="K21">
            <v>0</v>
          </cell>
        </row>
        <row r="22">
          <cell r="B22" t="str">
            <v>TST0001861</v>
          </cell>
          <cell r="C22" t="str">
            <v>机器人人教器线</v>
          </cell>
        </row>
        <row r="22">
          <cell r="E22" t="str">
            <v>NA</v>
          </cell>
          <cell r="F22" t="str">
            <v>EA</v>
          </cell>
          <cell r="G22" t="str">
            <v>BPJ0</v>
          </cell>
          <cell r="H22" t="str">
            <v>YC12</v>
          </cell>
          <cell r="I22" t="str">
            <v>P</v>
          </cell>
          <cell r="J22" t="str">
            <v>No</v>
          </cell>
          <cell r="K22">
            <v>2700</v>
          </cell>
        </row>
        <row r="23">
          <cell r="B23" t="str">
            <v>SHT0012056</v>
          </cell>
          <cell r="C23" t="str">
            <v>高调回位簧</v>
          </cell>
          <cell r="D23" t="str">
            <v>1.3平台</v>
          </cell>
          <cell r="E23" t="str">
            <v>AC</v>
          </cell>
          <cell r="F23" t="str">
            <v>EA</v>
          </cell>
          <cell r="G23" t="str">
            <v>GJJ0</v>
          </cell>
          <cell r="H23" t="str">
            <v>YC04</v>
          </cell>
          <cell r="I23" t="str">
            <v>P</v>
          </cell>
          <cell r="J23" t="str">
            <v>No</v>
          </cell>
          <cell r="K23">
            <v>1.58</v>
          </cell>
        </row>
        <row r="24">
          <cell r="B24" t="str">
            <v>SCS0005579</v>
          </cell>
          <cell r="C24" t="str">
            <v>升降离合器</v>
          </cell>
          <cell r="D24" t="str">
            <v>MA501 1515593X</v>
          </cell>
          <cell r="E24" t="str">
            <v>AC</v>
          </cell>
          <cell r="F24" t="str">
            <v>EA</v>
          </cell>
          <cell r="G24" t="str">
            <v>GNJ0</v>
          </cell>
          <cell r="H24" t="str">
            <v>YC04</v>
          </cell>
          <cell r="I24" t="str">
            <v>P</v>
          </cell>
          <cell r="J24" t="str">
            <v>No</v>
          </cell>
          <cell r="K24">
            <v>84</v>
          </cell>
        </row>
        <row r="25">
          <cell r="B25" t="str">
            <v>SLT0000164</v>
          </cell>
          <cell r="C25" t="str">
            <v>95右舵卧铺泡沫</v>
          </cell>
        </row>
        <row r="25">
          <cell r="E25" t="str">
            <v>AC</v>
          </cell>
          <cell r="F25" t="str">
            <v>EA</v>
          </cell>
          <cell r="G25" t="str">
            <v>FP00</v>
          </cell>
          <cell r="H25" t="str">
            <v>YC01</v>
          </cell>
        </row>
        <row r="25">
          <cell r="K25">
            <v>0</v>
          </cell>
        </row>
        <row r="26">
          <cell r="B26" t="str">
            <v>SHT0015553</v>
          </cell>
          <cell r="C26" t="str">
            <v>驾驶员副边调角器总成</v>
          </cell>
          <cell r="D26" t="str">
            <v>大黄蜂</v>
          </cell>
          <cell r="E26" t="str">
            <v>AC</v>
          </cell>
          <cell r="F26" t="str">
            <v>EA</v>
          </cell>
          <cell r="G26" t="str">
            <v>GJJ0</v>
          </cell>
          <cell r="H26" t="str">
            <v>YC01</v>
          </cell>
          <cell r="I26" t="str">
            <v>M</v>
          </cell>
          <cell r="J26" t="str">
            <v>No</v>
          </cell>
          <cell r="K26">
            <v>14.66259</v>
          </cell>
        </row>
        <row r="27">
          <cell r="B27" t="str">
            <v>SLT0002135</v>
          </cell>
          <cell r="C27" t="str">
            <v>J6F驾驶员调角器手柄</v>
          </cell>
        </row>
        <row r="27">
          <cell r="E27" t="str">
            <v>AC</v>
          </cell>
          <cell r="F27" t="str">
            <v>Ea</v>
          </cell>
          <cell r="G27" t="str">
            <v>SLJ1</v>
          </cell>
          <cell r="H27" t="str">
            <v>BC02</v>
          </cell>
        </row>
        <row r="27">
          <cell r="K27">
            <v>0</v>
          </cell>
        </row>
        <row r="28">
          <cell r="B28" t="str">
            <v>TST0000282</v>
          </cell>
          <cell r="C28" t="str">
            <v>标准杆ф10</v>
          </cell>
        </row>
        <row r="28">
          <cell r="E28" t="str">
            <v>NA</v>
          </cell>
          <cell r="F28" t="str">
            <v>EA</v>
          </cell>
          <cell r="G28" t="str">
            <v>BPJ0</v>
          </cell>
          <cell r="H28" t="str">
            <v>YC12</v>
          </cell>
          <cell r="I28" t="str">
            <v>P</v>
          </cell>
          <cell r="J28" t="str">
            <v>No</v>
          </cell>
          <cell r="K28">
            <v>5.8948</v>
          </cell>
        </row>
        <row r="29">
          <cell r="B29" t="str">
            <v>SLT0011083</v>
          </cell>
          <cell r="C29" t="str">
            <v>小背背板后支撑钢丝A</v>
          </cell>
          <cell r="D29" t="str">
            <v>欧马可升级2060副驾</v>
          </cell>
          <cell r="E29" t="str">
            <v>AC</v>
          </cell>
          <cell r="F29" t="str">
            <v>EA</v>
          </cell>
          <cell r="G29" t="str">
            <v>GJJ0</v>
          </cell>
          <cell r="H29" t="str">
            <v>YC04</v>
          </cell>
          <cell r="I29" t="str">
            <v>P</v>
          </cell>
          <cell r="J29" t="str">
            <v>No</v>
          </cell>
          <cell r="K29">
            <v>0.6</v>
          </cell>
        </row>
        <row r="30">
          <cell r="B30" t="str">
            <v>SHT0001344</v>
          </cell>
          <cell r="C30" t="str">
            <v>气囊减震器上框组件</v>
          </cell>
          <cell r="D30" t="str">
            <v>一汽</v>
          </cell>
          <cell r="E30" t="str">
            <v>AC</v>
          </cell>
          <cell r="F30" t="str">
            <v>EA</v>
          </cell>
          <cell r="G30" t="str">
            <v>GJJ0</v>
          </cell>
          <cell r="H30" t="str">
            <v>BC05</v>
          </cell>
          <cell r="I30" t="str">
            <v>M</v>
          </cell>
          <cell r="J30" t="str">
            <v>No</v>
          </cell>
          <cell r="K30">
            <v>22.8507</v>
          </cell>
        </row>
        <row r="31">
          <cell r="B31" t="str">
            <v>SCS0004376</v>
          </cell>
          <cell r="C31" t="str">
            <v>中改安全带固定钣金组合</v>
          </cell>
          <cell r="D31" t="str">
            <v>B40L中改后排</v>
          </cell>
          <cell r="E31" t="str">
            <v>AC</v>
          </cell>
          <cell r="F31" t="str">
            <v>EA</v>
          </cell>
          <cell r="G31" t="str">
            <v>GJJ0</v>
          </cell>
          <cell r="H31" t="str">
            <v>YC04</v>
          </cell>
          <cell r="I31" t="str">
            <v>P</v>
          </cell>
          <cell r="J31" t="str">
            <v>No</v>
          </cell>
          <cell r="K31">
            <v>3.1724</v>
          </cell>
        </row>
        <row r="32">
          <cell r="B32" t="str">
            <v>SLT0002859</v>
          </cell>
          <cell r="C32" t="str">
            <v>司机右下板组件</v>
          </cell>
          <cell r="D32" t="str">
            <v>K1调角器</v>
          </cell>
          <cell r="E32" t="str">
            <v>AC</v>
          </cell>
          <cell r="F32" t="str">
            <v>EA</v>
          </cell>
          <cell r="G32" t="str">
            <v>GJJ0</v>
          </cell>
          <cell r="H32" t="str">
            <v>BC05</v>
          </cell>
          <cell r="I32" t="str">
            <v>M</v>
          </cell>
          <cell r="J32" t="str">
            <v>No</v>
          </cell>
          <cell r="K32">
            <v>9.77553</v>
          </cell>
        </row>
        <row r="33">
          <cell r="B33" t="str">
            <v>SHT0002293</v>
          </cell>
          <cell r="C33" t="str">
            <v>调角器左上连接板组件电泳</v>
          </cell>
          <cell r="D33" t="str">
            <v>M3000-H</v>
          </cell>
          <cell r="E33" t="str">
            <v>AC</v>
          </cell>
          <cell r="F33" t="str">
            <v>EA</v>
          </cell>
          <cell r="G33" t="str">
            <v>GJJ0</v>
          </cell>
          <cell r="H33" t="str">
            <v>BC07</v>
          </cell>
          <cell r="I33" t="str">
            <v>M</v>
          </cell>
          <cell r="J33" t="str">
            <v>No</v>
          </cell>
          <cell r="K33">
            <v>4.73095</v>
          </cell>
        </row>
        <row r="34">
          <cell r="B34" t="str">
            <v>SHT0000501</v>
          </cell>
          <cell r="C34" t="str">
            <v>H4正副司机坐垫包装膜</v>
          </cell>
        </row>
        <row r="34">
          <cell r="E34" t="str">
            <v>AC</v>
          </cell>
          <cell r="F34" t="str">
            <v>EA</v>
          </cell>
          <cell r="G34" t="str">
            <v>QT00</v>
          </cell>
          <cell r="H34" t="str">
            <v>YC01</v>
          </cell>
          <cell r="I34" t="str">
            <v>P</v>
          </cell>
          <cell r="J34" t="str">
            <v>No</v>
          </cell>
          <cell r="K34">
            <v>0.9658</v>
          </cell>
        </row>
        <row r="35">
          <cell r="B35" t="str">
            <v>TST0001891</v>
          </cell>
          <cell r="C35" t="str">
            <v>板材SPCC</v>
          </cell>
          <cell r="D35" t="str">
            <v>1.5*1250*2500</v>
          </cell>
          <cell r="E35" t="str">
            <v>AC</v>
          </cell>
          <cell r="F35" t="str">
            <v>KG</v>
          </cell>
          <cell r="G35" t="str">
            <v>GJL0</v>
          </cell>
          <cell r="H35" t="str">
            <v>YC04</v>
          </cell>
          <cell r="I35" t="str">
            <v>P</v>
          </cell>
          <cell r="J35" t="str">
            <v>No</v>
          </cell>
          <cell r="K35">
            <v>5.0973</v>
          </cell>
        </row>
        <row r="36">
          <cell r="B36" t="str">
            <v>SHT0012059</v>
          </cell>
          <cell r="C36" t="str">
            <v>连接轴</v>
          </cell>
          <cell r="D36" t="str">
            <v>1.3平台</v>
          </cell>
          <cell r="E36" t="str">
            <v>AC</v>
          </cell>
          <cell r="F36" t="str">
            <v>EA</v>
          </cell>
          <cell r="G36" t="str">
            <v>GJJ0</v>
          </cell>
          <cell r="H36" t="str">
            <v>YC04</v>
          </cell>
          <cell r="I36" t="str">
            <v>P</v>
          </cell>
          <cell r="J36" t="str">
            <v>No</v>
          </cell>
          <cell r="K36">
            <v>2.8195</v>
          </cell>
        </row>
        <row r="37">
          <cell r="B37" t="str">
            <v>SCS0005604</v>
          </cell>
          <cell r="C37" t="str">
            <v>背骨架头枕支管B</v>
          </cell>
          <cell r="D37" t="str">
            <v>C50E</v>
          </cell>
          <cell r="E37" t="str">
            <v>AC</v>
          </cell>
          <cell r="F37" t="str">
            <v>EA</v>
          </cell>
          <cell r="G37" t="str">
            <v>GJJ0</v>
          </cell>
          <cell r="H37" t="str">
            <v>YC04</v>
          </cell>
          <cell r="I37" t="str">
            <v>P</v>
          </cell>
          <cell r="J37" t="str">
            <v>No</v>
          </cell>
          <cell r="K37">
            <v>0.7692</v>
          </cell>
        </row>
        <row r="38">
          <cell r="B38" t="str">
            <v>SLT0000696</v>
          </cell>
          <cell r="C38" t="str">
            <v>M4司机背无纺布</v>
          </cell>
          <cell r="D38" t="str">
            <v>55g无纺布</v>
          </cell>
          <cell r="E38" t="str">
            <v>AC</v>
          </cell>
          <cell r="F38" t="str">
            <v>EA</v>
          </cell>
          <cell r="G38" t="str">
            <v>FL00</v>
          </cell>
          <cell r="H38" t="str">
            <v>BC03</v>
          </cell>
        </row>
        <row r="38">
          <cell r="K38">
            <v>0.65131</v>
          </cell>
        </row>
        <row r="39">
          <cell r="B39" t="str">
            <v>SHT0015584</v>
          </cell>
          <cell r="C39" t="str">
            <v>下框焊接总成</v>
          </cell>
        </row>
        <row r="39">
          <cell r="E39" t="str">
            <v>AC</v>
          </cell>
          <cell r="F39" t="str">
            <v>EA</v>
          </cell>
          <cell r="G39" t="str">
            <v>GJJ0</v>
          </cell>
          <cell r="H39" t="str">
            <v>YC03</v>
          </cell>
          <cell r="I39" t="str">
            <v>M</v>
          </cell>
          <cell r="J39" t="str">
            <v>No</v>
          </cell>
          <cell r="K39">
            <v>30.46274</v>
          </cell>
        </row>
        <row r="40">
          <cell r="B40" t="str">
            <v>SLT0001979</v>
          </cell>
          <cell r="C40" t="str">
            <v>窄车大背主管</v>
          </cell>
          <cell r="D40" t="str">
            <v>L项目1800</v>
          </cell>
          <cell r="E40" t="str">
            <v>AC</v>
          </cell>
          <cell r="F40" t="str">
            <v>EA</v>
          </cell>
          <cell r="G40" t="str">
            <v>GJJ0</v>
          </cell>
          <cell r="H40" t="str">
            <v>BC05</v>
          </cell>
          <cell r="I40" t="str">
            <v>M</v>
          </cell>
          <cell r="J40" t="str">
            <v>No</v>
          </cell>
          <cell r="K40">
            <v>6.73328</v>
          </cell>
        </row>
        <row r="41">
          <cell r="B41" t="str">
            <v>TST0000326</v>
          </cell>
          <cell r="C41" t="str">
            <v>手动拉铆枪</v>
          </cell>
        </row>
        <row r="41">
          <cell r="E41" t="str">
            <v>NA</v>
          </cell>
          <cell r="F41" t="str">
            <v>Ea</v>
          </cell>
          <cell r="G41" t="str">
            <v>BPJ0</v>
          </cell>
          <cell r="H41" t="str">
            <v>YC11</v>
          </cell>
          <cell r="I41" t="str">
            <v>P</v>
          </cell>
          <cell r="J41" t="str">
            <v>No</v>
          </cell>
          <cell r="K41">
            <v>30.1724</v>
          </cell>
        </row>
        <row r="42">
          <cell r="B42" t="str">
            <v>SLT0011094</v>
          </cell>
          <cell r="C42" t="str">
            <v>副驾小背支撑钢丝焊接总成</v>
          </cell>
          <cell r="D42" t="str">
            <v>欧马可升级</v>
          </cell>
          <cell r="E42" t="str">
            <v>AC</v>
          </cell>
          <cell r="F42" t="str">
            <v>EA</v>
          </cell>
          <cell r="G42" t="str">
            <v>GJJ0</v>
          </cell>
          <cell r="H42" t="str">
            <v>YC04</v>
          </cell>
          <cell r="I42" t="str">
            <v>P</v>
          </cell>
          <cell r="J42" t="str">
            <v>No</v>
          </cell>
          <cell r="K42">
            <v>4.01794</v>
          </cell>
        </row>
        <row r="43">
          <cell r="B43" t="str">
            <v>SHT0001347</v>
          </cell>
          <cell r="C43" t="str">
            <v>主驾前支撑焊接组件电泳</v>
          </cell>
          <cell r="D43" t="str">
            <v>一汽</v>
          </cell>
          <cell r="E43" t="str">
            <v>AC</v>
          </cell>
          <cell r="F43" t="str">
            <v>EA</v>
          </cell>
          <cell r="G43" t="str">
            <v>GJJ0</v>
          </cell>
          <cell r="H43" t="str">
            <v>BC07</v>
          </cell>
          <cell r="I43" t="str">
            <v>M</v>
          </cell>
          <cell r="J43" t="str">
            <v>No</v>
          </cell>
          <cell r="K43">
            <v>7.77694</v>
          </cell>
        </row>
        <row r="44">
          <cell r="B44" t="str">
            <v>SCS0004049</v>
          </cell>
          <cell r="C44" t="str">
            <v>B40前排头枕包装膜</v>
          </cell>
        </row>
        <row r="44">
          <cell r="E44" t="str">
            <v>AC</v>
          </cell>
          <cell r="F44" t="str">
            <v>EA</v>
          </cell>
          <cell r="G44" t="str">
            <v>QT00</v>
          </cell>
          <cell r="H44" t="str">
            <v>YC01</v>
          </cell>
          <cell r="I44" t="str">
            <v>P</v>
          </cell>
          <cell r="J44" t="str">
            <v>No</v>
          </cell>
          <cell r="K44">
            <v>0.3602</v>
          </cell>
        </row>
        <row r="45">
          <cell r="B45" t="str">
            <v>SLT0002795</v>
          </cell>
          <cell r="C45" t="str">
            <v>正副司机座左圆盘主动</v>
          </cell>
          <cell r="D45" t="str">
            <v>K1司机调角器</v>
          </cell>
          <cell r="E45" t="str">
            <v>AC</v>
          </cell>
          <cell r="F45" t="str">
            <v>EA</v>
          </cell>
          <cell r="G45" t="str">
            <v>GJJ0</v>
          </cell>
          <cell r="H45" t="str">
            <v>YC04</v>
          </cell>
          <cell r="I45" t="str">
            <v>P</v>
          </cell>
          <cell r="J45" t="str">
            <v>No</v>
          </cell>
          <cell r="K45">
            <v>16</v>
          </cell>
        </row>
        <row r="46">
          <cell r="B46" t="str">
            <v>SHT0001986</v>
          </cell>
          <cell r="C46" t="str">
            <v>旋转片电泳</v>
          </cell>
          <cell r="D46" t="str">
            <v>2.0平台</v>
          </cell>
          <cell r="E46" t="str">
            <v>AC</v>
          </cell>
          <cell r="F46" t="str">
            <v>EA</v>
          </cell>
          <cell r="G46" t="str">
            <v>GJJ0</v>
          </cell>
          <cell r="H46" t="str">
            <v>BC07</v>
          </cell>
          <cell r="I46" t="str">
            <v>M</v>
          </cell>
          <cell r="J46" t="str">
            <v>No</v>
          </cell>
          <cell r="K46">
            <v>0.26156</v>
          </cell>
        </row>
        <row r="47">
          <cell r="B47" t="str">
            <v>SHT0000530</v>
          </cell>
          <cell r="C47" t="str">
            <v>副驾驶员座垫泡沫总成</v>
          </cell>
          <cell r="D47" t="str">
            <v>H4</v>
          </cell>
          <cell r="E47" t="str">
            <v>AC</v>
          </cell>
          <cell r="F47" t="str">
            <v>EA</v>
          </cell>
          <cell r="G47" t="str">
            <v>FP00</v>
          </cell>
          <cell r="H47" t="str">
            <v>BC01</v>
          </cell>
        </row>
        <row r="47">
          <cell r="K47">
            <v>14.04309</v>
          </cell>
        </row>
        <row r="48">
          <cell r="B48" t="str">
            <v>TST0001865</v>
          </cell>
          <cell r="C48" t="str">
            <v>卷材SPFH590</v>
          </cell>
          <cell r="D48" t="str">
            <v>2.5*94</v>
          </cell>
          <cell r="E48" t="str">
            <v>AC</v>
          </cell>
          <cell r="F48" t="str">
            <v>KG</v>
          </cell>
          <cell r="G48" t="str">
            <v>GJL0</v>
          </cell>
          <cell r="H48" t="str">
            <v>YC04</v>
          </cell>
          <cell r="I48" t="str">
            <v>P</v>
          </cell>
          <cell r="J48" t="str">
            <v>No</v>
          </cell>
          <cell r="K48">
            <v>6.5</v>
          </cell>
        </row>
        <row r="49">
          <cell r="B49" t="str">
            <v>SHT0011989</v>
          </cell>
          <cell r="C49" t="str">
            <v>外十字支撑架</v>
          </cell>
          <cell r="D49" t="str">
            <v>1.3平台</v>
          </cell>
          <cell r="E49" t="str">
            <v>AC</v>
          </cell>
          <cell r="F49" t="str">
            <v>EA</v>
          </cell>
          <cell r="G49" t="str">
            <v>GJJ0</v>
          </cell>
          <cell r="H49" t="str">
            <v>BC06</v>
          </cell>
          <cell r="I49" t="str">
            <v>M</v>
          </cell>
          <cell r="J49" t="str">
            <v>No</v>
          </cell>
          <cell r="K49">
            <v>3.94735</v>
          </cell>
        </row>
        <row r="50">
          <cell r="B50" t="str">
            <v>SCS0006416</v>
          </cell>
          <cell r="C50" t="str">
            <v>靠背右侧面套固定钢丝</v>
          </cell>
          <cell r="D50" t="str">
            <v>P203</v>
          </cell>
          <cell r="E50" t="str">
            <v>AC</v>
          </cell>
          <cell r="F50" t="str">
            <v>EA</v>
          </cell>
          <cell r="G50" t="str">
            <v>GJ00</v>
          </cell>
          <cell r="H50" t="str">
            <v>YC04</v>
          </cell>
          <cell r="I50" t="str">
            <v>P</v>
          </cell>
          <cell r="J50" t="str">
            <v>No</v>
          </cell>
          <cell r="K50">
            <v>0.5106</v>
          </cell>
        </row>
        <row r="51">
          <cell r="B51" t="str">
            <v>SLT0000495</v>
          </cell>
          <cell r="C51" t="str">
            <v>K1三排单人座（5990</v>
          </cell>
          <cell r="D51" t="str">
            <v>骨架</v>
          </cell>
          <cell r="E51" t="str">
            <v>AC</v>
          </cell>
          <cell r="F51" t="str">
            <v>EA</v>
          </cell>
          <cell r="G51" t="str">
            <v>GJ00</v>
          </cell>
          <cell r="H51" t="str">
            <v>YC01</v>
          </cell>
        </row>
        <row r="51">
          <cell r="K51">
            <v>0</v>
          </cell>
        </row>
        <row r="52">
          <cell r="B52" t="str">
            <v>SHT0015416</v>
          </cell>
          <cell r="C52" t="str">
            <v>副驾左侧U型管</v>
          </cell>
          <cell r="D52" t="str">
            <v>大黄蜂</v>
          </cell>
          <cell r="E52" t="str">
            <v>AC</v>
          </cell>
          <cell r="F52" t="str">
            <v>EA</v>
          </cell>
          <cell r="G52" t="str">
            <v>GJJ0</v>
          </cell>
          <cell r="H52" t="str">
            <v>YC04</v>
          </cell>
          <cell r="I52" t="str">
            <v>M</v>
          </cell>
          <cell r="J52" t="str">
            <v>No</v>
          </cell>
          <cell r="K52">
            <v>3.70407</v>
          </cell>
        </row>
        <row r="53">
          <cell r="B53" t="str">
            <v>SLT0002208</v>
          </cell>
          <cell r="C53" t="str">
            <v>主驾座垫滑轨前搭接支架</v>
          </cell>
          <cell r="D53" t="str">
            <v>J7F/虎V座垫前横梁</v>
          </cell>
          <cell r="E53" t="str">
            <v>AC</v>
          </cell>
          <cell r="F53" t="str">
            <v>EA</v>
          </cell>
          <cell r="G53" t="str">
            <v>GJJ0</v>
          </cell>
          <cell r="H53" t="str">
            <v>YC04</v>
          </cell>
          <cell r="I53" t="str">
            <v>P</v>
          </cell>
          <cell r="J53" t="str">
            <v>No</v>
          </cell>
          <cell r="K53">
            <v>1.0816</v>
          </cell>
        </row>
        <row r="54">
          <cell r="B54" t="str">
            <v>TST0000235</v>
          </cell>
          <cell r="C54" t="str">
            <v>ф22铣刀</v>
          </cell>
        </row>
        <row r="54">
          <cell r="E54" t="str">
            <v>NA</v>
          </cell>
          <cell r="F54" t="str">
            <v>EA</v>
          </cell>
          <cell r="G54" t="str">
            <v>BPJ0</v>
          </cell>
          <cell r="H54" t="str">
            <v>YC12</v>
          </cell>
          <cell r="I54" t="str">
            <v>P</v>
          </cell>
          <cell r="J54" t="str">
            <v>No</v>
          </cell>
          <cell r="K54">
            <v>31</v>
          </cell>
        </row>
        <row r="55">
          <cell r="B55" t="str">
            <v>SLT0010897</v>
          </cell>
          <cell r="C55" t="str">
            <v>卷簧限位支架焊接总成</v>
          </cell>
          <cell r="D55" t="str">
            <v>欧马可升级</v>
          </cell>
          <cell r="E55" t="str">
            <v>AC</v>
          </cell>
          <cell r="F55" t="str">
            <v>EA</v>
          </cell>
          <cell r="G55" t="str">
            <v>GJJ0</v>
          </cell>
          <cell r="H55" t="str">
            <v>YC04</v>
          </cell>
          <cell r="I55" t="str">
            <v>P</v>
          </cell>
          <cell r="J55" t="str">
            <v>No</v>
          </cell>
          <cell r="K55">
            <v>5.2</v>
          </cell>
        </row>
        <row r="56">
          <cell r="B56" t="str">
            <v>SHT0001212</v>
          </cell>
          <cell r="C56" t="str">
            <v>右纵梁后加强板</v>
          </cell>
        </row>
        <row r="56">
          <cell r="E56" t="str">
            <v>AC</v>
          </cell>
          <cell r="F56" t="str">
            <v>EA</v>
          </cell>
          <cell r="G56" t="str">
            <v>GJJ0</v>
          </cell>
          <cell r="H56" t="str">
            <v>BC06</v>
          </cell>
          <cell r="I56" t="str">
            <v>M</v>
          </cell>
          <cell r="J56" t="str">
            <v>No</v>
          </cell>
          <cell r="K56">
            <v>0.43837</v>
          </cell>
        </row>
        <row r="57">
          <cell r="B57" t="str">
            <v>SCS0004371</v>
          </cell>
          <cell r="C57" t="str">
            <v>中改左座椅座垫左前加强板</v>
          </cell>
          <cell r="D57" t="str">
            <v>B40L中改后排</v>
          </cell>
          <cell r="E57" t="str">
            <v>AC</v>
          </cell>
          <cell r="F57" t="str">
            <v>EA</v>
          </cell>
          <cell r="G57" t="str">
            <v>GJJ0</v>
          </cell>
          <cell r="H57" t="str">
            <v>YC04</v>
          </cell>
          <cell r="I57" t="str">
            <v>M</v>
          </cell>
          <cell r="J57" t="str">
            <v>No</v>
          </cell>
          <cell r="K57">
            <v>4.67135</v>
          </cell>
        </row>
        <row r="58">
          <cell r="B58" t="str">
            <v>SLT0010277</v>
          </cell>
          <cell r="C58" t="str">
            <v>轻卡座椅气囊总成</v>
          </cell>
          <cell r="D58" t="str">
            <v>一汽轻卡减震</v>
          </cell>
          <cell r="E58" t="str">
            <v>AC</v>
          </cell>
          <cell r="F58" t="str">
            <v>EA</v>
          </cell>
          <cell r="G58" t="str">
            <v>GNJ0</v>
          </cell>
          <cell r="H58" t="str">
            <v>YC04</v>
          </cell>
          <cell r="I58" t="str">
            <v>P</v>
          </cell>
          <cell r="J58" t="str">
            <v>No</v>
          </cell>
          <cell r="K58">
            <v>74.33</v>
          </cell>
        </row>
        <row r="59">
          <cell r="B59" t="str">
            <v>SHT0001934</v>
          </cell>
          <cell r="C59" t="str">
            <v>左侧主板总成</v>
          </cell>
        </row>
        <row r="59">
          <cell r="E59" t="str">
            <v>AC</v>
          </cell>
          <cell r="F59" t="str">
            <v>EA</v>
          </cell>
          <cell r="G59" t="str">
            <v>GJJ0</v>
          </cell>
          <cell r="H59" t="str">
            <v>YC04</v>
          </cell>
          <cell r="I59" t="str">
            <v>P</v>
          </cell>
          <cell r="J59" t="str">
            <v>No</v>
          </cell>
          <cell r="K59">
            <v>5.1934</v>
          </cell>
        </row>
        <row r="60">
          <cell r="B60" t="str">
            <v>SHT0000819</v>
          </cell>
          <cell r="C60" t="str">
            <v>主驾调角器总成</v>
          </cell>
          <cell r="D60" t="str">
            <v>H4A</v>
          </cell>
          <cell r="E60" t="str">
            <v>AC</v>
          </cell>
          <cell r="F60" t="str">
            <v>EA</v>
          </cell>
          <cell r="G60" t="str">
            <v>GJ00</v>
          </cell>
          <cell r="H60" t="str">
            <v>BC08</v>
          </cell>
          <cell r="I60" t="str">
            <v>M</v>
          </cell>
          <cell r="J60" t="str">
            <v>No</v>
          </cell>
          <cell r="K60">
            <v>83.96991</v>
          </cell>
        </row>
        <row r="61">
          <cell r="B61" t="str">
            <v>TST0001888</v>
          </cell>
          <cell r="C61" t="str">
            <v>板材Q235</v>
          </cell>
          <cell r="D61" t="str">
            <v>3.0*1500*6000</v>
          </cell>
          <cell r="E61" t="str">
            <v>AC</v>
          </cell>
          <cell r="F61" t="str">
            <v>KG</v>
          </cell>
          <cell r="G61" t="str">
            <v>GJL0</v>
          </cell>
          <cell r="H61" t="str">
            <v>YC04</v>
          </cell>
          <cell r="I61" t="str">
            <v>P</v>
          </cell>
          <cell r="J61" t="str">
            <v>No</v>
          </cell>
          <cell r="K61">
            <v>4.7611</v>
          </cell>
        </row>
        <row r="62">
          <cell r="B62" t="str">
            <v>SHT0011396</v>
          </cell>
          <cell r="C62" t="str">
            <v>左侧压铸压头</v>
          </cell>
          <cell r="D62" t="str">
            <v>H6</v>
          </cell>
          <cell r="E62" t="str">
            <v>AC</v>
          </cell>
          <cell r="F62" t="str">
            <v>EA</v>
          </cell>
          <cell r="G62" t="str">
            <v>GJJ0</v>
          </cell>
          <cell r="H62" t="str">
            <v>YC04</v>
          </cell>
          <cell r="I62" t="str">
            <v>P</v>
          </cell>
          <cell r="J62" t="str">
            <v>No</v>
          </cell>
          <cell r="K62">
            <v>4.84</v>
          </cell>
        </row>
        <row r="63">
          <cell r="B63" t="str">
            <v>SCS0010791</v>
          </cell>
          <cell r="C63" t="str">
            <v>中改六分座钢丝焊接总成</v>
          </cell>
          <cell r="D63" t="str">
            <v>B40L中改后排</v>
          </cell>
          <cell r="E63" t="str">
            <v>AC</v>
          </cell>
          <cell r="F63" t="str">
            <v>EA</v>
          </cell>
          <cell r="G63" t="str">
            <v>GJJ0</v>
          </cell>
          <cell r="H63" t="str">
            <v>YC04</v>
          </cell>
          <cell r="I63" t="str">
            <v>P</v>
          </cell>
          <cell r="J63" t="str">
            <v>No</v>
          </cell>
          <cell r="K63">
            <v>8.01</v>
          </cell>
        </row>
        <row r="64">
          <cell r="B64" t="str">
            <v>SLT0000264</v>
          </cell>
          <cell r="C64" t="str">
            <v>钢丝2.5*320</v>
          </cell>
        </row>
        <row r="64">
          <cell r="E64" t="str">
            <v>NA</v>
          </cell>
          <cell r="F64" t="str">
            <v>EA</v>
          </cell>
          <cell r="G64" t="str">
            <v>FL00</v>
          </cell>
          <cell r="H64" t="str">
            <v>YC05</v>
          </cell>
        </row>
        <row r="64">
          <cell r="K64">
            <v>0</v>
          </cell>
        </row>
        <row r="65">
          <cell r="B65" t="str">
            <v>SHT0015585</v>
          </cell>
          <cell r="C65" t="str">
            <v>下框焊接总成电泳</v>
          </cell>
        </row>
        <row r="65">
          <cell r="E65" t="str">
            <v>AC</v>
          </cell>
          <cell r="F65" t="str">
            <v>EA</v>
          </cell>
          <cell r="G65" t="str">
            <v>GJJ0</v>
          </cell>
          <cell r="H65" t="str">
            <v>YC04</v>
          </cell>
          <cell r="I65" t="str">
            <v>M</v>
          </cell>
          <cell r="J65" t="str">
            <v>No</v>
          </cell>
          <cell r="K65">
            <v>32.22393</v>
          </cell>
        </row>
        <row r="66">
          <cell r="B66" t="str">
            <v>SLT0001985</v>
          </cell>
          <cell r="C66" t="str">
            <v>宽车大背主管</v>
          </cell>
          <cell r="D66" t="str">
            <v>L项目1995大背</v>
          </cell>
          <cell r="E66" t="str">
            <v>AC</v>
          </cell>
          <cell r="F66" t="str">
            <v>EA</v>
          </cell>
          <cell r="G66" t="str">
            <v>GJJ0</v>
          </cell>
          <cell r="H66" t="str">
            <v>BC05</v>
          </cell>
          <cell r="I66" t="str">
            <v>M</v>
          </cell>
          <cell r="J66" t="str">
            <v>No</v>
          </cell>
          <cell r="K66">
            <v>4.81541</v>
          </cell>
        </row>
        <row r="67">
          <cell r="B67" t="str">
            <v>TST0000337</v>
          </cell>
          <cell r="C67" t="str">
            <v>φ10双头螺丝</v>
          </cell>
        </row>
        <row r="67">
          <cell r="E67" t="str">
            <v>NA</v>
          </cell>
          <cell r="F67" t="str">
            <v>EA</v>
          </cell>
          <cell r="G67" t="str">
            <v>BPJ0</v>
          </cell>
          <cell r="H67" t="str">
            <v>YC12</v>
          </cell>
          <cell r="I67" t="str">
            <v>P</v>
          </cell>
          <cell r="J67" t="str">
            <v>No</v>
          </cell>
          <cell r="K67">
            <v>1.5</v>
          </cell>
        </row>
        <row r="68">
          <cell r="B68" t="str">
            <v>SLT0010926</v>
          </cell>
          <cell r="C68" t="str">
            <v>基础款右滑轨总成</v>
          </cell>
        </row>
        <row r="68">
          <cell r="E68" t="str">
            <v>AC</v>
          </cell>
          <cell r="F68" t="str">
            <v>EA</v>
          </cell>
          <cell r="G68" t="str">
            <v>GNJ0</v>
          </cell>
          <cell r="H68" t="str">
            <v>YC04</v>
          </cell>
        </row>
        <row r="68">
          <cell r="K68">
            <v>29.06038</v>
          </cell>
        </row>
        <row r="69">
          <cell r="B69" t="str">
            <v>SHT0001253</v>
          </cell>
          <cell r="C69" t="str">
            <v>连杆板2(前）左</v>
          </cell>
          <cell r="D69" t="str">
            <v>升降器</v>
          </cell>
          <cell r="E69" t="str">
            <v>AC</v>
          </cell>
          <cell r="F69" t="str">
            <v>EA</v>
          </cell>
          <cell r="G69" t="str">
            <v>GJJ0</v>
          </cell>
          <cell r="H69" t="str">
            <v>YC04</v>
          </cell>
          <cell r="I69" t="str">
            <v>P</v>
          </cell>
          <cell r="J69" t="str">
            <v>No</v>
          </cell>
          <cell r="K69">
            <v>0.8125</v>
          </cell>
        </row>
        <row r="70">
          <cell r="B70" t="str">
            <v>SCS0004389</v>
          </cell>
          <cell r="C70" t="str">
            <v>中改地脚上连接板</v>
          </cell>
          <cell r="D70" t="str">
            <v>B40L中改后排</v>
          </cell>
          <cell r="E70" t="str">
            <v>AC</v>
          </cell>
          <cell r="F70" t="str">
            <v>EA</v>
          </cell>
          <cell r="G70" t="str">
            <v>GJJ0</v>
          </cell>
          <cell r="H70" t="str">
            <v>YC04</v>
          </cell>
          <cell r="I70" t="str">
            <v>M</v>
          </cell>
          <cell r="J70" t="str">
            <v>No</v>
          </cell>
          <cell r="K70">
            <v>2.12941</v>
          </cell>
        </row>
        <row r="71">
          <cell r="B71" t="str">
            <v>SLT0002757</v>
          </cell>
          <cell r="C71" t="str">
            <v>驾驶员正靠背 104</v>
          </cell>
          <cell r="D71" t="str">
            <v>L1681010104A0靠背</v>
          </cell>
          <cell r="E71" t="str">
            <v>AC</v>
          </cell>
          <cell r="F71" t="str">
            <v>EA</v>
          </cell>
          <cell r="G71" t="str">
            <v>CP00</v>
          </cell>
          <cell r="H71" t="str">
            <v>SY09</v>
          </cell>
        </row>
        <row r="71">
          <cell r="K71">
            <v>33.49479</v>
          </cell>
        </row>
        <row r="72">
          <cell r="B72" t="str">
            <v>SHT0001995</v>
          </cell>
          <cell r="C72" t="str">
            <v>调角器右上连接板组件电泳</v>
          </cell>
          <cell r="D72" t="str">
            <v>X3000/F3000</v>
          </cell>
          <cell r="E72" t="str">
            <v>AC</v>
          </cell>
          <cell r="F72" t="str">
            <v>EA</v>
          </cell>
          <cell r="G72" t="str">
            <v>GJJ0</v>
          </cell>
          <cell r="H72" t="str">
            <v>BC07</v>
          </cell>
          <cell r="I72" t="str">
            <v>M</v>
          </cell>
          <cell r="J72" t="str">
            <v>No</v>
          </cell>
          <cell r="K72">
            <v>3.71064</v>
          </cell>
        </row>
        <row r="73">
          <cell r="B73" t="str">
            <v>SHT0000498</v>
          </cell>
          <cell r="C73" t="str">
            <v>H4司机腰部调节总成</v>
          </cell>
          <cell r="D73" t="str">
            <v>H4681010100A0</v>
          </cell>
          <cell r="E73" t="str">
            <v>AC</v>
          </cell>
          <cell r="F73" t="str">
            <v>EA</v>
          </cell>
          <cell r="G73" t="str">
            <v>GNJ0</v>
          </cell>
          <cell r="H73" t="str">
            <v>YC01</v>
          </cell>
          <cell r="I73" t="str">
            <v>P</v>
          </cell>
          <cell r="J73" t="str">
            <v>No</v>
          </cell>
          <cell r="K73">
            <v>22.2861</v>
          </cell>
        </row>
        <row r="74">
          <cell r="B74" t="str">
            <v>TST0001725</v>
          </cell>
          <cell r="C74" t="str">
            <v>机器人专用电缆</v>
          </cell>
        </row>
        <row r="74">
          <cell r="E74" t="str">
            <v>NA</v>
          </cell>
          <cell r="F74" t="str">
            <v>EA</v>
          </cell>
          <cell r="G74" t="str">
            <v>BPJ0</v>
          </cell>
          <cell r="H74" t="str">
            <v>YC12</v>
          </cell>
          <cell r="I74" t="str">
            <v>P</v>
          </cell>
          <cell r="J74" t="str">
            <v>No</v>
          </cell>
          <cell r="K74">
            <v>1309.7345</v>
          </cell>
        </row>
        <row r="75">
          <cell r="B75" t="str">
            <v>SHT0011400</v>
          </cell>
          <cell r="C75" t="str">
            <v>副驾高配靠背骨架焊接总成</v>
          </cell>
          <cell r="D75" t="str">
            <v>H6</v>
          </cell>
          <cell r="E75" t="str">
            <v>AC</v>
          </cell>
          <cell r="F75" t="str">
            <v>EA</v>
          </cell>
          <cell r="G75" t="str">
            <v>GJJ0</v>
          </cell>
          <cell r="H75" t="str">
            <v>BC05</v>
          </cell>
          <cell r="I75" t="str">
            <v>M</v>
          </cell>
          <cell r="J75" t="str">
            <v>No</v>
          </cell>
          <cell r="K75">
            <v>160.82043</v>
          </cell>
        </row>
        <row r="76">
          <cell r="B76" t="str">
            <v>SCS0006412</v>
          </cell>
          <cell r="C76" t="str">
            <v>靠背左边板</v>
          </cell>
        </row>
        <row r="76">
          <cell r="E76" t="str">
            <v>AC</v>
          </cell>
          <cell r="F76" t="str">
            <v>EA</v>
          </cell>
          <cell r="G76" t="str">
            <v>GJJ0</v>
          </cell>
          <cell r="H76" t="str">
            <v>BC06</v>
          </cell>
          <cell r="I76" t="str">
            <v>M</v>
          </cell>
          <cell r="J76" t="str">
            <v>No</v>
          </cell>
          <cell r="K76">
            <v>4.86964</v>
          </cell>
        </row>
        <row r="77">
          <cell r="B77" t="str">
            <v>SLT0000383</v>
          </cell>
          <cell r="C77" t="str">
            <v>K1背板</v>
          </cell>
          <cell r="D77" t="str">
            <v>注塑件</v>
          </cell>
          <cell r="E77" t="str">
            <v>AC</v>
          </cell>
          <cell r="F77" t="str">
            <v>EA</v>
          </cell>
          <cell r="G77" t="str">
            <v>SLJ0</v>
          </cell>
          <cell r="H77" t="str">
            <v>YC01</v>
          </cell>
        </row>
        <row r="77">
          <cell r="K77">
            <v>0</v>
          </cell>
        </row>
        <row r="78">
          <cell r="B78" t="str">
            <v>SHT0015444</v>
          </cell>
          <cell r="C78" t="str">
            <v>主驾靠背骨架电泳总成</v>
          </cell>
          <cell r="D78" t="str">
            <v>成都王牌</v>
          </cell>
          <cell r="E78" t="str">
            <v>AC</v>
          </cell>
          <cell r="F78" t="str">
            <v>EA</v>
          </cell>
          <cell r="G78" t="str">
            <v>GJ00</v>
          </cell>
          <cell r="H78" t="str">
            <v>YC01</v>
          </cell>
          <cell r="I78" t="str">
            <v>M</v>
          </cell>
          <cell r="J78" t="str">
            <v>No</v>
          </cell>
          <cell r="K78">
            <v>58.10069</v>
          </cell>
        </row>
        <row r="79">
          <cell r="B79" t="str">
            <v>SLT0002205</v>
          </cell>
          <cell r="C79" t="str">
            <v>前排靠背复位卷簧限位支架</v>
          </cell>
          <cell r="D79" t="str">
            <v>J7F/虎V靠背骨架</v>
          </cell>
          <cell r="E79" t="str">
            <v>AC</v>
          </cell>
          <cell r="F79" t="str">
            <v>EA</v>
          </cell>
          <cell r="G79" t="str">
            <v>GJJ0</v>
          </cell>
          <cell r="H79" t="str">
            <v>YC04</v>
          </cell>
          <cell r="I79" t="str">
            <v>P</v>
          </cell>
          <cell r="J79" t="str">
            <v>No</v>
          </cell>
          <cell r="K79">
            <v>0.6266</v>
          </cell>
        </row>
        <row r="80">
          <cell r="B80" t="str">
            <v>TST0000396</v>
          </cell>
          <cell r="C80" t="str">
            <v>冲头φ8.15*φ10*54</v>
          </cell>
        </row>
        <row r="80">
          <cell r="E80" t="str">
            <v>NA</v>
          </cell>
          <cell r="F80" t="str">
            <v>EA</v>
          </cell>
          <cell r="G80" t="str">
            <v>BPJ0</v>
          </cell>
          <cell r="H80" t="str">
            <v>YC12</v>
          </cell>
          <cell r="I80" t="str">
            <v>P</v>
          </cell>
          <cell r="J80" t="str">
            <v>No</v>
          </cell>
          <cell r="K80">
            <v>18.7331</v>
          </cell>
        </row>
        <row r="81">
          <cell r="B81" t="str">
            <v>SLT0010944</v>
          </cell>
          <cell r="C81" t="str">
            <v>主驾右侧罩壳蓝黑</v>
          </cell>
          <cell r="D81" t="str">
            <v>欧马可升级</v>
          </cell>
          <cell r="E81" t="str">
            <v>AC</v>
          </cell>
          <cell r="F81" t="str">
            <v>EA</v>
          </cell>
          <cell r="G81" t="str">
            <v>SLJ0</v>
          </cell>
          <cell r="H81" t="str">
            <v>BC02</v>
          </cell>
        </row>
        <row r="81">
          <cell r="K81">
            <v>1.46602</v>
          </cell>
        </row>
        <row r="82">
          <cell r="B82" t="str">
            <v>SHT0001371</v>
          </cell>
          <cell r="C82" t="str">
            <v>减震器下框总成电泳</v>
          </cell>
          <cell r="D82" t="str">
            <v>H4-2019款</v>
          </cell>
          <cell r="E82" t="str">
            <v>AC</v>
          </cell>
          <cell r="F82" t="str">
            <v>EA</v>
          </cell>
          <cell r="G82" t="str">
            <v>GJJ0</v>
          </cell>
          <cell r="H82" t="str">
            <v>BC07</v>
          </cell>
          <cell r="I82" t="str">
            <v>M</v>
          </cell>
          <cell r="J82" t="str">
            <v>No</v>
          </cell>
          <cell r="K82">
            <v>20.96783</v>
          </cell>
        </row>
        <row r="83">
          <cell r="B83" t="str">
            <v>SCS0004390</v>
          </cell>
          <cell r="C83" t="str">
            <v>中改右座椅调角器联动杆</v>
          </cell>
          <cell r="D83" t="str">
            <v>B40L中改后排</v>
          </cell>
          <cell r="E83" t="str">
            <v>AC</v>
          </cell>
          <cell r="F83" t="str">
            <v>EA</v>
          </cell>
          <cell r="G83" t="str">
            <v>GNJ0</v>
          </cell>
          <cell r="H83" t="str">
            <v>YC04</v>
          </cell>
          <cell r="I83" t="str">
            <v>P</v>
          </cell>
          <cell r="J83" t="str">
            <v>No</v>
          </cell>
          <cell r="K83">
            <v>4</v>
          </cell>
        </row>
        <row r="84">
          <cell r="B84" t="str">
            <v>SLT0002801</v>
          </cell>
          <cell r="C84" t="str">
            <v>后排单双人座右圆盘主动</v>
          </cell>
          <cell r="D84" t="str">
            <v>K1后排单双人调角器</v>
          </cell>
          <cell r="E84" t="str">
            <v>AC</v>
          </cell>
          <cell r="F84" t="str">
            <v>EA</v>
          </cell>
          <cell r="G84" t="str">
            <v>GJJ0</v>
          </cell>
          <cell r="H84" t="str">
            <v>YC04</v>
          </cell>
          <cell r="I84" t="str">
            <v>P</v>
          </cell>
          <cell r="J84" t="str">
            <v>No</v>
          </cell>
          <cell r="K84">
            <v>16</v>
          </cell>
        </row>
        <row r="85">
          <cell r="B85" t="str">
            <v>SHT0002260</v>
          </cell>
          <cell r="C85" t="str">
            <v>右副总座分总成电泳</v>
          </cell>
          <cell r="D85" t="str">
            <v>H3000</v>
          </cell>
          <cell r="E85" t="str">
            <v>AC</v>
          </cell>
          <cell r="F85" t="str">
            <v>EA</v>
          </cell>
          <cell r="G85" t="str">
            <v>GJJ0</v>
          </cell>
          <cell r="H85" t="str">
            <v>BC07</v>
          </cell>
          <cell r="I85" t="str">
            <v>M</v>
          </cell>
          <cell r="J85" t="str">
            <v>No</v>
          </cell>
          <cell r="K85">
            <v>4.8756</v>
          </cell>
        </row>
        <row r="86">
          <cell r="B86" t="str">
            <v>SHT0000535</v>
          </cell>
          <cell r="C86" t="str">
            <v>H4A副司机调角器罩壳(右)</v>
          </cell>
          <cell r="D86" t="str">
            <v>H4A-6906002</v>
          </cell>
          <cell r="E86" t="str">
            <v>AC</v>
          </cell>
          <cell r="F86" t="str">
            <v>Ea</v>
          </cell>
          <cell r="G86" t="str">
            <v>SLJ1</v>
          </cell>
          <cell r="H86" t="str">
            <v>BC02</v>
          </cell>
        </row>
        <row r="86">
          <cell r="K86">
            <v>1.8875</v>
          </cell>
        </row>
        <row r="87">
          <cell r="B87" t="str">
            <v>TST0010017</v>
          </cell>
          <cell r="C87" t="str">
            <v>板材QSTE500TM</v>
          </cell>
          <cell r="D87" t="str">
            <v>2.5*1250*250</v>
          </cell>
          <cell r="E87" t="str">
            <v>AC</v>
          </cell>
          <cell r="F87" t="str">
            <v>KG</v>
          </cell>
          <cell r="G87" t="str">
            <v>GJL0</v>
          </cell>
          <cell r="H87" t="str">
            <v>YC04</v>
          </cell>
          <cell r="I87" t="str">
            <v>P</v>
          </cell>
          <cell r="J87" t="str">
            <v>No</v>
          </cell>
          <cell r="K87">
            <v>5.12389</v>
          </cell>
        </row>
        <row r="88">
          <cell r="B88" t="str">
            <v>SHT0011988</v>
          </cell>
          <cell r="C88" t="str">
            <v>内十字支撑架</v>
          </cell>
          <cell r="D88" t="str">
            <v>1.3平台</v>
          </cell>
          <cell r="E88" t="str">
            <v>AC</v>
          </cell>
          <cell r="F88" t="str">
            <v>EA</v>
          </cell>
          <cell r="G88" t="str">
            <v>GJJ0</v>
          </cell>
          <cell r="H88" t="str">
            <v>BC06</v>
          </cell>
          <cell r="I88" t="str">
            <v>M</v>
          </cell>
          <cell r="J88" t="str">
            <v>No</v>
          </cell>
          <cell r="K88">
            <v>3.94735</v>
          </cell>
        </row>
        <row r="89">
          <cell r="B89" t="str">
            <v>SCS0005541</v>
          </cell>
          <cell r="C89" t="str">
            <v>主驾右侧调角器不带气囊</v>
          </cell>
          <cell r="D89" t="str">
            <v>MA501手动</v>
          </cell>
          <cell r="E89" t="str">
            <v>NEW</v>
          </cell>
          <cell r="F89" t="str">
            <v>EA</v>
          </cell>
          <cell r="G89" t="str">
            <v>GJ00</v>
          </cell>
          <cell r="H89" t="str">
            <v>YC04</v>
          </cell>
          <cell r="I89" t="str">
            <v>P</v>
          </cell>
          <cell r="J89" t="str">
            <v>No</v>
          </cell>
          <cell r="K89">
            <v>0</v>
          </cell>
        </row>
        <row r="90">
          <cell r="B90" t="str">
            <v>SLT0000502</v>
          </cell>
          <cell r="C90" t="str">
            <v>K1旋转支架罩壳</v>
          </cell>
        </row>
        <row r="90">
          <cell r="E90" t="str">
            <v>AC</v>
          </cell>
          <cell r="F90" t="str">
            <v>EA</v>
          </cell>
          <cell r="G90" t="str">
            <v>SLJ0</v>
          </cell>
          <cell r="H90" t="str">
            <v>YC01</v>
          </cell>
        </row>
        <row r="90">
          <cell r="K90">
            <v>0</v>
          </cell>
        </row>
        <row r="91">
          <cell r="B91" t="str">
            <v>SHT0015406</v>
          </cell>
          <cell r="C91" t="str">
            <v>底座模块化总成</v>
          </cell>
          <cell r="D91" t="str">
            <v>大黄蜂</v>
          </cell>
          <cell r="E91" t="str">
            <v>AC</v>
          </cell>
          <cell r="F91" t="str">
            <v>EA</v>
          </cell>
          <cell r="G91" t="str">
            <v>GJ00</v>
          </cell>
          <cell r="H91" t="str">
            <v>YC01</v>
          </cell>
          <cell r="I91" t="str">
            <v>M</v>
          </cell>
          <cell r="J91" t="str">
            <v>No</v>
          </cell>
          <cell r="K91">
            <v>485.62763</v>
          </cell>
        </row>
        <row r="92">
          <cell r="B92" t="str">
            <v>SLT0002190</v>
          </cell>
          <cell r="C92" t="str">
            <v>副靠背总成-前座</v>
          </cell>
          <cell r="D92" t="str">
            <v>6905100-H26-C00</v>
          </cell>
          <cell r="E92" t="str">
            <v>AC</v>
          </cell>
          <cell r="F92" t="str">
            <v>EA</v>
          </cell>
          <cell r="G92" t="str">
            <v>CP00</v>
          </cell>
          <cell r="H92" t="str">
            <v>SY05</v>
          </cell>
        </row>
        <row r="92">
          <cell r="K92">
            <v>36.79277</v>
          </cell>
        </row>
        <row r="93">
          <cell r="B93" t="str">
            <v>TST0000231</v>
          </cell>
          <cell r="C93" t="str">
            <v>矩形簧ф20*300蓝色</v>
          </cell>
        </row>
        <row r="93">
          <cell r="E93" t="str">
            <v>NA</v>
          </cell>
          <cell r="F93" t="str">
            <v>EA</v>
          </cell>
          <cell r="G93" t="str">
            <v>BPJ0</v>
          </cell>
          <cell r="H93" t="str">
            <v>YC12</v>
          </cell>
          <cell r="I93" t="str">
            <v>P</v>
          </cell>
          <cell r="J93" t="str">
            <v>No</v>
          </cell>
          <cell r="K93">
            <v>13.6752</v>
          </cell>
        </row>
        <row r="94">
          <cell r="B94" t="str">
            <v>SLT0010962</v>
          </cell>
          <cell r="C94" t="str">
            <v>基础款左后地脚</v>
          </cell>
          <cell r="D94" t="str">
            <v>欧马可升级</v>
          </cell>
          <cell r="E94" t="str">
            <v>AC</v>
          </cell>
          <cell r="F94" t="str">
            <v>EA</v>
          </cell>
          <cell r="G94" t="str">
            <v>GJJ0</v>
          </cell>
          <cell r="H94" t="str">
            <v>YC04</v>
          </cell>
          <cell r="I94" t="str">
            <v>M</v>
          </cell>
          <cell r="J94" t="str">
            <v>No</v>
          </cell>
          <cell r="K94">
            <v>1.89038</v>
          </cell>
        </row>
        <row r="95">
          <cell r="B95" t="str">
            <v>SHT0001339</v>
          </cell>
          <cell r="C95" t="str">
            <v>气囊减震器上框组件电泳</v>
          </cell>
          <cell r="D95" t="str">
            <v>一汽</v>
          </cell>
          <cell r="E95" t="str">
            <v>AC</v>
          </cell>
          <cell r="F95" t="str">
            <v>EA</v>
          </cell>
          <cell r="G95" t="str">
            <v>GJJ0</v>
          </cell>
          <cell r="H95" t="str">
            <v>BC07</v>
          </cell>
          <cell r="I95" t="str">
            <v>M</v>
          </cell>
          <cell r="J95" t="str">
            <v>No</v>
          </cell>
          <cell r="K95">
            <v>23.35196</v>
          </cell>
        </row>
        <row r="96">
          <cell r="B96" t="str">
            <v>SCS0004397</v>
          </cell>
          <cell r="C96" t="str">
            <v>左侧地锁安装支架点焊组件</v>
          </cell>
          <cell r="D96" t="str">
            <v>B40L中改后排左座椅</v>
          </cell>
          <cell r="E96" t="str">
            <v>AC</v>
          </cell>
          <cell r="F96" t="str">
            <v>EA</v>
          </cell>
          <cell r="G96" t="str">
            <v>GJJ0</v>
          </cell>
          <cell r="H96" t="str">
            <v>YC04</v>
          </cell>
          <cell r="I96" t="str">
            <v>P</v>
          </cell>
          <cell r="J96" t="str">
            <v>No</v>
          </cell>
          <cell r="K96">
            <v>4.97</v>
          </cell>
        </row>
        <row r="97">
          <cell r="B97" t="str">
            <v>SLT0002855</v>
          </cell>
          <cell r="C97" t="str">
            <v>上板组件（右）</v>
          </cell>
          <cell r="D97" t="str">
            <v>K1司机调角器</v>
          </cell>
          <cell r="E97" t="str">
            <v>AC</v>
          </cell>
          <cell r="F97" t="str">
            <v>EA</v>
          </cell>
          <cell r="G97" t="str">
            <v>GJJ0</v>
          </cell>
          <cell r="H97" t="str">
            <v>BC05</v>
          </cell>
          <cell r="I97" t="str">
            <v>M</v>
          </cell>
          <cell r="J97" t="str">
            <v>No</v>
          </cell>
          <cell r="K97">
            <v>5.18144</v>
          </cell>
        </row>
        <row r="98">
          <cell r="B98" t="str">
            <v>SHT0002296</v>
          </cell>
          <cell r="C98" t="str">
            <v>调角器右上连接板组件</v>
          </cell>
          <cell r="D98" t="str">
            <v>M3000-H</v>
          </cell>
          <cell r="E98" t="str">
            <v>AC</v>
          </cell>
          <cell r="F98" t="str">
            <v>EA</v>
          </cell>
          <cell r="G98" t="str">
            <v>GJJ0</v>
          </cell>
          <cell r="H98" t="str">
            <v>BC05</v>
          </cell>
          <cell r="I98" t="str">
            <v>P</v>
          </cell>
          <cell r="J98" t="str">
            <v>No</v>
          </cell>
          <cell r="K98">
            <v>4.4895</v>
          </cell>
        </row>
        <row r="99">
          <cell r="B99" t="str">
            <v>SHT0000496</v>
          </cell>
          <cell r="C99" t="str">
            <v>安全带外部罩壳固定片</v>
          </cell>
        </row>
        <row r="99">
          <cell r="E99" t="str">
            <v>AC</v>
          </cell>
          <cell r="F99" t="str">
            <v>EA</v>
          </cell>
          <cell r="G99" t="str">
            <v>GJ00</v>
          </cell>
          <cell r="H99" t="str">
            <v>YC01</v>
          </cell>
          <cell r="I99" t="str">
            <v>P</v>
          </cell>
          <cell r="J99" t="str">
            <v>No</v>
          </cell>
          <cell r="K99">
            <v>0.925</v>
          </cell>
        </row>
        <row r="100">
          <cell r="B100" t="str">
            <v>TST0001766</v>
          </cell>
          <cell r="C100" t="str">
            <v>隔膜泵ZIP52</v>
          </cell>
        </row>
        <row r="100">
          <cell r="E100" t="str">
            <v>NA</v>
          </cell>
          <cell r="F100" t="str">
            <v>EA</v>
          </cell>
          <cell r="G100" t="str">
            <v>BPJ0</v>
          </cell>
          <cell r="H100" t="str">
            <v>YC12</v>
          </cell>
          <cell r="I100" t="str">
            <v>P</v>
          </cell>
          <cell r="J100" t="str">
            <v>No</v>
          </cell>
          <cell r="K100">
            <v>6113.2743</v>
          </cell>
        </row>
        <row r="101">
          <cell r="B101" t="str">
            <v>SHT0012065</v>
          </cell>
          <cell r="C101" t="str">
            <v>右侧前升降锁止焊接总成</v>
          </cell>
          <cell r="D101" t="str">
            <v>1.3平台</v>
          </cell>
          <cell r="E101" t="str">
            <v>AC</v>
          </cell>
          <cell r="F101" t="str">
            <v>EA</v>
          </cell>
          <cell r="G101" t="str">
            <v>GJJ0</v>
          </cell>
          <cell r="H101" t="str">
            <v>YC04</v>
          </cell>
          <cell r="I101" t="str">
            <v>P</v>
          </cell>
          <cell r="J101" t="str">
            <v>No</v>
          </cell>
          <cell r="K101">
            <v>8.6</v>
          </cell>
        </row>
        <row r="102">
          <cell r="B102" t="str">
            <v>SCS0011618</v>
          </cell>
          <cell r="C102" t="str">
            <v>靠背复位卷簧</v>
          </cell>
          <cell r="D102" t="str">
            <v>C40DB前排</v>
          </cell>
          <cell r="E102" t="str">
            <v>AC</v>
          </cell>
          <cell r="F102" t="str">
            <v>EA</v>
          </cell>
          <cell r="G102" t="str">
            <v>GNJ0</v>
          </cell>
          <cell r="H102" t="str">
            <v>YC04</v>
          </cell>
          <cell r="I102" t="str">
            <v>P</v>
          </cell>
          <cell r="J102" t="str">
            <v>No</v>
          </cell>
          <cell r="K102">
            <v>1.8</v>
          </cell>
        </row>
        <row r="103">
          <cell r="B103" t="str">
            <v>SLT0000132</v>
          </cell>
          <cell r="C103" t="str">
            <v>M3-1995杂物箱底右</v>
          </cell>
          <cell r="D103" t="str">
            <v>注塑件（灰）右亮面）</v>
          </cell>
          <cell r="E103" t="str">
            <v>AC</v>
          </cell>
          <cell r="F103" t="str">
            <v>EA</v>
          </cell>
          <cell r="G103" t="str">
            <v>SLJ0</v>
          </cell>
          <cell r="H103" t="str">
            <v>YC01</v>
          </cell>
        </row>
        <row r="103">
          <cell r="K103">
            <v>0</v>
          </cell>
        </row>
        <row r="104">
          <cell r="B104" t="str">
            <v>SHT0014878</v>
          </cell>
          <cell r="C104" t="str">
            <v>减震器下框焊接总成</v>
          </cell>
          <cell r="D104" t="str">
            <v>汕德卡2.2</v>
          </cell>
          <cell r="E104" t="str">
            <v>AC</v>
          </cell>
          <cell r="F104" t="str">
            <v>EA</v>
          </cell>
          <cell r="G104" t="str">
            <v>GJJ0</v>
          </cell>
          <cell r="H104" t="str">
            <v>BC05</v>
          </cell>
          <cell r="I104" t="str">
            <v>M</v>
          </cell>
          <cell r="J104" t="str">
            <v>No</v>
          </cell>
          <cell r="K104">
            <v>46.76041</v>
          </cell>
        </row>
        <row r="105">
          <cell r="B105" t="str">
            <v>SLT0001986</v>
          </cell>
          <cell r="C105" t="str">
            <v>窄车小背底管</v>
          </cell>
          <cell r="D105" t="str">
            <v>L项目1800小背</v>
          </cell>
          <cell r="E105" t="str">
            <v>AC</v>
          </cell>
          <cell r="F105" t="str">
            <v>EA</v>
          </cell>
          <cell r="G105" t="str">
            <v>GJJ0</v>
          </cell>
          <cell r="H105" t="str">
            <v>BC05</v>
          </cell>
          <cell r="I105" t="str">
            <v>M</v>
          </cell>
          <cell r="J105" t="str">
            <v>No</v>
          </cell>
          <cell r="K105">
            <v>1.81776</v>
          </cell>
        </row>
        <row r="106">
          <cell r="B106" t="str">
            <v>TST0000312</v>
          </cell>
          <cell r="C106" t="str">
            <v>钢丝管</v>
          </cell>
        </row>
        <row r="106">
          <cell r="E106" t="str">
            <v>NA</v>
          </cell>
          <cell r="F106" t="str">
            <v>M</v>
          </cell>
          <cell r="G106" t="str">
            <v>BPJ0</v>
          </cell>
          <cell r="H106" t="str">
            <v>YC12</v>
          </cell>
          <cell r="I106" t="str">
            <v>P</v>
          </cell>
          <cell r="J106" t="str">
            <v>No</v>
          </cell>
          <cell r="K106">
            <v>30.9734</v>
          </cell>
        </row>
        <row r="107">
          <cell r="B107" t="str">
            <v>SLT0011218</v>
          </cell>
          <cell r="C107" t="str">
            <v>驾驶员座垫前横梁电泳总成</v>
          </cell>
        </row>
        <row r="107">
          <cell r="E107" t="str">
            <v>AC</v>
          </cell>
          <cell r="F107" t="str">
            <v>EA</v>
          </cell>
          <cell r="G107" t="str">
            <v>GJ00</v>
          </cell>
          <cell r="H107" t="str">
            <v>YC01</v>
          </cell>
          <cell r="I107" t="str">
            <v>M</v>
          </cell>
          <cell r="J107" t="str">
            <v>No</v>
          </cell>
          <cell r="K107">
            <v>9.63388</v>
          </cell>
        </row>
        <row r="108">
          <cell r="B108" t="str">
            <v>SHT0001249</v>
          </cell>
          <cell r="C108" t="str">
            <v>前挂簧板电泳</v>
          </cell>
        </row>
        <row r="108">
          <cell r="E108" t="str">
            <v>AC</v>
          </cell>
          <cell r="F108" t="str">
            <v>EA</v>
          </cell>
          <cell r="G108" t="str">
            <v>GJJ0</v>
          </cell>
          <cell r="H108" t="str">
            <v>BC07</v>
          </cell>
          <cell r="I108" t="str">
            <v>M</v>
          </cell>
          <cell r="J108" t="str">
            <v>No</v>
          </cell>
          <cell r="K108">
            <v>0.52179</v>
          </cell>
        </row>
        <row r="109">
          <cell r="B109" t="str">
            <v>SCS0004392</v>
          </cell>
          <cell r="C109" t="str">
            <v>右侧地脚固定板组合</v>
          </cell>
          <cell r="D109" t="str">
            <v>B40L中改后排左座椅</v>
          </cell>
          <cell r="E109" t="str">
            <v>AC</v>
          </cell>
          <cell r="F109" t="str">
            <v>EA</v>
          </cell>
          <cell r="G109" t="str">
            <v>GJJ0</v>
          </cell>
          <cell r="H109" t="str">
            <v>YC04</v>
          </cell>
          <cell r="I109" t="str">
            <v>P</v>
          </cell>
          <cell r="J109" t="str">
            <v>No</v>
          </cell>
          <cell r="K109">
            <v>12</v>
          </cell>
        </row>
        <row r="110">
          <cell r="B110" t="str">
            <v>SLT0002802</v>
          </cell>
          <cell r="C110" t="str">
            <v>空心核心件</v>
          </cell>
          <cell r="D110" t="str">
            <v>K1后排单双人调角器</v>
          </cell>
          <cell r="E110" t="str">
            <v>AC</v>
          </cell>
          <cell r="F110" t="str">
            <v>EA</v>
          </cell>
          <cell r="G110" t="str">
            <v>GJJ0</v>
          </cell>
          <cell r="H110" t="str">
            <v>YC04</v>
          </cell>
          <cell r="I110" t="str">
            <v>P</v>
          </cell>
          <cell r="J110" t="str">
            <v>No</v>
          </cell>
          <cell r="K110">
            <v>10.5</v>
          </cell>
        </row>
        <row r="111">
          <cell r="B111" t="str">
            <v>SHT0002280</v>
          </cell>
          <cell r="C111" t="str">
            <v>驾驶员安全带锁扣</v>
          </cell>
          <cell r="D111" t="str">
            <v>H4-2.2</v>
          </cell>
          <cell r="E111" t="str">
            <v>AC</v>
          </cell>
          <cell r="F111" t="str">
            <v>EA</v>
          </cell>
          <cell r="G111" t="str">
            <v>GNJ0</v>
          </cell>
          <cell r="H111" t="str">
            <v>YC01</v>
          </cell>
        </row>
        <row r="111">
          <cell r="K111">
            <v>0</v>
          </cell>
        </row>
        <row r="112">
          <cell r="B112" t="str">
            <v>SHT0000556</v>
          </cell>
          <cell r="C112" t="str">
            <v>驾驶员靠背骨架总成</v>
          </cell>
          <cell r="D112" t="str">
            <v>新重卡豪华型</v>
          </cell>
          <cell r="E112" t="str">
            <v>AC</v>
          </cell>
          <cell r="F112" t="str">
            <v>EA</v>
          </cell>
          <cell r="G112" t="str">
            <v>GJ00</v>
          </cell>
          <cell r="H112" t="str">
            <v>YC01</v>
          </cell>
          <cell r="I112" t="str">
            <v>P</v>
          </cell>
          <cell r="J112" t="str">
            <v>No</v>
          </cell>
          <cell r="K112">
            <v>32.0656</v>
          </cell>
        </row>
        <row r="113">
          <cell r="B113" t="str">
            <v>TST0001858</v>
          </cell>
          <cell r="C113" t="str">
            <v>电铃</v>
          </cell>
        </row>
        <row r="113">
          <cell r="E113" t="str">
            <v>NA</v>
          </cell>
          <cell r="F113" t="str">
            <v>EA</v>
          </cell>
          <cell r="G113" t="str">
            <v>BPJ0</v>
          </cell>
          <cell r="H113" t="str">
            <v>YC12</v>
          </cell>
          <cell r="I113" t="str">
            <v>P</v>
          </cell>
          <cell r="J113" t="str">
            <v>No</v>
          </cell>
          <cell r="K113">
            <v>84.0708</v>
          </cell>
        </row>
        <row r="114">
          <cell r="B114" t="str">
            <v>SHT0012049</v>
          </cell>
          <cell r="C114" t="str">
            <v>拉簧固定钢丝</v>
          </cell>
          <cell r="D114" t="str">
            <v>1.3平台</v>
          </cell>
          <cell r="E114" t="str">
            <v>AC</v>
          </cell>
          <cell r="F114" t="str">
            <v>EA</v>
          </cell>
          <cell r="G114" t="str">
            <v>GJJ0</v>
          </cell>
          <cell r="H114" t="str">
            <v>YC04</v>
          </cell>
          <cell r="I114" t="str">
            <v>P</v>
          </cell>
          <cell r="J114" t="str">
            <v>No</v>
          </cell>
          <cell r="K114">
            <v>2</v>
          </cell>
        </row>
        <row r="115">
          <cell r="B115" t="str">
            <v>SCS0005538</v>
          </cell>
          <cell r="C115" t="str">
            <v>右侧上连接板总成</v>
          </cell>
          <cell r="D115" t="str">
            <v>C32B富昌泰无侧气囊</v>
          </cell>
          <cell r="E115" t="str">
            <v>AC</v>
          </cell>
          <cell r="F115" t="str">
            <v>EA</v>
          </cell>
          <cell r="G115" t="str">
            <v>GJJ0</v>
          </cell>
          <cell r="H115" t="str">
            <v>BC05</v>
          </cell>
          <cell r="I115" t="str">
            <v>M</v>
          </cell>
          <cell r="J115" t="str">
            <v>No</v>
          </cell>
          <cell r="K115">
            <v>8.85714</v>
          </cell>
        </row>
        <row r="116">
          <cell r="B116" t="str">
            <v>SLT0000136</v>
          </cell>
          <cell r="C116" t="str">
            <v>副驾驶员小背泡沫总成</v>
          </cell>
          <cell r="D116" t="str">
            <v>右舵1995</v>
          </cell>
          <cell r="E116" t="str">
            <v>AC</v>
          </cell>
          <cell r="F116" t="str">
            <v>EA</v>
          </cell>
          <cell r="G116" t="str">
            <v>FP00</v>
          </cell>
          <cell r="H116" t="str">
            <v>BC01</v>
          </cell>
        </row>
        <row r="116">
          <cell r="K116">
            <v>11.94394</v>
          </cell>
        </row>
        <row r="117">
          <cell r="B117" t="str">
            <v>SHT0015600</v>
          </cell>
          <cell r="C117" t="str">
            <v>左旁侧板焊接分总成</v>
          </cell>
          <cell r="D117" t="str">
            <v>成都王牌临时用</v>
          </cell>
          <cell r="E117" t="str">
            <v>AC</v>
          </cell>
          <cell r="F117" t="str">
            <v>EA</v>
          </cell>
          <cell r="G117" t="str">
            <v>GJJ0</v>
          </cell>
          <cell r="H117" t="str">
            <v>BC05</v>
          </cell>
          <cell r="I117" t="str">
            <v>M</v>
          </cell>
          <cell r="J117" t="str">
            <v>No</v>
          </cell>
          <cell r="K117">
            <v>5.92601</v>
          </cell>
        </row>
        <row r="118">
          <cell r="B118" t="str">
            <v>SLT0002212</v>
          </cell>
          <cell r="C118" t="str">
            <v>驾驶员旁侧板固定支架</v>
          </cell>
          <cell r="D118" t="str">
            <v>J7F/虎V座垫前横梁</v>
          </cell>
          <cell r="E118" t="str">
            <v>AC</v>
          </cell>
          <cell r="F118" t="str">
            <v>EA</v>
          </cell>
          <cell r="G118" t="str">
            <v>GJJ0</v>
          </cell>
          <cell r="H118" t="str">
            <v>YC04</v>
          </cell>
          <cell r="I118" t="str">
            <v>P</v>
          </cell>
          <cell r="J118" t="str">
            <v>No</v>
          </cell>
          <cell r="K118">
            <v>0.2705</v>
          </cell>
        </row>
        <row r="119">
          <cell r="B119" t="str">
            <v>TST0000360</v>
          </cell>
          <cell r="C119" t="str">
            <v>焊枪把</v>
          </cell>
        </row>
        <row r="119">
          <cell r="E119" t="str">
            <v>NA</v>
          </cell>
          <cell r="F119" t="str">
            <v>EA</v>
          </cell>
          <cell r="G119" t="str">
            <v>BPJ0</v>
          </cell>
          <cell r="H119" t="str">
            <v>YC12</v>
          </cell>
          <cell r="I119" t="str">
            <v>P</v>
          </cell>
          <cell r="J119" t="str">
            <v>No</v>
          </cell>
          <cell r="K119">
            <v>8</v>
          </cell>
        </row>
        <row r="120">
          <cell r="B120" t="str">
            <v>SLT0011165</v>
          </cell>
          <cell r="C120" t="str">
            <v>副驾小背骨架焊接总成</v>
          </cell>
          <cell r="D120" t="str">
            <v>欧马可升级1880副驾</v>
          </cell>
          <cell r="E120" t="str">
            <v>AC</v>
          </cell>
          <cell r="F120" t="str">
            <v>EA</v>
          </cell>
          <cell r="G120" t="str">
            <v>GJ00</v>
          </cell>
          <cell r="H120" t="str">
            <v>YC01</v>
          </cell>
          <cell r="I120" t="str">
            <v>M</v>
          </cell>
          <cell r="J120" t="str">
            <v>No</v>
          </cell>
          <cell r="K120">
            <v>53.02692</v>
          </cell>
        </row>
        <row r="121">
          <cell r="B121" t="str">
            <v>SHT0001289</v>
          </cell>
          <cell r="C121" t="str">
            <v>升降器纵梁后加强片</v>
          </cell>
        </row>
        <row r="121">
          <cell r="E121" t="str">
            <v>AC</v>
          </cell>
          <cell r="F121" t="str">
            <v>EA</v>
          </cell>
          <cell r="G121" t="str">
            <v>GJJ0</v>
          </cell>
          <cell r="H121" t="str">
            <v>BC06</v>
          </cell>
          <cell r="I121" t="str">
            <v>M</v>
          </cell>
          <cell r="J121" t="str">
            <v>No</v>
          </cell>
          <cell r="K121">
            <v>0.27947</v>
          </cell>
        </row>
        <row r="122">
          <cell r="B122" t="str">
            <v>SCS0004067</v>
          </cell>
          <cell r="C122" t="str">
            <v>B40司机座框总成</v>
          </cell>
        </row>
        <row r="122">
          <cell r="E122" t="str">
            <v>AC</v>
          </cell>
          <cell r="F122" t="str">
            <v>EA</v>
          </cell>
          <cell r="G122" t="str">
            <v>GJ00</v>
          </cell>
          <cell r="H122" t="str">
            <v>YC01</v>
          </cell>
          <cell r="I122" t="str">
            <v>P</v>
          </cell>
          <cell r="J122" t="str">
            <v>No</v>
          </cell>
          <cell r="K122">
            <v>244.085</v>
          </cell>
        </row>
        <row r="123">
          <cell r="B123" t="str">
            <v>SLT0010150</v>
          </cell>
          <cell r="C123" t="str">
            <v>前座副靠背泡沫总成</v>
          </cell>
          <cell r="D123" t="str">
            <v>虎V</v>
          </cell>
          <cell r="E123" t="str">
            <v>AC</v>
          </cell>
          <cell r="F123" t="str">
            <v>EA</v>
          </cell>
          <cell r="G123" t="str">
            <v>FP00</v>
          </cell>
          <cell r="H123" t="str">
            <v>BC01</v>
          </cell>
        </row>
        <row r="123">
          <cell r="K123">
            <v>14.74992</v>
          </cell>
        </row>
        <row r="124">
          <cell r="B124" t="str">
            <v>SHT0001952</v>
          </cell>
          <cell r="C124" t="str">
            <v>安全带上悬置安装板总成</v>
          </cell>
          <cell r="D124" t="str">
            <v>副驾</v>
          </cell>
          <cell r="E124" t="str">
            <v>AC</v>
          </cell>
          <cell r="F124" t="str">
            <v>EA</v>
          </cell>
          <cell r="G124" t="str">
            <v>GJJ0</v>
          </cell>
          <cell r="H124" t="str">
            <v>YC04</v>
          </cell>
          <cell r="I124" t="str">
            <v>P</v>
          </cell>
          <cell r="J124" t="str">
            <v>No</v>
          </cell>
          <cell r="K124">
            <v>3.92</v>
          </cell>
        </row>
        <row r="125">
          <cell r="B125" t="str">
            <v>SHT0000634</v>
          </cell>
          <cell r="C125" t="str">
            <v>2490上卧铺骨架总成右舵</v>
          </cell>
        </row>
        <row r="125">
          <cell r="E125" t="str">
            <v>AC</v>
          </cell>
          <cell r="F125" t="str">
            <v>EA</v>
          </cell>
          <cell r="G125" t="str">
            <v>GJ00</v>
          </cell>
          <cell r="H125" t="str">
            <v>YC01</v>
          </cell>
          <cell r="I125" t="str">
            <v>P</v>
          </cell>
          <cell r="J125" t="str">
            <v>No</v>
          </cell>
          <cell r="K125">
            <v>99.9233</v>
          </cell>
        </row>
        <row r="126">
          <cell r="B126" t="str">
            <v>TST0001720</v>
          </cell>
          <cell r="C126" t="str">
            <v>板材SPCC</v>
          </cell>
          <cell r="D126" t="str">
            <v>3.0*1250*2500</v>
          </cell>
          <cell r="E126" t="str">
            <v>AC</v>
          </cell>
          <cell r="F126" t="str">
            <v>KG</v>
          </cell>
          <cell r="G126" t="str">
            <v>GJL0</v>
          </cell>
          <cell r="H126" t="str">
            <v>YC04</v>
          </cell>
          <cell r="I126" t="str">
            <v>P</v>
          </cell>
          <cell r="J126" t="str">
            <v>No</v>
          </cell>
          <cell r="K126">
            <v>4.646</v>
          </cell>
        </row>
        <row r="127">
          <cell r="B127" t="str">
            <v>SHT0011391</v>
          </cell>
          <cell r="C127" t="str">
            <v>锁止板</v>
          </cell>
          <cell r="D127" t="str">
            <v>H6</v>
          </cell>
          <cell r="E127" t="str">
            <v>AC</v>
          </cell>
          <cell r="F127" t="str">
            <v>EA</v>
          </cell>
          <cell r="G127" t="str">
            <v>GJJ0</v>
          </cell>
          <cell r="H127" t="str">
            <v>YC04</v>
          </cell>
          <cell r="I127" t="str">
            <v>P</v>
          </cell>
          <cell r="J127" t="str">
            <v>No</v>
          </cell>
          <cell r="K127">
            <v>1.98</v>
          </cell>
        </row>
        <row r="128">
          <cell r="B128" t="str">
            <v>SCS0005616</v>
          </cell>
          <cell r="C128" t="str">
            <v>顶腰器手轮支架补强板</v>
          </cell>
          <cell r="D128" t="str">
            <v>B40L</v>
          </cell>
          <cell r="E128" t="str">
            <v>AC</v>
          </cell>
          <cell r="F128" t="str">
            <v>EA</v>
          </cell>
          <cell r="G128" t="str">
            <v>GJJ0</v>
          </cell>
          <cell r="H128" t="str">
            <v>YC04</v>
          </cell>
          <cell r="I128" t="str">
            <v>P</v>
          </cell>
          <cell r="J128" t="str">
            <v>No</v>
          </cell>
          <cell r="K128">
            <v>0.1607</v>
          </cell>
        </row>
        <row r="129">
          <cell r="B129" t="str">
            <v>SLT0000231</v>
          </cell>
          <cell r="C129" t="str">
            <v>6486折叠背塑料（膜）</v>
          </cell>
        </row>
        <row r="129">
          <cell r="E129" t="str">
            <v>AC</v>
          </cell>
          <cell r="F129" t="str">
            <v>EA</v>
          </cell>
          <cell r="G129" t="str">
            <v>QT00</v>
          </cell>
          <cell r="H129" t="str">
            <v>YC01</v>
          </cell>
        </row>
        <row r="129">
          <cell r="K129">
            <v>0</v>
          </cell>
        </row>
        <row r="130">
          <cell r="B130" t="str">
            <v>SHT0015362</v>
          </cell>
          <cell r="C130" t="str">
            <v>电动齿板电泳</v>
          </cell>
        </row>
        <row r="130">
          <cell r="E130" t="str">
            <v>NEW</v>
          </cell>
          <cell r="F130" t="str">
            <v>EA</v>
          </cell>
          <cell r="G130" t="str">
            <v>GJJ0</v>
          </cell>
          <cell r="H130" t="str">
            <v>YC04</v>
          </cell>
          <cell r="I130" t="str">
            <v>M</v>
          </cell>
          <cell r="J130" t="str">
            <v>No</v>
          </cell>
          <cell r="K130">
            <v>0.72831</v>
          </cell>
        </row>
        <row r="131">
          <cell r="B131" t="str">
            <v>SLT0002131</v>
          </cell>
          <cell r="C131" t="str">
            <v>驾驶员旁侧板固定钢丝</v>
          </cell>
          <cell r="D131" t="str">
            <v>J7F</v>
          </cell>
          <cell r="E131" t="str">
            <v>AC</v>
          </cell>
          <cell r="F131" t="str">
            <v>EA</v>
          </cell>
          <cell r="G131" t="str">
            <v>GJ00</v>
          </cell>
          <cell r="H131" t="str">
            <v>YC01</v>
          </cell>
        </row>
        <row r="131">
          <cell r="K131">
            <v>0</v>
          </cell>
        </row>
        <row r="132">
          <cell r="B132" t="str">
            <v>TST0000402</v>
          </cell>
          <cell r="C132" t="str">
            <v>冲头φ10*φ7*φ3.65*70</v>
          </cell>
        </row>
        <row r="132">
          <cell r="E132" t="str">
            <v>NA</v>
          </cell>
          <cell r="F132" t="str">
            <v>EA</v>
          </cell>
          <cell r="G132" t="str">
            <v>BPJ0</v>
          </cell>
          <cell r="H132" t="str">
            <v>YC12</v>
          </cell>
          <cell r="I132" t="str">
            <v>P</v>
          </cell>
          <cell r="J132" t="str">
            <v>No</v>
          </cell>
          <cell r="K132">
            <v>33.3537</v>
          </cell>
        </row>
        <row r="133">
          <cell r="B133" t="str">
            <v>SLT0011100</v>
          </cell>
          <cell r="C133" t="str">
            <v>限位轴</v>
          </cell>
        </row>
        <row r="133">
          <cell r="E133" t="str">
            <v>AC</v>
          </cell>
          <cell r="F133" t="str">
            <v>EA</v>
          </cell>
          <cell r="G133" t="str">
            <v>BZJ0</v>
          </cell>
          <cell r="H133" t="str">
            <v>YC04</v>
          </cell>
          <cell r="I133" t="str">
            <v>P</v>
          </cell>
          <cell r="J133" t="str">
            <v>No</v>
          </cell>
          <cell r="K133">
            <v>1.2</v>
          </cell>
        </row>
        <row r="134">
          <cell r="B134" t="str">
            <v>SHT0001353</v>
          </cell>
          <cell r="C134" t="str">
            <v>安全带限位板电泳</v>
          </cell>
        </row>
        <row r="134">
          <cell r="E134" t="str">
            <v>AC</v>
          </cell>
          <cell r="F134" t="str">
            <v>EA</v>
          </cell>
          <cell r="G134" t="str">
            <v>GJJ0</v>
          </cell>
          <cell r="H134" t="str">
            <v>BC07</v>
          </cell>
          <cell r="I134" t="str">
            <v>M</v>
          </cell>
          <cell r="J134" t="str">
            <v>No</v>
          </cell>
          <cell r="K134">
            <v>0.47209</v>
          </cell>
        </row>
        <row r="135">
          <cell r="B135" t="str">
            <v>SCS0004398</v>
          </cell>
          <cell r="C135" t="str">
            <v>中改扶手内侧固定支架</v>
          </cell>
          <cell r="D135" t="str">
            <v>B40L中改后排</v>
          </cell>
          <cell r="E135" t="str">
            <v>AC</v>
          </cell>
          <cell r="F135" t="str">
            <v>EA</v>
          </cell>
          <cell r="G135" t="str">
            <v>GJJ0</v>
          </cell>
          <cell r="H135" t="str">
            <v>YC04</v>
          </cell>
          <cell r="I135" t="str">
            <v>P</v>
          </cell>
          <cell r="J135" t="str">
            <v>No</v>
          </cell>
          <cell r="K135">
            <v>1.154</v>
          </cell>
        </row>
        <row r="136">
          <cell r="B136" t="str">
            <v>SLT0010177</v>
          </cell>
          <cell r="C136" t="str">
            <v>虎V副中间背布套小背</v>
          </cell>
        </row>
        <row r="136">
          <cell r="E136" t="str">
            <v>AC</v>
          </cell>
          <cell r="F136" t="str">
            <v>EA</v>
          </cell>
          <cell r="G136" t="str">
            <v>MT00</v>
          </cell>
          <cell r="H136" t="str">
            <v>YC01</v>
          </cell>
        </row>
        <row r="136">
          <cell r="K136">
            <v>0</v>
          </cell>
        </row>
        <row r="137">
          <cell r="B137" t="str">
            <v>SHT0002259</v>
          </cell>
          <cell r="C137" t="str">
            <v>内十字支撑绞架总成</v>
          </cell>
          <cell r="D137" t="str">
            <v>H4-2019款</v>
          </cell>
          <cell r="E137" t="str">
            <v>AC</v>
          </cell>
          <cell r="F137" t="str">
            <v>EA</v>
          </cell>
          <cell r="G137" t="str">
            <v>GJJ0</v>
          </cell>
          <cell r="H137" t="str">
            <v>BC05</v>
          </cell>
          <cell r="I137" t="str">
            <v>M</v>
          </cell>
          <cell r="J137" t="str">
            <v>No</v>
          </cell>
          <cell r="K137">
            <v>23.98651</v>
          </cell>
        </row>
        <row r="138">
          <cell r="B138" t="str">
            <v>SHT0000770</v>
          </cell>
          <cell r="C138" t="str">
            <v>H4上卧铺后围安装支架</v>
          </cell>
          <cell r="D138" t="str">
            <v>H4704010380A0</v>
          </cell>
          <cell r="E138" t="str">
            <v>AC</v>
          </cell>
          <cell r="F138" t="str">
            <v>Ea</v>
          </cell>
          <cell r="G138" t="str">
            <v>QT00</v>
          </cell>
          <cell r="H138" t="str">
            <v>SJ27</v>
          </cell>
          <cell r="I138" t="str">
            <v>P</v>
          </cell>
          <cell r="J138" t="str">
            <v>No</v>
          </cell>
          <cell r="K138">
            <v>4.048</v>
          </cell>
        </row>
        <row r="139">
          <cell r="B139" t="str">
            <v>TST0001871</v>
          </cell>
          <cell r="C139" t="str">
            <v>行程开关</v>
          </cell>
        </row>
        <row r="139">
          <cell r="E139" t="str">
            <v>NA</v>
          </cell>
          <cell r="F139" t="str">
            <v>EA</v>
          </cell>
          <cell r="G139" t="str">
            <v>BPJ0</v>
          </cell>
          <cell r="H139" t="str">
            <v>YC12</v>
          </cell>
          <cell r="I139" t="str">
            <v>P</v>
          </cell>
          <cell r="J139" t="str">
            <v>No</v>
          </cell>
          <cell r="K139">
            <v>57.5221</v>
          </cell>
        </row>
        <row r="140">
          <cell r="B140" t="str">
            <v>SHT0012050</v>
          </cell>
          <cell r="C140" t="str">
            <v>左旁侧板焊接总成</v>
          </cell>
          <cell r="D140" t="str">
            <v>1.3-D03</v>
          </cell>
          <cell r="E140" t="str">
            <v>AC</v>
          </cell>
          <cell r="F140" t="str">
            <v>EA</v>
          </cell>
          <cell r="G140" t="str">
            <v>GJJ0</v>
          </cell>
          <cell r="H140" t="str">
            <v>YC04</v>
          </cell>
          <cell r="I140" t="str">
            <v>P</v>
          </cell>
          <cell r="J140" t="str">
            <v>No</v>
          </cell>
          <cell r="K140">
            <v>4</v>
          </cell>
        </row>
        <row r="141">
          <cell r="B141" t="str">
            <v>SCS0012055</v>
          </cell>
          <cell r="C141" t="str">
            <v>后排坐垫左侧舒适海绵1</v>
          </cell>
          <cell r="D141" t="str">
            <v>V71</v>
          </cell>
          <cell r="E141" t="str">
            <v>AC</v>
          </cell>
          <cell r="F141" t="str">
            <v>EA</v>
          </cell>
          <cell r="G141" t="str">
            <v>FL00</v>
          </cell>
          <cell r="H141" t="str">
            <v>YC05</v>
          </cell>
        </row>
        <row r="141">
          <cell r="K141">
            <v>0</v>
          </cell>
        </row>
        <row r="142">
          <cell r="B142" t="str">
            <v>SLT0000228</v>
          </cell>
          <cell r="C142" t="str">
            <v>6486跨座泡沫</v>
          </cell>
        </row>
        <row r="142">
          <cell r="E142" t="str">
            <v>AC</v>
          </cell>
          <cell r="F142" t="str">
            <v>EA</v>
          </cell>
          <cell r="G142" t="str">
            <v>FP00</v>
          </cell>
          <cell r="H142" t="str">
            <v>BC01</v>
          </cell>
        </row>
        <row r="142">
          <cell r="K142">
            <v>2.51889</v>
          </cell>
        </row>
        <row r="143">
          <cell r="B143" t="str">
            <v>SHT0014876</v>
          </cell>
          <cell r="C143" t="str">
            <v>左扶手支架总成电泳</v>
          </cell>
          <cell r="D143" t="str">
            <v>汕德卡</v>
          </cell>
          <cell r="E143" t="str">
            <v>AC</v>
          </cell>
          <cell r="F143" t="str">
            <v>EA</v>
          </cell>
          <cell r="G143" t="str">
            <v>GJ00</v>
          </cell>
          <cell r="H143" t="str">
            <v>BC07</v>
          </cell>
          <cell r="I143" t="str">
            <v>M</v>
          </cell>
          <cell r="J143" t="str">
            <v>No</v>
          </cell>
          <cell r="K143">
            <v>7.58602</v>
          </cell>
        </row>
        <row r="144">
          <cell r="B144" t="str">
            <v>SLT0001975</v>
          </cell>
          <cell r="C144" t="str">
            <v>副驾调角器总成</v>
          </cell>
          <cell r="D144" t="str">
            <v>M31BR</v>
          </cell>
          <cell r="E144" t="str">
            <v>AC</v>
          </cell>
          <cell r="F144" t="str">
            <v>EA</v>
          </cell>
          <cell r="G144" t="str">
            <v>GNJ0</v>
          </cell>
          <cell r="H144" t="str">
            <v>YC04</v>
          </cell>
          <cell r="I144" t="str">
            <v>P</v>
          </cell>
          <cell r="J144" t="str">
            <v>No</v>
          </cell>
          <cell r="K144">
            <v>17</v>
          </cell>
        </row>
        <row r="145">
          <cell r="B145" t="str">
            <v>TST0000386</v>
          </cell>
          <cell r="C145" t="str">
            <v>冲头φ8*φ5.2*76</v>
          </cell>
        </row>
        <row r="145">
          <cell r="E145" t="str">
            <v>NA</v>
          </cell>
          <cell r="F145" t="str">
            <v>EA</v>
          </cell>
          <cell r="G145" t="str">
            <v>BPJ0</v>
          </cell>
          <cell r="H145" t="str">
            <v>YC12</v>
          </cell>
          <cell r="I145" t="str">
            <v>P</v>
          </cell>
          <cell r="J145" t="str">
            <v>No</v>
          </cell>
          <cell r="K145">
            <v>17.9485</v>
          </cell>
        </row>
        <row r="146">
          <cell r="B146" t="str">
            <v>SLT0010997</v>
          </cell>
          <cell r="C146" t="str">
            <v>风机固定钢丝A</v>
          </cell>
          <cell r="D146" t="str">
            <v>欧马可升级</v>
          </cell>
          <cell r="E146" t="str">
            <v>AC</v>
          </cell>
          <cell r="F146" t="str">
            <v>EA</v>
          </cell>
          <cell r="G146" t="str">
            <v>GJJ0</v>
          </cell>
          <cell r="H146" t="str">
            <v>YC04</v>
          </cell>
          <cell r="I146" t="str">
            <v>P</v>
          </cell>
          <cell r="J146" t="str">
            <v>No</v>
          </cell>
          <cell r="K146">
            <v>0.325</v>
          </cell>
        </row>
        <row r="147">
          <cell r="B147" t="str">
            <v>SHT0001244</v>
          </cell>
          <cell r="C147" t="str">
            <v>右副总座分总成</v>
          </cell>
        </row>
        <row r="147">
          <cell r="E147" t="str">
            <v>AC</v>
          </cell>
          <cell r="F147" t="str">
            <v>EA</v>
          </cell>
          <cell r="G147" t="str">
            <v>GJJ0</v>
          </cell>
          <cell r="H147" t="str">
            <v>BC05</v>
          </cell>
          <cell r="I147" t="str">
            <v>M</v>
          </cell>
          <cell r="J147" t="str">
            <v>No</v>
          </cell>
          <cell r="K147">
            <v>5.18516</v>
          </cell>
        </row>
        <row r="148">
          <cell r="B148" t="str">
            <v>SCS0004249</v>
          </cell>
          <cell r="C148" t="str">
            <v>右座椅靠背背板</v>
          </cell>
          <cell r="D148" t="str">
            <v>B40L中改后排</v>
          </cell>
          <cell r="E148" t="str">
            <v>AC</v>
          </cell>
          <cell r="F148" t="str">
            <v>EA</v>
          </cell>
          <cell r="G148" t="str">
            <v>SLJ0</v>
          </cell>
          <cell r="H148" t="str">
            <v>YC01</v>
          </cell>
          <cell r="I148" t="str">
            <v>P</v>
          </cell>
          <cell r="J148" t="str">
            <v>No</v>
          </cell>
          <cell r="K148">
            <v>1.9</v>
          </cell>
        </row>
        <row r="149">
          <cell r="B149" t="str">
            <v>SLT0002774</v>
          </cell>
          <cell r="C149" t="str">
            <v>中间座靠背总成</v>
          </cell>
          <cell r="D149" t="str">
            <v>LG1613510160中间背</v>
          </cell>
          <cell r="E149" t="str">
            <v>AC</v>
          </cell>
          <cell r="F149" t="str">
            <v>EA</v>
          </cell>
          <cell r="G149" t="str">
            <v>CP00</v>
          </cell>
          <cell r="H149" t="str">
            <v>SY20</v>
          </cell>
        </row>
        <row r="149">
          <cell r="K149">
            <v>74.71832</v>
          </cell>
        </row>
        <row r="150">
          <cell r="B150" t="str">
            <v>SHT0001984</v>
          </cell>
          <cell r="C150" t="str">
            <v>外绞架组件电泳</v>
          </cell>
          <cell r="D150" t="str">
            <v>2.0平台</v>
          </cell>
          <cell r="E150" t="str">
            <v>AC</v>
          </cell>
          <cell r="F150" t="str">
            <v>EA</v>
          </cell>
          <cell r="G150" t="str">
            <v>GJJ0</v>
          </cell>
          <cell r="H150" t="str">
            <v>BC07</v>
          </cell>
          <cell r="I150" t="str">
            <v>M</v>
          </cell>
          <cell r="J150" t="str">
            <v>No</v>
          </cell>
          <cell r="K150">
            <v>31.13683</v>
          </cell>
        </row>
        <row r="151">
          <cell r="B151" t="str">
            <v>SHT0000662</v>
          </cell>
          <cell r="C151" t="str">
            <v>欧曼升极右舵豪华防尘罩</v>
          </cell>
        </row>
        <row r="151">
          <cell r="E151" t="str">
            <v>AC</v>
          </cell>
          <cell r="F151" t="str">
            <v>EA</v>
          </cell>
          <cell r="G151" t="str">
            <v>SLJ0</v>
          </cell>
          <cell r="H151" t="str">
            <v>YC01</v>
          </cell>
          <cell r="I151" t="str">
            <v>P</v>
          </cell>
          <cell r="J151" t="str">
            <v>No</v>
          </cell>
          <cell r="K151">
            <v>21.8347</v>
          </cell>
        </row>
        <row r="152">
          <cell r="B152" t="str">
            <v>TST0001857</v>
          </cell>
          <cell r="C152" t="str">
            <v>丝杠ф24</v>
          </cell>
        </row>
        <row r="152">
          <cell r="E152" t="str">
            <v>NA</v>
          </cell>
          <cell r="F152" t="str">
            <v>EA</v>
          </cell>
          <cell r="G152" t="str">
            <v>BPJ0</v>
          </cell>
          <cell r="H152" t="str">
            <v>YC12</v>
          </cell>
          <cell r="I152" t="str">
            <v>P</v>
          </cell>
          <cell r="J152" t="str">
            <v>No</v>
          </cell>
          <cell r="K152">
            <v>28.8</v>
          </cell>
        </row>
        <row r="153">
          <cell r="B153" t="str">
            <v>SHT0011380</v>
          </cell>
          <cell r="C153" t="str">
            <v>H6扶手底座</v>
          </cell>
          <cell r="D153" t="str">
            <v>PA6+GF30黑色</v>
          </cell>
          <cell r="E153" t="str">
            <v>AC</v>
          </cell>
          <cell r="F153" t="str">
            <v>Ea</v>
          </cell>
          <cell r="G153" t="str">
            <v>SLJ1</v>
          </cell>
          <cell r="H153" t="str">
            <v>BC02</v>
          </cell>
        </row>
        <row r="153">
          <cell r="K153">
            <v>1.7818</v>
          </cell>
        </row>
        <row r="154">
          <cell r="B154" t="str">
            <v>SCS0006623</v>
          </cell>
          <cell r="C154" t="str">
            <v>靠背板左边板前四序</v>
          </cell>
          <cell r="D154" t="str">
            <v>P203</v>
          </cell>
          <cell r="E154" t="str">
            <v>AC</v>
          </cell>
          <cell r="F154" t="str">
            <v>EA</v>
          </cell>
          <cell r="G154" t="str">
            <v>GJJ0</v>
          </cell>
          <cell r="H154" t="str">
            <v>YC04</v>
          </cell>
          <cell r="I154" t="str">
            <v>P</v>
          </cell>
          <cell r="J154" t="str">
            <v>No</v>
          </cell>
          <cell r="K154">
            <v>4.7</v>
          </cell>
        </row>
        <row r="155">
          <cell r="B155" t="str">
            <v>SLT0000138</v>
          </cell>
          <cell r="C155" t="str">
            <v>M3右舵1995副背布套</v>
          </cell>
        </row>
        <row r="155">
          <cell r="E155" t="str">
            <v>AC</v>
          </cell>
          <cell r="F155" t="str">
            <v>EA</v>
          </cell>
          <cell r="G155" t="str">
            <v>MT00</v>
          </cell>
          <cell r="H155" t="str">
            <v>YC01</v>
          </cell>
        </row>
        <row r="155">
          <cell r="K155">
            <v>10.06749</v>
          </cell>
        </row>
        <row r="156">
          <cell r="B156" t="str">
            <v>SHT0015436</v>
          </cell>
          <cell r="C156" t="str">
            <v>调角器左罩壳</v>
          </cell>
          <cell r="D156" t="str">
            <v>大黄蜂</v>
          </cell>
          <cell r="E156" t="str">
            <v>AC</v>
          </cell>
          <cell r="F156" t="str">
            <v>EA</v>
          </cell>
          <cell r="G156" t="str">
            <v>SLJ0</v>
          </cell>
          <cell r="H156" t="str">
            <v>YC01</v>
          </cell>
          <cell r="I156" t="str">
            <v>M</v>
          </cell>
          <cell r="J156" t="str">
            <v>No</v>
          </cell>
          <cell r="K156">
            <v>4.98917</v>
          </cell>
        </row>
        <row r="157">
          <cell r="B157" t="str">
            <v>SLT0002002</v>
          </cell>
          <cell r="C157" t="str">
            <v>小背折叠板主板</v>
          </cell>
          <cell r="D157" t="str">
            <v>L项目</v>
          </cell>
          <cell r="E157" t="str">
            <v>AC</v>
          </cell>
          <cell r="F157" t="str">
            <v>EA</v>
          </cell>
          <cell r="G157" t="str">
            <v>GJJ0</v>
          </cell>
          <cell r="H157" t="str">
            <v>BC06</v>
          </cell>
          <cell r="I157" t="str">
            <v>M</v>
          </cell>
          <cell r="J157" t="str">
            <v>No</v>
          </cell>
          <cell r="K157">
            <v>3.9651</v>
          </cell>
        </row>
        <row r="158">
          <cell r="B158" t="str">
            <v>TST0000343</v>
          </cell>
          <cell r="C158" t="str">
            <v>Φ10顶丝</v>
          </cell>
        </row>
        <row r="158">
          <cell r="E158" t="str">
            <v>NA</v>
          </cell>
          <cell r="F158" t="str">
            <v>EA</v>
          </cell>
          <cell r="G158" t="str">
            <v>BPJ0</v>
          </cell>
          <cell r="H158" t="str">
            <v>YC12</v>
          </cell>
          <cell r="I158" t="str">
            <v>P</v>
          </cell>
          <cell r="J158" t="str">
            <v>No</v>
          </cell>
          <cell r="K158">
            <v>0.3</v>
          </cell>
        </row>
        <row r="159">
          <cell r="B159" t="str">
            <v>SLT0010891</v>
          </cell>
          <cell r="C159" t="str">
            <v>二级调节解锁手柄</v>
          </cell>
          <cell r="D159" t="str">
            <v>欧马可升级</v>
          </cell>
          <cell r="E159" t="str">
            <v>AC</v>
          </cell>
          <cell r="F159" t="str">
            <v>EA</v>
          </cell>
          <cell r="G159" t="str">
            <v>GJJ0</v>
          </cell>
          <cell r="H159" t="str">
            <v>YC04</v>
          </cell>
          <cell r="I159" t="str">
            <v>M</v>
          </cell>
          <cell r="J159" t="str">
            <v>No</v>
          </cell>
          <cell r="K159">
            <v>0.55406</v>
          </cell>
        </row>
        <row r="160">
          <cell r="B160" t="str">
            <v>SHT0001219</v>
          </cell>
          <cell r="C160" t="str">
            <v>连接板2长轴左</v>
          </cell>
        </row>
        <row r="160">
          <cell r="E160" t="str">
            <v>AC</v>
          </cell>
          <cell r="F160" t="str">
            <v>EA</v>
          </cell>
          <cell r="G160" t="str">
            <v>GJJ0</v>
          </cell>
          <cell r="H160" t="str">
            <v>BC05</v>
          </cell>
          <cell r="I160" t="str">
            <v>M</v>
          </cell>
          <cell r="J160" t="str">
            <v>No</v>
          </cell>
          <cell r="K160">
            <v>1.32254</v>
          </cell>
        </row>
        <row r="161">
          <cell r="B161" t="str">
            <v>SCS0004313</v>
          </cell>
          <cell r="C161" t="str">
            <v>C50泡沫钢丝A</v>
          </cell>
        </row>
        <row r="161">
          <cell r="E161" t="str">
            <v>AC</v>
          </cell>
          <cell r="F161" t="str">
            <v>EA</v>
          </cell>
          <cell r="G161" t="str">
            <v>FL00</v>
          </cell>
          <cell r="H161" t="str">
            <v>YC05</v>
          </cell>
          <cell r="I161" t="str">
            <v>P</v>
          </cell>
          <cell r="J161" t="str">
            <v>No</v>
          </cell>
          <cell r="K161">
            <v>0.2606</v>
          </cell>
        </row>
        <row r="162">
          <cell r="B162" t="str">
            <v>SLT0010096</v>
          </cell>
          <cell r="C162" t="str">
            <v>KT-135-2-430mm*25mm正背</v>
          </cell>
          <cell r="D162" t="str">
            <v>J7F-BA95正背护面用</v>
          </cell>
          <cell r="E162" t="str">
            <v>AC</v>
          </cell>
          <cell r="F162" t="str">
            <v>EA</v>
          </cell>
          <cell r="G162" t="str">
            <v>FL00</v>
          </cell>
          <cell r="H162" t="str">
            <v>YC06</v>
          </cell>
        </row>
        <row r="162">
          <cell r="K162">
            <v>0</v>
          </cell>
        </row>
        <row r="163">
          <cell r="B163" t="str">
            <v>SHT0002256</v>
          </cell>
          <cell r="C163" t="str">
            <v>内十字支撑绞架总成电泳</v>
          </cell>
          <cell r="D163" t="str">
            <v>H4-2019款</v>
          </cell>
          <cell r="E163" t="str">
            <v>AC</v>
          </cell>
          <cell r="F163" t="str">
            <v>EA</v>
          </cell>
          <cell r="G163" t="str">
            <v>GJJ0</v>
          </cell>
          <cell r="H163" t="str">
            <v>BC07</v>
          </cell>
          <cell r="I163" t="str">
            <v>M</v>
          </cell>
          <cell r="J163" t="str">
            <v>No</v>
          </cell>
          <cell r="K163">
            <v>26.91086</v>
          </cell>
        </row>
        <row r="164">
          <cell r="B164" t="str">
            <v>SHT0000815</v>
          </cell>
          <cell r="C164" t="str">
            <v>升降器总成</v>
          </cell>
          <cell r="D164" t="str">
            <v>H3改型</v>
          </cell>
          <cell r="E164" t="str">
            <v>AC</v>
          </cell>
          <cell r="F164" t="str">
            <v>EA</v>
          </cell>
          <cell r="G164" t="str">
            <v>GJ00</v>
          </cell>
          <cell r="H164" t="str">
            <v>BC08</v>
          </cell>
          <cell r="I164" t="str">
            <v>M</v>
          </cell>
          <cell r="J164" t="str">
            <v>No</v>
          </cell>
          <cell r="K164">
            <v>80.0467</v>
          </cell>
        </row>
        <row r="165">
          <cell r="B165" t="str">
            <v>TST0001730</v>
          </cell>
          <cell r="C165" t="str">
            <v>镇流器150W</v>
          </cell>
        </row>
        <row r="165">
          <cell r="E165" t="str">
            <v>NA</v>
          </cell>
          <cell r="F165" t="str">
            <v>EA</v>
          </cell>
          <cell r="G165" t="str">
            <v>BPJ0</v>
          </cell>
          <cell r="H165" t="str">
            <v>YC12</v>
          </cell>
          <cell r="I165" t="str">
            <v>P</v>
          </cell>
          <cell r="J165" t="str">
            <v>No</v>
          </cell>
          <cell r="K165">
            <v>44.2478</v>
          </cell>
        </row>
        <row r="166">
          <cell r="B166" t="str">
            <v>SHT0012070</v>
          </cell>
          <cell r="C166" t="str">
            <v>D03前升降手柄焊接总成</v>
          </cell>
        </row>
        <row r="166">
          <cell r="E166" t="str">
            <v>AC</v>
          </cell>
          <cell r="F166" t="str">
            <v>EA</v>
          </cell>
          <cell r="G166" t="str">
            <v>GJJ0</v>
          </cell>
          <cell r="H166" t="str">
            <v>YC04</v>
          </cell>
          <cell r="I166" t="str">
            <v>P</v>
          </cell>
          <cell r="J166" t="str">
            <v>No</v>
          </cell>
          <cell r="K166">
            <v>1.7546</v>
          </cell>
        </row>
        <row r="167">
          <cell r="B167" t="str">
            <v>SCS0006471</v>
          </cell>
          <cell r="C167" t="str">
            <v>调角器上连接板右</v>
          </cell>
          <cell r="D167" t="str">
            <v>C32B力乐</v>
          </cell>
          <cell r="E167" t="str">
            <v>AC</v>
          </cell>
          <cell r="F167" t="str">
            <v>EA</v>
          </cell>
          <cell r="G167" t="str">
            <v>GJJ0</v>
          </cell>
          <cell r="H167" t="str">
            <v>YC04</v>
          </cell>
          <cell r="I167" t="str">
            <v>M</v>
          </cell>
          <cell r="J167" t="str">
            <v>No</v>
          </cell>
          <cell r="K167">
            <v>8.14326</v>
          </cell>
        </row>
        <row r="168">
          <cell r="B168" t="str">
            <v>SLT0000139</v>
          </cell>
          <cell r="C168" t="str">
            <v>M3右舵1995小背布套</v>
          </cell>
        </row>
        <row r="168">
          <cell r="E168" t="str">
            <v>AC</v>
          </cell>
          <cell r="F168" t="str">
            <v>EA</v>
          </cell>
          <cell r="G168" t="str">
            <v>MT00</v>
          </cell>
          <cell r="H168" t="str">
            <v>YC01</v>
          </cell>
        </row>
        <row r="168">
          <cell r="K168">
            <v>15.30148</v>
          </cell>
        </row>
        <row r="169">
          <cell r="B169" t="str">
            <v>SHT0015522</v>
          </cell>
          <cell r="C169" t="str">
            <v>下框横梁电泳</v>
          </cell>
        </row>
        <row r="169">
          <cell r="E169" t="str">
            <v>AC</v>
          </cell>
          <cell r="F169" t="str">
            <v>EA</v>
          </cell>
          <cell r="G169" t="str">
            <v>GJJ0</v>
          </cell>
          <cell r="H169" t="str">
            <v>YC04</v>
          </cell>
          <cell r="I169" t="str">
            <v>M</v>
          </cell>
          <cell r="J169" t="str">
            <v>No</v>
          </cell>
          <cell r="K169">
            <v>4.29131</v>
          </cell>
        </row>
        <row r="170">
          <cell r="B170" t="str">
            <v>SLT0001995</v>
          </cell>
          <cell r="C170" t="str">
            <v>主驾支架右</v>
          </cell>
          <cell r="D170" t="str">
            <v>K1</v>
          </cell>
          <cell r="E170" t="str">
            <v>AC</v>
          </cell>
          <cell r="F170" t="str">
            <v>EA</v>
          </cell>
          <cell r="G170" t="str">
            <v>GJJ0</v>
          </cell>
          <cell r="H170" t="str">
            <v>BC06</v>
          </cell>
          <cell r="I170" t="str">
            <v>P</v>
          </cell>
          <cell r="J170" t="str">
            <v>No</v>
          </cell>
          <cell r="K170">
            <v>4.4867</v>
          </cell>
        </row>
        <row r="171">
          <cell r="B171" t="str">
            <v>TST0000368</v>
          </cell>
          <cell r="C171" t="str">
            <v>风钻FD-8F1∕2</v>
          </cell>
        </row>
        <row r="171">
          <cell r="E171" t="str">
            <v>NA</v>
          </cell>
          <cell r="F171" t="str">
            <v>EA</v>
          </cell>
          <cell r="G171" t="str">
            <v>BPJ0</v>
          </cell>
          <cell r="H171" t="str">
            <v>YC12</v>
          </cell>
          <cell r="I171" t="str">
            <v>P</v>
          </cell>
          <cell r="J171" t="str">
            <v>No</v>
          </cell>
          <cell r="K171">
            <v>78</v>
          </cell>
        </row>
        <row r="172">
          <cell r="B172" t="str">
            <v>SLT0011085</v>
          </cell>
          <cell r="C172" t="str">
            <v>小背解锁扣手固定座</v>
          </cell>
          <cell r="D172" t="str">
            <v>欧马可升级</v>
          </cell>
          <cell r="E172" t="str">
            <v>AC</v>
          </cell>
          <cell r="F172" t="str">
            <v>EA</v>
          </cell>
          <cell r="G172" t="str">
            <v>GJJ0</v>
          </cell>
          <cell r="H172" t="str">
            <v>YC04</v>
          </cell>
          <cell r="I172" t="str">
            <v>M</v>
          </cell>
          <cell r="J172" t="str">
            <v>No</v>
          </cell>
          <cell r="K172">
            <v>2.60093</v>
          </cell>
        </row>
        <row r="173">
          <cell r="B173" t="str">
            <v>SHT0001284</v>
          </cell>
          <cell r="C173" t="str">
            <v>主驾前支撑焊接组件电泳</v>
          </cell>
        </row>
        <row r="173">
          <cell r="E173" t="str">
            <v>AC</v>
          </cell>
          <cell r="F173" t="str">
            <v>EA</v>
          </cell>
          <cell r="G173" t="str">
            <v>GJJ0</v>
          </cell>
          <cell r="H173" t="str">
            <v>BC07</v>
          </cell>
          <cell r="I173" t="str">
            <v>M</v>
          </cell>
          <cell r="J173" t="str">
            <v>No</v>
          </cell>
          <cell r="K173">
            <v>6.6141</v>
          </cell>
        </row>
        <row r="174">
          <cell r="B174" t="str">
            <v>SCS0004312</v>
          </cell>
          <cell r="C174" t="str">
            <v>C50靠背预埋钢丝</v>
          </cell>
        </row>
        <row r="174">
          <cell r="E174" t="str">
            <v>AC</v>
          </cell>
          <cell r="F174" t="str">
            <v>EA</v>
          </cell>
          <cell r="G174" t="str">
            <v>FL00</v>
          </cell>
          <cell r="H174" t="str">
            <v>YC05</v>
          </cell>
          <cell r="I174" t="str">
            <v>P</v>
          </cell>
          <cell r="J174" t="str">
            <v>No</v>
          </cell>
          <cell r="K174">
            <v>1.167</v>
          </cell>
        </row>
        <row r="175">
          <cell r="B175" t="str">
            <v>SLT0002807</v>
          </cell>
          <cell r="C175" t="str">
            <v>操纵柄</v>
          </cell>
          <cell r="D175" t="str">
            <v>6480连接板</v>
          </cell>
          <cell r="E175" t="str">
            <v>AC</v>
          </cell>
          <cell r="F175" t="str">
            <v>EA</v>
          </cell>
          <cell r="G175" t="str">
            <v>GJ00</v>
          </cell>
          <cell r="H175" t="str">
            <v>YC04</v>
          </cell>
          <cell r="I175" t="str">
            <v>P</v>
          </cell>
          <cell r="J175" t="str">
            <v>No</v>
          </cell>
          <cell r="K175">
            <v>0.45</v>
          </cell>
        </row>
        <row r="176">
          <cell r="B176" t="str">
            <v>SHT0001911</v>
          </cell>
          <cell r="C176" t="str">
            <v>限位块</v>
          </cell>
        </row>
        <row r="176">
          <cell r="E176" t="str">
            <v>AC</v>
          </cell>
          <cell r="F176" t="str">
            <v>EA</v>
          </cell>
          <cell r="G176" t="str">
            <v>SLJ0</v>
          </cell>
          <cell r="H176" t="str">
            <v>YC04</v>
          </cell>
          <cell r="I176" t="str">
            <v>P</v>
          </cell>
          <cell r="J176" t="str">
            <v>No</v>
          </cell>
          <cell r="K176">
            <v>1.1653</v>
          </cell>
        </row>
        <row r="177">
          <cell r="B177" t="str">
            <v>SHT0000627</v>
          </cell>
          <cell r="C177" t="str">
            <v>H4下卧铺总成包装袋膜</v>
          </cell>
        </row>
        <row r="177">
          <cell r="E177" t="str">
            <v>AC</v>
          </cell>
          <cell r="F177" t="str">
            <v>EA</v>
          </cell>
          <cell r="G177" t="str">
            <v>QT00</v>
          </cell>
          <cell r="H177" t="str">
            <v>YC01</v>
          </cell>
          <cell r="I177" t="str">
            <v>P</v>
          </cell>
          <cell r="J177" t="str">
            <v>No</v>
          </cell>
          <cell r="K177">
            <v>2.7244</v>
          </cell>
        </row>
        <row r="178">
          <cell r="B178" t="str">
            <v>TST0001854</v>
          </cell>
          <cell r="C178" t="str">
            <v>铜管</v>
          </cell>
        </row>
        <row r="178">
          <cell r="E178" t="str">
            <v>NA</v>
          </cell>
          <cell r="F178" t="str">
            <v>EA</v>
          </cell>
          <cell r="G178" t="str">
            <v>BPJ0</v>
          </cell>
          <cell r="H178" t="str">
            <v>YC12</v>
          </cell>
          <cell r="I178" t="str">
            <v>P</v>
          </cell>
          <cell r="J178" t="str">
            <v>No</v>
          </cell>
          <cell r="K178">
            <v>25.6637</v>
          </cell>
        </row>
        <row r="179">
          <cell r="B179" t="str">
            <v>SHT0012058</v>
          </cell>
          <cell r="C179" t="str">
            <v>后长杆总成</v>
          </cell>
          <cell r="D179" t="str">
            <v>1.3平台</v>
          </cell>
          <cell r="E179" t="str">
            <v>AC</v>
          </cell>
          <cell r="F179" t="str">
            <v>EA</v>
          </cell>
          <cell r="G179" t="str">
            <v>GJJ0</v>
          </cell>
          <cell r="H179" t="str">
            <v>YC04</v>
          </cell>
          <cell r="I179" t="str">
            <v>P</v>
          </cell>
          <cell r="J179" t="str">
            <v>No</v>
          </cell>
          <cell r="K179">
            <v>7.83</v>
          </cell>
        </row>
        <row r="180">
          <cell r="B180" t="str">
            <v>SCS0005609</v>
          </cell>
          <cell r="C180" t="str">
            <v>弹簧压片</v>
          </cell>
          <cell r="D180" t="str">
            <v>C50E</v>
          </cell>
          <cell r="E180" t="str">
            <v>AC</v>
          </cell>
          <cell r="F180" t="str">
            <v>EA</v>
          </cell>
          <cell r="G180" t="str">
            <v>GJJ0</v>
          </cell>
          <cell r="H180" t="str">
            <v>YC04</v>
          </cell>
          <cell r="I180" t="str">
            <v>P</v>
          </cell>
          <cell r="J180" t="str">
            <v>No</v>
          </cell>
          <cell r="K180">
            <v>0.1523</v>
          </cell>
        </row>
        <row r="181">
          <cell r="B181" t="str">
            <v>SLT0000101</v>
          </cell>
          <cell r="C181" t="str">
            <v>双轴中连接板</v>
          </cell>
          <cell r="D181" t="str">
            <v>右舵</v>
          </cell>
          <cell r="E181" t="str">
            <v>AC</v>
          </cell>
          <cell r="F181" t="str">
            <v>EA</v>
          </cell>
          <cell r="G181" t="str">
            <v>GJ00</v>
          </cell>
          <cell r="H181" t="str">
            <v>YC01</v>
          </cell>
          <cell r="I181" t="str">
            <v>M</v>
          </cell>
          <cell r="J181" t="str">
            <v>No</v>
          </cell>
          <cell r="K181">
            <v>7.49961</v>
          </cell>
        </row>
        <row r="182">
          <cell r="B182" t="str">
            <v>SHT0015417</v>
          </cell>
          <cell r="C182" t="str">
            <v>副驾右侧U型管</v>
          </cell>
          <cell r="D182" t="str">
            <v>大黄蜂</v>
          </cell>
          <cell r="E182" t="str">
            <v>AC</v>
          </cell>
          <cell r="F182" t="str">
            <v>EA</v>
          </cell>
          <cell r="G182" t="str">
            <v>GJJ0</v>
          </cell>
          <cell r="H182" t="str">
            <v>YC04</v>
          </cell>
          <cell r="I182" t="str">
            <v>M</v>
          </cell>
          <cell r="J182" t="str">
            <v>No</v>
          </cell>
          <cell r="K182">
            <v>3.70407</v>
          </cell>
        </row>
        <row r="183">
          <cell r="B183" t="str">
            <v>SLT0001299</v>
          </cell>
          <cell r="C183" t="str">
            <v>副驾驶员座椅总成</v>
          </cell>
          <cell r="D183" t="str">
            <v>L1681020112A0</v>
          </cell>
          <cell r="E183" t="str">
            <v>AC</v>
          </cell>
          <cell r="F183" t="str">
            <v>EA</v>
          </cell>
          <cell r="G183" t="str">
            <v>CP00</v>
          </cell>
          <cell r="H183" t="str">
            <v>SY09</v>
          </cell>
        </row>
        <row r="183">
          <cell r="K183">
            <v>124.51301</v>
          </cell>
        </row>
        <row r="184">
          <cell r="B184" t="str">
            <v>TST0000266</v>
          </cell>
          <cell r="C184" t="str">
            <v>ф18*120导柱销</v>
          </cell>
        </row>
        <row r="184">
          <cell r="E184" t="str">
            <v>NA</v>
          </cell>
          <cell r="F184" t="str">
            <v>EA</v>
          </cell>
          <cell r="G184" t="str">
            <v>BPJ0</v>
          </cell>
          <cell r="H184" t="str">
            <v>YC12</v>
          </cell>
          <cell r="I184" t="str">
            <v>P</v>
          </cell>
          <cell r="J184" t="str">
            <v>No</v>
          </cell>
          <cell r="K184">
            <v>11</v>
          </cell>
        </row>
        <row r="185">
          <cell r="B185" t="str">
            <v>SLT0010947</v>
          </cell>
          <cell r="C185" t="str">
            <v>扶手总成</v>
          </cell>
        </row>
        <row r="185">
          <cell r="E185" t="str">
            <v>AC</v>
          </cell>
          <cell r="F185" t="str">
            <v>EA</v>
          </cell>
          <cell r="G185" t="str">
            <v>GNJ0</v>
          </cell>
          <cell r="H185" t="str">
            <v>YC01</v>
          </cell>
        </row>
        <row r="185">
          <cell r="K185">
            <v>0</v>
          </cell>
        </row>
        <row r="186">
          <cell r="B186" t="str">
            <v>SHT0001209</v>
          </cell>
          <cell r="C186" t="str">
            <v>内十字支撑架</v>
          </cell>
        </row>
        <row r="186">
          <cell r="E186" t="str">
            <v>AC</v>
          </cell>
          <cell r="F186" t="str">
            <v>EA</v>
          </cell>
          <cell r="G186" t="str">
            <v>GJJ0</v>
          </cell>
          <cell r="H186" t="str">
            <v>BC06</v>
          </cell>
          <cell r="I186" t="str">
            <v>M</v>
          </cell>
          <cell r="J186" t="str">
            <v>No</v>
          </cell>
          <cell r="K186">
            <v>2.31867</v>
          </cell>
        </row>
        <row r="187">
          <cell r="B187" t="str">
            <v>SCS0004400</v>
          </cell>
          <cell r="C187" t="str">
            <v>中改调角器限位支架</v>
          </cell>
          <cell r="D187" t="str">
            <v>B40L中改后排</v>
          </cell>
          <cell r="E187" t="str">
            <v>AC</v>
          </cell>
          <cell r="F187" t="str">
            <v>EA</v>
          </cell>
          <cell r="G187" t="str">
            <v>GJJ0</v>
          </cell>
          <cell r="H187" t="str">
            <v>YC04</v>
          </cell>
          <cell r="I187" t="str">
            <v>P</v>
          </cell>
          <cell r="J187" t="str">
            <v>No</v>
          </cell>
          <cell r="K187">
            <v>0.266</v>
          </cell>
        </row>
        <row r="188">
          <cell r="B188" t="str">
            <v>SLT0002852</v>
          </cell>
          <cell r="C188" t="str">
            <v>上板组件（左）电泳</v>
          </cell>
          <cell r="D188" t="str">
            <v>K1司机调角器</v>
          </cell>
          <cell r="E188" t="str">
            <v>AC</v>
          </cell>
          <cell r="F188" t="str">
            <v>EA</v>
          </cell>
          <cell r="G188" t="str">
            <v>GJJ0</v>
          </cell>
          <cell r="H188" t="str">
            <v>BC07</v>
          </cell>
          <cell r="I188" t="str">
            <v>M</v>
          </cell>
          <cell r="J188" t="str">
            <v>No</v>
          </cell>
          <cell r="K188">
            <v>4.86435</v>
          </cell>
        </row>
        <row r="189">
          <cell r="B189" t="str">
            <v>SHT0002015</v>
          </cell>
          <cell r="C189" t="str">
            <v>主驾左星盘 2577814X有轴</v>
          </cell>
          <cell r="D189" t="str">
            <v>一汽</v>
          </cell>
          <cell r="E189" t="str">
            <v>AC</v>
          </cell>
          <cell r="F189" t="str">
            <v>EA</v>
          </cell>
          <cell r="G189" t="str">
            <v>GNJ0</v>
          </cell>
          <cell r="H189" t="str">
            <v>YC04</v>
          </cell>
          <cell r="I189" t="str">
            <v>P</v>
          </cell>
          <cell r="J189" t="str">
            <v>No</v>
          </cell>
          <cell r="K189">
            <v>21.1</v>
          </cell>
        </row>
        <row r="190">
          <cell r="B190" t="str">
            <v>SHT0000504</v>
          </cell>
          <cell r="C190" t="str">
            <v>H4A升级司机座垫后部罩壳</v>
          </cell>
          <cell r="D190">
            <v>0</v>
          </cell>
          <cell r="E190" t="str">
            <v>AC</v>
          </cell>
          <cell r="F190" t="str">
            <v>Ea</v>
          </cell>
          <cell r="G190" t="str">
            <v>SLJ1</v>
          </cell>
          <cell r="H190" t="str">
            <v>BC02</v>
          </cell>
        </row>
        <row r="190">
          <cell r="K190">
            <v>1.6761</v>
          </cell>
        </row>
        <row r="191">
          <cell r="B191" t="str">
            <v>TST0001767</v>
          </cell>
          <cell r="C191" t="str">
            <v>隔膜泵油漆维修包ZIP52</v>
          </cell>
        </row>
        <row r="191">
          <cell r="E191" t="str">
            <v>NA</v>
          </cell>
          <cell r="F191" t="str">
            <v>EA</v>
          </cell>
          <cell r="G191" t="str">
            <v>BPJ0</v>
          </cell>
          <cell r="H191" t="str">
            <v>YC12</v>
          </cell>
          <cell r="I191" t="str">
            <v>P</v>
          </cell>
          <cell r="J191" t="str">
            <v>No</v>
          </cell>
          <cell r="K191">
            <v>1564.6018</v>
          </cell>
        </row>
        <row r="192">
          <cell r="B192" t="str">
            <v>SHT0012072</v>
          </cell>
          <cell r="C192" t="str">
            <v>D03后升降手柄焊接总成</v>
          </cell>
        </row>
        <row r="192">
          <cell r="E192" t="str">
            <v>AC</v>
          </cell>
          <cell r="F192" t="str">
            <v>EA</v>
          </cell>
          <cell r="G192" t="str">
            <v>GJJ0</v>
          </cell>
          <cell r="H192" t="str">
            <v>YC04</v>
          </cell>
          <cell r="I192" t="str">
            <v>P</v>
          </cell>
          <cell r="J192" t="str">
            <v>No</v>
          </cell>
          <cell r="K192">
            <v>2.5</v>
          </cell>
        </row>
        <row r="193">
          <cell r="B193" t="str">
            <v>SCS0010764</v>
          </cell>
          <cell r="C193" t="str">
            <v>靠背侧翼支撑钢丝-右</v>
          </cell>
        </row>
        <row r="193">
          <cell r="E193" t="str">
            <v>AC</v>
          </cell>
          <cell r="F193" t="str">
            <v>EA</v>
          </cell>
          <cell r="G193" t="str">
            <v>GJJ0</v>
          </cell>
          <cell r="H193" t="str">
            <v>YC04</v>
          </cell>
          <cell r="I193" t="str">
            <v>P</v>
          </cell>
          <cell r="J193" t="str">
            <v>No</v>
          </cell>
          <cell r="K193">
            <v>0.5</v>
          </cell>
        </row>
        <row r="194">
          <cell r="B194" t="str">
            <v>SLT0000146</v>
          </cell>
          <cell r="C194" t="str">
            <v>右舵1995副小背出口</v>
          </cell>
          <cell r="D194" t="str">
            <v>M3</v>
          </cell>
          <cell r="E194" t="str">
            <v>AC</v>
          </cell>
          <cell r="F194" t="str">
            <v>EA</v>
          </cell>
          <cell r="G194" t="str">
            <v>GJ00</v>
          </cell>
          <cell r="H194" t="str">
            <v>YC01</v>
          </cell>
          <cell r="I194" t="str">
            <v>M</v>
          </cell>
          <cell r="J194" t="str">
            <v>No</v>
          </cell>
          <cell r="K194">
            <v>34.81029</v>
          </cell>
        </row>
        <row r="195">
          <cell r="B195" t="str">
            <v>SHT0015387</v>
          </cell>
          <cell r="C195" t="str">
            <v>底座模块化总成</v>
          </cell>
          <cell r="D195" t="str">
            <v>重汽价值版单通风</v>
          </cell>
          <cell r="E195" t="str">
            <v>AC</v>
          </cell>
          <cell r="F195" t="str">
            <v>EA</v>
          </cell>
          <cell r="G195" t="str">
            <v>GJ00</v>
          </cell>
          <cell r="H195" t="str">
            <v>YC01</v>
          </cell>
          <cell r="I195" t="str">
            <v>M</v>
          </cell>
          <cell r="J195" t="str">
            <v>No</v>
          </cell>
          <cell r="K195">
            <v>493.9578</v>
          </cell>
        </row>
        <row r="196">
          <cell r="B196" t="str">
            <v>SLT0002152</v>
          </cell>
          <cell r="C196" t="str">
            <v>前座中间靠背护面总成</v>
          </cell>
          <cell r="D196" t="str">
            <v>J7F-AA97</v>
          </cell>
          <cell r="E196" t="str">
            <v>AC</v>
          </cell>
          <cell r="F196" t="str">
            <v>EA</v>
          </cell>
          <cell r="G196" t="str">
            <v>MT00</v>
          </cell>
          <cell r="H196" t="str">
            <v>BC03</v>
          </cell>
        </row>
        <row r="196">
          <cell r="K196">
            <v>11.00964</v>
          </cell>
        </row>
        <row r="197">
          <cell r="B197" t="str">
            <v>TST0000407</v>
          </cell>
          <cell r="C197" t="str">
            <v>冲头φ16*φ15.55*79</v>
          </cell>
        </row>
        <row r="197">
          <cell r="E197" t="str">
            <v>NA</v>
          </cell>
          <cell r="F197" t="str">
            <v>EA</v>
          </cell>
          <cell r="G197" t="str">
            <v>BPJ0</v>
          </cell>
          <cell r="H197" t="str">
            <v>YC12</v>
          </cell>
          <cell r="I197" t="str">
            <v>P</v>
          </cell>
          <cell r="J197" t="str">
            <v>No</v>
          </cell>
          <cell r="K197">
            <v>35</v>
          </cell>
        </row>
        <row r="198">
          <cell r="B198" t="str">
            <v>SLT0010963</v>
          </cell>
          <cell r="C198" t="str">
            <v>基础款右前地脚</v>
          </cell>
          <cell r="D198" t="str">
            <v>欧马可升级</v>
          </cell>
          <cell r="E198" t="str">
            <v>AC</v>
          </cell>
          <cell r="F198" t="str">
            <v>EA</v>
          </cell>
          <cell r="G198" t="str">
            <v>GJJ0</v>
          </cell>
          <cell r="H198" t="str">
            <v>YC04</v>
          </cell>
          <cell r="I198" t="str">
            <v>M</v>
          </cell>
          <cell r="J198" t="str">
            <v>No</v>
          </cell>
          <cell r="K198">
            <v>1.89038</v>
          </cell>
        </row>
        <row r="199">
          <cell r="B199" t="str">
            <v>SHT0001234</v>
          </cell>
          <cell r="C199" t="str">
            <v>连接板2短轴右H3</v>
          </cell>
        </row>
        <row r="199">
          <cell r="E199" t="str">
            <v>AC</v>
          </cell>
          <cell r="F199" t="str">
            <v>EA</v>
          </cell>
          <cell r="G199" t="str">
            <v>GJJ0</v>
          </cell>
          <cell r="H199" t="str">
            <v>BC05</v>
          </cell>
          <cell r="I199" t="str">
            <v>M</v>
          </cell>
          <cell r="J199" t="str">
            <v>No</v>
          </cell>
          <cell r="K199">
            <v>1.66664</v>
          </cell>
        </row>
        <row r="200">
          <cell r="B200" t="str">
            <v>SCS0004087</v>
          </cell>
          <cell r="C200" t="str">
            <v>B40副司机背骨架焊连动杆</v>
          </cell>
        </row>
        <row r="200">
          <cell r="E200" t="str">
            <v>AC</v>
          </cell>
          <cell r="F200" t="str">
            <v>EA</v>
          </cell>
          <cell r="G200" t="str">
            <v>GNJ0</v>
          </cell>
          <cell r="H200" t="str">
            <v>YC01</v>
          </cell>
          <cell r="I200" t="str">
            <v>P</v>
          </cell>
          <cell r="J200" t="str">
            <v>No</v>
          </cell>
          <cell r="K200">
            <v>174.6328</v>
          </cell>
        </row>
        <row r="201">
          <cell r="B201" t="str">
            <v>SLT0002805</v>
          </cell>
          <cell r="C201" t="str">
            <v>翻折左座圆盘（被动）</v>
          </cell>
          <cell r="D201" t="str">
            <v>K1后排翻转器</v>
          </cell>
          <cell r="E201" t="str">
            <v>AC</v>
          </cell>
          <cell r="F201" t="str">
            <v>EA</v>
          </cell>
          <cell r="G201" t="str">
            <v>GJJ0</v>
          </cell>
          <cell r="H201" t="str">
            <v>YC04</v>
          </cell>
          <cell r="I201" t="str">
            <v>P</v>
          </cell>
          <cell r="J201" t="str">
            <v>No</v>
          </cell>
          <cell r="K201">
            <v>16</v>
          </cell>
        </row>
        <row r="202">
          <cell r="B202" t="str">
            <v>SHT0002261</v>
          </cell>
          <cell r="C202" t="str">
            <v>右副总座分总成</v>
          </cell>
          <cell r="D202" t="str">
            <v>H3000</v>
          </cell>
          <cell r="E202" t="str">
            <v>AC</v>
          </cell>
          <cell r="F202" t="str">
            <v>EA</v>
          </cell>
          <cell r="G202" t="str">
            <v>GJJ0</v>
          </cell>
          <cell r="H202" t="str">
            <v>BC05</v>
          </cell>
          <cell r="I202" t="str">
            <v>M</v>
          </cell>
          <cell r="J202" t="str">
            <v>No</v>
          </cell>
          <cell r="K202">
            <v>5.19516</v>
          </cell>
        </row>
        <row r="203">
          <cell r="B203" t="str">
            <v>SHT0000505</v>
          </cell>
          <cell r="C203" t="str">
            <v>H4A升降调节开关总成</v>
          </cell>
        </row>
        <row r="203">
          <cell r="E203" t="str">
            <v>AC</v>
          </cell>
          <cell r="F203" t="str">
            <v>EA</v>
          </cell>
          <cell r="G203" t="str">
            <v>GNJ0</v>
          </cell>
          <cell r="H203" t="str">
            <v>YC01</v>
          </cell>
          <cell r="I203" t="str">
            <v>P</v>
          </cell>
          <cell r="J203" t="str">
            <v>No</v>
          </cell>
          <cell r="K203">
            <v>50.16</v>
          </cell>
        </row>
        <row r="204">
          <cell r="B204" t="str">
            <v>TST0001892</v>
          </cell>
          <cell r="C204" t="str">
            <v>铝锭</v>
          </cell>
        </row>
        <row r="204">
          <cell r="E204" t="str">
            <v>AC</v>
          </cell>
          <cell r="F204" t="str">
            <v>KG</v>
          </cell>
          <cell r="G204" t="str">
            <v>GJL0</v>
          </cell>
          <cell r="H204" t="str">
            <v>YC04</v>
          </cell>
          <cell r="I204" t="str">
            <v>P</v>
          </cell>
          <cell r="J204" t="str">
            <v>No</v>
          </cell>
          <cell r="K204">
            <v>16.81416</v>
          </cell>
        </row>
        <row r="205">
          <cell r="B205" t="str">
            <v>SHT0011378</v>
          </cell>
          <cell r="C205" t="str">
            <v>H6右侧扶手发泡面</v>
          </cell>
        </row>
        <row r="205">
          <cell r="E205" t="str">
            <v>AC</v>
          </cell>
          <cell r="F205" t="str">
            <v>Ea</v>
          </cell>
          <cell r="G205" t="str">
            <v>QT01</v>
          </cell>
          <cell r="H205" t="str">
            <v>YC02</v>
          </cell>
        </row>
        <row r="205">
          <cell r="K205">
            <v>15.5419</v>
          </cell>
        </row>
        <row r="206">
          <cell r="B206" t="str">
            <v>SCS0010659</v>
          </cell>
          <cell r="C206" t="str">
            <v>副驾左侧调角器总成</v>
          </cell>
          <cell r="D206" t="str">
            <v>C40DB手动</v>
          </cell>
          <cell r="E206" t="str">
            <v>AC</v>
          </cell>
          <cell r="F206" t="str">
            <v>EA</v>
          </cell>
          <cell r="G206" t="str">
            <v>GJ00</v>
          </cell>
          <cell r="H206" t="str">
            <v>BC08</v>
          </cell>
          <cell r="I206" t="str">
            <v>M</v>
          </cell>
          <cell r="J206" t="str">
            <v>No</v>
          </cell>
          <cell r="K206">
            <v>32.74248</v>
          </cell>
        </row>
        <row r="207">
          <cell r="B207" t="str">
            <v>SLT0000205</v>
          </cell>
          <cell r="C207" t="str">
            <v>6486跨背泡沫</v>
          </cell>
        </row>
        <row r="207">
          <cell r="E207" t="str">
            <v>AC</v>
          </cell>
          <cell r="F207" t="str">
            <v>EA</v>
          </cell>
          <cell r="G207" t="str">
            <v>FP00</v>
          </cell>
          <cell r="H207" t="str">
            <v>BC01</v>
          </cell>
        </row>
        <row r="207">
          <cell r="K207">
            <v>1.65603</v>
          </cell>
        </row>
        <row r="208">
          <cell r="B208" t="str">
            <v>SHT0015609</v>
          </cell>
          <cell r="C208" t="str">
            <v>罩壳固定支架</v>
          </cell>
          <cell r="D208" t="str">
            <v>M4-6805303</v>
          </cell>
          <cell r="E208" t="str">
            <v>AC</v>
          </cell>
          <cell r="F208" t="str">
            <v>EA</v>
          </cell>
          <cell r="G208" t="str">
            <v>GJJ0</v>
          </cell>
          <cell r="H208" t="str">
            <v>YC04</v>
          </cell>
          <cell r="I208" t="str">
            <v>P</v>
          </cell>
          <cell r="J208" t="str">
            <v>No</v>
          </cell>
          <cell r="K208">
            <v>0.5</v>
          </cell>
        </row>
        <row r="209">
          <cell r="B209" t="str">
            <v>SLT0001994</v>
          </cell>
          <cell r="C209" t="str">
            <v>主驾支架左</v>
          </cell>
          <cell r="D209" t="str">
            <v>K1</v>
          </cell>
          <cell r="E209" t="str">
            <v>AC</v>
          </cell>
          <cell r="F209" t="str">
            <v>EA</v>
          </cell>
          <cell r="G209" t="str">
            <v>GJJ0</v>
          </cell>
          <cell r="H209" t="str">
            <v>BC06</v>
          </cell>
          <cell r="I209" t="str">
            <v>P</v>
          </cell>
          <cell r="J209" t="str">
            <v>No</v>
          </cell>
          <cell r="K209">
            <v>4.2212</v>
          </cell>
        </row>
        <row r="210">
          <cell r="B210" t="str">
            <v>TST0000302</v>
          </cell>
          <cell r="C210" t="str">
            <v>气表螺母</v>
          </cell>
        </row>
        <row r="210">
          <cell r="E210" t="str">
            <v>NA</v>
          </cell>
          <cell r="F210" t="str">
            <v>EA</v>
          </cell>
          <cell r="G210" t="str">
            <v>BPJ0</v>
          </cell>
          <cell r="H210" t="str">
            <v>YC12</v>
          </cell>
          <cell r="I210" t="str">
            <v>P</v>
          </cell>
          <cell r="J210" t="str">
            <v>No</v>
          </cell>
          <cell r="K210">
            <v>12</v>
          </cell>
        </row>
        <row r="211">
          <cell r="B211" t="str">
            <v>SLT0011001</v>
          </cell>
          <cell r="C211" t="str">
            <v>主驾座垫泡沫无纺布</v>
          </cell>
          <cell r="D211" t="str">
            <v>欧马可升级</v>
          </cell>
          <cell r="E211" t="str">
            <v>AC</v>
          </cell>
          <cell r="F211" t="str">
            <v>EA</v>
          </cell>
          <cell r="G211" t="str">
            <v>QT00</v>
          </cell>
          <cell r="H211" t="str">
            <v>BC03</v>
          </cell>
        </row>
        <row r="211">
          <cell r="K211">
            <v>0</v>
          </cell>
        </row>
        <row r="212">
          <cell r="B212" t="str">
            <v>SHT0001338</v>
          </cell>
          <cell r="C212" t="str">
            <v>机械减震下框组件</v>
          </cell>
          <cell r="D212" t="str">
            <v>陕汽</v>
          </cell>
          <cell r="E212" t="str">
            <v>AC</v>
          </cell>
          <cell r="F212" t="str">
            <v>EA</v>
          </cell>
          <cell r="G212" t="str">
            <v>GJJ0</v>
          </cell>
          <cell r="H212" t="str">
            <v>BC05</v>
          </cell>
          <cell r="I212" t="str">
            <v>M</v>
          </cell>
          <cell r="J212" t="str">
            <v>No</v>
          </cell>
          <cell r="K212">
            <v>15.44777</v>
          </cell>
        </row>
        <row r="213">
          <cell r="B213" t="str">
            <v>SCS0004401</v>
          </cell>
          <cell r="C213" t="str">
            <v>中改靠背拉线解锁手柄</v>
          </cell>
          <cell r="D213" t="str">
            <v>B40L中改后排</v>
          </cell>
          <cell r="E213" t="str">
            <v>AC</v>
          </cell>
          <cell r="F213" t="str">
            <v>EA</v>
          </cell>
          <cell r="G213" t="str">
            <v>GJJ0</v>
          </cell>
          <cell r="H213" t="str">
            <v>YC04</v>
          </cell>
          <cell r="I213" t="str">
            <v>P</v>
          </cell>
          <cell r="J213" t="str">
            <v>No</v>
          </cell>
          <cell r="K213">
            <v>0.2508</v>
          </cell>
        </row>
        <row r="214">
          <cell r="B214" t="str">
            <v>SLT0010142</v>
          </cell>
          <cell r="C214" t="str">
            <v>副驾驶员座椅小背面套</v>
          </cell>
          <cell r="D214" t="str">
            <v>M4-1730新内饰面料</v>
          </cell>
          <cell r="E214" t="str">
            <v>NA</v>
          </cell>
          <cell r="F214" t="str">
            <v>EA</v>
          </cell>
          <cell r="G214" t="str">
            <v>MT00</v>
          </cell>
          <cell r="H214" t="str">
            <v>YC01</v>
          </cell>
        </row>
        <row r="214">
          <cell r="K214">
            <v>0</v>
          </cell>
        </row>
        <row r="215">
          <cell r="B215" t="str">
            <v>SHT0001959</v>
          </cell>
          <cell r="C215" t="str">
            <v>调角器右下连接板组件</v>
          </cell>
          <cell r="D215" t="str">
            <v>X3000/F3000</v>
          </cell>
          <cell r="E215" t="str">
            <v>AC</v>
          </cell>
          <cell r="F215" t="str">
            <v>EA</v>
          </cell>
          <cell r="G215" t="str">
            <v>GJJ0</v>
          </cell>
          <cell r="H215" t="str">
            <v>BC05</v>
          </cell>
          <cell r="I215" t="str">
            <v>M</v>
          </cell>
          <cell r="J215" t="str">
            <v>No</v>
          </cell>
          <cell r="K215">
            <v>4.26819</v>
          </cell>
        </row>
        <row r="216">
          <cell r="B216" t="str">
            <v>SHT0000572</v>
          </cell>
          <cell r="C216" t="str">
            <v>主驾底座模块化总成</v>
          </cell>
          <cell r="D216" t="str">
            <v>欧曼延伸</v>
          </cell>
          <cell r="E216" t="str">
            <v>AC</v>
          </cell>
          <cell r="F216" t="str">
            <v>EA</v>
          </cell>
          <cell r="G216" t="str">
            <v>GJ00</v>
          </cell>
          <cell r="H216" t="str">
            <v>BC08</v>
          </cell>
          <cell r="I216" t="str">
            <v>M</v>
          </cell>
          <cell r="J216" t="str">
            <v>No</v>
          </cell>
          <cell r="K216">
            <v>382.61385</v>
          </cell>
        </row>
        <row r="217">
          <cell r="B217" t="str">
            <v>TSY0000024</v>
          </cell>
          <cell r="C217" t="str">
            <v>板条KT-39-135</v>
          </cell>
          <cell r="D217" t="str">
            <v>135mm</v>
          </cell>
          <cell r="E217" t="str">
            <v>AC</v>
          </cell>
          <cell r="F217" t="str">
            <v>EA</v>
          </cell>
          <cell r="G217" t="str">
            <v>FL00</v>
          </cell>
          <cell r="H217" t="str">
            <v>YC06</v>
          </cell>
        </row>
        <row r="217">
          <cell r="K217">
            <v>0</v>
          </cell>
        </row>
        <row r="218">
          <cell r="B218" t="str">
            <v>SHT0011991</v>
          </cell>
          <cell r="C218" t="str">
            <v>升降前固定钣金</v>
          </cell>
          <cell r="D218" t="str">
            <v>1.3平台</v>
          </cell>
          <cell r="E218" t="str">
            <v>AC</v>
          </cell>
          <cell r="F218" t="str">
            <v>EA</v>
          </cell>
          <cell r="G218" t="str">
            <v>GJJ0</v>
          </cell>
          <cell r="H218" t="str">
            <v>BC06</v>
          </cell>
          <cell r="I218" t="str">
            <v>P</v>
          </cell>
          <cell r="J218" t="str">
            <v>No</v>
          </cell>
          <cell r="K218">
            <v>0.6387</v>
          </cell>
        </row>
        <row r="219">
          <cell r="B219" t="str">
            <v>SCS0006180</v>
          </cell>
          <cell r="C219" t="str">
            <v>独立座前翻脚架总成左</v>
          </cell>
          <cell r="D219" t="str">
            <v>M20</v>
          </cell>
          <cell r="E219" t="str">
            <v>AC</v>
          </cell>
          <cell r="F219" t="str">
            <v>EA</v>
          </cell>
          <cell r="G219" t="str">
            <v>GJ00</v>
          </cell>
          <cell r="H219" t="str">
            <v>BC08</v>
          </cell>
          <cell r="I219" t="str">
            <v>P</v>
          </cell>
          <cell r="J219" t="str">
            <v>No</v>
          </cell>
          <cell r="K219">
            <v>12.61</v>
          </cell>
        </row>
        <row r="220">
          <cell r="B220" t="str">
            <v>SLT0000363</v>
          </cell>
          <cell r="C220" t="str">
            <v>K1副司机调角器主动</v>
          </cell>
          <cell r="D220" t="str">
            <v>调角器</v>
          </cell>
          <cell r="E220" t="str">
            <v>AC</v>
          </cell>
          <cell r="F220" t="str">
            <v>EA</v>
          </cell>
          <cell r="G220" t="str">
            <v>GNJ0</v>
          </cell>
          <cell r="H220" t="str">
            <v>YC01</v>
          </cell>
          <cell r="I220" t="str">
            <v>M</v>
          </cell>
          <cell r="J220" t="str">
            <v>No</v>
          </cell>
          <cell r="K220">
            <v>39.57236</v>
          </cell>
        </row>
        <row r="221">
          <cell r="B221" t="str">
            <v>SHT0015610</v>
          </cell>
          <cell r="C221" t="str">
            <v>右下连接板总成</v>
          </cell>
          <cell r="D221" t="str">
            <v>大黄蜂</v>
          </cell>
          <cell r="E221" t="str">
            <v>AC</v>
          </cell>
          <cell r="F221" t="str">
            <v>EA</v>
          </cell>
          <cell r="G221" t="str">
            <v>GJJ0</v>
          </cell>
          <cell r="H221" t="str">
            <v>YC03</v>
          </cell>
          <cell r="I221" t="str">
            <v>P</v>
          </cell>
          <cell r="J221" t="str">
            <v>No</v>
          </cell>
          <cell r="K221">
            <v>5.23</v>
          </cell>
        </row>
        <row r="222">
          <cell r="B222" t="str">
            <v>SLT0002326</v>
          </cell>
          <cell r="C222" t="str">
            <v>不干胶条形码黑色</v>
          </cell>
        </row>
        <row r="222">
          <cell r="E222" t="str">
            <v>AC</v>
          </cell>
          <cell r="F222" t="str">
            <v>EA</v>
          </cell>
          <cell r="G222" t="str">
            <v>QT00</v>
          </cell>
          <cell r="H222" t="str">
            <v>YC01</v>
          </cell>
        </row>
        <row r="222">
          <cell r="K222">
            <v>0</v>
          </cell>
        </row>
        <row r="223">
          <cell r="B223" t="str">
            <v>TST0000409</v>
          </cell>
          <cell r="C223" t="str">
            <v>冲头φ11.1*φ14*76</v>
          </cell>
        </row>
        <row r="223">
          <cell r="E223" t="str">
            <v>NA</v>
          </cell>
          <cell r="F223" t="str">
            <v>EA</v>
          </cell>
          <cell r="G223" t="str">
            <v>BPJ0</v>
          </cell>
          <cell r="H223" t="str">
            <v>YC12</v>
          </cell>
          <cell r="I223" t="str">
            <v>P</v>
          </cell>
          <cell r="J223" t="str">
            <v>No</v>
          </cell>
          <cell r="K223">
            <v>30</v>
          </cell>
        </row>
        <row r="224">
          <cell r="B224" t="str">
            <v>SLT0010924</v>
          </cell>
          <cell r="C224" t="str">
            <v>背板支撑块</v>
          </cell>
        </row>
        <row r="224">
          <cell r="E224" t="str">
            <v>AC</v>
          </cell>
          <cell r="F224" t="str">
            <v>EA</v>
          </cell>
          <cell r="G224" t="str">
            <v>SLJ0</v>
          </cell>
          <cell r="H224" t="str">
            <v>YC04</v>
          </cell>
        </row>
        <row r="224">
          <cell r="K224">
            <v>0.83889</v>
          </cell>
        </row>
        <row r="225">
          <cell r="B225" t="str">
            <v>SHT0001256</v>
          </cell>
          <cell r="C225" t="str">
            <v>阻尼器连接螺栓</v>
          </cell>
          <cell r="D225" t="str">
            <v>2.0平台</v>
          </cell>
          <cell r="E225" t="str">
            <v>AC</v>
          </cell>
          <cell r="F225" t="str">
            <v>EA</v>
          </cell>
          <cell r="G225" t="str">
            <v>BZJ0</v>
          </cell>
          <cell r="H225" t="str">
            <v>YC04</v>
          </cell>
          <cell r="I225" t="str">
            <v>P</v>
          </cell>
          <cell r="J225" t="str">
            <v>No</v>
          </cell>
          <cell r="K225">
            <v>0.531</v>
          </cell>
        </row>
        <row r="226">
          <cell r="B226" t="str">
            <v>SCS0004387</v>
          </cell>
          <cell r="C226" t="str">
            <v>右侧调角器下连接板组合</v>
          </cell>
          <cell r="D226" t="str">
            <v>B40L中改后排右座椅</v>
          </cell>
          <cell r="E226" t="str">
            <v>AC</v>
          </cell>
          <cell r="F226" t="str">
            <v>EA</v>
          </cell>
          <cell r="G226" t="str">
            <v>GJJ0</v>
          </cell>
          <cell r="H226" t="str">
            <v>YC04</v>
          </cell>
          <cell r="I226" t="str">
            <v>P</v>
          </cell>
          <cell r="J226" t="str">
            <v>No</v>
          </cell>
          <cell r="K226">
            <v>4.62</v>
          </cell>
        </row>
        <row r="227">
          <cell r="B227" t="str">
            <v>SLT0010112</v>
          </cell>
          <cell r="C227" t="str">
            <v>产品标识6905100-H26-C00</v>
          </cell>
        </row>
        <row r="227">
          <cell r="E227" t="str">
            <v>AC</v>
          </cell>
          <cell r="F227" t="str">
            <v>EA</v>
          </cell>
          <cell r="G227" t="str">
            <v>FL00</v>
          </cell>
          <cell r="H227" t="str">
            <v>YC06</v>
          </cell>
        </row>
        <row r="227">
          <cell r="K227">
            <v>0</v>
          </cell>
        </row>
        <row r="228">
          <cell r="B228" t="str">
            <v>SHT0001923</v>
          </cell>
          <cell r="C228" t="str">
            <v>仰角调节机构钣金件1</v>
          </cell>
          <cell r="D228" t="str">
            <v>X3000副驾座框</v>
          </cell>
          <cell r="E228" t="str">
            <v>AC</v>
          </cell>
          <cell r="F228" t="str">
            <v>EA</v>
          </cell>
          <cell r="G228" t="str">
            <v>GJJ0</v>
          </cell>
          <cell r="H228" t="str">
            <v>YC04</v>
          </cell>
          <cell r="I228" t="str">
            <v>P</v>
          </cell>
          <cell r="J228" t="str">
            <v>No</v>
          </cell>
          <cell r="K228">
            <v>0.9054</v>
          </cell>
        </row>
        <row r="229">
          <cell r="B229" t="str">
            <v>SHT0000489</v>
          </cell>
          <cell r="C229" t="str">
            <v>上卧铺泡沫总成</v>
          </cell>
          <cell r="D229" t="str">
            <v>H4长车身</v>
          </cell>
          <cell r="E229" t="str">
            <v>AC</v>
          </cell>
          <cell r="F229" t="str">
            <v>EA</v>
          </cell>
          <cell r="G229" t="str">
            <v>FP00</v>
          </cell>
          <cell r="H229" t="str">
            <v>BC01</v>
          </cell>
        </row>
        <row r="229">
          <cell r="K229">
            <v>23.46637</v>
          </cell>
        </row>
        <row r="230">
          <cell r="B230" t="str">
            <v>TST0001771</v>
          </cell>
          <cell r="C230" t="str">
            <v>调压过滤器维修包FFC</v>
          </cell>
        </row>
        <row r="230">
          <cell r="E230" t="str">
            <v>NA</v>
          </cell>
          <cell r="F230" t="str">
            <v>EA</v>
          </cell>
          <cell r="G230" t="str">
            <v>BPJ0</v>
          </cell>
          <cell r="H230" t="str">
            <v>YC12</v>
          </cell>
          <cell r="I230" t="str">
            <v>P</v>
          </cell>
          <cell r="J230" t="str">
            <v>No</v>
          </cell>
          <cell r="K230">
            <v>999.115</v>
          </cell>
        </row>
        <row r="231">
          <cell r="B231" t="str">
            <v>SHT0012054</v>
          </cell>
          <cell r="C231" t="str">
            <v>主侧罩壳固定片2</v>
          </cell>
          <cell r="D231" t="str">
            <v>1.3平台</v>
          </cell>
          <cell r="E231" t="str">
            <v>AC</v>
          </cell>
          <cell r="F231" t="str">
            <v>EA</v>
          </cell>
          <cell r="G231" t="str">
            <v>GJJ0</v>
          </cell>
          <cell r="H231" t="str">
            <v>YC04</v>
          </cell>
          <cell r="I231" t="str">
            <v>P</v>
          </cell>
          <cell r="J231" t="str">
            <v>No</v>
          </cell>
          <cell r="K231">
            <v>0.2369</v>
          </cell>
        </row>
        <row r="232">
          <cell r="B232" t="str">
            <v>SCS0005786</v>
          </cell>
          <cell r="C232" t="str">
            <v>前排座椅靠背右侧连接板</v>
          </cell>
          <cell r="D232" t="str">
            <v>C40DB/P203</v>
          </cell>
          <cell r="E232" t="str">
            <v>AC</v>
          </cell>
          <cell r="F232" t="str">
            <v>EA</v>
          </cell>
          <cell r="G232" t="str">
            <v>GJJ0</v>
          </cell>
          <cell r="H232" t="str">
            <v>YC04</v>
          </cell>
          <cell r="I232" t="str">
            <v>M</v>
          </cell>
          <cell r="J232" t="str">
            <v>No</v>
          </cell>
          <cell r="K232">
            <v>2.7602</v>
          </cell>
        </row>
        <row r="233">
          <cell r="B233" t="str">
            <v>SLT0000526</v>
          </cell>
          <cell r="C233" t="str">
            <v>K1侧翻座骨架罩壳右副</v>
          </cell>
        </row>
        <row r="233">
          <cell r="E233" t="str">
            <v>AC</v>
          </cell>
          <cell r="F233" t="str">
            <v>Ea</v>
          </cell>
          <cell r="G233" t="str">
            <v>SLJ1</v>
          </cell>
          <cell r="H233" t="str">
            <v>BC02</v>
          </cell>
        </row>
        <row r="233">
          <cell r="K233">
            <v>4.6206</v>
          </cell>
        </row>
        <row r="234">
          <cell r="B234" t="str">
            <v>SHT0014692</v>
          </cell>
          <cell r="C234" t="str">
            <v>下框焊接总成-拉带</v>
          </cell>
          <cell r="D234" t="str">
            <v>重汽价值版</v>
          </cell>
          <cell r="E234" t="str">
            <v>AC</v>
          </cell>
          <cell r="F234" t="str">
            <v>EA</v>
          </cell>
          <cell r="G234" t="str">
            <v>GJJ0</v>
          </cell>
          <cell r="H234" t="str">
            <v>BC05</v>
          </cell>
          <cell r="I234" t="str">
            <v>M</v>
          </cell>
          <cell r="J234" t="str">
            <v>No</v>
          </cell>
          <cell r="K234">
            <v>45.53004</v>
          </cell>
        </row>
        <row r="235">
          <cell r="B235" t="str">
            <v>SLT0001999</v>
          </cell>
          <cell r="C235" t="str">
            <v>小背锁止板1</v>
          </cell>
          <cell r="D235" t="str">
            <v>L项目</v>
          </cell>
          <cell r="E235" t="str">
            <v>AC</v>
          </cell>
          <cell r="F235" t="str">
            <v>EA</v>
          </cell>
          <cell r="G235" t="str">
            <v>GJJ0</v>
          </cell>
          <cell r="H235" t="str">
            <v>YC04</v>
          </cell>
          <cell r="I235" t="str">
            <v>P</v>
          </cell>
          <cell r="J235" t="str">
            <v>No</v>
          </cell>
          <cell r="K235">
            <v>0.5255</v>
          </cell>
        </row>
        <row r="236">
          <cell r="B236" t="str">
            <v>TST0000410</v>
          </cell>
          <cell r="C236" t="str">
            <v>冲头φ3.75*φ8*φ10*72</v>
          </cell>
        </row>
        <row r="236">
          <cell r="E236" t="str">
            <v>NA</v>
          </cell>
          <cell r="F236" t="str">
            <v>EA</v>
          </cell>
          <cell r="G236" t="str">
            <v>BPJ0</v>
          </cell>
          <cell r="H236" t="str">
            <v>YC12</v>
          </cell>
          <cell r="I236" t="str">
            <v>P</v>
          </cell>
          <cell r="J236" t="str">
            <v>No</v>
          </cell>
          <cell r="K236">
            <v>25</v>
          </cell>
        </row>
        <row r="237">
          <cell r="B237" t="str">
            <v>SLT0011109</v>
          </cell>
          <cell r="C237" t="str">
            <v>小背背板支撑板D</v>
          </cell>
          <cell r="D237" t="str">
            <v>欧马可升级</v>
          </cell>
          <cell r="E237" t="str">
            <v>AC</v>
          </cell>
          <cell r="F237" t="str">
            <v>EA</v>
          </cell>
          <cell r="G237" t="str">
            <v>GJJ0</v>
          </cell>
          <cell r="H237" t="str">
            <v>YC04</v>
          </cell>
          <cell r="I237" t="str">
            <v>M</v>
          </cell>
          <cell r="J237" t="str">
            <v>No</v>
          </cell>
          <cell r="K237">
            <v>1.18896</v>
          </cell>
        </row>
        <row r="238">
          <cell r="B238" t="str">
            <v>SHT0001379</v>
          </cell>
          <cell r="C238" t="str">
            <v>座框前支板</v>
          </cell>
          <cell r="D238" t="str">
            <v>H4-2019款</v>
          </cell>
          <cell r="E238" t="str">
            <v>AC</v>
          </cell>
          <cell r="F238" t="str">
            <v>EA</v>
          </cell>
          <cell r="G238" t="str">
            <v>GJJ0</v>
          </cell>
          <cell r="H238" t="str">
            <v>BC06</v>
          </cell>
          <cell r="I238" t="str">
            <v>M</v>
          </cell>
          <cell r="J238" t="str">
            <v>No</v>
          </cell>
          <cell r="K238">
            <v>3.42001</v>
          </cell>
        </row>
        <row r="239">
          <cell r="B239" t="str">
            <v>SCS0004314</v>
          </cell>
          <cell r="C239" t="str">
            <v>C50泡沫钢丝B</v>
          </cell>
        </row>
        <row r="239">
          <cell r="E239" t="str">
            <v>AC</v>
          </cell>
          <cell r="F239" t="str">
            <v>EA</v>
          </cell>
          <cell r="G239" t="str">
            <v>FL00</v>
          </cell>
          <cell r="H239" t="str">
            <v>YC05</v>
          </cell>
          <cell r="I239" t="str">
            <v>P</v>
          </cell>
          <cell r="J239" t="str">
            <v>No</v>
          </cell>
          <cell r="K239">
            <v>0.5491</v>
          </cell>
        </row>
        <row r="240">
          <cell r="B240" t="str">
            <v>SLT0010098</v>
          </cell>
          <cell r="C240" t="str">
            <v>KT-135-2-430mm*25mm副背</v>
          </cell>
          <cell r="D240" t="str">
            <v>J7F-BA95副背护面用</v>
          </cell>
          <cell r="E240" t="str">
            <v>AC</v>
          </cell>
          <cell r="F240" t="str">
            <v>EA</v>
          </cell>
          <cell r="G240" t="str">
            <v>FL00</v>
          </cell>
          <cell r="H240" t="str">
            <v>YC06</v>
          </cell>
        </row>
        <row r="240">
          <cell r="K240">
            <v>0</v>
          </cell>
        </row>
        <row r="241">
          <cell r="B241" t="str">
            <v>SHT0002312</v>
          </cell>
          <cell r="C241" t="str">
            <v>主驾座框骨架焊接总成</v>
          </cell>
          <cell r="D241" t="str">
            <v>欧曼机械减震</v>
          </cell>
          <cell r="E241" t="str">
            <v>AC</v>
          </cell>
          <cell r="F241" t="str">
            <v>EA</v>
          </cell>
          <cell r="G241" t="str">
            <v>GJJ0</v>
          </cell>
          <cell r="H241" t="str">
            <v>BC05</v>
          </cell>
          <cell r="I241" t="str">
            <v>M</v>
          </cell>
          <cell r="J241" t="str">
            <v>No</v>
          </cell>
          <cell r="K241">
            <v>37.70763</v>
          </cell>
        </row>
        <row r="242">
          <cell r="B242" t="str">
            <v>SHT0000510</v>
          </cell>
          <cell r="C242" t="str">
            <v>白铝标牌</v>
          </cell>
        </row>
        <row r="242">
          <cell r="E242" t="str">
            <v>AC</v>
          </cell>
          <cell r="F242" t="str">
            <v>EA</v>
          </cell>
          <cell r="G242" t="str">
            <v>QT00</v>
          </cell>
          <cell r="H242" t="str">
            <v>YC01</v>
          </cell>
        </row>
        <row r="242">
          <cell r="K242">
            <v>0</v>
          </cell>
        </row>
        <row r="243">
          <cell r="B243" t="str">
            <v>TST0001769</v>
          </cell>
          <cell r="C243" t="str">
            <v>过滤器滤网100目</v>
          </cell>
        </row>
        <row r="243">
          <cell r="E243" t="str">
            <v>NA</v>
          </cell>
          <cell r="F243" t="str">
            <v>EA</v>
          </cell>
          <cell r="G243" t="str">
            <v>BPJ0</v>
          </cell>
          <cell r="H243" t="str">
            <v>YC12</v>
          </cell>
          <cell r="I243" t="str">
            <v>P</v>
          </cell>
          <cell r="J243" t="str">
            <v>No</v>
          </cell>
          <cell r="K243">
            <v>169.0265</v>
          </cell>
        </row>
        <row r="244">
          <cell r="B244" t="str">
            <v>SHT0012077</v>
          </cell>
          <cell r="C244" t="str">
            <v>减震器总成</v>
          </cell>
          <cell r="D244" t="str">
            <v>1.3平台-M3000</v>
          </cell>
          <cell r="E244" t="str">
            <v>AC</v>
          </cell>
          <cell r="F244" t="str">
            <v>EA</v>
          </cell>
          <cell r="G244" t="str">
            <v>GJ00</v>
          </cell>
          <cell r="H244" t="str">
            <v>BC08</v>
          </cell>
          <cell r="I244" t="str">
            <v>M</v>
          </cell>
          <cell r="J244" t="str">
            <v>No</v>
          </cell>
          <cell r="K244">
            <v>311.37785</v>
          </cell>
        </row>
        <row r="245">
          <cell r="B245" t="str">
            <v>SCS0010585</v>
          </cell>
          <cell r="C245" t="str">
            <v>靠背面套固定钢丝-右</v>
          </cell>
          <cell r="D245" t="str">
            <v>P203</v>
          </cell>
          <cell r="E245" t="str">
            <v>AC</v>
          </cell>
          <cell r="F245" t="str">
            <v>EA</v>
          </cell>
          <cell r="G245" t="str">
            <v>GJ00</v>
          </cell>
          <cell r="H245" t="str">
            <v>YC04</v>
          </cell>
          <cell r="I245" t="str">
            <v>P</v>
          </cell>
          <cell r="J245" t="str">
            <v>No</v>
          </cell>
          <cell r="K245">
            <v>0.5</v>
          </cell>
        </row>
        <row r="246">
          <cell r="B246" t="str">
            <v>SLT0000322</v>
          </cell>
          <cell r="C246" t="str">
            <v>k1司机背包装膜宽车</v>
          </cell>
        </row>
        <row r="246">
          <cell r="E246" t="str">
            <v>AC</v>
          </cell>
          <cell r="F246" t="str">
            <v>EA</v>
          </cell>
          <cell r="G246" t="str">
            <v>QT00</v>
          </cell>
          <cell r="H246" t="str">
            <v>YC01</v>
          </cell>
        </row>
        <row r="246">
          <cell r="K246">
            <v>0</v>
          </cell>
        </row>
        <row r="247">
          <cell r="B247" t="str">
            <v>SHT0014722</v>
          </cell>
          <cell r="C247" t="str">
            <v>VDC阀气路总成</v>
          </cell>
          <cell r="D247" t="str">
            <v>X5000S</v>
          </cell>
          <cell r="E247" t="str">
            <v>AC</v>
          </cell>
          <cell r="F247" t="str">
            <v>EA</v>
          </cell>
          <cell r="G247" t="str">
            <v>GNJ0</v>
          </cell>
          <cell r="H247" t="str">
            <v>YC04</v>
          </cell>
          <cell r="I247" t="str">
            <v>P</v>
          </cell>
          <cell r="J247" t="str">
            <v>No</v>
          </cell>
          <cell r="K247">
            <v>43.34</v>
          </cell>
        </row>
        <row r="248">
          <cell r="B248" t="str">
            <v>SLT0002127</v>
          </cell>
          <cell r="C248" t="str">
            <v>驾驶员座垫泡沫总成</v>
          </cell>
          <cell r="D248" t="str">
            <v>J6F-BA95通风</v>
          </cell>
          <cell r="E248" t="str">
            <v>AC</v>
          </cell>
          <cell r="F248" t="str">
            <v>EA</v>
          </cell>
          <cell r="G248" t="str">
            <v>FP00</v>
          </cell>
          <cell r="H248" t="str">
            <v>BC01</v>
          </cell>
        </row>
        <row r="248">
          <cell r="K248">
            <v>13.6497</v>
          </cell>
        </row>
        <row r="249">
          <cell r="B249" t="str">
            <v>TST0000221</v>
          </cell>
          <cell r="C249" t="str">
            <v>冲针φ9.1*68</v>
          </cell>
        </row>
        <row r="249">
          <cell r="E249" t="str">
            <v>NA</v>
          </cell>
          <cell r="F249" t="str">
            <v>EA</v>
          </cell>
          <cell r="G249" t="str">
            <v>BPJ0</v>
          </cell>
          <cell r="H249" t="str">
            <v>YC12</v>
          </cell>
          <cell r="I249" t="str">
            <v>P</v>
          </cell>
          <cell r="J249" t="str">
            <v>No</v>
          </cell>
          <cell r="K249">
            <v>15.2705</v>
          </cell>
        </row>
        <row r="250">
          <cell r="B250" t="str">
            <v>SLT0011103</v>
          </cell>
          <cell r="C250" t="str">
            <v>小背背板支撑板A</v>
          </cell>
          <cell r="D250" t="str">
            <v>冲压</v>
          </cell>
          <cell r="E250" t="str">
            <v>AC</v>
          </cell>
          <cell r="F250" t="str">
            <v>EA</v>
          </cell>
          <cell r="G250" t="str">
            <v>GJJ0</v>
          </cell>
          <cell r="H250" t="str">
            <v>YC04</v>
          </cell>
          <cell r="I250" t="str">
            <v>M</v>
          </cell>
          <cell r="J250" t="str">
            <v>No</v>
          </cell>
          <cell r="K250">
            <v>0.25815</v>
          </cell>
        </row>
        <row r="251">
          <cell r="B251" t="str">
            <v>SHT0001259</v>
          </cell>
          <cell r="C251" t="str">
            <v>上框前支架总成</v>
          </cell>
          <cell r="D251" t="str">
            <v>H4-2019款</v>
          </cell>
          <cell r="E251" t="str">
            <v>AC</v>
          </cell>
          <cell r="F251" t="str">
            <v>EA</v>
          </cell>
          <cell r="G251" t="str">
            <v>GJJ0</v>
          </cell>
          <cell r="H251" t="str">
            <v>BC05</v>
          </cell>
          <cell r="I251" t="str">
            <v>M</v>
          </cell>
          <cell r="J251" t="str">
            <v>No</v>
          </cell>
          <cell r="K251">
            <v>6.35123</v>
          </cell>
        </row>
        <row r="252">
          <cell r="B252" t="str">
            <v>SCS0004248</v>
          </cell>
          <cell r="C252" t="str">
            <v>右座椅座垫骨架总成电泳</v>
          </cell>
          <cell r="D252" t="str">
            <v>B40L中改后排</v>
          </cell>
          <cell r="E252" t="str">
            <v>AC</v>
          </cell>
          <cell r="F252" t="str">
            <v>EA</v>
          </cell>
          <cell r="G252" t="str">
            <v>GJ00</v>
          </cell>
          <cell r="H252" t="str">
            <v>BC08</v>
          </cell>
          <cell r="I252" t="str">
            <v>M</v>
          </cell>
          <cell r="J252" t="str">
            <v>No</v>
          </cell>
          <cell r="K252">
            <v>108.01589</v>
          </cell>
        </row>
        <row r="253">
          <cell r="B253" t="str">
            <v>SLT0010089</v>
          </cell>
          <cell r="C253" t="str">
            <v>KT-135-2-770mm*27mm副座</v>
          </cell>
          <cell r="D253" t="str">
            <v>J7F-AA95副座护面</v>
          </cell>
          <cell r="E253" t="str">
            <v>AC</v>
          </cell>
          <cell r="F253" t="str">
            <v>EA</v>
          </cell>
          <cell r="G253" t="str">
            <v>FL00</v>
          </cell>
          <cell r="H253" t="str">
            <v>YC06</v>
          </cell>
        </row>
        <row r="253">
          <cell r="K253">
            <v>0</v>
          </cell>
        </row>
        <row r="254">
          <cell r="B254" t="str">
            <v>SHT0002398</v>
          </cell>
          <cell r="C254" t="str">
            <v>副驾靠背骨架焊接总成</v>
          </cell>
          <cell r="D254" t="str">
            <v>轩德6</v>
          </cell>
          <cell r="E254" t="str">
            <v>AC</v>
          </cell>
          <cell r="F254" t="str">
            <v>EA</v>
          </cell>
          <cell r="G254" t="str">
            <v>GJJ0</v>
          </cell>
          <cell r="H254" t="str">
            <v>BC05</v>
          </cell>
          <cell r="I254" t="str">
            <v>M</v>
          </cell>
          <cell r="J254" t="str">
            <v>No</v>
          </cell>
          <cell r="K254">
            <v>34.95607</v>
          </cell>
        </row>
        <row r="255">
          <cell r="B255" t="str">
            <v>SHT0000547</v>
          </cell>
          <cell r="C255" t="str">
            <v>副驾驶员座垫护面总成</v>
          </cell>
          <cell r="D255" t="str">
            <v>2017款GTL-A</v>
          </cell>
          <cell r="E255" t="str">
            <v>AC</v>
          </cell>
          <cell r="F255" t="str">
            <v>EA</v>
          </cell>
          <cell r="G255" t="str">
            <v>MT00</v>
          </cell>
          <cell r="H255" t="str">
            <v>BC03</v>
          </cell>
        </row>
        <row r="255">
          <cell r="K255">
            <v>0</v>
          </cell>
        </row>
        <row r="256">
          <cell r="B256" t="str">
            <v>TST0001717</v>
          </cell>
          <cell r="C256" t="str">
            <v>扁钢Q235</v>
          </cell>
          <cell r="D256" t="str">
            <v>25*2.0*6000</v>
          </cell>
          <cell r="E256" t="str">
            <v>AC</v>
          </cell>
          <cell r="F256" t="str">
            <v>KG</v>
          </cell>
          <cell r="G256" t="str">
            <v>GJL0</v>
          </cell>
          <cell r="H256" t="str">
            <v>YC04</v>
          </cell>
          <cell r="I256" t="str">
            <v>P</v>
          </cell>
          <cell r="J256" t="str">
            <v>No</v>
          </cell>
          <cell r="K256">
            <v>6.5</v>
          </cell>
        </row>
        <row r="257">
          <cell r="B257" t="str">
            <v>SHT0012078</v>
          </cell>
          <cell r="C257" t="str">
            <v>上框焊接总成</v>
          </cell>
          <cell r="D257" t="str">
            <v>1.3-M3000&amp;M4</v>
          </cell>
          <cell r="E257" t="str">
            <v>AC</v>
          </cell>
          <cell r="F257" t="str">
            <v>EA</v>
          </cell>
          <cell r="G257" t="str">
            <v>GJJ0</v>
          </cell>
          <cell r="H257" t="str">
            <v>BC05</v>
          </cell>
          <cell r="I257" t="str">
            <v>M</v>
          </cell>
          <cell r="J257" t="str">
            <v>No</v>
          </cell>
          <cell r="K257">
            <v>26.61676</v>
          </cell>
        </row>
        <row r="258">
          <cell r="B258" t="str">
            <v>SCS0005509</v>
          </cell>
          <cell r="C258" t="str">
            <v>副驾左侧调角器总成</v>
          </cell>
          <cell r="D258" t="str">
            <v>P203手动</v>
          </cell>
          <cell r="E258" t="str">
            <v>AC</v>
          </cell>
          <cell r="F258" t="str">
            <v>EA</v>
          </cell>
          <cell r="G258" t="str">
            <v>GJ00</v>
          </cell>
          <cell r="H258" t="str">
            <v>BC08</v>
          </cell>
          <cell r="I258" t="str">
            <v>M</v>
          </cell>
          <cell r="J258" t="str">
            <v>No</v>
          </cell>
          <cell r="K258">
            <v>39.1648</v>
          </cell>
        </row>
        <row r="259">
          <cell r="B259" t="str">
            <v>SLT0000100</v>
          </cell>
          <cell r="C259" t="str">
            <v>M3欧马可右舵小背折叠板</v>
          </cell>
        </row>
        <row r="259">
          <cell r="E259" t="str">
            <v>AC</v>
          </cell>
          <cell r="F259" t="str">
            <v>EA</v>
          </cell>
          <cell r="G259" t="str">
            <v>GNJ0</v>
          </cell>
          <cell r="H259" t="str">
            <v>YC01</v>
          </cell>
          <cell r="I259" t="str">
            <v>M</v>
          </cell>
          <cell r="J259" t="str">
            <v>No</v>
          </cell>
          <cell r="K259">
            <v>13.37018</v>
          </cell>
        </row>
        <row r="260">
          <cell r="B260" t="str">
            <v>SHT0015360</v>
          </cell>
          <cell r="C260" t="str">
            <v>转盘下盖板电泳</v>
          </cell>
        </row>
        <row r="260">
          <cell r="E260" t="str">
            <v>AC</v>
          </cell>
          <cell r="F260" t="str">
            <v>EA</v>
          </cell>
          <cell r="G260" t="str">
            <v>GJJ0</v>
          </cell>
          <cell r="H260" t="str">
            <v>YC04</v>
          </cell>
          <cell r="I260" t="str">
            <v>M</v>
          </cell>
          <cell r="J260" t="str">
            <v>No</v>
          </cell>
          <cell r="K260">
            <v>19.26657</v>
          </cell>
        </row>
        <row r="261">
          <cell r="B261" t="str">
            <v>SLT0001949</v>
          </cell>
          <cell r="C261" t="str">
            <v>L项目司机座垫装饰板 左舵</v>
          </cell>
        </row>
        <row r="261">
          <cell r="E261" t="str">
            <v>NA</v>
          </cell>
          <cell r="F261" t="str">
            <v>EA</v>
          </cell>
          <cell r="G261" t="str">
            <v>GJ00</v>
          </cell>
          <cell r="H261" t="str">
            <v>BC08</v>
          </cell>
          <cell r="I261" t="str">
            <v>P</v>
          </cell>
          <cell r="J261" t="str">
            <v>No</v>
          </cell>
          <cell r="K261">
            <v>0.0001</v>
          </cell>
        </row>
        <row r="262">
          <cell r="B262" t="str">
            <v>TST0000412</v>
          </cell>
          <cell r="C262" t="str">
            <v>冲头φ5.5*φ8*68</v>
          </cell>
        </row>
        <row r="262">
          <cell r="E262" t="str">
            <v>NA</v>
          </cell>
          <cell r="F262" t="str">
            <v>EA</v>
          </cell>
          <cell r="G262" t="str">
            <v>BPJ0</v>
          </cell>
          <cell r="H262" t="str">
            <v>YC12</v>
          </cell>
          <cell r="I262" t="str">
            <v>P</v>
          </cell>
          <cell r="J262" t="str">
            <v>No</v>
          </cell>
          <cell r="K262">
            <v>15</v>
          </cell>
        </row>
        <row r="263">
          <cell r="B263" t="str">
            <v>SLT0011093</v>
          </cell>
          <cell r="C263" t="str">
            <v>小背下支撑钢丝</v>
          </cell>
          <cell r="D263" t="str">
            <v>欧马可升级</v>
          </cell>
          <cell r="E263" t="str">
            <v>AC</v>
          </cell>
          <cell r="F263" t="str">
            <v>EA</v>
          </cell>
          <cell r="G263" t="str">
            <v>GJJ0</v>
          </cell>
          <cell r="H263" t="str">
            <v>YC04</v>
          </cell>
          <cell r="I263" t="str">
            <v>P</v>
          </cell>
          <cell r="J263" t="str">
            <v>No</v>
          </cell>
          <cell r="K263">
            <v>0.4466</v>
          </cell>
        </row>
        <row r="264">
          <cell r="B264" t="str">
            <v>SHT0001207</v>
          </cell>
          <cell r="C264" t="str">
            <v>前连接板斜片</v>
          </cell>
        </row>
        <row r="264">
          <cell r="E264" t="str">
            <v>AC</v>
          </cell>
          <cell r="F264" t="str">
            <v>EA</v>
          </cell>
          <cell r="G264" t="str">
            <v>GJJ0</v>
          </cell>
          <cell r="H264" t="str">
            <v>BC06</v>
          </cell>
          <cell r="I264" t="str">
            <v>M</v>
          </cell>
          <cell r="J264" t="str">
            <v>No</v>
          </cell>
          <cell r="K264">
            <v>0.24471</v>
          </cell>
        </row>
        <row r="265">
          <cell r="B265" t="str">
            <v>SCS0004403</v>
          </cell>
          <cell r="C265" t="str">
            <v>中改地锁拉线固定前支架</v>
          </cell>
          <cell r="D265" t="str">
            <v>B40L中改后排右座椅</v>
          </cell>
          <cell r="E265" t="str">
            <v>AC</v>
          </cell>
          <cell r="F265" t="str">
            <v>EA</v>
          </cell>
          <cell r="G265" t="str">
            <v>GJJ0</v>
          </cell>
          <cell r="H265" t="str">
            <v>YC04</v>
          </cell>
          <cell r="I265" t="str">
            <v>M</v>
          </cell>
          <cell r="J265" t="str">
            <v>No</v>
          </cell>
          <cell r="K265">
            <v>0.27716</v>
          </cell>
        </row>
        <row r="266">
          <cell r="B266" t="str">
            <v>SLT0002860</v>
          </cell>
          <cell r="C266" t="str">
            <v>副司机右下板组件电泳</v>
          </cell>
          <cell r="D266" t="str">
            <v>K1调角器</v>
          </cell>
          <cell r="E266" t="str">
            <v>AC</v>
          </cell>
          <cell r="F266" t="str">
            <v>EA</v>
          </cell>
          <cell r="G266" t="str">
            <v>GJJ0</v>
          </cell>
          <cell r="H266" t="str">
            <v>BC07</v>
          </cell>
          <cell r="I266" t="str">
            <v>M</v>
          </cell>
          <cell r="J266" t="str">
            <v>No</v>
          </cell>
          <cell r="K266">
            <v>8.70845</v>
          </cell>
        </row>
        <row r="267">
          <cell r="B267" t="str">
            <v>SHT0002437</v>
          </cell>
          <cell r="C267" t="str">
            <v>主驾座框减震器总成</v>
          </cell>
          <cell r="D267" t="str">
            <v>H4-2.0</v>
          </cell>
          <cell r="E267" t="str">
            <v>AC</v>
          </cell>
          <cell r="F267" t="str">
            <v>EA</v>
          </cell>
          <cell r="G267" t="str">
            <v>GJ00</v>
          </cell>
          <cell r="H267" t="str">
            <v>BC08</v>
          </cell>
          <cell r="I267" t="str">
            <v>M</v>
          </cell>
          <cell r="J267" t="str">
            <v>No</v>
          </cell>
          <cell r="K267">
            <v>552.58796</v>
          </cell>
        </row>
        <row r="268">
          <cell r="B268" t="str">
            <v>SHT0000787</v>
          </cell>
          <cell r="C268" t="str">
            <v>副驾靠背护面总成</v>
          </cell>
          <cell r="D268" t="str">
            <v>2018款GTL-A</v>
          </cell>
          <cell r="E268" t="str">
            <v>AC</v>
          </cell>
          <cell r="F268" t="str">
            <v>EA</v>
          </cell>
          <cell r="G268" t="str">
            <v>MT00</v>
          </cell>
          <cell r="H268" t="str">
            <v>BC03</v>
          </cell>
        </row>
        <row r="268">
          <cell r="K268">
            <v>12.88933</v>
          </cell>
        </row>
        <row r="269">
          <cell r="B269" t="str">
            <v>TST0001873</v>
          </cell>
          <cell r="C269" t="str">
            <v>上电极</v>
          </cell>
        </row>
        <row r="269">
          <cell r="E269" t="str">
            <v>NA</v>
          </cell>
          <cell r="F269" t="str">
            <v>EA</v>
          </cell>
          <cell r="G269" t="str">
            <v>BPJ0</v>
          </cell>
          <cell r="H269" t="str">
            <v>YC12</v>
          </cell>
          <cell r="I269" t="str">
            <v>P</v>
          </cell>
          <cell r="J269" t="str">
            <v>No</v>
          </cell>
          <cell r="K269">
            <v>57.5221</v>
          </cell>
        </row>
        <row r="270">
          <cell r="B270" t="str">
            <v>SHT0011375</v>
          </cell>
          <cell r="C270" t="str">
            <v>H6扶手胶塞堵盖</v>
          </cell>
        </row>
        <row r="270">
          <cell r="E270" t="str">
            <v>AC</v>
          </cell>
          <cell r="F270" t="str">
            <v>Ea</v>
          </cell>
          <cell r="G270" t="str">
            <v>QT01</v>
          </cell>
          <cell r="H270" t="str">
            <v>YC02</v>
          </cell>
        </row>
        <row r="270">
          <cell r="K270">
            <v>0</v>
          </cell>
        </row>
        <row r="271">
          <cell r="B271" t="str">
            <v>SCS0010765</v>
          </cell>
          <cell r="C271" t="str">
            <v>靠背侧翼支撑钢丝-左</v>
          </cell>
          <cell r="D271" t="str">
            <v>C40DB</v>
          </cell>
          <cell r="E271" t="str">
            <v>AC</v>
          </cell>
          <cell r="F271" t="str">
            <v>EA</v>
          </cell>
          <cell r="G271" t="str">
            <v>GJ00</v>
          </cell>
          <cell r="H271" t="str">
            <v>YC04</v>
          </cell>
          <cell r="I271" t="str">
            <v>P</v>
          </cell>
          <cell r="J271" t="str">
            <v>No</v>
          </cell>
          <cell r="K271">
            <v>0.5</v>
          </cell>
        </row>
        <row r="272">
          <cell r="B272" t="str">
            <v>SLT0000098</v>
          </cell>
          <cell r="C272" t="str">
            <v>M3右舵1800副座</v>
          </cell>
          <cell r="D272" t="str">
            <v>骨架</v>
          </cell>
          <cell r="E272" t="str">
            <v>AC</v>
          </cell>
          <cell r="F272" t="str">
            <v>EA</v>
          </cell>
          <cell r="G272" t="str">
            <v>GJ00</v>
          </cell>
          <cell r="H272" t="str">
            <v>YC01</v>
          </cell>
        </row>
        <row r="272">
          <cell r="K272">
            <v>0</v>
          </cell>
        </row>
        <row r="273">
          <cell r="B273" t="str">
            <v>SHT0014691</v>
          </cell>
          <cell r="C273" t="str">
            <v>下框焊接总成电泳</v>
          </cell>
          <cell r="D273" t="str">
            <v>重汽价值版</v>
          </cell>
          <cell r="E273" t="str">
            <v>AC</v>
          </cell>
          <cell r="F273" t="str">
            <v>EA</v>
          </cell>
          <cell r="G273" t="str">
            <v>GJ00</v>
          </cell>
          <cell r="H273" t="str">
            <v>BC07</v>
          </cell>
          <cell r="I273" t="str">
            <v>M</v>
          </cell>
          <cell r="J273" t="str">
            <v>No</v>
          </cell>
          <cell r="K273">
            <v>47.85481</v>
          </cell>
        </row>
        <row r="274">
          <cell r="B274" t="str">
            <v>SLT0001208</v>
          </cell>
          <cell r="C274" t="str">
            <v>三排单人座</v>
          </cell>
          <cell r="D274" t="str">
            <v>K1681030607A0</v>
          </cell>
          <cell r="E274" t="str">
            <v>AC</v>
          </cell>
          <cell r="F274" t="str">
            <v>EA</v>
          </cell>
          <cell r="G274" t="str">
            <v>CP00</v>
          </cell>
          <cell r="H274" t="str">
            <v>SY02</v>
          </cell>
        </row>
        <row r="274">
          <cell r="K274">
            <v>84.09977</v>
          </cell>
        </row>
        <row r="275">
          <cell r="B275" t="str">
            <v>TST0000405</v>
          </cell>
          <cell r="C275" t="str">
            <v>冲头φ8.1*φ10*56</v>
          </cell>
        </row>
        <row r="275">
          <cell r="E275" t="str">
            <v>NA</v>
          </cell>
          <cell r="F275" t="str">
            <v>EA</v>
          </cell>
          <cell r="G275" t="str">
            <v>BPJ0</v>
          </cell>
          <cell r="H275" t="str">
            <v>YC12</v>
          </cell>
          <cell r="I275" t="str">
            <v>P</v>
          </cell>
          <cell r="J275" t="str">
            <v>No</v>
          </cell>
          <cell r="K275">
            <v>20</v>
          </cell>
        </row>
        <row r="276">
          <cell r="B276" t="str">
            <v>SLT0011225</v>
          </cell>
          <cell r="C276" t="str">
            <v>座垫支撑焊接电泳总成</v>
          </cell>
          <cell r="D276" t="str">
            <v>欧马可升级1880副驾</v>
          </cell>
          <cell r="E276" t="str">
            <v>AC</v>
          </cell>
          <cell r="F276" t="str">
            <v>EA</v>
          </cell>
          <cell r="G276" t="str">
            <v>GJ00</v>
          </cell>
          <cell r="H276" t="str">
            <v>YC01</v>
          </cell>
          <cell r="I276" t="str">
            <v>M</v>
          </cell>
          <cell r="J276" t="str">
            <v>No</v>
          </cell>
          <cell r="K276">
            <v>18.70983</v>
          </cell>
        </row>
        <row r="277">
          <cell r="B277" t="str">
            <v>SHT0001331</v>
          </cell>
          <cell r="C277" t="str">
            <v>气囊减震器下框组件电泳</v>
          </cell>
          <cell r="D277" t="str">
            <v>M3000</v>
          </cell>
          <cell r="E277" t="str">
            <v>AC</v>
          </cell>
          <cell r="F277" t="str">
            <v>EA</v>
          </cell>
          <cell r="G277" t="str">
            <v>GJJ0</v>
          </cell>
          <cell r="H277" t="str">
            <v>BC07</v>
          </cell>
          <cell r="I277" t="str">
            <v>M</v>
          </cell>
          <cell r="J277" t="str">
            <v>No</v>
          </cell>
          <cell r="K277">
            <v>23.31199</v>
          </cell>
        </row>
        <row r="278">
          <cell r="B278" t="str">
            <v>SCS0004377</v>
          </cell>
          <cell r="C278" t="str">
            <v>中改左座椅座垫右侧加强板</v>
          </cell>
          <cell r="D278" t="str">
            <v>B40L中改后排</v>
          </cell>
          <cell r="E278" t="str">
            <v>AC</v>
          </cell>
          <cell r="F278" t="str">
            <v>EA</v>
          </cell>
          <cell r="G278" t="str">
            <v>GJJ0</v>
          </cell>
          <cell r="H278" t="str">
            <v>YC04</v>
          </cell>
          <cell r="I278" t="str">
            <v>P</v>
          </cell>
          <cell r="J278" t="str">
            <v>No</v>
          </cell>
          <cell r="K278">
            <v>3.3362</v>
          </cell>
        </row>
        <row r="279">
          <cell r="B279" t="str">
            <v>SLT0002748</v>
          </cell>
          <cell r="C279" t="str">
            <v>1800加宽奥铃副司机大背黑</v>
          </cell>
          <cell r="D279" t="str">
            <v>L0681020119A0大背</v>
          </cell>
          <cell r="E279" t="str">
            <v>AC</v>
          </cell>
          <cell r="F279" t="str">
            <v>EA</v>
          </cell>
          <cell r="G279" t="str">
            <v>CP00</v>
          </cell>
          <cell r="H279" t="str">
            <v>SY04</v>
          </cell>
        </row>
        <row r="279">
          <cell r="K279">
            <v>31.09122</v>
          </cell>
        </row>
        <row r="280">
          <cell r="B280" t="str">
            <v>SHT0001927</v>
          </cell>
          <cell r="C280" t="str">
            <v>头枕主体管</v>
          </cell>
          <cell r="D280" t="str">
            <v>H4A</v>
          </cell>
          <cell r="E280" t="str">
            <v>AC</v>
          </cell>
          <cell r="F280" t="str">
            <v>EA</v>
          </cell>
          <cell r="G280" t="str">
            <v>GJJ0</v>
          </cell>
          <cell r="H280" t="str">
            <v>BC05</v>
          </cell>
          <cell r="I280" t="str">
            <v>M</v>
          </cell>
          <cell r="J280" t="str">
            <v>No</v>
          </cell>
          <cell r="K280">
            <v>1.72072</v>
          </cell>
        </row>
        <row r="281">
          <cell r="B281" t="str">
            <v>SHT0000520</v>
          </cell>
          <cell r="C281" t="str">
            <v>司机升降器把手左后黄色</v>
          </cell>
        </row>
        <row r="281">
          <cell r="E281" t="str">
            <v>AC</v>
          </cell>
          <cell r="F281" t="str">
            <v>EA</v>
          </cell>
          <cell r="G281" t="str">
            <v>SLJ0</v>
          </cell>
          <cell r="H281" t="str">
            <v>YC01</v>
          </cell>
          <cell r="I281" t="str">
            <v>P</v>
          </cell>
          <cell r="J281" t="str">
            <v>No</v>
          </cell>
          <cell r="K281">
            <v>0.5605</v>
          </cell>
        </row>
        <row r="282">
          <cell r="B282" t="str">
            <v>TST0001885</v>
          </cell>
          <cell r="C282" t="str">
            <v>瓦格纳喷枪</v>
          </cell>
          <cell r="D282" t="str">
            <v>WA905（口径1.0）</v>
          </cell>
          <cell r="E282" t="str">
            <v>AC</v>
          </cell>
          <cell r="F282" t="str">
            <v>EA</v>
          </cell>
          <cell r="G282" t="str">
            <v>BPJ0</v>
          </cell>
          <cell r="H282" t="str">
            <v>YC12</v>
          </cell>
          <cell r="I282" t="str">
            <v>P</v>
          </cell>
          <cell r="J282" t="str">
            <v>No</v>
          </cell>
          <cell r="K282">
            <v>7935</v>
          </cell>
        </row>
        <row r="283">
          <cell r="B283" t="str">
            <v>SHT0012080</v>
          </cell>
          <cell r="C283" t="str">
            <v>1.0升级左纵梁</v>
          </cell>
          <cell r="D283" t="str">
            <v>1.3平台</v>
          </cell>
          <cell r="E283" t="str">
            <v>AC</v>
          </cell>
          <cell r="F283" t="str">
            <v>EA</v>
          </cell>
          <cell r="G283" t="str">
            <v>GJJ0</v>
          </cell>
          <cell r="H283" t="str">
            <v>BC06</v>
          </cell>
          <cell r="I283" t="str">
            <v>M</v>
          </cell>
          <cell r="J283" t="str">
            <v>No</v>
          </cell>
          <cell r="K283">
            <v>4.81582</v>
          </cell>
        </row>
        <row r="284">
          <cell r="B284" t="str">
            <v>SCS0010584</v>
          </cell>
          <cell r="C284" t="str">
            <v>靠背面套固定钢丝-左</v>
          </cell>
          <cell r="D284" t="str">
            <v>C40DB</v>
          </cell>
          <cell r="E284" t="str">
            <v>AC</v>
          </cell>
          <cell r="F284" t="str">
            <v>EA</v>
          </cell>
          <cell r="G284" t="str">
            <v>GJ00</v>
          </cell>
          <cell r="H284" t="str">
            <v>YC04</v>
          </cell>
          <cell r="I284" t="str">
            <v>P</v>
          </cell>
          <cell r="J284" t="str">
            <v>No</v>
          </cell>
          <cell r="K284">
            <v>0.5</v>
          </cell>
        </row>
        <row r="285">
          <cell r="B285" t="str">
            <v>SLT0000725</v>
          </cell>
          <cell r="C285" t="str">
            <v>副驾驶员大背泡沫总成</v>
          </cell>
          <cell r="D285" t="str">
            <v>1995/1800奥铃升级</v>
          </cell>
          <cell r="E285" t="str">
            <v>AC</v>
          </cell>
          <cell r="F285" t="str">
            <v>EA</v>
          </cell>
          <cell r="G285" t="str">
            <v>FP00</v>
          </cell>
          <cell r="H285" t="str">
            <v>BC01</v>
          </cell>
        </row>
        <row r="285">
          <cell r="K285">
            <v>16.08489</v>
          </cell>
        </row>
        <row r="286">
          <cell r="B286" t="str">
            <v>SHT0014781</v>
          </cell>
          <cell r="C286" t="str">
            <v>底座模块化总成</v>
          </cell>
          <cell r="D286" t="str">
            <v>王牌V5V7-固定阻尼</v>
          </cell>
          <cell r="E286" t="str">
            <v>AC</v>
          </cell>
          <cell r="F286" t="str">
            <v>EA</v>
          </cell>
          <cell r="G286" t="str">
            <v>GJ00</v>
          </cell>
          <cell r="H286" t="str">
            <v>BC08</v>
          </cell>
          <cell r="I286" t="str">
            <v>M</v>
          </cell>
          <cell r="J286" t="str">
            <v>No</v>
          </cell>
          <cell r="K286">
            <v>424.67043</v>
          </cell>
        </row>
        <row r="287">
          <cell r="B287" t="str">
            <v>SLT0002243</v>
          </cell>
          <cell r="C287" t="str">
            <v>M31RB副驾上端座盆总成</v>
          </cell>
          <cell r="D287" t="str">
            <v>电泳状态</v>
          </cell>
          <cell r="E287" t="str">
            <v>AC</v>
          </cell>
          <cell r="F287" t="str">
            <v>EA</v>
          </cell>
          <cell r="G287" t="str">
            <v>GJ00</v>
          </cell>
          <cell r="H287" t="str">
            <v>BC07</v>
          </cell>
          <cell r="I287" t="str">
            <v>M</v>
          </cell>
          <cell r="J287" t="str">
            <v>No</v>
          </cell>
          <cell r="K287">
            <v>16.56675</v>
          </cell>
        </row>
        <row r="288">
          <cell r="B288" t="str">
            <v>TST0000219</v>
          </cell>
          <cell r="C288" t="str">
            <v>冲针φ25.1*110</v>
          </cell>
        </row>
        <row r="288">
          <cell r="E288" t="str">
            <v>NA</v>
          </cell>
          <cell r="F288" t="str">
            <v>EA</v>
          </cell>
          <cell r="G288" t="str">
            <v>BPJ0</v>
          </cell>
          <cell r="H288" t="str">
            <v>YC12</v>
          </cell>
          <cell r="I288" t="str">
            <v>P</v>
          </cell>
          <cell r="J288" t="str">
            <v>No</v>
          </cell>
          <cell r="K288">
            <v>37.905</v>
          </cell>
        </row>
        <row r="289">
          <cell r="B289" t="str">
            <v>SLT0010887</v>
          </cell>
          <cell r="C289" t="str">
            <v>面套卡接钢丝</v>
          </cell>
          <cell r="D289" t="str">
            <v>欧马可升级</v>
          </cell>
          <cell r="E289" t="str">
            <v>AC</v>
          </cell>
          <cell r="F289" t="str">
            <v>EA</v>
          </cell>
          <cell r="G289" t="str">
            <v>GJJ0</v>
          </cell>
          <cell r="H289" t="str">
            <v>YC04</v>
          </cell>
          <cell r="I289" t="str">
            <v>P</v>
          </cell>
          <cell r="J289" t="str">
            <v>No</v>
          </cell>
          <cell r="K289">
            <v>0.4552</v>
          </cell>
        </row>
        <row r="290">
          <cell r="B290" t="str">
            <v>SHT0001309</v>
          </cell>
          <cell r="C290" t="str">
            <v>气囊减震器上框组件电泳</v>
          </cell>
          <cell r="D290" t="str">
            <v>欧曼</v>
          </cell>
          <cell r="E290" t="str">
            <v>AC</v>
          </cell>
          <cell r="F290" t="str">
            <v>EA</v>
          </cell>
          <cell r="G290" t="str">
            <v>GJJ0</v>
          </cell>
          <cell r="H290" t="str">
            <v>BC07</v>
          </cell>
          <cell r="I290" t="str">
            <v>M</v>
          </cell>
          <cell r="J290" t="str">
            <v>No</v>
          </cell>
          <cell r="K290">
            <v>22.24082</v>
          </cell>
        </row>
        <row r="291">
          <cell r="B291" t="str">
            <v>SCS0004348</v>
          </cell>
          <cell r="C291" t="str">
            <v>后联动板B总成</v>
          </cell>
        </row>
        <row r="291">
          <cell r="E291" t="str">
            <v>AC</v>
          </cell>
          <cell r="F291" t="str">
            <v>EA</v>
          </cell>
          <cell r="G291" t="str">
            <v>GJJ0</v>
          </cell>
          <cell r="H291" t="str">
            <v>YC04</v>
          </cell>
          <cell r="I291" t="str">
            <v>P</v>
          </cell>
          <cell r="J291" t="str">
            <v>No</v>
          </cell>
          <cell r="K291">
            <v>1.4</v>
          </cell>
        </row>
        <row r="292">
          <cell r="B292" t="str">
            <v>SLT0002848</v>
          </cell>
          <cell r="C292" t="str">
            <v>下板（左）电泳</v>
          </cell>
          <cell r="D292" t="str">
            <v>6480连接板</v>
          </cell>
          <cell r="E292" t="str">
            <v>AC</v>
          </cell>
          <cell r="F292" t="str">
            <v>EA</v>
          </cell>
          <cell r="G292" t="str">
            <v>GJJ0</v>
          </cell>
          <cell r="H292" t="str">
            <v>BC07</v>
          </cell>
          <cell r="I292" t="str">
            <v>M</v>
          </cell>
          <cell r="J292" t="str">
            <v>No</v>
          </cell>
          <cell r="K292">
            <v>2.59486</v>
          </cell>
        </row>
        <row r="293">
          <cell r="B293" t="str">
            <v>SHT0002446</v>
          </cell>
          <cell r="C293" t="str">
            <v>主驾高配靠背骨架总成电泳</v>
          </cell>
          <cell r="D293" t="str">
            <v>H6</v>
          </cell>
          <cell r="E293" t="str">
            <v>AC</v>
          </cell>
          <cell r="F293" t="str">
            <v>EA</v>
          </cell>
          <cell r="G293" t="str">
            <v>GJJ0</v>
          </cell>
          <cell r="H293" t="str">
            <v>BC07</v>
          </cell>
          <cell r="I293" t="str">
            <v>M</v>
          </cell>
          <cell r="J293" t="str">
            <v>No</v>
          </cell>
          <cell r="K293">
            <v>175.30195</v>
          </cell>
        </row>
        <row r="294">
          <cell r="B294" t="str">
            <v>SHT0000542</v>
          </cell>
          <cell r="C294" t="str">
            <v>H4副司机底座总成</v>
          </cell>
        </row>
        <row r="294">
          <cell r="E294" t="str">
            <v>AC</v>
          </cell>
          <cell r="F294" t="str">
            <v>EA</v>
          </cell>
          <cell r="G294" t="str">
            <v>GJ00</v>
          </cell>
          <cell r="H294" t="str">
            <v>YC01</v>
          </cell>
        </row>
        <row r="294">
          <cell r="K294">
            <v>0</v>
          </cell>
        </row>
        <row r="295">
          <cell r="B295" t="str">
            <v>TSY0000027</v>
          </cell>
          <cell r="C295" t="str">
            <v>板条KT-15-290</v>
          </cell>
          <cell r="D295" t="str">
            <v>290mm</v>
          </cell>
          <cell r="E295" t="str">
            <v>AC</v>
          </cell>
          <cell r="F295" t="str">
            <v>EA</v>
          </cell>
          <cell r="G295" t="str">
            <v>FL00</v>
          </cell>
          <cell r="H295" t="str">
            <v>YC06</v>
          </cell>
        </row>
        <row r="295">
          <cell r="K295">
            <v>0</v>
          </cell>
        </row>
        <row r="296">
          <cell r="B296" t="str">
            <v>SHT0011995</v>
          </cell>
          <cell r="C296" t="str">
            <v>气囊上支撑板</v>
          </cell>
          <cell r="D296" t="str">
            <v>1.3平台</v>
          </cell>
          <cell r="E296" t="str">
            <v>AC</v>
          </cell>
          <cell r="F296" t="str">
            <v>EA</v>
          </cell>
          <cell r="G296" t="str">
            <v>GJJ0</v>
          </cell>
          <cell r="H296" t="str">
            <v>YC04</v>
          </cell>
          <cell r="I296" t="str">
            <v>P</v>
          </cell>
          <cell r="J296" t="str">
            <v>No</v>
          </cell>
          <cell r="K296">
            <v>5.4517</v>
          </cell>
        </row>
        <row r="297">
          <cell r="B297" t="str">
            <v>SCS0006036</v>
          </cell>
          <cell r="C297" t="str">
            <v>滑轨电机总成</v>
          </cell>
          <cell r="D297" t="str">
            <v>MA501电动</v>
          </cell>
          <cell r="E297" t="str">
            <v>AC</v>
          </cell>
          <cell r="F297" t="str">
            <v>EA</v>
          </cell>
          <cell r="G297" t="str">
            <v>GNJ0</v>
          </cell>
          <cell r="H297" t="str">
            <v>YC04</v>
          </cell>
          <cell r="I297" t="str">
            <v>P</v>
          </cell>
          <cell r="J297" t="str">
            <v>No</v>
          </cell>
          <cell r="K297">
            <v>50</v>
          </cell>
        </row>
        <row r="298">
          <cell r="B298" t="str">
            <v>SLT0000097</v>
          </cell>
          <cell r="C298" t="str">
            <v>右舵1800副小背出口</v>
          </cell>
          <cell r="D298" t="str">
            <v>M3</v>
          </cell>
          <cell r="E298" t="str">
            <v>AC</v>
          </cell>
          <cell r="F298" t="str">
            <v>EA</v>
          </cell>
          <cell r="G298" t="str">
            <v>GJ00</v>
          </cell>
          <cell r="H298" t="str">
            <v>YC01</v>
          </cell>
          <cell r="I298" t="str">
            <v>M</v>
          </cell>
          <cell r="J298" t="str">
            <v>No</v>
          </cell>
          <cell r="K298">
            <v>36.7353</v>
          </cell>
        </row>
        <row r="299">
          <cell r="B299" t="str">
            <v>SHT0015599</v>
          </cell>
          <cell r="C299" t="str">
            <v>左旁侧板焊接分总成</v>
          </cell>
          <cell r="D299" t="str">
            <v>成都王牌临时用</v>
          </cell>
          <cell r="E299" t="str">
            <v>AC</v>
          </cell>
          <cell r="F299" t="str">
            <v>EA</v>
          </cell>
          <cell r="G299" t="str">
            <v>GJJ0</v>
          </cell>
          <cell r="H299" t="str">
            <v>BC05</v>
          </cell>
          <cell r="I299" t="str">
            <v>M</v>
          </cell>
          <cell r="J299" t="str">
            <v>No</v>
          </cell>
          <cell r="K299">
            <v>5.92601</v>
          </cell>
        </row>
        <row r="300">
          <cell r="B300" t="str">
            <v>SLT0001941</v>
          </cell>
          <cell r="C300" t="str">
            <v>卧铺总成</v>
          </cell>
          <cell r="D300" t="str">
            <v>L0704010012A0</v>
          </cell>
          <cell r="E300" t="str">
            <v>AC</v>
          </cell>
          <cell r="F300" t="str">
            <v>EA</v>
          </cell>
          <cell r="G300" t="str">
            <v>CP00</v>
          </cell>
          <cell r="H300" t="str">
            <v>SY04</v>
          </cell>
        </row>
        <row r="300">
          <cell r="K300">
            <v>6.98111</v>
          </cell>
        </row>
        <row r="301">
          <cell r="B301" t="str">
            <v>TST0000400</v>
          </cell>
          <cell r="C301" t="str">
            <v>冲头φ18*φ14.1*71</v>
          </cell>
        </row>
        <row r="301">
          <cell r="E301" t="str">
            <v>NA</v>
          </cell>
          <cell r="F301" t="str">
            <v>EA</v>
          </cell>
          <cell r="G301" t="str">
            <v>BPJ0</v>
          </cell>
          <cell r="H301" t="str">
            <v>YC12</v>
          </cell>
          <cell r="I301" t="str">
            <v>P</v>
          </cell>
          <cell r="J301" t="str">
            <v>No</v>
          </cell>
          <cell r="K301">
            <v>42.5054</v>
          </cell>
        </row>
        <row r="302">
          <cell r="B302" t="str">
            <v>SLT0011002</v>
          </cell>
          <cell r="C302" t="str">
            <v>座垫骨架焊接总成</v>
          </cell>
          <cell r="D302" t="str">
            <v>欧马可升级 通风配置</v>
          </cell>
          <cell r="E302" t="str">
            <v>AC</v>
          </cell>
          <cell r="F302" t="str">
            <v>EA</v>
          </cell>
          <cell r="G302" t="str">
            <v>GJJ0</v>
          </cell>
          <cell r="H302" t="str">
            <v>YC03</v>
          </cell>
          <cell r="I302" t="str">
            <v>P</v>
          </cell>
          <cell r="J302" t="str">
            <v>No</v>
          </cell>
          <cell r="K302">
            <v>22.77</v>
          </cell>
        </row>
        <row r="303">
          <cell r="B303" t="str">
            <v>SHT0001382</v>
          </cell>
          <cell r="C303" t="str">
            <v>调角器左下连接板组件电泳</v>
          </cell>
          <cell r="D303" t="str">
            <v>一汽</v>
          </cell>
          <cell r="E303" t="str">
            <v>AC</v>
          </cell>
          <cell r="F303" t="str">
            <v>EA</v>
          </cell>
          <cell r="G303" t="str">
            <v>GJJ0</v>
          </cell>
          <cell r="H303" t="str">
            <v>BC07</v>
          </cell>
          <cell r="I303" t="str">
            <v>M</v>
          </cell>
          <cell r="J303" t="str">
            <v>No</v>
          </cell>
          <cell r="K303">
            <v>3.78979</v>
          </cell>
        </row>
        <row r="304">
          <cell r="B304" t="str">
            <v>SCS0004088</v>
          </cell>
          <cell r="C304" t="str">
            <v>副驾驶员滑轨总成</v>
          </cell>
          <cell r="D304" t="str">
            <v>B40前排</v>
          </cell>
          <cell r="E304" t="str">
            <v>AC</v>
          </cell>
          <cell r="F304" t="str">
            <v>EA</v>
          </cell>
          <cell r="G304" t="str">
            <v>GNJ0</v>
          </cell>
          <cell r="H304" t="str">
            <v>YC01</v>
          </cell>
          <cell r="I304" t="str">
            <v>P</v>
          </cell>
          <cell r="J304" t="str">
            <v>No</v>
          </cell>
          <cell r="K304">
            <v>70.8564</v>
          </cell>
        </row>
        <row r="305">
          <cell r="B305" t="str">
            <v>SLT0010109</v>
          </cell>
          <cell r="C305" t="str">
            <v>产品标识6903010AH26-C00</v>
          </cell>
        </row>
        <row r="305">
          <cell r="E305" t="str">
            <v>AC</v>
          </cell>
          <cell r="F305" t="str">
            <v>EA</v>
          </cell>
          <cell r="G305" t="str">
            <v>FL00</v>
          </cell>
          <cell r="H305" t="str">
            <v>YC06</v>
          </cell>
        </row>
        <row r="305">
          <cell r="K305">
            <v>0</v>
          </cell>
        </row>
        <row r="306">
          <cell r="B306" t="str">
            <v>SHT0001930</v>
          </cell>
          <cell r="C306" t="str">
            <v>安全带上悬置安装板</v>
          </cell>
          <cell r="D306" t="str">
            <v>主驾</v>
          </cell>
          <cell r="E306" t="str">
            <v>AC</v>
          </cell>
          <cell r="F306" t="str">
            <v>EA</v>
          </cell>
          <cell r="G306" t="str">
            <v>GJJ0</v>
          </cell>
          <cell r="H306" t="str">
            <v>YC04</v>
          </cell>
          <cell r="I306" t="str">
            <v>P</v>
          </cell>
          <cell r="J306" t="str">
            <v>No</v>
          </cell>
          <cell r="K306">
            <v>2.5538</v>
          </cell>
        </row>
        <row r="307">
          <cell r="B307" t="str">
            <v>SHT0000686</v>
          </cell>
          <cell r="C307" t="str">
            <v>上卧铺骨架总成</v>
          </cell>
          <cell r="D307" t="str">
            <v>H4中长车身</v>
          </cell>
          <cell r="E307" t="str">
            <v>AC</v>
          </cell>
          <cell r="F307" t="str">
            <v>EA</v>
          </cell>
          <cell r="G307" t="str">
            <v>GJ00</v>
          </cell>
          <cell r="H307" t="str">
            <v>YC01</v>
          </cell>
          <cell r="I307" t="str">
            <v>P</v>
          </cell>
          <cell r="J307" t="str">
            <v>No</v>
          </cell>
          <cell r="K307">
            <v>146.1537</v>
          </cell>
        </row>
        <row r="308">
          <cell r="B308" t="str">
            <v>TST0001886</v>
          </cell>
          <cell r="C308" t="str">
            <v>瓦格纳流量计</v>
          </cell>
          <cell r="D308" t="str">
            <v>0.02-3L/min</v>
          </cell>
          <cell r="E308" t="str">
            <v>AC</v>
          </cell>
          <cell r="F308" t="str">
            <v>EA</v>
          </cell>
          <cell r="G308" t="str">
            <v>BPJ0</v>
          </cell>
          <cell r="H308" t="str">
            <v>YC12</v>
          </cell>
          <cell r="I308" t="str">
            <v>P</v>
          </cell>
          <cell r="J308" t="str">
            <v>No</v>
          </cell>
          <cell r="K308">
            <v>10256</v>
          </cell>
        </row>
        <row r="309">
          <cell r="B309" t="str">
            <v>SHT0012081</v>
          </cell>
          <cell r="C309" t="str">
            <v>前升降连接杆总成</v>
          </cell>
          <cell r="D309" t="str">
            <v>1.3平台</v>
          </cell>
          <cell r="E309" t="str">
            <v>AC</v>
          </cell>
          <cell r="F309" t="str">
            <v>EA</v>
          </cell>
          <cell r="G309" t="str">
            <v>GJJ0</v>
          </cell>
          <cell r="H309" t="str">
            <v>YC04</v>
          </cell>
          <cell r="I309" t="str">
            <v>P</v>
          </cell>
          <cell r="J309" t="str">
            <v>No</v>
          </cell>
          <cell r="K309">
            <v>19.14</v>
          </cell>
        </row>
        <row r="310">
          <cell r="B310" t="str">
            <v>SCS0005792</v>
          </cell>
          <cell r="C310" t="str">
            <v>无油轴套19*21*28*8</v>
          </cell>
          <cell r="D310">
            <v>2489</v>
          </cell>
          <cell r="E310" t="str">
            <v>AC</v>
          </cell>
          <cell r="F310" t="str">
            <v>EA</v>
          </cell>
          <cell r="G310" t="str">
            <v>BZJ0</v>
          </cell>
          <cell r="H310" t="str">
            <v>YC04</v>
          </cell>
          <cell r="I310" t="str">
            <v>P</v>
          </cell>
          <cell r="J310" t="str">
            <v>No</v>
          </cell>
          <cell r="K310">
            <v>0.62</v>
          </cell>
        </row>
        <row r="311">
          <cell r="B311" t="str">
            <v>SLT0000396</v>
          </cell>
          <cell r="C311" t="str">
            <v>K1通用左主动调角器</v>
          </cell>
          <cell r="D311" t="str">
            <v>调角器</v>
          </cell>
          <cell r="E311" t="str">
            <v>AC</v>
          </cell>
          <cell r="F311" t="str">
            <v>EA</v>
          </cell>
          <cell r="G311" t="str">
            <v>GNJ0</v>
          </cell>
          <cell r="H311" t="str">
            <v>YC01</v>
          </cell>
          <cell r="I311" t="str">
            <v>M</v>
          </cell>
          <cell r="J311" t="str">
            <v>No</v>
          </cell>
          <cell r="K311">
            <v>28.201</v>
          </cell>
        </row>
        <row r="312">
          <cell r="B312" t="str">
            <v>SHT0015622</v>
          </cell>
          <cell r="C312" t="str">
            <v>底座模块化总成</v>
          </cell>
          <cell r="D312" t="str">
            <v>大轻卡</v>
          </cell>
          <cell r="E312" t="str">
            <v>NEW</v>
          </cell>
          <cell r="F312" t="str">
            <v>EA</v>
          </cell>
          <cell r="G312" t="str">
            <v>GJ00</v>
          </cell>
          <cell r="H312" t="str">
            <v>YC01</v>
          </cell>
          <cell r="I312" t="str">
            <v>M</v>
          </cell>
          <cell r="J312" t="str">
            <v>No</v>
          </cell>
          <cell r="K312">
            <v>573.80281</v>
          </cell>
        </row>
        <row r="313">
          <cell r="B313" t="str">
            <v>SLT0002125</v>
          </cell>
          <cell r="C313" t="str">
            <v>驾驶员座垫前横梁总成电泳</v>
          </cell>
          <cell r="D313" t="str">
            <v>J7F</v>
          </cell>
          <cell r="E313" t="str">
            <v>AC</v>
          </cell>
          <cell r="F313" t="str">
            <v>EA</v>
          </cell>
          <cell r="G313" t="str">
            <v>GJ00</v>
          </cell>
          <cell r="H313" t="str">
            <v>YC01</v>
          </cell>
          <cell r="I313" t="str">
            <v>M</v>
          </cell>
          <cell r="J313" t="str">
            <v>No</v>
          </cell>
          <cell r="K313">
            <v>7.79251</v>
          </cell>
        </row>
        <row r="314">
          <cell r="B314" t="str">
            <v>TST0000229</v>
          </cell>
          <cell r="C314" t="str">
            <v>SWB30-80矩形螺旋弹簧</v>
          </cell>
        </row>
        <row r="314">
          <cell r="E314" t="str">
            <v>NA</v>
          </cell>
          <cell r="F314" t="str">
            <v>EA</v>
          </cell>
          <cell r="G314" t="str">
            <v>BPJ0</v>
          </cell>
          <cell r="H314" t="str">
            <v>YC12</v>
          </cell>
          <cell r="I314" t="str">
            <v>P</v>
          </cell>
          <cell r="J314" t="str">
            <v>No</v>
          </cell>
          <cell r="K314">
            <v>51.2571</v>
          </cell>
        </row>
        <row r="315">
          <cell r="B315" t="str">
            <v>SLT0010886</v>
          </cell>
          <cell r="C315" t="str">
            <v>驾驶员调角器芯盘连动杆</v>
          </cell>
          <cell r="D315" t="str">
            <v>欧马可升级</v>
          </cell>
          <cell r="E315" t="str">
            <v>AC</v>
          </cell>
          <cell r="F315" t="str">
            <v>EA</v>
          </cell>
          <cell r="G315" t="str">
            <v>GJ00</v>
          </cell>
          <cell r="H315" t="str">
            <v>BC08</v>
          </cell>
          <cell r="I315" t="str">
            <v>P</v>
          </cell>
          <cell r="J315" t="str">
            <v>No</v>
          </cell>
          <cell r="K315">
            <v>4.4</v>
          </cell>
        </row>
        <row r="316">
          <cell r="B316" t="str">
            <v>SHT0001316</v>
          </cell>
          <cell r="C316" t="str">
            <v>气囊减震器下框组件</v>
          </cell>
          <cell r="D316" t="str">
            <v>欧曼</v>
          </cell>
          <cell r="E316" t="str">
            <v>AC</v>
          </cell>
          <cell r="F316" t="str">
            <v>EA</v>
          </cell>
          <cell r="G316" t="str">
            <v>GJJ0</v>
          </cell>
          <cell r="H316" t="str">
            <v>BC05</v>
          </cell>
          <cell r="I316" t="str">
            <v>M</v>
          </cell>
          <cell r="J316" t="str">
            <v>No</v>
          </cell>
          <cell r="K316">
            <v>20.33489</v>
          </cell>
        </row>
        <row r="317">
          <cell r="B317" t="str">
            <v>SCS0004386</v>
          </cell>
          <cell r="C317" t="str">
            <v>中改左侧调角器下连接板</v>
          </cell>
          <cell r="D317" t="str">
            <v>B40L中改后排左座椅</v>
          </cell>
          <cell r="E317" t="str">
            <v>AC</v>
          </cell>
          <cell r="F317" t="str">
            <v>EA</v>
          </cell>
          <cell r="G317" t="str">
            <v>GJJ0</v>
          </cell>
          <cell r="H317" t="str">
            <v>YC04</v>
          </cell>
          <cell r="I317" t="str">
            <v>P</v>
          </cell>
          <cell r="J317" t="str">
            <v>No</v>
          </cell>
          <cell r="K317">
            <v>4.62</v>
          </cell>
        </row>
        <row r="318">
          <cell r="B318" t="str">
            <v>SLT0002784</v>
          </cell>
          <cell r="C318" t="str">
            <v>副驾驶员座垫总成</v>
          </cell>
          <cell r="D318" t="str">
            <v>L0681020041A0副座</v>
          </cell>
          <cell r="E318" t="str">
            <v>AC</v>
          </cell>
          <cell r="F318" t="str">
            <v>EA</v>
          </cell>
          <cell r="G318" t="str">
            <v>CP00</v>
          </cell>
          <cell r="H318" t="str">
            <v>SY09</v>
          </cell>
        </row>
        <row r="318">
          <cell r="K318">
            <v>42.8842</v>
          </cell>
        </row>
        <row r="319">
          <cell r="B319" t="str">
            <v>SHT0001945</v>
          </cell>
          <cell r="C319" t="str">
            <v>调角器左下连接板</v>
          </cell>
          <cell r="D319" t="str">
            <v>X3000</v>
          </cell>
          <cell r="E319" t="str">
            <v>AC</v>
          </cell>
          <cell r="F319" t="str">
            <v>EA</v>
          </cell>
          <cell r="G319" t="str">
            <v>GJJ0</v>
          </cell>
          <cell r="H319" t="str">
            <v>YC04</v>
          </cell>
          <cell r="I319" t="str">
            <v>P</v>
          </cell>
          <cell r="J319" t="str">
            <v>No</v>
          </cell>
          <cell r="K319">
            <v>3.2075</v>
          </cell>
        </row>
        <row r="320">
          <cell r="B320" t="str">
            <v>SHT0000539</v>
          </cell>
          <cell r="C320" t="str">
            <v>H4A副司机调角器罩壳(左)</v>
          </cell>
          <cell r="D320" t="str">
            <v>H4A-6906001</v>
          </cell>
          <cell r="E320" t="str">
            <v>AC</v>
          </cell>
          <cell r="F320" t="str">
            <v>Ea</v>
          </cell>
          <cell r="G320" t="str">
            <v>SLJ1</v>
          </cell>
          <cell r="H320" t="str">
            <v>BC02</v>
          </cell>
        </row>
        <row r="320">
          <cell r="K320">
            <v>1.8875</v>
          </cell>
        </row>
        <row r="321">
          <cell r="B321" t="str">
            <v>TSY0000029</v>
          </cell>
          <cell r="C321" t="str">
            <v>标识H470400000002</v>
          </cell>
          <cell r="D321" t="str">
            <v>40mm*65mm</v>
          </cell>
          <cell r="E321" t="str">
            <v>AC</v>
          </cell>
          <cell r="F321" t="str">
            <v>EA</v>
          </cell>
          <cell r="G321" t="str">
            <v>FL00</v>
          </cell>
          <cell r="H321" t="str">
            <v>YC06</v>
          </cell>
        </row>
        <row r="321">
          <cell r="K321">
            <v>0</v>
          </cell>
        </row>
        <row r="322">
          <cell r="B322" t="str">
            <v>SHT0011374</v>
          </cell>
          <cell r="C322" t="str">
            <v>H6扶手减震环</v>
          </cell>
          <cell r="D322" t="str">
            <v>PUR</v>
          </cell>
          <cell r="E322" t="str">
            <v>AC</v>
          </cell>
          <cell r="F322" t="str">
            <v>Ea</v>
          </cell>
          <cell r="G322" t="str">
            <v>QT01</v>
          </cell>
          <cell r="H322" t="str">
            <v>YC02</v>
          </cell>
        </row>
        <row r="322">
          <cell r="K322">
            <v>0</v>
          </cell>
        </row>
        <row r="323">
          <cell r="B323" t="str">
            <v>SCS0010792</v>
          </cell>
          <cell r="C323" t="str">
            <v>中改四分座钢丝焊接总成</v>
          </cell>
          <cell r="D323" t="str">
            <v>B40L中改后排</v>
          </cell>
          <cell r="E323" t="str">
            <v>AC</v>
          </cell>
          <cell r="F323" t="str">
            <v>EA</v>
          </cell>
          <cell r="G323" t="str">
            <v>GJJ0</v>
          </cell>
          <cell r="H323" t="str">
            <v>YC04</v>
          </cell>
          <cell r="I323" t="str">
            <v>P</v>
          </cell>
          <cell r="J323" t="str">
            <v>No</v>
          </cell>
          <cell r="K323">
            <v>5.33</v>
          </cell>
        </row>
        <row r="324">
          <cell r="B324" t="str">
            <v>SLT0000102</v>
          </cell>
          <cell r="C324" t="str">
            <v>靠背卡面钢丝1</v>
          </cell>
        </row>
        <row r="324">
          <cell r="E324" t="str">
            <v>AC</v>
          </cell>
          <cell r="F324" t="str">
            <v>EA</v>
          </cell>
          <cell r="G324" t="str">
            <v>FL00</v>
          </cell>
          <cell r="H324" t="str">
            <v>YC01</v>
          </cell>
        </row>
        <row r="324">
          <cell r="K324">
            <v>0</v>
          </cell>
        </row>
        <row r="325">
          <cell r="B325" t="str">
            <v>SHT0014782</v>
          </cell>
          <cell r="C325" t="str">
            <v>底座模块化总成</v>
          </cell>
          <cell r="D325" t="str">
            <v>王牌V5V7-可调阻尼</v>
          </cell>
          <cell r="E325" t="str">
            <v>AC</v>
          </cell>
          <cell r="F325" t="str">
            <v>EA</v>
          </cell>
          <cell r="G325" t="str">
            <v>GJ00</v>
          </cell>
          <cell r="H325" t="str">
            <v>BC08</v>
          </cell>
          <cell r="I325" t="str">
            <v>M</v>
          </cell>
          <cell r="J325" t="str">
            <v>No</v>
          </cell>
          <cell r="K325">
            <v>509.67193</v>
          </cell>
        </row>
        <row r="326">
          <cell r="B326" t="str">
            <v>SLT0001983</v>
          </cell>
          <cell r="C326" t="str">
            <v>头枕管</v>
          </cell>
          <cell r="D326" t="str">
            <v>L项目司机背</v>
          </cell>
          <cell r="E326" t="str">
            <v>AC</v>
          </cell>
          <cell r="F326" t="str">
            <v>EA</v>
          </cell>
          <cell r="G326" t="str">
            <v>GJJ0</v>
          </cell>
          <cell r="H326" t="str">
            <v>BC05</v>
          </cell>
          <cell r="I326" t="str">
            <v>M</v>
          </cell>
          <cell r="J326" t="str">
            <v>No</v>
          </cell>
          <cell r="K326">
            <v>1.38242</v>
          </cell>
        </row>
        <row r="327">
          <cell r="B327" t="str">
            <v>TST0000398</v>
          </cell>
          <cell r="C327" t="str">
            <v>冲头涂层φ10.6*φ13*100</v>
          </cell>
        </row>
        <row r="327">
          <cell r="E327" t="str">
            <v>NA</v>
          </cell>
          <cell r="F327" t="str">
            <v>EA</v>
          </cell>
          <cell r="G327" t="str">
            <v>BPJ0</v>
          </cell>
          <cell r="H327" t="str">
            <v>YC12</v>
          </cell>
          <cell r="I327" t="str">
            <v>P</v>
          </cell>
          <cell r="J327" t="str">
            <v>No</v>
          </cell>
          <cell r="K327">
            <v>163.8375</v>
          </cell>
        </row>
        <row r="328">
          <cell r="B328" t="str">
            <v>SLT0010889</v>
          </cell>
          <cell r="C328" t="str">
            <v>靠背锁付阶梯螺栓</v>
          </cell>
          <cell r="D328" t="str">
            <v>欧马可升级</v>
          </cell>
          <cell r="E328" t="str">
            <v>AC</v>
          </cell>
          <cell r="F328" t="str">
            <v>EA</v>
          </cell>
          <cell r="G328" t="str">
            <v>BZJ0</v>
          </cell>
          <cell r="H328" t="str">
            <v>YC04</v>
          </cell>
          <cell r="I328" t="str">
            <v>P</v>
          </cell>
          <cell r="J328" t="str">
            <v>No</v>
          </cell>
          <cell r="K328">
            <v>0.7803</v>
          </cell>
        </row>
        <row r="329">
          <cell r="B329" t="str">
            <v>SHT0001366</v>
          </cell>
          <cell r="C329" t="str">
            <v>左旋转钣金件总成</v>
          </cell>
        </row>
        <row r="329">
          <cell r="E329" t="str">
            <v>AC</v>
          </cell>
          <cell r="F329" t="str">
            <v>EA</v>
          </cell>
          <cell r="G329" t="str">
            <v>GJJ0</v>
          </cell>
          <cell r="H329" t="str">
            <v>BC05</v>
          </cell>
          <cell r="I329" t="str">
            <v>M</v>
          </cell>
          <cell r="J329" t="str">
            <v>No</v>
          </cell>
          <cell r="K329">
            <v>1.71861</v>
          </cell>
        </row>
        <row r="330">
          <cell r="B330" t="str">
            <v>SCS0004405</v>
          </cell>
          <cell r="C330" t="str">
            <v>中改扣手底座支架组件</v>
          </cell>
          <cell r="D330" t="str">
            <v>B40L中改后排</v>
          </cell>
          <cell r="E330" t="str">
            <v>AC</v>
          </cell>
          <cell r="F330" t="str">
            <v>EA</v>
          </cell>
          <cell r="G330" t="str">
            <v>GJJ0</v>
          </cell>
          <cell r="H330" t="str">
            <v>YC04</v>
          </cell>
          <cell r="I330" t="str">
            <v>M</v>
          </cell>
          <cell r="J330" t="str">
            <v>No</v>
          </cell>
          <cell r="K330">
            <v>2.1904</v>
          </cell>
        </row>
        <row r="331">
          <cell r="B331" t="str">
            <v>SLT0010349</v>
          </cell>
          <cell r="C331" t="str">
            <v>驾驶员靠背泡沫总成</v>
          </cell>
          <cell r="D331" t="str">
            <v>济南轻卡统帅右扶手</v>
          </cell>
          <cell r="E331" t="str">
            <v>AC</v>
          </cell>
          <cell r="F331" t="str">
            <v>EA</v>
          </cell>
          <cell r="G331" t="str">
            <v>FP00</v>
          </cell>
          <cell r="H331" t="str">
            <v>BC01</v>
          </cell>
        </row>
        <row r="331">
          <cell r="K331">
            <v>14.41934</v>
          </cell>
        </row>
        <row r="332">
          <cell r="B332" t="str">
            <v>SHT0001970</v>
          </cell>
          <cell r="C332" t="str">
            <v>前连接钣</v>
          </cell>
          <cell r="D332" t="str">
            <v>X3000座垫延伸</v>
          </cell>
          <cell r="E332" t="str">
            <v>AC</v>
          </cell>
          <cell r="F332" t="str">
            <v>EA</v>
          </cell>
          <cell r="G332" t="str">
            <v>GJJ0</v>
          </cell>
          <cell r="H332" t="str">
            <v>YC04</v>
          </cell>
          <cell r="I332" t="str">
            <v>P</v>
          </cell>
          <cell r="J332" t="str">
            <v>No</v>
          </cell>
          <cell r="K332">
            <v>3.5281</v>
          </cell>
        </row>
        <row r="333">
          <cell r="B333" t="str">
            <v>SHT0000647</v>
          </cell>
          <cell r="C333" t="str">
            <v>欧曼升级橡胶圈</v>
          </cell>
        </row>
        <row r="333">
          <cell r="E333" t="str">
            <v>AC</v>
          </cell>
          <cell r="F333" t="str">
            <v>EA</v>
          </cell>
          <cell r="G333" t="str">
            <v>QT00</v>
          </cell>
          <cell r="H333" t="str">
            <v>YC01</v>
          </cell>
          <cell r="I333" t="str">
            <v>P</v>
          </cell>
          <cell r="J333" t="str">
            <v>No</v>
          </cell>
          <cell r="K333">
            <v>0.177</v>
          </cell>
        </row>
        <row r="334">
          <cell r="B334" t="str">
            <v>TST0001842</v>
          </cell>
          <cell r="C334" t="str">
            <v>旁路喷嘴安装座</v>
          </cell>
        </row>
        <row r="334">
          <cell r="E334" t="str">
            <v>NA</v>
          </cell>
          <cell r="F334" t="str">
            <v>EA</v>
          </cell>
          <cell r="G334" t="str">
            <v>BPJ0</v>
          </cell>
          <cell r="H334" t="str">
            <v>YC12</v>
          </cell>
          <cell r="I334" t="str">
            <v>P</v>
          </cell>
          <cell r="J334" t="str">
            <v>No</v>
          </cell>
          <cell r="K334">
            <v>1858.4071</v>
          </cell>
        </row>
        <row r="335">
          <cell r="B335" t="str">
            <v>SHT0012082</v>
          </cell>
          <cell r="C335" t="str">
            <v>前长杆总成</v>
          </cell>
          <cell r="D335" t="str">
            <v>1.3平台</v>
          </cell>
          <cell r="E335" t="str">
            <v>AC</v>
          </cell>
          <cell r="F335" t="str">
            <v>EA</v>
          </cell>
          <cell r="G335" t="str">
            <v>GJJ0</v>
          </cell>
          <cell r="H335" t="str">
            <v>YC04</v>
          </cell>
          <cell r="I335" t="str">
            <v>P</v>
          </cell>
          <cell r="J335" t="str">
            <v>No</v>
          </cell>
          <cell r="K335">
            <v>7.83</v>
          </cell>
        </row>
        <row r="336">
          <cell r="B336" t="str">
            <v>SCS0005503</v>
          </cell>
          <cell r="C336" t="str">
            <v>主驾左侧调角器总成</v>
          </cell>
          <cell r="D336" t="str">
            <v>P203手动</v>
          </cell>
          <cell r="E336" t="str">
            <v>AC</v>
          </cell>
          <cell r="F336" t="str">
            <v>EA</v>
          </cell>
          <cell r="G336" t="str">
            <v>GJ00</v>
          </cell>
          <cell r="H336" t="str">
            <v>BC08</v>
          </cell>
          <cell r="I336" t="str">
            <v>M</v>
          </cell>
          <cell r="J336" t="str">
            <v>No</v>
          </cell>
          <cell r="K336">
            <v>43.87994</v>
          </cell>
        </row>
        <row r="337">
          <cell r="B337" t="str">
            <v>SLT0000734</v>
          </cell>
          <cell r="C337" t="str">
            <v>M3-1995小背骨架</v>
          </cell>
          <cell r="D337" t="str">
            <v>骨架</v>
          </cell>
          <cell r="E337" t="str">
            <v>AC</v>
          </cell>
          <cell r="F337" t="str">
            <v>EA</v>
          </cell>
          <cell r="G337" t="str">
            <v>GJ00</v>
          </cell>
          <cell r="H337" t="str">
            <v>YC01</v>
          </cell>
        </row>
        <row r="337">
          <cell r="K337">
            <v>0</v>
          </cell>
        </row>
        <row r="338">
          <cell r="B338" t="str">
            <v>SHT0015624</v>
          </cell>
          <cell r="C338" t="str">
            <v>欧曼升级重卡豪华扶手骨架</v>
          </cell>
        </row>
        <row r="338">
          <cell r="E338" t="str">
            <v>AC</v>
          </cell>
          <cell r="F338" t="str">
            <v>EA</v>
          </cell>
          <cell r="G338" t="str">
            <v>GJ00</v>
          </cell>
          <cell r="H338" t="str">
            <v>BC05</v>
          </cell>
          <cell r="I338" t="str">
            <v>M</v>
          </cell>
          <cell r="J338" t="str">
            <v>No</v>
          </cell>
          <cell r="K338">
            <v>20.40089</v>
          </cell>
        </row>
        <row r="339">
          <cell r="B339" t="str">
            <v>SLT0002142</v>
          </cell>
          <cell r="C339" t="str">
            <v>前座副背骨架焊接总成</v>
          </cell>
          <cell r="D339" t="str">
            <v>J7F-BA95</v>
          </cell>
          <cell r="E339" t="str">
            <v>AC</v>
          </cell>
          <cell r="F339" t="str">
            <v>EA</v>
          </cell>
          <cell r="G339" t="str">
            <v>GJ00</v>
          </cell>
          <cell r="H339" t="str">
            <v>YC01</v>
          </cell>
        </row>
        <row r="339">
          <cell r="K339">
            <v>0</v>
          </cell>
        </row>
        <row r="340">
          <cell r="B340" t="str">
            <v>TST0000216</v>
          </cell>
          <cell r="C340" t="str">
            <v>冲针φ10.2*16*18*80</v>
          </cell>
        </row>
        <row r="340">
          <cell r="E340" t="str">
            <v>NA</v>
          </cell>
          <cell r="F340" t="str">
            <v>EA</v>
          </cell>
          <cell r="G340" t="str">
            <v>BPJ0</v>
          </cell>
          <cell r="H340" t="str">
            <v>YC12</v>
          </cell>
          <cell r="I340" t="str">
            <v>P</v>
          </cell>
          <cell r="J340" t="str">
            <v>No</v>
          </cell>
          <cell r="K340">
            <v>27</v>
          </cell>
        </row>
        <row r="341">
          <cell r="B341" t="str">
            <v>SLT0011004</v>
          </cell>
          <cell r="C341" t="str">
            <v>背板支撑板B</v>
          </cell>
          <cell r="D341" t="str">
            <v>欧马可升级</v>
          </cell>
          <cell r="E341" t="str">
            <v>AC</v>
          </cell>
          <cell r="F341" t="str">
            <v>EA</v>
          </cell>
          <cell r="G341" t="str">
            <v>GJJ0</v>
          </cell>
          <cell r="H341" t="str">
            <v>YC04</v>
          </cell>
          <cell r="I341" t="str">
            <v>M</v>
          </cell>
          <cell r="J341" t="str">
            <v>No</v>
          </cell>
          <cell r="K341">
            <v>0.81124</v>
          </cell>
        </row>
        <row r="342">
          <cell r="B342" t="str">
            <v>SHT0001279</v>
          </cell>
          <cell r="C342" t="str">
            <v>前调调节臂组件电泳</v>
          </cell>
        </row>
        <row r="342">
          <cell r="E342" t="str">
            <v>AC</v>
          </cell>
          <cell r="F342" t="str">
            <v>EA</v>
          </cell>
          <cell r="G342" t="str">
            <v>GJJ0</v>
          </cell>
          <cell r="H342" t="str">
            <v>BC07</v>
          </cell>
          <cell r="I342" t="str">
            <v>M</v>
          </cell>
          <cell r="J342" t="str">
            <v>No</v>
          </cell>
          <cell r="K342">
            <v>6.36357</v>
          </cell>
        </row>
        <row r="343">
          <cell r="B343" t="str">
            <v>SCS0004315</v>
          </cell>
          <cell r="C343" t="str">
            <v>B40L中改钢丝短</v>
          </cell>
        </row>
        <row r="343">
          <cell r="E343" t="str">
            <v>AC</v>
          </cell>
          <cell r="F343" t="str">
            <v>EA</v>
          </cell>
          <cell r="G343" t="str">
            <v>QT00</v>
          </cell>
          <cell r="H343" t="str">
            <v>YC05</v>
          </cell>
          <cell r="I343" t="str">
            <v>P</v>
          </cell>
          <cell r="J343" t="str">
            <v>No</v>
          </cell>
          <cell r="K343">
            <v>0.1173</v>
          </cell>
        </row>
        <row r="344">
          <cell r="B344" t="str">
            <v>SLT0010196</v>
          </cell>
          <cell r="C344" t="str">
            <v>驾驶员靠背上骨架焊接总成</v>
          </cell>
          <cell r="D344" t="str">
            <v>J7F-AA95通风</v>
          </cell>
          <cell r="E344" t="str">
            <v>AC</v>
          </cell>
          <cell r="F344" t="str">
            <v>EA</v>
          </cell>
          <cell r="G344" t="str">
            <v>GJ00</v>
          </cell>
          <cell r="H344" t="str">
            <v>BC05</v>
          </cell>
          <cell r="I344" t="str">
            <v>M</v>
          </cell>
          <cell r="J344" t="str">
            <v>No</v>
          </cell>
          <cell r="K344">
            <v>78.01324</v>
          </cell>
        </row>
        <row r="345">
          <cell r="B345" t="str">
            <v>SHT0002321</v>
          </cell>
          <cell r="C345" t="str">
            <v>主驾下框焊接组件电泳</v>
          </cell>
          <cell r="D345" t="str">
            <v>轩德6-2.0</v>
          </cell>
          <cell r="E345" t="str">
            <v>NA</v>
          </cell>
          <cell r="F345" t="str">
            <v>EA</v>
          </cell>
          <cell r="G345" t="str">
            <v>GJJ0</v>
          </cell>
          <cell r="H345" t="str">
            <v>BC07</v>
          </cell>
          <cell r="I345" t="str">
            <v>M</v>
          </cell>
          <cell r="J345" t="str">
            <v>No</v>
          </cell>
          <cell r="K345">
            <v>0</v>
          </cell>
        </row>
        <row r="346">
          <cell r="B346" t="str">
            <v>SHT0000531</v>
          </cell>
          <cell r="C346" t="str">
            <v>副驾驶员靠背泡沫总成</v>
          </cell>
          <cell r="D346" t="str">
            <v>H4</v>
          </cell>
          <cell r="E346" t="str">
            <v>AC</v>
          </cell>
          <cell r="F346" t="str">
            <v>EA</v>
          </cell>
          <cell r="G346" t="str">
            <v>FP00</v>
          </cell>
          <cell r="H346" t="str">
            <v>BC01</v>
          </cell>
        </row>
        <row r="346">
          <cell r="K346">
            <v>18.39784</v>
          </cell>
        </row>
        <row r="347">
          <cell r="B347" t="str">
            <v>TST0001841</v>
          </cell>
          <cell r="C347" t="str">
            <v>W905自动喷枪空气帽螺母</v>
          </cell>
        </row>
        <row r="347">
          <cell r="E347" t="str">
            <v>NA</v>
          </cell>
          <cell r="F347" t="str">
            <v>EA</v>
          </cell>
          <cell r="G347" t="str">
            <v>BPJ0</v>
          </cell>
          <cell r="H347" t="str">
            <v>YC12</v>
          </cell>
          <cell r="I347" t="str">
            <v>P</v>
          </cell>
          <cell r="J347" t="str">
            <v>No</v>
          </cell>
          <cell r="K347">
            <v>234.5133</v>
          </cell>
        </row>
        <row r="348">
          <cell r="B348" t="str">
            <v>SHT0012042</v>
          </cell>
          <cell r="C348" t="str">
            <v>升降锁止轴</v>
          </cell>
          <cell r="D348" t="str">
            <v>1.3平台</v>
          </cell>
          <cell r="E348" t="str">
            <v>AC</v>
          </cell>
          <cell r="F348" t="str">
            <v>EA</v>
          </cell>
          <cell r="G348" t="str">
            <v>GJJ0</v>
          </cell>
          <cell r="H348" t="str">
            <v>YC04</v>
          </cell>
          <cell r="I348" t="str">
            <v>P</v>
          </cell>
          <cell r="J348" t="str">
            <v>No</v>
          </cell>
          <cell r="K348">
            <v>3.75</v>
          </cell>
        </row>
        <row r="349">
          <cell r="B349" t="str">
            <v>SCS0010578</v>
          </cell>
          <cell r="C349" t="str">
            <v>靠背复位卷簧限位支架</v>
          </cell>
          <cell r="D349" t="str">
            <v>C40DB前排</v>
          </cell>
          <cell r="E349" t="str">
            <v>NA</v>
          </cell>
          <cell r="F349" t="str">
            <v>EA</v>
          </cell>
          <cell r="G349" t="str">
            <v>GJJ0</v>
          </cell>
          <cell r="H349" t="str">
            <v>YC04</v>
          </cell>
          <cell r="I349" t="str">
            <v>P</v>
          </cell>
          <cell r="J349" t="str">
            <v>No</v>
          </cell>
          <cell r="K349">
            <v>0.0001</v>
          </cell>
        </row>
        <row r="350">
          <cell r="B350" t="str">
            <v>SLT0000096</v>
          </cell>
          <cell r="C350" t="str">
            <v>右舵1800副大背出口</v>
          </cell>
          <cell r="D350" t="str">
            <v>M3</v>
          </cell>
          <cell r="E350" t="str">
            <v>AC</v>
          </cell>
          <cell r="F350" t="str">
            <v>EA</v>
          </cell>
          <cell r="G350" t="str">
            <v>GJ00</v>
          </cell>
          <cell r="H350" t="str">
            <v>YC01</v>
          </cell>
          <cell r="I350" t="str">
            <v>M</v>
          </cell>
          <cell r="J350" t="str">
            <v>No</v>
          </cell>
          <cell r="K350">
            <v>36.90283</v>
          </cell>
        </row>
        <row r="351">
          <cell r="B351" t="str">
            <v>SHT0014940</v>
          </cell>
          <cell r="C351" t="str">
            <v>靠背骨架焊接总成</v>
          </cell>
          <cell r="D351" t="str">
            <v>VAVE</v>
          </cell>
          <cell r="E351" t="str">
            <v>AC</v>
          </cell>
          <cell r="F351" t="str">
            <v>EA</v>
          </cell>
          <cell r="G351" t="str">
            <v>GJJ0</v>
          </cell>
          <cell r="H351" t="str">
            <v>BC05</v>
          </cell>
          <cell r="I351" t="str">
            <v>P</v>
          </cell>
          <cell r="J351" t="str">
            <v>No</v>
          </cell>
          <cell r="K351">
            <v>54.1</v>
          </cell>
        </row>
        <row r="352">
          <cell r="B352" t="str">
            <v>SLT0001301</v>
          </cell>
          <cell r="C352" t="str">
            <v>卧铺总成</v>
          </cell>
          <cell r="D352" t="str">
            <v>L1681040104A0</v>
          </cell>
          <cell r="E352" t="str">
            <v>AC</v>
          </cell>
          <cell r="F352" t="str">
            <v>EA</v>
          </cell>
          <cell r="G352" t="str">
            <v>CP00</v>
          </cell>
          <cell r="H352" t="str">
            <v>SY09</v>
          </cell>
        </row>
        <row r="352">
          <cell r="K352">
            <v>38.79381</v>
          </cell>
        </row>
        <row r="353">
          <cell r="B353" t="str">
            <v>TST0000215</v>
          </cell>
          <cell r="C353" t="str">
            <v>冲针φ3.6*6*7*60</v>
          </cell>
        </row>
        <row r="353">
          <cell r="E353" t="str">
            <v>NA</v>
          </cell>
          <cell r="F353" t="str">
            <v>EA</v>
          </cell>
          <cell r="G353" t="str">
            <v>BPJ0</v>
          </cell>
          <cell r="H353" t="str">
            <v>YC12</v>
          </cell>
          <cell r="I353" t="str">
            <v>P</v>
          </cell>
          <cell r="J353" t="str">
            <v>No</v>
          </cell>
          <cell r="K353">
            <v>6</v>
          </cell>
        </row>
        <row r="354">
          <cell r="B354" t="str">
            <v>SLT0010890</v>
          </cell>
          <cell r="C354" t="str">
            <v>二级调节调角器总成</v>
          </cell>
          <cell r="D354" t="str">
            <v>欧马可升级</v>
          </cell>
          <cell r="E354" t="str">
            <v>AC</v>
          </cell>
          <cell r="F354" t="str">
            <v>EA</v>
          </cell>
          <cell r="G354" t="str">
            <v>GJ00</v>
          </cell>
          <cell r="H354" t="str">
            <v>BC08</v>
          </cell>
          <cell r="I354" t="str">
            <v>P</v>
          </cell>
          <cell r="J354" t="str">
            <v>No</v>
          </cell>
          <cell r="K354">
            <v>15.18</v>
          </cell>
        </row>
        <row r="355">
          <cell r="B355" t="str">
            <v>SHT0001308</v>
          </cell>
          <cell r="C355" t="str">
            <v>气囊升降器总成</v>
          </cell>
          <cell r="D355" t="str">
            <v>欧曼延伸</v>
          </cell>
          <cell r="E355" t="str">
            <v>AC</v>
          </cell>
          <cell r="F355" t="str">
            <v>EA</v>
          </cell>
          <cell r="G355" t="str">
            <v>GJ00</v>
          </cell>
          <cell r="H355" t="str">
            <v>BC08</v>
          </cell>
          <cell r="I355" t="str">
            <v>M</v>
          </cell>
          <cell r="J355" t="str">
            <v>No</v>
          </cell>
          <cell r="K355">
            <v>135.34849</v>
          </cell>
        </row>
        <row r="356">
          <cell r="B356" t="str">
            <v>SCS0004344</v>
          </cell>
          <cell r="C356" t="str">
            <v>后连接座A总成</v>
          </cell>
        </row>
        <row r="356">
          <cell r="E356" t="str">
            <v>AC</v>
          </cell>
          <cell r="F356" t="str">
            <v>EA</v>
          </cell>
          <cell r="G356" t="str">
            <v>GJJ0</v>
          </cell>
          <cell r="H356" t="str">
            <v>YC04</v>
          </cell>
          <cell r="I356" t="str">
            <v>P</v>
          </cell>
          <cell r="J356" t="str">
            <v>No</v>
          </cell>
          <cell r="K356">
            <v>2.1</v>
          </cell>
        </row>
        <row r="357">
          <cell r="B357" t="str">
            <v>SLT0010107</v>
          </cell>
          <cell r="C357" t="str">
            <v>产品标识6800010EH26-C00</v>
          </cell>
        </row>
        <row r="357">
          <cell r="E357" t="str">
            <v>NA</v>
          </cell>
          <cell r="F357" t="str">
            <v>EA</v>
          </cell>
          <cell r="G357" t="str">
            <v>FL00</v>
          </cell>
          <cell r="H357" t="str">
            <v>YC06</v>
          </cell>
        </row>
        <row r="357">
          <cell r="K357">
            <v>0</v>
          </cell>
        </row>
        <row r="358">
          <cell r="B358" t="str">
            <v>SHT0001940</v>
          </cell>
          <cell r="C358" t="str">
            <v>靠背支撑板条2</v>
          </cell>
          <cell r="D358" t="str">
            <v>H4A</v>
          </cell>
          <cell r="E358" t="str">
            <v>AC</v>
          </cell>
          <cell r="F358" t="str">
            <v>EA</v>
          </cell>
          <cell r="G358" t="str">
            <v>GJJ0</v>
          </cell>
          <cell r="H358" t="str">
            <v>BC06</v>
          </cell>
          <cell r="I358" t="str">
            <v>M</v>
          </cell>
          <cell r="J358" t="str">
            <v>No</v>
          </cell>
          <cell r="K358">
            <v>0.52631</v>
          </cell>
        </row>
        <row r="359">
          <cell r="B359" t="str">
            <v>SHT0000701</v>
          </cell>
          <cell r="C359" t="str">
            <v>升降速降开关气管总成</v>
          </cell>
          <cell r="D359" t="str">
            <v>H4进口四孔阀老</v>
          </cell>
          <cell r="E359" t="str">
            <v>AC</v>
          </cell>
          <cell r="F359" t="str">
            <v>EA</v>
          </cell>
          <cell r="G359" t="str">
            <v>GNJ0</v>
          </cell>
          <cell r="H359" t="str">
            <v>YC01</v>
          </cell>
          <cell r="I359" t="str">
            <v>P</v>
          </cell>
          <cell r="J359" t="str">
            <v>No</v>
          </cell>
          <cell r="K359">
            <v>173.29</v>
          </cell>
        </row>
        <row r="360">
          <cell r="B360" t="str">
            <v>TST0001714</v>
          </cell>
          <cell r="C360" t="str">
            <v>板材Q235</v>
          </cell>
          <cell r="D360" t="str">
            <v>4.0*1500*2500</v>
          </cell>
          <cell r="E360" t="str">
            <v>AC</v>
          </cell>
          <cell r="F360" t="str">
            <v>KG</v>
          </cell>
          <cell r="G360" t="str">
            <v>GJL0</v>
          </cell>
          <cell r="H360" t="str">
            <v>YC04</v>
          </cell>
          <cell r="I360" t="str">
            <v>P</v>
          </cell>
          <cell r="J360" t="str">
            <v>No</v>
          </cell>
          <cell r="K360">
            <v>3.7434</v>
          </cell>
        </row>
        <row r="361">
          <cell r="B361" t="str">
            <v>SHT0011992</v>
          </cell>
          <cell r="C361" t="str">
            <v>升降后固定钣金</v>
          </cell>
          <cell r="D361" t="str">
            <v>1.3平台</v>
          </cell>
          <cell r="E361" t="str">
            <v>AC</v>
          </cell>
          <cell r="F361" t="str">
            <v>EA</v>
          </cell>
          <cell r="G361" t="str">
            <v>GJJ0</v>
          </cell>
          <cell r="H361" t="str">
            <v>BC06</v>
          </cell>
          <cell r="I361" t="str">
            <v>M</v>
          </cell>
          <cell r="J361" t="str">
            <v>No</v>
          </cell>
          <cell r="K361">
            <v>0.33031</v>
          </cell>
        </row>
        <row r="362">
          <cell r="B362" t="str">
            <v>SCS0005561</v>
          </cell>
          <cell r="C362" t="str">
            <v>靠背管架E</v>
          </cell>
          <cell r="D362" t="str">
            <v>C50E基本型四分</v>
          </cell>
          <cell r="E362" t="str">
            <v>AC</v>
          </cell>
          <cell r="F362" t="str">
            <v>EA</v>
          </cell>
          <cell r="G362" t="str">
            <v>GJJ0</v>
          </cell>
          <cell r="H362" t="str">
            <v>BC05</v>
          </cell>
          <cell r="I362" t="str">
            <v>M</v>
          </cell>
          <cell r="J362" t="str">
            <v>No</v>
          </cell>
          <cell r="K362">
            <v>8.21383</v>
          </cell>
        </row>
        <row r="363">
          <cell r="B363" t="str">
            <v>SLT0000735</v>
          </cell>
          <cell r="C363" t="str">
            <v>M3小背折叠器总成副司机</v>
          </cell>
          <cell r="D363" t="str">
            <v>调角器</v>
          </cell>
          <cell r="E363" t="str">
            <v>AC</v>
          </cell>
          <cell r="F363" t="str">
            <v>EA</v>
          </cell>
          <cell r="G363" t="str">
            <v>GNJ0</v>
          </cell>
          <cell r="H363" t="str">
            <v>YC01</v>
          </cell>
        </row>
        <row r="363">
          <cell r="K363">
            <v>0</v>
          </cell>
        </row>
        <row r="364">
          <cell r="B364" t="str">
            <v>SHT0015625</v>
          </cell>
          <cell r="C364" t="str">
            <v>欧曼扶手分解料片1</v>
          </cell>
        </row>
        <row r="364">
          <cell r="E364" t="str">
            <v>NA</v>
          </cell>
          <cell r="F364" t="str">
            <v>EA</v>
          </cell>
          <cell r="G364" t="str">
            <v>GJJ0</v>
          </cell>
          <cell r="H364" t="str">
            <v>YC04</v>
          </cell>
          <cell r="I364" t="str">
            <v>M</v>
          </cell>
          <cell r="J364" t="str">
            <v>No</v>
          </cell>
          <cell r="K364">
            <v>5.53333</v>
          </cell>
        </row>
        <row r="365">
          <cell r="B365" t="str">
            <v>SLT0002124</v>
          </cell>
          <cell r="C365" t="str">
            <v>驾驶员U型把手</v>
          </cell>
        </row>
        <row r="365">
          <cell r="E365" t="str">
            <v>AC</v>
          </cell>
          <cell r="F365" t="str">
            <v>EA</v>
          </cell>
          <cell r="G365" t="str">
            <v>GJ00</v>
          </cell>
          <cell r="H365" t="str">
            <v>YC01</v>
          </cell>
        </row>
        <row r="365">
          <cell r="K365">
            <v>0</v>
          </cell>
        </row>
        <row r="366">
          <cell r="B366" t="str">
            <v>TST0000394</v>
          </cell>
          <cell r="C366" t="str">
            <v>冲头φ11*φ12*80</v>
          </cell>
        </row>
        <row r="366">
          <cell r="E366" t="str">
            <v>NA</v>
          </cell>
          <cell r="F366" t="str">
            <v>EA</v>
          </cell>
          <cell r="G366" t="str">
            <v>BPJ0</v>
          </cell>
          <cell r="H366" t="str">
            <v>YC12</v>
          </cell>
          <cell r="I366" t="str">
            <v>P</v>
          </cell>
          <cell r="J366" t="str">
            <v>No</v>
          </cell>
          <cell r="K366">
            <v>25.726</v>
          </cell>
        </row>
        <row r="367">
          <cell r="B367" t="str">
            <v>SLT0011005</v>
          </cell>
          <cell r="C367" t="str">
            <v>背板支撑板C</v>
          </cell>
          <cell r="D367" t="str">
            <v>欧马可升级</v>
          </cell>
          <cell r="E367" t="str">
            <v>AC</v>
          </cell>
          <cell r="F367" t="str">
            <v>EA</v>
          </cell>
          <cell r="G367" t="str">
            <v>GJJ0</v>
          </cell>
          <cell r="H367" t="str">
            <v>YC04</v>
          </cell>
          <cell r="I367" t="str">
            <v>M</v>
          </cell>
          <cell r="J367" t="str">
            <v>No</v>
          </cell>
          <cell r="K367">
            <v>0.57876</v>
          </cell>
        </row>
        <row r="368">
          <cell r="B368" t="str">
            <v>SHT0001361</v>
          </cell>
          <cell r="C368" t="str">
            <v>气囊减震器下框组件</v>
          </cell>
        </row>
        <row r="368">
          <cell r="E368" t="str">
            <v>AC</v>
          </cell>
          <cell r="F368" t="str">
            <v>EA</v>
          </cell>
          <cell r="G368" t="str">
            <v>GJJ0</v>
          </cell>
          <cell r="H368" t="str">
            <v>BC05</v>
          </cell>
          <cell r="I368" t="str">
            <v>M</v>
          </cell>
          <cell r="J368" t="str">
            <v>No</v>
          </cell>
          <cell r="K368">
            <v>20.06829</v>
          </cell>
        </row>
        <row r="369">
          <cell r="B369" t="str">
            <v>SCS0004117</v>
          </cell>
          <cell r="C369" t="str">
            <v>B40后排座椅头枕包装膜</v>
          </cell>
        </row>
        <row r="369">
          <cell r="E369" t="str">
            <v>AC</v>
          </cell>
          <cell r="F369" t="str">
            <v>EA</v>
          </cell>
          <cell r="G369" t="str">
            <v>QT00</v>
          </cell>
          <cell r="H369" t="str">
            <v>YC01</v>
          </cell>
          <cell r="I369" t="str">
            <v>P</v>
          </cell>
          <cell r="J369" t="str">
            <v>No</v>
          </cell>
          <cell r="K369">
            <v>0.3602</v>
          </cell>
        </row>
        <row r="370">
          <cell r="B370" t="str">
            <v>SLT0010194</v>
          </cell>
          <cell r="C370" t="str">
            <v>气动腰托支撑钣金</v>
          </cell>
          <cell r="D370" t="str">
            <v>J7F/统帅</v>
          </cell>
          <cell r="E370" t="str">
            <v>AC</v>
          </cell>
          <cell r="F370" t="str">
            <v>EA</v>
          </cell>
          <cell r="G370" t="str">
            <v>GJJ0</v>
          </cell>
          <cell r="H370" t="str">
            <v>BC06</v>
          </cell>
          <cell r="I370" t="str">
            <v>M</v>
          </cell>
          <cell r="J370" t="str">
            <v>No</v>
          </cell>
          <cell r="K370">
            <v>0.27441</v>
          </cell>
        </row>
        <row r="371">
          <cell r="B371" t="str">
            <v>SHT0002448</v>
          </cell>
          <cell r="C371" t="str">
            <v>副驾高配靠背骨架总成电泳</v>
          </cell>
          <cell r="D371" t="str">
            <v>H6</v>
          </cell>
          <cell r="E371" t="str">
            <v>AC</v>
          </cell>
          <cell r="F371" t="str">
            <v>EA</v>
          </cell>
          <cell r="G371" t="str">
            <v>GJJ0</v>
          </cell>
          <cell r="H371" t="str">
            <v>BC07</v>
          </cell>
          <cell r="I371" t="str">
            <v>M</v>
          </cell>
          <cell r="J371" t="str">
            <v>No</v>
          </cell>
          <cell r="K371">
            <v>173.0587</v>
          </cell>
        </row>
        <row r="372">
          <cell r="B372" t="str">
            <v>SHT0000782</v>
          </cell>
          <cell r="C372" t="str">
            <v>上卧铺支承板左</v>
          </cell>
          <cell r="D372" t="str">
            <v>H4704010320A0</v>
          </cell>
          <cell r="E372" t="str">
            <v>AC</v>
          </cell>
          <cell r="F372" t="str">
            <v>EA</v>
          </cell>
          <cell r="G372" t="str">
            <v>GJ00</v>
          </cell>
          <cell r="H372" t="str">
            <v>SY34</v>
          </cell>
          <cell r="I372" t="str">
            <v>P</v>
          </cell>
          <cell r="J372" t="str">
            <v>No</v>
          </cell>
          <cell r="K372">
            <v>20.73</v>
          </cell>
        </row>
        <row r="373">
          <cell r="B373" t="str">
            <v>TST0001874</v>
          </cell>
          <cell r="C373" t="str">
            <v>水流量开关</v>
          </cell>
        </row>
        <row r="373">
          <cell r="E373" t="str">
            <v>NA</v>
          </cell>
          <cell r="F373" t="str">
            <v>EA</v>
          </cell>
          <cell r="G373" t="str">
            <v>BPJ0</v>
          </cell>
          <cell r="H373" t="str">
            <v>YC12</v>
          </cell>
          <cell r="I373" t="str">
            <v>P</v>
          </cell>
          <cell r="J373" t="str">
            <v>No</v>
          </cell>
          <cell r="K373">
            <v>154.8673</v>
          </cell>
        </row>
        <row r="374">
          <cell r="B374" t="str">
            <v>SHT0011371</v>
          </cell>
          <cell r="C374" t="str">
            <v>H6扶手手轮端盖</v>
          </cell>
          <cell r="D374" t="str">
            <v>POM(M90-88)</v>
          </cell>
          <cell r="E374" t="str">
            <v>AC</v>
          </cell>
          <cell r="F374" t="str">
            <v>Ea</v>
          </cell>
          <cell r="G374" t="str">
            <v>SLJ1</v>
          </cell>
          <cell r="H374" t="str">
            <v>BC02</v>
          </cell>
        </row>
        <row r="374">
          <cell r="K374">
            <v>1.67761</v>
          </cell>
        </row>
        <row r="375">
          <cell r="B375" t="str">
            <v>SCS0006027</v>
          </cell>
          <cell r="C375" t="str">
            <v>主驾左滑轨总成</v>
          </cell>
          <cell r="D375" t="str">
            <v>MA501</v>
          </cell>
          <cell r="E375" t="str">
            <v>AC</v>
          </cell>
          <cell r="F375" t="str">
            <v>EA</v>
          </cell>
          <cell r="G375" t="str">
            <v>GJJ0</v>
          </cell>
          <cell r="H375" t="str">
            <v>YC04</v>
          </cell>
          <cell r="I375" t="str">
            <v>P</v>
          </cell>
          <cell r="J375" t="str">
            <v>No</v>
          </cell>
          <cell r="K375">
            <v>31.16</v>
          </cell>
        </row>
        <row r="376">
          <cell r="B376" t="str">
            <v>SLT0000377</v>
          </cell>
          <cell r="C376" t="str">
            <v>K1底座护盖（后）</v>
          </cell>
        </row>
        <row r="376">
          <cell r="E376" t="str">
            <v>AC</v>
          </cell>
          <cell r="F376" t="str">
            <v>EA</v>
          </cell>
          <cell r="G376" t="str">
            <v>SLJ0</v>
          </cell>
          <cell r="H376" t="str">
            <v>YC01</v>
          </cell>
        </row>
        <row r="376">
          <cell r="K376">
            <v>0</v>
          </cell>
        </row>
        <row r="377">
          <cell r="B377" t="str">
            <v>SHT0015365</v>
          </cell>
          <cell r="C377" t="str">
            <v>气动转盘解锁钣金电泳</v>
          </cell>
        </row>
        <row r="377">
          <cell r="E377" t="str">
            <v>AC</v>
          </cell>
          <cell r="F377" t="str">
            <v>EA</v>
          </cell>
          <cell r="G377" t="str">
            <v>GJJ0</v>
          </cell>
          <cell r="H377" t="str">
            <v>YC04</v>
          </cell>
          <cell r="I377" t="str">
            <v>M</v>
          </cell>
          <cell r="J377" t="str">
            <v>No</v>
          </cell>
          <cell r="K377">
            <v>1.86231</v>
          </cell>
        </row>
        <row r="378">
          <cell r="B378" t="str">
            <v>SLT0002376</v>
          </cell>
          <cell r="C378" t="str">
            <v>欧马可灰右舵小背下护盖</v>
          </cell>
          <cell r="D378" t="str">
            <v>小件</v>
          </cell>
          <cell r="E378" t="str">
            <v>AC</v>
          </cell>
          <cell r="F378" t="str">
            <v>EA</v>
          </cell>
          <cell r="G378" t="str">
            <v>SLJ0</v>
          </cell>
          <cell r="H378" t="str">
            <v>YC01</v>
          </cell>
        </row>
        <row r="378">
          <cell r="K378">
            <v>0</v>
          </cell>
        </row>
        <row r="379">
          <cell r="B379" t="str">
            <v>TST0000233</v>
          </cell>
          <cell r="C379" t="str">
            <v>矩形簧ф40*300红色</v>
          </cell>
        </row>
        <row r="379">
          <cell r="E379" t="str">
            <v>NA</v>
          </cell>
          <cell r="F379" t="str">
            <v>EA</v>
          </cell>
          <cell r="G379" t="str">
            <v>BPJ0</v>
          </cell>
          <cell r="H379" t="str">
            <v>YC12</v>
          </cell>
          <cell r="I379" t="str">
            <v>P</v>
          </cell>
          <cell r="J379" t="str">
            <v>No</v>
          </cell>
          <cell r="K379">
            <v>20.5128</v>
          </cell>
        </row>
        <row r="380">
          <cell r="B380" t="str">
            <v>SLT0011251</v>
          </cell>
          <cell r="C380" t="str">
            <v>一级调节左旁接板焊接总成</v>
          </cell>
          <cell r="D380" t="str">
            <v>减震款欧马可升级</v>
          </cell>
          <cell r="E380" t="str">
            <v>AC</v>
          </cell>
          <cell r="F380" t="str">
            <v>EA</v>
          </cell>
          <cell r="G380" t="str">
            <v>GJJ0</v>
          </cell>
          <cell r="H380" t="str">
            <v>YC04</v>
          </cell>
          <cell r="I380" t="str">
            <v>M</v>
          </cell>
          <cell r="J380" t="str">
            <v>No</v>
          </cell>
          <cell r="K380">
            <v>8.3625</v>
          </cell>
        </row>
        <row r="381">
          <cell r="B381" t="str">
            <v>SHT0001261</v>
          </cell>
          <cell r="C381" t="str">
            <v>减震器下框总成</v>
          </cell>
          <cell r="D381" t="str">
            <v>H4-2019款</v>
          </cell>
          <cell r="E381" t="str">
            <v>AC</v>
          </cell>
          <cell r="F381" t="str">
            <v>EA</v>
          </cell>
          <cell r="G381" t="str">
            <v>GJJ0</v>
          </cell>
          <cell r="H381" t="str">
            <v>BC05</v>
          </cell>
          <cell r="I381" t="str">
            <v>M</v>
          </cell>
          <cell r="J381" t="str">
            <v>No</v>
          </cell>
          <cell r="K381">
            <v>18.38795</v>
          </cell>
        </row>
        <row r="382">
          <cell r="B382" t="str">
            <v>SCS0004385</v>
          </cell>
          <cell r="C382" t="str">
            <v>右侧调角器下连接板组合</v>
          </cell>
          <cell r="D382" t="str">
            <v>B40L中改后排左座椅</v>
          </cell>
          <cell r="E382" t="str">
            <v>AC</v>
          </cell>
          <cell r="F382" t="str">
            <v>EA</v>
          </cell>
          <cell r="G382" t="str">
            <v>GJJ0</v>
          </cell>
          <cell r="H382" t="str">
            <v>YC04</v>
          </cell>
          <cell r="I382" t="str">
            <v>P</v>
          </cell>
          <cell r="J382" t="str">
            <v>No</v>
          </cell>
          <cell r="K382">
            <v>4.11</v>
          </cell>
        </row>
        <row r="383">
          <cell r="B383" t="str">
            <v>SLT0010154</v>
          </cell>
          <cell r="C383" t="str">
            <v>虎V司机头枕布套</v>
          </cell>
        </row>
        <row r="383">
          <cell r="E383" t="str">
            <v>AC</v>
          </cell>
          <cell r="F383" t="str">
            <v>EA</v>
          </cell>
          <cell r="G383" t="str">
            <v>MT00</v>
          </cell>
          <cell r="H383" t="str">
            <v>YC01</v>
          </cell>
        </row>
        <row r="383">
          <cell r="K383">
            <v>0</v>
          </cell>
        </row>
        <row r="384">
          <cell r="B384" t="str">
            <v>SHT0001991</v>
          </cell>
          <cell r="C384" t="str">
            <v>副驾减震器总成电泳</v>
          </cell>
          <cell r="D384" t="str">
            <v>F3000</v>
          </cell>
          <cell r="E384" t="str">
            <v>AC</v>
          </cell>
          <cell r="F384" t="str">
            <v>EA</v>
          </cell>
          <cell r="G384" t="str">
            <v>GJJ0</v>
          </cell>
          <cell r="H384" t="str">
            <v>BC07</v>
          </cell>
          <cell r="I384" t="str">
            <v>M</v>
          </cell>
          <cell r="J384" t="str">
            <v>No</v>
          </cell>
          <cell r="K384">
            <v>28.10857</v>
          </cell>
        </row>
        <row r="385">
          <cell r="B385" t="str">
            <v>SHT0000487</v>
          </cell>
          <cell r="C385" t="str">
            <v>H4上卧铺拉带总成</v>
          </cell>
        </row>
        <row r="385">
          <cell r="E385" t="str">
            <v>AC</v>
          </cell>
          <cell r="F385" t="str">
            <v>EA</v>
          </cell>
          <cell r="G385" t="str">
            <v>QT00</v>
          </cell>
          <cell r="H385" t="str">
            <v>YC01</v>
          </cell>
        </row>
        <row r="385">
          <cell r="K385">
            <v>0</v>
          </cell>
        </row>
        <row r="386">
          <cell r="B386" t="str">
            <v>TST0001763</v>
          </cell>
          <cell r="C386" t="str">
            <v>电子尺TLH-750</v>
          </cell>
        </row>
        <row r="386">
          <cell r="E386" t="str">
            <v>NA</v>
          </cell>
          <cell r="F386" t="str">
            <v>EA</v>
          </cell>
          <cell r="G386" t="str">
            <v>BPJ0</v>
          </cell>
          <cell r="H386" t="str">
            <v>YC12</v>
          </cell>
          <cell r="I386" t="str">
            <v>P</v>
          </cell>
          <cell r="J386" t="str">
            <v>No</v>
          </cell>
          <cell r="K386">
            <v>1238.9381</v>
          </cell>
        </row>
        <row r="387">
          <cell r="B387" t="str">
            <v>SHT0012041</v>
          </cell>
          <cell r="C387" t="str">
            <v>升降器连接螺栓</v>
          </cell>
          <cell r="D387" t="str">
            <v>1.3平台</v>
          </cell>
          <cell r="E387" t="str">
            <v>AC</v>
          </cell>
          <cell r="F387" t="str">
            <v>EA</v>
          </cell>
          <cell r="G387" t="str">
            <v>BZJ0</v>
          </cell>
          <cell r="H387" t="str">
            <v>YC04</v>
          </cell>
          <cell r="I387" t="str">
            <v>P</v>
          </cell>
          <cell r="J387" t="str">
            <v>No</v>
          </cell>
          <cell r="K387">
            <v>0.83</v>
          </cell>
        </row>
        <row r="388">
          <cell r="B388" t="str">
            <v>SCS0007568</v>
          </cell>
          <cell r="C388" t="str">
            <v>扣手底座固定钢丝</v>
          </cell>
        </row>
        <row r="388">
          <cell r="E388" t="str">
            <v>NEW</v>
          </cell>
          <cell r="F388" t="str">
            <v>EA</v>
          </cell>
          <cell r="G388" t="str">
            <v>GJJ0</v>
          </cell>
          <cell r="H388" t="str">
            <v>YC04</v>
          </cell>
          <cell r="I388" t="str">
            <v>P</v>
          </cell>
          <cell r="J388" t="str">
            <v>No</v>
          </cell>
          <cell r="K388">
            <v>0</v>
          </cell>
        </row>
        <row r="389">
          <cell r="B389" t="str">
            <v>SLT0000500</v>
          </cell>
          <cell r="C389" t="str">
            <v>K1安全带出口罩壳</v>
          </cell>
        </row>
        <row r="389">
          <cell r="E389" t="str">
            <v>AC</v>
          </cell>
          <cell r="F389" t="str">
            <v>Ea</v>
          </cell>
          <cell r="G389" t="str">
            <v>SLJ1</v>
          </cell>
          <cell r="H389" t="str">
            <v>BC02</v>
          </cell>
        </row>
        <row r="389">
          <cell r="K389">
            <v>1.1476</v>
          </cell>
        </row>
        <row r="390">
          <cell r="B390" t="str">
            <v>SHT0014939</v>
          </cell>
          <cell r="C390" t="str">
            <v>靠背骨架焊接总成电泳</v>
          </cell>
          <cell r="D390" t="str">
            <v>VAVE</v>
          </cell>
          <cell r="E390" t="str">
            <v>AC</v>
          </cell>
          <cell r="F390" t="str">
            <v>EA</v>
          </cell>
          <cell r="G390" t="str">
            <v>GJ00</v>
          </cell>
          <cell r="H390" t="str">
            <v>BC07</v>
          </cell>
          <cell r="I390" t="str">
            <v>P</v>
          </cell>
          <cell r="J390" t="str">
            <v>No</v>
          </cell>
          <cell r="K390">
            <v>49.1</v>
          </cell>
        </row>
        <row r="391">
          <cell r="B391" t="str">
            <v>SLT0002009</v>
          </cell>
          <cell r="C391" t="str">
            <v>中连接板</v>
          </cell>
          <cell r="D391" t="str">
            <v>L项目</v>
          </cell>
          <cell r="E391" t="str">
            <v>AC</v>
          </cell>
          <cell r="F391" t="str">
            <v>EA</v>
          </cell>
          <cell r="G391" t="str">
            <v>GJJ0</v>
          </cell>
          <cell r="H391" t="str">
            <v>BC06</v>
          </cell>
          <cell r="I391" t="str">
            <v>M</v>
          </cell>
          <cell r="J391" t="str">
            <v>No</v>
          </cell>
          <cell r="K391">
            <v>5.3613</v>
          </cell>
        </row>
        <row r="392">
          <cell r="B392" t="str">
            <v>TST0000390</v>
          </cell>
          <cell r="C392" t="str">
            <v>冲头φ5.5*φ8.05*54</v>
          </cell>
        </row>
        <row r="392">
          <cell r="E392" t="str">
            <v>NA</v>
          </cell>
          <cell r="F392" t="str">
            <v>EA</v>
          </cell>
          <cell r="G392" t="str">
            <v>BPJ0</v>
          </cell>
          <cell r="H392" t="str">
            <v>YC12</v>
          </cell>
          <cell r="I392" t="str">
            <v>P</v>
          </cell>
          <cell r="J392" t="str">
            <v>No</v>
          </cell>
          <cell r="K392">
            <v>18.892</v>
          </cell>
        </row>
        <row r="393">
          <cell r="B393" t="str">
            <v>SLT0010893</v>
          </cell>
          <cell r="C393" t="str">
            <v>座椅靠背调节限位柱A</v>
          </cell>
        </row>
        <row r="393">
          <cell r="E393" t="str">
            <v>AC</v>
          </cell>
          <cell r="F393" t="str">
            <v>EA</v>
          </cell>
          <cell r="G393" t="str">
            <v>BZJ0</v>
          </cell>
          <cell r="H393" t="str">
            <v>YC04</v>
          </cell>
          <cell r="I393" t="str">
            <v>P</v>
          </cell>
          <cell r="J393" t="str">
            <v>No</v>
          </cell>
          <cell r="K393">
            <v>0.3</v>
          </cell>
        </row>
        <row r="394">
          <cell r="B394" t="str">
            <v>SHT0001386</v>
          </cell>
          <cell r="C394" t="str">
            <v>主驾调角器解锁手柄电泳</v>
          </cell>
          <cell r="D394" t="str">
            <v>H4A/X3000</v>
          </cell>
          <cell r="E394" t="str">
            <v>AC</v>
          </cell>
          <cell r="F394" t="str">
            <v>EA</v>
          </cell>
          <cell r="G394" t="str">
            <v>GJJ0</v>
          </cell>
          <cell r="H394" t="str">
            <v>BC07</v>
          </cell>
          <cell r="I394" t="str">
            <v>M</v>
          </cell>
          <cell r="J394" t="str">
            <v>No</v>
          </cell>
          <cell r="K394">
            <v>0.6201</v>
          </cell>
        </row>
        <row r="395">
          <cell r="B395" t="str">
            <v>SCS0004245</v>
          </cell>
          <cell r="C395" t="str">
            <v>右座椅坐垫防护罩</v>
          </cell>
          <cell r="D395" t="str">
            <v>B40L中改后排</v>
          </cell>
          <cell r="E395" t="str">
            <v>AC</v>
          </cell>
          <cell r="F395" t="str">
            <v>EA</v>
          </cell>
          <cell r="G395" t="str">
            <v>QT00</v>
          </cell>
          <cell r="H395" t="str">
            <v>YC01</v>
          </cell>
          <cell r="I395" t="str">
            <v>P</v>
          </cell>
          <cell r="J395" t="str">
            <v>No</v>
          </cell>
          <cell r="K395">
            <v>2.13</v>
          </cell>
        </row>
        <row r="396">
          <cell r="B396" t="str">
            <v>SLT0010101</v>
          </cell>
          <cell r="C396" t="str">
            <v>KT-135-2-400mm*25mm副背</v>
          </cell>
          <cell r="D396" t="str">
            <v>J7F-BA95副背护面用</v>
          </cell>
          <cell r="E396" t="str">
            <v>AC</v>
          </cell>
          <cell r="F396" t="str">
            <v>EA</v>
          </cell>
          <cell r="G396" t="str">
            <v>FL00</v>
          </cell>
          <cell r="H396" t="str">
            <v>YC06</v>
          </cell>
        </row>
        <row r="396">
          <cell r="K396">
            <v>0</v>
          </cell>
        </row>
        <row r="397">
          <cell r="B397" t="str">
            <v>SHT0001980</v>
          </cell>
          <cell r="C397" t="str">
            <v>主驾上框焊接组件电泳</v>
          </cell>
          <cell r="D397" t="str">
            <v>X3000-2.0</v>
          </cell>
          <cell r="E397" t="str">
            <v>AC</v>
          </cell>
          <cell r="F397" t="str">
            <v>EA</v>
          </cell>
          <cell r="G397" t="str">
            <v>GJJ0</v>
          </cell>
          <cell r="H397" t="str">
            <v>BC07</v>
          </cell>
          <cell r="I397" t="str">
            <v>M</v>
          </cell>
          <cell r="J397" t="str">
            <v>No</v>
          </cell>
          <cell r="K397">
            <v>17.84626</v>
          </cell>
        </row>
        <row r="398">
          <cell r="B398" t="str">
            <v>SHT0000482</v>
          </cell>
          <cell r="C398" t="str">
            <v>H4上卧铺拉带带扣罩壳</v>
          </cell>
          <cell r="D398" t="str">
            <v>H4上卧铺</v>
          </cell>
          <cell r="E398" t="str">
            <v>AC</v>
          </cell>
          <cell r="F398" t="str">
            <v>EA</v>
          </cell>
          <cell r="G398" t="str">
            <v>SLJ0</v>
          </cell>
          <cell r="H398" t="str">
            <v>YC01</v>
          </cell>
        </row>
        <row r="398">
          <cell r="K398">
            <v>0</v>
          </cell>
        </row>
        <row r="399">
          <cell r="B399" t="str">
            <v>TST0001875</v>
          </cell>
          <cell r="C399" t="str">
            <v>不锈钢球阀</v>
          </cell>
        </row>
        <row r="399">
          <cell r="E399" t="str">
            <v>NA</v>
          </cell>
          <cell r="F399" t="str">
            <v>EA</v>
          </cell>
          <cell r="G399" t="str">
            <v>BPJ0</v>
          </cell>
          <cell r="H399" t="str">
            <v>YC12</v>
          </cell>
          <cell r="I399" t="str">
            <v>P</v>
          </cell>
          <cell r="J399" t="str">
            <v>No</v>
          </cell>
          <cell r="K399">
            <v>0.0001</v>
          </cell>
        </row>
        <row r="400">
          <cell r="B400" t="str">
            <v>SHT0012086</v>
          </cell>
          <cell r="C400" t="str">
            <v>绞架总成</v>
          </cell>
          <cell r="D400" t="str">
            <v>1.3平台</v>
          </cell>
          <cell r="E400" t="str">
            <v>AC</v>
          </cell>
          <cell r="F400" t="str">
            <v>EA</v>
          </cell>
          <cell r="G400" t="str">
            <v>GJJ0</v>
          </cell>
          <cell r="H400" t="str">
            <v>BC05</v>
          </cell>
          <cell r="I400" t="str">
            <v>M</v>
          </cell>
          <cell r="J400" t="str">
            <v>No</v>
          </cell>
          <cell r="K400">
            <v>57.69543</v>
          </cell>
        </row>
        <row r="401">
          <cell r="B401" t="str">
            <v>SCS0005627</v>
          </cell>
          <cell r="C401" t="str">
            <v>主驾右侧手动调角器总成</v>
          </cell>
          <cell r="D401" t="str">
            <v>C40DB/P203</v>
          </cell>
          <cell r="E401" t="str">
            <v>AC</v>
          </cell>
          <cell r="F401" t="str">
            <v>EA</v>
          </cell>
          <cell r="G401" t="str">
            <v>GNJ0</v>
          </cell>
          <cell r="H401" t="str">
            <v>YC04</v>
          </cell>
          <cell r="I401" t="str">
            <v>P</v>
          </cell>
          <cell r="J401" t="str">
            <v>No</v>
          </cell>
          <cell r="K401">
            <v>20</v>
          </cell>
        </row>
        <row r="402">
          <cell r="B402" t="str">
            <v>SLT0000398</v>
          </cell>
          <cell r="C402" t="str">
            <v>K1通用右主动调角器</v>
          </cell>
          <cell r="D402" t="str">
            <v>调角器</v>
          </cell>
          <cell r="E402" t="str">
            <v>AC</v>
          </cell>
          <cell r="F402" t="str">
            <v>EA</v>
          </cell>
          <cell r="G402" t="str">
            <v>GNJ0</v>
          </cell>
          <cell r="H402" t="str">
            <v>YC01</v>
          </cell>
          <cell r="I402" t="str">
            <v>M</v>
          </cell>
          <cell r="J402" t="str">
            <v>No</v>
          </cell>
          <cell r="K402">
            <v>28.201</v>
          </cell>
        </row>
        <row r="403">
          <cell r="B403" t="str">
            <v>SHT0015359</v>
          </cell>
          <cell r="C403" t="str">
            <v>转盘下板加强钣金电泳</v>
          </cell>
        </row>
        <row r="403">
          <cell r="E403" t="str">
            <v>AC</v>
          </cell>
          <cell r="F403" t="str">
            <v>EA</v>
          </cell>
          <cell r="G403" t="str">
            <v>GJJ0</v>
          </cell>
          <cell r="H403" t="str">
            <v>YC04</v>
          </cell>
          <cell r="I403" t="str">
            <v>M</v>
          </cell>
          <cell r="J403" t="str">
            <v>No</v>
          </cell>
          <cell r="K403">
            <v>12.91019</v>
          </cell>
        </row>
        <row r="404">
          <cell r="B404" t="str">
            <v>SLT0002384</v>
          </cell>
          <cell r="C404" t="str">
            <v>司机座垫骨架总成</v>
          </cell>
          <cell r="D404" t="str">
            <v>L项目</v>
          </cell>
          <cell r="E404" t="str">
            <v>AC</v>
          </cell>
          <cell r="F404" t="str">
            <v>EA</v>
          </cell>
          <cell r="G404" t="str">
            <v>GJJ0</v>
          </cell>
          <cell r="H404" t="str">
            <v>BC05</v>
          </cell>
          <cell r="I404" t="str">
            <v>M</v>
          </cell>
          <cell r="J404" t="str">
            <v>No</v>
          </cell>
          <cell r="K404">
            <v>29.67806</v>
          </cell>
        </row>
        <row r="405">
          <cell r="B405" t="str">
            <v>TST0000210</v>
          </cell>
          <cell r="C405" t="str">
            <v>冲针φ4.5*7*8*60</v>
          </cell>
        </row>
        <row r="405">
          <cell r="E405" t="str">
            <v>NA</v>
          </cell>
          <cell r="F405" t="str">
            <v>EA</v>
          </cell>
          <cell r="G405" t="str">
            <v>BPJ0</v>
          </cell>
          <cell r="H405" t="str">
            <v>YC12</v>
          </cell>
          <cell r="I405" t="str">
            <v>P</v>
          </cell>
          <cell r="J405" t="str">
            <v>No</v>
          </cell>
          <cell r="K405">
            <v>12</v>
          </cell>
        </row>
        <row r="406">
          <cell r="B406" t="str">
            <v>SLT0011006</v>
          </cell>
          <cell r="C406" t="str">
            <v>背板支撑板D</v>
          </cell>
          <cell r="D406" t="str">
            <v>欧马可升级</v>
          </cell>
          <cell r="E406" t="str">
            <v>AC</v>
          </cell>
          <cell r="F406" t="str">
            <v>EA</v>
          </cell>
          <cell r="G406" t="str">
            <v>GJJ0</v>
          </cell>
          <cell r="H406" t="str">
            <v>YC04</v>
          </cell>
          <cell r="I406" t="str">
            <v>M</v>
          </cell>
          <cell r="J406" t="str">
            <v>No</v>
          </cell>
          <cell r="K406">
            <v>0.57876</v>
          </cell>
        </row>
        <row r="407">
          <cell r="B407" t="str">
            <v>SHT0001358</v>
          </cell>
          <cell r="C407" t="str">
            <v>右旋转钣金件总成电泳</v>
          </cell>
        </row>
        <row r="407">
          <cell r="E407" t="str">
            <v>AC</v>
          </cell>
          <cell r="F407" t="str">
            <v>EA</v>
          </cell>
          <cell r="G407" t="str">
            <v>GJJ0</v>
          </cell>
          <cell r="H407" t="str">
            <v>BC07</v>
          </cell>
          <cell r="I407" t="str">
            <v>M</v>
          </cell>
          <cell r="J407" t="str">
            <v>No</v>
          </cell>
          <cell r="K407">
            <v>1.81294</v>
          </cell>
        </row>
        <row r="408">
          <cell r="B408" t="str">
            <v>SCS0004408</v>
          </cell>
          <cell r="C408" t="str">
            <v>中改左座椅右侧调角器组合</v>
          </cell>
          <cell r="D408" t="str">
            <v>B40L中改后排</v>
          </cell>
          <cell r="E408" t="str">
            <v>AC</v>
          </cell>
          <cell r="F408" t="str">
            <v>EA</v>
          </cell>
          <cell r="G408" t="str">
            <v>GNJ0</v>
          </cell>
          <cell r="H408" t="str">
            <v>YC04</v>
          </cell>
          <cell r="I408" t="str">
            <v>P</v>
          </cell>
          <cell r="J408" t="str">
            <v>No</v>
          </cell>
          <cell r="K408">
            <v>18.6</v>
          </cell>
        </row>
        <row r="409">
          <cell r="B409" t="str">
            <v>SLT0002782</v>
          </cell>
          <cell r="C409" t="str">
            <v>副驾驶员大靠背总成</v>
          </cell>
          <cell r="D409" t="str">
            <v>L0681020041A0大背</v>
          </cell>
          <cell r="E409" t="str">
            <v>AC</v>
          </cell>
          <cell r="F409" t="str">
            <v>EA</v>
          </cell>
          <cell r="G409" t="str">
            <v>CP00</v>
          </cell>
          <cell r="H409" t="str">
            <v>SY09</v>
          </cell>
        </row>
        <row r="409">
          <cell r="K409">
            <v>77.67114</v>
          </cell>
        </row>
        <row r="410">
          <cell r="B410" t="str">
            <v>SHT0002251</v>
          </cell>
          <cell r="C410" t="str">
            <v>靠背发泡支撑钢丝</v>
          </cell>
          <cell r="D410" t="str">
            <v>一汽</v>
          </cell>
          <cell r="E410" t="str">
            <v>AC</v>
          </cell>
          <cell r="F410" t="str">
            <v>EA</v>
          </cell>
          <cell r="G410" t="str">
            <v>GJ00</v>
          </cell>
          <cell r="H410" t="str">
            <v>YC04</v>
          </cell>
          <cell r="I410" t="str">
            <v>P</v>
          </cell>
          <cell r="J410" t="str">
            <v>No</v>
          </cell>
          <cell r="K410">
            <v>0.5277</v>
          </cell>
        </row>
        <row r="411">
          <cell r="B411" t="str">
            <v>SHT0000485</v>
          </cell>
          <cell r="C411" t="str">
            <v>H4长车身上卧铺骨架总成</v>
          </cell>
        </row>
        <row r="411">
          <cell r="E411" t="str">
            <v>AC</v>
          </cell>
          <cell r="F411" t="str">
            <v>EA</v>
          </cell>
          <cell r="G411" t="str">
            <v>GJ00</v>
          </cell>
          <cell r="H411" t="str">
            <v>YC01</v>
          </cell>
          <cell r="I411" t="str">
            <v>P</v>
          </cell>
          <cell r="J411" t="str">
            <v>No</v>
          </cell>
          <cell r="K411">
            <v>145.0144</v>
          </cell>
        </row>
        <row r="412">
          <cell r="B412" t="str">
            <v>TST0001712</v>
          </cell>
          <cell r="C412" t="str">
            <v>内方螺丝φ6*70</v>
          </cell>
        </row>
        <row r="412">
          <cell r="E412" t="str">
            <v>NA</v>
          </cell>
          <cell r="F412" t="str">
            <v>EA</v>
          </cell>
          <cell r="G412" t="str">
            <v>BPJ0</v>
          </cell>
          <cell r="H412" t="str">
            <v>YC12</v>
          </cell>
          <cell r="I412" t="str">
            <v>P</v>
          </cell>
          <cell r="J412" t="str">
            <v>No</v>
          </cell>
          <cell r="K412">
            <v>0.3448</v>
          </cell>
        </row>
        <row r="413">
          <cell r="B413" t="str">
            <v>SHT0011978</v>
          </cell>
          <cell r="C413" t="str">
            <v>调角器手柄钣金件左</v>
          </cell>
          <cell r="D413" t="str">
            <v>M3000-S</v>
          </cell>
          <cell r="E413" t="str">
            <v>AC</v>
          </cell>
          <cell r="F413" t="str">
            <v>EA</v>
          </cell>
          <cell r="G413" t="str">
            <v>GJJ0</v>
          </cell>
          <cell r="H413" t="str">
            <v>YC04</v>
          </cell>
          <cell r="I413" t="str">
            <v>P</v>
          </cell>
          <cell r="J413" t="str">
            <v>No</v>
          </cell>
          <cell r="K413">
            <v>0.5797</v>
          </cell>
        </row>
        <row r="414">
          <cell r="B414" t="str">
            <v>SCS0005599</v>
          </cell>
          <cell r="C414" t="str">
            <v>301司机座框包装箱</v>
          </cell>
          <cell r="D414" t="str">
            <v>610*465*225</v>
          </cell>
          <cell r="E414" t="str">
            <v>AC</v>
          </cell>
          <cell r="F414" t="str">
            <v>EA</v>
          </cell>
          <cell r="G414" t="str">
            <v>QT00</v>
          </cell>
          <cell r="H414" t="str">
            <v>YC04</v>
          </cell>
          <cell r="I414" t="str">
            <v>P</v>
          </cell>
          <cell r="J414" t="str">
            <v>No</v>
          </cell>
          <cell r="K414">
            <v>7.3967</v>
          </cell>
        </row>
        <row r="415">
          <cell r="B415" t="str">
            <v>SLT0000374</v>
          </cell>
          <cell r="C415" t="str">
            <v>K1解锁把手（左）双人</v>
          </cell>
        </row>
        <row r="415">
          <cell r="E415" t="str">
            <v>AC</v>
          </cell>
          <cell r="F415" t="str">
            <v>EA</v>
          </cell>
          <cell r="G415" t="str">
            <v>SLJ0</v>
          </cell>
          <cell r="H415" t="str">
            <v>YC01</v>
          </cell>
        </row>
        <row r="415">
          <cell r="K415">
            <v>0</v>
          </cell>
        </row>
        <row r="416">
          <cell r="B416" t="str">
            <v>SHT0015627</v>
          </cell>
          <cell r="C416" t="str">
            <v>欧曼扶手分解料片3</v>
          </cell>
        </row>
        <row r="416">
          <cell r="E416" t="str">
            <v>NA</v>
          </cell>
          <cell r="F416" t="str">
            <v>EA</v>
          </cell>
          <cell r="G416" t="str">
            <v>GJJ0</v>
          </cell>
          <cell r="H416" t="str">
            <v>YC04</v>
          </cell>
          <cell r="I416" t="str">
            <v>M</v>
          </cell>
          <cell r="J416" t="str">
            <v>No</v>
          </cell>
          <cell r="K416">
            <v>3.60333</v>
          </cell>
        </row>
        <row r="417">
          <cell r="B417" t="str">
            <v>SLT0002122</v>
          </cell>
          <cell r="C417" t="str">
            <v>驾驶员左侧滑轨总成</v>
          </cell>
        </row>
        <row r="417">
          <cell r="E417" t="str">
            <v>AC</v>
          </cell>
          <cell r="F417" t="str">
            <v>EA</v>
          </cell>
          <cell r="G417" t="str">
            <v>GNJ0</v>
          </cell>
          <cell r="H417" t="str">
            <v>YC01</v>
          </cell>
        </row>
        <row r="417">
          <cell r="K417">
            <v>0</v>
          </cell>
        </row>
        <row r="418">
          <cell r="B418" t="str">
            <v>TST0000388</v>
          </cell>
          <cell r="C418" t="str">
            <v>冲头φ13*φ10.5*66</v>
          </cell>
        </row>
        <row r="418">
          <cell r="E418" t="str">
            <v>NA</v>
          </cell>
          <cell r="F418" t="str">
            <v>EA</v>
          </cell>
          <cell r="G418" t="str">
            <v>BPJ0</v>
          </cell>
          <cell r="H418" t="str">
            <v>YC12</v>
          </cell>
          <cell r="I418" t="str">
            <v>P</v>
          </cell>
          <cell r="J418" t="str">
            <v>No</v>
          </cell>
          <cell r="K418">
            <v>23.0775</v>
          </cell>
        </row>
        <row r="419">
          <cell r="B419" t="str">
            <v>SLT0010894</v>
          </cell>
          <cell r="C419" t="str">
            <v>二级调节调角器上连接板</v>
          </cell>
        </row>
        <row r="419">
          <cell r="E419" t="str">
            <v>AC</v>
          </cell>
          <cell r="F419" t="str">
            <v>EA</v>
          </cell>
          <cell r="G419" t="str">
            <v>GJJ0</v>
          </cell>
          <cell r="H419" t="str">
            <v>YC04</v>
          </cell>
          <cell r="I419" t="str">
            <v>M</v>
          </cell>
          <cell r="J419" t="str">
            <v>No</v>
          </cell>
          <cell r="K419">
            <v>1.48942</v>
          </cell>
        </row>
        <row r="420">
          <cell r="B420" t="str">
            <v>SHT0001326</v>
          </cell>
          <cell r="C420" t="str">
            <v>主驾座框骨架焊接总成</v>
          </cell>
          <cell r="D420" t="str">
            <v>欧曼延伸</v>
          </cell>
          <cell r="E420" t="str">
            <v>AC</v>
          </cell>
          <cell r="F420" t="str">
            <v>EA</v>
          </cell>
          <cell r="G420" t="str">
            <v>GJJ0</v>
          </cell>
          <cell r="H420" t="str">
            <v>BC05</v>
          </cell>
          <cell r="I420" t="str">
            <v>M</v>
          </cell>
          <cell r="J420" t="str">
            <v>No</v>
          </cell>
          <cell r="K420">
            <v>36.58988</v>
          </cell>
        </row>
        <row r="421">
          <cell r="B421" t="str">
            <v>SCS0004125</v>
          </cell>
          <cell r="C421" t="str">
            <v>B40L六分右折叠器总成</v>
          </cell>
        </row>
        <row r="421">
          <cell r="E421" t="str">
            <v>AC</v>
          </cell>
          <cell r="F421" t="str">
            <v>EA</v>
          </cell>
          <cell r="G421" t="str">
            <v>GNJ0</v>
          </cell>
          <cell r="H421" t="str">
            <v>YC01</v>
          </cell>
          <cell r="I421" t="str">
            <v>P</v>
          </cell>
          <cell r="J421" t="str">
            <v>No</v>
          </cell>
          <cell r="K421">
            <v>37.622</v>
          </cell>
        </row>
        <row r="422">
          <cell r="B422" t="str">
            <v>SLT0002758</v>
          </cell>
          <cell r="C422" t="str">
            <v>驾驶员正座 104</v>
          </cell>
          <cell r="D422" t="str">
            <v>L1681010104A0座垫</v>
          </cell>
          <cell r="E422" t="str">
            <v>AC</v>
          </cell>
          <cell r="F422" t="str">
            <v>EA</v>
          </cell>
          <cell r="G422" t="str">
            <v>CP00</v>
          </cell>
          <cell r="H422" t="str">
            <v>SY09</v>
          </cell>
        </row>
        <row r="422">
          <cell r="K422">
            <v>35.0501</v>
          </cell>
        </row>
        <row r="423">
          <cell r="B423" t="str">
            <v>SHT0002318</v>
          </cell>
          <cell r="C423" t="str">
            <v>纵梁支撑架</v>
          </cell>
          <cell r="D423" t="str">
            <v>F3000/M3000-S</v>
          </cell>
          <cell r="E423" t="str">
            <v>AC</v>
          </cell>
          <cell r="F423" t="str">
            <v>EA</v>
          </cell>
          <cell r="G423" t="str">
            <v>GJJ0</v>
          </cell>
          <cell r="H423" t="str">
            <v>YC04</v>
          </cell>
          <cell r="I423" t="str">
            <v>P</v>
          </cell>
          <cell r="J423" t="str">
            <v>No</v>
          </cell>
          <cell r="K423">
            <v>3.9309</v>
          </cell>
        </row>
        <row r="424">
          <cell r="B424" t="str">
            <v>SHT0000481</v>
          </cell>
          <cell r="C424" t="str">
            <v>H4上卧铺右转轴</v>
          </cell>
        </row>
        <row r="424">
          <cell r="E424" t="str">
            <v>AC</v>
          </cell>
          <cell r="F424" t="str">
            <v>EA</v>
          </cell>
          <cell r="G424" t="str">
            <v>GJ00</v>
          </cell>
          <cell r="H424" t="str">
            <v>YC01</v>
          </cell>
        </row>
        <row r="424">
          <cell r="K424">
            <v>0</v>
          </cell>
        </row>
        <row r="425">
          <cell r="B425" t="str">
            <v>TST0001772</v>
          </cell>
          <cell r="C425" t="str">
            <v>A组分换色阀维修包DN4.0</v>
          </cell>
        </row>
        <row r="425">
          <cell r="E425" t="str">
            <v>NA</v>
          </cell>
          <cell r="F425" t="str">
            <v>EA</v>
          </cell>
          <cell r="G425" t="str">
            <v>BPJ0</v>
          </cell>
          <cell r="H425" t="str">
            <v>YC12</v>
          </cell>
          <cell r="I425" t="str">
            <v>P</v>
          </cell>
          <cell r="J425" t="str">
            <v>No</v>
          </cell>
          <cell r="K425">
            <v>4669.9115</v>
          </cell>
        </row>
        <row r="426">
          <cell r="B426" t="str">
            <v>SHT0012089</v>
          </cell>
          <cell r="C426" t="str">
            <v>外绞架连接杆</v>
          </cell>
          <cell r="D426" t="str">
            <v>1.3平台</v>
          </cell>
          <cell r="E426" t="str">
            <v>AC</v>
          </cell>
          <cell r="F426" t="str">
            <v>EA</v>
          </cell>
          <cell r="G426" t="str">
            <v>GJJ0</v>
          </cell>
          <cell r="H426" t="str">
            <v>YC04</v>
          </cell>
          <cell r="I426" t="str">
            <v>P</v>
          </cell>
          <cell r="J426" t="str">
            <v>No</v>
          </cell>
          <cell r="K426">
            <v>4.1288</v>
          </cell>
        </row>
        <row r="427">
          <cell r="B427" t="str">
            <v>SCS0005600</v>
          </cell>
          <cell r="C427" t="str">
            <v>301调角器纸箱</v>
          </cell>
        </row>
        <row r="427">
          <cell r="E427" t="str">
            <v>AC</v>
          </cell>
          <cell r="F427" t="str">
            <v>EA</v>
          </cell>
          <cell r="G427" t="str">
            <v>QT00</v>
          </cell>
          <cell r="H427" t="str">
            <v>YC04</v>
          </cell>
          <cell r="I427" t="str">
            <v>P</v>
          </cell>
          <cell r="J427" t="str">
            <v>No</v>
          </cell>
          <cell r="K427">
            <v>2.8111</v>
          </cell>
        </row>
        <row r="428">
          <cell r="B428" t="str">
            <v>SLT0000738</v>
          </cell>
          <cell r="C428" t="str">
            <v>奥铃升级中连接板</v>
          </cell>
        </row>
        <row r="428">
          <cell r="E428" t="str">
            <v>AC</v>
          </cell>
          <cell r="F428" t="str">
            <v>EA</v>
          </cell>
          <cell r="G428" t="str">
            <v>GJ00</v>
          </cell>
          <cell r="H428" t="str">
            <v>YC01</v>
          </cell>
        </row>
        <row r="428">
          <cell r="K428">
            <v>0</v>
          </cell>
        </row>
        <row r="429">
          <cell r="B429" t="str">
            <v>SHT0015367</v>
          </cell>
          <cell r="C429" t="str">
            <v>上盖板钣金电泳</v>
          </cell>
        </row>
        <row r="429">
          <cell r="E429" t="str">
            <v>AC</v>
          </cell>
          <cell r="F429" t="str">
            <v>EA</v>
          </cell>
          <cell r="G429" t="str">
            <v>GJJ0</v>
          </cell>
          <cell r="H429" t="str">
            <v>YC04</v>
          </cell>
          <cell r="I429" t="str">
            <v>M</v>
          </cell>
          <cell r="J429" t="str">
            <v>No</v>
          </cell>
          <cell r="K429">
            <v>21.99919</v>
          </cell>
        </row>
        <row r="430">
          <cell r="B430" t="str">
            <v>SLT0002351</v>
          </cell>
          <cell r="C430" t="str">
            <v>640连接杆</v>
          </cell>
          <cell r="D430" t="str">
            <v>调角器</v>
          </cell>
          <cell r="E430" t="str">
            <v>AC</v>
          </cell>
          <cell r="F430" t="str">
            <v>EA</v>
          </cell>
          <cell r="G430" t="str">
            <v>GNJ0</v>
          </cell>
          <cell r="H430" t="str">
            <v>YC01</v>
          </cell>
        </row>
        <row r="430">
          <cell r="K430">
            <v>0</v>
          </cell>
        </row>
        <row r="431">
          <cell r="B431" t="str">
            <v>TST0000205</v>
          </cell>
          <cell r="C431" t="str">
            <v>冲针φ5.5*8*10*80</v>
          </cell>
        </row>
        <row r="431">
          <cell r="E431" t="str">
            <v>NA</v>
          </cell>
          <cell r="F431" t="str">
            <v>EA</v>
          </cell>
          <cell r="G431" t="str">
            <v>BPJ0</v>
          </cell>
          <cell r="H431" t="str">
            <v>YC12</v>
          </cell>
          <cell r="I431" t="str">
            <v>P</v>
          </cell>
          <cell r="J431" t="str">
            <v>No</v>
          </cell>
          <cell r="K431">
            <v>15</v>
          </cell>
        </row>
        <row r="432">
          <cell r="B432" t="str">
            <v>SLT0011254</v>
          </cell>
          <cell r="C432" t="str">
            <v>一级调节右旁接板焊接总成</v>
          </cell>
          <cell r="D432" t="str">
            <v>减震款欧马可升级</v>
          </cell>
          <cell r="E432" t="str">
            <v>AC</v>
          </cell>
          <cell r="F432" t="str">
            <v>EA</v>
          </cell>
          <cell r="G432" t="str">
            <v>GJJ0</v>
          </cell>
          <cell r="H432" t="str">
            <v>YC04</v>
          </cell>
          <cell r="I432" t="str">
            <v>P</v>
          </cell>
          <cell r="J432" t="str">
            <v>No</v>
          </cell>
          <cell r="K432">
            <v>4.5</v>
          </cell>
        </row>
        <row r="433">
          <cell r="B433" t="str">
            <v>SHT0001245</v>
          </cell>
          <cell r="C433" t="str">
            <v>副总座左</v>
          </cell>
          <cell r="D433" t="str">
            <v>钣金件</v>
          </cell>
          <cell r="E433" t="str">
            <v>AC</v>
          </cell>
          <cell r="F433" t="str">
            <v>EA</v>
          </cell>
          <cell r="G433" t="str">
            <v>GJJ0</v>
          </cell>
          <cell r="H433" t="str">
            <v>YC04</v>
          </cell>
          <cell r="I433" t="str">
            <v>M</v>
          </cell>
          <cell r="J433" t="str">
            <v>No</v>
          </cell>
          <cell r="K433">
            <v>3.42037</v>
          </cell>
        </row>
        <row r="434">
          <cell r="B434" t="str">
            <v>SCS0004409</v>
          </cell>
          <cell r="C434" t="str">
            <v>中改左座椅左侧调角器组合</v>
          </cell>
          <cell r="D434" t="str">
            <v>B40L中改后排</v>
          </cell>
          <cell r="E434" t="str">
            <v>AC</v>
          </cell>
          <cell r="F434" t="str">
            <v>EA</v>
          </cell>
          <cell r="G434" t="str">
            <v>GNJ0</v>
          </cell>
          <cell r="H434" t="str">
            <v>YC04</v>
          </cell>
          <cell r="I434" t="str">
            <v>P</v>
          </cell>
          <cell r="J434" t="str">
            <v>No</v>
          </cell>
          <cell r="K434">
            <v>21.1</v>
          </cell>
        </row>
        <row r="435">
          <cell r="B435" t="str">
            <v>SLT0010102</v>
          </cell>
          <cell r="C435" t="str">
            <v>KT-135-2-295mm*25mm正座</v>
          </cell>
          <cell r="D435" t="str">
            <v>J7F-BA95正座护面用</v>
          </cell>
          <cell r="E435" t="str">
            <v>AC</v>
          </cell>
          <cell r="F435" t="str">
            <v>EA</v>
          </cell>
          <cell r="G435" t="str">
            <v>FL00</v>
          </cell>
          <cell r="H435" t="str">
            <v>YC06</v>
          </cell>
        </row>
        <row r="435">
          <cell r="K435">
            <v>0</v>
          </cell>
        </row>
        <row r="436">
          <cell r="B436" t="str">
            <v>SHT0002319</v>
          </cell>
          <cell r="C436" t="str">
            <v>支撑块</v>
          </cell>
          <cell r="D436" t="str">
            <v>F3000/M3000-S</v>
          </cell>
          <cell r="E436" t="str">
            <v>AC</v>
          </cell>
          <cell r="F436" t="str">
            <v>EA</v>
          </cell>
          <cell r="G436" t="str">
            <v>GJ00</v>
          </cell>
          <cell r="H436" t="str">
            <v>YC04</v>
          </cell>
          <cell r="I436" t="str">
            <v>P</v>
          </cell>
          <cell r="J436" t="str">
            <v>No</v>
          </cell>
          <cell r="K436">
            <v>0.46</v>
          </cell>
        </row>
        <row r="437">
          <cell r="B437" t="str">
            <v>SHT0000983</v>
          </cell>
          <cell r="C437" t="str">
            <v>主驾座框骨架焊接总成电泳</v>
          </cell>
          <cell r="D437" t="str">
            <v>陕汽机械</v>
          </cell>
          <cell r="E437" t="str">
            <v>AC</v>
          </cell>
          <cell r="F437" t="str">
            <v>EA</v>
          </cell>
          <cell r="G437" t="str">
            <v>GJJ0</v>
          </cell>
          <cell r="H437" t="str">
            <v>BC07</v>
          </cell>
          <cell r="I437" t="str">
            <v>M</v>
          </cell>
          <cell r="J437" t="str">
            <v>No</v>
          </cell>
          <cell r="K437">
            <v>38.86057</v>
          </cell>
        </row>
        <row r="438">
          <cell r="B438" t="str">
            <v>TST0001726</v>
          </cell>
          <cell r="C438" t="str">
            <v>机器人送丝软管</v>
          </cell>
        </row>
        <row r="438">
          <cell r="E438" t="str">
            <v>NA</v>
          </cell>
          <cell r="F438" t="str">
            <v>EA</v>
          </cell>
          <cell r="G438" t="str">
            <v>BPJ0</v>
          </cell>
          <cell r="H438" t="str">
            <v>YC12</v>
          </cell>
          <cell r="I438" t="str">
            <v>P</v>
          </cell>
          <cell r="J438" t="str">
            <v>No</v>
          </cell>
          <cell r="K438">
            <v>424.7788</v>
          </cell>
        </row>
        <row r="439">
          <cell r="B439" t="str">
            <v>SHT0011370</v>
          </cell>
          <cell r="C439" t="str">
            <v>H6扶手调节手轮黑色</v>
          </cell>
          <cell r="D439" t="str">
            <v>ABS 757</v>
          </cell>
          <cell r="E439" t="str">
            <v>AC</v>
          </cell>
          <cell r="F439" t="str">
            <v>Ea</v>
          </cell>
          <cell r="G439" t="str">
            <v>SLJ1</v>
          </cell>
          <cell r="H439" t="str">
            <v>BC02</v>
          </cell>
        </row>
        <row r="439">
          <cell r="K439">
            <v>1.6761</v>
          </cell>
        </row>
        <row r="440">
          <cell r="B440" t="str">
            <v>SCS0005617</v>
          </cell>
          <cell r="C440" t="str">
            <v>座垫左侧安装板组合</v>
          </cell>
          <cell r="D440" t="str">
            <v>B40L中改后排右座椅</v>
          </cell>
          <cell r="E440" t="str">
            <v>AC</v>
          </cell>
          <cell r="F440" t="str">
            <v>EA</v>
          </cell>
          <cell r="G440" t="str">
            <v>GJJ0</v>
          </cell>
          <cell r="H440" t="str">
            <v>YC04</v>
          </cell>
          <cell r="I440" t="str">
            <v>P</v>
          </cell>
          <cell r="J440" t="str">
            <v>No</v>
          </cell>
          <cell r="K440">
            <v>8.2155</v>
          </cell>
        </row>
        <row r="441">
          <cell r="B441" t="str">
            <v>SLT0000134</v>
          </cell>
          <cell r="C441" t="str">
            <v>钢丝2.5*300</v>
          </cell>
        </row>
        <row r="441">
          <cell r="E441" t="str">
            <v>AC</v>
          </cell>
          <cell r="F441" t="str">
            <v>EA</v>
          </cell>
          <cell r="G441" t="str">
            <v>FL00</v>
          </cell>
          <cell r="H441" t="str">
            <v>YC01</v>
          </cell>
        </row>
        <row r="441">
          <cell r="K441">
            <v>0</v>
          </cell>
        </row>
        <row r="442">
          <cell r="B442" t="str">
            <v>SHT0014831</v>
          </cell>
          <cell r="C442" t="str">
            <v>VDC阀气路总成</v>
          </cell>
          <cell r="D442" t="str">
            <v>J6L高配</v>
          </cell>
          <cell r="E442" t="str">
            <v>AC</v>
          </cell>
          <cell r="F442" t="str">
            <v>EA</v>
          </cell>
          <cell r="G442" t="str">
            <v>GNJ0</v>
          </cell>
          <cell r="H442" t="str">
            <v>YC04</v>
          </cell>
          <cell r="I442" t="str">
            <v>P</v>
          </cell>
          <cell r="J442" t="str">
            <v>No</v>
          </cell>
          <cell r="K442">
            <v>53.89</v>
          </cell>
        </row>
        <row r="443">
          <cell r="B443" t="str">
            <v>SLT0002121</v>
          </cell>
          <cell r="C443" t="str">
            <v>驾驶员靠背上骨架焊接总成</v>
          </cell>
          <cell r="D443" t="str">
            <v>J7F-BA95非通风</v>
          </cell>
          <cell r="E443" t="str">
            <v>AC</v>
          </cell>
          <cell r="F443" t="str">
            <v>EA</v>
          </cell>
          <cell r="G443" t="str">
            <v>GJ00</v>
          </cell>
          <cell r="H443" t="str">
            <v>YC01</v>
          </cell>
          <cell r="I443" t="str">
            <v>M</v>
          </cell>
          <cell r="J443" t="str">
            <v>No</v>
          </cell>
          <cell r="K443">
            <v>67.51886</v>
          </cell>
        </row>
        <row r="444">
          <cell r="B444" t="str">
            <v>TST0000383</v>
          </cell>
          <cell r="C444" t="str">
            <v>冲头φ10*φ9.5*70</v>
          </cell>
        </row>
        <row r="444">
          <cell r="E444" t="str">
            <v>NA</v>
          </cell>
          <cell r="F444" t="str">
            <v>EA</v>
          </cell>
          <cell r="G444" t="str">
            <v>BPJ0</v>
          </cell>
          <cell r="H444" t="str">
            <v>YC12</v>
          </cell>
          <cell r="I444" t="str">
            <v>P</v>
          </cell>
          <cell r="J444" t="str">
            <v>No</v>
          </cell>
          <cell r="K444">
            <v>18.4207</v>
          </cell>
        </row>
        <row r="445">
          <cell r="B445" t="str">
            <v>SLT0010989</v>
          </cell>
          <cell r="C445" t="str">
            <v>驾驶员座垫面套总成</v>
          </cell>
          <cell r="D445" t="str">
            <v>基础款奥铃织物面料</v>
          </cell>
          <cell r="E445" t="str">
            <v>AC</v>
          </cell>
          <cell r="F445" t="str">
            <v>EA</v>
          </cell>
          <cell r="G445" t="str">
            <v>MT00</v>
          </cell>
          <cell r="H445" t="str">
            <v>YC01</v>
          </cell>
        </row>
        <row r="445">
          <cell r="K445">
            <v>0</v>
          </cell>
        </row>
        <row r="446">
          <cell r="B446" t="str">
            <v>SHT0001243</v>
          </cell>
          <cell r="C446" t="str">
            <v>左靠背板分总成电泳</v>
          </cell>
        </row>
        <row r="446">
          <cell r="E446" t="str">
            <v>AC</v>
          </cell>
          <cell r="F446" t="str">
            <v>EA</v>
          </cell>
          <cell r="G446" t="str">
            <v>GJJ0</v>
          </cell>
          <cell r="H446" t="str">
            <v>BC07</v>
          </cell>
          <cell r="I446" t="str">
            <v>M</v>
          </cell>
          <cell r="J446" t="str">
            <v>No</v>
          </cell>
          <cell r="K446">
            <v>3.47122</v>
          </cell>
        </row>
        <row r="447">
          <cell r="B447" t="str">
            <v>SCS0004378</v>
          </cell>
          <cell r="C447" t="str">
            <v>中改左座椅座垫左侧加强板</v>
          </cell>
          <cell r="D447" t="str">
            <v>B40L中改后排</v>
          </cell>
          <cell r="E447" t="str">
            <v>AC</v>
          </cell>
          <cell r="F447" t="str">
            <v>EA</v>
          </cell>
          <cell r="G447" t="str">
            <v>GJJ0</v>
          </cell>
          <cell r="H447" t="str">
            <v>YC04</v>
          </cell>
          <cell r="I447" t="str">
            <v>P</v>
          </cell>
          <cell r="J447" t="str">
            <v>No</v>
          </cell>
          <cell r="K447">
            <v>3.3362</v>
          </cell>
        </row>
        <row r="448">
          <cell r="B448" t="str">
            <v>SLT0010350</v>
          </cell>
          <cell r="C448" t="str">
            <v>驾驶员座垫泡沫总成</v>
          </cell>
          <cell r="D448" t="str">
            <v>济南轻卡统帅</v>
          </cell>
          <cell r="E448" t="str">
            <v>AC</v>
          </cell>
          <cell r="F448" t="str">
            <v>EA</v>
          </cell>
          <cell r="G448" t="str">
            <v>FP00</v>
          </cell>
          <cell r="H448" t="str">
            <v>BC01</v>
          </cell>
        </row>
        <row r="448">
          <cell r="K448">
            <v>14.24074</v>
          </cell>
        </row>
        <row r="449">
          <cell r="B449" t="str">
            <v>SHT0001895</v>
          </cell>
          <cell r="C449" t="str">
            <v>左侧调角连接板焊接总成</v>
          </cell>
          <cell r="D449" t="str">
            <v>X3000</v>
          </cell>
          <cell r="E449" t="str">
            <v>AC</v>
          </cell>
          <cell r="F449" t="str">
            <v>EA</v>
          </cell>
          <cell r="G449" t="str">
            <v>GJJ0</v>
          </cell>
          <cell r="H449" t="str">
            <v>YC04</v>
          </cell>
          <cell r="I449" t="str">
            <v>P</v>
          </cell>
          <cell r="J449" t="str">
            <v>No</v>
          </cell>
          <cell r="K449">
            <v>4.3717</v>
          </cell>
        </row>
        <row r="450">
          <cell r="B450" t="str">
            <v>SHT0000493</v>
          </cell>
          <cell r="C450" t="str">
            <v>H4安全带外部罩壳浅灰</v>
          </cell>
        </row>
        <row r="450">
          <cell r="E450" t="str">
            <v>AC</v>
          </cell>
          <cell r="F450" t="str">
            <v>Ea</v>
          </cell>
          <cell r="G450" t="str">
            <v>SLJ1</v>
          </cell>
          <cell r="H450" t="str">
            <v>BC02</v>
          </cell>
        </row>
        <row r="450">
          <cell r="K450">
            <v>0</v>
          </cell>
        </row>
        <row r="451">
          <cell r="B451" t="str">
            <v>TST0001883</v>
          </cell>
          <cell r="C451" t="str">
            <v>SPFH590卷材余料</v>
          </cell>
        </row>
        <row r="451">
          <cell r="E451" t="str">
            <v>AC</v>
          </cell>
          <cell r="F451" t="str">
            <v>KG</v>
          </cell>
          <cell r="G451" t="str">
            <v>GJL0</v>
          </cell>
          <cell r="H451" t="str">
            <v>YC04</v>
          </cell>
          <cell r="I451" t="str">
            <v>P</v>
          </cell>
          <cell r="J451" t="str">
            <v>No</v>
          </cell>
          <cell r="K451">
            <v>5.2655</v>
          </cell>
        </row>
        <row r="452">
          <cell r="B452" t="str">
            <v>SHT0012090</v>
          </cell>
          <cell r="C452" t="str">
            <v>减震垫支撑板组件</v>
          </cell>
          <cell r="D452" t="str">
            <v>1.3平台</v>
          </cell>
          <cell r="E452" t="str">
            <v>AC</v>
          </cell>
          <cell r="F452" t="str">
            <v>EA</v>
          </cell>
          <cell r="G452" t="str">
            <v>GJJ0</v>
          </cell>
          <cell r="H452" t="str">
            <v>YC04</v>
          </cell>
          <cell r="I452" t="str">
            <v>P</v>
          </cell>
          <cell r="J452" t="str">
            <v>No</v>
          </cell>
          <cell r="K452">
            <v>1.2</v>
          </cell>
        </row>
        <row r="453">
          <cell r="B453" t="str">
            <v>SCS0005942</v>
          </cell>
          <cell r="C453" t="str">
            <v>四分背锁支架</v>
          </cell>
          <cell r="D453" t="str">
            <v>C50E</v>
          </cell>
          <cell r="E453" t="str">
            <v>AC</v>
          </cell>
          <cell r="F453" t="str">
            <v>EA</v>
          </cell>
          <cell r="G453" t="str">
            <v>GJJ0</v>
          </cell>
          <cell r="H453" t="str">
            <v>YC04</v>
          </cell>
          <cell r="I453" t="str">
            <v>P</v>
          </cell>
          <cell r="J453" t="str">
            <v>No</v>
          </cell>
          <cell r="K453">
            <v>1.792</v>
          </cell>
        </row>
        <row r="454">
          <cell r="B454" t="str">
            <v>SLT0000135</v>
          </cell>
          <cell r="C454" t="str">
            <v>副驾驶员大背泡沫总成</v>
          </cell>
          <cell r="D454" t="str">
            <v>右舵1995</v>
          </cell>
          <cell r="E454" t="str">
            <v>AC</v>
          </cell>
          <cell r="F454" t="str">
            <v>EA</v>
          </cell>
          <cell r="G454" t="str">
            <v>FP00</v>
          </cell>
          <cell r="H454" t="str">
            <v>BC01</v>
          </cell>
        </row>
        <row r="454">
          <cell r="K454">
            <v>14.70238</v>
          </cell>
        </row>
        <row r="455">
          <cell r="B455" t="str">
            <v>SHT0014664</v>
          </cell>
          <cell r="C455" t="str">
            <v>驾驶员靠背泡沫总成</v>
          </cell>
          <cell r="D455" t="str">
            <v>重汽价值版</v>
          </cell>
          <cell r="E455" t="str">
            <v>AC</v>
          </cell>
          <cell r="F455" t="str">
            <v>EA</v>
          </cell>
          <cell r="G455" t="str">
            <v>FP00</v>
          </cell>
          <cell r="H455" t="str">
            <v>BC01</v>
          </cell>
        </row>
        <row r="455">
          <cell r="K455">
            <v>9.54837</v>
          </cell>
        </row>
        <row r="456">
          <cell r="B456" t="str">
            <v>SLT0002010</v>
          </cell>
          <cell r="C456" t="str">
            <v>L项目台阶螺栓</v>
          </cell>
          <cell r="D456" t="str">
            <v>司机背/1</v>
          </cell>
          <cell r="E456" t="str">
            <v>AC</v>
          </cell>
          <cell r="F456" t="str">
            <v>EA</v>
          </cell>
          <cell r="G456" t="str">
            <v>BZJ0</v>
          </cell>
          <cell r="H456" t="str">
            <v>YC04</v>
          </cell>
          <cell r="I456" t="str">
            <v>P</v>
          </cell>
          <cell r="J456" t="str">
            <v>No</v>
          </cell>
          <cell r="K456">
            <v>0.3017</v>
          </cell>
        </row>
        <row r="457">
          <cell r="B457" t="str">
            <v>TST0000381</v>
          </cell>
          <cell r="C457" t="str">
            <v>冲头φ16*φ15.2*10.1*54</v>
          </cell>
        </row>
        <row r="457">
          <cell r="E457" t="str">
            <v>NA</v>
          </cell>
          <cell r="F457" t="str">
            <v>EA</v>
          </cell>
          <cell r="G457" t="str">
            <v>BPJ0</v>
          </cell>
          <cell r="H457" t="str">
            <v>YC12</v>
          </cell>
          <cell r="I457" t="str">
            <v>P</v>
          </cell>
          <cell r="J457" t="str">
            <v>No</v>
          </cell>
          <cell r="K457">
            <v>55.555</v>
          </cell>
        </row>
        <row r="458">
          <cell r="B458" t="str">
            <v>SLT0010900</v>
          </cell>
          <cell r="C458" t="str">
            <v>一级调节调角器总成RH</v>
          </cell>
          <cell r="D458" t="str">
            <v>欧马可升级</v>
          </cell>
          <cell r="E458" t="str">
            <v>AC</v>
          </cell>
          <cell r="F458" t="str">
            <v>EA</v>
          </cell>
          <cell r="G458" t="str">
            <v>GJ00</v>
          </cell>
          <cell r="H458" t="str">
            <v>BC08</v>
          </cell>
          <cell r="I458" t="str">
            <v>P</v>
          </cell>
          <cell r="J458" t="str">
            <v>No</v>
          </cell>
          <cell r="K458">
            <v>14.5</v>
          </cell>
        </row>
        <row r="459">
          <cell r="B459" t="str">
            <v>SHT0001268</v>
          </cell>
          <cell r="C459" t="str">
            <v>内十字支撑绞架总成</v>
          </cell>
          <cell r="D459" t="str">
            <v>H4-2017款</v>
          </cell>
          <cell r="E459" t="str">
            <v>AC</v>
          </cell>
          <cell r="F459" t="str">
            <v>EA</v>
          </cell>
          <cell r="G459" t="str">
            <v>GJJ0</v>
          </cell>
          <cell r="H459" t="str">
            <v>BC05</v>
          </cell>
          <cell r="I459" t="str">
            <v>M</v>
          </cell>
          <cell r="J459" t="str">
            <v>No</v>
          </cell>
          <cell r="K459">
            <v>25.24776</v>
          </cell>
        </row>
        <row r="460">
          <cell r="B460" t="str">
            <v>SCS0004410</v>
          </cell>
          <cell r="C460" t="str">
            <v>中改右座椅右侧调角器组合</v>
          </cell>
          <cell r="D460" t="str">
            <v>B40L中改后排</v>
          </cell>
          <cell r="E460" t="str">
            <v>AC</v>
          </cell>
          <cell r="F460" t="str">
            <v>EA</v>
          </cell>
          <cell r="G460" t="str">
            <v>GNJ0</v>
          </cell>
          <cell r="H460" t="str">
            <v>YC04</v>
          </cell>
          <cell r="I460" t="str">
            <v>P</v>
          </cell>
          <cell r="J460" t="str">
            <v>No</v>
          </cell>
          <cell r="K460">
            <v>21.1</v>
          </cell>
        </row>
        <row r="461">
          <cell r="B461" t="str">
            <v>SLT0002844</v>
          </cell>
          <cell r="C461" t="str">
            <v>固定板（从动）</v>
          </cell>
          <cell r="D461" t="str">
            <v>6480连接板</v>
          </cell>
          <cell r="E461" t="str">
            <v>AC</v>
          </cell>
          <cell r="F461" t="str">
            <v>EA</v>
          </cell>
          <cell r="G461" t="str">
            <v>GJJ0</v>
          </cell>
          <cell r="H461" t="str">
            <v>BC06</v>
          </cell>
          <cell r="I461" t="str">
            <v>M</v>
          </cell>
          <cell r="J461" t="str">
            <v>No</v>
          </cell>
          <cell r="K461">
            <v>1.2727</v>
          </cell>
        </row>
        <row r="462">
          <cell r="B462" t="str">
            <v>SHT0002037</v>
          </cell>
          <cell r="C462" t="str">
            <v>外绞架轴套</v>
          </cell>
          <cell r="D462" t="str">
            <v>H4A</v>
          </cell>
          <cell r="E462" t="str">
            <v>AC</v>
          </cell>
          <cell r="F462" t="str">
            <v>EA</v>
          </cell>
          <cell r="G462" t="str">
            <v>GJJ0</v>
          </cell>
          <cell r="H462" t="str">
            <v>YC04</v>
          </cell>
          <cell r="I462" t="str">
            <v>P</v>
          </cell>
          <cell r="J462" t="str">
            <v>No</v>
          </cell>
          <cell r="K462">
            <v>0.7009</v>
          </cell>
        </row>
        <row r="463">
          <cell r="B463" t="str">
            <v>SHT0000495</v>
          </cell>
          <cell r="C463" t="str">
            <v>H4正副司机靠背包装膜</v>
          </cell>
        </row>
        <row r="463">
          <cell r="E463" t="str">
            <v>AC</v>
          </cell>
          <cell r="F463" t="str">
            <v>EA</v>
          </cell>
          <cell r="G463" t="str">
            <v>QT00</v>
          </cell>
          <cell r="H463" t="str">
            <v>YC01</v>
          </cell>
          <cell r="I463" t="str">
            <v>P</v>
          </cell>
          <cell r="J463" t="str">
            <v>No</v>
          </cell>
          <cell r="K463">
            <v>1.4274</v>
          </cell>
        </row>
        <row r="464">
          <cell r="B464" t="str">
            <v>TST0010010</v>
          </cell>
          <cell r="C464" t="str">
            <v>乙炔</v>
          </cell>
        </row>
        <row r="464">
          <cell r="E464" t="str">
            <v>AC</v>
          </cell>
          <cell r="F464" t="str">
            <v>EA</v>
          </cell>
          <cell r="G464" t="str">
            <v>BPJ0</v>
          </cell>
          <cell r="H464" t="str">
            <v>YC12</v>
          </cell>
          <cell r="I464" t="str">
            <v>P</v>
          </cell>
          <cell r="J464" t="str">
            <v>No</v>
          </cell>
          <cell r="K464">
            <v>66.3717</v>
          </cell>
        </row>
        <row r="465">
          <cell r="B465" t="str">
            <v>SHT0011977</v>
          </cell>
          <cell r="C465" t="str">
            <v>2.0座椅加热底座</v>
          </cell>
        </row>
        <row r="465">
          <cell r="E465" t="str">
            <v>AC</v>
          </cell>
          <cell r="F465" t="str">
            <v>Ea</v>
          </cell>
          <cell r="G465" t="str">
            <v>SLJ1</v>
          </cell>
          <cell r="H465" t="str">
            <v>BC02</v>
          </cell>
        </row>
        <row r="465">
          <cell r="K465">
            <v>1.0419</v>
          </cell>
        </row>
        <row r="466">
          <cell r="B466" t="str">
            <v>SCS0006025</v>
          </cell>
          <cell r="C466" t="str">
            <v>旋转轴支架</v>
          </cell>
          <cell r="D466" t="str">
            <v>C50E</v>
          </cell>
          <cell r="E466" t="str">
            <v>AC</v>
          </cell>
          <cell r="F466" t="str">
            <v>EA</v>
          </cell>
          <cell r="G466" t="str">
            <v>GJJ0</v>
          </cell>
          <cell r="H466" t="str">
            <v>YC04</v>
          </cell>
          <cell r="I466" t="str">
            <v>P</v>
          </cell>
          <cell r="J466" t="str">
            <v>No</v>
          </cell>
          <cell r="K466">
            <v>3.5585</v>
          </cell>
        </row>
        <row r="467">
          <cell r="B467" t="str">
            <v>SLT0000740</v>
          </cell>
          <cell r="C467" t="str">
            <v>钢丝2.5*160</v>
          </cell>
        </row>
        <row r="467">
          <cell r="E467" t="str">
            <v>AC</v>
          </cell>
          <cell r="F467" t="str">
            <v>EA</v>
          </cell>
          <cell r="G467" t="str">
            <v>FL00</v>
          </cell>
          <cell r="H467" t="str">
            <v>YC05</v>
          </cell>
        </row>
        <row r="467">
          <cell r="K467">
            <v>0</v>
          </cell>
        </row>
        <row r="468">
          <cell r="B468" t="str">
            <v>SHT0015629</v>
          </cell>
          <cell r="C468" t="str">
            <v>NX滑轨总成</v>
          </cell>
        </row>
        <row r="468">
          <cell r="E468" t="str">
            <v>AC</v>
          </cell>
          <cell r="F468" t="str">
            <v>EA</v>
          </cell>
          <cell r="G468" t="str">
            <v>GNJ0</v>
          </cell>
          <cell r="H468" t="str">
            <v>YC04</v>
          </cell>
          <cell r="I468" t="str">
            <v>P</v>
          </cell>
          <cell r="J468" t="str">
            <v>No</v>
          </cell>
          <cell r="K468">
            <v>60</v>
          </cell>
        </row>
        <row r="469">
          <cell r="B469" t="str">
            <v>SLT0002003</v>
          </cell>
          <cell r="C469" t="str">
            <v>靠背支撑件</v>
          </cell>
          <cell r="D469" t="str">
            <v>L项目1800小背</v>
          </cell>
          <cell r="E469" t="str">
            <v>AC</v>
          </cell>
          <cell r="F469" t="str">
            <v>EA</v>
          </cell>
          <cell r="G469" t="str">
            <v>GJJ0</v>
          </cell>
          <cell r="H469" t="str">
            <v>BC06</v>
          </cell>
          <cell r="I469" t="str">
            <v>M</v>
          </cell>
          <cell r="J469" t="str">
            <v>No</v>
          </cell>
          <cell r="K469">
            <v>7.67551</v>
          </cell>
        </row>
        <row r="470">
          <cell r="B470" t="str">
            <v>TST0000379</v>
          </cell>
          <cell r="C470" t="str">
            <v>冲头φ8*φ3.65*70</v>
          </cell>
        </row>
        <row r="470">
          <cell r="E470" t="str">
            <v>NA</v>
          </cell>
          <cell r="F470" t="str">
            <v>EA</v>
          </cell>
          <cell r="G470" t="str">
            <v>BPJ0</v>
          </cell>
          <cell r="H470" t="str">
            <v>YC12</v>
          </cell>
          <cell r="I470" t="str">
            <v>P</v>
          </cell>
          <cell r="J470" t="str">
            <v>No</v>
          </cell>
          <cell r="K470">
            <v>22.4784</v>
          </cell>
        </row>
        <row r="471">
          <cell r="B471" t="str">
            <v>SLT0011009</v>
          </cell>
          <cell r="C471" t="str">
            <v>减震驾驶员座椅总成</v>
          </cell>
          <cell r="D471" t="str">
            <v>L168100000114</v>
          </cell>
          <cell r="E471" t="str">
            <v>AC</v>
          </cell>
          <cell r="F471" t="str">
            <v>EA</v>
          </cell>
          <cell r="G471" t="str">
            <v>CP00</v>
          </cell>
          <cell r="H471" t="str">
            <v>SY04</v>
          </cell>
        </row>
        <row r="471">
          <cell r="K471">
            <v>693.98488</v>
          </cell>
        </row>
        <row r="472">
          <cell r="B472" t="str">
            <v>SHT0001231</v>
          </cell>
          <cell r="C472" t="str">
            <v>下框右纵梁</v>
          </cell>
          <cell r="D472" t="str">
            <v>机械减震</v>
          </cell>
          <cell r="E472" t="str">
            <v>AC</v>
          </cell>
          <cell r="F472" t="str">
            <v>EA</v>
          </cell>
          <cell r="G472" t="str">
            <v>GJJ0</v>
          </cell>
          <cell r="H472" t="str">
            <v>BC06</v>
          </cell>
          <cell r="I472" t="str">
            <v>M</v>
          </cell>
          <cell r="J472" t="str">
            <v>No</v>
          </cell>
          <cell r="K472">
            <v>3.31772</v>
          </cell>
        </row>
        <row r="473">
          <cell r="B473" t="str">
            <v>SCS0004388</v>
          </cell>
          <cell r="C473" t="str">
            <v>左侧调角器下连接板组合</v>
          </cell>
          <cell r="D473" t="str">
            <v>B40L中改后排右座椅</v>
          </cell>
          <cell r="E473" t="str">
            <v>AC</v>
          </cell>
          <cell r="F473" t="str">
            <v>EA</v>
          </cell>
          <cell r="G473" t="str">
            <v>GJJ0</v>
          </cell>
          <cell r="H473" t="str">
            <v>YC04</v>
          </cell>
          <cell r="I473" t="str">
            <v>P</v>
          </cell>
          <cell r="J473" t="str">
            <v>No</v>
          </cell>
          <cell r="K473">
            <v>4.1</v>
          </cell>
        </row>
        <row r="474">
          <cell r="B474" t="str">
            <v>SLT0002811</v>
          </cell>
          <cell r="C474" t="str">
            <v>左下板</v>
          </cell>
          <cell r="D474" t="str">
            <v>K1司机调角器</v>
          </cell>
          <cell r="E474" t="str">
            <v>AC</v>
          </cell>
          <cell r="F474" t="str">
            <v>EA</v>
          </cell>
          <cell r="G474" t="str">
            <v>GJJ0</v>
          </cell>
          <cell r="H474" t="str">
            <v>YC04</v>
          </cell>
          <cell r="I474" t="str">
            <v>M</v>
          </cell>
          <cell r="J474" t="str">
            <v>No</v>
          </cell>
          <cell r="K474">
            <v>10.03116</v>
          </cell>
        </row>
        <row r="475">
          <cell r="B475" t="str">
            <v>SHT0002249</v>
          </cell>
          <cell r="C475" t="str">
            <v>靠背左连接板组件</v>
          </cell>
          <cell r="D475" t="str">
            <v>一汽</v>
          </cell>
          <cell r="E475" t="str">
            <v>AC</v>
          </cell>
          <cell r="F475" t="str">
            <v>EA</v>
          </cell>
          <cell r="G475" t="str">
            <v>GJJ0</v>
          </cell>
          <cell r="H475" t="str">
            <v>YC04</v>
          </cell>
          <cell r="I475" t="str">
            <v>P</v>
          </cell>
          <cell r="J475" t="str">
            <v>No</v>
          </cell>
          <cell r="K475">
            <v>3.5115</v>
          </cell>
        </row>
        <row r="476">
          <cell r="B476" t="str">
            <v>SHT0000480</v>
          </cell>
          <cell r="C476" t="str">
            <v>H4上卧铺带扣罩壳限位卡片</v>
          </cell>
        </row>
        <row r="476">
          <cell r="E476" t="str">
            <v>AC</v>
          </cell>
          <cell r="F476" t="str">
            <v>EA</v>
          </cell>
          <cell r="G476" t="str">
            <v>GJ00</v>
          </cell>
          <cell r="H476" t="str">
            <v>YC01</v>
          </cell>
          <cell r="I476" t="str">
            <v>P</v>
          </cell>
          <cell r="J476" t="str">
            <v>No</v>
          </cell>
          <cell r="K476">
            <v>0.5624</v>
          </cell>
        </row>
        <row r="477">
          <cell r="B477" t="str">
            <v>TST0001834</v>
          </cell>
          <cell r="C477" t="str">
            <v>机器人送丝机托架总成</v>
          </cell>
        </row>
        <row r="477">
          <cell r="E477" t="str">
            <v>NA</v>
          </cell>
          <cell r="F477" t="str">
            <v>EA</v>
          </cell>
          <cell r="G477" t="str">
            <v>BPJ0</v>
          </cell>
          <cell r="H477" t="str">
            <v>YC12</v>
          </cell>
          <cell r="I477" t="str">
            <v>P</v>
          </cell>
          <cell r="J477" t="str">
            <v>No</v>
          </cell>
          <cell r="K477">
            <v>3097.36</v>
          </cell>
        </row>
        <row r="478">
          <cell r="B478" t="str">
            <v>SHT0012060</v>
          </cell>
          <cell r="C478" t="str">
            <v>短杆总成</v>
          </cell>
          <cell r="D478" t="str">
            <v>1.3平台</v>
          </cell>
          <cell r="E478" t="str">
            <v>AC</v>
          </cell>
          <cell r="F478" t="str">
            <v>EA</v>
          </cell>
          <cell r="G478" t="str">
            <v>GJJ0</v>
          </cell>
          <cell r="H478" t="str">
            <v>YC04</v>
          </cell>
          <cell r="I478" t="str">
            <v>P</v>
          </cell>
          <cell r="J478" t="str">
            <v>No</v>
          </cell>
          <cell r="K478">
            <v>5</v>
          </cell>
        </row>
        <row r="479">
          <cell r="B479" t="str">
            <v>SCS0005973</v>
          </cell>
          <cell r="C479" t="str">
            <v>后排靠背整体式中间脚架</v>
          </cell>
          <cell r="D479">
            <v>301</v>
          </cell>
          <cell r="E479" t="str">
            <v>AC</v>
          </cell>
          <cell r="F479" t="str">
            <v>EA</v>
          </cell>
          <cell r="G479" t="str">
            <v>GJJ0</v>
          </cell>
          <cell r="H479" t="str">
            <v>YC04</v>
          </cell>
          <cell r="I479" t="str">
            <v>P</v>
          </cell>
          <cell r="J479" t="str">
            <v>No</v>
          </cell>
          <cell r="K479">
            <v>2.896</v>
          </cell>
        </row>
        <row r="480">
          <cell r="B480" t="str">
            <v>SLT0000507</v>
          </cell>
          <cell r="C480" t="str">
            <v>K1侧翻锁扣</v>
          </cell>
          <cell r="D480" t="str">
            <v>安全带-K1822030400A0</v>
          </cell>
          <cell r="E480" t="str">
            <v>AC</v>
          </cell>
          <cell r="F480" t="str">
            <v>EA</v>
          </cell>
          <cell r="G480" t="str">
            <v>GNJ0</v>
          </cell>
          <cell r="H480" t="str">
            <v>YC01</v>
          </cell>
        </row>
        <row r="480">
          <cell r="K480">
            <v>0</v>
          </cell>
        </row>
        <row r="481">
          <cell r="B481" t="str">
            <v>SHT0015430</v>
          </cell>
          <cell r="C481" t="str">
            <v>左下连接板</v>
          </cell>
        </row>
        <row r="481">
          <cell r="E481" t="str">
            <v>AC</v>
          </cell>
          <cell r="F481" t="str">
            <v>EA</v>
          </cell>
          <cell r="G481" t="str">
            <v>GJJ0</v>
          </cell>
          <cell r="H481" t="str">
            <v>YC04</v>
          </cell>
          <cell r="I481" t="str">
            <v>P</v>
          </cell>
          <cell r="J481" t="str">
            <v>No</v>
          </cell>
          <cell r="K481">
            <v>5.06</v>
          </cell>
        </row>
        <row r="482">
          <cell r="B482" t="str">
            <v>SLT0002387</v>
          </cell>
          <cell r="C482" t="str">
            <v>副司机大背骨架总成</v>
          </cell>
          <cell r="D482" t="str">
            <v>L项目1800</v>
          </cell>
          <cell r="E482" t="str">
            <v>AC</v>
          </cell>
          <cell r="F482" t="str">
            <v>EA</v>
          </cell>
          <cell r="G482" t="str">
            <v>GJJ0</v>
          </cell>
          <cell r="H482" t="str">
            <v>BC05</v>
          </cell>
          <cell r="I482" t="str">
            <v>M</v>
          </cell>
          <cell r="J482" t="str">
            <v>No</v>
          </cell>
          <cell r="K482">
            <v>37.85764</v>
          </cell>
        </row>
        <row r="483">
          <cell r="B483" t="str">
            <v>TST0000201</v>
          </cell>
          <cell r="C483" t="str">
            <v>冲针φ8.6*80</v>
          </cell>
        </row>
        <row r="483">
          <cell r="E483" t="str">
            <v>NA</v>
          </cell>
          <cell r="F483" t="str">
            <v>EA</v>
          </cell>
          <cell r="G483" t="str">
            <v>BPJ0</v>
          </cell>
          <cell r="H483" t="str">
            <v>YC12</v>
          </cell>
          <cell r="I483" t="str">
            <v>P</v>
          </cell>
          <cell r="J483" t="str">
            <v>No</v>
          </cell>
          <cell r="K483">
            <v>5</v>
          </cell>
        </row>
        <row r="484">
          <cell r="B484" t="str">
            <v>SLT0011078</v>
          </cell>
          <cell r="C484" t="str">
            <v>小背背板后支撑钢丝A</v>
          </cell>
          <cell r="D484" t="str">
            <v>欧马可升级1880副驾</v>
          </cell>
          <cell r="E484" t="str">
            <v>AC</v>
          </cell>
          <cell r="F484" t="str">
            <v>EA</v>
          </cell>
          <cell r="G484" t="str">
            <v>GJJ0</v>
          </cell>
          <cell r="H484" t="str">
            <v>YC04</v>
          </cell>
          <cell r="I484" t="str">
            <v>P</v>
          </cell>
          <cell r="J484" t="str">
            <v>No</v>
          </cell>
          <cell r="K484">
            <v>0.60062</v>
          </cell>
        </row>
        <row r="485">
          <cell r="B485" t="str">
            <v>SHT0001230</v>
          </cell>
          <cell r="C485" t="str">
            <v>上框左侧板</v>
          </cell>
          <cell r="D485" t="str">
            <v>机械减震</v>
          </cell>
          <cell r="E485" t="str">
            <v>AC</v>
          </cell>
          <cell r="F485" t="str">
            <v>EA</v>
          </cell>
          <cell r="G485" t="str">
            <v>GJJ0</v>
          </cell>
          <cell r="H485" t="str">
            <v>BC06</v>
          </cell>
          <cell r="I485" t="str">
            <v>M</v>
          </cell>
          <cell r="J485" t="str">
            <v>No</v>
          </cell>
          <cell r="K485">
            <v>3.84523</v>
          </cell>
        </row>
        <row r="486">
          <cell r="B486" t="str">
            <v>SCS0004338</v>
          </cell>
          <cell r="C486" t="str">
            <v>内前连动板总成</v>
          </cell>
        </row>
        <row r="486">
          <cell r="E486" t="str">
            <v>AC</v>
          </cell>
          <cell r="F486" t="str">
            <v>EA</v>
          </cell>
          <cell r="G486" t="str">
            <v>GJJ0</v>
          </cell>
          <cell r="H486" t="str">
            <v>YC04</v>
          </cell>
          <cell r="I486" t="str">
            <v>P</v>
          </cell>
          <cell r="J486" t="str">
            <v>No</v>
          </cell>
          <cell r="K486">
            <v>1.75</v>
          </cell>
        </row>
        <row r="487">
          <cell r="B487" t="str">
            <v>SLT0002719</v>
          </cell>
          <cell r="C487" t="str">
            <v>副司机小背骨架总成</v>
          </cell>
          <cell r="D487" t="str">
            <v>L项目1995</v>
          </cell>
          <cell r="E487" t="str">
            <v>AC</v>
          </cell>
          <cell r="F487" t="str">
            <v>EA</v>
          </cell>
          <cell r="G487" t="str">
            <v>GJJ0</v>
          </cell>
          <cell r="H487" t="str">
            <v>BC05</v>
          </cell>
          <cell r="I487" t="str">
            <v>M</v>
          </cell>
          <cell r="J487" t="str">
            <v>No</v>
          </cell>
          <cell r="K487">
            <v>33.29325</v>
          </cell>
        </row>
        <row r="488">
          <cell r="B488" t="str">
            <v>SHT0002451</v>
          </cell>
          <cell r="C488" t="str">
            <v>坐盆钣金电泳</v>
          </cell>
          <cell r="D488" t="str">
            <v>H6</v>
          </cell>
          <cell r="E488" t="str">
            <v>AC</v>
          </cell>
          <cell r="F488" t="str">
            <v>EA</v>
          </cell>
          <cell r="G488" t="str">
            <v>GJJ0</v>
          </cell>
          <cell r="H488" t="str">
            <v>BC07</v>
          </cell>
          <cell r="I488" t="str">
            <v>M</v>
          </cell>
          <cell r="J488" t="str">
            <v>No</v>
          </cell>
          <cell r="K488">
            <v>19.62252</v>
          </cell>
        </row>
        <row r="489">
          <cell r="B489" t="str">
            <v>SHT0000985</v>
          </cell>
          <cell r="C489" t="str">
            <v>机械减震上框组件电泳</v>
          </cell>
          <cell r="D489" t="str">
            <v>陕汽/L3000</v>
          </cell>
          <cell r="E489" t="str">
            <v>AC</v>
          </cell>
          <cell r="F489" t="str">
            <v>EA</v>
          </cell>
          <cell r="G489" t="str">
            <v>GJJ0</v>
          </cell>
          <cell r="H489" t="str">
            <v>BC07</v>
          </cell>
          <cell r="I489" t="str">
            <v>M</v>
          </cell>
          <cell r="J489" t="str">
            <v>No</v>
          </cell>
          <cell r="K489">
            <v>27.69947</v>
          </cell>
        </row>
        <row r="490">
          <cell r="B490" t="str">
            <v>TST0001708</v>
          </cell>
          <cell r="C490" t="str">
            <v>钻头6.9</v>
          </cell>
        </row>
        <row r="490">
          <cell r="E490" t="str">
            <v>NA</v>
          </cell>
          <cell r="F490" t="str">
            <v>EA</v>
          </cell>
          <cell r="G490" t="str">
            <v>BPJ0</v>
          </cell>
          <cell r="H490" t="str">
            <v>YC12</v>
          </cell>
          <cell r="I490" t="str">
            <v>P</v>
          </cell>
          <cell r="J490" t="str">
            <v>No</v>
          </cell>
          <cell r="K490">
            <v>18.8</v>
          </cell>
        </row>
        <row r="491">
          <cell r="B491" t="str">
            <v>SHT0011407</v>
          </cell>
          <cell r="C491" t="str">
            <v>副驾底座模块化总成</v>
          </cell>
          <cell r="D491" t="str">
            <v>H6</v>
          </cell>
          <cell r="E491" t="str">
            <v>AC</v>
          </cell>
          <cell r="F491" t="str">
            <v>EA</v>
          </cell>
          <cell r="G491" t="str">
            <v>GJ00</v>
          </cell>
          <cell r="H491" t="str">
            <v>BC08</v>
          </cell>
          <cell r="I491" t="str">
            <v>M</v>
          </cell>
          <cell r="J491" t="str">
            <v>No</v>
          </cell>
          <cell r="K491">
            <v>824.27872</v>
          </cell>
        </row>
        <row r="492">
          <cell r="B492" t="str">
            <v>SCS0005986</v>
          </cell>
          <cell r="C492" t="str">
            <v>主驾左侧手动调角器总成</v>
          </cell>
          <cell r="D492" t="str">
            <v>C40DB/P203</v>
          </cell>
          <cell r="E492" t="str">
            <v>AC</v>
          </cell>
          <cell r="F492" t="str">
            <v>EA</v>
          </cell>
          <cell r="G492" t="str">
            <v>GNJ0</v>
          </cell>
          <cell r="H492" t="str">
            <v>YC04</v>
          </cell>
          <cell r="I492" t="str">
            <v>P</v>
          </cell>
          <cell r="J492" t="str">
            <v>No</v>
          </cell>
          <cell r="K492">
            <v>23</v>
          </cell>
        </row>
        <row r="493">
          <cell r="B493" t="str">
            <v>SLT0000402</v>
          </cell>
          <cell r="C493" t="str">
            <v>K1单人护盖（左）S</v>
          </cell>
          <cell r="D493" t="str">
            <v>注塑件</v>
          </cell>
          <cell r="E493" t="str">
            <v>AC</v>
          </cell>
          <cell r="F493" t="str">
            <v>EA</v>
          </cell>
          <cell r="G493" t="str">
            <v>SLJ0</v>
          </cell>
          <cell r="H493" t="str">
            <v>YC01</v>
          </cell>
        </row>
        <row r="493">
          <cell r="K493">
            <v>0</v>
          </cell>
        </row>
        <row r="494">
          <cell r="B494" t="str">
            <v>SHT0015631</v>
          </cell>
          <cell r="C494" t="str">
            <v>底座模块化总成</v>
          </cell>
          <cell r="D494" t="str">
            <v>NX</v>
          </cell>
          <cell r="E494" t="str">
            <v>AC</v>
          </cell>
          <cell r="F494" t="str">
            <v>EA</v>
          </cell>
          <cell r="G494" t="str">
            <v>GJ00</v>
          </cell>
          <cell r="H494" t="str">
            <v>YC01</v>
          </cell>
          <cell r="I494" t="str">
            <v>M</v>
          </cell>
          <cell r="J494" t="str">
            <v>No</v>
          </cell>
          <cell r="K494">
            <v>489.91892</v>
          </cell>
        </row>
        <row r="495">
          <cell r="B495" t="str">
            <v>SLT0002130</v>
          </cell>
          <cell r="C495" t="str">
            <v>驾驶员座垫骨架总成</v>
          </cell>
          <cell r="D495" t="str">
            <v>通风</v>
          </cell>
          <cell r="E495" t="str">
            <v>AC</v>
          </cell>
          <cell r="F495" t="str">
            <v>EA</v>
          </cell>
          <cell r="G495" t="str">
            <v>GJ00</v>
          </cell>
          <cell r="H495" t="str">
            <v>YC01</v>
          </cell>
        </row>
        <row r="495">
          <cell r="K495">
            <v>0</v>
          </cell>
        </row>
        <row r="496">
          <cell r="B496" t="str">
            <v>TST0000374</v>
          </cell>
          <cell r="C496" t="str">
            <v>导电咀（0.8mm*M6*45)</v>
          </cell>
        </row>
        <row r="496">
          <cell r="E496" t="str">
            <v>NA</v>
          </cell>
          <cell r="F496" t="str">
            <v>EA</v>
          </cell>
          <cell r="G496" t="str">
            <v>BPJ0</v>
          </cell>
          <cell r="H496" t="str">
            <v>YC12</v>
          </cell>
          <cell r="I496" t="str">
            <v>P</v>
          </cell>
          <cell r="J496" t="str">
            <v>No</v>
          </cell>
          <cell r="K496">
            <v>1.3274</v>
          </cell>
        </row>
        <row r="497">
          <cell r="B497" t="str">
            <v>SLT0011201</v>
          </cell>
          <cell r="C497" t="str">
            <v>副驾靠背骨架焊接总成</v>
          </cell>
        </row>
        <row r="497">
          <cell r="E497" t="str">
            <v>NA</v>
          </cell>
          <cell r="F497" t="str">
            <v>EA</v>
          </cell>
          <cell r="G497" t="str">
            <v>GJ00</v>
          </cell>
          <cell r="H497" t="str">
            <v>YC01</v>
          </cell>
          <cell r="I497" t="str">
            <v>M</v>
          </cell>
          <cell r="J497" t="str">
            <v>No</v>
          </cell>
          <cell r="K497">
            <v>57.15043</v>
          </cell>
        </row>
        <row r="498">
          <cell r="B498" t="str">
            <v>SHT0001388</v>
          </cell>
          <cell r="C498" t="str">
            <v>调角器左上连接板组件</v>
          </cell>
          <cell r="D498" t="str">
            <v>H4A</v>
          </cell>
          <cell r="E498" t="str">
            <v>AC</v>
          </cell>
          <cell r="F498" t="str">
            <v>EA</v>
          </cell>
          <cell r="G498" t="str">
            <v>GJJ0</v>
          </cell>
          <cell r="H498" t="str">
            <v>BC05</v>
          </cell>
          <cell r="I498" t="str">
            <v>P</v>
          </cell>
          <cell r="J498" t="str">
            <v>No</v>
          </cell>
          <cell r="K498">
            <v>3.3508</v>
          </cell>
        </row>
        <row r="499">
          <cell r="B499" t="str">
            <v>SCS0004383</v>
          </cell>
          <cell r="C499" t="str">
            <v>右侧调角器上连接板</v>
          </cell>
          <cell r="D499" t="str">
            <v>B40L中改后排左座椅</v>
          </cell>
          <cell r="E499" t="str">
            <v>AC</v>
          </cell>
          <cell r="F499" t="str">
            <v>EA</v>
          </cell>
          <cell r="G499" t="str">
            <v>GJJ0</v>
          </cell>
          <cell r="H499" t="str">
            <v>YC04</v>
          </cell>
          <cell r="I499" t="str">
            <v>P</v>
          </cell>
          <cell r="J499" t="str">
            <v>No</v>
          </cell>
          <cell r="K499">
            <v>5.8879</v>
          </cell>
        </row>
        <row r="500">
          <cell r="B500" t="str">
            <v>SLT0002846</v>
          </cell>
          <cell r="C500" t="str">
            <v>被动上板电泳</v>
          </cell>
          <cell r="D500" t="str">
            <v>6480连接板</v>
          </cell>
          <cell r="E500" t="str">
            <v>AC</v>
          </cell>
          <cell r="F500" t="str">
            <v>EA</v>
          </cell>
          <cell r="G500" t="str">
            <v>GJJ0</v>
          </cell>
          <cell r="H500" t="str">
            <v>BC07</v>
          </cell>
          <cell r="I500" t="str">
            <v>M</v>
          </cell>
          <cell r="J500" t="str">
            <v>No</v>
          </cell>
          <cell r="K500">
            <v>4.2854</v>
          </cell>
        </row>
        <row r="501">
          <cell r="B501" t="str">
            <v>SHT0001889</v>
          </cell>
          <cell r="C501" t="str">
            <v>减震器限位拉带总成</v>
          </cell>
        </row>
        <row r="501">
          <cell r="E501" t="str">
            <v>AC</v>
          </cell>
          <cell r="F501" t="str">
            <v>EA</v>
          </cell>
          <cell r="G501" t="str">
            <v>GNJ0</v>
          </cell>
          <cell r="H501" t="str">
            <v>YC04</v>
          </cell>
          <cell r="I501" t="str">
            <v>P</v>
          </cell>
          <cell r="J501" t="str">
            <v>No</v>
          </cell>
          <cell r="K501">
            <v>1.2393</v>
          </cell>
        </row>
        <row r="502">
          <cell r="B502" t="str">
            <v>SHT0000986</v>
          </cell>
          <cell r="C502" t="str">
            <v>右侧固定罩壳钢丝支架</v>
          </cell>
          <cell r="D502" t="str">
            <v>H3000</v>
          </cell>
          <cell r="E502" t="str">
            <v>AC</v>
          </cell>
          <cell r="F502" t="str">
            <v>EA</v>
          </cell>
          <cell r="G502" t="str">
            <v>GJJ0</v>
          </cell>
          <cell r="H502" t="str">
            <v>YC04</v>
          </cell>
          <cell r="I502" t="str">
            <v>P</v>
          </cell>
          <cell r="J502" t="str">
            <v>No</v>
          </cell>
          <cell r="K502">
            <v>0.2178</v>
          </cell>
        </row>
        <row r="503">
          <cell r="B503" t="str">
            <v>TST0001864</v>
          </cell>
          <cell r="C503" t="str">
            <v>卷材SPFH590</v>
          </cell>
          <cell r="D503" t="str">
            <v>2.5*386</v>
          </cell>
          <cell r="E503" t="str">
            <v>AC</v>
          </cell>
          <cell r="F503" t="str">
            <v>KG</v>
          </cell>
          <cell r="G503" t="str">
            <v>GJL0</v>
          </cell>
          <cell r="H503" t="str">
            <v>YC04</v>
          </cell>
          <cell r="I503" t="str">
            <v>P</v>
          </cell>
          <cell r="J503" t="str">
            <v>No</v>
          </cell>
          <cell r="K503">
            <v>6.5</v>
          </cell>
        </row>
        <row r="504">
          <cell r="B504" t="str">
            <v>SHT0012093</v>
          </cell>
          <cell r="C504" t="str">
            <v>上限位胶敦</v>
          </cell>
          <cell r="D504" t="str">
            <v>1.3平台</v>
          </cell>
          <cell r="E504" t="str">
            <v>AC</v>
          </cell>
          <cell r="F504" t="str">
            <v>EA</v>
          </cell>
          <cell r="G504" t="str">
            <v>SLJ0</v>
          </cell>
          <cell r="H504" t="str">
            <v>YC04</v>
          </cell>
          <cell r="I504" t="str">
            <v>P</v>
          </cell>
          <cell r="J504" t="str">
            <v>No</v>
          </cell>
          <cell r="K504">
            <v>0.87</v>
          </cell>
        </row>
        <row r="505">
          <cell r="B505" t="str">
            <v>SCS0005990</v>
          </cell>
          <cell r="C505" t="str">
            <v>右侧电动调角器焊接总成</v>
          </cell>
          <cell r="D505" t="str">
            <v>P203</v>
          </cell>
          <cell r="E505" t="str">
            <v>AC</v>
          </cell>
          <cell r="F505" t="str">
            <v>EA</v>
          </cell>
          <cell r="G505" t="str">
            <v>GJJ0</v>
          </cell>
          <cell r="H505" t="str">
            <v>YC04</v>
          </cell>
          <cell r="I505" t="str">
            <v>P</v>
          </cell>
          <cell r="J505" t="str">
            <v>No</v>
          </cell>
          <cell r="K505">
            <v>48.2</v>
          </cell>
        </row>
        <row r="506">
          <cell r="B506" t="str">
            <v>SLT0000741</v>
          </cell>
          <cell r="C506" t="str">
            <v>副驾驶座钢丝</v>
          </cell>
          <cell r="D506">
            <v>1800</v>
          </cell>
          <cell r="E506" t="str">
            <v>AC</v>
          </cell>
          <cell r="F506" t="str">
            <v>EA</v>
          </cell>
          <cell r="G506" t="str">
            <v>FL00</v>
          </cell>
          <cell r="H506" t="str">
            <v>YC05</v>
          </cell>
        </row>
        <row r="506">
          <cell r="K506">
            <v>0</v>
          </cell>
        </row>
        <row r="507">
          <cell r="B507" t="str">
            <v>SHT0014932</v>
          </cell>
          <cell r="C507" t="str">
            <v>仰角小齿板固定螺栓</v>
          </cell>
          <cell r="D507" t="str">
            <v>H6</v>
          </cell>
          <cell r="E507" t="str">
            <v>AC</v>
          </cell>
          <cell r="F507" t="str">
            <v>EA</v>
          </cell>
          <cell r="G507" t="str">
            <v>BZJ0</v>
          </cell>
          <cell r="H507" t="str">
            <v>YC04</v>
          </cell>
          <cell r="I507" t="str">
            <v>P</v>
          </cell>
          <cell r="J507" t="str">
            <v>No</v>
          </cell>
          <cell r="K507">
            <v>0.36</v>
          </cell>
        </row>
        <row r="508">
          <cell r="B508" t="str">
            <v>SLT0002298</v>
          </cell>
          <cell r="C508" t="str">
            <v>KI头枕骨架</v>
          </cell>
        </row>
        <row r="508">
          <cell r="E508" t="str">
            <v>AC</v>
          </cell>
          <cell r="F508" t="str">
            <v>EA</v>
          </cell>
          <cell r="G508" t="str">
            <v>GJ00</v>
          </cell>
          <cell r="H508" t="str">
            <v>YC01</v>
          </cell>
        </row>
        <row r="508">
          <cell r="K508">
            <v>0</v>
          </cell>
        </row>
        <row r="509">
          <cell r="B509" t="str">
            <v>TST0000242</v>
          </cell>
          <cell r="C509" t="str">
            <v>ф20×120</v>
          </cell>
        </row>
        <row r="509">
          <cell r="E509" t="str">
            <v>NA</v>
          </cell>
          <cell r="F509" t="str">
            <v>EA</v>
          </cell>
          <cell r="G509" t="str">
            <v>BPJ0</v>
          </cell>
          <cell r="H509" t="str">
            <v>YC12</v>
          </cell>
          <cell r="I509" t="str">
            <v>P</v>
          </cell>
          <cell r="J509" t="str">
            <v>No</v>
          </cell>
          <cell r="K509">
            <v>11.5</v>
          </cell>
        </row>
        <row r="510">
          <cell r="B510" t="str">
            <v>SLT0011082</v>
          </cell>
          <cell r="C510" t="str">
            <v>副驾小背弯管</v>
          </cell>
          <cell r="D510" t="str">
            <v>欧马可升级2060副驾</v>
          </cell>
          <cell r="E510" t="str">
            <v>AC</v>
          </cell>
          <cell r="F510" t="str">
            <v>EA</v>
          </cell>
          <cell r="G510" t="str">
            <v>GJJ0</v>
          </cell>
          <cell r="H510" t="str">
            <v>BC05</v>
          </cell>
          <cell r="I510" t="str">
            <v>M</v>
          </cell>
          <cell r="J510" t="str">
            <v>No</v>
          </cell>
          <cell r="K510">
            <v>4.03134</v>
          </cell>
        </row>
        <row r="511">
          <cell r="B511" t="str">
            <v>SHT0001391</v>
          </cell>
          <cell r="C511" t="str">
            <v>副驾调角器解锁手柄</v>
          </cell>
          <cell r="D511" t="str">
            <v>H4A/X3000</v>
          </cell>
          <cell r="E511" t="str">
            <v>AC</v>
          </cell>
          <cell r="F511" t="str">
            <v>EA</v>
          </cell>
          <cell r="G511" t="str">
            <v>GJJ0</v>
          </cell>
          <cell r="H511" t="str">
            <v>YC04</v>
          </cell>
          <cell r="I511" t="str">
            <v>P</v>
          </cell>
          <cell r="J511" t="str">
            <v>No</v>
          </cell>
          <cell r="K511">
            <v>0.5417</v>
          </cell>
        </row>
        <row r="512">
          <cell r="B512" t="str">
            <v>SCS0004412</v>
          </cell>
          <cell r="C512" t="str">
            <v>泡棉支撑钢丝组合</v>
          </cell>
          <cell r="D512" t="str">
            <v>B40L中改后排右座椅</v>
          </cell>
          <cell r="E512" t="str">
            <v>AC</v>
          </cell>
          <cell r="F512" t="str">
            <v>EA</v>
          </cell>
          <cell r="G512" t="str">
            <v>GJJ0</v>
          </cell>
          <cell r="H512" t="str">
            <v>YC04</v>
          </cell>
          <cell r="I512" t="str">
            <v>P</v>
          </cell>
          <cell r="J512" t="str">
            <v>No</v>
          </cell>
          <cell r="K512">
            <v>2.6699</v>
          </cell>
        </row>
        <row r="513">
          <cell r="B513" t="str">
            <v>SLT0002841</v>
          </cell>
          <cell r="C513" t="str">
            <v>下板（左）</v>
          </cell>
          <cell r="D513" t="str">
            <v>6480连接板</v>
          </cell>
          <cell r="E513" t="str">
            <v>AC</v>
          </cell>
          <cell r="F513" t="str">
            <v>EA</v>
          </cell>
          <cell r="G513" t="str">
            <v>GJJ0</v>
          </cell>
          <cell r="H513" t="str">
            <v>BC06</v>
          </cell>
          <cell r="I513" t="str">
            <v>M</v>
          </cell>
          <cell r="J513" t="str">
            <v>No</v>
          </cell>
          <cell r="K513">
            <v>2.33732</v>
          </cell>
        </row>
        <row r="514">
          <cell r="B514" t="str">
            <v>SHT0001900</v>
          </cell>
          <cell r="C514" t="str">
            <v>卡板</v>
          </cell>
          <cell r="D514" t="str">
            <v>座框</v>
          </cell>
          <cell r="E514" t="str">
            <v>AC</v>
          </cell>
          <cell r="F514" t="str">
            <v>EA</v>
          </cell>
          <cell r="G514" t="str">
            <v>GJJ0</v>
          </cell>
          <cell r="H514" t="str">
            <v>YC04</v>
          </cell>
          <cell r="I514" t="str">
            <v>P</v>
          </cell>
          <cell r="J514" t="str">
            <v>No</v>
          </cell>
          <cell r="K514">
            <v>1.7699</v>
          </cell>
        </row>
        <row r="515">
          <cell r="B515" t="str">
            <v>SHT0000502</v>
          </cell>
          <cell r="C515" t="str">
            <v>H4正副安全带导向塑料件</v>
          </cell>
        </row>
        <row r="515">
          <cell r="E515" t="str">
            <v>AC</v>
          </cell>
          <cell r="F515" t="str">
            <v>Ea</v>
          </cell>
          <cell r="G515" t="str">
            <v>SLJ1</v>
          </cell>
          <cell r="H515" t="str">
            <v>BC02</v>
          </cell>
          <cell r="I515" t="str">
            <v>P</v>
          </cell>
          <cell r="J515" t="str">
            <v>No</v>
          </cell>
          <cell r="K515">
            <v>0.18</v>
          </cell>
        </row>
        <row r="516">
          <cell r="B516" t="str">
            <v>TST0001832</v>
          </cell>
          <cell r="C516" t="str">
            <v>机床工作灯总成</v>
          </cell>
        </row>
        <row r="516">
          <cell r="E516" t="str">
            <v>NA</v>
          </cell>
          <cell r="F516" t="str">
            <v>EA</v>
          </cell>
          <cell r="G516" t="str">
            <v>BPJ0</v>
          </cell>
          <cell r="H516" t="str">
            <v>YC12</v>
          </cell>
          <cell r="I516" t="str">
            <v>P</v>
          </cell>
          <cell r="J516" t="str">
            <v>No</v>
          </cell>
          <cell r="K516">
            <v>79.646</v>
          </cell>
        </row>
        <row r="517">
          <cell r="B517" t="str">
            <v>SHT0011392</v>
          </cell>
          <cell r="C517" t="str">
            <v>导向销</v>
          </cell>
          <cell r="D517" t="str">
            <v>H6</v>
          </cell>
          <cell r="E517" t="str">
            <v>AC</v>
          </cell>
          <cell r="F517" t="str">
            <v>EA</v>
          </cell>
          <cell r="G517" t="str">
            <v>GJ00</v>
          </cell>
          <cell r="H517" t="str">
            <v>YC08</v>
          </cell>
          <cell r="I517" t="str">
            <v>P</v>
          </cell>
          <cell r="J517" t="str">
            <v>No</v>
          </cell>
          <cell r="K517">
            <v>0.63</v>
          </cell>
        </row>
        <row r="518">
          <cell r="B518" t="str">
            <v>SCS0005306</v>
          </cell>
          <cell r="C518" t="str">
            <v>扶手骨架组合</v>
          </cell>
          <cell r="D518" t="str">
            <v>B40L中改</v>
          </cell>
          <cell r="E518" t="str">
            <v>AC</v>
          </cell>
          <cell r="F518" t="str">
            <v>EA</v>
          </cell>
          <cell r="G518" t="str">
            <v>GJ00</v>
          </cell>
          <cell r="H518" t="str">
            <v>YC01</v>
          </cell>
          <cell r="I518" t="str">
            <v>P</v>
          </cell>
          <cell r="J518" t="str">
            <v>No</v>
          </cell>
          <cell r="K518">
            <v>11.7436</v>
          </cell>
        </row>
        <row r="519">
          <cell r="B519" t="str">
            <v>SLT0000140</v>
          </cell>
          <cell r="C519" t="str">
            <v>M3右舵1995副座布套</v>
          </cell>
        </row>
        <row r="519">
          <cell r="E519" t="str">
            <v>AC</v>
          </cell>
          <cell r="F519" t="str">
            <v>EA</v>
          </cell>
          <cell r="G519" t="str">
            <v>MT00</v>
          </cell>
          <cell r="H519" t="str">
            <v>YC01</v>
          </cell>
        </row>
        <row r="519">
          <cell r="K519">
            <v>15.57768</v>
          </cell>
        </row>
        <row r="520">
          <cell r="B520" t="str">
            <v>SHT0014871</v>
          </cell>
          <cell r="C520" t="str">
            <v>左扶手支架焊接总成</v>
          </cell>
          <cell r="D520" t="str">
            <v>汕德卡</v>
          </cell>
          <cell r="E520" t="str">
            <v>AC</v>
          </cell>
          <cell r="F520" t="str">
            <v>EA</v>
          </cell>
          <cell r="G520" t="str">
            <v>GJJ0</v>
          </cell>
          <cell r="H520" t="str">
            <v>BC05</v>
          </cell>
          <cell r="I520" t="str">
            <v>P</v>
          </cell>
          <cell r="J520" t="str">
            <v>No</v>
          </cell>
          <cell r="K520">
            <v>7.194</v>
          </cell>
        </row>
        <row r="521">
          <cell r="B521" t="str">
            <v>SLT0002389</v>
          </cell>
          <cell r="C521" t="str">
            <v>22旋转座</v>
          </cell>
        </row>
        <row r="521">
          <cell r="E521" t="str">
            <v>AC</v>
          </cell>
          <cell r="F521" t="str">
            <v>EA</v>
          </cell>
          <cell r="G521" t="str">
            <v>GJJ0</v>
          </cell>
          <cell r="H521" t="str">
            <v>YC04</v>
          </cell>
          <cell r="I521" t="str">
            <v>P</v>
          </cell>
          <cell r="J521" t="str">
            <v>No</v>
          </cell>
          <cell r="K521">
            <v>0.4736</v>
          </cell>
        </row>
        <row r="522">
          <cell r="B522" t="str">
            <v>TST0000198</v>
          </cell>
          <cell r="C522" t="str">
            <v>冲针φ7.1*80</v>
          </cell>
        </row>
        <row r="522">
          <cell r="E522" t="str">
            <v>NA</v>
          </cell>
          <cell r="F522" t="str">
            <v>EA</v>
          </cell>
          <cell r="G522" t="str">
            <v>BPJ0</v>
          </cell>
          <cell r="H522" t="str">
            <v>YC12</v>
          </cell>
          <cell r="I522" t="str">
            <v>P</v>
          </cell>
          <cell r="J522" t="str">
            <v>No</v>
          </cell>
          <cell r="K522">
            <v>4.5</v>
          </cell>
        </row>
        <row r="523">
          <cell r="B523" t="str">
            <v>SLT0010880</v>
          </cell>
          <cell r="C523" t="str">
            <v>靠背下横管焊接总成</v>
          </cell>
          <cell r="D523" t="str">
            <v>欧马可升级</v>
          </cell>
          <cell r="E523" t="str">
            <v>AC</v>
          </cell>
          <cell r="F523" t="str">
            <v>EA</v>
          </cell>
          <cell r="G523" t="str">
            <v>GJJ0</v>
          </cell>
          <cell r="H523" t="str">
            <v>YC04</v>
          </cell>
          <cell r="I523" t="str">
            <v>P</v>
          </cell>
          <cell r="J523" t="str">
            <v>No</v>
          </cell>
          <cell r="K523">
            <v>7.6722</v>
          </cell>
        </row>
        <row r="524">
          <cell r="B524" t="str">
            <v>SHT0001203</v>
          </cell>
          <cell r="C524" t="str">
            <v>滑块支撑板</v>
          </cell>
        </row>
        <row r="524">
          <cell r="E524" t="str">
            <v>AC</v>
          </cell>
          <cell r="F524" t="str">
            <v>EA</v>
          </cell>
          <cell r="G524" t="str">
            <v>GJJ0</v>
          </cell>
          <cell r="H524" t="str">
            <v>BC06</v>
          </cell>
          <cell r="I524" t="str">
            <v>M</v>
          </cell>
          <cell r="J524" t="str">
            <v>No</v>
          </cell>
          <cell r="K524">
            <v>1.32682</v>
          </cell>
        </row>
        <row r="525">
          <cell r="B525" t="str">
            <v>SCS0004028</v>
          </cell>
          <cell r="C525" t="str">
            <v>四分靠背支撑板</v>
          </cell>
          <cell r="D525" t="str">
            <v>B40L后排PP材质</v>
          </cell>
          <cell r="E525" t="str">
            <v>AC</v>
          </cell>
          <cell r="F525" t="str">
            <v>EA</v>
          </cell>
          <cell r="G525" t="str">
            <v>QT00</v>
          </cell>
          <cell r="H525" t="str">
            <v>YC01</v>
          </cell>
          <cell r="I525" t="str">
            <v>P</v>
          </cell>
          <cell r="J525" t="str">
            <v>No</v>
          </cell>
          <cell r="K525">
            <v>2.5578</v>
          </cell>
        </row>
        <row r="526">
          <cell r="B526" t="str">
            <v>SLT0002810</v>
          </cell>
          <cell r="C526" t="str">
            <v>上板（右）</v>
          </cell>
          <cell r="D526" t="str">
            <v>K1司机调角器</v>
          </cell>
          <cell r="E526" t="str">
            <v>AC</v>
          </cell>
          <cell r="F526" t="str">
            <v>EA</v>
          </cell>
          <cell r="G526" t="str">
            <v>GJJ0</v>
          </cell>
          <cell r="H526" t="str">
            <v>YC04</v>
          </cell>
          <cell r="I526" t="str">
            <v>P</v>
          </cell>
          <cell r="J526" t="str">
            <v>No</v>
          </cell>
          <cell r="K526">
            <v>3.43</v>
          </cell>
        </row>
        <row r="527">
          <cell r="B527" t="str">
            <v>SHT0002253</v>
          </cell>
          <cell r="C527" t="str">
            <v>副驾安全带上悬置安装板</v>
          </cell>
          <cell r="D527" t="str">
            <v>一汽</v>
          </cell>
          <cell r="E527" t="str">
            <v>AC</v>
          </cell>
          <cell r="F527" t="str">
            <v>EA</v>
          </cell>
          <cell r="G527" t="str">
            <v>GJJ0</v>
          </cell>
          <cell r="H527" t="str">
            <v>YC04</v>
          </cell>
          <cell r="I527" t="str">
            <v>P</v>
          </cell>
          <cell r="J527" t="str">
            <v>No</v>
          </cell>
          <cell r="K527">
            <v>1.8277</v>
          </cell>
        </row>
        <row r="528">
          <cell r="B528" t="str">
            <v>SHT0000987</v>
          </cell>
          <cell r="C528" t="str">
            <v>左前固定罩壳钣金支架</v>
          </cell>
          <cell r="D528" t="str">
            <v>H3000</v>
          </cell>
          <cell r="E528" t="str">
            <v>AC</v>
          </cell>
          <cell r="F528" t="str">
            <v>EA</v>
          </cell>
          <cell r="G528" t="str">
            <v>GJJ0</v>
          </cell>
          <cell r="H528" t="str">
            <v>YC04</v>
          </cell>
          <cell r="I528" t="str">
            <v>P</v>
          </cell>
          <cell r="J528" t="str">
            <v>No</v>
          </cell>
          <cell r="K528">
            <v>0.1642</v>
          </cell>
        </row>
        <row r="529">
          <cell r="B529" t="str">
            <v>TST0001896</v>
          </cell>
          <cell r="C529" t="str">
            <v>卷材SPHC</v>
          </cell>
          <cell r="D529" t="str">
            <v>3.0*137</v>
          </cell>
          <cell r="E529" t="str">
            <v>AC</v>
          </cell>
          <cell r="F529" t="str">
            <v>KG</v>
          </cell>
          <cell r="G529" t="str">
            <v>GJL0</v>
          </cell>
          <cell r="H529" t="str">
            <v>YC04</v>
          </cell>
          <cell r="I529" t="str">
            <v>P</v>
          </cell>
          <cell r="J529" t="str">
            <v>No</v>
          </cell>
          <cell r="K529">
            <v>4.4159</v>
          </cell>
        </row>
        <row r="530">
          <cell r="B530" t="str">
            <v>SHT0011408</v>
          </cell>
          <cell r="C530" t="str">
            <v>法兰面焊接螺母</v>
          </cell>
        </row>
        <row r="530">
          <cell r="E530" t="str">
            <v>AC</v>
          </cell>
          <cell r="F530" t="str">
            <v>EA</v>
          </cell>
          <cell r="G530" t="str">
            <v>BZJ0</v>
          </cell>
          <cell r="H530" t="str">
            <v>YC04</v>
          </cell>
          <cell r="I530" t="str">
            <v>P</v>
          </cell>
          <cell r="J530" t="str">
            <v>No</v>
          </cell>
          <cell r="K530">
            <v>0.55</v>
          </cell>
        </row>
        <row r="531">
          <cell r="B531" t="str">
            <v>SCS0007557</v>
          </cell>
          <cell r="C531" t="str">
            <v>左侧调角器下连接板</v>
          </cell>
          <cell r="D531" t="str">
            <v>C32B力乐</v>
          </cell>
          <cell r="E531" t="str">
            <v>AC</v>
          </cell>
          <cell r="F531" t="str">
            <v>EA</v>
          </cell>
          <cell r="G531" t="str">
            <v>GJJ0</v>
          </cell>
          <cell r="H531" t="str">
            <v>YC04</v>
          </cell>
          <cell r="I531" t="str">
            <v>M</v>
          </cell>
          <cell r="J531" t="str">
            <v>No</v>
          </cell>
          <cell r="K531">
            <v>3.36535</v>
          </cell>
        </row>
        <row r="532">
          <cell r="B532" t="str">
            <v>SLT0000145</v>
          </cell>
          <cell r="C532" t="str">
            <v>右舵1995副大背出口</v>
          </cell>
          <cell r="D532" t="str">
            <v>M3</v>
          </cell>
          <cell r="E532" t="str">
            <v>AC</v>
          </cell>
          <cell r="F532" t="str">
            <v>EA</v>
          </cell>
          <cell r="G532" t="str">
            <v>GJ00</v>
          </cell>
          <cell r="H532" t="str">
            <v>YC01</v>
          </cell>
          <cell r="I532" t="str">
            <v>M</v>
          </cell>
          <cell r="J532" t="str">
            <v>No</v>
          </cell>
          <cell r="K532">
            <v>37.06074</v>
          </cell>
        </row>
        <row r="533">
          <cell r="B533" t="str">
            <v>SHT0014872</v>
          </cell>
          <cell r="C533" t="str">
            <v>右扶手支架焊接总成</v>
          </cell>
          <cell r="D533" t="str">
            <v>汕德卡</v>
          </cell>
          <cell r="E533" t="str">
            <v>AC</v>
          </cell>
          <cell r="F533" t="str">
            <v>EA</v>
          </cell>
          <cell r="G533" t="str">
            <v>GJJ0</v>
          </cell>
          <cell r="H533" t="str">
            <v>BC05</v>
          </cell>
          <cell r="I533" t="str">
            <v>P</v>
          </cell>
          <cell r="J533" t="str">
            <v>No</v>
          </cell>
          <cell r="K533">
            <v>7.194</v>
          </cell>
        </row>
        <row r="534">
          <cell r="B534" t="str">
            <v>SLT0002011</v>
          </cell>
          <cell r="C534" t="str">
            <v>L项目转动轴</v>
          </cell>
          <cell r="D534" t="str">
            <v>中连接板单轴/1</v>
          </cell>
          <cell r="E534" t="str">
            <v>AC</v>
          </cell>
          <cell r="F534" t="str">
            <v>EA</v>
          </cell>
          <cell r="G534" t="str">
            <v>GJJ0</v>
          </cell>
          <cell r="H534" t="str">
            <v>YC04</v>
          </cell>
          <cell r="I534" t="str">
            <v>P</v>
          </cell>
          <cell r="J534" t="str">
            <v>No</v>
          </cell>
          <cell r="K534">
            <v>0.531</v>
          </cell>
        </row>
        <row r="535">
          <cell r="B535" t="str">
            <v>TST0000249</v>
          </cell>
          <cell r="C535" t="str">
            <v>ф25*180</v>
          </cell>
        </row>
        <row r="535">
          <cell r="E535" t="str">
            <v>NA</v>
          </cell>
          <cell r="F535" t="str">
            <v>EA</v>
          </cell>
          <cell r="G535" t="str">
            <v>BPJ0</v>
          </cell>
          <cell r="H535" t="str">
            <v>YC12</v>
          </cell>
          <cell r="I535" t="str">
            <v>P</v>
          </cell>
          <cell r="J535" t="str">
            <v>No</v>
          </cell>
          <cell r="K535">
            <v>19.4483</v>
          </cell>
        </row>
        <row r="536">
          <cell r="B536" t="str">
            <v>SLT0010919</v>
          </cell>
          <cell r="C536" t="str">
            <v>靠背下横管电泳总成</v>
          </cell>
          <cell r="D536" t="str">
            <v>欧马可升级</v>
          </cell>
          <cell r="E536" t="str">
            <v>AC</v>
          </cell>
          <cell r="F536" t="str">
            <v>EA</v>
          </cell>
          <cell r="G536" t="str">
            <v>GJ00</v>
          </cell>
          <cell r="H536" t="str">
            <v>BC07</v>
          </cell>
          <cell r="I536" t="str">
            <v>M</v>
          </cell>
          <cell r="J536" t="str">
            <v>No</v>
          </cell>
          <cell r="K536">
            <v>9.39575</v>
          </cell>
        </row>
        <row r="537">
          <cell r="B537" t="str">
            <v>SHT0001204</v>
          </cell>
          <cell r="C537" t="str">
            <v>上框右纵梁</v>
          </cell>
        </row>
        <row r="537">
          <cell r="E537" t="str">
            <v>NA</v>
          </cell>
          <cell r="F537" t="str">
            <v>EA</v>
          </cell>
          <cell r="G537" t="str">
            <v>GJJ0</v>
          </cell>
          <cell r="H537" t="str">
            <v>YC04</v>
          </cell>
          <cell r="I537" t="str">
            <v>P</v>
          </cell>
          <cell r="J537" t="str">
            <v>No</v>
          </cell>
          <cell r="K537">
            <v>0.0001</v>
          </cell>
        </row>
        <row r="538">
          <cell r="B538" t="str">
            <v>SCS0004321</v>
          </cell>
          <cell r="C538" t="str">
            <v>B40中改钢丝</v>
          </cell>
        </row>
        <row r="538">
          <cell r="E538" t="str">
            <v>AC</v>
          </cell>
          <cell r="F538" t="str">
            <v>EA</v>
          </cell>
          <cell r="G538" t="str">
            <v>FL00</v>
          </cell>
          <cell r="H538" t="str">
            <v>YC05</v>
          </cell>
          <cell r="I538" t="str">
            <v>P</v>
          </cell>
          <cell r="J538" t="str">
            <v>No</v>
          </cell>
          <cell r="K538">
            <v>0.1275</v>
          </cell>
        </row>
        <row r="539">
          <cell r="B539" t="str">
            <v>SLT0002840</v>
          </cell>
          <cell r="C539" t="str">
            <v>下板（右）</v>
          </cell>
          <cell r="D539" t="str">
            <v>6480连接板</v>
          </cell>
          <cell r="E539" t="str">
            <v>AC</v>
          </cell>
          <cell r="F539" t="str">
            <v>EA</v>
          </cell>
          <cell r="G539" t="str">
            <v>GJJ0</v>
          </cell>
          <cell r="H539" t="str">
            <v>BC06</v>
          </cell>
          <cell r="I539" t="str">
            <v>M</v>
          </cell>
          <cell r="J539" t="str">
            <v>No</v>
          </cell>
          <cell r="K539">
            <v>2.33732</v>
          </cell>
        </row>
        <row r="540">
          <cell r="B540" t="str">
            <v>SHT0002247</v>
          </cell>
          <cell r="C540" t="str">
            <v>头枕支撑衬条</v>
          </cell>
          <cell r="D540" t="str">
            <v>一汽D04</v>
          </cell>
          <cell r="E540" t="str">
            <v>AC</v>
          </cell>
          <cell r="F540" t="str">
            <v>EA</v>
          </cell>
          <cell r="G540" t="str">
            <v>GJJ0</v>
          </cell>
          <cell r="H540" t="str">
            <v>BC06</v>
          </cell>
          <cell r="I540" t="str">
            <v>M</v>
          </cell>
          <cell r="J540" t="str">
            <v>No</v>
          </cell>
          <cell r="K540">
            <v>0.336</v>
          </cell>
        </row>
        <row r="541">
          <cell r="B541" t="str">
            <v>SHT0000479</v>
          </cell>
          <cell r="C541" t="str">
            <v>H4上卧铺防护网支撑管</v>
          </cell>
        </row>
        <row r="541">
          <cell r="E541" t="str">
            <v>AC</v>
          </cell>
          <cell r="F541" t="str">
            <v>EA</v>
          </cell>
          <cell r="G541" t="str">
            <v>GJ00</v>
          </cell>
          <cell r="H541" t="str">
            <v>YC01</v>
          </cell>
          <cell r="I541" t="str">
            <v>P</v>
          </cell>
          <cell r="J541" t="str">
            <v>No</v>
          </cell>
          <cell r="K541">
            <v>10.12</v>
          </cell>
        </row>
        <row r="542">
          <cell r="B542" t="str">
            <v>TSY0000050</v>
          </cell>
          <cell r="C542" t="str">
            <v>扣条KT-158-200</v>
          </cell>
          <cell r="D542" t="str">
            <v>200mm</v>
          </cell>
          <cell r="E542" t="str">
            <v>AC</v>
          </cell>
          <cell r="F542" t="str">
            <v>EA</v>
          </cell>
          <cell r="G542" t="str">
            <v>FL00</v>
          </cell>
          <cell r="H542" t="str">
            <v>YC06</v>
          </cell>
        </row>
        <row r="542">
          <cell r="K542">
            <v>0</v>
          </cell>
        </row>
        <row r="543">
          <cell r="B543" t="str">
            <v>SHT0011366</v>
          </cell>
          <cell r="C543" t="str">
            <v>H6左侧扶手上盖总成</v>
          </cell>
          <cell r="D543" t="str">
            <v>PUR+ABS</v>
          </cell>
          <cell r="E543" t="str">
            <v>AC</v>
          </cell>
          <cell r="F543" t="str">
            <v>Ea</v>
          </cell>
          <cell r="G543" t="str">
            <v>QT01</v>
          </cell>
          <cell r="H543" t="str">
            <v>YC02</v>
          </cell>
        </row>
        <row r="543">
          <cell r="K543">
            <v>0</v>
          </cell>
        </row>
        <row r="544">
          <cell r="B544" t="str">
            <v>SCS0007566</v>
          </cell>
          <cell r="C544" t="str">
            <v>B40扣手底座支架</v>
          </cell>
          <cell r="D544" t="str">
            <v>冲压</v>
          </cell>
          <cell r="E544" t="str">
            <v>AC</v>
          </cell>
          <cell r="F544" t="str">
            <v>EA</v>
          </cell>
          <cell r="G544" t="str">
            <v>GJJ0</v>
          </cell>
          <cell r="H544" t="str">
            <v>YC04</v>
          </cell>
          <cell r="I544" t="str">
            <v>M</v>
          </cell>
          <cell r="J544" t="str">
            <v>No</v>
          </cell>
          <cell r="K544">
            <v>1.47349</v>
          </cell>
        </row>
        <row r="545">
          <cell r="B545" t="str">
            <v>SLT0000087</v>
          </cell>
          <cell r="C545" t="str">
            <v>副驾驶员大背泡沫总成</v>
          </cell>
          <cell r="D545" t="str">
            <v>右舵1800</v>
          </cell>
          <cell r="E545" t="str">
            <v>AC</v>
          </cell>
          <cell r="F545" t="str">
            <v>EA</v>
          </cell>
          <cell r="G545" t="str">
            <v>FP00</v>
          </cell>
          <cell r="H545" t="str">
            <v>BC01</v>
          </cell>
        </row>
        <row r="545">
          <cell r="K545">
            <v>12.83568</v>
          </cell>
        </row>
        <row r="546">
          <cell r="B546" t="str">
            <v>SHT0014931</v>
          </cell>
          <cell r="C546" t="str">
            <v>定位弹片</v>
          </cell>
          <cell r="D546" t="str">
            <v>H4-2.2 固定仰角手柄</v>
          </cell>
          <cell r="E546" t="str">
            <v>AC</v>
          </cell>
          <cell r="F546" t="str">
            <v>EA</v>
          </cell>
          <cell r="G546" t="str">
            <v>BZJ0</v>
          </cell>
          <cell r="H546" t="str">
            <v>YC01</v>
          </cell>
        </row>
        <row r="546">
          <cell r="K546">
            <v>0</v>
          </cell>
        </row>
        <row r="547">
          <cell r="B547" t="str">
            <v>SLT0001286</v>
          </cell>
          <cell r="C547" t="str">
            <v>副驾驶员座椅总成</v>
          </cell>
          <cell r="D547" t="str">
            <v>L0681020119A0</v>
          </cell>
          <cell r="E547" t="str">
            <v>AC</v>
          </cell>
          <cell r="F547" t="str">
            <v>EA</v>
          </cell>
          <cell r="G547" t="str">
            <v>CP00</v>
          </cell>
          <cell r="H547" t="str">
            <v>SY04</v>
          </cell>
        </row>
        <row r="547">
          <cell r="K547">
            <v>78.85792</v>
          </cell>
        </row>
        <row r="548">
          <cell r="B548" t="str">
            <v>TST0000363</v>
          </cell>
          <cell r="C548" t="str">
            <v>尼龙草</v>
          </cell>
        </row>
        <row r="548">
          <cell r="E548" t="str">
            <v>NA</v>
          </cell>
          <cell r="F548" t="str">
            <v>EA</v>
          </cell>
          <cell r="G548" t="str">
            <v>BPJ0</v>
          </cell>
          <cell r="H548" t="str">
            <v>YC12</v>
          </cell>
          <cell r="I548" t="str">
            <v>P</v>
          </cell>
          <cell r="J548" t="str">
            <v>No</v>
          </cell>
          <cell r="K548">
            <v>18.7639</v>
          </cell>
        </row>
        <row r="549">
          <cell r="B549" t="str">
            <v>SLT0011049</v>
          </cell>
          <cell r="C549" t="str">
            <v>背板支撑钢丝A</v>
          </cell>
          <cell r="D549" t="str">
            <v>欧马可升级</v>
          </cell>
          <cell r="E549" t="str">
            <v>AC</v>
          </cell>
          <cell r="F549" t="str">
            <v>EA</v>
          </cell>
          <cell r="G549" t="str">
            <v>GJJ0</v>
          </cell>
          <cell r="H549" t="str">
            <v>YC04</v>
          </cell>
          <cell r="I549" t="str">
            <v>P</v>
          </cell>
          <cell r="J549" t="str">
            <v>No</v>
          </cell>
          <cell r="K549">
            <v>0.6092</v>
          </cell>
        </row>
        <row r="550">
          <cell r="B550" t="str">
            <v>SHT0001389</v>
          </cell>
          <cell r="C550" t="str">
            <v>调角器右下连接板组件</v>
          </cell>
          <cell r="D550" t="str">
            <v>H4A</v>
          </cell>
          <cell r="E550" t="str">
            <v>AC</v>
          </cell>
          <cell r="F550" t="str">
            <v>EA</v>
          </cell>
          <cell r="G550" t="str">
            <v>GJJ0</v>
          </cell>
          <cell r="H550" t="str">
            <v>BC05</v>
          </cell>
          <cell r="I550" t="str">
            <v>P</v>
          </cell>
          <cell r="J550" t="str">
            <v>No</v>
          </cell>
          <cell r="K550">
            <v>4.1599</v>
          </cell>
        </row>
        <row r="551">
          <cell r="B551" t="str">
            <v>SCS0004105</v>
          </cell>
          <cell r="C551" t="str">
            <v>B40V后排背折叠机构总成L</v>
          </cell>
        </row>
        <row r="551">
          <cell r="E551" t="str">
            <v>AC</v>
          </cell>
          <cell r="F551" t="str">
            <v>EA</v>
          </cell>
          <cell r="G551" t="str">
            <v>GNJ0</v>
          </cell>
          <cell r="H551" t="str">
            <v>YC01</v>
          </cell>
          <cell r="I551" t="str">
            <v>P</v>
          </cell>
          <cell r="J551" t="str">
            <v>No</v>
          </cell>
          <cell r="K551">
            <v>39.823</v>
          </cell>
        </row>
        <row r="552">
          <cell r="B552" t="str">
            <v>SLT0002716</v>
          </cell>
          <cell r="C552" t="str">
            <v>副司机小背骨架总成</v>
          </cell>
          <cell r="D552" t="str">
            <v>L项目1800</v>
          </cell>
          <cell r="E552" t="str">
            <v>AC</v>
          </cell>
          <cell r="F552" t="str">
            <v>EA</v>
          </cell>
          <cell r="G552" t="str">
            <v>GJJ0</v>
          </cell>
          <cell r="H552" t="str">
            <v>BC05</v>
          </cell>
          <cell r="I552" t="str">
            <v>M</v>
          </cell>
          <cell r="J552" t="str">
            <v>No</v>
          </cell>
          <cell r="K552">
            <v>37.70603</v>
          </cell>
        </row>
        <row r="553">
          <cell r="B553" t="str">
            <v>SHT0001883</v>
          </cell>
          <cell r="C553" t="str">
            <v>上框内支撑柱</v>
          </cell>
          <cell r="D553" t="str">
            <v>H4</v>
          </cell>
          <cell r="E553" t="str">
            <v>NA</v>
          </cell>
          <cell r="F553" t="str">
            <v>EA</v>
          </cell>
          <cell r="G553" t="str">
            <v>GJJ0</v>
          </cell>
          <cell r="H553" t="str">
            <v>YC04</v>
          </cell>
          <cell r="I553" t="str">
            <v>P</v>
          </cell>
          <cell r="J553" t="str">
            <v>No</v>
          </cell>
          <cell r="K553">
            <v>0.0001</v>
          </cell>
        </row>
        <row r="554">
          <cell r="B554" t="str">
            <v>SHT0000507</v>
          </cell>
          <cell r="C554" t="str">
            <v>H4A升级司机底座总成</v>
          </cell>
        </row>
        <row r="554">
          <cell r="E554" t="str">
            <v>AC</v>
          </cell>
          <cell r="F554" t="str">
            <v>EA</v>
          </cell>
          <cell r="G554" t="str">
            <v>GJ00</v>
          </cell>
          <cell r="H554" t="str">
            <v>YC01</v>
          </cell>
          <cell r="I554" t="str">
            <v>M</v>
          </cell>
          <cell r="J554" t="str">
            <v>No</v>
          </cell>
          <cell r="K554">
            <v>439.792</v>
          </cell>
        </row>
        <row r="555">
          <cell r="B555" t="str">
            <v>TST0001828</v>
          </cell>
          <cell r="C555" t="str">
            <v>警示灯</v>
          </cell>
        </row>
        <row r="555">
          <cell r="E555" t="str">
            <v>NA</v>
          </cell>
          <cell r="F555" t="str">
            <v>EA</v>
          </cell>
          <cell r="G555" t="str">
            <v>BPJ0</v>
          </cell>
          <cell r="H555" t="str">
            <v>YC12</v>
          </cell>
          <cell r="I555" t="str">
            <v>P</v>
          </cell>
          <cell r="J555" t="str">
            <v>No</v>
          </cell>
          <cell r="K555">
            <v>33.6283</v>
          </cell>
        </row>
        <row r="556">
          <cell r="B556" t="str">
            <v>SHT0012057</v>
          </cell>
          <cell r="C556" t="str">
            <v>后升降连接杆总成</v>
          </cell>
          <cell r="D556" t="str">
            <v>1.3平台</v>
          </cell>
          <cell r="E556" t="str">
            <v>AC</v>
          </cell>
          <cell r="F556" t="str">
            <v>EA</v>
          </cell>
          <cell r="G556" t="str">
            <v>GJJ0</v>
          </cell>
          <cell r="H556" t="str">
            <v>BC05</v>
          </cell>
          <cell r="I556" t="str">
            <v>M</v>
          </cell>
          <cell r="J556" t="str">
            <v>No</v>
          </cell>
          <cell r="K556">
            <v>22.24589</v>
          </cell>
        </row>
        <row r="557">
          <cell r="B557" t="str">
            <v>SCS0005388</v>
          </cell>
          <cell r="C557" t="str">
            <v>主驾左侧调角器总成</v>
          </cell>
          <cell r="D557" t="str">
            <v>P203电动无侧气囊</v>
          </cell>
          <cell r="E557" t="str">
            <v>AC</v>
          </cell>
          <cell r="F557" t="str">
            <v>EA</v>
          </cell>
          <cell r="G557" t="str">
            <v>GJ00</v>
          </cell>
          <cell r="H557" t="str">
            <v>BC08</v>
          </cell>
          <cell r="I557" t="str">
            <v>M</v>
          </cell>
          <cell r="J557" t="str">
            <v>No</v>
          </cell>
          <cell r="K557">
            <v>63.38055</v>
          </cell>
        </row>
        <row r="558">
          <cell r="B558" t="str">
            <v>SLT0000364</v>
          </cell>
          <cell r="C558" t="str">
            <v>K1副司机调角器被动</v>
          </cell>
          <cell r="D558" t="str">
            <v>调角器</v>
          </cell>
          <cell r="E558" t="str">
            <v>AC</v>
          </cell>
          <cell r="F558" t="str">
            <v>EA</v>
          </cell>
          <cell r="G558" t="str">
            <v>GNJ0</v>
          </cell>
          <cell r="H558" t="str">
            <v>YC01</v>
          </cell>
          <cell r="I558" t="str">
            <v>M</v>
          </cell>
          <cell r="J558" t="str">
            <v>No</v>
          </cell>
          <cell r="K558">
            <v>38.51211</v>
          </cell>
        </row>
        <row r="559">
          <cell r="B559" t="str">
            <v>SHT0015418</v>
          </cell>
          <cell r="C559" t="str">
            <v>插座安装钣金</v>
          </cell>
          <cell r="D559" t="str">
            <v>大黄蜂</v>
          </cell>
          <cell r="E559" t="str">
            <v>AC</v>
          </cell>
          <cell r="F559" t="str">
            <v>EA</v>
          </cell>
          <cell r="G559" t="str">
            <v>GJJ0</v>
          </cell>
          <cell r="H559" t="str">
            <v>YC04</v>
          </cell>
          <cell r="I559" t="str">
            <v>P</v>
          </cell>
          <cell r="J559" t="str">
            <v>No</v>
          </cell>
          <cell r="K559">
            <v>3.2</v>
          </cell>
        </row>
        <row r="560">
          <cell r="B560" t="str">
            <v>SLT0002132</v>
          </cell>
          <cell r="C560" t="str">
            <v>驾驶员左侧护板</v>
          </cell>
          <cell r="D560" t="str">
            <v>有空</v>
          </cell>
          <cell r="E560" t="str">
            <v>AC</v>
          </cell>
          <cell r="F560" t="str">
            <v>EA</v>
          </cell>
          <cell r="G560" t="str">
            <v>SLJ0</v>
          </cell>
          <cell r="H560" t="str">
            <v>BC02</v>
          </cell>
        </row>
        <row r="560">
          <cell r="K560">
            <v>1.8875</v>
          </cell>
        </row>
        <row r="561">
          <cell r="B561" t="str">
            <v>TST0000195</v>
          </cell>
          <cell r="C561" t="str">
            <v>冲针φ12.2*80</v>
          </cell>
        </row>
        <row r="561">
          <cell r="E561" t="str">
            <v>NA</v>
          </cell>
          <cell r="F561" t="str">
            <v>EA</v>
          </cell>
          <cell r="G561" t="str">
            <v>BPJ0</v>
          </cell>
          <cell r="H561" t="str">
            <v>YC12</v>
          </cell>
          <cell r="I561" t="str">
            <v>P</v>
          </cell>
          <cell r="J561" t="str">
            <v>No</v>
          </cell>
          <cell r="K561">
            <v>11</v>
          </cell>
        </row>
        <row r="562">
          <cell r="B562" t="str">
            <v>SLT0010921</v>
          </cell>
          <cell r="C562" t="str">
            <v>肩部后支撑钢丝</v>
          </cell>
          <cell r="D562" t="str">
            <v>欧马可升级</v>
          </cell>
          <cell r="E562" t="str">
            <v>AC</v>
          </cell>
          <cell r="F562" t="str">
            <v>EA</v>
          </cell>
          <cell r="G562" t="str">
            <v>GJJ0</v>
          </cell>
          <cell r="H562" t="str">
            <v>YC04</v>
          </cell>
          <cell r="I562" t="str">
            <v>P</v>
          </cell>
          <cell r="J562" t="str">
            <v>No</v>
          </cell>
          <cell r="K562">
            <v>0.5008</v>
          </cell>
        </row>
        <row r="563">
          <cell r="B563" t="str">
            <v>SHT0001393</v>
          </cell>
          <cell r="C563" t="str">
            <v>气囊减震器上框组件</v>
          </cell>
          <cell r="D563" t="str">
            <v>H3000</v>
          </cell>
          <cell r="E563" t="str">
            <v>AC</v>
          </cell>
          <cell r="F563" t="str">
            <v>EA</v>
          </cell>
          <cell r="G563" t="str">
            <v>GJJ0</v>
          </cell>
          <cell r="H563" t="str">
            <v>BC05</v>
          </cell>
          <cell r="I563" t="str">
            <v>M</v>
          </cell>
          <cell r="J563" t="str">
            <v>No</v>
          </cell>
          <cell r="K563">
            <v>22.7274</v>
          </cell>
        </row>
        <row r="564">
          <cell r="B564" t="str">
            <v>SCS0004334</v>
          </cell>
          <cell r="C564" t="str">
            <v>无纺布</v>
          </cell>
        </row>
        <row r="564">
          <cell r="E564" t="str">
            <v>NA</v>
          </cell>
          <cell r="F564" t="str">
            <v>EA</v>
          </cell>
          <cell r="G564" t="str">
            <v>FL00</v>
          </cell>
          <cell r="H564" t="str">
            <v>YC05</v>
          </cell>
        </row>
        <row r="564">
          <cell r="K564">
            <v>0</v>
          </cell>
        </row>
        <row r="565">
          <cell r="B565" t="str">
            <v>SLT0002849</v>
          </cell>
          <cell r="C565" t="str">
            <v>限位块电泳</v>
          </cell>
          <cell r="D565" t="str">
            <v>6480连接板</v>
          </cell>
          <cell r="E565" t="str">
            <v>NA</v>
          </cell>
          <cell r="F565" t="str">
            <v>EA</v>
          </cell>
          <cell r="G565" t="str">
            <v>GJJ0</v>
          </cell>
          <cell r="H565" t="str">
            <v>BC07</v>
          </cell>
          <cell r="I565" t="str">
            <v>M</v>
          </cell>
          <cell r="J565" t="str">
            <v>No</v>
          </cell>
          <cell r="K565">
            <v>1.13812</v>
          </cell>
        </row>
        <row r="566">
          <cell r="B566" t="str">
            <v>SHT0002429</v>
          </cell>
          <cell r="C566" t="str">
            <v>升降器总成</v>
          </cell>
          <cell r="D566" t="str">
            <v>L3000右舵</v>
          </cell>
          <cell r="E566" t="str">
            <v>AC</v>
          </cell>
          <cell r="F566" t="str">
            <v>EA</v>
          </cell>
          <cell r="G566" t="str">
            <v>GJ00</v>
          </cell>
          <cell r="H566" t="str">
            <v>BC08</v>
          </cell>
          <cell r="I566" t="str">
            <v>M</v>
          </cell>
          <cell r="J566" t="str">
            <v>No</v>
          </cell>
          <cell r="K566">
            <v>96.39754</v>
          </cell>
        </row>
        <row r="567">
          <cell r="B567" t="str">
            <v>SHT0000508</v>
          </cell>
          <cell r="C567" t="str">
            <v>H4A主驾调角器右罩壳</v>
          </cell>
          <cell r="D567" t="str">
            <v>H4A-6806002</v>
          </cell>
          <cell r="E567" t="str">
            <v>AC</v>
          </cell>
          <cell r="F567" t="str">
            <v>Ea</v>
          </cell>
          <cell r="G567" t="str">
            <v>SLJ1</v>
          </cell>
          <cell r="H567" t="str">
            <v>BC02</v>
          </cell>
        </row>
        <row r="567">
          <cell r="K567">
            <v>2.3103</v>
          </cell>
        </row>
        <row r="568">
          <cell r="B568" t="str">
            <v>TST0001877</v>
          </cell>
          <cell r="C568" t="str">
            <v>ф15.5（钻头）</v>
          </cell>
        </row>
        <row r="568">
          <cell r="E568" t="str">
            <v>NA</v>
          </cell>
          <cell r="F568" t="str">
            <v>EA</v>
          </cell>
          <cell r="G568" t="str">
            <v>BPJ0</v>
          </cell>
          <cell r="H568" t="str">
            <v>YC12</v>
          </cell>
          <cell r="I568" t="str">
            <v>P</v>
          </cell>
          <cell r="J568" t="str">
            <v>No</v>
          </cell>
          <cell r="K568">
            <v>0.0001</v>
          </cell>
        </row>
        <row r="569">
          <cell r="B569" t="str">
            <v>SHT0012052</v>
          </cell>
          <cell r="C569" t="str">
            <v>主侧罩壳固定片1</v>
          </cell>
          <cell r="D569" t="str">
            <v>1.3平台</v>
          </cell>
          <cell r="E569" t="str">
            <v>AC</v>
          </cell>
          <cell r="F569" t="str">
            <v>EA</v>
          </cell>
          <cell r="G569" t="str">
            <v>GJJ0</v>
          </cell>
          <cell r="H569" t="str">
            <v>YC04</v>
          </cell>
          <cell r="I569" t="str">
            <v>P</v>
          </cell>
          <cell r="J569" t="str">
            <v>No</v>
          </cell>
          <cell r="K569">
            <v>0.1998</v>
          </cell>
        </row>
        <row r="570">
          <cell r="B570" t="str">
            <v>SCS0005389</v>
          </cell>
          <cell r="C570" t="str">
            <v>主驾右侧调角器总成</v>
          </cell>
          <cell r="D570" t="str">
            <v>P203电动</v>
          </cell>
          <cell r="E570" t="str">
            <v>AC</v>
          </cell>
          <cell r="F570" t="str">
            <v>EA</v>
          </cell>
          <cell r="G570" t="str">
            <v>GJ00</v>
          </cell>
          <cell r="H570" t="str">
            <v>BC08</v>
          </cell>
          <cell r="I570" t="str">
            <v>M</v>
          </cell>
          <cell r="J570" t="str">
            <v>No</v>
          </cell>
          <cell r="K570">
            <v>62.88574</v>
          </cell>
        </row>
        <row r="571">
          <cell r="B571" t="str">
            <v>SLT0000404</v>
          </cell>
          <cell r="C571" t="str">
            <v>K1单人座泡沫</v>
          </cell>
        </row>
        <row r="571">
          <cell r="E571" t="str">
            <v>AC</v>
          </cell>
          <cell r="F571" t="str">
            <v>EA</v>
          </cell>
          <cell r="G571" t="str">
            <v>FP00</v>
          </cell>
          <cell r="H571" t="str">
            <v>BC01</v>
          </cell>
        </row>
        <row r="571">
          <cell r="K571">
            <v>13.12936</v>
          </cell>
        </row>
        <row r="572">
          <cell r="B572" t="str">
            <v>SHT0014952</v>
          </cell>
          <cell r="C572" t="str">
            <v>驾驶员靠背面套总成</v>
          </cell>
          <cell r="D572" t="str">
            <v>福田EST</v>
          </cell>
          <cell r="E572" t="str">
            <v>AC</v>
          </cell>
          <cell r="F572" t="str">
            <v>EA</v>
          </cell>
          <cell r="G572" t="str">
            <v>MT00</v>
          </cell>
          <cell r="H572" t="str">
            <v>YC01</v>
          </cell>
        </row>
        <row r="572">
          <cell r="K572">
            <v>12.88933</v>
          </cell>
        </row>
        <row r="573">
          <cell r="B573" t="str">
            <v>SLT0002276</v>
          </cell>
          <cell r="C573" t="str">
            <v>宽车小背背主管</v>
          </cell>
          <cell r="D573" t="str">
            <v>L项目1995小背</v>
          </cell>
          <cell r="E573" t="str">
            <v>AC</v>
          </cell>
          <cell r="F573" t="str">
            <v>EA</v>
          </cell>
          <cell r="G573" t="str">
            <v>GJJ0</v>
          </cell>
          <cell r="H573" t="str">
            <v>YC04</v>
          </cell>
          <cell r="I573" t="str">
            <v>P</v>
          </cell>
          <cell r="J573" t="str">
            <v>No</v>
          </cell>
          <cell r="K573">
            <v>8.0673</v>
          </cell>
        </row>
        <row r="574">
          <cell r="B574" t="str">
            <v>TST0000258</v>
          </cell>
          <cell r="C574" t="str">
            <v>ф20×70</v>
          </cell>
        </row>
        <row r="574">
          <cell r="E574" t="str">
            <v>NA</v>
          </cell>
          <cell r="F574" t="str">
            <v>EA</v>
          </cell>
          <cell r="G574" t="str">
            <v>BPJ0</v>
          </cell>
          <cell r="H574" t="str">
            <v>YC12</v>
          </cell>
          <cell r="I574" t="str">
            <v>P</v>
          </cell>
          <cell r="J574" t="str">
            <v>No</v>
          </cell>
          <cell r="K574">
            <v>3</v>
          </cell>
        </row>
        <row r="575">
          <cell r="B575" t="str">
            <v>SLT0010966</v>
          </cell>
          <cell r="C575" t="str">
            <v>驾驶员座椅总成</v>
          </cell>
          <cell r="D575" t="str">
            <v>L168100000109</v>
          </cell>
          <cell r="E575" t="str">
            <v>AC</v>
          </cell>
          <cell r="F575" t="str">
            <v>EA</v>
          </cell>
          <cell r="G575" t="str">
            <v>CP00</v>
          </cell>
          <cell r="H575" t="str">
            <v>SY04</v>
          </cell>
        </row>
        <row r="575">
          <cell r="K575">
            <v>260.0113</v>
          </cell>
        </row>
        <row r="576">
          <cell r="B576" t="str">
            <v>SHT0001387</v>
          </cell>
          <cell r="C576" t="str">
            <v>调角器左下连接板组件</v>
          </cell>
          <cell r="D576" t="str">
            <v>H4A</v>
          </cell>
          <cell r="E576" t="str">
            <v>AC</v>
          </cell>
          <cell r="F576" t="str">
            <v>EA</v>
          </cell>
          <cell r="G576" t="str">
            <v>GJJ0</v>
          </cell>
          <cell r="H576" t="str">
            <v>BC05</v>
          </cell>
          <cell r="I576" t="str">
            <v>P</v>
          </cell>
          <cell r="J576" t="str">
            <v>No</v>
          </cell>
          <cell r="K576">
            <v>4.1599</v>
          </cell>
        </row>
        <row r="577">
          <cell r="B577" t="str">
            <v>SCS0004118</v>
          </cell>
          <cell r="C577" t="str">
            <v>B40后排座椅坐垫包装膜</v>
          </cell>
        </row>
        <row r="577">
          <cell r="E577" t="str">
            <v>AC</v>
          </cell>
          <cell r="F577" t="str">
            <v>EA</v>
          </cell>
          <cell r="G577" t="str">
            <v>QT00</v>
          </cell>
          <cell r="H577" t="str">
            <v>YC01</v>
          </cell>
          <cell r="I577" t="str">
            <v>P</v>
          </cell>
          <cell r="J577" t="str">
            <v>No</v>
          </cell>
          <cell r="K577">
            <v>1.4909</v>
          </cell>
        </row>
        <row r="578">
          <cell r="B578" t="str">
            <v>SLT0002808</v>
          </cell>
          <cell r="C578" t="str">
            <v>中心轴</v>
          </cell>
          <cell r="D578" t="str">
            <v>6480连接板</v>
          </cell>
          <cell r="E578" t="str">
            <v>AC</v>
          </cell>
          <cell r="F578" t="str">
            <v>EA</v>
          </cell>
          <cell r="G578" t="str">
            <v>GJJ0</v>
          </cell>
          <cell r="H578" t="str">
            <v>YC04</v>
          </cell>
          <cell r="I578" t="str">
            <v>P</v>
          </cell>
          <cell r="J578" t="str">
            <v>No</v>
          </cell>
          <cell r="K578">
            <v>0.58</v>
          </cell>
        </row>
        <row r="579">
          <cell r="B579" t="str">
            <v>SHT0001910</v>
          </cell>
          <cell r="C579" t="str">
            <v>前罩壳支撑板</v>
          </cell>
          <cell r="D579" t="str">
            <v>X3000</v>
          </cell>
          <cell r="E579" t="str">
            <v>AC</v>
          </cell>
          <cell r="F579" t="str">
            <v>EA</v>
          </cell>
          <cell r="G579" t="str">
            <v>GJJ0</v>
          </cell>
          <cell r="H579" t="str">
            <v>YC04</v>
          </cell>
          <cell r="I579" t="str">
            <v>P</v>
          </cell>
          <cell r="J579" t="str">
            <v>No</v>
          </cell>
          <cell r="K579">
            <v>2</v>
          </cell>
        </row>
        <row r="580">
          <cell r="B580" t="str">
            <v>SHT0000989</v>
          </cell>
          <cell r="C580" t="str">
            <v>升降后旋转轴</v>
          </cell>
        </row>
        <row r="580">
          <cell r="E580" t="str">
            <v>AC</v>
          </cell>
          <cell r="F580" t="str">
            <v>EA</v>
          </cell>
          <cell r="G580" t="str">
            <v>GJ00</v>
          </cell>
          <cell r="H580" t="str">
            <v>YC04</v>
          </cell>
          <cell r="I580" t="str">
            <v>P</v>
          </cell>
          <cell r="J580" t="str">
            <v>No</v>
          </cell>
          <cell r="K580">
            <v>0.4741</v>
          </cell>
        </row>
        <row r="581">
          <cell r="B581" t="str">
            <v>TST0001881</v>
          </cell>
          <cell r="C581" t="str">
            <v>滑轨型材</v>
          </cell>
        </row>
        <row r="581">
          <cell r="E581" t="str">
            <v>NA</v>
          </cell>
          <cell r="F581" t="str">
            <v>KG</v>
          </cell>
          <cell r="G581" t="str">
            <v>GJL0</v>
          </cell>
          <cell r="H581" t="str">
            <v>YC04</v>
          </cell>
          <cell r="I581" t="str">
            <v>P</v>
          </cell>
          <cell r="J581" t="str">
            <v>No</v>
          </cell>
          <cell r="K581">
            <v>0.0001</v>
          </cell>
        </row>
        <row r="582">
          <cell r="B582" t="str">
            <v>SHT0012096</v>
          </cell>
          <cell r="C582" t="str">
            <v>减震器链接立柱</v>
          </cell>
          <cell r="D582" t="str">
            <v>1.3平台</v>
          </cell>
          <cell r="E582" t="str">
            <v>AC</v>
          </cell>
          <cell r="F582" t="str">
            <v>EA</v>
          </cell>
          <cell r="G582" t="str">
            <v>GJJ0</v>
          </cell>
          <cell r="H582" t="str">
            <v>YC04</v>
          </cell>
          <cell r="I582" t="str">
            <v>P</v>
          </cell>
          <cell r="J582" t="str">
            <v>No</v>
          </cell>
          <cell r="K582">
            <v>1.38</v>
          </cell>
        </row>
        <row r="583">
          <cell r="B583" t="str">
            <v>SCS0005292</v>
          </cell>
          <cell r="C583" t="str">
            <v>电动滑槽总成No.4</v>
          </cell>
          <cell r="D583" t="str">
            <v>C61X</v>
          </cell>
          <cell r="E583" t="str">
            <v>NA</v>
          </cell>
          <cell r="F583" t="str">
            <v>EA</v>
          </cell>
          <cell r="G583" t="str">
            <v>GJJ0</v>
          </cell>
          <cell r="H583" t="str">
            <v>YC04</v>
          </cell>
          <cell r="I583" t="str">
            <v>P</v>
          </cell>
          <cell r="J583" t="str">
            <v>No</v>
          </cell>
          <cell r="K583">
            <v>0.0001</v>
          </cell>
        </row>
        <row r="584">
          <cell r="B584" t="str">
            <v>SLT0000362</v>
          </cell>
          <cell r="C584" t="str">
            <v>K1宽体副司机右外滑轨B</v>
          </cell>
          <cell r="D584" t="str">
            <v>滑轨B</v>
          </cell>
          <cell r="E584" t="str">
            <v>AC</v>
          </cell>
          <cell r="F584" t="str">
            <v>EA</v>
          </cell>
          <cell r="G584" t="str">
            <v>GNJ0</v>
          </cell>
          <cell r="H584" t="str">
            <v>YC01</v>
          </cell>
        </row>
        <row r="584">
          <cell r="K584">
            <v>0</v>
          </cell>
        </row>
        <row r="585">
          <cell r="B585" t="str">
            <v>SHT0015641</v>
          </cell>
          <cell r="C585" t="str">
            <v>驾驶员靠背总成</v>
          </cell>
          <cell r="D585" t="str">
            <v>NX售后件</v>
          </cell>
          <cell r="E585" t="str">
            <v>AC</v>
          </cell>
          <cell r="F585" t="str">
            <v>EA</v>
          </cell>
          <cell r="G585" t="str">
            <v>CP00</v>
          </cell>
          <cell r="H585" t="str">
            <v>SY34</v>
          </cell>
        </row>
        <row r="585">
          <cell r="K585">
            <v>109.41548</v>
          </cell>
        </row>
        <row r="586">
          <cell r="B586" t="str">
            <v>SLT0002393</v>
          </cell>
          <cell r="C586" t="str">
            <v>小背锁止板1总成电泳</v>
          </cell>
          <cell r="D586" t="str">
            <v>L项目</v>
          </cell>
          <cell r="E586" t="str">
            <v>AC</v>
          </cell>
          <cell r="F586" t="str">
            <v>EA</v>
          </cell>
          <cell r="G586" t="str">
            <v>GJJ0</v>
          </cell>
          <cell r="H586" t="str">
            <v>BC07</v>
          </cell>
          <cell r="I586" t="str">
            <v>M</v>
          </cell>
          <cell r="J586" t="str">
            <v>No</v>
          </cell>
          <cell r="K586">
            <v>2.80536</v>
          </cell>
        </row>
        <row r="587">
          <cell r="B587" t="str">
            <v>TST0000260</v>
          </cell>
          <cell r="C587" t="str">
            <v>ф16×120</v>
          </cell>
        </row>
        <row r="587">
          <cell r="E587" t="str">
            <v>NA</v>
          </cell>
          <cell r="F587" t="str">
            <v>EA</v>
          </cell>
          <cell r="G587" t="str">
            <v>BPJ0</v>
          </cell>
          <cell r="H587" t="str">
            <v>YC12</v>
          </cell>
          <cell r="I587" t="str">
            <v>P</v>
          </cell>
          <cell r="J587" t="str">
            <v>No</v>
          </cell>
          <cell r="K587">
            <v>8.5</v>
          </cell>
        </row>
        <row r="588">
          <cell r="B588" t="str">
            <v>SLT0011048</v>
          </cell>
          <cell r="C588" t="str">
            <v>副驾背板支撑钣金B</v>
          </cell>
          <cell r="D588" t="str">
            <v>欧马可升级</v>
          </cell>
          <cell r="E588" t="str">
            <v>AC</v>
          </cell>
          <cell r="F588" t="str">
            <v>EA</v>
          </cell>
          <cell r="G588" t="str">
            <v>GJJ0</v>
          </cell>
          <cell r="H588" t="str">
            <v>YC04</v>
          </cell>
          <cell r="I588" t="str">
            <v>M</v>
          </cell>
          <cell r="J588" t="str">
            <v>No</v>
          </cell>
          <cell r="K588">
            <v>0.72378</v>
          </cell>
        </row>
        <row r="589">
          <cell r="B589" t="str">
            <v>SHT0001395</v>
          </cell>
          <cell r="C589" t="str">
            <v>气囊减震器下框组件</v>
          </cell>
          <cell r="D589" t="str">
            <v>H3000</v>
          </cell>
          <cell r="E589" t="str">
            <v>AC</v>
          </cell>
          <cell r="F589" t="str">
            <v>EA</v>
          </cell>
          <cell r="G589" t="str">
            <v>GJJ0</v>
          </cell>
          <cell r="H589" t="str">
            <v>BC05</v>
          </cell>
          <cell r="I589" t="str">
            <v>M</v>
          </cell>
          <cell r="J589" t="str">
            <v>No</v>
          </cell>
          <cell r="K589">
            <v>21.17777</v>
          </cell>
        </row>
        <row r="590">
          <cell r="B590" t="str">
            <v>SCS0004333</v>
          </cell>
          <cell r="C590" t="str">
            <v>B40六分座（无纺布）</v>
          </cell>
        </row>
        <row r="590">
          <cell r="E590" t="str">
            <v>AC</v>
          </cell>
          <cell r="F590" t="str">
            <v>EA</v>
          </cell>
          <cell r="G590" t="str">
            <v>FL00</v>
          </cell>
          <cell r="H590" t="str">
            <v>YC05</v>
          </cell>
          <cell r="I590" t="str">
            <v>P</v>
          </cell>
          <cell r="J590" t="str">
            <v>No</v>
          </cell>
          <cell r="K590">
            <v>3.7918</v>
          </cell>
        </row>
        <row r="591">
          <cell r="B591" t="str">
            <v>SLT0002814</v>
          </cell>
          <cell r="C591" t="str">
            <v>右手柄</v>
          </cell>
          <cell r="D591" t="str">
            <v>K1司机调角器</v>
          </cell>
          <cell r="E591" t="str">
            <v>AC</v>
          </cell>
          <cell r="F591" t="str">
            <v>EA</v>
          </cell>
          <cell r="G591" t="str">
            <v>GJJ0</v>
          </cell>
          <cell r="H591" t="str">
            <v>YC04</v>
          </cell>
          <cell r="I591" t="str">
            <v>P</v>
          </cell>
          <cell r="J591" t="str">
            <v>No</v>
          </cell>
          <cell r="K591">
            <v>1.344</v>
          </cell>
        </row>
        <row r="592">
          <cell r="B592" t="str">
            <v>SHT0002040</v>
          </cell>
          <cell r="C592" t="str">
            <v>阻尼器拉线固定支架</v>
          </cell>
          <cell r="D592" t="str">
            <v>H4</v>
          </cell>
          <cell r="E592" t="str">
            <v>AC</v>
          </cell>
          <cell r="F592" t="str">
            <v>EA</v>
          </cell>
          <cell r="G592" t="str">
            <v>GJJ0</v>
          </cell>
          <cell r="H592" t="str">
            <v>YC04</v>
          </cell>
          <cell r="I592" t="str">
            <v>P</v>
          </cell>
          <cell r="J592" t="str">
            <v>No</v>
          </cell>
          <cell r="K592">
            <v>0.354</v>
          </cell>
        </row>
        <row r="593">
          <cell r="B593" t="str">
            <v>SHT0000518</v>
          </cell>
          <cell r="C593" t="str">
            <v>主驾底座模块化总成</v>
          </cell>
          <cell r="D593" t="str">
            <v>欧曼机械减震</v>
          </cell>
          <cell r="E593" t="str">
            <v>AC</v>
          </cell>
          <cell r="F593" t="str">
            <v>EA</v>
          </cell>
          <cell r="G593" t="str">
            <v>GJ00</v>
          </cell>
          <cell r="H593" t="str">
            <v>BC08</v>
          </cell>
          <cell r="I593" t="str">
            <v>M</v>
          </cell>
          <cell r="J593" t="str">
            <v>No</v>
          </cell>
          <cell r="K593">
            <v>344.14014</v>
          </cell>
        </row>
        <row r="594">
          <cell r="B594" t="str">
            <v>TST0001827</v>
          </cell>
          <cell r="C594" t="str">
            <v>法兰垫</v>
          </cell>
        </row>
        <row r="594">
          <cell r="E594" t="str">
            <v>NA</v>
          </cell>
          <cell r="F594" t="str">
            <v>EA</v>
          </cell>
          <cell r="G594" t="str">
            <v>BPJ0</v>
          </cell>
          <cell r="H594" t="str">
            <v>YC12</v>
          </cell>
          <cell r="I594" t="str">
            <v>P</v>
          </cell>
          <cell r="J594" t="str">
            <v>No</v>
          </cell>
          <cell r="K594">
            <v>0.885</v>
          </cell>
        </row>
        <row r="595">
          <cell r="B595" t="str">
            <v>SHT0011395</v>
          </cell>
          <cell r="C595" t="str">
            <v>滑轨手柄销套</v>
          </cell>
          <cell r="D595" t="str">
            <v>H6</v>
          </cell>
          <cell r="E595" t="str">
            <v>AC</v>
          </cell>
          <cell r="F595" t="str">
            <v>EA</v>
          </cell>
          <cell r="G595" t="str">
            <v>GJJ0</v>
          </cell>
          <cell r="H595" t="str">
            <v>YC04</v>
          </cell>
          <cell r="I595" t="str">
            <v>P</v>
          </cell>
          <cell r="J595" t="str">
            <v>No</v>
          </cell>
          <cell r="K595">
            <v>1.77</v>
          </cell>
        </row>
        <row r="596">
          <cell r="B596" t="str">
            <v>SCS0010577</v>
          </cell>
          <cell r="C596" t="str">
            <v>主驾左侧调角器总成</v>
          </cell>
          <cell r="D596" t="str">
            <v>C40DB手动</v>
          </cell>
          <cell r="E596" t="str">
            <v>AC</v>
          </cell>
          <cell r="F596" t="str">
            <v>EA</v>
          </cell>
          <cell r="G596" t="str">
            <v>GJ00</v>
          </cell>
          <cell r="H596" t="str">
            <v>BC08</v>
          </cell>
          <cell r="I596" t="str">
            <v>M</v>
          </cell>
          <cell r="J596" t="str">
            <v>No</v>
          </cell>
          <cell r="K596">
            <v>35.74248</v>
          </cell>
        </row>
        <row r="597">
          <cell r="B597" t="str">
            <v>SLT0000521</v>
          </cell>
          <cell r="C597" t="str">
            <v>K1侧围挂钩</v>
          </cell>
        </row>
        <row r="597">
          <cell r="E597" t="str">
            <v>AC</v>
          </cell>
          <cell r="F597" t="str">
            <v>EA</v>
          </cell>
          <cell r="G597" t="str">
            <v>SLJ0</v>
          </cell>
          <cell r="H597" t="str">
            <v>YC01</v>
          </cell>
        </row>
        <row r="597">
          <cell r="K597">
            <v>0</v>
          </cell>
        </row>
        <row r="598">
          <cell r="B598" t="str">
            <v>SHT0015162</v>
          </cell>
          <cell r="C598" t="str">
            <v>副驾底支架右连接板</v>
          </cell>
          <cell r="D598" t="str">
            <v>大黄蜂</v>
          </cell>
          <cell r="E598" t="str">
            <v>AC</v>
          </cell>
          <cell r="F598" t="str">
            <v>EA</v>
          </cell>
          <cell r="G598" t="str">
            <v>GJJ0</v>
          </cell>
          <cell r="H598" t="str">
            <v>YC04</v>
          </cell>
          <cell r="I598" t="str">
            <v>M</v>
          </cell>
          <cell r="J598" t="str">
            <v>No</v>
          </cell>
          <cell r="K598">
            <v>2.50465</v>
          </cell>
        </row>
        <row r="599">
          <cell r="B599" t="str">
            <v>SLT0002013</v>
          </cell>
          <cell r="C599" t="str">
            <v>L项目长轴</v>
          </cell>
          <cell r="D599" t="str">
            <v>小背折叠板/1</v>
          </cell>
          <cell r="E599" t="str">
            <v>AC</v>
          </cell>
          <cell r="F599" t="str">
            <v>EA</v>
          </cell>
          <cell r="G599" t="str">
            <v>GJJ0</v>
          </cell>
          <cell r="H599" t="str">
            <v>YC04</v>
          </cell>
          <cell r="I599" t="str">
            <v>P</v>
          </cell>
          <cell r="J599" t="str">
            <v>No</v>
          </cell>
          <cell r="K599">
            <v>0.9735</v>
          </cell>
        </row>
        <row r="600">
          <cell r="B600" t="str">
            <v>TST0000264</v>
          </cell>
          <cell r="C600" t="str">
            <v>ф25×150导柱销</v>
          </cell>
        </row>
        <row r="600">
          <cell r="E600" t="str">
            <v>NA</v>
          </cell>
          <cell r="F600" t="str">
            <v>EA</v>
          </cell>
          <cell r="G600" t="str">
            <v>BPJ0</v>
          </cell>
          <cell r="H600" t="str">
            <v>YC12</v>
          </cell>
          <cell r="I600" t="str">
            <v>P</v>
          </cell>
          <cell r="J600" t="str">
            <v>No</v>
          </cell>
          <cell r="K600">
            <v>11.3157</v>
          </cell>
        </row>
        <row r="601">
          <cell r="B601" t="str">
            <v>SLT0010965</v>
          </cell>
          <cell r="C601" t="str">
            <v>主驾靠背泡沫无纺布LH</v>
          </cell>
          <cell r="D601" t="str">
            <v>欧马可升级</v>
          </cell>
          <cell r="E601" t="str">
            <v>AC</v>
          </cell>
          <cell r="F601" t="str">
            <v>EA</v>
          </cell>
          <cell r="G601" t="str">
            <v>QT00</v>
          </cell>
          <cell r="H601" t="str">
            <v>BC03</v>
          </cell>
        </row>
        <row r="601">
          <cell r="K601">
            <v>0</v>
          </cell>
        </row>
        <row r="602">
          <cell r="B602" t="str">
            <v>SHT0001384</v>
          </cell>
          <cell r="C602" t="str">
            <v>调角器右下连接板组件电泳</v>
          </cell>
          <cell r="D602" t="str">
            <v>一汽</v>
          </cell>
          <cell r="E602" t="str">
            <v>AC</v>
          </cell>
          <cell r="F602" t="str">
            <v>EA</v>
          </cell>
          <cell r="G602" t="str">
            <v>GJJ0</v>
          </cell>
          <cell r="H602" t="str">
            <v>BC07</v>
          </cell>
          <cell r="I602" t="str">
            <v>M</v>
          </cell>
          <cell r="J602" t="str">
            <v>No</v>
          </cell>
          <cell r="K602">
            <v>3.78979</v>
          </cell>
        </row>
        <row r="603">
          <cell r="B603" t="str">
            <v>SCS0004415</v>
          </cell>
          <cell r="C603" t="str">
            <v>中改右座椅侧翼下支撑钢丝</v>
          </cell>
          <cell r="D603" t="str">
            <v>B40L中改后排</v>
          </cell>
          <cell r="E603" t="str">
            <v>AC</v>
          </cell>
          <cell r="F603" t="str">
            <v>EA</v>
          </cell>
          <cell r="G603" t="str">
            <v>GJ00</v>
          </cell>
          <cell r="H603" t="str">
            <v>YC04</v>
          </cell>
          <cell r="I603" t="str">
            <v>P</v>
          </cell>
          <cell r="J603" t="str">
            <v>No</v>
          </cell>
          <cell r="K603">
            <v>0.5705</v>
          </cell>
        </row>
        <row r="604">
          <cell r="B604" t="str">
            <v>SLT0002838</v>
          </cell>
          <cell r="C604" t="str">
            <v>主动上板</v>
          </cell>
          <cell r="D604" t="str">
            <v>6480连接板</v>
          </cell>
          <cell r="E604" t="str">
            <v>AC</v>
          </cell>
          <cell r="F604" t="str">
            <v>EA</v>
          </cell>
          <cell r="G604" t="str">
            <v>GJJ0</v>
          </cell>
          <cell r="H604" t="str">
            <v>BC06</v>
          </cell>
          <cell r="I604" t="str">
            <v>M</v>
          </cell>
          <cell r="J604" t="str">
            <v>No</v>
          </cell>
          <cell r="K604">
            <v>3.48484</v>
          </cell>
        </row>
        <row r="605">
          <cell r="B605" t="str">
            <v>SHT0001881</v>
          </cell>
          <cell r="C605" t="str">
            <v>H5阻尼器调节内摆塑料件</v>
          </cell>
        </row>
        <row r="605">
          <cell r="E605" t="str">
            <v>AC</v>
          </cell>
          <cell r="F605" t="str">
            <v>Ea</v>
          </cell>
          <cell r="G605" t="str">
            <v>SLJ1</v>
          </cell>
          <cell r="H605" t="str">
            <v>BC02</v>
          </cell>
          <cell r="I605" t="str">
            <v>P</v>
          </cell>
          <cell r="J605" t="str">
            <v>No</v>
          </cell>
          <cell r="K605">
            <v>0.27622</v>
          </cell>
        </row>
        <row r="606">
          <cell r="B606" t="str">
            <v>SHT0000990</v>
          </cell>
          <cell r="C606" t="str">
            <v>罩壳固定线框</v>
          </cell>
          <cell r="D606" t="str">
            <v>H3000/H3A/M4</v>
          </cell>
          <cell r="E606" t="str">
            <v>AC</v>
          </cell>
          <cell r="F606" t="str">
            <v>EA</v>
          </cell>
          <cell r="G606" t="str">
            <v>GJ00</v>
          </cell>
          <cell r="H606" t="str">
            <v>YC04</v>
          </cell>
          <cell r="I606" t="str">
            <v>P</v>
          </cell>
          <cell r="J606" t="str">
            <v>No</v>
          </cell>
          <cell r="K606">
            <v>0.7237</v>
          </cell>
        </row>
        <row r="607">
          <cell r="B607" t="str">
            <v>TST0001867</v>
          </cell>
          <cell r="C607" t="str">
            <v>流量计</v>
          </cell>
        </row>
        <row r="607">
          <cell r="E607" t="str">
            <v>NA</v>
          </cell>
          <cell r="F607" t="str">
            <v>EA</v>
          </cell>
          <cell r="G607" t="str">
            <v>BPJ0</v>
          </cell>
          <cell r="H607" t="str">
            <v>YC12</v>
          </cell>
          <cell r="I607" t="str">
            <v>P</v>
          </cell>
          <cell r="J607" t="str">
            <v>No</v>
          </cell>
          <cell r="K607">
            <v>13.2743</v>
          </cell>
        </row>
        <row r="608">
          <cell r="B608" t="str">
            <v>SHT0012097</v>
          </cell>
          <cell r="C608" t="str">
            <v>升降解锁总成安装长轴</v>
          </cell>
          <cell r="D608" t="str">
            <v>1.3平台</v>
          </cell>
          <cell r="E608" t="str">
            <v>AC</v>
          </cell>
          <cell r="F608" t="str">
            <v>EA</v>
          </cell>
          <cell r="G608" t="str">
            <v>GJJ0</v>
          </cell>
          <cell r="H608" t="str">
            <v>YC04</v>
          </cell>
          <cell r="I608" t="str">
            <v>P</v>
          </cell>
          <cell r="J608" t="str">
            <v>No</v>
          </cell>
          <cell r="K608">
            <v>1</v>
          </cell>
        </row>
        <row r="609">
          <cell r="B609" t="str">
            <v>SCS0005291</v>
          </cell>
          <cell r="C609" t="str">
            <v>电动滑槽总成No.3</v>
          </cell>
          <cell r="D609" t="str">
            <v>C61X</v>
          </cell>
          <cell r="E609" t="str">
            <v>NA</v>
          </cell>
          <cell r="F609" t="str">
            <v>EA</v>
          </cell>
          <cell r="G609" t="str">
            <v>GJJ0</v>
          </cell>
          <cell r="H609" t="str">
            <v>YC04</v>
          </cell>
          <cell r="I609" t="str">
            <v>P</v>
          </cell>
          <cell r="J609" t="str">
            <v>No</v>
          </cell>
          <cell r="K609">
            <v>0.0001</v>
          </cell>
        </row>
        <row r="610">
          <cell r="B610" t="str">
            <v>SLT0000748</v>
          </cell>
          <cell r="C610" t="str">
            <v>M3小折罩壳（奥铃升级）</v>
          </cell>
          <cell r="D610" t="str">
            <v>注塑件（深灰 奥铃升级）</v>
          </cell>
          <cell r="E610" t="str">
            <v>AC</v>
          </cell>
          <cell r="F610" t="str">
            <v>EA</v>
          </cell>
          <cell r="G610" t="str">
            <v>SLJ0</v>
          </cell>
          <cell r="H610" t="str">
            <v>YC01</v>
          </cell>
        </row>
        <row r="610">
          <cell r="K610">
            <v>0</v>
          </cell>
        </row>
        <row r="611">
          <cell r="B611" t="str">
            <v>SHT0015414</v>
          </cell>
          <cell r="C611" t="str">
            <v>换挡扶手支架焊接组件</v>
          </cell>
          <cell r="D611" t="str">
            <v>成都王牌</v>
          </cell>
          <cell r="E611" t="str">
            <v>AC</v>
          </cell>
          <cell r="F611" t="str">
            <v>EA</v>
          </cell>
          <cell r="G611" t="str">
            <v>GJJ0</v>
          </cell>
          <cell r="H611" t="str">
            <v>YC04</v>
          </cell>
          <cell r="I611" t="str">
            <v>P</v>
          </cell>
          <cell r="J611" t="str">
            <v>No</v>
          </cell>
          <cell r="K611">
            <v>2.81</v>
          </cell>
        </row>
        <row r="612">
          <cell r="B612" t="str">
            <v>SLT0001297</v>
          </cell>
          <cell r="C612" t="str">
            <v>驾驶员座椅总成</v>
          </cell>
          <cell r="D612" t="str">
            <v>L1681010104A0</v>
          </cell>
          <cell r="E612" t="str">
            <v>AC</v>
          </cell>
          <cell r="F612" t="str">
            <v>EA</v>
          </cell>
          <cell r="G612" t="str">
            <v>CP00</v>
          </cell>
          <cell r="H612" t="str">
            <v>SY09</v>
          </cell>
        </row>
        <row r="612">
          <cell r="K612">
            <v>64.17512</v>
          </cell>
        </row>
        <row r="613">
          <cell r="B613" t="str">
            <v>TST0000353</v>
          </cell>
          <cell r="C613" t="str">
            <v>直边倒角机KCD-R100</v>
          </cell>
        </row>
        <row r="613">
          <cell r="E613" t="str">
            <v>NA</v>
          </cell>
          <cell r="F613" t="str">
            <v>EA</v>
          </cell>
          <cell r="G613" t="str">
            <v>BPJ0</v>
          </cell>
          <cell r="H613" t="str">
            <v>YC12</v>
          </cell>
          <cell r="I613" t="str">
            <v>P</v>
          </cell>
          <cell r="J613" t="str">
            <v>No</v>
          </cell>
          <cell r="K613">
            <v>27</v>
          </cell>
        </row>
        <row r="614">
          <cell r="B614" t="str">
            <v>SLT0011271</v>
          </cell>
          <cell r="C614" t="str">
            <v>减震款右前地脚</v>
          </cell>
          <cell r="D614" t="str">
            <v>欧马可</v>
          </cell>
          <cell r="E614" t="str">
            <v>AC</v>
          </cell>
          <cell r="F614" t="str">
            <v>EA</v>
          </cell>
          <cell r="G614" t="str">
            <v>GJJ0</v>
          </cell>
          <cell r="H614" t="str">
            <v>YC04</v>
          </cell>
          <cell r="I614" t="str">
            <v>M</v>
          </cell>
          <cell r="J614" t="str">
            <v>No</v>
          </cell>
          <cell r="K614">
            <v>1.89038</v>
          </cell>
        </row>
        <row r="615">
          <cell r="B615" t="str">
            <v>SHT0001206</v>
          </cell>
          <cell r="C615" t="str">
            <v>前连接板直片</v>
          </cell>
        </row>
        <row r="615">
          <cell r="E615" t="str">
            <v>AC</v>
          </cell>
          <cell r="F615" t="str">
            <v>EA</v>
          </cell>
          <cell r="G615" t="str">
            <v>GJJ0</v>
          </cell>
          <cell r="H615" t="str">
            <v>BC06</v>
          </cell>
          <cell r="I615" t="str">
            <v>M</v>
          </cell>
          <cell r="J615" t="str">
            <v>No</v>
          </cell>
          <cell r="K615">
            <v>0.24471</v>
          </cell>
        </row>
        <row r="616">
          <cell r="B616" t="str">
            <v>SCS0004375</v>
          </cell>
          <cell r="C616" t="str">
            <v>中改靠背拉线支架</v>
          </cell>
          <cell r="D616" t="str">
            <v>B40L中改后排</v>
          </cell>
          <cell r="E616" t="str">
            <v>AC</v>
          </cell>
          <cell r="F616" t="str">
            <v>EA</v>
          </cell>
          <cell r="G616" t="str">
            <v>GJJ0</v>
          </cell>
          <cell r="H616" t="str">
            <v>YC04</v>
          </cell>
          <cell r="I616" t="str">
            <v>P</v>
          </cell>
          <cell r="J616" t="str">
            <v>No</v>
          </cell>
          <cell r="K616">
            <v>0.2484</v>
          </cell>
        </row>
        <row r="617">
          <cell r="B617" t="str">
            <v>SLT0002854</v>
          </cell>
          <cell r="C617" t="str">
            <v>上板组件（右）电泳</v>
          </cell>
          <cell r="D617" t="str">
            <v>K1司机调角器</v>
          </cell>
          <cell r="E617" t="str">
            <v>AC</v>
          </cell>
          <cell r="F617" t="str">
            <v>EA</v>
          </cell>
          <cell r="G617" t="str">
            <v>GJJ0</v>
          </cell>
          <cell r="H617" t="str">
            <v>BC07</v>
          </cell>
          <cell r="I617" t="str">
            <v>M</v>
          </cell>
          <cell r="J617" t="str">
            <v>No</v>
          </cell>
          <cell r="K617">
            <v>4.86435</v>
          </cell>
        </row>
        <row r="618">
          <cell r="B618" t="str">
            <v>SHT0002245</v>
          </cell>
          <cell r="C618" t="str">
            <v>安全带上悬置安装板总成</v>
          </cell>
          <cell r="D618" t="str">
            <v>一汽D04主驾</v>
          </cell>
          <cell r="E618" t="str">
            <v>AC</v>
          </cell>
          <cell r="F618" t="str">
            <v>EA</v>
          </cell>
          <cell r="G618" t="str">
            <v>GJJ0</v>
          </cell>
          <cell r="H618" t="str">
            <v>BC05</v>
          </cell>
          <cell r="I618" t="str">
            <v>M</v>
          </cell>
          <cell r="J618" t="str">
            <v>No</v>
          </cell>
          <cell r="K618">
            <v>7.55326</v>
          </cell>
        </row>
        <row r="619">
          <cell r="B619" t="str">
            <v>SHT0000521</v>
          </cell>
          <cell r="C619" t="str">
            <v>重卡腰部调整手柄</v>
          </cell>
        </row>
        <row r="619">
          <cell r="E619" t="str">
            <v>AC</v>
          </cell>
          <cell r="F619" t="str">
            <v>EA</v>
          </cell>
          <cell r="G619" t="str">
            <v>SLJ0</v>
          </cell>
          <cell r="H619" t="str">
            <v>YC01</v>
          </cell>
          <cell r="I619" t="str">
            <v>P</v>
          </cell>
          <cell r="J619" t="str">
            <v>No</v>
          </cell>
          <cell r="K619">
            <v>0.59</v>
          </cell>
        </row>
        <row r="620">
          <cell r="B620" t="str">
            <v>TSY0000058</v>
          </cell>
          <cell r="C620" t="str">
            <v>吊紧带KT-135-235mm</v>
          </cell>
        </row>
        <row r="620">
          <cell r="E620" t="str">
            <v>AC</v>
          </cell>
          <cell r="F620" t="str">
            <v>EA</v>
          </cell>
          <cell r="G620" t="str">
            <v>FL00</v>
          </cell>
          <cell r="H620" t="str">
            <v>YC06</v>
          </cell>
        </row>
        <row r="620">
          <cell r="K620">
            <v>0</v>
          </cell>
        </row>
        <row r="621">
          <cell r="B621" t="str">
            <v>SHT0011990</v>
          </cell>
          <cell r="C621" t="str">
            <v>气囊下支撑钣金</v>
          </cell>
          <cell r="D621" t="str">
            <v>1.3平台</v>
          </cell>
          <cell r="E621" t="str">
            <v>AC</v>
          </cell>
          <cell r="F621" t="str">
            <v>EA</v>
          </cell>
          <cell r="G621" t="str">
            <v>GJJ0</v>
          </cell>
          <cell r="H621" t="str">
            <v>YC04</v>
          </cell>
          <cell r="I621" t="str">
            <v>P</v>
          </cell>
          <cell r="J621" t="str">
            <v>No</v>
          </cell>
          <cell r="K621">
            <v>7.3599</v>
          </cell>
        </row>
        <row r="622">
          <cell r="B622" t="str">
            <v>SCS0007442</v>
          </cell>
          <cell r="C622" t="str">
            <v>B40V后排靠背骨架总成</v>
          </cell>
          <cell r="D622" t="str">
            <v>焊接件</v>
          </cell>
          <cell r="E622" t="str">
            <v>AC</v>
          </cell>
          <cell r="F622" t="str">
            <v>EA</v>
          </cell>
          <cell r="G622" t="str">
            <v>GJJ0</v>
          </cell>
          <cell r="H622" t="str">
            <v>BC05</v>
          </cell>
          <cell r="I622" t="str">
            <v>M</v>
          </cell>
          <cell r="J622" t="str">
            <v>No</v>
          </cell>
          <cell r="K622">
            <v>63.2652</v>
          </cell>
        </row>
        <row r="623">
          <cell r="B623" t="str">
            <v>SLT0000165</v>
          </cell>
          <cell r="C623" t="str">
            <v>卧铺护面总成</v>
          </cell>
          <cell r="D623" t="str">
            <v>右舵1995</v>
          </cell>
          <cell r="E623" t="str">
            <v>AC</v>
          </cell>
          <cell r="F623" t="str">
            <v>EA</v>
          </cell>
          <cell r="G623" t="str">
            <v>MT00</v>
          </cell>
          <cell r="H623" t="str">
            <v>BC03</v>
          </cell>
        </row>
        <row r="623">
          <cell r="K623">
            <v>0</v>
          </cell>
        </row>
        <row r="624">
          <cell r="B624" t="str">
            <v>SHT0014930</v>
          </cell>
          <cell r="C624" t="str">
            <v>防尘罩</v>
          </cell>
          <cell r="D624" t="str">
            <v>重汽价值版</v>
          </cell>
          <cell r="E624" t="str">
            <v>AC</v>
          </cell>
          <cell r="F624" t="str">
            <v>EA</v>
          </cell>
          <cell r="G624" t="str">
            <v>SLJ0</v>
          </cell>
          <cell r="H624" t="str">
            <v>YC04</v>
          </cell>
        </row>
        <row r="624">
          <cell r="K624">
            <v>25.5</v>
          </cell>
        </row>
        <row r="625">
          <cell r="B625" t="str">
            <v>SLT0001980</v>
          </cell>
          <cell r="C625" t="str">
            <v>座垫主管</v>
          </cell>
          <cell r="D625" t="str">
            <v>L项目司机座</v>
          </cell>
          <cell r="E625" t="str">
            <v>AC</v>
          </cell>
          <cell r="F625" t="str">
            <v>EA</v>
          </cell>
          <cell r="G625" t="str">
            <v>GJJ0</v>
          </cell>
          <cell r="H625" t="str">
            <v>BC05</v>
          </cell>
          <cell r="I625" t="str">
            <v>M</v>
          </cell>
          <cell r="J625" t="str">
            <v>No</v>
          </cell>
          <cell r="K625">
            <v>8.6246</v>
          </cell>
        </row>
        <row r="626">
          <cell r="B626" t="str">
            <v>TST0000191</v>
          </cell>
          <cell r="C626" t="str">
            <v>冲针φ13*60</v>
          </cell>
        </row>
        <row r="626">
          <cell r="E626" t="str">
            <v>NA</v>
          </cell>
          <cell r="F626" t="str">
            <v>EA</v>
          </cell>
          <cell r="G626" t="str">
            <v>BPJ0</v>
          </cell>
          <cell r="H626" t="str">
            <v>YC12</v>
          </cell>
          <cell r="I626" t="str">
            <v>P</v>
          </cell>
          <cell r="J626" t="str">
            <v>No</v>
          </cell>
          <cell r="K626">
            <v>6.4655</v>
          </cell>
        </row>
        <row r="627">
          <cell r="B627" t="str">
            <v>SLT0010877</v>
          </cell>
          <cell r="C627" t="str">
            <v>一级调节左旁接板焊接总成</v>
          </cell>
          <cell r="D627" t="str">
            <v>基础款欧马可升级</v>
          </cell>
          <cell r="E627" t="str">
            <v>AC</v>
          </cell>
          <cell r="F627" t="str">
            <v>EA</v>
          </cell>
          <cell r="G627" t="str">
            <v>GJJ0</v>
          </cell>
          <cell r="H627" t="str">
            <v>YC04</v>
          </cell>
          <cell r="I627" t="str">
            <v>P</v>
          </cell>
          <cell r="J627" t="str">
            <v>No</v>
          </cell>
          <cell r="K627">
            <v>6.7</v>
          </cell>
        </row>
        <row r="628">
          <cell r="B628" t="str">
            <v>SHT0001200</v>
          </cell>
          <cell r="C628" t="str">
            <v>滑轨固定座</v>
          </cell>
          <cell r="D628" t="str">
            <v>欧曼</v>
          </cell>
          <cell r="E628" t="str">
            <v>AC</v>
          </cell>
          <cell r="F628" t="str">
            <v>EA</v>
          </cell>
          <cell r="G628" t="str">
            <v>GJJ0</v>
          </cell>
          <cell r="H628" t="str">
            <v>BC06</v>
          </cell>
          <cell r="I628" t="str">
            <v>M</v>
          </cell>
          <cell r="J628" t="str">
            <v>No</v>
          </cell>
          <cell r="K628">
            <v>0.75826</v>
          </cell>
        </row>
        <row r="629">
          <cell r="B629" t="str">
            <v>SCS0004381</v>
          </cell>
          <cell r="C629" t="str">
            <v>右侧调角器上连接板</v>
          </cell>
          <cell r="D629" t="str">
            <v>B40L中改后排</v>
          </cell>
          <cell r="E629" t="str">
            <v>AC</v>
          </cell>
          <cell r="F629" t="str">
            <v>EA</v>
          </cell>
          <cell r="G629" t="str">
            <v>GJJ0</v>
          </cell>
          <cell r="H629" t="str">
            <v>YC04</v>
          </cell>
          <cell r="I629" t="str">
            <v>P</v>
          </cell>
          <cell r="J629" t="str">
            <v>No</v>
          </cell>
          <cell r="K629">
            <v>5.8879</v>
          </cell>
        </row>
        <row r="630">
          <cell r="B630" t="str">
            <v>SLT0010315</v>
          </cell>
          <cell r="C630" t="str">
            <v>安全带插锁总成</v>
          </cell>
          <cell r="D630" t="str">
            <v>一汽轻卡减震</v>
          </cell>
          <cell r="E630" t="str">
            <v>AC</v>
          </cell>
          <cell r="F630" t="str">
            <v>EA</v>
          </cell>
          <cell r="G630" t="str">
            <v>GNJ0</v>
          </cell>
          <cell r="H630" t="str">
            <v>YC01</v>
          </cell>
        </row>
        <row r="630">
          <cell r="K630">
            <v>0</v>
          </cell>
        </row>
        <row r="631">
          <cell r="B631" t="str">
            <v>SHT0002425</v>
          </cell>
          <cell r="C631" t="str">
            <v>主驾靠背骨架焊接总成</v>
          </cell>
          <cell r="D631" t="str">
            <v>一汽D03通风扶手</v>
          </cell>
          <cell r="E631" t="str">
            <v>AC</v>
          </cell>
          <cell r="F631" t="str">
            <v>EA</v>
          </cell>
          <cell r="G631" t="str">
            <v>GJJ0</v>
          </cell>
          <cell r="H631" t="str">
            <v>BC05</v>
          </cell>
          <cell r="I631" t="str">
            <v>M</v>
          </cell>
          <cell r="J631" t="str">
            <v>No</v>
          </cell>
          <cell r="K631">
            <v>80.89251</v>
          </cell>
        </row>
        <row r="632">
          <cell r="B632" t="str">
            <v>SHT0000527</v>
          </cell>
          <cell r="C632" t="str">
            <v>欧曼升级正副坐垫包装膜</v>
          </cell>
        </row>
        <row r="632">
          <cell r="E632" t="str">
            <v>NA</v>
          </cell>
          <cell r="F632" t="str">
            <v>EA</v>
          </cell>
          <cell r="G632" t="str">
            <v>QT00</v>
          </cell>
          <cell r="H632" t="str">
            <v>YC01</v>
          </cell>
          <cell r="I632" t="str">
            <v>P</v>
          </cell>
          <cell r="J632" t="str">
            <v>No</v>
          </cell>
          <cell r="K632">
            <v>0.645</v>
          </cell>
        </row>
        <row r="633">
          <cell r="B633" t="str">
            <v>TST0001825</v>
          </cell>
          <cell r="C633" t="str">
            <v>电磁起动器</v>
          </cell>
        </row>
        <row r="633">
          <cell r="E633" t="str">
            <v>NA</v>
          </cell>
          <cell r="F633" t="str">
            <v>EA</v>
          </cell>
          <cell r="G633" t="str">
            <v>BPJ0</v>
          </cell>
          <cell r="H633" t="str">
            <v>YC12</v>
          </cell>
          <cell r="I633" t="str">
            <v>P</v>
          </cell>
          <cell r="J633" t="str">
            <v>No</v>
          </cell>
          <cell r="K633">
            <v>287.6106</v>
          </cell>
        </row>
        <row r="634">
          <cell r="B634" t="str">
            <v>SHT0012098</v>
          </cell>
          <cell r="C634" t="str">
            <v>后升降手柄焊接总成</v>
          </cell>
          <cell r="D634" t="str">
            <v>1.3平台-M4</v>
          </cell>
          <cell r="E634" t="str">
            <v>AC</v>
          </cell>
          <cell r="F634" t="str">
            <v>EA</v>
          </cell>
          <cell r="G634" t="str">
            <v>GJJ0</v>
          </cell>
          <cell r="H634" t="str">
            <v>YC04</v>
          </cell>
          <cell r="I634" t="str">
            <v>P</v>
          </cell>
          <cell r="J634" t="str">
            <v>No</v>
          </cell>
          <cell r="K634">
            <v>1.8571</v>
          </cell>
        </row>
        <row r="635">
          <cell r="B635" t="str">
            <v>SCS0005288</v>
          </cell>
          <cell r="C635" t="str">
            <v>滑槽总成No.2</v>
          </cell>
          <cell r="D635" t="str">
            <v>C61X</v>
          </cell>
          <cell r="E635" t="str">
            <v>NA</v>
          </cell>
          <cell r="F635" t="str">
            <v>EA</v>
          </cell>
          <cell r="G635" t="str">
            <v>GJJ0</v>
          </cell>
          <cell r="H635" t="str">
            <v>YC04</v>
          </cell>
          <cell r="I635" t="str">
            <v>P</v>
          </cell>
          <cell r="J635" t="str">
            <v>No</v>
          </cell>
          <cell r="K635">
            <v>0.0001</v>
          </cell>
        </row>
        <row r="636">
          <cell r="B636" t="str">
            <v>SLT0000408</v>
          </cell>
          <cell r="C636" t="str">
            <v>K1单人背（带头枕）</v>
          </cell>
          <cell r="D636" t="str">
            <v>骨架</v>
          </cell>
          <cell r="E636" t="str">
            <v>AC</v>
          </cell>
          <cell r="F636" t="str">
            <v>EA</v>
          </cell>
          <cell r="G636" t="str">
            <v>GJ00</v>
          </cell>
          <cell r="H636" t="str">
            <v>YC01</v>
          </cell>
        </row>
        <row r="636">
          <cell r="K636">
            <v>0</v>
          </cell>
        </row>
        <row r="637">
          <cell r="B637" t="str">
            <v>SHT0015413</v>
          </cell>
          <cell r="C637" t="str">
            <v>主驾靠背骨架焊接总成</v>
          </cell>
          <cell r="D637" t="str">
            <v>成都王牌</v>
          </cell>
          <cell r="E637" t="str">
            <v>AC</v>
          </cell>
          <cell r="F637" t="str">
            <v>EA</v>
          </cell>
          <cell r="G637" t="str">
            <v>GJJ0</v>
          </cell>
          <cell r="H637" t="str">
            <v>YC04</v>
          </cell>
          <cell r="I637" t="str">
            <v>M</v>
          </cell>
          <cell r="J637" t="str">
            <v>No</v>
          </cell>
          <cell r="K637">
            <v>53.66443</v>
          </cell>
        </row>
        <row r="638">
          <cell r="B638" t="str">
            <v>SLT0002395</v>
          </cell>
          <cell r="C638" t="str">
            <v>小背锁止板2电泳</v>
          </cell>
          <cell r="D638" t="str">
            <v>L项目</v>
          </cell>
          <cell r="E638" t="str">
            <v>AC</v>
          </cell>
          <cell r="F638" t="str">
            <v>EA</v>
          </cell>
          <cell r="G638" t="str">
            <v>GJJ0</v>
          </cell>
          <cell r="H638" t="str">
            <v>BC07</v>
          </cell>
          <cell r="I638" t="str">
            <v>M</v>
          </cell>
          <cell r="J638" t="str">
            <v>No</v>
          </cell>
          <cell r="K638">
            <v>2.09934</v>
          </cell>
        </row>
        <row r="639">
          <cell r="B639" t="str">
            <v>TST0000350</v>
          </cell>
          <cell r="C639" t="str">
            <v>减震垫铁JS78-10-160</v>
          </cell>
        </row>
        <row r="639">
          <cell r="E639" t="str">
            <v>NA</v>
          </cell>
          <cell r="F639" t="str">
            <v>EA</v>
          </cell>
          <cell r="G639" t="str">
            <v>BPJ0</v>
          </cell>
          <cell r="H639" t="str">
            <v>YC12</v>
          </cell>
          <cell r="I639" t="str">
            <v>P</v>
          </cell>
          <cell r="J639" t="str">
            <v>No</v>
          </cell>
          <cell r="K639">
            <v>18</v>
          </cell>
        </row>
        <row r="640">
          <cell r="B640" t="str">
            <v>SLT0010964</v>
          </cell>
          <cell r="C640" t="str">
            <v>基础款右后地脚</v>
          </cell>
          <cell r="D640" t="str">
            <v>欧马可升级</v>
          </cell>
          <cell r="E640" t="str">
            <v>AC</v>
          </cell>
          <cell r="F640" t="str">
            <v>EA</v>
          </cell>
          <cell r="G640" t="str">
            <v>GJJ0</v>
          </cell>
          <cell r="H640" t="str">
            <v>YC04</v>
          </cell>
          <cell r="I640" t="str">
            <v>M</v>
          </cell>
          <cell r="J640" t="str">
            <v>No</v>
          </cell>
          <cell r="K640">
            <v>1.89038</v>
          </cell>
        </row>
        <row r="641">
          <cell r="B641" t="str">
            <v>SHT0001397</v>
          </cell>
          <cell r="C641" t="str">
            <v>前支撑焊接组件</v>
          </cell>
          <cell r="D641" t="str">
            <v>H3000气囊</v>
          </cell>
          <cell r="E641" t="str">
            <v>AC</v>
          </cell>
          <cell r="F641" t="str">
            <v>EA</v>
          </cell>
          <cell r="G641" t="str">
            <v>GJJ0</v>
          </cell>
          <cell r="H641" t="str">
            <v>BC05</v>
          </cell>
          <cell r="I641" t="str">
            <v>M</v>
          </cell>
          <cell r="J641" t="str">
            <v>No</v>
          </cell>
          <cell r="K641">
            <v>6.39957</v>
          </cell>
        </row>
        <row r="642">
          <cell r="B642" t="str">
            <v>SCS0003924</v>
          </cell>
          <cell r="C642" t="str">
            <v>靠背4分侧装车支架总成</v>
          </cell>
          <cell r="D642" t="str">
            <v>C33D后排</v>
          </cell>
          <cell r="E642" t="str">
            <v>AC</v>
          </cell>
          <cell r="F642" t="str">
            <v>EA</v>
          </cell>
          <cell r="G642" t="str">
            <v>GJ00</v>
          </cell>
          <cell r="H642" t="str">
            <v>BC08</v>
          </cell>
          <cell r="I642" t="str">
            <v>P</v>
          </cell>
          <cell r="J642" t="str">
            <v>No</v>
          </cell>
          <cell r="K642">
            <v>5.844</v>
          </cell>
        </row>
        <row r="643">
          <cell r="B643" t="str">
            <v>SLT0002714</v>
          </cell>
          <cell r="C643" t="str">
            <v>司机座垫装饰板</v>
          </cell>
          <cell r="D643" t="str">
            <v>L项目</v>
          </cell>
          <cell r="E643" t="str">
            <v>AC</v>
          </cell>
          <cell r="F643" t="str">
            <v>EA</v>
          </cell>
          <cell r="G643" t="str">
            <v>GJJ0</v>
          </cell>
          <cell r="H643" t="str">
            <v>BC06</v>
          </cell>
          <cell r="I643" t="str">
            <v>M</v>
          </cell>
          <cell r="J643" t="str">
            <v>No</v>
          </cell>
          <cell r="K643">
            <v>2.18641</v>
          </cell>
        </row>
        <row r="644">
          <cell r="B644" t="str">
            <v>SHT0002455</v>
          </cell>
          <cell r="C644" t="str">
            <v>下框后横梁组件电泳</v>
          </cell>
          <cell r="D644" t="str">
            <v>2.0平台</v>
          </cell>
          <cell r="E644" t="str">
            <v>AC</v>
          </cell>
          <cell r="F644" t="str">
            <v>EA</v>
          </cell>
          <cell r="G644" t="str">
            <v>GJJ0</v>
          </cell>
          <cell r="H644" t="str">
            <v>BC07</v>
          </cell>
          <cell r="I644" t="str">
            <v>M</v>
          </cell>
          <cell r="J644" t="str">
            <v>No</v>
          </cell>
          <cell r="K644">
            <v>4.49908</v>
          </cell>
        </row>
        <row r="645">
          <cell r="B645" t="str">
            <v>SHT0000477</v>
          </cell>
          <cell r="C645" t="str">
            <v>H4上卧铺左转轴</v>
          </cell>
        </row>
        <row r="645">
          <cell r="E645" t="str">
            <v>AC</v>
          </cell>
          <cell r="F645" t="str">
            <v>EA</v>
          </cell>
          <cell r="G645" t="str">
            <v>GJ00</v>
          </cell>
          <cell r="H645" t="str">
            <v>YC01</v>
          </cell>
        </row>
        <row r="645">
          <cell r="K645">
            <v>0</v>
          </cell>
        </row>
        <row r="646">
          <cell r="B646" t="str">
            <v>TST0001775</v>
          </cell>
          <cell r="C646" t="str">
            <v>混合管搅拌芯6-32E</v>
          </cell>
        </row>
        <row r="646">
          <cell r="E646" t="str">
            <v>NA</v>
          </cell>
          <cell r="F646" t="str">
            <v>EA</v>
          </cell>
          <cell r="G646" t="str">
            <v>BPJ0</v>
          </cell>
          <cell r="H646" t="str">
            <v>YC12</v>
          </cell>
          <cell r="I646" t="str">
            <v>P</v>
          </cell>
          <cell r="J646" t="str">
            <v>No</v>
          </cell>
          <cell r="K646">
            <v>204.4248</v>
          </cell>
        </row>
        <row r="647">
          <cell r="B647" t="str">
            <v>SHT0011414</v>
          </cell>
          <cell r="C647" t="str">
            <v>副驾仰角连杆3焊接总成</v>
          </cell>
          <cell r="D647" t="str">
            <v>H6</v>
          </cell>
          <cell r="E647" t="str">
            <v>AC</v>
          </cell>
          <cell r="F647" t="str">
            <v>EA</v>
          </cell>
          <cell r="G647" t="str">
            <v>GJJ0</v>
          </cell>
          <cell r="H647" t="str">
            <v>BC05</v>
          </cell>
          <cell r="I647" t="str">
            <v>M</v>
          </cell>
          <cell r="J647" t="str">
            <v>No</v>
          </cell>
          <cell r="K647">
            <v>18.11117</v>
          </cell>
        </row>
        <row r="648">
          <cell r="B648" t="str">
            <v>SCS0006842</v>
          </cell>
          <cell r="C648" t="str">
            <v>靠背板左边板前四序</v>
          </cell>
          <cell r="D648" t="str">
            <v>P203</v>
          </cell>
          <cell r="E648" t="str">
            <v>NA</v>
          </cell>
          <cell r="F648" t="str">
            <v>EA</v>
          </cell>
          <cell r="G648" t="str">
            <v>GJJ0</v>
          </cell>
          <cell r="H648" t="str">
            <v>YC04</v>
          </cell>
          <cell r="I648" t="str">
            <v>P</v>
          </cell>
          <cell r="J648" t="str">
            <v>No</v>
          </cell>
          <cell r="K648">
            <v>0.0001</v>
          </cell>
        </row>
        <row r="649">
          <cell r="B649" t="str">
            <v>SLT0000528</v>
          </cell>
          <cell r="C649" t="str">
            <v>K1侧翻罩壳（右外）主动</v>
          </cell>
          <cell r="D649" t="str">
            <v>注塑件</v>
          </cell>
          <cell r="E649" t="str">
            <v>AC</v>
          </cell>
          <cell r="F649" t="str">
            <v>EA</v>
          </cell>
          <cell r="G649" t="str">
            <v>SLJ0</v>
          </cell>
          <cell r="H649" t="str">
            <v>YC01</v>
          </cell>
        </row>
        <row r="649">
          <cell r="K649">
            <v>0</v>
          </cell>
        </row>
        <row r="650">
          <cell r="B650" t="str">
            <v>SHT0015646</v>
          </cell>
          <cell r="C650" t="str">
            <v>驾驶员靠背面套总成</v>
          </cell>
        </row>
        <row r="650">
          <cell r="E650" t="str">
            <v>AC</v>
          </cell>
          <cell r="F650" t="str">
            <v>EA</v>
          </cell>
          <cell r="G650" t="str">
            <v>MT00</v>
          </cell>
          <cell r="H650" t="str">
            <v>YC01</v>
          </cell>
        </row>
        <row r="650">
          <cell r="K650">
            <v>35.95</v>
          </cell>
        </row>
        <row r="651">
          <cell r="B651" t="str">
            <v>SLT0001998</v>
          </cell>
          <cell r="C651" t="str">
            <v>靠背支撑件</v>
          </cell>
          <cell r="D651" t="str">
            <v>L项目1995小背</v>
          </cell>
          <cell r="E651" t="str">
            <v>AC</v>
          </cell>
          <cell r="F651" t="str">
            <v>EA</v>
          </cell>
          <cell r="G651" t="str">
            <v>GJJ0</v>
          </cell>
          <cell r="H651" t="str">
            <v>BC06</v>
          </cell>
          <cell r="I651" t="str">
            <v>M</v>
          </cell>
          <cell r="J651" t="str">
            <v>No</v>
          </cell>
          <cell r="K651">
            <v>1.04987</v>
          </cell>
        </row>
        <row r="652">
          <cell r="B652" t="str">
            <v>TST0000268</v>
          </cell>
          <cell r="C652" t="str">
            <v>直套φ14*25</v>
          </cell>
        </row>
        <row r="652">
          <cell r="E652" t="str">
            <v>NA</v>
          </cell>
          <cell r="F652" t="str">
            <v>EA</v>
          </cell>
          <cell r="G652" t="str">
            <v>BPJ0</v>
          </cell>
          <cell r="H652" t="str">
            <v>YC12</v>
          </cell>
          <cell r="I652" t="str">
            <v>P</v>
          </cell>
          <cell r="J652" t="str">
            <v>No</v>
          </cell>
          <cell r="K652">
            <v>1.8205</v>
          </cell>
        </row>
        <row r="653">
          <cell r="B653" t="str">
            <v>SLT0011046</v>
          </cell>
          <cell r="C653" t="str">
            <v>副驾背板支撑钣金C</v>
          </cell>
          <cell r="D653" t="str">
            <v>欧马可升级</v>
          </cell>
          <cell r="E653" t="str">
            <v>AC</v>
          </cell>
          <cell r="F653" t="str">
            <v>EA</v>
          </cell>
          <cell r="G653" t="str">
            <v>GJJ0</v>
          </cell>
          <cell r="H653" t="str">
            <v>YC04</v>
          </cell>
          <cell r="I653" t="str">
            <v>M</v>
          </cell>
          <cell r="J653" t="str">
            <v>No</v>
          </cell>
          <cell r="K653">
            <v>0.68232</v>
          </cell>
        </row>
        <row r="654">
          <cell r="B654" t="str">
            <v>SHT0001398</v>
          </cell>
          <cell r="C654" t="str">
            <v>压力轴承（侧调小孔）</v>
          </cell>
          <cell r="D654" t="str">
            <v>机械侧调</v>
          </cell>
          <cell r="E654" t="str">
            <v>AC</v>
          </cell>
          <cell r="F654" t="str">
            <v>EA</v>
          </cell>
          <cell r="G654" t="str">
            <v>GNJ0</v>
          </cell>
          <cell r="H654" t="str">
            <v>YC04</v>
          </cell>
          <cell r="I654" t="str">
            <v>P</v>
          </cell>
          <cell r="J654" t="str">
            <v>No</v>
          </cell>
          <cell r="K654">
            <v>2</v>
          </cell>
        </row>
        <row r="655">
          <cell r="B655" t="str">
            <v>SCS0004416</v>
          </cell>
          <cell r="C655" t="str">
            <v>中改座垫内侧儿童座椅挂钩</v>
          </cell>
          <cell r="D655" t="str">
            <v>B40L中改后排右座椅</v>
          </cell>
          <cell r="E655" t="str">
            <v>AC</v>
          </cell>
          <cell r="F655" t="str">
            <v>EA</v>
          </cell>
          <cell r="G655" t="str">
            <v>GJ00</v>
          </cell>
          <cell r="H655" t="str">
            <v>YC04</v>
          </cell>
          <cell r="I655" t="str">
            <v>P</v>
          </cell>
          <cell r="J655" t="str">
            <v>No</v>
          </cell>
          <cell r="K655">
            <v>0.2771</v>
          </cell>
        </row>
        <row r="656">
          <cell r="B656" t="str">
            <v>SLT0002815</v>
          </cell>
          <cell r="C656" t="str">
            <v>内盘簧支架</v>
          </cell>
          <cell r="D656" t="str">
            <v>K1司机调角器</v>
          </cell>
          <cell r="E656" t="str">
            <v>AC</v>
          </cell>
          <cell r="F656" t="str">
            <v>EA</v>
          </cell>
          <cell r="G656" t="str">
            <v>GJJ0</v>
          </cell>
          <cell r="H656" t="str">
            <v>YC04</v>
          </cell>
          <cell r="I656" t="str">
            <v>P</v>
          </cell>
          <cell r="J656" t="str">
            <v>No</v>
          </cell>
          <cell r="K656">
            <v>0.3441</v>
          </cell>
        </row>
        <row r="657">
          <cell r="B657" t="str">
            <v>SHT0001917</v>
          </cell>
          <cell r="C657" t="str">
            <v>支架横梁</v>
          </cell>
          <cell r="D657" t="str">
            <v>F3000副驾减震</v>
          </cell>
          <cell r="E657" t="str">
            <v>AC</v>
          </cell>
          <cell r="F657" t="str">
            <v>EA</v>
          </cell>
          <cell r="G657" t="str">
            <v>GJJ0</v>
          </cell>
          <cell r="H657" t="str">
            <v>YC04</v>
          </cell>
          <cell r="I657" t="str">
            <v>P</v>
          </cell>
          <cell r="J657" t="str">
            <v>No</v>
          </cell>
          <cell r="K657">
            <v>2.0321</v>
          </cell>
        </row>
        <row r="658">
          <cell r="B658" t="str">
            <v>SHT0000992</v>
          </cell>
          <cell r="C658" t="str">
            <v>罩壳前固定钣金件</v>
          </cell>
          <cell r="D658" t="str">
            <v>H3000/H3A/M4</v>
          </cell>
          <cell r="E658" t="str">
            <v>AC</v>
          </cell>
          <cell r="F658" t="str">
            <v>EA</v>
          </cell>
          <cell r="G658" t="str">
            <v>GJJ0</v>
          </cell>
          <cell r="H658" t="str">
            <v>YC04</v>
          </cell>
          <cell r="I658" t="str">
            <v>M</v>
          </cell>
          <cell r="J658" t="str">
            <v>No</v>
          </cell>
          <cell r="K658">
            <v>0.63257</v>
          </cell>
        </row>
        <row r="659">
          <cell r="B659" t="str">
            <v>TSY0000054</v>
          </cell>
          <cell r="C659" t="str">
            <v>吊紧带KT-135-270mm</v>
          </cell>
        </row>
        <row r="659">
          <cell r="E659" t="str">
            <v>AC</v>
          </cell>
          <cell r="F659" t="str">
            <v>EA</v>
          </cell>
          <cell r="G659" t="str">
            <v>FL00</v>
          </cell>
          <cell r="H659" t="str">
            <v>YC06</v>
          </cell>
        </row>
        <row r="659">
          <cell r="K659">
            <v>0</v>
          </cell>
        </row>
        <row r="660">
          <cell r="B660" t="str">
            <v>SHT0012102</v>
          </cell>
          <cell r="C660" t="str">
            <v>前升降手柄焊接总成</v>
          </cell>
          <cell r="D660" t="str">
            <v>1.3平台-M4</v>
          </cell>
          <cell r="E660" t="str">
            <v>AC</v>
          </cell>
          <cell r="F660" t="str">
            <v>EA</v>
          </cell>
          <cell r="G660" t="str">
            <v>GJJ0</v>
          </cell>
          <cell r="H660" t="str">
            <v>YC04</v>
          </cell>
          <cell r="I660" t="str">
            <v>P</v>
          </cell>
          <cell r="J660" t="str">
            <v>No</v>
          </cell>
          <cell r="K660">
            <v>2.0124</v>
          </cell>
        </row>
        <row r="661">
          <cell r="B661" t="str">
            <v>SCS0007441</v>
          </cell>
          <cell r="C661" t="str">
            <v>后排座横梁</v>
          </cell>
          <cell r="D661" t="str">
            <v>B40V后排座骨架</v>
          </cell>
          <cell r="E661" t="str">
            <v>AC</v>
          </cell>
          <cell r="F661" t="str">
            <v>EA</v>
          </cell>
          <cell r="G661" t="str">
            <v>GJJ0</v>
          </cell>
          <cell r="H661" t="str">
            <v>YC04</v>
          </cell>
          <cell r="I661" t="str">
            <v>M</v>
          </cell>
          <cell r="J661" t="str">
            <v>No</v>
          </cell>
          <cell r="K661">
            <v>11.45828</v>
          </cell>
        </row>
        <row r="662">
          <cell r="B662" t="str">
            <v>SLT0000750</v>
          </cell>
          <cell r="C662" t="str">
            <v>M3-1995杂物箱底</v>
          </cell>
          <cell r="D662" t="str">
            <v>注塑件（深灰 奥铃升级）</v>
          </cell>
          <cell r="E662" t="str">
            <v>AC</v>
          </cell>
          <cell r="F662" t="str">
            <v>EA</v>
          </cell>
          <cell r="G662" t="str">
            <v>SLJ0</v>
          </cell>
          <cell r="H662" t="str">
            <v>YC01</v>
          </cell>
        </row>
        <row r="662">
          <cell r="K662">
            <v>0</v>
          </cell>
        </row>
        <row r="663">
          <cell r="B663" t="str">
            <v>SHT0015161</v>
          </cell>
          <cell r="C663" t="str">
            <v>副驾底支架左连接板</v>
          </cell>
          <cell r="D663" t="str">
            <v>大黄蜂</v>
          </cell>
          <cell r="E663" t="str">
            <v>AC</v>
          </cell>
          <cell r="F663" t="str">
            <v>EA</v>
          </cell>
          <cell r="G663" t="str">
            <v>GJJ0</v>
          </cell>
          <cell r="H663" t="str">
            <v>YC04</v>
          </cell>
          <cell r="I663" t="str">
            <v>M</v>
          </cell>
          <cell r="J663" t="str">
            <v>No</v>
          </cell>
          <cell r="K663">
            <v>2.81931</v>
          </cell>
        </row>
        <row r="664">
          <cell r="B664" t="str">
            <v>SLT0002015</v>
          </cell>
          <cell r="C664" t="str">
            <v>L项目连接轴</v>
          </cell>
          <cell r="D664" t="str">
            <v>小背折叠板/1</v>
          </cell>
          <cell r="E664" t="str">
            <v>AC</v>
          </cell>
          <cell r="F664" t="str">
            <v>EA</v>
          </cell>
          <cell r="G664" t="str">
            <v>GJJ0</v>
          </cell>
          <cell r="H664" t="str">
            <v>YC04</v>
          </cell>
          <cell r="I664" t="str">
            <v>P</v>
          </cell>
          <cell r="J664" t="str">
            <v>No</v>
          </cell>
          <cell r="K664">
            <v>0.8673</v>
          </cell>
        </row>
        <row r="665">
          <cell r="B665" t="str">
            <v>TST0000347</v>
          </cell>
          <cell r="C665" t="str">
            <v>云石片</v>
          </cell>
        </row>
        <row r="665">
          <cell r="E665" t="str">
            <v>NA</v>
          </cell>
          <cell r="F665" t="str">
            <v>EA</v>
          </cell>
          <cell r="G665" t="str">
            <v>BPJ0</v>
          </cell>
          <cell r="H665" t="str">
            <v>YC12</v>
          </cell>
          <cell r="I665" t="str">
            <v>P</v>
          </cell>
          <cell r="J665" t="str">
            <v>No</v>
          </cell>
          <cell r="K665">
            <v>4</v>
          </cell>
        </row>
        <row r="666">
          <cell r="B666" t="str">
            <v>SLT0010876</v>
          </cell>
          <cell r="C666" t="str">
            <v>二级调节左侧上连接板焊接</v>
          </cell>
          <cell r="D666" t="str">
            <v>欧马可升级</v>
          </cell>
          <cell r="E666" t="str">
            <v>AC</v>
          </cell>
          <cell r="F666" t="str">
            <v>EA</v>
          </cell>
          <cell r="G666" t="str">
            <v>GJJ0</v>
          </cell>
          <cell r="H666" t="str">
            <v>YC04</v>
          </cell>
          <cell r="I666" t="str">
            <v>M</v>
          </cell>
          <cell r="J666" t="str">
            <v>No</v>
          </cell>
          <cell r="K666">
            <v>2.38649</v>
          </cell>
        </row>
        <row r="667">
          <cell r="B667" t="str">
            <v>SHT0001377</v>
          </cell>
          <cell r="C667" t="str">
            <v>缓冲支架</v>
          </cell>
          <cell r="D667" t="str">
            <v>冲压件</v>
          </cell>
          <cell r="E667" t="str">
            <v>AC</v>
          </cell>
          <cell r="F667" t="str">
            <v>EA</v>
          </cell>
          <cell r="G667" t="str">
            <v>GJJ0</v>
          </cell>
          <cell r="H667" t="str">
            <v>YC04</v>
          </cell>
          <cell r="I667" t="str">
            <v>M</v>
          </cell>
          <cell r="J667" t="str">
            <v>No</v>
          </cell>
          <cell r="K667">
            <v>0.2844</v>
          </cell>
        </row>
        <row r="668">
          <cell r="B668" t="str">
            <v>SCS0004167</v>
          </cell>
          <cell r="C668" t="str">
            <v>中改右侧地锁支架电泳</v>
          </cell>
          <cell r="D668" t="str">
            <v>B40L中改后排</v>
          </cell>
          <cell r="E668" t="str">
            <v>AC</v>
          </cell>
          <cell r="F668" t="str">
            <v>EA</v>
          </cell>
          <cell r="G668" t="str">
            <v>GJ00</v>
          </cell>
          <cell r="H668" t="str">
            <v>BC08</v>
          </cell>
          <cell r="I668" t="str">
            <v>M</v>
          </cell>
          <cell r="J668" t="str">
            <v>No</v>
          </cell>
          <cell r="K668">
            <v>0.38382</v>
          </cell>
        </row>
        <row r="669">
          <cell r="B669" t="str">
            <v>SLT0010297</v>
          </cell>
          <cell r="C669" t="str">
            <v>驾驶员滑轨U型把手</v>
          </cell>
          <cell r="D669" t="str">
            <v>一汽轻卡减震</v>
          </cell>
          <cell r="E669" t="str">
            <v>AC</v>
          </cell>
          <cell r="F669" t="str">
            <v>EA</v>
          </cell>
          <cell r="G669" t="str">
            <v>GNJ0</v>
          </cell>
          <cell r="H669" t="str">
            <v>YC01</v>
          </cell>
          <cell r="I669" t="str">
            <v>P</v>
          </cell>
          <cell r="J669" t="str">
            <v>No</v>
          </cell>
          <cell r="K669">
            <v>1.95</v>
          </cell>
        </row>
        <row r="670">
          <cell r="B670" t="str">
            <v>SHT0001879</v>
          </cell>
          <cell r="C670" t="str">
            <v>导向盒体</v>
          </cell>
        </row>
        <row r="670">
          <cell r="E670" t="str">
            <v>AC</v>
          </cell>
          <cell r="F670" t="str">
            <v>EA</v>
          </cell>
          <cell r="G670" t="str">
            <v>SLJ0</v>
          </cell>
          <cell r="H670" t="str">
            <v>YC04</v>
          </cell>
          <cell r="I670" t="str">
            <v>P</v>
          </cell>
          <cell r="J670" t="str">
            <v>No</v>
          </cell>
          <cell r="K670">
            <v>1.65</v>
          </cell>
        </row>
        <row r="671">
          <cell r="B671" t="str">
            <v>SHT0000534</v>
          </cell>
          <cell r="C671" t="str">
            <v>H4橡胶垫</v>
          </cell>
        </row>
        <row r="671">
          <cell r="E671" t="str">
            <v>AC</v>
          </cell>
          <cell r="F671" t="str">
            <v>EA</v>
          </cell>
          <cell r="G671" t="str">
            <v>SLJ0</v>
          </cell>
          <cell r="H671" t="str">
            <v>YC01</v>
          </cell>
          <cell r="I671" t="str">
            <v>P</v>
          </cell>
          <cell r="J671" t="str">
            <v>No</v>
          </cell>
          <cell r="K671">
            <v>0.22</v>
          </cell>
        </row>
        <row r="672">
          <cell r="B672" t="str">
            <v>TST0001823</v>
          </cell>
          <cell r="C672" t="str">
            <v>单向阀CV-02</v>
          </cell>
        </row>
        <row r="672">
          <cell r="E672" t="str">
            <v>NA</v>
          </cell>
          <cell r="F672" t="str">
            <v>EA</v>
          </cell>
          <cell r="G672" t="str">
            <v>BPJ0</v>
          </cell>
          <cell r="H672" t="str">
            <v>YC12</v>
          </cell>
          <cell r="I672" t="str">
            <v>P</v>
          </cell>
          <cell r="J672" t="str">
            <v>No</v>
          </cell>
          <cell r="K672">
            <v>14.1593</v>
          </cell>
        </row>
        <row r="673">
          <cell r="B673" t="str">
            <v>SHT0011500</v>
          </cell>
          <cell r="C673" t="str">
            <v>变阻尼调节拉线支架</v>
          </cell>
          <cell r="D673" t="str">
            <v>H6</v>
          </cell>
          <cell r="E673" t="str">
            <v>AC</v>
          </cell>
          <cell r="F673" t="str">
            <v>EA</v>
          </cell>
          <cell r="G673" t="str">
            <v>SLJ0</v>
          </cell>
          <cell r="H673" t="str">
            <v>YC04</v>
          </cell>
          <cell r="I673" t="str">
            <v>P</v>
          </cell>
          <cell r="J673" t="str">
            <v>No</v>
          </cell>
          <cell r="K673">
            <v>1.43</v>
          </cell>
        </row>
        <row r="674">
          <cell r="B674" t="str">
            <v>SCS0005510</v>
          </cell>
          <cell r="C674" t="str">
            <v>副驾右侧调角器总成</v>
          </cell>
          <cell r="D674" t="str">
            <v>P203手动侧气囊</v>
          </cell>
          <cell r="E674" t="str">
            <v>AC</v>
          </cell>
          <cell r="F674" t="str">
            <v>EA</v>
          </cell>
          <cell r="G674" t="str">
            <v>GJ00</v>
          </cell>
          <cell r="H674" t="str">
            <v>BC08</v>
          </cell>
          <cell r="I674" t="str">
            <v>M</v>
          </cell>
          <cell r="J674" t="str">
            <v>No</v>
          </cell>
          <cell r="K674">
            <v>44.77222</v>
          </cell>
        </row>
        <row r="675">
          <cell r="B675" t="str">
            <v>SLT0000529</v>
          </cell>
          <cell r="C675" t="str">
            <v>K1侧翻罩壳（右内）被动</v>
          </cell>
          <cell r="D675" t="str">
            <v>注塑件</v>
          </cell>
          <cell r="E675" t="str">
            <v>AC</v>
          </cell>
          <cell r="F675" t="str">
            <v>EA</v>
          </cell>
          <cell r="G675" t="str">
            <v>SLJ0</v>
          </cell>
          <cell r="H675" t="str">
            <v>YC01</v>
          </cell>
        </row>
        <row r="675">
          <cell r="K675">
            <v>0</v>
          </cell>
        </row>
        <row r="676">
          <cell r="B676" t="str">
            <v>SHT0015405</v>
          </cell>
          <cell r="C676" t="str">
            <v>座框焊接总成电泳</v>
          </cell>
          <cell r="D676" t="str">
            <v>大黄蜂</v>
          </cell>
          <cell r="E676" t="str">
            <v>AC</v>
          </cell>
          <cell r="F676" t="str">
            <v>EA</v>
          </cell>
          <cell r="G676" t="str">
            <v>GJJ0</v>
          </cell>
          <cell r="H676" t="str">
            <v>YC04</v>
          </cell>
          <cell r="I676" t="str">
            <v>M</v>
          </cell>
          <cell r="J676" t="str">
            <v>No</v>
          </cell>
          <cell r="K676">
            <v>37.25165</v>
          </cell>
        </row>
        <row r="677">
          <cell r="B677" t="str">
            <v>SLT0001981</v>
          </cell>
          <cell r="C677" t="str">
            <v>宽车小背底管</v>
          </cell>
          <cell r="D677" t="str">
            <v>L项目1995小背</v>
          </cell>
          <cell r="E677" t="str">
            <v>AC</v>
          </cell>
          <cell r="F677" t="str">
            <v>EA</v>
          </cell>
          <cell r="G677" t="str">
            <v>GJJ0</v>
          </cell>
          <cell r="H677" t="str">
            <v>BC05</v>
          </cell>
          <cell r="I677" t="str">
            <v>M</v>
          </cell>
          <cell r="J677" t="str">
            <v>No</v>
          </cell>
          <cell r="K677">
            <v>1.2666</v>
          </cell>
        </row>
        <row r="678">
          <cell r="B678" t="str">
            <v>TST0000270</v>
          </cell>
          <cell r="C678" t="str">
            <v>丝锥ф5</v>
          </cell>
        </row>
        <row r="678">
          <cell r="E678" t="str">
            <v>NA</v>
          </cell>
          <cell r="F678" t="str">
            <v>EA</v>
          </cell>
          <cell r="G678" t="str">
            <v>BPJ0</v>
          </cell>
          <cell r="H678" t="str">
            <v>YC12</v>
          </cell>
          <cell r="I678" t="str">
            <v>P</v>
          </cell>
          <cell r="J678" t="str">
            <v>No</v>
          </cell>
          <cell r="K678">
            <v>6.6667</v>
          </cell>
        </row>
        <row r="679">
          <cell r="B679" t="str">
            <v>SLT0011274</v>
          </cell>
          <cell r="C679" t="str">
            <v>气腰托总成</v>
          </cell>
          <cell r="D679" t="str">
            <v>欧马可升级</v>
          </cell>
          <cell r="E679" t="str">
            <v>AC</v>
          </cell>
          <cell r="F679" t="str">
            <v>EA</v>
          </cell>
          <cell r="G679" t="str">
            <v>GNJ0</v>
          </cell>
          <cell r="H679" t="str">
            <v>YC01</v>
          </cell>
        </row>
        <row r="679">
          <cell r="K679">
            <v>0</v>
          </cell>
        </row>
        <row r="680">
          <cell r="B680" t="str">
            <v>SHT0001199</v>
          </cell>
          <cell r="C680" t="str">
            <v>前升降齿板</v>
          </cell>
          <cell r="D680" t="str">
            <v>H3A</v>
          </cell>
          <cell r="E680" t="str">
            <v>AC</v>
          </cell>
          <cell r="F680" t="str">
            <v>EA</v>
          </cell>
          <cell r="G680" t="str">
            <v>GJJ0</v>
          </cell>
          <cell r="H680" t="str">
            <v>YC04</v>
          </cell>
          <cell r="I680" t="str">
            <v>P</v>
          </cell>
          <cell r="J680" t="str">
            <v>No</v>
          </cell>
          <cell r="K680">
            <v>1.4465</v>
          </cell>
        </row>
        <row r="681">
          <cell r="B681" t="str">
            <v>SCS0004417</v>
          </cell>
          <cell r="C681" t="str">
            <v>中改座垫外侧儿童座椅挂钩</v>
          </cell>
          <cell r="D681" t="str">
            <v>B40L中改后排右座椅</v>
          </cell>
          <cell r="E681" t="str">
            <v>AC</v>
          </cell>
          <cell r="F681" t="str">
            <v>EA</v>
          </cell>
          <cell r="G681" t="str">
            <v>GJ00</v>
          </cell>
          <cell r="H681" t="str">
            <v>YC04</v>
          </cell>
          <cell r="I681" t="str">
            <v>P</v>
          </cell>
          <cell r="J681" t="str">
            <v>No</v>
          </cell>
          <cell r="K681">
            <v>0.3819</v>
          </cell>
        </row>
        <row r="682">
          <cell r="B682" t="str">
            <v>SLT0002858</v>
          </cell>
          <cell r="C682" t="str">
            <v>司机右下板组件电泳</v>
          </cell>
          <cell r="D682" t="str">
            <v>K1调角器</v>
          </cell>
          <cell r="E682" t="str">
            <v>AC</v>
          </cell>
          <cell r="F682" t="str">
            <v>EA</v>
          </cell>
          <cell r="G682" t="str">
            <v>GJJ0</v>
          </cell>
          <cell r="H682" t="str">
            <v>BC07</v>
          </cell>
          <cell r="I682" t="str">
            <v>M</v>
          </cell>
          <cell r="J682" t="str">
            <v>No</v>
          </cell>
          <cell r="K682">
            <v>9.45845</v>
          </cell>
        </row>
        <row r="683">
          <cell r="B683" t="str">
            <v>SHT0002008</v>
          </cell>
          <cell r="C683" t="str">
            <v>靠背下弯管</v>
          </cell>
          <cell r="D683" t="str">
            <v>一汽D04</v>
          </cell>
          <cell r="E683" t="str">
            <v>AC</v>
          </cell>
          <cell r="F683" t="str">
            <v>EA</v>
          </cell>
          <cell r="G683" t="str">
            <v>GJJ0</v>
          </cell>
          <cell r="H683" t="str">
            <v>BC05</v>
          </cell>
          <cell r="I683" t="str">
            <v>M</v>
          </cell>
          <cell r="J683" t="str">
            <v>No</v>
          </cell>
          <cell r="K683">
            <v>2.90068</v>
          </cell>
        </row>
        <row r="684">
          <cell r="B684" t="str">
            <v>SHT0000993</v>
          </cell>
          <cell r="C684" t="str">
            <v>底座支架总成</v>
          </cell>
          <cell r="D684" t="str">
            <v>M4左舵</v>
          </cell>
          <cell r="E684" t="str">
            <v>AC</v>
          </cell>
          <cell r="F684" t="str">
            <v>EA</v>
          </cell>
          <cell r="G684" t="str">
            <v>GJ00</v>
          </cell>
          <cell r="H684" t="str">
            <v>YC04</v>
          </cell>
          <cell r="I684" t="str">
            <v>P</v>
          </cell>
          <cell r="J684" t="str">
            <v>No</v>
          </cell>
          <cell r="K684">
            <v>25.2873</v>
          </cell>
        </row>
        <row r="685">
          <cell r="B685" t="str">
            <v>TST0001679</v>
          </cell>
          <cell r="C685" t="str">
            <v>防锈剂LS-C-301</v>
          </cell>
        </row>
        <row r="685">
          <cell r="E685" t="str">
            <v>AC</v>
          </cell>
          <cell r="F685" t="str">
            <v>KG</v>
          </cell>
          <cell r="G685" t="str">
            <v>HGL0</v>
          </cell>
          <cell r="H685" t="str">
            <v>YC04</v>
          </cell>
        </row>
        <row r="685">
          <cell r="K685">
            <v>0</v>
          </cell>
        </row>
        <row r="686">
          <cell r="B686" t="str">
            <v>SHT0011362</v>
          </cell>
          <cell r="C686" t="str">
            <v>扶手支架</v>
          </cell>
          <cell r="D686" t="str">
            <v>H6</v>
          </cell>
          <cell r="E686" t="str">
            <v>AC</v>
          </cell>
          <cell r="F686" t="str">
            <v>EA</v>
          </cell>
          <cell r="G686" t="str">
            <v>GJJ0</v>
          </cell>
          <cell r="H686" t="str">
            <v>BC06</v>
          </cell>
          <cell r="I686" t="str">
            <v>M</v>
          </cell>
          <cell r="J686" t="str">
            <v>No</v>
          </cell>
          <cell r="K686">
            <v>2.30695</v>
          </cell>
        </row>
        <row r="687">
          <cell r="B687" t="str">
            <v>SCS0005284</v>
          </cell>
          <cell r="C687" t="str">
            <v>滑槽总成NO.2</v>
          </cell>
          <cell r="D687" t="str">
            <v>C32B</v>
          </cell>
          <cell r="E687" t="str">
            <v>AC</v>
          </cell>
          <cell r="F687" t="str">
            <v>EA</v>
          </cell>
          <cell r="G687" t="str">
            <v>GJJ0</v>
          </cell>
          <cell r="H687" t="str">
            <v>YC04</v>
          </cell>
          <cell r="I687" t="str">
            <v>P</v>
          </cell>
          <cell r="J687" t="str">
            <v>No</v>
          </cell>
          <cell r="K687">
            <v>31.3075</v>
          </cell>
        </row>
        <row r="688">
          <cell r="B688" t="str">
            <v>SLT0000751</v>
          </cell>
          <cell r="C688" t="str">
            <v>M3-1995杂物箱盖</v>
          </cell>
          <cell r="D688" t="str">
            <v>注塑件（深灰 奥铃升级）</v>
          </cell>
          <cell r="E688" t="str">
            <v>AC</v>
          </cell>
          <cell r="F688" t="str">
            <v>EA</v>
          </cell>
          <cell r="G688" t="str">
            <v>SLJ0</v>
          </cell>
          <cell r="H688" t="str">
            <v>YC01</v>
          </cell>
        </row>
        <row r="688">
          <cell r="K688">
            <v>0</v>
          </cell>
        </row>
        <row r="689">
          <cell r="B689" t="str">
            <v>SHT0014884</v>
          </cell>
          <cell r="C689" t="str">
            <v>升降器连接异形螺母</v>
          </cell>
          <cell r="D689" t="str">
            <v>1.3平台</v>
          </cell>
          <cell r="E689" t="str">
            <v>AC</v>
          </cell>
          <cell r="F689" t="str">
            <v>EA</v>
          </cell>
          <cell r="G689" t="str">
            <v>BZJ0</v>
          </cell>
          <cell r="H689" t="str">
            <v>YC04</v>
          </cell>
          <cell r="I689" t="str">
            <v>P</v>
          </cell>
          <cell r="J689" t="str">
            <v>No</v>
          </cell>
          <cell r="K689">
            <v>0.6</v>
          </cell>
        </row>
        <row r="690">
          <cell r="B690" t="str">
            <v>SLT0002016</v>
          </cell>
          <cell r="C690" t="str">
            <v>转动销</v>
          </cell>
          <cell r="D690" t="str">
            <v>小背折叠板/1</v>
          </cell>
          <cell r="E690" t="str">
            <v>AC</v>
          </cell>
          <cell r="F690" t="str">
            <v>EA</v>
          </cell>
          <cell r="G690" t="str">
            <v>GJJ0</v>
          </cell>
          <cell r="H690" t="str">
            <v>YC04</v>
          </cell>
          <cell r="I690" t="str">
            <v>P</v>
          </cell>
          <cell r="J690" t="str">
            <v>No</v>
          </cell>
          <cell r="K690">
            <v>0.5698</v>
          </cell>
        </row>
        <row r="691">
          <cell r="B691" t="str">
            <v>TST0000187</v>
          </cell>
          <cell r="C691" t="str">
            <v>ф16.1*80冲针</v>
          </cell>
        </row>
        <row r="691">
          <cell r="E691" t="str">
            <v>NA</v>
          </cell>
          <cell r="F691" t="str">
            <v>EA</v>
          </cell>
          <cell r="G691" t="str">
            <v>BPJ0</v>
          </cell>
          <cell r="H691" t="str">
            <v>YC12</v>
          </cell>
          <cell r="I691" t="str">
            <v>P</v>
          </cell>
          <cell r="J691" t="str">
            <v>No</v>
          </cell>
          <cell r="K691">
            <v>18.1</v>
          </cell>
        </row>
        <row r="692">
          <cell r="B692" t="str">
            <v>SLT0010930</v>
          </cell>
          <cell r="C692" t="str">
            <v>驾驶员大护板固定钢丝B</v>
          </cell>
        </row>
        <row r="692">
          <cell r="E692" t="str">
            <v>AC</v>
          </cell>
          <cell r="F692" t="str">
            <v>EA</v>
          </cell>
          <cell r="G692" t="str">
            <v>GJ00</v>
          </cell>
          <cell r="H692" t="str">
            <v>YC01</v>
          </cell>
        </row>
        <row r="692">
          <cell r="K692">
            <v>0</v>
          </cell>
        </row>
        <row r="693">
          <cell r="B693" t="str">
            <v>SHT0001374</v>
          </cell>
          <cell r="C693" t="str">
            <v>前倾角锁舌总成</v>
          </cell>
          <cell r="D693" t="str">
            <v>H4-2019款</v>
          </cell>
          <cell r="E693" t="str">
            <v>AC</v>
          </cell>
          <cell r="F693" t="str">
            <v>EA</v>
          </cell>
          <cell r="G693" t="str">
            <v>GJJ0</v>
          </cell>
          <cell r="H693" t="str">
            <v>BC08</v>
          </cell>
          <cell r="I693" t="str">
            <v>M</v>
          </cell>
          <cell r="J693" t="str">
            <v>No</v>
          </cell>
          <cell r="K693">
            <v>3.18334</v>
          </cell>
        </row>
        <row r="694">
          <cell r="B694" t="str">
            <v>SCS0004413</v>
          </cell>
          <cell r="C694" t="str">
            <v>泡棉支撑钢丝组合</v>
          </cell>
          <cell r="D694" t="str">
            <v>B40L中改后排左座椅</v>
          </cell>
          <cell r="E694" t="str">
            <v>AC</v>
          </cell>
          <cell r="F694" t="str">
            <v>EA</v>
          </cell>
          <cell r="G694" t="str">
            <v>GJJ0</v>
          </cell>
          <cell r="H694" t="str">
            <v>YC04</v>
          </cell>
          <cell r="I694" t="str">
            <v>P</v>
          </cell>
          <cell r="J694" t="str">
            <v>No</v>
          </cell>
          <cell r="K694">
            <v>6.21</v>
          </cell>
        </row>
        <row r="695">
          <cell r="B695" t="str">
            <v>SLT0010366</v>
          </cell>
          <cell r="C695" t="str">
            <v>中间靠背支撑钣金</v>
          </cell>
          <cell r="D695" t="str">
            <v>济南轻卡统帅</v>
          </cell>
          <cell r="E695" t="str">
            <v>AC</v>
          </cell>
          <cell r="F695" t="str">
            <v>EA</v>
          </cell>
          <cell r="G695" t="str">
            <v>GJJ0</v>
          </cell>
          <cell r="H695" t="str">
            <v>YC04</v>
          </cell>
          <cell r="I695" t="str">
            <v>P</v>
          </cell>
          <cell r="J695" t="str">
            <v>No</v>
          </cell>
          <cell r="K695">
            <v>1.9155</v>
          </cell>
        </row>
        <row r="696">
          <cell r="B696" t="str">
            <v>SHT0001919</v>
          </cell>
          <cell r="C696" t="str">
            <v>右支撑架</v>
          </cell>
          <cell r="D696" t="str">
            <v>F3000副驾减震</v>
          </cell>
          <cell r="E696" t="str">
            <v>AC</v>
          </cell>
          <cell r="F696" t="str">
            <v>EA</v>
          </cell>
          <cell r="G696" t="str">
            <v>GJJ0</v>
          </cell>
          <cell r="H696" t="str">
            <v>YC04</v>
          </cell>
          <cell r="I696" t="str">
            <v>P</v>
          </cell>
          <cell r="J696" t="str">
            <v>No</v>
          </cell>
          <cell r="K696">
            <v>1</v>
          </cell>
        </row>
        <row r="697">
          <cell r="B697" t="str">
            <v>SHT0000538</v>
          </cell>
          <cell r="C697" t="str">
            <v>H4副司机座盆总成</v>
          </cell>
        </row>
        <row r="697">
          <cell r="E697" t="str">
            <v>AC</v>
          </cell>
          <cell r="F697" t="str">
            <v>EA</v>
          </cell>
          <cell r="G697" t="str">
            <v>GJ00</v>
          </cell>
          <cell r="H697" t="str">
            <v>YC01</v>
          </cell>
        </row>
        <row r="697">
          <cell r="K697">
            <v>0</v>
          </cell>
        </row>
        <row r="698">
          <cell r="B698" t="str">
            <v>TST0001822</v>
          </cell>
          <cell r="C698" t="str">
            <v>抱箍</v>
          </cell>
        </row>
        <row r="698">
          <cell r="E698" t="str">
            <v>NA</v>
          </cell>
          <cell r="F698" t="str">
            <v>EA</v>
          </cell>
          <cell r="G698" t="str">
            <v>BPJ0</v>
          </cell>
          <cell r="H698" t="str">
            <v>YC12</v>
          </cell>
          <cell r="I698" t="str">
            <v>P</v>
          </cell>
          <cell r="J698" t="str">
            <v>No</v>
          </cell>
          <cell r="K698">
            <v>53.0973</v>
          </cell>
        </row>
        <row r="699">
          <cell r="B699" t="str">
            <v>SHT0012037</v>
          </cell>
          <cell r="C699" t="str">
            <v>升降连杆固定轴套</v>
          </cell>
          <cell r="D699" t="str">
            <v>1.3平台</v>
          </cell>
          <cell r="E699" t="str">
            <v>AC</v>
          </cell>
          <cell r="F699" t="str">
            <v>EA</v>
          </cell>
          <cell r="G699" t="str">
            <v>GJJ0</v>
          </cell>
          <cell r="H699" t="str">
            <v>YC04</v>
          </cell>
          <cell r="I699" t="str">
            <v>P</v>
          </cell>
          <cell r="J699" t="str">
            <v>No</v>
          </cell>
          <cell r="K699">
            <v>0.685</v>
          </cell>
        </row>
        <row r="700">
          <cell r="B700" t="str">
            <v>SCS0005514</v>
          </cell>
          <cell r="C700" t="str">
            <v>副驾右侧调角器总成</v>
          </cell>
          <cell r="D700" t="str">
            <v>P203手动无侧气囊</v>
          </cell>
          <cell r="E700" t="str">
            <v>AC</v>
          </cell>
          <cell r="F700" t="str">
            <v>EA</v>
          </cell>
          <cell r="G700" t="str">
            <v>GJ00</v>
          </cell>
          <cell r="H700" t="str">
            <v>BC08</v>
          </cell>
          <cell r="I700" t="str">
            <v>M</v>
          </cell>
          <cell r="J700" t="str">
            <v>No</v>
          </cell>
          <cell r="K700">
            <v>43.88094</v>
          </cell>
        </row>
        <row r="701">
          <cell r="B701" t="str">
            <v>SLT0000531</v>
          </cell>
          <cell r="C701" t="str">
            <v>K1前悬转支架右宽车</v>
          </cell>
          <cell r="D701" t="str">
            <v>骨架</v>
          </cell>
          <cell r="E701" t="str">
            <v>AC</v>
          </cell>
          <cell r="F701" t="str">
            <v>EA</v>
          </cell>
          <cell r="G701" t="str">
            <v>GJ00</v>
          </cell>
          <cell r="H701" t="str">
            <v>YC01</v>
          </cell>
        </row>
        <row r="701">
          <cell r="K701">
            <v>0</v>
          </cell>
        </row>
        <row r="702">
          <cell r="B702" t="str">
            <v>SHT0014650</v>
          </cell>
          <cell r="C702" t="str">
            <v>主驾底座模块化总成</v>
          </cell>
          <cell r="D702" t="str">
            <v>重汽价值版</v>
          </cell>
          <cell r="E702" t="str">
            <v>AC</v>
          </cell>
          <cell r="F702" t="str">
            <v>EA</v>
          </cell>
          <cell r="G702" t="str">
            <v>GJ00</v>
          </cell>
          <cell r="H702" t="str">
            <v>BC08</v>
          </cell>
          <cell r="I702" t="str">
            <v>M</v>
          </cell>
          <cell r="J702" t="str">
            <v>No</v>
          </cell>
          <cell r="K702">
            <v>546.25412</v>
          </cell>
        </row>
        <row r="703">
          <cell r="B703" t="str">
            <v>SLT0001982</v>
          </cell>
          <cell r="C703" t="str">
            <v>靠背边管</v>
          </cell>
          <cell r="D703" t="str">
            <v>L项目司机背</v>
          </cell>
          <cell r="E703" t="str">
            <v>AC</v>
          </cell>
          <cell r="F703" t="str">
            <v>EA</v>
          </cell>
          <cell r="G703" t="str">
            <v>GJJ0</v>
          </cell>
          <cell r="H703" t="str">
            <v>BC05</v>
          </cell>
          <cell r="I703" t="str">
            <v>M</v>
          </cell>
          <cell r="J703" t="str">
            <v>No</v>
          </cell>
          <cell r="K703">
            <v>10.17098</v>
          </cell>
        </row>
        <row r="704">
          <cell r="B704" t="str">
            <v>TST0000341</v>
          </cell>
          <cell r="C704" t="str">
            <v>次定位销RA1409030100-01</v>
          </cell>
        </row>
        <row r="704">
          <cell r="E704" t="str">
            <v>NA</v>
          </cell>
          <cell r="F704" t="str">
            <v>EA</v>
          </cell>
          <cell r="G704" t="str">
            <v>BPJ0</v>
          </cell>
          <cell r="H704" t="str">
            <v>YC12</v>
          </cell>
          <cell r="I704" t="str">
            <v>P</v>
          </cell>
          <cell r="J704" t="str">
            <v>No</v>
          </cell>
          <cell r="K704">
            <v>51</v>
          </cell>
        </row>
        <row r="705">
          <cell r="B705" t="str">
            <v>SLT0011025</v>
          </cell>
          <cell r="C705" t="str">
            <v>前排安全带锁扣总成</v>
          </cell>
          <cell r="D705" t="str">
            <v>L1822010402A0带报警</v>
          </cell>
          <cell r="E705" t="str">
            <v>AC</v>
          </cell>
          <cell r="F705" t="str">
            <v>EA</v>
          </cell>
          <cell r="G705" t="str">
            <v>GNJ0</v>
          </cell>
          <cell r="H705" t="str">
            <v>YC01</v>
          </cell>
        </row>
        <row r="705">
          <cell r="K705">
            <v>0</v>
          </cell>
        </row>
        <row r="706">
          <cell r="B706" t="str">
            <v>SHT0001373</v>
          </cell>
          <cell r="C706" t="str">
            <v>外十字绞架总成电泳</v>
          </cell>
          <cell r="D706" t="str">
            <v>H4-2019款</v>
          </cell>
          <cell r="E706" t="str">
            <v>AC</v>
          </cell>
          <cell r="F706" t="str">
            <v>EA</v>
          </cell>
          <cell r="G706" t="str">
            <v>GJJ0</v>
          </cell>
          <cell r="H706" t="str">
            <v>BC07</v>
          </cell>
          <cell r="I706" t="str">
            <v>M</v>
          </cell>
          <cell r="J706" t="str">
            <v>No</v>
          </cell>
          <cell r="K706">
            <v>21.65183</v>
          </cell>
        </row>
        <row r="707">
          <cell r="B707" t="str">
            <v>SCS0003845</v>
          </cell>
          <cell r="C707" t="str">
            <v>主驾座骨架总成四向</v>
          </cell>
          <cell r="D707" t="str">
            <v>H40D</v>
          </cell>
          <cell r="E707" t="str">
            <v>NA</v>
          </cell>
          <cell r="F707" t="str">
            <v>EA</v>
          </cell>
          <cell r="G707" t="str">
            <v>GJ00</v>
          </cell>
          <cell r="H707" t="str">
            <v>BC08</v>
          </cell>
          <cell r="I707" t="str">
            <v>P</v>
          </cell>
          <cell r="J707" t="str">
            <v>No</v>
          </cell>
          <cell r="K707">
            <v>0.0001</v>
          </cell>
        </row>
        <row r="708">
          <cell r="B708" t="str">
            <v>SLT0010269</v>
          </cell>
          <cell r="C708" t="str">
            <v>内绞架螺母轴套</v>
          </cell>
        </row>
        <row r="708">
          <cell r="E708" t="str">
            <v>AC</v>
          </cell>
          <cell r="F708" t="str">
            <v>EA</v>
          </cell>
          <cell r="G708" t="str">
            <v>BZJ0</v>
          </cell>
          <cell r="H708" t="str">
            <v>YC04</v>
          </cell>
          <cell r="I708" t="str">
            <v>P</v>
          </cell>
          <cell r="J708" t="str">
            <v>No</v>
          </cell>
          <cell r="K708">
            <v>1.8</v>
          </cell>
        </row>
        <row r="709">
          <cell r="B709" t="str">
            <v>SHT0002045</v>
          </cell>
          <cell r="C709" t="str">
            <v>前倾角右档位</v>
          </cell>
          <cell r="D709" t="str">
            <v>H4座框</v>
          </cell>
          <cell r="E709" t="str">
            <v>AC</v>
          </cell>
          <cell r="F709" t="str">
            <v>EA</v>
          </cell>
          <cell r="G709" t="str">
            <v>GJJ0</v>
          </cell>
          <cell r="H709" t="str">
            <v>YC04</v>
          </cell>
          <cell r="I709" t="str">
            <v>P</v>
          </cell>
          <cell r="J709" t="str">
            <v>No</v>
          </cell>
          <cell r="K709">
            <v>3.6814</v>
          </cell>
        </row>
        <row r="710">
          <cell r="B710" t="str">
            <v>SHT0000995</v>
          </cell>
          <cell r="C710" t="str">
            <v>防尘罩</v>
          </cell>
          <cell r="D710" t="str">
            <v>M4机械</v>
          </cell>
          <cell r="E710" t="str">
            <v>AC</v>
          </cell>
          <cell r="F710" t="str">
            <v>EA</v>
          </cell>
          <cell r="G710" t="str">
            <v>GNJ0</v>
          </cell>
          <cell r="H710" t="str">
            <v>YC04</v>
          </cell>
          <cell r="I710" t="str">
            <v>P</v>
          </cell>
          <cell r="J710" t="str">
            <v>No</v>
          </cell>
          <cell r="K710">
            <v>23.2185</v>
          </cell>
        </row>
        <row r="711">
          <cell r="B711" t="str">
            <v>TST0001820</v>
          </cell>
          <cell r="C711" t="str">
            <v>轴承6206</v>
          </cell>
        </row>
        <row r="711">
          <cell r="E711" t="str">
            <v>NA</v>
          </cell>
          <cell r="F711" t="str">
            <v>EA</v>
          </cell>
          <cell r="G711" t="str">
            <v>BPJ0</v>
          </cell>
          <cell r="H711" t="str">
            <v>YC12</v>
          </cell>
          <cell r="I711" t="str">
            <v>P</v>
          </cell>
          <cell r="J711" t="str">
            <v>No</v>
          </cell>
          <cell r="K711">
            <v>10.6195</v>
          </cell>
        </row>
        <row r="712">
          <cell r="B712" t="str">
            <v>SHT0012109</v>
          </cell>
          <cell r="C712" t="str">
            <v>座框骨架焊接总成</v>
          </cell>
          <cell r="D712" t="str">
            <v>1.3-M3000&amp;L5000</v>
          </cell>
          <cell r="E712" t="str">
            <v>AC</v>
          </cell>
          <cell r="F712" t="str">
            <v>EA</v>
          </cell>
          <cell r="G712" t="str">
            <v>GJJ0</v>
          </cell>
          <cell r="H712" t="str">
            <v>BC05</v>
          </cell>
          <cell r="I712" t="str">
            <v>M</v>
          </cell>
          <cell r="J712" t="str">
            <v>No</v>
          </cell>
          <cell r="K712">
            <v>89.60524</v>
          </cell>
        </row>
        <row r="713">
          <cell r="B713" t="str">
            <v>SCS0005283</v>
          </cell>
          <cell r="C713" t="str">
            <v>滑槽总成NO.1</v>
          </cell>
          <cell r="D713" t="str">
            <v>C32B</v>
          </cell>
          <cell r="E713" t="str">
            <v>AC</v>
          </cell>
          <cell r="F713" t="str">
            <v>EA</v>
          </cell>
          <cell r="G713" t="str">
            <v>GJJ0</v>
          </cell>
          <cell r="H713" t="str">
            <v>YC04</v>
          </cell>
          <cell r="I713" t="str">
            <v>P</v>
          </cell>
          <cell r="J713" t="str">
            <v>No</v>
          </cell>
          <cell r="K713">
            <v>29.555</v>
          </cell>
        </row>
        <row r="714">
          <cell r="B714" t="str">
            <v>SLT0000227</v>
          </cell>
          <cell r="C714" t="str">
            <v>6486折叠椅腿垫块</v>
          </cell>
        </row>
        <row r="714">
          <cell r="E714" t="str">
            <v>AC</v>
          </cell>
          <cell r="F714" t="str">
            <v>EA</v>
          </cell>
          <cell r="G714" t="str">
            <v>SLJ0</v>
          </cell>
          <cell r="H714" t="str">
            <v>YC01</v>
          </cell>
        </row>
        <row r="714">
          <cell r="K714">
            <v>0</v>
          </cell>
        </row>
        <row r="715">
          <cell r="B715" t="str">
            <v>SHT0015655</v>
          </cell>
          <cell r="C715" t="str">
            <v>坐垫面套总成</v>
          </cell>
        </row>
        <row r="715">
          <cell r="E715" t="str">
            <v>AC</v>
          </cell>
          <cell r="F715" t="str">
            <v>EA</v>
          </cell>
          <cell r="G715" t="str">
            <v>MT00</v>
          </cell>
          <cell r="H715" t="str">
            <v>YC01</v>
          </cell>
        </row>
        <row r="715">
          <cell r="K715">
            <v>18.5</v>
          </cell>
        </row>
        <row r="716">
          <cell r="B716" t="str">
            <v>SLT0002399</v>
          </cell>
          <cell r="C716" t="str">
            <v>主驾支架左总成</v>
          </cell>
          <cell r="D716" t="str">
            <v>K1</v>
          </cell>
          <cell r="E716" t="str">
            <v>AC</v>
          </cell>
          <cell r="F716" t="str">
            <v>EA</v>
          </cell>
          <cell r="G716" t="str">
            <v>GJJ0</v>
          </cell>
          <cell r="H716" t="str">
            <v>BC05</v>
          </cell>
          <cell r="I716" t="str">
            <v>M</v>
          </cell>
          <cell r="J716" t="str">
            <v>No</v>
          </cell>
          <cell r="K716">
            <v>5.40848</v>
          </cell>
        </row>
        <row r="717">
          <cell r="B717" t="str">
            <v>TST0000339</v>
          </cell>
          <cell r="C717" t="str">
            <v>进口气动定扭扳手</v>
          </cell>
        </row>
        <row r="717">
          <cell r="E717" t="str">
            <v>NA</v>
          </cell>
          <cell r="F717" t="str">
            <v>EA</v>
          </cell>
          <cell r="G717" t="str">
            <v>BPJ0</v>
          </cell>
          <cell r="H717" t="str">
            <v>YC12</v>
          </cell>
          <cell r="I717" t="str">
            <v>P</v>
          </cell>
          <cell r="J717" t="str">
            <v>No</v>
          </cell>
          <cell r="K717">
            <v>45</v>
          </cell>
        </row>
        <row r="718">
          <cell r="B718" t="str">
            <v>SLT0011042</v>
          </cell>
          <cell r="C718" t="str">
            <v>副驾背板支撑钣金A</v>
          </cell>
          <cell r="D718" t="str">
            <v>欧马可升级</v>
          </cell>
          <cell r="E718" t="str">
            <v>AC</v>
          </cell>
          <cell r="F718" t="str">
            <v>EA</v>
          </cell>
          <cell r="G718" t="str">
            <v>GJJ0</v>
          </cell>
          <cell r="H718" t="str">
            <v>YC04</v>
          </cell>
          <cell r="I718" t="str">
            <v>M</v>
          </cell>
          <cell r="J718" t="str">
            <v>No</v>
          </cell>
          <cell r="K718">
            <v>0.8067</v>
          </cell>
        </row>
        <row r="719">
          <cell r="B719" t="str">
            <v>SHT0001401</v>
          </cell>
          <cell r="C719" t="str">
            <v>安全带固定板组件电泳</v>
          </cell>
          <cell r="D719" t="str">
            <v>一汽</v>
          </cell>
          <cell r="E719" t="str">
            <v>AC</v>
          </cell>
          <cell r="F719" t="str">
            <v>EA</v>
          </cell>
          <cell r="G719" t="str">
            <v>GJJ0</v>
          </cell>
          <cell r="H719" t="str">
            <v>BC07</v>
          </cell>
          <cell r="I719" t="str">
            <v>M</v>
          </cell>
          <cell r="J719" t="str">
            <v>No</v>
          </cell>
          <cell r="K719">
            <v>7.44412</v>
          </cell>
        </row>
        <row r="720">
          <cell r="B720" t="str">
            <v>SCS0004418</v>
          </cell>
          <cell r="C720" t="str">
            <v>中改右座椅背泡棉支撑钢丝</v>
          </cell>
          <cell r="D720" t="str">
            <v>B40L中改后排</v>
          </cell>
          <cell r="E720" t="str">
            <v>AC</v>
          </cell>
          <cell r="F720" t="str">
            <v>EA</v>
          </cell>
          <cell r="G720" t="str">
            <v>GJ00</v>
          </cell>
          <cell r="H720" t="str">
            <v>YC04</v>
          </cell>
          <cell r="I720" t="str">
            <v>P</v>
          </cell>
          <cell r="J720" t="str">
            <v>No</v>
          </cell>
          <cell r="K720">
            <v>0.3811</v>
          </cell>
        </row>
        <row r="721">
          <cell r="B721" t="str">
            <v>SLT0002816</v>
          </cell>
          <cell r="C721" t="str">
            <v>罩壳支架</v>
          </cell>
          <cell r="D721" t="str">
            <v>K1司机调角器</v>
          </cell>
          <cell r="E721" t="str">
            <v>AC</v>
          </cell>
          <cell r="F721" t="str">
            <v>EA</v>
          </cell>
          <cell r="G721" t="str">
            <v>GJJ0</v>
          </cell>
          <cell r="H721" t="str">
            <v>YC04</v>
          </cell>
          <cell r="I721" t="str">
            <v>P</v>
          </cell>
          <cell r="J721" t="str">
            <v>No</v>
          </cell>
          <cell r="K721">
            <v>0.351</v>
          </cell>
        </row>
        <row r="722">
          <cell r="B722" t="str">
            <v>SHT0002403</v>
          </cell>
          <cell r="C722" t="str">
            <v>主驾上框焊接组件电泳</v>
          </cell>
          <cell r="D722" t="str">
            <v>F3000-2.0</v>
          </cell>
          <cell r="E722" t="str">
            <v>AC</v>
          </cell>
          <cell r="F722" t="str">
            <v>EA</v>
          </cell>
          <cell r="G722" t="str">
            <v>GJJ0</v>
          </cell>
          <cell r="H722" t="str">
            <v>BC07</v>
          </cell>
          <cell r="I722" t="str">
            <v>M</v>
          </cell>
          <cell r="J722" t="str">
            <v>No</v>
          </cell>
          <cell r="K722">
            <v>21.69081</v>
          </cell>
        </row>
        <row r="723">
          <cell r="B723" t="str">
            <v>SHT0000540</v>
          </cell>
          <cell r="C723" t="str">
            <v>H4副司机坐垫底部护板</v>
          </cell>
          <cell r="D723">
            <v>0</v>
          </cell>
          <cell r="E723" t="str">
            <v>AC</v>
          </cell>
          <cell r="F723" t="str">
            <v>Ea</v>
          </cell>
          <cell r="G723" t="str">
            <v>SLJ1</v>
          </cell>
          <cell r="H723" t="str">
            <v>BC02</v>
          </cell>
        </row>
        <row r="723">
          <cell r="K723">
            <v>2.7331</v>
          </cell>
        </row>
        <row r="724">
          <cell r="B724" t="str">
            <v>TSY0000065</v>
          </cell>
          <cell r="C724" t="str">
            <v>扣条KT-158-140</v>
          </cell>
          <cell r="D724" t="str">
            <v>140mm</v>
          </cell>
          <cell r="E724" t="str">
            <v>AC</v>
          </cell>
          <cell r="F724" t="str">
            <v>EA</v>
          </cell>
          <cell r="G724" t="str">
            <v>FL00</v>
          </cell>
          <cell r="H724" t="str">
            <v>YC06</v>
          </cell>
        </row>
        <row r="724">
          <cell r="K724">
            <v>0</v>
          </cell>
        </row>
        <row r="725">
          <cell r="B725" t="str">
            <v>SHT0011360</v>
          </cell>
          <cell r="C725" t="str">
            <v>侧翼塑料支撑板</v>
          </cell>
          <cell r="D725" t="str">
            <v>H6</v>
          </cell>
          <cell r="E725" t="str">
            <v>AC</v>
          </cell>
          <cell r="F725" t="str">
            <v>EA</v>
          </cell>
          <cell r="G725" t="str">
            <v>SLJ0</v>
          </cell>
          <cell r="H725" t="str">
            <v>YC01</v>
          </cell>
        </row>
        <row r="725">
          <cell r="K725">
            <v>0</v>
          </cell>
        </row>
        <row r="726">
          <cell r="B726" t="str">
            <v>SCS0005536</v>
          </cell>
          <cell r="C726" t="str">
            <v>左上连接板总成</v>
          </cell>
          <cell r="D726" t="str">
            <v>C32B富昌泰</v>
          </cell>
          <cell r="E726" t="str">
            <v>AC</v>
          </cell>
          <cell r="F726" t="str">
            <v>EA</v>
          </cell>
          <cell r="G726" t="str">
            <v>GJJ0</v>
          </cell>
          <cell r="H726" t="str">
            <v>BC05</v>
          </cell>
          <cell r="I726" t="str">
            <v>M</v>
          </cell>
          <cell r="J726" t="str">
            <v>No</v>
          </cell>
          <cell r="K726">
            <v>9.25807</v>
          </cell>
        </row>
        <row r="727">
          <cell r="B727" t="str">
            <v>SLT0000532</v>
          </cell>
          <cell r="C727" t="str">
            <v>K1侧翻右座泡沫</v>
          </cell>
        </row>
        <row r="727">
          <cell r="E727" t="str">
            <v>AC</v>
          </cell>
          <cell r="F727" t="str">
            <v>EA</v>
          </cell>
          <cell r="G727" t="str">
            <v>FP00</v>
          </cell>
          <cell r="H727" t="str">
            <v>BC01</v>
          </cell>
        </row>
        <row r="727">
          <cell r="K727">
            <v>16.99116</v>
          </cell>
        </row>
        <row r="728">
          <cell r="B728" t="str">
            <v>SHT0015396</v>
          </cell>
          <cell r="C728" t="str">
            <v>调角器左罩壳</v>
          </cell>
          <cell r="D728" t="str">
            <v>带安全带、后端下部单通风</v>
          </cell>
          <cell r="E728" t="str">
            <v>AC</v>
          </cell>
          <cell r="F728" t="str">
            <v>EA</v>
          </cell>
          <cell r="G728" t="str">
            <v>SLJ0</v>
          </cell>
          <cell r="H728" t="str">
            <v>YC01</v>
          </cell>
          <cell r="I728" t="str">
            <v>M</v>
          </cell>
          <cell r="J728" t="str">
            <v>No</v>
          </cell>
          <cell r="K728">
            <v>4.98917</v>
          </cell>
        </row>
        <row r="729">
          <cell r="B729" t="str">
            <v>SLT0002211</v>
          </cell>
          <cell r="C729" t="str">
            <v>驾驶员调角器下连接板</v>
          </cell>
          <cell r="D729" t="str">
            <v>J7F/虎V靠背骨架</v>
          </cell>
          <cell r="E729" t="str">
            <v>AC</v>
          </cell>
          <cell r="F729" t="str">
            <v>EA</v>
          </cell>
          <cell r="G729" t="str">
            <v>GJJ0</v>
          </cell>
          <cell r="H729" t="str">
            <v>YC04</v>
          </cell>
          <cell r="I729" t="str">
            <v>P</v>
          </cell>
          <cell r="J729" t="str">
            <v>No</v>
          </cell>
          <cell r="K729">
            <v>7.3504</v>
          </cell>
        </row>
        <row r="730">
          <cell r="B730" t="str">
            <v>TST0000185</v>
          </cell>
          <cell r="C730" t="str">
            <v>ф15.1*60冲针</v>
          </cell>
        </row>
        <row r="730">
          <cell r="E730" t="str">
            <v>NA</v>
          </cell>
          <cell r="F730" t="str">
            <v>EA</v>
          </cell>
          <cell r="G730" t="str">
            <v>BPJ0</v>
          </cell>
          <cell r="H730" t="str">
            <v>YC12</v>
          </cell>
          <cell r="I730" t="str">
            <v>P</v>
          </cell>
          <cell r="J730" t="str">
            <v>No</v>
          </cell>
          <cell r="K730">
            <v>11.9</v>
          </cell>
        </row>
        <row r="731">
          <cell r="B731" t="str">
            <v>SLT0010939</v>
          </cell>
          <cell r="C731" t="str">
            <v>座垫骨架焊接总成</v>
          </cell>
          <cell r="D731" t="str">
            <v>欧马可升级 非通风</v>
          </cell>
          <cell r="E731" t="str">
            <v>AC</v>
          </cell>
          <cell r="F731" t="str">
            <v>EA</v>
          </cell>
          <cell r="G731" t="str">
            <v>GJJ0</v>
          </cell>
          <cell r="H731" t="str">
            <v>YC03</v>
          </cell>
          <cell r="I731" t="str">
            <v>P</v>
          </cell>
          <cell r="J731" t="str">
            <v>No</v>
          </cell>
          <cell r="K731">
            <v>19.72</v>
          </cell>
        </row>
        <row r="732">
          <cell r="B732" t="str">
            <v>SHT0001211</v>
          </cell>
          <cell r="C732" t="str">
            <v>升降导轨L</v>
          </cell>
        </row>
        <row r="732">
          <cell r="E732" t="str">
            <v>AC</v>
          </cell>
          <cell r="F732" t="str">
            <v>EA</v>
          </cell>
          <cell r="G732" t="str">
            <v>GJJ0</v>
          </cell>
          <cell r="H732" t="str">
            <v>BC06</v>
          </cell>
          <cell r="I732" t="str">
            <v>M</v>
          </cell>
          <cell r="J732" t="str">
            <v>No</v>
          </cell>
          <cell r="K732">
            <v>6.09418</v>
          </cell>
        </row>
        <row r="733">
          <cell r="B733" t="str">
            <v>SCS0004029</v>
          </cell>
          <cell r="C733" t="str">
            <v>头枕主插管黑色</v>
          </cell>
          <cell r="D733" t="str">
            <v>B40</v>
          </cell>
          <cell r="E733" t="str">
            <v>AC</v>
          </cell>
          <cell r="F733" t="str">
            <v>EA</v>
          </cell>
          <cell r="G733" t="str">
            <v>SLJ0</v>
          </cell>
          <cell r="H733" t="str">
            <v>YC01</v>
          </cell>
        </row>
        <row r="733">
          <cell r="K733">
            <v>0</v>
          </cell>
        </row>
        <row r="734">
          <cell r="B734" t="str">
            <v>SLT0002712</v>
          </cell>
          <cell r="C734" t="str">
            <v>副背右侧装车钣金总成电泳</v>
          </cell>
          <cell r="D734" t="str">
            <v>济南轻卡统帅</v>
          </cell>
          <cell r="E734" t="str">
            <v>AC</v>
          </cell>
          <cell r="F734" t="str">
            <v>EA</v>
          </cell>
          <cell r="G734" t="str">
            <v>GJJ0</v>
          </cell>
          <cell r="H734" t="str">
            <v>BC07</v>
          </cell>
          <cell r="I734" t="str">
            <v>M</v>
          </cell>
          <cell r="J734" t="str">
            <v>No</v>
          </cell>
          <cell r="K734">
            <v>8.05612</v>
          </cell>
        </row>
        <row r="735">
          <cell r="B735" t="str">
            <v>SHT0002184</v>
          </cell>
          <cell r="C735" t="str">
            <v>防尘罩</v>
          </cell>
          <cell r="D735" t="str">
            <v>X3000</v>
          </cell>
          <cell r="E735" t="str">
            <v>AC</v>
          </cell>
          <cell r="F735" t="str">
            <v>EA</v>
          </cell>
          <cell r="G735" t="str">
            <v>GNJ0</v>
          </cell>
          <cell r="H735" t="str">
            <v>YC04</v>
          </cell>
          <cell r="I735" t="str">
            <v>P</v>
          </cell>
          <cell r="J735" t="str">
            <v>No</v>
          </cell>
          <cell r="K735">
            <v>36.8584</v>
          </cell>
        </row>
        <row r="736">
          <cell r="B736" t="str">
            <v>SHT0000996</v>
          </cell>
          <cell r="C736" t="str">
            <v>上滚轮轴</v>
          </cell>
          <cell r="D736" t="str">
            <v>H4内绞架</v>
          </cell>
          <cell r="E736" t="str">
            <v>AC</v>
          </cell>
          <cell r="F736" t="str">
            <v>EA</v>
          </cell>
          <cell r="G736" t="str">
            <v>GJ00</v>
          </cell>
          <cell r="H736" t="str">
            <v>YC04</v>
          </cell>
          <cell r="I736" t="str">
            <v>P</v>
          </cell>
          <cell r="J736" t="str">
            <v>No</v>
          </cell>
          <cell r="K736">
            <v>2.9058</v>
          </cell>
        </row>
        <row r="737">
          <cell r="B737" t="str">
            <v>TST0001710</v>
          </cell>
          <cell r="C737" t="str">
            <v>钻头</v>
          </cell>
        </row>
        <row r="737">
          <cell r="E737" t="str">
            <v>NA</v>
          </cell>
          <cell r="F737" t="str">
            <v>EA</v>
          </cell>
          <cell r="G737" t="str">
            <v>BPJ0</v>
          </cell>
          <cell r="H737" t="str">
            <v>YC12</v>
          </cell>
          <cell r="I737" t="str">
            <v>P</v>
          </cell>
          <cell r="J737" t="str">
            <v>No</v>
          </cell>
          <cell r="K737">
            <v>8.3846</v>
          </cell>
        </row>
        <row r="738">
          <cell r="B738" t="str">
            <v>SHT0012110</v>
          </cell>
          <cell r="C738" t="str">
            <v>主边罩壳固定钢丝</v>
          </cell>
          <cell r="D738" t="str">
            <v>M4</v>
          </cell>
          <cell r="E738" t="str">
            <v>AC</v>
          </cell>
          <cell r="F738" t="str">
            <v>EA</v>
          </cell>
          <cell r="G738" t="str">
            <v>GJJ0</v>
          </cell>
          <cell r="H738" t="str">
            <v>YC04</v>
          </cell>
          <cell r="I738" t="str">
            <v>P</v>
          </cell>
          <cell r="J738" t="str">
            <v>No</v>
          </cell>
          <cell r="K738">
            <v>0.716</v>
          </cell>
        </row>
        <row r="739">
          <cell r="B739" t="str">
            <v>SCS0005282</v>
          </cell>
          <cell r="C739" t="str">
            <v>垂直靠背钢丝</v>
          </cell>
          <cell r="D739" t="str">
            <v>C50E</v>
          </cell>
          <cell r="E739" t="str">
            <v>AC</v>
          </cell>
          <cell r="F739" t="str">
            <v>EA</v>
          </cell>
          <cell r="G739" t="str">
            <v>GJ00</v>
          </cell>
          <cell r="H739" t="str">
            <v>YC04</v>
          </cell>
          <cell r="I739" t="str">
            <v>P</v>
          </cell>
          <cell r="J739" t="str">
            <v>No</v>
          </cell>
          <cell r="K739">
            <v>1.3959</v>
          </cell>
        </row>
        <row r="740">
          <cell r="B740" t="str">
            <v>SLT0000753</v>
          </cell>
          <cell r="C740" t="str">
            <v>M3奥铃升级海外出口副背</v>
          </cell>
          <cell r="D740" t="str">
            <v>1800布套</v>
          </cell>
          <cell r="E740" t="str">
            <v>AC</v>
          </cell>
          <cell r="F740" t="str">
            <v>EA</v>
          </cell>
          <cell r="G740" t="str">
            <v>MT00</v>
          </cell>
          <cell r="H740" t="str">
            <v>YC01</v>
          </cell>
        </row>
        <row r="740">
          <cell r="K740">
            <v>6.905</v>
          </cell>
        </row>
        <row r="741">
          <cell r="B741" t="str">
            <v>SHT0015146</v>
          </cell>
          <cell r="C741" t="str">
            <v>转盘解锁气缸总成</v>
          </cell>
        </row>
        <row r="741">
          <cell r="E741" t="str">
            <v>NEW</v>
          </cell>
          <cell r="F741" t="str">
            <v>EA</v>
          </cell>
          <cell r="G741" t="str">
            <v>GNJ0</v>
          </cell>
          <cell r="H741" t="str">
            <v>YC04</v>
          </cell>
          <cell r="I741" t="str">
            <v>P</v>
          </cell>
          <cell r="J741" t="str">
            <v>No</v>
          </cell>
          <cell r="K741">
            <v>0</v>
          </cell>
        </row>
        <row r="742">
          <cell r="B742" t="str">
            <v>SLT0002017</v>
          </cell>
          <cell r="C742" t="str">
            <v>25旋转座</v>
          </cell>
          <cell r="D742" t="str">
            <v>窄车大背/1</v>
          </cell>
          <cell r="E742" t="str">
            <v>AC</v>
          </cell>
          <cell r="F742" t="str">
            <v>EA</v>
          </cell>
          <cell r="G742" t="str">
            <v>GJJ0</v>
          </cell>
          <cell r="H742" t="str">
            <v>YC04</v>
          </cell>
          <cell r="I742" t="str">
            <v>P</v>
          </cell>
          <cell r="J742" t="str">
            <v>No</v>
          </cell>
          <cell r="K742">
            <v>0.4984</v>
          </cell>
        </row>
        <row r="743">
          <cell r="B743" t="str">
            <v>TST0000333</v>
          </cell>
          <cell r="C743" t="str">
            <v>支撑座（天辰80T）</v>
          </cell>
        </row>
        <row r="743">
          <cell r="E743" t="str">
            <v>NA</v>
          </cell>
          <cell r="F743" t="str">
            <v>EA</v>
          </cell>
          <cell r="G743" t="str">
            <v>BPJ0</v>
          </cell>
          <cell r="H743" t="str">
            <v>YC12</v>
          </cell>
          <cell r="I743" t="str">
            <v>P</v>
          </cell>
          <cell r="J743" t="str">
            <v>No</v>
          </cell>
          <cell r="K743">
            <v>81</v>
          </cell>
        </row>
        <row r="744">
          <cell r="B744" t="str">
            <v>SLT0010958</v>
          </cell>
          <cell r="C744" t="str">
            <v>驾驶员座垫固定支架LH</v>
          </cell>
          <cell r="D744" t="str">
            <v>欧马可升级</v>
          </cell>
          <cell r="E744" t="str">
            <v>AC</v>
          </cell>
          <cell r="F744" t="str">
            <v>EA</v>
          </cell>
          <cell r="G744" t="str">
            <v>GJJ0</v>
          </cell>
          <cell r="H744" t="str">
            <v>YC04</v>
          </cell>
          <cell r="I744" t="str">
            <v>P</v>
          </cell>
          <cell r="J744" t="str">
            <v>No</v>
          </cell>
          <cell r="K744">
            <v>1.4</v>
          </cell>
        </row>
        <row r="745">
          <cell r="B745" t="str">
            <v>SHT0001369</v>
          </cell>
          <cell r="C745" t="str">
            <v>上框前支架总成电泳</v>
          </cell>
          <cell r="D745" t="str">
            <v>H4-2019款</v>
          </cell>
          <cell r="E745" t="str">
            <v>AC</v>
          </cell>
          <cell r="F745" t="str">
            <v>EA</v>
          </cell>
          <cell r="G745" t="str">
            <v>GJJ0</v>
          </cell>
          <cell r="H745" t="str">
            <v>BC07</v>
          </cell>
          <cell r="I745" t="str">
            <v>M</v>
          </cell>
          <cell r="J745" t="str">
            <v>No</v>
          </cell>
          <cell r="K745">
            <v>6.64608</v>
          </cell>
        </row>
        <row r="746">
          <cell r="B746" t="str">
            <v>SCS0004419</v>
          </cell>
          <cell r="C746" t="str">
            <v>泡棉前加强支撑钢丝</v>
          </cell>
          <cell r="D746" t="str">
            <v>B40L中改后排</v>
          </cell>
          <cell r="E746" t="str">
            <v>AC</v>
          </cell>
          <cell r="F746" t="str">
            <v>EA</v>
          </cell>
          <cell r="G746" t="str">
            <v>GJ00</v>
          </cell>
          <cell r="H746" t="str">
            <v>YC04</v>
          </cell>
          <cell r="I746" t="str">
            <v>P</v>
          </cell>
          <cell r="J746" t="str">
            <v>No</v>
          </cell>
          <cell r="K746">
            <v>0.4699</v>
          </cell>
        </row>
        <row r="747">
          <cell r="B747" t="str">
            <v>SLT0010230</v>
          </cell>
          <cell r="C747" t="str">
            <v>驾驶员座垫右侧安装板总成</v>
          </cell>
          <cell r="D747" t="str">
            <v>一汽轻卡减震</v>
          </cell>
          <cell r="E747" t="str">
            <v>AC</v>
          </cell>
          <cell r="F747" t="str">
            <v>EA</v>
          </cell>
          <cell r="G747" t="str">
            <v>GJJ0</v>
          </cell>
          <cell r="H747" t="str">
            <v>YC04</v>
          </cell>
          <cell r="I747" t="str">
            <v>P</v>
          </cell>
          <cell r="J747" t="str">
            <v>No</v>
          </cell>
          <cell r="K747">
            <v>12.603</v>
          </cell>
        </row>
        <row r="748">
          <cell r="B748" t="str">
            <v>SHT0002263</v>
          </cell>
          <cell r="C748" t="str">
            <v>座框骨架焊接总成</v>
          </cell>
          <cell r="D748" t="str">
            <v>M4气囊右舵</v>
          </cell>
          <cell r="E748" t="str">
            <v>AC</v>
          </cell>
          <cell r="F748" t="str">
            <v>EA</v>
          </cell>
          <cell r="G748" t="str">
            <v>GJJ0</v>
          </cell>
          <cell r="H748" t="str">
            <v>BC05</v>
          </cell>
          <cell r="I748" t="str">
            <v>M</v>
          </cell>
          <cell r="J748" t="str">
            <v>No</v>
          </cell>
          <cell r="K748">
            <v>40.34563</v>
          </cell>
        </row>
        <row r="749">
          <cell r="B749" t="str">
            <v>SHT0000544</v>
          </cell>
          <cell r="C749" t="str">
            <v>H4副司机座框总成</v>
          </cell>
        </row>
        <row r="749">
          <cell r="E749" t="str">
            <v>AC</v>
          </cell>
          <cell r="F749" t="str">
            <v>EA</v>
          </cell>
          <cell r="G749" t="str">
            <v>GJ00</v>
          </cell>
          <cell r="H749" t="str">
            <v>YC01</v>
          </cell>
          <cell r="I749" t="str">
            <v>P</v>
          </cell>
          <cell r="J749" t="str">
            <v>No</v>
          </cell>
          <cell r="K749">
            <v>18.5906</v>
          </cell>
        </row>
        <row r="750">
          <cell r="B750" t="str">
            <v>TSY0000067</v>
          </cell>
          <cell r="C750" t="str">
            <v>扣条KT-158-895</v>
          </cell>
          <cell r="D750" t="str">
            <v>895mm</v>
          </cell>
          <cell r="E750" t="str">
            <v>AC</v>
          </cell>
          <cell r="F750" t="str">
            <v>EA</v>
          </cell>
          <cell r="G750" t="str">
            <v>FL00</v>
          </cell>
          <cell r="H750" t="str">
            <v>YC06</v>
          </cell>
        </row>
        <row r="750">
          <cell r="K750">
            <v>0</v>
          </cell>
        </row>
        <row r="751">
          <cell r="B751" t="str">
            <v>SHT0012038</v>
          </cell>
          <cell r="C751" t="str">
            <v>解锁总成安装轴</v>
          </cell>
          <cell r="D751" t="str">
            <v>1.3平台</v>
          </cell>
          <cell r="E751" t="str">
            <v>AC</v>
          </cell>
          <cell r="F751" t="str">
            <v>EA</v>
          </cell>
          <cell r="G751" t="str">
            <v>GJJ0</v>
          </cell>
          <cell r="H751" t="str">
            <v>YC04</v>
          </cell>
          <cell r="I751" t="str">
            <v>P</v>
          </cell>
          <cell r="J751" t="str">
            <v>No</v>
          </cell>
          <cell r="K751">
            <v>0.5</v>
          </cell>
        </row>
        <row r="752">
          <cell r="B752" t="str">
            <v>SCS0007041</v>
          </cell>
          <cell r="C752" t="str">
            <v>地锁固定板R</v>
          </cell>
          <cell r="D752" t="str">
            <v>B40V后排座骨架</v>
          </cell>
          <cell r="E752" t="str">
            <v>AC</v>
          </cell>
          <cell r="F752" t="str">
            <v>EA</v>
          </cell>
          <cell r="G752" t="str">
            <v>GJJ0</v>
          </cell>
          <cell r="H752" t="str">
            <v>BC06</v>
          </cell>
          <cell r="I752" t="str">
            <v>M</v>
          </cell>
          <cell r="J752" t="str">
            <v>No</v>
          </cell>
          <cell r="K752">
            <v>3.41031</v>
          </cell>
        </row>
        <row r="753">
          <cell r="B753" t="str">
            <v>SLT0000079</v>
          </cell>
          <cell r="C753" t="str">
            <v>M3-1800加宽小背</v>
          </cell>
          <cell r="D753" t="str">
            <v>骨架</v>
          </cell>
          <cell r="E753" t="str">
            <v>AC</v>
          </cell>
          <cell r="F753" t="str">
            <v>EA</v>
          </cell>
          <cell r="G753" t="str">
            <v>GJ00</v>
          </cell>
          <cell r="H753" t="str">
            <v>YC01</v>
          </cell>
        </row>
        <row r="753">
          <cell r="K753">
            <v>0</v>
          </cell>
        </row>
        <row r="754">
          <cell r="B754" t="str">
            <v>SHT0015658</v>
          </cell>
          <cell r="C754" t="str">
            <v>调角器左罩壳</v>
          </cell>
        </row>
        <row r="754">
          <cell r="E754" t="str">
            <v>NEW</v>
          </cell>
          <cell r="F754" t="str">
            <v>EA</v>
          </cell>
          <cell r="G754" t="str">
            <v>SLJ0</v>
          </cell>
          <cell r="H754" t="str">
            <v>YC01</v>
          </cell>
          <cell r="I754" t="str">
            <v>M</v>
          </cell>
          <cell r="J754" t="str">
            <v>No</v>
          </cell>
          <cell r="K754">
            <v>4.98917</v>
          </cell>
        </row>
        <row r="755">
          <cell r="B755" t="str">
            <v>SLT0002018</v>
          </cell>
          <cell r="C755" t="str">
            <v>1800小背杂物箱支架</v>
          </cell>
          <cell r="D755" t="str">
            <v>窄车小背/1</v>
          </cell>
          <cell r="E755" t="str">
            <v>AC</v>
          </cell>
          <cell r="F755" t="str">
            <v>EA</v>
          </cell>
          <cell r="G755" t="str">
            <v>GJJ0</v>
          </cell>
          <cell r="H755" t="str">
            <v>YC04</v>
          </cell>
          <cell r="I755" t="str">
            <v>P</v>
          </cell>
          <cell r="J755" t="str">
            <v>No</v>
          </cell>
          <cell r="K755">
            <v>0.1776</v>
          </cell>
        </row>
        <row r="756">
          <cell r="B756" t="str">
            <v>TST0000279</v>
          </cell>
          <cell r="C756" t="str">
            <v>丝杠ф16</v>
          </cell>
        </row>
        <row r="756">
          <cell r="E756" t="str">
            <v>NA</v>
          </cell>
          <cell r="F756" t="str">
            <v>EA</v>
          </cell>
          <cell r="G756" t="str">
            <v>BPJ0</v>
          </cell>
          <cell r="H756" t="str">
            <v>YC12</v>
          </cell>
          <cell r="I756" t="str">
            <v>P</v>
          </cell>
          <cell r="J756" t="str">
            <v>No</v>
          </cell>
          <cell r="K756">
            <v>12.8205</v>
          </cell>
        </row>
        <row r="757">
          <cell r="B757" t="str">
            <v>SLT0011040</v>
          </cell>
          <cell r="C757" t="str">
            <v>副驾中间固定支架旋转轴</v>
          </cell>
          <cell r="D757" t="str">
            <v>欧马可升级</v>
          </cell>
          <cell r="E757" t="str">
            <v>AC</v>
          </cell>
          <cell r="F757" t="str">
            <v>EA</v>
          </cell>
          <cell r="G757" t="str">
            <v>GJJ0</v>
          </cell>
          <cell r="H757" t="str">
            <v>YC04</v>
          </cell>
          <cell r="I757" t="str">
            <v>P</v>
          </cell>
          <cell r="J757" t="str">
            <v>No</v>
          </cell>
          <cell r="K757">
            <v>1.7</v>
          </cell>
        </row>
        <row r="758">
          <cell r="B758" t="str">
            <v>SHT0001198</v>
          </cell>
          <cell r="C758" t="str">
            <v>垫片</v>
          </cell>
          <cell r="D758" t="str">
            <v>H3000</v>
          </cell>
          <cell r="E758" t="str">
            <v>AC</v>
          </cell>
          <cell r="F758" t="str">
            <v>EA</v>
          </cell>
          <cell r="G758" t="str">
            <v>GJJ0</v>
          </cell>
          <cell r="H758" t="str">
            <v>YC04</v>
          </cell>
          <cell r="I758" t="str">
            <v>P</v>
          </cell>
          <cell r="J758" t="str">
            <v>No</v>
          </cell>
          <cell r="K758">
            <v>0.0625</v>
          </cell>
        </row>
        <row r="759">
          <cell r="B759" t="str">
            <v>SCS0004169</v>
          </cell>
          <cell r="C759" t="str">
            <v>左座椅座垫骨架总成电泳</v>
          </cell>
          <cell r="D759" t="str">
            <v>B40L中改后排</v>
          </cell>
          <cell r="E759" t="str">
            <v>AC</v>
          </cell>
          <cell r="F759" t="str">
            <v>EA</v>
          </cell>
          <cell r="G759" t="str">
            <v>GJ00</v>
          </cell>
          <cell r="H759" t="str">
            <v>BC08</v>
          </cell>
          <cell r="I759" t="str">
            <v>M</v>
          </cell>
          <cell r="J759" t="str">
            <v>No</v>
          </cell>
          <cell r="K759">
            <v>140.2217</v>
          </cell>
        </row>
        <row r="760">
          <cell r="B760" t="str">
            <v>SLT0002803</v>
          </cell>
          <cell r="C760" t="str">
            <v>翻折左座圆盘（主动）</v>
          </cell>
          <cell r="D760" t="str">
            <v>K1后排翻转器</v>
          </cell>
          <cell r="E760" t="str">
            <v>AC</v>
          </cell>
          <cell r="F760" t="str">
            <v>EA</v>
          </cell>
          <cell r="G760" t="str">
            <v>GJJ0</v>
          </cell>
          <cell r="H760" t="str">
            <v>YC04</v>
          </cell>
          <cell r="I760" t="str">
            <v>P</v>
          </cell>
          <cell r="J760" t="str">
            <v>No</v>
          </cell>
          <cell r="K760">
            <v>16</v>
          </cell>
        </row>
        <row r="761">
          <cell r="B761" t="str">
            <v>SHT0002458</v>
          </cell>
          <cell r="C761" t="str">
            <v>上框右侧加强板电泳</v>
          </cell>
          <cell r="D761" t="str">
            <v>H6</v>
          </cell>
          <cell r="E761" t="str">
            <v>AC</v>
          </cell>
          <cell r="F761" t="str">
            <v>EA</v>
          </cell>
          <cell r="G761" t="str">
            <v>GJJ0</v>
          </cell>
          <cell r="H761" t="str">
            <v>BC07</v>
          </cell>
          <cell r="I761" t="str">
            <v>M</v>
          </cell>
          <cell r="J761" t="str">
            <v>No</v>
          </cell>
          <cell r="K761">
            <v>3.05247</v>
          </cell>
        </row>
        <row r="762">
          <cell r="B762" t="str">
            <v>SHT0000997</v>
          </cell>
          <cell r="C762" t="str">
            <v>悬浮机构件</v>
          </cell>
          <cell r="D762" t="str">
            <v>H4外绞架</v>
          </cell>
          <cell r="E762" t="str">
            <v>AC</v>
          </cell>
          <cell r="F762" t="str">
            <v>EA</v>
          </cell>
          <cell r="G762" t="str">
            <v>GJ00</v>
          </cell>
          <cell r="H762" t="str">
            <v>YC04</v>
          </cell>
          <cell r="I762" t="str">
            <v>P</v>
          </cell>
          <cell r="J762" t="str">
            <v>No</v>
          </cell>
          <cell r="K762">
            <v>0.1573</v>
          </cell>
        </row>
        <row r="763">
          <cell r="B763" t="str">
            <v>TST0001776</v>
          </cell>
          <cell r="C763" t="str">
            <v>内置过滤器滤网100目</v>
          </cell>
        </row>
        <row r="763">
          <cell r="E763" t="str">
            <v>NA</v>
          </cell>
          <cell r="F763" t="str">
            <v>EA</v>
          </cell>
          <cell r="G763" t="str">
            <v>BPJ0</v>
          </cell>
          <cell r="H763" t="str">
            <v>YC12</v>
          </cell>
          <cell r="I763" t="str">
            <v>P</v>
          </cell>
          <cell r="J763" t="str">
            <v>No</v>
          </cell>
          <cell r="K763">
            <v>33.6283</v>
          </cell>
        </row>
        <row r="764">
          <cell r="B764" t="str">
            <v>SHT0012111</v>
          </cell>
          <cell r="C764" t="str">
            <v>主边罩壳后固定板</v>
          </cell>
          <cell r="D764" t="str">
            <v>1.3平台-M4</v>
          </cell>
          <cell r="E764" t="str">
            <v>AC</v>
          </cell>
          <cell r="F764" t="str">
            <v>EA</v>
          </cell>
          <cell r="G764" t="str">
            <v>GJJ0</v>
          </cell>
          <cell r="H764" t="str">
            <v>YC04</v>
          </cell>
          <cell r="I764" t="str">
            <v>P</v>
          </cell>
          <cell r="J764" t="str">
            <v>No</v>
          </cell>
          <cell r="K764">
            <v>0.2595</v>
          </cell>
        </row>
        <row r="765">
          <cell r="B765" t="str">
            <v>SCS0005281</v>
          </cell>
          <cell r="C765" t="str">
            <v>六分背钢丝</v>
          </cell>
          <cell r="D765" t="str">
            <v>C50E</v>
          </cell>
          <cell r="E765" t="str">
            <v>AC</v>
          </cell>
          <cell r="F765" t="str">
            <v>EA</v>
          </cell>
          <cell r="G765" t="str">
            <v>GJ00</v>
          </cell>
          <cell r="H765" t="str">
            <v>YC04</v>
          </cell>
          <cell r="I765" t="str">
            <v>P</v>
          </cell>
          <cell r="J765" t="str">
            <v>No</v>
          </cell>
          <cell r="K765">
            <v>1.2098</v>
          </cell>
        </row>
        <row r="766">
          <cell r="B766" t="str">
            <v>SLT0000533</v>
          </cell>
          <cell r="C766" t="str">
            <v>K1侧翻右背泡沫</v>
          </cell>
        </row>
        <row r="766">
          <cell r="E766" t="str">
            <v>AC</v>
          </cell>
          <cell r="F766" t="str">
            <v>EA</v>
          </cell>
          <cell r="G766" t="str">
            <v>FP00</v>
          </cell>
          <cell r="H766" t="str">
            <v>BC01</v>
          </cell>
        </row>
        <row r="766">
          <cell r="K766">
            <v>16.8411</v>
          </cell>
        </row>
        <row r="767">
          <cell r="B767" t="str">
            <v>SHT0014955</v>
          </cell>
          <cell r="C767" t="str">
            <v>坐垫面套总成</v>
          </cell>
          <cell r="D767" t="str">
            <v>福田EST</v>
          </cell>
          <cell r="E767" t="str">
            <v>AC</v>
          </cell>
          <cell r="F767" t="str">
            <v>EA</v>
          </cell>
          <cell r="G767" t="str">
            <v>MT00</v>
          </cell>
          <cell r="H767" t="str">
            <v>YC01</v>
          </cell>
        </row>
        <row r="767">
          <cell r="K767">
            <v>6.905</v>
          </cell>
        </row>
        <row r="768">
          <cell r="B768" t="str">
            <v>SLT0002401</v>
          </cell>
          <cell r="C768" t="str">
            <v>主驾支架右总成</v>
          </cell>
          <cell r="D768" t="str">
            <v>K1</v>
          </cell>
          <cell r="E768" t="str">
            <v>AC</v>
          </cell>
          <cell r="F768" t="str">
            <v>EA</v>
          </cell>
          <cell r="G768" t="str">
            <v>GJJ0</v>
          </cell>
          <cell r="H768" t="str">
            <v>BC05</v>
          </cell>
          <cell r="I768" t="str">
            <v>M</v>
          </cell>
          <cell r="J768" t="str">
            <v>No</v>
          </cell>
          <cell r="K768">
            <v>5.67398</v>
          </cell>
        </row>
        <row r="769">
          <cell r="B769" t="str">
            <v>TST0000182</v>
          </cell>
          <cell r="C769" t="str">
            <v>ф8.7*80冲针</v>
          </cell>
        </row>
        <row r="769">
          <cell r="E769" t="str">
            <v>NA</v>
          </cell>
          <cell r="F769" t="str">
            <v>EA</v>
          </cell>
          <cell r="G769" t="str">
            <v>BPJ0</v>
          </cell>
          <cell r="H769" t="str">
            <v>YC12</v>
          </cell>
          <cell r="I769" t="str">
            <v>P</v>
          </cell>
          <cell r="J769" t="str">
            <v>No</v>
          </cell>
          <cell r="K769">
            <v>5</v>
          </cell>
        </row>
        <row r="770">
          <cell r="B770" t="str">
            <v>SLT0011286</v>
          </cell>
          <cell r="C770" t="str">
            <v>驾驶员通风座垫泡沫总成</v>
          </cell>
          <cell r="D770" t="str">
            <v>欧马可升级减震款 通风</v>
          </cell>
          <cell r="E770" t="str">
            <v>AC</v>
          </cell>
          <cell r="F770" t="str">
            <v>EA</v>
          </cell>
          <cell r="G770" t="str">
            <v>FP00</v>
          </cell>
          <cell r="H770" t="str">
            <v>BC01</v>
          </cell>
        </row>
        <row r="770">
          <cell r="K770">
            <v>30.97532</v>
          </cell>
        </row>
        <row r="771">
          <cell r="B771" t="str">
            <v>SHT0001367</v>
          </cell>
          <cell r="C771" t="str">
            <v>右旋转钣金件总成</v>
          </cell>
        </row>
        <row r="771">
          <cell r="E771" t="str">
            <v>AC</v>
          </cell>
          <cell r="F771" t="str">
            <v>EA</v>
          </cell>
          <cell r="G771" t="str">
            <v>GJJ0</v>
          </cell>
          <cell r="H771" t="str">
            <v>BC05</v>
          </cell>
          <cell r="I771" t="str">
            <v>M</v>
          </cell>
          <cell r="J771" t="str">
            <v>No</v>
          </cell>
          <cell r="K771">
            <v>1.71861</v>
          </cell>
        </row>
        <row r="772">
          <cell r="B772" t="str">
            <v>SCS0003400</v>
          </cell>
          <cell r="C772" t="str">
            <v>U201六分垫包装膜</v>
          </cell>
        </row>
        <row r="772">
          <cell r="E772" t="str">
            <v>AC</v>
          </cell>
          <cell r="F772" t="str">
            <v>EA</v>
          </cell>
          <cell r="G772" t="str">
            <v>QT00</v>
          </cell>
          <cell r="H772" t="str">
            <v>YC01</v>
          </cell>
          <cell r="I772" t="str">
            <v>P</v>
          </cell>
          <cell r="J772" t="str">
            <v>No</v>
          </cell>
          <cell r="K772">
            <v>1.3542</v>
          </cell>
        </row>
        <row r="773">
          <cell r="B773" t="str">
            <v>SLT0002833</v>
          </cell>
          <cell r="C773" t="str">
            <v>上板</v>
          </cell>
          <cell r="D773" t="str">
            <v>K1后排翻转器</v>
          </cell>
          <cell r="E773" t="str">
            <v>AC</v>
          </cell>
          <cell r="F773" t="str">
            <v>EA</v>
          </cell>
          <cell r="G773" t="str">
            <v>GJJ0</v>
          </cell>
          <cell r="H773" t="str">
            <v>YC04</v>
          </cell>
          <cell r="I773" t="str">
            <v>P</v>
          </cell>
          <cell r="J773" t="str">
            <v>No</v>
          </cell>
          <cell r="K773">
            <v>1.9775</v>
          </cell>
        </row>
        <row r="774">
          <cell r="B774" t="str">
            <v>SHT0002000</v>
          </cell>
          <cell r="C774" t="str">
            <v>副驾升降器总成</v>
          </cell>
          <cell r="D774" t="str">
            <v>欧曼右舵</v>
          </cell>
          <cell r="E774" t="str">
            <v>AC</v>
          </cell>
          <cell r="F774" t="str">
            <v>EA</v>
          </cell>
          <cell r="G774" t="str">
            <v>GJ00</v>
          </cell>
          <cell r="H774" t="str">
            <v>BC08</v>
          </cell>
          <cell r="I774" t="str">
            <v>M</v>
          </cell>
          <cell r="J774" t="str">
            <v>No</v>
          </cell>
          <cell r="K774">
            <v>96.12537</v>
          </cell>
        </row>
        <row r="775">
          <cell r="B775" t="str">
            <v>SHT0000830</v>
          </cell>
          <cell r="C775" t="str">
            <v>副驾调角器总成</v>
          </cell>
          <cell r="D775" t="str">
            <v>H4A</v>
          </cell>
          <cell r="E775" t="str">
            <v>AC</v>
          </cell>
          <cell r="F775" t="str">
            <v>EA</v>
          </cell>
          <cell r="G775" t="str">
            <v>GJ00</v>
          </cell>
          <cell r="H775" t="str">
            <v>BC08</v>
          </cell>
          <cell r="I775" t="str">
            <v>M</v>
          </cell>
          <cell r="J775" t="str">
            <v>No</v>
          </cell>
          <cell r="K775">
            <v>59.37682</v>
          </cell>
        </row>
        <row r="776">
          <cell r="B776" t="str">
            <v>TST0001837</v>
          </cell>
          <cell r="C776" t="str">
            <v>线簧φ2*22</v>
          </cell>
        </row>
        <row r="776">
          <cell r="E776" t="str">
            <v>NA</v>
          </cell>
          <cell r="F776" t="str">
            <v>EA</v>
          </cell>
          <cell r="G776" t="str">
            <v>BPJ0</v>
          </cell>
          <cell r="H776" t="str">
            <v>YC12</v>
          </cell>
          <cell r="I776" t="str">
            <v>P</v>
          </cell>
          <cell r="J776" t="str">
            <v>No</v>
          </cell>
          <cell r="K776">
            <v>3.0973</v>
          </cell>
        </row>
        <row r="777">
          <cell r="B777" t="str">
            <v>SHT0011364</v>
          </cell>
          <cell r="C777" t="str">
            <v>扶手转轴</v>
          </cell>
          <cell r="D777" t="str">
            <v>H6</v>
          </cell>
          <cell r="E777" t="str">
            <v>AC</v>
          </cell>
          <cell r="F777" t="str">
            <v>EA</v>
          </cell>
          <cell r="G777" t="str">
            <v>GJJ0</v>
          </cell>
          <cell r="H777" t="str">
            <v>YC04</v>
          </cell>
          <cell r="I777" t="str">
            <v>P</v>
          </cell>
          <cell r="J777" t="str">
            <v>No</v>
          </cell>
          <cell r="K777">
            <v>5.1327</v>
          </cell>
        </row>
        <row r="778">
          <cell r="B778" t="str">
            <v>SCS0007089</v>
          </cell>
          <cell r="C778" t="str">
            <v>左座椅调角器连动杆</v>
          </cell>
          <cell r="D778" t="str">
            <v>B40L升级</v>
          </cell>
          <cell r="E778" t="str">
            <v>AC</v>
          </cell>
          <cell r="F778" t="str">
            <v>EA</v>
          </cell>
          <cell r="G778" t="str">
            <v>GNJ0</v>
          </cell>
          <cell r="H778" t="str">
            <v>YC04</v>
          </cell>
          <cell r="I778" t="str">
            <v>P</v>
          </cell>
          <cell r="J778" t="str">
            <v>No</v>
          </cell>
          <cell r="K778">
            <v>2</v>
          </cell>
        </row>
        <row r="779">
          <cell r="B779" t="str">
            <v>SLT0000233</v>
          </cell>
          <cell r="C779" t="str">
            <v>K1二排折叠座骨架跨座</v>
          </cell>
          <cell r="D779" t="str">
            <v>骨架</v>
          </cell>
          <cell r="E779" t="str">
            <v>AC</v>
          </cell>
          <cell r="F779" t="str">
            <v>EA</v>
          </cell>
          <cell r="G779" t="str">
            <v>GJ00</v>
          </cell>
          <cell r="H779" t="str">
            <v>YC01</v>
          </cell>
        </row>
        <row r="779">
          <cell r="K779">
            <v>0</v>
          </cell>
        </row>
        <row r="780">
          <cell r="B780" t="str">
            <v>SHT0015145</v>
          </cell>
          <cell r="C780" t="str">
            <v>座框前横梁钢丝</v>
          </cell>
          <cell r="D780" t="str">
            <v>J6L</v>
          </cell>
          <cell r="E780" t="str">
            <v>AC</v>
          </cell>
          <cell r="F780" t="str">
            <v>EA</v>
          </cell>
          <cell r="G780" t="str">
            <v>GJJ0</v>
          </cell>
          <cell r="H780" t="str">
            <v>YC04</v>
          </cell>
          <cell r="I780" t="str">
            <v>P</v>
          </cell>
          <cell r="J780" t="str">
            <v>No</v>
          </cell>
          <cell r="K780">
            <v>0.2945</v>
          </cell>
        </row>
        <row r="781">
          <cell r="B781" t="str">
            <v>SLT0002402</v>
          </cell>
          <cell r="C781" t="str">
            <v>手柄轴焊接总成</v>
          </cell>
          <cell r="D781" t="str">
            <v>K1</v>
          </cell>
          <cell r="E781" t="str">
            <v>AC</v>
          </cell>
          <cell r="F781" t="str">
            <v>EA</v>
          </cell>
          <cell r="G781" t="str">
            <v>GJJ0</v>
          </cell>
          <cell r="H781" t="str">
            <v>BC05</v>
          </cell>
          <cell r="I781" t="str">
            <v>M</v>
          </cell>
          <cell r="J781" t="str">
            <v>No</v>
          </cell>
          <cell r="K781">
            <v>4.87741</v>
          </cell>
        </row>
        <row r="782">
          <cell r="B782" t="str">
            <v>TST0000329</v>
          </cell>
          <cell r="C782" t="str">
            <v>转销轴160T</v>
          </cell>
        </row>
        <row r="782">
          <cell r="E782" t="str">
            <v>NA</v>
          </cell>
          <cell r="F782" t="str">
            <v>EA</v>
          </cell>
          <cell r="G782" t="str">
            <v>BPJ0</v>
          </cell>
          <cell r="H782" t="str">
            <v>YC12</v>
          </cell>
          <cell r="I782" t="str">
            <v>P</v>
          </cell>
          <cell r="J782" t="str">
            <v>No</v>
          </cell>
          <cell r="K782">
            <v>3362.8319</v>
          </cell>
        </row>
        <row r="783">
          <cell r="B783" t="str">
            <v>SLT0010955</v>
          </cell>
          <cell r="C783" t="str">
            <v>驾驶员座垫前固定支架</v>
          </cell>
          <cell r="D783" t="str">
            <v>欧马可升级</v>
          </cell>
          <cell r="E783" t="str">
            <v>AC</v>
          </cell>
          <cell r="F783" t="str">
            <v>EA</v>
          </cell>
          <cell r="G783" t="str">
            <v>GJJ0</v>
          </cell>
          <cell r="H783" t="str">
            <v>YC04</v>
          </cell>
          <cell r="I783" t="str">
            <v>P</v>
          </cell>
          <cell r="J783" t="str">
            <v>No</v>
          </cell>
          <cell r="K783">
            <v>0.7</v>
          </cell>
        </row>
        <row r="784">
          <cell r="B784" t="str">
            <v>SHT0001213</v>
          </cell>
          <cell r="C784" t="str">
            <v>右纵梁前加强板</v>
          </cell>
        </row>
        <row r="784">
          <cell r="E784" t="str">
            <v>AC</v>
          </cell>
          <cell r="F784" t="str">
            <v>EA</v>
          </cell>
          <cell r="G784" t="str">
            <v>GJJ0</v>
          </cell>
          <cell r="H784" t="str">
            <v>BC06</v>
          </cell>
          <cell r="I784" t="str">
            <v>M</v>
          </cell>
          <cell r="J784" t="str">
            <v>No</v>
          </cell>
          <cell r="K784">
            <v>0.50788</v>
          </cell>
        </row>
        <row r="785">
          <cell r="B785" t="str">
            <v>SCS0004420</v>
          </cell>
          <cell r="C785" t="str">
            <v>左座椅座泡棉前支撑钢丝</v>
          </cell>
          <cell r="D785" t="str">
            <v>B40L中改后排</v>
          </cell>
          <cell r="E785" t="str">
            <v>AC</v>
          </cell>
          <cell r="F785" t="str">
            <v>EA</v>
          </cell>
          <cell r="G785" t="str">
            <v>GJ00</v>
          </cell>
          <cell r="H785" t="str">
            <v>YC04</v>
          </cell>
          <cell r="I785" t="str">
            <v>P</v>
          </cell>
          <cell r="J785" t="str">
            <v>No</v>
          </cell>
          <cell r="K785">
            <v>1.7946</v>
          </cell>
        </row>
        <row r="786">
          <cell r="B786" t="str">
            <v>SLT0010370</v>
          </cell>
          <cell r="C786" t="str">
            <v>统帅杂物箱底</v>
          </cell>
        </row>
        <row r="786">
          <cell r="E786" t="str">
            <v>AC</v>
          </cell>
          <cell r="F786" t="str">
            <v>Ea</v>
          </cell>
          <cell r="G786" t="str">
            <v>SLJ1</v>
          </cell>
          <cell r="H786" t="str">
            <v>BC02</v>
          </cell>
        </row>
        <row r="786">
          <cell r="K786">
            <v>2.7331</v>
          </cell>
        </row>
        <row r="787">
          <cell r="B787" t="str">
            <v>SHT0002177</v>
          </cell>
          <cell r="C787" t="str">
            <v>气囊减震器总成</v>
          </cell>
          <cell r="D787" t="str">
            <v>F3000</v>
          </cell>
          <cell r="E787" t="str">
            <v>AC</v>
          </cell>
          <cell r="F787" t="str">
            <v>EA</v>
          </cell>
          <cell r="G787" t="str">
            <v>GJ00</v>
          </cell>
          <cell r="H787" t="str">
            <v>BC08</v>
          </cell>
          <cell r="I787" t="str">
            <v>M</v>
          </cell>
          <cell r="J787" t="str">
            <v>No</v>
          </cell>
          <cell r="K787">
            <v>208.65185</v>
          </cell>
        </row>
        <row r="788">
          <cell r="B788" t="str">
            <v>SHT0000998</v>
          </cell>
          <cell r="C788" t="str">
            <v>调角器右下连接板</v>
          </cell>
          <cell r="D788" t="str">
            <v>一汽</v>
          </cell>
          <cell r="E788" t="str">
            <v>AC</v>
          </cell>
          <cell r="F788" t="str">
            <v>EA</v>
          </cell>
          <cell r="G788" t="str">
            <v>GJJ0</v>
          </cell>
          <cell r="H788" t="str">
            <v>YC04</v>
          </cell>
          <cell r="I788" t="str">
            <v>P</v>
          </cell>
          <cell r="J788" t="str">
            <v>No</v>
          </cell>
          <cell r="K788">
            <v>3.19</v>
          </cell>
        </row>
        <row r="789">
          <cell r="B789" t="str">
            <v>TST0001780</v>
          </cell>
          <cell r="C789" t="str">
            <v>W905喷枪枪针三件套1.0</v>
          </cell>
        </row>
        <row r="789">
          <cell r="E789" t="str">
            <v>NA</v>
          </cell>
          <cell r="F789" t="str">
            <v>EA</v>
          </cell>
          <cell r="G789" t="str">
            <v>BPJ0</v>
          </cell>
          <cell r="H789" t="str">
            <v>YC12</v>
          </cell>
          <cell r="I789" t="str">
            <v>P</v>
          </cell>
          <cell r="J789" t="str">
            <v>No</v>
          </cell>
          <cell r="K789">
            <v>2119.469</v>
          </cell>
        </row>
        <row r="790">
          <cell r="B790" t="str">
            <v>SHT0012112</v>
          </cell>
          <cell r="C790" t="str">
            <v>副边罩壳钢丝</v>
          </cell>
          <cell r="D790" t="str">
            <v>M3000</v>
          </cell>
          <cell r="E790" t="str">
            <v>AC</v>
          </cell>
          <cell r="F790" t="str">
            <v>EA</v>
          </cell>
          <cell r="G790" t="str">
            <v>GJJ0</v>
          </cell>
          <cell r="H790" t="str">
            <v>YC04</v>
          </cell>
          <cell r="I790" t="str">
            <v>P</v>
          </cell>
          <cell r="J790" t="str">
            <v>No</v>
          </cell>
          <cell r="K790">
            <v>0.208</v>
          </cell>
        </row>
        <row r="791">
          <cell r="B791" t="str">
            <v>SCS0005280</v>
          </cell>
          <cell r="C791" t="str">
            <v>四分背钢丝</v>
          </cell>
          <cell r="D791" t="str">
            <v>C50E</v>
          </cell>
          <cell r="E791" t="str">
            <v>AC</v>
          </cell>
          <cell r="F791" t="str">
            <v>EA</v>
          </cell>
          <cell r="G791" t="str">
            <v>GJ00</v>
          </cell>
          <cell r="H791" t="str">
            <v>YC04</v>
          </cell>
          <cell r="I791" t="str">
            <v>P</v>
          </cell>
          <cell r="J791" t="str">
            <v>No</v>
          </cell>
          <cell r="K791">
            <v>1.0237</v>
          </cell>
        </row>
        <row r="792">
          <cell r="B792" t="str">
            <v>SLT0000244</v>
          </cell>
          <cell r="C792" t="str">
            <v>k1头枕包装膜</v>
          </cell>
        </row>
        <row r="792">
          <cell r="E792" t="str">
            <v>AC</v>
          </cell>
          <cell r="F792" t="str">
            <v>EA</v>
          </cell>
          <cell r="G792" t="str">
            <v>QT00</v>
          </cell>
          <cell r="H792" t="str">
            <v>YC01</v>
          </cell>
        </row>
        <row r="792">
          <cell r="K792">
            <v>0</v>
          </cell>
        </row>
        <row r="793">
          <cell r="B793" t="str">
            <v>SHT0015659</v>
          </cell>
          <cell r="C793" t="str">
            <v>调角器左罩壳</v>
          </cell>
        </row>
        <row r="793">
          <cell r="E793" t="str">
            <v>NEW</v>
          </cell>
          <cell r="F793" t="str">
            <v>EA</v>
          </cell>
          <cell r="G793" t="str">
            <v>SLJ0</v>
          </cell>
          <cell r="H793" t="str">
            <v>YC01</v>
          </cell>
          <cell r="I793" t="str">
            <v>M</v>
          </cell>
          <cell r="J793" t="str">
            <v>No</v>
          </cell>
          <cell r="K793">
            <v>4.98917</v>
          </cell>
        </row>
        <row r="794">
          <cell r="B794" t="str">
            <v>SLT0001279</v>
          </cell>
          <cell r="C794" t="str">
            <v>副驾驶员座椅总成</v>
          </cell>
          <cell r="D794" t="str">
            <v>L0681020041A0</v>
          </cell>
          <cell r="E794" t="str">
            <v>AC</v>
          </cell>
          <cell r="F794" t="str">
            <v>EA</v>
          </cell>
          <cell r="G794" t="str">
            <v>CP00</v>
          </cell>
          <cell r="H794" t="str">
            <v>SY04</v>
          </cell>
        </row>
        <row r="794">
          <cell r="K794">
            <v>192.41229</v>
          </cell>
        </row>
        <row r="795">
          <cell r="B795" t="str">
            <v>TST0000180</v>
          </cell>
          <cell r="C795" t="str">
            <v>ф6.2*80冲针</v>
          </cell>
        </row>
        <row r="795">
          <cell r="E795" t="str">
            <v>NA</v>
          </cell>
          <cell r="F795" t="str">
            <v>EA</v>
          </cell>
          <cell r="G795" t="str">
            <v>BPJ0</v>
          </cell>
          <cell r="H795" t="str">
            <v>YC12</v>
          </cell>
          <cell r="I795" t="str">
            <v>P</v>
          </cell>
          <cell r="J795" t="str">
            <v>No</v>
          </cell>
          <cell r="K795">
            <v>4.5</v>
          </cell>
        </row>
        <row r="796">
          <cell r="B796" t="str">
            <v>SLT0010946</v>
          </cell>
          <cell r="C796" t="str">
            <v>扶手堵盖</v>
          </cell>
        </row>
        <row r="796">
          <cell r="E796" t="str">
            <v>AC</v>
          </cell>
          <cell r="F796" t="str">
            <v>EA</v>
          </cell>
          <cell r="G796" t="str">
            <v>SLJ0</v>
          </cell>
          <cell r="H796" t="str">
            <v>BC02</v>
          </cell>
        </row>
        <row r="796">
          <cell r="K796">
            <v>0</v>
          </cell>
        </row>
        <row r="797">
          <cell r="B797" t="str">
            <v>SHT0001405</v>
          </cell>
          <cell r="C797" t="str">
            <v>调角器右下连接板组件</v>
          </cell>
          <cell r="D797" t="str">
            <v>一汽</v>
          </cell>
          <cell r="E797" t="str">
            <v>AC</v>
          </cell>
          <cell r="F797" t="str">
            <v>EA</v>
          </cell>
          <cell r="G797" t="str">
            <v>GJJ0</v>
          </cell>
          <cell r="H797" t="str">
            <v>BC05</v>
          </cell>
          <cell r="I797" t="str">
            <v>M</v>
          </cell>
          <cell r="J797" t="str">
            <v>No</v>
          </cell>
          <cell r="K797">
            <v>4.51956</v>
          </cell>
        </row>
        <row r="798">
          <cell r="B798" t="str">
            <v>SCS0004407</v>
          </cell>
          <cell r="C798" t="str">
            <v>中改左侧扣手支架</v>
          </cell>
          <cell r="D798" t="str">
            <v>B40L中改后排</v>
          </cell>
          <cell r="E798" t="str">
            <v>AC</v>
          </cell>
          <cell r="F798" t="str">
            <v>EA</v>
          </cell>
          <cell r="G798" t="str">
            <v>GJJ0</v>
          </cell>
          <cell r="H798" t="str">
            <v>YC04</v>
          </cell>
          <cell r="I798" t="str">
            <v>M</v>
          </cell>
          <cell r="J798" t="str">
            <v>No</v>
          </cell>
          <cell r="K798">
            <v>1.45389</v>
          </cell>
        </row>
        <row r="799">
          <cell r="B799" t="str">
            <v>SLT0002817</v>
          </cell>
          <cell r="C799" t="str">
            <v>外盘簧支架</v>
          </cell>
          <cell r="D799" t="str">
            <v>K1司机调角器</v>
          </cell>
          <cell r="E799" t="str">
            <v>AC</v>
          </cell>
          <cell r="F799" t="str">
            <v>EA</v>
          </cell>
          <cell r="G799" t="str">
            <v>GJJ0</v>
          </cell>
          <cell r="H799" t="str">
            <v>YC04</v>
          </cell>
          <cell r="I799" t="str">
            <v>P</v>
          </cell>
          <cell r="J799" t="str">
            <v>No</v>
          </cell>
          <cell r="K799">
            <v>0.2616</v>
          </cell>
        </row>
        <row r="800">
          <cell r="B800" t="str">
            <v>SHT0002393</v>
          </cell>
          <cell r="C800" t="str">
            <v>H3齿板</v>
          </cell>
          <cell r="D800" t="str">
            <v>H3A电泳件</v>
          </cell>
          <cell r="E800" t="str">
            <v>AC</v>
          </cell>
          <cell r="F800" t="str">
            <v>EA</v>
          </cell>
          <cell r="G800" t="str">
            <v>GJJ0</v>
          </cell>
          <cell r="H800" t="str">
            <v>BC07</v>
          </cell>
          <cell r="I800" t="str">
            <v>M</v>
          </cell>
          <cell r="J800" t="str">
            <v>No</v>
          </cell>
          <cell r="K800">
            <v>1.52729</v>
          </cell>
        </row>
        <row r="801">
          <cell r="B801" t="str">
            <v>SHT0000823</v>
          </cell>
          <cell r="C801" t="str">
            <v>底支架总成</v>
          </cell>
          <cell r="D801" t="str">
            <v>福田H4主驾</v>
          </cell>
          <cell r="E801" t="str">
            <v>AC</v>
          </cell>
          <cell r="F801" t="str">
            <v>EA</v>
          </cell>
          <cell r="G801" t="str">
            <v>GJ00</v>
          </cell>
          <cell r="H801" t="str">
            <v>YC01</v>
          </cell>
          <cell r="I801" t="str">
            <v>P</v>
          </cell>
          <cell r="J801" t="str">
            <v>No</v>
          </cell>
          <cell r="K801">
            <v>56.7658</v>
          </cell>
        </row>
        <row r="802">
          <cell r="B802" t="str">
            <v>TSY0000079</v>
          </cell>
          <cell r="C802" t="str">
            <v>板条KT-39-65</v>
          </cell>
          <cell r="D802" t="str">
            <v>65mm</v>
          </cell>
          <cell r="E802" t="str">
            <v>AC</v>
          </cell>
          <cell r="F802" t="str">
            <v>EA</v>
          </cell>
          <cell r="G802" t="str">
            <v>FL00</v>
          </cell>
          <cell r="H802" t="str">
            <v>YC06</v>
          </cell>
        </row>
        <row r="802">
          <cell r="K802">
            <v>0</v>
          </cell>
        </row>
        <row r="803">
          <cell r="B803" t="str">
            <v>SHT0012095</v>
          </cell>
          <cell r="C803" t="str">
            <v>阻尼器总成</v>
          </cell>
          <cell r="D803" t="str">
            <v>1.3平台</v>
          </cell>
          <cell r="E803" t="str">
            <v>AC</v>
          </cell>
          <cell r="F803" t="str">
            <v>EA</v>
          </cell>
          <cell r="G803" t="str">
            <v>GNJ0</v>
          </cell>
          <cell r="H803" t="str">
            <v>YC04</v>
          </cell>
          <cell r="I803" t="str">
            <v>P</v>
          </cell>
          <cell r="J803" t="str">
            <v>No</v>
          </cell>
          <cell r="K803">
            <v>28.5</v>
          </cell>
        </row>
        <row r="804">
          <cell r="B804" t="str">
            <v>SCS0005557</v>
          </cell>
          <cell r="C804" t="str">
            <v>靠背管架A</v>
          </cell>
          <cell r="D804" t="str">
            <v>C50E基本型六分</v>
          </cell>
          <cell r="E804" t="str">
            <v>AC</v>
          </cell>
          <cell r="F804" t="str">
            <v>EA</v>
          </cell>
          <cell r="G804" t="str">
            <v>GJJ0</v>
          </cell>
          <cell r="H804" t="str">
            <v>BC05</v>
          </cell>
          <cell r="I804" t="str">
            <v>M</v>
          </cell>
          <cell r="J804" t="str">
            <v>No</v>
          </cell>
          <cell r="K804">
            <v>3.27359</v>
          </cell>
        </row>
        <row r="805">
          <cell r="B805" t="str">
            <v>SLT0000541</v>
          </cell>
          <cell r="C805" t="str">
            <v>K1宽车标准侧翻右背布套</v>
          </cell>
        </row>
        <row r="805">
          <cell r="E805" t="str">
            <v>AC</v>
          </cell>
          <cell r="F805" t="str">
            <v>EA</v>
          </cell>
          <cell r="G805" t="str">
            <v>MT00</v>
          </cell>
          <cell r="H805" t="str">
            <v>YC01</v>
          </cell>
        </row>
        <row r="805">
          <cell r="K805">
            <v>0</v>
          </cell>
        </row>
        <row r="806">
          <cell r="B806" t="str">
            <v>SHT0014645</v>
          </cell>
          <cell r="C806" t="str">
            <v>阻尼器调节机构</v>
          </cell>
          <cell r="D806" t="str">
            <v>H4-2.2</v>
          </cell>
          <cell r="E806" t="str">
            <v>AC</v>
          </cell>
          <cell r="F806" t="str">
            <v>EA</v>
          </cell>
          <cell r="G806" t="str">
            <v>GNJ0</v>
          </cell>
          <cell r="H806" t="str">
            <v>YC01</v>
          </cell>
        </row>
        <row r="806">
          <cell r="K806">
            <v>0</v>
          </cell>
        </row>
        <row r="807">
          <cell r="B807" t="str">
            <v>SLT0002403</v>
          </cell>
          <cell r="C807" t="str">
            <v>K1手柄轴转轴</v>
          </cell>
        </row>
        <row r="807">
          <cell r="E807" t="str">
            <v>AC</v>
          </cell>
          <cell r="F807" t="str">
            <v>EA</v>
          </cell>
          <cell r="G807" t="str">
            <v>GJ00</v>
          </cell>
          <cell r="H807" t="str">
            <v>YC04</v>
          </cell>
          <cell r="I807" t="str">
            <v>P</v>
          </cell>
          <cell r="J807" t="str">
            <v>No</v>
          </cell>
          <cell r="K807">
            <v>0.8693</v>
          </cell>
        </row>
        <row r="808">
          <cell r="B808" t="str">
            <v>TST0000284</v>
          </cell>
          <cell r="C808" t="str">
            <v>标准杆ф14</v>
          </cell>
        </row>
        <row r="808">
          <cell r="E808" t="str">
            <v>NA</v>
          </cell>
          <cell r="F808" t="str">
            <v>EA</v>
          </cell>
          <cell r="G808" t="str">
            <v>BPJ0</v>
          </cell>
          <cell r="H808" t="str">
            <v>YC12</v>
          </cell>
          <cell r="I808" t="str">
            <v>P</v>
          </cell>
          <cell r="J808" t="str">
            <v>No</v>
          </cell>
          <cell r="K808">
            <v>11.7888</v>
          </cell>
        </row>
        <row r="809">
          <cell r="B809" t="str">
            <v>SLT0011039</v>
          </cell>
          <cell r="C809" t="str">
            <v>侧翼支撑钢丝</v>
          </cell>
          <cell r="D809" t="str">
            <v>欧马可升级</v>
          </cell>
          <cell r="E809" t="str">
            <v>AC</v>
          </cell>
          <cell r="F809" t="str">
            <v>EA</v>
          </cell>
          <cell r="G809" t="str">
            <v>GJJ0</v>
          </cell>
          <cell r="H809" t="str">
            <v>YC04</v>
          </cell>
          <cell r="I809" t="str">
            <v>P</v>
          </cell>
          <cell r="J809" t="str">
            <v>No</v>
          </cell>
          <cell r="K809">
            <v>0.6982</v>
          </cell>
        </row>
        <row r="810">
          <cell r="B810" t="str">
            <v>SHT0001363</v>
          </cell>
          <cell r="C810" t="str">
            <v>主驾座框骨架焊接总成</v>
          </cell>
          <cell r="D810" t="str">
            <v>H3A</v>
          </cell>
          <cell r="E810" t="str">
            <v>AC</v>
          </cell>
          <cell r="F810" t="str">
            <v>EA</v>
          </cell>
          <cell r="G810" t="str">
            <v>GJJ0</v>
          </cell>
          <cell r="H810" t="str">
            <v>BC05</v>
          </cell>
          <cell r="I810" t="str">
            <v>M</v>
          </cell>
          <cell r="J810" t="str">
            <v>No</v>
          </cell>
          <cell r="K810">
            <v>37.09961</v>
          </cell>
        </row>
        <row r="811">
          <cell r="B811" t="str">
            <v>SCS0004406</v>
          </cell>
          <cell r="C811" t="str">
            <v>中改右侧扣手支架</v>
          </cell>
          <cell r="D811" t="str">
            <v>B40L中改后排</v>
          </cell>
          <cell r="E811" t="str">
            <v>AC</v>
          </cell>
          <cell r="F811" t="str">
            <v>EA</v>
          </cell>
          <cell r="G811" t="str">
            <v>GJJ0</v>
          </cell>
          <cell r="H811" t="str">
            <v>YC04</v>
          </cell>
          <cell r="I811" t="str">
            <v>M</v>
          </cell>
          <cell r="J811" t="str">
            <v>No</v>
          </cell>
          <cell r="K811">
            <v>0.56809</v>
          </cell>
        </row>
        <row r="812">
          <cell r="B812" t="str">
            <v>SLT0010371</v>
          </cell>
          <cell r="C812" t="str">
            <v>中间座靠背泡沫总成</v>
          </cell>
          <cell r="D812" t="str">
            <v>济南轻卡统帅</v>
          </cell>
          <cell r="E812" t="str">
            <v>AC</v>
          </cell>
          <cell r="F812" t="str">
            <v>EA</v>
          </cell>
          <cell r="G812" t="str">
            <v>FP00</v>
          </cell>
          <cell r="H812" t="str">
            <v>BC01</v>
          </cell>
        </row>
        <row r="812">
          <cell r="K812">
            <v>11.07703</v>
          </cell>
        </row>
        <row r="813">
          <cell r="B813" t="str">
            <v>SHT0001865</v>
          </cell>
          <cell r="C813" t="str">
            <v>下框后横梁组件</v>
          </cell>
          <cell r="D813" t="str">
            <v>2.0平台</v>
          </cell>
          <cell r="E813" t="str">
            <v>AC</v>
          </cell>
          <cell r="F813" t="str">
            <v>EA</v>
          </cell>
          <cell r="G813" t="str">
            <v>GJJ0</v>
          </cell>
          <cell r="H813" t="str">
            <v>YC04</v>
          </cell>
          <cell r="I813" t="str">
            <v>P</v>
          </cell>
          <cell r="J813" t="str">
            <v>No</v>
          </cell>
          <cell r="K813">
            <v>3.764</v>
          </cell>
        </row>
        <row r="814">
          <cell r="B814" t="str">
            <v>SHT0000999</v>
          </cell>
          <cell r="C814" t="str">
            <v>调角器左下连接板</v>
          </cell>
          <cell r="D814" t="str">
            <v>一汽</v>
          </cell>
          <cell r="E814" t="str">
            <v>AC</v>
          </cell>
          <cell r="F814" t="str">
            <v>EA</v>
          </cell>
          <cell r="G814" t="str">
            <v>GJJ0</v>
          </cell>
          <cell r="H814" t="str">
            <v>YC04</v>
          </cell>
          <cell r="I814" t="str">
            <v>P</v>
          </cell>
          <cell r="J814" t="str">
            <v>No</v>
          </cell>
          <cell r="K814">
            <v>3.19</v>
          </cell>
        </row>
        <row r="815">
          <cell r="B815" t="str">
            <v>TST0001672</v>
          </cell>
          <cell r="C815" t="str">
            <v>气缸</v>
          </cell>
        </row>
        <row r="815">
          <cell r="E815" t="str">
            <v>NA</v>
          </cell>
          <cell r="F815" t="str">
            <v>EA</v>
          </cell>
          <cell r="G815" t="str">
            <v>BPJ0</v>
          </cell>
          <cell r="H815" t="str">
            <v>YC12</v>
          </cell>
          <cell r="I815" t="str">
            <v>P</v>
          </cell>
          <cell r="J815" t="str">
            <v>No</v>
          </cell>
          <cell r="K815">
            <v>336.2832</v>
          </cell>
        </row>
        <row r="816">
          <cell r="B816" t="str">
            <v>SHT0012113</v>
          </cell>
          <cell r="C816" t="str">
            <v>副边罩壳固定钣金</v>
          </cell>
          <cell r="D816" t="str">
            <v>1.3平台-M3000</v>
          </cell>
          <cell r="E816" t="str">
            <v>AC</v>
          </cell>
          <cell r="F816" t="str">
            <v>EA</v>
          </cell>
          <cell r="G816" t="str">
            <v>GJJ0</v>
          </cell>
          <cell r="H816" t="str">
            <v>YC04</v>
          </cell>
          <cell r="I816" t="str">
            <v>P</v>
          </cell>
          <cell r="J816" t="str">
            <v>No</v>
          </cell>
          <cell r="K816">
            <v>0.4188</v>
          </cell>
        </row>
        <row r="817">
          <cell r="B817" t="str">
            <v>SCS0007088</v>
          </cell>
          <cell r="C817" t="str">
            <v>右座椅调角器连动杆</v>
          </cell>
          <cell r="D817" t="str">
            <v>B40L升级</v>
          </cell>
          <cell r="E817" t="str">
            <v>AC</v>
          </cell>
          <cell r="F817" t="str">
            <v>EA</v>
          </cell>
          <cell r="G817" t="str">
            <v>GNJ0</v>
          </cell>
          <cell r="H817" t="str">
            <v>YC04</v>
          </cell>
          <cell r="I817" t="str">
            <v>P</v>
          </cell>
          <cell r="J817" t="str">
            <v>No</v>
          </cell>
          <cell r="K817">
            <v>1.6</v>
          </cell>
        </row>
        <row r="818">
          <cell r="B818" t="str">
            <v>SLT0000542</v>
          </cell>
          <cell r="C818" t="str">
            <v>K1侧翻右调角器主动</v>
          </cell>
          <cell r="D818" t="str">
            <v>调角器</v>
          </cell>
          <cell r="E818" t="str">
            <v>AC</v>
          </cell>
          <cell r="F818" t="str">
            <v>EA</v>
          </cell>
          <cell r="G818" t="str">
            <v>GJ00</v>
          </cell>
          <cell r="H818" t="str">
            <v>YC01</v>
          </cell>
          <cell r="I818" t="str">
            <v>M</v>
          </cell>
          <cell r="J818" t="str">
            <v>No</v>
          </cell>
          <cell r="K818">
            <v>28.9336</v>
          </cell>
        </row>
        <row r="819">
          <cell r="B819" t="str">
            <v>SHT0014654</v>
          </cell>
          <cell r="C819" t="str">
            <v>副司机底支架焊接总成</v>
          </cell>
          <cell r="D819" t="str">
            <v>重汽价值版</v>
          </cell>
          <cell r="E819" t="str">
            <v>AC</v>
          </cell>
          <cell r="F819" t="str">
            <v>EA</v>
          </cell>
          <cell r="G819" t="str">
            <v>GJJ0</v>
          </cell>
          <cell r="H819" t="str">
            <v>BC05</v>
          </cell>
          <cell r="I819" t="str">
            <v>M</v>
          </cell>
          <cell r="J819" t="str">
            <v>No</v>
          </cell>
          <cell r="K819">
            <v>78.51808</v>
          </cell>
        </row>
        <row r="820">
          <cell r="B820" t="str">
            <v>SLT0002149</v>
          </cell>
          <cell r="C820" t="str">
            <v>中间座靠背骨架总成</v>
          </cell>
          <cell r="D820" t="str">
            <v>1895车身</v>
          </cell>
          <cell r="E820" t="str">
            <v>AC</v>
          </cell>
          <cell r="F820" t="str">
            <v>EA</v>
          </cell>
          <cell r="G820" t="str">
            <v>GJ00</v>
          </cell>
          <cell r="H820" t="str">
            <v>YC01</v>
          </cell>
        </row>
        <row r="820">
          <cell r="K820">
            <v>0</v>
          </cell>
        </row>
        <row r="821">
          <cell r="B821" t="str">
            <v>TST0000323</v>
          </cell>
          <cell r="C821" t="str">
            <v>前导轮</v>
          </cell>
        </row>
        <row r="821">
          <cell r="E821" t="str">
            <v>NA</v>
          </cell>
          <cell r="F821" t="str">
            <v>EA</v>
          </cell>
          <cell r="G821" t="str">
            <v>BPJ0</v>
          </cell>
          <cell r="H821" t="str">
            <v>YC12</v>
          </cell>
          <cell r="I821" t="str">
            <v>P</v>
          </cell>
          <cell r="J821" t="str">
            <v>No</v>
          </cell>
          <cell r="K821">
            <v>38.7931</v>
          </cell>
        </row>
        <row r="822">
          <cell r="B822" t="str">
            <v>SLT0010950</v>
          </cell>
          <cell r="C822" t="str">
            <v>主驾背板总成</v>
          </cell>
        </row>
        <row r="822">
          <cell r="E822" t="str">
            <v>AC</v>
          </cell>
          <cell r="F822" t="str">
            <v>EA</v>
          </cell>
          <cell r="G822" t="str">
            <v>SLJ0</v>
          </cell>
          <cell r="H822" t="str">
            <v>YC01</v>
          </cell>
        </row>
        <row r="822">
          <cell r="K822">
            <v>0</v>
          </cell>
        </row>
        <row r="823">
          <cell r="B823" t="str">
            <v>SHT0001406</v>
          </cell>
          <cell r="C823" t="str">
            <v>调角器右上连接板组件</v>
          </cell>
          <cell r="D823" t="str">
            <v>一汽</v>
          </cell>
          <cell r="E823" t="str">
            <v>AC</v>
          </cell>
          <cell r="F823" t="str">
            <v>EA</v>
          </cell>
          <cell r="G823" t="str">
            <v>GJJ0</v>
          </cell>
          <cell r="H823" t="str">
            <v>BC05</v>
          </cell>
          <cell r="I823" t="str">
            <v>M</v>
          </cell>
          <cell r="J823" t="str">
            <v>No</v>
          </cell>
          <cell r="K823">
            <v>3.86571</v>
          </cell>
        </row>
        <row r="824">
          <cell r="B824" t="str">
            <v>SCS0004246</v>
          </cell>
          <cell r="C824" t="str">
            <v>右座椅靠背防护罩</v>
          </cell>
          <cell r="D824" t="str">
            <v>B40L中改后排</v>
          </cell>
          <cell r="E824" t="str">
            <v>AC</v>
          </cell>
          <cell r="F824" t="str">
            <v>EA</v>
          </cell>
          <cell r="G824" t="str">
            <v>QT00</v>
          </cell>
          <cell r="H824" t="str">
            <v>YC01</v>
          </cell>
          <cell r="I824" t="str">
            <v>P</v>
          </cell>
          <cell r="J824" t="str">
            <v>No</v>
          </cell>
          <cell r="K824">
            <v>2.58</v>
          </cell>
        </row>
        <row r="825">
          <cell r="B825" t="str">
            <v>SLT0002863</v>
          </cell>
          <cell r="C825" t="str">
            <v>副司机左下板组件</v>
          </cell>
          <cell r="D825" t="str">
            <v>K1调角器</v>
          </cell>
          <cell r="E825" t="str">
            <v>AC</v>
          </cell>
          <cell r="F825" t="str">
            <v>EA</v>
          </cell>
          <cell r="G825" t="str">
            <v>GJJ0</v>
          </cell>
          <cell r="H825" t="str">
            <v>BC05</v>
          </cell>
          <cell r="I825" t="str">
            <v>M</v>
          </cell>
          <cell r="J825" t="str">
            <v>No</v>
          </cell>
          <cell r="K825">
            <v>11.94909</v>
          </cell>
        </row>
        <row r="826">
          <cell r="B826" t="str">
            <v>SHT0001997</v>
          </cell>
          <cell r="C826" t="str">
            <v>调角器左上连接板组件电泳</v>
          </cell>
          <cell r="D826" t="str">
            <v>X3000/F3000</v>
          </cell>
          <cell r="E826" t="str">
            <v>AC</v>
          </cell>
          <cell r="F826" t="str">
            <v>EA</v>
          </cell>
          <cell r="G826" t="str">
            <v>GJJ0</v>
          </cell>
          <cell r="H826" t="str">
            <v>BC07</v>
          </cell>
          <cell r="I826" t="str">
            <v>M</v>
          </cell>
          <cell r="J826" t="str">
            <v>No</v>
          </cell>
          <cell r="K826">
            <v>3.73077</v>
          </cell>
        </row>
        <row r="827">
          <cell r="B827" t="str">
            <v>SHT0000456</v>
          </cell>
          <cell r="C827" t="str">
            <v>变阻尼机构总成</v>
          </cell>
          <cell r="D827" t="str">
            <v>H5可回位</v>
          </cell>
          <cell r="E827" t="str">
            <v>AC</v>
          </cell>
          <cell r="F827" t="str">
            <v>EA</v>
          </cell>
          <cell r="G827" t="str">
            <v>GNJ0</v>
          </cell>
          <cell r="H827" t="str">
            <v>YC01</v>
          </cell>
          <cell r="I827" t="str">
            <v>P</v>
          </cell>
          <cell r="J827" t="str">
            <v>No</v>
          </cell>
          <cell r="K827">
            <v>34.47</v>
          </cell>
        </row>
        <row r="828">
          <cell r="B828" t="str">
            <v>TST0001817</v>
          </cell>
          <cell r="C828" t="str">
            <v>碳刷</v>
          </cell>
        </row>
        <row r="828">
          <cell r="E828" t="str">
            <v>NA</v>
          </cell>
          <cell r="F828" t="str">
            <v>EA</v>
          </cell>
          <cell r="G828" t="str">
            <v>BPJ0</v>
          </cell>
          <cell r="H828" t="str">
            <v>YC12</v>
          </cell>
          <cell r="I828" t="str">
            <v>P</v>
          </cell>
          <cell r="J828" t="str">
            <v>No</v>
          </cell>
          <cell r="K828">
            <v>2.6549</v>
          </cell>
        </row>
        <row r="829">
          <cell r="B829" t="str">
            <v>SHT0012034</v>
          </cell>
          <cell r="C829" t="str">
            <v>气阀固定钢丝</v>
          </cell>
          <cell r="D829" t="str">
            <v>1.3平台</v>
          </cell>
          <cell r="E829" t="str">
            <v>AC</v>
          </cell>
          <cell r="F829" t="str">
            <v>EA</v>
          </cell>
          <cell r="G829" t="str">
            <v>GJJ0</v>
          </cell>
          <cell r="H829" t="str">
            <v>YC04</v>
          </cell>
          <cell r="I829" t="str">
            <v>P</v>
          </cell>
          <cell r="J829" t="str">
            <v>No</v>
          </cell>
          <cell r="K829">
            <v>0.35</v>
          </cell>
        </row>
        <row r="830">
          <cell r="B830" t="str">
            <v>SCS0005558</v>
          </cell>
          <cell r="C830" t="str">
            <v>靠背管架B</v>
          </cell>
          <cell r="D830" t="str">
            <v>C50E基本型六分</v>
          </cell>
          <cell r="E830" t="str">
            <v>AC</v>
          </cell>
          <cell r="F830" t="str">
            <v>EA</v>
          </cell>
          <cell r="G830" t="str">
            <v>GJJ0</v>
          </cell>
          <cell r="H830" t="str">
            <v>BC05</v>
          </cell>
          <cell r="I830" t="str">
            <v>M</v>
          </cell>
          <cell r="J830" t="str">
            <v>No</v>
          </cell>
          <cell r="K830">
            <v>3.33448</v>
          </cell>
        </row>
        <row r="831">
          <cell r="B831" t="str">
            <v>SLT0000543</v>
          </cell>
          <cell r="C831" t="str">
            <v>K1侧翻右调角器被动</v>
          </cell>
          <cell r="D831" t="str">
            <v>调角器</v>
          </cell>
          <cell r="E831" t="str">
            <v>AC</v>
          </cell>
          <cell r="F831" t="str">
            <v>EA</v>
          </cell>
          <cell r="G831" t="str">
            <v>GJ00</v>
          </cell>
          <cell r="H831" t="str">
            <v>YC01</v>
          </cell>
          <cell r="I831" t="str">
            <v>M</v>
          </cell>
          <cell r="J831" t="str">
            <v>No</v>
          </cell>
          <cell r="K831">
            <v>28.97962</v>
          </cell>
        </row>
        <row r="832">
          <cell r="B832" t="str">
            <v>SHT0014640</v>
          </cell>
          <cell r="C832" t="str">
            <v>前横梁焊接总成</v>
          </cell>
        </row>
        <row r="832">
          <cell r="E832" t="str">
            <v>AC</v>
          </cell>
          <cell r="F832" t="str">
            <v>EA</v>
          </cell>
          <cell r="G832" t="str">
            <v>GJJ0</v>
          </cell>
          <cell r="H832" t="str">
            <v>YC04</v>
          </cell>
          <cell r="I832" t="str">
            <v>P</v>
          </cell>
          <cell r="J832" t="str">
            <v>No</v>
          </cell>
          <cell r="K832">
            <v>5</v>
          </cell>
        </row>
        <row r="833">
          <cell r="B833" t="str">
            <v>SLT0002404</v>
          </cell>
          <cell r="C833" t="str">
            <v>垫片</v>
          </cell>
          <cell r="D833" t="str">
            <v>K1</v>
          </cell>
          <cell r="E833" t="str">
            <v>AC</v>
          </cell>
          <cell r="F833" t="str">
            <v>EA</v>
          </cell>
          <cell r="G833" t="str">
            <v>GJJ0</v>
          </cell>
          <cell r="H833" t="str">
            <v>BC06</v>
          </cell>
          <cell r="I833" t="str">
            <v>P</v>
          </cell>
          <cell r="J833" t="str">
            <v>No</v>
          </cell>
          <cell r="K833">
            <v>1.54867</v>
          </cell>
        </row>
        <row r="834">
          <cell r="B834" t="str">
            <v>TST0000322</v>
          </cell>
          <cell r="C834" t="str">
            <v>油封</v>
          </cell>
        </row>
        <row r="834">
          <cell r="E834" t="str">
            <v>NA</v>
          </cell>
          <cell r="F834" t="str">
            <v>EA</v>
          </cell>
          <cell r="G834" t="str">
            <v>BPJ0</v>
          </cell>
          <cell r="H834" t="str">
            <v>YC12</v>
          </cell>
          <cell r="I834" t="str">
            <v>P</v>
          </cell>
          <cell r="J834" t="str">
            <v>No</v>
          </cell>
          <cell r="K834">
            <v>0.6637</v>
          </cell>
        </row>
        <row r="835">
          <cell r="B835" t="str">
            <v>SLT0011038</v>
          </cell>
          <cell r="C835" t="str">
            <v>副驾靠背管架连接管</v>
          </cell>
          <cell r="D835" t="str">
            <v>欧马可升级</v>
          </cell>
          <cell r="E835" t="str">
            <v>AC</v>
          </cell>
          <cell r="F835" t="str">
            <v>EA</v>
          </cell>
          <cell r="G835" t="str">
            <v>GJJ0</v>
          </cell>
          <cell r="H835" t="str">
            <v>YC04</v>
          </cell>
          <cell r="I835" t="str">
            <v>M</v>
          </cell>
          <cell r="J835" t="str">
            <v>No</v>
          </cell>
          <cell r="K835">
            <v>1.84746</v>
          </cell>
        </row>
        <row r="836">
          <cell r="B836" t="str">
            <v>SHT0001215</v>
          </cell>
          <cell r="C836" t="str">
            <v>司机左纵梁前加强片</v>
          </cell>
        </row>
        <row r="836">
          <cell r="E836" t="str">
            <v>AC</v>
          </cell>
          <cell r="F836" t="str">
            <v>EA</v>
          </cell>
          <cell r="G836" t="str">
            <v>GJJ0</v>
          </cell>
          <cell r="H836" t="str">
            <v>BC06</v>
          </cell>
          <cell r="I836" t="str">
            <v>M</v>
          </cell>
          <cell r="J836" t="str">
            <v>No</v>
          </cell>
          <cell r="K836">
            <v>0.43837</v>
          </cell>
        </row>
        <row r="837">
          <cell r="B837" t="str">
            <v>SCS0004422</v>
          </cell>
          <cell r="C837" t="str">
            <v>中改座垫儿童座椅上挂钩</v>
          </cell>
          <cell r="D837" t="str">
            <v>B40L中改后排</v>
          </cell>
          <cell r="E837" t="str">
            <v>AC</v>
          </cell>
          <cell r="F837" t="str">
            <v>EA</v>
          </cell>
          <cell r="G837" t="str">
            <v>GJ00</v>
          </cell>
          <cell r="H837" t="str">
            <v>YC04</v>
          </cell>
          <cell r="I837" t="str">
            <v>P</v>
          </cell>
          <cell r="J837" t="str">
            <v>No</v>
          </cell>
          <cell r="K837">
            <v>0.3709</v>
          </cell>
        </row>
        <row r="838">
          <cell r="B838" t="str">
            <v>SLT0002832</v>
          </cell>
          <cell r="C838" t="str">
            <v>外盘簧支架（长）</v>
          </cell>
          <cell r="D838" t="str">
            <v>K1后排单人座调角器</v>
          </cell>
          <cell r="E838" t="str">
            <v>AC</v>
          </cell>
          <cell r="F838" t="str">
            <v>EA</v>
          </cell>
          <cell r="G838" t="str">
            <v>GJJ0</v>
          </cell>
          <cell r="H838" t="str">
            <v>YC04</v>
          </cell>
          <cell r="I838" t="str">
            <v>P</v>
          </cell>
          <cell r="J838" t="str">
            <v>No</v>
          </cell>
          <cell r="K838">
            <v>0.6123</v>
          </cell>
        </row>
        <row r="839">
          <cell r="B839" t="str">
            <v>SHT0002271</v>
          </cell>
          <cell r="C839" t="str">
            <v>副驾座框骨架焊接总成电泳</v>
          </cell>
          <cell r="D839" t="str">
            <v>欧曼右舵</v>
          </cell>
          <cell r="E839" t="str">
            <v>AC</v>
          </cell>
          <cell r="F839" t="str">
            <v>EA</v>
          </cell>
          <cell r="G839" t="str">
            <v>GJJ0</v>
          </cell>
          <cell r="H839" t="str">
            <v>BC07</v>
          </cell>
          <cell r="I839" t="str">
            <v>M</v>
          </cell>
          <cell r="J839" t="str">
            <v>No</v>
          </cell>
          <cell r="K839">
            <v>37.27044</v>
          </cell>
        </row>
        <row r="840">
          <cell r="B840" t="str">
            <v>SHT0000813</v>
          </cell>
          <cell r="C840" t="str">
            <v>气囊减震器总成</v>
          </cell>
          <cell r="D840" t="str">
            <v>H3改型</v>
          </cell>
          <cell r="E840" t="str">
            <v>AC</v>
          </cell>
          <cell r="F840" t="str">
            <v>EA</v>
          </cell>
          <cell r="G840" t="str">
            <v>GJ00</v>
          </cell>
          <cell r="H840" t="str">
            <v>BC08</v>
          </cell>
          <cell r="I840" t="str">
            <v>M</v>
          </cell>
          <cell r="J840" t="str">
            <v>No</v>
          </cell>
          <cell r="K840">
            <v>205.10643</v>
          </cell>
        </row>
        <row r="841">
          <cell r="B841" t="str">
            <v>TST0001671</v>
          </cell>
          <cell r="C841" t="str">
            <v>螺母电极盖.KPN-C5-C</v>
          </cell>
        </row>
        <row r="841">
          <cell r="E841" t="str">
            <v>NA</v>
          </cell>
          <cell r="F841" t="str">
            <v>EA</v>
          </cell>
          <cell r="G841" t="str">
            <v>BPJ0</v>
          </cell>
          <cell r="H841" t="str">
            <v>YC12</v>
          </cell>
          <cell r="I841" t="str">
            <v>P</v>
          </cell>
          <cell r="J841" t="str">
            <v>No</v>
          </cell>
          <cell r="K841">
            <v>23.01</v>
          </cell>
        </row>
        <row r="842">
          <cell r="B842" t="str">
            <v>SHT0012040</v>
          </cell>
          <cell r="C842" t="str">
            <v>升降器连接异形螺母</v>
          </cell>
          <cell r="D842" t="str">
            <v>1.3平台</v>
          </cell>
          <cell r="E842" t="str">
            <v>AC</v>
          </cell>
          <cell r="F842" t="str">
            <v>EA</v>
          </cell>
          <cell r="G842" t="str">
            <v>BZJ0</v>
          </cell>
          <cell r="H842" t="str">
            <v>YC04</v>
          </cell>
          <cell r="I842" t="str">
            <v>P</v>
          </cell>
          <cell r="J842" t="str">
            <v>No</v>
          </cell>
          <cell r="K842">
            <v>2.035</v>
          </cell>
        </row>
        <row r="843">
          <cell r="B843" t="str">
            <v>SCS0007042</v>
          </cell>
          <cell r="C843" t="str">
            <v>后排安全带固定板</v>
          </cell>
          <cell r="D843" t="str">
            <v>B40V后排座骨架</v>
          </cell>
          <cell r="E843" t="str">
            <v>AC</v>
          </cell>
          <cell r="F843" t="str">
            <v>EA</v>
          </cell>
          <cell r="G843" t="str">
            <v>GJJ0</v>
          </cell>
          <cell r="H843" t="str">
            <v>BC06</v>
          </cell>
          <cell r="I843" t="str">
            <v>M</v>
          </cell>
          <cell r="J843" t="str">
            <v>No</v>
          </cell>
          <cell r="K843">
            <v>5.12131</v>
          </cell>
        </row>
        <row r="844">
          <cell r="B844" t="str">
            <v>SLT0000757</v>
          </cell>
          <cell r="C844" t="str">
            <v>前排座椅前端饰盖</v>
          </cell>
          <cell r="D844" t="str">
            <v>M4轻卡深灰色</v>
          </cell>
          <cell r="E844" t="str">
            <v>AC</v>
          </cell>
          <cell r="F844" t="str">
            <v>EA</v>
          </cell>
          <cell r="G844" t="str">
            <v>SLJ0</v>
          </cell>
          <cell r="H844" t="str">
            <v>SY34</v>
          </cell>
        </row>
        <row r="844">
          <cell r="K844">
            <v>0</v>
          </cell>
        </row>
        <row r="845">
          <cell r="B845" t="str">
            <v>SHT0015144</v>
          </cell>
          <cell r="C845" t="str">
            <v>电机总成</v>
          </cell>
          <cell r="D845" t="str">
            <v>转盘</v>
          </cell>
          <cell r="E845" t="str">
            <v>NEW</v>
          </cell>
          <cell r="F845" t="str">
            <v>EA</v>
          </cell>
          <cell r="G845" t="str">
            <v>DQJ0</v>
          </cell>
          <cell r="H845" t="str">
            <v>YC04</v>
          </cell>
          <cell r="I845" t="str">
            <v>P</v>
          </cell>
          <cell r="J845" t="str">
            <v>No</v>
          </cell>
          <cell r="K845">
            <v>0</v>
          </cell>
        </row>
        <row r="846">
          <cell r="B846" t="str">
            <v>SLT0002019</v>
          </cell>
          <cell r="C846" t="str">
            <v>司机座骨架右支脚</v>
          </cell>
          <cell r="D846" t="str">
            <v>司机座/2</v>
          </cell>
          <cell r="E846" t="str">
            <v>AC</v>
          </cell>
          <cell r="F846" t="str">
            <v>EA</v>
          </cell>
          <cell r="G846" t="str">
            <v>GJJ0</v>
          </cell>
          <cell r="H846" t="str">
            <v>YC04</v>
          </cell>
          <cell r="I846" t="str">
            <v>P</v>
          </cell>
          <cell r="J846" t="str">
            <v>No</v>
          </cell>
          <cell r="K846">
            <v>0.3892</v>
          </cell>
        </row>
        <row r="847">
          <cell r="B847" t="str">
            <v>TST0000175</v>
          </cell>
          <cell r="C847" t="str">
            <v>ф7.6*80冲针</v>
          </cell>
        </row>
        <row r="847">
          <cell r="E847" t="str">
            <v>NA</v>
          </cell>
          <cell r="F847" t="str">
            <v>EA</v>
          </cell>
          <cell r="G847" t="str">
            <v>BPJ0</v>
          </cell>
          <cell r="H847" t="str">
            <v>YC12</v>
          </cell>
          <cell r="I847" t="str">
            <v>P</v>
          </cell>
          <cell r="J847" t="str">
            <v>No</v>
          </cell>
          <cell r="K847">
            <v>4.5</v>
          </cell>
        </row>
        <row r="848">
          <cell r="B848" t="str">
            <v>SLT0011033</v>
          </cell>
          <cell r="C848" t="str">
            <v>副驾靠背右侧装车钣金焊接</v>
          </cell>
          <cell r="D848" t="str">
            <v>欧马可升级</v>
          </cell>
          <cell r="E848" t="str">
            <v>AC</v>
          </cell>
          <cell r="F848" t="str">
            <v>EA</v>
          </cell>
          <cell r="G848" t="str">
            <v>GJJ0</v>
          </cell>
          <cell r="H848" t="str">
            <v>YC04</v>
          </cell>
          <cell r="I848" t="str">
            <v>P</v>
          </cell>
          <cell r="J848" t="str">
            <v>No</v>
          </cell>
          <cell r="K848">
            <v>5.25</v>
          </cell>
        </row>
        <row r="849">
          <cell r="B849" t="str">
            <v>SHT0001196</v>
          </cell>
          <cell r="C849" t="str">
            <v>前横档</v>
          </cell>
          <cell r="D849" t="str">
            <v>H3000</v>
          </cell>
          <cell r="E849" t="str">
            <v>AC</v>
          </cell>
          <cell r="F849" t="str">
            <v>EA</v>
          </cell>
          <cell r="G849" t="str">
            <v>GJJ0</v>
          </cell>
          <cell r="H849" t="str">
            <v>BC05</v>
          </cell>
          <cell r="I849" t="str">
            <v>M</v>
          </cell>
          <cell r="J849" t="str">
            <v>No</v>
          </cell>
          <cell r="K849">
            <v>1.96974</v>
          </cell>
        </row>
        <row r="850">
          <cell r="B850" t="str">
            <v>SCS0004404</v>
          </cell>
          <cell r="C850" t="str">
            <v>中改地锁拉线固定前支架</v>
          </cell>
          <cell r="D850" t="str">
            <v>B40L中改后排左座椅</v>
          </cell>
          <cell r="E850" t="str">
            <v>AC</v>
          </cell>
          <cell r="F850" t="str">
            <v>EA</v>
          </cell>
          <cell r="G850" t="str">
            <v>GJJ0</v>
          </cell>
          <cell r="H850" t="str">
            <v>YC04</v>
          </cell>
          <cell r="I850" t="str">
            <v>M</v>
          </cell>
          <cell r="J850" t="str">
            <v>No</v>
          </cell>
          <cell r="K850">
            <v>0.27716</v>
          </cell>
        </row>
        <row r="851">
          <cell r="B851" t="str">
            <v>SLT0002710</v>
          </cell>
          <cell r="C851" t="str">
            <v>司机头枕107mm</v>
          </cell>
        </row>
        <row r="851">
          <cell r="E851" t="str">
            <v>AC</v>
          </cell>
          <cell r="F851" t="str">
            <v>EA</v>
          </cell>
          <cell r="G851" t="str">
            <v>GJJ0</v>
          </cell>
          <cell r="H851" t="str">
            <v>YC04</v>
          </cell>
          <cell r="I851" t="str">
            <v>P</v>
          </cell>
          <cell r="J851" t="str">
            <v>No</v>
          </cell>
          <cell r="K851">
            <v>0.16</v>
          </cell>
        </row>
        <row r="852">
          <cell r="B852" t="str">
            <v>SHT0002272</v>
          </cell>
          <cell r="C852" t="str">
            <v>副驾座框骨架焊接总成</v>
          </cell>
          <cell r="D852" t="str">
            <v>欧曼右舵</v>
          </cell>
          <cell r="E852" t="str">
            <v>AC</v>
          </cell>
          <cell r="F852" t="str">
            <v>EA</v>
          </cell>
          <cell r="G852" t="str">
            <v>GJJ0</v>
          </cell>
          <cell r="H852" t="str">
            <v>BC05</v>
          </cell>
          <cell r="I852" t="str">
            <v>M</v>
          </cell>
          <cell r="J852" t="str">
            <v>No</v>
          </cell>
          <cell r="K852">
            <v>37.84902</v>
          </cell>
        </row>
        <row r="853">
          <cell r="B853" t="str">
            <v>SHT0000801</v>
          </cell>
          <cell r="C853" t="str">
            <v>H4副司安全带外罩壳固定片</v>
          </cell>
        </row>
        <row r="853">
          <cell r="E853" t="str">
            <v>AC</v>
          </cell>
          <cell r="F853" t="str">
            <v>EA</v>
          </cell>
          <cell r="G853" t="str">
            <v>FL00</v>
          </cell>
          <cell r="H853" t="str">
            <v>YC05</v>
          </cell>
          <cell r="I853" t="str">
            <v>P</v>
          </cell>
          <cell r="J853" t="str">
            <v>No</v>
          </cell>
          <cell r="K853">
            <v>1.0851</v>
          </cell>
        </row>
        <row r="854">
          <cell r="B854" t="str">
            <v>TST0001845</v>
          </cell>
          <cell r="C854" t="str">
            <v>脚轮φ170</v>
          </cell>
        </row>
        <row r="854">
          <cell r="E854" t="str">
            <v>NA</v>
          </cell>
          <cell r="F854" t="str">
            <v>EA</v>
          </cell>
          <cell r="G854" t="str">
            <v>BPJ0</v>
          </cell>
          <cell r="H854" t="str">
            <v>YC12</v>
          </cell>
          <cell r="I854" t="str">
            <v>P</v>
          </cell>
          <cell r="J854" t="str">
            <v>No</v>
          </cell>
          <cell r="K854">
            <v>787.6106</v>
          </cell>
        </row>
        <row r="855">
          <cell r="B855" t="str">
            <v>SHT0011416</v>
          </cell>
          <cell r="C855" t="str">
            <v>卷收器固定钣金焊接总成</v>
          </cell>
          <cell r="D855" t="str">
            <v>H6副驾</v>
          </cell>
          <cell r="E855" t="str">
            <v>AC</v>
          </cell>
          <cell r="F855" t="str">
            <v>EA</v>
          </cell>
          <cell r="G855" t="str">
            <v>GJJ0</v>
          </cell>
          <cell r="H855" t="str">
            <v>YC04</v>
          </cell>
          <cell r="I855" t="str">
            <v>P</v>
          </cell>
          <cell r="J855" t="str">
            <v>No</v>
          </cell>
          <cell r="K855">
            <v>1.405</v>
          </cell>
        </row>
        <row r="856">
          <cell r="B856" t="str">
            <v>SCS0007085</v>
          </cell>
          <cell r="C856" t="str">
            <v>安全带固定板连接管</v>
          </cell>
          <cell r="D856" t="str">
            <v>B40V后排座骨架</v>
          </cell>
          <cell r="E856" t="str">
            <v>AC</v>
          </cell>
          <cell r="F856" t="str">
            <v>EA</v>
          </cell>
          <cell r="G856" t="str">
            <v>GJJ0</v>
          </cell>
          <cell r="H856" t="str">
            <v>YC04</v>
          </cell>
          <cell r="I856" t="str">
            <v>M</v>
          </cell>
          <cell r="J856" t="str">
            <v>No</v>
          </cell>
          <cell r="K856">
            <v>1.67989</v>
          </cell>
        </row>
        <row r="857">
          <cell r="B857" t="str">
            <v>SLT0000340</v>
          </cell>
          <cell r="C857" t="str">
            <v>k1司机背包装膜窄车</v>
          </cell>
        </row>
        <row r="857">
          <cell r="E857" t="str">
            <v>AC</v>
          </cell>
          <cell r="F857" t="str">
            <v>EA</v>
          </cell>
          <cell r="G857" t="str">
            <v>QT00</v>
          </cell>
          <cell r="H857" t="str">
            <v>YC01</v>
          </cell>
        </row>
        <row r="857">
          <cell r="K857">
            <v>0</v>
          </cell>
        </row>
        <row r="858">
          <cell r="B858" t="str">
            <v>SHT0014637</v>
          </cell>
          <cell r="C858" t="str">
            <v>联动杆</v>
          </cell>
          <cell r="D858" t="str">
            <v>重卡副驾用</v>
          </cell>
          <cell r="E858" t="str">
            <v>AC</v>
          </cell>
          <cell r="F858" t="str">
            <v>EA</v>
          </cell>
          <cell r="G858" t="str">
            <v>GNJ0</v>
          </cell>
          <cell r="H858" t="str">
            <v>YC04</v>
          </cell>
          <cell r="I858" t="str">
            <v>P</v>
          </cell>
          <cell r="J858" t="str">
            <v>No</v>
          </cell>
          <cell r="K858">
            <v>3.6</v>
          </cell>
        </row>
        <row r="859">
          <cell r="B859" t="str">
            <v>SLT0002027</v>
          </cell>
          <cell r="C859" t="str">
            <v>副司机大背钢丝C</v>
          </cell>
          <cell r="D859" t="str">
            <v>M4-2060</v>
          </cell>
          <cell r="E859" t="str">
            <v>AC</v>
          </cell>
          <cell r="F859" t="str">
            <v>EA</v>
          </cell>
          <cell r="G859" t="str">
            <v>QT00</v>
          </cell>
          <cell r="H859" t="str">
            <v>YC05</v>
          </cell>
          <cell r="I859" t="str">
            <v>P</v>
          </cell>
          <cell r="J859" t="str">
            <v>No</v>
          </cell>
          <cell r="K859">
            <v>0.1709</v>
          </cell>
        </row>
        <row r="860">
          <cell r="B860" t="str">
            <v>TST0000318</v>
          </cell>
          <cell r="C860" t="str">
            <v>保护套（枪套）</v>
          </cell>
        </row>
        <row r="860">
          <cell r="E860" t="str">
            <v>NA</v>
          </cell>
          <cell r="F860" t="str">
            <v>EA</v>
          </cell>
          <cell r="G860" t="str">
            <v>BPJ0</v>
          </cell>
          <cell r="H860" t="str">
            <v>YC12</v>
          </cell>
          <cell r="I860" t="str">
            <v>P</v>
          </cell>
          <cell r="J860" t="str">
            <v>No</v>
          </cell>
          <cell r="K860">
            <v>5.3192</v>
          </cell>
        </row>
        <row r="861">
          <cell r="B861" t="str">
            <v>SLT0010949</v>
          </cell>
          <cell r="C861" t="str">
            <v>座垫骨架电泳总成</v>
          </cell>
          <cell r="D861" t="str">
            <v>基础款欧马可 非通风</v>
          </cell>
          <cell r="E861" t="str">
            <v>AC</v>
          </cell>
          <cell r="F861" t="str">
            <v>EA</v>
          </cell>
          <cell r="G861" t="str">
            <v>GJ00</v>
          </cell>
          <cell r="H861" t="str">
            <v>YC01</v>
          </cell>
          <cell r="I861" t="str">
            <v>M</v>
          </cell>
          <cell r="J861" t="str">
            <v>No</v>
          </cell>
          <cell r="K861">
            <v>21.04735</v>
          </cell>
        </row>
        <row r="862">
          <cell r="B862" t="str">
            <v>SHT0001357</v>
          </cell>
          <cell r="C862" t="str">
            <v>左旋转钣金件总成电泳</v>
          </cell>
        </row>
        <row r="862">
          <cell r="E862" t="str">
            <v>AC</v>
          </cell>
          <cell r="F862" t="str">
            <v>EA</v>
          </cell>
          <cell r="G862" t="str">
            <v>GJJ0</v>
          </cell>
          <cell r="H862" t="str">
            <v>BC07</v>
          </cell>
          <cell r="I862" t="str">
            <v>M</v>
          </cell>
          <cell r="J862" t="str">
            <v>No</v>
          </cell>
          <cell r="K862">
            <v>1.81294</v>
          </cell>
        </row>
        <row r="863">
          <cell r="B863" t="str">
            <v>SCS0003321</v>
          </cell>
          <cell r="C863" t="str">
            <v>U201六分背包装膜</v>
          </cell>
        </row>
        <row r="863">
          <cell r="E863" t="str">
            <v>AC</v>
          </cell>
          <cell r="F863" t="str">
            <v>EA</v>
          </cell>
          <cell r="G863" t="str">
            <v>QT00</v>
          </cell>
          <cell r="H863" t="str">
            <v>YC01</v>
          </cell>
          <cell r="I863" t="str">
            <v>P</v>
          </cell>
          <cell r="J863" t="str">
            <v>No</v>
          </cell>
          <cell r="K863">
            <v>1.2936</v>
          </cell>
        </row>
        <row r="864">
          <cell r="B864" t="str">
            <v>SLT0010375</v>
          </cell>
          <cell r="C864" t="str">
            <v>中间固定支架焊接总成</v>
          </cell>
          <cell r="D864" t="str">
            <v>统帅2080副驾</v>
          </cell>
          <cell r="E864" t="str">
            <v>AC</v>
          </cell>
          <cell r="F864" t="str">
            <v>EA</v>
          </cell>
          <cell r="G864" t="str">
            <v>GJ00</v>
          </cell>
          <cell r="H864" t="str">
            <v>YC01</v>
          </cell>
        </row>
        <row r="864">
          <cell r="K864">
            <v>0</v>
          </cell>
        </row>
        <row r="865">
          <cell r="B865" t="str">
            <v>SHT0001863</v>
          </cell>
          <cell r="C865" t="str">
            <v>右滑轨链接钣</v>
          </cell>
          <cell r="D865" t="str">
            <v>X3000</v>
          </cell>
          <cell r="E865" t="str">
            <v>AC</v>
          </cell>
          <cell r="F865" t="str">
            <v>EA</v>
          </cell>
          <cell r="G865" t="str">
            <v>GJJ0</v>
          </cell>
          <cell r="H865" t="str">
            <v>YC04</v>
          </cell>
          <cell r="I865" t="str">
            <v>M</v>
          </cell>
          <cell r="J865" t="str">
            <v>No</v>
          </cell>
          <cell r="K865">
            <v>3.41445</v>
          </cell>
        </row>
        <row r="866">
          <cell r="B866" t="str">
            <v>SHT0001001</v>
          </cell>
          <cell r="C866" t="str">
            <v>左旁侧板</v>
          </cell>
          <cell r="D866" t="str">
            <v>一汽升降器</v>
          </cell>
          <cell r="E866" t="str">
            <v>AC</v>
          </cell>
          <cell r="F866" t="str">
            <v>EA</v>
          </cell>
          <cell r="G866" t="str">
            <v>GJJ0</v>
          </cell>
          <cell r="H866" t="str">
            <v>YC04</v>
          </cell>
          <cell r="I866" t="str">
            <v>P</v>
          </cell>
          <cell r="J866" t="str">
            <v>No</v>
          </cell>
          <cell r="K866">
            <v>3.159</v>
          </cell>
        </row>
        <row r="867">
          <cell r="B867" t="str">
            <v>TST0001670</v>
          </cell>
          <cell r="C867" t="str">
            <v>螺母电极盖.KPN-C127-C</v>
          </cell>
        </row>
        <row r="867">
          <cell r="E867" t="str">
            <v>NA</v>
          </cell>
          <cell r="F867" t="str">
            <v>EA</v>
          </cell>
          <cell r="G867" t="str">
            <v>BPJ0</v>
          </cell>
          <cell r="H867" t="str">
            <v>YC12</v>
          </cell>
          <cell r="I867" t="str">
            <v>P</v>
          </cell>
          <cell r="J867" t="str">
            <v>No</v>
          </cell>
          <cell r="K867">
            <v>24.7788</v>
          </cell>
        </row>
        <row r="868">
          <cell r="B868" t="str">
            <v>SHT0012116</v>
          </cell>
          <cell r="C868" t="str">
            <v>右旁侧板</v>
          </cell>
          <cell r="D868" t="str">
            <v>1.3平台-M4</v>
          </cell>
          <cell r="E868" t="str">
            <v>AC</v>
          </cell>
          <cell r="F868" t="str">
            <v>EA</v>
          </cell>
          <cell r="G868" t="str">
            <v>GJJ0</v>
          </cell>
          <cell r="H868" t="str">
            <v>YC04</v>
          </cell>
          <cell r="I868" t="str">
            <v>P</v>
          </cell>
          <cell r="J868" t="str">
            <v>No</v>
          </cell>
          <cell r="K868">
            <v>3.096</v>
          </cell>
        </row>
        <row r="869">
          <cell r="B869" t="str">
            <v>SCS0005274</v>
          </cell>
          <cell r="C869" t="str">
            <v>右侧下连接板组件</v>
          </cell>
          <cell r="D869" t="str">
            <v>C33D</v>
          </cell>
          <cell r="E869" t="str">
            <v>AC</v>
          </cell>
          <cell r="F869" t="str">
            <v>EA</v>
          </cell>
          <cell r="G869" t="str">
            <v>GJJ0</v>
          </cell>
          <cell r="H869" t="str">
            <v>BC05</v>
          </cell>
          <cell r="I869" t="str">
            <v>M</v>
          </cell>
          <cell r="J869" t="str">
            <v>No</v>
          </cell>
          <cell r="K869">
            <v>3.36044</v>
          </cell>
        </row>
        <row r="870">
          <cell r="B870" t="str">
            <v>SLT0000328</v>
          </cell>
          <cell r="C870" t="str">
            <v>K1正司机调角器主动</v>
          </cell>
          <cell r="D870" t="str">
            <v>调角器</v>
          </cell>
          <cell r="E870" t="str">
            <v>AC</v>
          </cell>
          <cell r="F870" t="str">
            <v>EA</v>
          </cell>
          <cell r="G870" t="str">
            <v>GNJ0</v>
          </cell>
          <cell r="H870" t="str">
            <v>YC01</v>
          </cell>
          <cell r="I870" t="str">
            <v>M</v>
          </cell>
          <cell r="J870" t="str">
            <v>No</v>
          </cell>
          <cell r="K870">
            <v>38.61132</v>
          </cell>
        </row>
        <row r="871">
          <cell r="B871" t="str">
            <v>SHT0015163</v>
          </cell>
          <cell r="C871" t="str">
            <v>副驾驶底支架电泳总成</v>
          </cell>
          <cell r="D871" t="str">
            <v>大黄蜂</v>
          </cell>
          <cell r="E871" t="str">
            <v>AC</v>
          </cell>
          <cell r="F871" t="str">
            <v>EA</v>
          </cell>
          <cell r="G871" t="str">
            <v>GJ00</v>
          </cell>
          <cell r="H871" t="str">
            <v>YC01</v>
          </cell>
          <cell r="I871" t="str">
            <v>M</v>
          </cell>
          <cell r="J871" t="str">
            <v>No</v>
          </cell>
          <cell r="K871">
            <v>63.75759</v>
          </cell>
        </row>
        <row r="872">
          <cell r="B872" t="str">
            <v>SLT0001987</v>
          </cell>
          <cell r="C872" t="str">
            <v>窄车小背主管</v>
          </cell>
          <cell r="D872" t="str">
            <v>L项目1800小背</v>
          </cell>
          <cell r="E872" t="str">
            <v>AC</v>
          </cell>
          <cell r="F872" t="str">
            <v>EA</v>
          </cell>
          <cell r="G872" t="str">
            <v>GJJ0</v>
          </cell>
          <cell r="H872" t="str">
            <v>BC05</v>
          </cell>
          <cell r="I872" t="str">
            <v>M</v>
          </cell>
          <cell r="J872" t="str">
            <v>No</v>
          </cell>
          <cell r="K872">
            <v>5.63271</v>
          </cell>
        </row>
        <row r="873">
          <cell r="B873" t="str">
            <v>TST0000315</v>
          </cell>
          <cell r="C873" t="str">
            <v>砂纸</v>
          </cell>
        </row>
        <row r="873">
          <cell r="E873" t="str">
            <v>NA</v>
          </cell>
          <cell r="F873" t="str">
            <v>EA</v>
          </cell>
          <cell r="G873" t="str">
            <v>BPJ0</v>
          </cell>
          <cell r="H873" t="str">
            <v>YC12</v>
          </cell>
          <cell r="I873" t="str">
            <v>P</v>
          </cell>
          <cell r="J873" t="str">
            <v>No</v>
          </cell>
          <cell r="K873">
            <v>0.531</v>
          </cell>
        </row>
        <row r="874">
          <cell r="B874" t="str">
            <v>SLT0010870</v>
          </cell>
          <cell r="C874" t="str">
            <v>靠背粘扣A</v>
          </cell>
          <cell r="D874" t="str">
            <v>欧马可升级</v>
          </cell>
          <cell r="E874" t="str">
            <v>AC</v>
          </cell>
          <cell r="F874" t="str">
            <v>EA</v>
          </cell>
          <cell r="G874" t="str">
            <v>QT00</v>
          </cell>
          <cell r="H874" t="str">
            <v>BC03</v>
          </cell>
        </row>
        <row r="874">
          <cell r="K874">
            <v>0</v>
          </cell>
        </row>
        <row r="875">
          <cell r="B875" t="str">
            <v>SHT0001217</v>
          </cell>
          <cell r="C875" t="str">
            <v>连杆板1组件长</v>
          </cell>
        </row>
        <row r="875">
          <cell r="E875" t="str">
            <v>AC</v>
          </cell>
          <cell r="F875" t="str">
            <v>EA</v>
          </cell>
          <cell r="G875" t="str">
            <v>GJJ0</v>
          </cell>
          <cell r="H875" t="str">
            <v>BC05</v>
          </cell>
          <cell r="I875" t="str">
            <v>M</v>
          </cell>
          <cell r="J875" t="str">
            <v>No</v>
          </cell>
          <cell r="K875">
            <v>0.87968</v>
          </cell>
        </row>
        <row r="876">
          <cell r="B876" t="str">
            <v>SCS0004423</v>
          </cell>
          <cell r="C876" t="str">
            <v>中改座垫内侧儿童座椅挂钩</v>
          </cell>
          <cell r="D876" t="str">
            <v>B40L中改后排左座椅</v>
          </cell>
          <cell r="E876" t="str">
            <v>AC</v>
          </cell>
          <cell r="F876" t="str">
            <v>EA</v>
          </cell>
          <cell r="G876" t="str">
            <v>GJ00</v>
          </cell>
          <cell r="H876" t="str">
            <v>YC04</v>
          </cell>
          <cell r="I876" t="str">
            <v>P</v>
          </cell>
          <cell r="J876" t="str">
            <v>No</v>
          </cell>
          <cell r="K876">
            <v>0.3878</v>
          </cell>
        </row>
        <row r="877">
          <cell r="B877" t="str">
            <v>SLT0002866</v>
          </cell>
          <cell r="C877" t="str">
            <v>手柄（左）电泳</v>
          </cell>
          <cell r="D877" t="str">
            <v>K1后排单双人调角器</v>
          </cell>
          <cell r="E877" t="str">
            <v>AC</v>
          </cell>
          <cell r="F877" t="str">
            <v>EA</v>
          </cell>
          <cell r="G877" t="str">
            <v>GJJ0</v>
          </cell>
          <cell r="H877" t="str">
            <v>BC07</v>
          </cell>
          <cell r="I877" t="str">
            <v>M</v>
          </cell>
          <cell r="J877" t="str">
            <v>No</v>
          </cell>
          <cell r="K877">
            <v>0.96521</v>
          </cell>
        </row>
        <row r="878">
          <cell r="B878" t="str">
            <v>SHT0002461</v>
          </cell>
          <cell r="C878" t="str">
            <v>仰角连杆2电泳</v>
          </cell>
          <cell r="D878" t="str">
            <v>H6</v>
          </cell>
          <cell r="E878" t="str">
            <v>AC</v>
          </cell>
          <cell r="F878" t="str">
            <v>EA</v>
          </cell>
          <cell r="G878" t="str">
            <v>GJJ0</v>
          </cell>
          <cell r="H878" t="str">
            <v>BC07</v>
          </cell>
          <cell r="I878" t="str">
            <v>M</v>
          </cell>
          <cell r="J878" t="str">
            <v>No</v>
          </cell>
          <cell r="K878">
            <v>1.13704</v>
          </cell>
        </row>
        <row r="879">
          <cell r="B879" t="str">
            <v>SHT0000558</v>
          </cell>
          <cell r="C879" t="str">
            <v>欧曼升级扶手包装膜</v>
          </cell>
        </row>
        <row r="879">
          <cell r="E879" t="str">
            <v>NA</v>
          </cell>
          <cell r="F879" t="str">
            <v>EA</v>
          </cell>
          <cell r="G879" t="str">
            <v>QT00</v>
          </cell>
          <cell r="H879" t="str">
            <v>YC01</v>
          </cell>
          <cell r="I879" t="str">
            <v>P</v>
          </cell>
          <cell r="J879" t="str">
            <v>No</v>
          </cell>
          <cell r="K879">
            <v>0.1675</v>
          </cell>
        </row>
        <row r="880">
          <cell r="B880" t="str">
            <v>TST0001848</v>
          </cell>
          <cell r="C880" t="str">
            <v>消防应急照明灯</v>
          </cell>
        </row>
        <row r="880">
          <cell r="E880" t="str">
            <v>NA</v>
          </cell>
          <cell r="F880" t="str">
            <v>EA</v>
          </cell>
          <cell r="G880" t="str">
            <v>BPJ0</v>
          </cell>
          <cell r="H880" t="str">
            <v>YC12</v>
          </cell>
          <cell r="I880" t="str">
            <v>P</v>
          </cell>
          <cell r="J880" t="str">
            <v>No</v>
          </cell>
          <cell r="K880">
            <v>39.823</v>
          </cell>
        </row>
        <row r="881">
          <cell r="B881" t="str">
            <v>SHT0012092</v>
          </cell>
          <cell r="C881" t="str">
            <v>挡块</v>
          </cell>
          <cell r="D881" t="str">
            <v>1.3平台</v>
          </cell>
          <cell r="E881" t="str">
            <v>AC</v>
          </cell>
          <cell r="F881" t="str">
            <v>EA</v>
          </cell>
          <cell r="G881" t="str">
            <v>SLJ0</v>
          </cell>
          <cell r="H881" t="str">
            <v>YC04</v>
          </cell>
          <cell r="I881" t="str">
            <v>P</v>
          </cell>
          <cell r="J881" t="str">
            <v>No</v>
          </cell>
          <cell r="K881">
            <v>0.5</v>
          </cell>
        </row>
        <row r="882">
          <cell r="B882" t="str">
            <v>SCS0005580</v>
          </cell>
          <cell r="C882" t="str">
            <v>电动星盘</v>
          </cell>
          <cell r="D882" t="str">
            <v>MA501 9423904</v>
          </cell>
          <cell r="E882" t="str">
            <v>NA</v>
          </cell>
          <cell r="F882" t="str">
            <v>EA</v>
          </cell>
          <cell r="G882" t="str">
            <v>GNJ0</v>
          </cell>
          <cell r="H882" t="str">
            <v>YC04</v>
          </cell>
          <cell r="I882" t="str">
            <v>P</v>
          </cell>
          <cell r="J882" t="str">
            <v>No</v>
          </cell>
          <cell r="K882">
            <v>0.0001</v>
          </cell>
        </row>
        <row r="883">
          <cell r="B883" t="str">
            <v>SLT0000314</v>
          </cell>
          <cell r="C883" t="str">
            <v>钢丝2.5*180</v>
          </cell>
        </row>
        <row r="883">
          <cell r="E883" t="str">
            <v>AC</v>
          </cell>
          <cell r="F883" t="str">
            <v>EA</v>
          </cell>
          <cell r="G883" t="str">
            <v>FL00</v>
          </cell>
          <cell r="H883" t="str">
            <v>YC01</v>
          </cell>
        </row>
        <row r="883">
          <cell r="K883">
            <v>0</v>
          </cell>
        </row>
        <row r="884">
          <cell r="B884" t="str">
            <v>SHT0015355</v>
          </cell>
          <cell r="C884" t="str">
            <v>减震器下框焊接总成</v>
          </cell>
          <cell r="D884" t="str">
            <v>X5000S</v>
          </cell>
          <cell r="E884" t="str">
            <v>AC</v>
          </cell>
          <cell r="F884" t="str">
            <v>EA</v>
          </cell>
          <cell r="G884" t="str">
            <v>GJJ0</v>
          </cell>
          <cell r="H884" t="str">
            <v>BC05</v>
          </cell>
          <cell r="I884" t="str">
            <v>M</v>
          </cell>
          <cell r="J884" t="str">
            <v>No</v>
          </cell>
          <cell r="K884">
            <v>40.52598</v>
          </cell>
        </row>
        <row r="885">
          <cell r="B885" t="str">
            <v>SLT0002416</v>
          </cell>
          <cell r="C885" t="str">
            <v>宽车大背头枕管</v>
          </cell>
          <cell r="D885" t="str">
            <v>L项目1995大背</v>
          </cell>
          <cell r="E885" t="str">
            <v>AC</v>
          </cell>
          <cell r="F885" t="str">
            <v>EA</v>
          </cell>
          <cell r="G885" t="str">
            <v>GJJ0</v>
          </cell>
          <cell r="H885" t="str">
            <v>BC05</v>
          </cell>
          <cell r="I885" t="str">
            <v>M</v>
          </cell>
          <cell r="J885" t="str">
            <v>No</v>
          </cell>
          <cell r="K885">
            <v>1.22655</v>
          </cell>
        </row>
        <row r="886">
          <cell r="B886" t="str">
            <v>TST0000314</v>
          </cell>
          <cell r="C886" t="str">
            <v>电磨机</v>
          </cell>
        </row>
        <row r="886">
          <cell r="E886" t="str">
            <v>NA</v>
          </cell>
          <cell r="F886" t="str">
            <v>EA</v>
          </cell>
          <cell r="G886" t="str">
            <v>BPJ0</v>
          </cell>
          <cell r="H886" t="str">
            <v>YC12</v>
          </cell>
          <cell r="I886" t="str">
            <v>P</v>
          </cell>
          <cell r="J886" t="str">
            <v>No</v>
          </cell>
          <cell r="K886">
            <v>145.2991</v>
          </cell>
        </row>
        <row r="887">
          <cell r="B887" t="str">
            <v>SLT0010863</v>
          </cell>
          <cell r="C887" t="str">
            <v>驾驶员靠背泡沫总成</v>
          </cell>
          <cell r="D887" t="str">
            <v>欧马可升级非通风</v>
          </cell>
          <cell r="E887" t="str">
            <v>AC</v>
          </cell>
          <cell r="F887" t="str">
            <v>EA</v>
          </cell>
          <cell r="G887" t="str">
            <v>FP00</v>
          </cell>
          <cell r="H887" t="str">
            <v>BC01</v>
          </cell>
        </row>
        <row r="887">
          <cell r="K887">
            <v>13.75536</v>
          </cell>
        </row>
        <row r="888">
          <cell r="B888" t="str">
            <v>SHT0001410</v>
          </cell>
          <cell r="C888" t="str">
            <v>副驾调角器解锁手柄</v>
          </cell>
          <cell r="D888" t="str">
            <v>一汽</v>
          </cell>
          <cell r="E888" t="str">
            <v>NA</v>
          </cell>
          <cell r="F888" t="str">
            <v>EA</v>
          </cell>
          <cell r="G888" t="str">
            <v>GJJ0</v>
          </cell>
          <cell r="H888" t="str">
            <v>YC04</v>
          </cell>
          <cell r="I888" t="str">
            <v>P</v>
          </cell>
          <cell r="J888" t="str">
            <v>No</v>
          </cell>
          <cell r="K888">
            <v>0.0001</v>
          </cell>
        </row>
        <row r="889">
          <cell r="B889" t="str">
            <v>SCS0004402</v>
          </cell>
          <cell r="C889" t="str">
            <v>中改左侧地锁支架</v>
          </cell>
          <cell r="D889" t="str">
            <v>B40L中改后排</v>
          </cell>
          <cell r="E889" t="str">
            <v>AC</v>
          </cell>
          <cell r="F889" t="str">
            <v>EA</v>
          </cell>
          <cell r="G889" t="str">
            <v>GJJ0</v>
          </cell>
          <cell r="H889" t="str">
            <v>YC04</v>
          </cell>
          <cell r="I889" t="str">
            <v>P</v>
          </cell>
          <cell r="J889" t="str">
            <v>No</v>
          </cell>
          <cell r="K889">
            <v>0.3094</v>
          </cell>
        </row>
        <row r="890">
          <cell r="B890" t="str">
            <v>SLT0002867</v>
          </cell>
          <cell r="C890" t="str">
            <v>手柄（右）电泳</v>
          </cell>
          <cell r="D890" t="str">
            <v>K1后排单双人调角器</v>
          </cell>
          <cell r="E890" t="str">
            <v>AC</v>
          </cell>
          <cell r="F890" t="str">
            <v>EA</v>
          </cell>
          <cell r="G890" t="str">
            <v>GJJ0</v>
          </cell>
          <cell r="H890" t="str">
            <v>BC07</v>
          </cell>
          <cell r="I890" t="str">
            <v>M</v>
          </cell>
          <cell r="J890" t="str">
            <v>No</v>
          </cell>
          <cell r="K890">
            <v>0.96521</v>
          </cell>
        </row>
        <row r="891">
          <cell r="B891" t="str">
            <v>SHT0002175</v>
          </cell>
          <cell r="C891" t="str">
            <v>BWL7500转动板</v>
          </cell>
          <cell r="D891" t="str">
            <v>2.0-PT.B-Q/BQB401-2014</v>
          </cell>
          <cell r="E891" t="str">
            <v>AC</v>
          </cell>
          <cell r="F891" t="str">
            <v>Ea</v>
          </cell>
          <cell r="G891" t="str">
            <v>JSJ1</v>
          </cell>
          <cell r="H891" t="str">
            <v>YC02</v>
          </cell>
          <cell r="I891" t="str">
            <v>P</v>
          </cell>
          <cell r="J891" t="str">
            <v>No</v>
          </cell>
          <cell r="K891">
            <v>1</v>
          </cell>
        </row>
        <row r="892">
          <cell r="B892" t="str">
            <v>SHT0001002</v>
          </cell>
          <cell r="C892" t="str">
            <v>升降操作手柄（后）</v>
          </cell>
          <cell r="D892" t="str">
            <v>一汽升降器</v>
          </cell>
          <cell r="E892" t="str">
            <v>AC</v>
          </cell>
          <cell r="F892" t="str">
            <v>EA</v>
          </cell>
          <cell r="G892" t="str">
            <v>GJJ0</v>
          </cell>
          <cell r="H892" t="str">
            <v>YC04</v>
          </cell>
          <cell r="I892" t="str">
            <v>P</v>
          </cell>
          <cell r="J892" t="str">
            <v>No</v>
          </cell>
          <cell r="K892">
            <v>1.3411</v>
          </cell>
        </row>
        <row r="893">
          <cell r="B893" t="str">
            <v>TST0001669</v>
          </cell>
          <cell r="C893" t="str">
            <v>定位销.KRPN-8P</v>
          </cell>
        </row>
        <row r="893">
          <cell r="E893" t="str">
            <v>NA</v>
          </cell>
          <cell r="F893" t="str">
            <v>EA</v>
          </cell>
          <cell r="G893" t="str">
            <v>BPJ0</v>
          </cell>
          <cell r="H893" t="str">
            <v>YC12</v>
          </cell>
          <cell r="I893" t="str">
            <v>P</v>
          </cell>
          <cell r="J893" t="str">
            <v>No</v>
          </cell>
          <cell r="K893">
            <v>28.3186</v>
          </cell>
        </row>
        <row r="894">
          <cell r="B894" t="str">
            <v>SHT0012118</v>
          </cell>
          <cell r="C894" t="str">
            <v>纵梁支撑轴套</v>
          </cell>
          <cell r="D894" t="str">
            <v>1.3平台</v>
          </cell>
          <cell r="E894" t="str">
            <v>AC</v>
          </cell>
          <cell r="F894" t="str">
            <v>EA</v>
          </cell>
          <cell r="G894" t="str">
            <v>GJJ0</v>
          </cell>
          <cell r="H894" t="str">
            <v>YC04</v>
          </cell>
          <cell r="I894" t="str">
            <v>P</v>
          </cell>
          <cell r="J894" t="str">
            <v>No</v>
          </cell>
          <cell r="K894">
            <v>2</v>
          </cell>
        </row>
        <row r="895">
          <cell r="B895" t="str">
            <v>SCS0007043</v>
          </cell>
          <cell r="C895" t="str">
            <v>拉线固定座L</v>
          </cell>
          <cell r="D895" t="str">
            <v>B40V后排座骨架</v>
          </cell>
          <cell r="E895" t="str">
            <v>AC</v>
          </cell>
          <cell r="F895" t="str">
            <v>EA</v>
          </cell>
          <cell r="G895" t="str">
            <v>GJJ0</v>
          </cell>
          <cell r="H895" t="str">
            <v>BC06</v>
          </cell>
          <cell r="I895" t="str">
            <v>M</v>
          </cell>
          <cell r="J895" t="str">
            <v>No</v>
          </cell>
          <cell r="K895">
            <v>0.95142</v>
          </cell>
        </row>
        <row r="896">
          <cell r="B896" t="str">
            <v>SLT0000427</v>
          </cell>
          <cell r="C896" t="str">
            <v>6480折叠器（右被动）</v>
          </cell>
          <cell r="D896" t="str">
            <v>调角器</v>
          </cell>
          <cell r="E896" t="str">
            <v>AC</v>
          </cell>
          <cell r="F896" t="str">
            <v>EA</v>
          </cell>
          <cell r="G896" t="str">
            <v>GNJ0</v>
          </cell>
          <cell r="H896" t="str">
            <v>YC01</v>
          </cell>
          <cell r="I896" t="str">
            <v>M</v>
          </cell>
          <cell r="J896" t="str">
            <v>No</v>
          </cell>
          <cell r="K896">
            <v>9.6556</v>
          </cell>
        </row>
        <row r="897">
          <cell r="B897" t="str">
            <v>SHT0015143</v>
          </cell>
          <cell r="C897" t="str">
            <v>上盖板钣金</v>
          </cell>
        </row>
        <row r="897">
          <cell r="E897" t="str">
            <v>AC</v>
          </cell>
          <cell r="F897" t="str">
            <v>EA</v>
          </cell>
          <cell r="G897" t="str">
            <v>GJJ0</v>
          </cell>
          <cell r="H897" t="str">
            <v>YC03</v>
          </cell>
          <cell r="I897" t="str">
            <v>M</v>
          </cell>
          <cell r="J897" t="str">
            <v>No</v>
          </cell>
          <cell r="K897">
            <v>20.50654</v>
          </cell>
        </row>
        <row r="898">
          <cell r="B898" t="str">
            <v>SLT0002020</v>
          </cell>
          <cell r="C898" t="str">
            <v>欧马克左前支撑座</v>
          </cell>
          <cell r="D898" t="str">
            <v>司机座/1</v>
          </cell>
          <cell r="E898" t="str">
            <v>AC</v>
          </cell>
          <cell r="F898" t="str">
            <v>EA</v>
          </cell>
          <cell r="G898" t="str">
            <v>GJJ0</v>
          </cell>
          <cell r="H898" t="str">
            <v>YC04</v>
          </cell>
          <cell r="I898" t="str">
            <v>P</v>
          </cell>
          <cell r="J898" t="str">
            <v>No</v>
          </cell>
          <cell r="K898">
            <v>1.1592</v>
          </cell>
        </row>
        <row r="899">
          <cell r="B899" t="str">
            <v>TST0000293</v>
          </cell>
          <cell r="C899" t="str">
            <v>油污清洁精</v>
          </cell>
        </row>
        <row r="899">
          <cell r="E899" t="str">
            <v>NA</v>
          </cell>
          <cell r="F899" t="str">
            <v>EA</v>
          </cell>
          <cell r="G899" t="str">
            <v>BPJ0</v>
          </cell>
          <cell r="H899" t="str">
            <v>YC12</v>
          </cell>
          <cell r="I899" t="str">
            <v>P</v>
          </cell>
          <cell r="J899" t="str">
            <v>No</v>
          </cell>
          <cell r="K899">
            <v>216.8142</v>
          </cell>
        </row>
        <row r="900">
          <cell r="B900" t="str">
            <v>SLT0011290</v>
          </cell>
          <cell r="C900" t="str">
            <v>座垫骨架焊接总成</v>
          </cell>
          <cell r="D900" t="str">
            <v>欧马可升级减震款主驾</v>
          </cell>
          <cell r="E900" t="str">
            <v>AC</v>
          </cell>
          <cell r="F900" t="str">
            <v>EA</v>
          </cell>
          <cell r="G900" t="str">
            <v>GJJ0</v>
          </cell>
          <cell r="H900" t="str">
            <v>YC01</v>
          </cell>
          <cell r="I900" t="str">
            <v>P</v>
          </cell>
          <cell r="J900" t="str">
            <v>No</v>
          </cell>
          <cell r="K900">
            <v>17.14</v>
          </cell>
        </row>
        <row r="901">
          <cell r="B901" t="str">
            <v>SHT0001218</v>
          </cell>
          <cell r="C901" t="str">
            <v>连接板2长轴右</v>
          </cell>
        </row>
        <row r="901">
          <cell r="E901" t="str">
            <v>AC</v>
          </cell>
          <cell r="F901" t="str">
            <v>EA</v>
          </cell>
          <cell r="G901" t="str">
            <v>GJJ0</v>
          </cell>
          <cell r="H901" t="str">
            <v>BC05</v>
          </cell>
          <cell r="I901" t="str">
            <v>M</v>
          </cell>
          <cell r="J901" t="str">
            <v>No</v>
          </cell>
          <cell r="K901">
            <v>1.32252</v>
          </cell>
        </row>
        <row r="902">
          <cell r="B902" t="str">
            <v>SCS0004173</v>
          </cell>
          <cell r="C902" t="str">
            <v>自由头枕导套</v>
          </cell>
          <cell r="D902" t="str">
            <v>B40L中改后排</v>
          </cell>
          <cell r="E902" t="str">
            <v>AC</v>
          </cell>
          <cell r="F902" t="str">
            <v>EA</v>
          </cell>
          <cell r="G902" t="str">
            <v>SLJ0</v>
          </cell>
          <cell r="H902" t="str">
            <v>YC01</v>
          </cell>
        </row>
        <row r="902">
          <cell r="K902">
            <v>0</v>
          </cell>
        </row>
        <row r="903">
          <cell r="B903" t="str">
            <v>SLT0002709</v>
          </cell>
          <cell r="C903" t="str">
            <v>靠背支撑钢丝398mm</v>
          </cell>
          <cell r="D903" t="str">
            <v>L项目</v>
          </cell>
          <cell r="E903" t="str">
            <v>AC</v>
          </cell>
          <cell r="F903" t="str">
            <v>EA</v>
          </cell>
          <cell r="G903" t="str">
            <v>GJJ0</v>
          </cell>
          <cell r="H903" t="str">
            <v>YC04</v>
          </cell>
          <cell r="I903" t="str">
            <v>P</v>
          </cell>
          <cell r="J903" t="str">
            <v>No</v>
          </cell>
          <cell r="K903">
            <v>0.47</v>
          </cell>
        </row>
        <row r="904">
          <cell r="B904" t="str">
            <v>SHT0002385</v>
          </cell>
          <cell r="C904" t="str">
            <v>下框前横梁螺母焊接组件</v>
          </cell>
          <cell r="D904" t="str">
            <v>H3A小眼</v>
          </cell>
          <cell r="E904" t="str">
            <v>AC</v>
          </cell>
          <cell r="F904" t="str">
            <v>EA</v>
          </cell>
          <cell r="G904" t="str">
            <v>GJJ0</v>
          </cell>
          <cell r="H904" t="str">
            <v>YC04</v>
          </cell>
          <cell r="I904" t="str">
            <v>P</v>
          </cell>
          <cell r="J904" t="str">
            <v>No</v>
          </cell>
          <cell r="K904">
            <v>3.5398</v>
          </cell>
        </row>
        <row r="905">
          <cell r="B905" t="str">
            <v>SHT0000783</v>
          </cell>
          <cell r="C905" t="str">
            <v>上卧铺左支撑总成</v>
          </cell>
          <cell r="D905" t="str">
            <v>H4704010301A0</v>
          </cell>
          <cell r="E905" t="str">
            <v>AC</v>
          </cell>
          <cell r="F905" t="str">
            <v>EA</v>
          </cell>
          <cell r="G905" t="str">
            <v>GJ00</v>
          </cell>
          <cell r="H905" t="str">
            <v>SY34</v>
          </cell>
          <cell r="I905" t="str">
            <v>P</v>
          </cell>
          <cell r="J905" t="str">
            <v>No</v>
          </cell>
          <cell r="K905">
            <v>20.73</v>
          </cell>
        </row>
        <row r="906">
          <cell r="B906" t="str">
            <v>TST0001814</v>
          </cell>
          <cell r="C906" t="str">
            <v>滤芯</v>
          </cell>
        </row>
        <row r="906">
          <cell r="E906" t="str">
            <v>NA</v>
          </cell>
          <cell r="F906" t="str">
            <v>EA</v>
          </cell>
          <cell r="G906" t="str">
            <v>BPJ0</v>
          </cell>
          <cell r="H906" t="str">
            <v>YC12</v>
          </cell>
          <cell r="I906" t="str">
            <v>P</v>
          </cell>
          <cell r="J906" t="str">
            <v>No</v>
          </cell>
          <cell r="K906">
            <v>40.708</v>
          </cell>
        </row>
        <row r="907">
          <cell r="B907" t="str">
            <v>SHT0011997</v>
          </cell>
          <cell r="C907" t="str">
            <v>阻尼器支架</v>
          </cell>
          <cell r="D907" t="str">
            <v>1.3平台</v>
          </cell>
          <cell r="E907" t="str">
            <v>AC</v>
          </cell>
          <cell r="F907" t="str">
            <v>EA</v>
          </cell>
          <cell r="G907" t="str">
            <v>GJJ0</v>
          </cell>
          <cell r="H907" t="str">
            <v>YC04</v>
          </cell>
          <cell r="I907" t="str">
            <v>P</v>
          </cell>
          <cell r="J907" t="str">
            <v>No</v>
          </cell>
          <cell r="K907">
            <v>1</v>
          </cell>
        </row>
        <row r="908">
          <cell r="B908" t="str">
            <v>SCS0007084</v>
          </cell>
          <cell r="C908" t="str">
            <v>B40中改加强95mm</v>
          </cell>
        </row>
        <row r="908">
          <cell r="E908" t="str">
            <v>AC</v>
          </cell>
          <cell r="F908" t="str">
            <v>EA</v>
          </cell>
          <cell r="G908" t="str">
            <v>GJJ0</v>
          </cell>
          <cell r="H908" t="str">
            <v>YC04</v>
          </cell>
          <cell r="I908" t="str">
            <v>P</v>
          </cell>
          <cell r="J908" t="str">
            <v>No</v>
          </cell>
          <cell r="K908">
            <v>0.13</v>
          </cell>
        </row>
        <row r="909">
          <cell r="B909" t="str">
            <v>SLT0000758</v>
          </cell>
          <cell r="C909" t="str">
            <v>M3奥铃升级海外出口小背</v>
          </cell>
          <cell r="D909" t="str">
            <v>1995布套</v>
          </cell>
          <cell r="E909" t="str">
            <v>AC</v>
          </cell>
          <cell r="F909" t="str">
            <v>EA</v>
          </cell>
          <cell r="G909" t="str">
            <v>MT00</v>
          </cell>
          <cell r="H909" t="str">
            <v>YC01</v>
          </cell>
        </row>
        <row r="909">
          <cell r="K909">
            <v>0</v>
          </cell>
        </row>
        <row r="910">
          <cell r="B910" t="str">
            <v>SHT0014635</v>
          </cell>
          <cell r="C910" t="str">
            <v>左圆盘总成</v>
          </cell>
          <cell r="D910" t="str">
            <v>重卡副驾用</v>
          </cell>
          <cell r="E910" t="str">
            <v>AC</v>
          </cell>
          <cell r="F910" t="str">
            <v>EA</v>
          </cell>
          <cell r="G910" t="str">
            <v>GNJ0</v>
          </cell>
          <cell r="H910" t="str">
            <v>YC04</v>
          </cell>
          <cell r="I910" t="str">
            <v>P</v>
          </cell>
          <cell r="J910" t="str">
            <v>No</v>
          </cell>
          <cell r="K910">
            <v>14.5</v>
          </cell>
        </row>
        <row r="911">
          <cell r="B911" t="str">
            <v>SLT0002417</v>
          </cell>
          <cell r="C911" t="str">
            <v>宽车大背底管</v>
          </cell>
          <cell r="D911" t="str">
            <v>L项目1995大背</v>
          </cell>
          <cell r="E911" t="str">
            <v>AC</v>
          </cell>
          <cell r="F911" t="str">
            <v>EA</v>
          </cell>
          <cell r="G911" t="str">
            <v>GJJ0</v>
          </cell>
          <cell r="H911" t="str">
            <v>BC05</v>
          </cell>
          <cell r="I911" t="str">
            <v>M</v>
          </cell>
          <cell r="J911" t="str">
            <v>No</v>
          </cell>
          <cell r="K911">
            <v>1.84054</v>
          </cell>
        </row>
        <row r="912">
          <cell r="B912" t="str">
            <v>TST0000170</v>
          </cell>
          <cell r="C912" t="str">
            <v>ф6.8*80冲针</v>
          </cell>
        </row>
        <row r="912">
          <cell r="E912" t="str">
            <v>NA</v>
          </cell>
          <cell r="F912" t="str">
            <v>EA</v>
          </cell>
          <cell r="G912" t="str">
            <v>BPJ0</v>
          </cell>
          <cell r="H912" t="str">
            <v>YC12</v>
          </cell>
          <cell r="I912" t="str">
            <v>P</v>
          </cell>
          <cell r="J912" t="str">
            <v>No</v>
          </cell>
          <cell r="K912">
            <v>4.5</v>
          </cell>
        </row>
        <row r="913">
          <cell r="B913" t="str">
            <v>SLT0011289</v>
          </cell>
          <cell r="C913" t="str">
            <v>座垫骨架电泳总成</v>
          </cell>
          <cell r="D913" t="str">
            <v>减震款欧马可升级</v>
          </cell>
          <cell r="E913" t="str">
            <v>AC</v>
          </cell>
          <cell r="F913" t="str">
            <v>EA</v>
          </cell>
          <cell r="G913" t="str">
            <v>FL00</v>
          </cell>
          <cell r="H913" t="str">
            <v>BC03</v>
          </cell>
          <cell r="I913" t="str">
            <v>M</v>
          </cell>
          <cell r="J913" t="str">
            <v>No</v>
          </cell>
          <cell r="K913">
            <v>17.71188</v>
          </cell>
        </row>
        <row r="914">
          <cell r="B914" t="str">
            <v>SHT0001351</v>
          </cell>
          <cell r="C914" t="str">
            <v>气囊减震器下框组件电泳</v>
          </cell>
        </row>
        <row r="914">
          <cell r="E914" t="str">
            <v>AC</v>
          </cell>
          <cell r="F914" t="str">
            <v>EA</v>
          </cell>
          <cell r="G914" t="str">
            <v>GJJ0</v>
          </cell>
          <cell r="H914" t="str">
            <v>BC07</v>
          </cell>
          <cell r="I914" t="str">
            <v>M</v>
          </cell>
          <cell r="J914" t="str">
            <v>No</v>
          </cell>
          <cell r="K914">
            <v>19.47542</v>
          </cell>
        </row>
        <row r="915">
          <cell r="B915" t="str">
            <v>SCS0004044</v>
          </cell>
          <cell r="C915" t="str">
            <v>B40L地锁解锁拉带总成</v>
          </cell>
        </row>
        <row r="915">
          <cell r="E915" t="str">
            <v>AC</v>
          </cell>
          <cell r="F915" t="str">
            <v>EA</v>
          </cell>
          <cell r="G915" t="str">
            <v>QT00</v>
          </cell>
          <cell r="H915" t="str">
            <v>YC01</v>
          </cell>
          <cell r="I915" t="str">
            <v>P</v>
          </cell>
          <cell r="J915" t="str">
            <v>No</v>
          </cell>
          <cell r="K915">
            <v>0.68</v>
          </cell>
        </row>
        <row r="916">
          <cell r="B916" t="str">
            <v>SLT0002831</v>
          </cell>
          <cell r="C916" t="str">
            <v>盘簧固定架</v>
          </cell>
          <cell r="D916" t="str">
            <v>K1后排单双人调角器</v>
          </cell>
          <cell r="E916" t="str">
            <v>AC</v>
          </cell>
          <cell r="F916" t="str">
            <v>EA</v>
          </cell>
          <cell r="G916" t="str">
            <v>GJJ0</v>
          </cell>
          <cell r="H916" t="str">
            <v>YC04</v>
          </cell>
          <cell r="I916" t="str">
            <v>P</v>
          </cell>
          <cell r="J916" t="str">
            <v>No</v>
          </cell>
          <cell r="K916">
            <v>0.5894</v>
          </cell>
        </row>
        <row r="917">
          <cell r="B917" t="str">
            <v>SHT0002059</v>
          </cell>
          <cell r="C917" t="str">
            <v>左右罩壳上固定片</v>
          </cell>
          <cell r="D917" t="str">
            <v>一汽</v>
          </cell>
          <cell r="E917" t="str">
            <v>AC</v>
          </cell>
          <cell r="F917" t="str">
            <v>EA</v>
          </cell>
          <cell r="G917" t="str">
            <v>GJJ0</v>
          </cell>
          <cell r="H917" t="str">
            <v>YC04</v>
          </cell>
          <cell r="I917" t="str">
            <v>P</v>
          </cell>
          <cell r="J917" t="str">
            <v>No</v>
          </cell>
          <cell r="K917">
            <v>0.1149</v>
          </cell>
        </row>
        <row r="918">
          <cell r="B918" t="str">
            <v>SHT0001003</v>
          </cell>
          <cell r="C918" t="str">
            <v>升降操作手柄（前）</v>
          </cell>
          <cell r="D918" t="str">
            <v>一汽升降器</v>
          </cell>
          <cell r="E918" t="str">
            <v>AC</v>
          </cell>
          <cell r="F918" t="str">
            <v>EA</v>
          </cell>
          <cell r="G918" t="str">
            <v>GJJ0</v>
          </cell>
          <cell r="H918" t="str">
            <v>YC04</v>
          </cell>
          <cell r="I918" t="str">
            <v>P</v>
          </cell>
          <cell r="J918" t="str">
            <v>No</v>
          </cell>
          <cell r="K918">
            <v>1.308</v>
          </cell>
        </row>
        <row r="919">
          <cell r="B919" t="str">
            <v>TSY0000023</v>
          </cell>
          <cell r="C919" t="str">
            <v>吊紧带KT-135-2-230</v>
          </cell>
        </row>
        <row r="919">
          <cell r="E919" t="str">
            <v>AC</v>
          </cell>
          <cell r="F919" t="str">
            <v>EA</v>
          </cell>
          <cell r="G919" t="str">
            <v>FL00</v>
          </cell>
          <cell r="H919" t="str">
            <v>YC06</v>
          </cell>
        </row>
        <row r="919">
          <cell r="K919">
            <v>0</v>
          </cell>
        </row>
        <row r="920">
          <cell r="B920" t="str">
            <v>SHT0011337</v>
          </cell>
          <cell r="C920" t="str">
            <v>一汽气控阀总成无排气管</v>
          </cell>
        </row>
        <row r="920">
          <cell r="E920" t="str">
            <v>NA</v>
          </cell>
          <cell r="F920" t="str">
            <v>EA</v>
          </cell>
          <cell r="G920" t="str">
            <v>GNJ0</v>
          </cell>
          <cell r="H920" t="str">
            <v>YC04</v>
          </cell>
          <cell r="I920" t="str">
            <v>P</v>
          </cell>
          <cell r="J920" t="str">
            <v>No</v>
          </cell>
          <cell r="K920">
            <v>0.0001</v>
          </cell>
        </row>
        <row r="921">
          <cell r="B921" t="str">
            <v>SCS0005272</v>
          </cell>
          <cell r="C921" t="str">
            <v>左侧下连接板组件</v>
          </cell>
          <cell r="D921" t="str">
            <v>C33D</v>
          </cell>
          <cell r="E921" t="str">
            <v>AC</v>
          </cell>
          <cell r="F921" t="str">
            <v>EA</v>
          </cell>
          <cell r="G921" t="str">
            <v>GJJ0</v>
          </cell>
          <cell r="H921" t="str">
            <v>BC05</v>
          </cell>
          <cell r="I921" t="str">
            <v>M</v>
          </cell>
          <cell r="J921" t="str">
            <v>No</v>
          </cell>
          <cell r="K921">
            <v>3.21274</v>
          </cell>
        </row>
        <row r="922">
          <cell r="B922" t="str">
            <v>SLT0000069</v>
          </cell>
          <cell r="C922" t="str">
            <v>合页</v>
          </cell>
          <cell r="D922" t="str">
            <v>M4轻卡</v>
          </cell>
          <cell r="E922" t="str">
            <v>AC</v>
          </cell>
          <cell r="F922" t="str">
            <v>EA</v>
          </cell>
          <cell r="G922" t="str">
            <v>GJ00</v>
          </cell>
          <cell r="H922" t="str">
            <v>YC01</v>
          </cell>
        </row>
        <row r="922">
          <cell r="K922">
            <v>0</v>
          </cell>
        </row>
        <row r="923">
          <cell r="B923" t="str">
            <v>SHT0015679</v>
          </cell>
          <cell r="C923" t="str">
            <v>副驾驶员靠背面套总成</v>
          </cell>
        </row>
        <row r="923">
          <cell r="E923" t="str">
            <v>AC</v>
          </cell>
          <cell r="F923" t="str">
            <v>EA</v>
          </cell>
          <cell r="G923" t="str">
            <v>MT00</v>
          </cell>
          <cell r="H923" t="str">
            <v>YC01</v>
          </cell>
        </row>
        <row r="923">
          <cell r="K923">
            <v>36</v>
          </cell>
        </row>
        <row r="924">
          <cell r="B924" t="str">
            <v>SLT0002022</v>
          </cell>
          <cell r="C924" t="str">
            <v>L项目连接轴</v>
          </cell>
          <cell r="D924" t="str">
            <v>司机背/1</v>
          </cell>
          <cell r="E924" t="str">
            <v>AC</v>
          </cell>
          <cell r="F924" t="str">
            <v>EA</v>
          </cell>
          <cell r="G924" t="str">
            <v>GJJ0</v>
          </cell>
          <cell r="H924" t="str">
            <v>YC04</v>
          </cell>
          <cell r="I924" t="str">
            <v>P</v>
          </cell>
          <cell r="J924" t="str">
            <v>No</v>
          </cell>
          <cell r="K924">
            <v>2.3638</v>
          </cell>
        </row>
        <row r="925">
          <cell r="B925" t="str">
            <v>TST0000296</v>
          </cell>
          <cell r="C925" t="str">
            <v>气动改锥头</v>
          </cell>
        </row>
        <row r="925">
          <cell r="E925" t="str">
            <v>NA</v>
          </cell>
          <cell r="F925" t="str">
            <v>EA</v>
          </cell>
          <cell r="G925" t="str">
            <v>BPJ0</v>
          </cell>
          <cell r="H925" t="str">
            <v>YC12</v>
          </cell>
          <cell r="I925" t="str">
            <v>P</v>
          </cell>
          <cell r="J925" t="str">
            <v>No</v>
          </cell>
          <cell r="K925">
            <v>1.7699</v>
          </cell>
        </row>
        <row r="926">
          <cell r="B926" t="str">
            <v>SLT0011305</v>
          </cell>
          <cell r="C926" t="str">
            <v>驾驶员座垫面套总成</v>
          </cell>
          <cell r="D926" t="str">
            <v>减震款 奥铃织物</v>
          </cell>
          <cell r="E926" t="str">
            <v>AC</v>
          </cell>
          <cell r="F926" t="str">
            <v>EA</v>
          </cell>
          <cell r="G926" t="str">
            <v>MT00</v>
          </cell>
          <cell r="H926" t="str">
            <v>YC01</v>
          </cell>
        </row>
        <row r="926">
          <cell r="K926">
            <v>0</v>
          </cell>
        </row>
        <row r="927">
          <cell r="B927" t="str">
            <v>SHT0001411</v>
          </cell>
          <cell r="C927" t="str">
            <v>主驾座框骨架焊接总成电泳</v>
          </cell>
          <cell r="D927" t="str">
            <v>M4机械</v>
          </cell>
          <cell r="E927" t="str">
            <v>AC</v>
          </cell>
          <cell r="F927" t="str">
            <v>EA</v>
          </cell>
          <cell r="G927" t="str">
            <v>GJJ0</v>
          </cell>
          <cell r="H927" t="str">
            <v>BC07</v>
          </cell>
          <cell r="I927" t="str">
            <v>M</v>
          </cell>
          <cell r="J927" t="str">
            <v>No</v>
          </cell>
          <cell r="K927">
            <v>38.46847</v>
          </cell>
        </row>
        <row r="928">
          <cell r="B928" t="str">
            <v>SCS0004425</v>
          </cell>
          <cell r="C928" t="str">
            <v>中改左座椅背泡棉支撑钢丝</v>
          </cell>
          <cell r="D928" t="str">
            <v>B40L中改后排</v>
          </cell>
          <cell r="E928" t="str">
            <v>AC</v>
          </cell>
          <cell r="F928" t="str">
            <v>EA</v>
          </cell>
          <cell r="G928" t="str">
            <v>GJ00</v>
          </cell>
          <cell r="H928" t="str">
            <v>YC04</v>
          </cell>
          <cell r="I928" t="str">
            <v>P</v>
          </cell>
          <cell r="J928" t="str">
            <v>No</v>
          </cell>
          <cell r="K928">
            <v>0.4281</v>
          </cell>
        </row>
        <row r="929">
          <cell r="B929" t="str">
            <v>SLT0002797</v>
          </cell>
          <cell r="C929" t="str">
            <v>正副司机座左圆盘被动</v>
          </cell>
          <cell r="D929" t="str">
            <v>K1司机调角器</v>
          </cell>
          <cell r="E929" t="str">
            <v>AC</v>
          </cell>
          <cell r="F929" t="str">
            <v>EA</v>
          </cell>
          <cell r="G929" t="str">
            <v>GJJ0</v>
          </cell>
          <cell r="H929" t="str">
            <v>YC04</v>
          </cell>
          <cell r="I929" t="str">
            <v>P</v>
          </cell>
          <cell r="J929" t="str">
            <v>No</v>
          </cell>
          <cell r="K929">
            <v>14</v>
          </cell>
        </row>
        <row r="930">
          <cell r="B930" t="str">
            <v>SHT0001861</v>
          </cell>
          <cell r="C930" t="str">
            <v>下框右纵梁</v>
          </cell>
          <cell r="D930" t="str">
            <v>2.0平台下框</v>
          </cell>
          <cell r="E930" t="str">
            <v>AC</v>
          </cell>
          <cell r="F930" t="str">
            <v>EA</v>
          </cell>
          <cell r="G930" t="str">
            <v>GJJ0</v>
          </cell>
          <cell r="H930" t="str">
            <v>YC04</v>
          </cell>
          <cell r="I930" t="str">
            <v>P</v>
          </cell>
          <cell r="J930" t="str">
            <v>No</v>
          </cell>
          <cell r="K930">
            <v>4.4425</v>
          </cell>
        </row>
        <row r="931">
          <cell r="B931" t="str">
            <v>SHT0000781</v>
          </cell>
          <cell r="C931" t="str">
            <v>上卧铺铸钢支撑板右</v>
          </cell>
          <cell r="D931" t="str">
            <v>H4704010310A0</v>
          </cell>
          <cell r="E931" t="str">
            <v>AC</v>
          </cell>
          <cell r="F931" t="str">
            <v>EA</v>
          </cell>
          <cell r="G931" t="str">
            <v>GJ00</v>
          </cell>
          <cell r="H931" t="str">
            <v>SY34</v>
          </cell>
          <cell r="I931" t="str">
            <v>P</v>
          </cell>
          <cell r="J931" t="str">
            <v>No</v>
          </cell>
          <cell r="K931">
            <v>20.73</v>
          </cell>
        </row>
        <row r="932">
          <cell r="B932" t="str">
            <v>TSY0000125</v>
          </cell>
          <cell r="C932" t="str">
            <v>吊紧带KT-135-260mm</v>
          </cell>
        </row>
        <row r="932">
          <cell r="E932" t="str">
            <v>AC</v>
          </cell>
          <cell r="F932" t="str">
            <v>EA</v>
          </cell>
          <cell r="G932" t="str">
            <v>FL00</v>
          </cell>
          <cell r="H932" t="str">
            <v>YC06</v>
          </cell>
        </row>
        <row r="932">
          <cell r="K932">
            <v>0</v>
          </cell>
        </row>
        <row r="933">
          <cell r="B933" t="str">
            <v>SHT0012119</v>
          </cell>
          <cell r="C933" t="str">
            <v>驾驶员座垫护面总成</v>
          </cell>
          <cell r="D933" t="str">
            <v>2018款GTL-A 2.0平台</v>
          </cell>
          <cell r="E933" t="str">
            <v>AC</v>
          </cell>
          <cell r="F933" t="str">
            <v>EA</v>
          </cell>
          <cell r="G933" t="str">
            <v>MT00</v>
          </cell>
          <cell r="H933" t="str">
            <v>BC03</v>
          </cell>
        </row>
        <row r="933">
          <cell r="K933">
            <v>6.905</v>
          </cell>
        </row>
        <row r="934">
          <cell r="B934" t="str">
            <v>SCS0005606</v>
          </cell>
          <cell r="C934" t="str">
            <v>弹簧盖小</v>
          </cell>
          <cell r="D934" t="str">
            <v>C50E</v>
          </cell>
          <cell r="E934" t="str">
            <v>AC</v>
          </cell>
          <cell r="F934" t="str">
            <v>EA</v>
          </cell>
          <cell r="G934" t="str">
            <v>SLJ0</v>
          </cell>
          <cell r="H934" t="str">
            <v>YC04</v>
          </cell>
          <cell r="I934" t="str">
            <v>P</v>
          </cell>
          <cell r="J934" t="str">
            <v>No</v>
          </cell>
          <cell r="K934">
            <v>0.3814</v>
          </cell>
        </row>
        <row r="935">
          <cell r="B935" t="str">
            <v>SLT0000068</v>
          </cell>
          <cell r="C935" t="str">
            <v>钢丝2.5*700</v>
          </cell>
        </row>
        <row r="935">
          <cell r="E935" t="str">
            <v>AC</v>
          </cell>
          <cell r="F935" t="str">
            <v>EA</v>
          </cell>
          <cell r="G935" t="str">
            <v>FL00</v>
          </cell>
          <cell r="H935" t="str">
            <v>YC01</v>
          </cell>
        </row>
        <row r="935">
          <cell r="K935">
            <v>0</v>
          </cell>
        </row>
        <row r="936">
          <cell r="B936" t="str">
            <v>SHT0015628</v>
          </cell>
          <cell r="C936" t="str">
            <v>欧曼扶手分解料片4</v>
          </cell>
        </row>
        <row r="936">
          <cell r="E936" t="str">
            <v>NA</v>
          </cell>
          <cell r="F936" t="str">
            <v>EA</v>
          </cell>
          <cell r="G936" t="str">
            <v>GJJ0</v>
          </cell>
          <cell r="H936" t="str">
            <v>YC04</v>
          </cell>
          <cell r="I936" t="str">
            <v>M</v>
          </cell>
          <cell r="J936" t="str">
            <v>No</v>
          </cell>
          <cell r="K936">
            <v>3.68333</v>
          </cell>
        </row>
        <row r="937">
          <cell r="B937" t="str">
            <v>SLT0001128</v>
          </cell>
          <cell r="C937" t="str">
            <v>副驾驶员座椅座垫骨架总成</v>
          </cell>
          <cell r="D937" t="str">
            <v>M4-2060</v>
          </cell>
          <cell r="E937" t="str">
            <v>AC</v>
          </cell>
          <cell r="F937" t="str">
            <v>EA</v>
          </cell>
          <cell r="G937" t="str">
            <v>FL00</v>
          </cell>
          <cell r="H937" t="str">
            <v>YC05</v>
          </cell>
          <cell r="I937" t="str">
            <v>P</v>
          </cell>
          <cell r="J937" t="str">
            <v>No</v>
          </cell>
          <cell r="K937">
            <v>14.8974</v>
          </cell>
        </row>
        <row r="938">
          <cell r="B938" t="str">
            <v>TST0000306</v>
          </cell>
          <cell r="C938" t="str">
            <v>送丝轮 0.8mm</v>
          </cell>
        </row>
        <row r="938">
          <cell r="E938" t="str">
            <v>NA</v>
          </cell>
          <cell r="F938" t="str">
            <v>EA</v>
          </cell>
          <cell r="G938" t="str">
            <v>BPJ0</v>
          </cell>
          <cell r="H938" t="str">
            <v>YC12</v>
          </cell>
          <cell r="I938" t="str">
            <v>P</v>
          </cell>
          <cell r="J938" t="str">
            <v>No</v>
          </cell>
          <cell r="K938">
            <v>9.7345</v>
          </cell>
        </row>
        <row r="939">
          <cell r="B939" t="str">
            <v>SLT0010856</v>
          </cell>
          <cell r="C939" t="str">
            <v>驾驶员头枕骨架泡沫总成</v>
          </cell>
        </row>
        <row r="939">
          <cell r="E939" t="str">
            <v>AC</v>
          </cell>
          <cell r="F939" t="str">
            <v>EA</v>
          </cell>
          <cell r="G939" t="str">
            <v>FP00</v>
          </cell>
          <cell r="H939" t="str">
            <v>BC01</v>
          </cell>
        </row>
        <row r="939">
          <cell r="K939">
            <v>0</v>
          </cell>
        </row>
        <row r="940">
          <cell r="B940" t="str">
            <v>SHT0001348</v>
          </cell>
          <cell r="C940" t="str">
            <v>后支撑焊接组件电泳</v>
          </cell>
          <cell r="D940" t="str">
            <v>一汽</v>
          </cell>
          <cell r="E940" t="str">
            <v>AC</v>
          </cell>
          <cell r="F940" t="str">
            <v>EA</v>
          </cell>
          <cell r="G940" t="str">
            <v>GJJ0</v>
          </cell>
          <cell r="H940" t="str">
            <v>BC07</v>
          </cell>
          <cell r="I940" t="str">
            <v>M</v>
          </cell>
          <cell r="J940" t="str">
            <v>No</v>
          </cell>
          <cell r="K940">
            <v>8.66207</v>
          </cell>
        </row>
        <row r="941">
          <cell r="B941" t="str">
            <v>SCS0004399</v>
          </cell>
          <cell r="C941" t="str">
            <v>中改卷收器固定钣金组合</v>
          </cell>
          <cell r="D941" t="str">
            <v>B40L中改后排</v>
          </cell>
          <cell r="E941" t="str">
            <v>AC</v>
          </cell>
          <cell r="F941" t="str">
            <v>EA</v>
          </cell>
          <cell r="G941" t="str">
            <v>GJJ0</v>
          </cell>
          <cell r="H941" t="str">
            <v>YC04</v>
          </cell>
          <cell r="I941" t="str">
            <v>P</v>
          </cell>
          <cell r="J941" t="str">
            <v>No</v>
          </cell>
          <cell r="K941">
            <v>3.0192</v>
          </cell>
        </row>
        <row r="942">
          <cell r="B942" t="str">
            <v>SLT0010384</v>
          </cell>
          <cell r="C942" t="str">
            <v>驾驶员右侧滑轨总成</v>
          </cell>
          <cell r="D942" t="str">
            <v>济南轻卡统帅</v>
          </cell>
          <cell r="E942" t="str">
            <v>AC</v>
          </cell>
          <cell r="F942" t="str">
            <v>EA</v>
          </cell>
          <cell r="G942" t="str">
            <v>GNJ0</v>
          </cell>
          <cell r="H942" t="str">
            <v>YC01</v>
          </cell>
          <cell r="I942" t="str">
            <v>P</v>
          </cell>
          <cell r="J942" t="str">
            <v>No</v>
          </cell>
          <cell r="K942">
            <v>39.3628</v>
          </cell>
        </row>
        <row r="943">
          <cell r="B943" t="str">
            <v>SHT0001993</v>
          </cell>
          <cell r="C943" t="str">
            <v>副驾坐框焊接总成电泳</v>
          </cell>
          <cell r="D943" t="str">
            <v>X3000</v>
          </cell>
          <cell r="E943" t="str">
            <v>AC</v>
          </cell>
          <cell r="F943" t="str">
            <v>EA</v>
          </cell>
          <cell r="G943" t="str">
            <v>GJJ0</v>
          </cell>
          <cell r="H943" t="str">
            <v>BC07</v>
          </cell>
          <cell r="I943" t="str">
            <v>M</v>
          </cell>
          <cell r="J943" t="str">
            <v>No</v>
          </cell>
          <cell r="K943">
            <v>50.3395</v>
          </cell>
        </row>
        <row r="944">
          <cell r="B944" t="str">
            <v>SHT0000778</v>
          </cell>
          <cell r="C944" t="str">
            <v>司机后端固定支座</v>
          </cell>
          <cell r="D944" t="str">
            <v>H4681010099A0</v>
          </cell>
          <cell r="E944" t="str">
            <v>AC</v>
          </cell>
          <cell r="F944" t="str">
            <v>EA</v>
          </cell>
          <cell r="G944" t="str">
            <v>GJ00</v>
          </cell>
          <cell r="H944" t="str">
            <v>SY34</v>
          </cell>
          <cell r="I944" t="str">
            <v>P</v>
          </cell>
          <cell r="J944" t="str">
            <v>No</v>
          </cell>
          <cell r="K944">
            <v>7.4</v>
          </cell>
        </row>
        <row r="945">
          <cell r="B945" t="str">
            <v>TST0001782</v>
          </cell>
          <cell r="C945" t="str">
            <v>油漆背压阀维修包0-8bar</v>
          </cell>
        </row>
        <row r="945">
          <cell r="E945" t="str">
            <v>NA</v>
          </cell>
          <cell r="F945" t="str">
            <v>EA</v>
          </cell>
          <cell r="G945" t="str">
            <v>BPJ0</v>
          </cell>
          <cell r="H945" t="str">
            <v>YC12</v>
          </cell>
          <cell r="I945" t="str">
            <v>P</v>
          </cell>
          <cell r="J945" t="str">
            <v>No</v>
          </cell>
          <cell r="K945">
            <v>2333.6283</v>
          </cell>
        </row>
        <row r="946">
          <cell r="B946" t="str">
            <v>SHT0011334</v>
          </cell>
          <cell r="C946" t="str">
            <v>一汽缓冲减震器</v>
          </cell>
          <cell r="D946" t="str">
            <v>消音阀+黑管+螺母</v>
          </cell>
          <cell r="E946" t="str">
            <v>AC</v>
          </cell>
          <cell r="F946" t="str">
            <v>EA</v>
          </cell>
          <cell r="G946" t="str">
            <v>GJ00</v>
          </cell>
          <cell r="H946" t="str">
            <v>BC08</v>
          </cell>
          <cell r="I946" t="str">
            <v>M</v>
          </cell>
          <cell r="J946" t="str">
            <v>No</v>
          </cell>
          <cell r="K946">
            <v>234.17767</v>
          </cell>
        </row>
        <row r="947">
          <cell r="B947" t="str">
            <v>SCS0007082</v>
          </cell>
          <cell r="C947" t="str">
            <v>5.0平垫</v>
          </cell>
          <cell r="D947" t="str">
            <v>M31RB座盆用</v>
          </cell>
          <cell r="E947" t="str">
            <v>NA</v>
          </cell>
          <cell r="F947" t="str">
            <v>EA</v>
          </cell>
          <cell r="G947" t="str">
            <v>GJJ0</v>
          </cell>
          <cell r="H947" t="str">
            <v>YC04</v>
          </cell>
          <cell r="I947" t="str">
            <v>P</v>
          </cell>
          <cell r="J947" t="str">
            <v>No</v>
          </cell>
          <cell r="K947">
            <v>0.0001</v>
          </cell>
        </row>
        <row r="948">
          <cell r="B948" t="str">
            <v>SLT0000071</v>
          </cell>
          <cell r="C948" t="str">
            <v>副驾驶员小背泡沫总成</v>
          </cell>
          <cell r="D948">
            <v>1800</v>
          </cell>
          <cell r="E948" t="str">
            <v>AC</v>
          </cell>
          <cell r="F948" t="str">
            <v>EA</v>
          </cell>
          <cell r="G948" t="str">
            <v>FP00</v>
          </cell>
          <cell r="H948" t="str">
            <v>BC01</v>
          </cell>
        </row>
        <row r="948">
          <cell r="K948">
            <v>11.26095</v>
          </cell>
        </row>
        <row r="949">
          <cell r="B949" t="str">
            <v>SHT0015141</v>
          </cell>
          <cell r="C949" t="str">
            <v>滑芯安装钣金</v>
          </cell>
        </row>
        <row r="949">
          <cell r="E949" t="str">
            <v>AC</v>
          </cell>
          <cell r="F949" t="str">
            <v>EA</v>
          </cell>
          <cell r="G949" t="str">
            <v>GJJ0</v>
          </cell>
          <cell r="H949" t="str">
            <v>YC03</v>
          </cell>
          <cell r="I949" t="str">
            <v>M</v>
          </cell>
          <cell r="J949" t="str">
            <v>No</v>
          </cell>
          <cell r="K949">
            <v>5.2957</v>
          </cell>
        </row>
        <row r="950">
          <cell r="B950" t="str">
            <v>SLT0001126</v>
          </cell>
          <cell r="C950" t="str">
            <v>钢丝2.5*400</v>
          </cell>
        </row>
        <row r="950">
          <cell r="E950" t="str">
            <v>AC</v>
          </cell>
          <cell r="F950" t="str">
            <v>EA</v>
          </cell>
          <cell r="G950" t="str">
            <v>FL00</v>
          </cell>
          <cell r="H950" t="str">
            <v>YC05</v>
          </cell>
          <cell r="I950" t="str">
            <v>P</v>
          </cell>
          <cell r="J950" t="str">
            <v>No</v>
          </cell>
          <cell r="K950">
            <v>0.188</v>
          </cell>
        </row>
        <row r="951">
          <cell r="B951" t="str">
            <v>TST0000166</v>
          </cell>
          <cell r="C951" t="str">
            <v>ф8*80冲针</v>
          </cell>
        </row>
        <row r="951">
          <cell r="E951" t="str">
            <v>NA</v>
          </cell>
          <cell r="F951" t="str">
            <v>EA</v>
          </cell>
          <cell r="G951" t="str">
            <v>BPJ0</v>
          </cell>
          <cell r="H951" t="str">
            <v>YC12</v>
          </cell>
          <cell r="I951" t="str">
            <v>P</v>
          </cell>
          <cell r="J951" t="str">
            <v>No</v>
          </cell>
          <cell r="K951">
            <v>3.5</v>
          </cell>
        </row>
        <row r="952">
          <cell r="B952" t="str">
            <v>SLT0010871</v>
          </cell>
          <cell r="C952" t="str">
            <v>靠背粘扣B</v>
          </cell>
          <cell r="D952" t="str">
            <v>欧马可升级</v>
          </cell>
          <cell r="E952" t="str">
            <v>AC</v>
          </cell>
          <cell r="F952" t="str">
            <v>EA</v>
          </cell>
          <cell r="G952" t="str">
            <v>QT00</v>
          </cell>
          <cell r="H952" t="str">
            <v>BC03</v>
          </cell>
        </row>
        <row r="952">
          <cell r="K952">
            <v>0</v>
          </cell>
        </row>
        <row r="953">
          <cell r="B953" t="str">
            <v>SHT0001416</v>
          </cell>
          <cell r="C953" t="str">
            <v>机械减震上框组件电泳</v>
          </cell>
          <cell r="D953" t="str">
            <v>欧曼</v>
          </cell>
          <cell r="E953" t="str">
            <v>AC</v>
          </cell>
          <cell r="F953" t="str">
            <v>EA</v>
          </cell>
          <cell r="G953" t="str">
            <v>GJJ0</v>
          </cell>
          <cell r="H953" t="str">
            <v>BC07</v>
          </cell>
          <cell r="I953" t="str">
            <v>M</v>
          </cell>
          <cell r="J953" t="str">
            <v>No</v>
          </cell>
          <cell r="K953">
            <v>28.35289</v>
          </cell>
        </row>
        <row r="954">
          <cell r="B954" t="str">
            <v>SCS0004440</v>
          </cell>
          <cell r="C954" t="str">
            <v>六分地锁拉线固定片</v>
          </cell>
          <cell r="D954" t="str">
            <v>B40L</v>
          </cell>
          <cell r="E954" t="str">
            <v>AC</v>
          </cell>
          <cell r="F954" t="str">
            <v>EA</v>
          </cell>
          <cell r="G954" t="str">
            <v>GJJ0</v>
          </cell>
          <cell r="H954" t="str">
            <v>YC04</v>
          </cell>
          <cell r="I954" t="str">
            <v>P</v>
          </cell>
          <cell r="J954" t="str">
            <v>No</v>
          </cell>
          <cell r="K954">
            <v>0.1642</v>
          </cell>
        </row>
        <row r="955">
          <cell r="B955" t="str">
            <v>SLT0002796</v>
          </cell>
          <cell r="C955" t="str">
            <v>正副司机座右圆盘主动</v>
          </cell>
          <cell r="D955" t="str">
            <v>K1司机调角器</v>
          </cell>
          <cell r="E955" t="str">
            <v>AC</v>
          </cell>
          <cell r="F955" t="str">
            <v>EA</v>
          </cell>
          <cell r="G955" t="str">
            <v>GJJ0</v>
          </cell>
          <cell r="H955" t="str">
            <v>YC04</v>
          </cell>
          <cell r="I955" t="str">
            <v>P</v>
          </cell>
          <cell r="J955" t="str">
            <v>No</v>
          </cell>
          <cell r="K955">
            <v>16</v>
          </cell>
        </row>
        <row r="956">
          <cell r="B956" t="str">
            <v>SHT0001937</v>
          </cell>
          <cell r="C956" t="str">
            <v>头枕横衬板</v>
          </cell>
          <cell r="D956" t="str">
            <v>H4A</v>
          </cell>
          <cell r="E956" t="str">
            <v>AC</v>
          </cell>
          <cell r="F956" t="str">
            <v>EA</v>
          </cell>
          <cell r="G956" t="str">
            <v>GJJ0</v>
          </cell>
          <cell r="H956" t="str">
            <v>BC06</v>
          </cell>
          <cell r="I956" t="str">
            <v>M</v>
          </cell>
          <cell r="J956" t="str">
            <v>No</v>
          </cell>
          <cell r="K956">
            <v>0.30172</v>
          </cell>
        </row>
        <row r="957">
          <cell r="B957" t="str">
            <v>SHT0000570</v>
          </cell>
          <cell r="C957" t="str">
            <v>尼龙垫-1033E</v>
          </cell>
        </row>
        <row r="957">
          <cell r="E957" t="str">
            <v>AC</v>
          </cell>
          <cell r="F957" t="str">
            <v>Ea</v>
          </cell>
          <cell r="G957" t="str">
            <v>QT00</v>
          </cell>
          <cell r="H957" t="str">
            <v>SJ27</v>
          </cell>
        </row>
        <row r="957">
          <cell r="K957">
            <v>0</v>
          </cell>
        </row>
        <row r="958">
          <cell r="B958" t="str">
            <v>TSY0000021</v>
          </cell>
          <cell r="C958" t="str">
            <v>吊紧带KT-135-2-770</v>
          </cell>
          <cell r="D958" t="str">
            <v>770mm</v>
          </cell>
          <cell r="E958" t="str">
            <v>AC</v>
          </cell>
          <cell r="F958" t="str">
            <v>EA</v>
          </cell>
          <cell r="G958" t="str">
            <v>FL00</v>
          </cell>
          <cell r="H958" t="str">
            <v>YC06</v>
          </cell>
        </row>
        <row r="958">
          <cell r="K958">
            <v>0</v>
          </cell>
        </row>
        <row r="959">
          <cell r="B959" t="str">
            <v>SHT0012032</v>
          </cell>
          <cell r="C959" t="str">
            <v>内绞架右侧轴套</v>
          </cell>
          <cell r="D959" t="str">
            <v>1.3平台</v>
          </cell>
          <cell r="E959" t="str">
            <v>AC</v>
          </cell>
          <cell r="F959" t="str">
            <v>EA</v>
          </cell>
          <cell r="G959" t="str">
            <v>GJJ0</v>
          </cell>
          <cell r="H959" t="str">
            <v>YC04</v>
          </cell>
          <cell r="I959" t="str">
            <v>P</v>
          </cell>
          <cell r="J959" t="str">
            <v>No</v>
          </cell>
          <cell r="K959">
            <v>0.8</v>
          </cell>
        </row>
        <row r="960">
          <cell r="B960" t="str">
            <v>SCS0005608</v>
          </cell>
          <cell r="C960" t="str">
            <v>六分背锁支架</v>
          </cell>
          <cell r="D960" t="str">
            <v>C50E</v>
          </cell>
          <cell r="E960" t="str">
            <v>AC</v>
          </cell>
          <cell r="F960" t="str">
            <v>EA</v>
          </cell>
          <cell r="G960" t="str">
            <v>GJJ0</v>
          </cell>
          <cell r="H960" t="str">
            <v>YC04</v>
          </cell>
          <cell r="I960" t="str">
            <v>P</v>
          </cell>
          <cell r="J960" t="str">
            <v>No</v>
          </cell>
          <cell r="K960">
            <v>1.792</v>
          </cell>
        </row>
        <row r="961">
          <cell r="B961" t="str">
            <v>SLT0000067</v>
          </cell>
          <cell r="C961" t="str">
            <v>钢丝2.5*670</v>
          </cell>
        </row>
        <row r="961">
          <cell r="E961" t="str">
            <v>AC</v>
          </cell>
          <cell r="F961" t="str">
            <v>EA</v>
          </cell>
          <cell r="G961" t="str">
            <v>FL00</v>
          </cell>
          <cell r="H961" t="str">
            <v>YC01</v>
          </cell>
        </row>
        <row r="961">
          <cell r="K961">
            <v>0</v>
          </cell>
        </row>
        <row r="962">
          <cell r="B962" t="str">
            <v>SHT0014629</v>
          </cell>
          <cell r="C962" t="str">
            <v>座框装配总成电泳</v>
          </cell>
          <cell r="D962" t="str">
            <v>无仰角</v>
          </cell>
          <cell r="E962" t="str">
            <v>AC</v>
          </cell>
          <cell r="F962" t="str">
            <v>EA</v>
          </cell>
          <cell r="G962" t="str">
            <v>GJJ0</v>
          </cell>
          <cell r="H962" t="str">
            <v>BC07</v>
          </cell>
          <cell r="I962" t="str">
            <v>M</v>
          </cell>
          <cell r="J962" t="str">
            <v>No</v>
          </cell>
          <cell r="K962">
            <v>41.76972</v>
          </cell>
        </row>
        <row r="963">
          <cell r="B963" t="str">
            <v>SLT0001807</v>
          </cell>
          <cell r="C963" t="str">
            <v>副驾驶员座垫泡沫总成</v>
          </cell>
          <cell r="D963" t="str">
            <v>J7F-BA97</v>
          </cell>
          <cell r="E963" t="str">
            <v>AC</v>
          </cell>
          <cell r="F963" t="str">
            <v>EA</v>
          </cell>
          <cell r="G963" t="str">
            <v>FP00</v>
          </cell>
          <cell r="H963" t="str">
            <v>BC01</v>
          </cell>
        </row>
        <row r="963">
          <cell r="K963">
            <v>21.61777</v>
          </cell>
        </row>
        <row r="964">
          <cell r="B964" t="str">
            <v>TST0000417</v>
          </cell>
          <cell r="C964" t="str">
            <v>冲头φ8.14*φ10*52.2</v>
          </cell>
        </row>
        <row r="964">
          <cell r="E964" t="str">
            <v>NA</v>
          </cell>
          <cell r="F964" t="str">
            <v>EA</v>
          </cell>
          <cell r="G964" t="str">
            <v>BPJ0</v>
          </cell>
          <cell r="H964" t="str">
            <v>YC12</v>
          </cell>
          <cell r="I964" t="str">
            <v>P</v>
          </cell>
          <cell r="J964" t="str">
            <v>No</v>
          </cell>
          <cell r="K964">
            <v>27.42</v>
          </cell>
        </row>
        <row r="965">
          <cell r="B965" t="str">
            <v>SLT0011285</v>
          </cell>
          <cell r="C965" t="str">
            <v>驾驶员座垫泡沫总成</v>
          </cell>
          <cell r="D965" t="str">
            <v>减震款欧马可升级 标配</v>
          </cell>
          <cell r="E965" t="str">
            <v>AC</v>
          </cell>
          <cell r="F965" t="str">
            <v>EA</v>
          </cell>
          <cell r="G965" t="str">
            <v>FP00</v>
          </cell>
          <cell r="H965" t="str">
            <v>BC01</v>
          </cell>
        </row>
        <row r="965">
          <cell r="K965">
            <v>32.10814</v>
          </cell>
        </row>
        <row r="966">
          <cell r="B966" t="str">
            <v>SHT0001346</v>
          </cell>
          <cell r="C966" t="str">
            <v>主驾座框骨架焊接总成电泳</v>
          </cell>
          <cell r="D966" t="str">
            <v>一汽</v>
          </cell>
          <cell r="E966" t="str">
            <v>AC</v>
          </cell>
          <cell r="F966" t="str">
            <v>EA</v>
          </cell>
          <cell r="G966" t="str">
            <v>GJJ0</v>
          </cell>
          <cell r="H966" t="str">
            <v>BC07</v>
          </cell>
          <cell r="I966" t="str">
            <v>M</v>
          </cell>
          <cell r="J966" t="str">
            <v>No</v>
          </cell>
          <cell r="K966">
            <v>57.43241</v>
          </cell>
        </row>
        <row r="967">
          <cell r="B967" t="str">
            <v>SCS0004459</v>
          </cell>
          <cell r="C967" t="str">
            <v>头枕中间保护钣金</v>
          </cell>
          <cell r="D967" t="str">
            <v>B40L</v>
          </cell>
          <cell r="E967" t="str">
            <v>AC</v>
          </cell>
          <cell r="F967" t="str">
            <v>EA</v>
          </cell>
          <cell r="G967" t="str">
            <v>GJJ0</v>
          </cell>
          <cell r="H967" t="str">
            <v>YC04</v>
          </cell>
          <cell r="I967" t="str">
            <v>P</v>
          </cell>
          <cell r="J967" t="str">
            <v>No</v>
          </cell>
          <cell r="K967">
            <v>0.1477</v>
          </cell>
        </row>
        <row r="968">
          <cell r="B968" t="str">
            <v>SLT0002760</v>
          </cell>
          <cell r="C968" t="str">
            <v>副驾驶员小靠背 112</v>
          </cell>
          <cell r="D968" t="str">
            <v>L1681020112A0小背</v>
          </cell>
          <cell r="E968" t="str">
            <v>AC</v>
          </cell>
          <cell r="F968" t="str">
            <v>EA</v>
          </cell>
          <cell r="G968" t="str">
            <v>CP00</v>
          </cell>
          <cell r="H968" t="str">
            <v>SY09</v>
          </cell>
        </row>
        <row r="968">
          <cell r="K968">
            <v>40.53473</v>
          </cell>
        </row>
        <row r="969">
          <cell r="B969" t="str">
            <v>SHT0001938</v>
          </cell>
          <cell r="C969" t="str">
            <v>头枕竖衬板</v>
          </cell>
          <cell r="D969" t="str">
            <v>H4A</v>
          </cell>
          <cell r="E969" t="str">
            <v>AC</v>
          </cell>
          <cell r="F969" t="str">
            <v>EA</v>
          </cell>
          <cell r="G969" t="str">
            <v>GJJ0</v>
          </cell>
          <cell r="H969" t="str">
            <v>BC06</v>
          </cell>
          <cell r="I969" t="str">
            <v>M</v>
          </cell>
          <cell r="J969" t="str">
            <v>No</v>
          </cell>
          <cell r="K969">
            <v>0.20083</v>
          </cell>
        </row>
        <row r="970">
          <cell r="B970" t="str">
            <v>SHT0001005</v>
          </cell>
          <cell r="C970" t="str">
            <v>涡簧</v>
          </cell>
          <cell r="D970" t="str">
            <v>H4A/X3000/一汽</v>
          </cell>
          <cell r="E970" t="str">
            <v>AC</v>
          </cell>
          <cell r="F970" t="str">
            <v>EA</v>
          </cell>
          <cell r="G970" t="str">
            <v>GNJ0</v>
          </cell>
          <cell r="H970" t="str">
            <v>YC04</v>
          </cell>
          <cell r="I970" t="str">
            <v>P</v>
          </cell>
          <cell r="J970" t="str">
            <v>No</v>
          </cell>
          <cell r="K970">
            <v>2.43</v>
          </cell>
        </row>
        <row r="971">
          <cell r="B971" t="str">
            <v>TST0001655</v>
          </cell>
          <cell r="C971" t="str">
            <v>保鲜膜（喷漆车间用）</v>
          </cell>
        </row>
        <row r="971">
          <cell r="E971" t="str">
            <v>NA</v>
          </cell>
          <cell r="F971" t="str">
            <v>EA</v>
          </cell>
          <cell r="G971" t="str">
            <v>BPJ0</v>
          </cell>
          <cell r="H971" t="str">
            <v>YC12</v>
          </cell>
          <cell r="I971" t="str">
            <v>P</v>
          </cell>
          <cell r="J971" t="str">
            <v>No</v>
          </cell>
          <cell r="K971">
            <v>37.1681</v>
          </cell>
        </row>
        <row r="972">
          <cell r="B972" t="str">
            <v>SHT0011333</v>
          </cell>
          <cell r="C972" t="str">
            <v>扶手支架总成</v>
          </cell>
          <cell r="D972" t="str">
            <v>H6</v>
          </cell>
          <cell r="E972" t="str">
            <v>AC</v>
          </cell>
          <cell r="F972" t="str">
            <v>EA</v>
          </cell>
          <cell r="G972" t="str">
            <v>GJJ0</v>
          </cell>
          <cell r="H972" t="str">
            <v>BC05</v>
          </cell>
          <cell r="I972" t="str">
            <v>M</v>
          </cell>
          <cell r="J972" t="str">
            <v>No</v>
          </cell>
          <cell r="K972">
            <v>13.55435</v>
          </cell>
        </row>
        <row r="973">
          <cell r="B973" t="str">
            <v>SCS0005243</v>
          </cell>
          <cell r="C973" t="str">
            <v>左侧上连接板总成</v>
          </cell>
          <cell r="D973" t="str">
            <v>C32B富昌泰</v>
          </cell>
          <cell r="E973" t="str">
            <v>AC</v>
          </cell>
          <cell r="F973" t="str">
            <v>EA</v>
          </cell>
          <cell r="G973" t="str">
            <v>GJJ0</v>
          </cell>
          <cell r="H973" t="str">
            <v>BC05</v>
          </cell>
          <cell r="I973" t="str">
            <v>M</v>
          </cell>
          <cell r="J973" t="str">
            <v>No</v>
          </cell>
          <cell r="K973">
            <v>8.85709</v>
          </cell>
        </row>
        <row r="974">
          <cell r="B974" t="str">
            <v>SLT0000756</v>
          </cell>
          <cell r="C974" t="str">
            <v>1800加宽副座骨架</v>
          </cell>
          <cell r="D974" t="str">
            <v>骨架</v>
          </cell>
          <cell r="E974" t="str">
            <v>AC</v>
          </cell>
          <cell r="F974" t="str">
            <v>EA</v>
          </cell>
          <cell r="G974" t="str">
            <v>GJ00</v>
          </cell>
          <cell r="H974" t="str">
            <v>YC01</v>
          </cell>
        </row>
        <row r="974">
          <cell r="K974">
            <v>0</v>
          </cell>
        </row>
        <row r="975">
          <cell r="B975" t="str">
            <v>SHT0014686</v>
          </cell>
          <cell r="C975" t="str">
            <v>主驾座框骨架电泳总成</v>
          </cell>
          <cell r="D975" t="str">
            <v>重汽价值版</v>
          </cell>
          <cell r="E975" t="str">
            <v>AC</v>
          </cell>
          <cell r="F975" t="str">
            <v>EA</v>
          </cell>
          <cell r="G975" t="str">
            <v>GJ00</v>
          </cell>
          <cell r="H975" t="str">
            <v>BC07</v>
          </cell>
          <cell r="I975" t="str">
            <v>M</v>
          </cell>
          <cell r="J975" t="str">
            <v>No</v>
          </cell>
          <cell r="K975">
            <v>93.13375</v>
          </cell>
        </row>
        <row r="976">
          <cell r="B976" t="str">
            <v>SLT0001125</v>
          </cell>
          <cell r="C976" t="str">
            <v>钢丝2.5*450</v>
          </cell>
        </row>
        <row r="976">
          <cell r="E976" t="str">
            <v>AC</v>
          </cell>
          <cell r="F976" t="str">
            <v>EA</v>
          </cell>
          <cell r="G976" t="str">
            <v>QT00</v>
          </cell>
          <cell r="H976" t="str">
            <v>YC05</v>
          </cell>
          <cell r="I976" t="str">
            <v>P</v>
          </cell>
          <cell r="J976" t="str">
            <v>No</v>
          </cell>
          <cell r="K976">
            <v>0.2479</v>
          </cell>
        </row>
        <row r="977">
          <cell r="B977" t="str">
            <v>TST0000422</v>
          </cell>
          <cell r="C977" t="str">
            <v>冲头φ6.1**10*80</v>
          </cell>
        </row>
        <row r="977">
          <cell r="E977" t="str">
            <v>NA</v>
          </cell>
          <cell r="F977" t="str">
            <v>EA</v>
          </cell>
          <cell r="G977" t="str">
            <v>BPJ0</v>
          </cell>
          <cell r="H977" t="str">
            <v>YC12</v>
          </cell>
          <cell r="I977" t="str">
            <v>P</v>
          </cell>
          <cell r="J977" t="str">
            <v>No</v>
          </cell>
          <cell r="K977">
            <v>25.2353</v>
          </cell>
        </row>
        <row r="978">
          <cell r="B978" t="str">
            <v>SLT0010875</v>
          </cell>
          <cell r="C978" t="str">
            <v>背骨架焊接总成</v>
          </cell>
          <cell r="D978" t="str">
            <v>欧马可升级基础款 标配</v>
          </cell>
          <cell r="E978" t="str">
            <v>AC</v>
          </cell>
          <cell r="F978" t="str">
            <v>EA</v>
          </cell>
          <cell r="G978" t="str">
            <v>GJ00</v>
          </cell>
          <cell r="H978" t="str">
            <v>YC01</v>
          </cell>
          <cell r="I978" t="str">
            <v>M</v>
          </cell>
          <cell r="J978" t="str">
            <v>No</v>
          </cell>
          <cell r="K978">
            <v>117.29385</v>
          </cell>
        </row>
        <row r="979">
          <cell r="B979" t="str">
            <v>SHT0001345</v>
          </cell>
          <cell r="C979" t="str">
            <v>气囊减震器下框组件电泳</v>
          </cell>
          <cell r="D979" t="str">
            <v>一汽</v>
          </cell>
          <cell r="E979" t="str">
            <v>AC</v>
          </cell>
          <cell r="F979" t="str">
            <v>EA</v>
          </cell>
          <cell r="G979" t="str">
            <v>GJJ0</v>
          </cell>
          <cell r="H979" t="str">
            <v>BC07</v>
          </cell>
          <cell r="I979" t="str">
            <v>M</v>
          </cell>
          <cell r="J979" t="str">
            <v>No</v>
          </cell>
          <cell r="K979">
            <v>22.60361</v>
          </cell>
        </row>
        <row r="980">
          <cell r="B980" t="str">
            <v>SCS0004046</v>
          </cell>
          <cell r="C980" t="str">
            <v>B40L四六分座椅挂钩拉带</v>
          </cell>
        </row>
        <row r="980">
          <cell r="E980" t="str">
            <v>AC</v>
          </cell>
          <cell r="F980" t="str">
            <v>EA</v>
          </cell>
          <cell r="G980" t="str">
            <v>QT00</v>
          </cell>
          <cell r="H980" t="str">
            <v>YC01</v>
          </cell>
          <cell r="I980" t="str">
            <v>P</v>
          </cell>
          <cell r="J980" t="str">
            <v>No</v>
          </cell>
          <cell r="K980">
            <v>1.03</v>
          </cell>
        </row>
        <row r="981">
          <cell r="B981" t="str">
            <v>SLT0010389</v>
          </cell>
          <cell r="C981" t="str">
            <v>驾驶员头枕护面总成</v>
          </cell>
          <cell r="D981" t="str">
            <v>济南轻卡统帅PVC</v>
          </cell>
          <cell r="E981" t="str">
            <v>AC</v>
          </cell>
          <cell r="F981" t="str">
            <v>EA</v>
          </cell>
          <cell r="G981" t="str">
            <v>MT00</v>
          </cell>
          <cell r="H981" t="str">
            <v>YC01</v>
          </cell>
        </row>
        <row r="981">
          <cell r="K981">
            <v>13.1195</v>
          </cell>
        </row>
        <row r="982">
          <cell r="B982" t="str">
            <v>SHT0001859</v>
          </cell>
          <cell r="C982" t="str">
            <v>下框横梁</v>
          </cell>
          <cell r="D982" t="str">
            <v>2.0平台下框</v>
          </cell>
          <cell r="E982" t="str">
            <v>AC</v>
          </cell>
          <cell r="F982" t="str">
            <v>EA</v>
          </cell>
          <cell r="G982" t="str">
            <v>GJJ0</v>
          </cell>
          <cell r="H982" t="str">
            <v>YC04</v>
          </cell>
          <cell r="I982" t="str">
            <v>P</v>
          </cell>
          <cell r="J982" t="str">
            <v>No</v>
          </cell>
          <cell r="K982">
            <v>2.5645</v>
          </cell>
        </row>
        <row r="983">
          <cell r="B983" t="str">
            <v>SHT0000447</v>
          </cell>
          <cell r="C983" t="str">
            <v>H4升级司机坐垫前部罩壳</v>
          </cell>
          <cell r="D983">
            <v>0</v>
          </cell>
          <cell r="E983" t="str">
            <v>AC</v>
          </cell>
          <cell r="F983" t="str">
            <v>Ea</v>
          </cell>
          <cell r="G983" t="str">
            <v>SLJ1</v>
          </cell>
          <cell r="H983" t="str">
            <v>BC02</v>
          </cell>
        </row>
        <row r="983">
          <cell r="K983">
            <v>2.3103</v>
          </cell>
        </row>
        <row r="984">
          <cell r="B984" t="str">
            <v>TST0001784</v>
          </cell>
          <cell r="C984" t="str">
            <v>油漆管10*8</v>
          </cell>
        </row>
        <row r="984">
          <cell r="E984" t="str">
            <v>NA</v>
          </cell>
          <cell r="F984" t="str">
            <v>EA</v>
          </cell>
          <cell r="G984" t="str">
            <v>BPJ0</v>
          </cell>
          <cell r="H984" t="str">
            <v>YC12</v>
          </cell>
          <cell r="I984" t="str">
            <v>P</v>
          </cell>
          <cell r="J984" t="str">
            <v>No</v>
          </cell>
          <cell r="K984">
            <v>66.3717</v>
          </cell>
        </row>
        <row r="985">
          <cell r="B985" t="str">
            <v>SHT0011964</v>
          </cell>
          <cell r="C985" t="str">
            <v>2.0座椅调角器手柄带标识</v>
          </cell>
        </row>
        <row r="985">
          <cell r="E985" t="str">
            <v>AC</v>
          </cell>
          <cell r="F985" t="str">
            <v>EA</v>
          </cell>
          <cell r="G985" t="str">
            <v>PTJ1</v>
          </cell>
          <cell r="H985" t="str">
            <v>BC09</v>
          </cell>
        </row>
        <row r="985">
          <cell r="K985">
            <v>1.3029</v>
          </cell>
        </row>
        <row r="986">
          <cell r="B986" t="str">
            <v>SCS0005610</v>
          </cell>
          <cell r="C986" t="str">
            <v>大旋转支架总成</v>
          </cell>
          <cell r="D986" t="str">
            <v>C50E</v>
          </cell>
          <cell r="E986" t="str">
            <v>AC</v>
          </cell>
          <cell r="F986" t="str">
            <v>EA</v>
          </cell>
          <cell r="G986" t="str">
            <v>GJJ0</v>
          </cell>
          <cell r="H986" t="str">
            <v>YC04</v>
          </cell>
          <cell r="I986" t="str">
            <v>P</v>
          </cell>
          <cell r="J986" t="str">
            <v>No</v>
          </cell>
          <cell r="K986">
            <v>7.9861</v>
          </cell>
        </row>
        <row r="987">
          <cell r="B987" t="str">
            <v>SLT0000755</v>
          </cell>
          <cell r="C987" t="str">
            <v>M3副座1800加宽布套</v>
          </cell>
          <cell r="D987" t="str">
            <v>奥铃升级海外出口</v>
          </cell>
          <cell r="E987" t="str">
            <v>AC</v>
          </cell>
          <cell r="F987" t="str">
            <v>EA</v>
          </cell>
          <cell r="G987" t="str">
            <v>MT00</v>
          </cell>
          <cell r="H987" t="str">
            <v>YC01</v>
          </cell>
        </row>
        <row r="987">
          <cell r="K987">
            <v>6.905</v>
          </cell>
        </row>
        <row r="988">
          <cell r="B988" t="str">
            <v>SHT0015687</v>
          </cell>
          <cell r="C988" t="str">
            <v>副驾驶坐垫面套总成</v>
          </cell>
        </row>
        <row r="988">
          <cell r="E988" t="str">
            <v>AC</v>
          </cell>
          <cell r="F988" t="str">
            <v>EA</v>
          </cell>
          <cell r="G988" t="str">
            <v>MT00</v>
          </cell>
          <cell r="H988" t="str">
            <v>YC01</v>
          </cell>
        </row>
        <row r="988">
          <cell r="K988">
            <v>18.5</v>
          </cell>
        </row>
        <row r="989">
          <cell r="B989" t="str">
            <v>SLT0002421</v>
          </cell>
          <cell r="C989" t="str">
            <v>靠背通风袋体</v>
          </cell>
          <cell r="D989" t="str">
            <v>J7F-AA95通风</v>
          </cell>
          <cell r="E989" t="str">
            <v>AC</v>
          </cell>
          <cell r="F989" t="str">
            <v>EA</v>
          </cell>
          <cell r="G989" t="str">
            <v>DQJ0</v>
          </cell>
          <cell r="H989" t="str">
            <v>YC01</v>
          </cell>
        </row>
        <row r="989">
          <cell r="K989">
            <v>0</v>
          </cell>
        </row>
        <row r="990">
          <cell r="B990" t="str">
            <v>TST0000419</v>
          </cell>
          <cell r="C990" t="str">
            <v>冲头φ13*φ10*90</v>
          </cell>
        </row>
        <row r="990">
          <cell r="E990" t="str">
            <v>NA</v>
          </cell>
          <cell r="F990" t="str">
            <v>EA</v>
          </cell>
          <cell r="G990" t="str">
            <v>BPJ0</v>
          </cell>
          <cell r="H990" t="str">
            <v>YC12</v>
          </cell>
          <cell r="I990" t="str">
            <v>P</v>
          </cell>
          <cell r="J990" t="str">
            <v>No</v>
          </cell>
          <cell r="K990">
            <v>95</v>
          </cell>
        </row>
        <row r="991">
          <cell r="B991" t="str">
            <v>SLT0011309</v>
          </cell>
          <cell r="C991" t="str">
            <v>驾驶员腰托开关</v>
          </cell>
          <cell r="D991" t="str">
            <v>欧马可升级</v>
          </cell>
          <cell r="E991" t="str">
            <v>AC</v>
          </cell>
          <cell r="F991" t="str">
            <v>EA</v>
          </cell>
          <cell r="G991" t="str">
            <v>GNJ0</v>
          </cell>
          <cell r="H991" t="str">
            <v>YC01</v>
          </cell>
        </row>
        <row r="991">
          <cell r="K991">
            <v>0</v>
          </cell>
        </row>
        <row r="992">
          <cell r="B992" t="str">
            <v>SHT0001418</v>
          </cell>
          <cell r="C992" t="str">
            <v>主驾座框骨架焊接总成</v>
          </cell>
          <cell r="D992" t="str">
            <v>M4机械</v>
          </cell>
          <cell r="E992" t="str">
            <v>AC</v>
          </cell>
          <cell r="F992" t="str">
            <v>EA</v>
          </cell>
          <cell r="G992" t="str">
            <v>GJJ0</v>
          </cell>
          <cell r="H992" t="str">
            <v>BC05</v>
          </cell>
          <cell r="I992" t="str">
            <v>M</v>
          </cell>
          <cell r="J992" t="str">
            <v>No</v>
          </cell>
          <cell r="K992">
            <v>39.96051</v>
          </cell>
        </row>
        <row r="993">
          <cell r="B993" t="str">
            <v>SCS0004176</v>
          </cell>
          <cell r="C993" t="str">
            <v>靠背扣手转体</v>
          </cell>
          <cell r="D993" t="str">
            <v>B40L中改后排</v>
          </cell>
          <cell r="E993" t="str">
            <v>AC</v>
          </cell>
          <cell r="F993" t="str">
            <v>EA</v>
          </cell>
          <cell r="G993" t="str">
            <v>SLJ0</v>
          </cell>
          <cell r="H993" t="str">
            <v>YC01</v>
          </cell>
        </row>
        <row r="993">
          <cell r="K993">
            <v>0</v>
          </cell>
        </row>
        <row r="994">
          <cell r="B994" t="str">
            <v>SLT0002820</v>
          </cell>
          <cell r="C994" t="str">
            <v>手柄（左）</v>
          </cell>
          <cell r="D994" t="str">
            <v>K1后排单双人调角器</v>
          </cell>
          <cell r="E994" t="str">
            <v>AC</v>
          </cell>
          <cell r="F994" t="str">
            <v>EA</v>
          </cell>
          <cell r="G994" t="str">
            <v>GJJ0</v>
          </cell>
          <cell r="H994" t="str">
            <v>YC04</v>
          </cell>
          <cell r="I994" t="str">
            <v>P</v>
          </cell>
          <cell r="J994" t="str">
            <v>No</v>
          </cell>
          <cell r="K994">
            <v>0.8669</v>
          </cell>
        </row>
        <row r="995">
          <cell r="B995" t="str">
            <v>SHT0002464</v>
          </cell>
          <cell r="C995" t="str">
            <v>后罩壳固定钣金电泳</v>
          </cell>
          <cell r="D995" t="str">
            <v>H6</v>
          </cell>
          <cell r="E995" t="str">
            <v>AC</v>
          </cell>
          <cell r="F995" t="str">
            <v>EA</v>
          </cell>
          <cell r="G995" t="str">
            <v>GJJ0</v>
          </cell>
          <cell r="H995" t="str">
            <v>BC07</v>
          </cell>
          <cell r="I995" t="str">
            <v>M</v>
          </cell>
          <cell r="J995" t="str">
            <v>No</v>
          </cell>
          <cell r="K995">
            <v>2.50457</v>
          </cell>
        </row>
        <row r="996">
          <cell r="B996" t="str">
            <v>SHT0000769</v>
          </cell>
          <cell r="C996" t="str">
            <v>上卧铺支撑座黄色</v>
          </cell>
          <cell r="D996" t="str">
            <v>福田H3配件</v>
          </cell>
          <cell r="E996" t="str">
            <v>AC</v>
          </cell>
          <cell r="F996" t="str">
            <v>EA</v>
          </cell>
          <cell r="G996" t="str">
            <v>GJ00</v>
          </cell>
          <cell r="H996" t="str">
            <v>SY34</v>
          </cell>
          <cell r="I996" t="str">
            <v>P</v>
          </cell>
          <cell r="J996" t="str">
            <v>No</v>
          </cell>
          <cell r="K996">
            <v>23.324</v>
          </cell>
        </row>
        <row r="997">
          <cell r="B997" t="str">
            <v>TST0001724</v>
          </cell>
          <cell r="C997" t="str">
            <v>送丝簧1.2mm</v>
          </cell>
        </row>
        <row r="997">
          <cell r="E997" t="str">
            <v>NA</v>
          </cell>
          <cell r="F997" t="str">
            <v>EA</v>
          </cell>
          <cell r="G997" t="str">
            <v>BPJ0</v>
          </cell>
          <cell r="H997" t="str">
            <v>YC12</v>
          </cell>
          <cell r="I997" t="str">
            <v>P</v>
          </cell>
          <cell r="J997" t="str">
            <v>No</v>
          </cell>
          <cell r="K997">
            <v>7.9646</v>
          </cell>
        </row>
        <row r="998">
          <cell r="B998" t="str">
            <v>SHT0012083</v>
          </cell>
          <cell r="C998" t="str">
            <v>上框前横梁焊接总成</v>
          </cell>
          <cell r="D998" t="str">
            <v>1.3平台</v>
          </cell>
          <cell r="E998" t="str">
            <v>AC</v>
          </cell>
          <cell r="F998" t="str">
            <v>EA</v>
          </cell>
          <cell r="G998" t="str">
            <v>GJJ0</v>
          </cell>
          <cell r="H998" t="str">
            <v>YC04</v>
          </cell>
          <cell r="I998" t="str">
            <v>P</v>
          </cell>
          <cell r="J998" t="str">
            <v>No</v>
          </cell>
          <cell r="K998">
            <v>5.9358</v>
          </cell>
        </row>
        <row r="999">
          <cell r="B999" t="str">
            <v>SCS0007080</v>
          </cell>
          <cell r="C999" t="str">
            <v>加强片A焊接总成大</v>
          </cell>
          <cell r="D999" t="str">
            <v>M31RB</v>
          </cell>
          <cell r="E999" t="str">
            <v>NA</v>
          </cell>
          <cell r="F999" t="str">
            <v>EA</v>
          </cell>
          <cell r="G999" t="str">
            <v>GJJ0</v>
          </cell>
          <cell r="H999" t="str">
            <v>YC04</v>
          </cell>
          <cell r="I999" t="str">
            <v>P</v>
          </cell>
          <cell r="J999" t="str">
            <v>No</v>
          </cell>
          <cell r="K999">
            <v>0.0001</v>
          </cell>
        </row>
        <row r="1000">
          <cell r="B1000" t="str">
            <v>SLT0000754</v>
          </cell>
          <cell r="C1000" t="str">
            <v>M3小背1800加宽布套</v>
          </cell>
          <cell r="D1000" t="str">
            <v>奥铃升级海外出口</v>
          </cell>
          <cell r="E1000" t="str">
            <v>AC</v>
          </cell>
          <cell r="F1000" t="str">
            <v>EA</v>
          </cell>
          <cell r="G1000" t="str">
            <v>MT00</v>
          </cell>
          <cell r="H1000" t="str">
            <v>YC01</v>
          </cell>
        </row>
        <row r="1000">
          <cell r="K1000">
            <v>9.01486</v>
          </cell>
        </row>
        <row r="1001">
          <cell r="B1001" t="str">
            <v>SHT0014628</v>
          </cell>
          <cell r="C1001" t="str">
            <v>下框焊接总成电泳</v>
          </cell>
        </row>
        <row r="1001">
          <cell r="E1001" t="str">
            <v>AC</v>
          </cell>
          <cell r="F1001" t="str">
            <v>EA</v>
          </cell>
          <cell r="G1001" t="str">
            <v>GJJ0</v>
          </cell>
          <cell r="H1001" t="str">
            <v>BC07</v>
          </cell>
          <cell r="I1001" t="str">
            <v>M</v>
          </cell>
          <cell r="J1001" t="str">
            <v>No</v>
          </cell>
          <cell r="K1001">
            <v>31.55846</v>
          </cell>
        </row>
        <row r="1002">
          <cell r="B1002" t="str">
            <v>SLT0002415</v>
          </cell>
          <cell r="C1002" t="str">
            <v>驾驶员座垫框架总成</v>
          </cell>
          <cell r="D1002" t="str">
            <v>J7F/虎V</v>
          </cell>
          <cell r="E1002" t="str">
            <v>AC</v>
          </cell>
          <cell r="F1002" t="str">
            <v>EA</v>
          </cell>
          <cell r="G1002" t="str">
            <v>GJ00</v>
          </cell>
          <cell r="H1002" t="str">
            <v>YC01</v>
          </cell>
        </row>
        <row r="1002">
          <cell r="K1002">
            <v>0</v>
          </cell>
        </row>
        <row r="1003">
          <cell r="B1003" t="str">
            <v>TST0000472</v>
          </cell>
          <cell r="C1003" t="str">
            <v>电热锅</v>
          </cell>
        </row>
        <row r="1003">
          <cell r="E1003" t="str">
            <v>NA</v>
          </cell>
          <cell r="F1003" t="str">
            <v>EA</v>
          </cell>
          <cell r="G1003" t="str">
            <v>BPJ0</v>
          </cell>
          <cell r="H1003" t="str">
            <v>YC12</v>
          </cell>
          <cell r="I1003" t="str">
            <v>P</v>
          </cell>
          <cell r="J1003" t="str">
            <v>No</v>
          </cell>
          <cell r="K1003">
            <v>156</v>
          </cell>
        </row>
        <row r="1004">
          <cell r="B1004" t="str">
            <v>SLT0010853</v>
          </cell>
          <cell r="C1004" t="str">
            <v>驾驶员靠背护面总成</v>
          </cell>
          <cell r="D1004" t="str">
            <v>统帅1880PVC无扶手</v>
          </cell>
          <cell r="E1004" t="str">
            <v>AC</v>
          </cell>
          <cell r="F1004" t="str">
            <v>EA</v>
          </cell>
          <cell r="G1004" t="str">
            <v>MT00</v>
          </cell>
          <cell r="H1004" t="str">
            <v>BC03</v>
          </cell>
        </row>
        <row r="1004">
          <cell r="K1004">
            <v>15.7434</v>
          </cell>
        </row>
        <row r="1005">
          <cell r="B1005" t="str">
            <v>SHT0001223</v>
          </cell>
          <cell r="C1005" t="str">
            <v>欧曼右围框</v>
          </cell>
        </row>
        <row r="1005">
          <cell r="E1005" t="str">
            <v>AC</v>
          </cell>
          <cell r="F1005" t="str">
            <v>EA</v>
          </cell>
          <cell r="G1005" t="str">
            <v>GJJ0</v>
          </cell>
          <cell r="H1005" t="str">
            <v>BC06</v>
          </cell>
          <cell r="I1005" t="str">
            <v>M</v>
          </cell>
          <cell r="J1005" t="str">
            <v>No</v>
          </cell>
          <cell r="K1005">
            <v>3.42176</v>
          </cell>
        </row>
        <row r="1006">
          <cell r="B1006" t="str">
            <v>SCS0004497</v>
          </cell>
          <cell r="C1006" t="str">
            <v>背面套成型钢丝右</v>
          </cell>
          <cell r="D1006" t="str">
            <v>C32B力乐</v>
          </cell>
          <cell r="E1006" t="str">
            <v>AC</v>
          </cell>
          <cell r="F1006" t="str">
            <v>EA</v>
          </cell>
          <cell r="G1006" t="str">
            <v>GJ00</v>
          </cell>
          <cell r="H1006" t="str">
            <v>YC04</v>
          </cell>
          <cell r="I1006" t="str">
            <v>P</v>
          </cell>
          <cell r="J1006" t="str">
            <v>No</v>
          </cell>
          <cell r="K1006">
            <v>1.0153</v>
          </cell>
        </row>
        <row r="1007">
          <cell r="B1007" t="str">
            <v>SLT0010153</v>
          </cell>
          <cell r="C1007" t="str">
            <v>虎V-2020头枕泡沫</v>
          </cell>
        </row>
        <row r="1007">
          <cell r="E1007" t="str">
            <v>AC</v>
          </cell>
          <cell r="F1007" t="str">
            <v>EA</v>
          </cell>
          <cell r="G1007" t="str">
            <v>FP00</v>
          </cell>
          <cell r="H1007" t="str">
            <v>YC01</v>
          </cell>
        </row>
        <row r="1007">
          <cell r="K1007">
            <v>6.9334</v>
          </cell>
        </row>
        <row r="1008">
          <cell r="B1008" t="str">
            <v>SHT0001942</v>
          </cell>
          <cell r="C1008" t="str">
            <v>腰托下固定片</v>
          </cell>
        </row>
        <row r="1008">
          <cell r="E1008" t="str">
            <v>AC</v>
          </cell>
          <cell r="F1008" t="str">
            <v>EA</v>
          </cell>
          <cell r="G1008" t="str">
            <v>GJJ0</v>
          </cell>
          <cell r="H1008" t="str">
            <v>YC04</v>
          </cell>
          <cell r="I1008" t="str">
            <v>P</v>
          </cell>
          <cell r="J1008" t="str">
            <v>No</v>
          </cell>
          <cell r="K1008">
            <v>0.13</v>
          </cell>
        </row>
        <row r="1009">
          <cell r="B1009" t="str">
            <v>SHT0000768</v>
          </cell>
          <cell r="C1009" t="str">
            <v>上卧铺支撑座灰色</v>
          </cell>
          <cell r="D1009" t="str">
            <v>福田H3配件</v>
          </cell>
          <cell r="E1009" t="str">
            <v>AC</v>
          </cell>
          <cell r="F1009" t="str">
            <v>EA</v>
          </cell>
          <cell r="G1009" t="str">
            <v>GJ00</v>
          </cell>
          <cell r="H1009" t="str">
            <v>SY34</v>
          </cell>
          <cell r="I1009" t="str">
            <v>P</v>
          </cell>
          <cell r="J1009" t="str">
            <v>No</v>
          </cell>
          <cell r="K1009">
            <v>23.4318</v>
          </cell>
        </row>
        <row r="1010">
          <cell r="B1010" t="str">
            <v>TST0001785</v>
          </cell>
          <cell r="C1010" t="str">
            <v>油漆管8*6</v>
          </cell>
        </row>
        <row r="1010">
          <cell r="E1010" t="str">
            <v>NA</v>
          </cell>
          <cell r="F1010" t="str">
            <v>EA</v>
          </cell>
          <cell r="G1010" t="str">
            <v>BPJ0</v>
          </cell>
          <cell r="H1010" t="str">
            <v>YC12</v>
          </cell>
          <cell r="I1010" t="str">
            <v>P</v>
          </cell>
          <cell r="J1010" t="str">
            <v>No</v>
          </cell>
          <cell r="K1010">
            <v>50.4425</v>
          </cell>
        </row>
        <row r="1011">
          <cell r="B1011" t="str">
            <v>SHT0011331</v>
          </cell>
          <cell r="C1011" t="str">
            <v>主驾驶靠背两气袋腰托总成</v>
          </cell>
        </row>
        <row r="1011">
          <cell r="E1011" t="str">
            <v>AC</v>
          </cell>
          <cell r="F1011" t="str">
            <v>EA</v>
          </cell>
          <cell r="G1011" t="str">
            <v>GNJ0</v>
          </cell>
          <cell r="H1011" t="str">
            <v>YC01</v>
          </cell>
          <cell r="I1011" t="str">
            <v>P</v>
          </cell>
          <cell r="J1011" t="str">
            <v>No</v>
          </cell>
          <cell r="K1011">
            <v>11.09</v>
          </cell>
        </row>
        <row r="1012">
          <cell r="B1012" t="str">
            <v>SCS0007079</v>
          </cell>
          <cell r="C1012" t="str">
            <v>加强片C焊接总成中</v>
          </cell>
          <cell r="D1012" t="str">
            <v>M31RB</v>
          </cell>
          <cell r="E1012" t="str">
            <v>NA</v>
          </cell>
          <cell r="F1012" t="str">
            <v>EA</v>
          </cell>
          <cell r="G1012" t="str">
            <v>GJJ0</v>
          </cell>
          <cell r="H1012" t="str">
            <v>YC04</v>
          </cell>
          <cell r="I1012" t="str">
            <v>P</v>
          </cell>
          <cell r="J1012" t="str">
            <v>No</v>
          </cell>
          <cell r="K1012">
            <v>0.0001</v>
          </cell>
        </row>
        <row r="1013">
          <cell r="B1013" t="str">
            <v>SLT0000064</v>
          </cell>
          <cell r="C1013" t="str">
            <v>M3小折手柄欧马可</v>
          </cell>
          <cell r="D1013" t="str">
            <v>注塑件（出口浅灰）</v>
          </cell>
          <cell r="E1013" t="str">
            <v>AC</v>
          </cell>
          <cell r="F1013" t="str">
            <v>EA</v>
          </cell>
          <cell r="G1013" t="str">
            <v>SLJ0</v>
          </cell>
          <cell r="H1013" t="str">
            <v>YC01</v>
          </cell>
        </row>
        <row r="1013">
          <cell r="K1013">
            <v>0</v>
          </cell>
        </row>
        <row r="1014">
          <cell r="B1014" t="str">
            <v>SHT0015691</v>
          </cell>
          <cell r="C1014" t="str">
            <v>副司机底支架电泳总成</v>
          </cell>
        </row>
        <row r="1014">
          <cell r="E1014" t="str">
            <v>AC</v>
          </cell>
          <cell r="F1014" t="str">
            <v>EA</v>
          </cell>
          <cell r="G1014" t="str">
            <v>GJ00</v>
          </cell>
          <cell r="H1014" t="str">
            <v>YC01</v>
          </cell>
          <cell r="I1014" t="str">
            <v>M</v>
          </cell>
          <cell r="J1014" t="str">
            <v>No</v>
          </cell>
          <cell r="K1014">
            <v>82.94986</v>
          </cell>
        </row>
        <row r="1015">
          <cell r="B1015" t="str">
            <v>SLT0002423</v>
          </cell>
          <cell r="C1015" t="str">
            <v>安全带插锁总成</v>
          </cell>
          <cell r="D1015" t="str">
            <v>J7F-AA95</v>
          </cell>
          <cell r="E1015" t="str">
            <v>AC</v>
          </cell>
          <cell r="F1015" t="str">
            <v>EA</v>
          </cell>
          <cell r="G1015" t="str">
            <v>GNJ0</v>
          </cell>
          <cell r="H1015" t="str">
            <v>YC01</v>
          </cell>
        </row>
        <row r="1015">
          <cell r="K1015">
            <v>0</v>
          </cell>
        </row>
        <row r="1016">
          <cell r="B1016" t="str">
            <v>TST0000415</v>
          </cell>
          <cell r="C1016" t="str">
            <v>冲头φ14*φ16*56</v>
          </cell>
        </row>
        <row r="1016">
          <cell r="E1016" t="str">
            <v>NA</v>
          </cell>
          <cell r="F1016" t="str">
            <v>EA</v>
          </cell>
          <cell r="G1016" t="str">
            <v>BPJ0</v>
          </cell>
          <cell r="H1016" t="str">
            <v>YC12</v>
          </cell>
          <cell r="I1016" t="str">
            <v>P</v>
          </cell>
          <cell r="J1016" t="str">
            <v>No</v>
          </cell>
          <cell r="K1016">
            <v>25.121</v>
          </cell>
        </row>
        <row r="1017">
          <cell r="B1017" t="str">
            <v>SLT0011272</v>
          </cell>
          <cell r="C1017" t="str">
            <v>减震款右后地脚</v>
          </cell>
          <cell r="D1017" t="str">
            <v>欧马可</v>
          </cell>
          <cell r="E1017" t="str">
            <v>AC</v>
          </cell>
          <cell r="F1017" t="str">
            <v>EA</v>
          </cell>
          <cell r="G1017" t="str">
            <v>GJJ0</v>
          </cell>
          <cell r="H1017" t="str">
            <v>YC04</v>
          </cell>
          <cell r="I1017" t="str">
            <v>M</v>
          </cell>
          <cell r="J1017" t="str">
            <v>No</v>
          </cell>
          <cell r="K1017">
            <v>1.59245</v>
          </cell>
        </row>
        <row r="1018">
          <cell r="B1018" t="str">
            <v>SHT0001340</v>
          </cell>
          <cell r="C1018" t="str">
            <v>气囊减震器下框组件</v>
          </cell>
          <cell r="D1018" t="str">
            <v>一汽</v>
          </cell>
          <cell r="E1018" t="str">
            <v>AC</v>
          </cell>
          <cell r="F1018" t="str">
            <v>EA</v>
          </cell>
          <cell r="G1018" t="str">
            <v>GJJ0</v>
          </cell>
          <cell r="H1018" t="str">
            <v>BC05</v>
          </cell>
          <cell r="I1018" t="str">
            <v>M</v>
          </cell>
          <cell r="J1018" t="str">
            <v>No</v>
          </cell>
          <cell r="K1018">
            <v>21.17777</v>
          </cell>
        </row>
        <row r="1019">
          <cell r="B1019" t="str">
            <v>SCS0004395</v>
          </cell>
          <cell r="C1019" t="str">
            <v>中改右座椅右侧地锁安装</v>
          </cell>
          <cell r="D1019" t="str">
            <v>B40L中改后排</v>
          </cell>
          <cell r="E1019" t="str">
            <v>AC</v>
          </cell>
          <cell r="F1019" t="str">
            <v>EA</v>
          </cell>
          <cell r="G1019" t="str">
            <v>GJJ0</v>
          </cell>
          <cell r="H1019" t="str">
            <v>YC04</v>
          </cell>
          <cell r="I1019" t="str">
            <v>P</v>
          </cell>
          <cell r="J1019" t="str">
            <v>No</v>
          </cell>
          <cell r="K1019">
            <v>4.97</v>
          </cell>
        </row>
        <row r="1020">
          <cell r="B1020" t="str">
            <v>SLT0010087</v>
          </cell>
          <cell r="C1020" t="str">
            <v>KT-135-2-820mm*27mm副座</v>
          </cell>
          <cell r="D1020" t="str">
            <v>J7F-AA95副座护面</v>
          </cell>
          <cell r="E1020" t="str">
            <v>AC</v>
          </cell>
          <cell r="F1020" t="str">
            <v>EA</v>
          </cell>
          <cell r="G1020" t="str">
            <v>FL00</v>
          </cell>
          <cell r="H1020" t="str">
            <v>YC06</v>
          </cell>
        </row>
        <row r="1020">
          <cell r="K1020">
            <v>0</v>
          </cell>
        </row>
        <row r="1021">
          <cell r="B1021" t="str">
            <v>SHT0002062</v>
          </cell>
          <cell r="C1021" t="str">
            <v>右侧加强板</v>
          </cell>
          <cell r="D1021" t="str">
            <v>一汽</v>
          </cell>
          <cell r="E1021" t="str">
            <v>AC</v>
          </cell>
          <cell r="F1021" t="str">
            <v>EA</v>
          </cell>
          <cell r="G1021" t="str">
            <v>GJJ0</v>
          </cell>
          <cell r="H1021" t="str">
            <v>YC04</v>
          </cell>
          <cell r="I1021" t="str">
            <v>P</v>
          </cell>
          <cell r="J1021" t="str">
            <v>No</v>
          </cell>
          <cell r="K1021">
            <v>1.2185</v>
          </cell>
        </row>
        <row r="1022">
          <cell r="B1022" t="str">
            <v>SHT0000580</v>
          </cell>
          <cell r="C1022" t="str">
            <v>司机升降器把手左前黄色</v>
          </cell>
        </row>
        <row r="1022">
          <cell r="E1022" t="str">
            <v>AC</v>
          </cell>
          <cell r="F1022" t="str">
            <v>EA</v>
          </cell>
          <cell r="G1022" t="str">
            <v>SLJ0</v>
          </cell>
          <cell r="H1022" t="str">
            <v>YC01</v>
          </cell>
          <cell r="I1022" t="str">
            <v>P</v>
          </cell>
          <cell r="J1022" t="str">
            <v>No</v>
          </cell>
          <cell r="K1022">
            <v>0.5605</v>
          </cell>
        </row>
        <row r="1023">
          <cell r="B1023" t="str">
            <v>TSY0000141</v>
          </cell>
          <cell r="C1023" t="str">
            <v>绝缘纸板条420*121</v>
          </cell>
          <cell r="D1023" t="str">
            <v>H4正背护面用</v>
          </cell>
          <cell r="E1023" t="str">
            <v>AC</v>
          </cell>
          <cell r="F1023" t="str">
            <v>EA</v>
          </cell>
          <cell r="G1023" t="str">
            <v>FL00</v>
          </cell>
          <cell r="H1023" t="str">
            <v>YC06</v>
          </cell>
          <cell r="I1023" t="str">
            <v>P</v>
          </cell>
          <cell r="J1023" t="str">
            <v>No</v>
          </cell>
          <cell r="K1023">
            <v>1.1278</v>
          </cell>
        </row>
        <row r="1024">
          <cell r="B1024" t="str">
            <v>SHT0012030</v>
          </cell>
          <cell r="C1024" t="str">
            <v>内绞架左侧轴套</v>
          </cell>
          <cell r="D1024" t="str">
            <v>1.3平台</v>
          </cell>
          <cell r="E1024" t="str">
            <v>AC</v>
          </cell>
          <cell r="F1024" t="str">
            <v>EA</v>
          </cell>
          <cell r="G1024" t="str">
            <v>GJJ0</v>
          </cell>
          <cell r="H1024" t="str">
            <v>YC04</v>
          </cell>
          <cell r="I1024" t="str">
            <v>P</v>
          </cell>
          <cell r="J1024" t="str">
            <v>No</v>
          </cell>
          <cell r="K1024">
            <v>0.97</v>
          </cell>
        </row>
        <row r="1025">
          <cell r="B1025" t="str">
            <v>SCS0007044</v>
          </cell>
          <cell r="C1025" t="str">
            <v>拉线固定座R</v>
          </cell>
          <cell r="D1025" t="str">
            <v>B40V后排座骨架</v>
          </cell>
          <cell r="E1025" t="str">
            <v>AC</v>
          </cell>
          <cell r="F1025" t="str">
            <v>EA</v>
          </cell>
          <cell r="G1025" t="str">
            <v>GJJ0</v>
          </cell>
          <cell r="H1025" t="str">
            <v>BC06</v>
          </cell>
          <cell r="I1025" t="str">
            <v>M</v>
          </cell>
          <cell r="J1025" t="str">
            <v>No</v>
          </cell>
          <cell r="K1025">
            <v>0.29057</v>
          </cell>
        </row>
        <row r="1026">
          <cell r="B1026" t="str">
            <v>SLT0000775</v>
          </cell>
          <cell r="C1026" t="str">
            <v>M4左侧护板</v>
          </cell>
          <cell r="D1026" t="str">
            <v>小件</v>
          </cell>
          <cell r="E1026" t="str">
            <v>AC</v>
          </cell>
          <cell r="F1026" t="str">
            <v>EA</v>
          </cell>
          <cell r="G1026" t="str">
            <v>SLJ0</v>
          </cell>
          <cell r="H1026" t="str">
            <v>YC01</v>
          </cell>
        </row>
        <row r="1026">
          <cell r="K1026">
            <v>0</v>
          </cell>
        </row>
        <row r="1027">
          <cell r="B1027" t="str">
            <v>SHT0015620</v>
          </cell>
          <cell r="C1027" t="str">
            <v>左旋气动转盘总成</v>
          </cell>
        </row>
        <row r="1027">
          <cell r="E1027" t="str">
            <v>NEW</v>
          </cell>
          <cell r="F1027" t="str">
            <v>EA</v>
          </cell>
          <cell r="G1027" t="str">
            <v>GJ00</v>
          </cell>
          <cell r="H1027" t="str">
            <v>YC01</v>
          </cell>
          <cell r="I1027" t="str">
            <v>M</v>
          </cell>
          <cell r="J1027" t="str">
            <v>No</v>
          </cell>
          <cell r="K1027">
            <v>162.56416</v>
          </cell>
        </row>
        <row r="1028">
          <cell r="B1028" t="str">
            <v>SLT0001806</v>
          </cell>
          <cell r="C1028" t="str">
            <v>中间座靠背泡沫总成</v>
          </cell>
          <cell r="D1028" t="str">
            <v>J7F-BA97</v>
          </cell>
          <cell r="E1028" t="str">
            <v>AC</v>
          </cell>
          <cell r="F1028" t="str">
            <v>EA</v>
          </cell>
          <cell r="G1028" t="str">
            <v>FP00</v>
          </cell>
          <cell r="H1028" t="str">
            <v>BC01</v>
          </cell>
        </row>
        <row r="1028">
          <cell r="K1028">
            <v>11.6365</v>
          </cell>
        </row>
        <row r="1029">
          <cell r="B1029" t="str">
            <v>TST0000414</v>
          </cell>
          <cell r="C1029" t="str">
            <v>冲头φ6.1*φ12*74</v>
          </cell>
        </row>
        <row r="1029">
          <cell r="E1029" t="str">
            <v>NA</v>
          </cell>
          <cell r="F1029" t="str">
            <v>EA</v>
          </cell>
          <cell r="G1029" t="str">
            <v>BPJ0</v>
          </cell>
          <cell r="H1029" t="str">
            <v>YC12</v>
          </cell>
          <cell r="I1029" t="str">
            <v>P</v>
          </cell>
          <cell r="J1029" t="str">
            <v>No</v>
          </cell>
          <cell r="K1029">
            <v>25</v>
          </cell>
        </row>
        <row r="1030">
          <cell r="B1030" t="str">
            <v>SLT0011310</v>
          </cell>
          <cell r="C1030" t="str">
            <v>主驾驶左侧大护板蓝黑</v>
          </cell>
          <cell r="D1030" t="str">
            <v>减震款欧马可升级</v>
          </cell>
          <cell r="E1030" t="str">
            <v>AC</v>
          </cell>
          <cell r="F1030" t="str">
            <v>EA</v>
          </cell>
          <cell r="G1030" t="str">
            <v>SLJ0</v>
          </cell>
          <cell r="H1030" t="str">
            <v>BC02</v>
          </cell>
        </row>
        <row r="1030">
          <cell r="K1030">
            <v>1.8875</v>
          </cell>
        </row>
        <row r="1031">
          <cell r="B1031" t="str">
            <v>SHT0001191</v>
          </cell>
          <cell r="C1031" t="str">
            <v>连杆板3</v>
          </cell>
          <cell r="D1031" t="str">
            <v>升降器</v>
          </cell>
          <cell r="E1031" t="str">
            <v>AC</v>
          </cell>
          <cell r="F1031" t="str">
            <v>EA</v>
          </cell>
          <cell r="G1031" t="str">
            <v>GJJ0</v>
          </cell>
          <cell r="H1031" t="str">
            <v>YC04</v>
          </cell>
          <cell r="I1031" t="str">
            <v>P</v>
          </cell>
          <cell r="J1031" t="str">
            <v>No</v>
          </cell>
          <cell r="K1031">
            <v>1.2722</v>
          </cell>
        </row>
        <row r="1032">
          <cell r="B1032" t="str">
            <v>SCS0004498</v>
          </cell>
          <cell r="C1032" t="str">
            <v>背面套成型钢丝左</v>
          </cell>
          <cell r="D1032" t="str">
            <v>C32B力乐</v>
          </cell>
          <cell r="E1032" t="str">
            <v>AC</v>
          </cell>
          <cell r="F1032" t="str">
            <v>EA</v>
          </cell>
          <cell r="G1032" t="str">
            <v>GJ00</v>
          </cell>
          <cell r="H1032" t="str">
            <v>YC04</v>
          </cell>
          <cell r="I1032" t="str">
            <v>P</v>
          </cell>
          <cell r="J1032" t="str">
            <v>No</v>
          </cell>
          <cell r="K1032">
            <v>0.5462</v>
          </cell>
        </row>
        <row r="1033">
          <cell r="B1033" t="str">
            <v>SLT0010397</v>
          </cell>
          <cell r="C1033" t="str">
            <v>副驾座垫骨架总成</v>
          </cell>
          <cell r="D1033" t="str">
            <v>统帅2080</v>
          </cell>
          <cell r="E1033" t="str">
            <v>AC</v>
          </cell>
          <cell r="F1033" t="str">
            <v>EA</v>
          </cell>
          <cell r="G1033" t="str">
            <v>GJ00</v>
          </cell>
          <cell r="H1033" t="str">
            <v>YC01</v>
          </cell>
        </row>
        <row r="1033">
          <cell r="K1033">
            <v>0</v>
          </cell>
        </row>
        <row r="1034">
          <cell r="B1034" t="str">
            <v>SHT0001948</v>
          </cell>
          <cell r="C1034" t="str">
            <v>主驾驶从动侧星盘</v>
          </cell>
          <cell r="D1034" t="str">
            <v>H4A/X3000</v>
          </cell>
          <cell r="E1034" t="str">
            <v>NA</v>
          </cell>
          <cell r="F1034" t="str">
            <v>EA</v>
          </cell>
          <cell r="G1034" t="str">
            <v>GNJ0</v>
          </cell>
          <cell r="H1034" t="str">
            <v>YC04</v>
          </cell>
          <cell r="I1034" t="str">
            <v>P</v>
          </cell>
          <cell r="J1034" t="str">
            <v>No</v>
          </cell>
          <cell r="K1034">
            <v>0.0001</v>
          </cell>
        </row>
        <row r="1035">
          <cell r="B1035" t="str">
            <v>SHT0001007</v>
          </cell>
          <cell r="C1035" t="str">
            <v>角度限位片</v>
          </cell>
          <cell r="D1035" t="str">
            <v>H4A/X3000</v>
          </cell>
          <cell r="E1035" t="str">
            <v>AC</v>
          </cell>
          <cell r="F1035" t="str">
            <v>EA</v>
          </cell>
          <cell r="G1035" t="str">
            <v>GJJ0</v>
          </cell>
          <cell r="H1035" t="str">
            <v>YC04</v>
          </cell>
          <cell r="I1035" t="str">
            <v>P</v>
          </cell>
          <cell r="J1035" t="str">
            <v>No</v>
          </cell>
          <cell r="K1035">
            <v>0.3103</v>
          </cell>
        </row>
        <row r="1036">
          <cell r="B1036" t="str">
            <v>TST0001860</v>
          </cell>
          <cell r="C1036" t="str">
            <v>中间继电器</v>
          </cell>
        </row>
        <row r="1036">
          <cell r="E1036" t="str">
            <v>NA</v>
          </cell>
          <cell r="F1036" t="str">
            <v>EA</v>
          </cell>
          <cell r="G1036" t="str">
            <v>BPJ0</v>
          </cell>
          <cell r="H1036" t="str">
            <v>YC12</v>
          </cell>
          <cell r="I1036" t="str">
            <v>P</v>
          </cell>
          <cell r="J1036" t="str">
            <v>No</v>
          </cell>
          <cell r="K1036">
            <v>13.2743</v>
          </cell>
        </row>
        <row r="1037">
          <cell r="B1037" t="str">
            <v>SHT0011330</v>
          </cell>
          <cell r="C1037" t="str">
            <v>H6扶手外盖</v>
          </cell>
          <cell r="D1037" t="str">
            <v>PA6+GF30</v>
          </cell>
          <cell r="E1037" t="str">
            <v>AC</v>
          </cell>
          <cell r="F1037" t="str">
            <v>Ea</v>
          </cell>
          <cell r="G1037" t="str">
            <v>SLJ1</v>
          </cell>
          <cell r="H1037" t="str">
            <v>BC02</v>
          </cell>
          <cell r="I1037" t="str">
            <v>P</v>
          </cell>
          <cell r="J1037" t="str">
            <v>No</v>
          </cell>
          <cell r="K1037">
            <v>1.15705</v>
          </cell>
        </row>
        <row r="1038">
          <cell r="B1038" t="str">
            <v>SCS0007078</v>
          </cell>
          <cell r="C1038" t="str">
            <v>加强片B焊接总成小</v>
          </cell>
          <cell r="D1038" t="str">
            <v>M31RB</v>
          </cell>
          <cell r="E1038" t="str">
            <v>NA</v>
          </cell>
          <cell r="F1038" t="str">
            <v>EA</v>
          </cell>
          <cell r="G1038" t="str">
            <v>GJJ0</v>
          </cell>
          <cell r="H1038" t="str">
            <v>YC04</v>
          </cell>
          <cell r="I1038" t="str">
            <v>P</v>
          </cell>
          <cell r="J1038" t="str">
            <v>No</v>
          </cell>
          <cell r="K1038">
            <v>0.0001</v>
          </cell>
        </row>
        <row r="1039">
          <cell r="B1039" t="str">
            <v>SLT0000752</v>
          </cell>
          <cell r="C1039" t="str">
            <v>副驾驶员座垫泡沫总成</v>
          </cell>
          <cell r="D1039" t="str">
            <v>欧马可海外加宽1800</v>
          </cell>
          <cell r="E1039" t="str">
            <v>AC</v>
          </cell>
          <cell r="F1039" t="str">
            <v>EA</v>
          </cell>
          <cell r="G1039" t="str">
            <v>FP00</v>
          </cell>
          <cell r="H1039" t="str">
            <v>BC01</v>
          </cell>
        </row>
        <row r="1039">
          <cell r="K1039">
            <v>17.38409</v>
          </cell>
        </row>
        <row r="1040">
          <cell r="B1040" t="str">
            <v>SHT0015693</v>
          </cell>
          <cell r="C1040" t="str">
            <v>前竖管</v>
          </cell>
        </row>
        <row r="1040">
          <cell r="E1040" t="str">
            <v>AC</v>
          </cell>
          <cell r="F1040" t="str">
            <v>EA</v>
          </cell>
          <cell r="G1040" t="str">
            <v>GJJ0</v>
          </cell>
          <cell r="H1040" t="str">
            <v>YC04</v>
          </cell>
          <cell r="I1040" t="str">
            <v>M</v>
          </cell>
          <cell r="J1040" t="str">
            <v>No</v>
          </cell>
          <cell r="K1040">
            <v>2.79875</v>
          </cell>
        </row>
        <row r="1041">
          <cell r="B1041" t="str">
            <v>SLT0001123</v>
          </cell>
          <cell r="C1041" t="str">
            <v>驾驶座钢丝</v>
          </cell>
          <cell r="D1041" t="str">
            <v>奥铃升级1995</v>
          </cell>
          <cell r="E1041" t="str">
            <v>AC</v>
          </cell>
          <cell r="F1041" t="str">
            <v>EA</v>
          </cell>
          <cell r="G1041" t="str">
            <v>FL00</v>
          </cell>
          <cell r="H1041" t="str">
            <v>YC05</v>
          </cell>
        </row>
        <row r="1041">
          <cell r="K1041">
            <v>0</v>
          </cell>
        </row>
        <row r="1042">
          <cell r="B1042" t="str">
            <v>TST0000413</v>
          </cell>
          <cell r="C1042" t="str">
            <v>冲头φ8*φ10*89</v>
          </cell>
        </row>
        <row r="1042">
          <cell r="E1042" t="str">
            <v>NA</v>
          </cell>
          <cell r="F1042" t="str">
            <v>EA</v>
          </cell>
          <cell r="G1042" t="str">
            <v>BPJ0</v>
          </cell>
          <cell r="H1042" t="str">
            <v>YC12</v>
          </cell>
          <cell r="I1042" t="str">
            <v>P</v>
          </cell>
          <cell r="J1042" t="str">
            <v>No</v>
          </cell>
          <cell r="K1042">
            <v>55</v>
          </cell>
        </row>
        <row r="1043">
          <cell r="B1043" t="str">
            <v>SLT0010852</v>
          </cell>
          <cell r="C1043" t="str">
            <v>橡胶防护圈</v>
          </cell>
          <cell r="D1043" t="str">
            <v>轻卡减震</v>
          </cell>
          <cell r="E1043" t="str">
            <v>AC</v>
          </cell>
          <cell r="F1043" t="str">
            <v>EA</v>
          </cell>
          <cell r="G1043" t="str">
            <v>SLJ0</v>
          </cell>
          <cell r="H1043" t="str">
            <v>YC01</v>
          </cell>
          <cell r="I1043" t="str">
            <v>P</v>
          </cell>
          <cell r="J1043" t="str">
            <v>No</v>
          </cell>
          <cell r="K1043">
            <v>0.3</v>
          </cell>
        </row>
        <row r="1044">
          <cell r="B1044" t="str">
            <v>SHT0001426</v>
          </cell>
          <cell r="C1044" t="str">
            <v>陕汽右围框</v>
          </cell>
        </row>
        <row r="1044">
          <cell r="E1044" t="str">
            <v>AC</v>
          </cell>
          <cell r="F1044" t="str">
            <v>EA</v>
          </cell>
          <cell r="G1044" t="str">
            <v>GJJ0</v>
          </cell>
          <cell r="H1044" t="str">
            <v>BC06</v>
          </cell>
          <cell r="I1044" t="str">
            <v>M</v>
          </cell>
          <cell r="J1044" t="str">
            <v>No</v>
          </cell>
          <cell r="K1044">
            <v>3.42176</v>
          </cell>
        </row>
        <row r="1045">
          <cell r="B1045" t="str">
            <v>SCS0004393</v>
          </cell>
          <cell r="C1045" t="str">
            <v>中改地脚固定板组合</v>
          </cell>
          <cell r="D1045" t="str">
            <v>B40L中改后排</v>
          </cell>
          <cell r="E1045" t="str">
            <v>AC</v>
          </cell>
          <cell r="F1045" t="str">
            <v>EA</v>
          </cell>
          <cell r="G1045" t="str">
            <v>GJJ0</v>
          </cell>
          <cell r="H1045" t="str">
            <v>YC04</v>
          </cell>
          <cell r="I1045" t="str">
            <v>P</v>
          </cell>
          <cell r="J1045" t="str">
            <v>No</v>
          </cell>
          <cell r="K1045">
            <v>12</v>
          </cell>
        </row>
        <row r="1046">
          <cell r="B1046" t="str">
            <v>SLT0002706</v>
          </cell>
          <cell r="C1046" t="str">
            <v>头枕支撑钢丝112mm</v>
          </cell>
          <cell r="D1046" t="str">
            <v>L项目</v>
          </cell>
          <cell r="E1046" t="str">
            <v>AC</v>
          </cell>
          <cell r="F1046" t="str">
            <v>EA</v>
          </cell>
          <cell r="G1046" t="str">
            <v>GJJ0</v>
          </cell>
          <cell r="H1046" t="str">
            <v>YC04</v>
          </cell>
          <cell r="I1046" t="str">
            <v>P</v>
          </cell>
          <cell r="J1046" t="str">
            <v>No</v>
          </cell>
          <cell r="K1046">
            <v>0.17</v>
          </cell>
        </row>
        <row r="1047">
          <cell r="B1047" t="str">
            <v>SHT0001857</v>
          </cell>
          <cell r="C1047" t="str">
            <v>上框后横梁总成</v>
          </cell>
          <cell r="D1047" t="str">
            <v>2.0平台</v>
          </cell>
          <cell r="E1047" t="str">
            <v>AC</v>
          </cell>
          <cell r="F1047" t="str">
            <v>EA</v>
          </cell>
          <cell r="G1047" t="str">
            <v>GJJ0</v>
          </cell>
          <cell r="H1047" t="str">
            <v>YC04</v>
          </cell>
          <cell r="I1047" t="str">
            <v>P</v>
          </cell>
          <cell r="J1047" t="str">
            <v>No</v>
          </cell>
          <cell r="K1047">
            <v>3.9881</v>
          </cell>
        </row>
        <row r="1048">
          <cell r="B1048" t="str">
            <v>SHT0000589</v>
          </cell>
          <cell r="C1048" t="str">
            <v>主驾底座模块化总成</v>
          </cell>
          <cell r="D1048" t="str">
            <v>H3A</v>
          </cell>
          <cell r="E1048" t="str">
            <v>AC</v>
          </cell>
          <cell r="F1048" t="str">
            <v>EA</v>
          </cell>
          <cell r="G1048" t="str">
            <v>GJ00</v>
          </cell>
          <cell r="H1048" t="str">
            <v>BC08</v>
          </cell>
          <cell r="I1048" t="str">
            <v>M</v>
          </cell>
          <cell r="J1048" t="str">
            <v>No</v>
          </cell>
          <cell r="K1048">
            <v>346.75552</v>
          </cell>
        </row>
        <row r="1049">
          <cell r="B1049" t="str">
            <v>TST0001810</v>
          </cell>
          <cell r="C1049" t="str">
            <v>卷材SPFH590</v>
          </cell>
          <cell r="D1049" t="str">
            <v>3.5*330</v>
          </cell>
          <cell r="E1049" t="str">
            <v>AC</v>
          </cell>
          <cell r="F1049" t="str">
            <v>KG</v>
          </cell>
          <cell r="G1049" t="str">
            <v>GJL0</v>
          </cell>
          <cell r="H1049" t="str">
            <v>YC04</v>
          </cell>
          <cell r="I1049" t="str">
            <v>P</v>
          </cell>
          <cell r="J1049" t="str">
            <v>No</v>
          </cell>
          <cell r="K1049">
            <v>5.2655</v>
          </cell>
        </row>
        <row r="1050">
          <cell r="B1050" t="str">
            <v>SHT0011443</v>
          </cell>
          <cell r="C1050" t="str">
            <v>刺毛条上</v>
          </cell>
          <cell r="D1050" t="str">
            <v>225*12</v>
          </cell>
          <cell r="E1050" t="str">
            <v>AC</v>
          </cell>
          <cell r="F1050" t="str">
            <v>EA</v>
          </cell>
          <cell r="G1050" t="str">
            <v>FL00</v>
          </cell>
          <cell r="H1050" t="str">
            <v>YC01</v>
          </cell>
        </row>
        <row r="1050">
          <cell r="K1050">
            <v>1.5</v>
          </cell>
        </row>
        <row r="1051">
          <cell r="B1051" t="str">
            <v>SCS0007057</v>
          </cell>
          <cell r="C1051" t="str">
            <v>儿童座椅固定挂钩</v>
          </cell>
          <cell r="D1051" t="str">
            <v>B40V后排坐垫</v>
          </cell>
          <cell r="E1051" t="str">
            <v>AC</v>
          </cell>
          <cell r="F1051" t="str">
            <v>EA</v>
          </cell>
          <cell r="G1051" t="str">
            <v>GJJ0</v>
          </cell>
          <cell r="H1051" t="str">
            <v>YC04</v>
          </cell>
          <cell r="I1051" t="str">
            <v>P</v>
          </cell>
          <cell r="J1051" t="str">
            <v>No</v>
          </cell>
          <cell r="K1051">
            <v>0.3879</v>
          </cell>
        </row>
        <row r="1052">
          <cell r="B1052" t="str">
            <v>SLT0000776</v>
          </cell>
          <cell r="C1052" t="str">
            <v>驾驶员座垫泡沫总成</v>
          </cell>
          <cell r="D1052" t="str">
            <v>M4-2060</v>
          </cell>
          <cell r="E1052" t="str">
            <v>AC</v>
          </cell>
          <cell r="F1052" t="str">
            <v>EA</v>
          </cell>
          <cell r="G1052" t="str">
            <v>FP00</v>
          </cell>
          <cell r="H1052" t="str">
            <v>BC01</v>
          </cell>
        </row>
        <row r="1052">
          <cell r="K1052">
            <v>14.11756</v>
          </cell>
        </row>
        <row r="1053">
          <cell r="B1053" t="str">
            <v>SHT0014627</v>
          </cell>
          <cell r="C1053" t="str">
            <v>上框焊接总成电泳</v>
          </cell>
        </row>
        <row r="1053">
          <cell r="E1053" t="str">
            <v>AC</v>
          </cell>
          <cell r="F1053" t="str">
            <v>EA</v>
          </cell>
          <cell r="G1053" t="str">
            <v>GJJ0</v>
          </cell>
          <cell r="H1053" t="str">
            <v>BC07</v>
          </cell>
          <cell r="I1053" t="str">
            <v>M</v>
          </cell>
          <cell r="J1053" t="str">
            <v>No</v>
          </cell>
          <cell r="K1053">
            <v>17.57384</v>
          </cell>
        </row>
        <row r="1054">
          <cell r="B1054" t="str">
            <v>SLT0002426</v>
          </cell>
          <cell r="C1054" t="str">
            <v>坐垫通风袋体及转接风道</v>
          </cell>
          <cell r="D1054" t="str">
            <v>J7F-BA95</v>
          </cell>
          <cell r="E1054" t="str">
            <v>AC</v>
          </cell>
          <cell r="F1054" t="str">
            <v>EA</v>
          </cell>
          <cell r="G1054" t="str">
            <v>DQJ0</v>
          </cell>
          <cell r="H1054" t="str">
            <v>YC01</v>
          </cell>
        </row>
        <row r="1054">
          <cell r="K1054">
            <v>0</v>
          </cell>
        </row>
        <row r="1055">
          <cell r="B1055" t="str">
            <v>TST0000475</v>
          </cell>
          <cell r="C1055" t="str">
            <v>氧气</v>
          </cell>
        </row>
        <row r="1055">
          <cell r="E1055" t="str">
            <v>AC</v>
          </cell>
          <cell r="F1055" t="str">
            <v>EA</v>
          </cell>
          <cell r="G1055" t="str">
            <v>BPJ0</v>
          </cell>
          <cell r="H1055" t="str">
            <v>YC12</v>
          </cell>
          <cell r="I1055" t="str">
            <v>P</v>
          </cell>
          <cell r="J1055" t="str">
            <v>No</v>
          </cell>
          <cell r="K1055">
            <v>26.55</v>
          </cell>
        </row>
        <row r="1056">
          <cell r="B1056" t="str">
            <v>SLT0011270</v>
          </cell>
          <cell r="C1056" t="str">
            <v>减震款右滑轨总成</v>
          </cell>
          <cell r="D1056" t="str">
            <v>欧马可升级</v>
          </cell>
          <cell r="E1056" t="str">
            <v>AC</v>
          </cell>
          <cell r="F1056" t="str">
            <v>EA</v>
          </cell>
          <cell r="G1056" t="str">
            <v>GJ00</v>
          </cell>
          <cell r="H1056" t="str">
            <v>YC04</v>
          </cell>
          <cell r="I1056" t="str">
            <v>P</v>
          </cell>
          <cell r="J1056" t="str">
            <v>No</v>
          </cell>
          <cell r="K1056">
            <v>27.17</v>
          </cell>
        </row>
        <row r="1057">
          <cell r="B1057" t="str">
            <v>SHT0001335</v>
          </cell>
          <cell r="C1057" t="str">
            <v>副驾座框骨架焊接总成电泳</v>
          </cell>
          <cell r="D1057" t="str">
            <v>陕汽</v>
          </cell>
          <cell r="E1057" t="str">
            <v>AC</v>
          </cell>
          <cell r="F1057" t="str">
            <v>EA</v>
          </cell>
          <cell r="G1057" t="str">
            <v>GJJ0</v>
          </cell>
          <cell r="H1057" t="str">
            <v>BC07</v>
          </cell>
          <cell r="I1057" t="str">
            <v>M</v>
          </cell>
          <cell r="J1057" t="str">
            <v>No</v>
          </cell>
          <cell r="K1057">
            <v>38.83804</v>
          </cell>
        </row>
        <row r="1058">
          <cell r="B1058" t="str">
            <v>SCS0004517</v>
          </cell>
          <cell r="C1058" t="str">
            <v>左侧调角器上连接板总成</v>
          </cell>
          <cell r="D1058" t="str">
            <v>C32B力乐</v>
          </cell>
          <cell r="E1058" t="str">
            <v>AC</v>
          </cell>
          <cell r="F1058" t="str">
            <v>EA</v>
          </cell>
          <cell r="G1058" t="str">
            <v>GJJ0</v>
          </cell>
          <cell r="H1058" t="str">
            <v>YC04</v>
          </cell>
          <cell r="I1058" t="str">
            <v>P</v>
          </cell>
          <cell r="J1058" t="str">
            <v>No</v>
          </cell>
          <cell r="K1058">
            <v>6.7607</v>
          </cell>
        </row>
        <row r="1059">
          <cell r="B1059" t="str">
            <v>SLT0002821</v>
          </cell>
          <cell r="C1059" t="str">
            <v>手柄（右）</v>
          </cell>
          <cell r="D1059" t="str">
            <v>K1后排单双人调角器</v>
          </cell>
          <cell r="E1059" t="str">
            <v>AC</v>
          </cell>
          <cell r="F1059" t="str">
            <v>EA</v>
          </cell>
          <cell r="G1059" t="str">
            <v>GJJ0</v>
          </cell>
          <cell r="H1059" t="str">
            <v>YC04</v>
          </cell>
          <cell r="I1059" t="str">
            <v>P</v>
          </cell>
          <cell r="J1059" t="str">
            <v>No</v>
          </cell>
          <cell r="K1059">
            <v>0.8669</v>
          </cell>
        </row>
        <row r="1060">
          <cell r="B1060" t="str">
            <v>SHT0001988</v>
          </cell>
          <cell r="C1060" t="str">
            <v>减震垫支撑板组件焊接总成</v>
          </cell>
        </row>
        <row r="1060">
          <cell r="E1060" t="str">
            <v>AC</v>
          </cell>
          <cell r="F1060" t="str">
            <v>EA</v>
          </cell>
          <cell r="G1060" t="str">
            <v>GJJ0</v>
          </cell>
          <cell r="H1060" t="str">
            <v>YC03</v>
          </cell>
          <cell r="I1060" t="str">
            <v>M</v>
          </cell>
          <cell r="J1060" t="str">
            <v>No</v>
          </cell>
          <cell r="K1060">
            <v>1.63473</v>
          </cell>
        </row>
        <row r="1061">
          <cell r="B1061" t="str">
            <v>SHT0000591</v>
          </cell>
          <cell r="C1061" t="str">
            <v>H3改型司机背骨架焊接总成</v>
          </cell>
        </row>
        <row r="1061">
          <cell r="E1061" t="str">
            <v>AC</v>
          </cell>
          <cell r="F1061" t="str">
            <v>EA</v>
          </cell>
          <cell r="G1061" t="str">
            <v>GJ00</v>
          </cell>
          <cell r="H1061" t="str">
            <v>YC01</v>
          </cell>
          <cell r="I1061" t="str">
            <v>P</v>
          </cell>
          <cell r="J1061" t="str">
            <v>No</v>
          </cell>
          <cell r="K1061">
            <v>32.5885</v>
          </cell>
        </row>
        <row r="1062">
          <cell r="B1062" t="str">
            <v>TST0010014</v>
          </cell>
          <cell r="C1062" t="str">
            <v>板材Q345</v>
          </cell>
          <cell r="D1062" t="str">
            <v>3.0*1500*2500</v>
          </cell>
          <cell r="E1062" t="str">
            <v>AC</v>
          </cell>
          <cell r="F1062" t="str">
            <v>EA</v>
          </cell>
          <cell r="G1062" t="str">
            <v>GJL0</v>
          </cell>
          <cell r="H1062" t="str">
            <v>YC04</v>
          </cell>
          <cell r="I1062" t="str">
            <v>P</v>
          </cell>
          <cell r="J1062" t="str">
            <v>No</v>
          </cell>
          <cell r="K1062">
            <v>4.0265</v>
          </cell>
        </row>
        <row r="1063">
          <cell r="B1063" t="str">
            <v>SHT0012135</v>
          </cell>
          <cell r="C1063" t="str">
            <v>下框焊接总成</v>
          </cell>
          <cell r="D1063" t="str">
            <v>1.3-M3000</v>
          </cell>
          <cell r="E1063" t="str">
            <v>AC</v>
          </cell>
          <cell r="F1063" t="str">
            <v>EA</v>
          </cell>
          <cell r="G1063" t="str">
            <v>GJJ0</v>
          </cell>
          <cell r="H1063" t="str">
            <v>BC05</v>
          </cell>
          <cell r="I1063" t="str">
            <v>M</v>
          </cell>
          <cell r="J1063" t="str">
            <v>No</v>
          </cell>
          <cell r="K1063">
            <v>25.12701</v>
          </cell>
        </row>
        <row r="1064">
          <cell r="B1064" t="str">
            <v>SCS0005629</v>
          </cell>
          <cell r="C1064" t="str">
            <v>副驾右侧手动调角器总成</v>
          </cell>
          <cell r="D1064" t="str">
            <v>C40DB/P203</v>
          </cell>
          <cell r="E1064" t="str">
            <v>AC</v>
          </cell>
          <cell r="F1064" t="str">
            <v>EA</v>
          </cell>
          <cell r="G1064" t="str">
            <v>GNJ0</v>
          </cell>
          <cell r="H1064" t="str">
            <v>YC04</v>
          </cell>
          <cell r="I1064" t="str">
            <v>P</v>
          </cell>
          <cell r="J1064" t="str">
            <v>No</v>
          </cell>
          <cell r="K1064">
            <v>23</v>
          </cell>
        </row>
        <row r="1065">
          <cell r="B1065" t="str">
            <v>SLT0000081</v>
          </cell>
          <cell r="C1065" t="str">
            <v>M3欧马可大折（副司机）</v>
          </cell>
          <cell r="D1065" t="str">
            <v>调角器</v>
          </cell>
          <cell r="E1065" t="str">
            <v>AC</v>
          </cell>
          <cell r="F1065" t="str">
            <v>EA</v>
          </cell>
          <cell r="G1065" t="str">
            <v>GNJ0</v>
          </cell>
          <cell r="H1065" t="str">
            <v>YC01</v>
          </cell>
        </row>
        <row r="1065">
          <cell r="K1065">
            <v>0</v>
          </cell>
        </row>
        <row r="1066">
          <cell r="B1066" t="str">
            <v>SHT0015612</v>
          </cell>
          <cell r="C1066" t="str">
            <v>右下连接板电泳</v>
          </cell>
        </row>
        <row r="1066">
          <cell r="E1066" t="str">
            <v>AC</v>
          </cell>
          <cell r="F1066" t="str">
            <v>EA</v>
          </cell>
          <cell r="G1066" t="str">
            <v>GJJ0</v>
          </cell>
          <cell r="H1066" t="str">
            <v>YC04</v>
          </cell>
          <cell r="I1066" t="str">
            <v>M</v>
          </cell>
          <cell r="J1066" t="str">
            <v>No</v>
          </cell>
          <cell r="K1066">
            <v>5.49932</v>
          </cell>
        </row>
        <row r="1067">
          <cell r="B1067" t="str">
            <v>SLT0002400</v>
          </cell>
          <cell r="C1067" t="str">
            <v>平垫圈φ16*3</v>
          </cell>
          <cell r="D1067" t="str">
            <v>K1手柄轴</v>
          </cell>
          <cell r="E1067" t="str">
            <v>NA</v>
          </cell>
          <cell r="F1067" t="str">
            <v>EA</v>
          </cell>
          <cell r="G1067" t="str">
            <v>GJJ0</v>
          </cell>
          <cell r="H1067" t="str">
            <v>YC04</v>
          </cell>
          <cell r="I1067" t="str">
            <v>P</v>
          </cell>
          <cell r="J1067" t="str">
            <v>No</v>
          </cell>
          <cell r="K1067">
            <v>0.0001</v>
          </cell>
        </row>
        <row r="1068">
          <cell r="B1068" t="str">
            <v>TST0000478</v>
          </cell>
          <cell r="C1068" t="str">
            <v>φ25镀锌直接头</v>
          </cell>
        </row>
        <row r="1068">
          <cell r="E1068" t="str">
            <v>NA</v>
          </cell>
          <cell r="F1068" t="str">
            <v>EA</v>
          </cell>
          <cell r="G1068" t="str">
            <v>BPJ0</v>
          </cell>
          <cell r="H1068" t="str">
            <v>YC12</v>
          </cell>
          <cell r="I1068" t="str">
            <v>P</v>
          </cell>
          <cell r="J1068" t="str">
            <v>No</v>
          </cell>
          <cell r="K1068">
            <v>4</v>
          </cell>
        </row>
        <row r="1069">
          <cell r="B1069" t="str">
            <v>SLT0010879</v>
          </cell>
          <cell r="C1069" t="str">
            <v>二级调节右侧上连接板焊接</v>
          </cell>
          <cell r="D1069" t="str">
            <v>欧马可升级</v>
          </cell>
          <cell r="E1069" t="str">
            <v>AC</v>
          </cell>
          <cell r="F1069" t="str">
            <v>EA</v>
          </cell>
          <cell r="G1069" t="str">
            <v>GJJ0</v>
          </cell>
          <cell r="H1069" t="str">
            <v>YC04</v>
          </cell>
          <cell r="I1069" t="str">
            <v>M</v>
          </cell>
          <cell r="J1069" t="str">
            <v>No</v>
          </cell>
          <cell r="K1069">
            <v>6.15726</v>
          </cell>
        </row>
        <row r="1070">
          <cell r="B1070" t="str">
            <v>SHT0001226</v>
          </cell>
          <cell r="C1070" t="str">
            <v>内加强板</v>
          </cell>
          <cell r="D1070" t="str">
            <v>欧曼机械减震</v>
          </cell>
          <cell r="E1070" t="str">
            <v>AC</v>
          </cell>
          <cell r="F1070" t="str">
            <v>EA</v>
          </cell>
          <cell r="G1070" t="str">
            <v>GJJ0</v>
          </cell>
          <cell r="H1070" t="str">
            <v>BC06</v>
          </cell>
          <cell r="I1070" t="str">
            <v>M</v>
          </cell>
          <cell r="J1070" t="str">
            <v>No</v>
          </cell>
          <cell r="K1070">
            <v>3.04245</v>
          </cell>
        </row>
        <row r="1071">
          <cell r="B1071" t="str">
            <v>SCS0004130</v>
          </cell>
          <cell r="C1071" t="str">
            <v>B40L六分靠背支撑板</v>
          </cell>
        </row>
        <row r="1071">
          <cell r="E1071" t="str">
            <v>AC</v>
          </cell>
          <cell r="F1071" t="str">
            <v>EA</v>
          </cell>
          <cell r="G1071" t="str">
            <v>SLJ0</v>
          </cell>
          <cell r="H1071" t="str">
            <v>YC01</v>
          </cell>
          <cell r="I1071" t="str">
            <v>P</v>
          </cell>
          <cell r="J1071" t="str">
            <v>No</v>
          </cell>
          <cell r="K1071">
            <v>4.312</v>
          </cell>
        </row>
        <row r="1072">
          <cell r="B1072" t="str">
            <v>SLT0002790</v>
          </cell>
          <cell r="C1072" t="str">
            <v>驾驶员靠背弯管总成</v>
          </cell>
          <cell r="D1072" t="str">
            <v>轻卡减震</v>
          </cell>
          <cell r="E1072" t="str">
            <v>AC</v>
          </cell>
          <cell r="F1072" t="str">
            <v>EA</v>
          </cell>
          <cell r="G1072" t="str">
            <v>GJJ0</v>
          </cell>
          <cell r="H1072" t="str">
            <v>BC05</v>
          </cell>
          <cell r="I1072" t="str">
            <v>M</v>
          </cell>
          <cell r="J1072" t="str">
            <v>No</v>
          </cell>
          <cell r="K1072">
            <v>6.39394</v>
          </cell>
        </row>
        <row r="1073">
          <cell r="B1073" t="str">
            <v>SHT0002467</v>
          </cell>
          <cell r="C1073" t="str">
            <v>水平减震解锁钣金电泳</v>
          </cell>
          <cell r="D1073" t="str">
            <v>H6</v>
          </cell>
          <cell r="E1073" t="str">
            <v>AC</v>
          </cell>
          <cell r="F1073" t="str">
            <v>EA</v>
          </cell>
          <cell r="G1073" t="str">
            <v>GJJ0</v>
          </cell>
          <cell r="H1073" t="str">
            <v>BC07</v>
          </cell>
          <cell r="I1073" t="str">
            <v>M</v>
          </cell>
          <cell r="J1073" t="str">
            <v>No</v>
          </cell>
          <cell r="K1073">
            <v>1.26002</v>
          </cell>
        </row>
        <row r="1074">
          <cell r="B1074" t="str">
            <v>SHT0000594</v>
          </cell>
          <cell r="C1074" t="str">
            <v>2490上卧铺骨架总成</v>
          </cell>
        </row>
        <row r="1074">
          <cell r="E1074" t="str">
            <v>AC</v>
          </cell>
          <cell r="F1074" t="str">
            <v>EA</v>
          </cell>
          <cell r="G1074" t="str">
            <v>GJ00</v>
          </cell>
          <cell r="H1074" t="str">
            <v>YC01</v>
          </cell>
          <cell r="I1074" t="str">
            <v>P</v>
          </cell>
          <cell r="J1074" t="str">
            <v>No</v>
          </cell>
          <cell r="K1074">
            <v>100.0635</v>
          </cell>
        </row>
        <row r="1075">
          <cell r="B1075" t="str">
            <v>TSY0000145</v>
          </cell>
          <cell r="C1075" t="str">
            <v>黑色拉锁275cm</v>
          </cell>
        </row>
        <row r="1075">
          <cell r="E1075" t="str">
            <v>AC</v>
          </cell>
          <cell r="F1075" t="str">
            <v>EA</v>
          </cell>
          <cell r="G1075" t="str">
            <v>FL00</v>
          </cell>
          <cell r="H1075" t="str">
            <v>YC06</v>
          </cell>
        </row>
        <row r="1075">
          <cell r="K1075">
            <v>0</v>
          </cell>
        </row>
        <row r="1076">
          <cell r="B1076" t="str">
            <v>SHT0011963</v>
          </cell>
          <cell r="C1076" t="str">
            <v>2.0座椅后部罩壳</v>
          </cell>
        </row>
        <row r="1076">
          <cell r="E1076" t="str">
            <v>AC</v>
          </cell>
          <cell r="F1076" t="str">
            <v>Ea</v>
          </cell>
          <cell r="G1076" t="str">
            <v>SLJ1</v>
          </cell>
          <cell r="H1076" t="str">
            <v>BC02</v>
          </cell>
        </row>
        <row r="1076">
          <cell r="K1076">
            <v>1.8875</v>
          </cell>
        </row>
        <row r="1077">
          <cell r="B1077" t="str">
            <v>SCS0007058</v>
          </cell>
          <cell r="C1077" t="str">
            <v>后排靠背旁接板</v>
          </cell>
          <cell r="D1077" t="str">
            <v>B40V后排靠背</v>
          </cell>
          <cell r="E1077" t="str">
            <v>AC</v>
          </cell>
          <cell r="F1077" t="str">
            <v>EA</v>
          </cell>
          <cell r="G1077" t="str">
            <v>GJJ0</v>
          </cell>
          <cell r="H1077" t="str">
            <v>YC04</v>
          </cell>
          <cell r="I1077" t="str">
            <v>M</v>
          </cell>
          <cell r="J1077" t="str">
            <v>No</v>
          </cell>
          <cell r="K1077">
            <v>2.44931</v>
          </cell>
        </row>
        <row r="1078">
          <cell r="B1078" t="str">
            <v>SLT0000777</v>
          </cell>
          <cell r="C1078" t="str">
            <v>驾驶员靠背泡沫总成</v>
          </cell>
          <cell r="D1078" t="str">
            <v>M4-2060</v>
          </cell>
          <cell r="E1078" t="str">
            <v>AC</v>
          </cell>
          <cell r="F1078" t="str">
            <v>EA</v>
          </cell>
          <cell r="G1078" t="str">
            <v>FP00</v>
          </cell>
          <cell r="H1078" t="str">
            <v>BC01</v>
          </cell>
        </row>
        <row r="1078">
          <cell r="K1078">
            <v>15.85563</v>
          </cell>
        </row>
        <row r="1079">
          <cell r="B1079" t="str">
            <v>SHT0015140</v>
          </cell>
          <cell r="C1079" t="str">
            <v>转盘上滑芯塑料件</v>
          </cell>
        </row>
        <row r="1079">
          <cell r="E1079" t="str">
            <v>AC</v>
          </cell>
          <cell r="F1079" t="str">
            <v>EA</v>
          </cell>
          <cell r="G1079" t="str">
            <v>SLJ0</v>
          </cell>
          <cell r="H1079" t="str">
            <v>YC04</v>
          </cell>
          <cell r="I1079" t="str">
            <v>P</v>
          </cell>
          <cell r="J1079" t="str">
            <v>No</v>
          </cell>
          <cell r="K1079">
            <v>3</v>
          </cell>
        </row>
        <row r="1080">
          <cell r="B1080" t="str">
            <v>SLT0001120</v>
          </cell>
          <cell r="C1080" t="str">
            <v>6486折叠背（骨架）</v>
          </cell>
        </row>
        <row r="1080">
          <cell r="E1080" t="str">
            <v>AC</v>
          </cell>
          <cell r="F1080" t="str">
            <v>EA</v>
          </cell>
          <cell r="G1080" t="str">
            <v>FL00</v>
          </cell>
          <cell r="H1080" t="str">
            <v>YC05</v>
          </cell>
        </row>
        <row r="1080">
          <cell r="K1080">
            <v>0</v>
          </cell>
        </row>
        <row r="1081">
          <cell r="B1081" t="str">
            <v>TST0000479</v>
          </cell>
          <cell r="C1081" t="str">
            <v>φ50金属软管</v>
          </cell>
        </row>
        <row r="1081">
          <cell r="E1081" t="str">
            <v>NA</v>
          </cell>
          <cell r="F1081" t="str">
            <v>EA</v>
          </cell>
          <cell r="G1081" t="str">
            <v>BPJ0</v>
          </cell>
          <cell r="H1081" t="str">
            <v>YC12</v>
          </cell>
          <cell r="I1081" t="str">
            <v>P</v>
          </cell>
          <cell r="J1081" t="str">
            <v>No</v>
          </cell>
          <cell r="K1081">
            <v>61.9469</v>
          </cell>
        </row>
        <row r="1082">
          <cell r="B1082" t="str">
            <v>SLT0011269</v>
          </cell>
          <cell r="C1082" t="str">
            <v>减震款左后地脚</v>
          </cell>
          <cell r="D1082" t="str">
            <v>欧马可</v>
          </cell>
          <cell r="E1082" t="str">
            <v>AC</v>
          </cell>
          <cell r="F1082" t="str">
            <v>EA</v>
          </cell>
          <cell r="G1082" t="str">
            <v>GJJ0</v>
          </cell>
          <cell r="H1082" t="str">
            <v>YC04</v>
          </cell>
          <cell r="I1082" t="str">
            <v>M</v>
          </cell>
          <cell r="J1082" t="str">
            <v>No</v>
          </cell>
          <cell r="K1082">
            <v>1.59245</v>
          </cell>
        </row>
        <row r="1083">
          <cell r="B1083" t="str">
            <v>SHT0001429</v>
          </cell>
          <cell r="C1083" t="str">
            <v>连接板2短轴左SQ</v>
          </cell>
        </row>
        <row r="1083">
          <cell r="E1083" t="str">
            <v>AC</v>
          </cell>
          <cell r="F1083" t="str">
            <v>EA</v>
          </cell>
          <cell r="G1083" t="str">
            <v>GJJ0</v>
          </cell>
          <cell r="H1083" t="str">
            <v>BC05</v>
          </cell>
          <cell r="I1083" t="str">
            <v>M</v>
          </cell>
          <cell r="J1083" t="str">
            <v>No</v>
          </cell>
          <cell r="K1083">
            <v>2.09724</v>
          </cell>
        </row>
        <row r="1084">
          <cell r="B1084" t="str">
            <v>SCS0004391</v>
          </cell>
          <cell r="C1084" t="str">
            <v>左侧地脚固定板组合</v>
          </cell>
          <cell r="D1084" t="str">
            <v>B40L中改后排右座椅</v>
          </cell>
          <cell r="E1084" t="str">
            <v>AC</v>
          </cell>
          <cell r="F1084" t="str">
            <v>EA</v>
          </cell>
          <cell r="G1084" t="str">
            <v>GJJ0</v>
          </cell>
          <cell r="H1084" t="str">
            <v>YC04</v>
          </cell>
          <cell r="I1084" t="str">
            <v>P</v>
          </cell>
          <cell r="J1084" t="str">
            <v>No</v>
          </cell>
          <cell r="K1084">
            <v>12</v>
          </cell>
        </row>
        <row r="1085">
          <cell r="B1085" t="str">
            <v>SLT0010094</v>
          </cell>
          <cell r="C1085" t="str">
            <v>KT-135-2-360mm*25mm正背</v>
          </cell>
          <cell r="D1085" t="str">
            <v>J7F-BA95正背护面用</v>
          </cell>
          <cell r="E1085" t="str">
            <v>AC</v>
          </cell>
          <cell r="F1085" t="str">
            <v>EA</v>
          </cell>
          <cell r="G1085" t="str">
            <v>FL00</v>
          </cell>
          <cell r="H1085" t="str">
            <v>YC06</v>
          </cell>
        </row>
        <row r="1085">
          <cell r="K1085">
            <v>0</v>
          </cell>
        </row>
        <row r="1086">
          <cell r="B1086" t="str">
            <v>SHT0001856</v>
          </cell>
          <cell r="C1086" t="str">
            <v>上框前横梁</v>
          </cell>
          <cell r="D1086" t="str">
            <v>2.0平台上框</v>
          </cell>
          <cell r="E1086" t="str">
            <v>AC</v>
          </cell>
          <cell r="F1086" t="str">
            <v>EA</v>
          </cell>
          <cell r="G1086" t="str">
            <v>GJJ0</v>
          </cell>
          <cell r="H1086" t="str">
            <v>YC04</v>
          </cell>
          <cell r="I1086" t="str">
            <v>P</v>
          </cell>
          <cell r="J1086" t="str">
            <v>No</v>
          </cell>
          <cell r="K1086">
            <v>3.0423</v>
          </cell>
        </row>
        <row r="1087">
          <cell r="B1087" t="str">
            <v>SHT0000443</v>
          </cell>
          <cell r="C1087" t="str">
            <v>滑轨总成</v>
          </cell>
          <cell r="D1087" t="str">
            <v>H4A升级</v>
          </cell>
          <cell r="E1087" t="str">
            <v>AC</v>
          </cell>
          <cell r="F1087" t="str">
            <v>EA</v>
          </cell>
          <cell r="G1087" t="str">
            <v>GNJ0</v>
          </cell>
          <cell r="H1087" t="str">
            <v>YC01</v>
          </cell>
          <cell r="I1087" t="str">
            <v>P</v>
          </cell>
          <cell r="J1087" t="str">
            <v>No</v>
          </cell>
          <cell r="K1087">
            <v>48</v>
          </cell>
        </row>
        <row r="1088">
          <cell r="B1088" t="str">
            <v>TST0001727</v>
          </cell>
          <cell r="C1088" t="str">
            <v>齿轮</v>
          </cell>
        </row>
        <row r="1088">
          <cell r="E1088" t="str">
            <v>NA</v>
          </cell>
          <cell r="F1088" t="str">
            <v>EA</v>
          </cell>
          <cell r="G1088" t="str">
            <v>BPJ0</v>
          </cell>
          <cell r="H1088" t="str">
            <v>YC04</v>
          </cell>
          <cell r="I1088" t="str">
            <v>P</v>
          </cell>
          <cell r="J1088" t="str">
            <v>No</v>
          </cell>
          <cell r="K1088">
            <v>194.6903</v>
          </cell>
        </row>
        <row r="1089">
          <cell r="B1089" t="str">
            <v>SHT0012140</v>
          </cell>
          <cell r="C1089" t="str">
            <v>座框左侧内边板</v>
          </cell>
          <cell r="D1089" t="str">
            <v>M3000-S</v>
          </cell>
          <cell r="E1089" t="str">
            <v>AC</v>
          </cell>
          <cell r="F1089" t="str">
            <v>EA</v>
          </cell>
          <cell r="G1089" t="str">
            <v>GJJ0</v>
          </cell>
          <cell r="H1089" t="str">
            <v>YC04</v>
          </cell>
          <cell r="I1089" t="str">
            <v>P</v>
          </cell>
          <cell r="J1089" t="str">
            <v>No</v>
          </cell>
          <cell r="K1089">
            <v>7.8695</v>
          </cell>
        </row>
        <row r="1090">
          <cell r="B1090" t="str">
            <v>SCS0006414</v>
          </cell>
          <cell r="C1090" t="str">
            <v>靠背左侧面套固定钢丝</v>
          </cell>
          <cell r="D1090" t="str">
            <v>P203</v>
          </cell>
          <cell r="E1090" t="str">
            <v>AC</v>
          </cell>
          <cell r="F1090" t="str">
            <v>EA</v>
          </cell>
          <cell r="G1090" t="str">
            <v>GJ00</v>
          </cell>
          <cell r="H1090" t="str">
            <v>YC04</v>
          </cell>
          <cell r="I1090" t="str">
            <v>P</v>
          </cell>
          <cell r="J1090" t="str">
            <v>No</v>
          </cell>
          <cell r="K1090">
            <v>0.5106</v>
          </cell>
        </row>
        <row r="1091">
          <cell r="B1091" t="str">
            <v>SLT0000749</v>
          </cell>
          <cell r="C1091" t="str">
            <v>M3小折手柄圆奥铃升级</v>
          </cell>
          <cell r="D1091" t="str">
            <v>注塑件（深灰 奥铃升级）</v>
          </cell>
          <cell r="E1091" t="str">
            <v>AC</v>
          </cell>
          <cell r="F1091" t="str">
            <v>EA</v>
          </cell>
          <cell r="G1091" t="str">
            <v>SLJ0</v>
          </cell>
          <cell r="H1091" t="str">
            <v>YC01</v>
          </cell>
        </row>
        <row r="1091">
          <cell r="K1091">
            <v>0</v>
          </cell>
        </row>
        <row r="1092">
          <cell r="B1092" t="str">
            <v>SHT0015695</v>
          </cell>
          <cell r="C1092" t="str">
            <v>前地脚钣金</v>
          </cell>
        </row>
        <row r="1092">
          <cell r="E1092" t="str">
            <v>AC</v>
          </cell>
          <cell r="F1092" t="str">
            <v>EA</v>
          </cell>
          <cell r="G1092" t="str">
            <v>GJJ0</v>
          </cell>
          <cell r="H1092" t="str">
            <v>YC04</v>
          </cell>
          <cell r="I1092" t="str">
            <v>M</v>
          </cell>
          <cell r="J1092" t="str">
            <v>No</v>
          </cell>
          <cell r="K1092">
            <v>3.02477</v>
          </cell>
        </row>
        <row r="1093">
          <cell r="B1093" t="str">
            <v>SLT0002398</v>
          </cell>
          <cell r="C1093" t="str">
            <v>中连接板双轴</v>
          </cell>
          <cell r="D1093" t="str">
            <v>L项目</v>
          </cell>
          <cell r="E1093" t="str">
            <v>AC</v>
          </cell>
          <cell r="F1093" t="str">
            <v>EA</v>
          </cell>
          <cell r="G1093" t="str">
            <v>GJJ0</v>
          </cell>
          <cell r="H1093" t="str">
            <v>BC05</v>
          </cell>
          <cell r="I1093" t="str">
            <v>M</v>
          </cell>
          <cell r="J1093" t="str">
            <v>No</v>
          </cell>
          <cell r="K1093">
            <v>6.89868</v>
          </cell>
        </row>
        <row r="1094">
          <cell r="B1094" t="str">
            <v>TST0000480</v>
          </cell>
          <cell r="C1094" t="str">
            <v>防水盒</v>
          </cell>
        </row>
        <row r="1094">
          <cell r="E1094" t="str">
            <v>NA</v>
          </cell>
          <cell r="F1094" t="str">
            <v>EA</v>
          </cell>
          <cell r="G1094" t="str">
            <v>BPJ0</v>
          </cell>
          <cell r="H1094" t="str">
            <v>YC12</v>
          </cell>
          <cell r="I1094" t="str">
            <v>P</v>
          </cell>
          <cell r="J1094" t="str">
            <v>No</v>
          </cell>
          <cell r="K1094">
            <v>10.6195</v>
          </cell>
        </row>
        <row r="1095">
          <cell r="B1095" t="str">
            <v>SLT0011268</v>
          </cell>
          <cell r="C1095" t="str">
            <v>减震款左前地脚</v>
          </cell>
          <cell r="D1095" t="str">
            <v>欧马可</v>
          </cell>
          <cell r="E1095" t="str">
            <v>AC</v>
          </cell>
          <cell r="F1095" t="str">
            <v>EA</v>
          </cell>
          <cell r="G1095" t="str">
            <v>GJJ0</v>
          </cell>
          <cell r="H1095" t="str">
            <v>YC04</v>
          </cell>
          <cell r="I1095" t="str">
            <v>M</v>
          </cell>
          <cell r="J1095" t="str">
            <v>No</v>
          </cell>
          <cell r="K1095">
            <v>2.19214</v>
          </cell>
        </row>
        <row r="1096">
          <cell r="B1096" t="str">
            <v>SHT0001330</v>
          </cell>
          <cell r="C1096" t="str">
            <v>气囊减震器下框组件</v>
          </cell>
          <cell r="D1096" t="str">
            <v>陕汽</v>
          </cell>
          <cell r="E1096" t="str">
            <v>AC</v>
          </cell>
          <cell r="F1096" t="str">
            <v>EA</v>
          </cell>
          <cell r="G1096" t="str">
            <v>GJJ0</v>
          </cell>
          <cell r="H1096" t="str">
            <v>BC05</v>
          </cell>
          <cell r="I1096" t="str">
            <v>M</v>
          </cell>
          <cell r="J1096" t="str">
            <v>No</v>
          </cell>
          <cell r="K1096">
            <v>17.7356</v>
          </cell>
        </row>
        <row r="1097">
          <cell r="B1097" t="str">
            <v>SCS0003191</v>
          </cell>
          <cell r="C1097" t="str">
            <v>弹簧盖小</v>
          </cell>
          <cell r="D1097" t="str">
            <v>C50</v>
          </cell>
          <cell r="E1097" t="str">
            <v>AC</v>
          </cell>
          <cell r="F1097" t="str">
            <v>EA</v>
          </cell>
          <cell r="G1097" t="str">
            <v>SLJ0</v>
          </cell>
          <cell r="H1097" t="str">
            <v>YC04</v>
          </cell>
          <cell r="I1097" t="str">
            <v>P</v>
          </cell>
          <cell r="J1097" t="str">
            <v>No</v>
          </cell>
          <cell r="K1097">
            <v>0.3814</v>
          </cell>
        </row>
        <row r="1098">
          <cell r="B1098" t="str">
            <v>SLT0002703</v>
          </cell>
          <cell r="C1098" t="str">
            <v>M4亮白PET标签纸</v>
          </cell>
          <cell r="D1098" t="str">
            <v>60*20*2000张（单排）</v>
          </cell>
          <cell r="E1098" t="str">
            <v>AC</v>
          </cell>
          <cell r="F1098" t="str">
            <v>EA</v>
          </cell>
          <cell r="G1098" t="str">
            <v>QT00</v>
          </cell>
          <cell r="H1098" t="str">
            <v>YC01</v>
          </cell>
        </row>
        <row r="1098">
          <cell r="K1098">
            <v>0</v>
          </cell>
        </row>
        <row r="1099">
          <cell r="B1099" t="str">
            <v>SHT0001954</v>
          </cell>
          <cell r="C1099" t="str">
            <v>支撑框线组件</v>
          </cell>
          <cell r="D1099" t="str">
            <v>X3000</v>
          </cell>
          <cell r="E1099" t="str">
            <v>AC</v>
          </cell>
          <cell r="F1099" t="str">
            <v>EA</v>
          </cell>
          <cell r="G1099" t="str">
            <v>GJ00</v>
          </cell>
          <cell r="H1099" t="str">
            <v>YC04</v>
          </cell>
          <cell r="I1099" t="str">
            <v>P</v>
          </cell>
          <cell r="J1099" t="str">
            <v>No</v>
          </cell>
          <cell r="K1099">
            <v>1.88</v>
          </cell>
        </row>
        <row r="1100">
          <cell r="B1100" t="str">
            <v>SHT0000692</v>
          </cell>
          <cell r="C1100" t="str">
            <v>H4下卧铺加宽包装膜</v>
          </cell>
        </row>
        <row r="1100">
          <cell r="E1100" t="str">
            <v>AC</v>
          </cell>
          <cell r="F1100" t="str">
            <v>EA</v>
          </cell>
          <cell r="G1100" t="str">
            <v>QT00</v>
          </cell>
          <cell r="H1100" t="str">
            <v>YC01</v>
          </cell>
          <cell r="I1100" t="str">
            <v>P</v>
          </cell>
          <cell r="J1100" t="str">
            <v>No</v>
          </cell>
          <cell r="K1100">
            <v>3.038</v>
          </cell>
        </row>
        <row r="1101">
          <cell r="B1101" t="str">
            <v>TST0001789</v>
          </cell>
          <cell r="C1101" t="str">
            <v>板材SPFH590</v>
          </cell>
          <cell r="D1101" t="str">
            <v>5.0*1250*2000</v>
          </cell>
          <cell r="E1101" t="str">
            <v>AC</v>
          </cell>
          <cell r="F1101" t="str">
            <v>KG</v>
          </cell>
          <cell r="G1101" t="str">
            <v>GJL0</v>
          </cell>
          <cell r="H1101" t="str">
            <v>YC04</v>
          </cell>
          <cell r="I1101" t="str">
            <v>P</v>
          </cell>
          <cell r="J1101" t="str">
            <v>No</v>
          </cell>
          <cell r="K1101">
            <v>6.2</v>
          </cell>
        </row>
        <row r="1102">
          <cell r="B1102" t="str">
            <v>SHT0011517</v>
          </cell>
          <cell r="C1102" t="str">
            <v>绞架总成VDC</v>
          </cell>
          <cell r="D1102" t="str">
            <v>H6</v>
          </cell>
          <cell r="E1102" t="str">
            <v>AC</v>
          </cell>
          <cell r="F1102" t="str">
            <v>EA</v>
          </cell>
          <cell r="G1102" t="str">
            <v>GJJ0</v>
          </cell>
          <cell r="H1102" t="str">
            <v>BC05</v>
          </cell>
          <cell r="I1102" t="str">
            <v>M</v>
          </cell>
          <cell r="J1102" t="str">
            <v>No</v>
          </cell>
          <cell r="K1102">
            <v>91.89777</v>
          </cell>
        </row>
        <row r="1103">
          <cell r="B1103" t="str">
            <v>SCS0005183</v>
          </cell>
          <cell r="C1103" t="str">
            <v>C50E四分右背包装膜</v>
          </cell>
        </row>
        <row r="1103">
          <cell r="E1103" t="str">
            <v>AC</v>
          </cell>
          <cell r="F1103" t="str">
            <v>EA</v>
          </cell>
          <cell r="G1103" t="str">
            <v>QT00</v>
          </cell>
          <cell r="H1103" t="str">
            <v>YC01</v>
          </cell>
          <cell r="I1103" t="str">
            <v>P</v>
          </cell>
          <cell r="J1103" t="str">
            <v>No</v>
          </cell>
          <cell r="K1103">
            <v>1.0282</v>
          </cell>
        </row>
        <row r="1104">
          <cell r="B1104" t="str">
            <v>SLT0000780</v>
          </cell>
          <cell r="C1104" t="str">
            <v>驾驶员靠背包装膜</v>
          </cell>
          <cell r="D1104" t="str">
            <v>M4-2060</v>
          </cell>
          <cell r="E1104" t="str">
            <v>AC</v>
          </cell>
          <cell r="F1104" t="str">
            <v>EA</v>
          </cell>
          <cell r="G1104" t="str">
            <v>QT00</v>
          </cell>
          <cell r="H1104" t="str">
            <v>YC01</v>
          </cell>
          <cell r="I1104" t="str">
            <v>P</v>
          </cell>
          <cell r="J1104" t="str">
            <v>No</v>
          </cell>
          <cell r="K1104">
            <v>1.2</v>
          </cell>
        </row>
        <row r="1105">
          <cell r="B1105" t="str">
            <v>SHT0014620</v>
          </cell>
          <cell r="C1105" t="str">
            <v>调角器左罩壳</v>
          </cell>
          <cell r="D1105" t="str">
            <v>低成本+气袋腰托孔</v>
          </cell>
          <cell r="E1105" t="str">
            <v>AC</v>
          </cell>
          <cell r="F1105" t="str">
            <v>EA</v>
          </cell>
          <cell r="G1105" t="str">
            <v>SLJ0</v>
          </cell>
          <cell r="H1105" t="str">
            <v>BC02</v>
          </cell>
          <cell r="I1105" t="str">
            <v>M</v>
          </cell>
          <cell r="J1105" t="str">
            <v>No</v>
          </cell>
          <cell r="K1105">
            <v>4.991</v>
          </cell>
        </row>
        <row r="1106">
          <cell r="B1106" t="str">
            <v>SLT0002397</v>
          </cell>
          <cell r="C1106" t="str">
            <v>L项目转动轴短</v>
          </cell>
          <cell r="D1106" t="str">
            <v>中连接板单轴/1</v>
          </cell>
          <cell r="E1106" t="str">
            <v>AC</v>
          </cell>
          <cell r="F1106" t="str">
            <v>EA</v>
          </cell>
          <cell r="G1106" t="str">
            <v>GJJ0</v>
          </cell>
          <cell r="H1106" t="str">
            <v>YC04</v>
          </cell>
          <cell r="I1106" t="str">
            <v>P</v>
          </cell>
          <cell r="J1106" t="str">
            <v>No</v>
          </cell>
          <cell r="K1106">
            <v>1.4743</v>
          </cell>
        </row>
        <row r="1107">
          <cell r="B1107" t="str">
            <v>TST0000481</v>
          </cell>
          <cell r="C1107" t="str">
            <v>防爆接线盒（三通）</v>
          </cell>
        </row>
        <row r="1107">
          <cell r="E1107" t="str">
            <v>NA</v>
          </cell>
          <cell r="F1107" t="str">
            <v>EA</v>
          </cell>
          <cell r="G1107" t="str">
            <v>BPJ0</v>
          </cell>
          <cell r="H1107" t="str">
            <v>YC12</v>
          </cell>
          <cell r="I1107" t="str">
            <v>P</v>
          </cell>
          <cell r="J1107" t="str">
            <v>No</v>
          </cell>
          <cell r="K1107">
            <v>26.5487</v>
          </cell>
        </row>
        <row r="1108">
          <cell r="B1108" t="str">
            <v>SLT0011313</v>
          </cell>
          <cell r="C1108" t="str">
            <v>侧翼气袋支撑总成</v>
          </cell>
          <cell r="D1108" t="str">
            <v>欧马可升级</v>
          </cell>
          <cell r="E1108" t="str">
            <v>AC</v>
          </cell>
          <cell r="F1108" t="str">
            <v>EA</v>
          </cell>
          <cell r="G1108" t="str">
            <v>GNJ0</v>
          </cell>
          <cell r="H1108" t="str">
            <v>YC01</v>
          </cell>
        </row>
        <row r="1108">
          <cell r="K1108">
            <v>0</v>
          </cell>
        </row>
        <row r="1109">
          <cell r="B1109" t="str">
            <v>SHT0001329</v>
          </cell>
          <cell r="C1109" t="str">
            <v>后支撑焊接组件</v>
          </cell>
          <cell r="D1109" t="str">
            <v>欧曼右舵</v>
          </cell>
          <cell r="E1109" t="str">
            <v>AC</v>
          </cell>
          <cell r="F1109" t="str">
            <v>EA</v>
          </cell>
          <cell r="G1109" t="str">
            <v>GJJ0</v>
          </cell>
          <cell r="H1109" t="str">
            <v>BC05</v>
          </cell>
          <cell r="I1109" t="str">
            <v>M</v>
          </cell>
          <cell r="J1109" t="str">
            <v>No</v>
          </cell>
          <cell r="K1109">
            <v>4.69128</v>
          </cell>
        </row>
        <row r="1110">
          <cell r="B1110" t="str">
            <v>SCS0004066</v>
          </cell>
          <cell r="C1110" t="str">
            <v>B40司机滑轨总成</v>
          </cell>
        </row>
        <row r="1110">
          <cell r="E1110" t="str">
            <v>AC</v>
          </cell>
          <cell r="F1110" t="str">
            <v>EA</v>
          </cell>
          <cell r="G1110" t="str">
            <v>GNJ0</v>
          </cell>
          <cell r="H1110" t="str">
            <v>YC01</v>
          </cell>
          <cell r="I1110" t="str">
            <v>P</v>
          </cell>
          <cell r="J1110" t="str">
            <v>No</v>
          </cell>
          <cell r="K1110">
            <v>70.8564</v>
          </cell>
        </row>
        <row r="1111">
          <cell r="B1111" t="str">
            <v>SLT0010407</v>
          </cell>
          <cell r="C1111" t="str">
            <v>驾驶员座垫右侧安装板总成</v>
          </cell>
          <cell r="D1111" t="str">
            <v>统帅铆接件</v>
          </cell>
          <cell r="E1111" t="str">
            <v>AC</v>
          </cell>
          <cell r="F1111" t="str">
            <v>EA</v>
          </cell>
          <cell r="G1111" t="str">
            <v>GJJ0</v>
          </cell>
          <cell r="H1111" t="str">
            <v>YC04</v>
          </cell>
          <cell r="I1111" t="str">
            <v>M</v>
          </cell>
          <cell r="J1111" t="str">
            <v>No</v>
          </cell>
          <cell r="K1111">
            <v>8.09364</v>
          </cell>
        </row>
        <row r="1112">
          <cell r="B1112" t="str">
            <v>SHT0002066</v>
          </cell>
          <cell r="C1112" t="str">
            <v>风扇固定支架</v>
          </cell>
          <cell r="D1112" t="str">
            <v>一汽D04</v>
          </cell>
          <cell r="E1112" t="str">
            <v>AC</v>
          </cell>
          <cell r="F1112" t="str">
            <v>EA</v>
          </cell>
          <cell r="G1112" t="str">
            <v>GJJ0</v>
          </cell>
          <cell r="H1112" t="str">
            <v>YC04</v>
          </cell>
          <cell r="I1112" t="str">
            <v>P</v>
          </cell>
          <cell r="J1112" t="str">
            <v>No</v>
          </cell>
          <cell r="K1112">
            <v>1.9985</v>
          </cell>
        </row>
        <row r="1113">
          <cell r="B1113" t="str">
            <v>SHT0001009</v>
          </cell>
          <cell r="C1113" t="str">
            <v>左右罩壳前固定片</v>
          </cell>
          <cell r="D1113" t="str">
            <v>一汽升降器</v>
          </cell>
          <cell r="E1113" t="str">
            <v>AC</v>
          </cell>
          <cell r="F1113" t="str">
            <v>EA</v>
          </cell>
          <cell r="G1113" t="str">
            <v>GJJ0</v>
          </cell>
          <cell r="H1113" t="str">
            <v>YC04</v>
          </cell>
          <cell r="I1113" t="str">
            <v>P</v>
          </cell>
          <cell r="J1113" t="str">
            <v>No</v>
          </cell>
          <cell r="K1113">
            <v>0.1477</v>
          </cell>
        </row>
        <row r="1114">
          <cell r="B1114" t="str">
            <v>TSY0000147</v>
          </cell>
          <cell r="C1114" t="str">
            <v>H4网-护网1762mm</v>
          </cell>
        </row>
        <row r="1114">
          <cell r="E1114" t="str">
            <v>AC</v>
          </cell>
          <cell r="F1114" t="str">
            <v>EA</v>
          </cell>
          <cell r="G1114" t="str">
            <v>FL00</v>
          </cell>
          <cell r="H1114" t="str">
            <v>YC06</v>
          </cell>
        </row>
        <row r="1114">
          <cell r="K1114">
            <v>0</v>
          </cell>
        </row>
        <row r="1115">
          <cell r="B1115" t="str">
            <v>SHT0012024</v>
          </cell>
          <cell r="C1115" t="str">
            <v>悬浮阀总成</v>
          </cell>
          <cell r="D1115" t="str">
            <v>1.3平台</v>
          </cell>
          <cell r="E1115" t="str">
            <v>AC</v>
          </cell>
          <cell r="F1115" t="str">
            <v>EA</v>
          </cell>
          <cell r="G1115" t="str">
            <v>GNJ0</v>
          </cell>
          <cell r="H1115" t="str">
            <v>YC04</v>
          </cell>
          <cell r="I1115" t="str">
            <v>P</v>
          </cell>
          <cell r="J1115" t="str">
            <v>No</v>
          </cell>
          <cell r="K1115">
            <v>27.07</v>
          </cell>
        </row>
        <row r="1116">
          <cell r="B1116" t="str">
            <v>SCS0005773</v>
          </cell>
          <cell r="C1116" t="str">
            <v>电机固定支架焊接总成</v>
          </cell>
          <cell r="D1116" t="str">
            <v>P203调角器</v>
          </cell>
          <cell r="E1116" t="str">
            <v>AC</v>
          </cell>
          <cell r="F1116" t="str">
            <v>EA</v>
          </cell>
          <cell r="G1116" t="str">
            <v>GJJ0</v>
          </cell>
          <cell r="H1116" t="str">
            <v>YC04</v>
          </cell>
          <cell r="I1116" t="str">
            <v>M</v>
          </cell>
          <cell r="J1116" t="str">
            <v>No</v>
          </cell>
          <cell r="K1116">
            <v>0.47165</v>
          </cell>
        </row>
        <row r="1117">
          <cell r="B1117" t="str">
            <v>SLT0000086</v>
          </cell>
          <cell r="C1117" t="str">
            <v>M3右舵小折罩壳（灰）</v>
          </cell>
          <cell r="D1117" t="str">
            <v>注塑件</v>
          </cell>
          <cell r="E1117" t="str">
            <v>AC</v>
          </cell>
          <cell r="F1117" t="str">
            <v>EA</v>
          </cell>
          <cell r="G1117" t="str">
            <v>SLJ0</v>
          </cell>
          <cell r="H1117" t="str">
            <v>YC01</v>
          </cell>
        </row>
        <row r="1117">
          <cell r="K1117">
            <v>0</v>
          </cell>
        </row>
        <row r="1118">
          <cell r="B1118" t="str">
            <v>SHT0015696</v>
          </cell>
          <cell r="C1118" t="str">
            <v>后地脚钣金</v>
          </cell>
        </row>
        <row r="1118">
          <cell r="E1118" t="str">
            <v>AC</v>
          </cell>
          <cell r="F1118" t="str">
            <v>EA</v>
          </cell>
          <cell r="G1118" t="str">
            <v>GJJ0</v>
          </cell>
          <cell r="H1118" t="str">
            <v>YC04</v>
          </cell>
          <cell r="I1118" t="str">
            <v>M</v>
          </cell>
          <cell r="J1118" t="str">
            <v>No</v>
          </cell>
          <cell r="K1118">
            <v>1.86364</v>
          </cell>
        </row>
        <row r="1119">
          <cell r="B1119" t="str">
            <v>SLT0002430</v>
          </cell>
          <cell r="C1119" t="str">
            <v>前座中间靠背护面总成</v>
          </cell>
          <cell r="D1119" t="str">
            <v>J7F-AA95非通风</v>
          </cell>
          <cell r="E1119" t="str">
            <v>AC</v>
          </cell>
          <cell r="F1119" t="str">
            <v>EA</v>
          </cell>
          <cell r="G1119" t="str">
            <v>MT00</v>
          </cell>
          <cell r="H1119" t="str">
            <v>BC03</v>
          </cell>
        </row>
        <row r="1119">
          <cell r="K1119">
            <v>11.00964</v>
          </cell>
        </row>
        <row r="1120">
          <cell r="B1120" t="str">
            <v>TST0000403</v>
          </cell>
          <cell r="C1120" t="str">
            <v>冲头φ8.1*φ9.6*φ12*56</v>
          </cell>
        </row>
        <row r="1120">
          <cell r="E1120" t="str">
            <v>NA</v>
          </cell>
          <cell r="F1120" t="str">
            <v>EA</v>
          </cell>
          <cell r="G1120" t="str">
            <v>BPJ0</v>
          </cell>
          <cell r="H1120" t="str">
            <v>YC12</v>
          </cell>
          <cell r="I1120" t="str">
            <v>P</v>
          </cell>
          <cell r="J1120" t="str">
            <v>No</v>
          </cell>
          <cell r="K1120">
            <v>85</v>
          </cell>
        </row>
        <row r="1121">
          <cell r="B1121" t="str">
            <v>SLT0011267</v>
          </cell>
          <cell r="C1121" t="str">
            <v>减震款左滑轨总成</v>
          </cell>
          <cell r="D1121" t="str">
            <v>欧马可升级</v>
          </cell>
          <cell r="E1121" t="str">
            <v>AC</v>
          </cell>
          <cell r="F1121" t="str">
            <v>EA</v>
          </cell>
          <cell r="G1121" t="str">
            <v>GNJ0</v>
          </cell>
          <cell r="H1121" t="str">
            <v>BC05</v>
          </cell>
          <cell r="I1121" t="str">
            <v>P</v>
          </cell>
          <cell r="J1121" t="str">
            <v>No</v>
          </cell>
          <cell r="K1121">
            <v>27.17</v>
          </cell>
        </row>
        <row r="1122">
          <cell r="B1122" t="str">
            <v>SHT0001430</v>
          </cell>
          <cell r="C1122" t="str">
            <v>连接板2短轴右SQ</v>
          </cell>
        </row>
        <row r="1122">
          <cell r="E1122" t="str">
            <v>AC</v>
          </cell>
          <cell r="F1122" t="str">
            <v>EA</v>
          </cell>
          <cell r="G1122" t="str">
            <v>GJJ0</v>
          </cell>
          <cell r="H1122" t="str">
            <v>BC05</v>
          </cell>
          <cell r="I1122" t="str">
            <v>M</v>
          </cell>
          <cell r="J1122" t="str">
            <v>No</v>
          </cell>
          <cell r="K1122">
            <v>2.09724</v>
          </cell>
        </row>
        <row r="1123">
          <cell r="B1123" t="str">
            <v>SCS0004181</v>
          </cell>
          <cell r="C1123" t="str">
            <v>B40L中改座垫织带组合件</v>
          </cell>
        </row>
        <row r="1123">
          <cell r="E1123" t="str">
            <v>AC</v>
          </cell>
          <cell r="F1123" t="str">
            <v>EA</v>
          </cell>
          <cell r="G1123" t="str">
            <v>QT00</v>
          </cell>
          <cell r="H1123" t="str">
            <v>YC01</v>
          </cell>
          <cell r="I1123" t="str">
            <v>P</v>
          </cell>
          <cell r="J1123" t="str">
            <v>No</v>
          </cell>
          <cell r="K1123">
            <v>0.7</v>
          </cell>
        </row>
        <row r="1124">
          <cell r="B1124" t="str">
            <v>SLT0010408</v>
          </cell>
          <cell r="C1124" t="str">
            <v>驾驶员座垫右侧安装板</v>
          </cell>
          <cell r="D1124" t="str">
            <v>济南轻卡统帅</v>
          </cell>
          <cell r="E1124" t="str">
            <v>AC</v>
          </cell>
          <cell r="F1124" t="str">
            <v>EA</v>
          </cell>
          <cell r="G1124" t="str">
            <v>GJJ0</v>
          </cell>
          <cell r="H1124" t="str">
            <v>YC04</v>
          </cell>
          <cell r="I1124" t="str">
            <v>P</v>
          </cell>
          <cell r="J1124" t="str">
            <v>No</v>
          </cell>
          <cell r="K1124">
            <v>7.584</v>
          </cell>
        </row>
        <row r="1125">
          <cell r="B1125" t="str">
            <v>SHT0002301</v>
          </cell>
          <cell r="C1125" t="str">
            <v>主驾座框骨架焊接总成</v>
          </cell>
          <cell r="D1125" t="str">
            <v>欧曼</v>
          </cell>
          <cell r="E1125" t="str">
            <v>AC</v>
          </cell>
          <cell r="F1125" t="str">
            <v>EA</v>
          </cell>
          <cell r="G1125" t="str">
            <v>GJJ0</v>
          </cell>
          <cell r="H1125" t="str">
            <v>BC05</v>
          </cell>
          <cell r="I1125" t="str">
            <v>M</v>
          </cell>
          <cell r="J1125" t="str">
            <v>No</v>
          </cell>
          <cell r="K1125">
            <v>31.77737</v>
          </cell>
        </row>
        <row r="1126">
          <cell r="B1126" t="str">
            <v>SHT0000675</v>
          </cell>
          <cell r="C1126" t="str">
            <v>驾驶员靠背骨架总成</v>
          </cell>
          <cell r="D1126" t="str">
            <v>重卡豪华型</v>
          </cell>
          <cell r="E1126" t="str">
            <v>AC</v>
          </cell>
          <cell r="F1126" t="str">
            <v>EA</v>
          </cell>
          <cell r="G1126" t="str">
            <v>GJ00</v>
          </cell>
          <cell r="H1126" t="str">
            <v>YC01</v>
          </cell>
          <cell r="I1126" t="str">
            <v>P</v>
          </cell>
          <cell r="J1126" t="str">
            <v>No</v>
          </cell>
          <cell r="K1126">
            <v>32.0656</v>
          </cell>
        </row>
        <row r="1127">
          <cell r="B1127" t="str">
            <v>TST0001899</v>
          </cell>
          <cell r="C1127" t="str">
            <v>板材Q235</v>
          </cell>
          <cell r="D1127" t="str">
            <v>5.0*1250*2500</v>
          </cell>
          <cell r="E1127" t="str">
            <v>AC</v>
          </cell>
          <cell r="F1127" t="str">
            <v>KG</v>
          </cell>
          <cell r="G1127" t="str">
            <v>GJL0</v>
          </cell>
          <cell r="H1127" t="str">
            <v>YC04</v>
          </cell>
          <cell r="I1127" t="str">
            <v>P</v>
          </cell>
          <cell r="J1127" t="str">
            <v>No</v>
          </cell>
          <cell r="K1127">
            <v>3.9646</v>
          </cell>
        </row>
        <row r="1128">
          <cell r="B1128" t="str">
            <v>SHT0012074</v>
          </cell>
          <cell r="C1128" t="str">
            <v>上框焊接总成-拉带</v>
          </cell>
          <cell r="D1128" t="str">
            <v>D03/重汽价值版</v>
          </cell>
          <cell r="E1128" t="str">
            <v>AC</v>
          </cell>
          <cell r="F1128" t="str">
            <v>EA</v>
          </cell>
          <cell r="G1128" t="str">
            <v>GJJ0</v>
          </cell>
          <cell r="H1128" t="str">
            <v>BC05</v>
          </cell>
          <cell r="I1128" t="str">
            <v>M</v>
          </cell>
          <cell r="J1128" t="str">
            <v>No</v>
          </cell>
          <cell r="K1128">
            <v>23.8549</v>
          </cell>
        </row>
        <row r="1129">
          <cell r="B1129" t="str">
            <v>SCS0007059</v>
          </cell>
          <cell r="C1129" t="str">
            <v>后排座旁接板L</v>
          </cell>
          <cell r="D1129" t="str">
            <v>B40V后排座骨架</v>
          </cell>
          <cell r="E1129" t="str">
            <v>AC</v>
          </cell>
          <cell r="F1129" t="str">
            <v>EA</v>
          </cell>
          <cell r="G1129" t="str">
            <v>GJJ0</v>
          </cell>
          <cell r="H1129" t="str">
            <v>BC06</v>
          </cell>
          <cell r="I1129" t="str">
            <v>M</v>
          </cell>
          <cell r="J1129" t="str">
            <v>No</v>
          </cell>
          <cell r="K1129">
            <v>7.89383</v>
          </cell>
        </row>
        <row r="1130">
          <cell r="B1130" t="str">
            <v>SLT0000781</v>
          </cell>
          <cell r="C1130" t="str">
            <v>M4司机座框总成</v>
          </cell>
          <cell r="D1130" t="str">
            <v>骨架</v>
          </cell>
          <cell r="E1130" t="str">
            <v>AC</v>
          </cell>
          <cell r="F1130" t="str">
            <v>EA</v>
          </cell>
          <cell r="G1130" t="str">
            <v>GJ00</v>
          </cell>
          <cell r="H1130" t="str">
            <v>YC01</v>
          </cell>
        </row>
        <row r="1130">
          <cell r="K1130">
            <v>0</v>
          </cell>
        </row>
        <row r="1131">
          <cell r="B1131" t="str">
            <v>SHT0015361</v>
          </cell>
          <cell r="C1131" t="str">
            <v>气动齿板电泳</v>
          </cell>
        </row>
        <row r="1131">
          <cell r="E1131" t="str">
            <v>AC</v>
          </cell>
          <cell r="F1131" t="str">
            <v>EA</v>
          </cell>
          <cell r="G1131" t="str">
            <v>GJJ0</v>
          </cell>
          <cell r="H1131" t="str">
            <v>YC04</v>
          </cell>
          <cell r="I1131" t="str">
            <v>M</v>
          </cell>
          <cell r="J1131" t="str">
            <v>No</v>
          </cell>
          <cell r="K1131">
            <v>14.08657</v>
          </cell>
        </row>
        <row r="1132">
          <cell r="B1132" t="str">
            <v>SLT0002394</v>
          </cell>
          <cell r="C1132" t="str">
            <v>小背锁止板1总成</v>
          </cell>
          <cell r="D1132" t="str">
            <v>L项目</v>
          </cell>
          <cell r="E1132" t="str">
            <v>AC</v>
          </cell>
          <cell r="F1132" t="str">
            <v>EA</v>
          </cell>
          <cell r="G1132" t="str">
            <v>GJJ0</v>
          </cell>
          <cell r="H1132" t="str">
            <v>BC05</v>
          </cell>
          <cell r="I1132" t="str">
            <v>M</v>
          </cell>
          <cell r="J1132" t="str">
            <v>No</v>
          </cell>
          <cell r="K1132">
            <v>2.21121</v>
          </cell>
        </row>
        <row r="1133">
          <cell r="B1133" t="str">
            <v>TST0000483</v>
          </cell>
          <cell r="C1133" t="str">
            <v>欧姆龙限位开关D4N-</v>
          </cell>
        </row>
        <row r="1133">
          <cell r="E1133" t="str">
            <v>NA</v>
          </cell>
          <cell r="F1133" t="str">
            <v>EA</v>
          </cell>
          <cell r="G1133" t="str">
            <v>BPJ0</v>
          </cell>
          <cell r="H1133" t="str">
            <v>YC12</v>
          </cell>
          <cell r="I1133" t="str">
            <v>P</v>
          </cell>
          <cell r="J1133" t="str">
            <v>No</v>
          </cell>
          <cell r="K1133">
            <v>85.4701</v>
          </cell>
        </row>
        <row r="1134">
          <cell r="B1134" t="str">
            <v>SLT0011259</v>
          </cell>
          <cell r="C1134" t="str">
            <v>腰托支撑钢丝</v>
          </cell>
          <cell r="D1134" t="str">
            <v>欧马可升级</v>
          </cell>
          <cell r="E1134" t="str">
            <v>AC</v>
          </cell>
          <cell r="F1134" t="str">
            <v>EA</v>
          </cell>
          <cell r="G1134" t="str">
            <v>GJJ0</v>
          </cell>
          <cell r="H1134" t="str">
            <v>YC04</v>
          </cell>
          <cell r="I1134" t="str">
            <v>P</v>
          </cell>
          <cell r="J1134" t="str">
            <v>No</v>
          </cell>
          <cell r="K1134">
            <v>0.6102</v>
          </cell>
        </row>
        <row r="1135">
          <cell r="B1135" t="str">
            <v>SHT0001325</v>
          </cell>
          <cell r="C1135" t="str">
            <v>滑块固定板组件主前电泳</v>
          </cell>
        </row>
        <row r="1135">
          <cell r="E1135" t="str">
            <v>AC</v>
          </cell>
          <cell r="F1135" t="str">
            <v>EA</v>
          </cell>
          <cell r="G1135" t="str">
            <v>GJJ0</v>
          </cell>
          <cell r="H1135" t="str">
            <v>BC07</v>
          </cell>
          <cell r="I1135" t="str">
            <v>M</v>
          </cell>
          <cell r="J1135" t="str">
            <v>No</v>
          </cell>
          <cell r="K1135">
            <v>2.11078</v>
          </cell>
        </row>
        <row r="1136">
          <cell r="B1136" t="str">
            <v>SCS0003190</v>
          </cell>
          <cell r="C1136" t="str">
            <v>弹簧盖大</v>
          </cell>
          <cell r="D1136" t="str">
            <v>C50</v>
          </cell>
          <cell r="E1136" t="str">
            <v>AC</v>
          </cell>
          <cell r="F1136" t="str">
            <v>EA</v>
          </cell>
          <cell r="G1136" t="str">
            <v>SLJ0</v>
          </cell>
          <cell r="H1136" t="str">
            <v>YC04</v>
          </cell>
          <cell r="I1136" t="str">
            <v>P</v>
          </cell>
          <cell r="J1136" t="str">
            <v>No</v>
          </cell>
          <cell r="K1136">
            <v>0.3068</v>
          </cell>
        </row>
        <row r="1137">
          <cell r="B1137" t="str">
            <v>SLT0002822</v>
          </cell>
          <cell r="C1137" t="str">
            <v>外盘簧支架（短）</v>
          </cell>
          <cell r="D1137" t="str">
            <v>K1调角器</v>
          </cell>
          <cell r="E1137" t="str">
            <v>AC</v>
          </cell>
          <cell r="F1137" t="str">
            <v>EA</v>
          </cell>
          <cell r="G1137" t="str">
            <v>GJ00</v>
          </cell>
          <cell r="H1137" t="str">
            <v>YC04</v>
          </cell>
          <cell r="I1137" t="str">
            <v>P</v>
          </cell>
          <cell r="J1137" t="str">
            <v>No</v>
          </cell>
          <cell r="K1137">
            <v>0.5345</v>
          </cell>
        </row>
        <row r="1138">
          <cell r="B1138" t="str">
            <v>SHT0001957</v>
          </cell>
          <cell r="C1138" t="str">
            <v>调角器左下连接板组件</v>
          </cell>
          <cell r="D1138" t="str">
            <v>X3000/F3000</v>
          </cell>
          <cell r="E1138" t="str">
            <v>AC</v>
          </cell>
          <cell r="F1138" t="str">
            <v>EA</v>
          </cell>
          <cell r="G1138" t="str">
            <v>GJJ0</v>
          </cell>
          <cell r="H1138" t="str">
            <v>BC05</v>
          </cell>
          <cell r="I1138" t="str">
            <v>M</v>
          </cell>
          <cell r="J1138" t="str">
            <v>No</v>
          </cell>
          <cell r="K1138">
            <v>4.21022</v>
          </cell>
        </row>
        <row r="1139">
          <cell r="B1139" t="str">
            <v>SHT0000672</v>
          </cell>
          <cell r="C1139" t="str">
            <v>升降器总成</v>
          </cell>
          <cell r="D1139" t="str">
            <v>大客右舵</v>
          </cell>
          <cell r="E1139" t="str">
            <v>AC</v>
          </cell>
          <cell r="F1139" t="str">
            <v>EA</v>
          </cell>
          <cell r="G1139" t="str">
            <v>GJ00</v>
          </cell>
          <cell r="H1139" t="str">
            <v>BC08</v>
          </cell>
          <cell r="I1139" t="str">
            <v>M</v>
          </cell>
          <cell r="J1139" t="str">
            <v>No</v>
          </cell>
          <cell r="K1139">
            <v>98.49794</v>
          </cell>
        </row>
        <row r="1140">
          <cell r="B1140" t="str">
            <v>TST0001628</v>
          </cell>
          <cell r="C1140" t="str">
            <v>开口扳手</v>
          </cell>
        </row>
        <row r="1140">
          <cell r="E1140" t="str">
            <v>NA</v>
          </cell>
          <cell r="F1140" t="str">
            <v>EA</v>
          </cell>
          <cell r="G1140" t="str">
            <v>BPJ0</v>
          </cell>
          <cell r="H1140" t="str">
            <v>YC12</v>
          </cell>
          <cell r="I1140" t="str">
            <v>P</v>
          </cell>
          <cell r="J1140" t="str">
            <v>No</v>
          </cell>
          <cell r="K1140">
            <v>88.4956</v>
          </cell>
        </row>
        <row r="1141">
          <cell r="B1141" t="str">
            <v>SHT0012023</v>
          </cell>
          <cell r="C1141" t="str">
            <v>升降器拉线总成</v>
          </cell>
          <cell r="D1141" t="str">
            <v>1.3平台</v>
          </cell>
          <cell r="E1141" t="str">
            <v>AC</v>
          </cell>
          <cell r="F1141" t="str">
            <v>EA</v>
          </cell>
          <cell r="G1141" t="str">
            <v>GNJ0</v>
          </cell>
          <cell r="H1141" t="str">
            <v>YC04</v>
          </cell>
          <cell r="I1141" t="str">
            <v>P</v>
          </cell>
          <cell r="J1141" t="str">
            <v>No</v>
          </cell>
          <cell r="K1141">
            <v>4.5989</v>
          </cell>
        </row>
        <row r="1142">
          <cell r="B1142" t="str">
            <v>SCS0005182</v>
          </cell>
          <cell r="C1142" t="str">
            <v>四分靠背骨架总成</v>
          </cell>
          <cell r="D1142" t="str">
            <v>C50E基本型</v>
          </cell>
          <cell r="E1142" t="str">
            <v>AC</v>
          </cell>
          <cell r="F1142" t="str">
            <v>EA</v>
          </cell>
          <cell r="G1142" t="str">
            <v>GJ00</v>
          </cell>
          <cell r="H1142" t="str">
            <v>BC08</v>
          </cell>
          <cell r="I1142" t="str">
            <v>M</v>
          </cell>
          <cell r="J1142" t="str">
            <v>No</v>
          </cell>
          <cell r="K1142">
            <v>39.49933</v>
          </cell>
        </row>
        <row r="1143">
          <cell r="B1143" t="str">
            <v>SLT0000088</v>
          </cell>
          <cell r="C1143" t="str">
            <v>副驾驶员小背泡沫总成</v>
          </cell>
          <cell r="D1143" t="str">
            <v>右舵1800</v>
          </cell>
          <cell r="E1143" t="str">
            <v>AC</v>
          </cell>
          <cell r="F1143" t="str">
            <v>EA</v>
          </cell>
          <cell r="G1143" t="str">
            <v>FP00</v>
          </cell>
          <cell r="H1143" t="str">
            <v>BC01</v>
          </cell>
        </row>
        <row r="1143">
          <cell r="K1143">
            <v>11.28418</v>
          </cell>
        </row>
        <row r="1144">
          <cell r="B1144" t="str">
            <v>SHT0014618</v>
          </cell>
          <cell r="C1144" t="str">
            <v>调角器左罩壳</v>
          </cell>
          <cell r="D1144" t="str">
            <v>低成本气袋腰托通风加热孔</v>
          </cell>
          <cell r="E1144" t="str">
            <v>AC</v>
          </cell>
          <cell r="F1144" t="str">
            <v>EA</v>
          </cell>
          <cell r="G1144" t="str">
            <v>SLJ0</v>
          </cell>
          <cell r="H1144" t="str">
            <v>BC02</v>
          </cell>
          <cell r="I1144" t="str">
            <v>M</v>
          </cell>
          <cell r="J1144" t="str">
            <v>No</v>
          </cell>
          <cell r="K1144">
            <v>4.98917</v>
          </cell>
        </row>
        <row r="1145">
          <cell r="B1145" t="str">
            <v>SLT0002432</v>
          </cell>
          <cell r="C1145" t="str">
            <v>坐垫总成-前座</v>
          </cell>
          <cell r="D1145" t="str">
            <v>6903010AH26-C00</v>
          </cell>
          <cell r="E1145" t="str">
            <v>AC</v>
          </cell>
          <cell r="F1145" t="str">
            <v>EA</v>
          </cell>
          <cell r="G1145" t="str">
            <v>CP00</v>
          </cell>
          <cell r="H1145" t="str">
            <v>SY05</v>
          </cell>
        </row>
        <row r="1145">
          <cell r="K1145">
            <v>46.61687</v>
          </cell>
        </row>
        <row r="1146">
          <cell r="B1146" t="str">
            <v>TST0000484</v>
          </cell>
          <cell r="C1146" t="str">
            <v>φ20U型卡子</v>
          </cell>
        </row>
        <row r="1146">
          <cell r="E1146" t="str">
            <v>NA</v>
          </cell>
          <cell r="F1146" t="str">
            <v>EA</v>
          </cell>
          <cell r="G1146" t="str">
            <v>BPJ0</v>
          </cell>
          <cell r="H1146" t="str">
            <v>YC12</v>
          </cell>
          <cell r="I1146" t="str">
            <v>P</v>
          </cell>
          <cell r="J1146" t="str">
            <v>No</v>
          </cell>
          <cell r="K1146">
            <v>0.5172</v>
          </cell>
        </row>
        <row r="1147">
          <cell r="B1147" t="str">
            <v>SLT0010882</v>
          </cell>
          <cell r="C1147" t="str">
            <v>主驾靠背侧翼支撑钢丝</v>
          </cell>
          <cell r="D1147" t="str">
            <v>欧马可升级</v>
          </cell>
          <cell r="E1147" t="str">
            <v>AC</v>
          </cell>
          <cell r="F1147" t="str">
            <v>EA</v>
          </cell>
          <cell r="G1147" t="str">
            <v>GJJ0</v>
          </cell>
          <cell r="H1147" t="str">
            <v>YC04</v>
          </cell>
          <cell r="I1147" t="str">
            <v>P</v>
          </cell>
          <cell r="J1147" t="str">
            <v>No</v>
          </cell>
          <cell r="K1147">
            <v>0.9416</v>
          </cell>
        </row>
        <row r="1148">
          <cell r="B1148" t="str">
            <v>SHT0001229</v>
          </cell>
          <cell r="C1148" t="str">
            <v>上框右侧板</v>
          </cell>
          <cell r="D1148" t="str">
            <v>机械减震</v>
          </cell>
          <cell r="E1148" t="str">
            <v>AC</v>
          </cell>
          <cell r="F1148" t="str">
            <v>EA</v>
          </cell>
          <cell r="G1148" t="str">
            <v>GJJ0</v>
          </cell>
          <cell r="H1148" t="str">
            <v>BC06</v>
          </cell>
          <cell r="I1148" t="str">
            <v>M</v>
          </cell>
          <cell r="J1148" t="str">
            <v>No</v>
          </cell>
          <cell r="K1148">
            <v>3.84523</v>
          </cell>
        </row>
        <row r="1149">
          <cell r="B1149" t="str">
            <v>SCS0004526</v>
          </cell>
          <cell r="C1149" t="str">
            <v>主驾左滑轨总成</v>
          </cell>
          <cell r="D1149" t="str">
            <v>M50N</v>
          </cell>
          <cell r="E1149" t="str">
            <v>AC</v>
          </cell>
          <cell r="F1149" t="str">
            <v>EA</v>
          </cell>
          <cell r="G1149" t="str">
            <v>GJJ0</v>
          </cell>
          <cell r="H1149" t="str">
            <v>YC04</v>
          </cell>
          <cell r="I1149" t="str">
            <v>P</v>
          </cell>
          <cell r="J1149" t="str">
            <v>No</v>
          </cell>
          <cell r="K1149">
            <v>37.4265</v>
          </cell>
        </row>
        <row r="1150">
          <cell r="B1150" t="str">
            <v>SLT0010111</v>
          </cell>
          <cell r="C1150" t="str">
            <v>产品标识6905020CH26-C00</v>
          </cell>
        </row>
        <row r="1150">
          <cell r="E1150" t="str">
            <v>AC</v>
          </cell>
          <cell r="F1150" t="str">
            <v>EA</v>
          </cell>
          <cell r="G1150" t="str">
            <v>FL00</v>
          </cell>
          <cell r="H1150" t="str">
            <v>YC06</v>
          </cell>
        </row>
        <row r="1150">
          <cell r="K1150">
            <v>0</v>
          </cell>
        </row>
        <row r="1151">
          <cell r="B1151" t="str">
            <v>SHT0002127</v>
          </cell>
          <cell r="C1151" t="str">
            <v>M3000手柄</v>
          </cell>
        </row>
        <row r="1151">
          <cell r="E1151" t="str">
            <v>AC</v>
          </cell>
          <cell r="F1151" t="str">
            <v>EA</v>
          </cell>
          <cell r="G1151" t="str">
            <v>GJJ0</v>
          </cell>
          <cell r="H1151" t="str">
            <v>YC04</v>
          </cell>
          <cell r="I1151" t="str">
            <v>P</v>
          </cell>
          <cell r="J1151" t="str">
            <v>No</v>
          </cell>
          <cell r="K1151">
            <v>0.9355</v>
          </cell>
        </row>
        <row r="1152">
          <cell r="B1152" t="str">
            <v>SHT0001010</v>
          </cell>
          <cell r="C1152" t="str">
            <v>右加强板</v>
          </cell>
          <cell r="D1152" t="str">
            <v>一汽升降器</v>
          </cell>
          <cell r="E1152" t="str">
            <v>AC</v>
          </cell>
          <cell r="F1152" t="str">
            <v>EA</v>
          </cell>
          <cell r="G1152" t="str">
            <v>GJJ0</v>
          </cell>
          <cell r="H1152" t="str">
            <v>YC04</v>
          </cell>
          <cell r="I1152" t="str">
            <v>P</v>
          </cell>
          <cell r="J1152" t="str">
            <v>No</v>
          </cell>
          <cell r="K1152">
            <v>2.1282</v>
          </cell>
        </row>
        <row r="1153">
          <cell r="B1153" t="str">
            <v>TST0001898</v>
          </cell>
          <cell r="C1153" t="str">
            <v>卷材SAPH440</v>
          </cell>
          <cell r="D1153" t="str">
            <v>2.5*225</v>
          </cell>
          <cell r="E1153" t="str">
            <v>AC</v>
          </cell>
          <cell r="F1153" t="str">
            <v>KG</v>
          </cell>
          <cell r="G1153" t="str">
            <v>GJL0</v>
          </cell>
          <cell r="H1153" t="str">
            <v>YC04</v>
          </cell>
          <cell r="I1153" t="str">
            <v>P</v>
          </cell>
          <cell r="J1153" t="str">
            <v>No</v>
          </cell>
          <cell r="K1153">
            <v>4.5044</v>
          </cell>
        </row>
        <row r="1154">
          <cell r="B1154" t="str">
            <v>SHT0011320</v>
          </cell>
          <cell r="C1154" t="str">
            <v>标配主驾靠背面套总成</v>
          </cell>
          <cell r="D1154" t="str">
            <v>H6织物面套</v>
          </cell>
          <cell r="E1154" t="str">
            <v>AC</v>
          </cell>
          <cell r="F1154" t="str">
            <v>EA</v>
          </cell>
          <cell r="G1154" t="str">
            <v>MT00</v>
          </cell>
          <cell r="H1154" t="str">
            <v>YC01</v>
          </cell>
        </row>
        <row r="1154">
          <cell r="K1154">
            <v>12.88933</v>
          </cell>
        </row>
        <row r="1155">
          <cell r="B1155" t="str">
            <v>SCS0006037</v>
          </cell>
          <cell r="C1155" t="str">
            <v>电机钢索A</v>
          </cell>
          <cell r="D1155" t="str">
            <v>MA501电动</v>
          </cell>
          <cell r="E1155" t="str">
            <v>AC</v>
          </cell>
          <cell r="F1155" t="str">
            <v>EA</v>
          </cell>
          <cell r="G1155" t="str">
            <v>GNJ0</v>
          </cell>
          <cell r="H1155" t="str">
            <v>YC04</v>
          </cell>
          <cell r="I1155" t="str">
            <v>P</v>
          </cell>
          <cell r="J1155" t="str">
            <v>No</v>
          </cell>
          <cell r="K1155">
            <v>2.8</v>
          </cell>
        </row>
        <row r="1156">
          <cell r="B1156" t="str">
            <v>SLT0000782</v>
          </cell>
          <cell r="C1156" t="str">
            <v>M4正司机背</v>
          </cell>
          <cell r="D1156" t="str">
            <v>骨架</v>
          </cell>
          <cell r="E1156" t="str">
            <v>AC</v>
          </cell>
          <cell r="F1156" t="str">
            <v>EA</v>
          </cell>
          <cell r="G1156" t="str">
            <v>GJ00</v>
          </cell>
          <cell r="H1156" t="str">
            <v>YC01</v>
          </cell>
        </row>
        <row r="1156">
          <cell r="K1156">
            <v>0</v>
          </cell>
        </row>
        <row r="1157">
          <cell r="B1157" t="str">
            <v>SHT0015700</v>
          </cell>
          <cell r="C1157" t="str">
            <v>副驾驶员座椅说明书</v>
          </cell>
        </row>
        <row r="1157">
          <cell r="E1157" t="str">
            <v>AC</v>
          </cell>
          <cell r="F1157" t="str">
            <v>EA</v>
          </cell>
          <cell r="G1157" t="str">
            <v>QT00</v>
          </cell>
          <cell r="H1157" t="str">
            <v>YC01</v>
          </cell>
        </row>
        <row r="1157">
          <cell r="K1157">
            <v>0.28</v>
          </cell>
        </row>
        <row r="1158">
          <cell r="B1158" t="str">
            <v>SLT0002392</v>
          </cell>
          <cell r="C1158" t="str">
            <v>小背折叠板主板电泳</v>
          </cell>
          <cell r="D1158" t="str">
            <v>L项目</v>
          </cell>
          <cell r="E1158" t="str">
            <v>AC</v>
          </cell>
          <cell r="F1158" t="str">
            <v>EA</v>
          </cell>
          <cell r="G1158" t="str">
            <v>GJJ0</v>
          </cell>
          <cell r="H1158" t="str">
            <v>BC07</v>
          </cell>
          <cell r="I1158" t="str">
            <v>M</v>
          </cell>
          <cell r="J1158" t="str">
            <v>No</v>
          </cell>
          <cell r="K1158">
            <v>4.55926</v>
          </cell>
        </row>
        <row r="1159">
          <cell r="B1159" t="str">
            <v>TST0000485</v>
          </cell>
          <cell r="C1159" t="str">
            <v>副键  沧锻80T</v>
          </cell>
        </row>
        <row r="1159">
          <cell r="E1159" t="str">
            <v>NA</v>
          </cell>
          <cell r="F1159" t="str">
            <v>EA</v>
          </cell>
          <cell r="G1159" t="str">
            <v>BPJ0</v>
          </cell>
          <cell r="H1159" t="str">
            <v>YC12</v>
          </cell>
          <cell r="I1159" t="str">
            <v>P</v>
          </cell>
          <cell r="J1159" t="str">
            <v>No</v>
          </cell>
          <cell r="K1159">
            <v>278</v>
          </cell>
        </row>
        <row r="1160">
          <cell r="B1160" t="str">
            <v>SLT0011258</v>
          </cell>
          <cell r="C1160" t="str">
            <v>侧翼支撑钢丝焊接总成</v>
          </cell>
          <cell r="D1160" t="str">
            <v>欧马可升级</v>
          </cell>
          <cell r="E1160" t="str">
            <v>AC</v>
          </cell>
          <cell r="F1160" t="str">
            <v>EA</v>
          </cell>
          <cell r="G1160" t="str">
            <v>GJJ0</v>
          </cell>
          <cell r="H1160" t="str">
            <v>YC04</v>
          </cell>
          <cell r="I1160" t="str">
            <v>P</v>
          </cell>
          <cell r="J1160" t="str">
            <v>No</v>
          </cell>
          <cell r="K1160">
            <v>1.4566</v>
          </cell>
        </row>
        <row r="1161">
          <cell r="B1161" t="str">
            <v>SHT0001188</v>
          </cell>
          <cell r="C1161" t="str">
            <v>下限位缓冲块</v>
          </cell>
          <cell r="D1161" t="str">
            <v>陕汽机械</v>
          </cell>
          <cell r="E1161" t="str">
            <v>AC</v>
          </cell>
          <cell r="F1161" t="str">
            <v>EA</v>
          </cell>
          <cell r="G1161" t="str">
            <v>SLJ0</v>
          </cell>
          <cell r="H1161" t="str">
            <v>YC04</v>
          </cell>
          <cell r="I1161" t="str">
            <v>P</v>
          </cell>
          <cell r="J1161" t="str">
            <v>No</v>
          </cell>
          <cell r="K1161">
            <v>0.7522</v>
          </cell>
        </row>
        <row r="1162">
          <cell r="B1162" t="str">
            <v>SCS0004527</v>
          </cell>
          <cell r="C1162" t="str">
            <v>主驾右滑轨总成</v>
          </cell>
          <cell r="D1162" t="str">
            <v>M50N</v>
          </cell>
          <cell r="E1162" t="str">
            <v>AC</v>
          </cell>
          <cell r="F1162" t="str">
            <v>EA</v>
          </cell>
          <cell r="G1162" t="str">
            <v>GJJ0</v>
          </cell>
          <cell r="H1162" t="str">
            <v>YC04</v>
          </cell>
          <cell r="I1162" t="str">
            <v>P</v>
          </cell>
          <cell r="J1162" t="str">
            <v>No</v>
          </cell>
          <cell r="K1162">
            <v>36.9752</v>
          </cell>
        </row>
        <row r="1163">
          <cell r="B1163" t="str">
            <v>SLT0002827</v>
          </cell>
          <cell r="C1163" t="str">
            <v>下板（右）</v>
          </cell>
          <cell r="D1163" t="str">
            <v>K1乘客双人左座调角器</v>
          </cell>
          <cell r="E1163" t="str">
            <v>AC</v>
          </cell>
          <cell r="F1163" t="str">
            <v>EA</v>
          </cell>
          <cell r="G1163" t="str">
            <v>GJJ0</v>
          </cell>
          <cell r="H1163" t="str">
            <v>YC04</v>
          </cell>
          <cell r="I1163" t="str">
            <v>M</v>
          </cell>
          <cell r="J1163" t="str">
            <v>No</v>
          </cell>
          <cell r="K1163">
            <v>3.72005</v>
          </cell>
        </row>
        <row r="1164">
          <cell r="B1164" t="str">
            <v>SHT0001853</v>
          </cell>
          <cell r="C1164" t="str">
            <v>仰角轴支架总成</v>
          </cell>
          <cell r="D1164" t="str">
            <v>2.0平台</v>
          </cell>
          <cell r="E1164" t="str">
            <v>AC</v>
          </cell>
          <cell r="F1164" t="str">
            <v>EA</v>
          </cell>
          <cell r="G1164" t="str">
            <v>GJJ0</v>
          </cell>
          <cell r="H1164" t="str">
            <v>YC04</v>
          </cell>
          <cell r="I1164" t="str">
            <v>P</v>
          </cell>
          <cell r="J1164" t="str">
            <v>No</v>
          </cell>
          <cell r="K1164">
            <v>4.483</v>
          </cell>
        </row>
        <row r="1165">
          <cell r="B1165" t="str">
            <v>SHT0000670</v>
          </cell>
          <cell r="C1165" t="str">
            <v>欧曼升极右舵标准防尘罩</v>
          </cell>
        </row>
        <row r="1165">
          <cell r="E1165" t="str">
            <v>AC</v>
          </cell>
          <cell r="F1165" t="str">
            <v>EA</v>
          </cell>
          <cell r="G1165" t="str">
            <v>QT00</v>
          </cell>
          <cell r="H1165" t="str">
            <v>YC01</v>
          </cell>
          <cell r="I1165" t="str">
            <v>P</v>
          </cell>
          <cell r="J1165" t="str">
            <v>No</v>
          </cell>
          <cell r="K1165">
            <v>21.8347</v>
          </cell>
        </row>
        <row r="1166">
          <cell r="B1166" t="str">
            <v>TSY0000156</v>
          </cell>
          <cell r="C1166" t="str">
            <v>板条KT-39-85</v>
          </cell>
          <cell r="D1166" t="str">
            <v>85mm</v>
          </cell>
          <cell r="E1166" t="str">
            <v>AC</v>
          </cell>
          <cell r="F1166" t="str">
            <v>EA</v>
          </cell>
          <cell r="G1166" t="str">
            <v>FL00</v>
          </cell>
          <cell r="H1166" t="str">
            <v>YC06</v>
          </cell>
        </row>
        <row r="1166">
          <cell r="K1166">
            <v>0</v>
          </cell>
        </row>
        <row r="1167">
          <cell r="B1167" t="str">
            <v>SHT0012144</v>
          </cell>
          <cell r="C1167" t="str">
            <v>左侧仰角卡板</v>
          </cell>
          <cell r="D1167" t="str">
            <v>M3000-S</v>
          </cell>
          <cell r="E1167" t="str">
            <v>AC</v>
          </cell>
          <cell r="F1167" t="str">
            <v>EA</v>
          </cell>
          <cell r="G1167" t="str">
            <v>GJJ0</v>
          </cell>
          <cell r="H1167" t="str">
            <v>YC04</v>
          </cell>
          <cell r="I1167" t="str">
            <v>P</v>
          </cell>
          <cell r="J1167" t="str">
            <v>No</v>
          </cell>
          <cell r="K1167">
            <v>4.0684</v>
          </cell>
        </row>
        <row r="1168">
          <cell r="B1168" t="str">
            <v>SCS0007060</v>
          </cell>
          <cell r="C1168" t="str">
            <v>后排座旁接板R</v>
          </cell>
          <cell r="D1168" t="str">
            <v>B40V后排座骨架</v>
          </cell>
          <cell r="E1168" t="str">
            <v>AC</v>
          </cell>
          <cell r="F1168" t="str">
            <v>EA</v>
          </cell>
          <cell r="G1168" t="str">
            <v>GJJ0</v>
          </cell>
          <cell r="H1168" t="str">
            <v>BC06</v>
          </cell>
          <cell r="I1168" t="str">
            <v>M</v>
          </cell>
          <cell r="J1168" t="str">
            <v>No</v>
          </cell>
          <cell r="K1168">
            <v>7.89383</v>
          </cell>
        </row>
        <row r="1169">
          <cell r="B1169" t="str">
            <v>SLT0000089</v>
          </cell>
          <cell r="C1169" t="str">
            <v>副驾驶员座垫泡沫总成</v>
          </cell>
          <cell r="D1169" t="str">
            <v>右舵1800</v>
          </cell>
          <cell r="E1169" t="str">
            <v>AC</v>
          </cell>
          <cell r="F1169" t="str">
            <v>EA</v>
          </cell>
          <cell r="G1169" t="str">
            <v>FP00</v>
          </cell>
          <cell r="H1169" t="str">
            <v>BC01</v>
          </cell>
        </row>
        <row r="1169">
          <cell r="K1169">
            <v>18.00138</v>
          </cell>
        </row>
        <row r="1170">
          <cell r="B1170" t="str">
            <v>SHT0015138</v>
          </cell>
          <cell r="C1170" t="str">
            <v>解锁钣金安装螺栓</v>
          </cell>
          <cell r="D1170" t="str">
            <v>M6，转盘</v>
          </cell>
          <cell r="E1170" t="str">
            <v>AC</v>
          </cell>
          <cell r="F1170" t="str">
            <v>EA</v>
          </cell>
          <cell r="G1170" t="str">
            <v>BZJ0</v>
          </cell>
          <cell r="H1170" t="str">
            <v>YC04</v>
          </cell>
          <cell r="I1170" t="str">
            <v>P</v>
          </cell>
          <cell r="J1170" t="str">
            <v>No</v>
          </cell>
          <cell r="K1170">
            <v>0.785</v>
          </cell>
        </row>
        <row r="1171">
          <cell r="B1171" t="str">
            <v>SLT0002433</v>
          </cell>
          <cell r="C1171" t="str">
            <v>副驾座垫护面总成</v>
          </cell>
          <cell r="D1171" t="str">
            <v>J7F-AA95通风</v>
          </cell>
          <cell r="E1171" t="str">
            <v>AC</v>
          </cell>
          <cell r="F1171" t="str">
            <v>EA</v>
          </cell>
          <cell r="G1171" t="str">
            <v>MT00</v>
          </cell>
          <cell r="H1171" t="str">
            <v>BC03</v>
          </cell>
        </row>
        <row r="1171">
          <cell r="K1171">
            <v>15.57461</v>
          </cell>
        </row>
        <row r="1172">
          <cell r="B1172" t="str">
            <v>TST0000486</v>
          </cell>
          <cell r="C1172" t="str">
            <v>二氧化碳气表螺杆</v>
          </cell>
        </row>
        <row r="1172">
          <cell r="E1172" t="str">
            <v>NA</v>
          </cell>
          <cell r="F1172" t="str">
            <v>EA</v>
          </cell>
          <cell r="G1172" t="str">
            <v>BPJ0</v>
          </cell>
          <cell r="H1172" t="str">
            <v>YC12</v>
          </cell>
          <cell r="I1172" t="str">
            <v>P</v>
          </cell>
          <cell r="J1172" t="str">
            <v>No</v>
          </cell>
          <cell r="K1172">
            <v>58</v>
          </cell>
        </row>
        <row r="1173">
          <cell r="B1173" t="str">
            <v>SLT0010827</v>
          </cell>
          <cell r="C1173" t="str">
            <v>底座模块化总成</v>
          </cell>
          <cell r="D1173" t="str">
            <v>一汽轻卡减震</v>
          </cell>
          <cell r="E1173" t="str">
            <v>AC</v>
          </cell>
          <cell r="F1173" t="str">
            <v>EA</v>
          </cell>
          <cell r="G1173" t="str">
            <v>GJ00</v>
          </cell>
          <cell r="H1173" t="str">
            <v>BC08</v>
          </cell>
          <cell r="I1173" t="str">
            <v>M</v>
          </cell>
          <cell r="J1173" t="str">
            <v>No</v>
          </cell>
          <cell r="K1173">
            <v>483.05102</v>
          </cell>
        </row>
        <row r="1174">
          <cell r="B1174" t="str">
            <v>SHT0001323</v>
          </cell>
          <cell r="C1174" t="str">
            <v>后支撑焊接组件电泳</v>
          </cell>
          <cell r="D1174" t="str">
            <v>欧曼右舵</v>
          </cell>
          <cell r="E1174" t="str">
            <v>AC</v>
          </cell>
          <cell r="F1174" t="str">
            <v>EA</v>
          </cell>
          <cell r="G1174" t="str">
            <v>GJJ0</v>
          </cell>
          <cell r="H1174" t="str">
            <v>BC07</v>
          </cell>
          <cell r="I1174" t="str">
            <v>M</v>
          </cell>
          <cell r="J1174" t="str">
            <v>No</v>
          </cell>
          <cell r="K1174">
            <v>5.59769</v>
          </cell>
        </row>
        <row r="1175">
          <cell r="B1175" t="str">
            <v>SCS0004068</v>
          </cell>
          <cell r="C1175" t="str">
            <v>主驾靠背骨架焊接总成</v>
          </cell>
          <cell r="D1175" t="str">
            <v>B40前排</v>
          </cell>
          <cell r="E1175" t="str">
            <v>AC</v>
          </cell>
          <cell r="F1175" t="str">
            <v>EA</v>
          </cell>
          <cell r="G1175" t="str">
            <v>GJ00</v>
          </cell>
          <cell r="H1175" t="str">
            <v>BC08</v>
          </cell>
          <cell r="I1175" t="str">
            <v>M</v>
          </cell>
          <cell r="J1175" t="str">
            <v>No</v>
          </cell>
          <cell r="K1175">
            <v>126.98363</v>
          </cell>
        </row>
        <row r="1176">
          <cell r="B1176" t="str">
            <v>SLT0010412</v>
          </cell>
          <cell r="C1176" t="str">
            <v>扶手安装钣金焊接总成</v>
          </cell>
          <cell r="D1176" t="str">
            <v>济南轻卡统帅</v>
          </cell>
          <cell r="E1176" t="str">
            <v>AC</v>
          </cell>
          <cell r="F1176" t="str">
            <v>EA</v>
          </cell>
          <cell r="G1176" t="str">
            <v>GJJ0</v>
          </cell>
          <cell r="H1176" t="str">
            <v>YC04</v>
          </cell>
          <cell r="I1176" t="str">
            <v>P</v>
          </cell>
          <cell r="J1176" t="str">
            <v>No</v>
          </cell>
          <cell r="K1176">
            <v>2.3302</v>
          </cell>
        </row>
        <row r="1177">
          <cell r="B1177" t="str">
            <v>SHT0002470</v>
          </cell>
          <cell r="C1177" t="str">
            <v>气囊下支撑钣金总成电泳</v>
          </cell>
          <cell r="D1177" t="str">
            <v>H6</v>
          </cell>
          <cell r="E1177" t="str">
            <v>AC</v>
          </cell>
          <cell r="F1177" t="str">
            <v>EA</v>
          </cell>
          <cell r="G1177" t="str">
            <v>GJJ0</v>
          </cell>
          <cell r="H1177" t="str">
            <v>BC07</v>
          </cell>
          <cell r="I1177" t="str">
            <v>M</v>
          </cell>
          <cell r="J1177" t="str">
            <v>No</v>
          </cell>
          <cell r="K1177">
            <v>15.37957</v>
          </cell>
        </row>
        <row r="1178">
          <cell r="B1178" t="str">
            <v>SHT0000668</v>
          </cell>
          <cell r="C1178" t="str">
            <v>欧曼右舵标准型靠背骨架</v>
          </cell>
        </row>
        <row r="1178">
          <cell r="E1178" t="str">
            <v>AC</v>
          </cell>
          <cell r="F1178" t="str">
            <v>EA</v>
          </cell>
          <cell r="G1178" t="str">
            <v>GJ00</v>
          </cell>
          <cell r="H1178" t="str">
            <v>YC01</v>
          </cell>
          <cell r="I1178" t="str">
            <v>P</v>
          </cell>
          <cell r="J1178" t="str">
            <v>No</v>
          </cell>
          <cell r="K1178">
            <v>37.5144</v>
          </cell>
        </row>
        <row r="1179">
          <cell r="B1179" t="str">
            <v>TST0001807</v>
          </cell>
          <cell r="C1179" t="str">
            <v>卷材SPFH590</v>
          </cell>
          <cell r="D1179" t="str">
            <v>2.5*470</v>
          </cell>
          <cell r="E1179" t="str">
            <v>AC</v>
          </cell>
          <cell r="F1179" t="str">
            <v>KG</v>
          </cell>
          <cell r="G1179" t="str">
            <v>GJL0</v>
          </cell>
          <cell r="H1179" t="str">
            <v>YC04</v>
          </cell>
          <cell r="I1179" t="str">
            <v>P</v>
          </cell>
          <cell r="J1179" t="str">
            <v>No</v>
          </cell>
          <cell r="K1179">
            <v>5.8407</v>
          </cell>
        </row>
        <row r="1180">
          <cell r="B1180" t="str">
            <v>SHT0011520</v>
          </cell>
          <cell r="C1180" t="str">
            <v>内绞架支撑管VDC</v>
          </cell>
          <cell r="D1180" t="str">
            <v>H6</v>
          </cell>
          <cell r="E1180" t="str">
            <v>AC</v>
          </cell>
          <cell r="F1180" t="str">
            <v>EA</v>
          </cell>
          <cell r="G1180" t="str">
            <v>GJJ0</v>
          </cell>
          <cell r="H1180" t="str">
            <v>YC04</v>
          </cell>
          <cell r="I1180" t="str">
            <v>P</v>
          </cell>
          <cell r="J1180" t="str">
            <v>No</v>
          </cell>
          <cell r="K1180">
            <v>3.77</v>
          </cell>
        </row>
        <row r="1181">
          <cell r="B1181" t="str">
            <v>SCS0012153</v>
          </cell>
          <cell r="C1181" t="str">
            <v>四分座钢丝焊接总成</v>
          </cell>
        </row>
        <row r="1181">
          <cell r="E1181" t="str">
            <v>AC</v>
          </cell>
          <cell r="F1181" t="str">
            <v>EA</v>
          </cell>
          <cell r="G1181" t="str">
            <v>GJJ0</v>
          </cell>
          <cell r="H1181" t="str">
            <v>YC04</v>
          </cell>
          <cell r="I1181" t="str">
            <v>P</v>
          </cell>
          <cell r="J1181" t="str">
            <v>No</v>
          </cell>
          <cell r="K1181">
            <v>7.381</v>
          </cell>
        </row>
        <row r="1182">
          <cell r="B1182" t="str">
            <v>SLT0000783</v>
          </cell>
          <cell r="C1182" t="str">
            <v>M4调角器总成</v>
          </cell>
          <cell r="D1182" t="str">
            <v>调角器</v>
          </cell>
          <cell r="E1182" t="str">
            <v>AC</v>
          </cell>
          <cell r="F1182" t="str">
            <v>EA</v>
          </cell>
          <cell r="G1182" t="str">
            <v>GJ00</v>
          </cell>
          <cell r="H1182" t="str">
            <v>YC01</v>
          </cell>
        </row>
        <row r="1182">
          <cell r="K1182">
            <v>0</v>
          </cell>
        </row>
        <row r="1183">
          <cell r="B1183" t="str">
            <v>SHT0014616</v>
          </cell>
          <cell r="C1183" t="str">
            <v>调角器左罩壳</v>
          </cell>
          <cell r="D1183" t="str">
            <v>TX自卸车</v>
          </cell>
          <cell r="E1183" t="str">
            <v>AC</v>
          </cell>
          <cell r="F1183" t="str">
            <v>EA</v>
          </cell>
          <cell r="G1183" t="str">
            <v>SLJ0</v>
          </cell>
          <cell r="H1183" t="str">
            <v>YC01</v>
          </cell>
        </row>
        <row r="1183">
          <cell r="K1183">
            <v>2.3103</v>
          </cell>
        </row>
        <row r="1184">
          <cell r="B1184" t="str">
            <v>SLT0002388</v>
          </cell>
          <cell r="C1184" t="str">
            <v>靠背横管</v>
          </cell>
          <cell r="D1184" t="str">
            <v>L项目1800</v>
          </cell>
          <cell r="E1184" t="str">
            <v>AC</v>
          </cell>
          <cell r="F1184" t="str">
            <v>EA</v>
          </cell>
          <cell r="G1184" t="str">
            <v>GJJ0</v>
          </cell>
          <cell r="H1184" t="str">
            <v>BC05</v>
          </cell>
          <cell r="I1184" t="str">
            <v>M</v>
          </cell>
          <cell r="J1184" t="str">
            <v>No</v>
          </cell>
          <cell r="K1184">
            <v>1.84054</v>
          </cell>
        </row>
        <row r="1185">
          <cell r="B1185" t="str">
            <v>TST0000487</v>
          </cell>
          <cell r="C1185" t="str">
            <v>气压开关（气泵用）</v>
          </cell>
        </row>
        <row r="1185">
          <cell r="E1185" t="str">
            <v>NA</v>
          </cell>
          <cell r="F1185" t="str">
            <v>EA</v>
          </cell>
          <cell r="G1185" t="str">
            <v>BPJ0</v>
          </cell>
          <cell r="H1185" t="str">
            <v>YC12</v>
          </cell>
          <cell r="I1185" t="str">
            <v>P</v>
          </cell>
          <cell r="J1185" t="str">
            <v>No</v>
          </cell>
          <cell r="K1185">
            <v>8.6</v>
          </cell>
        </row>
        <row r="1186">
          <cell r="B1186" t="str">
            <v>SLT0010884</v>
          </cell>
          <cell r="C1186" t="str">
            <v>通风加热控制器固定钣金</v>
          </cell>
          <cell r="D1186" t="str">
            <v>欧马可升级</v>
          </cell>
          <cell r="E1186" t="str">
            <v>AC</v>
          </cell>
          <cell r="F1186" t="str">
            <v>EA</v>
          </cell>
          <cell r="G1186" t="str">
            <v>GJJ0</v>
          </cell>
          <cell r="H1186" t="str">
            <v>YC04</v>
          </cell>
          <cell r="I1186" t="str">
            <v>P</v>
          </cell>
          <cell r="J1186" t="str">
            <v>No</v>
          </cell>
          <cell r="K1186">
            <v>0.3</v>
          </cell>
        </row>
        <row r="1187">
          <cell r="B1187" t="str">
            <v>SHT0001187</v>
          </cell>
          <cell r="C1187" t="str">
            <v>尼龙滚轮</v>
          </cell>
        </row>
        <row r="1187">
          <cell r="E1187" t="str">
            <v>AC</v>
          </cell>
          <cell r="F1187" t="str">
            <v>EA</v>
          </cell>
          <cell r="G1187" t="str">
            <v>SLJ0</v>
          </cell>
          <cell r="H1187" t="str">
            <v>YC04</v>
          </cell>
          <cell r="I1187" t="str">
            <v>P</v>
          </cell>
          <cell r="J1187" t="str">
            <v>No</v>
          </cell>
          <cell r="K1187">
            <v>0.5</v>
          </cell>
        </row>
        <row r="1188">
          <cell r="B1188" t="str">
            <v>SCS0004182</v>
          </cell>
          <cell r="C1188" t="str">
            <v>左座椅靠背防护罩</v>
          </cell>
          <cell r="D1188" t="str">
            <v>B40L中改后排</v>
          </cell>
          <cell r="E1188" t="str">
            <v>AC</v>
          </cell>
          <cell r="F1188" t="str">
            <v>EA</v>
          </cell>
          <cell r="G1188" t="str">
            <v>QT00</v>
          </cell>
          <cell r="H1188" t="str">
            <v>YC01</v>
          </cell>
          <cell r="I1188" t="str">
            <v>P</v>
          </cell>
          <cell r="J1188" t="str">
            <v>No</v>
          </cell>
          <cell r="K1188">
            <v>3.18</v>
          </cell>
        </row>
        <row r="1189">
          <cell r="B1189" t="str">
            <v>SLT0002780</v>
          </cell>
          <cell r="C1189" t="str">
            <v>右侧安装板总成焊接总成</v>
          </cell>
          <cell r="D1189" t="str">
            <v>奥杰底脚</v>
          </cell>
          <cell r="E1189" t="str">
            <v>NA</v>
          </cell>
          <cell r="F1189" t="str">
            <v>EA</v>
          </cell>
          <cell r="G1189" t="str">
            <v>GJJ0</v>
          </cell>
          <cell r="H1189" t="str">
            <v>BC05</v>
          </cell>
          <cell r="I1189" t="str">
            <v>M</v>
          </cell>
          <cell r="J1189" t="str">
            <v>No</v>
          </cell>
          <cell r="K1189">
            <v>0</v>
          </cell>
        </row>
        <row r="1190">
          <cell r="B1190" t="str">
            <v>SHT0001967</v>
          </cell>
          <cell r="C1190" t="str">
            <v>悬浮机构支架总成</v>
          </cell>
        </row>
        <row r="1190">
          <cell r="E1190" t="str">
            <v>AC</v>
          </cell>
          <cell r="F1190" t="str">
            <v>EA</v>
          </cell>
          <cell r="G1190" t="str">
            <v>GJ00</v>
          </cell>
          <cell r="H1190" t="str">
            <v>YC04</v>
          </cell>
          <cell r="I1190" t="str">
            <v>P</v>
          </cell>
          <cell r="J1190" t="str">
            <v>No</v>
          </cell>
          <cell r="K1190">
            <v>0.47</v>
          </cell>
        </row>
        <row r="1191">
          <cell r="B1191" t="str">
            <v>SHT0000432</v>
          </cell>
          <cell r="C1191" t="str">
            <v>减震器总成</v>
          </cell>
          <cell r="D1191" t="str">
            <v>H3000可变阻尼</v>
          </cell>
          <cell r="E1191" t="str">
            <v>AC</v>
          </cell>
          <cell r="F1191" t="str">
            <v>EA</v>
          </cell>
          <cell r="G1191" t="str">
            <v>GJ00</v>
          </cell>
          <cell r="H1191" t="str">
            <v>BC08</v>
          </cell>
          <cell r="I1191" t="str">
            <v>P</v>
          </cell>
          <cell r="J1191" t="str">
            <v>No</v>
          </cell>
          <cell r="K1191">
            <v>314.82</v>
          </cell>
        </row>
        <row r="1192">
          <cell r="B1192" t="str">
            <v>TST0001895</v>
          </cell>
          <cell r="C1192" t="str">
            <v>酸洗卷材QSTE460TM</v>
          </cell>
          <cell r="D1192" t="str">
            <v>3.5*330</v>
          </cell>
          <cell r="E1192" t="str">
            <v>AC</v>
          </cell>
          <cell r="F1192" t="str">
            <v>KG</v>
          </cell>
          <cell r="G1192" t="str">
            <v>GJL0</v>
          </cell>
          <cell r="H1192" t="str">
            <v>YC04</v>
          </cell>
          <cell r="I1192" t="str">
            <v>P</v>
          </cell>
          <cell r="J1192" t="str">
            <v>No</v>
          </cell>
          <cell r="K1192">
            <v>5.2655</v>
          </cell>
        </row>
        <row r="1193">
          <cell r="B1193" t="str">
            <v>SHT0012145</v>
          </cell>
          <cell r="C1193" t="str">
            <v>右侧仰角卡板</v>
          </cell>
          <cell r="D1193" t="str">
            <v>M3000-S</v>
          </cell>
          <cell r="E1193" t="str">
            <v>AC</v>
          </cell>
          <cell r="F1193" t="str">
            <v>EA</v>
          </cell>
          <cell r="G1193" t="str">
            <v>GJJ0</v>
          </cell>
          <cell r="H1193" t="str">
            <v>YC04</v>
          </cell>
          <cell r="I1193" t="str">
            <v>P</v>
          </cell>
          <cell r="J1193" t="str">
            <v>No</v>
          </cell>
          <cell r="K1193">
            <v>4.0684</v>
          </cell>
        </row>
        <row r="1194">
          <cell r="B1194" t="str">
            <v>SCS0005804</v>
          </cell>
          <cell r="C1194" t="str">
            <v>蛇簧胶套</v>
          </cell>
          <cell r="D1194" t="str">
            <v>L项目司机背</v>
          </cell>
          <cell r="E1194" t="str">
            <v>AC</v>
          </cell>
          <cell r="F1194" t="str">
            <v>EA</v>
          </cell>
          <cell r="G1194" t="str">
            <v>GJJ0</v>
          </cell>
          <cell r="H1194" t="str">
            <v>YC04</v>
          </cell>
          <cell r="I1194" t="str">
            <v>P</v>
          </cell>
          <cell r="J1194" t="str">
            <v>No</v>
          </cell>
          <cell r="K1194">
            <v>0.0431</v>
          </cell>
        </row>
        <row r="1195">
          <cell r="B1195" t="str">
            <v>SLT0000090</v>
          </cell>
          <cell r="C1195" t="str">
            <v>M3右舵80副座布套</v>
          </cell>
        </row>
        <row r="1195">
          <cell r="E1195" t="str">
            <v>AC</v>
          </cell>
          <cell r="F1195" t="str">
            <v>EA</v>
          </cell>
          <cell r="G1195" t="str">
            <v>MT00</v>
          </cell>
          <cell r="H1195" t="str">
            <v>YC01</v>
          </cell>
        </row>
        <row r="1195">
          <cell r="K1195">
            <v>0</v>
          </cell>
        </row>
        <row r="1196">
          <cell r="B1196" t="str">
            <v>SHT0015704</v>
          </cell>
          <cell r="C1196" t="str">
            <v>中间座总成</v>
          </cell>
          <cell r="D1196" t="str">
            <v>LZ161751100460/1</v>
          </cell>
          <cell r="E1196" t="str">
            <v>NEW</v>
          </cell>
          <cell r="F1196" t="str">
            <v>EA</v>
          </cell>
          <cell r="G1196" t="str">
            <v>CP00</v>
          </cell>
          <cell r="H1196" t="str">
            <v>SY17</v>
          </cell>
        </row>
        <row r="1196">
          <cell r="K1196">
            <v>47.16957</v>
          </cell>
        </row>
        <row r="1197">
          <cell r="B1197" t="str">
            <v>SLT0002436</v>
          </cell>
          <cell r="C1197" t="str">
            <v>驾驶员座总成</v>
          </cell>
          <cell r="D1197" t="str">
            <v>6800010EH26-C00</v>
          </cell>
          <cell r="E1197" t="str">
            <v>AC</v>
          </cell>
          <cell r="F1197" t="str">
            <v>EA</v>
          </cell>
          <cell r="G1197" t="str">
            <v>CP00</v>
          </cell>
          <cell r="H1197" t="str">
            <v>SY05</v>
          </cell>
        </row>
        <row r="1197">
          <cell r="K1197">
            <v>182.48351</v>
          </cell>
        </row>
        <row r="1198">
          <cell r="B1198" t="str">
            <v>TST0000392</v>
          </cell>
          <cell r="C1198" t="str">
            <v>冲头φ13.6*φ16*100</v>
          </cell>
        </row>
        <row r="1198">
          <cell r="E1198" t="str">
            <v>NA</v>
          </cell>
          <cell r="F1198" t="str">
            <v>EA</v>
          </cell>
          <cell r="G1198" t="str">
            <v>BPJ0</v>
          </cell>
          <cell r="H1198" t="str">
            <v>YC12</v>
          </cell>
          <cell r="I1198" t="str">
            <v>P</v>
          </cell>
          <cell r="J1198" t="str">
            <v>No</v>
          </cell>
          <cell r="K1198">
            <v>136.7525</v>
          </cell>
        </row>
        <row r="1199">
          <cell r="B1199" t="str">
            <v>SLT0011252</v>
          </cell>
          <cell r="C1199" t="str">
            <v>靠背一级调节下边板LH</v>
          </cell>
        </row>
        <row r="1199">
          <cell r="E1199" t="str">
            <v>AC</v>
          </cell>
          <cell r="F1199" t="str">
            <v>EA</v>
          </cell>
          <cell r="G1199" t="str">
            <v>GJJ0</v>
          </cell>
          <cell r="H1199" t="str">
            <v>YC04</v>
          </cell>
          <cell r="I1199" t="str">
            <v>M</v>
          </cell>
          <cell r="J1199" t="str">
            <v>No</v>
          </cell>
          <cell r="K1199">
            <v>6.0683</v>
          </cell>
        </row>
        <row r="1200">
          <cell r="B1200" t="str">
            <v>SHT0001321</v>
          </cell>
          <cell r="C1200" t="str">
            <v>主驾座框骨架焊接总成电泳</v>
          </cell>
          <cell r="D1200" t="str">
            <v>欧曼延伸</v>
          </cell>
          <cell r="E1200" t="str">
            <v>AC</v>
          </cell>
          <cell r="F1200" t="str">
            <v>EA</v>
          </cell>
          <cell r="G1200" t="str">
            <v>GJJ0</v>
          </cell>
          <cell r="H1200" t="str">
            <v>BC07</v>
          </cell>
          <cell r="I1200" t="str">
            <v>M</v>
          </cell>
          <cell r="J1200" t="str">
            <v>No</v>
          </cell>
          <cell r="K1200">
            <v>37.27186</v>
          </cell>
        </row>
        <row r="1201">
          <cell r="B1201" t="str">
            <v>SCS0001633</v>
          </cell>
          <cell r="C1201" t="str">
            <v>地锁解锁总成L</v>
          </cell>
          <cell r="D1201" t="str">
            <v>U201</v>
          </cell>
          <cell r="E1201" t="str">
            <v>AC</v>
          </cell>
          <cell r="F1201" t="str">
            <v>EA</v>
          </cell>
          <cell r="G1201" t="str">
            <v>GJ00</v>
          </cell>
          <cell r="H1201" t="str">
            <v>BC08</v>
          </cell>
          <cell r="I1201" t="str">
            <v>P</v>
          </cell>
          <cell r="J1201" t="str">
            <v>No</v>
          </cell>
          <cell r="K1201">
            <v>2.3634</v>
          </cell>
        </row>
        <row r="1202">
          <cell r="B1202" t="str">
            <v>SLT0002826</v>
          </cell>
          <cell r="C1202" t="str">
            <v>下板（左）</v>
          </cell>
          <cell r="D1202" t="str">
            <v>K1后排双人右座调角器</v>
          </cell>
          <cell r="E1202" t="str">
            <v>AC</v>
          </cell>
          <cell r="F1202" t="str">
            <v>EA</v>
          </cell>
          <cell r="G1202" t="str">
            <v>GJJ0</v>
          </cell>
          <cell r="H1202" t="str">
            <v>YC04</v>
          </cell>
          <cell r="I1202" t="str">
            <v>M</v>
          </cell>
          <cell r="J1202" t="str">
            <v>No</v>
          </cell>
          <cell r="K1202">
            <v>3.72005</v>
          </cell>
        </row>
        <row r="1203">
          <cell r="B1203" t="str">
            <v>SHT0001982</v>
          </cell>
          <cell r="C1203" t="str">
            <v>主驾下框焊接组件电泳</v>
          </cell>
          <cell r="D1203" t="str">
            <v>X3000-2.0</v>
          </cell>
          <cell r="E1203" t="str">
            <v>AC</v>
          </cell>
          <cell r="F1203" t="str">
            <v>EA</v>
          </cell>
          <cell r="G1203" t="str">
            <v>GJJ0</v>
          </cell>
          <cell r="H1203" t="str">
            <v>BC07</v>
          </cell>
          <cell r="I1203" t="str">
            <v>M</v>
          </cell>
          <cell r="J1203" t="str">
            <v>No</v>
          </cell>
          <cell r="K1203">
            <v>32.73784</v>
          </cell>
        </row>
        <row r="1204">
          <cell r="B1204" t="str">
            <v>SHT0001012</v>
          </cell>
          <cell r="C1204" t="str">
            <v>内绞架套</v>
          </cell>
          <cell r="D1204" t="str">
            <v>H4内绞架</v>
          </cell>
          <cell r="E1204" t="str">
            <v>AC</v>
          </cell>
          <cell r="F1204" t="str">
            <v>EA</v>
          </cell>
          <cell r="G1204" t="str">
            <v>GJ00</v>
          </cell>
          <cell r="H1204" t="str">
            <v>YC04</v>
          </cell>
          <cell r="I1204" t="str">
            <v>P</v>
          </cell>
          <cell r="J1204" t="str">
            <v>No</v>
          </cell>
          <cell r="K1204">
            <v>0.777</v>
          </cell>
        </row>
        <row r="1205">
          <cell r="B1205" t="str">
            <v>TST0001805</v>
          </cell>
          <cell r="C1205" t="str">
            <v>板材SAPH440</v>
          </cell>
          <cell r="D1205" t="str">
            <v>6.0*1250*2500</v>
          </cell>
          <cell r="E1205" t="str">
            <v>AC</v>
          </cell>
          <cell r="F1205" t="str">
            <v>KG</v>
          </cell>
          <cell r="G1205" t="str">
            <v>GJL0</v>
          </cell>
          <cell r="H1205" t="str">
            <v>YC04</v>
          </cell>
          <cell r="I1205" t="str">
            <v>P</v>
          </cell>
          <cell r="J1205" t="str">
            <v>No</v>
          </cell>
          <cell r="K1205">
            <v>4.7345</v>
          </cell>
        </row>
        <row r="1206">
          <cell r="B1206" t="str">
            <v>SHT0011470</v>
          </cell>
          <cell r="C1206" t="str">
            <v>左侧调角连接板焊接总成</v>
          </cell>
          <cell r="D1206" t="str">
            <v>座框</v>
          </cell>
          <cell r="E1206" t="str">
            <v>NA</v>
          </cell>
          <cell r="F1206" t="str">
            <v>EA</v>
          </cell>
          <cell r="G1206" t="str">
            <v>GJJ0</v>
          </cell>
          <cell r="H1206" t="str">
            <v>YC04</v>
          </cell>
          <cell r="I1206" t="str">
            <v>P</v>
          </cell>
          <cell r="J1206" t="str">
            <v>No</v>
          </cell>
          <cell r="K1206">
            <v>0.0001</v>
          </cell>
        </row>
        <row r="1207">
          <cell r="B1207" t="str">
            <v>SCS0007061</v>
          </cell>
          <cell r="C1207" t="str">
            <v>地锁固定板L</v>
          </cell>
          <cell r="D1207" t="str">
            <v>B40V后排座骨架</v>
          </cell>
          <cell r="E1207" t="str">
            <v>AC</v>
          </cell>
          <cell r="F1207" t="str">
            <v>EA</v>
          </cell>
          <cell r="G1207" t="str">
            <v>GJJ0</v>
          </cell>
          <cell r="H1207" t="str">
            <v>BC06</v>
          </cell>
          <cell r="I1207" t="str">
            <v>M</v>
          </cell>
          <cell r="J1207" t="str">
            <v>No</v>
          </cell>
          <cell r="K1207">
            <v>3.41031</v>
          </cell>
        </row>
        <row r="1208">
          <cell r="B1208" t="str">
            <v>SLT0000784</v>
          </cell>
          <cell r="C1208" t="str">
            <v>M4滑轨总成</v>
          </cell>
          <cell r="D1208" t="str">
            <v>调角器</v>
          </cell>
          <cell r="E1208" t="str">
            <v>AC</v>
          </cell>
          <cell r="F1208" t="str">
            <v>EA</v>
          </cell>
          <cell r="G1208" t="str">
            <v>GNJ0</v>
          </cell>
          <cell r="H1208" t="str">
            <v>YC01</v>
          </cell>
        </row>
        <row r="1208">
          <cell r="K1208">
            <v>0</v>
          </cell>
        </row>
        <row r="1209">
          <cell r="B1209" t="str">
            <v>SHT0014961</v>
          </cell>
          <cell r="C1209" t="str">
            <v>左侧挡片</v>
          </cell>
          <cell r="D1209" t="str">
            <v>H6座框</v>
          </cell>
          <cell r="E1209" t="str">
            <v>AC</v>
          </cell>
          <cell r="F1209" t="str">
            <v>EA</v>
          </cell>
          <cell r="G1209" t="str">
            <v>GJ00</v>
          </cell>
          <cell r="H1209" t="str">
            <v>YC04</v>
          </cell>
          <cell r="I1209" t="str">
            <v>P</v>
          </cell>
          <cell r="J1209" t="str">
            <v>No</v>
          </cell>
          <cell r="K1209">
            <v>0.3875</v>
          </cell>
        </row>
        <row r="1210">
          <cell r="B1210" t="str">
            <v>SLT0002386</v>
          </cell>
          <cell r="C1210" t="str">
            <v>司机背右旁接板</v>
          </cell>
          <cell r="D1210" t="str">
            <v>L项目司机背</v>
          </cell>
          <cell r="E1210" t="str">
            <v>AC</v>
          </cell>
          <cell r="F1210" t="str">
            <v>EA</v>
          </cell>
          <cell r="G1210" t="str">
            <v>GJJ0</v>
          </cell>
          <cell r="H1210" t="str">
            <v>BC06</v>
          </cell>
          <cell r="I1210" t="str">
            <v>M</v>
          </cell>
          <cell r="J1210" t="str">
            <v>No</v>
          </cell>
          <cell r="K1210">
            <v>3.70419</v>
          </cell>
        </row>
        <row r="1211">
          <cell r="B1211" t="str">
            <v>TST0000490</v>
          </cell>
          <cell r="C1211" t="str">
            <v>直线导轨BRS-25</v>
          </cell>
        </row>
        <row r="1211">
          <cell r="E1211" t="str">
            <v>NA</v>
          </cell>
          <cell r="F1211" t="str">
            <v>EA</v>
          </cell>
          <cell r="G1211" t="str">
            <v>BPJ0</v>
          </cell>
          <cell r="H1211" t="str">
            <v>YC12</v>
          </cell>
          <cell r="I1211" t="str">
            <v>P</v>
          </cell>
          <cell r="J1211" t="str">
            <v>No</v>
          </cell>
          <cell r="K1211">
            <v>4</v>
          </cell>
        </row>
        <row r="1212">
          <cell r="B1212" t="str">
            <v>SLT0011328</v>
          </cell>
          <cell r="C1212" t="str">
            <v>驾驶员座垫护面总成</v>
          </cell>
          <cell r="D1212" t="str">
            <v>统帅通风加热</v>
          </cell>
          <cell r="E1212" t="str">
            <v>AC</v>
          </cell>
          <cell r="F1212" t="str">
            <v>EA</v>
          </cell>
          <cell r="G1212" t="str">
            <v>MT00</v>
          </cell>
          <cell r="H1212" t="str">
            <v>BC03</v>
          </cell>
        </row>
        <row r="1212">
          <cell r="K1212">
            <v>7.8717</v>
          </cell>
        </row>
        <row r="1213">
          <cell r="B1213" t="str">
            <v>SHT0001319</v>
          </cell>
          <cell r="C1213" t="str">
            <v>外绞架组件</v>
          </cell>
          <cell r="D1213" t="str">
            <v>欧曼</v>
          </cell>
          <cell r="E1213" t="str">
            <v>AC</v>
          </cell>
          <cell r="F1213" t="str">
            <v>EA</v>
          </cell>
          <cell r="G1213" t="str">
            <v>GJJ0</v>
          </cell>
          <cell r="H1213" t="str">
            <v>BC05</v>
          </cell>
          <cell r="I1213" t="str">
            <v>M</v>
          </cell>
          <cell r="J1213" t="str">
            <v>No</v>
          </cell>
          <cell r="K1213">
            <v>17.78228</v>
          </cell>
        </row>
        <row r="1214">
          <cell r="B1214" t="str">
            <v>SCS0004529</v>
          </cell>
          <cell r="C1214" t="str">
            <v>副驾右滑轨总成</v>
          </cell>
          <cell r="D1214" t="str">
            <v>M50N</v>
          </cell>
          <cell r="E1214" t="str">
            <v>AC</v>
          </cell>
          <cell r="F1214" t="str">
            <v>EA</v>
          </cell>
          <cell r="G1214" t="str">
            <v>GJJ0</v>
          </cell>
          <cell r="H1214" t="str">
            <v>YC04</v>
          </cell>
          <cell r="I1214" t="str">
            <v>P</v>
          </cell>
          <cell r="J1214" t="str">
            <v>No</v>
          </cell>
          <cell r="K1214">
            <v>37.4265</v>
          </cell>
        </row>
        <row r="1215">
          <cell r="B1215" t="str">
            <v>SLT0010414</v>
          </cell>
          <cell r="C1215" t="str">
            <v>扶手旋转轴</v>
          </cell>
          <cell r="D1215" t="str">
            <v>济南轻卡统帅</v>
          </cell>
          <cell r="E1215" t="str">
            <v>AC</v>
          </cell>
          <cell r="F1215" t="str">
            <v>EA</v>
          </cell>
          <cell r="G1215" t="str">
            <v>GJJ0</v>
          </cell>
          <cell r="H1215" t="str">
            <v>YC04</v>
          </cell>
          <cell r="I1215" t="str">
            <v>P</v>
          </cell>
          <cell r="J1215" t="str">
            <v>No</v>
          </cell>
          <cell r="K1215">
            <v>2.3</v>
          </cell>
        </row>
        <row r="1216">
          <cell r="B1216" t="str">
            <v>SHT0002074</v>
          </cell>
          <cell r="C1216" t="str">
            <v>大运靠背支撑钢丝左</v>
          </cell>
        </row>
        <row r="1216">
          <cell r="E1216" t="str">
            <v>AC</v>
          </cell>
          <cell r="F1216" t="str">
            <v>EA</v>
          </cell>
          <cell r="G1216" t="str">
            <v>GJJ0</v>
          </cell>
          <cell r="H1216" t="str">
            <v>YC04</v>
          </cell>
          <cell r="I1216" t="str">
            <v>P</v>
          </cell>
          <cell r="J1216" t="str">
            <v>No</v>
          </cell>
          <cell r="K1216">
            <v>0.8889</v>
          </cell>
        </row>
        <row r="1217">
          <cell r="B1217" t="str">
            <v>SHT0000661</v>
          </cell>
          <cell r="C1217" t="str">
            <v>升降器总成</v>
          </cell>
          <cell r="D1217" t="str">
            <v>欧曼右舵</v>
          </cell>
          <cell r="E1217" t="str">
            <v>AC</v>
          </cell>
          <cell r="F1217" t="str">
            <v>EA</v>
          </cell>
          <cell r="G1217" t="str">
            <v>GJ00</v>
          </cell>
          <cell r="H1217" t="str">
            <v>BC08</v>
          </cell>
          <cell r="I1217" t="str">
            <v>M</v>
          </cell>
          <cell r="J1217" t="str">
            <v>No</v>
          </cell>
          <cell r="K1217">
            <v>87.79408</v>
          </cell>
        </row>
        <row r="1218">
          <cell r="B1218" t="str">
            <v>TSY0000158</v>
          </cell>
          <cell r="C1218" t="str">
            <v>扣条KT-40-85</v>
          </cell>
          <cell r="D1218" t="str">
            <v>85mm</v>
          </cell>
          <cell r="E1218" t="str">
            <v>AC</v>
          </cell>
          <cell r="F1218" t="str">
            <v>EA</v>
          </cell>
          <cell r="G1218" t="str">
            <v>FL00</v>
          </cell>
          <cell r="H1218" t="str">
            <v>YC06</v>
          </cell>
        </row>
        <row r="1218">
          <cell r="K1218">
            <v>0</v>
          </cell>
        </row>
        <row r="1219">
          <cell r="B1219" t="str">
            <v>SHT0012068</v>
          </cell>
          <cell r="C1219" t="str">
            <v>右侧后升降锁止焊接总成</v>
          </cell>
          <cell r="D1219" t="str">
            <v>1.3平台</v>
          </cell>
          <cell r="E1219" t="str">
            <v>AC</v>
          </cell>
          <cell r="F1219" t="str">
            <v>EA</v>
          </cell>
          <cell r="G1219" t="str">
            <v>GJJ0</v>
          </cell>
          <cell r="H1219" t="str">
            <v>YC04</v>
          </cell>
          <cell r="I1219" t="str">
            <v>P</v>
          </cell>
          <cell r="J1219" t="str">
            <v>No</v>
          </cell>
          <cell r="K1219">
            <v>8.73</v>
          </cell>
        </row>
        <row r="1220">
          <cell r="B1220" t="str">
            <v>SCS0005936</v>
          </cell>
          <cell r="C1220" t="str">
            <v>升降齿板</v>
          </cell>
          <cell r="D1220" t="str">
            <v>H40D</v>
          </cell>
          <cell r="E1220" t="str">
            <v>AC</v>
          </cell>
          <cell r="F1220" t="str">
            <v>EA</v>
          </cell>
          <cell r="G1220" t="str">
            <v>GJJ0</v>
          </cell>
          <cell r="H1220" t="str">
            <v>YC04</v>
          </cell>
          <cell r="I1220" t="str">
            <v>P</v>
          </cell>
          <cell r="J1220" t="str">
            <v>No</v>
          </cell>
          <cell r="K1220">
            <v>5</v>
          </cell>
        </row>
        <row r="1221">
          <cell r="B1221" t="str">
            <v>SLT0000736</v>
          </cell>
          <cell r="C1221" t="str">
            <v>M3大背折叠器手把手</v>
          </cell>
          <cell r="D1221" t="str">
            <v>调角器</v>
          </cell>
          <cell r="E1221" t="str">
            <v>AC</v>
          </cell>
          <cell r="F1221" t="str">
            <v>EA</v>
          </cell>
          <cell r="G1221" t="str">
            <v>SLJ0</v>
          </cell>
          <cell r="H1221" t="str">
            <v>YC01</v>
          </cell>
        </row>
        <row r="1221">
          <cell r="K1221">
            <v>0</v>
          </cell>
        </row>
        <row r="1222">
          <cell r="B1222" t="str">
            <v>SHT0014613</v>
          </cell>
          <cell r="C1222" t="str">
            <v>仰角手柄</v>
          </cell>
          <cell r="D1222" t="str">
            <v>H4-2.2</v>
          </cell>
          <cell r="E1222" t="str">
            <v>AC</v>
          </cell>
          <cell r="F1222" t="str">
            <v>EA</v>
          </cell>
          <cell r="G1222" t="str">
            <v>SLJ0</v>
          </cell>
          <cell r="H1222" t="str">
            <v>YC01</v>
          </cell>
        </row>
        <row r="1222">
          <cell r="K1222">
            <v>0</v>
          </cell>
        </row>
        <row r="1223">
          <cell r="B1223" t="str">
            <v>SLT0002385</v>
          </cell>
          <cell r="C1223" t="str">
            <v>司机靠背骨架总成</v>
          </cell>
          <cell r="D1223" t="str">
            <v>L项目</v>
          </cell>
          <cell r="E1223" t="str">
            <v>AC</v>
          </cell>
          <cell r="F1223" t="str">
            <v>EA</v>
          </cell>
          <cell r="G1223" t="str">
            <v>GJJ0</v>
          </cell>
          <cell r="H1223" t="str">
            <v>BC05</v>
          </cell>
          <cell r="I1223" t="str">
            <v>M</v>
          </cell>
          <cell r="J1223" t="str">
            <v>No</v>
          </cell>
          <cell r="K1223">
            <v>38.38356</v>
          </cell>
        </row>
        <row r="1224">
          <cell r="B1224" t="str">
            <v>TST0000491</v>
          </cell>
          <cell r="C1224" t="str">
            <v>喷咀（直型）</v>
          </cell>
        </row>
        <row r="1224">
          <cell r="E1224" t="str">
            <v>NA</v>
          </cell>
          <cell r="F1224" t="str">
            <v>EA</v>
          </cell>
          <cell r="G1224" t="str">
            <v>BPJ0</v>
          </cell>
          <cell r="H1224" t="str">
            <v>YC12</v>
          </cell>
          <cell r="I1224" t="str">
            <v>P</v>
          </cell>
          <cell r="J1224" t="str">
            <v>No</v>
          </cell>
          <cell r="K1224">
            <v>13.9823</v>
          </cell>
        </row>
        <row r="1225">
          <cell r="B1225" t="str">
            <v>SLT0010885</v>
          </cell>
          <cell r="C1225" t="str">
            <v>主驾背板支撑钢丝A</v>
          </cell>
          <cell r="D1225" t="str">
            <v>欧马可升级</v>
          </cell>
          <cell r="E1225" t="str">
            <v>AC</v>
          </cell>
          <cell r="F1225" t="str">
            <v>EA</v>
          </cell>
          <cell r="G1225" t="str">
            <v>GJJ0</v>
          </cell>
          <cell r="H1225" t="str">
            <v>YC04</v>
          </cell>
          <cell r="I1225" t="str">
            <v>P</v>
          </cell>
          <cell r="J1225" t="str">
            <v>No</v>
          </cell>
          <cell r="K1225">
            <v>0.5816</v>
          </cell>
        </row>
        <row r="1226">
          <cell r="B1226" t="str">
            <v>SHT0001318</v>
          </cell>
          <cell r="C1226" t="str">
            <v>内绞架组件</v>
          </cell>
        </row>
        <row r="1226">
          <cell r="E1226" t="str">
            <v>AC</v>
          </cell>
          <cell r="F1226" t="str">
            <v>EA</v>
          </cell>
          <cell r="G1226" t="str">
            <v>GJJ0</v>
          </cell>
          <cell r="H1226" t="str">
            <v>BC05</v>
          </cell>
          <cell r="I1226" t="str">
            <v>M</v>
          </cell>
          <cell r="J1226" t="str">
            <v>No</v>
          </cell>
          <cell r="K1226">
            <v>18.32584</v>
          </cell>
        </row>
        <row r="1227">
          <cell r="B1227" t="str">
            <v>SCS0004384</v>
          </cell>
          <cell r="C1227" t="str">
            <v>左侧调角器上连接板</v>
          </cell>
          <cell r="D1227" t="str">
            <v>B40L中改后排左座椅</v>
          </cell>
          <cell r="E1227" t="str">
            <v>AC</v>
          </cell>
          <cell r="F1227" t="str">
            <v>EA</v>
          </cell>
          <cell r="G1227" t="str">
            <v>GJJ0</v>
          </cell>
          <cell r="H1227" t="str">
            <v>YC04</v>
          </cell>
          <cell r="I1227" t="str">
            <v>P</v>
          </cell>
          <cell r="J1227" t="str">
            <v>No</v>
          </cell>
          <cell r="K1227">
            <v>5.8879</v>
          </cell>
        </row>
        <row r="1228">
          <cell r="B1228" t="str">
            <v>SLT0002696</v>
          </cell>
          <cell r="C1228" t="str">
            <v>副驾驶员座椅座垫骨架总成</v>
          </cell>
          <cell r="D1228" t="str">
            <v>J7F-BA97</v>
          </cell>
          <cell r="E1228" t="str">
            <v>AC</v>
          </cell>
          <cell r="F1228" t="str">
            <v>EA</v>
          </cell>
          <cell r="G1228" t="str">
            <v>FL00</v>
          </cell>
          <cell r="H1228" t="str">
            <v>YC05</v>
          </cell>
        </row>
        <row r="1228">
          <cell r="K1228">
            <v>0</v>
          </cell>
        </row>
        <row r="1229">
          <cell r="B1229" t="str">
            <v>SHT0001849</v>
          </cell>
          <cell r="C1229" t="str">
            <v>支撑垫块</v>
          </cell>
          <cell r="D1229" t="str">
            <v>M3000-H</v>
          </cell>
          <cell r="E1229" t="str">
            <v>AC</v>
          </cell>
          <cell r="F1229" t="str">
            <v>EA</v>
          </cell>
          <cell r="G1229" t="str">
            <v>SLJ0</v>
          </cell>
          <cell r="H1229" t="str">
            <v>YC04</v>
          </cell>
          <cell r="I1229" t="str">
            <v>P</v>
          </cell>
          <cell r="J1229" t="str">
            <v>No</v>
          </cell>
          <cell r="K1229">
            <v>0.85</v>
          </cell>
        </row>
        <row r="1230">
          <cell r="B1230" t="str">
            <v>SHT0001013</v>
          </cell>
          <cell r="C1230" t="str">
            <v>绞架紧固套</v>
          </cell>
        </row>
        <row r="1230">
          <cell r="E1230" t="str">
            <v>AC</v>
          </cell>
          <cell r="F1230" t="str">
            <v>EA</v>
          </cell>
          <cell r="G1230" t="str">
            <v>GJ00</v>
          </cell>
          <cell r="H1230" t="str">
            <v>YC04</v>
          </cell>
          <cell r="I1230" t="str">
            <v>P</v>
          </cell>
          <cell r="J1230" t="str">
            <v>No</v>
          </cell>
          <cell r="K1230">
            <v>1.0769</v>
          </cell>
        </row>
        <row r="1231">
          <cell r="B1231" t="str">
            <v>TST0001893</v>
          </cell>
          <cell r="C1231" t="str">
            <v>板材SPHC</v>
          </cell>
          <cell r="D1231" t="str">
            <v>6.0*1500*3000</v>
          </cell>
          <cell r="E1231" t="str">
            <v>AC</v>
          </cell>
          <cell r="F1231" t="str">
            <v>KG</v>
          </cell>
          <cell r="G1231" t="str">
            <v>GJL0</v>
          </cell>
          <cell r="H1231" t="str">
            <v>YC04</v>
          </cell>
          <cell r="I1231" t="str">
            <v>P</v>
          </cell>
          <cell r="J1231" t="str">
            <v>No</v>
          </cell>
          <cell r="K1231">
            <v>4.9</v>
          </cell>
        </row>
        <row r="1232">
          <cell r="B1232" t="str">
            <v>SHT0011961</v>
          </cell>
          <cell r="C1232" t="str">
            <v>2.0座椅右侧罩壳</v>
          </cell>
        </row>
        <row r="1232">
          <cell r="E1232" t="str">
            <v>AC</v>
          </cell>
          <cell r="F1232" t="str">
            <v>EA</v>
          </cell>
          <cell r="G1232" t="str">
            <v>SLJ1</v>
          </cell>
          <cell r="H1232" t="str">
            <v>BC02</v>
          </cell>
        </row>
        <row r="1232">
          <cell r="K1232">
            <v>2.5217</v>
          </cell>
        </row>
        <row r="1233">
          <cell r="B1233" t="str">
            <v>SCS0007066</v>
          </cell>
          <cell r="C1233" t="str">
            <v>地锁固定板连接管总成R</v>
          </cell>
          <cell r="D1233" t="str">
            <v>B40V后排座骨架</v>
          </cell>
          <cell r="E1233" t="str">
            <v>AC</v>
          </cell>
          <cell r="F1233" t="str">
            <v>EA</v>
          </cell>
          <cell r="G1233" t="str">
            <v>GJJ0</v>
          </cell>
          <cell r="H1233" t="str">
            <v>YC04</v>
          </cell>
          <cell r="I1233" t="str">
            <v>M</v>
          </cell>
          <cell r="J1233" t="str">
            <v>No</v>
          </cell>
          <cell r="K1233">
            <v>2.51579</v>
          </cell>
        </row>
        <row r="1234">
          <cell r="B1234" t="str">
            <v>SLT0000785</v>
          </cell>
          <cell r="C1234" t="str">
            <v>M4司机座盆</v>
          </cell>
          <cell r="D1234" t="str">
            <v>调角器</v>
          </cell>
          <cell r="E1234" t="str">
            <v>AC</v>
          </cell>
          <cell r="F1234" t="str">
            <v>EA</v>
          </cell>
          <cell r="G1234" t="str">
            <v>GJ00</v>
          </cell>
          <cell r="H1234" t="str">
            <v>YC01</v>
          </cell>
        </row>
        <row r="1234">
          <cell r="K1234">
            <v>0</v>
          </cell>
        </row>
        <row r="1235">
          <cell r="B1235" t="str">
            <v>SHT0015363</v>
          </cell>
          <cell r="C1235" t="str">
            <v>气动转盘上板加强钣金电泳</v>
          </cell>
        </row>
        <row r="1235">
          <cell r="E1235" t="str">
            <v>AC</v>
          </cell>
          <cell r="F1235" t="str">
            <v>EA</v>
          </cell>
          <cell r="G1235" t="str">
            <v>GJJ0</v>
          </cell>
          <cell r="H1235" t="str">
            <v>YC04</v>
          </cell>
          <cell r="I1235" t="str">
            <v>M</v>
          </cell>
          <cell r="J1235" t="str">
            <v>No</v>
          </cell>
          <cell r="K1235">
            <v>20.74164</v>
          </cell>
        </row>
        <row r="1236">
          <cell r="B1236" t="str">
            <v>SLT0002438</v>
          </cell>
          <cell r="C1236" t="str">
            <v>主靠背总成-前座</v>
          </cell>
          <cell r="D1236" t="str">
            <v>6905020CH26-C00</v>
          </cell>
          <cell r="E1236" t="str">
            <v>AC</v>
          </cell>
          <cell r="F1236" t="str">
            <v>EA</v>
          </cell>
          <cell r="G1236" t="str">
            <v>CP00</v>
          </cell>
          <cell r="H1236" t="str">
            <v>SY05</v>
          </cell>
        </row>
        <row r="1236">
          <cell r="K1236">
            <v>45.45323</v>
          </cell>
        </row>
        <row r="1237">
          <cell r="B1237" t="str">
            <v>TST0000492</v>
          </cell>
          <cell r="C1237" t="str">
            <v>喷咀（锥型）</v>
          </cell>
        </row>
        <row r="1237">
          <cell r="E1237" t="str">
            <v>NA</v>
          </cell>
          <cell r="F1237" t="str">
            <v>EA</v>
          </cell>
          <cell r="G1237" t="str">
            <v>BPJ0</v>
          </cell>
          <cell r="H1237" t="str">
            <v>YC12</v>
          </cell>
          <cell r="I1237" t="str">
            <v>P</v>
          </cell>
          <cell r="J1237" t="str">
            <v>No</v>
          </cell>
          <cell r="K1237">
            <v>13.2743</v>
          </cell>
        </row>
        <row r="1238">
          <cell r="B1238" t="str">
            <v>SLT0011249</v>
          </cell>
          <cell r="C1238" t="str">
            <v>背骨架焊接总成</v>
          </cell>
          <cell r="D1238" t="str">
            <v>欧马可升级减震款通风</v>
          </cell>
          <cell r="E1238" t="str">
            <v>AC</v>
          </cell>
          <cell r="F1238" t="str">
            <v>EA</v>
          </cell>
          <cell r="G1238" t="str">
            <v>GJ00</v>
          </cell>
          <cell r="H1238" t="str">
            <v>YC01</v>
          </cell>
          <cell r="I1238" t="str">
            <v>M</v>
          </cell>
          <cell r="J1238" t="str">
            <v>No</v>
          </cell>
          <cell r="K1238">
            <v>111.19831</v>
          </cell>
        </row>
        <row r="1239">
          <cell r="B1239" t="str">
            <v>SHT0001461</v>
          </cell>
          <cell r="C1239" t="str">
            <v>右靠背板分总成电泳</v>
          </cell>
        </row>
        <row r="1239">
          <cell r="E1239" t="str">
            <v>AC</v>
          </cell>
          <cell r="F1239" t="str">
            <v>EA</v>
          </cell>
          <cell r="G1239" t="str">
            <v>GJJ0</v>
          </cell>
          <cell r="H1239" t="str">
            <v>BC07</v>
          </cell>
          <cell r="I1239" t="str">
            <v>M</v>
          </cell>
          <cell r="J1239" t="str">
            <v>No</v>
          </cell>
          <cell r="K1239">
            <v>3.85317</v>
          </cell>
        </row>
        <row r="1240">
          <cell r="B1240" t="str">
            <v>SCS0004534</v>
          </cell>
          <cell r="C1240" t="str">
            <v>右下连接板总成</v>
          </cell>
          <cell r="D1240" t="str">
            <v>C32B力乐</v>
          </cell>
          <cell r="E1240" t="str">
            <v>AC</v>
          </cell>
          <cell r="F1240" t="str">
            <v>EA</v>
          </cell>
          <cell r="G1240" t="str">
            <v>GJJ0</v>
          </cell>
          <cell r="H1240" t="str">
            <v>YC04</v>
          </cell>
          <cell r="I1240" t="str">
            <v>P</v>
          </cell>
          <cell r="J1240" t="str">
            <v>No</v>
          </cell>
          <cell r="K1240">
            <v>2.7838</v>
          </cell>
        </row>
        <row r="1241">
          <cell r="B1241" t="str">
            <v>SLT0010103</v>
          </cell>
          <cell r="C1241" t="str">
            <v>KT-135-2-420mm*25mm正座</v>
          </cell>
          <cell r="D1241" t="str">
            <v>J7F-BA95正座护面用</v>
          </cell>
          <cell r="E1241" t="str">
            <v>AC</v>
          </cell>
          <cell r="F1241" t="str">
            <v>EA</v>
          </cell>
          <cell r="G1241" t="str">
            <v>FL00</v>
          </cell>
          <cell r="H1241" t="str">
            <v>YC06</v>
          </cell>
        </row>
        <row r="1241">
          <cell r="K1241">
            <v>0</v>
          </cell>
        </row>
        <row r="1242">
          <cell r="B1242" t="str">
            <v>SHT0002118</v>
          </cell>
          <cell r="C1242" t="str">
            <v>防尘罩</v>
          </cell>
          <cell r="D1242" t="str">
            <v>欧曼机械减震</v>
          </cell>
          <cell r="E1242" t="str">
            <v>AC</v>
          </cell>
          <cell r="F1242" t="str">
            <v>EA</v>
          </cell>
          <cell r="G1242" t="str">
            <v>GNJ0</v>
          </cell>
          <cell r="H1242" t="str">
            <v>YC04</v>
          </cell>
          <cell r="I1242" t="str">
            <v>P</v>
          </cell>
          <cell r="J1242" t="str">
            <v>No</v>
          </cell>
          <cell r="K1242">
            <v>23.2185</v>
          </cell>
        </row>
        <row r="1243">
          <cell r="B1243" t="str">
            <v>SHT0000651</v>
          </cell>
          <cell r="C1243" t="str">
            <v>重卡司机底座支架</v>
          </cell>
        </row>
        <row r="1243">
          <cell r="E1243" t="str">
            <v>AC</v>
          </cell>
          <cell r="F1243" t="str">
            <v>EA</v>
          </cell>
          <cell r="G1243" t="str">
            <v>GJ00</v>
          </cell>
          <cell r="H1243" t="str">
            <v>YC01</v>
          </cell>
        </row>
        <row r="1243">
          <cell r="K1243">
            <v>0</v>
          </cell>
        </row>
        <row r="1244">
          <cell r="B1244" t="str">
            <v>TSY0000159</v>
          </cell>
          <cell r="C1244" t="str">
            <v>扣条KT-40-150</v>
          </cell>
          <cell r="D1244" t="str">
            <v>150mm</v>
          </cell>
          <cell r="E1244" t="str">
            <v>AC</v>
          </cell>
          <cell r="F1244" t="str">
            <v>EA</v>
          </cell>
          <cell r="G1244" t="str">
            <v>FL00</v>
          </cell>
          <cell r="H1244" t="str">
            <v>YC06</v>
          </cell>
        </row>
        <row r="1244">
          <cell r="K1244">
            <v>0</v>
          </cell>
        </row>
        <row r="1245">
          <cell r="B1245" t="str">
            <v>SHT0012147</v>
          </cell>
          <cell r="C1245" t="str">
            <v>卡板限位塑料件</v>
          </cell>
          <cell r="D1245" t="str">
            <v>M3000-S/9档</v>
          </cell>
          <cell r="E1245" t="str">
            <v>AC</v>
          </cell>
          <cell r="F1245" t="str">
            <v>EA</v>
          </cell>
          <cell r="G1245" t="str">
            <v>SLJ0</v>
          </cell>
          <cell r="H1245" t="str">
            <v>YC04</v>
          </cell>
          <cell r="I1245" t="str">
            <v>P</v>
          </cell>
          <cell r="J1245" t="str">
            <v>No</v>
          </cell>
          <cell r="K1245">
            <v>0.6355</v>
          </cell>
        </row>
        <row r="1246">
          <cell r="B1246" t="str">
            <v>SCS0007062</v>
          </cell>
          <cell r="C1246" t="str">
            <v>后排靠背上管架</v>
          </cell>
          <cell r="D1246" t="str">
            <v>B40V后排靠背</v>
          </cell>
          <cell r="E1246" t="str">
            <v>AC</v>
          </cell>
          <cell r="F1246" t="str">
            <v>EA</v>
          </cell>
          <cell r="G1246" t="str">
            <v>GJJ0</v>
          </cell>
          <cell r="H1246" t="str">
            <v>YC04</v>
          </cell>
          <cell r="I1246" t="str">
            <v>M</v>
          </cell>
          <cell r="J1246" t="str">
            <v>No</v>
          </cell>
          <cell r="K1246">
            <v>10.66948</v>
          </cell>
        </row>
        <row r="1247">
          <cell r="B1247" t="str">
            <v>SLT0000056</v>
          </cell>
          <cell r="C1247" t="str">
            <v>M3右舵司机背滑轨钢丝</v>
          </cell>
          <cell r="D1247" t="str">
            <v>调角器</v>
          </cell>
          <cell r="E1247" t="str">
            <v>AC</v>
          </cell>
          <cell r="F1247" t="str">
            <v>EA</v>
          </cell>
          <cell r="G1247" t="str">
            <v>GJ00</v>
          </cell>
          <cell r="H1247" t="str">
            <v>YC01</v>
          </cell>
        </row>
        <row r="1247">
          <cell r="K1247">
            <v>0</v>
          </cell>
        </row>
        <row r="1248">
          <cell r="B1248" t="str">
            <v>SHT0015137</v>
          </cell>
          <cell r="C1248" t="str">
            <v>轴套</v>
          </cell>
          <cell r="D1248" t="str">
            <v>转盘</v>
          </cell>
          <cell r="E1248" t="str">
            <v>AC</v>
          </cell>
          <cell r="F1248" t="str">
            <v>EA</v>
          </cell>
          <cell r="G1248" t="str">
            <v>BZJ0</v>
          </cell>
          <cell r="H1248" t="str">
            <v>YC04</v>
          </cell>
          <cell r="I1248" t="str">
            <v>P</v>
          </cell>
          <cell r="J1248" t="str">
            <v>No</v>
          </cell>
          <cell r="K1248">
            <v>0.5949</v>
          </cell>
        </row>
        <row r="1249">
          <cell r="B1249" t="str">
            <v>SLT0001526</v>
          </cell>
          <cell r="C1249" t="str">
            <v>副驾驶座钢丝</v>
          </cell>
          <cell r="D1249" t="str">
            <v>奥铃升级1800</v>
          </cell>
          <cell r="E1249" t="str">
            <v>AC</v>
          </cell>
          <cell r="F1249" t="str">
            <v>EA</v>
          </cell>
          <cell r="G1249" t="str">
            <v>FL00</v>
          </cell>
          <cell r="H1249" t="str">
            <v>YC05</v>
          </cell>
        </row>
        <row r="1249">
          <cell r="K1249">
            <v>0</v>
          </cell>
        </row>
        <row r="1250">
          <cell r="B1250" t="str">
            <v>TST0000495</v>
          </cell>
          <cell r="C1250" t="str">
            <v>机器人送丝簧</v>
          </cell>
        </row>
        <row r="1250">
          <cell r="E1250" t="str">
            <v>NA</v>
          </cell>
          <cell r="F1250" t="str">
            <v>EA</v>
          </cell>
          <cell r="G1250" t="str">
            <v>BPJ0</v>
          </cell>
          <cell r="H1250" t="str">
            <v>YC12</v>
          </cell>
          <cell r="I1250" t="str">
            <v>P</v>
          </cell>
          <cell r="J1250" t="str">
            <v>No</v>
          </cell>
          <cell r="K1250">
            <v>42.4779</v>
          </cell>
        </row>
        <row r="1251">
          <cell r="B1251" t="str">
            <v>SLT0011248</v>
          </cell>
          <cell r="C1251" t="str">
            <v>背骨架焊接总成</v>
          </cell>
          <cell r="D1251" t="str">
            <v>欧马可升级减震款标配</v>
          </cell>
          <cell r="E1251" t="str">
            <v>AC</v>
          </cell>
          <cell r="F1251" t="str">
            <v>EA</v>
          </cell>
          <cell r="G1251" t="str">
            <v>GJ00</v>
          </cell>
          <cell r="H1251" t="str">
            <v>YC01</v>
          </cell>
          <cell r="I1251" t="str">
            <v>M</v>
          </cell>
          <cell r="J1251" t="str">
            <v>No</v>
          </cell>
          <cell r="K1251">
            <v>109.94811</v>
          </cell>
        </row>
        <row r="1252">
          <cell r="B1252" t="str">
            <v>SHT0001314</v>
          </cell>
          <cell r="C1252" t="str">
            <v>气囊减震器上框组件</v>
          </cell>
          <cell r="D1252" t="str">
            <v>欧曼</v>
          </cell>
          <cell r="E1252" t="str">
            <v>AC</v>
          </cell>
          <cell r="F1252" t="str">
            <v>EA</v>
          </cell>
          <cell r="G1252" t="str">
            <v>GJJ0</v>
          </cell>
          <cell r="H1252" t="str">
            <v>BC05</v>
          </cell>
          <cell r="I1252" t="str">
            <v>M</v>
          </cell>
          <cell r="J1252" t="str">
            <v>No</v>
          </cell>
          <cell r="K1252">
            <v>21.41312</v>
          </cell>
        </row>
        <row r="1253">
          <cell r="B1253" t="str">
            <v>SCS0001630</v>
          </cell>
          <cell r="C1253" t="str">
            <v>六分座垫右地锁连接板总成</v>
          </cell>
          <cell r="D1253" t="str">
            <v>U201</v>
          </cell>
          <cell r="E1253" t="str">
            <v>AC</v>
          </cell>
          <cell r="F1253" t="str">
            <v>EA</v>
          </cell>
          <cell r="G1253" t="str">
            <v>GJ00</v>
          </cell>
          <cell r="H1253" t="str">
            <v>BC08</v>
          </cell>
          <cell r="I1253" t="str">
            <v>P</v>
          </cell>
          <cell r="J1253" t="str">
            <v>No</v>
          </cell>
          <cell r="K1253">
            <v>3.8142</v>
          </cell>
        </row>
        <row r="1254">
          <cell r="B1254" t="str">
            <v>SLT0002825</v>
          </cell>
          <cell r="C1254" t="str">
            <v>下板（右）</v>
          </cell>
          <cell r="D1254" t="str">
            <v>K1后排双人左座调角器</v>
          </cell>
          <cell r="E1254" t="str">
            <v>AC</v>
          </cell>
          <cell r="F1254" t="str">
            <v>EA</v>
          </cell>
          <cell r="G1254" t="str">
            <v>GJJ0</v>
          </cell>
          <cell r="H1254" t="str">
            <v>YC04</v>
          </cell>
          <cell r="I1254" t="str">
            <v>P</v>
          </cell>
          <cell r="J1254" t="str">
            <v>No</v>
          </cell>
          <cell r="K1254">
            <v>3.59</v>
          </cell>
        </row>
        <row r="1255">
          <cell r="B1255" t="str">
            <v>SHT0001972</v>
          </cell>
          <cell r="C1255" t="str">
            <v>罩壳前固定片</v>
          </cell>
          <cell r="D1255" t="str">
            <v>座垫延伸</v>
          </cell>
          <cell r="E1255" t="str">
            <v>AC</v>
          </cell>
          <cell r="F1255" t="str">
            <v>EA</v>
          </cell>
          <cell r="G1255" t="str">
            <v>GJJ0</v>
          </cell>
          <cell r="H1255" t="str">
            <v>YC04</v>
          </cell>
          <cell r="I1255" t="str">
            <v>M</v>
          </cell>
          <cell r="J1255" t="str">
            <v>No</v>
          </cell>
          <cell r="K1255">
            <v>0.51866</v>
          </cell>
        </row>
        <row r="1256">
          <cell r="B1256" t="str">
            <v>SHT0000421</v>
          </cell>
          <cell r="C1256" t="str">
            <v>重卡中间坐包装膜</v>
          </cell>
        </row>
        <row r="1256">
          <cell r="E1256" t="str">
            <v>AC</v>
          </cell>
          <cell r="F1256" t="str">
            <v>EA</v>
          </cell>
          <cell r="G1256" t="str">
            <v>QT00</v>
          </cell>
          <cell r="H1256" t="str">
            <v>YC01</v>
          </cell>
          <cell r="I1256" t="str">
            <v>P</v>
          </cell>
          <cell r="J1256" t="str">
            <v>No</v>
          </cell>
          <cell r="K1256">
            <v>0.5528</v>
          </cell>
        </row>
        <row r="1257">
          <cell r="B1257" t="str">
            <v>TST0001792</v>
          </cell>
          <cell r="C1257" t="str">
            <v>卷材SPFH590</v>
          </cell>
          <cell r="D1257" t="str">
            <v>3.0*144</v>
          </cell>
          <cell r="E1257" t="str">
            <v>AC</v>
          </cell>
          <cell r="F1257" t="str">
            <v>KG</v>
          </cell>
          <cell r="G1257" t="str">
            <v>GJL0</v>
          </cell>
          <cell r="H1257" t="str">
            <v>YC04</v>
          </cell>
          <cell r="I1257" t="str">
            <v>P</v>
          </cell>
          <cell r="J1257" t="str">
            <v>No</v>
          </cell>
          <cell r="K1257">
            <v>6.2</v>
          </cell>
        </row>
        <row r="1258">
          <cell r="B1258" t="str">
            <v>SHT0011422</v>
          </cell>
          <cell r="C1258" t="str">
            <v>副驾仰角拉线座框固定钣金</v>
          </cell>
          <cell r="D1258" t="str">
            <v>H6</v>
          </cell>
          <cell r="E1258" t="str">
            <v>NA</v>
          </cell>
          <cell r="F1258" t="str">
            <v>EA</v>
          </cell>
          <cell r="G1258" t="str">
            <v>GJJ0</v>
          </cell>
          <cell r="H1258" t="str">
            <v>YC04</v>
          </cell>
          <cell r="I1258" t="str">
            <v>P</v>
          </cell>
          <cell r="J1258" t="str">
            <v>No</v>
          </cell>
          <cell r="K1258">
            <v>0.1844</v>
          </cell>
        </row>
        <row r="1259">
          <cell r="B1259" t="str">
            <v>SCS0007065</v>
          </cell>
          <cell r="C1259" t="str">
            <v>座支撑管</v>
          </cell>
          <cell r="D1259" t="str">
            <v>B40V后排座骨架</v>
          </cell>
          <cell r="E1259" t="str">
            <v>AC</v>
          </cell>
          <cell r="F1259" t="str">
            <v>EA</v>
          </cell>
          <cell r="G1259" t="str">
            <v>GJJ0</v>
          </cell>
          <cell r="H1259" t="str">
            <v>YC04</v>
          </cell>
          <cell r="I1259" t="str">
            <v>M</v>
          </cell>
          <cell r="J1259" t="str">
            <v>No</v>
          </cell>
          <cell r="K1259">
            <v>2.65013</v>
          </cell>
        </row>
        <row r="1260">
          <cell r="B1260" t="str">
            <v>SLT0000786</v>
          </cell>
          <cell r="C1260" t="str">
            <v>M4司机调角器护盖</v>
          </cell>
          <cell r="D1260" t="str">
            <v>调角器</v>
          </cell>
          <cell r="E1260" t="str">
            <v>AC</v>
          </cell>
          <cell r="F1260" t="str">
            <v>EA</v>
          </cell>
          <cell r="G1260" t="str">
            <v>SLJ0</v>
          </cell>
          <cell r="H1260" t="str">
            <v>YC01</v>
          </cell>
        </row>
        <row r="1260">
          <cell r="K1260">
            <v>0</v>
          </cell>
        </row>
        <row r="1261">
          <cell r="B1261" t="str">
            <v>SHT0015709</v>
          </cell>
          <cell r="C1261" t="str">
            <v>靠背加厚泡沫</v>
          </cell>
        </row>
        <row r="1261">
          <cell r="E1261" t="str">
            <v>NEW</v>
          </cell>
          <cell r="F1261" t="str">
            <v>EA</v>
          </cell>
          <cell r="G1261" t="str">
            <v>FP00</v>
          </cell>
          <cell r="H1261" t="str">
            <v>YC01</v>
          </cell>
        </row>
        <row r="1261">
          <cell r="K1261">
            <v>0.94915</v>
          </cell>
        </row>
        <row r="1262">
          <cell r="B1262" t="str">
            <v>SLT0002360</v>
          </cell>
          <cell r="C1262" t="str">
            <v>气囊标牌</v>
          </cell>
          <cell r="D1262" t="str">
            <v>M4中重卡</v>
          </cell>
          <cell r="E1262" t="str">
            <v>AC</v>
          </cell>
          <cell r="F1262" t="str">
            <v>EA</v>
          </cell>
          <cell r="G1262" t="str">
            <v>QT00</v>
          </cell>
          <cell r="H1262" t="str">
            <v>YC01</v>
          </cell>
        </row>
        <row r="1262">
          <cell r="K1262">
            <v>0</v>
          </cell>
        </row>
        <row r="1263">
          <cell r="B1263" t="str">
            <v>TST0000496</v>
          </cell>
          <cell r="C1263" t="str">
            <v>鹅颈（机器人）</v>
          </cell>
        </row>
        <row r="1263">
          <cell r="E1263" t="str">
            <v>NA</v>
          </cell>
          <cell r="F1263" t="str">
            <v>EA</v>
          </cell>
          <cell r="G1263" t="str">
            <v>BPJ0</v>
          </cell>
          <cell r="H1263" t="str">
            <v>YC12</v>
          </cell>
          <cell r="I1263" t="str">
            <v>P</v>
          </cell>
          <cell r="J1263" t="str">
            <v>No</v>
          </cell>
          <cell r="K1263">
            <v>309.7345</v>
          </cell>
        </row>
        <row r="1264">
          <cell r="B1264" t="str">
            <v>SLT0011350</v>
          </cell>
          <cell r="C1264" t="str">
            <v>1730小背置物盒黑色</v>
          </cell>
          <cell r="D1264" t="str">
            <v>J7-AA97</v>
          </cell>
          <cell r="E1264" t="str">
            <v>AC</v>
          </cell>
          <cell r="F1264" t="str">
            <v>EA</v>
          </cell>
          <cell r="G1264" t="str">
            <v>SLJ1</v>
          </cell>
          <cell r="H1264" t="str">
            <v>BC02</v>
          </cell>
        </row>
        <row r="1264">
          <cell r="K1264">
            <v>3.3522</v>
          </cell>
        </row>
        <row r="1265">
          <cell r="B1265" t="str">
            <v>SHT0001462</v>
          </cell>
          <cell r="C1265" t="str">
            <v>右副总座分总成电泳</v>
          </cell>
        </row>
        <row r="1265">
          <cell r="E1265" t="str">
            <v>AC</v>
          </cell>
          <cell r="F1265" t="str">
            <v>EA</v>
          </cell>
          <cell r="G1265" t="str">
            <v>GJJ0</v>
          </cell>
          <cell r="H1265" t="str">
            <v>BC07</v>
          </cell>
          <cell r="I1265" t="str">
            <v>M</v>
          </cell>
          <cell r="J1265" t="str">
            <v>No</v>
          </cell>
          <cell r="K1265">
            <v>4.71935</v>
          </cell>
        </row>
        <row r="1266">
          <cell r="B1266" t="str">
            <v>SCS0004380</v>
          </cell>
          <cell r="C1266" t="str">
            <v>中改座垫左侧安装板</v>
          </cell>
          <cell r="D1266" t="str">
            <v>B40L中改后排</v>
          </cell>
          <cell r="E1266" t="str">
            <v>AC</v>
          </cell>
          <cell r="F1266" t="str">
            <v>EA</v>
          </cell>
          <cell r="G1266" t="str">
            <v>GJJ0</v>
          </cell>
          <cell r="H1266" t="str">
            <v>YC04</v>
          </cell>
          <cell r="I1266" t="str">
            <v>P</v>
          </cell>
          <cell r="J1266" t="str">
            <v>No</v>
          </cell>
          <cell r="K1266">
            <v>7.8362</v>
          </cell>
        </row>
        <row r="1267">
          <cell r="B1267" t="str">
            <v>SLT0002693</v>
          </cell>
          <cell r="C1267" t="str">
            <v>驾驶员头枕泡沫</v>
          </cell>
          <cell r="D1267" t="str">
            <v>J7F-BA95</v>
          </cell>
          <cell r="E1267" t="str">
            <v>AC</v>
          </cell>
          <cell r="F1267" t="str">
            <v>EA</v>
          </cell>
          <cell r="G1267" t="str">
            <v>FP00</v>
          </cell>
          <cell r="H1267" t="str">
            <v>YC01</v>
          </cell>
        </row>
        <row r="1267">
          <cell r="K1267">
            <v>6.9334</v>
          </cell>
        </row>
        <row r="1268">
          <cell r="B1268" t="str">
            <v>SHT0002088</v>
          </cell>
          <cell r="C1268" t="str">
            <v>调角器连接杆</v>
          </cell>
          <cell r="D1268" t="str">
            <v>大客</v>
          </cell>
          <cell r="E1268" t="str">
            <v>AC</v>
          </cell>
          <cell r="F1268" t="str">
            <v>EA</v>
          </cell>
          <cell r="G1268" t="str">
            <v>GJJ0</v>
          </cell>
          <cell r="H1268" t="str">
            <v>YC04</v>
          </cell>
          <cell r="I1268" t="str">
            <v>P</v>
          </cell>
          <cell r="J1268" t="str">
            <v>No</v>
          </cell>
          <cell r="K1268">
            <v>3.3982</v>
          </cell>
        </row>
        <row r="1269">
          <cell r="B1269" t="str">
            <v>SHT0000650</v>
          </cell>
          <cell r="C1269" t="str">
            <v>新重卡右舵豪华司机背骨架</v>
          </cell>
        </row>
        <row r="1269">
          <cell r="E1269" t="str">
            <v>AC</v>
          </cell>
          <cell r="F1269" t="str">
            <v>EA</v>
          </cell>
          <cell r="G1269" t="str">
            <v>GJ00</v>
          </cell>
          <cell r="H1269" t="str">
            <v>YC01</v>
          </cell>
          <cell r="I1269" t="str">
            <v>P</v>
          </cell>
          <cell r="J1269" t="str">
            <v>No</v>
          </cell>
          <cell r="K1269">
            <v>37.5144</v>
          </cell>
        </row>
        <row r="1270">
          <cell r="B1270" t="str">
            <v>TST0001615</v>
          </cell>
          <cell r="C1270" t="str">
            <v>水咀</v>
          </cell>
        </row>
        <row r="1270">
          <cell r="E1270" t="str">
            <v>NA</v>
          </cell>
          <cell r="F1270" t="str">
            <v>EA</v>
          </cell>
          <cell r="G1270" t="str">
            <v>BPJ0</v>
          </cell>
          <cell r="H1270" t="str">
            <v>YC12</v>
          </cell>
          <cell r="I1270" t="str">
            <v>P</v>
          </cell>
          <cell r="J1270" t="str">
            <v>No</v>
          </cell>
          <cell r="K1270">
            <v>15.0442</v>
          </cell>
        </row>
        <row r="1271">
          <cell r="B1271" t="str">
            <v>SHT0012148</v>
          </cell>
          <cell r="C1271" t="str">
            <v>后轴固定塑料件</v>
          </cell>
        </row>
        <row r="1271">
          <cell r="E1271" t="str">
            <v>AC</v>
          </cell>
          <cell r="F1271" t="str">
            <v>EA</v>
          </cell>
          <cell r="G1271" t="str">
            <v>SLJ0</v>
          </cell>
          <cell r="H1271" t="str">
            <v>YC04</v>
          </cell>
          <cell r="I1271" t="str">
            <v>P</v>
          </cell>
          <cell r="J1271" t="str">
            <v>No</v>
          </cell>
          <cell r="K1271">
            <v>1.72</v>
          </cell>
        </row>
        <row r="1272">
          <cell r="B1272" t="str">
            <v>SCS0007063</v>
          </cell>
          <cell r="C1272" t="str">
            <v>后排靠背下管架</v>
          </cell>
          <cell r="D1272" t="str">
            <v>B40V后排靠背</v>
          </cell>
          <cell r="E1272" t="str">
            <v>AC</v>
          </cell>
          <cell r="F1272" t="str">
            <v>EA</v>
          </cell>
          <cell r="G1272" t="str">
            <v>GJJ0</v>
          </cell>
          <cell r="H1272" t="str">
            <v>YC04</v>
          </cell>
          <cell r="I1272" t="str">
            <v>M</v>
          </cell>
          <cell r="J1272" t="str">
            <v>No</v>
          </cell>
          <cell r="K1272">
            <v>7.32689</v>
          </cell>
        </row>
        <row r="1273">
          <cell r="B1273" t="str">
            <v>SLT0000733</v>
          </cell>
          <cell r="C1273" t="str">
            <v>M3副司机靠背骨架</v>
          </cell>
          <cell r="D1273" t="str">
            <v>骨架</v>
          </cell>
          <cell r="E1273" t="str">
            <v>AC</v>
          </cell>
          <cell r="F1273" t="str">
            <v>EA</v>
          </cell>
          <cell r="G1273" t="str">
            <v>GJ00</v>
          </cell>
          <cell r="H1273" t="str">
            <v>YC01</v>
          </cell>
        </row>
        <row r="1273">
          <cell r="K1273">
            <v>0</v>
          </cell>
        </row>
        <row r="1274">
          <cell r="B1274" t="str">
            <v>SHT0015364</v>
          </cell>
          <cell r="C1274" t="str">
            <v>电动转盘上板加强钣金电泳</v>
          </cell>
        </row>
        <row r="1274">
          <cell r="E1274" t="str">
            <v>NEW</v>
          </cell>
          <cell r="F1274" t="str">
            <v>EA</v>
          </cell>
          <cell r="G1274" t="str">
            <v>GJJ0</v>
          </cell>
          <cell r="H1274" t="str">
            <v>YC04</v>
          </cell>
          <cell r="I1274" t="str">
            <v>M</v>
          </cell>
          <cell r="J1274" t="str">
            <v>No</v>
          </cell>
          <cell r="K1274">
            <v>20.1727</v>
          </cell>
        </row>
        <row r="1275">
          <cell r="B1275" t="str">
            <v>SLT0002441</v>
          </cell>
          <cell r="C1275" t="str">
            <v>靠背通风袋体</v>
          </cell>
        </row>
        <row r="1275">
          <cell r="E1275" t="str">
            <v>AC</v>
          </cell>
          <cell r="F1275" t="str">
            <v>EA</v>
          </cell>
          <cell r="G1275" t="str">
            <v>DQJ0</v>
          </cell>
          <cell r="H1275" t="str">
            <v>YC01</v>
          </cell>
        </row>
        <row r="1275">
          <cell r="K1275">
            <v>0</v>
          </cell>
        </row>
        <row r="1276">
          <cell r="B1276" t="str">
            <v>TST0000498</v>
          </cell>
          <cell r="C1276" t="str">
            <v>快速夹钳225-D</v>
          </cell>
        </row>
        <row r="1276">
          <cell r="E1276" t="str">
            <v>NA</v>
          </cell>
          <cell r="F1276" t="str">
            <v>EA</v>
          </cell>
          <cell r="G1276" t="str">
            <v>BPJ0</v>
          </cell>
          <cell r="H1276" t="str">
            <v>YC12</v>
          </cell>
          <cell r="I1276" t="str">
            <v>P</v>
          </cell>
          <cell r="J1276" t="str">
            <v>No</v>
          </cell>
          <cell r="K1276">
            <v>10.6195</v>
          </cell>
        </row>
        <row r="1277">
          <cell r="B1277" t="str">
            <v>SLT0011244</v>
          </cell>
          <cell r="C1277" t="str">
            <v>驾驶员座椅骨架</v>
          </cell>
          <cell r="D1277" t="str">
            <v>L168100000291</v>
          </cell>
          <cell r="E1277" t="str">
            <v>NEW</v>
          </cell>
          <cell r="F1277" t="str">
            <v>EA</v>
          </cell>
          <cell r="G1277" t="str">
            <v>QT00</v>
          </cell>
          <cell r="H1277" t="str">
            <v>SY34</v>
          </cell>
          <cell r="I1277" t="str">
            <v>M</v>
          </cell>
          <cell r="J1277" t="str">
            <v>No</v>
          </cell>
          <cell r="K1277">
            <v>607.87572</v>
          </cell>
        </row>
        <row r="1278">
          <cell r="B1278" t="str">
            <v>SHT0001313</v>
          </cell>
          <cell r="C1278" t="str">
            <v>减震扣组件电泳</v>
          </cell>
          <cell r="D1278" t="str">
            <v>欧曼气囊</v>
          </cell>
          <cell r="E1278" t="str">
            <v>AC</v>
          </cell>
          <cell r="F1278" t="str">
            <v>EA</v>
          </cell>
          <cell r="G1278" t="str">
            <v>GJJ0</v>
          </cell>
          <cell r="H1278" t="str">
            <v>YC04</v>
          </cell>
          <cell r="I1278" t="str">
            <v>P</v>
          </cell>
          <cell r="J1278" t="str">
            <v>No</v>
          </cell>
          <cell r="K1278">
            <v>2.8203</v>
          </cell>
        </row>
        <row r="1279">
          <cell r="B1279" t="str">
            <v>SCS0004074</v>
          </cell>
          <cell r="C1279" t="str">
            <v>B40前排靠背包装膜</v>
          </cell>
        </row>
        <row r="1279">
          <cell r="E1279" t="str">
            <v>AC</v>
          </cell>
          <cell r="F1279" t="str">
            <v>EA</v>
          </cell>
          <cell r="G1279" t="str">
            <v>QT00</v>
          </cell>
          <cell r="H1279" t="str">
            <v>YC01</v>
          </cell>
          <cell r="I1279" t="str">
            <v>P</v>
          </cell>
          <cell r="J1279" t="str">
            <v>No</v>
          </cell>
          <cell r="K1279">
            <v>1.0303</v>
          </cell>
        </row>
        <row r="1280">
          <cell r="B1280" t="str">
            <v>SLT0010416</v>
          </cell>
          <cell r="C1280" t="str">
            <v>驾驶员左侧护板固定钢丝B</v>
          </cell>
          <cell r="D1280" t="str">
            <v>济南轻卡统帅</v>
          </cell>
          <cell r="E1280" t="str">
            <v>AC</v>
          </cell>
          <cell r="F1280" t="str">
            <v>EA</v>
          </cell>
          <cell r="G1280" t="str">
            <v>GJ00</v>
          </cell>
          <cell r="H1280" t="str">
            <v>YC01</v>
          </cell>
        </row>
        <row r="1280">
          <cell r="K1280">
            <v>0</v>
          </cell>
        </row>
        <row r="1281">
          <cell r="B1281" t="str">
            <v>SHT0001846</v>
          </cell>
          <cell r="C1281" t="str">
            <v>主驾下框焊接组件</v>
          </cell>
          <cell r="D1281" t="str">
            <v>轩德6-2.0</v>
          </cell>
          <cell r="E1281" t="str">
            <v>NA</v>
          </cell>
          <cell r="F1281" t="str">
            <v>EA</v>
          </cell>
          <cell r="G1281" t="str">
            <v>GJJ0</v>
          </cell>
          <cell r="H1281" t="str">
            <v>BC05</v>
          </cell>
          <cell r="I1281" t="str">
            <v>M</v>
          </cell>
          <cell r="J1281" t="str">
            <v>No</v>
          </cell>
          <cell r="K1281">
            <v>0</v>
          </cell>
        </row>
        <row r="1282">
          <cell r="B1282" t="str">
            <v>SHT0001014</v>
          </cell>
          <cell r="C1282" t="str">
            <v>IGS尼龙轴套</v>
          </cell>
          <cell r="D1282" t="str">
            <v>GFM-1820-17</v>
          </cell>
          <cell r="E1282" t="str">
            <v>AC</v>
          </cell>
          <cell r="F1282" t="str">
            <v>EA</v>
          </cell>
          <cell r="G1282" t="str">
            <v>SLJ0</v>
          </cell>
          <cell r="H1282" t="str">
            <v>YC04</v>
          </cell>
          <cell r="I1282" t="str">
            <v>P</v>
          </cell>
          <cell r="J1282" t="str">
            <v>No</v>
          </cell>
          <cell r="K1282">
            <v>1.0442</v>
          </cell>
        </row>
        <row r="1283">
          <cell r="B1283" t="str">
            <v>TST0001765</v>
          </cell>
          <cell r="C1283" t="str">
            <v>水质过滤器BTM30</v>
          </cell>
        </row>
        <row r="1283">
          <cell r="E1283" t="str">
            <v>NA</v>
          </cell>
          <cell r="F1283" t="str">
            <v>EA</v>
          </cell>
          <cell r="G1283" t="str">
            <v>BPJ0</v>
          </cell>
          <cell r="H1283" t="str">
            <v>YC12</v>
          </cell>
          <cell r="I1283" t="str">
            <v>P</v>
          </cell>
          <cell r="J1283" t="str">
            <v>No</v>
          </cell>
          <cell r="K1283">
            <v>371.6814</v>
          </cell>
        </row>
        <row r="1284">
          <cell r="B1284" t="str">
            <v>SHT0012021</v>
          </cell>
          <cell r="C1284" t="str">
            <v>气囊气路总成</v>
          </cell>
          <cell r="D1284" t="str">
            <v>H4-2.0</v>
          </cell>
          <cell r="E1284" t="str">
            <v>AC</v>
          </cell>
          <cell r="F1284" t="str">
            <v>EA</v>
          </cell>
          <cell r="G1284" t="str">
            <v>GNJ0</v>
          </cell>
          <cell r="H1284" t="str">
            <v>YC01</v>
          </cell>
          <cell r="I1284" t="str">
            <v>P</v>
          </cell>
          <cell r="J1284" t="str">
            <v>No</v>
          </cell>
          <cell r="K1284">
            <v>58.53</v>
          </cell>
        </row>
        <row r="1285">
          <cell r="B1285" t="str">
            <v>SCS0007064</v>
          </cell>
          <cell r="C1285" t="str">
            <v>后排座管架</v>
          </cell>
          <cell r="D1285" t="str">
            <v>B40V后排座骨架</v>
          </cell>
          <cell r="E1285" t="str">
            <v>AC</v>
          </cell>
          <cell r="F1285" t="str">
            <v>EA</v>
          </cell>
          <cell r="G1285" t="str">
            <v>GJJ0</v>
          </cell>
          <cell r="H1285" t="str">
            <v>YC04</v>
          </cell>
          <cell r="I1285" t="str">
            <v>M</v>
          </cell>
          <cell r="J1285" t="str">
            <v>No</v>
          </cell>
          <cell r="K1285">
            <v>7.75965</v>
          </cell>
        </row>
        <row r="1286">
          <cell r="B1286" t="str">
            <v>SLT0000787</v>
          </cell>
          <cell r="C1286" t="str">
            <v>M4司机调角器解锁把手</v>
          </cell>
          <cell r="D1286" t="str">
            <v>调角器</v>
          </cell>
          <cell r="E1286" t="str">
            <v>AC</v>
          </cell>
          <cell r="F1286" t="str">
            <v>EA</v>
          </cell>
          <cell r="G1286" t="str">
            <v>SLJ0</v>
          </cell>
          <cell r="H1286" t="str">
            <v>YC01</v>
          </cell>
        </row>
        <row r="1286">
          <cell r="K1286">
            <v>0</v>
          </cell>
        </row>
        <row r="1287">
          <cell r="B1287" t="str">
            <v>SHT0015710</v>
          </cell>
          <cell r="C1287" t="str">
            <v>靠背支撑板</v>
          </cell>
        </row>
        <row r="1287">
          <cell r="E1287" t="str">
            <v>NEW</v>
          </cell>
          <cell r="F1287" t="str">
            <v>EA</v>
          </cell>
          <cell r="G1287" t="str">
            <v>SLJ0</v>
          </cell>
          <cell r="H1287" t="str">
            <v>YC01</v>
          </cell>
        </row>
        <row r="1287">
          <cell r="K1287">
            <v>0</v>
          </cell>
        </row>
        <row r="1288">
          <cell r="B1288" t="str">
            <v>SLT0001107</v>
          </cell>
          <cell r="C1288" t="str">
            <v>K1侧翻座无纺布</v>
          </cell>
        </row>
        <row r="1288">
          <cell r="E1288" t="str">
            <v>AC</v>
          </cell>
          <cell r="F1288" t="str">
            <v>EA</v>
          </cell>
          <cell r="G1288" t="str">
            <v>FL00</v>
          </cell>
          <cell r="H1288" t="str">
            <v>YC05</v>
          </cell>
        </row>
        <row r="1288">
          <cell r="K1288">
            <v>0</v>
          </cell>
        </row>
        <row r="1289">
          <cell r="B1289" t="str">
            <v>TST0000377</v>
          </cell>
          <cell r="C1289" t="str">
            <v>凹模φ25*φ7.2*45</v>
          </cell>
        </row>
        <row r="1289">
          <cell r="E1289" t="str">
            <v>NA</v>
          </cell>
          <cell r="F1289" t="str">
            <v>EA</v>
          </cell>
          <cell r="G1289" t="str">
            <v>BPJ0</v>
          </cell>
          <cell r="H1289" t="str">
            <v>YC12</v>
          </cell>
          <cell r="I1289" t="str">
            <v>P</v>
          </cell>
          <cell r="J1289" t="str">
            <v>No</v>
          </cell>
          <cell r="K1289">
            <v>47.99</v>
          </cell>
        </row>
        <row r="1290">
          <cell r="B1290" t="str">
            <v>SLT0011366</v>
          </cell>
          <cell r="C1290" t="str">
            <v>下底板焊接总成电泳</v>
          </cell>
          <cell r="D1290" t="str">
            <v>欧马可升级减震座椅</v>
          </cell>
          <cell r="E1290" t="str">
            <v>AC</v>
          </cell>
          <cell r="F1290" t="str">
            <v>EA</v>
          </cell>
          <cell r="G1290" t="str">
            <v>GJ00</v>
          </cell>
          <cell r="H1290" t="str">
            <v>YC03</v>
          </cell>
          <cell r="I1290" t="str">
            <v>M</v>
          </cell>
          <cell r="J1290" t="str">
            <v>No</v>
          </cell>
          <cell r="K1290">
            <v>73.90798</v>
          </cell>
        </row>
        <row r="1291">
          <cell r="B1291" t="str">
            <v>SHT0001311</v>
          </cell>
          <cell r="C1291" t="str">
            <v>内绞架组件电泳</v>
          </cell>
        </row>
        <row r="1291">
          <cell r="E1291" t="str">
            <v>AC</v>
          </cell>
          <cell r="F1291" t="str">
            <v>EA</v>
          </cell>
          <cell r="G1291" t="str">
            <v>GJJ0</v>
          </cell>
          <cell r="H1291" t="str">
            <v>BC07</v>
          </cell>
          <cell r="I1291" t="str">
            <v>M</v>
          </cell>
          <cell r="J1291" t="str">
            <v>No</v>
          </cell>
          <cell r="K1291">
            <v>19.45551</v>
          </cell>
        </row>
        <row r="1292">
          <cell r="B1292" t="str">
            <v>SCS0004540</v>
          </cell>
          <cell r="C1292" t="str">
            <v>主驾侧气囊支撑板</v>
          </cell>
          <cell r="D1292" t="str">
            <v>C32B富昌泰</v>
          </cell>
          <cell r="E1292" t="str">
            <v>AC</v>
          </cell>
          <cell r="F1292" t="str">
            <v>EA</v>
          </cell>
          <cell r="G1292" t="str">
            <v>GJJ0</v>
          </cell>
          <cell r="H1292" t="str">
            <v>YC04</v>
          </cell>
          <cell r="I1292" t="str">
            <v>P</v>
          </cell>
          <cell r="J1292" t="str">
            <v>No</v>
          </cell>
          <cell r="K1292">
            <v>0.7778</v>
          </cell>
        </row>
        <row r="1293">
          <cell r="B1293" t="str">
            <v>SLT0010415</v>
          </cell>
          <cell r="C1293" t="str">
            <v>驾驶员左侧护板固定钢丝A</v>
          </cell>
          <cell r="D1293" t="str">
            <v>济南轻卡统帅</v>
          </cell>
          <cell r="E1293" t="str">
            <v>AC</v>
          </cell>
          <cell r="F1293" t="str">
            <v>EA</v>
          </cell>
          <cell r="G1293" t="str">
            <v>GJ00</v>
          </cell>
          <cell r="H1293" t="str">
            <v>YC01</v>
          </cell>
        </row>
        <row r="1293">
          <cell r="K1293">
            <v>0</v>
          </cell>
        </row>
        <row r="1294">
          <cell r="B1294" t="str">
            <v>SHT0002473</v>
          </cell>
          <cell r="C1294" t="str">
            <v>仰角调节组件电泳</v>
          </cell>
          <cell r="D1294" t="str">
            <v>SHT0010320电泳</v>
          </cell>
          <cell r="E1294" t="str">
            <v>AC</v>
          </cell>
          <cell r="F1294" t="str">
            <v>EA</v>
          </cell>
          <cell r="G1294" t="str">
            <v>GJJ0</v>
          </cell>
          <cell r="H1294" t="str">
            <v>BC07</v>
          </cell>
          <cell r="I1294" t="str">
            <v>M</v>
          </cell>
          <cell r="J1294" t="str">
            <v>No</v>
          </cell>
          <cell r="K1294">
            <v>1.29049</v>
          </cell>
        </row>
        <row r="1295">
          <cell r="B1295" t="str">
            <v>SHT0001015</v>
          </cell>
          <cell r="C1295" t="str">
            <v>上框后支架总成</v>
          </cell>
          <cell r="D1295" t="str">
            <v>H4减震器上框</v>
          </cell>
          <cell r="E1295" t="str">
            <v>AC</v>
          </cell>
          <cell r="F1295" t="str">
            <v>EA</v>
          </cell>
          <cell r="G1295" t="str">
            <v>GJJ0</v>
          </cell>
          <cell r="H1295" t="str">
            <v>YC04</v>
          </cell>
          <cell r="I1295" t="str">
            <v>P</v>
          </cell>
          <cell r="J1295" t="str">
            <v>No</v>
          </cell>
          <cell r="K1295">
            <v>2.5854</v>
          </cell>
        </row>
        <row r="1296">
          <cell r="B1296" t="str">
            <v>TST0001611</v>
          </cell>
          <cell r="C1296" t="str">
            <v>螺母电极盖KPN-C10-C</v>
          </cell>
        </row>
        <row r="1296">
          <cell r="E1296" t="str">
            <v>NA</v>
          </cell>
          <cell r="F1296" t="str">
            <v>EA</v>
          </cell>
          <cell r="G1296" t="str">
            <v>BPJ0</v>
          </cell>
          <cell r="H1296" t="str">
            <v>YC12</v>
          </cell>
          <cell r="I1296" t="str">
            <v>P</v>
          </cell>
          <cell r="J1296" t="str">
            <v>No</v>
          </cell>
          <cell r="K1296">
            <v>24.7788</v>
          </cell>
        </row>
        <row r="1297">
          <cell r="B1297" t="str">
            <v>SHT0011281</v>
          </cell>
          <cell r="C1297" t="str">
            <v>驾驶员座垫泡沫总成</v>
          </cell>
          <cell r="D1297" t="str">
            <v>H4-2.0造型升级</v>
          </cell>
          <cell r="E1297" t="str">
            <v>AC</v>
          </cell>
          <cell r="F1297" t="str">
            <v>EA</v>
          </cell>
          <cell r="G1297" t="str">
            <v>FP00</v>
          </cell>
          <cell r="H1297" t="str">
            <v>BC01</v>
          </cell>
        </row>
        <row r="1297">
          <cell r="K1297">
            <v>13.87251</v>
          </cell>
        </row>
        <row r="1298">
          <cell r="B1298" t="str">
            <v>SCS0005175</v>
          </cell>
          <cell r="C1298" t="str">
            <v>六分靠背骨架总成</v>
          </cell>
          <cell r="D1298" t="str">
            <v>C50E基本型</v>
          </cell>
          <cell r="E1298" t="str">
            <v>AC</v>
          </cell>
          <cell r="F1298" t="str">
            <v>EA</v>
          </cell>
          <cell r="G1298" t="str">
            <v>GJ00</v>
          </cell>
          <cell r="H1298" t="str">
            <v>BC08</v>
          </cell>
          <cell r="I1298" t="str">
            <v>M</v>
          </cell>
          <cell r="J1298" t="str">
            <v>No</v>
          </cell>
          <cell r="K1298">
            <v>50.92035</v>
          </cell>
        </row>
        <row r="1299">
          <cell r="B1299" t="str">
            <v>SLT0000055</v>
          </cell>
          <cell r="C1299" t="str">
            <v>M3右舵1033座垫</v>
          </cell>
          <cell r="D1299" t="str">
            <v>小件</v>
          </cell>
          <cell r="E1299" t="str">
            <v>AC</v>
          </cell>
          <cell r="F1299" t="str">
            <v>EA</v>
          </cell>
          <cell r="G1299" t="str">
            <v>GJ00</v>
          </cell>
          <cell r="H1299" t="str">
            <v>YC01</v>
          </cell>
        </row>
        <row r="1299">
          <cell r="K1299">
            <v>0</v>
          </cell>
        </row>
        <row r="1300">
          <cell r="B1300" t="str">
            <v>SHT0015136</v>
          </cell>
          <cell r="C1300" t="str">
            <v>扭力弹簧</v>
          </cell>
          <cell r="D1300" t="str">
            <v>转盘</v>
          </cell>
          <cell r="E1300" t="str">
            <v>AC</v>
          </cell>
          <cell r="F1300" t="str">
            <v>EA</v>
          </cell>
          <cell r="G1300" t="str">
            <v>BZJ0</v>
          </cell>
          <cell r="H1300" t="str">
            <v>YC04</v>
          </cell>
          <cell r="I1300" t="str">
            <v>P</v>
          </cell>
          <cell r="J1300" t="str">
            <v>No</v>
          </cell>
          <cell r="K1300">
            <v>0.21</v>
          </cell>
        </row>
        <row r="1301">
          <cell r="B1301" t="str">
            <v>SLT0002442</v>
          </cell>
          <cell r="C1301" t="str">
            <v>驾驶员头枕护面总成</v>
          </cell>
          <cell r="D1301" t="str">
            <v>J7F-BA95织物</v>
          </cell>
          <cell r="E1301" t="str">
            <v>AC</v>
          </cell>
          <cell r="F1301" t="str">
            <v>EA</v>
          </cell>
          <cell r="G1301" t="str">
            <v>MT00</v>
          </cell>
          <cell r="H1301" t="str">
            <v>BC03</v>
          </cell>
        </row>
        <row r="1301">
          <cell r="K1301">
            <v>11.00964</v>
          </cell>
        </row>
        <row r="1302">
          <cell r="B1302" t="str">
            <v>TST0000499</v>
          </cell>
          <cell r="C1302" t="str">
            <v>快速夹钳36204M</v>
          </cell>
        </row>
        <row r="1302">
          <cell r="E1302" t="str">
            <v>NA</v>
          </cell>
          <cell r="F1302" t="str">
            <v>EA</v>
          </cell>
          <cell r="G1302" t="str">
            <v>BPJ0</v>
          </cell>
          <cell r="H1302" t="str">
            <v>YC12</v>
          </cell>
          <cell r="I1302" t="str">
            <v>P</v>
          </cell>
          <cell r="J1302" t="str">
            <v>No</v>
          </cell>
          <cell r="K1302">
            <v>19.6581</v>
          </cell>
        </row>
        <row r="1303">
          <cell r="B1303" t="str">
            <v>SLT0010759</v>
          </cell>
          <cell r="C1303" t="str">
            <v>驾驶员靠背支撑钢丝总成</v>
          </cell>
          <cell r="D1303" t="str">
            <v>一汽轻卡减震</v>
          </cell>
          <cell r="E1303" t="str">
            <v>AC</v>
          </cell>
          <cell r="F1303" t="str">
            <v>EA</v>
          </cell>
          <cell r="G1303" t="str">
            <v>GJJ0</v>
          </cell>
          <cell r="H1303" t="str">
            <v>YC04</v>
          </cell>
          <cell r="I1303" t="str">
            <v>P</v>
          </cell>
          <cell r="J1303" t="str">
            <v>No</v>
          </cell>
          <cell r="K1303">
            <v>3.1032</v>
          </cell>
        </row>
        <row r="1304">
          <cell r="B1304" t="str">
            <v>SHT0001235</v>
          </cell>
          <cell r="C1304" t="str">
            <v>连接板2短轴左H3</v>
          </cell>
        </row>
        <row r="1304">
          <cell r="E1304" t="str">
            <v>AC</v>
          </cell>
          <cell r="F1304" t="str">
            <v>EA</v>
          </cell>
          <cell r="G1304" t="str">
            <v>GJJ0</v>
          </cell>
          <cell r="H1304" t="str">
            <v>BC05</v>
          </cell>
          <cell r="I1304" t="str">
            <v>M</v>
          </cell>
          <cell r="J1304" t="str">
            <v>No</v>
          </cell>
          <cell r="K1304">
            <v>1.66664</v>
          </cell>
        </row>
        <row r="1305">
          <cell r="B1305" t="str">
            <v>SCS0001629</v>
          </cell>
          <cell r="C1305" t="str">
            <v>二排六分座骨架主体总成</v>
          </cell>
          <cell r="D1305" t="str">
            <v>U201</v>
          </cell>
          <cell r="E1305" t="str">
            <v>AC</v>
          </cell>
          <cell r="F1305" t="str">
            <v>EA</v>
          </cell>
          <cell r="G1305" t="str">
            <v>GJ00</v>
          </cell>
          <cell r="H1305" t="str">
            <v>BC08</v>
          </cell>
          <cell r="I1305" t="str">
            <v>P</v>
          </cell>
          <cell r="J1305" t="str">
            <v>No</v>
          </cell>
          <cell r="K1305">
            <v>119.9584</v>
          </cell>
        </row>
        <row r="1306">
          <cell r="B1306" t="str">
            <v>SLT0010421</v>
          </cell>
          <cell r="C1306" t="str">
            <v>驾驶员座垫护面总成</v>
          </cell>
          <cell r="D1306" t="str">
            <v>济南轻卡统帅PVC</v>
          </cell>
          <cell r="E1306" t="str">
            <v>AC</v>
          </cell>
          <cell r="F1306" t="str">
            <v>EA</v>
          </cell>
          <cell r="G1306" t="str">
            <v>MT00</v>
          </cell>
          <cell r="H1306" t="str">
            <v>YC01</v>
          </cell>
        </row>
        <row r="1306">
          <cell r="K1306">
            <v>7.8717</v>
          </cell>
        </row>
        <row r="1307">
          <cell r="B1307" t="str">
            <v>SHT0002474</v>
          </cell>
          <cell r="C1307" t="str">
            <v>主驾座框骨架焊接总成电泳</v>
          </cell>
          <cell r="D1307" t="str">
            <v>H6</v>
          </cell>
          <cell r="E1307" t="str">
            <v>AC</v>
          </cell>
          <cell r="F1307" t="str">
            <v>EA</v>
          </cell>
          <cell r="G1307" t="str">
            <v>GJJ0</v>
          </cell>
          <cell r="H1307" t="str">
            <v>BC07</v>
          </cell>
          <cell r="I1307" t="str">
            <v>M</v>
          </cell>
          <cell r="J1307" t="str">
            <v>No</v>
          </cell>
          <cell r="K1307">
            <v>55.06679</v>
          </cell>
        </row>
        <row r="1308">
          <cell r="B1308" t="str">
            <v>SHT0000420</v>
          </cell>
          <cell r="C1308" t="str">
            <v>重卡中间背包装膜</v>
          </cell>
        </row>
        <row r="1308">
          <cell r="E1308" t="str">
            <v>AC</v>
          </cell>
          <cell r="F1308" t="str">
            <v>EA</v>
          </cell>
          <cell r="G1308" t="str">
            <v>QT00</v>
          </cell>
          <cell r="H1308" t="str">
            <v>YC01</v>
          </cell>
          <cell r="I1308" t="str">
            <v>P</v>
          </cell>
          <cell r="J1308" t="str">
            <v>No</v>
          </cell>
          <cell r="K1308">
            <v>0.7287</v>
          </cell>
        </row>
        <row r="1309">
          <cell r="B1309" t="str">
            <v>TST0001793</v>
          </cell>
          <cell r="C1309" t="str">
            <v>卷材SPFH590</v>
          </cell>
          <cell r="D1309" t="str">
            <v>5.0*110</v>
          </cell>
          <cell r="E1309" t="str">
            <v>AC</v>
          </cell>
          <cell r="F1309" t="str">
            <v>KG</v>
          </cell>
          <cell r="G1309" t="str">
            <v>GJL0</v>
          </cell>
          <cell r="H1309" t="str">
            <v>YC04</v>
          </cell>
          <cell r="I1309" t="str">
            <v>P</v>
          </cell>
          <cell r="J1309" t="str">
            <v>No</v>
          </cell>
          <cell r="K1309">
            <v>6.2</v>
          </cell>
        </row>
        <row r="1310">
          <cell r="B1310" t="str">
            <v>SHT0011399</v>
          </cell>
          <cell r="C1310" t="str">
            <v>润滑脂</v>
          </cell>
          <cell r="D1310" t="str">
            <v>H6 道达尔</v>
          </cell>
          <cell r="E1310" t="str">
            <v>AC</v>
          </cell>
          <cell r="F1310" t="str">
            <v>KG</v>
          </cell>
          <cell r="G1310" t="str">
            <v>QT00</v>
          </cell>
          <cell r="H1310" t="str">
            <v>YC01</v>
          </cell>
          <cell r="I1310" t="str">
            <v>P</v>
          </cell>
          <cell r="J1310" t="str">
            <v>No</v>
          </cell>
          <cell r="K1310">
            <v>51.6224</v>
          </cell>
        </row>
        <row r="1311">
          <cell r="B1311" t="str">
            <v>SCS0012166</v>
          </cell>
          <cell r="C1311" t="str">
            <v>地脚固定板组合</v>
          </cell>
        </row>
        <row r="1311">
          <cell r="E1311" t="str">
            <v>AC</v>
          </cell>
          <cell r="F1311" t="str">
            <v>EA</v>
          </cell>
          <cell r="G1311" t="str">
            <v>GJJ0</v>
          </cell>
          <cell r="H1311" t="str">
            <v>YC04</v>
          </cell>
          <cell r="I1311" t="str">
            <v>P</v>
          </cell>
          <cell r="J1311" t="str">
            <v>No</v>
          </cell>
          <cell r="K1311">
            <v>11.834</v>
          </cell>
        </row>
        <row r="1312">
          <cell r="B1312" t="str">
            <v>SLT0000789</v>
          </cell>
          <cell r="C1312" t="str">
            <v>驾驶员座垫护面总成</v>
          </cell>
          <cell r="D1312" t="str">
            <v>M4奥铃</v>
          </cell>
          <cell r="E1312" t="str">
            <v>AC</v>
          </cell>
          <cell r="F1312" t="str">
            <v>EA</v>
          </cell>
          <cell r="G1312" t="str">
            <v>MT00</v>
          </cell>
          <cell r="H1312" t="str">
            <v>YC01</v>
          </cell>
        </row>
        <row r="1312">
          <cell r="K1312">
            <v>15.57768</v>
          </cell>
        </row>
        <row r="1313">
          <cell r="B1313" t="str">
            <v>SHT0015712</v>
          </cell>
          <cell r="C1313" t="str">
            <v>中间座椅座垫面套</v>
          </cell>
        </row>
        <row r="1313">
          <cell r="E1313" t="str">
            <v>NEW</v>
          </cell>
          <cell r="F1313" t="str">
            <v>EA</v>
          </cell>
          <cell r="G1313" t="str">
            <v>MT00</v>
          </cell>
          <cell r="H1313" t="str">
            <v>YC01</v>
          </cell>
        </row>
        <row r="1313">
          <cell r="K1313">
            <v>0</v>
          </cell>
        </row>
        <row r="1314">
          <cell r="B1314" t="str">
            <v>SLT0001950</v>
          </cell>
          <cell r="C1314" t="str">
            <v>手柄轴电泳</v>
          </cell>
          <cell r="D1314" t="str">
            <v>K1</v>
          </cell>
          <cell r="E1314" t="str">
            <v>AC</v>
          </cell>
          <cell r="F1314" t="str">
            <v>EA</v>
          </cell>
          <cell r="G1314" t="str">
            <v>GJ00</v>
          </cell>
          <cell r="H1314" t="str">
            <v>BC08</v>
          </cell>
          <cell r="I1314" t="str">
            <v>M</v>
          </cell>
          <cell r="J1314" t="str">
            <v>No</v>
          </cell>
          <cell r="K1314">
            <v>5.20603</v>
          </cell>
        </row>
        <row r="1315">
          <cell r="B1315" t="str">
            <v>TST0000371</v>
          </cell>
          <cell r="C1315" t="str">
            <v>φ8气管</v>
          </cell>
        </row>
        <row r="1315">
          <cell r="E1315" t="str">
            <v>NA</v>
          </cell>
          <cell r="F1315" t="str">
            <v>EA</v>
          </cell>
          <cell r="G1315" t="str">
            <v>BPJ0</v>
          </cell>
          <cell r="H1315" t="str">
            <v>YC12</v>
          </cell>
          <cell r="I1315" t="str">
            <v>P</v>
          </cell>
          <cell r="J1315" t="str">
            <v>No</v>
          </cell>
          <cell r="K1315">
            <v>141.5929</v>
          </cell>
        </row>
        <row r="1316">
          <cell r="B1316" t="str">
            <v>SLT0011367</v>
          </cell>
          <cell r="C1316" t="str">
            <v>下底板焊接总成</v>
          </cell>
          <cell r="D1316" t="str">
            <v>欧马可升级减震座椅</v>
          </cell>
          <cell r="E1316" t="str">
            <v>AC</v>
          </cell>
          <cell r="F1316" t="str">
            <v>EA</v>
          </cell>
          <cell r="G1316" t="str">
            <v>GJJ0</v>
          </cell>
          <cell r="H1316" t="str">
            <v>YC03</v>
          </cell>
          <cell r="I1316" t="str">
            <v>P</v>
          </cell>
          <cell r="J1316" t="str">
            <v>No</v>
          </cell>
          <cell r="K1316">
            <v>71</v>
          </cell>
        </row>
        <row r="1317">
          <cell r="B1317" t="str">
            <v>SHT0001184</v>
          </cell>
          <cell r="C1317" t="str">
            <v>副总座右</v>
          </cell>
          <cell r="D1317" t="str">
            <v>钣金件</v>
          </cell>
          <cell r="E1317" t="str">
            <v>AC</v>
          </cell>
          <cell r="F1317" t="str">
            <v>EA</v>
          </cell>
          <cell r="G1317" t="str">
            <v>GJJ0</v>
          </cell>
          <cell r="H1317" t="str">
            <v>YC04</v>
          </cell>
          <cell r="I1317" t="str">
            <v>M</v>
          </cell>
          <cell r="J1317" t="str">
            <v>No</v>
          </cell>
          <cell r="K1317">
            <v>3.42037</v>
          </cell>
        </row>
        <row r="1318">
          <cell r="B1318" t="str">
            <v>SCS0004184</v>
          </cell>
          <cell r="C1318" t="str">
            <v>主动头枕导套</v>
          </cell>
          <cell r="D1318" t="str">
            <v>B40L中改后排</v>
          </cell>
          <cell r="E1318" t="str">
            <v>AC</v>
          </cell>
          <cell r="F1318" t="str">
            <v>EA</v>
          </cell>
          <cell r="G1318" t="str">
            <v>SLJ0</v>
          </cell>
          <cell r="H1318" t="str">
            <v>YC01</v>
          </cell>
        </row>
        <row r="1318">
          <cell r="K1318">
            <v>0</v>
          </cell>
        </row>
        <row r="1319">
          <cell r="B1319" t="str">
            <v>SLT0002692</v>
          </cell>
          <cell r="C1319" t="str">
            <v>驾驶员头枕杆</v>
          </cell>
          <cell r="D1319" t="str">
            <v>J7F/虎V</v>
          </cell>
          <cell r="E1319" t="str">
            <v>AC</v>
          </cell>
          <cell r="F1319" t="str">
            <v>EA</v>
          </cell>
          <cell r="G1319" t="str">
            <v>GJ00</v>
          </cell>
          <cell r="H1319" t="str">
            <v>YC01</v>
          </cell>
        </row>
        <row r="1319">
          <cell r="K1319">
            <v>0</v>
          </cell>
        </row>
        <row r="1320">
          <cell r="B1320" t="str">
            <v>SHT0002472</v>
          </cell>
          <cell r="C1320" t="str">
            <v>仰角锁止齿板电泳</v>
          </cell>
          <cell r="D1320" t="str">
            <v>SHT0010128电泳</v>
          </cell>
          <cell r="E1320" t="str">
            <v>NA</v>
          </cell>
          <cell r="F1320" t="str">
            <v>EA</v>
          </cell>
          <cell r="G1320" t="str">
            <v>GJJ0</v>
          </cell>
          <cell r="H1320" t="str">
            <v>BC07</v>
          </cell>
          <cell r="I1320" t="str">
            <v>M</v>
          </cell>
          <cell r="J1320" t="str">
            <v>No</v>
          </cell>
          <cell r="K1320">
            <v>0</v>
          </cell>
        </row>
        <row r="1321">
          <cell r="B1321" t="str">
            <v>SHT0001019</v>
          </cell>
          <cell r="C1321" t="str">
            <v>调角器右下连接板</v>
          </cell>
          <cell r="D1321" t="str">
            <v>H4A</v>
          </cell>
          <cell r="E1321" t="str">
            <v>AC</v>
          </cell>
          <cell r="F1321" t="str">
            <v>EA</v>
          </cell>
          <cell r="G1321" t="str">
            <v>GJJ0</v>
          </cell>
          <cell r="H1321" t="str">
            <v>YC04</v>
          </cell>
          <cell r="I1321" t="str">
            <v>P</v>
          </cell>
          <cell r="J1321" t="str">
            <v>No</v>
          </cell>
          <cell r="K1321">
            <v>3.2921</v>
          </cell>
        </row>
        <row r="1322">
          <cell r="B1322" t="str">
            <v>TST0001764</v>
          </cell>
          <cell r="C1322" t="str">
            <v>机立安全阀EL24V</v>
          </cell>
        </row>
        <row r="1322">
          <cell r="E1322" t="str">
            <v>NA</v>
          </cell>
          <cell r="F1322" t="str">
            <v>EA</v>
          </cell>
          <cell r="G1322" t="str">
            <v>BPJ0</v>
          </cell>
          <cell r="H1322" t="str">
            <v>YC12</v>
          </cell>
          <cell r="I1322" t="str">
            <v>P</v>
          </cell>
          <cell r="J1322" t="str">
            <v>No</v>
          </cell>
          <cell r="K1322">
            <v>424.7788</v>
          </cell>
        </row>
        <row r="1323">
          <cell r="B1323" t="str">
            <v>SHT0012011</v>
          </cell>
          <cell r="C1323" t="str">
            <v>升降调节右侧固定钣金</v>
          </cell>
          <cell r="D1323" t="str">
            <v>1.3平台</v>
          </cell>
          <cell r="E1323" t="str">
            <v>AC</v>
          </cell>
          <cell r="F1323" t="str">
            <v>EA</v>
          </cell>
          <cell r="G1323" t="str">
            <v>GJJ0</v>
          </cell>
          <cell r="H1323" t="str">
            <v>YC04</v>
          </cell>
          <cell r="I1323" t="str">
            <v>P</v>
          </cell>
          <cell r="J1323" t="str">
            <v>No</v>
          </cell>
          <cell r="K1323">
            <v>2.0663</v>
          </cell>
        </row>
        <row r="1324">
          <cell r="B1324" t="str">
            <v>SCS0005179</v>
          </cell>
          <cell r="C1324" t="str">
            <v>C50E四分左背包装膜</v>
          </cell>
        </row>
        <row r="1324">
          <cell r="E1324" t="str">
            <v>AC</v>
          </cell>
          <cell r="F1324" t="str">
            <v>EA</v>
          </cell>
          <cell r="G1324" t="str">
            <v>QT00</v>
          </cell>
          <cell r="H1324" t="str">
            <v>YC01</v>
          </cell>
          <cell r="I1324" t="str">
            <v>P</v>
          </cell>
          <cell r="J1324" t="str">
            <v>No</v>
          </cell>
          <cell r="K1324">
            <v>1.2028</v>
          </cell>
        </row>
        <row r="1325">
          <cell r="B1325" t="str">
            <v>SLT0000099</v>
          </cell>
          <cell r="C1325" t="str">
            <v>欧马可右舵大折</v>
          </cell>
          <cell r="D1325" t="str">
            <v>调角器</v>
          </cell>
          <cell r="E1325" t="str">
            <v>AC</v>
          </cell>
          <cell r="F1325" t="str">
            <v>EA</v>
          </cell>
          <cell r="G1325" t="str">
            <v>GNJ0</v>
          </cell>
          <cell r="H1325" t="str">
            <v>YC01</v>
          </cell>
        </row>
        <row r="1325">
          <cell r="K1325">
            <v>0</v>
          </cell>
        </row>
        <row r="1326">
          <cell r="B1326" t="str">
            <v>SHT0014962</v>
          </cell>
          <cell r="C1326" t="str">
            <v>右侧挡片</v>
          </cell>
          <cell r="D1326" t="str">
            <v>H6座框</v>
          </cell>
          <cell r="E1326" t="str">
            <v>AC</v>
          </cell>
          <cell r="F1326" t="str">
            <v>EA</v>
          </cell>
          <cell r="G1326" t="str">
            <v>GJ00</v>
          </cell>
          <cell r="H1326" t="str">
            <v>YC04</v>
          </cell>
          <cell r="I1326" t="str">
            <v>P</v>
          </cell>
          <cell r="J1326" t="str">
            <v>No</v>
          </cell>
          <cell r="K1326">
            <v>0.3875</v>
          </cell>
        </row>
        <row r="1327">
          <cell r="B1327" t="str">
            <v>SLT0001572</v>
          </cell>
          <cell r="C1327" t="str">
            <v>J6F大背折叠器</v>
          </cell>
          <cell r="D1327" t="str">
            <v>调角器</v>
          </cell>
          <cell r="E1327" t="str">
            <v>AC</v>
          </cell>
          <cell r="F1327" t="str">
            <v>EA</v>
          </cell>
          <cell r="G1327" t="str">
            <v>GNJ0</v>
          </cell>
          <cell r="H1327" t="str">
            <v>YC01</v>
          </cell>
        </row>
        <row r="1327">
          <cell r="K1327">
            <v>0</v>
          </cell>
        </row>
        <row r="1328">
          <cell r="B1328" t="str">
            <v>TST0000370</v>
          </cell>
          <cell r="C1328" t="str">
            <v>18#铁丝</v>
          </cell>
        </row>
        <row r="1328">
          <cell r="E1328" t="str">
            <v>NA</v>
          </cell>
          <cell r="F1328" t="str">
            <v>EA</v>
          </cell>
          <cell r="G1328" t="str">
            <v>BPJ0</v>
          </cell>
          <cell r="H1328" t="str">
            <v>YC12</v>
          </cell>
          <cell r="I1328" t="str">
            <v>P</v>
          </cell>
          <cell r="J1328" t="str">
            <v>No</v>
          </cell>
          <cell r="K1328">
            <v>159.292</v>
          </cell>
        </row>
        <row r="1329">
          <cell r="B1329" t="str">
            <v>SLT0011223</v>
          </cell>
          <cell r="C1329" t="str">
            <v>座垫支撑焊接电泳总成</v>
          </cell>
          <cell r="D1329" t="str">
            <v>欧马可升级2060副驾</v>
          </cell>
          <cell r="E1329" t="str">
            <v>AC</v>
          </cell>
          <cell r="F1329" t="str">
            <v>EA</v>
          </cell>
          <cell r="G1329" t="str">
            <v>GJ00</v>
          </cell>
          <cell r="H1329" t="str">
            <v>YC01</v>
          </cell>
          <cell r="I1329" t="str">
            <v>M</v>
          </cell>
          <cell r="J1329" t="str">
            <v>No</v>
          </cell>
          <cell r="K1329">
            <v>20.08677</v>
          </cell>
        </row>
        <row r="1330">
          <cell r="B1330" t="str">
            <v>SHT0001236</v>
          </cell>
          <cell r="C1330" t="str">
            <v>支撑横档</v>
          </cell>
          <cell r="D1330" t="str">
            <v>后支撑</v>
          </cell>
          <cell r="E1330" t="str">
            <v>AC</v>
          </cell>
          <cell r="F1330" t="str">
            <v>EA</v>
          </cell>
          <cell r="G1330" t="str">
            <v>GJJ0</v>
          </cell>
          <cell r="H1330" t="str">
            <v>BC05</v>
          </cell>
          <cell r="I1330" t="str">
            <v>M</v>
          </cell>
          <cell r="J1330" t="str">
            <v>No</v>
          </cell>
          <cell r="K1330">
            <v>1.96974</v>
          </cell>
        </row>
        <row r="1331">
          <cell r="B1331" t="str">
            <v>SCS0004541</v>
          </cell>
          <cell r="C1331" t="str">
            <v>卡帽</v>
          </cell>
          <cell r="D1331" t="str">
            <v>C32B</v>
          </cell>
          <cell r="E1331" t="str">
            <v>AC</v>
          </cell>
          <cell r="F1331" t="str">
            <v>EA</v>
          </cell>
          <cell r="G1331" t="str">
            <v>GJJ0</v>
          </cell>
          <cell r="H1331" t="str">
            <v>YC04</v>
          </cell>
        </row>
        <row r="1331">
          <cell r="K1331">
            <v>0</v>
          </cell>
        </row>
        <row r="1332">
          <cell r="B1332" t="str">
            <v>SLT0010423</v>
          </cell>
          <cell r="C1332" t="str">
            <v>扶手固定螺栓</v>
          </cell>
          <cell r="D1332" t="str">
            <v>一汽轻卡减震</v>
          </cell>
          <cell r="E1332" t="str">
            <v>AC</v>
          </cell>
          <cell r="F1332" t="str">
            <v>EA</v>
          </cell>
          <cell r="G1332" t="str">
            <v>BZJ0</v>
          </cell>
          <cell r="H1332" t="str">
            <v>YC01</v>
          </cell>
        </row>
        <row r="1332">
          <cell r="K1332">
            <v>0</v>
          </cell>
        </row>
        <row r="1333">
          <cell r="B1333" t="str">
            <v>SHT0002471</v>
          </cell>
          <cell r="C1333" t="str">
            <v>防尘罩支撑钣金电泳</v>
          </cell>
          <cell r="D1333" t="str">
            <v>H6</v>
          </cell>
          <cell r="E1333" t="str">
            <v>AC</v>
          </cell>
          <cell r="F1333" t="str">
            <v>EA</v>
          </cell>
          <cell r="G1333" t="str">
            <v>GJJ0</v>
          </cell>
          <cell r="H1333" t="str">
            <v>BC07</v>
          </cell>
          <cell r="I1333" t="str">
            <v>M</v>
          </cell>
          <cell r="J1333" t="str">
            <v>No</v>
          </cell>
          <cell r="K1333">
            <v>0.30976</v>
          </cell>
        </row>
        <row r="1334">
          <cell r="B1334" t="str">
            <v>SHT0000425</v>
          </cell>
          <cell r="C1334" t="str">
            <v>调节手柄右黑色</v>
          </cell>
        </row>
        <row r="1334">
          <cell r="E1334" t="str">
            <v>AC</v>
          </cell>
          <cell r="F1334" t="str">
            <v>EA</v>
          </cell>
          <cell r="G1334" t="str">
            <v>SLJ0</v>
          </cell>
          <cell r="H1334" t="str">
            <v>YC01</v>
          </cell>
          <cell r="I1334" t="str">
            <v>P</v>
          </cell>
          <cell r="J1334" t="str">
            <v>No</v>
          </cell>
          <cell r="K1334">
            <v>0.5994</v>
          </cell>
        </row>
        <row r="1335">
          <cell r="B1335" t="str">
            <v>TST0001889</v>
          </cell>
          <cell r="C1335" t="str">
            <v>板材ST12</v>
          </cell>
          <cell r="D1335" t="str">
            <v>1.5*1250*2500</v>
          </cell>
          <cell r="E1335" t="str">
            <v>AC</v>
          </cell>
          <cell r="F1335" t="str">
            <v>KG</v>
          </cell>
          <cell r="G1335" t="str">
            <v>GJL0</v>
          </cell>
          <cell r="H1335" t="str">
            <v>YC04</v>
          </cell>
          <cell r="I1335" t="str">
            <v>P</v>
          </cell>
          <cell r="J1335" t="str">
            <v>No</v>
          </cell>
          <cell r="K1335">
            <v>5.4867</v>
          </cell>
        </row>
        <row r="1336">
          <cell r="B1336" t="str">
            <v>SHT0012010</v>
          </cell>
          <cell r="C1336" t="str">
            <v>升降调节左侧固定钣金</v>
          </cell>
          <cell r="D1336" t="str">
            <v>1.3平台</v>
          </cell>
          <cell r="E1336" t="str">
            <v>AC</v>
          </cell>
          <cell r="F1336" t="str">
            <v>EA</v>
          </cell>
          <cell r="G1336" t="str">
            <v>GJJ0</v>
          </cell>
          <cell r="H1336" t="str">
            <v>YC04</v>
          </cell>
          <cell r="I1336" t="str">
            <v>P</v>
          </cell>
          <cell r="J1336" t="str">
            <v>No</v>
          </cell>
          <cell r="K1336">
            <v>1.643</v>
          </cell>
        </row>
        <row r="1337">
          <cell r="B1337" t="str">
            <v>SCS0012168</v>
          </cell>
          <cell r="C1337" t="str">
            <v>后排右座椅座垫骨架总成</v>
          </cell>
        </row>
        <row r="1337">
          <cell r="E1337" t="str">
            <v>AC</v>
          </cell>
          <cell r="F1337" t="str">
            <v>EA</v>
          </cell>
          <cell r="G1337" t="str">
            <v>GJJ0</v>
          </cell>
          <cell r="H1337" t="str">
            <v>YC03</v>
          </cell>
          <cell r="I1337" t="str">
            <v>M</v>
          </cell>
          <cell r="J1337" t="str">
            <v>No</v>
          </cell>
          <cell r="K1337">
            <v>101.20514</v>
          </cell>
        </row>
        <row r="1338">
          <cell r="B1338" t="str">
            <v>SLT0000790</v>
          </cell>
          <cell r="C1338" t="str">
            <v>M4缓冲垫</v>
          </cell>
        </row>
        <row r="1338">
          <cell r="E1338" t="str">
            <v>AC</v>
          </cell>
          <cell r="F1338" t="str">
            <v>EA</v>
          </cell>
          <cell r="G1338" t="str">
            <v>SLJ0</v>
          </cell>
          <cell r="H1338" t="str">
            <v>YC01</v>
          </cell>
        </row>
        <row r="1338">
          <cell r="K1338">
            <v>0</v>
          </cell>
        </row>
        <row r="1339">
          <cell r="B1339" t="str">
            <v>SHT0015713</v>
          </cell>
          <cell r="C1339" t="str">
            <v>中间座椅座框骨架电泳总成</v>
          </cell>
        </row>
        <row r="1339">
          <cell r="E1339" t="str">
            <v>NEW</v>
          </cell>
          <cell r="F1339" t="str">
            <v>EA</v>
          </cell>
          <cell r="G1339" t="str">
            <v>GJ00</v>
          </cell>
          <cell r="H1339" t="str">
            <v>YC01</v>
          </cell>
          <cell r="I1339" t="str">
            <v>M</v>
          </cell>
          <cell r="J1339" t="str">
            <v>No</v>
          </cell>
          <cell r="K1339">
            <v>24.34521</v>
          </cell>
        </row>
        <row r="1340">
          <cell r="B1340" t="str">
            <v>SLT0001951</v>
          </cell>
          <cell r="C1340" t="str">
            <v>靠背右侧下连接板总成</v>
          </cell>
          <cell r="D1340" t="str">
            <v>M31RB软垫轴承</v>
          </cell>
          <cell r="E1340" t="str">
            <v>AC</v>
          </cell>
          <cell r="F1340" t="str">
            <v>EA</v>
          </cell>
          <cell r="G1340" t="str">
            <v>GJ00</v>
          </cell>
          <cell r="H1340" t="str">
            <v>YC01</v>
          </cell>
          <cell r="I1340" t="str">
            <v>P</v>
          </cell>
          <cell r="J1340" t="str">
            <v>No</v>
          </cell>
          <cell r="K1340">
            <v>4.54</v>
          </cell>
        </row>
        <row r="1341">
          <cell r="B1341" t="str">
            <v>TST0000501</v>
          </cell>
          <cell r="C1341" t="str">
            <v>快速夹钳10247</v>
          </cell>
        </row>
        <row r="1341">
          <cell r="E1341" t="str">
            <v>NA</v>
          </cell>
          <cell r="F1341" t="str">
            <v>EA</v>
          </cell>
          <cell r="G1341" t="str">
            <v>BPJ0</v>
          </cell>
          <cell r="H1341" t="str">
            <v>YC12</v>
          </cell>
          <cell r="I1341" t="str">
            <v>P</v>
          </cell>
          <cell r="J1341" t="str">
            <v>No</v>
          </cell>
          <cell r="K1341">
            <v>39.3162</v>
          </cell>
        </row>
        <row r="1342">
          <cell r="B1342" t="str">
            <v>SLT0011370</v>
          </cell>
          <cell r="C1342" t="str">
            <v>上盖板焊接总成电泳</v>
          </cell>
          <cell r="D1342" t="str">
            <v>欧马可升级减震座椅</v>
          </cell>
          <cell r="E1342" t="str">
            <v>AC</v>
          </cell>
          <cell r="F1342" t="str">
            <v>EA</v>
          </cell>
          <cell r="G1342" t="str">
            <v>GJJ0</v>
          </cell>
          <cell r="H1342" t="str">
            <v>YC03</v>
          </cell>
          <cell r="I1342" t="str">
            <v>M</v>
          </cell>
          <cell r="J1342" t="str">
            <v>No</v>
          </cell>
          <cell r="K1342">
            <v>72.11897</v>
          </cell>
        </row>
        <row r="1343">
          <cell r="B1343" t="str">
            <v>SHT0001517</v>
          </cell>
          <cell r="C1343" t="str">
            <v>主驾前支撑焊接组件</v>
          </cell>
          <cell r="D1343" t="str">
            <v>H3改型/M4</v>
          </cell>
          <cell r="E1343" t="str">
            <v>AC</v>
          </cell>
          <cell r="F1343" t="str">
            <v>EA</v>
          </cell>
          <cell r="G1343" t="str">
            <v>GJJ0</v>
          </cell>
          <cell r="H1343" t="str">
            <v>BC05</v>
          </cell>
          <cell r="I1343" t="str">
            <v>M</v>
          </cell>
          <cell r="J1343" t="str">
            <v>No</v>
          </cell>
          <cell r="K1343">
            <v>6.39957</v>
          </cell>
        </row>
        <row r="1344">
          <cell r="B1344" t="str">
            <v>SCS0004555</v>
          </cell>
          <cell r="C1344" t="str">
            <v>涡簧挡片</v>
          </cell>
          <cell r="D1344" t="str">
            <v>C32B</v>
          </cell>
          <cell r="E1344" t="str">
            <v>AC</v>
          </cell>
          <cell r="F1344" t="str">
            <v>EA</v>
          </cell>
          <cell r="G1344" t="str">
            <v>GJJ0</v>
          </cell>
          <cell r="H1344" t="str">
            <v>YC04</v>
          </cell>
          <cell r="I1344" t="str">
            <v>P</v>
          </cell>
          <cell r="J1344" t="str">
            <v>No</v>
          </cell>
          <cell r="K1344">
            <v>0.3119</v>
          </cell>
        </row>
        <row r="1345">
          <cell r="B1345" t="str">
            <v>SLT0010411</v>
          </cell>
          <cell r="C1345" t="str">
            <v>驾驶员座垫前横梁总成</v>
          </cell>
          <cell r="D1345" t="str">
            <v>济南轻卡统帅</v>
          </cell>
          <cell r="E1345" t="str">
            <v>AC</v>
          </cell>
          <cell r="F1345" t="str">
            <v>EA</v>
          </cell>
          <cell r="G1345" t="str">
            <v>GJJ0</v>
          </cell>
          <cell r="H1345" t="str">
            <v>BC05</v>
          </cell>
          <cell r="I1345" t="str">
            <v>M</v>
          </cell>
          <cell r="J1345" t="str">
            <v>No</v>
          </cell>
          <cell r="K1345">
            <v>8.35138</v>
          </cell>
        </row>
        <row r="1346">
          <cell r="B1346" t="str">
            <v>SHT0002475</v>
          </cell>
          <cell r="C1346" t="str">
            <v>上框后横梁焊接总成电泳</v>
          </cell>
          <cell r="D1346" t="str">
            <v>H6</v>
          </cell>
          <cell r="E1346" t="str">
            <v>AC</v>
          </cell>
          <cell r="F1346" t="str">
            <v>EA</v>
          </cell>
          <cell r="G1346" t="str">
            <v>GJJ0</v>
          </cell>
          <cell r="H1346" t="str">
            <v>BC07</v>
          </cell>
          <cell r="I1346" t="str">
            <v>M</v>
          </cell>
          <cell r="J1346" t="str">
            <v>No</v>
          </cell>
          <cell r="K1346">
            <v>12.12749</v>
          </cell>
        </row>
        <row r="1347">
          <cell r="B1347" t="str">
            <v>SHT0001020</v>
          </cell>
          <cell r="C1347" t="str">
            <v>调角器右上连接板</v>
          </cell>
          <cell r="D1347" t="str">
            <v>H4A/X3000/一汽</v>
          </cell>
          <cell r="E1347" t="str">
            <v>AC</v>
          </cell>
          <cell r="F1347" t="str">
            <v>EA</v>
          </cell>
          <cell r="G1347" t="str">
            <v>GJJ0</v>
          </cell>
          <cell r="H1347" t="str">
            <v>YC04</v>
          </cell>
          <cell r="I1347" t="str">
            <v>P</v>
          </cell>
          <cell r="J1347" t="str">
            <v>No</v>
          </cell>
          <cell r="K1347">
            <v>1.9853</v>
          </cell>
        </row>
        <row r="1348">
          <cell r="B1348" t="str">
            <v>TSY0000165</v>
          </cell>
          <cell r="C1348" t="str">
            <v>吊紧带KT-106-270</v>
          </cell>
          <cell r="D1348" t="str">
            <v>270*35</v>
          </cell>
          <cell r="E1348" t="str">
            <v>AC</v>
          </cell>
          <cell r="F1348" t="str">
            <v>EA</v>
          </cell>
          <cell r="G1348" t="str">
            <v>FL00</v>
          </cell>
          <cell r="H1348" t="str">
            <v>YC06</v>
          </cell>
        </row>
        <row r="1348">
          <cell r="K1348">
            <v>0</v>
          </cell>
        </row>
        <row r="1349">
          <cell r="B1349" t="str">
            <v>SHT0012150</v>
          </cell>
          <cell r="C1349" t="str">
            <v>齿板锁舌</v>
          </cell>
          <cell r="D1349" t="str">
            <v>M3000-S</v>
          </cell>
          <cell r="E1349" t="str">
            <v>AC</v>
          </cell>
          <cell r="F1349" t="str">
            <v>EA</v>
          </cell>
          <cell r="G1349" t="str">
            <v>GJJ0</v>
          </cell>
          <cell r="H1349" t="str">
            <v>YC04</v>
          </cell>
          <cell r="I1349" t="str">
            <v>P</v>
          </cell>
          <cell r="J1349" t="str">
            <v>No</v>
          </cell>
          <cell r="K1349">
            <v>1.1643</v>
          </cell>
        </row>
        <row r="1350">
          <cell r="B1350" t="str">
            <v>SCS0012152</v>
          </cell>
          <cell r="C1350" t="str">
            <v>六分座钢丝焊接总成</v>
          </cell>
        </row>
        <row r="1350">
          <cell r="E1350" t="str">
            <v>AC</v>
          </cell>
          <cell r="F1350" t="str">
            <v>EA</v>
          </cell>
          <cell r="G1350" t="str">
            <v>GJJ0</v>
          </cell>
          <cell r="H1350" t="str">
            <v>YC04</v>
          </cell>
          <cell r="I1350" t="str">
            <v>P</v>
          </cell>
          <cell r="J1350" t="str">
            <v>No</v>
          </cell>
          <cell r="K1350">
            <v>9.405</v>
          </cell>
        </row>
        <row r="1351">
          <cell r="B1351" t="str">
            <v>SLT0000054</v>
          </cell>
          <cell r="C1351" t="str">
            <v>M3右舵司机背滑轨(被)</v>
          </cell>
          <cell r="D1351" t="str">
            <v>调角器</v>
          </cell>
          <cell r="E1351" t="str">
            <v>AC</v>
          </cell>
          <cell r="F1351" t="str">
            <v>EA</v>
          </cell>
          <cell r="G1351" t="str">
            <v>GNJ0</v>
          </cell>
          <cell r="H1351" t="str">
            <v>YC01</v>
          </cell>
        </row>
        <row r="1351">
          <cell r="K1351">
            <v>0</v>
          </cell>
        </row>
        <row r="1352">
          <cell r="B1352" t="str">
            <v>SHT0014599</v>
          </cell>
          <cell r="C1352" t="str">
            <v>座垫前部罩壳</v>
          </cell>
          <cell r="D1352" t="str">
            <v>低成本</v>
          </cell>
          <cell r="E1352" t="str">
            <v>AC</v>
          </cell>
          <cell r="F1352" t="str">
            <v>EA</v>
          </cell>
          <cell r="G1352" t="str">
            <v>SLJ0</v>
          </cell>
          <cell r="H1352" t="str">
            <v>BC02</v>
          </cell>
        </row>
        <row r="1352">
          <cell r="K1352">
            <v>2.3103</v>
          </cell>
        </row>
        <row r="1353">
          <cell r="B1353" t="str">
            <v>SLT0001573</v>
          </cell>
          <cell r="C1353" t="str">
            <v>J6F小背折叠器</v>
          </cell>
          <cell r="D1353" t="str">
            <v>调角器</v>
          </cell>
          <cell r="E1353" t="str">
            <v>AC</v>
          </cell>
          <cell r="F1353" t="str">
            <v>EA</v>
          </cell>
          <cell r="G1353" t="str">
            <v>GNJ0</v>
          </cell>
          <cell r="H1353" t="str">
            <v>YC01</v>
          </cell>
        </row>
        <row r="1353">
          <cell r="K1353">
            <v>0</v>
          </cell>
        </row>
        <row r="1354">
          <cell r="B1354" t="str">
            <v>TST0000365</v>
          </cell>
          <cell r="C1354" t="str">
            <v>压板螺丝φ16*150</v>
          </cell>
        </row>
        <row r="1354">
          <cell r="E1354" t="str">
            <v>NA</v>
          </cell>
          <cell r="F1354" t="str">
            <v>EA</v>
          </cell>
          <cell r="G1354" t="str">
            <v>BPJ0</v>
          </cell>
          <cell r="H1354" t="str">
            <v>YC12</v>
          </cell>
          <cell r="I1354" t="str">
            <v>P</v>
          </cell>
          <cell r="J1354" t="str">
            <v>No</v>
          </cell>
          <cell r="K1354">
            <v>3.3333</v>
          </cell>
        </row>
        <row r="1355">
          <cell r="B1355" t="str">
            <v>SLT0011221</v>
          </cell>
          <cell r="C1355" t="str">
            <v>副驾靠背左固定板电泳总成</v>
          </cell>
          <cell r="D1355" t="str">
            <v>欧马可升级</v>
          </cell>
          <cell r="E1355" t="str">
            <v>AC</v>
          </cell>
          <cell r="F1355" t="str">
            <v>EA</v>
          </cell>
          <cell r="G1355" t="str">
            <v>GJ00</v>
          </cell>
          <cell r="H1355" t="str">
            <v>YC01</v>
          </cell>
          <cell r="I1355" t="str">
            <v>M</v>
          </cell>
          <cell r="J1355" t="str">
            <v>No</v>
          </cell>
          <cell r="K1355">
            <v>6.41654</v>
          </cell>
        </row>
        <row r="1356">
          <cell r="B1356" t="str">
            <v>SHT0001238</v>
          </cell>
          <cell r="C1356" t="str">
            <v>座框横管梁</v>
          </cell>
          <cell r="D1356" t="str">
            <v>升降器通用</v>
          </cell>
          <cell r="E1356" t="str">
            <v>AC</v>
          </cell>
          <cell r="F1356" t="str">
            <v>EA</v>
          </cell>
          <cell r="G1356" t="str">
            <v>GJJ0</v>
          </cell>
          <cell r="H1356" t="str">
            <v>BC05</v>
          </cell>
          <cell r="I1356" t="str">
            <v>M</v>
          </cell>
          <cell r="J1356" t="str">
            <v>No</v>
          </cell>
          <cell r="K1356">
            <v>2.00911</v>
          </cell>
        </row>
        <row r="1357">
          <cell r="B1357" t="str">
            <v>SCS0004116</v>
          </cell>
          <cell r="C1357" t="str">
            <v>B40V后排座垫骨架总成</v>
          </cell>
        </row>
        <row r="1357">
          <cell r="E1357" t="str">
            <v>AC</v>
          </cell>
          <cell r="F1357" t="str">
            <v>EA</v>
          </cell>
          <cell r="G1357" t="str">
            <v>GJ00</v>
          </cell>
          <cell r="H1357" t="str">
            <v>YC01</v>
          </cell>
          <cell r="I1357" t="str">
            <v>M</v>
          </cell>
          <cell r="J1357" t="str">
            <v>No</v>
          </cell>
          <cell r="K1357">
            <v>106.35722</v>
          </cell>
        </row>
        <row r="1358">
          <cell r="B1358" t="str">
            <v>SLT0010427</v>
          </cell>
          <cell r="C1358" t="str">
            <v>扶手堵盖C</v>
          </cell>
          <cell r="D1358" t="str">
            <v>一汽轻卡减震</v>
          </cell>
          <cell r="E1358" t="str">
            <v>AC</v>
          </cell>
          <cell r="F1358" t="str">
            <v>EA</v>
          </cell>
          <cell r="G1358" t="str">
            <v>SLJ0</v>
          </cell>
          <cell r="H1358" t="str">
            <v>YC01</v>
          </cell>
        </row>
        <row r="1358">
          <cell r="K1358">
            <v>0</v>
          </cell>
        </row>
        <row r="1359">
          <cell r="B1359" t="str">
            <v>SHT0002469</v>
          </cell>
          <cell r="C1359" t="str">
            <v>下框左右支架钣金电泳</v>
          </cell>
          <cell r="D1359" t="str">
            <v>H6</v>
          </cell>
          <cell r="E1359" t="str">
            <v>AC</v>
          </cell>
          <cell r="F1359" t="str">
            <v>EA</v>
          </cell>
          <cell r="G1359" t="str">
            <v>GJJ0</v>
          </cell>
          <cell r="H1359" t="str">
            <v>BC07</v>
          </cell>
          <cell r="I1359" t="str">
            <v>M</v>
          </cell>
          <cell r="J1359" t="str">
            <v>No</v>
          </cell>
          <cell r="K1359">
            <v>6.05941</v>
          </cell>
        </row>
        <row r="1360">
          <cell r="B1360" t="str">
            <v>SHT0000414</v>
          </cell>
          <cell r="C1360" t="str">
            <v>重卡副背骨架总成无喷涂</v>
          </cell>
        </row>
        <row r="1360">
          <cell r="E1360" t="str">
            <v>AC</v>
          </cell>
          <cell r="F1360" t="str">
            <v>EA</v>
          </cell>
          <cell r="G1360" t="str">
            <v>GJ00</v>
          </cell>
          <cell r="H1360" t="str">
            <v>YC01</v>
          </cell>
          <cell r="I1360" t="str">
            <v>P</v>
          </cell>
          <cell r="J1360" t="str">
            <v>No</v>
          </cell>
          <cell r="K1360">
            <v>21.8442</v>
          </cell>
        </row>
        <row r="1361">
          <cell r="B1361" t="str">
            <v>TST0001608</v>
          </cell>
          <cell r="C1361" t="str">
            <v>PVC胶</v>
          </cell>
        </row>
        <row r="1361">
          <cell r="E1361" t="str">
            <v>NA</v>
          </cell>
          <cell r="F1361" t="str">
            <v>EA</v>
          </cell>
          <cell r="G1361" t="str">
            <v>BPJ0</v>
          </cell>
          <cell r="H1361" t="str">
            <v>YC12</v>
          </cell>
          <cell r="I1361" t="str">
            <v>P</v>
          </cell>
          <cell r="J1361" t="str">
            <v>No</v>
          </cell>
          <cell r="K1361">
            <v>17.6991</v>
          </cell>
        </row>
        <row r="1362">
          <cell r="B1362" t="str">
            <v>SHT0011260</v>
          </cell>
          <cell r="C1362" t="str">
            <v>面套钩挂钢丝</v>
          </cell>
          <cell r="D1362" t="str">
            <v>H6</v>
          </cell>
          <cell r="E1362" t="str">
            <v>AC</v>
          </cell>
          <cell r="F1362" t="str">
            <v>EA</v>
          </cell>
          <cell r="G1362" t="str">
            <v>GJJ0</v>
          </cell>
          <cell r="H1362" t="str">
            <v>YC04</v>
          </cell>
          <cell r="I1362" t="str">
            <v>P</v>
          </cell>
          <cell r="J1362" t="str">
            <v>No</v>
          </cell>
          <cell r="K1362">
            <v>0.76</v>
          </cell>
        </row>
        <row r="1363">
          <cell r="B1363" t="str">
            <v>SCS0012169</v>
          </cell>
          <cell r="C1363" t="str">
            <v>后排左座椅座垫骨架总成</v>
          </cell>
        </row>
        <row r="1363">
          <cell r="E1363" t="str">
            <v>AC</v>
          </cell>
          <cell r="F1363" t="str">
            <v>EA</v>
          </cell>
          <cell r="G1363" t="str">
            <v>GJJ0</v>
          </cell>
          <cell r="H1363" t="str">
            <v>YC03</v>
          </cell>
          <cell r="I1363" t="str">
            <v>M</v>
          </cell>
          <cell r="J1363" t="str">
            <v>No</v>
          </cell>
          <cell r="K1363">
            <v>138.68548</v>
          </cell>
        </row>
        <row r="1364">
          <cell r="B1364" t="str">
            <v>SLT0000791</v>
          </cell>
          <cell r="C1364" t="str">
            <v>M4杂物盒锁（新）</v>
          </cell>
        </row>
        <row r="1364">
          <cell r="E1364" t="str">
            <v>AC</v>
          </cell>
          <cell r="F1364" t="str">
            <v>EA</v>
          </cell>
          <cell r="G1364" t="str">
            <v>GNJ0</v>
          </cell>
          <cell r="H1364" t="str">
            <v>YC01</v>
          </cell>
        </row>
        <row r="1364">
          <cell r="K1364">
            <v>0</v>
          </cell>
        </row>
        <row r="1365">
          <cell r="B1365" t="str">
            <v>SHT0015714</v>
          </cell>
          <cell r="C1365" t="str">
            <v>前地脚</v>
          </cell>
        </row>
        <row r="1365">
          <cell r="E1365" t="str">
            <v>NEW</v>
          </cell>
          <cell r="F1365" t="str">
            <v>EA</v>
          </cell>
          <cell r="G1365" t="str">
            <v>GJJ0</v>
          </cell>
          <cell r="H1365" t="str">
            <v>YC04</v>
          </cell>
          <cell r="I1365" t="str">
            <v>M</v>
          </cell>
          <cell r="J1365" t="str">
            <v>No</v>
          </cell>
          <cell r="K1365">
            <v>1.20077</v>
          </cell>
        </row>
        <row r="1366">
          <cell r="B1366" t="str">
            <v>SLT0002447</v>
          </cell>
          <cell r="C1366" t="str">
            <v>前座副靠背护面总成</v>
          </cell>
          <cell r="D1366" t="str">
            <v>J7F-BA95通风</v>
          </cell>
          <cell r="E1366" t="str">
            <v>AC</v>
          </cell>
          <cell r="F1366" t="str">
            <v>EA</v>
          </cell>
          <cell r="G1366" t="str">
            <v>MT00</v>
          </cell>
          <cell r="H1366" t="str">
            <v>BC03</v>
          </cell>
        </row>
        <row r="1366">
          <cell r="K1366">
            <v>7.48042</v>
          </cell>
        </row>
        <row r="1367">
          <cell r="B1367" t="str">
            <v>TST0000505</v>
          </cell>
          <cell r="C1367" t="str">
            <v>快速夹钳36092M</v>
          </cell>
        </row>
        <row r="1367">
          <cell r="E1367" t="str">
            <v>NA</v>
          </cell>
          <cell r="F1367" t="str">
            <v>EA</v>
          </cell>
          <cell r="G1367" t="str">
            <v>BPJ0</v>
          </cell>
          <cell r="H1367" t="str">
            <v>YC12</v>
          </cell>
          <cell r="I1367" t="str">
            <v>P</v>
          </cell>
          <cell r="J1367" t="str">
            <v>No</v>
          </cell>
          <cell r="K1367">
            <v>25.6637</v>
          </cell>
        </row>
        <row r="1368">
          <cell r="B1368" t="str">
            <v>SLT0011371</v>
          </cell>
          <cell r="C1368" t="str">
            <v>上盖板焊接总成</v>
          </cell>
          <cell r="D1368" t="str">
            <v>欧马可升级减震座椅</v>
          </cell>
          <cell r="E1368" t="str">
            <v>AC</v>
          </cell>
          <cell r="F1368" t="str">
            <v>EA</v>
          </cell>
          <cell r="G1368" t="str">
            <v>GJJ0</v>
          </cell>
          <cell r="H1368" t="str">
            <v>YC03</v>
          </cell>
          <cell r="I1368" t="str">
            <v>P</v>
          </cell>
          <cell r="J1368" t="str">
            <v>No</v>
          </cell>
          <cell r="K1368">
            <v>69</v>
          </cell>
        </row>
        <row r="1369">
          <cell r="B1369" t="str">
            <v>SHT0001242</v>
          </cell>
          <cell r="C1369" t="str">
            <v>金王子底座左</v>
          </cell>
        </row>
        <row r="1369">
          <cell r="E1369" t="str">
            <v>NA</v>
          </cell>
          <cell r="F1369" t="str">
            <v>EA</v>
          </cell>
          <cell r="G1369" t="str">
            <v>GJ00</v>
          </cell>
          <cell r="H1369" t="str">
            <v>BC08</v>
          </cell>
          <cell r="I1369" t="str">
            <v>P</v>
          </cell>
          <cell r="J1369" t="str">
            <v>No</v>
          </cell>
          <cell r="K1369">
            <v>0.0001</v>
          </cell>
        </row>
        <row r="1370">
          <cell r="B1370" t="str">
            <v>SCS0004556</v>
          </cell>
          <cell r="C1370" t="str">
            <v>主驾左滑轨总成</v>
          </cell>
          <cell r="D1370" t="str">
            <v>C32B</v>
          </cell>
          <cell r="E1370" t="str">
            <v>AC</v>
          </cell>
          <cell r="F1370" t="str">
            <v>EA</v>
          </cell>
          <cell r="G1370" t="str">
            <v>GJJ0</v>
          </cell>
          <cell r="H1370" t="str">
            <v>YC04</v>
          </cell>
          <cell r="I1370" t="str">
            <v>P</v>
          </cell>
          <cell r="J1370" t="str">
            <v>No</v>
          </cell>
          <cell r="K1370">
            <v>30.2</v>
          </cell>
        </row>
        <row r="1371">
          <cell r="B1371" t="str">
            <v>SLT0002690</v>
          </cell>
          <cell r="C1371" t="str">
            <v>虎威2060小背骨架</v>
          </cell>
        </row>
        <row r="1371">
          <cell r="E1371" t="str">
            <v>AC</v>
          </cell>
          <cell r="F1371" t="str">
            <v>EA</v>
          </cell>
          <cell r="G1371" t="str">
            <v>GJ00</v>
          </cell>
          <cell r="H1371" t="str">
            <v>YC01</v>
          </cell>
        </row>
        <row r="1371">
          <cell r="K1371">
            <v>0</v>
          </cell>
        </row>
        <row r="1372">
          <cell r="B1372" t="str">
            <v>SHT0002468</v>
          </cell>
          <cell r="C1372" t="str">
            <v>卷收器固定钣金总成电泳</v>
          </cell>
          <cell r="D1372" t="str">
            <v>H6</v>
          </cell>
          <cell r="E1372" t="str">
            <v>AC</v>
          </cell>
          <cell r="F1372" t="str">
            <v>EA</v>
          </cell>
          <cell r="G1372" t="str">
            <v>GJJ0</v>
          </cell>
          <cell r="H1372" t="str">
            <v>BC07</v>
          </cell>
          <cell r="I1372" t="str">
            <v>M</v>
          </cell>
          <cell r="J1372" t="str">
            <v>No</v>
          </cell>
          <cell r="K1372">
            <v>1.51127</v>
          </cell>
        </row>
        <row r="1373">
          <cell r="B1373" t="str">
            <v>SHT0001011</v>
          </cell>
          <cell r="C1373" t="str">
            <v>左加强板</v>
          </cell>
          <cell r="D1373" t="str">
            <v>一汽升降器</v>
          </cell>
          <cell r="E1373" t="str">
            <v>AC</v>
          </cell>
          <cell r="F1373" t="str">
            <v>EA</v>
          </cell>
          <cell r="G1373" t="str">
            <v>GJJ0</v>
          </cell>
          <cell r="H1373" t="str">
            <v>YC04</v>
          </cell>
          <cell r="I1373" t="str">
            <v>P</v>
          </cell>
          <cell r="J1373" t="str">
            <v>No</v>
          </cell>
          <cell r="K1373">
            <v>1.9573</v>
          </cell>
        </row>
        <row r="1374">
          <cell r="B1374" t="str">
            <v>TST0001794</v>
          </cell>
          <cell r="C1374" t="str">
            <v>卷材SAPH440</v>
          </cell>
          <cell r="D1374" t="str">
            <v>4.0*286</v>
          </cell>
          <cell r="E1374" t="str">
            <v>AC</v>
          </cell>
          <cell r="F1374" t="str">
            <v>KG</v>
          </cell>
          <cell r="G1374" t="str">
            <v>GJL0</v>
          </cell>
          <cell r="H1374" t="str">
            <v>YC04</v>
          </cell>
          <cell r="I1374" t="str">
            <v>P</v>
          </cell>
          <cell r="J1374" t="str">
            <v>No</v>
          </cell>
          <cell r="K1374">
            <v>6.6</v>
          </cell>
        </row>
        <row r="1375">
          <cell r="B1375" t="str">
            <v>SHT0012000</v>
          </cell>
          <cell r="C1375" t="str">
            <v>1.0座框支撑板</v>
          </cell>
          <cell r="D1375" t="str">
            <v>1.3平台</v>
          </cell>
          <cell r="E1375" t="str">
            <v>AC</v>
          </cell>
          <cell r="F1375" t="str">
            <v>EA</v>
          </cell>
          <cell r="G1375" t="str">
            <v>GJJ0</v>
          </cell>
          <cell r="H1375" t="str">
            <v>BC06</v>
          </cell>
          <cell r="I1375" t="str">
            <v>M</v>
          </cell>
          <cell r="J1375" t="str">
            <v>No</v>
          </cell>
          <cell r="K1375">
            <v>3.92289</v>
          </cell>
        </row>
        <row r="1376">
          <cell r="B1376" t="str">
            <v>SCS0012146</v>
          </cell>
          <cell r="C1376" t="str">
            <v>右座椅座垫泡沫总成</v>
          </cell>
        </row>
        <row r="1376">
          <cell r="E1376" t="str">
            <v>AC</v>
          </cell>
          <cell r="F1376" t="str">
            <v>EA</v>
          </cell>
          <cell r="G1376" t="str">
            <v>FP00</v>
          </cell>
          <cell r="H1376" t="str">
            <v>YC01</v>
          </cell>
        </row>
        <row r="1376">
          <cell r="K1376">
            <v>17.74223</v>
          </cell>
        </row>
        <row r="1377">
          <cell r="B1377" t="str">
            <v>SLT0000108</v>
          </cell>
          <cell r="C1377" t="str">
            <v>钢丝2.5*380</v>
          </cell>
        </row>
        <row r="1377">
          <cell r="E1377" t="str">
            <v>AC</v>
          </cell>
          <cell r="F1377" t="str">
            <v>EA</v>
          </cell>
          <cell r="G1377" t="str">
            <v>FL00</v>
          </cell>
          <cell r="H1377" t="str">
            <v>YC01</v>
          </cell>
        </row>
        <row r="1377">
          <cell r="K1377">
            <v>0</v>
          </cell>
        </row>
        <row r="1378">
          <cell r="B1378" t="str">
            <v>SHT0015135</v>
          </cell>
          <cell r="C1378" t="str">
            <v>气动转盘解锁钣金</v>
          </cell>
        </row>
        <row r="1378">
          <cell r="E1378" t="str">
            <v>AC</v>
          </cell>
          <cell r="F1378" t="str">
            <v>EA</v>
          </cell>
          <cell r="G1378" t="str">
            <v>GJJ0</v>
          </cell>
          <cell r="H1378" t="str">
            <v>YC03</v>
          </cell>
          <cell r="I1378" t="str">
            <v>M</v>
          </cell>
          <cell r="J1378" t="str">
            <v>No</v>
          </cell>
          <cell r="K1378">
            <v>1.25741</v>
          </cell>
        </row>
        <row r="1379">
          <cell r="B1379" t="str">
            <v>SLT0001976</v>
          </cell>
          <cell r="C1379" t="str">
            <v>右侧硬质泡沫</v>
          </cell>
          <cell r="D1379" t="str">
            <v>M4-2060</v>
          </cell>
          <cell r="E1379" t="str">
            <v>AC</v>
          </cell>
          <cell r="F1379" t="str">
            <v>EA</v>
          </cell>
          <cell r="G1379" t="str">
            <v>FL00</v>
          </cell>
          <cell r="H1379" t="str">
            <v>YC05</v>
          </cell>
        </row>
        <row r="1379">
          <cell r="K1379">
            <v>0</v>
          </cell>
        </row>
        <row r="1380">
          <cell r="B1380" t="str">
            <v>TST0000361</v>
          </cell>
          <cell r="C1380" t="str">
            <v>真空泵</v>
          </cell>
        </row>
        <row r="1380">
          <cell r="E1380" t="str">
            <v>NA</v>
          </cell>
          <cell r="F1380" t="str">
            <v>EA</v>
          </cell>
          <cell r="G1380" t="str">
            <v>BPJ0</v>
          </cell>
          <cell r="H1380" t="str">
            <v>YC12</v>
          </cell>
          <cell r="I1380" t="str">
            <v>P</v>
          </cell>
          <cell r="J1380" t="str">
            <v>No</v>
          </cell>
          <cell r="K1380">
            <v>3360</v>
          </cell>
        </row>
        <row r="1381">
          <cell r="B1381" t="str">
            <v>SLT0011219</v>
          </cell>
          <cell r="C1381" t="str">
            <v>座垫骨架电泳总成</v>
          </cell>
          <cell r="D1381" t="str">
            <v>基础款欧马可 通风配置</v>
          </cell>
          <cell r="E1381" t="str">
            <v>AC</v>
          </cell>
          <cell r="F1381" t="str">
            <v>EA</v>
          </cell>
          <cell r="G1381" t="str">
            <v>GJ00</v>
          </cell>
          <cell r="H1381" t="str">
            <v>YC01</v>
          </cell>
          <cell r="I1381" t="str">
            <v>M</v>
          </cell>
          <cell r="J1381" t="str">
            <v>No</v>
          </cell>
          <cell r="K1381">
            <v>24.22872</v>
          </cell>
        </row>
        <row r="1382">
          <cell r="B1382" t="str">
            <v>SHT0001518</v>
          </cell>
          <cell r="C1382" t="str">
            <v>外十字绞架总成电泳</v>
          </cell>
          <cell r="D1382" t="str">
            <v>H4-2017款</v>
          </cell>
          <cell r="E1382" t="str">
            <v>AC</v>
          </cell>
          <cell r="F1382" t="str">
            <v>EA</v>
          </cell>
          <cell r="G1382" t="str">
            <v>GJJ0</v>
          </cell>
          <cell r="H1382" t="str">
            <v>BC07</v>
          </cell>
          <cell r="I1382" t="str">
            <v>M</v>
          </cell>
          <cell r="J1382" t="str">
            <v>No</v>
          </cell>
          <cell r="K1382">
            <v>21.49453</v>
          </cell>
        </row>
        <row r="1383">
          <cell r="B1383" t="str">
            <v>SCS0004374</v>
          </cell>
          <cell r="C1383" t="str">
            <v>中改座垫弹簧安装支架</v>
          </cell>
          <cell r="D1383" t="str">
            <v>B40L中改后排</v>
          </cell>
          <cell r="E1383" t="str">
            <v>AC</v>
          </cell>
          <cell r="F1383" t="str">
            <v>EA</v>
          </cell>
          <cell r="G1383" t="str">
            <v>GJJ0</v>
          </cell>
          <cell r="H1383" t="str">
            <v>YC04</v>
          </cell>
          <cell r="I1383" t="str">
            <v>P</v>
          </cell>
          <cell r="J1383" t="str">
            <v>No</v>
          </cell>
          <cell r="K1383">
            <v>0.1987</v>
          </cell>
        </row>
        <row r="1384">
          <cell r="B1384" t="str">
            <v>SLT0010433</v>
          </cell>
          <cell r="C1384" t="str">
            <v>副驾靠背右侧上连接板</v>
          </cell>
          <cell r="D1384" t="str">
            <v>济南轻卡统帅</v>
          </cell>
          <cell r="E1384" t="str">
            <v>AC</v>
          </cell>
          <cell r="F1384" t="str">
            <v>EA</v>
          </cell>
          <cell r="G1384" t="str">
            <v>GJJ0</v>
          </cell>
          <cell r="H1384" t="str">
            <v>YC04</v>
          </cell>
          <cell r="I1384" t="str">
            <v>P</v>
          </cell>
          <cell r="J1384" t="str">
            <v>No</v>
          </cell>
          <cell r="K1384">
            <v>5.93</v>
          </cell>
        </row>
        <row r="1385">
          <cell r="B1385" t="str">
            <v>SHT0002476</v>
          </cell>
          <cell r="C1385" t="str">
            <v>副驾仰角连杆3总成电泳</v>
          </cell>
          <cell r="D1385" t="str">
            <v>H6</v>
          </cell>
          <cell r="E1385" t="str">
            <v>AC</v>
          </cell>
          <cell r="F1385" t="str">
            <v>EA</v>
          </cell>
          <cell r="G1385" t="str">
            <v>GJJ0</v>
          </cell>
          <cell r="H1385" t="str">
            <v>BC07</v>
          </cell>
          <cell r="I1385" t="str">
            <v>M</v>
          </cell>
          <cell r="J1385" t="str">
            <v>No</v>
          </cell>
          <cell r="K1385">
            <v>18.89245</v>
          </cell>
        </row>
        <row r="1386">
          <cell r="B1386" t="str">
            <v>SHT0001021</v>
          </cell>
          <cell r="C1386" t="str">
            <v>调角器左下连接板</v>
          </cell>
          <cell r="D1386" t="str">
            <v>H4A</v>
          </cell>
          <cell r="E1386" t="str">
            <v>AC</v>
          </cell>
          <cell r="F1386" t="str">
            <v>EA</v>
          </cell>
          <cell r="G1386" t="str">
            <v>GJJ0</v>
          </cell>
          <cell r="H1386" t="str">
            <v>YC04</v>
          </cell>
          <cell r="I1386" t="str">
            <v>P</v>
          </cell>
          <cell r="J1386" t="str">
            <v>No</v>
          </cell>
          <cell r="K1386">
            <v>3.2921</v>
          </cell>
        </row>
        <row r="1387">
          <cell r="B1387" t="str">
            <v>TST0001762</v>
          </cell>
          <cell r="C1387" t="str">
            <v>管道TST0001762</v>
          </cell>
        </row>
        <row r="1387">
          <cell r="E1387" t="str">
            <v>NA</v>
          </cell>
          <cell r="F1387" t="str">
            <v>EA</v>
          </cell>
          <cell r="G1387" t="str">
            <v>BPJ0</v>
          </cell>
          <cell r="H1387" t="str">
            <v>YC12</v>
          </cell>
          <cell r="I1387" t="str">
            <v>P</v>
          </cell>
          <cell r="J1387" t="str">
            <v>No</v>
          </cell>
          <cell r="K1387">
            <v>97.3451</v>
          </cell>
        </row>
        <row r="1388">
          <cell r="B1388" t="str">
            <v>SHT0012153</v>
          </cell>
          <cell r="C1388" t="str">
            <v>左侧边框分总成</v>
          </cell>
          <cell r="D1388" t="str">
            <v>M3000-S</v>
          </cell>
          <cell r="E1388" t="str">
            <v>AC</v>
          </cell>
          <cell r="F1388" t="str">
            <v>EA</v>
          </cell>
          <cell r="G1388" t="str">
            <v>GJJ0</v>
          </cell>
          <cell r="H1388" t="str">
            <v>YC04</v>
          </cell>
          <cell r="I1388" t="str">
            <v>P</v>
          </cell>
          <cell r="J1388" t="str">
            <v>No</v>
          </cell>
          <cell r="K1388">
            <v>9.93</v>
          </cell>
        </row>
        <row r="1389">
          <cell r="B1389" t="str">
            <v>SCS0012173</v>
          </cell>
          <cell r="C1389" t="str">
            <v>后排左座垫骨架总成电泳</v>
          </cell>
        </row>
        <row r="1389">
          <cell r="E1389" t="str">
            <v>AC</v>
          </cell>
          <cell r="F1389" t="str">
            <v>EA</v>
          </cell>
          <cell r="G1389" t="str">
            <v>GJ00</v>
          </cell>
          <cell r="H1389" t="str">
            <v>YC01</v>
          </cell>
          <cell r="I1389" t="str">
            <v>M</v>
          </cell>
          <cell r="J1389" t="str">
            <v>No</v>
          </cell>
          <cell r="K1389">
            <v>142.05093</v>
          </cell>
        </row>
        <row r="1390">
          <cell r="B1390" t="str">
            <v>SLT0000053</v>
          </cell>
          <cell r="C1390" t="str">
            <v>M3右舵司机背滑轨(主)</v>
          </cell>
          <cell r="D1390" t="str">
            <v>调角器</v>
          </cell>
          <cell r="E1390" t="str">
            <v>AC</v>
          </cell>
          <cell r="F1390" t="str">
            <v>EA</v>
          </cell>
          <cell r="G1390" t="str">
            <v>GNJ0</v>
          </cell>
          <cell r="H1390" t="str">
            <v>YC01</v>
          </cell>
        </row>
        <row r="1390">
          <cell r="K1390">
            <v>0</v>
          </cell>
        </row>
        <row r="1391">
          <cell r="B1391" t="str">
            <v>SHT0015715</v>
          </cell>
          <cell r="C1391" t="str">
            <v>后地脚</v>
          </cell>
        </row>
        <row r="1391">
          <cell r="E1391" t="str">
            <v>NEW</v>
          </cell>
          <cell r="F1391" t="str">
            <v>EA</v>
          </cell>
          <cell r="G1391" t="str">
            <v>GJJ0</v>
          </cell>
          <cell r="H1391" t="str">
            <v>YC04</v>
          </cell>
          <cell r="I1391" t="str">
            <v>M</v>
          </cell>
          <cell r="J1391" t="str">
            <v>No</v>
          </cell>
          <cell r="K1391">
            <v>0.83281</v>
          </cell>
        </row>
        <row r="1392">
          <cell r="B1392" t="str">
            <v>SLT0001977</v>
          </cell>
          <cell r="C1392" t="str">
            <v>窄车大背头枕管</v>
          </cell>
          <cell r="D1392" t="str">
            <v>L项目1800</v>
          </cell>
          <cell r="E1392" t="str">
            <v>AC</v>
          </cell>
          <cell r="F1392" t="str">
            <v>EA</v>
          </cell>
          <cell r="G1392" t="str">
            <v>GJJ0</v>
          </cell>
          <cell r="H1392" t="str">
            <v>BC05</v>
          </cell>
          <cell r="I1392" t="str">
            <v>M</v>
          </cell>
          <cell r="J1392" t="str">
            <v>No</v>
          </cell>
          <cell r="K1392">
            <v>1.22655</v>
          </cell>
        </row>
        <row r="1393">
          <cell r="B1393" t="str">
            <v>TST0000506</v>
          </cell>
          <cell r="C1393" t="str">
            <v>快速夹钳305</v>
          </cell>
        </row>
        <row r="1393">
          <cell r="E1393" t="str">
            <v>NA</v>
          </cell>
          <cell r="F1393" t="str">
            <v>EA</v>
          </cell>
          <cell r="G1393" t="str">
            <v>BPJ0</v>
          </cell>
          <cell r="H1393" t="str">
            <v>YC12</v>
          </cell>
          <cell r="I1393" t="str">
            <v>P</v>
          </cell>
          <cell r="J1393" t="str">
            <v>No</v>
          </cell>
          <cell r="K1393">
            <v>18.5841</v>
          </cell>
        </row>
        <row r="1394">
          <cell r="B1394" t="str">
            <v>SLT0011382</v>
          </cell>
          <cell r="C1394" t="str">
            <v>减震器模块化总成</v>
          </cell>
          <cell r="D1394" t="str">
            <v>欧马可升级</v>
          </cell>
          <cell r="E1394" t="str">
            <v>AC</v>
          </cell>
          <cell r="F1394" t="str">
            <v>EA</v>
          </cell>
          <cell r="G1394" t="str">
            <v>GJ00</v>
          </cell>
          <cell r="H1394" t="str">
            <v>YC04</v>
          </cell>
          <cell r="I1394" t="str">
            <v>M</v>
          </cell>
          <cell r="J1394" t="str">
            <v>No</v>
          </cell>
          <cell r="K1394">
            <v>479.3095</v>
          </cell>
        </row>
        <row r="1395">
          <cell r="B1395" t="str">
            <v>SHT0001302</v>
          </cell>
          <cell r="C1395" t="str">
            <v>连杆板1电泳</v>
          </cell>
        </row>
        <row r="1395">
          <cell r="E1395" t="str">
            <v>AC</v>
          </cell>
          <cell r="F1395" t="str">
            <v>EA</v>
          </cell>
          <cell r="G1395" t="str">
            <v>GJJ0</v>
          </cell>
          <cell r="H1395" t="str">
            <v>BC07</v>
          </cell>
          <cell r="I1395" t="str">
            <v>M</v>
          </cell>
          <cell r="J1395" t="str">
            <v>No</v>
          </cell>
          <cell r="K1395">
            <v>0.49894</v>
          </cell>
        </row>
        <row r="1396">
          <cell r="B1396" t="str">
            <v>SCS0001625</v>
          </cell>
          <cell r="C1396" t="str">
            <v>三排右座椅坐垫骨架总成</v>
          </cell>
          <cell r="D1396" t="str">
            <v>U201</v>
          </cell>
          <cell r="E1396" t="str">
            <v>AC</v>
          </cell>
          <cell r="F1396" t="str">
            <v>EA</v>
          </cell>
          <cell r="G1396" t="str">
            <v>GJ00</v>
          </cell>
          <cell r="H1396" t="str">
            <v>BC08</v>
          </cell>
          <cell r="I1396" t="str">
            <v>P</v>
          </cell>
          <cell r="J1396" t="str">
            <v>No</v>
          </cell>
          <cell r="K1396">
            <v>21.4793</v>
          </cell>
        </row>
        <row r="1397">
          <cell r="B1397" t="str">
            <v>SLT0010403</v>
          </cell>
          <cell r="C1397" t="str">
            <v>驾驶员靠背上骨架焊接总成</v>
          </cell>
          <cell r="D1397" t="str">
            <v>济南轻卡统帅</v>
          </cell>
          <cell r="E1397" t="str">
            <v>AC</v>
          </cell>
          <cell r="F1397" t="str">
            <v>EA</v>
          </cell>
          <cell r="G1397" t="str">
            <v>GJ00</v>
          </cell>
          <cell r="H1397" t="str">
            <v>YC01</v>
          </cell>
          <cell r="I1397" t="str">
            <v>M</v>
          </cell>
          <cell r="J1397" t="str">
            <v>No</v>
          </cell>
          <cell r="K1397">
            <v>74.08943</v>
          </cell>
        </row>
        <row r="1398">
          <cell r="B1398" t="str">
            <v>SHT0002466</v>
          </cell>
          <cell r="C1398" t="str">
            <v>上框后横梁焊接总成电泳</v>
          </cell>
          <cell r="D1398" t="str">
            <v>H6水平减震</v>
          </cell>
          <cell r="E1398" t="str">
            <v>AC</v>
          </cell>
          <cell r="F1398" t="str">
            <v>EA</v>
          </cell>
          <cell r="G1398" t="str">
            <v>GJJ0</v>
          </cell>
          <cell r="H1398" t="str">
            <v>BC07</v>
          </cell>
          <cell r="I1398" t="str">
            <v>M</v>
          </cell>
          <cell r="J1398" t="str">
            <v>No</v>
          </cell>
          <cell r="K1398">
            <v>14.04414</v>
          </cell>
        </row>
        <row r="1399">
          <cell r="B1399" t="str">
            <v>SHT0000413</v>
          </cell>
          <cell r="C1399" t="str">
            <v>驾驶员靠背骨架总成</v>
          </cell>
          <cell r="D1399" t="str">
            <v>新SQDZ</v>
          </cell>
          <cell r="E1399" t="str">
            <v>AC</v>
          </cell>
          <cell r="F1399" t="str">
            <v>EA</v>
          </cell>
          <cell r="G1399" t="str">
            <v>GJ00</v>
          </cell>
          <cell r="H1399" t="str">
            <v>YC01</v>
          </cell>
          <cell r="I1399" t="str">
            <v>P</v>
          </cell>
          <cell r="J1399" t="str">
            <v>No</v>
          </cell>
          <cell r="K1399">
            <v>29.7626</v>
          </cell>
        </row>
        <row r="1400">
          <cell r="B1400" t="str">
            <v>TST0001801</v>
          </cell>
          <cell r="C1400" t="str">
            <v>板材ST14</v>
          </cell>
          <cell r="D1400" t="str">
            <v>1.0*1250*2500</v>
          </cell>
          <cell r="E1400" t="str">
            <v>AC</v>
          </cell>
          <cell r="F1400" t="str">
            <v>KG</v>
          </cell>
          <cell r="G1400" t="str">
            <v>GJL0</v>
          </cell>
          <cell r="H1400" t="str">
            <v>YC04</v>
          </cell>
          <cell r="I1400" t="str">
            <v>P</v>
          </cell>
          <cell r="J1400" t="str">
            <v>No</v>
          </cell>
          <cell r="K1400">
            <v>5.7522</v>
          </cell>
        </row>
        <row r="1401">
          <cell r="B1401" t="str">
            <v>SHT0011258</v>
          </cell>
          <cell r="C1401" t="str">
            <v>座框前固定管</v>
          </cell>
          <cell r="D1401" t="str">
            <v>H6</v>
          </cell>
          <cell r="E1401" t="str">
            <v>AC</v>
          </cell>
          <cell r="F1401" t="str">
            <v>EA</v>
          </cell>
          <cell r="G1401" t="str">
            <v>GJJ0</v>
          </cell>
          <cell r="H1401" t="str">
            <v>BC05</v>
          </cell>
          <cell r="I1401" t="str">
            <v>M</v>
          </cell>
          <cell r="J1401" t="str">
            <v>No</v>
          </cell>
          <cell r="K1401">
            <v>2.01708</v>
          </cell>
        </row>
        <row r="1402">
          <cell r="B1402" t="str">
            <v>SCS0012140</v>
          </cell>
          <cell r="C1402" t="str">
            <v>电加热线束固定支架1</v>
          </cell>
        </row>
        <row r="1402">
          <cell r="E1402" t="str">
            <v>AC</v>
          </cell>
          <cell r="F1402" t="str">
            <v>EA</v>
          </cell>
          <cell r="G1402" t="str">
            <v>GJJ0</v>
          </cell>
          <cell r="H1402" t="str">
            <v>YC04</v>
          </cell>
          <cell r="I1402" t="str">
            <v>P</v>
          </cell>
          <cell r="J1402" t="str">
            <v>No</v>
          </cell>
          <cell r="K1402">
            <v>0.6</v>
          </cell>
        </row>
        <row r="1403">
          <cell r="B1403" t="str">
            <v>SLT0000687</v>
          </cell>
          <cell r="C1403" t="str">
            <v>欧马可灰滑轨护盖（浅灰）</v>
          </cell>
        </row>
        <row r="1403">
          <cell r="E1403" t="str">
            <v>AC</v>
          </cell>
          <cell r="F1403" t="str">
            <v>EA</v>
          </cell>
          <cell r="G1403" t="str">
            <v>SLJ0</v>
          </cell>
          <cell r="H1403" t="str">
            <v>YC01</v>
          </cell>
        </row>
        <row r="1403">
          <cell r="K1403">
            <v>0</v>
          </cell>
        </row>
        <row r="1404">
          <cell r="B1404" t="str">
            <v>SHT0014861</v>
          </cell>
          <cell r="C1404" t="str">
            <v>左罩壳固定钣金总成</v>
          </cell>
        </row>
        <row r="1404">
          <cell r="E1404" t="str">
            <v>AC</v>
          </cell>
          <cell r="F1404" t="str">
            <v>EA</v>
          </cell>
          <cell r="G1404" t="str">
            <v>GJJ0</v>
          </cell>
          <cell r="H1404" t="str">
            <v>YC04</v>
          </cell>
          <cell r="I1404" t="str">
            <v>P</v>
          </cell>
          <cell r="J1404" t="str">
            <v>No</v>
          </cell>
          <cell r="K1404">
            <v>0.53</v>
          </cell>
        </row>
        <row r="1405">
          <cell r="B1405" t="str">
            <v>SLT0001978</v>
          </cell>
          <cell r="C1405" t="str">
            <v>头枕支撑钢丝</v>
          </cell>
          <cell r="D1405" t="str">
            <v>L项目1800</v>
          </cell>
          <cell r="E1405" t="str">
            <v>NA</v>
          </cell>
          <cell r="F1405" t="str">
            <v>EA</v>
          </cell>
          <cell r="G1405" t="str">
            <v>GJJ0</v>
          </cell>
          <cell r="H1405" t="str">
            <v>YC04</v>
          </cell>
          <cell r="I1405" t="str">
            <v>P</v>
          </cell>
          <cell r="J1405" t="str">
            <v>No</v>
          </cell>
          <cell r="K1405">
            <v>0.0001</v>
          </cell>
        </row>
        <row r="1406">
          <cell r="B1406" t="str">
            <v>TST0000358</v>
          </cell>
          <cell r="C1406" t="str">
            <v>断路器</v>
          </cell>
        </row>
        <row r="1406">
          <cell r="E1406" t="str">
            <v>NA</v>
          </cell>
          <cell r="F1406" t="str">
            <v>EA</v>
          </cell>
          <cell r="G1406" t="str">
            <v>BPJ0</v>
          </cell>
          <cell r="H1406" t="str">
            <v>YC12</v>
          </cell>
          <cell r="I1406" t="str">
            <v>P</v>
          </cell>
          <cell r="J1406" t="str">
            <v>No</v>
          </cell>
          <cell r="K1406">
            <v>17.6991</v>
          </cell>
        </row>
        <row r="1407">
          <cell r="B1407" t="str">
            <v>SLT0010756</v>
          </cell>
          <cell r="C1407" t="str">
            <v>驾驶员靠背泡沫预埋钢丝B</v>
          </cell>
          <cell r="D1407" t="str">
            <v>一汽轻卡减震</v>
          </cell>
          <cell r="E1407" t="str">
            <v>AC</v>
          </cell>
          <cell r="F1407" t="str">
            <v>EA</v>
          </cell>
          <cell r="G1407" t="str">
            <v>FL00</v>
          </cell>
          <cell r="H1407" t="str">
            <v>YC05</v>
          </cell>
        </row>
        <row r="1407">
          <cell r="K1407">
            <v>0</v>
          </cell>
        </row>
        <row r="1408">
          <cell r="B1408" t="str">
            <v>SHT0001301</v>
          </cell>
          <cell r="C1408" t="str">
            <v>滑块固定板组件主前电泳</v>
          </cell>
          <cell r="D1408" t="str">
            <v>一汽</v>
          </cell>
          <cell r="E1408" t="str">
            <v>AC</v>
          </cell>
          <cell r="F1408" t="str">
            <v>EA</v>
          </cell>
          <cell r="G1408" t="str">
            <v>GJJ0</v>
          </cell>
          <cell r="H1408" t="str">
            <v>BC07</v>
          </cell>
          <cell r="I1408" t="str">
            <v>M</v>
          </cell>
          <cell r="J1408" t="str">
            <v>No</v>
          </cell>
          <cell r="K1408">
            <v>2.14386</v>
          </cell>
        </row>
        <row r="1409">
          <cell r="B1409" t="str">
            <v>SCS0004310</v>
          </cell>
          <cell r="C1409" t="str">
            <v>钢丝2.5*330</v>
          </cell>
        </row>
        <row r="1409">
          <cell r="E1409" t="str">
            <v>AC</v>
          </cell>
          <cell r="F1409" t="str">
            <v>EA</v>
          </cell>
          <cell r="G1409" t="str">
            <v>QT00</v>
          </cell>
          <cell r="H1409" t="str">
            <v>YC05</v>
          </cell>
          <cell r="I1409" t="str">
            <v>P</v>
          </cell>
          <cell r="J1409" t="str">
            <v>No</v>
          </cell>
          <cell r="K1409">
            <v>0.1624</v>
          </cell>
        </row>
        <row r="1410">
          <cell r="B1410" t="str">
            <v>SLT0002705</v>
          </cell>
          <cell r="C1410" t="str">
            <v>欧马可窄车大背400mm</v>
          </cell>
        </row>
        <row r="1410">
          <cell r="E1410" t="str">
            <v>AC</v>
          </cell>
          <cell r="F1410" t="str">
            <v>EA</v>
          </cell>
          <cell r="G1410" t="str">
            <v>GJJ0</v>
          </cell>
          <cell r="H1410" t="str">
            <v>YC04</v>
          </cell>
          <cell r="I1410" t="str">
            <v>P</v>
          </cell>
          <cell r="J1410" t="str">
            <v>No</v>
          </cell>
          <cell r="K1410">
            <v>0.48</v>
          </cell>
        </row>
        <row r="1411">
          <cell r="B1411" t="str">
            <v>SHT0002465</v>
          </cell>
          <cell r="C1411" t="str">
            <v>防尘罩后固定支架钣金电泳</v>
          </cell>
          <cell r="D1411" t="str">
            <v>H6</v>
          </cell>
          <cell r="E1411" t="str">
            <v>AC</v>
          </cell>
          <cell r="F1411" t="str">
            <v>EA</v>
          </cell>
          <cell r="G1411" t="str">
            <v>GJJ0</v>
          </cell>
          <cell r="H1411" t="str">
            <v>BC07</v>
          </cell>
          <cell r="I1411" t="str">
            <v>M</v>
          </cell>
          <cell r="J1411" t="str">
            <v>No</v>
          </cell>
          <cell r="K1411">
            <v>1.72565</v>
          </cell>
        </row>
        <row r="1412">
          <cell r="B1412" t="str">
            <v>SHT0001022</v>
          </cell>
          <cell r="C1412" t="str">
            <v>调角器左上连接板</v>
          </cell>
          <cell r="D1412" t="str">
            <v>H4A/X3000/一汽</v>
          </cell>
          <cell r="E1412" t="str">
            <v>AC</v>
          </cell>
          <cell r="F1412" t="str">
            <v>EA</v>
          </cell>
          <cell r="G1412" t="str">
            <v>GJJ0</v>
          </cell>
          <cell r="H1412" t="str">
            <v>YC04</v>
          </cell>
          <cell r="I1412" t="str">
            <v>P</v>
          </cell>
          <cell r="J1412" t="str">
            <v>No</v>
          </cell>
          <cell r="K1412">
            <v>1.9853</v>
          </cell>
        </row>
        <row r="1413">
          <cell r="B1413" t="str">
            <v>TST0001760</v>
          </cell>
          <cell r="C1413" t="str">
            <v>安全阀安装块（28泵）</v>
          </cell>
        </row>
        <row r="1413">
          <cell r="E1413" t="str">
            <v>NA</v>
          </cell>
          <cell r="F1413" t="str">
            <v>EA</v>
          </cell>
          <cell r="G1413" t="str">
            <v>BPJ0</v>
          </cell>
          <cell r="H1413" t="str">
            <v>YC12</v>
          </cell>
          <cell r="I1413" t="str">
            <v>P</v>
          </cell>
          <cell r="J1413" t="str">
            <v>No</v>
          </cell>
          <cell r="K1413">
            <v>407.0796</v>
          </cell>
        </row>
        <row r="1414">
          <cell r="B1414" t="str">
            <v>SHT0012009</v>
          </cell>
          <cell r="C1414" t="str">
            <v>升降固定轴锁止钣金</v>
          </cell>
          <cell r="D1414" t="str">
            <v>1.3平台</v>
          </cell>
          <cell r="E1414" t="str">
            <v>AC</v>
          </cell>
          <cell r="F1414" t="str">
            <v>EA</v>
          </cell>
          <cell r="G1414" t="str">
            <v>GJJ0</v>
          </cell>
          <cell r="H1414" t="str">
            <v>BC06</v>
          </cell>
          <cell r="I1414" t="str">
            <v>M</v>
          </cell>
          <cell r="J1414" t="str">
            <v>No</v>
          </cell>
          <cell r="K1414">
            <v>0.24054</v>
          </cell>
        </row>
        <row r="1415">
          <cell r="B1415" t="str">
            <v>SCS0012174</v>
          </cell>
          <cell r="C1415" t="str">
            <v>后排右座垫骨架总成电泳</v>
          </cell>
        </row>
        <row r="1415">
          <cell r="E1415" t="str">
            <v>AC</v>
          </cell>
          <cell r="F1415" t="str">
            <v>EA</v>
          </cell>
          <cell r="G1415" t="str">
            <v>GJ00</v>
          </cell>
          <cell r="H1415" t="str">
            <v>YC01</v>
          </cell>
          <cell r="I1415" t="str">
            <v>M</v>
          </cell>
          <cell r="J1415" t="str">
            <v>No</v>
          </cell>
          <cell r="K1415">
            <v>110.39117</v>
          </cell>
        </row>
        <row r="1416">
          <cell r="B1416" t="str">
            <v>SLT0000052</v>
          </cell>
          <cell r="C1416" t="str">
            <v>M3右舵装饰板</v>
          </cell>
        </row>
        <row r="1416">
          <cell r="E1416" t="str">
            <v>AC</v>
          </cell>
          <cell r="F1416" t="str">
            <v>EA</v>
          </cell>
          <cell r="G1416" t="str">
            <v>GJ00</v>
          </cell>
          <cell r="H1416" t="str">
            <v>YC01</v>
          </cell>
          <cell r="I1416" t="str">
            <v>M</v>
          </cell>
          <cell r="J1416" t="str">
            <v>No</v>
          </cell>
          <cell r="K1416">
            <v>2.78013</v>
          </cell>
        </row>
        <row r="1417">
          <cell r="B1417" t="str">
            <v>SHT0015716</v>
          </cell>
          <cell r="C1417" t="str">
            <v>前支撑钣金</v>
          </cell>
        </row>
        <row r="1417">
          <cell r="E1417" t="str">
            <v>NEW</v>
          </cell>
          <cell r="F1417" t="str">
            <v>EA</v>
          </cell>
          <cell r="G1417" t="str">
            <v>GJJ0</v>
          </cell>
          <cell r="H1417" t="str">
            <v>YC04</v>
          </cell>
          <cell r="I1417" t="str">
            <v>M</v>
          </cell>
          <cell r="J1417" t="str">
            <v>No</v>
          </cell>
          <cell r="K1417">
            <v>1.90463</v>
          </cell>
        </row>
        <row r="1418">
          <cell r="B1418" t="str">
            <v>SLT0001585</v>
          </cell>
          <cell r="C1418" t="str">
            <v>驾驶员靠背护面总成</v>
          </cell>
          <cell r="D1418" t="str">
            <v>M4奥铃</v>
          </cell>
          <cell r="E1418" t="str">
            <v>AC</v>
          </cell>
          <cell r="F1418" t="str">
            <v>EA</v>
          </cell>
          <cell r="G1418" t="str">
            <v>MT00</v>
          </cell>
          <cell r="H1418" t="str">
            <v>YC01</v>
          </cell>
        </row>
        <row r="1418">
          <cell r="K1418">
            <v>10.06749</v>
          </cell>
        </row>
        <row r="1419">
          <cell r="B1419" t="str">
            <v>TST0000357</v>
          </cell>
          <cell r="C1419" t="str">
            <v>电磨</v>
          </cell>
        </row>
        <row r="1419">
          <cell r="E1419" t="str">
            <v>NA</v>
          </cell>
          <cell r="F1419" t="str">
            <v>EA</v>
          </cell>
          <cell r="G1419" t="str">
            <v>BPJ0</v>
          </cell>
          <cell r="H1419" t="str">
            <v>YC12</v>
          </cell>
          <cell r="I1419" t="str">
            <v>P</v>
          </cell>
          <cell r="J1419" t="str">
            <v>No</v>
          </cell>
          <cell r="K1419">
            <v>123.8938</v>
          </cell>
        </row>
        <row r="1420">
          <cell r="B1420" t="str">
            <v>SLT0011383</v>
          </cell>
          <cell r="C1420" t="str">
            <v>左侧调角器下连接板</v>
          </cell>
          <cell r="D1420" t="str">
            <v>K1南非一排四人专用左主动</v>
          </cell>
          <cell r="E1420" t="str">
            <v>AC</v>
          </cell>
          <cell r="F1420" t="str">
            <v>EA</v>
          </cell>
          <cell r="G1420" t="str">
            <v>GJJ0</v>
          </cell>
          <cell r="H1420" t="str">
            <v>YC04</v>
          </cell>
          <cell r="I1420" t="str">
            <v>P</v>
          </cell>
          <cell r="J1420" t="str">
            <v>No</v>
          </cell>
          <cell r="K1420">
            <v>1.9</v>
          </cell>
        </row>
        <row r="1421">
          <cell r="B1421" t="str">
            <v>SHT0001180</v>
          </cell>
          <cell r="C1421" t="str">
            <v>手轮支架</v>
          </cell>
          <cell r="D1421" t="str">
            <v>陕汽机械侧调</v>
          </cell>
          <cell r="E1421" t="str">
            <v>AC</v>
          </cell>
          <cell r="F1421" t="str">
            <v>EA</v>
          </cell>
          <cell r="G1421" t="str">
            <v>GJJ0</v>
          </cell>
          <cell r="H1421" t="str">
            <v>YC04</v>
          </cell>
          <cell r="I1421" t="str">
            <v>P</v>
          </cell>
          <cell r="J1421" t="str">
            <v>No</v>
          </cell>
          <cell r="K1421">
            <v>0.68</v>
          </cell>
        </row>
        <row r="1422">
          <cell r="B1422" t="str">
            <v>SCS0004372</v>
          </cell>
          <cell r="C1422" t="str">
            <v>中改扶手外侧固定支架</v>
          </cell>
          <cell r="D1422" t="str">
            <v>B40L中改后排</v>
          </cell>
          <cell r="E1422" t="str">
            <v>AC</v>
          </cell>
          <cell r="F1422" t="str">
            <v>EA</v>
          </cell>
          <cell r="G1422" t="str">
            <v>GJJ0</v>
          </cell>
          <cell r="H1422" t="str">
            <v>YC04</v>
          </cell>
          <cell r="I1422" t="str">
            <v>P</v>
          </cell>
          <cell r="J1422" t="str">
            <v>No</v>
          </cell>
          <cell r="K1422">
            <v>1.4487</v>
          </cell>
        </row>
        <row r="1423">
          <cell r="B1423" t="str">
            <v>SLT0010401</v>
          </cell>
          <cell r="C1423" t="str">
            <v>驾驶员靠背护面总成</v>
          </cell>
          <cell r="D1423" t="str">
            <v>济南轻卡统帅PVC</v>
          </cell>
          <cell r="E1423" t="str">
            <v>AC</v>
          </cell>
          <cell r="F1423" t="str">
            <v>EA</v>
          </cell>
          <cell r="G1423" t="str">
            <v>MT00</v>
          </cell>
          <cell r="H1423" t="str">
            <v>YC01</v>
          </cell>
        </row>
        <row r="1423">
          <cell r="K1423">
            <v>15.7434</v>
          </cell>
        </row>
        <row r="1424">
          <cell r="B1424" t="str">
            <v>SHT0002477</v>
          </cell>
          <cell r="C1424" t="str">
            <v>卷收器固定钣金总成电泳</v>
          </cell>
          <cell r="D1424" t="str">
            <v>H6副驾</v>
          </cell>
          <cell r="E1424" t="str">
            <v>AC</v>
          </cell>
          <cell r="F1424" t="str">
            <v>EA</v>
          </cell>
          <cell r="G1424" t="str">
            <v>GJJ0</v>
          </cell>
          <cell r="H1424" t="str">
            <v>BC07</v>
          </cell>
          <cell r="I1424" t="str">
            <v>M</v>
          </cell>
          <cell r="J1424" t="str">
            <v>No</v>
          </cell>
          <cell r="K1424">
            <v>1.51127</v>
          </cell>
        </row>
        <row r="1425">
          <cell r="B1425" t="str">
            <v>SHT0001008</v>
          </cell>
          <cell r="C1425" t="str">
            <v>左右罩壳中间固定片</v>
          </cell>
        </row>
        <row r="1425">
          <cell r="E1425" t="str">
            <v>AC</v>
          </cell>
          <cell r="F1425" t="str">
            <v>EA</v>
          </cell>
          <cell r="G1425" t="str">
            <v>GJJ0</v>
          </cell>
          <cell r="H1425" t="str">
            <v>YC04</v>
          </cell>
          <cell r="I1425" t="str">
            <v>P</v>
          </cell>
          <cell r="J1425" t="str">
            <v>No</v>
          </cell>
          <cell r="K1425">
            <v>0.0985</v>
          </cell>
        </row>
        <row r="1426">
          <cell r="B1426" t="str">
            <v>TST0001796</v>
          </cell>
          <cell r="C1426" t="str">
            <v>板材SPFH590</v>
          </cell>
          <cell r="D1426" t="str">
            <v>4.0*1250*2500</v>
          </cell>
          <cell r="E1426" t="str">
            <v>AC</v>
          </cell>
          <cell r="F1426" t="str">
            <v>KG</v>
          </cell>
          <cell r="G1426" t="str">
            <v>GJL0</v>
          </cell>
          <cell r="H1426" t="str">
            <v>YC04</v>
          </cell>
          <cell r="I1426" t="str">
            <v>P</v>
          </cell>
          <cell r="J1426" t="str">
            <v>No</v>
          </cell>
          <cell r="K1426">
            <v>5.3805</v>
          </cell>
        </row>
        <row r="1427">
          <cell r="B1427" t="str">
            <v>SHT0012154</v>
          </cell>
          <cell r="C1427" t="str">
            <v>右侧边框分总成</v>
          </cell>
          <cell r="D1427" t="str">
            <v>M3000-S</v>
          </cell>
          <cell r="E1427" t="str">
            <v>AC</v>
          </cell>
          <cell r="F1427" t="str">
            <v>EA</v>
          </cell>
          <cell r="G1427" t="str">
            <v>GJJ0</v>
          </cell>
          <cell r="H1427" t="str">
            <v>YC04</v>
          </cell>
          <cell r="I1427" t="str">
            <v>P</v>
          </cell>
          <cell r="J1427" t="str">
            <v>No</v>
          </cell>
          <cell r="K1427">
            <v>9.93</v>
          </cell>
        </row>
        <row r="1428">
          <cell r="B1428" t="str">
            <v>SCS0005271</v>
          </cell>
          <cell r="C1428" t="str">
            <v>左侧下连接板组件电泳</v>
          </cell>
          <cell r="D1428" t="str">
            <v>C33D</v>
          </cell>
          <cell r="E1428" t="str">
            <v>AC</v>
          </cell>
          <cell r="F1428" t="str">
            <v>EA</v>
          </cell>
          <cell r="G1428" t="str">
            <v>GJJ0</v>
          </cell>
          <cell r="H1428" t="str">
            <v>BC07</v>
          </cell>
          <cell r="I1428" t="str">
            <v>M</v>
          </cell>
          <cell r="J1428" t="str">
            <v>No</v>
          </cell>
          <cell r="K1428">
            <v>2.49127</v>
          </cell>
        </row>
        <row r="1429">
          <cell r="B1429" t="str">
            <v>SLT0000133</v>
          </cell>
          <cell r="C1429" t="str">
            <v>M3-1995杂物箱盖右</v>
          </cell>
          <cell r="D1429" t="str">
            <v>注塑件（灰）右亮面）</v>
          </cell>
          <cell r="E1429" t="str">
            <v>AC</v>
          </cell>
          <cell r="F1429" t="str">
            <v>EA</v>
          </cell>
          <cell r="G1429" t="str">
            <v>SLJ0</v>
          </cell>
          <cell r="H1429" t="str">
            <v>YC01</v>
          </cell>
        </row>
        <row r="1429">
          <cell r="K1429">
            <v>0</v>
          </cell>
        </row>
        <row r="1430">
          <cell r="B1430" t="str">
            <v>SHT0014597</v>
          </cell>
          <cell r="C1430" t="str">
            <v>上框焊接总成</v>
          </cell>
        </row>
        <row r="1430">
          <cell r="E1430" t="str">
            <v>AC</v>
          </cell>
          <cell r="F1430" t="str">
            <v>EA</v>
          </cell>
          <cell r="G1430" t="str">
            <v>GJJ0</v>
          </cell>
          <cell r="H1430" t="str">
            <v>BC05</v>
          </cell>
          <cell r="I1430" t="str">
            <v>M</v>
          </cell>
          <cell r="J1430" t="str">
            <v>No</v>
          </cell>
          <cell r="K1430">
            <v>20.29049</v>
          </cell>
        </row>
        <row r="1431">
          <cell r="B1431" t="str">
            <v>SLT0001099</v>
          </cell>
          <cell r="C1431" t="str">
            <v>单人座垫泡沫无纺布</v>
          </cell>
          <cell r="D1431" t="str">
            <v>K1</v>
          </cell>
          <cell r="E1431" t="str">
            <v>AC</v>
          </cell>
          <cell r="F1431" t="str">
            <v>EA</v>
          </cell>
          <cell r="G1431" t="str">
            <v>FL00</v>
          </cell>
          <cell r="H1431" t="str">
            <v>BC03</v>
          </cell>
        </row>
        <row r="1431">
          <cell r="K1431">
            <v>0</v>
          </cell>
        </row>
        <row r="1432">
          <cell r="B1432" t="str">
            <v>TST0000508</v>
          </cell>
          <cell r="C1432" t="str">
            <v>电磁钻</v>
          </cell>
        </row>
        <row r="1432">
          <cell r="E1432" t="str">
            <v>NA</v>
          </cell>
          <cell r="F1432" t="str">
            <v>EA</v>
          </cell>
          <cell r="G1432" t="str">
            <v>BPJ0</v>
          </cell>
          <cell r="H1432" t="str">
            <v>YC12</v>
          </cell>
          <cell r="I1432" t="str">
            <v>P</v>
          </cell>
          <cell r="J1432" t="str">
            <v>No</v>
          </cell>
          <cell r="K1432">
            <v>172</v>
          </cell>
        </row>
        <row r="1433">
          <cell r="B1433" t="str">
            <v>SLT0010896</v>
          </cell>
          <cell r="C1433" t="str">
            <v>一级调节调角器总成LH</v>
          </cell>
          <cell r="D1433" t="str">
            <v>欧马可升级</v>
          </cell>
          <cell r="E1433" t="str">
            <v>AC</v>
          </cell>
          <cell r="F1433" t="str">
            <v>EA</v>
          </cell>
          <cell r="G1433" t="str">
            <v>GJ00</v>
          </cell>
          <cell r="H1433" t="str">
            <v>BC08</v>
          </cell>
          <cell r="I1433" t="str">
            <v>P</v>
          </cell>
          <cell r="J1433" t="str">
            <v>No</v>
          </cell>
          <cell r="K1433">
            <v>16.6</v>
          </cell>
        </row>
        <row r="1434">
          <cell r="B1434" t="str">
            <v>SHT0001525</v>
          </cell>
          <cell r="C1434" t="str">
            <v>气囊减震器上框组件电泳</v>
          </cell>
          <cell r="D1434" t="str">
            <v>H3000</v>
          </cell>
          <cell r="E1434" t="str">
            <v>AC</v>
          </cell>
          <cell r="F1434" t="str">
            <v>EA</v>
          </cell>
          <cell r="G1434" t="str">
            <v>GJJ0</v>
          </cell>
          <cell r="H1434" t="str">
            <v>BC07</v>
          </cell>
          <cell r="I1434" t="str">
            <v>M</v>
          </cell>
          <cell r="J1434" t="str">
            <v>No</v>
          </cell>
          <cell r="K1434">
            <v>23.26367</v>
          </cell>
        </row>
        <row r="1435">
          <cell r="B1435" t="str">
            <v>SCS0004558</v>
          </cell>
          <cell r="C1435" t="str">
            <v>副驾左滑轨总成</v>
          </cell>
          <cell r="D1435" t="str">
            <v>C32B</v>
          </cell>
          <cell r="E1435" t="str">
            <v>AC</v>
          </cell>
          <cell r="F1435" t="str">
            <v>EA</v>
          </cell>
          <cell r="G1435" t="str">
            <v>GJJ0</v>
          </cell>
          <cell r="H1435" t="str">
            <v>YC04</v>
          </cell>
          <cell r="I1435" t="str">
            <v>P</v>
          </cell>
          <cell r="J1435" t="str">
            <v>No</v>
          </cell>
          <cell r="K1435">
            <v>31.9325</v>
          </cell>
        </row>
        <row r="1436">
          <cell r="B1436" t="str">
            <v>SLT0010434</v>
          </cell>
          <cell r="C1436" t="str">
            <v>副背右侧装车钣金焊接总成</v>
          </cell>
          <cell r="D1436" t="str">
            <v>统帅1880</v>
          </cell>
          <cell r="E1436" t="str">
            <v>AC</v>
          </cell>
          <cell r="F1436" t="str">
            <v>EA</v>
          </cell>
          <cell r="G1436" t="str">
            <v>GJJ0</v>
          </cell>
          <cell r="H1436" t="str">
            <v>BC05</v>
          </cell>
          <cell r="I1436" t="str">
            <v>M</v>
          </cell>
          <cell r="J1436" t="str">
            <v>No</v>
          </cell>
          <cell r="K1436">
            <v>8.4347</v>
          </cell>
        </row>
        <row r="1437">
          <cell r="B1437" t="str">
            <v>SHT0002463</v>
          </cell>
          <cell r="C1437" t="str">
            <v>上框加强板电泳</v>
          </cell>
          <cell r="D1437" t="str">
            <v>H6</v>
          </cell>
          <cell r="E1437" t="str">
            <v>AC</v>
          </cell>
          <cell r="F1437" t="str">
            <v>EA</v>
          </cell>
          <cell r="G1437" t="str">
            <v>GJJ0</v>
          </cell>
          <cell r="H1437" t="str">
            <v>BC07</v>
          </cell>
          <cell r="I1437" t="str">
            <v>M</v>
          </cell>
          <cell r="J1437" t="str">
            <v>No</v>
          </cell>
          <cell r="K1437">
            <v>2.08361</v>
          </cell>
        </row>
        <row r="1438">
          <cell r="B1438" t="str">
            <v>SHT0000445</v>
          </cell>
          <cell r="C1438" t="str">
            <v>H5调角器罩壳(左)</v>
          </cell>
          <cell r="D1438" t="str">
            <v>H4G-6806001</v>
          </cell>
          <cell r="E1438" t="str">
            <v>AC</v>
          </cell>
          <cell r="F1438" t="str">
            <v>Ea</v>
          </cell>
          <cell r="G1438" t="str">
            <v>SLJ1</v>
          </cell>
          <cell r="H1438" t="str">
            <v>BC02</v>
          </cell>
        </row>
        <row r="1438">
          <cell r="K1438">
            <v>2.3103</v>
          </cell>
        </row>
        <row r="1439">
          <cell r="B1439" t="str">
            <v>TST0001605</v>
          </cell>
          <cell r="C1439" t="str">
            <v>漏电保护器</v>
          </cell>
        </row>
        <row r="1439">
          <cell r="E1439" t="str">
            <v>NA</v>
          </cell>
          <cell r="F1439" t="str">
            <v>EA</v>
          </cell>
          <cell r="G1439" t="str">
            <v>BPJ0</v>
          </cell>
          <cell r="H1439" t="str">
            <v>YC12</v>
          </cell>
          <cell r="I1439" t="str">
            <v>P</v>
          </cell>
          <cell r="J1439" t="str">
            <v>No</v>
          </cell>
          <cell r="K1439">
            <v>22.1239</v>
          </cell>
        </row>
        <row r="1440">
          <cell r="B1440" t="str">
            <v>SHT0011237</v>
          </cell>
          <cell r="C1440" t="str">
            <v>内绞架固定块支撑轴套</v>
          </cell>
          <cell r="D1440" t="str">
            <v>H6</v>
          </cell>
          <cell r="E1440" t="str">
            <v>AC</v>
          </cell>
          <cell r="F1440" t="str">
            <v>EA</v>
          </cell>
          <cell r="G1440" t="str">
            <v>GJJ0</v>
          </cell>
          <cell r="H1440" t="str">
            <v>YC04</v>
          </cell>
          <cell r="I1440" t="str">
            <v>P</v>
          </cell>
          <cell r="J1440" t="str">
            <v>No</v>
          </cell>
          <cell r="K1440">
            <v>1.77</v>
          </cell>
        </row>
        <row r="1441">
          <cell r="B1441" t="str">
            <v>SCS0012185</v>
          </cell>
          <cell r="C1441" t="str">
            <v>调角器电机固定支架</v>
          </cell>
        </row>
        <row r="1441">
          <cell r="E1441" t="str">
            <v>AC</v>
          </cell>
          <cell r="F1441" t="str">
            <v>EA</v>
          </cell>
          <cell r="G1441" t="str">
            <v>GJJ0</v>
          </cell>
          <cell r="H1441" t="str">
            <v>BC05</v>
          </cell>
          <cell r="I1441" t="str">
            <v>M</v>
          </cell>
          <cell r="J1441" t="str">
            <v>No</v>
          </cell>
          <cell r="K1441">
            <v>0.20731</v>
          </cell>
        </row>
        <row r="1442">
          <cell r="B1442" t="str">
            <v>SLT0000794</v>
          </cell>
          <cell r="C1442" t="str">
            <v>副驾驶员座垫泡沫总成</v>
          </cell>
          <cell r="D1442" t="str">
            <v>M4-2060</v>
          </cell>
          <cell r="E1442" t="str">
            <v>AC</v>
          </cell>
          <cell r="F1442" t="str">
            <v>EA</v>
          </cell>
          <cell r="G1442" t="str">
            <v>FP00</v>
          </cell>
          <cell r="H1442" t="str">
            <v>BC01</v>
          </cell>
        </row>
        <row r="1442">
          <cell r="K1442">
            <v>38.93187</v>
          </cell>
        </row>
        <row r="1443">
          <cell r="B1443" t="str">
            <v>SHT0015719</v>
          </cell>
          <cell r="C1443" t="str">
            <v>卧铺支撑钣金</v>
          </cell>
        </row>
        <row r="1443">
          <cell r="E1443" t="str">
            <v>NEW</v>
          </cell>
          <cell r="F1443" t="str">
            <v>EA</v>
          </cell>
          <cell r="G1443" t="str">
            <v>GJJ0</v>
          </cell>
          <cell r="H1443" t="str">
            <v>YC04</v>
          </cell>
          <cell r="I1443" t="str">
            <v>M</v>
          </cell>
          <cell r="J1443" t="str">
            <v>No</v>
          </cell>
          <cell r="K1443">
            <v>0.80407</v>
          </cell>
        </row>
        <row r="1444">
          <cell r="B1444" t="str">
            <v>SLT0002245</v>
          </cell>
          <cell r="C1444" t="str">
            <v>KI头枕（泡沫）</v>
          </cell>
        </row>
        <row r="1444">
          <cell r="E1444" t="str">
            <v>NA</v>
          </cell>
          <cell r="F1444" t="str">
            <v>EA</v>
          </cell>
          <cell r="G1444" t="str">
            <v>FP00</v>
          </cell>
          <cell r="H1444" t="str">
            <v>YC01</v>
          </cell>
        </row>
        <row r="1444">
          <cell r="K1444">
            <v>5.1</v>
          </cell>
        </row>
        <row r="1445">
          <cell r="B1445" t="str">
            <v>TST0000509</v>
          </cell>
          <cell r="C1445" t="str">
            <v>手动打包机</v>
          </cell>
        </row>
        <row r="1445">
          <cell r="E1445" t="str">
            <v>NA</v>
          </cell>
          <cell r="F1445" t="str">
            <v>EA</v>
          </cell>
          <cell r="G1445" t="str">
            <v>BPJ0</v>
          </cell>
          <cell r="H1445" t="str">
            <v>YC12</v>
          </cell>
          <cell r="I1445" t="str">
            <v>P</v>
          </cell>
          <cell r="J1445" t="str">
            <v>No</v>
          </cell>
          <cell r="K1445">
            <v>92.9204</v>
          </cell>
        </row>
        <row r="1446">
          <cell r="B1446" t="str">
            <v>SLT0011384</v>
          </cell>
          <cell r="C1446" t="str">
            <v>右侧调角器下连接板</v>
          </cell>
          <cell r="D1446" t="str">
            <v>K1后排双人右座调角器</v>
          </cell>
          <cell r="E1446" t="str">
            <v>AC</v>
          </cell>
          <cell r="F1446" t="str">
            <v>EA</v>
          </cell>
          <cell r="G1446" t="str">
            <v>GJJ0</v>
          </cell>
          <cell r="H1446" t="str">
            <v>YC04</v>
          </cell>
          <cell r="I1446" t="str">
            <v>P</v>
          </cell>
          <cell r="J1446" t="str">
            <v>No</v>
          </cell>
          <cell r="K1446">
            <v>2.45</v>
          </cell>
        </row>
        <row r="1447">
          <cell r="B1447" t="str">
            <v>SHT0001296</v>
          </cell>
          <cell r="C1447" t="str">
            <v>后支撑焊接组件</v>
          </cell>
          <cell r="D1447" t="str">
            <v>机械</v>
          </cell>
          <cell r="E1447" t="str">
            <v>AC</v>
          </cell>
          <cell r="F1447" t="str">
            <v>EA</v>
          </cell>
          <cell r="G1447" t="str">
            <v>GJJ0</v>
          </cell>
          <cell r="H1447" t="str">
            <v>BC05</v>
          </cell>
          <cell r="I1447" t="str">
            <v>M</v>
          </cell>
          <cell r="J1447" t="str">
            <v>No</v>
          </cell>
          <cell r="K1447">
            <v>7.26077</v>
          </cell>
        </row>
        <row r="1448">
          <cell r="B1448" t="str">
            <v>SCS0001623</v>
          </cell>
          <cell r="C1448" t="str">
            <v>三排左座椅地脚链接总成</v>
          </cell>
          <cell r="D1448" t="str">
            <v>U201</v>
          </cell>
          <cell r="E1448" t="str">
            <v>AC</v>
          </cell>
          <cell r="F1448" t="str">
            <v>EA</v>
          </cell>
          <cell r="G1448" t="str">
            <v>GJ00</v>
          </cell>
          <cell r="H1448" t="str">
            <v>BC08</v>
          </cell>
          <cell r="I1448" t="str">
            <v>P</v>
          </cell>
          <cell r="J1448" t="str">
            <v>No</v>
          </cell>
          <cell r="K1448">
            <v>163.4392</v>
          </cell>
        </row>
        <row r="1449">
          <cell r="B1449" t="str">
            <v>SLT0010435</v>
          </cell>
          <cell r="C1449" t="str">
            <v>右侧手动调角器总成</v>
          </cell>
          <cell r="D1449" t="str">
            <v>济南轻卡统帅</v>
          </cell>
          <cell r="E1449" t="str">
            <v>AC</v>
          </cell>
          <cell r="F1449" t="str">
            <v>EA</v>
          </cell>
          <cell r="G1449" t="str">
            <v>GJJ0</v>
          </cell>
          <cell r="H1449" t="str">
            <v>YC04</v>
          </cell>
          <cell r="I1449" t="str">
            <v>P</v>
          </cell>
          <cell r="J1449" t="str">
            <v>No</v>
          </cell>
          <cell r="K1449">
            <v>16.6</v>
          </cell>
        </row>
        <row r="1450">
          <cell r="B1450" t="str">
            <v>SHT0002462</v>
          </cell>
          <cell r="C1450" t="str">
            <v>减震前横梁焊接总成电泳</v>
          </cell>
          <cell r="D1450" t="str">
            <v>H6</v>
          </cell>
          <cell r="E1450" t="str">
            <v>AC</v>
          </cell>
          <cell r="F1450" t="str">
            <v>EA</v>
          </cell>
          <cell r="G1450" t="str">
            <v>GJJ0</v>
          </cell>
          <cell r="H1450" t="str">
            <v>BC07</v>
          </cell>
          <cell r="I1450" t="str">
            <v>M</v>
          </cell>
          <cell r="J1450" t="str">
            <v>No</v>
          </cell>
          <cell r="K1450">
            <v>9.9411</v>
          </cell>
        </row>
        <row r="1451">
          <cell r="B1451" t="str">
            <v>SHT0001023</v>
          </cell>
          <cell r="C1451" t="str">
            <v>安全带卷收器固定板</v>
          </cell>
          <cell r="D1451" t="str">
            <v>2.0平台座框</v>
          </cell>
          <cell r="E1451" t="str">
            <v>NA</v>
          </cell>
          <cell r="F1451" t="str">
            <v>EA</v>
          </cell>
          <cell r="G1451" t="str">
            <v>GJJ0</v>
          </cell>
          <cell r="H1451" t="str">
            <v>YC04</v>
          </cell>
          <cell r="I1451" t="str">
            <v>P</v>
          </cell>
          <cell r="J1451" t="str">
            <v>No</v>
          </cell>
          <cell r="K1451">
            <v>4.879</v>
          </cell>
        </row>
        <row r="1452">
          <cell r="B1452" t="str">
            <v>TST0001800</v>
          </cell>
          <cell r="C1452" t="str">
            <v>板材SPFH590</v>
          </cell>
          <cell r="D1452" t="str">
            <v>3.5*1250*2500</v>
          </cell>
          <cell r="E1452" t="str">
            <v>AC</v>
          </cell>
          <cell r="F1452" t="str">
            <v>KG</v>
          </cell>
          <cell r="G1452" t="str">
            <v>GJL0</v>
          </cell>
          <cell r="H1452" t="str">
            <v>YC04</v>
          </cell>
          <cell r="I1452" t="str">
            <v>P</v>
          </cell>
          <cell r="J1452" t="str">
            <v>No</v>
          </cell>
          <cell r="K1452">
            <v>5.88</v>
          </cell>
        </row>
        <row r="1453">
          <cell r="B1453" t="str">
            <v>SHT0012004</v>
          </cell>
          <cell r="C1453" t="str">
            <v>左旁侧板</v>
          </cell>
          <cell r="D1453" t="str">
            <v>1.3平台-D03</v>
          </cell>
          <cell r="E1453" t="str">
            <v>AC</v>
          </cell>
          <cell r="F1453" t="str">
            <v>EA</v>
          </cell>
          <cell r="G1453" t="str">
            <v>GJJ0</v>
          </cell>
          <cell r="H1453" t="str">
            <v>YC04</v>
          </cell>
          <cell r="I1453" t="str">
            <v>P</v>
          </cell>
          <cell r="J1453" t="str">
            <v>No</v>
          </cell>
          <cell r="K1453">
            <v>3.1567</v>
          </cell>
        </row>
        <row r="1454">
          <cell r="B1454" t="str">
            <v>SCS0005273</v>
          </cell>
          <cell r="C1454" t="str">
            <v>右侧下连接板组件电泳</v>
          </cell>
          <cell r="D1454" t="str">
            <v>C33D</v>
          </cell>
          <cell r="E1454" t="str">
            <v>AC</v>
          </cell>
          <cell r="F1454" t="str">
            <v>EA</v>
          </cell>
          <cell r="G1454" t="str">
            <v>GJJ0</v>
          </cell>
          <cell r="H1454" t="str">
            <v>BC07</v>
          </cell>
          <cell r="I1454" t="str">
            <v>M</v>
          </cell>
          <cell r="J1454" t="str">
            <v>No</v>
          </cell>
          <cell r="K1454">
            <v>2.63897</v>
          </cell>
        </row>
        <row r="1455">
          <cell r="B1455" t="str">
            <v>SLT0000051</v>
          </cell>
          <cell r="C1455" t="str">
            <v>M3右舵座框</v>
          </cell>
        </row>
        <row r="1455">
          <cell r="E1455" t="str">
            <v>AC</v>
          </cell>
          <cell r="F1455" t="str">
            <v>EA</v>
          </cell>
          <cell r="G1455" t="str">
            <v>GJ00</v>
          </cell>
          <cell r="H1455" t="str">
            <v>YC01</v>
          </cell>
          <cell r="I1455" t="str">
            <v>M</v>
          </cell>
          <cell r="J1455" t="str">
            <v>No</v>
          </cell>
          <cell r="K1455">
            <v>32.39001</v>
          </cell>
        </row>
        <row r="1456">
          <cell r="B1456" t="str">
            <v>SHT0015420</v>
          </cell>
          <cell r="C1456" t="str">
            <v>左安装支架总成</v>
          </cell>
          <cell r="D1456" t="str">
            <v>大黄蜂</v>
          </cell>
          <cell r="E1456" t="str">
            <v>AC</v>
          </cell>
          <cell r="F1456" t="str">
            <v>EA</v>
          </cell>
          <cell r="G1456" t="str">
            <v>GJJ0</v>
          </cell>
          <cell r="H1456" t="str">
            <v>YC04</v>
          </cell>
          <cell r="I1456" t="str">
            <v>P</v>
          </cell>
          <cell r="J1456" t="str">
            <v>No</v>
          </cell>
          <cell r="K1456">
            <v>2.48</v>
          </cell>
        </row>
        <row r="1457">
          <cell r="B1457" t="str">
            <v>SLT0001586</v>
          </cell>
          <cell r="C1457" t="str">
            <v>副驾驶员大背护面总成</v>
          </cell>
          <cell r="D1457" t="str">
            <v>M4奥铃</v>
          </cell>
          <cell r="E1457" t="str">
            <v>AC</v>
          </cell>
          <cell r="F1457" t="str">
            <v>EA</v>
          </cell>
          <cell r="G1457" t="str">
            <v>MT00</v>
          </cell>
          <cell r="H1457" t="str">
            <v>YC01</v>
          </cell>
        </row>
        <row r="1457">
          <cell r="K1457">
            <v>10.0813</v>
          </cell>
        </row>
        <row r="1458">
          <cell r="B1458" t="str">
            <v>TST0000510</v>
          </cell>
          <cell r="C1458" t="str">
            <v>电锤</v>
          </cell>
        </row>
        <row r="1458">
          <cell r="E1458" t="str">
            <v>NA</v>
          </cell>
          <cell r="F1458" t="str">
            <v>EA</v>
          </cell>
          <cell r="G1458" t="str">
            <v>BPJ0</v>
          </cell>
          <cell r="H1458" t="str">
            <v>YC12</v>
          </cell>
          <cell r="I1458" t="str">
            <v>P</v>
          </cell>
          <cell r="J1458" t="str">
            <v>No</v>
          </cell>
          <cell r="K1458">
            <v>265.4867</v>
          </cell>
        </row>
        <row r="1459">
          <cell r="B1459" t="str">
            <v>SLT0010899</v>
          </cell>
          <cell r="C1459" t="str">
            <v>一级调节上连接板铆接总成</v>
          </cell>
          <cell r="D1459" t="str">
            <v>欧马可升级</v>
          </cell>
          <cell r="E1459" t="str">
            <v>AC</v>
          </cell>
          <cell r="F1459" t="str">
            <v>EA</v>
          </cell>
          <cell r="G1459" t="str">
            <v>GJJ0</v>
          </cell>
          <cell r="H1459" t="str">
            <v>YC04</v>
          </cell>
          <cell r="I1459" t="str">
            <v>M</v>
          </cell>
          <cell r="J1459" t="str">
            <v>No</v>
          </cell>
          <cell r="K1459">
            <v>2.98363</v>
          </cell>
        </row>
        <row r="1460">
          <cell r="B1460" t="str">
            <v>SHT0001246</v>
          </cell>
          <cell r="C1460" t="str">
            <v>主驾座框骨架焊接总成</v>
          </cell>
          <cell r="D1460" t="str">
            <v>陕汽机械</v>
          </cell>
          <cell r="E1460" t="str">
            <v>AC</v>
          </cell>
          <cell r="F1460" t="str">
            <v>EA</v>
          </cell>
          <cell r="G1460" t="str">
            <v>GJJ0</v>
          </cell>
          <cell r="H1460" t="str">
            <v>BC05</v>
          </cell>
          <cell r="I1460" t="str">
            <v>M</v>
          </cell>
          <cell r="J1460" t="str">
            <v>No</v>
          </cell>
          <cell r="K1460">
            <v>37.44352</v>
          </cell>
        </row>
        <row r="1461">
          <cell r="B1461" t="str">
            <v>SCS0004369</v>
          </cell>
          <cell r="C1461" t="str">
            <v>中改安全带出口钣金</v>
          </cell>
          <cell r="D1461" t="str">
            <v>B40L中改后排</v>
          </cell>
          <cell r="E1461" t="str">
            <v>AC</v>
          </cell>
          <cell r="F1461" t="str">
            <v>EA</v>
          </cell>
          <cell r="G1461" t="str">
            <v>GJJ0</v>
          </cell>
          <cell r="H1461" t="str">
            <v>YC04</v>
          </cell>
          <cell r="I1461" t="str">
            <v>P</v>
          </cell>
          <cell r="J1461" t="str">
            <v>No</v>
          </cell>
          <cell r="K1461">
            <v>2.5</v>
          </cell>
        </row>
        <row r="1462">
          <cell r="B1462" t="str">
            <v>SLT0010396</v>
          </cell>
          <cell r="C1462" t="str">
            <v>副驾座垫泡沫总成</v>
          </cell>
          <cell r="D1462" t="str">
            <v>济南轻卡统帅</v>
          </cell>
          <cell r="E1462" t="str">
            <v>AC</v>
          </cell>
          <cell r="F1462" t="str">
            <v>EA</v>
          </cell>
          <cell r="G1462" t="str">
            <v>FP00</v>
          </cell>
          <cell r="H1462" t="str">
            <v>BC01</v>
          </cell>
        </row>
        <row r="1462">
          <cell r="K1462">
            <v>24.1807</v>
          </cell>
        </row>
        <row r="1463">
          <cell r="B1463" t="str">
            <v>SHT0002478</v>
          </cell>
          <cell r="C1463" t="str">
            <v>副驾座框骨架焊接总成电泳</v>
          </cell>
          <cell r="D1463" t="str">
            <v>H6</v>
          </cell>
          <cell r="E1463" t="str">
            <v>AC</v>
          </cell>
          <cell r="F1463" t="str">
            <v>EA</v>
          </cell>
          <cell r="G1463" t="str">
            <v>GJJ0</v>
          </cell>
          <cell r="H1463" t="str">
            <v>BC07</v>
          </cell>
          <cell r="I1463" t="str">
            <v>M</v>
          </cell>
          <cell r="J1463" t="str">
            <v>No</v>
          </cell>
          <cell r="K1463">
            <v>59.49732</v>
          </cell>
        </row>
        <row r="1464">
          <cell r="B1464" t="str">
            <v>SHT0001006</v>
          </cell>
          <cell r="C1464" t="str">
            <v>前罩壳固定片</v>
          </cell>
          <cell r="D1464" t="str">
            <v>一汽升降器</v>
          </cell>
          <cell r="E1464" t="str">
            <v>AC</v>
          </cell>
          <cell r="F1464" t="str">
            <v>EA</v>
          </cell>
          <cell r="G1464" t="str">
            <v>GJJ0</v>
          </cell>
          <cell r="H1464" t="str">
            <v>YC04</v>
          </cell>
          <cell r="I1464" t="str">
            <v>P</v>
          </cell>
          <cell r="J1464" t="str">
            <v>No</v>
          </cell>
          <cell r="K1464">
            <v>0.4432</v>
          </cell>
        </row>
        <row r="1465">
          <cell r="B1465" t="str">
            <v>TST0001604</v>
          </cell>
          <cell r="C1465" t="str">
            <v>灯管</v>
          </cell>
        </row>
        <row r="1465">
          <cell r="E1465" t="str">
            <v>NA</v>
          </cell>
          <cell r="F1465" t="str">
            <v>EA</v>
          </cell>
          <cell r="G1465" t="str">
            <v>BPJ0</v>
          </cell>
          <cell r="H1465" t="str">
            <v>YC12</v>
          </cell>
          <cell r="I1465" t="str">
            <v>P</v>
          </cell>
          <cell r="J1465" t="str">
            <v>No</v>
          </cell>
          <cell r="K1465">
            <v>9.7345</v>
          </cell>
        </row>
        <row r="1466">
          <cell r="B1466" t="str">
            <v>SHT0012006</v>
          </cell>
          <cell r="C1466" t="str">
            <v>升降锁止轴安装卡箍</v>
          </cell>
          <cell r="D1466" t="str">
            <v>1.3平台</v>
          </cell>
          <cell r="E1466" t="str">
            <v>AC</v>
          </cell>
          <cell r="F1466" t="str">
            <v>EA</v>
          </cell>
          <cell r="G1466" t="str">
            <v>GJJ0</v>
          </cell>
          <cell r="H1466" t="str">
            <v>YC04</v>
          </cell>
          <cell r="I1466" t="str">
            <v>P</v>
          </cell>
          <cell r="J1466" t="str">
            <v>No</v>
          </cell>
          <cell r="K1466">
            <v>0.293</v>
          </cell>
        </row>
        <row r="1467">
          <cell r="B1467" t="str">
            <v>SCS0005168</v>
          </cell>
          <cell r="C1467" t="str">
            <v>C50E二排座垫包装膜</v>
          </cell>
        </row>
        <row r="1467">
          <cell r="E1467" t="str">
            <v>AC</v>
          </cell>
          <cell r="F1467" t="str">
            <v>EA</v>
          </cell>
          <cell r="G1467" t="str">
            <v>QT00</v>
          </cell>
          <cell r="H1467" t="str">
            <v>YC01</v>
          </cell>
          <cell r="I1467" t="str">
            <v>P</v>
          </cell>
          <cell r="J1467" t="str">
            <v>No</v>
          </cell>
          <cell r="K1467">
            <v>1.3871</v>
          </cell>
        </row>
        <row r="1468">
          <cell r="B1468" t="str">
            <v>SLT0000795</v>
          </cell>
          <cell r="C1468" t="str">
            <v>副驾驶员大背泡沫总成</v>
          </cell>
          <cell r="D1468" t="str">
            <v>M4-2060</v>
          </cell>
          <cell r="E1468" t="str">
            <v>AC</v>
          </cell>
          <cell r="F1468" t="str">
            <v>EA</v>
          </cell>
          <cell r="G1468" t="str">
            <v>FP00</v>
          </cell>
          <cell r="H1468" t="str">
            <v>BC01</v>
          </cell>
        </row>
        <row r="1468">
          <cell r="K1468">
            <v>15.70504</v>
          </cell>
        </row>
        <row r="1469">
          <cell r="B1469" t="str">
            <v>SHT0015720</v>
          </cell>
          <cell r="C1469" t="str">
            <v>副驾驶员座椅说明书</v>
          </cell>
        </row>
        <row r="1469">
          <cell r="E1469" t="str">
            <v>NEW</v>
          </cell>
          <cell r="F1469" t="str">
            <v>EA</v>
          </cell>
          <cell r="G1469" t="str">
            <v>QT00</v>
          </cell>
          <cell r="H1469" t="str">
            <v>YC01</v>
          </cell>
        </row>
        <row r="1469">
          <cell r="K1469">
            <v>0</v>
          </cell>
        </row>
        <row r="1470">
          <cell r="B1470" t="str">
            <v>SLT0001709</v>
          </cell>
          <cell r="C1470" t="str">
            <v>M31RB副驾上端座盆总成</v>
          </cell>
          <cell r="D1470" t="str">
            <v>钣金件</v>
          </cell>
          <cell r="E1470" t="str">
            <v>AC</v>
          </cell>
          <cell r="F1470" t="str">
            <v>EA</v>
          </cell>
          <cell r="G1470" t="str">
            <v>GJJ0</v>
          </cell>
          <cell r="H1470" t="str">
            <v>BC06</v>
          </cell>
          <cell r="I1470" t="str">
            <v>M</v>
          </cell>
          <cell r="J1470" t="str">
            <v>No</v>
          </cell>
          <cell r="K1470">
            <v>13.29292</v>
          </cell>
        </row>
        <row r="1471">
          <cell r="B1471" t="str">
            <v>TST0000345</v>
          </cell>
          <cell r="C1471" t="str">
            <v>塑料槽板</v>
          </cell>
        </row>
        <row r="1471">
          <cell r="E1471" t="str">
            <v>NA</v>
          </cell>
          <cell r="F1471" t="str">
            <v>EA</v>
          </cell>
          <cell r="G1471" t="str">
            <v>BPJ0</v>
          </cell>
          <cell r="H1471" t="str">
            <v>YC12</v>
          </cell>
          <cell r="I1471" t="str">
            <v>P</v>
          </cell>
          <cell r="J1471" t="str">
            <v>No</v>
          </cell>
          <cell r="K1471">
            <v>1.7094</v>
          </cell>
        </row>
        <row r="1472">
          <cell r="B1472" t="str">
            <v>SLT0010754</v>
          </cell>
          <cell r="C1472" t="str">
            <v>驾驶员靠背网簧固定钣金</v>
          </cell>
          <cell r="D1472" t="str">
            <v>欧马可升级</v>
          </cell>
          <cell r="E1472" t="str">
            <v>AC</v>
          </cell>
          <cell r="F1472" t="str">
            <v>EA</v>
          </cell>
          <cell r="G1472" t="str">
            <v>GJJ0</v>
          </cell>
          <cell r="H1472" t="str">
            <v>YC04</v>
          </cell>
          <cell r="I1472" t="str">
            <v>P</v>
          </cell>
          <cell r="J1472" t="str">
            <v>No</v>
          </cell>
          <cell r="K1472">
            <v>0.01</v>
          </cell>
        </row>
        <row r="1473">
          <cell r="B1473" t="str">
            <v>SHT0001527</v>
          </cell>
          <cell r="C1473" t="str">
            <v>减震扣组件电泳</v>
          </cell>
          <cell r="D1473" t="str">
            <v>H3000</v>
          </cell>
          <cell r="E1473" t="str">
            <v>AC</v>
          </cell>
          <cell r="F1473" t="str">
            <v>EA</v>
          </cell>
          <cell r="G1473" t="str">
            <v>GJ00</v>
          </cell>
          <cell r="H1473" t="str">
            <v>YC04</v>
          </cell>
          <cell r="I1473" t="str">
            <v>P</v>
          </cell>
          <cell r="J1473" t="str">
            <v>No</v>
          </cell>
          <cell r="K1473">
            <v>2.7517</v>
          </cell>
        </row>
        <row r="1474">
          <cell r="B1474" t="str">
            <v>SCS0004561</v>
          </cell>
          <cell r="C1474" t="str">
            <v>副驾左侧侧翼支撑钢丝</v>
          </cell>
          <cell r="D1474" t="str">
            <v>C32B</v>
          </cell>
          <cell r="E1474" t="str">
            <v>AC</v>
          </cell>
          <cell r="F1474" t="str">
            <v>EA</v>
          </cell>
          <cell r="G1474" t="str">
            <v>GJ00</v>
          </cell>
          <cell r="H1474" t="str">
            <v>YC04</v>
          </cell>
          <cell r="I1474" t="str">
            <v>P</v>
          </cell>
          <cell r="J1474" t="str">
            <v>No</v>
          </cell>
          <cell r="K1474">
            <v>0.377</v>
          </cell>
        </row>
        <row r="1475">
          <cell r="B1475" t="str">
            <v>SLT0002707</v>
          </cell>
          <cell r="C1475" t="str">
            <v>靠背支撑钢丝440mm</v>
          </cell>
          <cell r="D1475" t="str">
            <v>L项目</v>
          </cell>
          <cell r="E1475" t="str">
            <v>AC</v>
          </cell>
          <cell r="F1475" t="str">
            <v>EA</v>
          </cell>
          <cell r="G1475" t="str">
            <v>GJJ0</v>
          </cell>
          <cell r="H1475" t="str">
            <v>YC04</v>
          </cell>
          <cell r="I1475" t="str">
            <v>P</v>
          </cell>
          <cell r="J1475" t="str">
            <v>No</v>
          </cell>
          <cell r="K1475">
            <v>0.5</v>
          </cell>
        </row>
        <row r="1476">
          <cell r="B1476" t="str">
            <v>SHT0002460</v>
          </cell>
          <cell r="C1476" t="str">
            <v>仰角连杆3焊接总成电泳</v>
          </cell>
          <cell r="D1476" t="str">
            <v>H6</v>
          </cell>
          <cell r="E1476" t="str">
            <v>AC</v>
          </cell>
          <cell r="F1476" t="str">
            <v>EA</v>
          </cell>
          <cell r="G1476" t="str">
            <v>GJJ0</v>
          </cell>
          <cell r="H1476" t="str">
            <v>BC07</v>
          </cell>
          <cell r="I1476" t="str">
            <v>M</v>
          </cell>
          <cell r="J1476" t="str">
            <v>No</v>
          </cell>
          <cell r="K1476">
            <v>18.89245</v>
          </cell>
        </row>
        <row r="1477">
          <cell r="B1477" t="str">
            <v>SHT0000405</v>
          </cell>
          <cell r="C1477" t="str">
            <v>SQDZ副驾驶座角调把手黄</v>
          </cell>
        </row>
        <row r="1477">
          <cell r="E1477" t="str">
            <v>AC</v>
          </cell>
          <cell r="F1477" t="str">
            <v>EA</v>
          </cell>
          <cell r="G1477" t="str">
            <v>SLJ0</v>
          </cell>
          <cell r="H1477" t="str">
            <v>YC01</v>
          </cell>
        </row>
        <row r="1477">
          <cell r="K1477">
            <v>0</v>
          </cell>
        </row>
        <row r="1478">
          <cell r="B1478" t="str">
            <v>TST0001601</v>
          </cell>
          <cell r="C1478" t="str">
            <v>冷冻机油</v>
          </cell>
        </row>
        <row r="1478">
          <cell r="E1478" t="str">
            <v>NA</v>
          </cell>
          <cell r="F1478" t="str">
            <v>KG</v>
          </cell>
          <cell r="G1478" t="str">
            <v>HGL0</v>
          </cell>
          <cell r="H1478" t="str">
            <v>YC04</v>
          </cell>
          <cell r="I1478" t="str">
            <v>P</v>
          </cell>
          <cell r="J1478" t="str">
            <v>No</v>
          </cell>
          <cell r="K1478">
            <v>454.04</v>
          </cell>
        </row>
        <row r="1479">
          <cell r="B1479" t="str">
            <v>SHT0012003</v>
          </cell>
          <cell r="C1479" t="str">
            <v>升降拉线固定钣金</v>
          </cell>
          <cell r="D1479" t="str">
            <v>1.3平台</v>
          </cell>
          <cell r="E1479" t="str">
            <v>AC</v>
          </cell>
          <cell r="F1479" t="str">
            <v>EA</v>
          </cell>
          <cell r="G1479" t="str">
            <v>GJJ0</v>
          </cell>
          <cell r="H1479" t="str">
            <v>YC04</v>
          </cell>
          <cell r="I1479" t="str">
            <v>P</v>
          </cell>
          <cell r="J1479" t="str">
            <v>No</v>
          </cell>
          <cell r="K1479">
            <v>0.2131</v>
          </cell>
        </row>
        <row r="1480">
          <cell r="B1480" t="str">
            <v>SCS0005279</v>
          </cell>
          <cell r="C1480" t="str">
            <v>压簧</v>
          </cell>
          <cell r="D1480" t="str">
            <v>C50E</v>
          </cell>
          <cell r="E1480" t="str">
            <v>AC</v>
          </cell>
          <cell r="F1480" t="str">
            <v>EA</v>
          </cell>
          <cell r="G1480" t="str">
            <v>GJ00</v>
          </cell>
          <cell r="H1480" t="str">
            <v>YC04</v>
          </cell>
          <cell r="I1480" t="str">
            <v>P</v>
          </cell>
          <cell r="J1480" t="str">
            <v>No</v>
          </cell>
          <cell r="K1480">
            <v>0.2792</v>
          </cell>
        </row>
        <row r="1481">
          <cell r="B1481" t="str">
            <v>SLT0000137</v>
          </cell>
          <cell r="C1481" t="str">
            <v>副驾驶员座垫泡沫总成</v>
          </cell>
          <cell r="D1481" t="str">
            <v>右舵1995</v>
          </cell>
          <cell r="E1481" t="str">
            <v>AC</v>
          </cell>
          <cell r="F1481" t="str">
            <v>EA</v>
          </cell>
          <cell r="G1481" t="str">
            <v>FP00</v>
          </cell>
          <cell r="H1481" t="str">
            <v>BC01</v>
          </cell>
        </row>
        <row r="1481">
          <cell r="K1481">
            <v>19.70719</v>
          </cell>
        </row>
        <row r="1482">
          <cell r="B1482" t="str">
            <v>SHT0014594</v>
          </cell>
          <cell r="C1482" t="str">
            <v>前罩壳固定支架L</v>
          </cell>
          <cell r="D1482" t="str">
            <v>J6L</v>
          </cell>
          <cell r="E1482" t="str">
            <v>AC</v>
          </cell>
          <cell r="F1482" t="str">
            <v>EA</v>
          </cell>
          <cell r="G1482" t="str">
            <v>GJJ0</v>
          </cell>
          <cell r="H1482" t="str">
            <v>BC06</v>
          </cell>
          <cell r="I1482" t="str">
            <v>M</v>
          </cell>
          <cell r="J1482" t="str">
            <v>No</v>
          </cell>
          <cell r="K1482">
            <v>0.5506</v>
          </cell>
        </row>
        <row r="1483">
          <cell r="B1483" t="str">
            <v>SLT0002242</v>
          </cell>
          <cell r="C1483" t="str">
            <v>副驾驶员座椅座垫骨架总成</v>
          </cell>
          <cell r="D1483" t="str">
            <v>M4-1880</v>
          </cell>
          <cell r="E1483" t="str">
            <v>AC</v>
          </cell>
          <cell r="F1483" t="str">
            <v>EA</v>
          </cell>
          <cell r="G1483" t="str">
            <v>FL00</v>
          </cell>
          <cell r="H1483" t="str">
            <v>YC05</v>
          </cell>
          <cell r="I1483" t="str">
            <v>P</v>
          </cell>
          <cell r="J1483" t="str">
            <v>No</v>
          </cell>
          <cell r="K1483">
            <v>13.8889</v>
          </cell>
        </row>
        <row r="1484">
          <cell r="B1484" t="str">
            <v>TST0000512</v>
          </cell>
          <cell r="C1484" t="str">
            <v>方尺25cm</v>
          </cell>
        </row>
        <row r="1484">
          <cell r="E1484" t="str">
            <v>NA</v>
          </cell>
          <cell r="F1484" t="str">
            <v>EA</v>
          </cell>
          <cell r="G1484" t="str">
            <v>BPJ0</v>
          </cell>
          <cell r="H1484" t="str">
            <v>YC12</v>
          </cell>
          <cell r="I1484" t="str">
            <v>P</v>
          </cell>
          <cell r="J1484" t="str">
            <v>No</v>
          </cell>
          <cell r="K1484">
            <v>25</v>
          </cell>
        </row>
        <row r="1485">
          <cell r="B1485" t="str">
            <v>SLT0010901</v>
          </cell>
          <cell r="C1485" t="str">
            <v>一级调节右旁接板焊接总成</v>
          </cell>
          <cell r="D1485" t="str">
            <v>基础款欧马可升级</v>
          </cell>
          <cell r="E1485" t="str">
            <v>AC</v>
          </cell>
          <cell r="F1485" t="str">
            <v>EA</v>
          </cell>
          <cell r="G1485" t="str">
            <v>GJJ0</v>
          </cell>
          <cell r="H1485" t="str">
            <v>YC04</v>
          </cell>
          <cell r="I1485" t="str">
            <v>P</v>
          </cell>
          <cell r="J1485" t="str">
            <v>No</v>
          </cell>
          <cell r="K1485">
            <v>4.2</v>
          </cell>
        </row>
        <row r="1486">
          <cell r="B1486" t="str">
            <v>SHT0001179</v>
          </cell>
          <cell r="C1486" t="str">
            <v>气囊上支架</v>
          </cell>
          <cell r="D1486" t="str">
            <v>1.0平台</v>
          </cell>
          <cell r="E1486" t="str">
            <v>AC</v>
          </cell>
          <cell r="F1486" t="str">
            <v>EA</v>
          </cell>
          <cell r="G1486" t="str">
            <v>GJJ0</v>
          </cell>
          <cell r="H1486" t="str">
            <v>YC04</v>
          </cell>
          <cell r="I1486" t="str">
            <v>M</v>
          </cell>
          <cell r="J1486" t="str">
            <v>No</v>
          </cell>
          <cell r="K1486">
            <v>2.66082</v>
          </cell>
        </row>
        <row r="1487">
          <cell r="B1487" t="str">
            <v>SCS0004368</v>
          </cell>
          <cell r="C1487" t="str">
            <v>中改左座椅调角器联动杆</v>
          </cell>
          <cell r="D1487" t="str">
            <v>B40L中改后排</v>
          </cell>
          <cell r="E1487" t="str">
            <v>AC</v>
          </cell>
          <cell r="F1487" t="str">
            <v>EA</v>
          </cell>
          <cell r="G1487" t="str">
            <v>GNJ0</v>
          </cell>
          <cell r="H1487" t="str">
            <v>YC04</v>
          </cell>
          <cell r="I1487" t="str">
            <v>P</v>
          </cell>
          <cell r="J1487" t="str">
            <v>No</v>
          </cell>
          <cell r="K1487">
            <v>5</v>
          </cell>
        </row>
        <row r="1488">
          <cell r="B1488" t="str">
            <v>SLT0010437</v>
          </cell>
          <cell r="C1488" t="str">
            <v>副驾靠背头枕支撑杆</v>
          </cell>
          <cell r="D1488" t="str">
            <v>济南轻卡统帅</v>
          </cell>
          <cell r="E1488" t="str">
            <v>AC</v>
          </cell>
          <cell r="F1488" t="str">
            <v>EA</v>
          </cell>
          <cell r="G1488" t="str">
            <v>GJJ0</v>
          </cell>
          <cell r="H1488" t="str">
            <v>YC04</v>
          </cell>
          <cell r="I1488" t="str">
            <v>P</v>
          </cell>
          <cell r="J1488" t="str">
            <v>No</v>
          </cell>
          <cell r="K1488">
            <v>1.942</v>
          </cell>
        </row>
        <row r="1489">
          <cell r="B1489" t="str">
            <v>SHT0002459</v>
          </cell>
          <cell r="C1489" t="str">
            <v>上框左侧加强板电泳</v>
          </cell>
          <cell r="D1489" t="str">
            <v>H6</v>
          </cell>
          <cell r="E1489" t="str">
            <v>AC</v>
          </cell>
          <cell r="F1489" t="str">
            <v>EA</v>
          </cell>
          <cell r="G1489" t="str">
            <v>GJJ0</v>
          </cell>
          <cell r="H1489" t="str">
            <v>BC07</v>
          </cell>
          <cell r="I1489" t="str">
            <v>M</v>
          </cell>
          <cell r="J1489" t="str">
            <v>No</v>
          </cell>
          <cell r="K1489">
            <v>3.05247</v>
          </cell>
        </row>
        <row r="1490">
          <cell r="B1490" t="str">
            <v>SHT0001026</v>
          </cell>
          <cell r="C1490" t="str">
            <v>上框右支架</v>
          </cell>
          <cell r="D1490" t="str">
            <v>H4减震器上框</v>
          </cell>
          <cell r="E1490" t="str">
            <v>AC</v>
          </cell>
          <cell r="F1490" t="str">
            <v>EA</v>
          </cell>
          <cell r="G1490" t="str">
            <v>GJJ0</v>
          </cell>
          <cell r="H1490" t="str">
            <v>YC04</v>
          </cell>
          <cell r="I1490" t="str">
            <v>P</v>
          </cell>
          <cell r="J1490" t="str">
            <v>No</v>
          </cell>
          <cell r="K1490">
            <v>4.0973</v>
          </cell>
        </row>
        <row r="1491">
          <cell r="B1491" t="str">
            <v>TST0001876</v>
          </cell>
          <cell r="C1491" t="str">
            <v>ф11.5（钻头）</v>
          </cell>
        </row>
        <row r="1491">
          <cell r="E1491" t="str">
            <v>NA</v>
          </cell>
          <cell r="F1491" t="str">
            <v>EA</v>
          </cell>
          <cell r="G1491" t="str">
            <v>BPJ0</v>
          </cell>
          <cell r="H1491" t="str">
            <v>YC12</v>
          </cell>
          <cell r="I1491" t="str">
            <v>P</v>
          </cell>
          <cell r="J1491" t="str">
            <v>No</v>
          </cell>
          <cell r="K1491">
            <v>0.0001</v>
          </cell>
        </row>
        <row r="1492">
          <cell r="B1492" t="str">
            <v>SHT0012158</v>
          </cell>
          <cell r="C1492" t="str">
            <v>主驾座框骨架焊接总成</v>
          </cell>
          <cell r="D1492" t="str">
            <v>5档卡板无延伸</v>
          </cell>
          <cell r="E1492" t="str">
            <v>AC</v>
          </cell>
          <cell r="F1492" t="str">
            <v>EA</v>
          </cell>
          <cell r="G1492" t="str">
            <v>GJJ0</v>
          </cell>
          <cell r="H1492" t="str">
            <v>BC05</v>
          </cell>
          <cell r="I1492" t="str">
            <v>M</v>
          </cell>
          <cell r="J1492" t="str">
            <v>No</v>
          </cell>
          <cell r="K1492">
            <v>70.24782</v>
          </cell>
        </row>
        <row r="1493">
          <cell r="B1493" t="str">
            <v>SHT0000001</v>
          </cell>
          <cell r="C1493" t="str">
            <v>福田H4安全带导向板</v>
          </cell>
          <cell r="D1493" t="str">
            <v>福田H4</v>
          </cell>
          <cell r="E1493" t="str">
            <v>AC</v>
          </cell>
          <cell r="F1493" t="str">
            <v>EA</v>
          </cell>
          <cell r="G1493" t="str">
            <v>SLJ0</v>
          </cell>
          <cell r="H1493" t="str">
            <v>YC01</v>
          </cell>
          <cell r="I1493" t="str">
            <v>P</v>
          </cell>
          <cell r="J1493" t="str">
            <v>No</v>
          </cell>
          <cell r="K1493">
            <v>2.1258</v>
          </cell>
        </row>
        <row r="1494">
          <cell r="B1494" t="str">
            <v>SLT0000796</v>
          </cell>
          <cell r="C1494" t="str">
            <v>副驾驶员小背泡沫总成</v>
          </cell>
          <cell r="D1494" t="str">
            <v>M4-2060</v>
          </cell>
          <cell r="E1494" t="str">
            <v>AC</v>
          </cell>
          <cell r="F1494" t="str">
            <v>EA</v>
          </cell>
          <cell r="G1494" t="str">
            <v>FP00</v>
          </cell>
          <cell r="H1494" t="str">
            <v>BC01</v>
          </cell>
        </row>
        <row r="1494">
          <cell r="K1494">
            <v>12.39633</v>
          </cell>
        </row>
        <row r="1495">
          <cell r="B1495" t="str">
            <v>SHT0015730</v>
          </cell>
          <cell r="C1495" t="str">
            <v>前部安装板</v>
          </cell>
          <cell r="D1495" t="str">
            <v>大黄蜂</v>
          </cell>
          <cell r="E1495" t="str">
            <v>AC</v>
          </cell>
          <cell r="F1495" t="str">
            <v>EA</v>
          </cell>
          <cell r="G1495" t="str">
            <v>GJJ0</v>
          </cell>
          <cell r="H1495" t="str">
            <v>YC04</v>
          </cell>
          <cell r="I1495" t="str">
            <v>P</v>
          </cell>
          <cell r="J1495" t="str">
            <v>No</v>
          </cell>
          <cell r="K1495">
            <v>6.7</v>
          </cell>
        </row>
        <row r="1496">
          <cell r="B1496" t="str">
            <v>SLT0002492</v>
          </cell>
          <cell r="C1496" t="str">
            <v>驾驶员靠背泡沫无纺布</v>
          </cell>
          <cell r="D1496" t="str">
            <v>J7F-AA95</v>
          </cell>
          <cell r="E1496" t="str">
            <v>NA</v>
          </cell>
          <cell r="F1496" t="str">
            <v>EA</v>
          </cell>
          <cell r="G1496" t="str">
            <v>FL00</v>
          </cell>
          <cell r="H1496" t="str">
            <v>YC05</v>
          </cell>
        </row>
        <row r="1496">
          <cell r="K1496">
            <v>0</v>
          </cell>
        </row>
        <row r="1497">
          <cell r="B1497" t="str">
            <v>TST0000513</v>
          </cell>
          <cell r="C1497" t="str">
            <v>方尺25*50</v>
          </cell>
        </row>
        <row r="1497">
          <cell r="E1497" t="str">
            <v>NA</v>
          </cell>
          <cell r="F1497" t="str">
            <v>EA</v>
          </cell>
          <cell r="G1497" t="str">
            <v>BPJ0</v>
          </cell>
          <cell r="H1497" t="str">
            <v>YC12</v>
          </cell>
          <cell r="I1497" t="str">
            <v>P</v>
          </cell>
          <cell r="J1497" t="str">
            <v>No</v>
          </cell>
          <cell r="K1497">
            <v>4.3103</v>
          </cell>
        </row>
        <row r="1498">
          <cell r="B1498" t="str">
            <v>SLT0010753</v>
          </cell>
          <cell r="C1498" t="str">
            <v>驾驶员靠背网簧</v>
          </cell>
          <cell r="D1498" t="str">
            <v>欧马可升级</v>
          </cell>
          <cell r="E1498" t="str">
            <v>AC</v>
          </cell>
          <cell r="F1498" t="str">
            <v>EA</v>
          </cell>
          <cell r="G1498" t="str">
            <v>QT00</v>
          </cell>
          <cell r="H1498" t="str">
            <v>YC04</v>
          </cell>
          <cell r="I1498" t="str">
            <v>P</v>
          </cell>
          <cell r="J1498" t="str">
            <v>No</v>
          </cell>
          <cell r="K1498">
            <v>0.53</v>
          </cell>
        </row>
        <row r="1499">
          <cell r="B1499" t="str">
            <v>SHT0001248</v>
          </cell>
          <cell r="C1499" t="str">
            <v>下框前后横梁</v>
          </cell>
        </row>
        <row r="1499">
          <cell r="E1499" t="str">
            <v>AC</v>
          </cell>
          <cell r="F1499" t="str">
            <v>EA</v>
          </cell>
          <cell r="G1499" t="str">
            <v>GJJ0</v>
          </cell>
          <cell r="H1499" t="str">
            <v>YC04</v>
          </cell>
          <cell r="I1499" t="str">
            <v>P</v>
          </cell>
          <cell r="J1499" t="str">
            <v>No</v>
          </cell>
          <cell r="K1499">
            <v>4.0171</v>
          </cell>
        </row>
        <row r="1500">
          <cell r="B1500" t="str">
            <v>SCS0004562</v>
          </cell>
          <cell r="C1500" t="str">
            <v>主驾右侧侧翼支撑钢丝</v>
          </cell>
          <cell r="D1500" t="str">
            <v>C32B</v>
          </cell>
          <cell r="E1500" t="str">
            <v>AC</v>
          </cell>
          <cell r="F1500" t="str">
            <v>EA</v>
          </cell>
          <cell r="G1500" t="str">
            <v>GJ00</v>
          </cell>
          <cell r="H1500" t="str">
            <v>YC04</v>
          </cell>
          <cell r="I1500" t="str">
            <v>P</v>
          </cell>
          <cell r="J1500" t="str">
            <v>No</v>
          </cell>
          <cell r="K1500">
            <v>0.377</v>
          </cell>
        </row>
        <row r="1501">
          <cell r="B1501" t="str">
            <v>SLT0002708</v>
          </cell>
          <cell r="C1501" t="str">
            <v>头枕支撑钢丝155mm</v>
          </cell>
          <cell r="D1501" t="str">
            <v>L项目</v>
          </cell>
          <cell r="E1501" t="str">
            <v>AC</v>
          </cell>
          <cell r="F1501" t="str">
            <v>EA</v>
          </cell>
          <cell r="G1501" t="str">
            <v>GJJ0</v>
          </cell>
          <cell r="H1501" t="str">
            <v>YC04</v>
          </cell>
          <cell r="I1501" t="str">
            <v>P</v>
          </cell>
          <cell r="J1501" t="str">
            <v>No</v>
          </cell>
          <cell r="K1501">
            <v>0.27</v>
          </cell>
        </row>
        <row r="1502">
          <cell r="B1502" t="str">
            <v>SHT0002479</v>
          </cell>
          <cell r="C1502" t="str">
            <v>左侧支撑板焊接总成电泳</v>
          </cell>
          <cell r="D1502" t="str">
            <v>H6滑轨解锁手柄</v>
          </cell>
          <cell r="E1502" t="str">
            <v>AC</v>
          </cell>
          <cell r="F1502" t="str">
            <v>EA</v>
          </cell>
          <cell r="G1502" t="str">
            <v>GJJ0</v>
          </cell>
          <cell r="H1502" t="str">
            <v>BC07</v>
          </cell>
          <cell r="I1502" t="str">
            <v>M</v>
          </cell>
          <cell r="J1502" t="str">
            <v>No</v>
          </cell>
          <cell r="K1502">
            <v>9.84918</v>
          </cell>
        </row>
        <row r="1503">
          <cell r="B1503" t="str">
            <v>SHT0001004</v>
          </cell>
          <cell r="C1503" t="str">
            <v>进口气阀</v>
          </cell>
          <cell r="D1503" t="str">
            <v>一汽</v>
          </cell>
          <cell r="E1503" t="str">
            <v>AC</v>
          </cell>
          <cell r="F1503" t="str">
            <v>EA</v>
          </cell>
          <cell r="G1503" t="str">
            <v>GNJ0</v>
          </cell>
          <cell r="H1503" t="str">
            <v>YC04</v>
          </cell>
          <cell r="I1503" t="str">
            <v>P</v>
          </cell>
          <cell r="J1503" t="str">
            <v>No</v>
          </cell>
          <cell r="K1503">
            <v>1</v>
          </cell>
        </row>
        <row r="1504">
          <cell r="B1504" t="str">
            <v>TST0001882</v>
          </cell>
          <cell r="C1504" t="str">
            <v>SAPH440卷材余料</v>
          </cell>
        </row>
        <row r="1504">
          <cell r="E1504" t="str">
            <v>AC</v>
          </cell>
          <cell r="F1504" t="str">
            <v>KG</v>
          </cell>
          <cell r="G1504" t="str">
            <v>GJL0</v>
          </cell>
          <cell r="H1504" t="str">
            <v>YC04</v>
          </cell>
          <cell r="I1504" t="str">
            <v>P</v>
          </cell>
          <cell r="J1504" t="str">
            <v>No</v>
          </cell>
          <cell r="K1504">
            <v>4.9656</v>
          </cell>
        </row>
        <row r="1505">
          <cell r="B1505" t="str">
            <v>SHT0012053</v>
          </cell>
          <cell r="C1505" t="str">
            <v>副边罩壳固定钣金</v>
          </cell>
          <cell r="D1505" t="str">
            <v>1.3平台</v>
          </cell>
          <cell r="E1505" t="str">
            <v>AC</v>
          </cell>
          <cell r="F1505" t="str">
            <v>EA</v>
          </cell>
          <cell r="G1505" t="str">
            <v>GJJ0</v>
          </cell>
          <cell r="H1505" t="str">
            <v>YC04</v>
          </cell>
          <cell r="I1505" t="str">
            <v>P</v>
          </cell>
          <cell r="J1505" t="str">
            <v>No</v>
          </cell>
          <cell r="K1505">
            <v>0.3371</v>
          </cell>
        </row>
        <row r="1506">
          <cell r="B1506" t="str">
            <v>SCS0005131</v>
          </cell>
          <cell r="C1506" t="str">
            <v>扶手骨架总成</v>
          </cell>
          <cell r="D1506" t="str">
            <v>B40L后排</v>
          </cell>
          <cell r="E1506" t="str">
            <v>NA</v>
          </cell>
          <cell r="F1506" t="str">
            <v>EA</v>
          </cell>
          <cell r="G1506" t="str">
            <v>GJ00</v>
          </cell>
          <cell r="H1506" t="str">
            <v>BC08</v>
          </cell>
          <cell r="I1506" t="str">
            <v>P</v>
          </cell>
          <cell r="J1506" t="str">
            <v>No</v>
          </cell>
          <cell r="K1506">
            <v>0.0001</v>
          </cell>
        </row>
        <row r="1507">
          <cell r="B1507" t="str">
            <v>SLT0000050</v>
          </cell>
          <cell r="C1507" t="str">
            <v>M3右舵司机背</v>
          </cell>
        </row>
        <row r="1507">
          <cell r="E1507" t="str">
            <v>AC</v>
          </cell>
          <cell r="F1507" t="str">
            <v>EA</v>
          </cell>
          <cell r="G1507" t="str">
            <v>GJ00</v>
          </cell>
          <cell r="H1507" t="str">
            <v>YC01</v>
          </cell>
          <cell r="I1507" t="str">
            <v>M</v>
          </cell>
          <cell r="J1507" t="str">
            <v>No</v>
          </cell>
          <cell r="K1507">
            <v>39.91653</v>
          </cell>
        </row>
        <row r="1508">
          <cell r="B1508" t="str">
            <v>SHT0014874</v>
          </cell>
          <cell r="C1508" t="str">
            <v>左罩壳固定钣金总成电泳</v>
          </cell>
          <cell r="D1508" t="str">
            <v>H4-2.2</v>
          </cell>
          <cell r="E1508" t="str">
            <v>AC</v>
          </cell>
          <cell r="F1508" t="str">
            <v>EA</v>
          </cell>
          <cell r="G1508" t="str">
            <v>GJJ0</v>
          </cell>
          <cell r="H1508" t="str">
            <v>BC07</v>
          </cell>
          <cell r="I1508" t="str">
            <v>M</v>
          </cell>
          <cell r="J1508" t="str">
            <v>No</v>
          </cell>
          <cell r="K1508">
            <v>1.12296</v>
          </cell>
        </row>
        <row r="1509">
          <cell r="B1509" t="str">
            <v>SLT0002222</v>
          </cell>
          <cell r="C1509" t="str">
            <v>滑芯轴承</v>
          </cell>
        </row>
        <row r="1509">
          <cell r="E1509" t="str">
            <v>NA</v>
          </cell>
          <cell r="F1509" t="str">
            <v>EA</v>
          </cell>
          <cell r="G1509" t="str">
            <v>BZJ0</v>
          </cell>
          <cell r="H1509" t="str">
            <v>YC04</v>
          </cell>
          <cell r="I1509" t="str">
            <v>P</v>
          </cell>
          <cell r="J1509" t="str">
            <v>No</v>
          </cell>
          <cell r="K1509">
            <v>0.0001</v>
          </cell>
        </row>
        <row r="1510">
          <cell r="B1510" t="str">
            <v>TST0000514</v>
          </cell>
          <cell r="C1510" t="str">
            <v>方尺15*30</v>
          </cell>
        </row>
        <row r="1510">
          <cell r="E1510" t="str">
            <v>NA</v>
          </cell>
          <cell r="F1510" t="str">
            <v>EA</v>
          </cell>
          <cell r="G1510" t="str">
            <v>BPJ0</v>
          </cell>
          <cell r="H1510" t="str">
            <v>YC12</v>
          </cell>
          <cell r="I1510" t="str">
            <v>P</v>
          </cell>
          <cell r="J1510" t="str">
            <v>No</v>
          </cell>
          <cell r="K1510">
            <v>15</v>
          </cell>
        </row>
        <row r="1511">
          <cell r="B1511" t="str">
            <v>SLT0010903</v>
          </cell>
          <cell r="C1511" t="str">
            <v>衬套</v>
          </cell>
          <cell r="D1511" t="str">
            <v> φ10</v>
          </cell>
          <cell r="E1511" t="str">
            <v>AC</v>
          </cell>
          <cell r="F1511" t="str">
            <v>EA</v>
          </cell>
          <cell r="G1511" t="str">
            <v>SLJ0</v>
          </cell>
          <cell r="H1511" t="str">
            <v>YC01</v>
          </cell>
          <cell r="I1511" t="str">
            <v>P</v>
          </cell>
          <cell r="J1511" t="str">
            <v>No</v>
          </cell>
          <cell r="K1511">
            <v>1.05</v>
          </cell>
        </row>
        <row r="1512">
          <cell r="B1512" t="str">
            <v>SHT0001528</v>
          </cell>
          <cell r="C1512" t="str">
            <v>主驾座框骨架焊接总成电泳</v>
          </cell>
          <cell r="D1512" t="str">
            <v>H3000气囊</v>
          </cell>
          <cell r="E1512" t="str">
            <v>AC</v>
          </cell>
          <cell r="F1512" t="str">
            <v>EA</v>
          </cell>
          <cell r="G1512" t="str">
            <v>GJJ0</v>
          </cell>
          <cell r="H1512" t="str">
            <v>BC07</v>
          </cell>
          <cell r="I1512" t="str">
            <v>M</v>
          </cell>
          <cell r="J1512" t="str">
            <v>No</v>
          </cell>
          <cell r="K1512">
            <v>37.60325</v>
          </cell>
        </row>
        <row r="1513">
          <cell r="B1513" t="str">
            <v>SCS0001621</v>
          </cell>
          <cell r="C1513" t="str">
            <v>三排左座椅靠背骨架总成</v>
          </cell>
          <cell r="D1513" t="str">
            <v>U201</v>
          </cell>
          <cell r="E1513" t="str">
            <v>AC</v>
          </cell>
          <cell r="F1513" t="str">
            <v>EA</v>
          </cell>
          <cell r="G1513" t="str">
            <v>GJ00</v>
          </cell>
          <cell r="H1513" t="str">
            <v>BC08</v>
          </cell>
          <cell r="I1513" t="str">
            <v>P</v>
          </cell>
          <cell r="J1513" t="str">
            <v>No</v>
          </cell>
          <cell r="K1513">
            <v>133.0205</v>
          </cell>
        </row>
        <row r="1514">
          <cell r="B1514" t="str">
            <v>SLT0010438</v>
          </cell>
          <cell r="C1514" t="str">
            <v>副驾靠背头枕加强钢丝</v>
          </cell>
          <cell r="D1514" t="str">
            <v>济南轻卡统帅</v>
          </cell>
          <cell r="E1514" t="str">
            <v>AC</v>
          </cell>
          <cell r="F1514" t="str">
            <v>EA</v>
          </cell>
          <cell r="G1514" t="str">
            <v>GJJ0</v>
          </cell>
          <cell r="H1514" t="str">
            <v>YC04</v>
          </cell>
          <cell r="I1514" t="str">
            <v>P</v>
          </cell>
          <cell r="J1514" t="str">
            <v>No</v>
          </cell>
          <cell r="K1514">
            <v>0.7841</v>
          </cell>
        </row>
        <row r="1515">
          <cell r="B1515" t="str">
            <v>SHT0002457</v>
          </cell>
          <cell r="C1515" t="str">
            <v>上框侧支架焊接总成电泳</v>
          </cell>
          <cell r="D1515" t="str">
            <v>H6</v>
          </cell>
          <cell r="E1515" t="str">
            <v>AC</v>
          </cell>
          <cell r="F1515" t="str">
            <v>EA</v>
          </cell>
          <cell r="G1515" t="str">
            <v>GJJ0</v>
          </cell>
          <cell r="H1515" t="str">
            <v>BC07</v>
          </cell>
          <cell r="I1515" t="str">
            <v>M</v>
          </cell>
          <cell r="J1515" t="str">
            <v>No</v>
          </cell>
          <cell r="K1515">
            <v>11.10545</v>
          </cell>
        </row>
        <row r="1516">
          <cell r="B1516" t="str">
            <v>SHT0001027</v>
          </cell>
          <cell r="C1516" t="str">
            <v>上框左支架</v>
          </cell>
          <cell r="D1516" t="str">
            <v>H4减震器上框</v>
          </cell>
          <cell r="E1516" t="str">
            <v>AC</v>
          </cell>
          <cell r="F1516" t="str">
            <v>EA</v>
          </cell>
          <cell r="G1516" t="str">
            <v>GJJ0</v>
          </cell>
          <cell r="H1516" t="str">
            <v>YC04</v>
          </cell>
          <cell r="I1516" t="str">
            <v>P</v>
          </cell>
          <cell r="J1516" t="str">
            <v>No</v>
          </cell>
          <cell r="K1516">
            <v>4.0973</v>
          </cell>
        </row>
        <row r="1517">
          <cell r="B1517" t="str">
            <v>TSY0000186</v>
          </cell>
          <cell r="C1517" t="str">
            <v>绝缘纸板条</v>
          </cell>
          <cell r="D1517" t="str">
            <v>45*490mm</v>
          </cell>
          <cell r="E1517" t="str">
            <v>AC</v>
          </cell>
          <cell r="F1517" t="str">
            <v>EA</v>
          </cell>
          <cell r="G1517" t="str">
            <v>FL00</v>
          </cell>
          <cell r="H1517" t="str">
            <v>YC06</v>
          </cell>
          <cell r="I1517" t="str">
            <v>P</v>
          </cell>
          <cell r="J1517" t="str">
            <v>No</v>
          </cell>
          <cell r="K1517">
            <v>0.3732</v>
          </cell>
        </row>
        <row r="1518">
          <cell r="B1518" t="str">
            <v>SHT0011209</v>
          </cell>
          <cell r="C1518" t="str">
            <v>固定加强板焊接总成</v>
          </cell>
          <cell r="D1518" t="str">
            <v>H6左侧扶手</v>
          </cell>
          <cell r="E1518" t="str">
            <v>AC</v>
          </cell>
          <cell r="F1518" t="str">
            <v>EA</v>
          </cell>
          <cell r="G1518" t="str">
            <v>GJJ0</v>
          </cell>
          <cell r="H1518" t="str">
            <v>BC06</v>
          </cell>
          <cell r="I1518" t="str">
            <v>P</v>
          </cell>
          <cell r="J1518" t="str">
            <v>No</v>
          </cell>
          <cell r="K1518">
            <v>3.81</v>
          </cell>
        </row>
        <row r="1519">
          <cell r="B1519" t="str">
            <v>SHT0000017</v>
          </cell>
          <cell r="C1519" t="str">
            <v>副驾靠背骨架总成电泳</v>
          </cell>
          <cell r="D1519" t="str">
            <v>一汽D04</v>
          </cell>
          <cell r="E1519" t="str">
            <v>AC</v>
          </cell>
          <cell r="F1519" t="str">
            <v>EA</v>
          </cell>
          <cell r="G1519" t="str">
            <v>GJ00</v>
          </cell>
          <cell r="H1519" t="str">
            <v>BC08</v>
          </cell>
          <cell r="I1519" t="str">
            <v>M</v>
          </cell>
          <cell r="J1519" t="str">
            <v>No</v>
          </cell>
          <cell r="K1519">
            <v>71.20922</v>
          </cell>
        </row>
        <row r="1520">
          <cell r="B1520" t="str">
            <v>SLT0000800</v>
          </cell>
          <cell r="C1520" t="str">
            <v>副驾驶员小背包装膜</v>
          </cell>
          <cell r="D1520" t="str">
            <v>M4-2060</v>
          </cell>
          <cell r="E1520" t="str">
            <v>AC</v>
          </cell>
          <cell r="F1520" t="str">
            <v>EA</v>
          </cell>
          <cell r="G1520" t="str">
            <v>QT00</v>
          </cell>
          <cell r="H1520" t="str">
            <v>YC01</v>
          </cell>
          <cell r="I1520" t="str">
            <v>P</v>
          </cell>
          <cell r="J1520" t="str">
            <v>No</v>
          </cell>
          <cell r="K1520">
            <v>0.78</v>
          </cell>
        </row>
        <row r="1521">
          <cell r="B1521" t="str">
            <v>SHT0015731</v>
          </cell>
          <cell r="C1521" t="str">
            <v>后部安装板</v>
          </cell>
          <cell r="D1521" t="str">
            <v>大黄蜂</v>
          </cell>
          <cell r="E1521" t="str">
            <v>AC</v>
          </cell>
          <cell r="F1521" t="str">
            <v>EA</v>
          </cell>
          <cell r="G1521" t="str">
            <v>GJJ0</v>
          </cell>
          <cell r="H1521" t="str">
            <v>YC04</v>
          </cell>
          <cell r="I1521" t="str">
            <v>P</v>
          </cell>
          <cell r="J1521" t="str">
            <v>No</v>
          </cell>
          <cell r="K1521">
            <v>6.5</v>
          </cell>
        </row>
        <row r="1522">
          <cell r="B1522" t="str">
            <v>SLT0002495</v>
          </cell>
          <cell r="C1522" t="str">
            <v>驾驶员座垫泡沫无纺布</v>
          </cell>
          <cell r="D1522" t="str">
            <v>J7F-AA95</v>
          </cell>
          <cell r="E1522" t="str">
            <v>NA</v>
          </cell>
          <cell r="F1522" t="str">
            <v>EA</v>
          </cell>
          <cell r="G1522" t="str">
            <v>FL00</v>
          </cell>
          <cell r="H1522" t="str">
            <v>YC05</v>
          </cell>
        </row>
        <row r="1522">
          <cell r="K1522">
            <v>0</v>
          </cell>
        </row>
        <row r="1523">
          <cell r="B1523" t="str">
            <v>TST0000515</v>
          </cell>
          <cell r="C1523" t="str">
            <v>尖咀钳子</v>
          </cell>
        </row>
        <row r="1523">
          <cell r="E1523" t="str">
            <v>NA</v>
          </cell>
          <cell r="F1523" t="str">
            <v>EA</v>
          </cell>
          <cell r="G1523" t="str">
            <v>BPJ0</v>
          </cell>
          <cell r="H1523" t="str">
            <v>YC12</v>
          </cell>
          <cell r="I1523" t="str">
            <v>P</v>
          </cell>
          <cell r="J1523" t="str">
            <v>No</v>
          </cell>
          <cell r="K1523">
            <v>15.9292</v>
          </cell>
        </row>
        <row r="1524">
          <cell r="B1524" t="str">
            <v>SLT0010905</v>
          </cell>
          <cell r="C1524" t="str">
            <v>二级调节上连接板点焊总成</v>
          </cell>
          <cell r="D1524" t="str">
            <v>欧马可升级</v>
          </cell>
          <cell r="E1524" t="str">
            <v>AC</v>
          </cell>
          <cell r="F1524" t="str">
            <v>EA</v>
          </cell>
          <cell r="G1524" t="str">
            <v>GJJ0</v>
          </cell>
          <cell r="H1524" t="str">
            <v>YC04</v>
          </cell>
          <cell r="I1524" t="str">
            <v>P</v>
          </cell>
          <cell r="J1524" t="str">
            <v>No</v>
          </cell>
          <cell r="K1524">
            <v>3.23</v>
          </cell>
        </row>
        <row r="1525">
          <cell r="B1525" t="str">
            <v>SHT0001178</v>
          </cell>
          <cell r="C1525" t="str">
            <v>调节螺杆支架</v>
          </cell>
          <cell r="D1525" t="str">
            <v>机械前调</v>
          </cell>
          <cell r="E1525" t="str">
            <v>AC</v>
          </cell>
          <cell r="F1525" t="str">
            <v>EA</v>
          </cell>
          <cell r="G1525" t="str">
            <v>GJJ0</v>
          </cell>
          <cell r="H1525" t="str">
            <v>YC04</v>
          </cell>
          <cell r="I1525" t="str">
            <v>P</v>
          </cell>
          <cell r="J1525" t="str">
            <v>No</v>
          </cell>
          <cell r="K1525">
            <v>0.2538</v>
          </cell>
        </row>
        <row r="1526">
          <cell r="B1526" t="str">
            <v>SCS0004365</v>
          </cell>
          <cell r="C1526" t="str">
            <v>U把安装高强度铆钉</v>
          </cell>
          <cell r="D1526" t="str">
            <v>4.8*10</v>
          </cell>
          <cell r="E1526" t="str">
            <v>AC</v>
          </cell>
          <cell r="F1526" t="str">
            <v>EA</v>
          </cell>
          <cell r="G1526" t="str">
            <v>BZJ0</v>
          </cell>
          <cell r="H1526" t="str">
            <v>YC04</v>
          </cell>
          <cell r="I1526" t="str">
            <v>P</v>
          </cell>
          <cell r="J1526" t="str">
            <v>No</v>
          </cell>
          <cell r="K1526">
            <v>0.0973</v>
          </cell>
        </row>
        <row r="1527">
          <cell r="B1527" t="str">
            <v>SLT0010383</v>
          </cell>
          <cell r="C1527" t="str">
            <v>驾驶员左侧滑轨总成</v>
          </cell>
          <cell r="D1527" t="str">
            <v>济南轻卡统帅</v>
          </cell>
          <cell r="E1527" t="str">
            <v>AC</v>
          </cell>
          <cell r="F1527" t="str">
            <v>EA</v>
          </cell>
          <cell r="G1527" t="str">
            <v>GNJ0</v>
          </cell>
          <cell r="H1527" t="str">
            <v>YC01</v>
          </cell>
          <cell r="I1527" t="str">
            <v>P</v>
          </cell>
          <cell r="J1527" t="str">
            <v>No</v>
          </cell>
          <cell r="K1527">
            <v>39.3628</v>
          </cell>
        </row>
        <row r="1528">
          <cell r="B1528" t="str">
            <v>SHT0002456</v>
          </cell>
          <cell r="C1528" t="str">
            <v>绞架总成VDC电泳</v>
          </cell>
          <cell r="D1528" t="str">
            <v>H6</v>
          </cell>
          <cell r="E1528" t="str">
            <v>AC</v>
          </cell>
          <cell r="F1528" t="str">
            <v>EA</v>
          </cell>
          <cell r="G1528" t="str">
            <v>GJJ0</v>
          </cell>
          <cell r="H1528" t="str">
            <v>BC07</v>
          </cell>
          <cell r="I1528" t="str">
            <v>M</v>
          </cell>
          <cell r="J1528" t="str">
            <v>No</v>
          </cell>
          <cell r="K1528">
            <v>94.49659</v>
          </cell>
        </row>
        <row r="1529">
          <cell r="B1529" t="str">
            <v>SHT0000404</v>
          </cell>
          <cell r="C1529" t="str">
            <v>副司机升降把手后黑色</v>
          </cell>
        </row>
        <row r="1529">
          <cell r="E1529" t="str">
            <v>AC</v>
          </cell>
          <cell r="F1529" t="str">
            <v>EA</v>
          </cell>
          <cell r="G1529" t="str">
            <v>SLJ0</v>
          </cell>
          <cell r="H1529" t="str">
            <v>SY35</v>
          </cell>
          <cell r="I1529" t="str">
            <v>P</v>
          </cell>
          <cell r="J1529" t="str">
            <v>No</v>
          </cell>
          <cell r="K1529">
            <v>0.98</v>
          </cell>
        </row>
        <row r="1530">
          <cell r="B1530" t="str">
            <v>TST0001799</v>
          </cell>
          <cell r="C1530" t="str">
            <v>板材SPFH590</v>
          </cell>
          <cell r="D1530" t="str">
            <v>2.5*1250*2500</v>
          </cell>
          <cell r="E1530" t="str">
            <v>AC</v>
          </cell>
          <cell r="F1530" t="str">
            <v>KG</v>
          </cell>
          <cell r="G1530" t="str">
            <v>GJL0</v>
          </cell>
          <cell r="H1530" t="str">
            <v>YC04</v>
          </cell>
          <cell r="I1530" t="str">
            <v>P</v>
          </cell>
          <cell r="J1530" t="str">
            <v>No</v>
          </cell>
          <cell r="K1530">
            <v>5.6637</v>
          </cell>
        </row>
        <row r="1531">
          <cell r="B1531" t="str">
            <v>SHT0012159</v>
          </cell>
          <cell r="C1531" t="str">
            <v>左纵梁焊接组件</v>
          </cell>
          <cell r="D1531" t="str">
            <v>M3000-S</v>
          </cell>
          <cell r="E1531" t="str">
            <v>AC</v>
          </cell>
          <cell r="F1531" t="str">
            <v>EA</v>
          </cell>
          <cell r="G1531" t="str">
            <v>GJJ0</v>
          </cell>
          <cell r="H1531" t="str">
            <v>YC04</v>
          </cell>
          <cell r="I1531" t="str">
            <v>P</v>
          </cell>
          <cell r="J1531" t="str">
            <v>No</v>
          </cell>
          <cell r="K1531">
            <v>6.1478</v>
          </cell>
        </row>
        <row r="1532">
          <cell r="B1532" t="str">
            <v>SCS0005042</v>
          </cell>
          <cell r="C1532" t="str">
            <v>中改左座椅座垫骨架总成</v>
          </cell>
          <cell r="D1532" t="str">
            <v>B40L中改后排</v>
          </cell>
          <cell r="E1532" t="str">
            <v>AC</v>
          </cell>
          <cell r="F1532" t="str">
            <v>EA</v>
          </cell>
          <cell r="G1532" t="str">
            <v>GJJ0</v>
          </cell>
          <cell r="H1532" t="str">
            <v>BC05</v>
          </cell>
          <cell r="I1532" t="str">
            <v>M</v>
          </cell>
          <cell r="J1532" t="str">
            <v>No</v>
          </cell>
          <cell r="K1532">
            <v>136.85626</v>
          </cell>
        </row>
        <row r="1533">
          <cell r="B1533" t="str">
            <v>SLT0000144</v>
          </cell>
          <cell r="C1533" t="str">
            <v>M3右舵1995副座</v>
          </cell>
          <cell r="D1533" t="str">
            <v>骨架</v>
          </cell>
          <cell r="E1533" t="str">
            <v>AC</v>
          </cell>
          <cell r="F1533" t="str">
            <v>EA</v>
          </cell>
          <cell r="G1533" t="str">
            <v>GJ00</v>
          </cell>
          <cell r="H1533" t="str">
            <v>YC01</v>
          </cell>
        </row>
        <row r="1533">
          <cell r="K1533">
            <v>0</v>
          </cell>
        </row>
        <row r="1534">
          <cell r="B1534" t="str">
            <v>SHT0015133</v>
          </cell>
          <cell r="C1534" t="str">
            <v>塑料件安装支架</v>
          </cell>
        </row>
        <row r="1534">
          <cell r="E1534" t="str">
            <v>AC</v>
          </cell>
          <cell r="F1534" t="str">
            <v>EA</v>
          </cell>
          <cell r="G1534" t="str">
            <v>GJJ0</v>
          </cell>
          <cell r="H1534" t="str">
            <v>YC04</v>
          </cell>
          <cell r="I1534" t="str">
            <v>M</v>
          </cell>
          <cell r="J1534" t="str">
            <v>No</v>
          </cell>
          <cell r="K1534">
            <v>1.14526</v>
          </cell>
        </row>
        <row r="1535">
          <cell r="B1535" t="str">
            <v>SLT0001093</v>
          </cell>
          <cell r="C1535" t="str">
            <v>钢丝2.5*270</v>
          </cell>
        </row>
        <row r="1535">
          <cell r="E1535" t="str">
            <v>AC</v>
          </cell>
          <cell r="F1535" t="str">
            <v>EA</v>
          </cell>
          <cell r="G1535" t="str">
            <v>FL00</v>
          </cell>
          <cell r="H1535" t="str">
            <v>YC05</v>
          </cell>
          <cell r="I1535" t="str">
            <v>P</v>
          </cell>
          <cell r="J1535" t="str">
            <v>No</v>
          </cell>
          <cell r="K1535">
            <v>0.1111</v>
          </cell>
        </row>
        <row r="1536">
          <cell r="B1536" t="str">
            <v>TST0000335</v>
          </cell>
          <cell r="C1536" t="str">
            <v>明装盒</v>
          </cell>
        </row>
        <row r="1536">
          <cell r="E1536" t="str">
            <v>NA</v>
          </cell>
          <cell r="F1536" t="str">
            <v>EA</v>
          </cell>
          <cell r="G1536" t="str">
            <v>BPJ0</v>
          </cell>
          <cell r="H1536" t="str">
            <v>YC12</v>
          </cell>
          <cell r="I1536" t="str">
            <v>P</v>
          </cell>
          <cell r="J1536" t="str">
            <v>No</v>
          </cell>
          <cell r="K1536">
            <v>0.885</v>
          </cell>
        </row>
        <row r="1537">
          <cell r="B1537" t="str">
            <v>SLT0010749</v>
          </cell>
          <cell r="C1537" t="str">
            <v>驾驶员靠背上舒适性海绵</v>
          </cell>
          <cell r="D1537" t="str">
            <v>一汽轻卡减震</v>
          </cell>
          <cell r="E1537" t="str">
            <v>AC</v>
          </cell>
          <cell r="F1537" t="str">
            <v>EA</v>
          </cell>
          <cell r="G1537" t="str">
            <v>FP00</v>
          </cell>
          <cell r="H1537" t="str">
            <v>YC01</v>
          </cell>
        </row>
        <row r="1537">
          <cell r="K1537">
            <v>0</v>
          </cell>
        </row>
        <row r="1538">
          <cell r="B1538" t="str">
            <v>SHT0001288</v>
          </cell>
          <cell r="C1538" t="str">
            <v>升降器纵梁前加强片</v>
          </cell>
        </row>
        <row r="1538">
          <cell r="E1538" t="str">
            <v>AC</v>
          </cell>
          <cell r="F1538" t="str">
            <v>EA</v>
          </cell>
          <cell r="G1538" t="str">
            <v>GJJ0</v>
          </cell>
          <cell r="H1538" t="str">
            <v>BC06</v>
          </cell>
          <cell r="I1538" t="str">
            <v>M</v>
          </cell>
          <cell r="J1538" t="str">
            <v>No</v>
          </cell>
          <cell r="K1538">
            <v>0.34899</v>
          </cell>
        </row>
        <row r="1539">
          <cell r="B1539" t="str">
            <v>SCS0004191</v>
          </cell>
          <cell r="C1539" t="str">
            <v>地锁解锁拉带总成</v>
          </cell>
          <cell r="D1539" t="str">
            <v>B40L中改后排</v>
          </cell>
          <cell r="E1539" t="str">
            <v>AC</v>
          </cell>
          <cell r="F1539" t="str">
            <v>EA</v>
          </cell>
          <cell r="G1539" t="str">
            <v>QT00</v>
          </cell>
          <cell r="H1539" t="str">
            <v>YC01</v>
          </cell>
          <cell r="I1539" t="str">
            <v>P</v>
          </cell>
          <cell r="J1539" t="str">
            <v>No</v>
          </cell>
          <cell r="K1539">
            <v>1.15</v>
          </cell>
        </row>
        <row r="1540">
          <cell r="B1540" t="str">
            <v>SLT0010439</v>
          </cell>
          <cell r="C1540" t="str">
            <v>副驾靠背支撑钢丝焊接总成</v>
          </cell>
          <cell r="D1540" t="str">
            <v>济南轻卡统帅</v>
          </cell>
          <cell r="E1540" t="str">
            <v>AC</v>
          </cell>
          <cell r="F1540" t="str">
            <v>EA</v>
          </cell>
          <cell r="G1540" t="str">
            <v>GJJ0</v>
          </cell>
          <cell r="H1540" t="str">
            <v>YC04</v>
          </cell>
          <cell r="I1540" t="str">
            <v>P</v>
          </cell>
          <cell r="J1540" t="str">
            <v>No</v>
          </cell>
          <cell r="K1540">
            <v>2.8575</v>
          </cell>
        </row>
        <row r="1541">
          <cell r="B1541" t="str">
            <v>SHT0002480</v>
          </cell>
          <cell r="C1541" t="str">
            <v>右侧支撑板焊接总成电泳</v>
          </cell>
          <cell r="D1541" t="str">
            <v>H6滑轨解锁手柄</v>
          </cell>
          <cell r="E1541" t="str">
            <v>AC</v>
          </cell>
          <cell r="F1541" t="str">
            <v>EA</v>
          </cell>
          <cell r="G1541" t="str">
            <v>GJJ0</v>
          </cell>
          <cell r="H1541" t="str">
            <v>BC07</v>
          </cell>
          <cell r="I1541" t="str">
            <v>M</v>
          </cell>
          <cell r="J1541" t="str">
            <v>No</v>
          </cell>
          <cell r="K1541">
            <v>9.61413</v>
          </cell>
        </row>
        <row r="1542">
          <cell r="B1542" t="str">
            <v>SHT0001028</v>
          </cell>
          <cell r="C1542" t="str">
            <v>座框右主板</v>
          </cell>
          <cell r="D1542" t="str">
            <v>H4座框</v>
          </cell>
          <cell r="E1542" t="str">
            <v>AC</v>
          </cell>
          <cell r="F1542" t="str">
            <v>EA</v>
          </cell>
          <cell r="G1542" t="str">
            <v>GJJ0</v>
          </cell>
          <cell r="H1542" t="str">
            <v>YC04</v>
          </cell>
          <cell r="I1542" t="str">
            <v>P</v>
          </cell>
          <cell r="J1542" t="str">
            <v>No</v>
          </cell>
          <cell r="K1542">
            <v>3.74</v>
          </cell>
        </row>
        <row r="1543">
          <cell r="B1543" t="str">
            <v>TST0001878</v>
          </cell>
          <cell r="C1543" t="str">
            <v>蒸汽管</v>
          </cell>
        </row>
        <row r="1543">
          <cell r="E1543" t="str">
            <v>NA</v>
          </cell>
          <cell r="F1543" t="str">
            <v>EA</v>
          </cell>
          <cell r="G1543" t="str">
            <v>BPJ0</v>
          </cell>
          <cell r="H1543" t="str">
            <v>YC12</v>
          </cell>
          <cell r="I1543" t="str">
            <v>P</v>
          </cell>
          <cell r="J1543" t="str">
            <v>No</v>
          </cell>
          <cell r="K1543">
            <v>0.0001</v>
          </cell>
        </row>
        <row r="1544">
          <cell r="B1544" t="str">
            <v>SHT0011206</v>
          </cell>
          <cell r="C1544" t="str">
            <v>司机座坐垫护面总成</v>
          </cell>
          <cell r="D1544" t="str">
            <v>2.0造型升级GTL-E工程车</v>
          </cell>
          <cell r="E1544" t="str">
            <v>AC</v>
          </cell>
          <cell r="F1544" t="str">
            <v>EA</v>
          </cell>
          <cell r="G1544" t="str">
            <v>MT00</v>
          </cell>
          <cell r="H1544" t="str">
            <v>YC01</v>
          </cell>
        </row>
        <row r="1544">
          <cell r="K1544">
            <v>0</v>
          </cell>
        </row>
        <row r="1545">
          <cell r="B1545" t="str">
            <v>SHT0000018</v>
          </cell>
          <cell r="C1545" t="str">
            <v>主驾靠背骨架总成电泳</v>
          </cell>
          <cell r="D1545" t="str">
            <v>一汽BB27</v>
          </cell>
          <cell r="E1545" t="str">
            <v>AC</v>
          </cell>
          <cell r="F1545" t="str">
            <v>EA</v>
          </cell>
          <cell r="G1545" t="str">
            <v>GJ00</v>
          </cell>
          <cell r="H1545" t="str">
            <v>BC08</v>
          </cell>
          <cell r="I1545" t="str">
            <v>M</v>
          </cell>
          <cell r="J1545" t="str">
            <v>No</v>
          </cell>
          <cell r="K1545">
            <v>71.20922</v>
          </cell>
        </row>
        <row r="1546">
          <cell r="B1546" t="str">
            <v>SLT0000049</v>
          </cell>
          <cell r="C1546" t="str">
            <v>M3右舵80司机座布套</v>
          </cell>
        </row>
        <row r="1546">
          <cell r="E1546" t="str">
            <v>AC</v>
          </cell>
          <cell r="F1546" t="str">
            <v>EA</v>
          </cell>
          <cell r="G1546" t="str">
            <v>MT00</v>
          </cell>
          <cell r="H1546" t="str">
            <v>YC01</v>
          </cell>
        </row>
        <row r="1546">
          <cell r="K1546">
            <v>0</v>
          </cell>
        </row>
        <row r="1547">
          <cell r="B1547" t="str">
            <v>SHT0015732</v>
          </cell>
          <cell r="C1547" t="str">
            <v>上纵管</v>
          </cell>
          <cell r="D1547" t="str">
            <v>大黄蜂</v>
          </cell>
          <cell r="E1547" t="str">
            <v>AC</v>
          </cell>
          <cell r="F1547" t="str">
            <v>EA</v>
          </cell>
          <cell r="G1547" t="str">
            <v>GJJ0</v>
          </cell>
          <cell r="H1547" t="str">
            <v>YC04</v>
          </cell>
          <cell r="I1547" t="str">
            <v>M</v>
          </cell>
          <cell r="J1547" t="str">
            <v>No</v>
          </cell>
          <cell r="K1547">
            <v>1.84566</v>
          </cell>
        </row>
        <row r="1548">
          <cell r="B1548" t="str">
            <v>SLT0002496</v>
          </cell>
          <cell r="C1548" t="str">
            <v>副驾驶员座垫内嵌钢丝1</v>
          </cell>
          <cell r="D1548" t="str">
            <v>J7F/虎V</v>
          </cell>
          <cell r="E1548" t="str">
            <v>AC</v>
          </cell>
          <cell r="F1548" t="str">
            <v>EA</v>
          </cell>
          <cell r="G1548" t="str">
            <v>FL00</v>
          </cell>
          <cell r="H1548" t="str">
            <v>YC05</v>
          </cell>
        </row>
        <row r="1548">
          <cell r="K1548">
            <v>0</v>
          </cell>
        </row>
        <row r="1549">
          <cell r="B1549" t="str">
            <v>TST0000516</v>
          </cell>
          <cell r="C1549" t="str">
            <v>剪树剪子</v>
          </cell>
        </row>
        <row r="1549">
          <cell r="E1549" t="str">
            <v>NA</v>
          </cell>
          <cell r="F1549" t="str">
            <v>EA</v>
          </cell>
          <cell r="G1549" t="str">
            <v>BPJ0</v>
          </cell>
          <cell r="H1549" t="str">
            <v>YC12</v>
          </cell>
          <cell r="I1549" t="str">
            <v>P</v>
          </cell>
          <cell r="J1549" t="str">
            <v>No</v>
          </cell>
          <cell r="K1549">
            <v>18</v>
          </cell>
        </row>
        <row r="1550">
          <cell r="B1550" t="str">
            <v>SLT0010908</v>
          </cell>
          <cell r="C1550" t="str">
            <v>扶手支架总成</v>
          </cell>
          <cell r="D1550" t="str">
            <v>欧马可升级</v>
          </cell>
          <cell r="E1550" t="str">
            <v>AC</v>
          </cell>
          <cell r="F1550" t="str">
            <v>EA</v>
          </cell>
          <cell r="G1550" t="str">
            <v>GJJ0</v>
          </cell>
          <cell r="H1550" t="str">
            <v>YC04</v>
          </cell>
          <cell r="I1550" t="str">
            <v>M</v>
          </cell>
          <cell r="J1550" t="str">
            <v>No</v>
          </cell>
          <cell r="K1550">
            <v>3.11431</v>
          </cell>
        </row>
        <row r="1551">
          <cell r="B1551" t="str">
            <v>SHT0001287</v>
          </cell>
          <cell r="C1551" t="str">
            <v>滑块固定板组件主前</v>
          </cell>
          <cell r="D1551" t="str">
            <v>一汽</v>
          </cell>
          <cell r="E1551" t="str">
            <v>AC</v>
          </cell>
          <cell r="F1551" t="str">
            <v>EA</v>
          </cell>
          <cell r="G1551" t="str">
            <v>GJJ0</v>
          </cell>
          <cell r="H1551" t="str">
            <v>BC05</v>
          </cell>
          <cell r="I1551" t="str">
            <v>M</v>
          </cell>
          <cell r="J1551" t="str">
            <v>No</v>
          </cell>
          <cell r="K1551">
            <v>2.04555</v>
          </cell>
        </row>
        <row r="1552">
          <cell r="B1552" t="str">
            <v>SCS0004564</v>
          </cell>
          <cell r="C1552" t="str">
            <v>左侧背面套成型钢丝</v>
          </cell>
          <cell r="D1552" t="str">
            <v>C32B</v>
          </cell>
          <cell r="E1552" t="str">
            <v>AC</v>
          </cell>
          <cell r="F1552" t="str">
            <v>EA</v>
          </cell>
          <cell r="G1552" t="str">
            <v>GJ00</v>
          </cell>
          <cell r="H1552" t="str">
            <v>YC04</v>
          </cell>
          <cell r="I1552" t="str">
            <v>P</v>
          </cell>
          <cell r="J1552" t="str">
            <v>No</v>
          </cell>
          <cell r="K1552">
            <v>0.4356</v>
          </cell>
        </row>
        <row r="1553">
          <cell r="B1553" t="str">
            <v>SLT0010380</v>
          </cell>
          <cell r="C1553" t="str">
            <v>驾驶员左侧护板固定支架B</v>
          </cell>
          <cell r="D1553" t="str">
            <v>济南轻卡统帅</v>
          </cell>
          <cell r="E1553" t="str">
            <v>AC</v>
          </cell>
          <cell r="F1553" t="str">
            <v>EA</v>
          </cell>
          <cell r="G1553" t="str">
            <v>GJJ0</v>
          </cell>
          <cell r="H1553" t="str">
            <v>YC04</v>
          </cell>
          <cell r="I1553" t="str">
            <v>P</v>
          </cell>
          <cell r="J1553" t="str">
            <v>No</v>
          </cell>
          <cell r="K1553">
            <v>0.2343</v>
          </cell>
        </row>
        <row r="1554">
          <cell r="B1554" t="str">
            <v>SHT0002454</v>
          </cell>
          <cell r="C1554" t="str">
            <v>副驾底支架焊接总成</v>
          </cell>
          <cell r="D1554" t="str">
            <v>H6</v>
          </cell>
          <cell r="E1554" t="str">
            <v>AC</v>
          </cell>
          <cell r="F1554" t="str">
            <v>EA</v>
          </cell>
          <cell r="G1554" t="str">
            <v>GJJ0</v>
          </cell>
          <cell r="H1554" t="str">
            <v>BC05</v>
          </cell>
          <cell r="I1554" t="str">
            <v>M</v>
          </cell>
          <cell r="J1554" t="str">
            <v>No</v>
          </cell>
          <cell r="K1554">
            <v>72.24649</v>
          </cell>
        </row>
        <row r="1555">
          <cell r="B1555" t="str">
            <v>SHT0001000</v>
          </cell>
          <cell r="C1555" t="str">
            <v>右旁侧板</v>
          </cell>
          <cell r="D1555" t="str">
            <v>一汽升降器</v>
          </cell>
          <cell r="E1555" t="str">
            <v>AC</v>
          </cell>
          <cell r="F1555" t="str">
            <v>EA</v>
          </cell>
          <cell r="G1555" t="str">
            <v>GJJ0</v>
          </cell>
          <cell r="H1555" t="str">
            <v>YC04</v>
          </cell>
          <cell r="I1555" t="str">
            <v>P</v>
          </cell>
          <cell r="J1555" t="str">
            <v>No</v>
          </cell>
          <cell r="K1555">
            <v>3.159</v>
          </cell>
        </row>
        <row r="1556">
          <cell r="B1556" t="str">
            <v>TSY0000191</v>
          </cell>
          <cell r="C1556" t="str">
            <v>辅料OM-ZY8</v>
          </cell>
          <cell r="D1556" t="str">
            <v>宽1400mm</v>
          </cell>
          <cell r="E1556" t="str">
            <v>AC</v>
          </cell>
          <cell r="F1556" t="str">
            <v>M</v>
          </cell>
          <cell r="G1556" t="str">
            <v>ML00</v>
          </cell>
          <cell r="H1556" t="str">
            <v>YC06</v>
          </cell>
        </row>
        <row r="1556">
          <cell r="K1556">
            <v>0</v>
          </cell>
        </row>
        <row r="1557">
          <cell r="B1557" t="str">
            <v>SHT0012157</v>
          </cell>
          <cell r="C1557" t="str">
            <v>主驾座框骨架焊接总成</v>
          </cell>
          <cell r="D1557" t="str">
            <v>M3000-S无安全带支架9档</v>
          </cell>
          <cell r="E1557" t="str">
            <v>AC</v>
          </cell>
          <cell r="F1557" t="str">
            <v>EA</v>
          </cell>
          <cell r="G1557" t="str">
            <v>GJJ0</v>
          </cell>
          <cell r="H1557" t="str">
            <v>BC05</v>
          </cell>
          <cell r="I1557" t="str">
            <v>M</v>
          </cell>
          <cell r="J1557" t="str">
            <v>No</v>
          </cell>
          <cell r="K1557">
            <v>65.63034</v>
          </cell>
        </row>
        <row r="1558">
          <cell r="B1558" t="str">
            <v>SCS0005287</v>
          </cell>
          <cell r="C1558" t="str">
            <v>滑槽总成No.1</v>
          </cell>
          <cell r="D1558" t="str">
            <v>C61X</v>
          </cell>
          <cell r="E1558" t="str">
            <v>NA</v>
          </cell>
          <cell r="F1558" t="str">
            <v>EA</v>
          </cell>
          <cell r="G1558" t="str">
            <v>GJJ0</v>
          </cell>
          <cell r="H1558" t="str">
            <v>YC04</v>
          </cell>
          <cell r="I1558" t="str">
            <v>P</v>
          </cell>
          <cell r="J1558" t="str">
            <v>No</v>
          </cell>
          <cell r="K1558">
            <v>0.0001</v>
          </cell>
        </row>
        <row r="1559">
          <cell r="B1559" t="str">
            <v>SLT0000801</v>
          </cell>
          <cell r="C1559" t="str">
            <v>M4小背骨架(2060)</v>
          </cell>
          <cell r="D1559" t="str">
            <v>骨架</v>
          </cell>
          <cell r="E1559" t="str">
            <v>AC</v>
          </cell>
          <cell r="F1559" t="str">
            <v>EA</v>
          </cell>
          <cell r="G1559" t="str">
            <v>GJ00</v>
          </cell>
          <cell r="H1559" t="str">
            <v>YC01</v>
          </cell>
        </row>
        <row r="1559">
          <cell r="K1559">
            <v>0</v>
          </cell>
        </row>
        <row r="1560">
          <cell r="B1560" t="str">
            <v>SHT0014967</v>
          </cell>
          <cell r="C1560" t="str">
            <v>横支撑钢丝</v>
          </cell>
          <cell r="D1560" t="str">
            <v>大黄蜂</v>
          </cell>
          <cell r="E1560" t="str">
            <v>AC</v>
          </cell>
          <cell r="F1560" t="str">
            <v>EA</v>
          </cell>
          <cell r="G1560" t="str">
            <v>GJJ0</v>
          </cell>
          <cell r="H1560" t="str">
            <v>YC04</v>
          </cell>
          <cell r="I1560" t="str">
            <v>P</v>
          </cell>
          <cell r="J1560" t="str">
            <v>No</v>
          </cell>
          <cell r="K1560">
            <v>0.316</v>
          </cell>
        </row>
        <row r="1561">
          <cell r="B1561" t="str">
            <v>SLT0001707</v>
          </cell>
          <cell r="C1561" t="str">
            <v>主驾座椅防护罩</v>
          </cell>
        </row>
        <row r="1561">
          <cell r="E1561" t="str">
            <v>AC</v>
          </cell>
          <cell r="F1561" t="str">
            <v>EA</v>
          </cell>
          <cell r="G1561" t="str">
            <v>SLJ0</v>
          </cell>
          <cell r="H1561" t="str">
            <v>YC01</v>
          </cell>
        </row>
        <row r="1561">
          <cell r="K1561">
            <v>0</v>
          </cell>
        </row>
        <row r="1562">
          <cell r="B1562" t="str">
            <v>TST0000331</v>
          </cell>
          <cell r="C1562" t="str">
            <v>电磁阀</v>
          </cell>
        </row>
        <row r="1562">
          <cell r="E1562" t="str">
            <v>NA</v>
          </cell>
          <cell r="F1562" t="str">
            <v>EA</v>
          </cell>
          <cell r="G1562" t="str">
            <v>BPJ0</v>
          </cell>
          <cell r="H1562" t="str">
            <v>YC12</v>
          </cell>
          <cell r="I1562" t="str">
            <v>P</v>
          </cell>
          <cell r="J1562" t="str">
            <v>No</v>
          </cell>
          <cell r="K1562">
            <v>59.8291</v>
          </cell>
        </row>
        <row r="1563">
          <cell r="B1563" t="str">
            <v>SLT0010909</v>
          </cell>
          <cell r="C1563" t="str">
            <v>扶手固定板</v>
          </cell>
          <cell r="D1563" t="str">
            <v>冲压</v>
          </cell>
          <cell r="E1563" t="str">
            <v>AC</v>
          </cell>
          <cell r="F1563" t="str">
            <v>EA</v>
          </cell>
          <cell r="G1563" t="str">
            <v>GJJ0</v>
          </cell>
          <cell r="H1563" t="str">
            <v>YC04</v>
          </cell>
          <cell r="I1563" t="str">
            <v>M</v>
          </cell>
          <cell r="J1563" t="str">
            <v>No</v>
          </cell>
          <cell r="K1563">
            <v>1.9692</v>
          </cell>
        </row>
        <row r="1564">
          <cell r="B1564" t="str">
            <v>SHT0001530</v>
          </cell>
          <cell r="C1564" t="str">
            <v>主驾前支撑焊接组件</v>
          </cell>
        </row>
        <row r="1564">
          <cell r="E1564" t="str">
            <v>AC</v>
          </cell>
          <cell r="F1564" t="str">
            <v>EA</v>
          </cell>
          <cell r="G1564" t="str">
            <v>GJJ0</v>
          </cell>
          <cell r="H1564" t="str">
            <v>BC05</v>
          </cell>
          <cell r="I1564" t="str">
            <v>M</v>
          </cell>
          <cell r="J1564" t="str">
            <v>No</v>
          </cell>
          <cell r="K1564">
            <v>5.65195</v>
          </cell>
        </row>
        <row r="1565">
          <cell r="B1565" t="str">
            <v>SCS0001620</v>
          </cell>
          <cell r="C1565" t="str">
            <v>三排坐垫翻转支架总成</v>
          </cell>
          <cell r="D1565" t="str">
            <v>U201</v>
          </cell>
          <cell r="E1565" t="str">
            <v>AC</v>
          </cell>
          <cell r="F1565" t="str">
            <v>EA</v>
          </cell>
          <cell r="G1565" t="str">
            <v>GJ00</v>
          </cell>
          <cell r="H1565" t="str">
            <v>BC08</v>
          </cell>
          <cell r="I1565" t="str">
            <v>P</v>
          </cell>
          <cell r="J1565" t="str">
            <v>No</v>
          </cell>
          <cell r="K1565">
            <v>7.2614</v>
          </cell>
        </row>
        <row r="1566">
          <cell r="B1566" t="str">
            <v>SLT0002667</v>
          </cell>
          <cell r="C1566" t="str">
            <v>驾驶员靠背支撑钢丝F</v>
          </cell>
          <cell r="D1566" t="str">
            <v>J7F/虎V靠背骨架</v>
          </cell>
          <cell r="E1566" t="str">
            <v>AC</v>
          </cell>
          <cell r="F1566" t="str">
            <v>EA</v>
          </cell>
          <cell r="G1566" t="str">
            <v>GJ00</v>
          </cell>
          <cell r="H1566" t="str">
            <v>YC04</v>
          </cell>
          <cell r="I1566" t="str">
            <v>P</v>
          </cell>
          <cell r="J1566" t="str">
            <v>No</v>
          </cell>
          <cell r="K1566">
            <v>0.69</v>
          </cell>
        </row>
        <row r="1567">
          <cell r="B1567" t="str">
            <v>SHT0002453</v>
          </cell>
          <cell r="C1567" t="str">
            <v>副司机底座焊接总成电泳</v>
          </cell>
          <cell r="D1567" t="str">
            <v>H6</v>
          </cell>
          <cell r="E1567" t="str">
            <v>AC</v>
          </cell>
          <cell r="F1567" t="str">
            <v>EA</v>
          </cell>
          <cell r="G1567" t="str">
            <v>GJ00</v>
          </cell>
          <cell r="H1567" t="str">
            <v>BC07</v>
          </cell>
          <cell r="I1567" t="str">
            <v>M</v>
          </cell>
          <cell r="J1567" t="str">
            <v>No</v>
          </cell>
          <cell r="K1567">
            <v>78.95957</v>
          </cell>
        </row>
        <row r="1568">
          <cell r="B1568" t="str">
            <v>SHT0001029</v>
          </cell>
          <cell r="C1568" t="str">
            <v>座框左主板</v>
          </cell>
          <cell r="D1568" t="str">
            <v>H4座框</v>
          </cell>
          <cell r="E1568" t="str">
            <v>AC</v>
          </cell>
          <cell r="F1568" t="str">
            <v>EA</v>
          </cell>
          <cell r="G1568" t="str">
            <v>GJJ0</v>
          </cell>
          <cell r="H1568" t="str">
            <v>YC04</v>
          </cell>
          <cell r="I1568" t="str">
            <v>P</v>
          </cell>
          <cell r="J1568" t="str">
            <v>No</v>
          </cell>
          <cell r="K1568">
            <v>3.7778</v>
          </cell>
        </row>
        <row r="1569">
          <cell r="B1569" t="str">
            <v>TST0001597</v>
          </cell>
          <cell r="C1569" t="str">
            <v>反光漆白</v>
          </cell>
        </row>
        <row r="1569">
          <cell r="E1569" t="str">
            <v>NA</v>
          </cell>
          <cell r="F1569" t="str">
            <v>KG</v>
          </cell>
          <cell r="G1569" t="str">
            <v>HGL0</v>
          </cell>
          <cell r="H1569" t="str">
            <v>YC04</v>
          </cell>
          <cell r="I1569" t="str">
            <v>P</v>
          </cell>
          <cell r="J1569" t="str">
            <v>No</v>
          </cell>
          <cell r="K1569">
            <v>200</v>
          </cell>
        </row>
        <row r="1570">
          <cell r="B1570" t="str">
            <v>SHT0012160</v>
          </cell>
          <cell r="C1570" t="str">
            <v>右纵梁焊接组件</v>
          </cell>
          <cell r="D1570" t="str">
            <v>M3000-S</v>
          </cell>
          <cell r="E1570" t="str">
            <v>AC</v>
          </cell>
          <cell r="F1570" t="str">
            <v>EA</v>
          </cell>
          <cell r="G1570" t="str">
            <v>GJJ0</v>
          </cell>
          <cell r="H1570" t="str">
            <v>YC04</v>
          </cell>
          <cell r="I1570" t="str">
            <v>P</v>
          </cell>
          <cell r="J1570" t="str">
            <v>No</v>
          </cell>
          <cell r="K1570">
            <v>6.1478</v>
          </cell>
        </row>
        <row r="1571">
          <cell r="B1571" t="str">
            <v>SHT0000019</v>
          </cell>
          <cell r="C1571" t="str">
            <v>副驾靠背骨架焊接总成电泳</v>
          </cell>
          <cell r="D1571" t="str">
            <v>一汽</v>
          </cell>
          <cell r="E1571" t="str">
            <v>AC</v>
          </cell>
          <cell r="F1571" t="str">
            <v>EA</v>
          </cell>
          <cell r="G1571" t="str">
            <v>GJ00</v>
          </cell>
          <cell r="H1571" t="str">
            <v>BC07</v>
          </cell>
          <cell r="I1571" t="str">
            <v>M</v>
          </cell>
          <cell r="J1571" t="str">
            <v>No</v>
          </cell>
          <cell r="K1571">
            <v>71.22236</v>
          </cell>
        </row>
        <row r="1572">
          <cell r="B1572" t="str">
            <v>SLT0000163</v>
          </cell>
          <cell r="C1572" t="str">
            <v>1995木板右舵6个孔</v>
          </cell>
          <cell r="D1572" t="str">
            <v>木板</v>
          </cell>
          <cell r="E1572" t="str">
            <v>AC</v>
          </cell>
          <cell r="F1572" t="str">
            <v>EA</v>
          </cell>
          <cell r="G1572" t="str">
            <v>QT00</v>
          </cell>
          <cell r="H1572" t="str">
            <v>YC01</v>
          </cell>
        </row>
        <row r="1572">
          <cell r="K1572">
            <v>0</v>
          </cell>
        </row>
        <row r="1573">
          <cell r="B1573" t="str">
            <v>SHT0015733</v>
          </cell>
          <cell r="C1573" t="str">
            <v>底支架加强钣金</v>
          </cell>
          <cell r="D1573" t="str">
            <v>大黄蜂</v>
          </cell>
          <cell r="E1573" t="str">
            <v>AC</v>
          </cell>
          <cell r="F1573" t="str">
            <v>EA</v>
          </cell>
          <cell r="G1573" t="str">
            <v>GJJ0</v>
          </cell>
          <cell r="H1573" t="str">
            <v>YC04</v>
          </cell>
          <cell r="I1573" t="str">
            <v>M</v>
          </cell>
          <cell r="J1573" t="str">
            <v>No</v>
          </cell>
          <cell r="K1573">
            <v>1.10553</v>
          </cell>
        </row>
        <row r="1574">
          <cell r="B1574" t="str">
            <v>SLT0002501</v>
          </cell>
          <cell r="C1574" t="str">
            <v>副驾驶员座椅座垫骨架总成</v>
          </cell>
          <cell r="D1574" t="str">
            <v>J7F&amp;虎V</v>
          </cell>
          <cell r="E1574" t="str">
            <v>AC</v>
          </cell>
          <cell r="F1574" t="str">
            <v>EA</v>
          </cell>
          <cell r="G1574" t="str">
            <v>FL00</v>
          </cell>
          <cell r="H1574" t="str">
            <v>YC05</v>
          </cell>
        </row>
        <row r="1574">
          <cell r="K1574">
            <v>0</v>
          </cell>
        </row>
        <row r="1575">
          <cell r="B1575" t="str">
            <v>TST0000518</v>
          </cell>
          <cell r="C1575" t="str">
            <v>锤子（小）</v>
          </cell>
        </row>
        <row r="1575">
          <cell r="E1575" t="str">
            <v>NA</v>
          </cell>
          <cell r="F1575" t="str">
            <v>EA</v>
          </cell>
          <cell r="G1575" t="str">
            <v>BPJ0</v>
          </cell>
          <cell r="H1575" t="str">
            <v>YC12</v>
          </cell>
          <cell r="I1575" t="str">
            <v>P</v>
          </cell>
          <cell r="J1575" t="str">
            <v>No</v>
          </cell>
          <cell r="K1575">
            <v>12.931</v>
          </cell>
        </row>
        <row r="1576">
          <cell r="B1576" t="str">
            <v>SLT0010910</v>
          </cell>
          <cell r="C1576" t="str">
            <v>扶手旋转轴</v>
          </cell>
          <cell r="D1576" t="str">
            <v>M8镀黑锌</v>
          </cell>
          <cell r="E1576" t="str">
            <v>AC</v>
          </cell>
          <cell r="F1576" t="str">
            <v>EA</v>
          </cell>
          <cell r="G1576" t="str">
            <v>GJJ0</v>
          </cell>
          <cell r="H1576" t="str">
            <v>YC04</v>
          </cell>
        </row>
        <row r="1576">
          <cell r="K1576">
            <v>0</v>
          </cell>
        </row>
        <row r="1577">
          <cell r="B1577" t="str">
            <v>SHT0001177</v>
          </cell>
          <cell r="C1577" t="str">
            <v>气囊下支架</v>
          </cell>
          <cell r="D1577" t="str">
            <v>1.0平台气囊</v>
          </cell>
          <cell r="E1577" t="str">
            <v>AC</v>
          </cell>
          <cell r="F1577" t="str">
            <v>EA</v>
          </cell>
          <cell r="G1577" t="str">
            <v>GJJ0</v>
          </cell>
          <cell r="H1577" t="str">
            <v>YC04</v>
          </cell>
          <cell r="I1577" t="str">
            <v>M</v>
          </cell>
          <cell r="J1577" t="str">
            <v>No</v>
          </cell>
          <cell r="K1577">
            <v>2.92267</v>
          </cell>
        </row>
        <row r="1578">
          <cell r="B1578" t="str">
            <v>SCS0004567</v>
          </cell>
          <cell r="C1578" t="str">
            <v>主驾调角器核心件R</v>
          </cell>
          <cell r="D1578" t="str">
            <v>C32B富昌泰</v>
          </cell>
          <cell r="E1578" t="str">
            <v>AC</v>
          </cell>
          <cell r="F1578" t="str">
            <v>EA</v>
          </cell>
          <cell r="G1578" t="str">
            <v>GNJ0</v>
          </cell>
          <cell r="H1578" t="str">
            <v>YC04</v>
          </cell>
          <cell r="I1578" t="str">
            <v>P</v>
          </cell>
          <cell r="J1578" t="str">
            <v>No</v>
          </cell>
          <cell r="K1578">
            <v>17.47</v>
          </cell>
        </row>
        <row r="1579">
          <cell r="B1579" t="str">
            <v>SLT0010444</v>
          </cell>
          <cell r="C1579" t="str">
            <v>副驾靠背护面总成</v>
          </cell>
          <cell r="D1579" t="str">
            <v>济南轻卡统帅PVC</v>
          </cell>
          <cell r="E1579" t="str">
            <v>AC</v>
          </cell>
          <cell r="F1579" t="str">
            <v>EA</v>
          </cell>
          <cell r="G1579" t="str">
            <v>MT00</v>
          </cell>
          <cell r="H1579" t="str">
            <v>YC01</v>
          </cell>
        </row>
        <row r="1579">
          <cell r="K1579">
            <v>24.59906</v>
          </cell>
        </row>
        <row r="1580">
          <cell r="B1580" t="str">
            <v>SHT0002452</v>
          </cell>
          <cell r="C1580" t="str">
            <v>座框骨架总成电泳</v>
          </cell>
          <cell r="D1580" t="str">
            <v>H6</v>
          </cell>
          <cell r="E1580" t="str">
            <v>AC</v>
          </cell>
          <cell r="F1580" t="str">
            <v>EA</v>
          </cell>
          <cell r="G1580" t="str">
            <v>GJ00</v>
          </cell>
          <cell r="H1580" t="str">
            <v>BC07</v>
          </cell>
          <cell r="I1580" t="str">
            <v>M</v>
          </cell>
          <cell r="J1580" t="str">
            <v>No</v>
          </cell>
          <cell r="K1580">
            <v>31.12804</v>
          </cell>
        </row>
        <row r="1581">
          <cell r="B1581" t="str">
            <v>SHT0000403</v>
          </cell>
          <cell r="C1581" t="str">
            <v>副司机升降把手前黑色</v>
          </cell>
        </row>
        <row r="1581">
          <cell r="E1581" t="str">
            <v>AC</v>
          </cell>
          <cell r="F1581" t="str">
            <v>EA</v>
          </cell>
          <cell r="G1581" t="str">
            <v>SLJ0</v>
          </cell>
          <cell r="H1581" t="str">
            <v>SY35</v>
          </cell>
          <cell r="I1581" t="str">
            <v>P</v>
          </cell>
          <cell r="J1581" t="str">
            <v>No</v>
          </cell>
          <cell r="K1581">
            <v>0.78</v>
          </cell>
        </row>
        <row r="1582">
          <cell r="B1582" t="str">
            <v>TST0001598</v>
          </cell>
          <cell r="C1582" t="str">
            <v>反光漆红</v>
          </cell>
        </row>
        <row r="1582">
          <cell r="E1582" t="str">
            <v>NA</v>
          </cell>
          <cell r="F1582" t="str">
            <v>KG</v>
          </cell>
          <cell r="G1582" t="str">
            <v>HGL0</v>
          </cell>
          <cell r="H1582" t="str">
            <v>YC04</v>
          </cell>
          <cell r="I1582" t="str">
            <v>P</v>
          </cell>
          <cell r="J1582" t="str">
            <v>No</v>
          </cell>
          <cell r="K1582">
            <v>200</v>
          </cell>
        </row>
        <row r="1583">
          <cell r="B1583" t="str">
            <v>SHT0011579</v>
          </cell>
          <cell r="C1583" t="str">
            <v>气囊总成</v>
          </cell>
          <cell r="D1583" t="str">
            <v>H4-2.0</v>
          </cell>
          <cell r="E1583" t="str">
            <v>AC</v>
          </cell>
          <cell r="F1583" t="str">
            <v>EA</v>
          </cell>
          <cell r="G1583" t="str">
            <v>GNJ0</v>
          </cell>
          <cell r="H1583" t="str">
            <v>YC04</v>
          </cell>
          <cell r="I1583" t="str">
            <v>P</v>
          </cell>
          <cell r="J1583" t="str">
            <v>No</v>
          </cell>
          <cell r="K1583">
            <v>58.22</v>
          </cell>
        </row>
        <row r="1584">
          <cell r="B1584" t="str">
            <v>SCS0005018</v>
          </cell>
          <cell r="C1584" t="str">
            <v>右下固定板焊接组件电泳</v>
          </cell>
          <cell r="D1584" t="str">
            <v>B40V</v>
          </cell>
          <cell r="E1584" t="str">
            <v>AC</v>
          </cell>
          <cell r="F1584" t="str">
            <v>EA</v>
          </cell>
          <cell r="G1584" t="str">
            <v>GJJ0</v>
          </cell>
          <cell r="H1584" t="str">
            <v>BC07</v>
          </cell>
          <cell r="I1584" t="str">
            <v>M</v>
          </cell>
          <cell r="J1584" t="str">
            <v>No</v>
          </cell>
          <cell r="K1584">
            <v>3.81452</v>
          </cell>
        </row>
        <row r="1585">
          <cell r="B1585" t="str">
            <v>SLT0000802</v>
          </cell>
          <cell r="C1585" t="str">
            <v>M4副司机背</v>
          </cell>
          <cell r="D1585" t="str">
            <v>骨架</v>
          </cell>
          <cell r="E1585" t="str">
            <v>AC</v>
          </cell>
          <cell r="F1585" t="str">
            <v>EA</v>
          </cell>
          <cell r="G1585" t="str">
            <v>GJ00</v>
          </cell>
          <cell r="H1585" t="str">
            <v>YC01</v>
          </cell>
        </row>
        <row r="1585">
          <cell r="K1585">
            <v>0</v>
          </cell>
        </row>
        <row r="1586">
          <cell r="B1586" t="str">
            <v>SHT0014571</v>
          </cell>
          <cell r="C1586" t="str">
            <v>司机六孔腰托开关总成</v>
          </cell>
          <cell r="D1586" t="str">
            <v>H4-2.2</v>
          </cell>
          <cell r="E1586" t="str">
            <v>AC</v>
          </cell>
          <cell r="F1586" t="str">
            <v>EA</v>
          </cell>
          <cell r="G1586" t="str">
            <v>GNJ0</v>
          </cell>
          <cell r="H1586" t="str">
            <v>YC01</v>
          </cell>
        </row>
        <row r="1586">
          <cell r="K1586">
            <v>0</v>
          </cell>
        </row>
        <row r="1587">
          <cell r="B1587" t="str">
            <v>SLT0001092</v>
          </cell>
          <cell r="C1587" t="str">
            <v>钢丝2.5*220</v>
          </cell>
        </row>
        <row r="1587">
          <cell r="E1587" t="str">
            <v>AC</v>
          </cell>
          <cell r="F1587" t="str">
            <v>EA</v>
          </cell>
          <cell r="G1587" t="str">
            <v>FL00</v>
          </cell>
          <cell r="H1587" t="str">
            <v>YC05</v>
          </cell>
          <cell r="I1587" t="str">
            <v>P</v>
          </cell>
          <cell r="J1587" t="str">
            <v>No</v>
          </cell>
          <cell r="K1587">
            <v>0.1111</v>
          </cell>
        </row>
        <row r="1588">
          <cell r="B1588" t="str">
            <v>TST0000520</v>
          </cell>
          <cell r="C1588" t="str">
            <v>板牙架φ5</v>
          </cell>
        </row>
        <row r="1588">
          <cell r="E1588" t="str">
            <v>NA</v>
          </cell>
          <cell r="F1588" t="str">
            <v>EA</v>
          </cell>
          <cell r="G1588" t="str">
            <v>BPJ0</v>
          </cell>
          <cell r="H1588" t="str">
            <v>YC12</v>
          </cell>
          <cell r="I1588" t="str">
            <v>P</v>
          </cell>
          <cell r="J1588" t="str">
            <v>No</v>
          </cell>
          <cell r="K1588">
            <v>9</v>
          </cell>
        </row>
        <row r="1589">
          <cell r="B1589" t="str">
            <v>SLT0010913</v>
          </cell>
          <cell r="C1589" t="str">
            <v>主驾靠背弯管</v>
          </cell>
          <cell r="D1589" t="str">
            <v>欧马可升级</v>
          </cell>
          <cell r="E1589" t="str">
            <v>AC</v>
          </cell>
          <cell r="F1589" t="str">
            <v>EA</v>
          </cell>
          <cell r="G1589" t="str">
            <v>GJJ0</v>
          </cell>
          <cell r="H1589" t="str">
            <v>BC05</v>
          </cell>
          <cell r="I1589" t="str">
            <v>M</v>
          </cell>
          <cell r="J1589" t="str">
            <v>No</v>
          </cell>
          <cell r="K1589">
            <v>7.00938</v>
          </cell>
        </row>
        <row r="1590">
          <cell r="B1590" t="str">
            <v>SHT0001285</v>
          </cell>
          <cell r="C1590" t="str">
            <v>后支撑焊接组件电泳</v>
          </cell>
          <cell r="D1590" t="str">
            <v>机械</v>
          </cell>
          <cell r="E1590" t="str">
            <v>AC</v>
          </cell>
          <cell r="F1590" t="str">
            <v>EA</v>
          </cell>
          <cell r="G1590" t="str">
            <v>GJJ0</v>
          </cell>
          <cell r="H1590" t="str">
            <v>BC07</v>
          </cell>
          <cell r="I1590" t="str">
            <v>M</v>
          </cell>
          <cell r="J1590" t="str">
            <v>No</v>
          </cell>
          <cell r="K1590">
            <v>8.07667</v>
          </cell>
        </row>
        <row r="1591">
          <cell r="B1591" t="str">
            <v>SCS0004089</v>
          </cell>
          <cell r="C1591" t="str">
            <v>新北汽B40副司机座框总成</v>
          </cell>
        </row>
        <row r="1591">
          <cell r="E1591" t="str">
            <v>AC</v>
          </cell>
          <cell r="F1591" t="str">
            <v>EA</v>
          </cell>
          <cell r="G1591" t="str">
            <v>GJ00</v>
          </cell>
          <cell r="H1591" t="str">
            <v>YC01</v>
          </cell>
          <cell r="I1591" t="str">
            <v>P</v>
          </cell>
          <cell r="J1591" t="str">
            <v>No</v>
          </cell>
          <cell r="K1591">
            <v>99.5148</v>
          </cell>
        </row>
        <row r="1592">
          <cell r="B1592" t="str">
            <v>SLT0010373</v>
          </cell>
          <cell r="C1592" t="str">
            <v>中间靠背左侧护板</v>
          </cell>
          <cell r="D1592" t="str">
            <v>济南轻卡统帅</v>
          </cell>
          <cell r="E1592" t="str">
            <v>AC</v>
          </cell>
          <cell r="F1592" t="str">
            <v>EA</v>
          </cell>
          <cell r="G1592" t="str">
            <v>SLJ0</v>
          </cell>
          <cell r="H1592" t="str">
            <v>YC01</v>
          </cell>
        </row>
        <row r="1592">
          <cell r="K1592">
            <v>0</v>
          </cell>
        </row>
        <row r="1593">
          <cell r="B1593" t="str">
            <v>SHT0002498</v>
          </cell>
          <cell r="C1593" t="str">
            <v>M4司机底座右舵</v>
          </cell>
          <cell r="D1593" t="str">
            <v>M4右舵</v>
          </cell>
          <cell r="E1593" t="str">
            <v>AC</v>
          </cell>
          <cell r="F1593" t="str">
            <v>EA</v>
          </cell>
          <cell r="G1593" t="str">
            <v>GJJ0</v>
          </cell>
          <cell r="H1593" t="str">
            <v>YC04</v>
          </cell>
          <cell r="I1593" t="str">
            <v>P</v>
          </cell>
          <cell r="J1593" t="str">
            <v>No</v>
          </cell>
          <cell r="K1593">
            <v>53.3998</v>
          </cell>
        </row>
        <row r="1594">
          <cell r="B1594" t="str">
            <v>SHT0001030</v>
          </cell>
          <cell r="C1594" t="str">
            <v>下框右支架</v>
          </cell>
          <cell r="D1594" t="str">
            <v>H4减震器下框</v>
          </cell>
          <cell r="E1594" t="str">
            <v>AC</v>
          </cell>
          <cell r="F1594" t="str">
            <v>EA</v>
          </cell>
          <cell r="G1594" t="str">
            <v>GJJ0</v>
          </cell>
          <cell r="H1594" t="str">
            <v>YC04</v>
          </cell>
          <cell r="I1594" t="str">
            <v>P</v>
          </cell>
          <cell r="J1594" t="str">
            <v>No</v>
          </cell>
          <cell r="K1594">
            <v>5.2301</v>
          </cell>
        </row>
        <row r="1595">
          <cell r="B1595" t="str">
            <v>TSY0000192</v>
          </cell>
          <cell r="C1595" t="str">
            <v>辅料OM-ZY7</v>
          </cell>
          <cell r="D1595" t="str">
            <v>宽1500mm</v>
          </cell>
          <cell r="E1595" t="str">
            <v>AC</v>
          </cell>
          <cell r="F1595" t="str">
            <v>M</v>
          </cell>
          <cell r="G1595" t="str">
            <v>ML00</v>
          </cell>
          <cell r="H1595" t="str">
            <v>YC06</v>
          </cell>
        </row>
        <row r="1595">
          <cell r="K1595">
            <v>0</v>
          </cell>
        </row>
        <row r="1596">
          <cell r="B1596" t="str">
            <v>SHT0011593</v>
          </cell>
          <cell r="C1596" t="str">
            <v>右侧滑轨解锁手柄支撑板</v>
          </cell>
          <cell r="D1596" t="str">
            <v>H6滑轨解锁手柄</v>
          </cell>
          <cell r="E1596" t="str">
            <v>AC</v>
          </cell>
          <cell r="F1596" t="str">
            <v>EA</v>
          </cell>
          <cell r="G1596" t="str">
            <v>GJJ0</v>
          </cell>
          <cell r="H1596" t="str">
            <v>BC06</v>
          </cell>
          <cell r="I1596" t="str">
            <v>M</v>
          </cell>
          <cell r="J1596" t="str">
            <v>No</v>
          </cell>
          <cell r="K1596">
            <v>5.31476</v>
          </cell>
        </row>
        <row r="1597">
          <cell r="B1597" t="str">
            <v>SHT0000020</v>
          </cell>
          <cell r="C1597" t="str">
            <v>靠背骨架焊接总成</v>
          </cell>
          <cell r="D1597" t="str">
            <v>一汽</v>
          </cell>
          <cell r="E1597" t="str">
            <v>NA</v>
          </cell>
          <cell r="F1597" t="str">
            <v>EA</v>
          </cell>
          <cell r="G1597" t="str">
            <v>GJ00</v>
          </cell>
          <cell r="H1597" t="str">
            <v>YC04</v>
          </cell>
        </row>
        <row r="1597">
          <cell r="K1597">
            <v>0</v>
          </cell>
        </row>
        <row r="1598">
          <cell r="B1598" t="str">
            <v>SLT0000048</v>
          </cell>
          <cell r="C1598" t="str">
            <v>M3右舵80司机背布套</v>
          </cell>
        </row>
        <row r="1598">
          <cell r="E1598" t="str">
            <v>AC</v>
          </cell>
          <cell r="F1598" t="str">
            <v>EA</v>
          </cell>
          <cell r="G1598" t="str">
            <v>MT00</v>
          </cell>
          <cell r="H1598" t="str">
            <v>YC01</v>
          </cell>
        </row>
        <row r="1598">
          <cell r="K1598">
            <v>0</v>
          </cell>
        </row>
        <row r="1599">
          <cell r="B1599" t="str">
            <v>SHT0015407</v>
          </cell>
          <cell r="C1599" t="str">
            <v>尼龙拉带</v>
          </cell>
        </row>
        <row r="1599">
          <cell r="E1599" t="str">
            <v>AC</v>
          </cell>
          <cell r="F1599" t="str">
            <v>EA</v>
          </cell>
          <cell r="G1599" t="str">
            <v>QT00</v>
          </cell>
          <cell r="H1599" t="str">
            <v>YC04</v>
          </cell>
          <cell r="I1599" t="str">
            <v>P</v>
          </cell>
          <cell r="J1599" t="str">
            <v>No</v>
          </cell>
          <cell r="K1599">
            <v>1.293</v>
          </cell>
        </row>
        <row r="1600">
          <cell r="B1600" t="str">
            <v>SLT0002207</v>
          </cell>
          <cell r="C1600" t="str">
            <v>靠背风扇安装板</v>
          </cell>
          <cell r="D1600" t="str">
            <v>J7F/虎V靠背骨架</v>
          </cell>
          <cell r="E1600" t="str">
            <v>AC</v>
          </cell>
          <cell r="F1600" t="str">
            <v>EA</v>
          </cell>
          <cell r="G1600" t="str">
            <v>GJJ0</v>
          </cell>
          <cell r="H1600" t="str">
            <v>YC04</v>
          </cell>
          <cell r="I1600" t="str">
            <v>P</v>
          </cell>
          <cell r="J1600" t="str">
            <v>No</v>
          </cell>
          <cell r="K1600">
            <v>0.6002</v>
          </cell>
        </row>
        <row r="1601">
          <cell r="B1601" t="str">
            <v>TST0000521</v>
          </cell>
          <cell r="C1601" t="str">
            <v>板牙架φ10</v>
          </cell>
        </row>
        <row r="1601">
          <cell r="E1601" t="str">
            <v>NA</v>
          </cell>
          <cell r="F1601" t="str">
            <v>EA</v>
          </cell>
          <cell r="G1601" t="str">
            <v>BPJ0</v>
          </cell>
          <cell r="H1601" t="str">
            <v>YC12</v>
          </cell>
          <cell r="I1601" t="str">
            <v>P</v>
          </cell>
          <cell r="J1601" t="str">
            <v>No</v>
          </cell>
          <cell r="K1601">
            <v>13</v>
          </cell>
        </row>
        <row r="1602">
          <cell r="B1602" t="str">
            <v>SLT0011191</v>
          </cell>
          <cell r="C1602" t="str">
            <v>副驾靠背调角限位片</v>
          </cell>
          <cell r="D1602" t="str">
            <v>欧马可升级</v>
          </cell>
          <cell r="E1602" t="str">
            <v>AC</v>
          </cell>
          <cell r="F1602" t="str">
            <v>EA</v>
          </cell>
          <cell r="G1602" t="str">
            <v>GJJ0</v>
          </cell>
          <cell r="H1602" t="str">
            <v>YC04</v>
          </cell>
          <cell r="I1602" t="str">
            <v>P</v>
          </cell>
          <cell r="J1602" t="str">
            <v>No</v>
          </cell>
          <cell r="K1602">
            <v>0.22</v>
          </cell>
        </row>
        <row r="1603">
          <cell r="B1603" t="str">
            <v>SHT0001531</v>
          </cell>
          <cell r="C1603" t="str">
            <v>左调节臂组件</v>
          </cell>
        </row>
        <row r="1603">
          <cell r="E1603" t="str">
            <v>AC</v>
          </cell>
          <cell r="F1603" t="str">
            <v>EA</v>
          </cell>
          <cell r="G1603" t="str">
            <v>GJJ0</v>
          </cell>
          <cell r="H1603" t="str">
            <v>BC05</v>
          </cell>
          <cell r="I1603" t="str">
            <v>M</v>
          </cell>
          <cell r="J1603" t="str">
            <v>No</v>
          </cell>
          <cell r="K1603">
            <v>5.50991</v>
          </cell>
        </row>
        <row r="1604">
          <cell r="B1604" t="str">
            <v>SCS0004343</v>
          </cell>
          <cell r="C1604" t="str">
            <v>后连接座B总成</v>
          </cell>
        </row>
        <row r="1604">
          <cell r="E1604" t="str">
            <v>AC</v>
          </cell>
          <cell r="F1604" t="str">
            <v>EA</v>
          </cell>
          <cell r="G1604" t="str">
            <v>GJJ0</v>
          </cell>
          <cell r="H1604" t="str">
            <v>YC04</v>
          </cell>
          <cell r="I1604" t="str">
            <v>P</v>
          </cell>
          <cell r="J1604" t="str">
            <v>No</v>
          </cell>
          <cell r="K1604">
            <v>2.1</v>
          </cell>
        </row>
        <row r="1605">
          <cell r="B1605" t="str">
            <v>SLT0010446</v>
          </cell>
          <cell r="C1605" t="str">
            <v>副驾靠背无纺布</v>
          </cell>
          <cell r="D1605" t="str">
            <v>济南轻卡统帅</v>
          </cell>
          <cell r="E1605" t="str">
            <v>AC</v>
          </cell>
          <cell r="F1605" t="str">
            <v>EA</v>
          </cell>
          <cell r="G1605" t="str">
            <v>FL00</v>
          </cell>
          <cell r="H1605" t="str">
            <v>YC01</v>
          </cell>
        </row>
        <row r="1605">
          <cell r="K1605">
            <v>0</v>
          </cell>
        </row>
        <row r="1606">
          <cell r="B1606" t="str">
            <v>SHT0002450</v>
          </cell>
          <cell r="C1606" t="str">
            <v>司机座椅底支架焊接总成</v>
          </cell>
          <cell r="D1606" t="str">
            <v>H6</v>
          </cell>
          <cell r="E1606" t="str">
            <v>AC</v>
          </cell>
          <cell r="F1606" t="str">
            <v>EA</v>
          </cell>
          <cell r="G1606" t="str">
            <v>GJJ0</v>
          </cell>
          <cell r="H1606" t="str">
            <v>BC05</v>
          </cell>
          <cell r="I1606" t="str">
            <v>M</v>
          </cell>
          <cell r="J1606" t="str">
            <v>No</v>
          </cell>
          <cell r="K1606">
            <v>51.77441</v>
          </cell>
        </row>
        <row r="1607">
          <cell r="B1607" t="str">
            <v>SHT0000461</v>
          </cell>
          <cell r="C1607" t="str">
            <v>主驾靠背骨架总成电泳</v>
          </cell>
          <cell r="D1607" t="str">
            <v>一汽D03通风</v>
          </cell>
          <cell r="E1607" t="str">
            <v>AC</v>
          </cell>
          <cell r="F1607" t="str">
            <v>EA</v>
          </cell>
          <cell r="G1607" t="str">
            <v>GJ00</v>
          </cell>
          <cell r="H1607" t="str">
            <v>BC08</v>
          </cell>
          <cell r="I1607" t="str">
            <v>M</v>
          </cell>
          <cell r="J1607" t="str">
            <v>No</v>
          </cell>
          <cell r="K1607">
            <v>76.24676</v>
          </cell>
        </row>
        <row r="1608">
          <cell r="B1608" t="str">
            <v>TSY0000185</v>
          </cell>
          <cell r="C1608" t="str">
            <v>黑牙管宽10mm</v>
          </cell>
        </row>
        <row r="1608">
          <cell r="E1608" t="str">
            <v>AC</v>
          </cell>
          <cell r="F1608" t="str">
            <v>M</v>
          </cell>
          <cell r="G1608" t="str">
            <v>FL00</v>
          </cell>
          <cell r="H1608" t="str">
            <v>YC06</v>
          </cell>
        </row>
        <row r="1608">
          <cell r="K1608">
            <v>0</v>
          </cell>
        </row>
        <row r="1609">
          <cell r="B1609" t="str">
            <v>SHT0011934</v>
          </cell>
          <cell r="C1609" t="str">
            <v>可调阻尼器总成</v>
          </cell>
          <cell r="D1609" t="str">
            <v>H6</v>
          </cell>
          <cell r="E1609" t="str">
            <v>AC</v>
          </cell>
          <cell r="F1609" t="str">
            <v>EA</v>
          </cell>
          <cell r="G1609" t="str">
            <v>GNJ0</v>
          </cell>
          <cell r="H1609" t="str">
            <v>YC04</v>
          </cell>
          <cell r="I1609" t="str">
            <v>P</v>
          </cell>
          <cell r="J1609" t="str">
            <v>No</v>
          </cell>
          <cell r="K1609">
            <v>124</v>
          </cell>
        </row>
        <row r="1610">
          <cell r="B1610" t="str">
            <v>SCS0005293</v>
          </cell>
          <cell r="C1610" t="str">
            <v>马达组合</v>
          </cell>
        </row>
        <row r="1610">
          <cell r="E1610" t="str">
            <v>NA</v>
          </cell>
          <cell r="F1610" t="str">
            <v>EA</v>
          </cell>
          <cell r="G1610" t="str">
            <v>GNJ0</v>
          </cell>
          <cell r="H1610" t="str">
            <v>YC04</v>
          </cell>
          <cell r="I1610" t="str">
            <v>P</v>
          </cell>
          <cell r="J1610" t="str">
            <v>No</v>
          </cell>
          <cell r="K1610">
            <v>0.0001</v>
          </cell>
        </row>
        <row r="1611">
          <cell r="B1611" t="str">
            <v>SLT0000803</v>
          </cell>
          <cell r="C1611" t="str">
            <v>M4大背折叠器</v>
          </cell>
          <cell r="D1611" t="str">
            <v>调角器</v>
          </cell>
          <cell r="E1611" t="str">
            <v>AC</v>
          </cell>
          <cell r="F1611" t="str">
            <v>EA</v>
          </cell>
          <cell r="G1611" t="str">
            <v>GNJ0</v>
          </cell>
          <cell r="H1611" t="str">
            <v>YC01</v>
          </cell>
        </row>
        <row r="1611">
          <cell r="K1611">
            <v>0</v>
          </cell>
        </row>
        <row r="1612">
          <cell r="B1612" t="str">
            <v>SHT0015132</v>
          </cell>
          <cell r="C1612" t="str">
            <v>气动转盘解锁安装钣金</v>
          </cell>
        </row>
        <row r="1612">
          <cell r="E1612" t="str">
            <v>AC</v>
          </cell>
          <cell r="F1612" t="str">
            <v>EA</v>
          </cell>
          <cell r="G1612" t="str">
            <v>GJJ0</v>
          </cell>
          <cell r="H1612" t="str">
            <v>YC04</v>
          </cell>
          <cell r="I1612" t="str">
            <v>M</v>
          </cell>
          <cell r="J1612" t="str">
            <v>No</v>
          </cell>
          <cell r="K1612">
            <v>0.95893</v>
          </cell>
        </row>
        <row r="1613">
          <cell r="B1613" t="str">
            <v>SLT0002507</v>
          </cell>
          <cell r="C1613" t="str">
            <v>驾驶员靠背泡沫无纺布</v>
          </cell>
          <cell r="D1613" t="str">
            <v>J7F-BA95</v>
          </cell>
          <cell r="E1613" t="str">
            <v>NA</v>
          </cell>
          <cell r="F1613" t="str">
            <v>EA</v>
          </cell>
          <cell r="G1613" t="str">
            <v>FL00</v>
          </cell>
          <cell r="H1613" t="str">
            <v>YC05</v>
          </cell>
        </row>
        <row r="1613">
          <cell r="K1613">
            <v>0</v>
          </cell>
        </row>
        <row r="1614">
          <cell r="B1614" t="str">
            <v>TST0000522</v>
          </cell>
          <cell r="C1614" t="str">
            <v>线坠</v>
          </cell>
        </row>
        <row r="1614">
          <cell r="E1614" t="str">
            <v>NA</v>
          </cell>
          <cell r="F1614" t="str">
            <v>EA</v>
          </cell>
          <cell r="G1614" t="str">
            <v>BPJ0</v>
          </cell>
          <cell r="H1614" t="str">
            <v>YC12</v>
          </cell>
          <cell r="I1614" t="str">
            <v>P</v>
          </cell>
          <cell r="J1614" t="str">
            <v>No</v>
          </cell>
          <cell r="K1614">
            <v>7</v>
          </cell>
        </row>
        <row r="1615">
          <cell r="B1615" t="str">
            <v>SLT0011185</v>
          </cell>
          <cell r="C1615" t="str">
            <v>小背下横管</v>
          </cell>
          <cell r="D1615" t="str">
            <v>欧马可升级1880副驾</v>
          </cell>
          <cell r="E1615" t="str">
            <v>AC</v>
          </cell>
          <cell r="F1615" t="str">
            <v>EA</v>
          </cell>
          <cell r="G1615" t="str">
            <v>GJJ0</v>
          </cell>
          <cell r="H1615" t="str">
            <v>YC04</v>
          </cell>
          <cell r="I1615" t="str">
            <v>M</v>
          </cell>
          <cell r="J1615" t="str">
            <v>No</v>
          </cell>
          <cell r="K1615">
            <v>1.43594</v>
          </cell>
        </row>
        <row r="1616">
          <cell r="B1616" t="str">
            <v>SHT0001283</v>
          </cell>
          <cell r="C1616" t="str">
            <v>机械减震外绞架组件</v>
          </cell>
        </row>
        <row r="1616">
          <cell r="E1616" t="str">
            <v>AC</v>
          </cell>
          <cell r="F1616" t="str">
            <v>EA</v>
          </cell>
          <cell r="G1616" t="str">
            <v>GJJ0</v>
          </cell>
          <cell r="H1616" t="str">
            <v>BC05</v>
          </cell>
          <cell r="I1616" t="str">
            <v>M</v>
          </cell>
          <cell r="J1616" t="str">
            <v>No</v>
          </cell>
          <cell r="K1616">
            <v>22.62593</v>
          </cell>
        </row>
        <row r="1617">
          <cell r="B1617" t="str">
            <v>SCS0001619</v>
          </cell>
          <cell r="C1617" t="str">
            <v>三排左座椅坐垫骨架总成</v>
          </cell>
          <cell r="D1617" t="str">
            <v>U201</v>
          </cell>
          <cell r="E1617" t="str">
            <v>AC</v>
          </cell>
          <cell r="F1617" t="str">
            <v>EA</v>
          </cell>
          <cell r="G1617" t="str">
            <v>GJ00</v>
          </cell>
          <cell r="H1617" t="str">
            <v>BC08</v>
          </cell>
          <cell r="I1617" t="str">
            <v>P</v>
          </cell>
          <cell r="J1617" t="str">
            <v>No</v>
          </cell>
          <cell r="K1617">
            <v>33.1044</v>
          </cell>
        </row>
        <row r="1618">
          <cell r="B1618" t="str">
            <v>SLT0010449</v>
          </cell>
          <cell r="C1618" t="str">
            <v>拉簧挂接钣金</v>
          </cell>
          <cell r="D1618" t="str">
            <v>济南轻卡统帅</v>
          </cell>
          <cell r="E1618" t="str">
            <v>AC</v>
          </cell>
          <cell r="F1618" t="str">
            <v>EA</v>
          </cell>
          <cell r="G1618" t="str">
            <v>GJJ0</v>
          </cell>
          <cell r="H1618" t="str">
            <v>YC04</v>
          </cell>
          <cell r="I1618" t="str">
            <v>P</v>
          </cell>
          <cell r="J1618" t="str">
            <v>No</v>
          </cell>
          <cell r="K1618">
            <v>0.1912</v>
          </cell>
        </row>
        <row r="1619">
          <cell r="B1619" t="str">
            <v>SHT0002449</v>
          </cell>
          <cell r="C1619" t="str">
            <v>副驾靠背骨架焊接总成电泳</v>
          </cell>
          <cell r="D1619" t="str">
            <v>H6</v>
          </cell>
          <cell r="E1619" t="str">
            <v>AC</v>
          </cell>
          <cell r="F1619" t="str">
            <v>EA</v>
          </cell>
          <cell r="G1619" t="str">
            <v>GJJ0</v>
          </cell>
          <cell r="H1619" t="str">
            <v>BC07</v>
          </cell>
          <cell r="I1619" t="str">
            <v>M</v>
          </cell>
          <cell r="J1619" t="str">
            <v>No</v>
          </cell>
          <cell r="K1619">
            <v>184.92313</v>
          </cell>
        </row>
        <row r="1620">
          <cell r="B1620" t="str">
            <v>SHT0001031</v>
          </cell>
          <cell r="C1620" t="str">
            <v>下框左支架</v>
          </cell>
          <cell r="D1620" t="str">
            <v>H4减震器下框</v>
          </cell>
          <cell r="E1620" t="str">
            <v>AC</v>
          </cell>
          <cell r="F1620" t="str">
            <v>EA</v>
          </cell>
          <cell r="G1620" t="str">
            <v>GJJ0</v>
          </cell>
          <cell r="H1620" t="str">
            <v>YC04</v>
          </cell>
          <cell r="I1620" t="str">
            <v>P</v>
          </cell>
          <cell r="J1620" t="str">
            <v>No</v>
          </cell>
          <cell r="K1620">
            <v>5.2301</v>
          </cell>
        </row>
        <row r="1621">
          <cell r="B1621" t="str">
            <v>TSY0000193</v>
          </cell>
          <cell r="C1621" t="str">
            <v>主料OM-ZY6</v>
          </cell>
          <cell r="D1621" t="str">
            <v>宽1500mm</v>
          </cell>
          <cell r="E1621" t="str">
            <v>AC</v>
          </cell>
          <cell r="F1621" t="str">
            <v>M</v>
          </cell>
          <cell r="G1621" t="str">
            <v>ML00</v>
          </cell>
          <cell r="H1621" t="str">
            <v>YC06</v>
          </cell>
        </row>
        <row r="1621">
          <cell r="K1621">
            <v>0</v>
          </cell>
        </row>
        <row r="1622">
          <cell r="B1622" t="str">
            <v>SHT0012165</v>
          </cell>
          <cell r="C1622" t="str">
            <v>主驾底座模块化总成</v>
          </cell>
          <cell r="D1622" t="str">
            <v>M3000-S无安全带支架9档</v>
          </cell>
          <cell r="E1622" t="str">
            <v>AC</v>
          </cell>
          <cell r="F1622" t="str">
            <v>EA</v>
          </cell>
          <cell r="G1622" t="str">
            <v>GJ00</v>
          </cell>
          <cell r="H1622" t="str">
            <v>BC08</v>
          </cell>
          <cell r="I1622" t="str">
            <v>M</v>
          </cell>
          <cell r="J1622" t="str">
            <v>No</v>
          </cell>
          <cell r="K1622">
            <v>563.25633</v>
          </cell>
        </row>
        <row r="1623">
          <cell r="B1623" t="str">
            <v>SHT0000024</v>
          </cell>
          <cell r="C1623" t="str">
            <v>气囊减震器总成</v>
          </cell>
          <cell r="D1623" t="str">
            <v>一汽</v>
          </cell>
          <cell r="E1623" t="str">
            <v>AC</v>
          </cell>
          <cell r="F1623" t="str">
            <v>EA</v>
          </cell>
          <cell r="G1623" t="str">
            <v>GJ00</v>
          </cell>
          <cell r="H1623" t="str">
            <v>BC08</v>
          </cell>
          <cell r="I1623" t="str">
            <v>M</v>
          </cell>
          <cell r="J1623" t="str">
            <v>No</v>
          </cell>
          <cell r="K1623">
            <v>227.91372</v>
          </cell>
        </row>
        <row r="1624">
          <cell r="B1624" t="str">
            <v>SLT0000226</v>
          </cell>
          <cell r="C1624" t="str">
            <v>钢丝2.5*350</v>
          </cell>
        </row>
        <row r="1624">
          <cell r="E1624" t="str">
            <v>AC</v>
          </cell>
          <cell r="F1624" t="str">
            <v>EA</v>
          </cell>
          <cell r="G1624" t="str">
            <v>GJ00</v>
          </cell>
          <cell r="H1624" t="str">
            <v>YC01</v>
          </cell>
          <cell r="I1624" t="str">
            <v>P</v>
          </cell>
          <cell r="J1624" t="str">
            <v>No</v>
          </cell>
          <cell r="K1624">
            <v>0.1557</v>
          </cell>
        </row>
        <row r="1625">
          <cell r="B1625" t="str">
            <v>SHT0015751</v>
          </cell>
          <cell r="C1625" t="str">
            <v>下限位缓冲胶墩</v>
          </cell>
        </row>
        <row r="1625">
          <cell r="E1625" t="str">
            <v>AC</v>
          </cell>
          <cell r="F1625" t="str">
            <v>EA</v>
          </cell>
          <cell r="G1625" t="str">
            <v>SLJ0</v>
          </cell>
          <cell r="H1625" t="str">
            <v>YC04</v>
          </cell>
          <cell r="I1625" t="str">
            <v>P</v>
          </cell>
          <cell r="J1625" t="str">
            <v>No</v>
          </cell>
          <cell r="K1625">
            <v>0.828</v>
          </cell>
        </row>
        <row r="1626">
          <cell r="B1626" t="str">
            <v>SLT0001091</v>
          </cell>
          <cell r="C1626" t="str">
            <v>驾驶员座垫无纺布</v>
          </cell>
          <cell r="D1626" t="str">
            <v>M4</v>
          </cell>
          <cell r="E1626" t="str">
            <v>AC</v>
          </cell>
          <cell r="F1626" t="str">
            <v>EA</v>
          </cell>
          <cell r="G1626" t="str">
            <v>FL00</v>
          </cell>
          <cell r="H1626" t="str">
            <v>YC05</v>
          </cell>
        </row>
        <row r="1626">
          <cell r="K1626">
            <v>0.47082</v>
          </cell>
        </row>
        <row r="1627">
          <cell r="B1627" t="str">
            <v>TST0000523</v>
          </cell>
          <cell r="C1627" t="str">
            <v>喷火枪</v>
          </cell>
        </row>
        <row r="1627">
          <cell r="E1627" t="str">
            <v>NA</v>
          </cell>
          <cell r="F1627" t="str">
            <v>EA</v>
          </cell>
          <cell r="G1627" t="str">
            <v>BPJ0</v>
          </cell>
          <cell r="H1627" t="str">
            <v>YC12</v>
          </cell>
          <cell r="I1627" t="str">
            <v>P</v>
          </cell>
          <cell r="J1627" t="str">
            <v>No</v>
          </cell>
          <cell r="K1627">
            <v>68</v>
          </cell>
        </row>
        <row r="1628">
          <cell r="B1628" t="str">
            <v>SLT0010732</v>
          </cell>
          <cell r="C1628" t="str">
            <v>驾驶员左侧护板</v>
          </cell>
          <cell r="D1628" t="str">
            <v>单通风</v>
          </cell>
          <cell r="E1628" t="str">
            <v>AC</v>
          </cell>
          <cell r="F1628" t="str">
            <v>EA</v>
          </cell>
          <cell r="G1628" t="str">
            <v>SLJ0</v>
          </cell>
          <cell r="H1628" t="str">
            <v>YC01</v>
          </cell>
        </row>
        <row r="1628">
          <cell r="K1628">
            <v>0</v>
          </cell>
        </row>
        <row r="1629">
          <cell r="B1629" t="str">
            <v>SHT0001176</v>
          </cell>
          <cell r="C1629" t="str">
            <v>减震扣</v>
          </cell>
          <cell r="D1629" t="str">
            <v>欧曼/陕汽</v>
          </cell>
          <cell r="E1629" t="str">
            <v>NA</v>
          </cell>
          <cell r="F1629" t="str">
            <v>EA</v>
          </cell>
          <cell r="G1629" t="str">
            <v>GJJ0</v>
          </cell>
          <cell r="H1629" t="str">
            <v>YC04</v>
          </cell>
          <cell r="I1629" t="str">
            <v>P</v>
          </cell>
          <cell r="J1629" t="str">
            <v>No</v>
          </cell>
          <cell r="K1629">
            <v>0.7469</v>
          </cell>
        </row>
        <row r="1630">
          <cell r="B1630" t="str">
            <v>SCS0004569</v>
          </cell>
          <cell r="C1630" t="str">
            <v>副驾调角器圆盘总成R</v>
          </cell>
          <cell r="D1630" t="str">
            <v>C32B富昌泰</v>
          </cell>
          <cell r="E1630" t="str">
            <v>AC</v>
          </cell>
          <cell r="F1630" t="str">
            <v>EA</v>
          </cell>
          <cell r="G1630" t="str">
            <v>GNJ0</v>
          </cell>
          <cell r="H1630" t="str">
            <v>YC04</v>
          </cell>
          <cell r="I1630" t="str">
            <v>P</v>
          </cell>
          <cell r="J1630" t="str">
            <v>No</v>
          </cell>
          <cell r="K1630">
            <v>17.47</v>
          </cell>
        </row>
        <row r="1631">
          <cell r="B1631" t="str">
            <v>SLT0002711</v>
          </cell>
          <cell r="C1631" t="str">
            <v>靠背下连接板总成电泳</v>
          </cell>
          <cell r="D1631" t="str">
            <v>济南轻卡统帅</v>
          </cell>
          <cell r="E1631" t="str">
            <v>AC</v>
          </cell>
          <cell r="F1631" t="str">
            <v>EA</v>
          </cell>
          <cell r="G1631" t="str">
            <v>GJJ0</v>
          </cell>
          <cell r="H1631" t="str">
            <v>BC07</v>
          </cell>
          <cell r="I1631" t="str">
            <v>M</v>
          </cell>
          <cell r="J1631" t="str">
            <v>No</v>
          </cell>
          <cell r="K1631">
            <v>23.17399</v>
          </cell>
        </row>
        <row r="1632">
          <cell r="B1632" t="str">
            <v>SHT0002506</v>
          </cell>
          <cell r="C1632" t="str">
            <v>驾驶员靠背骨架总成</v>
          </cell>
          <cell r="D1632" t="str">
            <v>H4-2.0带塑料件</v>
          </cell>
          <cell r="E1632" t="str">
            <v>AC</v>
          </cell>
          <cell r="F1632" t="str">
            <v>EA</v>
          </cell>
          <cell r="G1632" t="str">
            <v>GJ00</v>
          </cell>
          <cell r="H1632" t="str">
            <v>BC08</v>
          </cell>
          <cell r="I1632" t="str">
            <v>M</v>
          </cell>
          <cell r="J1632" t="str">
            <v>No</v>
          </cell>
          <cell r="K1632">
            <v>66.00784</v>
          </cell>
        </row>
        <row r="1633">
          <cell r="B1633" t="str">
            <v>SHT0000402</v>
          </cell>
          <cell r="C1633" t="str">
            <v>驾驶员后端升降调节把手</v>
          </cell>
          <cell r="D1633" t="str">
            <v>黑色</v>
          </cell>
          <cell r="E1633" t="str">
            <v>AC</v>
          </cell>
          <cell r="F1633" t="str">
            <v>EA</v>
          </cell>
          <cell r="G1633" t="str">
            <v>SLJ0</v>
          </cell>
          <cell r="H1633" t="str">
            <v>YC01</v>
          </cell>
        </row>
        <row r="1633">
          <cell r="K1633">
            <v>0</v>
          </cell>
        </row>
        <row r="1634">
          <cell r="B1634" t="str">
            <v>TST0001589</v>
          </cell>
          <cell r="C1634" t="str">
            <v>顶针ф8</v>
          </cell>
        </row>
        <row r="1634">
          <cell r="E1634" t="str">
            <v>NA</v>
          </cell>
          <cell r="F1634" t="str">
            <v>EA</v>
          </cell>
          <cell r="G1634" t="str">
            <v>BPJ0</v>
          </cell>
          <cell r="H1634" t="str">
            <v>YC12</v>
          </cell>
          <cell r="I1634" t="str">
            <v>P</v>
          </cell>
          <cell r="J1634" t="str">
            <v>No</v>
          </cell>
          <cell r="K1634">
            <v>3.57</v>
          </cell>
        </row>
        <row r="1635">
          <cell r="B1635" t="str">
            <v>SHT0012167</v>
          </cell>
          <cell r="C1635" t="str">
            <v>主驾上框焊接组件</v>
          </cell>
          <cell r="D1635" t="str">
            <v>M3000-S</v>
          </cell>
          <cell r="E1635" t="str">
            <v>AC</v>
          </cell>
          <cell r="F1635" t="str">
            <v>EA</v>
          </cell>
          <cell r="G1635" t="str">
            <v>GJJ0</v>
          </cell>
          <cell r="H1635" t="str">
            <v>BC05</v>
          </cell>
          <cell r="I1635" t="str">
            <v>M</v>
          </cell>
          <cell r="J1635" t="str">
            <v>No</v>
          </cell>
          <cell r="K1635">
            <v>17.54446</v>
          </cell>
        </row>
        <row r="1636">
          <cell r="B1636" t="str">
            <v>SCS0005017</v>
          </cell>
          <cell r="C1636" t="str">
            <v>左下固定板焊接组件电泳</v>
          </cell>
          <cell r="D1636" t="str">
            <v>B40V</v>
          </cell>
          <cell r="E1636" t="str">
            <v>AC</v>
          </cell>
          <cell r="F1636" t="str">
            <v>EA</v>
          </cell>
          <cell r="G1636" t="str">
            <v>GJJ0</v>
          </cell>
          <cell r="H1636" t="str">
            <v>BC07</v>
          </cell>
          <cell r="I1636" t="str">
            <v>M</v>
          </cell>
          <cell r="J1636" t="str">
            <v>No</v>
          </cell>
          <cell r="K1636">
            <v>3.81452</v>
          </cell>
        </row>
        <row r="1637">
          <cell r="B1637" t="str">
            <v>SLT0000804</v>
          </cell>
          <cell r="C1637" t="str">
            <v>M4小背折叠器</v>
          </cell>
          <cell r="D1637" t="str">
            <v>调角器</v>
          </cell>
          <cell r="E1637" t="str">
            <v>AC</v>
          </cell>
          <cell r="F1637" t="str">
            <v>EA</v>
          </cell>
          <cell r="G1637" t="str">
            <v>GNJ0</v>
          </cell>
          <cell r="H1637" t="str">
            <v>YC01</v>
          </cell>
        </row>
        <row r="1637">
          <cell r="K1637">
            <v>0</v>
          </cell>
        </row>
        <row r="1638">
          <cell r="B1638" t="str">
            <v>SHT0014565</v>
          </cell>
          <cell r="C1638" t="str">
            <v>阻尼调节机构支架</v>
          </cell>
          <cell r="D1638" t="str">
            <v>J6L</v>
          </cell>
          <cell r="E1638" t="str">
            <v>AC</v>
          </cell>
          <cell r="F1638" t="str">
            <v>EA</v>
          </cell>
          <cell r="G1638" t="str">
            <v>GJJ0</v>
          </cell>
          <cell r="H1638" t="str">
            <v>BC06</v>
          </cell>
          <cell r="I1638" t="str">
            <v>M</v>
          </cell>
          <cell r="J1638" t="str">
            <v>No</v>
          </cell>
          <cell r="K1638">
            <v>0.76931</v>
          </cell>
        </row>
        <row r="1639">
          <cell r="B1639" t="str">
            <v>SLT0002509</v>
          </cell>
          <cell r="C1639" t="str">
            <v>驾驶员座垫泡沫无纺布</v>
          </cell>
          <cell r="D1639" t="str">
            <v>J7F-BA95</v>
          </cell>
          <cell r="E1639" t="str">
            <v>NA</v>
          </cell>
          <cell r="F1639" t="str">
            <v>EA</v>
          </cell>
          <cell r="G1639" t="str">
            <v>FL00</v>
          </cell>
          <cell r="H1639" t="str">
            <v>YC05</v>
          </cell>
        </row>
        <row r="1639">
          <cell r="K1639">
            <v>0</v>
          </cell>
        </row>
        <row r="1640">
          <cell r="B1640" t="str">
            <v>TST0000524</v>
          </cell>
          <cell r="C1640" t="str">
            <v>板牙φ5</v>
          </cell>
        </row>
        <row r="1640">
          <cell r="E1640" t="str">
            <v>NA</v>
          </cell>
          <cell r="F1640" t="str">
            <v>EA</v>
          </cell>
          <cell r="G1640" t="str">
            <v>BPJ0</v>
          </cell>
          <cell r="H1640" t="str">
            <v>YC12</v>
          </cell>
          <cell r="I1640" t="str">
            <v>P</v>
          </cell>
          <cell r="J1640" t="str">
            <v>No</v>
          </cell>
          <cell r="K1640">
            <v>5.55</v>
          </cell>
        </row>
        <row r="1641">
          <cell r="B1641" t="str">
            <v>SLT0010920</v>
          </cell>
          <cell r="C1641" t="str">
            <v>肩部前支撑钢丝</v>
          </cell>
          <cell r="D1641" t="str">
            <v>欧马可升级</v>
          </cell>
          <cell r="E1641" t="str">
            <v>AC</v>
          </cell>
          <cell r="F1641" t="str">
            <v>EA</v>
          </cell>
          <cell r="G1641" t="str">
            <v>GJJ0</v>
          </cell>
          <cell r="H1641" t="str">
            <v>YC04</v>
          </cell>
          <cell r="I1641" t="str">
            <v>P</v>
          </cell>
          <cell r="J1641" t="str">
            <v>No</v>
          </cell>
          <cell r="K1641">
            <v>0.68</v>
          </cell>
        </row>
        <row r="1642">
          <cell r="B1642" t="str">
            <v>SHT0001280</v>
          </cell>
          <cell r="C1642" t="str">
            <v>机械减震上框组件</v>
          </cell>
          <cell r="D1642" t="str">
            <v>陕汽/L3000</v>
          </cell>
          <cell r="E1642" t="str">
            <v>AC</v>
          </cell>
          <cell r="F1642" t="str">
            <v>EA</v>
          </cell>
          <cell r="G1642" t="str">
            <v>GJJ0</v>
          </cell>
          <cell r="H1642" t="str">
            <v>BC05</v>
          </cell>
          <cell r="I1642" t="str">
            <v>M</v>
          </cell>
          <cell r="J1642" t="str">
            <v>No</v>
          </cell>
          <cell r="K1642">
            <v>25.51354</v>
          </cell>
        </row>
        <row r="1643">
          <cell r="B1643" t="str">
            <v>SCS0004196</v>
          </cell>
          <cell r="C1643" t="str">
            <v>侧头枕防护罩</v>
          </cell>
          <cell r="D1643" t="str">
            <v>B40L中改后排</v>
          </cell>
          <cell r="E1643" t="str">
            <v>AC</v>
          </cell>
          <cell r="F1643" t="str">
            <v>EA</v>
          </cell>
          <cell r="G1643" t="str">
            <v>QT00</v>
          </cell>
          <cell r="H1643" t="str">
            <v>YC01</v>
          </cell>
          <cell r="I1643" t="str">
            <v>P</v>
          </cell>
          <cell r="J1643" t="str">
            <v>No</v>
          </cell>
          <cell r="K1643">
            <v>0.67</v>
          </cell>
        </row>
        <row r="1644">
          <cell r="B1644" t="str">
            <v>SLT0010369</v>
          </cell>
          <cell r="C1644" t="str">
            <v>统帅杂物箱盖</v>
          </cell>
        </row>
        <row r="1644">
          <cell r="E1644" t="str">
            <v>AC</v>
          </cell>
          <cell r="F1644" t="str">
            <v>Ea</v>
          </cell>
          <cell r="G1644" t="str">
            <v>SLJ1</v>
          </cell>
          <cell r="H1644" t="str">
            <v>BC02</v>
          </cell>
        </row>
        <row r="1644">
          <cell r="K1644">
            <v>2.0989</v>
          </cell>
        </row>
        <row r="1645">
          <cell r="B1645" t="str">
            <v>SHT0002447</v>
          </cell>
          <cell r="C1645" t="str">
            <v>主驾低配靠背骨架总成电泳</v>
          </cell>
          <cell r="D1645" t="str">
            <v>H6</v>
          </cell>
          <cell r="E1645" t="str">
            <v>AC</v>
          </cell>
          <cell r="F1645" t="str">
            <v>EA</v>
          </cell>
          <cell r="G1645" t="str">
            <v>GJJ0</v>
          </cell>
          <cell r="H1645" t="str">
            <v>BC07</v>
          </cell>
          <cell r="I1645" t="str">
            <v>M</v>
          </cell>
          <cell r="J1645" t="str">
            <v>No</v>
          </cell>
          <cell r="K1645">
            <v>173.05031</v>
          </cell>
        </row>
        <row r="1646">
          <cell r="B1646" t="str">
            <v>SHT0001032</v>
          </cell>
          <cell r="C1646" t="str">
            <v>上框前支架</v>
          </cell>
          <cell r="D1646" t="str">
            <v>H4</v>
          </cell>
          <cell r="E1646" t="str">
            <v>AC</v>
          </cell>
          <cell r="F1646" t="str">
            <v>EA</v>
          </cell>
          <cell r="G1646" t="str">
            <v>GJJ0</v>
          </cell>
          <cell r="H1646" t="str">
            <v>YC04</v>
          </cell>
          <cell r="I1646" t="str">
            <v>P</v>
          </cell>
          <cell r="J1646" t="str">
            <v>No</v>
          </cell>
          <cell r="K1646">
            <v>2.6757</v>
          </cell>
        </row>
        <row r="1647">
          <cell r="B1647" t="str">
            <v>TST0001584</v>
          </cell>
          <cell r="C1647" t="str">
            <v>周转箱标识袋</v>
          </cell>
        </row>
        <row r="1647">
          <cell r="E1647" t="str">
            <v>NA</v>
          </cell>
          <cell r="F1647" t="str">
            <v>EA</v>
          </cell>
          <cell r="G1647" t="str">
            <v>QT00</v>
          </cell>
          <cell r="H1647" t="str">
            <v>YC04</v>
          </cell>
          <cell r="I1647" t="str">
            <v>P</v>
          </cell>
          <cell r="J1647" t="str">
            <v>No</v>
          </cell>
          <cell r="K1647">
            <v>0.9</v>
          </cell>
        </row>
        <row r="1648">
          <cell r="B1648" t="str">
            <v>SHT0012149</v>
          </cell>
          <cell r="C1648" t="str">
            <v>座框横管梁</v>
          </cell>
          <cell r="D1648" t="str">
            <v>2.0新座框</v>
          </cell>
          <cell r="E1648" t="str">
            <v>AC</v>
          </cell>
          <cell r="F1648" t="str">
            <v>EA</v>
          </cell>
          <cell r="G1648" t="str">
            <v>GJJ0</v>
          </cell>
          <cell r="H1648" t="str">
            <v>BC05</v>
          </cell>
          <cell r="I1648" t="str">
            <v>M</v>
          </cell>
          <cell r="J1648" t="str">
            <v>No</v>
          </cell>
          <cell r="K1648">
            <v>2.0649</v>
          </cell>
        </row>
        <row r="1649">
          <cell r="B1649" t="str">
            <v>SHT0000025</v>
          </cell>
          <cell r="C1649" t="str">
            <v>气囊升降器总成</v>
          </cell>
          <cell r="D1649" t="str">
            <v>一汽</v>
          </cell>
          <cell r="E1649" t="str">
            <v>AC</v>
          </cell>
          <cell r="F1649" t="str">
            <v>EA</v>
          </cell>
          <cell r="G1649" t="str">
            <v>GJ00</v>
          </cell>
          <cell r="H1649" t="str">
            <v>BC08</v>
          </cell>
          <cell r="I1649" t="str">
            <v>M</v>
          </cell>
          <cell r="J1649" t="str">
            <v>No</v>
          </cell>
          <cell r="K1649">
            <v>128.24007</v>
          </cell>
        </row>
        <row r="1650">
          <cell r="B1650" t="str">
            <v>SLT0000047</v>
          </cell>
          <cell r="C1650" t="str">
            <v>驾驶员座垫泡沫总成</v>
          </cell>
          <cell r="D1650" t="str">
            <v>右舵欧马可</v>
          </cell>
          <cell r="E1650" t="str">
            <v>AC</v>
          </cell>
          <cell r="F1650" t="str">
            <v>EA</v>
          </cell>
          <cell r="G1650" t="str">
            <v>FP00</v>
          </cell>
          <cell r="H1650" t="str">
            <v>BC01</v>
          </cell>
        </row>
        <row r="1650">
          <cell r="K1650">
            <v>12.74456</v>
          </cell>
        </row>
        <row r="1651">
          <cell r="B1651" t="str">
            <v>SHT0015754</v>
          </cell>
          <cell r="C1651" t="str">
            <v>绞架组件电泳</v>
          </cell>
        </row>
        <row r="1651">
          <cell r="E1651" t="str">
            <v>AC</v>
          </cell>
          <cell r="F1651" t="str">
            <v>EA</v>
          </cell>
          <cell r="G1651" t="str">
            <v>GJJ0</v>
          </cell>
          <cell r="H1651" t="str">
            <v>YC04</v>
          </cell>
          <cell r="I1651" t="str">
            <v>M</v>
          </cell>
          <cell r="J1651" t="str">
            <v>No</v>
          </cell>
          <cell r="K1651">
            <v>70.47723</v>
          </cell>
        </row>
        <row r="1652">
          <cell r="B1652" t="str">
            <v>SLT0001706</v>
          </cell>
          <cell r="C1652" t="str">
            <v>M31RB副驾塑料防尘罩总成</v>
          </cell>
        </row>
        <row r="1652">
          <cell r="E1652" t="str">
            <v>AC</v>
          </cell>
          <cell r="F1652" t="str">
            <v>EA</v>
          </cell>
          <cell r="G1652" t="str">
            <v>SLJ0</v>
          </cell>
          <cell r="H1652" t="str">
            <v>YC01</v>
          </cell>
          <cell r="I1652" t="str">
            <v>P</v>
          </cell>
          <cell r="J1652" t="str">
            <v>No</v>
          </cell>
          <cell r="K1652">
            <v>1.5069</v>
          </cell>
        </row>
        <row r="1653">
          <cell r="B1653" t="str">
            <v>TST0000525</v>
          </cell>
          <cell r="C1653" t="str">
            <v>板牙φ12</v>
          </cell>
        </row>
        <row r="1653">
          <cell r="E1653" t="str">
            <v>NA</v>
          </cell>
          <cell r="F1653" t="str">
            <v>EA</v>
          </cell>
          <cell r="G1653" t="str">
            <v>BPJ0</v>
          </cell>
          <cell r="H1653" t="str">
            <v>YC12</v>
          </cell>
          <cell r="I1653" t="str">
            <v>P</v>
          </cell>
          <cell r="J1653" t="str">
            <v>No</v>
          </cell>
          <cell r="K1653">
            <v>12.6</v>
          </cell>
        </row>
        <row r="1654">
          <cell r="B1654" t="str">
            <v>SLT0011176</v>
          </cell>
          <cell r="C1654" t="str">
            <v>座垫支撑焊接总成</v>
          </cell>
          <cell r="D1654" t="str">
            <v>欧马可升级1880副驾</v>
          </cell>
          <cell r="E1654" t="str">
            <v>AC</v>
          </cell>
          <cell r="F1654" t="str">
            <v>EA</v>
          </cell>
          <cell r="G1654" t="str">
            <v>GJJ0</v>
          </cell>
          <cell r="H1654" t="str">
            <v>YC03</v>
          </cell>
          <cell r="I1654" t="str">
            <v>P</v>
          </cell>
          <cell r="J1654" t="str">
            <v>No</v>
          </cell>
          <cell r="K1654">
            <v>17.275</v>
          </cell>
        </row>
        <row r="1655">
          <cell r="B1655" t="str">
            <v>SHT0001534</v>
          </cell>
          <cell r="C1655" t="str">
            <v>副驾座框骨架焊接总成</v>
          </cell>
          <cell r="D1655" t="str">
            <v>陕汽</v>
          </cell>
          <cell r="E1655" t="str">
            <v>AC</v>
          </cell>
          <cell r="F1655" t="str">
            <v>EA</v>
          </cell>
          <cell r="G1655" t="str">
            <v>GJJ0</v>
          </cell>
          <cell r="H1655" t="str">
            <v>BC05</v>
          </cell>
          <cell r="I1655" t="str">
            <v>M</v>
          </cell>
          <cell r="J1655" t="str">
            <v>No</v>
          </cell>
          <cell r="K1655">
            <v>37.42099</v>
          </cell>
        </row>
        <row r="1656">
          <cell r="B1656" t="str">
            <v>SCS0004570</v>
          </cell>
          <cell r="C1656" t="str">
            <v>副驾调角器圆盘总成R</v>
          </cell>
          <cell r="D1656" t="str">
            <v>C32B力乐</v>
          </cell>
          <cell r="E1656" t="str">
            <v>AC</v>
          </cell>
          <cell r="F1656" t="str">
            <v>EA</v>
          </cell>
          <cell r="G1656" t="str">
            <v>GNJ0</v>
          </cell>
          <cell r="H1656" t="str">
            <v>YC04</v>
          </cell>
          <cell r="I1656" t="str">
            <v>P</v>
          </cell>
          <cell r="J1656" t="str">
            <v>No</v>
          </cell>
          <cell r="K1656">
            <v>15.5962</v>
          </cell>
        </row>
        <row r="1657">
          <cell r="B1657" t="str">
            <v>SLT0010451</v>
          </cell>
          <cell r="C1657" t="str">
            <v>中间座靠背护面总成</v>
          </cell>
          <cell r="D1657" t="str">
            <v>济南轻卡统帅PVC</v>
          </cell>
          <cell r="E1657" t="str">
            <v>AC</v>
          </cell>
          <cell r="F1657" t="str">
            <v>EA</v>
          </cell>
          <cell r="G1657" t="str">
            <v>MT00</v>
          </cell>
          <cell r="H1657" t="str">
            <v>YC01</v>
          </cell>
        </row>
        <row r="1657">
          <cell r="K1657">
            <v>8.74864</v>
          </cell>
        </row>
        <row r="1658">
          <cell r="B1658" t="str">
            <v>SHT0002507</v>
          </cell>
          <cell r="C1658" t="str">
            <v>副驾驶员靠背骨架总成</v>
          </cell>
          <cell r="D1658" t="str">
            <v>H4-2.0带塑料件</v>
          </cell>
          <cell r="E1658" t="str">
            <v>AC</v>
          </cell>
          <cell r="F1658" t="str">
            <v>EA</v>
          </cell>
          <cell r="G1658" t="str">
            <v>GJ00</v>
          </cell>
          <cell r="H1658" t="str">
            <v>BC08</v>
          </cell>
        </row>
        <row r="1658">
          <cell r="K1658">
            <v>0</v>
          </cell>
        </row>
        <row r="1659">
          <cell r="B1659" t="str">
            <v>SHT0000474</v>
          </cell>
          <cell r="C1659" t="str">
            <v>欧曼升级重卡豪华扶手泡沫</v>
          </cell>
        </row>
        <row r="1659">
          <cell r="E1659" t="str">
            <v>AC</v>
          </cell>
          <cell r="F1659" t="str">
            <v>EA</v>
          </cell>
          <cell r="G1659" t="str">
            <v>FP00</v>
          </cell>
          <cell r="H1659" t="str">
            <v>YC01</v>
          </cell>
        </row>
        <row r="1659">
          <cell r="K1659">
            <v>30.77937</v>
          </cell>
        </row>
        <row r="1660">
          <cell r="B1660" t="str">
            <v>TST0001606</v>
          </cell>
          <cell r="C1660" t="str">
            <v>自吸泵</v>
          </cell>
        </row>
        <row r="1660">
          <cell r="E1660" t="str">
            <v>NA</v>
          </cell>
          <cell r="F1660" t="str">
            <v>EA</v>
          </cell>
          <cell r="G1660" t="str">
            <v>BPJ0</v>
          </cell>
          <cell r="H1660" t="str">
            <v>YC12</v>
          </cell>
          <cell r="I1660" t="str">
            <v>P</v>
          </cell>
          <cell r="J1660" t="str">
            <v>No</v>
          </cell>
          <cell r="K1660">
            <v>530.9735</v>
          </cell>
        </row>
        <row r="1661">
          <cell r="B1661" t="str">
            <v>SHT0011924</v>
          </cell>
          <cell r="C1661" t="str">
            <v>3.0平台防尘罩卡扣</v>
          </cell>
          <cell r="D1661" t="str">
            <v>H6</v>
          </cell>
          <cell r="E1661" t="str">
            <v>AC</v>
          </cell>
          <cell r="F1661" t="str">
            <v>EA</v>
          </cell>
          <cell r="G1661" t="str">
            <v>SLJ0</v>
          </cell>
          <cell r="H1661" t="str">
            <v>YC04</v>
          </cell>
          <cell r="I1661" t="str">
            <v>P</v>
          </cell>
          <cell r="J1661" t="str">
            <v>No</v>
          </cell>
          <cell r="K1661">
            <v>0</v>
          </cell>
        </row>
        <row r="1662">
          <cell r="B1662" t="str">
            <v>SCS0005396</v>
          </cell>
          <cell r="C1662" t="str">
            <v>主驾左侧调角器总成</v>
          </cell>
          <cell r="D1662" t="str">
            <v>P203电动侧气囊</v>
          </cell>
          <cell r="E1662" t="str">
            <v>AC</v>
          </cell>
          <cell r="F1662" t="str">
            <v>EA</v>
          </cell>
          <cell r="G1662" t="str">
            <v>GJ00</v>
          </cell>
          <cell r="H1662" t="str">
            <v>BC08</v>
          </cell>
          <cell r="I1662" t="str">
            <v>M</v>
          </cell>
          <cell r="J1662" t="str">
            <v>No</v>
          </cell>
          <cell r="K1662">
            <v>64.21142</v>
          </cell>
        </row>
        <row r="1663">
          <cell r="B1663" t="str">
            <v>SLT0000805</v>
          </cell>
          <cell r="C1663" t="str">
            <v>M4大背折叠塑料把手灰</v>
          </cell>
          <cell r="D1663" t="str">
            <v>调角器</v>
          </cell>
          <cell r="E1663" t="str">
            <v>AC</v>
          </cell>
          <cell r="F1663" t="str">
            <v>EA</v>
          </cell>
          <cell r="G1663" t="str">
            <v>SLJ0</v>
          </cell>
          <cell r="H1663" t="str">
            <v>YC01</v>
          </cell>
        </row>
        <row r="1663">
          <cell r="K1663">
            <v>0</v>
          </cell>
        </row>
        <row r="1664">
          <cell r="B1664" t="str">
            <v>SHT0014879</v>
          </cell>
          <cell r="C1664" t="str">
            <v>减震器下框电泳总成</v>
          </cell>
          <cell r="D1664" t="str">
            <v>汕德卡2.2</v>
          </cell>
          <cell r="E1664" t="str">
            <v>AC</v>
          </cell>
          <cell r="F1664" t="str">
            <v>EA</v>
          </cell>
          <cell r="G1664" t="str">
            <v>GJ00</v>
          </cell>
          <cell r="H1664" t="str">
            <v>BC07</v>
          </cell>
          <cell r="I1664" t="str">
            <v>M</v>
          </cell>
          <cell r="J1664" t="str">
            <v>No</v>
          </cell>
          <cell r="K1664">
            <v>49.54869</v>
          </cell>
        </row>
        <row r="1665">
          <cell r="B1665" t="str">
            <v>SLT0002512</v>
          </cell>
          <cell r="C1665" t="str">
            <v>前座副靠背无纺布</v>
          </cell>
        </row>
        <row r="1665">
          <cell r="E1665" t="str">
            <v>NA</v>
          </cell>
          <cell r="F1665" t="str">
            <v>EA</v>
          </cell>
          <cell r="G1665" t="str">
            <v>FL00</v>
          </cell>
          <cell r="H1665" t="str">
            <v>YC05</v>
          </cell>
        </row>
        <row r="1665">
          <cell r="K1665">
            <v>0</v>
          </cell>
        </row>
        <row r="1666">
          <cell r="B1666" t="str">
            <v>TST0000526</v>
          </cell>
          <cell r="C1666" t="str">
            <v>板牙φ14</v>
          </cell>
        </row>
        <row r="1666">
          <cell r="E1666" t="str">
            <v>NA</v>
          </cell>
          <cell r="F1666" t="str">
            <v>EA</v>
          </cell>
          <cell r="G1666" t="str">
            <v>BPJ0</v>
          </cell>
          <cell r="H1666" t="str">
            <v>YC12</v>
          </cell>
          <cell r="I1666" t="str">
            <v>P</v>
          </cell>
          <cell r="J1666" t="str">
            <v>No</v>
          </cell>
          <cell r="K1666">
            <v>20.16</v>
          </cell>
        </row>
        <row r="1667">
          <cell r="B1667" t="str">
            <v>SLT0010725</v>
          </cell>
          <cell r="C1667" t="str">
            <v>中间靠背左侧装车钣金总成</v>
          </cell>
        </row>
        <row r="1667">
          <cell r="E1667" t="str">
            <v>AC</v>
          </cell>
          <cell r="F1667" t="str">
            <v>EA</v>
          </cell>
          <cell r="G1667" t="str">
            <v>GJJ0</v>
          </cell>
          <cell r="H1667" t="str">
            <v>YC04</v>
          </cell>
          <cell r="I1667" t="str">
            <v>P</v>
          </cell>
          <cell r="J1667" t="str">
            <v>No</v>
          </cell>
          <cell r="K1667">
            <v>7.0152</v>
          </cell>
        </row>
        <row r="1668">
          <cell r="B1668" t="str">
            <v>SHT0001536</v>
          </cell>
          <cell r="C1668" t="str">
            <v>调节手轮</v>
          </cell>
          <cell r="D1668" t="str">
            <v>机械前调</v>
          </cell>
          <cell r="E1668" t="str">
            <v>AC</v>
          </cell>
          <cell r="F1668" t="str">
            <v>EA</v>
          </cell>
          <cell r="G1668" t="str">
            <v>GNJ0</v>
          </cell>
          <cell r="H1668" t="str">
            <v>YC04</v>
          </cell>
          <cell r="I1668" t="str">
            <v>P</v>
          </cell>
          <cell r="J1668" t="str">
            <v>No</v>
          </cell>
          <cell r="K1668">
            <v>5.1282</v>
          </cell>
        </row>
        <row r="1669">
          <cell r="B1669" t="str">
            <v>SCS0004192</v>
          </cell>
          <cell r="C1669" t="str">
            <v>靠背扣手转轴</v>
          </cell>
          <cell r="D1669" t="str">
            <v>B40L中改后排</v>
          </cell>
          <cell r="E1669" t="str">
            <v>AC</v>
          </cell>
          <cell r="F1669" t="str">
            <v>EA</v>
          </cell>
          <cell r="G1669" t="str">
            <v>BZJ0</v>
          </cell>
          <cell r="H1669" t="str">
            <v>YC01</v>
          </cell>
          <cell r="I1669" t="str">
            <v>P</v>
          </cell>
          <cell r="J1669" t="str">
            <v>No</v>
          </cell>
          <cell r="K1669">
            <v>0.3137</v>
          </cell>
        </row>
        <row r="1670">
          <cell r="B1670" t="str">
            <v>SLT0002713</v>
          </cell>
          <cell r="C1670" t="str">
            <v>中间靠背左侧装车钣金电泳</v>
          </cell>
          <cell r="D1670" t="str">
            <v>济南轻卡统帅</v>
          </cell>
          <cell r="E1670" t="str">
            <v>AC</v>
          </cell>
          <cell r="F1670" t="str">
            <v>EA</v>
          </cell>
          <cell r="G1670" t="str">
            <v>GJJ0</v>
          </cell>
          <cell r="H1670" t="str">
            <v>BC07</v>
          </cell>
          <cell r="I1670" t="str">
            <v>M</v>
          </cell>
          <cell r="J1670" t="str">
            <v>No</v>
          </cell>
          <cell r="K1670">
            <v>7.76262</v>
          </cell>
        </row>
        <row r="1671">
          <cell r="B1671" t="str">
            <v>SHT0002508</v>
          </cell>
          <cell r="C1671" t="str">
            <v>靠背支撑框总成</v>
          </cell>
          <cell r="D1671" t="str">
            <v>F3000</v>
          </cell>
          <cell r="E1671" t="str">
            <v>AC</v>
          </cell>
          <cell r="F1671" t="str">
            <v>EA</v>
          </cell>
          <cell r="G1671" t="str">
            <v>GJJ0</v>
          </cell>
          <cell r="H1671" t="str">
            <v>BC05</v>
          </cell>
          <cell r="I1671" t="str">
            <v>M</v>
          </cell>
          <cell r="J1671" t="str">
            <v>No</v>
          </cell>
          <cell r="K1671">
            <v>3.27235</v>
          </cell>
        </row>
        <row r="1672">
          <cell r="B1672" t="str">
            <v>SHT0001033</v>
          </cell>
          <cell r="C1672" t="str">
            <v>右旁侧板总成</v>
          </cell>
          <cell r="D1672" t="str">
            <v>H4座框</v>
          </cell>
          <cell r="E1672" t="str">
            <v>AC</v>
          </cell>
          <cell r="F1672" t="str">
            <v>EA</v>
          </cell>
          <cell r="G1672" t="str">
            <v>GJJ0</v>
          </cell>
          <cell r="H1672" t="str">
            <v>YC04</v>
          </cell>
          <cell r="I1672" t="str">
            <v>P</v>
          </cell>
          <cell r="J1672" t="str">
            <v>No</v>
          </cell>
          <cell r="K1672">
            <v>4.7523</v>
          </cell>
        </row>
        <row r="1673">
          <cell r="B1673" t="str">
            <v>TST0001607</v>
          </cell>
          <cell r="C1673" t="str">
            <v>直通</v>
          </cell>
        </row>
        <row r="1673">
          <cell r="E1673" t="str">
            <v>NA</v>
          </cell>
          <cell r="F1673" t="str">
            <v>EA</v>
          </cell>
          <cell r="G1673" t="str">
            <v>BPJ0</v>
          </cell>
          <cell r="H1673" t="str">
            <v>YC12</v>
          </cell>
          <cell r="I1673" t="str">
            <v>P</v>
          </cell>
          <cell r="J1673" t="str">
            <v>No</v>
          </cell>
          <cell r="K1673">
            <v>2.6549</v>
          </cell>
        </row>
        <row r="1674">
          <cell r="B1674" t="str">
            <v>SHT0011594</v>
          </cell>
          <cell r="C1674" t="str">
            <v>右侧压铸压头</v>
          </cell>
          <cell r="D1674" t="str">
            <v>H6</v>
          </cell>
          <cell r="E1674" t="str">
            <v>AC</v>
          </cell>
          <cell r="F1674" t="str">
            <v>EA</v>
          </cell>
          <cell r="G1674" t="str">
            <v>GJJ0</v>
          </cell>
          <cell r="H1674" t="str">
            <v>YC04</v>
          </cell>
          <cell r="I1674" t="str">
            <v>P</v>
          </cell>
          <cell r="J1674" t="str">
            <v>No</v>
          </cell>
          <cell r="K1674">
            <v>4.84</v>
          </cell>
        </row>
        <row r="1675">
          <cell r="B1675" t="str">
            <v>SCS0005016</v>
          </cell>
          <cell r="C1675" t="str">
            <v>前排靠背管架电泳</v>
          </cell>
          <cell r="D1675" t="str">
            <v>B40V</v>
          </cell>
          <cell r="E1675" t="str">
            <v>AC</v>
          </cell>
          <cell r="F1675" t="str">
            <v>EA</v>
          </cell>
          <cell r="G1675" t="str">
            <v>GJJ0</v>
          </cell>
          <cell r="H1675" t="str">
            <v>BC07</v>
          </cell>
          <cell r="I1675" t="str">
            <v>M</v>
          </cell>
          <cell r="J1675" t="str">
            <v>No</v>
          </cell>
          <cell r="K1675">
            <v>28.85149</v>
          </cell>
        </row>
        <row r="1676">
          <cell r="B1676" t="str">
            <v>SLT0000232</v>
          </cell>
          <cell r="C1676" t="str">
            <v>6486跨座（膜）</v>
          </cell>
        </row>
        <row r="1676">
          <cell r="E1676" t="str">
            <v>AC</v>
          </cell>
          <cell r="F1676" t="str">
            <v>EA</v>
          </cell>
          <cell r="G1676" t="str">
            <v>QT00</v>
          </cell>
          <cell r="H1676" t="str">
            <v>YC01</v>
          </cell>
        </row>
        <row r="1676">
          <cell r="K1676">
            <v>0</v>
          </cell>
        </row>
        <row r="1677">
          <cell r="B1677" t="str">
            <v>SHT0015755</v>
          </cell>
          <cell r="C1677" t="str">
            <v>绞架螺接分总成</v>
          </cell>
        </row>
        <row r="1677">
          <cell r="E1677" t="str">
            <v>AC</v>
          </cell>
          <cell r="F1677" t="str">
            <v>EA</v>
          </cell>
          <cell r="G1677" t="str">
            <v>GJJ0</v>
          </cell>
          <cell r="H1677" t="str">
            <v>YC04</v>
          </cell>
          <cell r="I1677" t="str">
            <v>M</v>
          </cell>
          <cell r="J1677" t="str">
            <v>No</v>
          </cell>
          <cell r="K1677">
            <v>62.59556</v>
          </cell>
        </row>
        <row r="1678">
          <cell r="B1678" t="str">
            <v>SLT0001214</v>
          </cell>
          <cell r="C1678" t="str">
            <v>K1侧翻右座(豪华)</v>
          </cell>
          <cell r="D1678" t="str">
            <v>K1681031014A0</v>
          </cell>
          <cell r="E1678" t="str">
            <v>AC</v>
          </cell>
          <cell r="F1678" t="str">
            <v>EA</v>
          </cell>
          <cell r="G1678" t="str">
            <v>CP00</v>
          </cell>
          <cell r="H1678" t="str">
            <v>SY02</v>
          </cell>
        </row>
        <row r="1678">
          <cell r="K1678">
            <v>107.57378</v>
          </cell>
        </row>
        <row r="1679">
          <cell r="B1679" t="str">
            <v>TST0000310</v>
          </cell>
          <cell r="C1679" t="str">
            <v>压紧器304F</v>
          </cell>
        </row>
        <row r="1679">
          <cell r="E1679" t="str">
            <v>NA</v>
          </cell>
          <cell r="F1679" t="str">
            <v>EA</v>
          </cell>
          <cell r="G1679" t="str">
            <v>BPJ0</v>
          </cell>
          <cell r="H1679" t="str">
            <v>YC12</v>
          </cell>
          <cell r="I1679" t="str">
            <v>P</v>
          </cell>
          <cell r="J1679" t="str">
            <v>No</v>
          </cell>
          <cell r="K1679">
            <v>18.5841</v>
          </cell>
        </row>
        <row r="1680">
          <cell r="B1680" t="str">
            <v>SLT0010922</v>
          </cell>
          <cell r="C1680" t="str">
            <v>二级调节右侧上连接板电泳</v>
          </cell>
          <cell r="D1680" t="str">
            <v>欧马可升级</v>
          </cell>
          <cell r="E1680" t="str">
            <v>AC</v>
          </cell>
          <cell r="F1680" t="str">
            <v>EA</v>
          </cell>
          <cell r="G1680" t="str">
            <v>GJ00</v>
          </cell>
          <cell r="H1680" t="str">
            <v>BC07</v>
          </cell>
          <cell r="I1680" t="str">
            <v>M</v>
          </cell>
          <cell r="J1680" t="str">
            <v>No</v>
          </cell>
          <cell r="K1680">
            <v>6.8008</v>
          </cell>
        </row>
        <row r="1681">
          <cell r="B1681" t="str">
            <v>SHT0001275</v>
          </cell>
          <cell r="C1681" t="str">
            <v>机械减震外绞架组件电泳</v>
          </cell>
        </row>
        <row r="1681">
          <cell r="E1681" t="str">
            <v>AC</v>
          </cell>
          <cell r="F1681" t="str">
            <v>EA</v>
          </cell>
          <cell r="G1681" t="str">
            <v>GJJ0</v>
          </cell>
          <cell r="H1681" t="str">
            <v>BC07</v>
          </cell>
          <cell r="I1681" t="str">
            <v>M</v>
          </cell>
          <cell r="J1681" t="str">
            <v>No</v>
          </cell>
          <cell r="K1681">
            <v>23.51364</v>
          </cell>
        </row>
        <row r="1682">
          <cell r="B1682" t="str">
            <v>SCS0004571</v>
          </cell>
          <cell r="C1682" t="str">
            <v>副驾调角器核心件L</v>
          </cell>
          <cell r="D1682" t="str">
            <v>C32B富昌泰</v>
          </cell>
          <cell r="E1682" t="str">
            <v>AC</v>
          </cell>
          <cell r="F1682" t="str">
            <v>EA</v>
          </cell>
          <cell r="G1682" t="str">
            <v>GNJ0</v>
          </cell>
          <cell r="H1682" t="str">
            <v>YC04</v>
          </cell>
          <cell r="I1682" t="str">
            <v>P</v>
          </cell>
          <cell r="J1682" t="str">
            <v>No</v>
          </cell>
          <cell r="K1682">
            <v>17.47</v>
          </cell>
        </row>
        <row r="1683">
          <cell r="B1683" t="str">
            <v>SLT0010454</v>
          </cell>
          <cell r="C1683" t="str">
            <v>副驾座垫护面总成</v>
          </cell>
          <cell r="D1683" t="str">
            <v>济南轻卡统帅PVC</v>
          </cell>
          <cell r="E1683" t="str">
            <v>AC</v>
          </cell>
          <cell r="F1683" t="str">
            <v>EA</v>
          </cell>
          <cell r="G1683" t="str">
            <v>MT00</v>
          </cell>
          <cell r="H1683" t="str">
            <v>YC01</v>
          </cell>
        </row>
        <row r="1683">
          <cell r="K1683">
            <v>19.67925</v>
          </cell>
        </row>
        <row r="1684">
          <cell r="B1684" t="str">
            <v>SHT0002434</v>
          </cell>
          <cell r="C1684" t="str">
            <v>主驾座框减震器总成</v>
          </cell>
          <cell r="D1684" t="str">
            <v>H4-2019款</v>
          </cell>
          <cell r="E1684" t="str">
            <v>AC</v>
          </cell>
          <cell r="F1684" t="str">
            <v>EA</v>
          </cell>
          <cell r="G1684" t="str">
            <v>GJ00</v>
          </cell>
          <cell r="H1684" t="str">
            <v>BC08</v>
          </cell>
          <cell r="I1684" t="str">
            <v>M</v>
          </cell>
          <cell r="J1684" t="str">
            <v>No</v>
          </cell>
          <cell r="K1684">
            <v>485.56495</v>
          </cell>
        </row>
        <row r="1685">
          <cell r="B1685" t="str">
            <v>SHT0000401</v>
          </cell>
          <cell r="C1685" t="str">
            <v>驾驶员前端升降调节把手</v>
          </cell>
          <cell r="D1685" t="str">
            <v>黑色</v>
          </cell>
          <cell r="E1685" t="str">
            <v>AC</v>
          </cell>
          <cell r="F1685" t="str">
            <v>EA</v>
          </cell>
          <cell r="G1685" t="str">
            <v>SLJ0</v>
          </cell>
          <cell r="H1685" t="str">
            <v>YC01</v>
          </cell>
          <cell r="I1685" t="str">
            <v>P</v>
          </cell>
          <cell r="J1685" t="str">
            <v>No</v>
          </cell>
          <cell r="K1685">
            <v>0.5605</v>
          </cell>
        </row>
        <row r="1686">
          <cell r="B1686" t="str">
            <v>TST0001582</v>
          </cell>
          <cell r="C1686" t="str">
            <v>周转箱标识卡</v>
          </cell>
          <cell r="D1686" t="str">
            <v>大绿卡</v>
          </cell>
          <cell r="E1686" t="str">
            <v>AC</v>
          </cell>
          <cell r="F1686" t="str">
            <v>EA</v>
          </cell>
          <cell r="G1686" t="str">
            <v>QT00</v>
          </cell>
          <cell r="H1686" t="str">
            <v>YC04</v>
          </cell>
          <cell r="I1686" t="str">
            <v>P</v>
          </cell>
          <cell r="J1686" t="str">
            <v>No</v>
          </cell>
          <cell r="K1686">
            <v>0.3228</v>
          </cell>
        </row>
        <row r="1687">
          <cell r="B1687" t="str">
            <v>SHT0012168</v>
          </cell>
          <cell r="C1687" t="str">
            <v>主驾下框焊接组件</v>
          </cell>
          <cell r="D1687" t="str">
            <v>M3000-S</v>
          </cell>
          <cell r="E1687" t="str">
            <v>AC</v>
          </cell>
          <cell r="F1687" t="str">
            <v>EA</v>
          </cell>
          <cell r="G1687" t="str">
            <v>GJJ0</v>
          </cell>
          <cell r="H1687" t="str">
            <v>BC05</v>
          </cell>
          <cell r="I1687" t="str">
            <v>M</v>
          </cell>
          <cell r="J1687" t="str">
            <v>No</v>
          </cell>
          <cell r="K1687">
            <v>34.90846</v>
          </cell>
        </row>
        <row r="1688">
          <cell r="B1688" t="str">
            <v>SCS0005504</v>
          </cell>
          <cell r="C1688" t="str">
            <v>主驾右侧调角器总成</v>
          </cell>
          <cell r="D1688" t="str">
            <v>P203手动</v>
          </cell>
          <cell r="E1688" t="str">
            <v>AC</v>
          </cell>
          <cell r="F1688" t="str">
            <v>EA</v>
          </cell>
          <cell r="G1688" t="str">
            <v>GJ00</v>
          </cell>
          <cell r="H1688" t="str">
            <v>BC08</v>
          </cell>
          <cell r="I1688" t="str">
            <v>M</v>
          </cell>
          <cell r="J1688" t="str">
            <v>No</v>
          </cell>
          <cell r="K1688">
            <v>39.1658</v>
          </cell>
        </row>
        <row r="1689">
          <cell r="B1689" t="str">
            <v>SLT0000806</v>
          </cell>
          <cell r="C1689" t="str">
            <v>螺栓外饰盖</v>
          </cell>
          <cell r="D1689" t="str">
            <v>M4轻卡黑色</v>
          </cell>
          <cell r="E1689" t="str">
            <v>AC</v>
          </cell>
          <cell r="F1689" t="str">
            <v>EA</v>
          </cell>
          <cell r="G1689" t="str">
            <v>SLJ0</v>
          </cell>
          <cell r="H1689" t="str">
            <v>YC01</v>
          </cell>
        </row>
        <row r="1689">
          <cell r="K1689">
            <v>0</v>
          </cell>
        </row>
        <row r="1690">
          <cell r="B1690" t="str">
            <v>SHT0014564</v>
          </cell>
          <cell r="C1690" t="str">
            <v>调高机构支架</v>
          </cell>
        </row>
        <row r="1690">
          <cell r="E1690" t="str">
            <v>AC</v>
          </cell>
          <cell r="F1690" t="str">
            <v>EA</v>
          </cell>
          <cell r="G1690" t="str">
            <v>GJJ0</v>
          </cell>
          <cell r="H1690" t="str">
            <v>BC06</v>
          </cell>
          <cell r="I1690" t="str">
            <v>M</v>
          </cell>
          <cell r="J1690" t="str">
            <v>No</v>
          </cell>
          <cell r="K1690">
            <v>0.6015</v>
          </cell>
        </row>
        <row r="1691">
          <cell r="B1691" t="str">
            <v>SLT0002182</v>
          </cell>
          <cell r="C1691" t="str">
            <v>驾驶员座垫泡沫总成</v>
          </cell>
          <cell r="D1691" t="str">
            <v>J7F-AA95无通风</v>
          </cell>
          <cell r="E1691" t="str">
            <v>AC</v>
          </cell>
          <cell r="F1691" t="str">
            <v>EA</v>
          </cell>
          <cell r="G1691" t="str">
            <v>FP00</v>
          </cell>
          <cell r="H1691" t="str">
            <v>BC01</v>
          </cell>
        </row>
        <row r="1691">
          <cell r="K1691">
            <v>12.01429</v>
          </cell>
        </row>
        <row r="1692">
          <cell r="B1692" t="str">
            <v>TST0000308</v>
          </cell>
          <cell r="C1692" t="str">
            <v>抛光片</v>
          </cell>
        </row>
        <row r="1692">
          <cell r="E1692" t="str">
            <v>NA</v>
          </cell>
          <cell r="F1692" t="str">
            <v>EA</v>
          </cell>
          <cell r="G1692" t="str">
            <v>BPJ0</v>
          </cell>
          <cell r="H1692" t="str">
            <v>YC12</v>
          </cell>
          <cell r="I1692" t="str">
            <v>P</v>
          </cell>
          <cell r="J1692" t="str">
            <v>No</v>
          </cell>
          <cell r="K1692">
            <v>24.7788</v>
          </cell>
        </row>
        <row r="1693">
          <cell r="B1693" t="str">
            <v>SLT0010923</v>
          </cell>
          <cell r="C1693" t="str">
            <v>二级解锁拉带</v>
          </cell>
        </row>
        <row r="1693">
          <cell r="E1693" t="str">
            <v>AC</v>
          </cell>
          <cell r="F1693" t="str">
            <v>EA</v>
          </cell>
          <cell r="G1693" t="str">
            <v>QT00</v>
          </cell>
          <cell r="H1693" t="str">
            <v>YC01</v>
          </cell>
        </row>
        <row r="1693">
          <cell r="K1693">
            <v>0</v>
          </cell>
        </row>
        <row r="1694">
          <cell r="B1694" t="str">
            <v>SHT0001274</v>
          </cell>
          <cell r="C1694" t="str">
            <v>机械减震内绞架组件</v>
          </cell>
        </row>
        <row r="1694">
          <cell r="E1694" t="str">
            <v>AC</v>
          </cell>
          <cell r="F1694" t="str">
            <v>EA</v>
          </cell>
          <cell r="G1694" t="str">
            <v>GJJ0</v>
          </cell>
          <cell r="H1694" t="str">
            <v>BC05</v>
          </cell>
          <cell r="I1694" t="str">
            <v>M</v>
          </cell>
          <cell r="J1694" t="str">
            <v>No</v>
          </cell>
          <cell r="K1694">
            <v>18.20695</v>
          </cell>
        </row>
        <row r="1695">
          <cell r="B1695" t="str">
            <v>SCS0004325</v>
          </cell>
          <cell r="C1695" t="str">
            <v>后排座垫骨架总成</v>
          </cell>
          <cell r="D1695" t="str">
            <v>C50EB加厚</v>
          </cell>
          <cell r="E1695" t="str">
            <v>AC</v>
          </cell>
          <cell r="F1695" t="str">
            <v>EA</v>
          </cell>
          <cell r="G1695" t="str">
            <v>FL00</v>
          </cell>
          <cell r="H1695" t="str">
            <v>YC05</v>
          </cell>
          <cell r="I1695" t="str">
            <v>P</v>
          </cell>
          <cell r="J1695" t="str">
            <v>No</v>
          </cell>
          <cell r="K1695">
            <v>17.3278</v>
          </cell>
        </row>
        <row r="1696">
          <cell r="B1696" t="str">
            <v>SLT0010365</v>
          </cell>
          <cell r="C1696" t="str">
            <v>中间靠背下横支撑管</v>
          </cell>
          <cell r="D1696" t="str">
            <v>济南轻卡统帅</v>
          </cell>
          <cell r="E1696" t="str">
            <v>AC</v>
          </cell>
          <cell r="F1696" t="str">
            <v>EA</v>
          </cell>
          <cell r="G1696" t="str">
            <v>GJJ0</v>
          </cell>
          <cell r="H1696" t="str">
            <v>BC05</v>
          </cell>
          <cell r="I1696" t="str">
            <v>M</v>
          </cell>
          <cell r="J1696" t="str">
            <v>No</v>
          </cell>
          <cell r="K1696">
            <v>1.64681</v>
          </cell>
        </row>
        <row r="1697">
          <cell r="B1697" t="str">
            <v>SHT0002511</v>
          </cell>
          <cell r="C1697" t="str">
            <v>主驾上框焊接组件电泳</v>
          </cell>
          <cell r="D1697" t="str">
            <v>M3000-S</v>
          </cell>
          <cell r="E1697" t="str">
            <v>AC</v>
          </cell>
          <cell r="F1697" t="str">
            <v>EA</v>
          </cell>
          <cell r="G1697" t="str">
            <v>GJJ0</v>
          </cell>
          <cell r="H1697" t="str">
            <v>BC07</v>
          </cell>
          <cell r="I1697" t="str">
            <v>M</v>
          </cell>
          <cell r="J1697" t="str">
            <v>No</v>
          </cell>
          <cell r="K1697">
            <v>18.27155</v>
          </cell>
        </row>
        <row r="1698">
          <cell r="B1698" t="str">
            <v>SHT0001034</v>
          </cell>
          <cell r="C1698" t="str">
            <v>左旁侧板总成</v>
          </cell>
          <cell r="D1698" t="str">
            <v>H4座框</v>
          </cell>
          <cell r="E1698" t="str">
            <v>AC</v>
          </cell>
          <cell r="F1698" t="str">
            <v>EA</v>
          </cell>
          <cell r="G1698" t="str">
            <v>GJJ0</v>
          </cell>
          <cell r="H1698" t="str">
            <v>YC04</v>
          </cell>
          <cell r="I1698" t="str">
            <v>P</v>
          </cell>
          <cell r="J1698" t="str">
            <v>No</v>
          </cell>
          <cell r="K1698">
            <v>3.9643</v>
          </cell>
        </row>
        <row r="1699">
          <cell r="B1699" t="str">
            <v>TST0001581</v>
          </cell>
          <cell r="C1699" t="str">
            <v>机用拉伸膜</v>
          </cell>
        </row>
        <row r="1699">
          <cell r="E1699" t="str">
            <v>AC</v>
          </cell>
          <cell r="F1699" t="str">
            <v>EA</v>
          </cell>
          <cell r="G1699" t="str">
            <v>QT00</v>
          </cell>
          <cell r="H1699" t="str">
            <v>YC04</v>
          </cell>
          <cell r="I1699" t="str">
            <v>P</v>
          </cell>
          <cell r="J1699" t="str">
            <v>No</v>
          </cell>
          <cell r="K1699">
            <v>149.2308</v>
          </cell>
        </row>
        <row r="1700">
          <cell r="B1700" t="str">
            <v>SHT0012169</v>
          </cell>
          <cell r="C1700" t="str">
            <v>减震器滑轨安装螺母</v>
          </cell>
          <cell r="D1700" t="str">
            <v>1.3平台</v>
          </cell>
          <cell r="E1700" t="str">
            <v>AC</v>
          </cell>
          <cell r="F1700" t="str">
            <v>EA</v>
          </cell>
          <cell r="G1700" t="str">
            <v>GJJ0</v>
          </cell>
          <cell r="H1700" t="str">
            <v>YC04</v>
          </cell>
          <cell r="I1700" t="str">
            <v>P</v>
          </cell>
          <cell r="J1700" t="str">
            <v>No</v>
          </cell>
          <cell r="K1700">
            <v>0.555</v>
          </cell>
        </row>
        <row r="1701">
          <cell r="B1701" t="str">
            <v>SCS0005506</v>
          </cell>
          <cell r="C1701" t="str">
            <v>主驾调角器手柄钣金</v>
          </cell>
          <cell r="D1701" t="str">
            <v>P203</v>
          </cell>
          <cell r="E1701" t="str">
            <v>AC</v>
          </cell>
          <cell r="F1701" t="str">
            <v>EA</v>
          </cell>
          <cell r="G1701" t="str">
            <v>GJJ0</v>
          </cell>
          <cell r="H1701" t="str">
            <v>YC04</v>
          </cell>
          <cell r="I1701" t="str">
            <v>P</v>
          </cell>
          <cell r="J1701" t="str">
            <v>No</v>
          </cell>
          <cell r="K1701">
            <v>1.4702</v>
          </cell>
        </row>
        <row r="1702">
          <cell r="B1702" t="str">
            <v>SLT0000234</v>
          </cell>
          <cell r="C1702" t="str">
            <v>6486三排折叠腿U型</v>
          </cell>
          <cell r="D1702" t="str">
            <v>骨架</v>
          </cell>
          <cell r="E1702" t="str">
            <v>AC</v>
          </cell>
          <cell r="F1702" t="str">
            <v>EA</v>
          </cell>
          <cell r="G1702" t="str">
            <v>GJ00</v>
          </cell>
          <cell r="H1702" t="str">
            <v>YC01</v>
          </cell>
        </row>
        <row r="1702">
          <cell r="K1702">
            <v>0</v>
          </cell>
        </row>
        <row r="1703">
          <cell r="B1703" t="str">
            <v>SHT0015756</v>
          </cell>
          <cell r="C1703" t="str">
            <v>缓冲块支架组件电泳</v>
          </cell>
        </row>
        <row r="1703">
          <cell r="E1703" t="str">
            <v>AC</v>
          </cell>
          <cell r="F1703" t="str">
            <v>EA</v>
          </cell>
          <cell r="G1703" t="str">
            <v>GJJ0</v>
          </cell>
          <cell r="H1703" t="str">
            <v>YC04</v>
          </cell>
          <cell r="I1703" t="str">
            <v>M</v>
          </cell>
          <cell r="J1703" t="str">
            <v>No</v>
          </cell>
          <cell r="K1703">
            <v>0.62346</v>
          </cell>
        </row>
        <row r="1704">
          <cell r="B1704" t="str">
            <v>SLT0001988</v>
          </cell>
          <cell r="C1704" t="str">
            <v>靠背支撑钢丝</v>
          </cell>
          <cell r="D1704" t="str">
            <v>L项目司机背</v>
          </cell>
          <cell r="E1704" t="str">
            <v>NA</v>
          </cell>
          <cell r="F1704" t="str">
            <v>EA</v>
          </cell>
          <cell r="G1704" t="str">
            <v>GJJ0</v>
          </cell>
          <cell r="H1704" t="str">
            <v>YC04</v>
          </cell>
          <cell r="I1704" t="str">
            <v>P</v>
          </cell>
          <cell r="J1704" t="str">
            <v>No</v>
          </cell>
          <cell r="K1704">
            <v>0.0001</v>
          </cell>
        </row>
        <row r="1705">
          <cell r="B1705" t="str">
            <v>TST0000528</v>
          </cell>
          <cell r="C1705" t="str">
            <v>大力钳子</v>
          </cell>
        </row>
        <row r="1705">
          <cell r="E1705" t="str">
            <v>NA</v>
          </cell>
          <cell r="F1705" t="str">
            <v>EA</v>
          </cell>
          <cell r="G1705" t="str">
            <v>BPJ0</v>
          </cell>
          <cell r="H1705" t="str">
            <v>YC12</v>
          </cell>
          <cell r="I1705" t="str">
            <v>P</v>
          </cell>
          <cell r="J1705" t="str">
            <v>No</v>
          </cell>
          <cell r="K1705">
            <v>24.7788</v>
          </cell>
        </row>
        <row r="1706">
          <cell r="B1706" t="str">
            <v>SLT0010718</v>
          </cell>
          <cell r="C1706" t="str">
            <v>左侧装车钣金焊接总成电泳</v>
          </cell>
          <cell r="D1706" t="str">
            <v>副驾靠背</v>
          </cell>
          <cell r="E1706" t="str">
            <v>AC</v>
          </cell>
          <cell r="F1706" t="str">
            <v>EA</v>
          </cell>
          <cell r="G1706" t="str">
            <v>GJJ0</v>
          </cell>
          <cell r="H1706" t="str">
            <v>BC07</v>
          </cell>
          <cell r="I1706" t="str">
            <v>M</v>
          </cell>
          <cell r="J1706" t="str">
            <v>No</v>
          </cell>
          <cell r="K1706">
            <v>7.67255</v>
          </cell>
        </row>
        <row r="1707">
          <cell r="B1707" t="str">
            <v>SHT0001537</v>
          </cell>
          <cell r="C1707" t="str">
            <v>气囊减震器下框组件电泳</v>
          </cell>
          <cell r="D1707" t="str">
            <v>陕汽</v>
          </cell>
          <cell r="E1707" t="str">
            <v>AC</v>
          </cell>
          <cell r="F1707" t="str">
            <v>EA</v>
          </cell>
          <cell r="G1707" t="str">
            <v>GJJ0</v>
          </cell>
          <cell r="H1707" t="str">
            <v>BC07</v>
          </cell>
          <cell r="I1707" t="str">
            <v>M</v>
          </cell>
          <cell r="J1707" t="str">
            <v>No</v>
          </cell>
          <cell r="K1707">
            <v>17.14274</v>
          </cell>
        </row>
        <row r="1708">
          <cell r="B1708" t="str">
            <v>SCS0004572</v>
          </cell>
          <cell r="C1708" t="str">
            <v>副驾调角器核心件L</v>
          </cell>
          <cell r="D1708" t="str">
            <v>C32B力乐</v>
          </cell>
          <cell r="E1708" t="str">
            <v>AC</v>
          </cell>
          <cell r="F1708" t="str">
            <v>EA</v>
          </cell>
          <cell r="G1708" t="str">
            <v>GNJ0</v>
          </cell>
          <cell r="H1708" t="str">
            <v>YC04</v>
          </cell>
          <cell r="I1708" t="str">
            <v>P</v>
          </cell>
          <cell r="J1708" t="str">
            <v>No</v>
          </cell>
          <cell r="K1708">
            <v>15.5962</v>
          </cell>
        </row>
        <row r="1709">
          <cell r="B1709" t="str">
            <v>SLT0010364</v>
          </cell>
          <cell r="C1709" t="str">
            <v>中间靠背主管</v>
          </cell>
          <cell r="D1709" t="str">
            <v>济南轻卡统帅</v>
          </cell>
          <cell r="E1709" t="str">
            <v>AC</v>
          </cell>
          <cell r="F1709" t="str">
            <v>EA</v>
          </cell>
          <cell r="G1709" t="str">
            <v>GJJ0</v>
          </cell>
          <cell r="H1709" t="str">
            <v>BC05</v>
          </cell>
          <cell r="I1709" t="str">
            <v>M</v>
          </cell>
          <cell r="J1709" t="str">
            <v>No</v>
          </cell>
          <cell r="K1709">
            <v>5.57403</v>
          </cell>
        </row>
        <row r="1710">
          <cell r="B1710" t="str">
            <v>SHT0002427</v>
          </cell>
          <cell r="C1710" t="str">
            <v>主驾靠背骨架焊接总成</v>
          </cell>
          <cell r="D1710" t="str">
            <v>一汽D03扶手</v>
          </cell>
          <cell r="E1710" t="str">
            <v>AC</v>
          </cell>
          <cell r="F1710" t="str">
            <v>EA</v>
          </cell>
          <cell r="G1710" t="str">
            <v>GJJ0</v>
          </cell>
          <cell r="H1710" t="str">
            <v>BC05</v>
          </cell>
          <cell r="I1710" t="str">
            <v>M</v>
          </cell>
          <cell r="J1710" t="str">
            <v>No</v>
          </cell>
          <cell r="K1710">
            <v>73.91845</v>
          </cell>
        </row>
        <row r="1711">
          <cell r="B1711" t="str">
            <v>SHT0000991</v>
          </cell>
          <cell r="C1711" t="str">
            <v>罩壳后固定钣金件</v>
          </cell>
          <cell r="D1711" t="str">
            <v>H3000/H3A/M4</v>
          </cell>
          <cell r="E1711" t="str">
            <v>AC</v>
          </cell>
          <cell r="F1711" t="str">
            <v>EA</v>
          </cell>
          <cell r="G1711" t="str">
            <v>GJJ0</v>
          </cell>
          <cell r="H1711" t="str">
            <v>YC04</v>
          </cell>
          <cell r="I1711" t="str">
            <v>M</v>
          </cell>
          <cell r="J1711" t="str">
            <v>No</v>
          </cell>
          <cell r="K1711">
            <v>0.73268</v>
          </cell>
        </row>
        <row r="1712">
          <cell r="B1712" t="str">
            <v>TST0001610</v>
          </cell>
          <cell r="C1712" t="str">
            <v>螺母电极盖KPN-C8-C</v>
          </cell>
        </row>
        <row r="1712">
          <cell r="E1712" t="str">
            <v>NA</v>
          </cell>
          <cell r="F1712" t="str">
            <v>EA</v>
          </cell>
          <cell r="G1712" t="str">
            <v>BPJ0</v>
          </cell>
          <cell r="H1712" t="str">
            <v>YC12</v>
          </cell>
          <cell r="I1712" t="str">
            <v>P</v>
          </cell>
          <cell r="J1712" t="str">
            <v>No</v>
          </cell>
          <cell r="K1712">
            <v>24.7788</v>
          </cell>
        </row>
        <row r="1713">
          <cell r="B1713" t="str">
            <v>SHT0012146</v>
          </cell>
          <cell r="C1713" t="str">
            <v>座框前边板</v>
          </cell>
          <cell r="D1713" t="str">
            <v>M3000-S</v>
          </cell>
          <cell r="E1713" t="str">
            <v>AC</v>
          </cell>
          <cell r="F1713" t="str">
            <v>EA</v>
          </cell>
          <cell r="G1713" t="str">
            <v>GJJ0</v>
          </cell>
          <cell r="H1713" t="str">
            <v>YC04</v>
          </cell>
          <cell r="I1713" t="str">
            <v>P</v>
          </cell>
          <cell r="J1713" t="str">
            <v>No</v>
          </cell>
          <cell r="K1713">
            <v>2.8298</v>
          </cell>
        </row>
        <row r="1714">
          <cell r="B1714" t="str">
            <v>SCS0005009</v>
          </cell>
          <cell r="C1714" t="str">
            <v>右侧上连接板铆接组件</v>
          </cell>
          <cell r="D1714" t="str">
            <v>C32B富昌泰无侧气囊</v>
          </cell>
          <cell r="E1714" t="str">
            <v>AC</v>
          </cell>
          <cell r="F1714" t="str">
            <v>EA</v>
          </cell>
          <cell r="G1714" t="str">
            <v>GJJ0</v>
          </cell>
          <cell r="H1714" t="str">
            <v>BC05</v>
          </cell>
          <cell r="I1714" t="str">
            <v>P</v>
          </cell>
          <cell r="J1714" t="str">
            <v>No</v>
          </cell>
          <cell r="K1714">
            <v>7.04425</v>
          </cell>
        </row>
        <row r="1715">
          <cell r="B1715" t="str">
            <v>SLT0000807</v>
          </cell>
          <cell r="C1715" t="str">
            <v>M4中连接板</v>
          </cell>
        </row>
        <row r="1715">
          <cell r="E1715" t="str">
            <v>AC</v>
          </cell>
          <cell r="F1715" t="str">
            <v>EA</v>
          </cell>
          <cell r="G1715" t="str">
            <v>GJ00</v>
          </cell>
          <cell r="H1715" t="str">
            <v>YC01</v>
          </cell>
        </row>
        <row r="1715">
          <cell r="K1715">
            <v>0</v>
          </cell>
        </row>
        <row r="1716">
          <cell r="B1716" t="str">
            <v>SHT0015131</v>
          </cell>
          <cell r="C1716" t="str">
            <v>转盘上加强钣金</v>
          </cell>
        </row>
        <row r="1716">
          <cell r="E1716" t="str">
            <v>AC</v>
          </cell>
          <cell r="F1716" t="str">
            <v>EA</v>
          </cell>
          <cell r="G1716" t="str">
            <v>GJJ0</v>
          </cell>
          <cell r="H1716" t="str">
            <v>YC04</v>
          </cell>
          <cell r="I1716" t="str">
            <v>M</v>
          </cell>
          <cell r="J1716" t="str">
            <v>No</v>
          </cell>
          <cell r="K1716">
            <v>16.09489</v>
          </cell>
        </row>
        <row r="1717">
          <cell r="B1717" t="str">
            <v>SLT0002180</v>
          </cell>
          <cell r="C1717" t="str">
            <v>驾驶员靠背上骨架焊接总成</v>
          </cell>
          <cell r="D1717" t="str">
            <v>J7F-AA95非通风</v>
          </cell>
          <cell r="E1717" t="str">
            <v>AC</v>
          </cell>
          <cell r="F1717" t="str">
            <v>EA</v>
          </cell>
          <cell r="G1717" t="str">
            <v>GJ00</v>
          </cell>
          <cell r="H1717" t="str">
            <v>YC01</v>
          </cell>
          <cell r="I1717" t="str">
            <v>M</v>
          </cell>
          <cell r="J1717" t="str">
            <v>No</v>
          </cell>
          <cell r="K1717">
            <v>77.19654</v>
          </cell>
        </row>
        <row r="1718">
          <cell r="B1718" t="str">
            <v>TST0000304</v>
          </cell>
          <cell r="C1718" t="str">
            <v>高铬铜棒</v>
          </cell>
        </row>
        <row r="1718">
          <cell r="E1718" t="str">
            <v>NA</v>
          </cell>
          <cell r="F1718" t="str">
            <v>EA</v>
          </cell>
          <cell r="G1718" t="str">
            <v>BPJ0</v>
          </cell>
          <cell r="H1718" t="str">
            <v>YC12</v>
          </cell>
          <cell r="I1718" t="str">
            <v>P</v>
          </cell>
          <cell r="J1718" t="str">
            <v>No</v>
          </cell>
          <cell r="K1718">
            <v>35.7683</v>
          </cell>
        </row>
        <row r="1719">
          <cell r="B1719" t="str">
            <v>SLT0011167</v>
          </cell>
          <cell r="C1719" t="str">
            <v>副驾小背弯管</v>
          </cell>
          <cell r="D1719" t="str">
            <v>欧马可升级1880副驾</v>
          </cell>
          <cell r="E1719" t="str">
            <v>AC</v>
          </cell>
          <cell r="F1719" t="str">
            <v>EA</v>
          </cell>
          <cell r="G1719" t="str">
            <v>GJJ0</v>
          </cell>
          <cell r="H1719" t="str">
            <v>BC05</v>
          </cell>
          <cell r="I1719" t="str">
            <v>M</v>
          </cell>
          <cell r="J1719" t="str">
            <v>No</v>
          </cell>
          <cell r="K1719">
            <v>3.91331</v>
          </cell>
        </row>
        <row r="1720">
          <cell r="B1720" t="str">
            <v>SHT0001173</v>
          </cell>
          <cell r="C1720" t="str">
            <v>外绞架支撑板</v>
          </cell>
          <cell r="D1720" t="str">
            <v>机械减震外绞架</v>
          </cell>
          <cell r="E1720" t="str">
            <v>AC</v>
          </cell>
          <cell r="F1720" t="str">
            <v>EA</v>
          </cell>
          <cell r="G1720" t="str">
            <v>GJJ0</v>
          </cell>
          <cell r="H1720" t="str">
            <v>YC04</v>
          </cell>
          <cell r="I1720" t="str">
            <v>M</v>
          </cell>
          <cell r="J1720" t="str">
            <v>No</v>
          </cell>
          <cell r="K1720">
            <v>3.05169</v>
          </cell>
        </row>
        <row r="1721">
          <cell r="B1721" t="str">
            <v>SCS0001612</v>
          </cell>
          <cell r="C1721" t="str">
            <v>四分座垫左地锁连接板总成</v>
          </cell>
          <cell r="D1721" t="str">
            <v>U201</v>
          </cell>
          <cell r="E1721" t="str">
            <v>AC</v>
          </cell>
          <cell r="F1721" t="str">
            <v>EA</v>
          </cell>
          <cell r="G1721" t="str">
            <v>GJ00</v>
          </cell>
          <cell r="H1721" t="str">
            <v>BC08</v>
          </cell>
          <cell r="I1721" t="str">
            <v>P</v>
          </cell>
          <cell r="J1721" t="str">
            <v>No</v>
          </cell>
          <cell r="K1721">
            <v>2.7677</v>
          </cell>
        </row>
        <row r="1722">
          <cell r="B1722" t="str">
            <v>SLT0010472</v>
          </cell>
          <cell r="C1722" t="str">
            <v>拉簧</v>
          </cell>
          <cell r="D1722" t="str">
            <v>济南轻卡统帅</v>
          </cell>
          <cell r="E1722" t="str">
            <v>AC</v>
          </cell>
          <cell r="F1722" t="str">
            <v>EA</v>
          </cell>
          <cell r="G1722" t="str">
            <v>BZJ0</v>
          </cell>
          <cell r="H1722" t="str">
            <v>YC04</v>
          </cell>
          <cell r="I1722" t="str">
            <v>P</v>
          </cell>
          <cell r="J1722" t="str">
            <v>No</v>
          </cell>
          <cell r="K1722">
            <v>1</v>
          </cell>
        </row>
        <row r="1723">
          <cell r="B1723" t="str">
            <v>SHT0002426</v>
          </cell>
          <cell r="C1723" t="str">
            <v>主驾靠背骨架焊接总成</v>
          </cell>
          <cell r="D1723" t="str">
            <v>一汽D03通风</v>
          </cell>
          <cell r="E1723" t="str">
            <v>AC</v>
          </cell>
          <cell r="F1723" t="str">
            <v>EA</v>
          </cell>
          <cell r="G1723" t="str">
            <v>GJJ0</v>
          </cell>
          <cell r="H1723" t="str">
            <v>BC05</v>
          </cell>
          <cell r="I1723" t="str">
            <v>M</v>
          </cell>
          <cell r="J1723" t="str">
            <v>No</v>
          </cell>
          <cell r="K1723">
            <v>72.00158</v>
          </cell>
        </row>
        <row r="1724">
          <cell r="B1724" t="str">
            <v>SHT0001036</v>
          </cell>
          <cell r="C1724" t="str">
            <v>外十字右支撑板</v>
          </cell>
          <cell r="D1724" t="str">
            <v>H4外绞架</v>
          </cell>
          <cell r="E1724" t="str">
            <v>AC</v>
          </cell>
          <cell r="F1724" t="str">
            <v>EA</v>
          </cell>
          <cell r="G1724" t="str">
            <v>GJJ0</v>
          </cell>
          <cell r="H1724" t="str">
            <v>YC04</v>
          </cell>
          <cell r="I1724" t="str">
            <v>P</v>
          </cell>
          <cell r="J1724" t="str">
            <v>No</v>
          </cell>
          <cell r="K1724">
            <v>5.1262</v>
          </cell>
        </row>
        <row r="1725">
          <cell r="B1725" t="str">
            <v>TSY0000163</v>
          </cell>
          <cell r="C1725" t="str">
            <v>吊紧带KT-106-255</v>
          </cell>
          <cell r="D1725" t="str">
            <v>255*35</v>
          </cell>
          <cell r="E1725" t="str">
            <v>AC</v>
          </cell>
          <cell r="F1725" t="str">
            <v>EA</v>
          </cell>
          <cell r="G1725" t="str">
            <v>FL00</v>
          </cell>
          <cell r="H1725" t="str">
            <v>YC06</v>
          </cell>
        </row>
        <row r="1725">
          <cell r="K1725">
            <v>0</v>
          </cell>
        </row>
        <row r="1726">
          <cell r="B1726" t="str">
            <v>SHT0012172</v>
          </cell>
          <cell r="C1726" t="str">
            <v>主驾驾VDC气阀总成</v>
          </cell>
          <cell r="D1726" t="str">
            <v>H6</v>
          </cell>
          <cell r="E1726" t="str">
            <v>AC</v>
          </cell>
          <cell r="F1726" t="str">
            <v>EA</v>
          </cell>
          <cell r="G1726" t="str">
            <v>GNJ0</v>
          </cell>
          <cell r="H1726" t="str">
            <v>YC04</v>
          </cell>
          <cell r="I1726" t="str">
            <v>P</v>
          </cell>
          <cell r="J1726" t="str">
            <v>No</v>
          </cell>
          <cell r="K1726">
            <v>47.24</v>
          </cell>
        </row>
        <row r="1727">
          <cell r="B1727" t="str">
            <v>SHT0000053</v>
          </cell>
          <cell r="C1727" t="str">
            <v>防尘罩</v>
          </cell>
          <cell r="D1727" t="str">
            <v>D03/重汽价值版</v>
          </cell>
          <cell r="E1727" t="str">
            <v>NEW</v>
          </cell>
          <cell r="F1727" t="str">
            <v>EA</v>
          </cell>
          <cell r="G1727" t="str">
            <v>SLJ0</v>
          </cell>
          <cell r="H1727" t="str">
            <v>YC04</v>
          </cell>
          <cell r="I1727" t="str">
            <v>P</v>
          </cell>
          <cell r="J1727" t="str">
            <v>No</v>
          </cell>
          <cell r="K1727">
            <v>0</v>
          </cell>
        </row>
        <row r="1728">
          <cell r="B1728" t="str">
            <v>SLT0000245</v>
          </cell>
          <cell r="C1728" t="str">
            <v>k1单人背包装膜</v>
          </cell>
        </row>
        <row r="1728">
          <cell r="E1728" t="str">
            <v>AC</v>
          </cell>
          <cell r="F1728" t="str">
            <v>EA</v>
          </cell>
          <cell r="G1728" t="str">
            <v>QT00</v>
          </cell>
          <cell r="H1728" t="str">
            <v>YC01</v>
          </cell>
        </row>
        <row r="1728">
          <cell r="K1728">
            <v>0</v>
          </cell>
        </row>
        <row r="1729">
          <cell r="B1729" t="str">
            <v>SHT0014563</v>
          </cell>
          <cell r="C1729" t="str">
            <v>座框前横梁</v>
          </cell>
          <cell r="D1729" t="str">
            <v>J6L</v>
          </cell>
          <cell r="E1729" t="str">
            <v>AC</v>
          </cell>
          <cell r="F1729" t="str">
            <v>EA</v>
          </cell>
          <cell r="G1729" t="str">
            <v>GJJ0</v>
          </cell>
          <cell r="H1729" t="str">
            <v>BC06</v>
          </cell>
          <cell r="I1729" t="str">
            <v>M</v>
          </cell>
          <cell r="J1729" t="str">
            <v>No</v>
          </cell>
          <cell r="K1729">
            <v>3.99636</v>
          </cell>
        </row>
        <row r="1730">
          <cell r="B1730" t="str">
            <v>SLT0001989</v>
          </cell>
          <cell r="C1730" t="str">
            <v>头枕支撑钢丝</v>
          </cell>
          <cell r="D1730" t="str">
            <v>L项目司机背</v>
          </cell>
          <cell r="E1730" t="str">
            <v>NA</v>
          </cell>
          <cell r="F1730" t="str">
            <v>EA</v>
          </cell>
          <cell r="G1730" t="str">
            <v>GJJ0</v>
          </cell>
          <cell r="H1730" t="str">
            <v>YC04</v>
          </cell>
          <cell r="I1730" t="str">
            <v>P</v>
          </cell>
          <cell r="J1730" t="str">
            <v>No</v>
          </cell>
          <cell r="K1730">
            <v>0.0001</v>
          </cell>
        </row>
        <row r="1731">
          <cell r="B1731" t="str">
            <v>TST0000529</v>
          </cell>
          <cell r="C1731" t="str">
            <v>内方扳手（套）</v>
          </cell>
        </row>
        <row r="1731">
          <cell r="E1731" t="str">
            <v>NA</v>
          </cell>
          <cell r="F1731" t="str">
            <v>EA</v>
          </cell>
          <cell r="G1731" t="str">
            <v>BPJ0</v>
          </cell>
          <cell r="H1731" t="str">
            <v>YC12</v>
          </cell>
          <cell r="I1731" t="str">
            <v>P</v>
          </cell>
          <cell r="J1731" t="str">
            <v>No</v>
          </cell>
          <cell r="K1731">
            <v>23.8938</v>
          </cell>
        </row>
        <row r="1732">
          <cell r="B1732" t="str">
            <v>SLT0010714</v>
          </cell>
          <cell r="C1732" t="str">
            <v>驾驶员靠背上骨架焊接总成</v>
          </cell>
          <cell r="D1732" t="str">
            <v>通风1880</v>
          </cell>
          <cell r="E1732" t="str">
            <v>AC</v>
          </cell>
          <cell r="F1732" t="str">
            <v>EA</v>
          </cell>
          <cell r="G1732" t="str">
            <v>GJ00</v>
          </cell>
          <cell r="H1732" t="str">
            <v>YC01</v>
          </cell>
          <cell r="I1732" t="str">
            <v>M</v>
          </cell>
          <cell r="J1732" t="str">
            <v>No</v>
          </cell>
          <cell r="K1732">
            <v>71.58631</v>
          </cell>
        </row>
        <row r="1733">
          <cell r="B1733" t="str">
            <v>SHT0001265</v>
          </cell>
          <cell r="C1733" t="str">
            <v>主驾坐框焊接总成电泳</v>
          </cell>
          <cell r="D1733" t="str">
            <v>H4-2019款</v>
          </cell>
          <cell r="E1733" t="str">
            <v>AC</v>
          </cell>
          <cell r="F1733" t="str">
            <v>EA</v>
          </cell>
          <cell r="G1733" t="str">
            <v>GJJ0</v>
          </cell>
          <cell r="H1733" t="str">
            <v>BC07</v>
          </cell>
          <cell r="I1733" t="str">
            <v>M</v>
          </cell>
          <cell r="J1733" t="str">
            <v>No</v>
          </cell>
          <cell r="K1733">
            <v>47.71223</v>
          </cell>
        </row>
        <row r="1734">
          <cell r="B1734" t="str">
            <v>SCS0004573</v>
          </cell>
          <cell r="C1734" t="str">
            <v>主驾调角器圆盘总成L</v>
          </cell>
          <cell r="D1734" t="str">
            <v>C32B富昌泰</v>
          </cell>
          <cell r="E1734" t="str">
            <v>AC</v>
          </cell>
          <cell r="F1734" t="str">
            <v>EA</v>
          </cell>
          <cell r="G1734" t="str">
            <v>GNJ0</v>
          </cell>
          <cell r="H1734" t="str">
            <v>YC04</v>
          </cell>
          <cell r="I1734" t="str">
            <v>P</v>
          </cell>
          <cell r="J1734" t="str">
            <v>No</v>
          </cell>
          <cell r="K1734">
            <v>17.47</v>
          </cell>
        </row>
        <row r="1735">
          <cell r="B1735" t="str">
            <v>SLT0002715</v>
          </cell>
          <cell r="C1735" t="str">
            <v>中连接板单轴</v>
          </cell>
          <cell r="D1735" t="str">
            <v>L项目1995</v>
          </cell>
          <cell r="E1735" t="str">
            <v>AC</v>
          </cell>
          <cell r="F1735" t="str">
            <v>EA</v>
          </cell>
          <cell r="G1735" t="str">
            <v>GJJ0</v>
          </cell>
          <cell r="H1735" t="str">
            <v>BC05</v>
          </cell>
          <cell r="I1735" t="str">
            <v>M</v>
          </cell>
          <cell r="J1735" t="str">
            <v>No</v>
          </cell>
          <cell r="K1735">
            <v>7.84198</v>
          </cell>
        </row>
        <row r="1736">
          <cell r="B1736" t="str">
            <v>SHT0002512</v>
          </cell>
          <cell r="C1736" t="str">
            <v>主驾下框焊接组件电泳</v>
          </cell>
          <cell r="D1736" t="str">
            <v>M3000-S</v>
          </cell>
          <cell r="E1736" t="str">
            <v>AC</v>
          </cell>
          <cell r="F1736" t="str">
            <v>EA</v>
          </cell>
          <cell r="G1736" t="str">
            <v>GJJ0</v>
          </cell>
          <cell r="H1736" t="str">
            <v>BC07</v>
          </cell>
          <cell r="I1736" t="str">
            <v>M</v>
          </cell>
          <cell r="J1736" t="str">
            <v>No</v>
          </cell>
          <cell r="K1736">
            <v>36.87886</v>
          </cell>
        </row>
        <row r="1737">
          <cell r="B1737" t="str">
            <v>SHT0000478</v>
          </cell>
          <cell r="C1737" t="str">
            <v>H4上卧铺支撑胶套</v>
          </cell>
        </row>
        <row r="1737">
          <cell r="E1737" t="str">
            <v>AC</v>
          </cell>
          <cell r="F1737" t="str">
            <v>EA</v>
          </cell>
          <cell r="G1737" t="str">
            <v>SLJ0</v>
          </cell>
          <cell r="H1737" t="str">
            <v>YC01</v>
          </cell>
          <cell r="I1737" t="str">
            <v>P</v>
          </cell>
          <cell r="J1737" t="str">
            <v>No</v>
          </cell>
          <cell r="K1737">
            <v>0.5292</v>
          </cell>
        </row>
        <row r="1738">
          <cell r="B1738" t="str">
            <v>TSY0000200</v>
          </cell>
          <cell r="C1738" t="str">
            <v>辅料OM-ZY5</v>
          </cell>
          <cell r="D1738" t="str">
            <v>宽1500mm</v>
          </cell>
          <cell r="E1738" t="str">
            <v>AC</v>
          </cell>
          <cell r="F1738" t="str">
            <v>M</v>
          </cell>
          <cell r="G1738" t="str">
            <v>ML00</v>
          </cell>
          <cell r="H1738" t="str">
            <v>YC06</v>
          </cell>
        </row>
        <row r="1738">
          <cell r="K1738">
            <v>0</v>
          </cell>
        </row>
        <row r="1739">
          <cell r="B1739" t="str">
            <v>SHT0011878</v>
          </cell>
          <cell r="C1739" t="str">
            <v>副司机座椅底支架总成</v>
          </cell>
          <cell r="D1739" t="str">
            <v>A9609100711</v>
          </cell>
          <cell r="E1739" t="str">
            <v>AC</v>
          </cell>
          <cell r="F1739" t="str">
            <v>EA</v>
          </cell>
          <cell r="G1739" t="str">
            <v>GJ00</v>
          </cell>
          <cell r="H1739" t="str">
            <v>BC07</v>
          </cell>
          <cell r="I1739" t="str">
            <v>M</v>
          </cell>
          <cell r="J1739" t="str">
            <v>No</v>
          </cell>
          <cell r="K1739">
            <v>142.72581</v>
          </cell>
        </row>
        <row r="1740">
          <cell r="B1740" t="str">
            <v>SCS0005512</v>
          </cell>
          <cell r="C1740" t="str">
            <v>副驾调角器手柄钣金</v>
          </cell>
          <cell r="D1740" t="str">
            <v>P203</v>
          </cell>
          <cell r="E1740" t="str">
            <v>AC</v>
          </cell>
          <cell r="F1740" t="str">
            <v>EA</v>
          </cell>
          <cell r="G1740" t="str">
            <v>GJJ0</v>
          </cell>
          <cell r="H1740" t="str">
            <v>YC04</v>
          </cell>
          <cell r="I1740" t="str">
            <v>P</v>
          </cell>
          <cell r="J1740" t="str">
            <v>No</v>
          </cell>
          <cell r="K1740">
            <v>1.4702</v>
          </cell>
        </row>
        <row r="1741">
          <cell r="B1741" t="str">
            <v>SLT0000246</v>
          </cell>
          <cell r="C1741" t="str">
            <v>k1单人座包装膜</v>
          </cell>
        </row>
        <row r="1741">
          <cell r="E1741" t="str">
            <v>AC</v>
          </cell>
          <cell r="F1741" t="str">
            <v>EA</v>
          </cell>
          <cell r="G1741" t="str">
            <v>QT00</v>
          </cell>
          <cell r="H1741" t="str">
            <v>YC01</v>
          </cell>
        </row>
        <row r="1741">
          <cell r="K1741">
            <v>0</v>
          </cell>
        </row>
        <row r="1742">
          <cell r="B1742" t="str">
            <v>SHT0014968</v>
          </cell>
          <cell r="C1742" t="str">
            <v>左侧翼支撑钢丝</v>
          </cell>
          <cell r="D1742" t="str">
            <v>大黄蜂</v>
          </cell>
          <cell r="E1742" t="str">
            <v>AC</v>
          </cell>
          <cell r="F1742" t="str">
            <v>EA</v>
          </cell>
          <cell r="G1742" t="str">
            <v>GJJ0</v>
          </cell>
          <cell r="H1742" t="str">
            <v>YC04</v>
          </cell>
          <cell r="I1742" t="str">
            <v>P</v>
          </cell>
          <cell r="J1742" t="str">
            <v>No</v>
          </cell>
          <cell r="K1742">
            <v>0.6953</v>
          </cell>
        </row>
        <row r="1743">
          <cell r="B1743" t="str">
            <v>SLT0002176</v>
          </cell>
          <cell r="C1743" t="str">
            <v>驾驶员靠背泡沫总成</v>
          </cell>
          <cell r="D1743" t="str">
            <v>J7F-AA95无通风</v>
          </cell>
          <cell r="E1743" t="str">
            <v>AC</v>
          </cell>
          <cell r="F1743" t="str">
            <v>EA</v>
          </cell>
          <cell r="G1743" t="str">
            <v>FP00</v>
          </cell>
          <cell r="H1743" t="str">
            <v>BC01</v>
          </cell>
        </row>
        <row r="1743">
          <cell r="K1743">
            <v>15.4908</v>
          </cell>
        </row>
        <row r="1744">
          <cell r="B1744" t="str">
            <v>TST0000300</v>
          </cell>
          <cell r="C1744" t="str">
            <v>夹码枪</v>
          </cell>
        </row>
        <row r="1744">
          <cell r="E1744" t="str">
            <v>NA</v>
          </cell>
          <cell r="F1744" t="str">
            <v>EA</v>
          </cell>
          <cell r="G1744" t="str">
            <v>BPJ0</v>
          </cell>
          <cell r="H1744" t="str">
            <v>YC12</v>
          </cell>
          <cell r="I1744" t="str">
            <v>P</v>
          </cell>
          <cell r="J1744" t="str">
            <v>No</v>
          </cell>
          <cell r="K1744">
            <v>2222.2222</v>
          </cell>
        </row>
        <row r="1745">
          <cell r="B1745" t="str">
            <v>SLT0010925</v>
          </cell>
          <cell r="C1745" t="str">
            <v>基础款左滑轨总成</v>
          </cell>
        </row>
        <row r="1745">
          <cell r="E1745" t="str">
            <v>AC</v>
          </cell>
          <cell r="F1745" t="str">
            <v>EA</v>
          </cell>
          <cell r="G1745" t="str">
            <v>GNJ0</v>
          </cell>
          <cell r="H1745" t="str">
            <v>YC04</v>
          </cell>
        </row>
        <row r="1745">
          <cell r="K1745">
            <v>29.06038</v>
          </cell>
        </row>
        <row r="1746">
          <cell r="B1746" t="str">
            <v>SHT0001538</v>
          </cell>
          <cell r="C1746" t="str">
            <v>一汽前支撑连接板2</v>
          </cell>
        </row>
        <row r="1746">
          <cell r="E1746" t="str">
            <v>AC</v>
          </cell>
          <cell r="F1746" t="str">
            <v>EA</v>
          </cell>
          <cell r="G1746" t="str">
            <v>GJJ0</v>
          </cell>
          <cell r="H1746" t="str">
            <v>BC06</v>
          </cell>
          <cell r="I1746" t="str">
            <v>M</v>
          </cell>
          <cell r="J1746" t="str">
            <v>No</v>
          </cell>
          <cell r="K1746">
            <v>1.46705</v>
          </cell>
        </row>
        <row r="1747">
          <cell r="B1747" t="str">
            <v>SCS0001618</v>
          </cell>
          <cell r="C1747" t="str">
            <v>四分靠背饺链连接总成</v>
          </cell>
          <cell r="D1747" t="str">
            <v>U201</v>
          </cell>
          <cell r="E1747" t="str">
            <v>AC</v>
          </cell>
          <cell r="F1747" t="str">
            <v>EA</v>
          </cell>
          <cell r="G1747" t="str">
            <v>GJ00</v>
          </cell>
          <cell r="H1747" t="str">
            <v>BC08</v>
          </cell>
          <cell r="I1747" t="str">
            <v>P</v>
          </cell>
          <cell r="J1747" t="str">
            <v>No</v>
          </cell>
          <cell r="K1747">
            <v>16.5145</v>
          </cell>
        </row>
        <row r="1748">
          <cell r="B1748" t="str">
            <v>SLT0010363</v>
          </cell>
          <cell r="C1748" t="str">
            <v>中间靠背左侧装车钣金</v>
          </cell>
          <cell r="D1748" t="str">
            <v>济南轻卡统帅</v>
          </cell>
          <cell r="E1748" t="str">
            <v>AC</v>
          </cell>
          <cell r="F1748" t="str">
            <v>EA</v>
          </cell>
          <cell r="G1748" t="str">
            <v>GJJ0</v>
          </cell>
          <cell r="H1748" t="str">
            <v>YC04</v>
          </cell>
          <cell r="I1748" t="str">
            <v>P</v>
          </cell>
          <cell r="J1748" t="str">
            <v>No</v>
          </cell>
          <cell r="K1748">
            <v>6.7476</v>
          </cell>
        </row>
        <row r="1749">
          <cell r="B1749" t="str">
            <v>SHT0002404</v>
          </cell>
          <cell r="C1749" t="str">
            <v>主驾下框焊接组件电泳</v>
          </cell>
          <cell r="D1749" t="str">
            <v>F3000-2.0</v>
          </cell>
          <cell r="E1749" t="str">
            <v>AC</v>
          </cell>
          <cell r="F1749" t="str">
            <v>EA</v>
          </cell>
          <cell r="G1749" t="str">
            <v>GJJ0</v>
          </cell>
          <cell r="H1749" t="str">
            <v>BC07</v>
          </cell>
          <cell r="I1749" t="str">
            <v>M</v>
          </cell>
          <cell r="J1749" t="str">
            <v>No</v>
          </cell>
          <cell r="K1749">
            <v>41.21736</v>
          </cell>
        </row>
        <row r="1750">
          <cell r="B1750" t="str">
            <v>SHT0001037</v>
          </cell>
          <cell r="C1750" t="str">
            <v>外十字左支撑板</v>
          </cell>
          <cell r="D1750" t="str">
            <v>H4外绞架</v>
          </cell>
          <cell r="E1750" t="str">
            <v>AC</v>
          </cell>
          <cell r="F1750" t="str">
            <v>EA</v>
          </cell>
          <cell r="G1750" t="str">
            <v>GJJ0</v>
          </cell>
          <cell r="H1750" t="str">
            <v>YC04</v>
          </cell>
          <cell r="I1750" t="str">
            <v>P</v>
          </cell>
          <cell r="J1750" t="str">
            <v>No</v>
          </cell>
          <cell r="K1750">
            <v>5.0675</v>
          </cell>
        </row>
        <row r="1751">
          <cell r="B1751" t="str">
            <v>TSY0000162</v>
          </cell>
          <cell r="C1751" t="str">
            <v>吊紧带KT-106-225</v>
          </cell>
          <cell r="D1751" t="str">
            <v>225*35</v>
          </cell>
          <cell r="E1751" t="str">
            <v>AC</v>
          </cell>
          <cell r="F1751" t="str">
            <v>EA</v>
          </cell>
          <cell r="G1751" t="str">
            <v>FL00</v>
          </cell>
          <cell r="H1751" t="str">
            <v>YC06</v>
          </cell>
        </row>
        <row r="1751">
          <cell r="K1751">
            <v>0</v>
          </cell>
        </row>
        <row r="1752">
          <cell r="B1752" t="str">
            <v>SHT0011596</v>
          </cell>
          <cell r="C1752" t="str">
            <v>连接杆1</v>
          </cell>
          <cell r="D1752" t="str">
            <v>1.0平台/2.0平台</v>
          </cell>
          <cell r="E1752" t="str">
            <v>AC</v>
          </cell>
          <cell r="F1752" t="str">
            <v>EA</v>
          </cell>
          <cell r="G1752" t="str">
            <v>GJ00</v>
          </cell>
          <cell r="H1752" t="str">
            <v>YC04</v>
          </cell>
          <cell r="I1752" t="str">
            <v>P</v>
          </cell>
          <cell r="J1752" t="str">
            <v>No</v>
          </cell>
          <cell r="K1752">
            <v>5.487</v>
          </cell>
        </row>
        <row r="1753">
          <cell r="B1753" t="str">
            <v>SHT0000054</v>
          </cell>
          <cell r="C1753" t="str">
            <v>一汽副司机调角器手柄标识</v>
          </cell>
          <cell r="D1753" t="str">
            <v>YJ-6906005</v>
          </cell>
          <cell r="E1753" t="str">
            <v>AC</v>
          </cell>
          <cell r="F1753" t="str">
            <v>Ea</v>
          </cell>
          <cell r="G1753" t="str">
            <v>SLJ1</v>
          </cell>
          <cell r="H1753" t="str">
            <v>BC09</v>
          </cell>
          <cell r="I1753" t="str">
            <v>P</v>
          </cell>
          <cell r="J1753" t="str">
            <v>No</v>
          </cell>
          <cell r="K1753">
            <v>0.848</v>
          </cell>
        </row>
        <row r="1754">
          <cell r="B1754" t="str">
            <v>SLT0000808</v>
          </cell>
          <cell r="C1754" t="str">
            <v>M4杂物箱盖(灰色)</v>
          </cell>
        </row>
        <row r="1754">
          <cell r="E1754" t="str">
            <v>AC</v>
          </cell>
          <cell r="F1754" t="str">
            <v>Ea</v>
          </cell>
          <cell r="G1754" t="str">
            <v>SLJ1</v>
          </cell>
          <cell r="H1754" t="str">
            <v>BC02</v>
          </cell>
        </row>
        <row r="1754">
          <cell r="K1754">
            <v>2.7331</v>
          </cell>
        </row>
        <row r="1755">
          <cell r="B1755" t="str">
            <v>SHT0015130</v>
          </cell>
          <cell r="C1755" t="str">
            <v>气动转盘上板加强钣金焊接</v>
          </cell>
        </row>
        <row r="1755">
          <cell r="E1755" t="str">
            <v>AC</v>
          </cell>
          <cell r="F1755" t="str">
            <v>EA</v>
          </cell>
          <cell r="G1755" t="str">
            <v>GJJ0</v>
          </cell>
          <cell r="H1755" t="str">
            <v>YC03</v>
          </cell>
          <cell r="I1755" t="str">
            <v>M</v>
          </cell>
          <cell r="J1755" t="str">
            <v>No</v>
          </cell>
          <cell r="K1755">
            <v>19.48386</v>
          </cell>
        </row>
        <row r="1756">
          <cell r="B1756" t="str">
            <v>SLT0001990</v>
          </cell>
          <cell r="C1756" t="str">
            <v>靠背支撑钢丝</v>
          </cell>
          <cell r="D1756" t="str">
            <v>L项目1800</v>
          </cell>
          <cell r="E1756" t="str">
            <v>NA</v>
          </cell>
          <cell r="F1756" t="str">
            <v>EA</v>
          </cell>
          <cell r="G1756" t="str">
            <v>GJJ0</v>
          </cell>
          <cell r="H1756" t="str">
            <v>YC04</v>
          </cell>
          <cell r="I1756" t="str">
            <v>P</v>
          </cell>
          <cell r="J1756" t="str">
            <v>No</v>
          </cell>
          <cell r="K1756">
            <v>0.0001</v>
          </cell>
        </row>
        <row r="1757">
          <cell r="B1757" t="str">
            <v>TST0000298</v>
          </cell>
          <cell r="C1757" t="str">
            <v>导电咀</v>
          </cell>
        </row>
        <row r="1757">
          <cell r="E1757" t="str">
            <v>NA</v>
          </cell>
          <cell r="F1757" t="str">
            <v>EA</v>
          </cell>
          <cell r="G1757" t="str">
            <v>BPJ0</v>
          </cell>
          <cell r="H1757" t="str">
            <v>YC12</v>
          </cell>
          <cell r="I1757" t="str">
            <v>P</v>
          </cell>
          <cell r="J1757" t="str">
            <v>No</v>
          </cell>
          <cell r="K1757">
            <v>4.9558</v>
          </cell>
        </row>
        <row r="1758">
          <cell r="B1758" t="str">
            <v>SLT0010713</v>
          </cell>
          <cell r="C1758" t="str">
            <v>驾驶员靠背上骨架焊接总成</v>
          </cell>
          <cell r="D1758" t="str">
            <v>PVC(1880)</v>
          </cell>
          <cell r="E1758" t="str">
            <v>AC</v>
          </cell>
          <cell r="F1758" t="str">
            <v>EA</v>
          </cell>
          <cell r="G1758" t="str">
            <v>GJ00</v>
          </cell>
          <cell r="H1758" t="str">
            <v>YC01</v>
          </cell>
          <cell r="I1758" t="str">
            <v>M</v>
          </cell>
          <cell r="J1758" t="str">
            <v>No</v>
          </cell>
          <cell r="K1758">
            <v>71.06433</v>
          </cell>
        </row>
        <row r="1759">
          <cell r="B1759" t="str">
            <v>SHT0001542</v>
          </cell>
          <cell r="C1759" t="str">
            <v>副驾前支撑焊接组件电泳</v>
          </cell>
          <cell r="D1759" t="str">
            <v>陕汽</v>
          </cell>
          <cell r="E1759" t="str">
            <v>AC</v>
          </cell>
          <cell r="F1759" t="str">
            <v>EA</v>
          </cell>
          <cell r="G1759" t="str">
            <v>GJJ0</v>
          </cell>
          <cell r="H1759" t="str">
            <v>BC07</v>
          </cell>
          <cell r="I1759" t="str">
            <v>M</v>
          </cell>
          <cell r="J1759" t="str">
            <v>No</v>
          </cell>
          <cell r="K1759">
            <v>6.6735</v>
          </cell>
        </row>
        <row r="1760">
          <cell r="B1760" t="str">
            <v>SCS0004574</v>
          </cell>
          <cell r="C1760" t="str">
            <v>主驾调角器圆盘总成L</v>
          </cell>
          <cell r="D1760" t="str">
            <v>C32B力乐</v>
          </cell>
          <cell r="E1760" t="str">
            <v>AC</v>
          </cell>
          <cell r="F1760" t="str">
            <v>EA</v>
          </cell>
          <cell r="G1760" t="str">
            <v>GNJ0</v>
          </cell>
          <cell r="H1760" t="str">
            <v>YC04</v>
          </cell>
          <cell r="I1760" t="str">
            <v>P</v>
          </cell>
          <cell r="J1760" t="str">
            <v>No</v>
          </cell>
          <cell r="K1760">
            <v>15.5962</v>
          </cell>
        </row>
        <row r="1761">
          <cell r="B1761" t="str">
            <v>SLT0010362</v>
          </cell>
          <cell r="C1761" t="str">
            <v>中间靠背骨架焊接总成</v>
          </cell>
          <cell r="D1761" t="str">
            <v>济南轻卡统帅</v>
          </cell>
          <cell r="E1761" t="str">
            <v>AC</v>
          </cell>
          <cell r="F1761" t="str">
            <v>EA</v>
          </cell>
          <cell r="G1761" t="str">
            <v>GJ00</v>
          </cell>
          <cell r="H1761" t="str">
            <v>YC01</v>
          </cell>
          <cell r="I1761" t="str">
            <v>M</v>
          </cell>
          <cell r="J1761" t="str">
            <v>No</v>
          </cell>
          <cell r="K1761">
            <v>44.27445</v>
          </cell>
        </row>
        <row r="1762">
          <cell r="B1762" t="str">
            <v>SHT0002513</v>
          </cell>
          <cell r="C1762" t="str">
            <v>主驾座框骨架焊接总成电泳</v>
          </cell>
          <cell r="D1762" t="str">
            <v>M3000-S无安全带支架9档</v>
          </cell>
          <cell r="E1762" t="str">
            <v>AC</v>
          </cell>
          <cell r="F1762" t="str">
            <v>EA</v>
          </cell>
          <cell r="G1762" t="str">
            <v>GJJ0</v>
          </cell>
          <cell r="H1762" t="str">
            <v>BC07</v>
          </cell>
          <cell r="I1762" t="str">
            <v>M</v>
          </cell>
          <cell r="J1762" t="str">
            <v>No</v>
          </cell>
          <cell r="K1762">
            <v>71.58398</v>
          </cell>
        </row>
        <row r="1763">
          <cell r="B1763" t="str">
            <v>SHT0000988</v>
          </cell>
          <cell r="C1763" t="str">
            <v>拉簧回位固定片</v>
          </cell>
          <cell r="D1763" t="str">
            <v>H3000/H3A/M4</v>
          </cell>
          <cell r="E1763" t="str">
            <v>AC</v>
          </cell>
          <cell r="F1763" t="str">
            <v>EA</v>
          </cell>
          <cell r="G1763" t="str">
            <v>GJJ0</v>
          </cell>
          <cell r="H1763" t="str">
            <v>YC04</v>
          </cell>
          <cell r="I1763" t="str">
            <v>P</v>
          </cell>
          <cell r="J1763" t="str">
            <v>No</v>
          </cell>
          <cell r="K1763">
            <v>0.1395</v>
          </cell>
        </row>
        <row r="1764">
          <cell r="B1764" t="str">
            <v>TST0001577</v>
          </cell>
          <cell r="C1764" t="str">
            <v>M20无纺布包装袋</v>
          </cell>
          <cell r="D1764" t="str">
            <v>无纺布400*400</v>
          </cell>
          <cell r="E1764" t="str">
            <v>AC</v>
          </cell>
          <cell r="F1764" t="str">
            <v>Ea</v>
          </cell>
          <cell r="G1764" t="str">
            <v>FL01</v>
          </cell>
          <cell r="H1764" t="str">
            <v>YC02</v>
          </cell>
          <cell r="I1764" t="str">
            <v>P</v>
          </cell>
          <cell r="J1764" t="str">
            <v>No</v>
          </cell>
          <cell r="K1764">
            <v>1.2425</v>
          </cell>
        </row>
        <row r="1765">
          <cell r="B1765" t="str">
            <v>SHT0012173</v>
          </cell>
          <cell r="C1765" t="str">
            <v>副驾VDC气阀总成</v>
          </cell>
          <cell r="D1765" t="str">
            <v>H6</v>
          </cell>
          <cell r="E1765" t="str">
            <v>AC</v>
          </cell>
          <cell r="F1765" t="str">
            <v>EA</v>
          </cell>
          <cell r="G1765" t="str">
            <v>GNJ0</v>
          </cell>
          <cell r="H1765" t="str">
            <v>YC04</v>
          </cell>
          <cell r="I1765" t="str">
            <v>P</v>
          </cell>
          <cell r="J1765" t="str">
            <v>No</v>
          </cell>
          <cell r="K1765">
            <v>46.53</v>
          </cell>
        </row>
        <row r="1766">
          <cell r="B1766" t="str">
            <v>SCS0005008</v>
          </cell>
          <cell r="C1766" t="str">
            <v>右侧下连接板总成</v>
          </cell>
          <cell r="D1766" t="str">
            <v>C32B富昌泰</v>
          </cell>
          <cell r="E1766" t="str">
            <v>AC</v>
          </cell>
          <cell r="F1766" t="str">
            <v>EA</v>
          </cell>
          <cell r="G1766" t="str">
            <v>GJJ0</v>
          </cell>
          <cell r="H1766" t="str">
            <v>BC05</v>
          </cell>
          <cell r="I1766" t="str">
            <v>M</v>
          </cell>
          <cell r="J1766" t="str">
            <v>No</v>
          </cell>
          <cell r="K1766">
            <v>2.981</v>
          </cell>
        </row>
        <row r="1767">
          <cell r="B1767" t="str">
            <v>SLT0000272</v>
          </cell>
          <cell r="C1767" t="str">
            <v>6480折叠器（右主动）</v>
          </cell>
          <cell r="D1767" t="str">
            <v>调角器</v>
          </cell>
          <cell r="E1767" t="str">
            <v>AC</v>
          </cell>
          <cell r="F1767" t="str">
            <v>EA</v>
          </cell>
          <cell r="G1767" t="str">
            <v>GNJ0</v>
          </cell>
          <cell r="H1767" t="str">
            <v>YC01</v>
          </cell>
          <cell r="I1767" t="str">
            <v>M</v>
          </cell>
          <cell r="J1767" t="str">
            <v>No</v>
          </cell>
          <cell r="K1767">
            <v>11.12298</v>
          </cell>
        </row>
        <row r="1768">
          <cell r="B1768" t="str">
            <v>SHT0014561</v>
          </cell>
          <cell r="C1768" t="str">
            <v>调角器左罩壳</v>
          </cell>
          <cell r="D1768" t="str">
            <v>低成本</v>
          </cell>
          <cell r="E1768" t="str">
            <v>AC</v>
          </cell>
          <cell r="F1768" t="str">
            <v>EA</v>
          </cell>
          <cell r="G1768" t="str">
            <v>SLJ0</v>
          </cell>
          <cell r="H1768" t="str">
            <v>BC02</v>
          </cell>
          <cell r="I1768" t="str">
            <v>P</v>
          </cell>
          <cell r="J1768" t="str">
            <v>No</v>
          </cell>
          <cell r="K1768">
            <v>4.4827</v>
          </cell>
        </row>
        <row r="1769">
          <cell r="B1769" t="str">
            <v>SLT0001991</v>
          </cell>
          <cell r="C1769" t="str">
            <v>靠背支撑钢丝</v>
          </cell>
          <cell r="D1769" t="str">
            <v>L项目1995大背</v>
          </cell>
          <cell r="E1769" t="str">
            <v>NA</v>
          </cell>
          <cell r="F1769" t="str">
            <v>EA</v>
          </cell>
          <cell r="G1769" t="str">
            <v>GJJ0</v>
          </cell>
          <cell r="H1769" t="str">
            <v>YC04</v>
          </cell>
          <cell r="I1769" t="str">
            <v>P</v>
          </cell>
          <cell r="J1769" t="str">
            <v>No</v>
          </cell>
          <cell r="K1769">
            <v>0.0001</v>
          </cell>
        </row>
        <row r="1770">
          <cell r="B1770" t="str">
            <v>TST0000531</v>
          </cell>
          <cell r="C1770" t="str">
            <v>扳手套头φ19</v>
          </cell>
        </row>
        <row r="1770">
          <cell r="E1770" t="str">
            <v>NA</v>
          </cell>
          <cell r="F1770" t="str">
            <v>EA</v>
          </cell>
          <cell r="G1770" t="str">
            <v>BPJ0</v>
          </cell>
          <cell r="H1770" t="str">
            <v>YC12</v>
          </cell>
          <cell r="I1770" t="str">
            <v>P</v>
          </cell>
          <cell r="J1770" t="str">
            <v>No</v>
          </cell>
          <cell r="K1770">
            <v>18</v>
          </cell>
        </row>
        <row r="1771">
          <cell r="B1771" t="str">
            <v>SLT0010927</v>
          </cell>
          <cell r="C1771" t="str">
            <v>滑轨解锁手把</v>
          </cell>
        </row>
        <row r="1771">
          <cell r="E1771" t="str">
            <v>AC</v>
          </cell>
          <cell r="F1771" t="str">
            <v>EA</v>
          </cell>
          <cell r="G1771" t="str">
            <v>GJJ0</v>
          </cell>
          <cell r="H1771" t="str">
            <v>YC04</v>
          </cell>
        </row>
        <row r="1771">
          <cell r="K1771">
            <v>0</v>
          </cell>
        </row>
        <row r="1772">
          <cell r="B1772" t="str">
            <v>SHT0001172</v>
          </cell>
          <cell r="C1772" t="str">
            <v>后挂簧板</v>
          </cell>
          <cell r="D1772" t="str">
            <v>机械减震外绞架</v>
          </cell>
          <cell r="E1772" t="str">
            <v>AC</v>
          </cell>
          <cell r="F1772" t="str">
            <v>EA</v>
          </cell>
          <cell r="G1772" t="str">
            <v>GJJ0</v>
          </cell>
          <cell r="H1772" t="str">
            <v>YC04</v>
          </cell>
          <cell r="I1772" t="str">
            <v>M</v>
          </cell>
          <cell r="J1772" t="str">
            <v>No</v>
          </cell>
          <cell r="K1772">
            <v>4.12498</v>
          </cell>
        </row>
        <row r="1773">
          <cell r="B1773" t="str">
            <v>SCS0001609</v>
          </cell>
          <cell r="C1773" t="str">
            <v>二排四分座骨架主体总成</v>
          </cell>
          <cell r="D1773" t="str">
            <v>U201</v>
          </cell>
          <cell r="E1773" t="str">
            <v>AC</v>
          </cell>
          <cell r="F1773" t="str">
            <v>EA</v>
          </cell>
          <cell r="G1773" t="str">
            <v>GJ00</v>
          </cell>
          <cell r="H1773" t="str">
            <v>BC08</v>
          </cell>
          <cell r="I1773" t="str">
            <v>P</v>
          </cell>
          <cell r="J1773" t="str">
            <v>No</v>
          </cell>
          <cell r="K1773">
            <v>51.5055</v>
          </cell>
        </row>
        <row r="1774">
          <cell r="B1774" t="str">
            <v>SLT0010361</v>
          </cell>
          <cell r="C1774" t="str">
            <v>副驾靠背解锁手柄</v>
          </cell>
          <cell r="D1774" t="str">
            <v>济南轻卡统帅</v>
          </cell>
          <cell r="E1774" t="str">
            <v>AC</v>
          </cell>
          <cell r="F1774" t="str">
            <v>EA</v>
          </cell>
          <cell r="G1774" t="str">
            <v>SLJ0</v>
          </cell>
          <cell r="H1774" t="str">
            <v>YC01</v>
          </cell>
        </row>
        <row r="1774">
          <cell r="K1774">
            <v>0</v>
          </cell>
        </row>
        <row r="1775">
          <cell r="B1775" t="str">
            <v>SHT0002399</v>
          </cell>
          <cell r="C1775" t="str">
            <v>主驾主动侧星盘</v>
          </cell>
          <cell r="D1775" t="str">
            <v>一汽</v>
          </cell>
          <cell r="E1775" t="str">
            <v>NA</v>
          </cell>
          <cell r="F1775" t="str">
            <v>EA</v>
          </cell>
          <cell r="G1775" t="str">
            <v>GNJ0</v>
          </cell>
          <cell r="H1775" t="str">
            <v>YC04</v>
          </cell>
          <cell r="I1775" t="str">
            <v>P</v>
          </cell>
          <cell r="J1775" t="str">
            <v>No</v>
          </cell>
          <cell r="K1775">
            <v>0.0001</v>
          </cell>
        </row>
        <row r="1776">
          <cell r="B1776" t="str">
            <v>SHT0001038</v>
          </cell>
          <cell r="C1776" t="str">
            <v>内绞架右支撑板</v>
          </cell>
          <cell r="D1776" t="str">
            <v>H4内绞架</v>
          </cell>
          <cell r="E1776" t="str">
            <v>AC</v>
          </cell>
          <cell r="F1776" t="str">
            <v>EA</v>
          </cell>
          <cell r="G1776" t="str">
            <v>GJJ0</v>
          </cell>
          <cell r="H1776" t="str">
            <v>YC04</v>
          </cell>
          <cell r="I1776" t="str">
            <v>P</v>
          </cell>
          <cell r="J1776" t="str">
            <v>No</v>
          </cell>
          <cell r="K1776">
            <v>3.8782</v>
          </cell>
        </row>
        <row r="1777">
          <cell r="B1777" t="str">
            <v>TSY0000205</v>
          </cell>
          <cell r="C1777" t="str">
            <v>辅料皮革EM100</v>
          </cell>
          <cell r="D1777" t="str">
            <v>宽1400mm</v>
          </cell>
          <cell r="E1777" t="str">
            <v>AC</v>
          </cell>
          <cell r="F1777" t="str">
            <v>M</v>
          </cell>
          <cell r="G1777" t="str">
            <v>ML00</v>
          </cell>
          <cell r="H1777" t="str">
            <v>YC06</v>
          </cell>
        </row>
        <row r="1777">
          <cell r="K1777">
            <v>0</v>
          </cell>
        </row>
        <row r="1778">
          <cell r="B1778" t="str">
            <v>SHT0011962</v>
          </cell>
          <cell r="C1778" t="str">
            <v>2.0座椅前部罩壳</v>
          </cell>
        </row>
        <row r="1778">
          <cell r="E1778" t="str">
            <v>AC</v>
          </cell>
          <cell r="F1778" t="str">
            <v>EA</v>
          </cell>
          <cell r="G1778" t="str">
            <v>SLJ1</v>
          </cell>
          <cell r="H1778" t="str">
            <v>BC02</v>
          </cell>
        </row>
        <row r="1778">
          <cell r="K1778">
            <v>1.2533</v>
          </cell>
        </row>
        <row r="1779">
          <cell r="B1779" t="str">
            <v>SHT0000055</v>
          </cell>
          <cell r="C1779" t="str">
            <v>升降机构调节手柄(前）</v>
          </cell>
          <cell r="D1779" t="str">
            <v>一汽左侧</v>
          </cell>
          <cell r="E1779" t="str">
            <v>AC</v>
          </cell>
          <cell r="F1779" t="str">
            <v>EA</v>
          </cell>
          <cell r="G1779" t="str">
            <v>SLJ0</v>
          </cell>
          <cell r="H1779" t="str">
            <v>YC01</v>
          </cell>
          <cell r="I1779" t="str">
            <v>P</v>
          </cell>
          <cell r="J1779" t="str">
            <v>No</v>
          </cell>
          <cell r="K1779">
            <v>0.7446</v>
          </cell>
        </row>
        <row r="1780">
          <cell r="B1780" t="str">
            <v>SLT0000308</v>
          </cell>
          <cell r="C1780" t="str">
            <v>M3右舵单轴中连接板</v>
          </cell>
        </row>
        <row r="1780">
          <cell r="E1780" t="str">
            <v>AC</v>
          </cell>
          <cell r="F1780" t="str">
            <v>EA</v>
          </cell>
          <cell r="G1780" t="str">
            <v>GJ00</v>
          </cell>
          <cell r="H1780" t="str">
            <v>YC01</v>
          </cell>
          <cell r="I1780" t="str">
            <v>M</v>
          </cell>
          <cell r="J1780" t="str">
            <v>No</v>
          </cell>
          <cell r="K1780">
            <v>8.44291</v>
          </cell>
        </row>
        <row r="1781">
          <cell r="B1781" t="str">
            <v>SHT0015734</v>
          </cell>
          <cell r="C1781" t="str">
            <v>副驾驶底支架焊接总成</v>
          </cell>
          <cell r="D1781" t="str">
            <v>大黄蜂</v>
          </cell>
          <cell r="E1781" t="str">
            <v>AC</v>
          </cell>
          <cell r="F1781" t="str">
            <v>EA</v>
          </cell>
          <cell r="G1781" t="str">
            <v>GJJ0</v>
          </cell>
          <cell r="H1781" t="str">
            <v>YC03</v>
          </cell>
          <cell r="I1781" t="str">
            <v>M</v>
          </cell>
          <cell r="J1781" t="str">
            <v>No</v>
          </cell>
          <cell r="K1781">
            <v>62.15576</v>
          </cell>
        </row>
        <row r="1782">
          <cell r="B1782" t="str">
            <v>SLT0001626</v>
          </cell>
          <cell r="C1782" t="str">
            <v>副驾驶员座垫泡沫总成</v>
          </cell>
          <cell r="D1782" t="str">
            <v>J7F-AA95</v>
          </cell>
          <cell r="E1782" t="str">
            <v>AC</v>
          </cell>
          <cell r="F1782" t="str">
            <v>EA</v>
          </cell>
          <cell r="G1782" t="str">
            <v>FP00</v>
          </cell>
          <cell r="H1782" t="str">
            <v>BC01</v>
          </cell>
        </row>
        <row r="1782">
          <cell r="K1782">
            <v>25.05316</v>
          </cell>
        </row>
        <row r="1783">
          <cell r="B1783" t="str">
            <v>TST0000532</v>
          </cell>
          <cell r="C1783" t="str">
            <v>摞子400</v>
          </cell>
        </row>
        <row r="1783">
          <cell r="E1783" t="str">
            <v>NA</v>
          </cell>
          <cell r="F1783" t="str">
            <v>EA</v>
          </cell>
          <cell r="G1783" t="str">
            <v>BPJ0</v>
          </cell>
          <cell r="H1783" t="str">
            <v>YC12</v>
          </cell>
          <cell r="I1783" t="str">
            <v>P</v>
          </cell>
          <cell r="J1783" t="str">
            <v>No</v>
          </cell>
          <cell r="K1783">
            <v>27</v>
          </cell>
        </row>
        <row r="1784">
          <cell r="B1784" t="str">
            <v>SLT0010928</v>
          </cell>
          <cell r="C1784" t="str">
            <v>驾驶员座垫前横梁总成</v>
          </cell>
          <cell r="D1784" t="str">
            <v>欧马可升级</v>
          </cell>
          <cell r="E1784" t="str">
            <v>AC</v>
          </cell>
          <cell r="F1784" t="str">
            <v>EA</v>
          </cell>
          <cell r="G1784" t="str">
            <v>GJJ0</v>
          </cell>
          <cell r="H1784" t="str">
            <v>YC04</v>
          </cell>
          <cell r="I1784" t="str">
            <v>M</v>
          </cell>
          <cell r="J1784" t="str">
            <v>No</v>
          </cell>
          <cell r="K1784">
            <v>8.53534</v>
          </cell>
        </row>
        <row r="1785">
          <cell r="B1785" t="str">
            <v>SHT0001543</v>
          </cell>
          <cell r="C1785" t="str">
            <v>副驾前支撑焊接组件</v>
          </cell>
          <cell r="D1785" t="str">
            <v>陕汽</v>
          </cell>
          <cell r="E1785" t="str">
            <v>AC</v>
          </cell>
          <cell r="F1785" t="str">
            <v>EA</v>
          </cell>
          <cell r="G1785" t="str">
            <v>GJJ0</v>
          </cell>
          <cell r="H1785" t="str">
            <v>BC05</v>
          </cell>
          <cell r="I1785" t="str">
            <v>M</v>
          </cell>
          <cell r="J1785" t="str">
            <v>No</v>
          </cell>
          <cell r="K1785">
            <v>5.71135</v>
          </cell>
        </row>
        <row r="1786">
          <cell r="B1786" t="str">
            <v>SCS0004578</v>
          </cell>
          <cell r="C1786" t="str">
            <v>调角器涡簧</v>
          </cell>
          <cell r="D1786" t="str">
            <v>C33D</v>
          </cell>
          <cell r="E1786" t="str">
            <v>AC</v>
          </cell>
          <cell r="F1786" t="str">
            <v>EA</v>
          </cell>
          <cell r="G1786" t="str">
            <v>GNJ0</v>
          </cell>
          <cell r="H1786" t="str">
            <v>YC04</v>
          </cell>
          <cell r="I1786" t="str">
            <v>P</v>
          </cell>
          <cell r="J1786" t="str">
            <v>No</v>
          </cell>
          <cell r="K1786">
            <v>2</v>
          </cell>
        </row>
        <row r="1787">
          <cell r="B1787" t="str">
            <v>SLT0010477</v>
          </cell>
          <cell r="C1787" t="str">
            <v>轻卡驾驶室主座椅总成</v>
          </cell>
          <cell r="D1787" t="str">
            <v>LG1611510310</v>
          </cell>
          <cell r="E1787" t="str">
            <v>AC</v>
          </cell>
          <cell r="F1787" t="str">
            <v>EA</v>
          </cell>
          <cell r="G1787" t="str">
            <v>CP00</v>
          </cell>
          <cell r="H1787" t="str">
            <v>SY19</v>
          </cell>
        </row>
        <row r="1787">
          <cell r="K1787">
            <v>236.1628</v>
          </cell>
        </row>
        <row r="1788">
          <cell r="B1788" t="str">
            <v>SHT0002514</v>
          </cell>
          <cell r="C1788" t="str">
            <v>调角器解锁把手左电泳</v>
          </cell>
          <cell r="D1788" t="str">
            <v>H4A/X3000</v>
          </cell>
          <cell r="E1788" t="str">
            <v>AC</v>
          </cell>
          <cell r="F1788" t="str">
            <v>EA</v>
          </cell>
          <cell r="G1788" t="str">
            <v>GJJ0</v>
          </cell>
          <cell r="H1788" t="str">
            <v>BC07</v>
          </cell>
          <cell r="I1788" t="str">
            <v>M</v>
          </cell>
          <cell r="J1788" t="str">
            <v>No</v>
          </cell>
          <cell r="K1788">
            <v>0.6358</v>
          </cell>
        </row>
        <row r="1789">
          <cell r="B1789" t="str">
            <v>SHT0000398</v>
          </cell>
          <cell r="C1789" t="str">
            <v>升降器总成</v>
          </cell>
          <cell r="D1789" t="str">
            <v>H3000可变阻尼</v>
          </cell>
          <cell r="E1789" t="str">
            <v>AC</v>
          </cell>
          <cell r="F1789" t="str">
            <v>EA</v>
          </cell>
          <cell r="G1789" t="str">
            <v>GJ00</v>
          </cell>
          <cell r="H1789" t="str">
            <v>BC08</v>
          </cell>
          <cell r="I1789" t="str">
            <v>P</v>
          </cell>
          <cell r="J1789" t="str">
            <v>No</v>
          </cell>
          <cell r="K1789">
            <v>165.76</v>
          </cell>
        </row>
        <row r="1790">
          <cell r="B1790" t="str">
            <v>TST0001619</v>
          </cell>
          <cell r="C1790" t="str">
            <v>铜球阀4分</v>
          </cell>
        </row>
        <row r="1790">
          <cell r="E1790" t="str">
            <v>NA</v>
          </cell>
          <cell r="F1790" t="str">
            <v>EA</v>
          </cell>
          <cell r="G1790" t="str">
            <v>BPJ0</v>
          </cell>
          <cell r="H1790" t="str">
            <v>YC12</v>
          </cell>
          <cell r="I1790" t="str">
            <v>P</v>
          </cell>
          <cell r="J1790" t="str">
            <v>No</v>
          </cell>
          <cell r="K1790">
            <v>13.2743</v>
          </cell>
        </row>
        <row r="1791">
          <cell r="B1791" t="str">
            <v>SHT0012142</v>
          </cell>
          <cell r="C1791" t="str">
            <v>座框右侧内边板</v>
          </cell>
          <cell r="D1791" t="str">
            <v>M3000-S</v>
          </cell>
          <cell r="E1791" t="str">
            <v>AC</v>
          </cell>
          <cell r="F1791" t="str">
            <v>EA</v>
          </cell>
          <cell r="G1791" t="str">
            <v>GJJ0</v>
          </cell>
          <cell r="H1791" t="str">
            <v>YC04</v>
          </cell>
          <cell r="I1791" t="str">
            <v>P</v>
          </cell>
          <cell r="J1791" t="str">
            <v>No</v>
          </cell>
          <cell r="K1791">
            <v>7.8695</v>
          </cell>
        </row>
        <row r="1792">
          <cell r="B1792" t="str">
            <v>SCS0005007</v>
          </cell>
          <cell r="C1792" t="str">
            <v>右侧下连接板总成电泳</v>
          </cell>
          <cell r="D1792" t="str">
            <v>C32B富昌泰</v>
          </cell>
          <cell r="E1792" t="str">
            <v>AC</v>
          </cell>
          <cell r="F1792" t="str">
            <v>EA</v>
          </cell>
          <cell r="G1792" t="str">
            <v>GJJ0</v>
          </cell>
          <cell r="H1792" t="str">
            <v>BC07</v>
          </cell>
          <cell r="I1792" t="str">
            <v>M</v>
          </cell>
          <cell r="J1792" t="str">
            <v>No</v>
          </cell>
          <cell r="K1792">
            <v>2.65325</v>
          </cell>
        </row>
        <row r="1793">
          <cell r="B1793" t="str">
            <v>SLT0000809</v>
          </cell>
          <cell r="C1793" t="str">
            <v>M4杂物箱底(灰色)</v>
          </cell>
        </row>
        <row r="1793">
          <cell r="E1793" t="str">
            <v>AC</v>
          </cell>
          <cell r="F1793" t="str">
            <v>Ea</v>
          </cell>
          <cell r="G1793" t="str">
            <v>SLJ1</v>
          </cell>
          <cell r="H1793" t="str">
            <v>BC02</v>
          </cell>
        </row>
        <row r="1793">
          <cell r="K1793">
            <v>2.5217</v>
          </cell>
        </row>
        <row r="1794">
          <cell r="B1794" t="str">
            <v>SHT0015849</v>
          </cell>
          <cell r="C1794" t="str">
            <v>副司机角度调节手柄板</v>
          </cell>
          <cell r="D1794" t="str">
            <v>SQDZ6801001</v>
          </cell>
          <cell r="E1794" t="str">
            <v>AC</v>
          </cell>
          <cell r="F1794" t="str">
            <v>EA</v>
          </cell>
          <cell r="G1794" t="str">
            <v>GJJ0</v>
          </cell>
          <cell r="H1794" t="str">
            <v>YC04</v>
          </cell>
          <cell r="I1794" t="str">
            <v>P</v>
          </cell>
          <cell r="J1794" t="str">
            <v>No</v>
          </cell>
          <cell r="K1794">
            <v>2</v>
          </cell>
        </row>
        <row r="1795">
          <cell r="B1795" t="str">
            <v>SLT0001992</v>
          </cell>
          <cell r="C1795" t="str">
            <v>头枕支撑钢丝</v>
          </cell>
          <cell r="D1795" t="str">
            <v>L项目1995大背</v>
          </cell>
          <cell r="E1795" t="str">
            <v>NA</v>
          </cell>
          <cell r="F1795" t="str">
            <v>EA</v>
          </cell>
          <cell r="G1795" t="str">
            <v>GJJ0</v>
          </cell>
          <cell r="H1795" t="str">
            <v>YC04</v>
          </cell>
          <cell r="I1795" t="str">
            <v>P</v>
          </cell>
          <cell r="J1795" t="str">
            <v>No</v>
          </cell>
          <cell r="K1795">
            <v>0.0001</v>
          </cell>
        </row>
        <row r="1796">
          <cell r="B1796" t="str">
            <v>TST0000291</v>
          </cell>
          <cell r="C1796" t="str">
            <v>Φ6标准杆</v>
          </cell>
        </row>
        <row r="1796">
          <cell r="E1796" t="str">
            <v>NA</v>
          </cell>
          <cell r="F1796" t="str">
            <v>EA</v>
          </cell>
          <cell r="G1796" t="str">
            <v>BPJ0</v>
          </cell>
          <cell r="H1796" t="str">
            <v>YC12</v>
          </cell>
          <cell r="I1796" t="str">
            <v>P</v>
          </cell>
          <cell r="J1796" t="str">
            <v>No</v>
          </cell>
          <cell r="K1796">
            <v>2.5</v>
          </cell>
        </row>
        <row r="1797">
          <cell r="B1797" t="str">
            <v>SLT0010707</v>
          </cell>
          <cell r="C1797" t="str">
            <v>驾驶员靠背泡沫总成</v>
          </cell>
          <cell r="D1797" t="str">
            <v>统帅1880（无扶手）</v>
          </cell>
          <cell r="E1797" t="str">
            <v>AC</v>
          </cell>
          <cell r="F1797" t="str">
            <v>EA</v>
          </cell>
          <cell r="G1797" t="str">
            <v>FP00</v>
          </cell>
          <cell r="H1797" t="str">
            <v>BC01</v>
          </cell>
        </row>
        <row r="1797">
          <cell r="K1797">
            <v>14.06367</v>
          </cell>
        </row>
        <row r="1798">
          <cell r="B1798" t="str">
            <v>SHT0001174</v>
          </cell>
          <cell r="C1798" t="str">
            <v>绞架上滑槽</v>
          </cell>
          <cell r="D1798" t="str">
            <v>机械减震上框</v>
          </cell>
          <cell r="E1798" t="str">
            <v>AC</v>
          </cell>
          <cell r="F1798" t="str">
            <v>EA</v>
          </cell>
          <cell r="G1798" t="str">
            <v>GJJ0</v>
          </cell>
          <cell r="H1798" t="str">
            <v>BC06</v>
          </cell>
          <cell r="I1798" t="str">
            <v>P</v>
          </cell>
          <cell r="J1798" t="str">
            <v>No</v>
          </cell>
          <cell r="K1798">
            <v>0.4948</v>
          </cell>
        </row>
        <row r="1799">
          <cell r="B1799" t="str">
            <v>SCS0004568</v>
          </cell>
          <cell r="C1799" t="str">
            <v>主驾调角器核心件R</v>
          </cell>
          <cell r="D1799" t="str">
            <v>C32B力乐</v>
          </cell>
          <cell r="E1799" t="str">
            <v>AC</v>
          </cell>
          <cell r="F1799" t="str">
            <v>EA</v>
          </cell>
          <cell r="G1799" t="str">
            <v>GNJ0</v>
          </cell>
          <cell r="H1799" t="str">
            <v>YC04</v>
          </cell>
          <cell r="I1799" t="str">
            <v>P</v>
          </cell>
          <cell r="J1799" t="str">
            <v>No</v>
          </cell>
          <cell r="K1799">
            <v>15.5962</v>
          </cell>
        </row>
        <row r="1800">
          <cell r="B1800" t="str">
            <v>SLT0010360</v>
          </cell>
          <cell r="C1800" t="str">
            <v>副驾靠背右侧护板</v>
          </cell>
          <cell r="D1800" t="str">
            <v>济南轻卡统帅</v>
          </cell>
          <cell r="E1800" t="str">
            <v>AC</v>
          </cell>
          <cell r="F1800" t="str">
            <v>EA</v>
          </cell>
          <cell r="G1800" t="str">
            <v>SLJ0</v>
          </cell>
          <cell r="H1800" t="str">
            <v>YC01</v>
          </cell>
        </row>
        <row r="1800">
          <cell r="K1800">
            <v>0</v>
          </cell>
        </row>
        <row r="1801">
          <cell r="B1801" t="str">
            <v>SHT0002397</v>
          </cell>
          <cell r="C1801" t="str">
            <v>主驾靠背骨架焊接总成</v>
          </cell>
          <cell r="D1801" t="str">
            <v>轩德6</v>
          </cell>
          <cell r="E1801" t="str">
            <v>AC</v>
          </cell>
          <cell r="F1801" t="str">
            <v>EA</v>
          </cell>
          <cell r="G1801" t="str">
            <v>GJJ0</v>
          </cell>
          <cell r="H1801" t="str">
            <v>BC05</v>
          </cell>
          <cell r="I1801" t="str">
            <v>M</v>
          </cell>
          <cell r="J1801" t="str">
            <v>No</v>
          </cell>
          <cell r="K1801">
            <v>37.9988</v>
          </cell>
        </row>
        <row r="1802">
          <cell r="B1802" t="str">
            <v>SHT0001039</v>
          </cell>
          <cell r="C1802" t="str">
            <v>内绞架左支撑板</v>
          </cell>
          <cell r="D1802" t="str">
            <v>H4内绞架</v>
          </cell>
          <cell r="E1802" t="str">
            <v>AC</v>
          </cell>
          <cell r="F1802" t="str">
            <v>EA</v>
          </cell>
          <cell r="G1802" t="str">
            <v>GJJ0</v>
          </cell>
          <cell r="H1802" t="str">
            <v>YC04</v>
          </cell>
          <cell r="I1802" t="str">
            <v>P</v>
          </cell>
          <cell r="J1802" t="str">
            <v>No</v>
          </cell>
          <cell r="K1802">
            <v>3.9451</v>
          </cell>
        </row>
        <row r="1803">
          <cell r="B1803" t="str">
            <v>TSY0000206</v>
          </cell>
          <cell r="C1803" t="str">
            <v>主料EM200</v>
          </cell>
          <cell r="D1803" t="str">
            <v>宽1500mm</v>
          </cell>
          <cell r="E1803" t="str">
            <v>AC</v>
          </cell>
          <cell r="F1803" t="str">
            <v>M</v>
          </cell>
          <cell r="G1803" t="str">
            <v>ML00</v>
          </cell>
          <cell r="H1803" t="str">
            <v>YC06</v>
          </cell>
        </row>
        <row r="1803">
          <cell r="K1803">
            <v>0</v>
          </cell>
        </row>
        <row r="1804">
          <cell r="B1804" t="str">
            <v>SHT0012176</v>
          </cell>
          <cell r="C1804" t="str">
            <v>滑轨总成</v>
          </cell>
          <cell r="D1804" t="str">
            <v>H3改型舒适型</v>
          </cell>
          <cell r="E1804" t="str">
            <v>AC</v>
          </cell>
          <cell r="F1804" t="str">
            <v>EA</v>
          </cell>
          <cell r="G1804" t="str">
            <v>GNJ0</v>
          </cell>
          <cell r="H1804" t="str">
            <v>YC04</v>
          </cell>
          <cell r="I1804" t="str">
            <v>P</v>
          </cell>
          <cell r="J1804" t="str">
            <v>No</v>
          </cell>
          <cell r="K1804">
            <v>38.4348</v>
          </cell>
        </row>
        <row r="1805">
          <cell r="B1805" t="str">
            <v>SHT0000056</v>
          </cell>
          <cell r="C1805" t="str">
            <v>升降机构调节手柄(后）</v>
          </cell>
          <cell r="D1805" t="str">
            <v>一汽左侧</v>
          </cell>
          <cell r="E1805" t="str">
            <v>AC</v>
          </cell>
          <cell r="F1805" t="str">
            <v>EA</v>
          </cell>
          <cell r="G1805" t="str">
            <v>SLJ0</v>
          </cell>
          <cell r="H1805" t="str">
            <v>YC01</v>
          </cell>
          <cell r="I1805" t="str">
            <v>P</v>
          </cell>
          <cell r="J1805" t="str">
            <v>No</v>
          </cell>
          <cell r="K1805">
            <v>0.7446</v>
          </cell>
        </row>
        <row r="1806">
          <cell r="B1806" t="str">
            <v>SLT0000571</v>
          </cell>
          <cell r="C1806" t="str">
            <v>K1右舵一排三人座泡沫改型</v>
          </cell>
        </row>
        <row r="1806">
          <cell r="E1806" t="str">
            <v>AC</v>
          </cell>
          <cell r="F1806" t="str">
            <v>EA</v>
          </cell>
          <cell r="G1806" t="str">
            <v>FP00</v>
          </cell>
          <cell r="H1806" t="str">
            <v>BC01</v>
          </cell>
        </row>
        <row r="1806">
          <cell r="K1806">
            <v>34.39838</v>
          </cell>
        </row>
        <row r="1807">
          <cell r="B1807" t="str">
            <v>SHT0015129</v>
          </cell>
          <cell r="C1807" t="str">
            <v>电动转盘上板螺接总成</v>
          </cell>
        </row>
        <row r="1807">
          <cell r="E1807" t="str">
            <v>NEW</v>
          </cell>
          <cell r="F1807" t="str">
            <v>EA</v>
          </cell>
          <cell r="G1807" t="str">
            <v>GJJ0</v>
          </cell>
          <cell r="H1807" t="str">
            <v>YC04</v>
          </cell>
          <cell r="I1807" t="str">
            <v>M</v>
          </cell>
          <cell r="J1807" t="str">
            <v>No</v>
          </cell>
          <cell r="K1807">
            <v>23.25608</v>
          </cell>
        </row>
        <row r="1808">
          <cell r="B1808" t="str">
            <v>SLT0002153</v>
          </cell>
          <cell r="C1808" t="str">
            <v>1730小背置物盒</v>
          </cell>
        </row>
        <row r="1808">
          <cell r="E1808" t="str">
            <v>AC</v>
          </cell>
          <cell r="F1808" t="str">
            <v>Ea</v>
          </cell>
          <cell r="G1808" t="str">
            <v>SLJ1</v>
          </cell>
          <cell r="H1808" t="str">
            <v>BC02</v>
          </cell>
        </row>
        <row r="1808">
          <cell r="K1808">
            <v>3.3522</v>
          </cell>
        </row>
        <row r="1809">
          <cell r="B1809" t="str">
            <v>TST0000534</v>
          </cell>
          <cell r="C1809" t="str">
            <v>扭力扳手0-300N.M</v>
          </cell>
        </row>
        <row r="1809">
          <cell r="E1809" t="str">
            <v>NA</v>
          </cell>
          <cell r="F1809" t="str">
            <v>EA</v>
          </cell>
          <cell r="G1809" t="str">
            <v>BPJ0</v>
          </cell>
          <cell r="H1809" t="str">
            <v>YC12</v>
          </cell>
          <cell r="I1809" t="str">
            <v>P</v>
          </cell>
          <cell r="J1809" t="str">
            <v>No</v>
          </cell>
          <cell r="K1809">
            <v>315</v>
          </cell>
        </row>
        <row r="1810">
          <cell r="B1810" t="str">
            <v>SLT0010929</v>
          </cell>
          <cell r="C1810" t="str">
            <v>驾驶员大护板固定钢丝A</v>
          </cell>
        </row>
        <row r="1810">
          <cell r="E1810" t="str">
            <v>AC</v>
          </cell>
          <cell r="F1810" t="str">
            <v>EA</v>
          </cell>
          <cell r="G1810" t="str">
            <v>GJ00</v>
          </cell>
          <cell r="H1810" t="str">
            <v>YC01</v>
          </cell>
        </row>
        <row r="1810">
          <cell r="K1810">
            <v>0</v>
          </cell>
        </row>
        <row r="1811">
          <cell r="B1811" t="str">
            <v>SHT0001544</v>
          </cell>
          <cell r="C1811" t="str">
            <v>左副总座分总成电泳</v>
          </cell>
        </row>
        <row r="1811">
          <cell r="E1811" t="str">
            <v>AC</v>
          </cell>
          <cell r="F1811" t="str">
            <v>EA</v>
          </cell>
          <cell r="G1811" t="str">
            <v>GJJ0</v>
          </cell>
          <cell r="H1811" t="str">
            <v>BC07</v>
          </cell>
          <cell r="I1811" t="str">
            <v>M</v>
          </cell>
          <cell r="J1811" t="str">
            <v>No</v>
          </cell>
          <cell r="K1811">
            <v>4.71935</v>
          </cell>
        </row>
        <row r="1812">
          <cell r="B1812" t="str">
            <v>SCS0004579</v>
          </cell>
          <cell r="C1812" t="str">
            <v>后排靠背骨架左下连接板</v>
          </cell>
          <cell r="D1812" t="str">
            <v>C33D</v>
          </cell>
          <cell r="E1812" t="str">
            <v>AC</v>
          </cell>
          <cell r="F1812" t="str">
            <v>EA</v>
          </cell>
          <cell r="G1812" t="str">
            <v>GJJ0</v>
          </cell>
          <cell r="H1812" t="str">
            <v>YC04</v>
          </cell>
          <cell r="I1812" t="str">
            <v>P</v>
          </cell>
          <cell r="J1812" t="str">
            <v>No</v>
          </cell>
          <cell r="K1812">
            <v>5.9573</v>
          </cell>
        </row>
        <row r="1813">
          <cell r="B1813" t="str">
            <v>SLT0010358</v>
          </cell>
          <cell r="C1813" t="str">
            <v>副驾靠背泡沫总成</v>
          </cell>
          <cell r="D1813" t="str">
            <v>济南轻卡统帅</v>
          </cell>
          <cell r="E1813" t="str">
            <v>AC</v>
          </cell>
          <cell r="F1813" t="str">
            <v>EA</v>
          </cell>
          <cell r="G1813" t="str">
            <v>FP00</v>
          </cell>
          <cell r="H1813" t="str">
            <v>BC01</v>
          </cell>
        </row>
        <row r="1813">
          <cell r="K1813">
            <v>15.57463</v>
          </cell>
        </row>
        <row r="1814">
          <cell r="B1814" t="str">
            <v>SHT0002515</v>
          </cell>
          <cell r="C1814" t="str">
            <v>右调节臂组件</v>
          </cell>
        </row>
        <row r="1814">
          <cell r="E1814" t="str">
            <v>AC</v>
          </cell>
          <cell r="F1814" t="str">
            <v>EA</v>
          </cell>
          <cell r="G1814" t="str">
            <v>GJJ0</v>
          </cell>
          <cell r="H1814" t="str">
            <v>BC05</v>
          </cell>
          <cell r="I1814" t="str">
            <v>M</v>
          </cell>
          <cell r="J1814" t="str">
            <v>No</v>
          </cell>
          <cell r="K1814">
            <v>5.26113</v>
          </cell>
        </row>
        <row r="1815">
          <cell r="B1815" t="str">
            <v>SHT0000359</v>
          </cell>
          <cell r="C1815" t="str">
            <v>气囊减震器总成</v>
          </cell>
          <cell r="D1815" t="str">
            <v>L3000</v>
          </cell>
          <cell r="E1815" t="str">
            <v>AC</v>
          </cell>
          <cell r="F1815" t="str">
            <v>EA</v>
          </cell>
          <cell r="G1815" t="str">
            <v>GJ00</v>
          </cell>
          <cell r="H1815" t="str">
            <v>BC08</v>
          </cell>
          <cell r="I1815" t="str">
            <v>M</v>
          </cell>
          <cell r="J1815" t="str">
            <v>No</v>
          </cell>
          <cell r="K1815">
            <v>210.16105</v>
          </cell>
        </row>
        <row r="1816">
          <cell r="B1816" t="str">
            <v>TSY0000157</v>
          </cell>
          <cell r="C1816" t="str">
            <v>板条KT-39-150</v>
          </cell>
          <cell r="D1816" t="str">
            <v>150mm</v>
          </cell>
          <cell r="E1816" t="str">
            <v>AC</v>
          </cell>
          <cell r="F1816" t="str">
            <v>EA</v>
          </cell>
          <cell r="G1816" t="str">
            <v>FL00</v>
          </cell>
          <cell r="H1816" t="str">
            <v>YC06</v>
          </cell>
        </row>
        <row r="1816">
          <cell r="K1816">
            <v>0</v>
          </cell>
        </row>
        <row r="1817">
          <cell r="B1817" t="str">
            <v>SHT0011825</v>
          </cell>
          <cell r="C1817" t="str">
            <v>仰角调节机构阶梯轴</v>
          </cell>
          <cell r="D1817" t="str">
            <v>主驾座框</v>
          </cell>
          <cell r="E1817" t="str">
            <v>AC</v>
          </cell>
          <cell r="F1817" t="str">
            <v>EA</v>
          </cell>
          <cell r="G1817" t="str">
            <v>GJ00</v>
          </cell>
          <cell r="H1817" t="str">
            <v>YC04</v>
          </cell>
          <cell r="I1817" t="str">
            <v>P</v>
          </cell>
          <cell r="J1817" t="str">
            <v>No</v>
          </cell>
          <cell r="K1817">
            <v>0.65</v>
          </cell>
        </row>
        <row r="1818">
          <cell r="B1818" t="str">
            <v>SCS0005542</v>
          </cell>
          <cell r="C1818" t="str">
            <v>副驾左侧调角器不带气囊</v>
          </cell>
          <cell r="D1818" t="str">
            <v>MA501手动电动通用</v>
          </cell>
          <cell r="E1818" t="str">
            <v>NEW</v>
          </cell>
          <cell r="F1818" t="str">
            <v>EA</v>
          </cell>
          <cell r="G1818" t="str">
            <v>GJ00</v>
          </cell>
          <cell r="H1818" t="str">
            <v>YC04</v>
          </cell>
          <cell r="I1818" t="str">
            <v>P</v>
          </cell>
          <cell r="J1818" t="str">
            <v>No</v>
          </cell>
          <cell r="K1818">
            <v>0</v>
          </cell>
        </row>
        <row r="1819">
          <cell r="B1819" t="str">
            <v>SLT0000811</v>
          </cell>
          <cell r="C1819" t="str">
            <v>副驾驶员小背护面总成</v>
          </cell>
          <cell r="D1819" t="str">
            <v>M4奥铃2060</v>
          </cell>
          <cell r="E1819" t="str">
            <v>AC</v>
          </cell>
          <cell r="F1819" t="str">
            <v>EA</v>
          </cell>
          <cell r="G1819" t="str">
            <v>MT00</v>
          </cell>
          <cell r="H1819" t="str">
            <v>YC01</v>
          </cell>
        </row>
        <row r="1819">
          <cell r="K1819">
            <v>15.30148</v>
          </cell>
        </row>
        <row r="1820">
          <cell r="B1820" t="str">
            <v>SHT0015850</v>
          </cell>
          <cell r="C1820" t="str">
            <v>右操作盘式调角器</v>
          </cell>
          <cell r="D1820" t="str">
            <v>SQDZ6901300</v>
          </cell>
          <cell r="E1820" t="str">
            <v>AC</v>
          </cell>
          <cell r="F1820" t="str">
            <v>EA</v>
          </cell>
          <cell r="G1820" t="str">
            <v>GJJ0</v>
          </cell>
          <cell r="H1820" t="str">
            <v>YC04</v>
          </cell>
          <cell r="I1820" t="str">
            <v>P</v>
          </cell>
          <cell r="J1820" t="str">
            <v>No</v>
          </cell>
          <cell r="K1820">
            <v>16</v>
          </cell>
        </row>
        <row r="1821">
          <cell r="B1821" t="str">
            <v>SLT0001993</v>
          </cell>
          <cell r="C1821" t="str">
            <v>M31RB锁扣总成</v>
          </cell>
        </row>
        <row r="1821">
          <cell r="E1821" t="str">
            <v>AC</v>
          </cell>
          <cell r="F1821" t="str">
            <v>EA</v>
          </cell>
          <cell r="G1821" t="str">
            <v>GNJ0</v>
          </cell>
          <cell r="H1821" t="str">
            <v>YC01</v>
          </cell>
        </row>
        <row r="1821">
          <cell r="K1821">
            <v>0</v>
          </cell>
        </row>
        <row r="1822">
          <cell r="B1822" t="str">
            <v>TST0000535</v>
          </cell>
          <cell r="C1822" t="str">
            <v>板牙φ10</v>
          </cell>
        </row>
        <row r="1822">
          <cell r="E1822" t="str">
            <v>NA</v>
          </cell>
          <cell r="F1822" t="str">
            <v>EA</v>
          </cell>
          <cell r="G1822" t="str">
            <v>BPJ0</v>
          </cell>
          <cell r="H1822" t="str">
            <v>YC12</v>
          </cell>
          <cell r="I1822" t="str">
            <v>P</v>
          </cell>
          <cell r="J1822" t="str">
            <v>No</v>
          </cell>
          <cell r="K1822">
            <v>7.2</v>
          </cell>
        </row>
        <row r="1823">
          <cell r="B1823" t="str">
            <v>SLT0010705</v>
          </cell>
          <cell r="C1823" t="str">
            <v>驾驶员靠背护面总成</v>
          </cell>
          <cell r="D1823" t="str">
            <v>统帅1880PVC无扶手</v>
          </cell>
          <cell r="E1823" t="str">
            <v>AC</v>
          </cell>
          <cell r="F1823" t="str">
            <v>EA</v>
          </cell>
          <cell r="G1823" t="str">
            <v>MT00</v>
          </cell>
          <cell r="H1823" t="str">
            <v>BC03</v>
          </cell>
        </row>
        <row r="1823">
          <cell r="K1823">
            <v>15.7434</v>
          </cell>
        </row>
        <row r="1824">
          <cell r="B1824" t="str">
            <v>SHT0001171</v>
          </cell>
          <cell r="C1824" t="str">
            <v>后挂簧板组件</v>
          </cell>
          <cell r="D1824" t="str">
            <v>机械减震外绞架</v>
          </cell>
          <cell r="E1824" t="str">
            <v>AC</v>
          </cell>
          <cell r="F1824" t="str">
            <v>EA</v>
          </cell>
          <cell r="G1824" t="str">
            <v>GJJ0</v>
          </cell>
          <cell r="H1824" t="str">
            <v>YC04</v>
          </cell>
          <cell r="I1824" t="str">
            <v>P</v>
          </cell>
          <cell r="J1824" t="str">
            <v>No</v>
          </cell>
          <cell r="K1824">
            <v>3.5128</v>
          </cell>
        </row>
        <row r="1825">
          <cell r="B1825" t="str">
            <v>SCS0001533</v>
          </cell>
          <cell r="C1825" t="str">
            <v>MA501副驾座骨架总成</v>
          </cell>
          <cell r="D1825">
            <v>322011403000</v>
          </cell>
          <cell r="E1825" t="str">
            <v>AC</v>
          </cell>
          <cell r="F1825" t="str">
            <v>EA</v>
          </cell>
          <cell r="G1825" t="str">
            <v>GJ00</v>
          </cell>
          <cell r="H1825" t="str">
            <v>YC04</v>
          </cell>
          <cell r="I1825" t="str">
            <v>P</v>
          </cell>
          <cell r="J1825" t="str">
            <v>No</v>
          </cell>
          <cell r="K1825">
            <v>79.49</v>
          </cell>
        </row>
        <row r="1826">
          <cell r="B1826" t="str">
            <v>SLT0002717</v>
          </cell>
          <cell r="C1826" t="str">
            <v>副司机大背骨架总成</v>
          </cell>
          <cell r="D1826" t="str">
            <v>L项目1995</v>
          </cell>
          <cell r="E1826" t="str">
            <v>AC</v>
          </cell>
          <cell r="F1826" t="str">
            <v>EA</v>
          </cell>
          <cell r="G1826" t="str">
            <v>GJJ0</v>
          </cell>
          <cell r="H1826" t="str">
            <v>BC05</v>
          </cell>
          <cell r="I1826" t="str">
            <v>M</v>
          </cell>
          <cell r="J1826" t="str">
            <v>No</v>
          </cell>
          <cell r="K1826">
            <v>35.52778</v>
          </cell>
        </row>
        <row r="1827">
          <cell r="B1827" t="str">
            <v>SHT0002391</v>
          </cell>
          <cell r="C1827" t="str">
            <v>连动杆</v>
          </cell>
          <cell r="D1827" t="str">
            <v>一汽</v>
          </cell>
          <cell r="E1827" t="str">
            <v>AC</v>
          </cell>
          <cell r="F1827" t="str">
            <v>EA</v>
          </cell>
          <cell r="G1827" t="str">
            <v>GNJ0</v>
          </cell>
          <cell r="H1827" t="str">
            <v>YC04</v>
          </cell>
          <cell r="I1827" t="str">
            <v>P</v>
          </cell>
          <cell r="J1827" t="str">
            <v>No</v>
          </cell>
          <cell r="K1827">
            <v>5</v>
          </cell>
        </row>
        <row r="1828">
          <cell r="B1828" t="str">
            <v>SHT0001040</v>
          </cell>
          <cell r="C1828" t="str">
            <v>气囊下支架</v>
          </cell>
          <cell r="D1828" t="str">
            <v>H4减震器下框</v>
          </cell>
          <cell r="E1828" t="str">
            <v>AC</v>
          </cell>
          <cell r="F1828" t="str">
            <v>EA</v>
          </cell>
          <cell r="G1828" t="str">
            <v>GJJ0</v>
          </cell>
          <cell r="H1828" t="str">
            <v>YC04</v>
          </cell>
          <cell r="I1828" t="str">
            <v>P</v>
          </cell>
          <cell r="J1828" t="str">
            <v>No</v>
          </cell>
          <cell r="K1828">
            <v>3.9451</v>
          </cell>
        </row>
        <row r="1829">
          <cell r="B1829" t="str">
            <v>TSY0000210</v>
          </cell>
          <cell r="C1829" t="str">
            <v>辅料DQ0182</v>
          </cell>
          <cell r="D1829" t="str">
            <v>宽1500 M4</v>
          </cell>
          <cell r="E1829" t="str">
            <v>AC</v>
          </cell>
          <cell r="F1829" t="str">
            <v>M</v>
          </cell>
          <cell r="G1829" t="str">
            <v>ML00</v>
          </cell>
          <cell r="H1829" t="str">
            <v>YC06</v>
          </cell>
        </row>
        <row r="1829">
          <cell r="K1829">
            <v>0</v>
          </cell>
        </row>
        <row r="1830">
          <cell r="B1830" t="str">
            <v>SHT0012205</v>
          </cell>
          <cell r="C1830" t="str">
            <v>副驾气囊总成</v>
          </cell>
          <cell r="D1830" t="str">
            <v>H6</v>
          </cell>
          <cell r="E1830" t="str">
            <v>AC</v>
          </cell>
          <cell r="F1830" t="str">
            <v>EA</v>
          </cell>
          <cell r="G1830" t="str">
            <v>GNJ0</v>
          </cell>
          <cell r="H1830" t="str">
            <v>YC04</v>
          </cell>
          <cell r="I1830" t="str">
            <v>P</v>
          </cell>
          <cell r="J1830" t="str">
            <v>No</v>
          </cell>
          <cell r="K1830">
            <v>61.32</v>
          </cell>
        </row>
        <row r="1831">
          <cell r="B1831" t="str">
            <v>SCS0005006</v>
          </cell>
          <cell r="C1831" t="str">
            <v>右侧下连接板总成电泳</v>
          </cell>
          <cell r="D1831" t="str">
            <v>C32B力乐</v>
          </cell>
          <cell r="E1831" t="str">
            <v>AC</v>
          </cell>
          <cell r="F1831" t="str">
            <v>EA</v>
          </cell>
          <cell r="G1831" t="str">
            <v>GJJ0</v>
          </cell>
          <cell r="H1831" t="str">
            <v>BC07</v>
          </cell>
          <cell r="I1831" t="str">
            <v>M</v>
          </cell>
          <cell r="J1831" t="str">
            <v>No</v>
          </cell>
          <cell r="K1831">
            <v>0.26136</v>
          </cell>
        </row>
        <row r="1832">
          <cell r="B1832" t="str">
            <v>SLT0000323</v>
          </cell>
          <cell r="C1832" t="str">
            <v>k1司机座包装膜宽车</v>
          </cell>
        </row>
        <row r="1832">
          <cell r="E1832" t="str">
            <v>AC</v>
          </cell>
          <cell r="F1832" t="str">
            <v>EA</v>
          </cell>
          <cell r="G1832" t="str">
            <v>QT00</v>
          </cell>
          <cell r="H1832" t="str">
            <v>YC01</v>
          </cell>
        </row>
        <row r="1832">
          <cell r="K1832">
            <v>0</v>
          </cell>
        </row>
        <row r="1833">
          <cell r="B1833" t="str">
            <v>SHT0014556</v>
          </cell>
          <cell r="C1833" t="str">
            <v>支架方管</v>
          </cell>
          <cell r="D1833" t="str">
            <v>重汽价值版</v>
          </cell>
          <cell r="E1833" t="str">
            <v>AC</v>
          </cell>
          <cell r="F1833" t="str">
            <v>EA</v>
          </cell>
          <cell r="G1833" t="str">
            <v>GJJ0</v>
          </cell>
          <cell r="H1833" t="str">
            <v>BC06</v>
          </cell>
          <cell r="I1833" t="str">
            <v>M</v>
          </cell>
          <cell r="J1833" t="str">
            <v>No</v>
          </cell>
          <cell r="K1833">
            <v>4.31953</v>
          </cell>
        </row>
        <row r="1834">
          <cell r="B1834" t="str">
            <v>SLT0002529</v>
          </cell>
          <cell r="C1834" t="str">
            <v>主靠背总成-前座</v>
          </cell>
          <cell r="D1834" t="str">
            <v>6905020-E411</v>
          </cell>
          <cell r="E1834" t="str">
            <v>AC</v>
          </cell>
          <cell r="F1834" t="str">
            <v>EA</v>
          </cell>
          <cell r="G1834" t="str">
            <v>CP00</v>
          </cell>
          <cell r="H1834" t="str">
            <v>SY05</v>
          </cell>
        </row>
        <row r="1834">
          <cell r="K1834">
            <v>26.85997</v>
          </cell>
        </row>
        <row r="1835">
          <cell r="B1835" t="str">
            <v>TST0000536</v>
          </cell>
          <cell r="C1835" t="str">
            <v>微电脑充电器</v>
          </cell>
        </row>
        <row r="1835">
          <cell r="E1835" t="str">
            <v>NA</v>
          </cell>
          <cell r="F1835" t="str">
            <v>EA</v>
          </cell>
          <cell r="G1835" t="str">
            <v>BPJ0</v>
          </cell>
          <cell r="H1835" t="str">
            <v>YC12</v>
          </cell>
          <cell r="I1835" t="str">
            <v>P</v>
          </cell>
          <cell r="J1835" t="str">
            <v>No</v>
          </cell>
          <cell r="K1835">
            <v>31</v>
          </cell>
        </row>
        <row r="1836">
          <cell r="B1836" t="str">
            <v>SLT0010931</v>
          </cell>
          <cell r="C1836" t="str">
            <v>安全带带扣总成</v>
          </cell>
        </row>
        <row r="1836">
          <cell r="E1836" t="str">
            <v>AC</v>
          </cell>
          <cell r="F1836" t="str">
            <v>EA</v>
          </cell>
          <cell r="G1836" t="str">
            <v>GNJ0</v>
          </cell>
          <cell r="H1836" t="str">
            <v>YC01</v>
          </cell>
        </row>
        <row r="1836">
          <cell r="K1836">
            <v>0</v>
          </cell>
        </row>
        <row r="1837">
          <cell r="B1837" t="str">
            <v>SHT0001545</v>
          </cell>
          <cell r="C1837" t="str">
            <v>左副总座分总成</v>
          </cell>
        </row>
        <row r="1837">
          <cell r="E1837" t="str">
            <v>AC</v>
          </cell>
          <cell r="F1837" t="str">
            <v>EA</v>
          </cell>
          <cell r="G1837" t="str">
            <v>GJJ0</v>
          </cell>
          <cell r="H1837" t="str">
            <v>BC05</v>
          </cell>
          <cell r="I1837" t="str">
            <v>M</v>
          </cell>
          <cell r="J1837" t="str">
            <v>No</v>
          </cell>
          <cell r="K1837">
            <v>5.18516</v>
          </cell>
        </row>
        <row r="1838">
          <cell r="B1838" t="str">
            <v>SCS0004580</v>
          </cell>
          <cell r="C1838" t="str">
            <v>后排靠背骨架右下连接板</v>
          </cell>
          <cell r="D1838" t="str">
            <v>C33D</v>
          </cell>
          <cell r="E1838" t="str">
            <v>AC</v>
          </cell>
          <cell r="F1838" t="str">
            <v>EA</v>
          </cell>
          <cell r="G1838" t="str">
            <v>GJJ0</v>
          </cell>
          <cell r="H1838" t="str">
            <v>YC04</v>
          </cell>
          <cell r="I1838" t="str">
            <v>P</v>
          </cell>
          <cell r="J1838" t="str">
            <v>No</v>
          </cell>
          <cell r="K1838">
            <v>5.9573</v>
          </cell>
        </row>
        <row r="1839">
          <cell r="B1839" t="str">
            <v>SLT0002718</v>
          </cell>
          <cell r="C1839" t="str">
            <v>靠背蛇簧</v>
          </cell>
          <cell r="D1839" t="str">
            <v>L项目1995大背</v>
          </cell>
          <cell r="E1839" t="str">
            <v>AC</v>
          </cell>
          <cell r="F1839" t="str">
            <v>EA</v>
          </cell>
          <cell r="G1839" t="str">
            <v>GJJ0</v>
          </cell>
          <cell r="H1839" t="str">
            <v>YC04</v>
          </cell>
          <cell r="I1839" t="str">
            <v>P</v>
          </cell>
          <cell r="J1839" t="str">
            <v>No</v>
          </cell>
          <cell r="K1839">
            <v>0.0651</v>
          </cell>
        </row>
        <row r="1840">
          <cell r="B1840" t="str">
            <v>SHT0002516</v>
          </cell>
          <cell r="C1840" t="str">
            <v>右调调节臂组件电泳</v>
          </cell>
        </row>
        <row r="1840">
          <cell r="E1840" t="str">
            <v>AC</v>
          </cell>
          <cell r="F1840" t="str">
            <v>EA</v>
          </cell>
          <cell r="G1840" t="str">
            <v>GJJ0</v>
          </cell>
          <cell r="H1840" t="str">
            <v>BC07</v>
          </cell>
          <cell r="I1840" t="str">
            <v>M</v>
          </cell>
          <cell r="J1840" t="str">
            <v>No</v>
          </cell>
          <cell r="K1840">
            <v>6.79887</v>
          </cell>
        </row>
        <row r="1841">
          <cell r="B1841" t="str">
            <v>SHT0000984</v>
          </cell>
          <cell r="C1841" t="str">
            <v>机械减震下框组件电泳</v>
          </cell>
          <cell r="D1841" t="str">
            <v>L3000</v>
          </cell>
          <cell r="E1841" t="str">
            <v>AC</v>
          </cell>
          <cell r="F1841" t="str">
            <v>EA</v>
          </cell>
          <cell r="G1841" t="str">
            <v>GJJ0</v>
          </cell>
          <cell r="H1841" t="str">
            <v>BC07</v>
          </cell>
          <cell r="I1841" t="str">
            <v>M</v>
          </cell>
          <cell r="J1841" t="str">
            <v>No</v>
          </cell>
          <cell r="K1841">
            <v>19.17663</v>
          </cell>
        </row>
        <row r="1842">
          <cell r="B1842" t="str">
            <v>TST0001621</v>
          </cell>
          <cell r="C1842" t="str">
            <v>门锁</v>
          </cell>
        </row>
        <row r="1842">
          <cell r="E1842" t="str">
            <v>NA</v>
          </cell>
          <cell r="F1842" t="str">
            <v>EA</v>
          </cell>
          <cell r="G1842" t="str">
            <v>BPJ0</v>
          </cell>
          <cell r="H1842" t="str">
            <v>YC12</v>
          </cell>
          <cell r="I1842" t="str">
            <v>P</v>
          </cell>
          <cell r="J1842" t="str">
            <v>No</v>
          </cell>
          <cell r="K1842">
            <v>8.8496</v>
          </cell>
        </row>
        <row r="1843">
          <cell r="B1843" t="str">
            <v>SHT0011599</v>
          </cell>
          <cell r="C1843" t="str">
            <v>滑轨解锁结构分总成</v>
          </cell>
          <cell r="D1843" t="str">
            <v>H6标准悬挂座椅</v>
          </cell>
          <cell r="E1843" t="str">
            <v>AC</v>
          </cell>
          <cell r="F1843" t="str">
            <v>EA</v>
          </cell>
          <cell r="G1843" t="str">
            <v>GJJ0</v>
          </cell>
          <cell r="H1843" t="str">
            <v>BC05</v>
          </cell>
          <cell r="I1843" t="str">
            <v>M</v>
          </cell>
          <cell r="J1843" t="str">
            <v>No</v>
          </cell>
          <cell r="K1843">
            <v>4.64855</v>
          </cell>
        </row>
        <row r="1844">
          <cell r="B1844" t="str">
            <v>SHT0000057</v>
          </cell>
          <cell r="C1844" t="str">
            <v>一汽正司机调角器手柄标识</v>
          </cell>
          <cell r="D1844" t="str">
            <v>YJ-6806006</v>
          </cell>
          <cell r="E1844" t="str">
            <v>AC</v>
          </cell>
          <cell r="F1844" t="str">
            <v>Ea</v>
          </cell>
          <cell r="G1844" t="str">
            <v>SLJ1</v>
          </cell>
          <cell r="H1844" t="str">
            <v>BC09</v>
          </cell>
          <cell r="I1844" t="str">
            <v>P</v>
          </cell>
          <cell r="J1844" t="str">
            <v>No</v>
          </cell>
          <cell r="K1844">
            <v>0.848</v>
          </cell>
        </row>
        <row r="1845">
          <cell r="B1845" t="str">
            <v>SLT0000812</v>
          </cell>
          <cell r="C1845" t="str">
            <v>副驾驶员座垫护面总成</v>
          </cell>
          <cell r="D1845" t="str">
            <v>M4奥铃2060</v>
          </cell>
          <cell r="E1845" t="str">
            <v>AC</v>
          </cell>
          <cell r="F1845" t="str">
            <v>EA</v>
          </cell>
          <cell r="G1845" t="str">
            <v>MT00</v>
          </cell>
          <cell r="H1845" t="str">
            <v>YC01</v>
          </cell>
        </row>
        <row r="1845">
          <cell r="K1845">
            <v>15.57768</v>
          </cell>
        </row>
        <row r="1846">
          <cell r="B1846" t="str">
            <v>SHT0014969</v>
          </cell>
          <cell r="C1846" t="str">
            <v>右侧翼支撑钢丝</v>
          </cell>
          <cell r="D1846" t="str">
            <v>大黄蜂</v>
          </cell>
          <cell r="E1846" t="str">
            <v>AC</v>
          </cell>
          <cell r="F1846" t="str">
            <v>EA</v>
          </cell>
          <cell r="G1846" t="str">
            <v>GJJ0</v>
          </cell>
          <cell r="H1846" t="str">
            <v>YC04</v>
          </cell>
          <cell r="I1846" t="str">
            <v>P</v>
          </cell>
          <cell r="J1846" t="str">
            <v>No</v>
          </cell>
          <cell r="K1846">
            <v>0.6953</v>
          </cell>
        </row>
        <row r="1847">
          <cell r="B1847" t="str">
            <v>SLT0001629</v>
          </cell>
          <cell r="C1847" t="str">
            <v>前座副靠背泡沫总成</v>
          </cell>
          <cell r="D1847" t="str">
            <v>J7F-BA95</v>
          </cell>
          <cell r="E1847" t="str">
            <v>AC</v>
          </cell>
          <cell r="F1847" t="str">
            <v>EA</v>
          </cell>
          <cell r="G1847" t="str">
            <v>FP00</v>
          </cell>
          <cell r="H1847" t="str">
            <v>BC01</v>
          </cell>
        </row>
        <row r="1847">
          <cell r="K1847">
            <v>14.81253</v>
          </cell>
        </row>
        <row r="1848">
          <cell r="B1848" t="str">
            <v>TST0000537</v>
          </cell>
          <cell r="C1848" t="str">
            <v>毛刷2寸</v>
          </cell>
        </row>
        <row r="1848">
          <cell r="E1848" t="str">
            <v>NA</v>
          </cell>
          <cell r="F1848" t="str">
            <v>EA</v>
          </cell>
          <cell r="G1848" t="str">
            <v>BPJ0</v>
          </cell>
          <cell r="H1848" t="str">
            <v>YC12</v>
          </cell>
          <cell r="I1848" t="str">
            <v>P</v>
          </cell>
          <cell r="J1848" t="str">
            <v>No</v>
          </cell>
          <cell r="K1848">
            <v>1.7699</v>
          </cell>
        </row>
        <row r="1849">
          <cell r="B1849" t="str">
            <v>SLT0010933</v>
          </cell>
          <cell r="C1849" t="str">
            <v>驾驶员座垫泡沫总成</v>
          </cell>
          <cell r="D1849" t="str">
            <v>基础款欧马可标配</v>
          </cell>
          <cell r="E1849" t="str">
            <v>AC</v>
          </cell>
          <cell r="F1849" t="str">
            <v>EA</v>
          </cell>
          <cell r="G1849" t="str">
            <v>FP00</v>
          </cell>
          <cell r="H1849" t="str">
            <v>BC01</v>
          </cell>
        </row>
        <row r="1849">
          <cell r="K1849">
            <v>13.659</v>
          </cell>
        </row>
        <row r="1850">
          <cell r="B1850" t="str">
            <v>SHT0001532</v>
          </cell>
          <cell r="C1850" t="str">
            <v>前调调节臂组件</v>
          </cell>
        </row>
        <row r="1850">
          <cell r="E1850" t="str">
            <v>AC</v>
          </cell>
          <cell r="F1850" t="str">
            <v>EA</v>
          </cell>
          <cell r="G1850" t="str">
            <v>GJJ0</v>
          </cell>
          <cell r="H1850" t="str">
            <v>BC05</v>
          </cell>
          <cell r="I1850" t="str">
            <v>M</v>
          </cell>
          <cell r="J1850" t="str">
            <v>No</v>
          </cell>
          <cell r="K1850">
            <v>4.48901</v>
          </cell>
        </row>
        <row r="1851">
          <cell r="B1851" t="str">
            <v>SCS0004563</v>
          </cell>
          <cell r="C1851" t="str">
            <v>背面套成型钢丝右</v>
          </cell>
          <cell r="D1851" t="str">
            <v>C32B</v>
          </cell>
          <cell r="E1851" t="str">
            <v>AC</v>
          </cell>
          <cell r="F1851" t="str">
            <v>EA</v>
          </cell>
          <cell r="G1851" t="str">
            <v>GJ00</v>
          </cell>
          <cell r="H1851" t="str">
            <v>YC04</v>
          </cell>
          <cell r="I1851" t="str">
            <v>P</v>
          </cell>
          <cell r="J1851" t="str">
            <v>No</v>
          </cell>
          <cell r="K1851">
            <v>0.4356</v>
          </cell>
        </row>
        <row r="1852">
          <cell r="B1852" t="str">
            <v>SLT0010357</v>
          </cell>
          <cell r="C1852" t="str">
            <v>副驾靠背旋转轴固定座</v>
          </cell>
          <cell r="D1852" t="str">
            <v>济南轻卡统帅</v>
          </cell>
          <cell r="E1852" t="str">
            <v>AC</v>
          </cell>
          <cell r="F1852" t="str">
            <v>EA</v>
          </cell>
          <cell r="G1852" t="str">
            <v>GJJ0</v>
          </cell>
          <cell r="H1852" t="str">
            <v>YC04</v>
          </cell>
          <cell r="I1852" t="str">
            <v>P</v>
          </cell>
          <cell r="J1852" t="str">
            <v>No</v>
          </cell>
          <cell r="K1852">
            <v>0.9654</v>
          </cell>
        </row>
        <row r="1853">
          <cell r="B1853" t="str">
            <v>SHT0002386</v>
          </cell>
          <cell r="C1853" t="str">
            <v>连接板总成L</v>
          </cell>
          <cell r="D1853" t="str">
            <v>H4减震器上框</v>
          </cell>
          <cell r="E1853" t="str">
            <v>AC</v>
          </cell>
          <cell r="F1853" t="str">
            <v>EA</v>
          </cell>
          <cell r="G1853" t="str">
            <v>GJJ0</v>
          </cell>
          <cell r="H1853" t="str">
            <v>YC04</v>
          </cell>
          <cell r="I1853" t="str">
            <v>P</v>
          </cell>
          <cell r="J1853" t="str">
            <v>No</v>
          </cell>
          <cell r="K1853">
            <v>1.8026</v>
          </cell>
        </row>
        <row r="1854">
          <cell r="B1854" t="str">
            <v>SHT0000354</v>
          </cell>
          <cell r="C1854" t="str">
            <v>摆轮</v>
          </cell>
          <cell r="D1854" t="str">
            <v>灰色</v>
          </cell>
          <cell r="E1854" t="str">
            <v>AC</v>
          </cell>
          <cell r="F1854" t="str">
            <v>EA</v>
          </cell>
          <cell r="G1854" t="str">
            <v>SLJ0</v>
          </cell>
          <cell r="H1854" t="str">
            <v>YC04</v>
          </cell>
          <cell r="I1854" t="str">
            <v>P</v>
          </cell>
          <cell r="J1854" t="str">
            <v>No</v>
          </cell>
          <cell r="K1854">
            <v>3.21</v>
          </cell>
        </row>
        <row r="1855">
          <cell r="B1855" t="str">
            <v>TSY0000211</v>
          </cell>
          <cell r="C1855" t="str">
            <v>主料DQ0280</v>
          </cell>
          <cell r="D1855" t="str">
            <v>M4奥铃</v>
          </cell>
          <cell r="E1855" t="str">
            <v>AC</v>
          </cell>
          <cell r="F1855" t="str">
            <v>M</v>
          </cell>
          <cell r="G1855" t="str">
            <v>ML00</v>
          </cell>
          <cell r="H1855" t="str">
            <v>YC06</v>
          </cell>
        </row>
        <row r="1855">
          <cell r="K1855">
            <v>0</v>
          </cell>
        </row>
        <row r="1856">
          <cell r="B1856" t="str">
            <v>SHT0011112</v>
          </cell>
          <cell r="C1856" t="str">
            <v>卷收器固定钣金焊接总成</v>
          </cell>
          <cell r="D1856" t="str">
            <v>H6</v>
          </cell>
          <cell r="E1856" t="str">
            <v>AC</v>
          </cell>
          <cell r="F1856" t="str">
            <v>EA</v>
          </cell>
          <cell r="G1856" t="str">
            <v>GJJ0</v>
          </cell>
          <cell r="H1856" t="str">
            <v>YC04</v>
          </cell>
          <cell r="I1856" t="str">
            <v>P</v>
          </cell>
          <cell r="J1856" t="str">
            <v>No</v>
          </cell>
          <cell r="K1856">
            <v>1.405</v>
          </cell>
        </row>
        <row r="1857">
          <cell r="B1857" t="str">
            <v>SCS0005559</v>
          </cell>
          <cell r="C1857" t="str">
            <v>靠背管架C</v>
          </cell>
          <cell r="D1857" t="str">
            <v>C50E基本型六分</v>
          </cell>
          <cell r="E1857" t="str">
            <v>AC</v>
          </cell>
          <cell r="F1857" t="str">
            <v>EA</v>
          </cell>
          <cell r="G1857" t="str">
            <v>GJJ0</v>
          </cell>
          <cell r="H1857" t="str">
            <v>BC05</v>
          </cell>
          <cell r="I1857" t="str">
            <v>M</v>
          </cell>
          <cell r="J1857" t="str">
            <v>No</v>
          </cell>
          <cell r="K1857">
            <v>10.87</v>
          </cell>
        </row>
        <row r="1858">
          <cell r="B1858" t="str">
            <v>SLT0000329</v>
          </cell>
          <cell r="C1858" t="str">
            <v>K1正司机调角器被动</v>
          </cell>
          <cell r="D1858" t="str">
            <v>调角器</v>
          </cell>
          <cell r="E1858" t="str">
            <v>AC</v>
          </cell>
          <cell r="F1858" t="str">
            <v>EA</v>
          </cell>
          <cell r="G1858" t="str">
            <v>GNJ0</v>
          </cell>
          <cell r="H1858" t="str">
            <v>YC01</v>
          </cell>
          <cell r="I1858" t="str">
            <v>M</v>
          </cell>
          <cell r="J1858" t="str">
            <v>No</v>
          </cell>
          <cell r="K1858">
            <v>36.33855</v>
          </cell>
        </row>
        <row r="1859">
          <cell r="B1859" t="str">
            <v>SHT0014530</v>
          </cell>
          <cell r="C1859" t="str">
            <v>副驾靠背骨架焊接总成</v>
          </cell>
          <cell r="D1859" t="str">
            <v>X5000S</v>
          </cell>
          <cell r="E1859" t="str">
            <v>AC</v>
          </cell>
          <cell r="F1859" t="str">
            <v>EA</v>
          </cell>
          <cell r="G1859" t="str">
            <v>GJJ0</v>
          </cell>
          <cell r="H1859" t="str">
            <v>BC05</v>
          </cell>
          <cell r="I1859" t="str">
            <v>M</v>
          </cell>
          <cell r="J1859" t="str">
            <v>No</v>
          </cell>
          <cell r="K1859">
            <v>39.50827</v>
          </cell>
        </row>
        <row r="1860">
          <cell r="B1860" t="str">
            <v>SLT0002530</v>
          </cell>
          <cell r="C1860" t="str">
            <v>副靠背总成-前座</v>
          </cell>
          <cell r="D1860" t="str">
            <v>6905100-E411</v>
          </cell>
          <cell r="E1860" t="str">
            <v>AC</v>
          </cell>
          <cell r="F1860" t="str">
            <v>EA</v>
          </cell>
          <cell r="G1860" t="str">
            <v>CP00</v>
          </cell>
          <cell r="H1860" t="str">
            <v>SY05</v>
          </cell>
        </row>
        <row r="1860">
          <cell r="K1860">
            <v>25.78313</v>
          </cell>
        </row>
        <row r="1861">
          <cell r="B1861" t="str">
            <v>TST0000277</v>
          </cell>
          <cell r="C1861" t="str">
            <v>丝锥7/16-20</v>
          </cell>
        </row>
        <row r="1861">
          <cell r="E1861" t="str">
            <v>NA</v>
          </cell>
          <cell r="F1861" t="str">
            <v>EA</v>
          </cell>
          <cell r="G1861" t="str">
            <v>BPJ0</v>
          </cell>
          <cell r="H1861" t="str">
            <v>YC12</v>
          </cell>
          <cell r="I1861" t="str">
            <v>P</v>
          </cell>
          <cell r="J1861" t="str">
            <v>No</v>
          </cell>
          <cell r="K1861">
            <v>25.8621</v>
          </cell>
        </row>
        <row r="1862">
          <cell r="B1862" t="str">
            <v>SLT0010701</v>
          </cell>
          <cell r="C1862" t="str">
            <v>扶手总成堵盖</v>
          </cell>
          <cell r="D1862" t="str">
            <v>济南轻卡统帅</v>
          </cell>
          <cell r="E1862" t="str">
            <v>AC</v>
          </cell>
          <cell r="F1862" t="str">
            <v>EA</v>
          </cell>
          <cell r="G1862" t="str">
            <v>SLJ0</v>
          </cell>
          <cell r="H1862" t="str">
            <v>YC01</v>
          </cell>
        </row>
        <row r="1862">
          <cell r="K1862">
            <v>0</v>
          </cell>
        </row>
        <row r="1863">
          <cell r="B1863" t="str">
            <v>SHT0001552</v>
          </cell>
          <cell r="C1863" t="str">
            <v>调角器左下连接板组件电泳</v>
          </cell>
          <cell r="D1863" t="str">
            <v>H4A</v>
          </cell>
          <cell r="E1863" t="str">
            <v>AC</v>
          </cell>
          <cell r="F1863" t="str">
            <v>EA</v>
          </cell>
          <cell r="G1863" t="str">
            <v>GJJ0</v>
          </cell>
          <cell r="H1863" t="str">
            <v>BC07</v>
          </cell>
          <cell r="I1863" t="str">
            <v>M</v>
          </cell>
          <cell r="J1863" t="str">
            <v>No</v>
          </cell>
          <cell r="K1863">
            <v>4.47301</v>
          </cell>
        </row>
        <row r="1864">
          <cell r="B1864" t="str">
            <v>SCS0004581</v>
          </cell>
          <cell r="C1864" t="str">
            <v>涡簧挡片</v>
          </cell>
          <cell r="D1864" t="str">
            <v>C33D豪华型</v>
          </cell>
          <cell r="E1864" t="str">
            <v>AC</v>
          </cell>
          <cell r="F1864" t="str">
            <v>EA</v>
          </cell>
          <cell r="G1864" t="str">
            <v>GJJ0</v>
          </cell>
          <cell r="H1864" t="str">
            <v>YC04</v>
          </cell>
          <cell r="I1864" t="str">
            <v>P</v>
          </cell>
          <cell r="J1864" t="str">
            <v>No</v>
          </cell>
          <cell r="K1864">
            <v>0.3693</v>
          </cell>
        </row>
        <row r="1865">
          <cell r="B1865" t="str">
            <v>SLT0010355</v>
          </cell>
          <cell r="C1865" t="str">
            <v>副驾靠背侧翼支撑钢丝</v>
          </cell>
          <cell r="D1865" t="str">
            <v>济南轻卡统帅</v>
          </cell>
          <cell r="E1865" t="str">
            <v>AC</v>
          </cell>
          <cell r="F1865" t="str">
            <v>EA</v>
          </cell>
          <cell r="G1865" t="str">
            <v>GJJ0</v>
          </cell>
          <cell r="H1865" t="str">
            <v>YC04</v>
          </cell>
          <cell r="I1865" t="str">
            <v>P</v>
          </cell>
          <cell r="J1865" t="str">
            <v>No</v>
          </cell>
          <cell r="K1865">
            <v>0.92</v>
          </cell>
        </row>
        <row r="1866">
          <cell r="B1866" t="str">
            <v>SHT0002517</v>
          </cell>
          <cell r="C1866" t="str">
            <v>扶手支架总成电泳</v>
          </cell>
          <cell r="D1866" t="str">
            <v>H6</v>
          </cell>
          <cell r="E1866" t="str">
            <v>AC</v>
          </cell>
          <cell r="F1866" t="str">
            <v>EA</v>
          </cell>
          <cell r="G1866" t="str">
            <v>GJ00</v>
          </cell>
          <cell r="H1866" t="str">
            <v>BC07</v>
          </cell>
          <cell r="I1866" t="str">
            <v>M</v>
          </cell>
          <cell r="J1866" t="str">
            <v>No</v>
          </cell>
          <cell r="K1866">
            <v>13.83026</v>
          </cell>
        </row>
        <row r="1867">
          <cell r="B1867" t="str">
            <v>SHT0001041</v>
          </cell>
          <cell r="C1867" t="str">
            <v>副驾调角器解锁手柄电泳</v>
          </cell>
          <cell r="D1867" t="str">
            <v>一汽</v>
          </cell>
          <cell r="E1867" t="str">
            <v>AC</v>
          </cell>
          <cell r="F1867" t="str">
            <v>EA</v>
          </cell>
          <cell r="G1867" t="str">
            <v>GJJ0</v>
          </cell>
          <cell r="H1867" t="str">
            <v>BC07</v>
          </cell>
          <cell r="I1867" t="str">
            <v>M</v>
          </cell>
          <cell r="J1867" t="str">
            <v>No</v>
          </cell>
          <cell r="K1867">
            <v>0.08249</v>
          </cell>
        </row>
        <row r="1868">
          <cell r="B1868" t="str">
            <v>TST0001563</v>
          </cell>
          <cell r="C1868" t="str">
            <v>45#毛坯板</v>
          </cell>
        </row>
        <row r="1868">
          <cell r="E1868" t="str">
            <v>NA</v>
          </cell>
          <cell r="F1868" t="str">
            <v>KG</v>
          </cell>
          <cell r="G1868" t="str">
            <v>BPJ0</v>
          </cell>
          <cell r="H1868" t="str">
            <v>YC12</v>
          </cell>
          <cell r="I1868" t="str">
            <v>P</v>
          </cell>
          <cell r="J1868" t="str">
            <v>No</v>
          </cell>
          <cell r="K1868">
            <v>5.1327</v>
          </cell>
        </row>
        <row r="1869">
          <cell r="B1869" t="str">
            <v>SHT0012210</v>
          </cell>
          <cell r="C1869" t="str">
            <v>座框左侧外边板焊接总成</v>
          </cell>
          <cell r="D1869" t="str">
            <v>1.3平台</v>
          </cell>
          <cell r="E1869" t="str">
            <v>AC</v>
          </cell>
          <cell r="F1869" t="str">
            <v>EA</v>
          </cell>
          <cell r="G1869" t="str">
            <v>GJJ0</v>
          </cell>
          <cell r="H1869" t="str">
            <v>YC04</v>
          </cell>
          <cell r="I1869" t="str">
            <v>P</v>
          </cell>
          <cell r="J1869" t="str">
            <v>No</v>
          </cell>
          <cell r="K1869">
            <v>6.9141</v>
          </cell>
        </row>
        <row r="1870">
          <cell r="B1870" t="str">
            <v>SCS0005560</v>
          </cell>
          <cell r="C1870" t="str">
            <v>靠背管架D</v>
          </cell>
          <cell r="D1870" t="str">
            <v>C50E基本型四分</v>
          </cell>
          <cell r="E1870" t="str">
            <v>AC</v>
          </cell>
          <cell r="F1870" t="str">
            <v>EA</v>
          </cell>
          <cell r="G1870" t="str">
            <v>GJJ0</v>
          </cell>
          <cell r="H1870" t="str">
            <v>BC05</v>
          </cell>
          <cell r="I1870" t="str">
            <v>M</v>
          </cell>
          <cell r="J1870" t="str">
            <v>No</v>
          </cell>
          <cell r="K1870">
            <v>3.04474</v>
          </cell>
        </row>
        <row r="1871">
          <cell r="B1871" t="str">
            <v>SLT0000813</v>
          </cell>
          <cell r="C1871" t="str">
            <v>副驾驶员座垫泡沫总成</v>
          </cell>
          <cell r="D1871" t="str">
            <v>M4-1880</v>
          </cell>
          <cell r="E1871" t="str">
            <v>AC</v>
          </cell>
          <cell r="F1871" t="str">
            <v>EA</v>
          </cell>
          <cell r="G1871" t="str">
            <v>FP00</v>
          </cell>
          <cell r="H1871" t="str">
            <v>BC01</v>
          </cell>
        </row>
        <row r="1871">
          <cell r="K1871">
            <v>36.73667</v>
          </cell>
        </row>
        <row r="1872">
          <cell r="B1872" t="str">
            <v>SHT0015128</v>
          </cell>
          <cell r="C1872" t="str">
            <v>气动转盘上板螺接总成</v>
          </cell>
        </row>
        <row r="1872">
          <cell r="E1872" t="str">
            <v>AC</v>
          </cell>
          <cell r="F1872" t="str">
            <v>EA</v>
          </cell>
          <cell r="G1872" t="str">
            <v>GJJ0</v>
          </cell>
          <cell r="H1872" t="str">
            <v>YC04</v>
          </cell>
          <cell r="I1872" t="str">
            <v>M</v>
          </cell>
          <cell r="J1872" t="str">
            <v>No</v>
          </cell>
          <cell r="K1872">
            <v>27.32723</v>
          </cell>
        </row>
        <row r="1873">
          <cell r="B1873" t="str">
            <v>SLT0002150</v>
          </cell>
          <cell r="C1873" t="str">
            <v>中间座靠背泡沫总成</v>
          </cell>
          <cell r="D1873" t="str">
            <v>J7F-BA95</v>
          </cell>
          <cell r="E1873" t="str">
            <v>AC</v>
          </cell>
          <cell r="F1873" t="str">
            <v>EA</v>
          </cell>
          <cell r="G1873" t="str">
            <v>FP00</v>
          </cell>
          <cell r="H1873" t="str">
            <v>BC01</v>
          </cell>
        </row>
        <row r="1873">
          <cell r="K1873">
            <v>12.10083</v>
          </cell>
        </row>
        <row r="1874">
          <cell r="B1874" t="str">
            <v>TST0000275</v>
          </cell>
          <cell r="C1874" t="str">
            <v>丝锥ф16</v>
          </cell>
        </row>
        <row r="1874">
          <cell r="E1874" t="str">
            <v>NA</v>
          </cell>
          <cell r="F1874" t="str">
            <v>EA</v>
          </cell>
          <cell r="G1874" t="str">
            <v>BPJ0</v>
          </cell>
          <cell r="H1874" t="str">
            <v>YC12</v>
          </cell>
          <cell r="I1874" t="str">
            <v>P</v>
          </cell>
          <cell r="J1874" t="str">
            <v>No</v>
          </cell>
          <cell r="K1874">
            <v>25.641</v>
          </cell>
        </row>
        <row r="1875">
          <cell r="B1875" t="str">
            <v>SLT0010942</v>
          </cell>
          <cell r="C1875" t="str">
            <v>主驾靠背一级解锁手柄蓝黑</v>
          </cell>
          <cell r="D1875" t="str">
            <v>欧马可升级</v>
          </cell>
          <cell r="E1875" t="str">
            <v>AC</v>
          </cell>
          <cell r="F1875" t="str">
            <v>EA</v>
          </cell>
          <cell r="G1875" t="str">
            <v>SLJ0</v>
          </cell>
          <cell r="H1875" t="str">
            <v>BC02</v>
          </cell>
        </row>
        <row r="1875">
          <cell r="K1875">
            <v>1.04861</v>
          </cell>
        </row>
        <row r="1876">
          <cell r="B1876" t="str">
            <v>SHT0001170</v>
          </cell>
          <cell r="C1876" t="str">
            <v>内绞架垫片</v>
          </cell>
          <cell r="D1876" t="str">
            <v>机械减震内绞架</v>
          </cell>
          <cell r="E1876" t="str">
            <v>AC</v>
          </cell>
          <cell r="F1876" t="str">
            <v>EA</v>
          </cell>
          <cell r="G1876" t="str">
            <v>GJJ0</v>
          </cell>
          <cell r="H1876" t="str">
            <v>YC04</v>
          </cell>
          <cell r="I1876" t="str">
            <v>M</v>
          </cell>
          <cell r="J1876" t="str">
            <v>No</v>
          </cell>
          <cell r="K1876">
            <v>0.69283</v>
          </cell>
        </row>
        <row r="1877">
          <cell r="B1877" t="str">
            <v>SCS0001529</v>
          </cell>
          <cell r="C1877" t="str">
            <v>MA501主驾座骨架总成电动</v>
          </cell>
          <cell r="D1877">
            <v>322002401000</v>
          </cell>
          <cell r="E1877" t="str">
            <v>AC</v>
          </cell>
          <cell r="F1877" t="str">
            <v>EA</v>
          </cell>
          <cell r="G1877" t="str">
            <v>GJ00</v>
          </cell>
          <cell r="H1877" t="str">
            <v>YC04</v>
          </cell>
          <cell r="I1877" t="str">
            <v>P</v>
          </cell>
          <cell r="J1877" t="str">
            <v>No</v>
          </cell>
          <cell r="K1877">
            <v>245.69</v>
          </cell>
        </row>
        <row r="1878">
          <cell r="B1878" t="str">
            <v>SLT0010354</v>
          </cell>
          <cell r="C1878" t="str">
            <v>副驾靠背主管</v>
          </cell>
          <cell r="D1878" t="str">
            <v>济南轻卡统帅</v>
          </cell>
          <cell r="E1878" t="str">
            <v>AC</v>
          </cell>
          <cell r="F1878" t="str">
            <v>EA</v>
          </cell>
          <cell r="G1878" t="str">
            <v>GJJ0</v>
          </cell>
          <cell r="H1878" t="str">
            <v>BC05</v>
          </cell>
          <cell r="I1878" t="str">
            <v>M</v>
          </cell>
          <cell r="J1878" t="str">
            <v>No</v>
          </cell>
          <cell r="K1878">
            <v>8.44795</v>
          </cell>
        </row>
        <row r="1879">
          <cell r="B1879" t="str">
            <v>SHT0002384</v>
          </cell>
          <cell r="C1879" t="str">
            <v>下框后横梁螺母焊接组件</v>
          </cell>
          <cell r="D1879" t="str">
            <v>H3000</v>
          </cell>
          <cell r="E1879" t="str">
            <v>AC</v>
          </cell>
          <cell r="F1879" t="str">
            <v>EA</v>
          </cell>
          <cell r="G1879" t="str">
            <v>GJJ0</v>
          </cell>
          <cell r="H1879" t="str">
            <v>YC04</v>
          </cell>
          <cell r="I1879" t="str">
            <v>P</v>
          </cell>
          <cell r="J1879" t="str">
            <v>No</v>
          </cell>
          <cell r="K1879">
            <v>3.4513</v>
          </cell>
        </row>
        <row r="1880">
          <cell r="B1880" t="str">
            <v>SHT0001043</v>
          </cell>
          <cell r="C1880" t="str">
            <v>下限位支架</v>
          </cell>
          <cell r="D1880" t="str">
            <v>H4减震器上框</v>
          </cell>
          <cell r="E1880" t="str">
            <v>AC</v>
          </cell>
          <cell r="F1880" t="str">
            <v>EA</v>
          </cell>
          <cell r="G1880" t="str">
            <v>GJJ0</v>
          </cell>
          <cell r="H1880" t="str">
            <v>YC04</v>
          </cell>
          <cell r="I1880" t="str">
            <v>P</v>
          </cell>
          <cell r="J1880" t="str">
            <v>No</v>
          </cell>
          <cell r="K1880">
            <v>0.1395</v>
          </cell>
        </row>
        <row r="1881">
          <cell r="B1881" t="str">
            <v>TST0001629</v>
          </cell>
          <cell r="C1881" t="str">
            <v>活扳手</v>
          </cell>
        </row>
        <row r="1881">
          <cell r="E1881" t="str">
            <v>NA</v>
          </cell>
          <cell r="F1881" t="str">
            <v>EA</v>
          </cell>
          <cell r="G1881" t="str">
            <v>BPJ0</v>
          </cell>
          <cell r="H1881" t="str">
            <v>YC12</v>
          </cell>
          <cell r="I1881" t="str">
            <v>P</v>
          </cell>
          <cell r="J1881" t="str">
            <v>No</v>
          </cell>
          <cell r="K1881">
            <v>44.2478</v>
          </cell>
        </row>
        <row r="1882">
          <cell r="B1882" t="str">
            <v>SHT0012132</v>
          </cell>
          <cell r="C1882" t="str">
            <v>主驾加强版底支架总成</v>
          </cell>
          <cell r="D1882" t="str">
            <v>H3加强</v>
          </cell>
          <cell r="E1882" t="str">
            <v>AC</v>
          </cell>
          <cell r="F1882" t="str">
            <v>EA</v>
          </cell>
          <cell r="G1882" t="str">
            <v>GJ00</v>
          </cell>
          <cell r="H1882" t="str">
            <v>YC04</v>
          </cell>
          <cell r="I1882" t="str">
            <v>P</v>
          </cell>
          <cell r="J1882" t="str">
            <v>No</v>
          </cell>
          <cell r="K1882">
            <v>26.7232</v>
          </cell>
        </row>
        <row r="1883">
          <cell r="B1883" t="str">
            <v>SHT0000058</v>
          </cell>
          <cell r="C1883" t="str">
            <v>副驾调角器总成</v>
          </cell>
          <cell r="D1883" t="str">
            <v>一汽</v>
          </cell>
          <cell r="E1883" t="str">
            <v>AC</v>
          </cell>
          <cell r="F1883" t="str">
            <v>EA</v>
          </cell>
          <cell r="G1883" t="str">
            <v>GJ00</v>
          </cell>
          <cell r="H1883" t="str">
            <v>BC08</v>
          </cell>
          <cell r="I1883" t="str">
            <v>M</v>
          </cell>
          <cell r="J1883" t="str">
            <v>No</v>
          </cell>
          <cell r="K1883">
            <v>68.17981</v>
          </cell>
        </row>
        <row r="1884">
          <cell r="B1884" t="str">
            <v>SLT0000030</v>
          </cell>
          <cell r="C1884" t="str">
            <v>钢丝2.5*340</v>
          </cell>
        </row>
        <row r="1884">
          <cell r="E1884" t="str">
            <v>AC</v>
          </cell>
          <cell r="F1884" t="str">
            <v>EA</v>
          </cell>
          <cell r="G1884" t="str">
            <v>FL00</v>
          </cell>
          <cell r="H1884" t="str">
            <v>YC01</v>
          </cell>
        </row>
        <row r="1884">
          <cell r="K1884">
            <v>0</v>
          </cell>
        </row>
        <row r="1885">
          <cell r="B1885" t="str">
            <v>SHT0015857</v>
          </cell>
          <cell r="C1885" t="str">
            <v>调角器左罩壳</v>
          </cell>
        </row>
        <row r="1885">
          <cell r="E1885" t="str">
            <v>AC</v>
          </cell>
          <cell r="F1885" t="str">
            <v>EA</v>
          </cell>
          <cell r="G1885" t="str">
            <v>SLJ0</v>
          </cell>
          <cell r="H1885" t="str">
            <v>YC01</v>
          </cell>
          <cell r="I1885" t="str">
            <v>M</v>
          </cell>
          <cell r="J1885" t="str">
            <v>No</v>
          </cell>
          <cell r="K1885">
            <v>4.98917</v>
          </cell>
        </row>
        <row r="1886">
          <cell r="B1886" t="str">
            <v>SLT0001691</v>
          </cell>
          <cell r="C1886" t="str">
            <v>主驾左侧调角器总成</v>
          </cell>
          <cell r="D1886" t="str">
            <v>M31RB</v>
          </cell>
          <cell r="E1886" t="str">
            <v>AC</v>
          </cell>
          <cell r="F1886" t="str">
            <v>EA</v>
          </cell>
          <cell r="G1886" t="str">
            <v>GJ00</v>
          </cell>
          <cell r="H1886" t="str">
            <v>YC01</v>
          </cell>
        </row>
        <row r="1886">
          <cell r="K1886">
            <v>0</v>
          </cell>
        </row>
        <row r="1887">
          <cell r="B1887" t="str">
            <v>TST0000272</v>
          </cell>
          <cell r="C1887" t="str">
            <v>丝锥ф8</v>
          </cell>
        </row>
        <row r="1887">
          <cell r="E1887" t="str">
            <v>NA</v>
          </cell>
          <cell r="F1887" t="str">
            <v>EA</v>
          </cell>
          <cell r="G1887" t="str">
            <v>BPJ0</v>
          </cell>
          <cell r="H1887" t="str">
            <v>YC12</v>
          </cell>
          <cell r="I1887" t="str">
            <v>P</v>
          </cell>
          <cell r="J1887" t="str">
            <v>No</v>
          </cell>
          <cell r="K1887">
            <v>9.7345</v>
          </cell>
        </row>
        <row r="1888">
          <cell r="B1888" t="str">
            <v>SLT0010943</v>
          </cell>
          <cell r="C1888" t="str">
            <v>主驾二级调节左罩壳蓝黑</v>
          </cell>
          <cell r="D1888" t="str">
            <v>欧马可升级</v>
          </cell>
          <cell r="E1888" t="str">
            <v>AC</v>
          </cell>
          <cell r="F1888" t="str">
            <v>EA</v>
          </cell>
          <cell r="G1888" t="str">
            <v>SLJ0</v>
          </cell>
          <cell r="H1888" t="str">
            <v>BC02</v>
          </cell>
        </row>
        <row r="1888">
          <cell r="K1888">
            <v>1.46602</v>
          </cell>
        </row>
        <row r="1889">
          <cell r="B1889" t="str">
            <v>SHT0001553</v>
          </cell>
          <cell r="C1889" t="str">
            <v>调角器左上连接板组件电泳</v>
          </cell>
          <cell r="D1889" t="str">
            <v>H4A</v>
          </cell>
          <cell r="E1889" t="str">
            <v>AC</v>
          </cell>
          <cell r="F1889" t="str">
            <v>EA</v>
          </cell>
          <cell r="G1889" t="str">
            <v>GJJ0</v>
          </cell>
          <cell r="H1889" t="str">
            <v>BC07</v>
          </cell>
          <cell r="I1889" t="str">
            <v>M</v>
          </cell>
          <cell r="J1889" t="str">
            <v>No</v>
          </cell>
          <cell r="K1889">
            <v>3.59225</v>
          </cell>
        </row>
        <row r="1890">
          <cell r="B1890" t="str">
            <v>SCS0004582</v>
          </cell>
          <cell r="C1890" t="str">
            <v>顶腰器手轮支架</v>
          </cell>
          <cell r="D1890" t="str">
            <v>C33D豪华型</v>
          </cell>
          <cell r="E1890" t="str">
            <v>AC</v>
          </cell>
          <cell r="F1890" t="str">
            <v>EA</v>
          </cell>
          <cell r="G1890" t="str">
            <v>GJJ0</v>
          </cell>
          <cell r="H1890" t="str">
            <v>YC04</v>
          </cell>
          <cell r="I1890" t="str">
            <v>P</v>
          </cell>
          <cell r="J1890" t="str">
            <v>No</v>
          </cell>
          <cell r="K1890">
            <v>0.5253</v>
          </cell>
        </row>
        <row r="1891">
          <cell r="B1891" t="str">
            <v>SLT0010489</v>
          </cell>
          <cell r="C1891" t="str">
            <v>2080副座椅总成</v>
          </cell>
          <cell r="D1891" t="str">
            <v>LG1613510160</v>
          </cell>
          <cell r="E1891" t="str">
            <v>AC</v>
          </cell>
          <cell r="F1891" t="str">
            <v>EA</v>
          </cell>
          <cell r="G1891" t="str">
            <v>CP00</v>
          </cell>
          <cell r="H1891" t="str">
            <v>SY19</v>
          </cell>
        </row>
        <row r="1891">
          <cell r="K1891">
            <v>220.65538</v>
          </cell>
        </row>
        <row r="1892">
          <cell r="B1892" t="str">
            <v>SHT0002383</v>
          </cell>
          <cell r="C1892" t="str">
            <v>下框前横梁螺母焊接组件</v>
          </cell>
          <cell r="D1892" t="str">
            <v>H3000</v>
          </cell>
          <cell r="E1892" t="str">
            <v>AC</v>
          </cell>
          <cell r="F1892" t="str">
            <v>EA</v>
          </cell>
          <cell r="G1892" t="str">
            <v>GJJ0</v>
          </cell>
          <cell r="H1892" t="str">
            <v>YC04</v>
          </cell>
          <cell r="I1892" t="str">
            <v>P</v>
          </cell>
          <cell r="J1892" t="str">
            <v>No</v>
          </cell>
          <cell r="K1892">
            <v>3.2743</v>
          </cell>
        </row>
        <row r="1893">
          <cell r="B1893" t="str">
            <v>SHT0000483</v>
          </cell>
          <cell r="C1893" t="str">
            <v>H4上卧铺侧支撑</v>
          </cell>
        </row>
        <row r="1893">
          <cell r="E1893" t="str">
            <v>AC</v>
          </cell>
          <cell r="F1893" t="str">
            <v>EA</v>
          </cell>
          <cell r="G1893" t="str">
            <v>GJ00</v>
          </cell>
          <cell r="H1893" t="str">
            <v>YC01</v>
          </cell>
          <cell r="I1893" t="str">
            <v>P</v>
          </cell>
          <cell r="J1893" t="str">
            <v>No</v>
          </cell>
          <cell r="K1893">
            <v>4</v>
          </cell>
        </row>
        <row r="1894">
          <cell r="B1894" t="str">
            <v>TST0001561</v>
          </cell>
          <cell r="C1894" t="str">
            <v>CR12</v>
          </cell>
        </row>
        <row r="1894">
          <cell r="E1894" t="str">
            <v>NA</v>
          </cell>
          <cell r="F1894" t="str">
            <v>KG</v>
          </cell>
          <cell r="G1894" t="str">
            <v>BPJ0</v>
          </cell>
          <cell r="H1894" t="str">
            <v>YC12</v>
          </cell>
          <cell r="I1894" t="str">
            <v>P</v>
          </cell>
          <cell r="J1894" t="str">
            <v>No</v>
          </cell>
          <cell r="K1894">
            <v>17.6991</v>
          </cell>
        </row>
        <row r="1895">
          <cell r="B1895" t="str">
            <v>SHT0012211</v>
          </cell>
          <cell r="C1895" t="str">
            <v>座框右侧外边板焊接总成</v>
          </cell>
          <cell r="D1895" t="str">
            <v>1.3平台</v>
          </cell>
          <cell r="E1895" t="str">
            <v>AC</v>
          </cell>
          <cell r="F1895" t="str">
            <v>EA</v>
          </cell>
          <cell r="G1895" t="str">
            <v>GJJ0</v>
          </cell>
          <cell r="H1895" t="str">
            <v>YC04</v>
          </cell>
          <cell r="I1895" t="str">
            <v>P</v>
          </cell>
          <cell r="J1895" t="str">
            <v>No</v>
          </cell>
          <cell r="K1895">
            <v>6.9141</v>
          </cell>
        </row>
        <row r="1896">
          <cell r="B1896" t="str">
            <v>SCS0005005</v>
          </cell>
          <cell r="C1896" t="str">
            <v>左上连接板铆接组件</v>
          </cell>
          <cell r="D1896" t="str">
            <v>C32B</v>
          </cell>
          <cell r="E1896" t="str">
            <v>AC</v>
          </cell>
          <cell r="F1896" t="str">
            <v>EA</v>
          </cell>
          <cell r="G1896" t="str">
            <v>GJJ0</v>
          </cell>
          <cell r="H1896" t="str">
            <v>YC04</v>
          </cell>
          <cell r="I1896" t="str">
            <v>P</v>
          </cell>
          <cell r="J1896" t="str">
            <v>No</v>
          </cell>
          <cell r="K1896">
            <v>7.0442</v>
          </cell>
        </row>
        <row r="1897">
          <cell r="B1897" t="str">
            <v>SLT0000341</v>
          </cell>
          <cell r="C1897" t="str">
            <v>k1司机座包装膜窄车</v>
          </cell>
        </row>
        <row r="1897">
          <cell r="E1897" t="str">
            <v>AC</v>
          </cell>
          <cell r="F1897" t="str">
            <v>EA</v>
          </cell>
          <cell r="G1897" t="str">
            <v>QT00</v>
          </cell>
          <cell r="H1897" t="str">
            <v>YC01</v>
          </cell>
        </row>
        <row r="1897">
          <cell r="K1897">
            <v>0</v>
          </cell>
        </row>
        <row r="1898">
          <cell r="B1898" t="str">
            <v>SHT0014529</v>
          </cell>
          <cell r="C1898" t="str">
            <v>驾驶员靠背焊接总成</v>
          </cell>
          <cell r="D1898" t="str">
            <v>X5000S</v>
          </cell>
          <cell r="E1898" t="str">
            <v>AC</v>
          </cell>
          <cell r="F1898" t="str">
            <v>EA</v>
          </cell>
          <cell r="G1898" t="str">
            <v>GJJ0</v>
          </cell>
          <cell r="H1898" t="str">
            <v>BC05</v>
          </cell>
          <cell r="I1898" t="str">
            <v>M</v>
          </cell>
          <cell r="J1898" t="str">
            <v>No</v>
          </cell>
          <cell r="K1898">
            <v>45.65119</v>
          </cell>
        </row>
        <row r="1899">
          <cell r="B1899" t="str">
            <v>SLT0002532</v>
          </cell>
          <cell r="C1899" t="str">
            <v>主驾座垫前横梁总成</v>
          </cell>
          <cell r="D1899" t="str">
            <v>J7F/虎V</v>
          </cell>
          <cell r="E1899" t="str">
            <v>AC</v>
          </cell>
          <cell r="F1899" t="str">
            <v>EA</v>
          </cell>
          <cell r="G1899" t="str">
            <v>GJJ0</v>
          </cell>
          <cell r="H1899" t="str">
            <v>BC05</v>
          </cell>
          <cell r="I1899" t="str">
            <v>M</v>
          </cell>
          <cell r="J1899" t="str">
            <v>No</v>
          </cell>
          <cell r="K1899">
            <v>5.783</v>
          </cell>
        </row>
        <row r="1900">
          <cell r="B1900" t="str">
            <v>TST0000540</v>
          </cell>
          <cell r="C1900" t="str">
            <v>板牙M24</v>
          </cell>
        </row>
        <row r="1900">
          <cell r="E1900" t="str">
            <v>NA</v>
          </cell>
          <cell r="F1900" t="str">
            <v>EA</v>
          </cell>
          <cell r="G1900" t="str">
            <v>BPJ0</v>
          </cell>
          <cell r="H1900" t="str">
            <v>YC12</v>
          </cell>
          <cell r="I1900" t="str">
            <v>P</v>
          </cell>
          <cell r="J1900" t="str">
            <v>No</v>
          </cell>
          <cell r="K1900">
            <v>12.2</v>
          </cell>
        </row>
        <row r="1901">
          <cell r="B1901" t="str">
            <v>SLT0010699</v>
          </cell>
          <cell r="C1901" t="str">
            <v>轻卡驾驶室主座椅总成</v>
          </cell>
          <cell r="D1901" t="str">
            <v>LZ161351000330</v>
          </cell>
          <cell r="E1901" t="str">
            <v>AC</v>
          </cell>
          <cell r="F1901" t="str">
            <v>EA</v>
          </cell>
          <cell r="G1901" t="str">
            <v>CP00</v>
          </cell>
          <cell r="H1901" t="str">
            <v>SY19</v>
          </cell>
        </row>
        <row r="1901">
          <cell r="K1901">
            <v>232.37182</v>
          </cell>
        </row>
        <row r="1902">
          <cell r="B1902" t="str">
            <v>SHT0001529</v>
          </cell>
          <cell r="C1902" t="str">
            <v>主驾座框骨架焊接总成</v>
          </cell>
          <cell r="D1902" t="str">
            <v>H3000气囊</v>
          </cell>
          <cell r="E1902" t="str">
            <v>AC</v>
          </cell>
          <cell r="F1902" t="str">
            <v>EA</v>
          </cell>
          <cell r="G1902" t="str">
            <v>GJJ0</v>
          </cell>
          <cell r="H1902" t="str">
            <v>BC05</v>
          </cell>
          <cell r="I1902" t="str">
            <v>M</v>
          </cell>
          <cell r="J1902" t="str">
            <v>No</v>
          </cell>
          <cell r="K1902">
            <v>43.03403</v>
          </cell>
        </row>
        <row r="1903">
          <cell r="B1903" t="str">
            <v>SCS0004559</v>
          </cell>
          <cell r="C1903" t="str">
            <v>副驾右滑轨总成</v>
          </cell>
          <cell r="D1903" t="str">
            <v>C32B</v>
          </cell>
          <cell r="E1903" t="str">
            <v>AC</v>
          </cell>
          <cell r="F1903" t="str">
            <v>EA</v>
          </cell>
          <cell r="G1903" t="str">
            <v>GJJ0</v>
          </cell>
          <cell r="H1903" t="str">
            <v>YC04</v>
          </cell>
          <cell r="I1903" t="str">
            <v>P</v>
          </cell>
          <cell r="J1903" t="str">
            <v>No</v>
          </cell>
          <cell r="K1903">
            <v>30.2</v>
          </cell>
        </row>
        <row r="1904">
          <cell r="B1904" t="str">
            <v>SLT0010353</v>
          </cell>
          <cell r="C1904" t="str">
            <v>副驾靠背右侧装车钣金</v>
          </cell>
          <cell r="D1904" t="str">
            <v>统帅1880</v>
          </cell>
          <cell r="E1904" t="str">
            <v>AC</v>
          </cell>
          <cell r="F1904" t="str">
            <v>EA</v>
          </cell>
          <cell r="G1904" t="str">
            <v>GJJ0</v>
          </cell>
          <cell r="H1904" t="str">
            <v>YC04</v>
          </cell>
          <cell r="I1904" t="str">
            <v>P</v>
          </cell>
          <cell r="J1904" t="str">
            <v>No</v>
          </cell>
          <cell r="K1904">
            <v>6.7432</v>
          </cell>
        </row>
        <row r="1905">
          <cell r="B1905" t="str">
            <v>SHT0002382</v>
          </cell>
          <cell r="C1905" t="str">
            <v>上框后横梁螺母焊接组件</v>
          </cell>
          <cell r="D1905" t="str">
            <v>H3000</v>
          </cell>
          <cell r="E1905" t="str">
            <v>AC</v>
          </cell>
          <cell r="F1905" t="str">
            <v>EA</v>
          </cell>
          <cell r="G1905" t="str">
            <v>GJJ0</v>
          </cell>
          <cell r="H1905" t="str">
            <v>YC04</v>
          </cell>
          <cell r="I1905" t="str">
            <v>P</v>
          </cell>
          <cell r="J1905" t="str">
            <v>No</v>
          </cell>
          <cell r="K1905">
            <v>3.8938</v>
          </cell>
        </row>
        <row r="1906">
          <cell r="B1906" t="str">
            <v>SHT0001044</v>
          </cell>
          <cell r="C1906" t="str">
            <v>司机调角器解锁手柄</v>
          </cell>
          <cell r="D1906" t="str">
            <v>H4A/X3000</v>
          </cell>
          <cell r="E1906" t="str">
            <v>AC</v>
          </cell>
          <cell r="F1906" t="str">
            <v>EA</v>
          </cell>
          <cell r="G1906" t="str">
            <v>GJJ0</v>
          </cell>
          <cell r="H1906" t="str">
            <v>YC04</v>
          </cell>
          <cell r="I1906" t="str">
            <v>P</v>
          </cell>
          <cell r="J1906" t="str">
            <v>No</v>
          </cell>
          <cell r="K1906">
            <v>0.5417</v>
          </cell>
        </row>
        <row r="1907">
          <cell r="B1907" t="str">
            <v>TST0001630</v>
          </cell>
          <cell r="C1907" t="str">
            <v>油漆黑</v>
          </cell>
        </row>
        <row r="1907">
          <cell r="E1907" t="str">
            <v>NA</v>
          </cell>
          <cell r="F1907" t="str">
            <v>KG</v>
          </cell>
          <cell r="G1907" t="str">
            <v>HGL0</v>
          </cell>
          <cell r="H1907" t="str">
            <v>YC04</v>
          </cell>
          <cell r="I1907" t="str">
            <v>P</v>
          </cell>
          <cell r="J1907" t="str">
            <v>No</v>
          </cell>
          <cell r="K1907">
            <v>148</v>
          </cell>
        </row>
        <row r="1908">
          <cell r="B1908" t="str">
            <v>SHT0011809</v>
          </cell>
          <cell r="C1908" t="str">
            <v>仰角调节机构扭簧</v>
          </cell>
          <cell r="D1908" t="str">
            <v>主驾座框</v>
          </cell>
          <cell r="E1908" t="str">
            <v>AC</v>
          </cell>
          <cell r="F1908" t="str">
            <v>EA</v>
          </cell>
          <cell r="G1908" t="str">
            <v>GJ00</v>
          </cell>
          <cell r="H1908" t="str">
            <v>YC04</v>
          </cell>
          <cell r="I1908" t="str">
            <v>P</v>
          </cell>
          <cell r="J1908" t="str">
            <v>No</v>
          </cell>
          <cell r="K1908">
            <v>0.1876</v>
          </cell>
        </row>
        <row r="1909">
          <cell r="B1909" t="str">
            <v>SHT0000059</v>
          </cell>
          <cell r="C1909" t="str">
            <v>主驾调角器总成</v>
          </cell>
          <cell r="D1909" t="str">
            <v>一汽</v>
          </cell>
          <cell r="E1909" t="str">
            <v>AC</v>
          </cell>
          <cell r="F1909" t="str">
            <v>EA</v>
          </cell>
          <cell r="G1909" t="str">
            <v>GJ00</v>
          </cell>
          <cell r="H1909" t="str">
            <v>BC08</v>
          </cell>
          <cell r="I1909" t="str">
            <v>M</v>
          </cell>
          <cell r="J1909" t="str">
            <v>No</v>
          </cell>
          <cell r="K1909">
            <v>76.51432</v>
          </cell>
        </row>
        <row r="1910">
          <cell r="B1910" t="str">
            <v>SLT0000026</v>
          </cell>
          <cell r="C1910" t="str">
            <v>M3右舵司机调角器</v>
          </cell>
          <cell r="D1910" t="str">
            <v>调角器</v>
          </cell>
          <cell r="E1910" t="str">
            <v>AC</v>
          </cell>
          <cell r="F1910" t="str">
            <v>EA</v>
          </cell>
          <cell r="G1910" t="str">
            <v>GNJ0</v>
          </cell>
          <cell r="H1910" t="str">
            <v>YC01</v>
          </cell>
        </row>
        <row r="1910">
          <cell r="K1910">
            <v>0</v>
          </cell>
        </row>
        <row r="1911">
          <cell r="B1911" t="str">
            <v>SHT0015134</v>
          </cell>
          <cell r="C1911" t="str">
            <v>电动转盘上板加强钣金焊接</v>
          </cell>
        </row>
        <row r="1911">
          <cell r="E1911" t="str">
            <v>NEW</v>
          </cell>
          <cell r="F1911" t="str">
            <v>EA</v>
          </cell>
          <cell r="G1911" t="str">
            <v>GJJ0</v>
          </cell>
          <cell r="H1911" t="str">
            <v>YC03</v>
          </cell>
          <cell r="I1911" t="str">
            <v>M</v>
          </cell>
          <cell r="J1911" t="str">
            <v>No</v>
          </cell>
          <cell r="K1911">
            <v>18.91492</v>
          </cell>
        </row>
        <row r="1912">
          <cell r="B1912" t="str">
            <v>SLT0002533</v>
          </cell>
          <cell r="C1912" t="str">
            <v>主驾座垫前横管</v>
          </cell>
          <cell r="D1912" t="str">
            <v>J7F/虎V</v>
          </cell>
          <cell r="E1912" t="str">
            <v>AC</v>
          </cell>
          <cell r="F1912" t="str">
            <v>EA</v>
          </cell>
          <cell r="G1912" t="str">
            <v>GJJ0</v>
          </cell>
          <cell r="H1912" t="str">
            <v>BC05</v>
          </cell>
          <cell r="I1912" t="str">
            <v>M</v>
          </cell>
          <cell r="J1912" t="str">
            <v>No</v>
          </cell>
          <cell r="K1912">
            <v>1.32394</v>
          </cell>
        </row>
        <row r="1913">
          <cell r="B1913" t="str">
            <v>TST0000541</v>
          </cell>
          <cell r="C1913" t="str">
            <v>板牙φ16</v>
          </cell>
        </row>
        <row r="1913">
          <cell r="E1913" t="str">
            <v>NA</v>
          </cell>
          <cell r="F1913" t="str">
            <v>EA</v>
          </cell>
          <cell r="G1913" t="str">
            <v>BPJ0</v>
          </cell>
          <cell r="H1913" t="str">
            <v>YC12</v>
          </cell>
          <cell r="I1913" t="str">
            <v>P</v>
          </cell>
          <cell r="J1913" t="str">
            <v>No</v>
          </cell>
          <cell r="K1913">
            <v>12</v>
          </cell>
        </row>
        <row r="1914">
          <cell r="B1914" t="str">
            <v>SLT0010945</v>
          </cell>
          <cell r="C1914" t="str">
            <v>主驾驶左侧大护板蓝黑</v>
          </cell>
          <cell r="D1914" t="str">
            <v>基础款欧马可升级</v>
          </cell>
          <cell r="E1914" t="str">
            <v>AC</v>
          </cell>
          <cell r="F1914" t="str">
            <v>EA</v>
          </cell>
          <cell r="G1914" t="str">
            <v>SLJ0</v>
          </cell>
          <cell r="H1914" t="str">
            <v>BC02</v>
          </cell>
        </row>
        <row r="1914">
          <cell r="K1914">
            <v>0</v>
          </cell>
        </row>
        <row r="1915">
          <cell r="B1915" t="str">
            <v>SHT0001554</v>
          </cell>
          <cell r="C1915" t="str">
            <v>调角器右下连接板组件电泳</v>
          </cell>
          <cell r="D1915" t="str">
            <v>H4A</v>
          </cell>
          <cell r="E1915" t="str">
            <v>AC</v>
          </cell>
          <cell r="F1915" t="str">
            <v>EA</v>
          </cell>
          <cell r="G1915" t="str">
            <v>GJJ0</v>
          </cell>
          <cell r="H1915" t="str">
            <v>BC07</v>
          </cell>
          <cell r="I1915" t="str">
            <v>M</v>
          </cell>
          <cell r="J1915" t="str">
            <v>No</v>
          </cell>
          <cell r="K1915">
            <v>4.47301</v>
          </cell>
        </row>
        <row r="1916">
          <cell r="B1916" t="str">
            <v>SCS0004583</v>
          </cell>
          <cell r="C1916" t="str">
            <v>副头枕管</v>
          </cell>
          <cell r="D1916" t="str">
            <v>X3000/B40L中改</v>
          </cell>
          <cell r="E1916" t="str">
            <v>AC</v>
          </cell>
          <cell r="F1916" t="str">
            <v>EA</v>
          </cell>
          <cell r="G1916" t="str">
            <v>GJJ0</v>
          </cell>
          <cell r="H1916" t="str">
            <v>YC04</v>
          </cell>
          <cell r="I1916" t="str">
            <v>P</v>
          </cell>
          <cell r="J1916" t="str">
            <v>No</v>
          </cell>
          <cell r="K1916">
            <v>0.7538</v>
          </cell>
        </row>
        <row r="1917">
          <cell r="B1917" t="str">
            <v>SLT0010351</v>
          </cell>
          <cell r="C1917" t="str">
            <v>副驾靠背骨架焊接总成</v>
          </cell>
          <cell r="D1917" t="str">
            <v>济南轻卡统帅2080</v>
          </cell>
          <cell r="E1917" t="str">
            <v>AC</v>
          </cell>
          <cell r="F1917" t="str">
            <v>EA</v>
          </cell>
          <cell r="G1917" t="str">
            <v>GJ00</v>
          </cell>
          <cell r="H1917" t="str">
            <v>YC01</v>
          </cell>
          <cell r="I1917" t="str">
            <v>M</v>
          </cell>
          <cell r="J1917" t="str">
            <v>No</v>
          </cell>
          <cell r="K1917">
            <v>58.65542</v>
          </cell>
        </row>
        <row r="1918">
          <cell r="B1918" t="str">
            <v>SHT0002381</v>
          </cell>
          <cell r="C1918" t="str">
            <v>十字架加强片</v>
          </cell>
        </row>
        <row r="1918">
          <cell r="E1918" t="str">
            <v>AC</v>
          </cell>
          <cell r="F1918" t="str">
            <v>EA</v>
          </cell>
          <cell r="G1918" t="str">
            <v>GJJ0</v>
          </cell>
          <cell r="H1918" t="str">
            <v>YC04</v>
          </cell>
          <cell r="I1918" t="str">
            <v>P</v>
          </cell>
          <cell r="J1918" t="str">
            <v>No</v>
          </cell>
          <cell r="K1918">
            <v>0.2902</v>
          </cell>
        </row>
        <row r="1919">
          <cell r="B1919" t="str">
            <v>SHT0000486</v>
          </cell>
          <cell r="C1919" t="str">
            <v>H4下卧铺护网挂点</v>
          </cell>
        </row>
        <row r="1919">
          <cell r="E1919" t="str">
            <v>AC</v>
          </cell>
          <cell r="F1919" t="str">
            <v>EA</v>
          </cell>
          <cell r="G1919" t="str">
            <v>GJ00</v>
          </cell>
          <cell r="H1919" t="str">
            <v>YC01</v>
          </cell>
        </row>
        <row r="1919">
          <cell r="K1919">
            <v>0</v>
          </cell>
        </row>
        <row r="1920">
          <cell r="B1920" t="str">
            <v>TST0001559</v>
          </cell>
          <cell r="C1920" t="str">
            <v>浸塑钩子</v>
          </cell>
        </row>
        <row r="1920">
          <cell r="E1920" t="str">
            <v>NA</v>
          </cell>
          <cell r="F1920" t="str">
            <v>EA</v>
          </cell>
          <cell r="G1920" t="str">
            <v>BPJ0</v>
          </cell>
          <cell r="H1920" t="str">
            <v>YC04</v>
          </cell>
          <cell r="I1920" t="str">
            <v>P</v>
          </cell>
          <cell r="J1920" t="str">
            <v>No</v>
          </cell>
          <cell r="K1920">
            <v>1.175</v>
          </cell>
        </row>
        <row r="1921">
          <cell r="B1921" t="str">
            <v>SHT0012212</v>
          </cell>
          <cell r="C1921" t="str">
            <v>1.0座框前横梁焊接总成</v>
          </cell>
        </row>
        <row r="1921">
          <cell r="E1921" t="str">
            <v>AC</v>
          </cell>
          <cell r="F1921" t="str">
            <v>EA</v>
          </cell>
          <cell r="G1921" t="str">
            <v>GJJ0</v>
          </cell>
          <cell r="H1921" t="str">
            <v>YC04</v>
          </cell>
          <cell r="I1921" t="str">
            <v>P</v>
          </cell>
          <cell r="J1921" t="str">
            <v>No</v>
          </cell>
          <cell r="K1921">
            <v>5.4603</v>
          </cell>
        </row>
        <row r="1922">
          <cell r="B1922" t="str">
            <v>SCS0005598</v>
          </cell>
          <cell r="C1922" t="str">
            <v>挂簧钩</v>
          </cell>
          <cell r="D1922" t="str">
            <v>L项目1995大背</v>
          </cell>
          <cell r="E1922" t="str">
            <v>AC</v>
          </cell>
          <cell r="F1922" t="str">
            <v>EA</v>
          </cell>
          <cell r="G1922" t="str">
            <v>GJJ0</v>
          </cell>
          <cell r="H1922" t="str">
            <v>YC04</v>
          </cell>
          <cell r="I1922" t="str">
            <v>P</v>
          </cell>
          <cell r="J1922" t="str">
            <v>No</v>
          </cell>
          <cell r="K1922">
            <v>0.0739</v>
          </cell>
        </row>
        <row r="1923">
          <cell r="B1923" t="str">
            <v>SLT0000816</v>
          </cell>
          <cell r="C1923" t="str">
            <v>副驾驶员座垫护面总成</v>
          </cell>
          <cell r="D1923" t="str">
            <v>M4奥铃1880</v>
          </cell>
          <cell r="E1923" t="str">
            <v>AC</v>
          </cell>
          <cell r="F1923" t="str">
            <v>EA</v>
          </cell>
          <cell r="G1923" t="str">
            <v>MT00</v>
          </cell>
          <cell r="H1923" t="str">
            <v>YC01</v>
          </cell>
        </row>
        <row r="1923">
          <cell r="K1923">
            <v>15.57461</v>
          </cell>
        </row>
        <row r="1924">
          <cell r="B1924" t="str">
            <v>SHT0014512</v>
          </cell>
          <cell r="C1924" t="str">
            <v>座框焊接总成</v>
          </cell>
          <cell r="D1924" t="str">
            <v>无仰角</v>
          </cell>
          <cell r="E1924" t="str">
            <v>AC</v>
          </cell>
          <cell r="F1924" t="str">
            <v>EA</v>
          </cell>
          <cell r="G1924" t="str">
            <v>GJJ0</v>
          </cell>
          <cell r="H1924" t="str">
            <v>BC05</v>
          </cell>
          <cell r="I1924" t="str">
            <v>M</v>
          </cell>
          <cell r="J1924" t="str">
            <v>No</v>
          </cell>
          <cell r="K1924">
            <v>37.64567</v>
          </cell>
        </row>
        <row r="1925">
          <cell r="B1925" t="str">
            <v>SLT0001997</v>
          </cell>
          <cell r="C1925" t="str">
            <v>小背连接轴支架</v>
          </cell>
          <cell r="D1925" t="str">
            <v>L项目1800小背</v>
          </cell>
          <cell r="E1925" t="str">
            <v>AC</v>
          </cell>
          <cell r="F1925" t="str">
            <v>EA</v>
          </cell>
          <cell r="G1925" t="str">
            <v>GJJ0</v>
          </cell>
          <cell r="H1925" t="str">
            <v>BC06</v>
          </cell>
          <cell r="I1925" t="str">
            <v>M</v>
          </cell>
          <cell r="J1925" t="str">
            <v>No</v>
          </cell>
          <cell r="K1925">
            <v>1.9511</v>
          </cell>
        </row>
        <row r="1926">
          <cell r="B1926" t="str">
            <v>TST0000542</v>
          </cell>
          <cell r="C1926" t="str">
            <v>入子φ15*φ10*19.5</v>
          </cell>
        </row>
        <row r="1926">
          <cell r="E1926" t="str">
            <v>NA</v>
          </cell>
          <cell r="F1926" t="str">
            <v>EA</v>
          </cell>
          <cell r="G1926" t="str">
            <v>BPJ0</v>
          </cell>
          <cell r="H1926" t="str">
            <v>YC12</v>
          </cell>
          <cell r="I1926" t="str">
            <v>P</v>
          </cell>
          <cell r="J1926" t="str">
            <v>No</v>
          </cell>
          <cell r="K1926">
            <v>186.658</v>
          </cell>
        </row>
        <row r="1927">
          <cell r="B1927" t="str">
            <v>SLT0010698</v>
          </cell>
          <cell r="C1927" t="str">
            <v>扶手安装支架总成新</v>
          </cell>
          <cell r="D1927" t="str">
            <v>统帅2080</v>
          </cell>
          <cell r="E1927" t="str">
            <v>AC</v>
          </cell>
          <cell r="F1927" t="str">
            <v>EA</v>
          </cell>
          <cell r="G1927" t="str">
            <v>GJ00</v>
          </cell>
          <cell r="H1927" t="str">
            <v>YC01</v>
          </cell>
        </row>
        <row r="1927">
          <cell r="K1927">
            <v>0</v>
          </cell>
        </row>
        <row r="1928">
          <cell r="B1928" t="str">
            <v>SHT0001169</v>
          </cell>
          <cell r="C1928" t="str">
            <v>外绞架垫片</v>
          </cell>
          <cell r="D1928" t="str">
            <v>机械减震外绞架</v>
          </cell>
          <cell r="E1928" t="str">
            <v>AC</v>
          </cell>
          <cell r="F1928" t="str">
            <v>EA</v>
          </cell>
          <cell r="G1928" t="str">
            <v>GJJ0</v>
          </cell>
          <cell r="H1928" t="str">
            <v>YC04</v>
          </cell>
          <cell r="I1928" t="str">
            <v>M</v>
          </cell>
          <cell r="J1928" t="str">
            <v>No</v>
          </cell>
          <cell r="K1928">
            <v>2.77553</v>
          </cell>
        </row>
        <row r="1929">
          <cell r="B1929" t="str">
            <v>SCS0001447</v>
          </cell>
          <cell r="C1929" t="str">
            <v>主驾座骨架总成</v>
          </cell>
          <cell r="D1929" t="str">
            <v>M50N新造型</v>
          </cell>
          <cell r="E1929" t="str">
            <v>NA</v>
          </cell>
          <cell r="F1929" t="str">
            <v>EA</v>
          </cell>
          <cell r="G1929" t="str">
            <v>GJ00</v>
          </cell>
          <cell r="H1929" t="str">
            <v>BC08</v>
          </cell>
          <cell r="I1929" t="str">
            <v>P</v>
          </cell>
          <cell r="J1929" t="str">
            <v>No</v>
          </cell>
          <cell r="K1929">
            <v>0.0001</v>
          </cell>
        </row>
        <row r="1930">
          <cell r="B1930" t="str">
            <v>SLT0010507</v>
          </cell>
          <cell r="C1930" t="str">
            <v>驾驶员靠背上骨架焊接总成</v>
          </cell>
          <cell r="D1930" t="str">
            <v>济南轻卡统帅通风</v>
          </cell>
          <cell r="E1930" t="str">
            <v>AC</v>
          </cell>
          <cell r="F1930" t="str">
            <v>EA</v>
          </cell>
          <cell r="G1930" t="str">
            <v>GJ00</v>
          </cell>
          <cell r="H1930" t="str">
            <v>YC01</v>
          </cell>
          <cell r="I1930" t="str">
            <v>M</v>
          </cell>
          <cell r="J1930" t="str">
            <v>No</v>
          </cell>
          <cell r="K1930">
            <v>74.68963</v>
          </cell>
        </row>
        <row r="1931">
          <cell r="B1931" t="str">
            <v>SHT0002373</v>
          </cell>
          <cell r="C1931" t="str">
            <v>一汽前支撑管</v>
          </cell>
        </row>
        <row r="1931">
          <cell r="E1931" t="str">
            <v>AC</v>
          </cell>
          <cell r="F1931" t="str">
            <v>EA</v>
          </cell>
          <cell r="G1931" t="str">
            <v>GJJ0</v>
          </cell>
          <cell r="H1931" t="str">
            <v>YC04</v>
          </cell>
          <cell r="I1931" t="str">
            <v>M</v>
          </cell>
          <cell r="J1931" t="str">
            <v>No</v>
          </cell>
          <cell r="K1931">
            <v>1.96974</v>
          </cell>
        </row>
        <row r="1932">
          <cell r="B1932" t="str">
            <v>SHT0001047</v>
          </cell>
          <cell r="C1932" t="str">
            <v>安全带固定板固定钣金件</v>
          </cell>
        </row>
        <row r="1932">
          <cell r="E1932" t="str">
            <v>AC</v>
          </cell>
          <cell r="F1932" t="str">
            <v>EA</v>
          </cell>
          <cell r="G1932" t="str">
            <v>GJJ0</v>
          </cell>
          <cell r="H1932" t="str">
            <v>YC04</v>
          </cell>
          <cell r="I1932" t="str">
            <v>P</v>
          </cell>
          <cell r="J1932" t="str">
            <v>No</v>
          </cell>
          <cell r="K1932">
            <v>0.18</v>
          </cell>
        </row>
        <row r="1933">
          <cell r="B1933" t="str">
            <v>TST0001634</v>
          </cell>
          <cell r="C1933" t="str">
            <v>黑硝基磁漆</v>
          </cell>
        </row>
        <row r="1933">
          <cell r="E1933" t="str">
            <v>NA</v>
          </cell>
          <cell r="F1933" t="str">
            <v>KG</v>
          </cell>
          <cell r="G1933" t="str">
            <v>HGL0</v>
          </cell>
          <cell r="H1933" t="str">
            <v>YC04</v>
          </cell>
          <cell r="I1933" t="str">
            <v>P</v>
          </cell>
          <cell r="J1933" t="str">
            <v>No</v>
          </cell>
          <cell r="K1933">
            <v>57.52</v>
          </cell>
        </row>
        <row r="1934">
          <cell r="B1934" t="str">
            <v>SHT0011600</v>
          </cell>
          <cell r="C1934" t="str">
            <v>解锁机构内壳分总成</v>
          </cell>
          <cell r="D1934" t="str">
            <v>H6</v>
          </cell>
          <cell r="E1934" t="str">
            <v>AC</v>
          </cell>
          <cell r="F1934" t="str">
            <v>EA</v>
          </cell>
          <cell r="G1934" t="str">
            <v>SLJ0</v>
          </cell>
          <cell r="H1934" t="str">
            <v>BC02</v>
          </cell>
          <cell r="I1934" t="str">
            <v>P</v>
          </cell>
          <cell r="J1934" t="str">
            <v>No</v>
          </cell>
          <cell r="K1934">
            <v>1.22846</v>
          </cell>
        </row>
        <row r="1935">
          <cell r="B1935" t="str">
            <v>SCS0005003</v>
          </cell>
          <cell r="C1935" t="str">
            <v>左侧下连接板总成</v>
          </cell>
          <cell r="D1935" t="str">
            <v>C32B富昌泰</v>
          </cell>
          <cell r="E1935" t="str">
            <v>AC</v>
          </cell>
          <cell r="F1935" t="str">
            <v>EA</v>
          </cell>
          <cell r="G1935" t="str">
            <v>GJJ0</v>
          </cell>
          <cell r="H1935" t="str">
            <v>BC05</v>
          </cell>
          <cell r="I1935" t="str">
            <v>M</v>
          </cell>
          <cell r="J1935" t="str">
            <v>No</v>
          </cell>
          <cell r="K1935">
            <v>2.981</v>
          </cell>
        </row>
        <row r="1936">
          <cell r="B1936" t="str">
            <v>SLT0000537</v>
          </cell>
          <cell r="C1936" t="str">
            <v>K1宽车右后旋转支架总成</v>
          </cell>
        </row>
        <row r="1936">
          <cell r="E1936" t="str">
            <v>AC</v>
          </cell>
          <cell r="F1936" t="str">
            <v>EA</v>
          </cell>
          <cell r="G1936" t="str">
            <v>GJ00</v>
          </cell>
          <cell r="H1936" t="str">
            <v>YC01</v>
          </cell>
        </row>
        <row r="1936">
          <cell r="K1936">
            <v>0</v>
          </cell>
        </row>
        <row r="1937">
          <cell r="B1937" t="str">
            <v>SHT0015861</v>
          </cell>
          <cell r="C1937" t="str">
            <v>副司机底支架电泳总成</v>
          </cell>
          <cell r="D1937" t="str">
            <v>重汽TX增加配置</v>
          </cell>
          <cell r="E1937" t="str">
            <v>AC</v>
          </cell>
          <cell r="F1937" t="str">
            <v>EA</v>
          </cell>
          <cell r="G1937" t="str">
            <v>GJ00</v>
          </cell>
          <cell r="H1937" t="str">
            <v>YC01</v>
          </cell>
          <cell r="I1937" t="str">
            <v>M</v>
          </cell>
          <cell r="J1937" t="str">
            <v>No</v>
          </cell>
          <cell r="K1937">
            <v>84.23803</v>
          </cell>
        </row>
        <row r="1938">
          <cell r="B1938" t="str">
            <v>SLT0001690</v>
          </cell>
          <cell r="C1938" t="str">
            <v>主驾右侧调角器总成</v>
          </cell>
          <cell r="D1938" t="str">
            <v>M31RB</v>
          </cell>
          <cell r="E1938" t="str">
            <v>AC</v>
          </cell>
          <cell r="F1938" t="str">
            <v>EA</v>
          </cell>
          <cell r="G1938" t="str">
            <v>GJ00</v>
          </cell>
          <cell r="H1938" t="str">
            <v>YC01</v>
          </cell>
        </row>
        <row r="1938">
          <cell r="K1938">
            <v>0</v>
          </cell>
        </row>
        <row r="1939">
          <cell r="B1939" t="str">
            <v>TST0000543</v>
          </cell>
          <cell r="C1939" t="str">
            <v>导电杆（机器人用）</v>
          </cell>
        </row>
        <row r="1939">
          <cell r="E1939" t="str">
            <v>NA</v>
          </cell>
          <cell r="F1939" t="str">
            <v>EA</v>
          </cell>
          <cell r="G1939" t="str">
            <v>BPJ0</v>
          </cell>
          <cell r="H1939" t="str">
            <v>YC12</v>
          </cell>
          <cell r="I1939" t="str">
            <v>P</v>
          </cell>
          <cell r="J1939" t="str">
            <v>No</v>
          </cell>
          <cell r="K1939">
            <v>12.8319</v>
          </cell>
        </row>
        <row r="1940">
          <cell r="B1940" t="str">
            <v>SLT0011438</v>
          </cell>
          <cell r="C1940" t="str">
            <v>主驾靠背一级解锁手柄深棕</v>
          </cell>
          <cell r="D1940" t="str">
            <v>奥铃</v>
          </cell>
          <cell r="E1940" t="str">
            <v>AC</v>
          </cell>
          <cell r="F1940" t="str">
            <v>EA</v>
          </cell>
          <cell r="G1940" t="str">
            <v>SLJ0</v>
          </cell>
          <cell r="H1940" t="str">
            <v>BC02</v>
          </cell>
        </row>
        <row r="1940">
          <cell r="K1940">
            <v>1.67778</v>
          </cell>
        </row>
        <row r="1941">
          <cell r="B1941" t="str">
            <v>SHT0001555</v>
          </cell>
          <cell r="C1941" t="str">
            <v>调角器右上连接板组件电泳</v>
          </cell>
          <cell r="D1941" t="str">
            <v>H4A</v>
          </cell>
          <cell r="E1941" t="str">
            <v>AC</v>
          </cell>
          <cell r="F1941" t="str">
            <v>EA</v>
          </cell>
          <cell r="G1941" t="str">
            <v>GJJ0</v>
          </cell>
          <cell r="H1941" t="str">
            <v>BC07</v>
          </cell>
          <cell r="I1941" t="str">
            <v>M</v>
          </cell>
          <cell r="J1941" t="str">
            <v>No</v>
          </cell>
          <cell r="K1941">
            <v>3.59225</v>
          </cell>
        </row>
        <row r="1942">
          <cell r="B1942" t="str">
            <v>SCS0004557</v>
          </cell>
          <cell r="C1942" t="str">
            <v>主驾右滑轨总成</v>
          </cell>
          <cell r="D1942" t="str">
            <v>C32B</v>
          </cell>
          <cell r="E1942" t="str">
            <v>AC</v>
          </cell>
          <cell r="F1942" t="str">
            <v>EA</v>
          </cell>
          <cell r="G1942" t="str">
            <v>GJJ0</v>
          </cell>
          <cell r="H1942" t="str">
            <v>YC04</v>
          </cell>
          <cell r="I1942" t="str">
            <v>P</v>
          </cell>
          <cell r="J1942" t="str">
            <v>No</v>
          </cell>
          <cell r="K1942">
            <v>31.9325</v>
          </cell>
        </row>
        <row r="1943">
          <cell r="B1943" t="str">
            <v>SLT0010510</v>
          </cell>
          <cell r="C1943" t="str">
            <v>靠背下连接板总成</v>
          </cell>
          <cell r="D1943" t="str">
            <v>济南轻卡统帅</v>
          </cell>
          <cell r="E1943" t="str">
            <v>AC</v>
          </cell>
          <cell r="F1943" t="str">
            <v>EA</v>
          </cell>
          <cell r="G1943" t="str">
            <v>GJJ0</v>
          </cell>
          <cell r="H1943" t="str">
            <v>BC05</v>
          </cell>
          <cell r="I1943" t="str">
            <v>M</v>
          </cell>
          <cell r="J1943" t="str">
            <v>No</v>
          </cell>
          <cell r="K1943">
            <v>25.10288</v>
          </cell>
        </row>
        <row r="1944">
          <cell r="B1944" t="str">
            <v>SHT0002352</v>
          </cell>
          <cell r="C1944" t="str">
            <v>靠背支撑框总成电泳</v>
          </cell>
          <cell r="D1944" t="str">
            <v>F3000</v>
          </cell>
          <cell r="E1944" t="str">
            <v>AC</v>
          </cell>
          <cell r="F1944" t="str">
            <v>EA</v>
          </cell>
          <cell r="G1944" t="str">
            <v>GJ00</v>
          </cell>
          <cell r="H1944" t="str">
            <v>BC08</v>
          </cell>
          <cell r="I1944" t="str">
            <v>M</v>
          </cell>
          <cell r="J1944" t="str">
            <v>No</v>
          </cell>
          <cell r="K1944">
            <v>4.88971</v>
          </cell>
        </row>
        <row r="1945">
          <cell r="B1945" t="str">
            <v>SHT0000488</v>
          </cell>
          <cell r="C1945" t="str">
            <v>H4上卧铺总成包装膜</v>
          </cell>
        </row>
        <row r="1945">
          <cell r="E1945" t="str">
            <v>AC</v>
          </cell>
          <cell r="F1945" t="str">
            <v>EA</v>
          </cell>
          <cell r="G1945" t="str">
            <v>QT00</v>
          </cell>
          <cell r="H1945" t="str">
            <v>YC01</v>
          </cell>
          <cell r="I1945" t="str">
            <v>P</v>
          </cell>
          <cell r="J1945" t="str">
            <v>No</v>
          </cell>
          <cell r="K1945">
            <v>2.2328</v>
          </cell>
        </row>
        <row r="1946">
          <cell r="B1946" t="str">
            <v>TST0001554</v>
          </cell>
          <cell r="C1946" t="str">
            <v>φ14冲击钻头</v>
          </cell>
        </row>
        <row r="1946">
          <cell r="E1946" t="str">
            <v>NA</v>
          </cell>
          <cell r="F1946" t="str">
            <v>EA</v>
          </cell>
          <cell r="G1946" t="str">
            <v>BPJ0</v>
          </cell>
          <cell r="H1946" t="str">
            <v>YC12</v>
          </cell>
          <cell r="I1946" t="str">
            <v>P</v>
          </cell>
          <cell r="J1946" t="str">
            <v>No</v>
          </cell>
          <cell r="K1946">
            <v>6.1947</v>
          </cell>
        </row>
        <row r="1947">
          <cell r="B1947" t="str">
            <v>SHT0012214</v>
          </cell>
          <cell r="C1947" t="str">
            <v>连接梁总成</v>
          </cell>
          <cell r="D1947" t="str">
            <v>T5</v>
          </cell>
          <cell r="E1947" t="str">
            <v>AC</v>
          </cell>
          <cell r="F1947" t="str">
            <v>EA</v>
          </cell>
          <cell r="G1947" t="str">
            <v>GJJ0</v>
          </cell>
          <cell r="H1947" t="str">
            <v>YC04</v>
          </cell>
          <cell r="I1947" t="str">
            <v>P</v>
          </cell>
          <cell r="J1947" t="str">
            <v>No</v>
          </cell>
          <cell r="K1947">
            <v>5</v>
          </cell>
        </row>
        <row r="1948">
          <cell r="B1948" t="str">
            <v>SCS0005002</v>
          </cell>
          <cell r="C1948" t="str">
            <v>左侧下连接板总成电泳</v>
          </cell>
          <cell r="D1948" t="str">
            <v>C32B富昌泰</v>
          </cell>
          <cell r="E1948" t="str">
            <v>AC</v>
          </cell>
          <cell r="F1948" t="str">
            <v>EA</v>
          </cell>
          <cell r="G1948" t="str">
            <v>GJJ0</v>
          </cell>
          <cell r="H1948" t="str">
            <v>BC07</v>
          </cell>
          <cell r="I1948" t="str">
            <v>M</v>
          </cell>
          <cell r="J1948" t="str">
            <v>No</v>
          </cell>
          <cell r="K1948">
            <v>2.65325</v>
          </cell>
        </row>
        <row r="1949">
          <cell r="B1949" t="str">
            <v>SLT0000536</v>
          </cell>
          <cell r="C1949" t="str">
            <v>K1侧翻座（右）</v>
          </cell>
          <cell r="D1949" t="str">
            <v>骨架</v>
          </cell>
          <cell r="E1949" t="str">
            <v>AC</v>
          </cell>
          <cell r="F1949" t="str">
            <v>EA</v>
          </cell>
          <cell r="G1949" t="str">
            <v>GJ00</v>
          </cell>
          <cell r="H1949" t="str">
            <v>YC01</v>
          </cell>
        </row>
        <row r="1949">
          <cell r="K1949">
            <v>0</v>
          </cell>
        </row>
        <row r="1950">
          <cell r="B1950" t="str">
            <v>SHT0015127</v>
          </cell>
          <cell r="C1950" t="str">
            <v>异形台阶螺栓</v>
          </cell>
          <cell r="D1950" t="str">
            <v>M8，两头螺纹涂防松胶</v>
          </cell>
          <cell r="E1950" t="str">
            <v>AC</v>
          </cell>
          <cell r="F1950" t="str">
            <v>EA</v>
          </cell>
          <cell r="G1950" t="str">
            <v>BZJ0</v>
          </cell>
          <cell r="H1950" t="str">
            <v>YC04</v>
          </cell>
          <cell r="I1950" t="str">
            <v>P</v>
          </cell>
          <cell r="J1950" t="str">
            <v>No</v>
          </cell>
          <cell r="K1950">
            <v>0.9194</v>
          </cell>
        </row>
        <row r="1951">
          <cell r="B1951" t="str">
            <v>SLT0002535</v>
          </cell>
          <cell r="C1951" t="str">
            <v>驾驶员座垫固定支架</v>
          </cell>
          <cell r="D1951" t="str">
            <v>J7F/虎V座垫横梁</v>
          </cell>
          <cell r="E1951" t="str">
            <v>AC</v>
          </cell>
          <cell r="F1951" t="str">
            <v>EA</v>
          </cell>
          <cell r="G1951" t="str">
            <v>GJJ0</v>
          </cell>
          <cell r="H1951" t="str">
            <v>YC04</v>
          </cell>
          <cell r="I1951" t="str">
            <v>P</v>
          </cell>
          <cell r="J1951" t="str">
            <v>No</v>
          </cell>
          <cell r="K1951">
            <v>0.4867</v>
          </cell>
        </row>
        <row r="1952">
          <cell r="B1952" t="str">
            <v>TST0000262</v>
          </cell>
          <cell r="C1952" t="str">
            <v>ф16×80</v>
          </cell>
        </row>
        <row r="1952">
          <cell r="E1952" t="str">
            <v>NA</v>
          </cell>
          <cell r="F1952" t="str">
            <v>EA</v>
          </cell>
          <cell r="G1952" t="str">
            <v>BPJ0</v>
          </cell>
          <cell r="H1952" t="str">
            <v>YC12</v>
          </cell>
          <cell r="I1952" t="str">
            <v>P</v>
          </cell>
          <cell r="J1952" t="str">
            <v>No</v>
          </cell>
          <cell r="K1952">
            <v>6.0345</v>
          </cell>
        </row>
        <row r="1953">
          <cell r="B1953" t="str">
            <v>SLT0010948</v>
          </cell>
          <cell r="C1953" t="str">
            <v>φ16衬套</v>
          </cell>
          <cell r="D1953" t="str">
            <v> 塑料件</v>
          </cell>
          <cell r="E1953" t="str">
            <v>AC</v>
          </cell>
          <cell r="F1953" t="str">
            <v>EA</v>
          </cell>
          <cell r="G1953" t="str">
            <v>SLJ0</v>
          </cell>
          <cell r="H1953" t="str">
            <v>YC01</v>
          </cell>
        </row>
        <row r="1953">
          <cell r="K1953">
            <v>0</v>
          </cell>
        </row>
        <row r="1954">
          <cell r="B1954" t="str">
            <v>SHT0001556</v>
          </cell>
          <cell r="C1954" t="str">
            <v>罩壳上固定片</v>
          </cell>
          <cell r="D1954" t="str">
            <v>一汽</v>
          </cell>
          <cell r="E1954" t="str">
            <v>NA</v>
          </cell>
          <cell r="F1954" t="str">
            <v>EA</v>
          </cell>
          <cell r="G1954" t="str">
            <v>GJJ0</v>
          </cell>
          <cell r="H1954" t="str">
            <v>YC04</v>
          </cell>
          <cell r="I1954" t="str">
            <v>P</v>
          </cell>
          <cell r="J1954" t="str">
            <v>No</v>
          </cell>
          <cell r="K1954">
            <v>0.0001</v>
          </cell>
        </row>
        <row r="1955">
          <cell r="B1955" t="str">
            <v>SCS0004584</v>
          </cell>
          <cell r="C1955" t="str">
            <v>主头枕管</v>
          </cell>
          <cell r="D1955" t="str">
            <v>X3000/B40L中改</v>
          </cell>
          <cell r="E1955" t="str">
            <v>AC</v>
          </cell>
          <cell r="F1955" t="str">
            <v>EA</v>
          </cell>
          <cell r="G1955" t="str">
            <v>GJJ0</v>
          </cell>
          <cell r="H1955" t="str">
            <v>YC04</v>
          </cell>
          <cell r="I1955" t="str">
            <v>P</v>
          </cell>
          <cell r="J1955" t="str">
            <v>No</v>
          </cell>
          <cell r="K1955">
            <v>0.7538</v>
          </cell>
        </row>
        <row r="1956">
          <cell r="B1956" t="str">
            <v>SLT0010348</v>
          </cell>
          <cell r="C1956" t="str">
            <v>驾驶员头枕骨架泡沫总成</v>
          </cell>
          <cell r="D1956" t="str">
            <v>济南轻卡统帅</v>
          </cell>
          <cell r="E1956" t="str">
            <v>AC</v>
          </cell>
          <cell r="F1956" t="str">
            <v>EA</v>
          </cell>
          <cell r="G1956" t="str">
            <v>FP00</v>
          </cell>
          <cell r="H1956" t="str">
            <v>YC01</v>
          </cell>
        </row>
        <row r="1956">
          <cell r="K1956">
            <v>0</v>
          </cell>
        </row>
        <row r="1957">
          <cell r="B1957" t="str">
            <v>SHT0002530</v>
          </cell>
          <cell r="C1957" t="str">
            <v>M4升降器前手柄电泳</v>
          </cell>
        </row>
        <row r="1957">
          <cell r="E1957" t="str">
            <v>AC</v>
          </cell>
          <cell r="F1957" t="str">
            <v>EA</v>
          </cell>
          <cell r="G1957" t="str">
            <v>GJJ0</v>
          </cell>
          <cell r="H1957" t="str">
            <v>BC07</v>
          </cell>
          <cell r="I1957" t="str">
            <v>M</v>
          </cell>
          <cell r="J1957" t="str">
            <v>No</v>
          </cell>
          <cell r="K1957">
            <v>1.43238</v>
          </cell>
        </row>
        <row r="1958">
          <cell r="B1958" t="str">
            <v>SHT0000295</v>
          </cell>
          <cell r="C1958" t="str">
            <v>重卡右舵中间背骨架总成</v>
          </cell>
        </row>
        <row r="1958">
          <cell r="E1958" t="str">
            <v>AC</v>
          </cell>
          <cell r="F1958" t="str">
            <v>EA</v>
          </cell>
          <cell r="G1958" t="str">
            <v>GJ00</v>
          </cell>
          <cell r="H1958" t="str">
            <v>YC01</v>
          </cell>
          <cell r="I1958" t="str">
            <v>P</v>
          </cell>
          <cell r="J1958" t="str">
            <v>No</v>
          </cell>
          <cell r="K1958">
            <v>19.65</v>
          </cell>
        </row>
        <row r="1959">
          <cell r="B1959" t="str">
            <v>TST0001656</v>
          </cell>
          <cell r="C1959" t="str">
            <v>电磁阀24V-1寸</v>
          </cell>
        </row>
        <row r="1959">
          <cell r="E1959" t="str">
            <v>NA</v>
          </cell>
          <cell r="F1959" t="str">
            <v>EA</v>
          </cell>
          <cell r="G1959" t="str">
            <v>BPJ0</v>
          </cell>
          <cell r="H1959" t="str">
            <v>YC12</v>
          </cell>
          <cell r="I1959" t="str">
            <v>P</v>
          </cell>
          <cell r="J1959" t="str">
            <v>No</v>
          </cell>
          <cell r="K1959">
            <v>75.2212</v>
          </cell>
        </row>
        <row r="1960">
          <cell r="B1960" t="str">
            <v>SHT0011807</v>
          </cell>
          <cell r="C1960" t="str">
            <v>拉线总成</v>
          </cell>
          <cell r="D1960" t="str">
            <v>2.0平台</v>
          </cell>
          <cell r="E1960" t="str">
            <v>AC</v>
          </cell>
          <cell r="F1960" t="str">
            <v>EA</v>
          </cell>
          <cell r="G1960" t="str">
            <v>GNJ0</v>
          </cell>
          <cell r="H1960" t="str">
            <v>YC04</v>
          </cell>
          <cell r="I1960" t="str">
            <v>P</v>
          </cell>
          <cell r="J1960" t="str">
            <v>No</v>
          </cell>
          <cell r="K1960">
            <v>3.9043</v>
          </cell>
        </row>
        <row r="1961">
          <cell r="B1961" t="str">
            <v>SCS0005603</v>
          </cell>
          <cell r="C1961" t="str">
            <v>背骨架头枕支管A</v>
          </cell>
          <cell r="D1961" t="str">
            <v>C50E</v>
          </cell>
          <cell r="E1961" t="str">
            <v>AC</v>
          </cell>
          <cell r="F1961" t="str">
            <v>EA</v>
          </cell>
          <cell r="G1961" t="str">
            <v>GJJ0</v>
          </cell>
          <cell r="H1961" t="str">
            <v>YC04</v>
          </cell>
          <cell r="I1961" t="str">
            <v>P</v>
          </cell>
          <cell r="J1961" t="str">
            <v>No</v>
          </cell>
          <cell r="K1961">
            <v>0.7692</v>
          </cell>
        </row>
        <row r="1962">
          <cell r="B1962" t="str">
            <v>SLT0000818</v>
          </cell>
          <cell r="C1962" t="str">
            <v>M4橡胶块</v>
          </cell>
        </row>
        <row r="1962">
          <cell r="E1962" t="str">
            <v>AC</v>
          </cell>
          <cell r="F1962" t="str">
            <v>EA</v>
          </cell>
          <cell r="G1962" t="str">
            <v>SLJ0</v>
          </cell>
          <cell r="H1962" t="str">
            <v>YC01</v>
          </cell>
        </row>
        <row r="1962">
          <cell r="K1962">
            <v>0</v>
          </cell>
        </row>
        <row r="1963">
          <cell r="B1963" t="str">
            <v>SHT0015862</v>
          </cell>
          <cell r="C1963" t="str">
            <v>TX前竖管</v>
          </cell>
        </row>
        <row r="1963">
          <cell r="E1963" t="str">
            <v>AC</v>
          </cell>
          <cell r="F1963" t="str">
            <v>EA</v>
          </cell>
          <cell r="G1963" t="str">
            <v>GJJ0</v>
          </cell>
          <cell r="H1963" t="str">
            <v>YC04</v>
          </cell>
          <cell r="I1963" t="str">
            <v>M</v>
          </cell>
          <cell r="J1963" t="str">
            <v>No</v>
          </cell>
          <cell r="K1963">
            <v>0.86966</v>
          </cell>
        </row>
        <row r="1964">
          <cell r="B1964" t="str">
            <v>SLT0001054</v>
          </cell>
          <cell r="C1964" t="str">
            <v>K1右舵单人左被动调角器</v>
          </cell>
          <cell r="D1964" t="str">
            <v>调角器</v>
          </cell>
          <cell r="E1964" t="str">
            <v>AC</v>
          </cell>
          <cell r="F1964" t="str">
            <v>EA</v>
          </cell>
          <cell r="G1964" t="str">
            <v>GNJ0</v>
          </cell>
          <cell r="H1964" t="str">
            <v>YC01</v>
          </cell>
          <cell r="I1964" t="str">
            <v>M</v>
          </cell>
          <cell r="J1964" t="str">
            <v>No</v>
          </cell>
          <cell r="K1964">
            <v>23.61235</v>
          </cell>
        </row>
        <row r="1965">
          <cell r="B1965" t="str">
            <v>TST0000545</v>
          </cell>
          <cell r="C1965" t="str">
            <v>钠灯灯芯150W</v>
          </cell>
        </row>
        <row r="1965">
          <cell r="E1965" t="str">
            <v>NA</v>
          </cell>
          <cell r="F1965" t="str">
            <v>EA</v>
          </cell>
          <cell r="G1965" t="str">
            <v>BPJ0</v>
          </cell>
          <cell r="H1965" t="str">
            <v>YC12</v>
          </cell>
          <cell r="I1965" t="str">
            <v>P</v>
          </cell>
          <cell r="J1965" t="str">
            <v>No</v>
          </cell>
          <cell r="K1965">
            <v>39.2825</v>
          </cell>
        </row>
        <row r="1966">
          <cell r="B1966" t="str">
            <v>SLT0010697</v>
          </cell>
          <cell r="C1966" t="str">
            <v>扶手固定螺栓</v>
          </cell>
          <cell r="D1966" t="str">
            <v>济南轻卡统帅</v>
          </cell>
          <cell r="E1966" t="str">
            <v>AC</v>
          </cell>
          <cell r="F1966" t="str">
            <v>EA</v>
          </cell>
          <cell r="G1966" t="str">
            <v>BZJ0</v>
          </cell>
          <cell r="H1966" t="str">
            <v>YC01</v>
          </cell>
        </row>
        <row r="1966">
          <cell r="K1966">
            <v>0</v>
          </cell>
        </row>
        <row r="1967">
          <cell r="B1967" t="str">
            <v>SHT0001526</v>
          </cell>
          <cell r="C1967" t="str">
            <v>气囊减震器下框组件电泳</v>
          </cell>
          <cell r="D1967" t="str">
            <v>H3000</v>
          </cell>
          <cell r="E1967" t="str">
            <v>AC</v>
          </cell>
          <cell r="F1967" t="str">
            <v>EA</v>
          </cell>
          <cell r="G1967" t="str">
            <v>GJJ0</v>
          </cell>
          <cell r="H1967" t="str">
            <v>BC07</v>
          </cell>
          <cell r="I1967" t="str">
            <v>M</v>
          </cell>
          <cell r="J1967" t="str">
            <v>No</v>
          </cell>
          <cell r="K1967">
            <v>22.55982</v>
          </cell>
        </row>
        <row r="1968">
          <cell r="B1968" t="str">
            <v>SCS0001445</v>
          </cell>
          <cell r="C1968" t="str">
            <v>副驾座骨架总成</v>
          </cell>
          <cell r="D1968" t="str">
            <v>M50N新造型</v>
          </cell>
          <cell r="E1968" t="str">
            <v>NA</v>
          </cell>
          <cell r="F1968" t="str">
            <v>EA</v>
          </cell>
          <cell r="G1968" t="str">
            <v>GJ00</v>
          </cell>
          <cell r="H1968" t="str">
            <v>BC08</v>
          </cell>
          <cell r="I1968" t="str">
            <v>P</v>
          </cell>
          <cell r="J1968" t="str">
            <v>No</v>
          </cell>
          <cell r="K1968">
            <v>0.0001</v>
          </cell>
        </row>
        <row r="1969">
          <cell r="B1969" t="str">
            <v>SLT0010347</v>
          </cell>
          <cell r="C1969" t="str">
            <v>扶手总成</v>
          </cell>
          <cell r="D1969" t="str">
            <v>统帅阳晨</v>
          </cell>
          <cell r="E1969" t="str">
            <v>AC</v>
          </cell>
          <cell r="F1969" t="str">
            <v>EA</v>
          </cell>
          <cell r="G1969" t="str">
            <v>GNJ0</v>
          </cell>
          <cell r="H1969" t="str">
            <v>YC01</v>
          </cell>
        </row>
        <row r="1969">
          <cell r="K1969">
            <v>0</v>
          </cell>
        </row>
        <row r="1970">
          <cell r="B1970" t="str">
            <v>SHT0002320</v>
          </cell>
          <cell r="C1970" t="str">
            <v>主驾坐框焊接总成电泳</v>
          </cell>
          <cell r="D1970" t="str">
            <v>X3000-2.0</v>
          </cell>
          <cell r="E1970" t="str">
            <v>AC</v>
          </cell>
          <cell r="F1970" t="str">
            <v>EA</v>
          </cell>
          <cell r="G1970" t="str">
            <v>GJJ0</v>
          </cell>
          <cell r="H1970" t="str">
            <v>BC07</v>
          </cell>
          <cell r="I1970" t="str">
            <v>M</v>
          </cell>
          <cell r="J1970" t="str">
            <v>No</v>
          </cell>
          <cell r="K1970">
            <v>50.34893</v>
          </cell>
        </row>
        <row r="1971">
          <cell r="B1971" t="str">
            <v>SHT0001048</v>
          </cell>
          <cell r="C1971" t="str">
            <v>仰角拉线固定钣金件</v>
          </cell>
          <cell r="D1971" t="str">
            <v>F3000/X3000/H4</v>
          </cell>
          <cell r="E1971" t="str">
            <v>AC</v>
          </cell>
          <cell r="F1971" t="str">
            <v>EA</v>
          </cell>
          <cell r="G1971" t="str">
            <v>GJJ0</v>
          </cell>
          <cell r="H1971" t="str">
            <v>YC04</v>
          </cell>
          <cell r="I1971" t="str">
            <v>P</v>
          </cell>
          <cell r="J1971" t="str">
            <v>No</v>
          </cell>
          <cell r="K1971">
            <v>0.2709</v>
          </cell>
        </row>
        <row r="1972">
          <cell r="B1972" t="str">
            <v>TST0001552</v>
          </cell>
          <cell r="C1972" t="str">
            <v>ф6.8（钻头）</v>
          </cell>
        </row>
        <row r="1972">
          <cell r="E1972" t="str">
            <v>NA</v>
          </cell>
          <cell r="F1972" t="str">
            <v>EA</v>
          </cell>
          <cell r="G1972" t="str">
            <v>BPJ0</v>
          </cell>
          <cell r="H1972" t="str">
            <v>YC12</v>
          </cell>
          <cell r="I1972" t="str">
            <v>P</v>
          </cell>
          <cell r="J1972" t="str">
            <v>No</v>
          </cell>
          <cell r="K1972">
            <v>6.0345</v>
          </cell>
        </row>
        <row r="1973">
          <cell r="B1973" t="str">
            <v>SHT0012215</v>
          </cell>
          <cell r="C1973" t="str">
            <v>连接梁本体</v>
          </cell>
        </row>
        <row r="1973">
          <cell r="E1973" t="str">
            <v>AC</v>
          </cell>
          <cell r="F1973" t="str">
            <v>EA</v>
          </cell>
          <cell r="G1973" t="str">
            <v>GJJ0</v>
          </cell>
          <cell r="H1973" t="str">
            <v>YC04</v>
          </cell>
          <cell r="I1973" t="str">
            <v>M</v>
          </cell>
          <cell r="J1973" t="str">
            <v>No</v>
          </cell>
          <cell r="K1973">
            <v>4.72804</v>
          </cell>
        </row>
        <row r="1974">
          <cell r="B1974" t="str">
            <v>SCS0005001</v>
          </cell>
          <cell r="C1974" t="str">
            <v>左侧下连接板总成电泳</v>
          </cell>
          <cell r="D1974" t="str">
            <v>C32B力乐</v>
          </cell>
          <cell r="E1974" t="str">
            <v>AC</v>
          </cell>
          <cell r="F1974" t="str">
            <v>EA</v>
          </cell>
          <cell r="G1974" t="str">
            <v>GJJ0</v>
          </cell>
          <cell r="H1974" t="str">
            <v>BC07</v>
          </cell>
          <cell r="I1974" t="str">
            <v>M</v>
          </cell>
          <cell r="J1974" t="str">
            <v>No</v>
          </cell>
          <cell r="K1974">
            <v>0.26136</v>
          </cell>
        </row>
        <row r="1975">
          <cell r="B1975" t="str">
            <v>SLT0000024</v>
          </cell>
          <cell r="C1975" t="str">
            <v>驾驶员座垫包装膜</v>
          </cell>
          <cell r="D1975" t="str">
            <v>M4-2060</v>
          </cell>
          <cell r="E1975" t="str">
            <v>AC</v>
          </cell>
          <cell r="F1975" t="str">
            <v>EA</v>
          </cell>
          <cell r="G1975" t="str">
            <v>QT00</v>
          </cell>
          <cell r="H1975" t="str">
            <v>YC01</v>
          </cell>
          <cell r="I1975" t="str">
            <v>P</v>
          </cell>
          <cell r="J1975" t="str">
            <v>No</v>
          </cell>
          <cell r="K1975">
            <v>0.8923</v>
          </cell>
        </row>
        <row r="1976">
          <cell r="B1976" t="str">
            <v>SHT0014511</v>
          </cell>
          <cell r="C1976" t="str">
            <v>H6阻尼器金属轴套</v>
          </cell>
        </row>
        <row r="1976">
          <cell r="E1976" t="str">
            <v>AC</v>
          </cell>
          <cell r="F1976" t="str">
            <v>EA</v>
          </cell>
          <cell r="G1976" t="str">
            <v>GJ00</v>
          </cell>
          <cell r="H1976" t="str">
            <v>YC04</v>
          </cell>
          <cell r="I1976" t="str">
            <v>P</v>
          </cell>
          <cell r="J1976" t="str">
            <v>No</v>
          </cell>
          <cell r="K1976">
            <v>2</v>
          </cell>
        </row>
        <row r="1977">
          <cell r="B1977" t="str">
            <v>SLT0002537</v>
          </cell>
          <cell r="C1977" t="str">
            <v>驾驶员调角器上连接板</v>
          </cell>
          <cell r="D1977" t="str">
            <v>J7F/虎V靠背骨架</v>
          </cell>
          <cell r="E1977" t="str">
            <v>AC</v>
          </cell>
          <cell r="F1977" t="str">
            <v>EA</v>
          </cell>
          <cell r="G1977" t="str">
            <v>GNJ0</v>
          </cell>
          <cell r="H1977" t="str">
            <v>YC04</v>
          </cell>
          <cell r="I1977" t="str">
            <v>P</v>
          </cell>
          <cell r="J1977" t="str">
            <v>No</v>
          </cell>
          <cell r="K1977">
            <v>3.5271</v>
          </cell>
        </row>
        <row r="1978">
          <cell r="B1978" t="str">
            <v>TST0000546</v>
          </cell>
          <cell r="C1978" t="str">
            <v>锯片φ315</v>
          </cell>
        </row>
        <row r="1978">
          <cell r="E1978" t="str">
            <v>NA</v>
          </cell>
          <cell r="F1978" t="str">
            <v>EA</v>
          </cell>
          <cell r="G1978" t="str">
            <v>BPJ0</v>
          </cell>
          <cell r="H1978" t="str">
            <v>YC12</v>
          </cell>
          <cell r="I1978" t="str">
            <v>P</v>
          </cell>
          <cell r="J1978" t="str">
            <v>No</v>
          </cell>
          <cell r="K1978">
            <v>273.5033</v>
          </cell>
        </row>
        <row r="1979">
          <cell r="B1979" t="str">
            <v>SLT0011439</v>
          </cell>
          <cell r="C1979" t="str">
            <v>主驾二级调节左罩壳深棕</v>
          </cell>
          <cell r="D1979" t="str">
            <v>奥铃</v>
          </cell>
          <cell r="E1979" t="str">
            <v>AC</v>
          </cell>
          <cell r="F1979" t="str">
            <v>EA</v>
          </cell>
          <cell r="G1979" t="str">
            <v>SLJ0</v>
          </cell>
          <cell r="H1979" t="str">
            <v>BC02</v>
          </cell>
        </row>
        <row r="1979">
          <cell r="K1979">
            <v>1.46602</v>
          </cell>
        </row>
        <row r="1980">
          <cell r="B1980" t="str">
            <v>SHT0001168</v>
          </cell>
          <cell r="C1980" t="str">
            <v>绞架左加强板</v>
          </cell>
          <cell r="D1980" t="str">
            <v>机械减震外绞架</v>
          </cell>
          <cell r="E1980" t="str">
            <v>AC</v>
          </cell>
          <cell r="F1980" t="str">
            <v>EA</v>
          </cell>
          <cell r="G1980" t="str">
            <v>GJJ0</v>
          </cell>
          <cell r="H1980" t="str">
            <v>YC04</v>
          </cell>
          <cell r="I1980" t="str">
            <v>P</v>
          </cell>
          <cell r="J1980" t="str">
            <v>No</v>
          </cell>
          <cell r="K1980">
            <v>0.3399</v>
          </cell>
        </row>
        <row r="1981">
          <cell r="B1981" t="str">
            <v>SCS0001627</v>
          </cell>
          <cell r="C1981" t="str">
            <v>三排右座椅地脚链接总成</v>
          </cell>
          <cell r="D1981" t="str">
            <v>U201</v>
          </cell>
          <cell r="E1981" t="str">
            <v>AC</v>
          </cell>
          <cell r="F1981" t="str">
            <v>EA</v>
          </cell>
          <cell r="G1981" t="str">
            <v>GJ00</v>
          </cell>
          <cell r="H1981" t="str">
            <v>BC08</v>
          </cell>
          <cell r="I1981" t="str">
            <v>P</v>
          </cell>
          <cell r="J1981" t="str">
            <v>No</v>
          </cell>
          <cell r="K1981">
            <v>54.6414</v>
          </cell>
        </row>
        <row r="1982">
          <cell r="B1982" t="str">
            <v>SLT0010346</v>
          </cell>
          <cell r="C1982" t="str">
            <v>驾驶员左侧护板</v>
          </cell>
          <cell r="D1982" t="str">
            <v>济南轻卡统帅</v>
          </cell>
          <cell r="E1982" t="str">
            <v>AC</v>
          </cell>
          <cell r="F1982" t="str">
            <v>EA</v>
          </cell>
          <cell r="G1982" t="str">
            <v>SLJ0</v>
          </cell>
          <cell r="H1982" t="str">
            <v>YC01</v>
          </cell>
        </row>
        <row r="1982">
          <cell r="K1982">
            <v>0</v>
          </cell>
        </row>
        <row r="1983">
          <cell r="B1983" t="str">
            <v>SHT0002531</v>
          </cell>
          <cell r="C1983" t="str">
            <v>M4升降器后手柄电泳</v>
          </cell>
        </row>
        <row r="1983">
          <cell r="E1983" t="str">
            <v>AC</v>
          </cell>
          <cell r="F1983" t="str">
            <v>EA</v>
          </cell>
          <cell r="G1983" t="str">
            <v>GJJ0</v>
          </cell>
          <cell r="H1983" t="str">
            <v>BC07</v>
          </cell>
          <cell r="I1983" t="str">
            <v>M</v>
          </cell>
          <cell r="J1983" t="str">
            <v>No</v>
          </cell>
          <cell r="K1983">
            <v>1.37268</v>
          </cell>
        </row>
        <row r="1984">
          <cell r="B1984" t="str">
            <v>SHT0000494</v>
          </cell>
          <cell r="C1984" t="str">
            <v>H4驾驶员安全带总成</v>
          </cell>
          <cell r="D1984" t="str">
            <v>H468100000286</v>
          </cell>
          <cell r="E1984" t="str">
            <v>AC</v>
          </cell>
          <cell r="F1984" t="str">
            <v>EA</v>
          </cell>
          <cell r="G1984" t="str">
            <v>GNJ0</v>
          </cell>
          <cell r="H1984" t="str">
            <v>YC01</v>
          </cell>
        </row>
        <row r="1984">
          <cell r="K1984">
            <v>0</v>
          </cell>
        </row>
        <row r="1985">
          <cell r="B1985" t="str">
            <v>TST0001663</v>
          </cell>
          <cell r="C1985" t="str">
            <v>阀门</v>
          </cell>
        </row>
        <row r="1985">
          <cell r="E1985" t="str">
            <v>NA</v>
          </cell>
          <cell r="F1985" t="str">
            <v>EA</v>
          </cell>
          <cell r="G1985" t="str">
            <v>BPJ0</v>
          </cell>
          <cell r="H1985" t="str">
            <v>YC12</v>
          </cell>
          <cell r="I1985" t="str">
            <v>P</v>
          </cell>
          <cell r="J1985" t="str">
            <v>No</v>
          </cell>
          <cell r="K1985">
            <v>10.6195</v>
          </cell>
        </row>
        <row r="1986">
          <cell r="B1986" t="str">
            <v>SHT0012114</v>
          </cell>
          <cell r="C1986" t="str">
            <v>左旁侧板</v>
          </cell>
          <cell r="D1986" t="str">
            <v>1.3平台-M4</v>
          </cell>
          <cell r="E1986" t="str">
            <v>AC</v>
          </cell>
          <cell r="F1986" t="str">
            <v>EA</v>
          </cell>
          <cell r="G1986" t="str">
            <v>GJJ0</v>
          </cell>
          <cell r="H1986" t="str">
            <v>YC04</v>
          </cell>
          <cell r="I1986" t="str">
            <v>P</v>
          </cell>
          <cell r="J1986" t="str">
            <v>No</v>
          </cell>
          <cell r="K1986">
            <v>3.096</v>
          </cell>
        </row>
        <row r="1987">
          <cell r="B1987" t="str">
            <v>SCS0005605</v>
          </cell>
          <cell r="C1987" t="str">
            <v>弹簧盖大</v>
          </cell>
          <cell r="D1987" t="str">
            <v>C50E</v>
          </cell>
          <cell r="E1987" t="str">
            <v>AC</v>
          </cell>
          <cell r="F1987" t="str">
            <v>EA</v>
          </cell>
          <cell r="G1987" t="str">
            <v>SLJ0</v>
          </cell>
          <cell r="H1987" t="str">
            <v>YC04</v>
          </cell>
          <cell r="I1987" t="str">
            <v>P</v>
          </cell>
          <cell r="J1987" t="str">
            <v>No</v>
          </cell>
          <cell r="K1987">
            <v>0.3068</v>
          </cell>
        </row>
        <row r="1988">
          <cell r="B1988" t="str">
            <v>SLT0000819</v>
          </cell>
          <cell r="C1988" t="str">
            <v>2060卧铺多层板</v>
          </cell>
          <cell r="D1988" t="str">
            <v>木板（中间2开口）</v>
          </cell>
          <cell r="E1988" t="str">
            <v>AC</v>
          </cell>
          <cell r="F1988" t="str">
            <v>EA</v>
          </cell>
          <cell r="G1988" t="str">
            <v>GJ00</v>
          </cell>
          <cell r="H1988" t="str">
            <v>YC01</v>
          </cell>
        </row>
        <row r="1988">
          <cell r="K1988">
            <v>0</v>
          </cell>
        </row>
        <row r="1989">
          <cell r="B1989" t="str">
            <v>SHT0015863</v>
          </cell>
          <cell r="C1989" t="str">
            <v>TX后竖管</v>
          </cell>
        </row>
        <row r="1989">
          <cell r="E1989" t="str">
            <v>AC</v>
          </cell>
          <cell r="F1989" t="str">
            <v>EA</v>
          </cell>
          <cell r="G1989" t="str">
            <v>GJJ0</v>
          </cell>
          <cell r="H1989" t="str">
            <v>YC04</v>
          </cell>
          <cell r="I1989" t="str">
            <v>M</v>
          </cell>
          <cell r="J1989" t="str">
            <v>No</v>
          </cell>
          <cell r="K1989">
            <v>0.78524</v>
          </cell>
        </row>
        <row r="1990">
          <cell r="B1990" t="str">
            <v>SLT0002134</v>
          </cell>
          <cell r="C1990" t="str">
            <v>J6F驾驶员右侧护板</v>
          </cell>
        </row>
        <row r="1990">
          <cell r="E1990" t="str">
            <v>AC</v>
          </cell>
          <cell r="F1990" t="str">
            <v>Ea</v>
          </cell>
          <cell r="G1990" t="str">
            <v>SLJ1</v>
          </cell>
          <cell r="H1990" t="str">
            <v>BC02</v>
          </cell>
        </row>
        <row r="1990">
          <cell r="K1990">
            <v>0</v>
          </cell>
        </row>
        <row r="1991">
          <cell r="B1991" t="str">
            <v>TST0000256</v>
          </cell>
          <cell r="C1991" t="str">
            <v>导柱组件MYAP32-180</v>
          </cell>
        </row>
        <row r="1991">
          <cell r="E1991" t="str">
            <v>NA</v>
          </cell>
          <cell r="F1991" t="str">
            <v>EA</v>
          </cell>
          <cell r="G1991" t="str">
            <v>BPJ0</v>
          </cell>
          <cell r="H1991" t="str">
            <v>YC12</v>
          </cell>
          <cell r="I1991" t="str">
            <v>P</v>
          </cell>
          <cell r="J1991" t="str">
            <v>No</v>
          </cell>
          <cell r="K1991">
            <v>227</v>
          </cell>
        </row>
        <row r="1992">
          <cell r="B1992" t="str">
            <v>SLT0011105</v>
          </cell>
          <cell r="C1992" t="str">
            <v>小背背板支撑板B</v>
          </cell>
          <cell r="D1992" t="str">
            <v>欧马可升级</v>
          </cell>
          <cell r="E1992" t="str">
            <v>AC</v>
          </cell>
          <cell r="F1992" t="str">
            <v>EA</v>
          </cell>
          <cell r="G1992" t="str">
            <v>GJJ0</v>
          </cell>
          <cell r="H1992" t="str">
            <v>YC04</v>
          </cell>
          <cell r="I1992" t="str">
            <v>M</v>
          </cell>
          <cell r="J1992" t="str">
            <v>No</v>
          </cell>
          <cell r="K1992">
            <v>1.04634</v>
          </cell>
        </row>
        <row r="1993">
          <cell r="B1993" t="str">
            <v>SHT0001558</v>
          </cell>
          <cell r="C1993" t="str">
            <v>主驾调角器解锁手柄电泳</v>
          </cell>
          <cell r="D1993" t="str">
            <v>一汽</v>
          </cell>
          <cell r="E1993" t="str">
            <v>AC</v>
          </cell>
          <cell r="F1993" t="str">
            <v>EA</v>
          </cell>
          <cell r="G1993" t="str">
            <v>GJJ0</v>
          </cell>
          <cell r="H1993" t="str">
            <v>BC07</v>
          </cell>
          <cell r="I1993" t="str">
            <v>M</v>
          </cell>
          <cell r="J1993" t="str">
            <v>No</v>
          </cell>
          <cell r="K1993">
            <v>0.54199</v>
          </cell>
        </row>
        <row r="1994">
          <cell r="B1994" t="str">
            <v>SCS0004591</v>
          </cell>
          <cell r="C1994" t="str">
            <v>前翻上支架电泳</v>
          </cell>
          <cell r="D1994" t="str">
            <v>M20</v>
          </cell>
          <cell r="E1994" t="str">
            <v>AC</v>
          </cell>
          <cell r="F1994" t="str">
            <v>EA</v>
          </cell>
          <cell r="G1994" t="str">
            <v>GJJ0</v>
          </cell>
          <cell r="H1994" t="str">
            <v>YC04</v>
          </cell>
          <cell r="I1994" t="str">
            <v>P</v>
          </cell>
          <cell r="J1994" t="str">
            <v>No</v>
          </cell>
          <cell r="K1994">
            <v>3.7009</v>
          </cell>
        </row>
        <row r="1995">
          <cell r="B1995" t="str">
            <v>SLT0010345</v>
          </cell>
          <cell r="C1995" t="str">
            <v>驾驶员调角器手柄</v>
          </cell>
          <cell r="D1995" t="str">
            <v>济南轻卡统帅</v>
          </cell>
          <cell r="E1995" t="str">
            <v>AC</v>
          </cell>
          <cell r="F1995" t="str">
            <v>EA</v>
          </cell>
          <cell r="G1995" t="str">
            <v>SLJ0</v>
          </cell>
          <cell r="H1995" t="str">
            <v>YC01</v>
          </cell>
        </row>
        <row r="1995">
          <cell r="K1995">
            <v>0</v>
          </cell>
        </row>
        <row r="1996">
          <cell r="B1996" t="str">
            <v>SHT0002532</v>
          </cell>
          <cell r="C1996" t="str">
            <v>侧翼支撑下安装钢丝</v>
          </cell>
        </row>
        <row r="1996">
          <cell r="E1996" t="str">
            <v>AC</v>
          </cell>
          <cell r="F1996" t="str">
            <v>EA</v>
          </cell>
          <cell r="G1996" t="str">
            <v>GJJ0</v>
          </cell>
          <cell r="H1996" t="str">
            <v>YC04</v>
          </cell>
          <cell r="I1996" t="str">
            <v>P</v>
          </cell>
          <cell r="J1996" t="str">
            <v>No</v>
          </cell>
          <cell r="K1996">
            <v>0.54</v>
          </cell>
        </row>
        <row r="1997">
          <cell r="B1997" t="str">
            <v>SHT0001049</v>
          </cell>
          <cell r="C1997" t="str">
            <v>仰角调节机构钣金件1</v>
          </cell>
          <cell r="D1997" t="str">
            <v>H4座框</v>
          </cell>
          <cell r="E1997" t="str">
            <v>AC</v>
          </cell>
          <cell r="F1997" t="str">
            <v>EA</v>
          </cell>
          <cell r="G1997" t="str">
            <v>GJJ0</v>
          </cell>
          <cell r="H1997" t="str">
            <v>YC04</v>
          </cell>
          <cell r="I1997" t="str">
            <v>P</v>
          </cell>
          <cell r="J1997" t="str">
            <v>No</v>
          </cell>
          <cell r="K1997">
            <v>0.7387</v>
          </cell>
        </row>
        <row r="1998">
          <cell r="B1998" t="str">
            <v>TST0001540</v>
          </cell>
          <cell r="C1998" t="str">
            <v>ф4中心钻</v>
          </cell>
        </row>
        <row r="1998">
          <cell r="E1998" t="str">
            <v>NA</v>
          </cell>
          <cell r="F1998" t="str">
            <v>EA</v>
          </cell>
          <cell r="G1998" t="str">
            <v>BPJ0</v>
          </cell>
          <cell r="H1998" t="str">
            <v>YC12</v>
          </cell>
          <cell r="I1998" t="str">
            <v>P</v>
          </cell>
          <cell r="J1998" t="str">
            <v>No</v>
          </cell>
          <cell r="K1998">
            <v>7.2</v>
          </cell>
        </row>
        <row r="1999">
          <cell r="B1999" t="str">
            <v>SHT0012216</v>
          </cell>
          <cell r="C1999" t="str">
            <v>连接梁加强钣金</v>
          </cell>
        </row>
        <row r="1999">
          <cell r="E1999" t="str">
            <v>AC</v>
          </cell>
          <cell r="F1999" t="str">
            <v>EA</v>
          </cell>
          <cell r="G1999" t="str">
            <v>GJJ0</v>
          </cell>
          <cell r="H1999" t="str">
            <v>YC04</v>
          </cell>
          <cell r="I1999" t="str">
            <v>M</v>
          </cell>
          <cell r="J1999" t="str">
            <v>No</v>
          </cell>
          <cell r="K1999">
            <v>2.19044</v>
          </cell>
        </row>
        <row r="2000">
          <cell r="B2000" t="str">
            <v>SCS0004984</v>
          </cell>
          <cell r="C2000" t="str">
            <v>副驾安全带固定板总成</v>
          </cell>
          <cell r="D2000" t="str">
            <v>C32B电泳</v>
          </cell>
          <cell r="E2000" t="str">
            <v>AC</v>
          </cell>
          <cell r="F2000" t="str">
            <v>EA</v>
          </cell>
          <cell r="G2000" t="str">
            <v>GJJ0</v>
          </cell>
          <cell r="H2000" t="str">
            <v>YC04</v>
          </cell>
        </row>
        <row r="2000">
          <cell r="K2000">
            <v>0</v>
          </cell>
        </row>
        <row r="2001">
          <cell r="B2001" t="str">
            <v>SLT0000530</v>
          </cell>
          <cell r="C2001" t="str">
            <v>K1侧翻右折叠板</v>
          </cell>
          <cell r="D2001" t="str">
            <v>骨架</v>
          </cell>
          <cell r="E2001" t="str">
            <v>AC</v>
          </cell>
          <cell r="F2001" t="str">
            <v>EA</v>
          </cell>
          <cell r="G2001" t="str">
            <v>GJ00</v>
          </cell>
          <cell r="H2001" t="str">
            <v>YC01</v>
          </cell>
        </row>
        <row r="2001">
          <cell r="K2001">
            <v>0</v>
          </cell>
        </row>
        <row r="2002">
          <cell r="B2002" t="str">
            <v>SHT0014970</v>
          </cell>
          <cell r="C2002" t="str">
            <v>泡沫扣片钢丝</v>
          </cell>
          <cell r="D2002" t="str">
            <v>大黄蜂</v>
          </cell>
          <cell r="E2002" t="str">
            <v>AC</v>
          </cell>
          <cell r="F2002" t="str">
            <v>EA</v>
          </cell>
          <cell r="G2002" t="str">
            <v>GJJ0</v>
          </cell>
          <cell r="H2002" t="str">
            <v>YC04</v>
          </cell>
          <cell r="I2002" t="str">
            <v>P</v>
          </cell>
          <cell r="J2002" t="str">
            <v>No</v>
          </cell>
          <cell r="K2002">
            <v>0.5958</v>
          </cell>
        </row>
        <row r="2003">
          <cell r="B2003" t="str">
            <v>SLT0002538</v>
          </cell>
          <cell r="C2003" t="str">
            <v>前排靠背复位卷簧限位支架</v>
          </cell>
          <cell r="D2003" t="str">
            <v>J7F/虎威</v>
          </cell>
          <cell r="E2003" t="str">
            <v>NA</v>
          </cell>
          <cell r="F2003" t="str">
            <v>EA</v>
          </cell>
          <cell r="G2003" t="str">
            <v>GJJ0</v>
          </cell>
          <cell r="H2003" t="str">
            <v>YC04</v>
          </cell>
          <cell r="I2003" t="str">
            <v>P</v>
          </cell>
          <cell r="J2003" t="str">
            <v>No</v>
          </cell>
          <cell r="K2003">
            <v>0.0001</v>
          </cell>
        </row>
        <row r="2004">
          <cell r="B2004" t="str">
            <v>TST0000254</v>
          </cell>
          <cell r="C2004" t="str">
            <v>导柱φ32*250</v>
          </cell>
        </row>
        <row r="2004">
          <cell r="E2004" t="str">
            <v>NA</v>
          </cell>
          <cell r="F2004" t="str">
            <v>EA</v>
          </cell>
          <cell r="G2004" t="str">
            <v>BPJ0</v>
          </cell>
          <cell r="H2004" t="str">
            <v>YC12</v>
          </cell>
          <cell r="I2004" t="str">
            <v>P</v>
          </cell>
          <cell r="J2004" t="str">
            <v>No</v>
          </cell>
          <cell r="K2004">
            <v>41.8103</v>
          </cell>
        </row>
        <row r="2005">
          <cell r="B2005" t="str">
            <v>SLT0010696</v>
          </cell>
          <cell r="C2005" t="str">
            <v>扶手总成</v>
          </cell>
          <cell r="D2005" t="str">
            <v>济南轻卡统帅</v>
          </cell>
          <cell r="E2005" t="str">
            <v>AC</v>
          </cell>
          <cell r="F2005" t="str">
            <v>EA</v>
          </cell>
          <cell r="G2005" t="str">
            <v>GNJ0</v>
          </cell>
          <cell r="H2005" t="str">
            <v>YC01</v>
          </cell>
        </row>
        <row r="2005">
          <cell r="K2005">
            <v>0</v>
          </cell>
        </row>
        <row r="2006">
          <cell r="B2006" t="str">
            <v>SHT0001519</v>
          </cell>
          <cell r="C2006" t="str">
            <v>外十字绞架总成</v>
          </cell>
          <cell r="D2006" t="str">
            <v>H4-2017款</v>
          </cell>
          <cell r="E2006" t="str">
            <v>AC</v>
          </cell>
          <cell r="F2006" t="str">
            <v>EA</v>
          </cell>
          <cell r="G2006" t="str">
            <v>GJJ0</v>
          </cell>
          <cell r="H2006" t="str">
            <v>BC05</v>
          </cell>
          <cell r="I2006" t="str">
            <v>M</v>
          </cell>
          <cell r="J2006" t="str">
            <v>No</v>
          </cell>
          <cell r="K2006">
            <v>20.00953</v>
          </cell>
        </row>
        <row r="2007">
          <cell r="B2007" t="str">
            <v>SCS0004598</v>
          </cell>
          <cell r="C2007" t="str">
            <v>独立座前脚架电泳</v>
          </cell>
        </row>
        <row r="2007">
          <cell r="E2007" t="str">
            <v>AC</v>
          </cell>
          <cell r="F2007" t="str">
            <v>EA</v>
          </cell>
          <cell r="G2007" t="str">
            <v>GJJ0</v>
          </cell>
          <cell r="H2007" t="str">
            <v>YC04</v>
          </cell>
          <cell r="I2007" t="str">
            <v>P</v>
          </cell>
          <cell r="J2007" t="str">
            <v>No</v>
          </cell>
          <cell r="K2007">
            <v>4.5641</v>
          </cell>
        </row>
        <row r="2008">
          <cell r="B2008" t="str">
            <v>SLT0010342</v>
          </cell>
          <cell r="C2008" t="str">
            <v>驾驶员左侧护板固定支架A</v>
          </cell>
          <cell r="D2008" t="str">
            <v>济南轻卡统帅</v>
          </cell>
          <cell r="E2008" t="str">
            <v>AC</v>
          </cell>
          <cell r="F2008" t="str">
            <v>EA</v>
          </cell>
          <cell r="G2008" t="str">
            <v>GJJ0</v>
          </cell>
          <cell r="H2008" t="str">
            <v>YC04</v>
          </cell>
          <cell r="I2008" t="str">
            <v>P</v>
          </cell>
          <cell r="J2008" t="str">
            <v>No</v>
          </cell>
          <cell r="K2008">
            <v>0.4514</v>
          </cell>
        </row>
        <row r="2009">
          <cell r="B2009" t="str">
            <v>SHT0002316</v>
          </cell>
          <cell r="C2009" t="str">
            <v>H4出口司机滑轨总成</v>
          </cell>
        </row>
        <row r="2009">
          <cell r="E2009" t="str">
            <v>AC</v>
          </cell>
          <cell r="F2009" t="str">
            <v>EA</v>
          </cell>
          <cell r="G2009" t="str">
            <v>GNJ0</v>
          </cell>
          <cell r="H2009" t="str">
            <v>YC01</v>
          </cell>
          <cell r="I2009" t="str">
            <v>P</v>
          </cell>
          <cell r="J2009" t="str">
            <v>No</v>
          </cell>
          <cell r="K2009">
            <v>59.7752</v>
          </cell>
        </row>
        <row r="2010">
          <cell r="B2010" t="str">
            <v>SHT0000291</v>
          </cell>
          <cell r="C2010" t="str">
            <v>陕汽靠背板右电泳</v>
          </cell>
        </row>
        <row r="2010">
          <cell r="E2010" t="str">
            <v>AC</v>
          </cell>
          <cell r="F2010" t="str">
            <v>EA</v>
          </cell>
          <cell r="G2010" t="str">
            <v>GJ00</v>
          </cell>
          <cell r="H2010" t="str">
            <v>BC07</v>
          </cell>
          <cell r="I2010" t="str">
            <v>M</v>
          </cell>
          <cell r="J2010" t="str">
            <v>No</v>
          </cell>
          <cell r="K2010">
            <v>3.40893</v>
          </cell>
        </row>
        <row r="2011">
          <cell r="B2011" t="str">
            <v>TSY0000083</v>
          </cell>
          <cell r="C2011" t="str">
            <v>M2553米色缝纫线</v>
          </cell>
          <cell r="D2011" t="str">
            <v>210D/6</v>
          </cell>
          <cell r="E2011" t="str">
            <v>AC</v>
          </cell>
          <cell r="F2011" t="str">
            <v>M</v>
          </cell>
          <cell r="G2011" t="str">
            <v>FL00</v>
          </cell>
          <cell r="H2011" t="str">
            <v>YC06</v>
          </cell>
        </row>
        <row r="2011">
          <cell r="K2011">
            <v>0</v>
          </cell>
        </row>
        <row r="2012">
          <cell r="B2012" t="str">
            <v>SHT0011069</v>
          </cell>
          <cell r="C2012" t="str">
            <v>预埋钢丝E</v>
          </cell>
          <cell r="D2012" t="str">
            <v>H4-2.2靠背</v>
          </cell>
          <cell r="E2012" t="str">
            <v>NEW</v>
          </cell>
          <cell r="F2012" t="str">
            <v>EA</v>
          </cell>
          <cell r="G2012" t="str">
            <v>FL00</v>
          </cell>
          <cell r="H2012" t="str">
            <v>YC05</v>
          </cell>
        </row>
        <row r="2012">
          <cell r="K2012">
            <v>0</v>
          </cell>
        </row>
        <row r="2013">
          <cell r="B2013" t="str">
            <v>SCS0005607</v>
          </cell>
          <cell r="C2013" t="str">
            <v>六分背锁总成</v>
          </cell>
          <cell r="D2013" t="str">
            <v>C50E</v>
          </cell>
          <cell r="E2013" t="str">
            <v>AC</v>
          </cell>
          <cell r="F2013" t="str">
            <v>EA</v>
          </cell>
          <cell r="G2013" t="str">
            <v>GNJ0</v>
          </cell>
          <cell r="H2013" t="str">
            <v>YC04</v>
          </cell>
          <cell r="I2013" t="str">
            <v>P</v>
          </cell>
          <cell r="J2013" t="str">
            <v>No</v>
          </cell>
          <cell r="K2013">
            <v>7.3207</v>
          </cell>
        </row>
        <row r="2014">
          <cell r="B2014" t="str">
            <v>SLT0000820</v>
          </cell>
          <cell r="C2014" t="str">
            <v>卧铺泡沫总成</v>
          </cell>
          <cell r="D2014" t="str">
            <v>M4-2060</v>
          </cell>
          <cell r="E2014" t="str">
            <v>AC</v>
          </cell>
          <cell r="F2014" t="str">
            <v>EA</v>
          </cell>
          <cell r="G2014" t="str">
            <v>FP00</v>
          </cell>
          <cell r="H2014" t="str">
            <v>BC01</v>
          </cell>
        </row>
        <row r="2014">
          <cell r="K2014">
            <v>31.7315</v>
          </cell>
        </row>
        <row r="2015">
          <cell r="B2015" t="str">
            <v>SHT0015864</v>
          </cell>
          <cell r="C2015" t="str">
            <v>TX底支架横管</v>
          </cell>
        </row>
        <row r="2015">
          <cell r="E2015" t="str">
            <v>AC</v>
          </cell>
          <cell r="F2015" t="str">
            <v>EA</v>
          </cell>
          <cell r="G2015" t="str">
            <v>GJJ0</v>
          </cell>
          <cell r="H2015" t="str">
            <v>YC04</v>
          </cell>
          <cell r="I2015" t="str">
            <v>M</v>
          </cell>
          <cell r="J2015" t="str">
            <v>No</v>
          </cell>
          <cell r="K2015">
            <v>1.94902</v>
          </cell>
        </row>
        <row r="2016">
          <cell r="B2016" t="str">
            <v>SLT0002000</v>
          </cell>
          <cell r="C2016" t="str">
            <v>小背锁止板2</v>
          </cell>
          <cell r="D2016" t="str">
            <v>L项目</v>
          </cell>
          <cell r="E2016" t="str">
            <v>AC</v>
          </cell>
          <cell r="F2016" t="str">
            <v>EA</v>
          </cell>
          <cell r="G2016" t="str">
            <v>GJJ0</v>
          </cell>
          <cell r="H2016" t="str">
            <v>BC06</v>
          </cell>
          <cell r="I2016" t="str">
            <v>M</v>
          </cell>
          <cell r="J2016" t="str">
            <v>No</v>
          </cell>
          <cell r="K2016">
            <v>1.97318</v>
          </cell>
        </row>
        <row r="2017">
          <cell r="B2017" t="str">
            <v>TST0000252</v>
          </cell>
          <cell r="C2017" t="str">
            <v>ф22*250</v>
          </cell>
        </row>
        <row r="2017">
          <cell r="E2017" t="str">
            <v>NA</v>
          </cell>
          <cell r="F2017" t="str">
            <v>EA</v>
          </cell>
          <cell r="G2017" t="str">
            <v>BPJ0</v>
          </cell>
          <cell r="H2017" t="str">
            <v>YC12</v>
          </cell>
          <cell r="I2017" t="str">
            <v>P</v>
          </cell>
          <cell r="J2017" t="str">
            <v>No</v>
          </cell>
          <cell r="K2017">
            <v>19</v>
          </cell>
        </row>
        <row r="2018">
          <cell r="B2018" t="str">
            <v>SLT0011440</v>
          </cell>
          <cell r="C2018" t="str">
            <v>主驾右侧罩壳深棕</v>
          </cell>
          <cell r="D2018" t="str">
            <v>欧马可升级 奥铃</v>
          </cell>
          <cell r="E2018" t="str">
            <v>AC</v>
          </cell>
          <cell r="F2018" t="str">
            <v>EA</v>
          </cell>
          <cell r="G2018" t="str">
            <v>SLJ0</v>
          </cell>
          <cell r="H2018" t="str">
            <v>BC02</v>
          </cell>
        </row>
        <row r="2018">
          <cell r="K2018">
            <v>1.46602</v>
          </cell>
        </row>
        <row r="2019">
          <cell r="B2019" t="str">
            <v>SHT0001167</v>
          </cell>
          <cell r="C2019" t="str">
            <v>绞架右加强板</v>
          </cell>
          <cell r="D2019" t="str">
            <v>机械减震外绞架</v>
          </cell>
          <cell r="E2019" t="str">
            <v>AC</v>
          </cell>
          <cell r="F2019" t="str">
            <v>EA</v>
          </cell>
          <cell r="G2019" t="str">
            <v>GJJ0</v>
          </cell>
          <cell r="H2019" t="str">
            <v>YC04</v>
          </cell>
          <cell r="I2019" t="str">
            <v>P</v>
          </cell>
          <cell r="J2019" t="str">
            <v>No</v>
          </cell>
          <cell r="K2019">
            <v>0.3399</v>
          </cell>
        </row>
        <row r="2020">
          <cell r="B2020" t="str">
            <v>SCS0001399</v>
          </cell>
          <cell r="C2020" t="str">
            <v>主驾驶员靠背骨架总成</v>
          </cell>
          <cell r="D2020" t="str">
            <v>M20</v>
          </cell>
          <cell r="E2020" t="str">
            <v>NA</v>
          </cell>
          <cell r="F2020" t="str">
            <v>EA</v>
          </cell>
          <cell r="G2020" t="str">
            <v>GJ00</v>
          </cell>
          <cell r="H2020" t="str">
            <v>BC08</v>
          </cell>
          <cell r="I2020" t="str">
            <v>P</v>
          </cell>
          <cell r="J2020" t="str">
            <v>No</v>
          </cell>
          <cell r="K2020">
            <v>0.0001</v>
          </cell>
        </row>
        <row r="2021">
          <cell r="B2021" t="str">
            <v>SLT0010335</v>
          </cell>
          <cell r="C2021" t="str">
            <v>驾驶员侧翼支撑钢丝</v>
          </cell>
          <cell r="D2021" t="str">
            <v>济南轻卡统帅</v>
          </cell>
          <cell r="E2021" t="str">
            <v>AC</v>
          </cell>
          <cell r="F2021" t="str">
            <v>EA</v>
          </cell>
          <cell r="G2021" t="str">
            <v>GJJ0</v>
          </cell>
          <cell r="H2021" t="str">
            <v>YC04</v>
          </cell>
          <cell r="I2021" t="str">
            <v>P</v>
          </cell>
          <cell r="J2021" t="str">
            <v>No</v>
          </cell>
          <cell r="K2021">
            <v>0.6949</v>
          </cell>
        </row>
        <row r="2022">
          <cell r="B2022" t="str">
            <v>SHT0002314</v>
          </cell>
          <cell r="C2022" t="str">
            <v>陕汽L型连接板右</v>
          </cell>
        </row>
        <row r="2022">
          <cell r="E2022" t="str">
            <v>AC</v>
          </cell>
          <cell r="F2022" t="str">
            <v>EA</v>
          </cell>
          <cell r="G2022" t="str">
            <v>GJJ0</v>
          </cell>
          <cell r="H2022" t="str">
            <v>YC04</v>
          </cell>
          <cell r="I2022" t="str">
            <v>M</v>
          </cell>
          <cell r="J2022" t="str">
            <v>No</v>
          </cell>
          <cell r="K2022">
            <v>2.85131</v>
          </cell>
        </row>
        <row r="2023">
          <cell r="B2023" t="str">
            <v>SHT0001050</v>
          </cell>
          <cell r="C2023" t="str">
            <v>罩壳前固定钣金件右</v>
          </cell>
          <cell r="D2023" t="str">
            <v>座框</v>
          </cell>
          <cell r="E2023" t="str">
            <v>AC</v>
          </cell>
          <cell r="F2023" t="str">
            <v>EA</v>
          </cell>
          <cell r="G2023" t="str">
            <v>GJJ0</v>
          </cell>
          <cell r="H2023" t="str">
            <v>YC04</v>
          </cell>
          <cell r="I2023" t="str">
            <v>M</v>
          </cell>
          <cell r="J2023" t="str">
            <v>No</v>
          </cell>
          <cell r="K2023">
            <v>0.77073</v>
          </cell>
        </row>
        <row r="2024">
          <cell r="B2024" t="str">
            <v>TST0001539</v>
          </cell>
          <cell r="C2024" t="str">
            <v>ф5（钻头）</v>
          </cell>
        </row>
        <row r="2024">
          <cell r="E2024" t="str">
            <v>NA</v>
          </cell>
          <cell r="F2024" t="str">
            <v>EA</v>
          </cell>
          <cell r="G2024" t="str">
            <v>BPJ0</v>
          </cell>
          <cell r="H2024" t="str">
            <v>YC12</v>
          </cell>
          <cell r="I2024" t="str">
            <v>P</v>
          </cell>
          <cell r="J2024" t="str">
            <v>No</v>
          </cell>
          <cell r="K2024">
            <v>3.0973</v>
          </cell>
        </row>
        <row r="2025">
          <cell r="B2025" t="str">
            <v>SHT0011972</v>
          </cell>
          <cell r="C2025" t="str">
            <v>调角器左罩壳</v>
          </cell>
          <cell r="D2025" t="str">
            <v>通风加热黑色</v>
          </cell>
          <cell r="E2025" t="str">
            <v>AC</v>
          </cell>
          <cell r="F2025" t="str">
            <v>EA</v>
          </cell>
          <cell r="G2025" t="str">
            <v>SLJ0</v>
          </cell>
          <cell r="H2025" t="str">
            <v>YC01</v>
          </cell>
        </row>
        <row r="2025">
          <cell r="K2025">
            <v>2.5217</v>
          </cell>
        </row>
        <row r="2026">
          <cell r="B2026" t="str">
            <v>SHT0000087</v>
          </cell>
          <cell r="C2026" t="str">
            <v>M4重卡司机背包装膜</v>
          </cell>
        </row>
        <row r="2026">
          <cell r="E2026" t="str">
            <v>AC</v>
          </cell>
          <cell r="F2026" t="str">
            <v>EA</v>
          </cell>
          <cell r="G2026" t="str">
            <v>QT00</v>
          </cell>
          <cell r="H2026" t="str">
            <v>YC01</v>
          </cell>
        </row>
        <row r="2026">
          <cell r="K2026">
            <v>0</v>
          </cell>
        </row>
        <row r="2027">
          <cell r="B2027" t="str">
            <v>SLT0000019</v>
          </cell>
          <cell r="C2027" t="str">
            <v>驾驶员靠背泡沫总成</v>
          </cell>
          <cell r="D2027" t="str">
            <v>右舵欧马可</v>
          </cell>
          <cell r="E2027" t="str">
            <v>AC</v>
          </cell>
          <cell r="F2027" t="str">
            <v>EA</v>
          </cell>
          <cell r="G2027" t="str">
            <v>FP00</v>
          </cell>
          <cell r="H2027" t="str">
            <v>BC01</v>
          </cell>
        </row>
        <row r="2027">
          <cell r="K2027">
            <v>13.62554</v>
          </cell>
        </row>
        <row r="2028">
          <cell r="B2028" t="str">
            <v>SHT0014510</v>
          </cell>
          <cell r="C2028" t="str">
            <v>下框焊接总成</v>
          </cell>
          <cell r="D2028" t="str">
            <v>H20</v>
          </cell>
          <cell r="E2028" t="str">
            <v>AC</v>
          </cell>
          <cell r="F2028" t="str">
            <v>EA</v>
          </cell>
          <cell r="G2028" t="str">
            <v>GJJ0</v>
          </cell>
          <cell r="H2028" t="str">
            <v>BC05</v>
          </cell>
          <cell r="I2028" t="str">
            <v>M</v>
          </cell>
          <cell r="J2028" t="str">
            <v>No</v>
          </cell>
          <cell r="K2028">
            <v>30.09379</v>
          </cell>
        </row>
        <row r="2029">
          <cell r="B2029" t="str">
            <v>SLT0002542</v>
          </cell>
          <cell r="C2029" t="str">
            <v>前排靠背复位卷簧安装支架</v>
          </cell>
          <cell r="D2029" t="str">
            <v>J7F/虎V靠背骨架</v>
          </cell>
          <cell r="E2029" t="str">
            <v>AC</v>
          </cell>
          <cell r="F2029" t="str">
            <v>EA</v>
          </cell>
          <cell r="G2029" t="str">
            <v>GJJ0</v>
          </cell>
          <cell r="H2029" t="str">
            <v>YC04</v>
          </cell>
          <cell r="I2029" t="str">
            <v>P</v>
          </cell>
          <cell r="J2029" t="str">
            <v>No</v>
          </cell>
          <cell r="K2029">
            <v>0.503</v>
          </cell>
        </row>
        <row r="2030">
          <cell r="B2030" t="str">
            <v>TST0000548</v>
          </cell>
          <cell r="C2030" t="str">
            <v>顶丝φ16</v>
          </cell>
        </row>
        <row r="2030">
          <cell r="E2030" t="str">
            <v>NA</v>
          </cell>
          <cell r="F2030" t="str">
            <v>EA</v>
          </cell>
          <cell r="G2030" t="str">
            <v>BPJ0</v>
          </cell>
          <cell r="H2030" t="str">
            <v>YC12</v>
          </cell>
          <cell r="I2030" t="str">
            <v>P</v>
          </cell>
          <cell r="J2030" t="str">
            <v>No</v>
          </cell>
          <cell r="K2030">
            <v>1.2</v>
          </cell>
        </row>
        <row r="2031">
          <cell r="B2031" t="str">
            <v>SLT0011101</v>
          </cell>
          <cell r="C2031" t="str">
            <v>旋转轴</v>
          </cell>
        </row>
        <row r="2031">
          <cell r="E2031" t="str">
            <v>AC</v>
          </cell>
          <cell r="F2031" t="str">
            <v>EA</v>
          </cell>
          <cell r="G2031" t="str">
            <v>BZJ0</v>
          </cell>
          <cell r="H2031" t="str">
            <v>YC04</v>
          </cell>
          <cell r="I2031" t="str">
            <v>P</v>
          </cell>
          <cell r="J2031" t="str">
            <v>No</v>
          </cell>
          <cell r="K2031">
            <v>1</v>
          </cell>
        </row>
        <row r="2032">
          <cell r="B2032" t="str">
            <v>SHT0001181</v>
          </cell>
          <cell r="C2032" t="str">
            <v>调节手轮</v>
          </cell>
          <cell r="D2032" t="str">
            <v>陕汽机械侧调</v>
          </cell>
          <cell r="E2032" t="str">
            <v>AC</v>
          </cell>
          <cell r="F2032" t="str">
            <v>EA</v>
          </cell>
          <cell r="G2032" t="str">
            <v>GNJ0</v>
          </cell>
          <cell r="H2032" t="str">
            <v>YC04</v>
          </cell>
          <cell r="I2032" t="str">
            <v>P</v>
          </cell>
          <cell r="J2032" t="str">
            <v>No</v>
          </cell>
          <cell r="K2032">
            <v>5.2643</v>
          </cell>
        </row>
        <row r="2033">
          <cell r="B2033" t="str">
            <v>SCS0004599</v>
          </cell>
          <cell r="C2033" t="str">
            <v>联动杆</v>
          </cell>
        </row>
        <row r="2033">
          <cell r="E2033" t="str">
            <v>AC</v>
          </cell>
          <cell r="F2033" t="str">
            <v>EA</v>
          </cell>
          <cell r="G2033" t="str">
            <v>GJJ0</v>
          </cell>
          <cell r="H2033" t="str">
            <v>YC04</v>
          </cell>
          <cell r="I2033" t="str">
            <v>P</v>
          </cell>
          <cell r="J2033" t="str">
            <v>No</v>
          </cell>
          <cell r="K2033">
            <v>2.8335</v>
          </cell>
        </row>
        <row r="2034">
          <cell r="B2034" t="str">
            <v>SLT0002739</v>
          </cell>
          <cell r="C2034" t="str">
            <v>右座正司机背</v>
          </cell>
          <cell r="D2034" t="str">
            <v>L0681010020A0靠背</v>
          </cell>
          <cell r="E2034" t="str">
            <v>AC</v>
          </cell>
          <cell r="F2034" t="str">
            <v>EA</v>
          </cell>
          <cell r="G2034" t="str">
            <v>CP00</v>
          </cell>
          <cell r="H2034" t="str">
            <v>SY04</v>
          </cell>
        </row>
        <row r="2034">
          <cell r="K2034">
            <v>97.54787</v>
          </cell>
        </row>
        <row r="2035">
          <cell r="B2035" t="str">
            <v>SHT0002313</v>
          </cell>
          <cell r="C2035" t="str">
            <v>陕汽L型连接板左</v>
          </cell>
        </row>
        <row r="2035">
          <cell r="E2035" t="str">
            <v>AC</v>
          </cell>
          <cell r="F2035" t="str">
            <v>EA</v>
          </cell>
          <cell r="G2035" t="str">
            <v>GJJ0</v>
          </cell>
          <cell r="H2035" t="str">
            <v>YC04</v>
          </cell>
          <cell r="I2035" t="str">
            <v>M</v>
          </cell>
          <cell r="J2035" t="str">
            <v>No</v>
          </cell>
          <cell r="K2035">
            <v>2.85131</v>
          </cell>
        </row>
        <row r="2036">
          <cell r="B2036" t="str">
            <v>SHT0000500</v>
          </cell>
          <cell r="C2036" t="str">
            <v>H4司机腰部调节手轮黑色</v>
          </cell>
        </row>
        <row r="2036">
          <cell r="E2036" t="str">
            <v>AC</v>
          </cell>
          <cell r="F2036" t="str">
            <v>EA</v>
          </cell>
          <cell r="G2036" t="str">
            <v>SLJ0</v>
          </cell>
          <cell r="H2036" t="str">
            <v>YC01</v>
          </cell>
        </row>
        <row r="2036">
          <cell r="K2036">
            <v>0</v>
          </cell>
        </row>
        <row r="2037">
          <cell r="B2037" t="str">
            <v>TSY0000244</v>
          </cell>
          <cell r="C2037" t="str">
            <v>绝缘纸板条</v>
          </cell>
          <cell r="D2037" t="str">
            <v>40*460mm</v>
          </cell>
          <cell r="E2037" t="str">
            <v>AC</v>
          </cell>
          <cell r="F2037" t="str">
            <v>EA</v>
          </cell>
          <cell r="G2037" t="str">
            <v>FL00</v>
          </cell>
          <cell r="H2037" t="str">
            <v>YC06</v>
          </cell>
          <cell r="I2037" t="str">
            <v>P</v>
          </cell>
          <cell r="J2037" t="str">
            <v>No</v>
          </cell>
          <cell r="K2037">
            <v>0.3317</v>
          </cell>
        </row>
        <row r="2038">
          <cell r="B2038" t="str">
            <v>SHT0012218</v>
          </cell>
          <cell r="C2038" t="str">
            <v>主驾驶靠背四气袋腰托总成</v>
          </cell>
          <cell r="D2038" t="str">
            <v>重汽T5-2.0</v>
          </cell>
          <cell r="E2038" t="str">
            <v>AC</v>
          </cell>
          <cell r="F2038" t="str">
            <v>EA</v>
          </cell>
          <cell r="G2038" t="str">
            <v>GNJ0</v>
          </cell>
          <cell r="H2038" t="str">
            <v>YC01</v>
          </cell>
          <cell r="I2038" t="str">
            <v>P</v>
          </cell>
          <cell r="J2038" t="str">
            <v>No</v>
          </cell>
          <cell r="K2038">
            <v>17.49</v>
          </cell>
        </row>
        <row r="2039">
          <cell r="B2039" t="str">
            <v>SCS0004982</v>
          </cell>
          <cell r="C2039" t="str">
            <v>左后侧横梁支撑板</v>
          </cell>
          <cell r="D2039" t="str">
            <v>C32B电泳</v>
          </cell>
          <cell r="E2039" t="str">
            <v>AC</v>
          </cell>
          <cell r="F2039" t="str">
            <v>EA</v>
          </cell>
          <cell r="G2039" t="str">
            <v>GJJ0</v>
          </cell>
          <cell r="H2039" t="str">
            <v>YC04</v>
          </cell>
        </row>
        <row r="2039">
          <cell r="K2039">
            <v>0</v>
          </cell>
        </row>
        <row r="2040">
          <cell r="B2040" t="str">
            <v>SLT0000821</v>
          </cell>
          <cell r="C2040" t="str">
            <v>卧铺护面总成</v>
          </cell>
          <cell r="D2040" t="str">
            <v>M4奥铃2060</v>
          </cell>
          <cell r="E2040" t="str">
            <v>AC</v>
          </cell>
          <cell r="F2040" t="str">
            <v>EA</v>
          </cell>
          <cell r="G2040" t="str">
            <v>MT00</v>
          </cell>
          <cell r="H2040" t="str">
            <v>YC01</v>
          </cell>
        </row>
        <row r="2040">
          <cell r="K2040">
            <v>0</v>
          </cell>
        </row>
        <row r="2041">
          <cell r="B2041" t="str">
            <v>SHT0015865</v>
          </cell>
          <cell r="C2041" t="str">
            <v>TX底支架纵管</v>
          </cell>
        </row>
        <row r="2041">
          <cell r="E2041" t="str">
            <v>AC</v>
          </cell>
          <cell r="F2041" t="str">
            <v>EA</v>
          </cell>
          <cell r="G2041" t="str">
            <v>GJJ0</v>
          </cell>
          <cell r="H2041" t="str">
            <v>YC04</v>
          </cell>
          <cell r="I2041" t="str">
            <v>M</v>
          </cell>
          <cell r="J2041" t="str">
            <v>No</v>
          </cell>
          <cell r="K2041">
            <v>1.42969</v>
          </cell>
        </row>
        <row r="2042">
          <cell r="B2042" t="str">
            <v>SLT0002001</v>
          </cell>
          <cell r="C2042" t="str">
            <v>小背右连接板</v>
          </cell>
          <cell r="D2042" t="str">
            <v>L项目1800小背</v>
          </cell>
          <cell r="E2042" t="str">
            <v>AC</v>
          </cell>
          <cell r="F2042" t="str">
            <v>EA</v>
          </cell>
          <cell r="G2042" t="str">
            <v>GJJ0</v>
          </cell>
          <cell r="H2042" t="str">
            <v>BC06</v>
          </cell>
          <cell r="I2042" t="str">
            <v>M</v>
          </cell>
          <cell r="J2042" t="str">
            <v>No</v>
          </cell>
          <cell r="K2042">
            <v>2.33031</v>
          </cell>
        </row>
        <row r="2043">
          <cell r="B2043" t="str">
            <v>TST0000247</v>
          </cell>
          <cell r="C2043" t="str">
            <v>ф38*200</v>
          </cell>
        </row>
        <row r="2043">
          <cell r="E2043" t="str">
            <v>NA</v>
          </cell>
          <cell r="F2043" t="str">
            <v>EA</v>
          </cell>
          <cell r="G2043" t="str">
            <v>BPJ0</v>
          </cell>
          <cell r="H2043" t="str">
            <v>YC12</v>
          </cell>
          <cell r="I2043" t="str">
            <v>P</v>
          </cell>
          <cell r="J2043" t="str">
            <v>No</v>
          </cell>
          <cell r="K2043">
            <v>51.2821</v>
          </cell>
        </row>
        <row r="2044">
          <cell r="B2044" t="str">
            <v>SLT0010695</v>
          </cell>
          <cell r="C2044" t="str">
            <v>扶手旋转轴</v>
          </cell>
          <cell r="D2044" t="str">
            <v>重汽价值版单通风</v>
          </cell>
          <cell r="E2044" t="str">
            <v>NEW</v>
          </cell>
          <cell r="F2044" t="str">
            <v>EA</v>
          </cell>
          <cell r="G2044" t="str">
            <v>GJJ0</v>
          </cell>
          <cell r="H2044" t="str">
            <v>YC04</v>
          </cell>
          <cell r="I2044" t="str">
            <v>P</v>
          </cell>
          <cell r="J2044" t="str">
            <v>No</v>
          </cell>
          <cell r="K2044">
            <v>0</v>
          </cell>
        </row>
        <row r="2045">
          <cell r="B2045" t="str">
            <v>SHT0001166</v>
          </cell>
          <cell r="C2045" t="str">
            <v>侧板加强片</v>
          </cell>
          <cell r="D2045" t="str">
            <v>机械减震上框</v>
          </cell>
          <cell r="E2045" t="str">
            <v>AC</v>
          </cell>
          <cell r="F2045" t="str">
            <v>EA</v>
          </cell>
          <cell r="G2045" t="str">
            <v>GJJ0</v>
          </cell>
          <cell r="H2045" t="str">
            <v>YC04</v>
          </cell>
          <cell r="I2045" t="str">
            <v>P</v>
          </cell>
          <cell r="J2045" t="str">
            <v>No</v>
          </cell>
          <cell r="K2045">
            <v>0.4145</v>
          </cell>
        </row>
        <row r="2046">
          <cell r="B2046" t="str">
            <v>SCS0004535</v>
          </cell>
          <cell r="C2046" t="str">
            <v>左下连接板总成</v>
          </cell>
          <cell r="D2046" t="str">
            <v>C32B力乐</v>
          </cell>
          <cell r="E2046" t="str">
            <v>AC</v>
          </cell>
          <cell r="F2046" t="str">
            <v>EA</v>
          </cell>
          <cell r="G2046" t="str">
            <v>GJJ0</v>
          </cell>
          <cell r="H2046" t="str">
            <v>YC04</v>
          </cell>
          <cell r="I2046" t="str">
            <v>P</v>
          </cell>
          <cell r="J2046" t="str">
            <v>No</v>
          </cell>
          <cell r="K2046">
            <v>2.7838</v>
          </cell>
        </row>
        <row r="2047">
          <cell r="B2047" t="str">
            <v>SLT0010521</v>
          </cell>
          <cell r="C2047" t="str">
            <v>阻尼连接轴</v>
          </cell>
          <cell r="D2047" t="str">
            <v>一汽轻卡减震</v>
          </cell>
          <cell r="E2047" t="str">
            <v>AC</v>
          </cell>
          <cell r="F2047" t="str">
            <v>EA</v>
          </cell>
          <cell r="G2047" t="str">
            <v>GJJ0</v>
          </cell>
          <cell r="H2047" t="str">
            <v>YC04</v>
          </cell>
          <cell r="I2047" t="str">
            <v>P</v>
          </cell>
          <cell r="J2047" t="str">
            <v>No</v>
          </cell>
          <cell r="K2047">
            <v>0.47</v>
          </cell>
        </row>
        <row r="2048">
          <cell r="B2048" t="str">
            <v>SHT0002537</v>
          </cell>
          <cell r="C2048" t="str">
            <v>前升降手柄焊接总成电泳</v>
          </cell>
          <cell r="D2048" t="str">
            <v>1.3-M3000&amp;L5000&amp;M4</v>
          </cell>
          <cell r="E2048" t="str">
            <v>AC</v>
          </cell>
          <cell r="F2048" t="str">
            <v>EA</v>
          </cell>
          <cell r="G2048" t="str">
            <v>GJJ0</v>
          </cell>
          <cell r="H2048" t="str">
            <v>BC07</v>
          </cell>
          <cell r="I2048" t="str">
            <v>M</v>
          </cell>
          <cell r="J2048" t="str">
            <v>No</v>
          </cell>
          <cell r="K2048">
            <v>2.14136</v>
          </cell>
        </row>
        <row r="2049">
          <cell r="B2049" t="str">
            <v>SHT0000290</v>
          </cell>
          <cell r="C2049" t="str">
            <v>陕汽靠背板左电泳</v>
          </cell>
        </row>
        <row r="2049">
          <cell r="E2049" t="str">
            <v>AC</v>
          </cell>
          <cell r="F2049" t="str">
            <v>EA</v>
          </cell>
          <cell r="G2049" t="str">
            <v>GJ00</v>
          </cell>
          <cell r="H2049" t="str">
            <v>BC07</v>
          </cell>
          <cell r="I2049" t="str">
            <v>M</v>
          </cell>
          <cell r="J2049" t="str">
            <v>No</v>
          </cell>
          <cell r="K2049">
            <v>3.40893</v>
          </cell>
        </row>
        <row r="2050">
          <cell r="B2050" t="str">
            <v>TSY0000080</v>
          </cell>
          <cell r="C2050" t="str">
            <v>扣条KT-40-65</v>
          </cell>
          <cell r="D2050" t="str">
            <v>65mm</v>
          </cell>
          <cell r="E2050" t="str">
            <v>AC</v>
          </cell>
          <cell r="F2050" t="str">
            <v>EA</v>
          </cell>
          <cell r="G2050" t="str">
            <v>FL00</v>
          </cell>
          <cell r="H2050" t="str">
            <v>YC06</v>
          </cell>
        </row>
        <row r="2050">
          <cell r="K2050">
            <v>0</v>
          </cell>
        </row>
        <row r="2051">
          <cell r="B2051" t="str">
            <v>SHT0011068</v>
          </cell>
          <cell r="C2051" t="str">
            <v>预埋钢丝D</v>
          </cell>
          <cell r="D2051" t="str">
            <v>H4-2.2靠背</v>
          </cell>
          <cell r="E2051" t="str">
            <v>NEW</v>
          </cell>
          <cell r="F2051" t="str">
            <v>EA</v>
          </cell>
          <cell r="G2051" t="str">
            <v>FL00</v>
          </cell>
          <cell r="H2051" t="str">
            <v>YC05</v>
          </cell>
        </row>
        <row r="2051">
          <cell r="K2051">
            <v>0</v>
          </cell>
        </row>
        <row r="2052">
          <cell r="B2052" t="str">
            <v>SHT0000088</v>
          </cell>
          <cell r="C2052" t="str">
            <v>司机靠背骨架总成</v>
          </cell>
          <cell r="D2052" t="str">
            <v>M4中重卡</v>
          </cell>
          <cell r="E2052" t="str">
            <v>AC</v>
          </cell>
          <cell r="F2052" t="str">
            <v>EA</v>
          </cell>
          <cell r="G2052" t="str">
            <v>GJ00</v>
          </cell>
          <cell r="H2052" t="str">
            <v>YC01</v>
          </cell>
        </row>
        <row r="2052">
          <cell r="K2052">
            <v>0</v>
          </cell>
        </row>
        <row r="2053">
          <cell r="B2053" t="str">
            <v>SLT0000527</v>
          </cell>
          <cell r="C2053" t="str">
            <v>K1侧翻把手（右）</v>
          </cell>
        </row>
        <row r="2053">
          <cell r="E2053" t="str">
            <v>AC</v>
          </cell>
          <cell r="F2053" t="str">
            <v>EA</v>
          </cell>
          <cell r="G2053" t="str">
            <v>SLJ0</v>
          </cell>
          <cell r="H2053" t="str">
            <v>YC01</v>
          </cell>
        </row>
        <row r="2053">
          <cell r="K2053">
            <v>0</v>
          </cell>
        </row>
        <row r="2054">
          <cell r="B2054" t="str">
            <v>SHT0015126</v>
          </cell>
          <cell r="C2054" t="str">
            <v>滚珠</v>
          </cell>
          <cell r="D2054" t="str">
            <v>转盘</v>
          </cell>
          <cell r="E2054" t="str">
            <v>AC</v>
          </cell>
          <cell r="F2054" t="str">
            <v>EA</v>
          </cell>
          <cell r="G2054" t="str">
            <v>QT00</v>
          </cell>
          <cell r="H2054" t="str">
            <v>YC04</v>
          </cell>
          <cell r="I2054" t="str">
            <v>P</v>
          </cell>
          <cell r="J2054" t="str">
            <v>No</v>
          </cell>
          <cell r="K2054">
            <v>0.04</v>
          </cell>
        </row>
        <row r="2055">
          <cell r="B2055" t="str">
            <v>SLT0002543</v>
          </cell>
          <cell r="C2055" t="str">
            <v>调角器下连接板上加强板</v>
          </cell>
          <cell r="D2055" t="str">
            <v>J7F/虎V靠背骨架</v>
          </cell>
          <cell r="E2055" t="str">
            <v>AC</v>
          </cell>
          <cell r="F2055" t="str">
            <v>EA</v>
          </cell>
          <cell r="G2055" t="str">
            <v>GJJ0</v>
          </cell>
          <cell r="H2055" t="str">
            <v>YC04</v>
          </cell>
          <cell r="I2055" t="str">
            <v>P</v>
          </cell>
          <cell r="J2055" t="str">
            <v>No</v>
          </cell>
          <cell r="K2055">
            <v>1.0673</v>
          </cell>
        </row>
        <row r="2056">
          <cell r="B2056" t="str">
            <v>TST0000244</v>
          </cell>
          <cell r="C2056" t="str">
            <v>ф25×120</v>
          </cell>
        </row>
        <row r="2056">
          <cell r="E2056" t="str">
            <v>NA</v>
          </cell>
          <cell r="F2056" t="str">
            <v>EA</v>
          </cell>
          <cell r="G2056" t="str">
            <v>BPJ0</v>
          </cell>
          <cell r="H2056" t="str">
            <v>YC12</v>
          </cell>
          <cell r="I2056" t="str">
            <v>P</v>
          </cell>
          <cell r="J2056" t="str">
            <v>No</v>
          </cell>
          <cell r="K2056">
            <v>14.7371</v>
          </cell>
        </row>
        <row r="2057">
          <cell r="B2057" t="str">
            <v>SLT0011441</v>
          </cell>
          <cell r="C2057" t="str">
            <v>主驾驶左侧大护板深棕</v>
          </cell>
          <cell r="D2057" t="str">
            <v>基础款奥铃</v>
          </cell>
          <cell r="E2057" t="str">
            <v>AC</v>
          </cell>
          <cell r="F2057" t="str">
            <v>EA</v>
          </cell>
          <cell r="G2057" t="str">
            <v>SLJ0</v>
          </cell>
          <cell r="H2057" t="str">
            <v>BC02</v>
          </cell>
        </row>
        <row r="2057">
          <cell r="K2057">
            <v>1.8875</v>
          </cell>
        </row>
        <row r="2058">
          <cell r="B2058" t="str">
            <v>SHT0001516</v>
          </cell>
          <cell r="C2058" t="str">
            <v>主驾前支撑焊接组件电泳</v>
          </cell>
          <cell r="D2058" t="str">
            <v>H3改型/M4</v>
          </cell>
          <cell r="E2058" t="str">
            <v>AC</v>
          </cell>
          <cell r="F2058" t="str">
            <v>EA</v>
          </cell>
          <cell r="G2058" t="str">
            <v>GJJ0</v>
          </cell>
          <cell r="H2058" t="str">
            <v>BC07</v>
          </cell>
          <cell r="I2058" t="str">
            <v>M</v>
          </cell>
          <cell r="J2058" t="str">
            <v>No</v>
          </cell>
          <cell r="K2058">
            <v>7.21547</v>
          </cell>
        </row>
        <row r="2059">
          <cell r="B2059" t="str">
            <v>SCS0004605</v>
          </cell>
          <cell r="C2059" t="str">
            <v>连动板</v>
          </cell>
        </row>
        <row r="2059">
          <cell r="E2059" t="str">
            <v>AC</v>
          </cell>
          <cell r="F2059" t="str">
            <v>EA</v>
          </cell>
          <cell r="G2059" t="str">
            <v>GJJ0</v>
          </cell>
          <cell r="H2059" t="str">
            <v>YC04</v>
          </cell>
          <cell r="I2059" t="str">
            <v>P</v>
          </cell>
          <cell r="J2059" t="str">
            <v>No</v>
          </cell>
          <cell r="K2059">
            <v>1.2558</v>
          </cell>
        </row>
        <row r="2060">
          <cell r="B2060" t="str">
            <v>SLT0002740</v>
          </cell>
          <cell r="C2060" t="str">
            <v>右座正司机座</v>
          </cell>
          <cell r="D2060" t="str">
            <v>L0681010020A0座垫</v>
          </cell>
          <cell r="E2060" t="str">
            <v>AC</v>
          </cell>
          <cell r="F2060" t="str">
            <v>EA</v>
          </cell>
          <cell r="G2060" t="str">
            <v>CP00</v>
          </cell>
          <cell r="H2060" t="str">
            <v>SY04</v>
          </cell>
        </row>
        <row r="2060">
          <cell r="K2060">
            <v>18.04143</v>
          </cell>
        </row>
        <row r="2061">
          <cell r="B2061" t="str">
            <v>SHT0002311</v>
          </cell>
          <cell r="C2061" t="str">
            <v>主驾座框骨架焊接总成电泳</v>
          </cell>
          <cell r="D2061" t="str">
            <v>欧曼机械减震</v>
          </cell>
          <cell r="E2061" t="str">
            <v>AC</v>
          </cell>
          <cell r="F2061" t="str">
            <v>EA</v>
          </cell>
          <cell r="G2061" t="str">
            <v>GJJ0</v>
          </cell>
          <cell r="H2061" t="str">
            <v>BC07</v>
          </cell>
          <cell r="I2061" t="str">
            <v>M</v>
          </cell>
          <cell r="J2061" t="str">
            <v>No</v>
          </cell>
          <cell r="K2061">
            <v>36.18375</v>
          </cell>
        </row>
        <row r="2062">
          <cell r="B2062" t="str">
            <v>SHT0001051</v>
          </cell>
          <cell r="C2062" t="str">
            <v>罩壳前固定钣金件左</v>
          </cell>
          <cell r="D2062" t="str">
            <v>座框</v>
          </cell>
          <cell r="E2062" t="str">
            <v>AC</v>
          </cell>
          <cell r="F2062" t="str">
            <v>EA</v>
          </cell>
          <cell r="G2062" t="str">
            <v>GJJ0</v>
          </cell>
          <cell r="H2062" t="str">
            <v>YC04</v>
          </cell>
          <cell r="I2062" t="str">
            <v>M</v>
          </cell>
          <cell r="J2062" t="str">
            <v>No</v>
          </cell>
          <cell r="K2062">
            <v>0.77073</v>
          </cell>
        </row>
        <row r="2063">
          <cell r="B2063" t="str">
            <v>TST0001538</v>
          </cell>
          <cell r="C2063" t="str">
            <v>ф5.2（钻头）</v>
          </cell>
        </row>
        <row r="2063">
          <cell r="E2063" t="str">
            <v>NA</v>
          </cell>
          <cell r="F2063" t="str">
            <v>EA</v>
          </cell>
          <cell r="G2063" t="str">
            <v>BPJ0</v>
          </cell>
          <cell r="H2063" t="str">
            <v>YC12</v>
          </cell>
          <cell r="I2063" t="str">
            <v>P</v>
          </cell>
          <cell r="J2063" t="str">
            <v>No</v>
          </cell>
          <cell r="K2063">
            <v>2.2103</v>
          </cell>
        </row>
        <row r="2064">
          <cell r="B2064" t="str">
            <v>SHT0011806</v>
          </cell>
          <cell r="C2064" t="str">
            <v>仰角调节机构钣金件2</v>
          </cell>
          <cell r="D2064" t="str">
            <v>主驾座框</v>
          </cell>
          <cell r="E2064" t="str">
            <v>AC</v>
          </cell>
          <cell r="F2064" t="str">
            <v>EA</v>
          </cell>
          <cell r="G2064" t="str">
            <v>GJJ0</v>
          </cell>
          <cell r="H2064" t="str">
            <v>YC04</v>
          </cell>
          <cell r="I2064" t="str">
            <v>P</v>
          </cell>
          <cell r="J2064" t="str">
            <v>No</v>
          </cell>
          <cell r="K2064">
            <v>0.2807</v>
          </cell>
        </row>
        <row r="2065">
          <cell r="B2065" t="str">
            <v>SCS0005611</v>
          </cell>
          <cell r="C2065" t="str">
            <v>小旋转支架总成</v>
          </cell>
          <cell r="D2065" t="str">
            <v>C50E六分背</v>
          </cell>
          <cell r="E2065" t="str">
            <v>AC</v>
          </cell>
          <cell r="F2065" t="str">
            <v>EA</v>
          </cell>
          <cell r="G2065" t="str">
            <v>GJJ0</v>
          </cell>
          <cell r="H2065" t="str">
            <v>YC04</v>
          </cell>
          <cell r="I2065" t="str">
            <v>P</v>
          </cell>
          <cell r="J2065" t="str">
            <v>No</v>
          </cell>
          <cell r="K2065">
            <v>7.0703</v>
          </cell>
        </row>
        <row r="2066">
          <cell r="B2066" t="str">
            <v>SLT0000822</v>
          </cell>
          <cell r="C2066" t="str">
            <v>卧铺包装膜</v>
          </cell>
          <cell r="D2066" t="str">
            <v>M4-2060</v>
          </cell>
          <cell r="E2066" t="str">
            <v>AC</v>
          </cell>
          <cell r="F2066" t="str">
            <v>EA</v>
          </cell>
          <cell r="G2066" t="str">
            <v>QT00</v>
          </cell>
          <cell r="H2066" t="str">
            <v>YC01</v>
          </cell>
          <cell r="I2066" t="str">
            <v>P</v>
          </cell>
          <cell r="J2066" t="str">
            <v>No</v>
          </cell>
          <cell r="K2066">
            <v>2.07</v>
          </cell>
        </row>
        <row r="2067">
          <cell r="B2067" t="str">
            <v>SHT0015866</v>
          </cell>
          <cell r="C2067" t="str">
            <v>定值阻尼器</v>
          </cell>
        </row>
        <row r="2067">
          <cell r="E2067" t="str">
            <v>NEW</v>
          </cell>
          <cell r="F2067" t="str">
            <v>EA</v>
          </cell>
          <cell r="G2067" t="str">
            <v>GNJ0</v>
          </cell>
          <cell r="H2067" t="str">
            <v>YC04</v>
          </cell>
          <cell r="I2067" t="str">
            <v>P</v>
          </cell>
          <cell r="J2067" t="str">
            <v>No</v>
          </cell>
          <cell r="K2067">
            <v>0</v>
          </cell>
        </row>
        <row r="2068">
          <cell r="B2068" t="str">
            <v>SLT0001051</v>
          </cell>
          <cell r="C2068" t="str">
            <v>K1右舵双人右背左被动</v>
          </cell>
          <cell r="D2068" t="str">
            <v>调角器</v>
          </cell>
          <cell r="E2068" t="str">
            <v>AC</v>
          </cell>
          <cell r="F2068" t="str">
            <v>EA</v>
          </cell>
          <cell r="G2068" t="str">
            <v>GNJ0</v>
          </cell>
          <cell r="H2068" t="str">
            <v>YC01</v>
          </cell>
          <cell r="I2068" t="str">
            <v>M</v>
          </cell>
          <cell r="J2068" t="str">
            <v>No</v>
          </cell>
          <cell r="K2068">
            <v>24.98387</v>
          </cell>
        </row>
        <row r="2069">
          <cell r="B2069" t="str">
            <v>TST0000553</v>
          </cell>
          <cell r="C2069" t="str">
            <v>聚氨酯</v>
          </cell>
        </row>
        <row r="2069">
          <cell r="E2069" t="str">
            <v>NA</v>
          </cell>
          <cell r="F2069" t="str">
            <v>EA</v>
          </cell>
          <cell r="G2069" t="str">
            <v>BPJ0</v>
          </cell>
          <cell r="H2069" t="str">
            <v>YC12</v>
          </cell>
          <cell r="I2069" t="str">
            <v>P</v>
          </cell>
          <cell r="J2069" t="str">
            <v>No</v>
          </cell>
          <cell r="K2069">
            <v>11.0517</v>
          </cell>
        </row>
        <row r="2070">
          <cell r="B2070" t="str">
            <v>SLT0010956</v>
          </cell>
          <cell r="C2070" t="str">
            <v>驾驶员座垫固定支架RH</v>
          </cell>
          <cell r="D2070" t="str">
            <v>欧马可升级</v>
          </cell>
          <cell r="E2070" t="str">
            <v>AC</v>
          </cell>
          <cell r="F2070" t="str">
            <v>EA</v>
          </cell>
          <cell r="G2070" t="str">
            <v>GJJ0</v>
          </cell>
          <cell r="H2070" t="str">
            <v>YC04</v>
          </cell>
          <cell r="I2070" t="str">
            <v>P</v>
          </cell>
          <cell r="J2070" t="str">
            <v>No</v>
          </cell>
          <cell r="K2070">
            <v>0.85</v>
          </cell>
        </row>
        <row r="2071">
          <cell r="B2071" t="str">
            <v>SHT0001165</v>
          </cell>
          <cell r="C2071" t="str">
            <v>调节螺母上固定板</v>
          </cell>
          <cell r="D2071" t="str">
            <v>前调调节臂</v>
          </cell>
          <cell r="E2071" t="str">
            <v>AC</v>
          </cell>
          <cell r="F2071" t="str">
            <v>EA</v>
          </cell>
          <cell r="G2071" t="str">
            <v>GJJ0</v>
          </cell>
          <cell r="H2071" t="str">
            <v>YC04</v>
          </cell>
          <cell r="I2071" t="str">
            <v>P</v>
          </cell>
          <cell r="J2071" t="str">
            <v>No</v>
          </cell>
          <cell r="K2071">
            <v>0.5838</v>
          </cell>
        </row>
        <row r="2072">
          <cell r="B2072" t="str">
            <v>SCS0004608</v>
          </cell>
          <cell r="C2072" t="str">
            <v>主驾调角器圆盘总成R</v>
          </cell>
          <cell r="D2072" t="str">
            <v>C33D</v>
          </cell>
          <cell r="E2072" t="str">
            <v>AC</v>
          </cell>
          <cell r="F2072" t="str">
            <v>EA</v>
          </cell>
          <cell r="G2072" t="str">
            <v>GNJ0</v>
          </cell>
          <cell r="H2072" t="str">
            <v>YC04</v>
          </cell>
          <cell r="I2072" t="str">
            <v>P</v>
          </cell>
          <cell r="J2072" t="str">
            <v>No</v>
          </cell>
          <cell r="K2072">
            <v>15.9145</v>
          </cell>
        </row>
        <row r="2073">
          <cell r="B2073" t="str">
            <v>SLT0010522</v>
          </cell>
          <cell r="C2073" t="str">
            <v>下底板固定块</v>
          </cell>
          <cell r="D2073" t="str">
            <v>一汽轻卡减震</v>
          </cell>
          <cell r="E2073" t="str">
            <v>AC</v>
          </cell>
          <cell r="F2073" t="str">
            <v>EA</v>
          </cell>
          <cell r="G2073" t="str">
            <v>GJJ0</v>
          </cell>
          <cell r="H2073" t="str">
            <v>YC04</v>
          </cell>
          <cell r="I2073" t="str">
            <v>P</v>
          </cell>
          <cell r="J2073" t="str">
            <v>No</v>
          </cell>
          <cell r="K2073">
            <v>8</v>
          </cell>
        </row>
        <row r="2074">
          <cell r="B2074" t="str">
            <v>SHT0002538</v>
          </cell>
          <cell r="C2074" t="str">
            <v>后升降手柄焊接总成电泳</v>
          </cell>
          <cell r="D2074" t="str">
            <v>1.3-M3000&amp;L5000&amp;M4</v>
          </cell>
          <cell r="E2074" t="str">
            <v>AC</v>
          </cell>
          <cell r="F2074" t="str">
            <v>EA</v>
          </cell>
          <cell r="G2074" t="str">
            <v>GJJ0</v>
          </cell>
          <cell r="H2074" t="str">
            <v>BC07</v>
          </cell>
          <cell r="I2074" t="str">
            <v>M</v>
          </cell>
          <cell r="J2074" t="str">
            <v>No</v>
          </cell>
          <cell r="K2074">
            <v>1.95501</v>
          </cell>
        </row>
        <row r="2075">
          <cell r="B2075" t="str">
            <v>SHT0000899</v>
          </cell>
          <cell r="C2075" t="str">
            <v>上卧铺总成</v>
          </cell>
          <cell r="D2075" t="str">
            <v>H470400000002</v>
          </cell>
          <cell r="E2075" t="str">
            <v>AC</v>
          </cell>
          <cell r="F2075" t="str">
            <v>EA</v>
          </cell>
          <cell r="G2075" t="str">
            <v>CP00</v>
          </cell>
          <cell r="H2075" t="str">
            <v>SY15</v>
          </cell>
        </row>
        <row r="2075">
          <cell r="K2075">
            <v>232.51367</v>
          </cell>
        </row>
        <row r="2076">
          <cell r="B2076" t="str">
            <v>TSY0000247</v>
          </cell>
          <cell r="C2076" t="str">
            <v>黑色拉锁50cm</v>
          </cell>
        </row>
        <row r="2076">
          <cell r="E2076" t="str">
            <v>AC</v>
          </cell>
          <cell r="F2076" t="str">
            <v>EA</v>
          </cell>
          <cell r="G2076" t="str">
            <v>FL00</v>
          </cell>
          <cell r="H2076" t="str">
            <v>YC06</v>
          </cell>
        </row>
        <row r="2076">
          <cell r="K2076">
            <v>0</v>
          </cell>
        </row>
        <row r="2077">
          <cell r="B2077" t="str">
            <v>SHT0011067</v>
          </cell>
          <cell r="C2077" t="str">
            <v>靠背泡沫预埋钢丝3</v>
          </cell>
          <cell r="D2077" t="str">
            <v>H4-2.2</v>
          </cell>
          <cell r="E2077" t="str">
            <v>AC</v>
          </cell>
          <cell r="F2077" t="str">
            <v>EA</v>
          </cell>
          <cell r="G2077" t="str">
            <v>FL00</v>
          </cell>
          <cell r="H2077" t="str">
            <v>YC05</v>
          </cell>
        </row>
        <row r="2077">
          <cell r="K2077">
            <v>0</v>
          </cell>
        </row>
        <row r="2078">
          <cell r="B2078" t="str">
            <v>SHT0000089</v>
          </cell>
          <cell r="C2078" t="str">
            <v>座盆组件</v>
          </cell>
          <cell r="D2078" t="str">
            <v>M4中重卡</v>
          </cell>
          <cell r="E2078" t="str">
            <v>AC</v>
          </cell>
          <cell r="F2078" t="str">
            <v>EA</v>
          </cell>
          <cell r="G2078" t="str">
            <v>GJ00</v>
          </cell>
          <cell r="H2078" t="str">
            <v>YC01</v>
          </cell>
        </row>
        <row r="2078">
          <cell r="K2078">
            <v>0</v>
          </cell>
        </row>
        <row r="2079">
          <cell r="B2079" t="str">
            <v>SLT0000522</v>
          </cell>
          <cell r="C2079" t="str">
            <v>K1侧翻挂钩支架</v>
          </cell>
        </row>
        <row r="2079">
          <cell r="E2079" t="str">
            <v>AC</v>
          </cell>
          <cell r="F2079" t="str">
            <v>EA</v>
          </cell>
          <cell r="G2079" t="str">
            <v>GJ00</v>
          </cell>
          <cell r="H2079" t="str">
            <v>YC01</v>
          </cell>
        </row>
        <row r="2079">
          <cell r="K2079">
            <v>0</v>
          </cell>
        </row>
        <row r="2080">
          <cell r="B2080" t="str">
            <v>SHT0014508</v>
          </cell>
          <cell r="C2080" t="str">
            <v>座框焊接总成电泳</v>
          </cell>
          <cell r="D2080" t="str">
            <v>H20</v>
          </cell>
          <cell r="E2080" t="str">
            <v>AC</v>
          </cell>
          <cell r="F2080" t="str">
            <v>EA</v>
          </cell>
          <cell r="G2080" t="str">
            <v>GJJ0</v>
          </cell>
          <cell r="H2080" t="str">
            <v>BC07</v>
          </cell>
          <cell r="I2080" t="str">
            <v>M</v>
          </cell>
          <cell r="J2080" t="str">
            <v>No</v>
          </cell>
          <cell r="K2080">
            <v>87.54376</v>
          </cell>
        </row>
        <row r="2081">
          <cell r="B2081" t="str">
            <v>SLT0002544</v>
          </cell>
          <cell r="C2081" t="str">
            <v>调角器下连接板下加强板</v>
          </cell>
          <cell r="D2081" t="str">
            <v>J7F/虎V靠背骨架</v>
          </cell>
          <cell r="E2081" t="str">
            <v>AC</v>
          </cell>
          <cell r="F2081" t="str">
            <v>EA</v>
          </cell>
          <cell r="G2081" t="str">
            <v>GJJ0</v>
          </cell>
          <cell r="H2081" t="str">
            <v>YC04</v>
          </cell>
          <cell r="I2081" t="str">
            <v>P</v>
          </cell>
          <cell r="J2081" t="str">
            <v>No</v>
          </cell>
          <cell r="K2081">
            <v>0.6195</v>
          </cell>
        </row>
        <row r="2082">
          <cell r="B2082" t="str">
            <v>TST0000555</v>
          </cell>
          <cell r="C2082" t="str">
            <v>轴承51306</v>
          </cell>
        </row>
        <row r="2082">
          <cell r="E2082" t="str">
            <v>NA</v>
          </cell>
          <cell r="F2082" t="str">
            <v>EA</v>
          </cell>
          <cell r="G2082" t="str">
            <v>BPJ0</v>
          </cell>
          <cell r="H2082" t="str">
            <v>YC12</v>
          </cell>
          <cell r="I2082" t="str">
            <v>P</v>
          </cell>
          <cell r="J2082" t="str">
            <v>No</v>
          </cell>
          <cell r="K2082">
            <v>13.2743</v>
          </cell>
        </row>
        <row r="2083">
          <cell r="B2083" t="str">
            <v>SLT0011099</v>
          </cell>
          <cell r="C2083" t="str">
            <v>旋转轴固定钣金</v>
          </cell>
          <cell r="D2083" t="str">
            <v>冲压</v>
          </cell>
          <cell r="E2083" t="str">
            <v>AC</v>
          </cell>
          <cell r="F2083" t="str">
            <v>EA</v>
          </cell>
          <cell r="G2083" t="str">
            <v>GJJ0</v>
          </cell>
          <cell r="H2083" t="str">
            <v>YC04</v>
          </cell>
          <cell r="I2083" t="str">
            <v>M</v>
          </cell>
          <cell r="J2083" t="str">
            <v>No</v>
          </cell>
          <cell r="K2083">
            <v>1.57553</v>
          </cell>
        </row>
        <row r="2084">
          <cell r="B2084" t="str">
            <v>SHT0001185</v>
          </cell>
          <cell r="C2084" t="str">
            <v>连接杆1</v>
          </cell>
          <cell r="D2084" t="str">
            <v>机械减震外绞架</v>
          </cell>
          <cell r="E2084" t="str">
            <v>AC</v>
          </cell>
          <cell r="F2084" t="str">
            <v>EA</v>
          </cell>
          <cell r="G2084" t="str">
            <v>GJ00</v>
          </cell>
          <cell r="H2084" t="str">
            <v>YC04</v>
          </cell>
          <cell r="I2084" t="str">
            <v>P</v>
          </cell>
          <cell r="J2084" t="str">
            <v>No</v>
          </cell>
          <cell r="K2084">
            <v>3.7</v>
          </cell>
        </row>
        <row r="2085">
          <cell r="B2085" t="str">
            <v>SCS0001394</v>
          </cell>
          <cell r="C2085" t="str">
            <v>副驾驶员靠背骨架总成</v>
          </cell>
          <cell r="D2085" t="str">
            <v>M20</v>
          </cell>
          <cell r="E2085" t="str">
            <v>NA</v>
          </cell>
          <cell r="F2085" t="str">
            <v>EA</v>
          </cell>
          <cell r="G2085" t="str">
            <v>GJ00</v>
          </cell>
          <cell r="H2085" t="str">
            <v>BC08</v>
          </cell>
          <cell r="I2085" t="str">
            <v>P</v>
          </cell>
          <cell r="J2085" t="str">
            <v>No</v>
          </cell>
          <cell r="K2085">
            <v>0.0001</v>
          </cell>
        </row>
        <row r="2086">
          <cell r="B2086" t="str">
            <v>SLT0010296</v>
          </cell>
          <cell r="C2086" t="str">
            <v>驾驶员左侧滑轨总成</v>
          </cell>
          <cell r="D2086" t="str">
            <v>一汽轻卡减震</v>
          </cell>
          <cell r="E2086" t="str">
            <v>AC</v>
          </cell>
          <cell r="F2086" t="str">
            <v>EA</v>
          </cell>
          <cell r="G2086" t="str">
            <v>GNJ0</v>
          </cell>
          <cell r="H2086" t="str">
            <v>YC04</v>
          </cell>
          <cell r="I2086" t="str">
            <v>P</v>
          </cell>
          <cell r="J2086" t="str">
            <v>No</v>
          </cell>
          <cell r="K2086">
            <v>33.5</v>
          </cell>
        </row>
        <row r="2087">
          <cell r="B2087" t="str">
            <v>SHT0002300</v>
          </cell>
          <cell r="C2087" t="str">
            <v>主驾座框骨架焊接总成电泳</v>
          </cell>
          <cell r="D2087" t="str">
            <v>欧曼</v>
          </cell>
          <cell r="E2087" t="str">
            <v>AC</v>
          </cell>
          <cell r="F2087" t="str">
            <v>EA</v>
          </cell>
          <cell r="G2087" t="str">
            <v>GJJ0</v>
          </cell>
          <cell r="H2087" t="str">
            <v>BC07</v>
          </cell>
          <cell r="I2087" t="str">
            <v>M</v>
          </cell>
          <cell r="J2087" t="str">
            <v>No</v>
          </cell>
          <cell r="K2087">
            <v>27.43509</v>
          </cell>
        </row>
        <row r="2088">
          <cell r="B2088" t="str">
            <v>SHT0000279</v>
          </cell>
          <cell r="C2088" t="str">
            <v>G项目头枕插管</v>
          </cell>
        </row>
        <row r="2088">
          <cell r="E2088" t="str">
            <v>AC</v>
          </cell>
          <cell r="F2088" t="str">
            <v>EA</v>
          </cell>
          <cell r="G2088" t="str">
            <v>SLJ0</v>
          </cell>
          <cell r="H2088" t="str">
            <v>YC04</v>
          </cell>
          <cell r="I2088" t="str">
            <v>P</v>
          </cell>
          <cell r="J2088" t="str">
            <v>No</v>
          </cell>
          <cell r="K2088">
            <v>0.9039</v>
          </cell>
        </row>
        <row r="2089">
          <cell r="B2089" t="str">
            <v>TST0001674</v>
          </cell>
          <cell r="C2089" t="str">
            <v>地牛搬运车总成</v>
          </cell>
        </row>
        <row r="2089">
          <cell r="E2089" t="str">
            <v>NA</v>
          </cell>
          <cell r="F2089" t="str">
            <v>EA</v>
          </cell>
          <cell r="G2089" t="str">
            <v>BPJ0</v>
          </cell>
          <cell r="H2089" t="str">
            <v>YC12</v>
          </cell>
          <cell r="I2089" t="str">
            <v>P</v>
          </cell>
          <cell r="J2089" t="str">
            <v>No</v>
          </cell>
          <cell r="K2089">
            <v>575.2212</v>
          </cell>
        </row>
        <row r="2090">
          <cell r="B2090" t="str">
            <v>SHT0012107</v>
          </cell>
          <cell r="C2090" t="str">
            <v>升降器总成</v>
          </cell>
          <cell r="D2090" t="str">
            <v>1.3平台-M3000</v>
          </cell>
          <cell r="E2090" t="str">
            <v>AC</v>
          </cell>
          <cell r="F2090" t="str">
            <v>EA</v>
          </cell>
          <cell r="G2090" t="str">
            <v>GJ00</v>
          </cell>
          <cell r="H2090" t="str">
            <v>BC08</v>
          </cell>
          <cell r="I2090" t="str">
            <v>M</v>
          </cell>
          <cell r="J2090" t="str">
            <v>No</v>
          </cell>
          <cell r="K2090">
            <v>240.63192</v>
          </cell>
        </row>
        <row r="2091">
          <cell r="B2091" t="str">
            <v>SCS0004981</v>
          </cell>
          <cell r="C2091" t="str">
            <v>右前侧横梁支撑板</v>
          </cell>
          <cell r="D2091" t="str">
            <v>C32B电泳</v>
          </cell>
          <cell r="E2091" t="str">
            <v>AC</v>
          </cell>
          <cell r="F2091" t="str">
            <v>EA</v>
          </cell>
          <cell r="G2091" t="str">
            <v>GJJ0</v>
          </cell>
          <cell r="H2091" t="str">
            <v>YC04</v>
          </cell>
        </row>
        <row r="2091">
          <cell r="K2091">
            <v>0</v>
          </cell>
        </row>
        <row r="2092">
          <cell r="B2092" t="str">
            <v>SLT0000017</v>
          </cell>
          <cell r="C2092" t="str">
            <v>钢丝2.5*420</v>
          </cell>
        </row>
        <row r="2092">
          <cell r="E2092" t="str">
            <v>AC</v>
          </cell>
          <cell r="F2092" t="str">
            <v>EA</v>
          </cell>
          <cell r="G2092" t="str">
            <v>QT00</v>
          </cell>
          <cell r="H2092" t="str">
            <v>YC05</v>
          </cell>
        </row>
        <row r="2092">
          <cell r="K2092">
            <v>0</v>
          </cell>
        </row>
        <row r="2093">
          <cell r="B2093" t="str">
            <v>SHT0015871</v>
          </cell>
          <cell r="C2093" t="str">
            <v>驾驶员调角器左靠背板电泳</v>
          </cell>
          <cell r="D2093" t="str">
            <v>大黄蜂</v>
          </cell>
          <cell r="E2093" t="str">
            <v>AC</v>
          </cell>
          <cell r="F2093" t="str">
            <v>EA</v>
          </cell>
          <cell r="G2093" t="str">
            <v>GJJ0</v>
          </cell>
          <cell r="H2093" t="str">
            <v>YC04</v>
          </cell>
          <cell r="I2093" t="str">
            <v>M</v>
          </cell>
          <cell r="J2093" t="str">
            <v>No</v>
          </cell>
          <cell r="K2093">
            <v>2.37324</v>
          </cell>
        </row>
        <row r="2094">
          <cell r="B2094" t="str">
            <v>SLT0002128</v>
          </cell>
          <cell r="C2094" t="str">
            <v>驾驶员座垫护面总成</v>
          </cell>
          <cell r="D2094" t="str">
            <v>J7F-BA95通风</v>
          </cell>
          <cell r="E2094" t="str">
            <v>AC</v>
          </cell>
          <cell r="F2094" t="str">
            <v>EA</v>
          </cell>
          <cell r="G2094" t="str">
            <v>MT00</v>
          </cell>
          <cell r="H2094" t="str">
            <v>BC03</v>
          </cell>
        </row>
        <row r="2094">
          <cell r="K2094">
            <v>10.70275</v>
          </cell>
        </row>
        <row r="2095">
          <cell r="B2095" t="str">
            <v>TST0000238</v>
          </cell>
          <cell r="C2095" t="str">
            <v>小切割片</v>
          </cell>
        </row>
        <row r="2095">
          <cell r="E2095" t="str">
            <v>NA</v>
          </cell>
          <cell r="F2095" t="str">
            <v>EA</v>
          </cell>
          <cell r="G2095" t="str">
            <v>BPJ0</v>
          </cell>
          <cell r="H2095" t="str">
            <v>YC12</v>
          </cell>
          <cell r="I2095" t="str">
            <v>P</v>
          </cell>
          <cell r="J2095" t="str">
            <v>No</v>
          </cell>
          <cell r="K2095">
            <v>0.885</v>
          </cell>
        </row>
        <row r="2096">
          <cell r="B2096" t="str">
            <v>SLT0010689</v>
          </cell>
        </row>
        <row r="2096">
          <cell r="E2096" t="str">
            <v>NEW</v>
          </cell>
          <cell r="F2096" t="str">
            <v>EA</v>
          </cell>
          <cell r="G2096" t="str">
            <v>CP00</v>
          </cell>
          <cell r="H2096" t="str">
            <v>SY34</v>
          </cell>
        </row>
        <row r="2096">
          <cell r="K2096">
            <v>0</v>
          </cell>
        </row>
        <row r="2097">
          <cell r="B2097" t="str">
            <v>SHT0001164</v>
          </cell>
          <cell r="C2097" t="str">
            <v>调节螺母下固定板</v>
          </cell>
          <cell r="D2097" t="str">
            <v>前调调节臂</v>
          </cell>
          <cell r="E2097" t="str">
            <v>AC</v>
          </cell>
          <cell r="F2097" t="str">
            <v>EA</v>
          </cell>
          <cell r="G2097" t="str">
            <v>GJJ0</v>
          </cell>
          <cell r="H2097" t="str">
            <v>YC04</v>
          </cell>
          <cell r="I2097" t="str">
            <v>P</v>
          </cell>
          <cell r="J2097" t="str">
            <v>No</v>
          </cell>
          <cell r="K2097">
            <v>0.4908</v>
          </cell>
        </row>
        <row r="2098">
          <cell r="B2098" t="str">
            <v>SCS0004609</v>
          </cell>
          <cell r="C2098" t="str">
            <v>副驾调角器圆盘总成R</v>
          </cell>
          <cell r="D2098" t="str">
            <v>C33D</v>
          </cell>
          <cell r="E2098" t="str">
            <v>AC</v>
          </cell>
          <cell r="F2098" t="str">
            <v>EA</v>
          </cell>
          <cell r="G2098" t="str">
            <v>GNJ0</v>
          </cell>
          <cell r="H2098" t="str">
            <v>YC04</v>
          </cell>
          <cell r="I2098" t="str">
            <v>P</v>
          </cell>
          <cell r="J2098" t="str">
            <v>No</v>
          </cell>
          <cell r="K2098">
            <v>15.9145</v>
          </cell>
        </row>
        <row r="2099">
          <cell r="B2099" t="str">
            <v>SLT0010523</v>
          </cell>
          <cell r="C2099" t="str">
            <v>上盖板固定块</v>
          </cell>
          <cell r="D2099" t="str">
            <v>一汽轻卡减震</v>
          </cell>
          <cell r="E2099" t="str">
            <v>AC</v>
          </cell>
          <cell r="F2099" t="str">
            <v>EA</v>
          </cell>
          <cell r="G2099" t="str">
            <v>GJJ0</v>
          </cell>
          <cell r="H2099" t="str">
            <v>YC04</v>
          </cell>
          <cell r="I2099" t="str">
            <v>P</v>
          </cell>
          <cell r="J2099" t="str">
            <v>No</v>
          </cell>
          <cell r="K2099">
            <v>7</v>
          </cell>
        </row>
        <row r="2100">
          <cell r="B2100" t="str">
            <v>SHT0002542</v>
          </cell>
          <cell r="C2100" t="str">
            <v>主驾底座模块化总成</v>
          </cell>
          <cell r="D2100" t="str">
            <v>H4-2.0配件可变阻尼</v>
          </cell>
          <cell r="E2100" t="str">
            <v>AC</v>
          </cell>
          <cell r="F2100" t="str">
            <v>EA</v>
          </cell>
          <cell r="G2100" t="str">
            <v>GJ00</v>
          </cell>
          <cell r="H2100" t="str">
            <v>SY34</v>
          </cell>
          <cell r="I2100" t="str">
            <v>M</v>
          </cell>
          <cell r="J2100" t="str">
            <v>No</v>
          </cell>
          <cell r="K2100">
            <v>672.05246</v>
          </cell>
        </row>
        <row r="2101">
          <cell r="B2101" t="str">
            <v>SHT0001052</v>
          </cell>
          <cell r="C2101" t="str">
            <v>罩壳固定板金件</v>
          </cell>
          <cell r="D2101" t="str">
            <v>H4座框</v>
          </cell>
          <cell r="E2101" t="str">
            <v>AC</v>
          </cell>
          <cell r="F2101" t="str">
            <v>EA</v>
          </cell>
          <cell r="G2101" t="str">
            <v>GJJ0</v>
          </cell>
          <cell r="H2101" t="str">
            <v>YC04</v>
          </cell>
          <cell r="I2101" t="str">
            <v>P</v>
          </cell>
          <cell r="J2101" t="str">
            <v>No</v>
          </cell>
          <cell r="K2101">
            <v>0.1642</v>
          </cell>
        </row>
        <row r="2102">
          <cell r="B2102" t="str">
            <v>TST0001537</v>
          </cell>
          <cell r="C2102" t="str">
            <v>钻头6.7</v>
          </cell>
        </row>
        <row r="2102">
          <cell r="E2102" t="str">
            <v>NA</v>
          </cell>
          <cell r="F2102" t="str">
            <v>EA</v>
          </cell>
          <cell r="G2102" t="str">
            <v>BPJ0</v>
          </cell>
          <cell r="H2102" t="str">
            <v>YC12</v>
          </cell>
          <cell r="I2102" t="str">
            <v>P</v>
          </cell>
          <cell r="J2102" t="str">
            <v>No</v>
          </cell>
          <cell r="K2102">
            <v>3.5897</v>
          </cell>
        </row>
        <row r="2103">
          <cell r="B2103" t="str">
            <v>SHT0011066</v>
          </cell>
          <cell r="C2103" t="str">
            <v>靠背泡沫预埋钢丝2</v>
          </cell>
          <cell r="D2103" t="str">
            <v>H4-2.0造型升级</v>
          </cell>
          <cell r="E2103" t="str">
            <v>NA</v>
          </cell>
          <cell r="F2103" t="str">
            <v>EA</v>
          </cell>
          <cell r="G2103" t="str">
            <v>FL00</v>
          </cell>
          <cell r="H2103" t="str">
            <v>YC05</v>
          </cell>
        </row>
        <row r="2103">
          <cell r="K2103">
            <v>0</v>
          </cell>
        </row>
        <row r="2104">
          <cell r="B2104" t="str">
            <v>SHT0000090</v>
          </cell>
          <cell r="C2104" t="str">
            <v>主驾底座模块化总成</v>
          </cell>
          <cell r="D2104" t="str">
            <v>M4中重卡左舵机械升降</v>
          </cell>
          <cell r="E2104" t="str">
            <v>AC</v>
          </cell>
          <cell r="F2104" t="str">
            <v>EA</v>
          </cell>
          <cell r="G2104" t="str">
            <v>GJ00</v>
          </cell>
          <cell r="H2104" t="str">
            <v>YC01</v>
          </cell>
          <cell r="I2104" t="str">
            <v>M</v>
          </cell>
          <cell r="J2104" t="str">
            <v>No</v>
          </cell>
          <cell r="K2104">
            <v>363.84345</v>
          </cell>
        </row>
        <row r="2105">
          <cell r="B2105" t="str">
            <v>SLT0000520</v>
          </cell>
          <cell r="C2105" t="str">
            <v>K1侧翻左调角器被动</v>
          </cell>
          <cell r="D2105" t="str">
            <v>调角器</v>
          </cell>
          <cell r="E2105" t="str">
            <v>AC</v>
          </cell>
          <cell r="F2105" t="str">
            <v>EA</v>
          </cell>
          <cell r="G2105" t="str">
            <v>GNJ0</v>
          </cell>
          <cell r="H2105" t="str">
            <v>YC01</v>
          </cell>
          <cell r="I2105" t="str">
            <v>M</v>
          </cell>
          <cell r="J2105" t="str">
            <v>No</v>
          </cell>
          <cell r="K2105">
            <v>28.97962</v>
          </cell>
        </row>
        <row r="2106">
          <cell r="B2106" t="str">
            <v>SHT0015708</v>
          </cell>
          <cell r="C2106" t="str">
            <v>中间座椅靠背面套</v>
          </cell>
        </row>
        <row r="2106">
          <cell r="E2106" t="str">
            <v>NEW</v>
          </cell>
          <cell r="F2106" t="str">
            <v>EA</v>
          </cell>
          <cell r="G2106" t="str">
            <v>MT00</v>
          </cell>
          <cell r="H2106" t="str">
            <v>YC01</v>
          </cell>
        </row>
        <row r="2106">
          <cell r="K2106">
            <v>0</v>
          </cell>
        </row>
        <row r="2107">
          <cell r="B2107" t="str">
            <v>SLT0002545</v>
          </cell>
          <cell r="C2107" t="str">
            <v>左侧手动调角器总成含芯轴</v>
          </cell>
          <cell r="D2107" t="str">
            <v>J7F/虎V靠背骨架</v>
          </cell>
          <cell r="E2107" t="str">
            <v>AC</v>
          </cell>
          <cell r="F2107" t="str">
            <v>EA</v>
          </cell>
          <cell r="G2107" t="str">
            <v>GNJ0</v>
          </cell>
          <cell r="H2107" t="str">
            <v>YC04</v>
          </cell>
          <cell r="I2107" t="str">
            <v>P</v>
          </cell>
          <cell r="J2107" t="str">
            <v>No</v>
          </cell>
          <cell r="K2107">
            <v>15.1802</v>
          </cell>
        </row>
        <row r="2108">
          <cell r="B2108" t="str">
            <v>TST0000557</v>
          </cell>
          <cell r="C2108" t="str">
            <v>气缸MGCMF40-600-R</v>
          </cell>
        </row>
        <row r="2108">
          <cell r="E2108" t="str">
            <v>NA</v>
          </cell>
          <cell r="F2108" t="str">
            <v>EA</v>
          </cell>
          <cell r="G2108" t="str">
            <v>BPJ0</v>
          </cell>
          <cell r="H2108" t="str">
            <v>YC12</v>
          </cell>
          <cell r="I2108" t="str">
            <v>P</v>
          </cell>
          <cell r="J2108" t="str">
            <v>No</v>
          </cell>
          <cell r="K2108">
            <v>2556.42</v>
          </cell>
        </row>
        <row r="2109">
          <cell r="B2109" t="str">
            <v>SLT0011098</v>
          </cell>
          <cell r="C2109" t="str">
            <v>小背旋转轴固定板焊接总成</v>
          </cell>
          <cell r="D2109" t="str">
            <v>欧马可升级</v>
          </cell>
          <cell r="E2109" t="str">
            <v>AC</v>
          </cell>
          <cell r="F2109" t="str">
            <v>EA</v>
          </cell>
          <cell r="G2109" t="str">
            <v>GJJ0</v>
          </cell>
          <cell r="H2109" t="str">
            <v>YC04</v>
          </cell>
          <cell r="I2109" t="str">
            <v>M</v>
          </cell>
          <cell r="J2109" t="str">
            <v>No</v>
          </cell>
          <cell r="K2109">
            <v>4.66124</v>
          </cell>
        </row>
        <row r="2110">
          <cell r="B2110" t="str">
            <v>SHT0001186</v>
          </cell>
          <cell r="C2110" t="str">
            <v>减震扣塑料手柄</v>
          </cell>
        </row>
        <row r="2110">
          <cell r="E2110" t="str">
            <v>AC</v>
          </cell>
          <cell r="F2110" t="str">
            <v>EA</v>
          </cell>
          <cell r="G2110" t="str">
            <v>SLJ0</v>
          </cell>
          <cell r="H2110" t="str">
            <v>YC04</v>
          </cell>
          <cell r="I2110" t="str">
            <v>P</v>
          </cell>
          <cell r="J2110" t="str">
            <v>No</v>
          </cell>
          <cell r="K2110">
            <v>0.1</v>
          </cell>
        </row>
        <row r="2111">
          <cell r="B2111" t="str">
            <v>SCS0004528</v>
          </cell>
          <cell r="C2111" t="str">
            <v>副驾左滑轨总成</v>
          </cell>
          <cell r="D2111" t="str">
            <v>M50N</v>
          </cell>
          <cell r="E2111" t="str">
            <v>AC</v>
          </cell>
          <cell r="F2111" t="str">
            <v>EA</v>
          </cell>
          <cell r="G2111" t="str">
            <v>GJJ0</v>
          </cell>
          <cell r="H2111" t="str">
            <v>YC04</v>
          </cell>
          <cell r="I2111" t="str">
            <v>P</v>
          </cell>
          <cell r="J2111" t="str">
            <v>No</v>
          </cell>
          <cell r="K2111">
            <v>36.9752</v>
          </cell>
        </row>
        <row r="2112">
          <cell r="B2112" t="str">
            <v>SLT0002745</v>
          </cell>
          <cell r="C2112" t="str">
            <v>80右座副司机座</v>
          </cell>
          <cell r="D2112" t="str">
            <v>L0681020035A0副座</v>
          </cell>
          <cell r="E2112" t="str">
            <v>AC</v>
          </cell>
          <cell r="F2112" t="str">
            <v>EA</v>
          </cell>
          <cell r="G2112" t="str">
            <v>CP00</v>
          </cell>
          <cell r="H2112" t="str">
            <v>SY04</v>
          </cell>
        </row>
        <row r="2112">
          <cell r="K2112">
            <v>25.6297</v>
          </cell>
        </row>
        <row r="2113">
          <cell r="B2113" t="str">
            <v>SHT0002295</v>
          </cell>
          <cell r="C2113" t="str">
            <v>调角器右上连接板组件电泳</v>
          </cell>
          <cell r="D2113" t="str">
            <v>M3000-H</v>
          </cell>
          <cell r="E2113" t="str">
            <v>AC</v>
          </cell>
          <cell r="F2113" t="str">
            <v>EA</v>
          </cell>
          <cell r="G2113" t="str">
            <v>GJJ0</v>
          </cell>
          <cell r="H2113" t="str">
            <v>BC07</v>
          </cell>
          <cell r="I2113" t="str">
            <v>M</v>
          </cell>
          <cell r="J2113" t="str">
            <v>No</v>
          </cell>
          <cell r="K2113">
            <v>5.66537</v>
          </cell>
        </row>
        <row r="2114">
          <cell r="B2114" t="str">
            <v>SHT0000506</v>
          </cell>
          <cell r="C2114" t="str">
            <v>H4升级座椅司机左罩壳</v>
          </cell>
          <cell r="D2114" t="str">
            <v>H4A-6806001-A</v>
          </cell>
          <cell r="E2114" t="str">
            <v>AC</v>
          </cell>
          <cell r="F2114" t="str">
            <v>Ea</v>
          </cell>
          <cell r="G2114" t="str">
            <v>SLJ1</v>
          </cell>
          <cell r="H2114" t="str">
            <v>BC02</v>
          </cell>
        </row>
        <row r="2114">
          <cell r="K2114">
            <v>2.3103</v>
          </cell>
        </row>
        <row r="2115">
          <cell r="B2115" t="str">
            <v>TST0001677</v>
          </cell>
          <cell r="C2115" t="str">
            <v>减压阀SMCAR40-04BG-A</v>
          </cell>
        </row>
        <row r="2115">
          <cell r="E2115" t="str">
            <v>NA</v>
          </cell>
          <cell r="F2115" t="str">
            <v>EA</v>
          </cell>
          <cell r="G2115" t="str">
            <v>BPJ0</v>
          </cell>
          <cell r="H2115" t="str">
            <v>YC12</v>
          </cell>
          <cell r="I2115" t="str">
            <v>P</v>
          </cell>
          <cell r="J2115" t="str">
            <v>No</v>
          </cell>
          <cell r="K2115">
            <v>344.8276</v>
          </cell>
        </row>
        <row r="2116">
          <cell r="B2116" t="str">
            <v>SHT0012224</v>
          </cell>
          <cell r="C2116" t="str">
            <v>驾驶员靠背焊接总成</v>
          </cell>
          <cell r="D2116" t="str">
            <v>重汽T5-2.0双扶手</v>
          </cell>
          <cell r="E2116" t="str">
            <v>AC</v>
          </cell>
          <cell r="F2116" t="str">
            <v>EA</v>
          </cell>
          <cell r="G2116" t="str">
            <v>GJJ0</v>
          </cell>
          <cell r="H2116" t="str">
            <v>BC05</v>
          </cell>
          <cell r="I2116" t="str">
            <v>M</v>
          </cell>
          <cell r="J2116" t="str">
            <v>No</v>
          </cell>
          <cell r="K2116">
            <v>54.12347</v>
          </cell>
        </row>
        <row r="2117">
          <cell r="B2117" t="str">
            <v>SCS0005628</v>
          </cell>
          <cell r="C2117" t="str">
            <v>副驾左侧手动调角器总成</v>
          </cell>
          <cell r="D2117" t="str">
            <v>C40DB/P203</v>
          </cell>
          <cell r="E2117" t="str">
            <v>AC</v>
          </cell>
          <cell r="F2117" t="str">
            <v>EA</v>
          </cell>
          <cell r="G2117" t="str">
            <v>GNJ0</v>
          </cell>
          <cell r="H2117" t="str">
            <v>YC04</v>
          </cell>
          <cell r="I2117" t="str">
            <v>P</v>
          </cell>
          <cell r="J2117" t="str">
            <v>No</v>
          </cell>
          <cell r="K2117">
            <v>20</v>
          </cell>
        </row>
        <row r="2118">
          <cell r="B2118" t="str">
            <v>SLT0000016</v>
          </cell>
          <cell r="C2118" t="str">
            <v>欧马可右舵手柄</v>
          </cell>
        </row>
        <row r="2118">
          <cell r="E2118" t="str">
            <v>AC</v>
          </cell>
          <cell r="F2118" t="str">
            <v>Ea</v>
          </cell>
          <cell r="G2118" t="str">
            <v>SLJ1</v>
          </cell>
          <cell r="H2118" t="str">
            <v>BC02</v>
          </cell>
        </row>
        <row r="2118">
          <cell r="K2118">
            <v>0.7399</v>
          </cell>
        </row>
        <row r="2119">
          <cell r="B2119" t="str">
            <v>SHT0015872</v>
          </cell>
          <cell r="C2119" t="str">
            <v>副司机角度调节手柄板电泳</v>
          </cell>
          <cell r="D2119" t="str">
            <v>大黄蜂</v>
          </cell>
          <cell r="E2119" t="str">
            <v>AC</v>
          </cell>
          <cell r="F2119" t="str">
            <v>EA</v>
          </cell>
          <cell r="G2119" t="str">
            <v>GJJ0</v>
          </cell>
          <cell r="H2119" t="str">
            <v>YC04</v>
          </cell>
          <cell r="I2119" t="str">
            <v>M</v>
          </cell>
          <cell r="J2119" t="str">
            <v>No</v>
          </cell>
          <cell r="K2119">
            <v>2.08239</v>
          </cell>
        </row>
        <row r="2120">
          <cell r="B2120" t="str">
            <v>SLT0001050</v>
          </cell>
          <cell r="C2120" t="str">
            <v>右舵双人左背右被动调角器</v>
          </cell>
          <cell r="D2120" t="str">
            <v>调机器（带螺丝）</v>
          </cell>
          <cell r="E2120" t="str">
            <v>AC</v>
          </cell>
          <cell r="F2120" t="str">
            <v>EA</v>
          </cell>
          <cell r="G2120" t="str">
            <v>GNJ0</v>
          </cell>
          <cell r="H2120" t="str">
            <v>YC01</v>
          </cell>
          <cell r="I2120" t="str">
            <v>M</v>
          </cell>
          <cell r="J2120" t="str">
            <v>No</v>
          </cell>
          <cell r="K2120">
            <v>27.02696</v>
          </cell>
        </row>
        <row r="2121">
          <cell r="B2121" t="str">
            <v>TST0000558</v>
          </cell>
          <cell r="C2121" t="str">
            <v>轴承51307</v>
          </cell>
        </row>
        <row r="2121">
          <cell r="E2121" t="str">
            <v>NA</v>
          </cell>
          <cell r="F2121" t="str">
            <v>EA</v>
          </cell>
          <cell r="G2121" t="str">
            <v>BPJ0</v>
          </cell>
          <cell r="H2121" t="str">
            <v>YC12</v>
          </cell>
          <cell r="I2121" t="str">
            <v>P</v>
          </cell>
          <cell r="J2121" t="str">
            <v>No</v>
          </cell>
          <cell r="K2121">
            <v>17.6991</v>
          </cell>
        </row>
        <row r="2122">
          <cell r="B2122" t="str">
            <v>SLT0010959</v>
          </cell>
          <cell r="C2122" t="str">
            <v>护盖挂接片</v>
          </cell>
          <cell r="D2122" t="str">
            <v>欧马可升级</v>
          </cell>
          <cell r="E2122" t="str">
            <v>AC</v>
          </cell>
          <cell r="F2122" t="str">
            <v>EA</v>
          </cell>
          <cell r="G2122" t="str">
            <v>GJJ0</v>
          </cell>
          <cell r="H2122" t="str">
            <v>YC04</v>
          </cell>
          <cell r="I2122" t="str">
            <v>P</v>
          </cell>
          <cell r="J2122" t="str">
            <v>No</v>
          </cell>
          <cell r="K2122">
            <v>0.35</v>
          </cell>
        </row>
        <row r="2123">
          <cell r="B2123" t="str">
            <v>SHT0001163</v>
          </cell>
          <cell r="C2123" t="str">
            <v>连杆板2(后）</v>
          </cell>
          <cell r="D2123" t="str">
            <v>升降器</v>
          </cell>
          <cell r="E2123" t="str">
            <v>AC</v>
          </cell>
          <cell r="F2123" t="str">
            <v>EA</v>
          </cell>
          <cell r="G2123" t="str">
            <v>GJJ0</v>
          </cell>
          <cell r="H2123" t="str">
            <v>YC04</v>
          </cell>
          <cell r="I2123" t="str">
            <v>P</v>
          </cell>
          <cell r="J2123" t="str">
            <v>No</v>
          </cell>
          <cell r="K2123">
            <v>1.6169</v>
          </cell>
        </row>
        <row r="2124">
          <cell r="B2124" t="str">
            <v>SCS0004610</v>
          </cell>
          <cell r="C2124" t="str">
            <v>副驾调角器圆盘总成L</v>
          </cell>
          <cell r="D2124" t="str">
            <v>C33D</v>
          </cell>
          <cell r="E2124" t="str">
            <v>AC</v>
          </cell>
          <cell r="F2124" t="str">
            <v>EA</v>
          </cell>
          <cell r="G2124" t="str">
            <v>GNJ0</v>
          </cell>
          <cell r="H2124" t="str">
            <v>YC04</v>
          </cell>
          <cell r="I2124" t="str">
            <v>P</v>
          </cell>
          <cell r="J2124" t="str">
            <v>No</v>
          </cell>
          <cell r="K2124">
            <v>15.9145</v>
          </cell>
        </row>
        <row r="2125">
          <cell r="B2125" t="str">
            <v>SLT0010524</v>
          </cell>
          <cell r="C2125" t="str">
            <v>外绞架轴套</v>
          </cell>
          <cell r="D2125" t="str">
            <v>非标</v>
          </cell>
          <cell r="E2125" t="str">
            <v>AC</v>
          </cell>
          <cell r="F2125" t="str">
            <v>EA</v>
          </cell>
          <cell r="G2125" t="str">
            <v>BZJ0</v>
          </cell>
          <cell r="H2125" t="str">
            <v>YC04</v>
          </cell>
          <cell r="I2125" t="str">
            <v>P</v>
          </cell>
          <cell r="J2125" t="str">
            <v>No</v>
          </cell>
          <cell r="K2125">
            <v>1.2</v>
          </cell>
        </row>
        <row r="2126">
          <cell r="B2126" t="str">
            <v>SHT0002294</v>
          </cell>
          <cell r="C2126" t="str">
            <v>调角器左上连接板组件</v>
          </cell>
          <cell r="D2126" t="str">
            <v>M3000-H</v>
          </cell>
          <cell r="E2126" t="str">
            <v>AC</v>
          </cell>
          <cell r="F2126" t="str">
            <v>EA</v>
          </cell>
          <cell r="G2126" t="str">
            <v>GJJ0</v>
          </cell>
          <cell r="H2126" t="str">
            <v>BC05</v>
          </cell>
          <cell r="I2126" t="str">
            <v>P</v>
          </cell>
          <cell r="J2126" t="str">
            <v>No</v>
          </cell>
          <cell r="K2126">
            <v>4.4895</v>
          </cell>
        </row>
        <row r="2127">
          <cell r="B2127" t="str">
            <v>SHT0001053</v>
          </cell>
          <cell r="C2127" t="str">
            <v>主驾左星盘 2534832X有轴</v>
          </cell>
          <cell r="D2127" t="str">
            <v>H4A/X3000</v>
          </cell>
          <cell r="E2127" t="str">
            <v>AC</v>
          </cell>
          <cell r="F2127" t="str">
            <v>EA</v>
          </cell>
          <cell r="G2127" t="str">
            <v>GNJ0</v>
          </cell>
          <cell r="H2127" t="str">
            <v>YC04</v>
          </cell>
          <cell r="I2127" t="str">
            <v>P</v>
          </cell>
          <cell r="J2127" t="str">
            <v>No</v>
          </cell>
          <cell r="K2127">
            <v>24.1</v>
          </cell>
        </row>
        <row r="2128">
          <cell r="B2128" t="str">
            <v>TST0001532</v>
          </cell>
          <cell r="C2128" t="str">
            <v>压板螺丝φ20*200</v>
          </cell>
        </row>
        <row r="2128">
          <cell r="E2128" t="str">
            <v>NA</v>
          </cell>
          <cell r="F2128" t="str">
            <v>EA</v>
          </cell>
          <cell r="G2128" t="str">
            <v>BPJ0</v>
          </cell>
          <cell r="H2128" t="str">
            <v>YC12</v>
          </cell>
          <cell r="I2128" t="str">
            <v>P</v>
          </cell>
          <cell r="J2128" t="str">
            <v>No</v>
          </cell>
          <cell r="K2128">
            <v>7.7586</v>
          </cell>
        </row>
        <row r="2129">
          <cell r="B2129" t="str">
            <v>SHT0012225</v>
          </cell>
          <cell r="C2129" t="str">
            <v>头枕主体管</v>
          </cell>
          <cell r="D2129" t="str">
            <v>重汽T5</v>
          </cell>
          <cell r="E2129" t="str">
            <v>AC</v>
          </cell>
          <cell r="F2129" t="str">
            <v>EA</v>
          </cell>
          <cell r="G2129" t="str">
            <v>GJJ0</v>
          </cell>
          <cell r="H2129" t="str">
            <v>BC05</v>
          </cell>
          <cell r="I2129" t="str">
            <v>M</v>
          </cell>
          <cell r="J2129" t="str">
            <v>No</v>
          </cell>
          <cell r="K2129">
            <v>2.57844</v>
          </cell>
        </row>
        <row r="2130">
          <cell r="B2130" t="str">
            <v>SCS0004978</v>
          </cell>
          <cell r="C2130" t="str">
            <v>豪华型后旋转管总成</v>
          </cell>
        </row>
        <row r="2130">
          <cell r="E2130" t="str">
            <v>AC</v>
          </cell>
          <cell r="F2130" t="str">
            <v>EA</v>
          </cell>
          <cell r="G2130" t="str">
            <v>GJJ0</v>
          </cell>
          <cell r="H2130" t="str">
            <v>YC04</v>
          </cell>
          <cell r="I2130" t="str">
            <v>P</v>
          </cell>
          <cell r="J2130" t="str">
            <v>No</v>
          </cell>
          <cell r="K2130">
            <v>1.701</v>
          </cell>
        </row>
        <row r="2131">
          <cell r="B2131" t="str">
            <v>SLT0000519</v>
          </cell>
          <cell r="C2131" t="str">
            <v>K1侧翻左调角器主动</v>
          </cell>
          <cell r="D2131" t="str">
            <v>调角器</v>
          </cell>
          <cell r="E2131" t="str">
            <v>AC</v>
          </cell>
          <cell r="F2131" t="str">
            <v>EA</v>
          </cell>
          <cell r="G2131" t="str">
            <v>GNJ0</v>
          </cell>
          <cell r="H2131" t="str">
            <v>YC01</v>
          </cell>
          <cell r="I2131" t="str">
            <v>M</v>
          </cell>
          <cell r="J2131" t="str">
            <v>No</v>
          </cell>
          <cell r="K2131">
            <v>28.97962</v>
          </cell>
        </row>
        <row r="2132">
          <cell r="B2132" t="str">
            <v>SHT0014491</v>
          </cell>
          <cell r="C2132" t="str">
            <v>副驾驶员下安全带导向钢丝</v>
          </cell>
          <cell r="D2132" t="str">
            <v>H4靠背φ6</v>
          </cell>
          <cell r="E2132" t="str">
            <v>AC</v>
          </cell>
          <cell r="F2132" t="str">
            <v>EA</v>
          </cell>
          <cell r="G2132" t="str">
            <v>GJJ0</v>
          </cell>
          <cell r="H2132" t="str">
            <v>YC04</v>
          </cell>
          <cell r="I2132" t="str">
            <v>P</v>
          </cell>
          <cell r="J2132" t="str">
            <v>No</v>
          </cell>
          <cell r="K2132">
            <v>1.1619</v>
          </cell>
        </row>
        <row r="2133">
          <cell r="B2133" t="str">
            <v>SLT0002546</v>
          </cell>
          <cell r="C2133" t="str">
            <v>靠背调角器涡簧</v>
          </cell>
          <cell r="D2133" t="str">
            <v>J7F/虎V靠背骨架</v>
          </cell>
          <cell r="E2133" t="str">
            <v>AC</v>
          </cell>
          <cell r="F2133" t="str">
            <v>EA</v>
          </cell>
          <cell r="G2133" t="str">
            <v>GNJ0</v>
          </cell>
          <cell r="H2133" t="str">
            <v>YC04</v>
          </cell>
          <cell r="I2133" t="str">
            <v>P</v>
          </cell>
          <cell r="J2133" t="str">
            <v>No</v>
          </cell>
          <cell r="K2133">
            <v>1.96</v>
          </cell>
        </row>
        <row r="2134">
          <cell r="B2134" t="str">
            <v>TST0000559</v>
          </cell>
          <cell r="C2134" t="str">
            <v>导轨BRC20R0-1-L160</v>
          </cell>
        </row>
        <row r="2134">
          <cell r="E2134" t="str">
            <v>NA</v>
          </cell>
          <cell r="F2134" t="str">
            <v>EA</v>
          </cell>
          <cell r="G2134" t="str">
            <v>BPJ0</v>
          </cell>
          <cell r="H2134" t="str">
            <v>YC12</v>
          </cell>
          <cell r="I2134" t="str">
            <v>P</v>
          </cell>
          <cell r="J2134" t="str">
            <v>No</v>
          </cell>
          <cell r="K2134">
            <v>155.5556</v>
          </cell>
        </row>
        <row r="2135">
          <cell r="B2135" t="str">
            <v>SLT0010688</v>
          </cell>
          <cell r="C2135" t="str">
            <v>副驾调角器右侧上连接板</v>
          </cell>
          <cell r="D2135" t="str">
            <v>统帅1880</v>
          </cell>
          <cell r="E2135" t="str">
            <v>AC</v>
          </cell>
          <cell r="F2135" t="str">
            <v>EA</v>
          </cell>
          <cell r="G2135" t="str">
            <v>GJJ0</v>
          </cell>
          <cell r="H2135" t="str">
            <v>YC04</v>
          </cell>
          <cell r="I2135" t="str">
            <v>P</v>
          </cell>
          <cell r="J2135" t="str">
            <v>No</v>
          </cell>
          <cell r="K2135">
            <v>3.1621</v>
          </cell>
        </row>
        <row r="2136">
          <cell r="B2136" t="str">
            <v>SHT0001455</v>
          </cell>
          <cell r="C2136" t="str">
            <v>内绞架加强片</v>
          </cell>
          <cell r="D2136" t="str">
            <v>机械减震内绞架</v>
          </cell>
          <cell r="E2136" t="str">
            <v>AC</v>
          </cell>
          <cell r="F2136" t="str">
            <v>EA</v>
          </cell>
          <cell r="G2136" t="str">
            <v>GJJ0</v>
          </cell>
          <cell r="H2136" t="str">
            <v>YC04</v>
          </cell>
          <cell r="I2136" t="str">
            <v>P</v>
          </cell>
          <cell r="J2136" t="str">
            <v>No</v>
          </cell>
          <cell r="K2136">
            <v>0.0821</v>
          </cell>
        </row>
        <row r="2137">
          <cell r="B2137" t="str">
            <v>SCS0001378</v>
          </cell>
          <cell r="C2137" t="str">
            <v>四分侧铰链总成</v>
          </cell>
          <cell r="D2137" t="str">
            <v>C32B</v>
          </cell>
          <cell r="E2137" t="str">
            <v>AC</v>
          </cell>
          <cell r="F2137" t="str">
            <v>EA</v>
          </cell>
          <cell r="G2137" t="str">
            <v>GJ00</v>
          </cell>
          <cell r="H2137" t="str">
            <v>BC08</v>
          </cell>
          <cell r="I2137" t="str">
            <v>P</v>
          </cell>
          <cell r="J2137" t="str">
            <v>No</v>
          </cell>
          <cell r="K2137">
            <v>2.9289</v>
          </cell>
        </row>
        <row r="2138">
          <cell r="B2138" t="str">
            <v>SLT0010242</v>
          </cell>
          <cell r="C2138" t="str">
            <v>驾驶员右侧侧翼支撑钢丝</v>
          </cell>
          <cell r="D2138" t="str">
            <v>一汽轻卡减震</v>
          </cell>
          <cell r="E2138" t="str">
            <v>AC</v>
          </cell>
          <cell r="F2138" t="str">
            <v>EA</v>
          </cell>
          <cell r="G2138" t="str">
            <v>GJJ0</v>
          </cell>
          <cell r="H2138" t="str">
            <v>YC04</v>
          </cell>
          <cell r="I2138" t="str">
            <v>P</v>
          </cell>
          <cell r="J2138" t="str">
            <v>No</v>
          </cell>
          <cell r="K2138">
            <v>0.78</v>
          </cell>
        </row>
        <row r="2139">
          <cell r="B2139" t="str">
            <v>SHT0002543</v>
          </cell>
          <cell r="C2139" t="str">
            <v>主驾底座模块化总成</v>
          </cell>
          <cell r="D2139" t="str">
            <v>H4-2018款配件固定阻尼</v>
          </cell>
          <cell r="E2139" t="str">
            <v>AC</v>
          </cell>
          <cell r="F2139" t="str">
            <v>EA</v>
          </cell>
          <cell r="G2139" t="str">
            <v>GJ00</v>
          </cell>
          <cell r="H2139" t="str">
            <v>SY34</v>
          </cell>
          <cell r="I2139" t="str">
            <v>M</v>
          </cell>
          <cell r="J2139" t="str">
            <v>No</v>
          </cell>
          <cell r="K2139">
            <v>570.55676</v>
          </cell>
        </row>
        <row r="2140">
          <cell r="B2140" t="str">
            <v>SHT0000277</v>
          </cell>
          <cell r="C2140" t="str">
            <v>机械减震器总成</v>
          </cell>
          <cell r="D2140" t="str">
            <v>陕汽</v>
          </cell>
          <cell r="E2140" t="str">
            <v>AC</v>
          </cell>
          <cell r="F2140" t="str">
            <v>EA</v>
          </cell>
          <cell r="G2140" t="str">
            <v>GJ00</v>
          </cell>
          <cell r="H2140" t="str">
            <v>BC08</v>
          </cell>
          <cell r="I2140" t="str">
            <v>M</v>
          </cell>
          <cell r="J2140" t="str">
            <v>No</v>
          </cell>
          <cell r="K2140">
            <v>182.42293</v>
          </cell>
        </row>
        <row r="2141">
          <cell r="B2141" t="str">
            <v>TSY0000063</v>
          </cell>
          <cell r="C2141" t="str">
            <v>吊紧带KT-106-180</v>
          </cell>
          <cell r="D2141" t="str">
            <v>180mm</v>
          </cell>
          <cell r="E2141" t="str">
            <v>AC</v>
          </cell>
          <cell r="F2141" t="str">
            <v>EA</v>
          </cell>
          <cell r="G2141" t="str">
            <v>FL00</v>
          </cell>
          <cell r="H2141" t="str">
            <v>YC06</v>
          </cell>
        </row>
        <row r="2141">
          <cell r="K2141">
            <v>0</v>
          </cell>
        </row>
        <row r="2142">
          <cell r="B2142" t="str">
            <v>SHT0011363</v>
          </cell>
          <cell r="C2142" t="str">
            <v>焊接轴套</v>
          </cell>
          <cell r="D2142" t="str">
            <v>H6</v>
          </cell>
          <cell r="E2142" t="str">
            <v>AC</v>
          </cell>
          <cell r="F2142" t="str">
            <v>EA</v>
          </cell>
          <cell r="G2142" t="str">
            <v>GJJ0</v>
          </cell>
          <cell r="H2142" t="str">
            <v>YC04</v>
          </cell>
          <cell r="I2142" t="str">
            <v>P</v>
          </cell>
          <cell r="J2142" t="str">
            <v>No</v>
          </cell>
          <cell r="K2142">
            <v>1.77</v>
          </cell>
        </row>
        <row r="2143">
          <cell r="B2143" t="str">
            <v>SCS0005733</v>
          </cell>
          <cell r="C2143" t="str">
            <v>电机钢索B组合</v>
          </cell>
        </row>
        <row r="2143">
          <cell r="E2143" t="str">
            <v>NA</v>
          </cell>
          <cell r="F2143" t="str">
            <v>EA</v>
          </cell>
          <cell r="G2143" t="str">
            <v>GNJ0</v>
          </cell>
          <cell r="H2143" t="str">
            <v>YC04</v>
          </cell>
          <cell r="I2143" t="str">
            <v>P</v>
          </cell>
          <cell r="J2143" t="str">
            <v>No</v>
          </cell>
          <cell r="K2143">
            <v>0.0001</v>
          </cell>
        </row>
        <row r="2144">
          <cell r="B2144" t="str">
            <v>SLT0000015</v>
          </cell>
          <cell r="C2144" t="str">
            <v>M3右舵司机罩壳（灰）</v>
          </cell>
          <cell r="D2144" t="str">
            <v>注塑件</v>
          </cell>
          <cell r="E2144" t="str">
            <v>AC</v>
          </cell>
          <cell r="F2144" t="str">
            <v>EA</v>
          </cell>
          <cell r="G2144" t="str">
            <v>SLJ0</v>
          </cell>
          <cell r="H2144" t="str">
            <v>YC01</v>
          </cell>
        </row>
        <row r="2144">
          <cell r="K2144">
            <v>0</v>
          </cell>
        </row>
        <row r="2145">
          <cell r="B2145" t="str">
            <v>SHT0015873</v>
          </cell>
          <cell r="C2145" t="str">
            <v>左下连接板焊接总成</v>
          </cell>
          <cell r="D2145" t="str">
            <v>大黄蜂</v>
          </cell>
          <cell r="E2145" t="str">
            <v>AC</v>
          </cell>
          <cell r="F2145" t="str">
            <v>EA</v>
          </cell>
          <cell r="G2145" t="str">
            <v>GJJ0</v>
          </cell>
          <cell r="H2145" t="str">
            <v>YC03</v>
          </cell>
          <cell r="I2145" t="str">
            <v>M</v>
          </cell>
          <cell r="J2145" t="str">
            <v>No</v>
          </cell>
          <cell r="K2145">
            <v>6.30633</v>
          </cell>
        </row>
        <row r="2146">
          <cell r="B2146" t="str">
            <v>SLT0002005</v>
          </cell>
          <cell r="C2146" t="str">
            <v>大背左连接板</v>
          </cell>
          <cell r="D2146" t="str">
            <v>L项目1995大背</v>
          </cell>
          <cell r="E2146" t="str">
            <v>AC</v>
          </cell>
          <cell r="F2146" t="str">
            <v>EA</v>
          </cell>
          <cell r="G2146" t="str">
            <v>GJJ0</v>
          </cell>
          <cell r="H2146" t="str">
            <v>BC06</v>
          </cell>
          <cell r="I2146" t="str">
            <v>M</v>
          </cell>
          <cell r="J2146" t="str">
            <v>No</v>
          </cell>
          <cell r="K2146">
            <v>3.40891</v>
          </cell>
        </row>
        <row r="2147">
          <cell r="B2147" t="str">
            <v>TST0000561</v>
          </cell>
          <cell r="C2147" t="str">
            <v>滑块</v>
          </cell>
        </row>
        <row r="2147">
          <cell r="E2147" t="str">
            <v>NA</v>
          </cell>
          <cell r="F2147" t="str">
            <v>EA</v>
          </cell>
          <cell r="G2147" t="str">
            <v>BPJ0</v>
          </cell>
          <cell r="H2147" t="str">
            <v>YC12</v>
          </cell>
          <cell r="I2147" t="str">
            <v>P</v>
          </cell>
          <cell r="J2147" t="str">
            <v>No</v>
          </cell>
          <cell r="K2147">
            <v>752.2124</v>
          </cell>
        </row>
        <row r="2148">
          <cell r="B2148" t="str">
            <v>SLT0010961</v>
          </cell>
          <cell r="C2148" t="str">
            <v>基础款左前地脚</v>
          </cell>
          <cell r="D2148" t="str">
            <v>欧马可升级</v>
          </cell>
          <cell r="E2148" t="str">
            <v>AC</v>
          </cell>
          <cell r="F2148" t="str">
            <v>EA</v>
          </cell>
          <cell r="G2148" t="str">
            <v>GJJ0</v>
          </cell>
          <cell r="H2148" t="str">
            <v>YC04</v>
          </cell>
          <cell r="I2148" t="str">
            <v>M</v>
          </cell>
          <cell r="J2148" t="str">
            <v>No</v>
          </cell>
          <cell r="K2148">
            <v>2.19214</v>
          </cell>
        </row>
        <row r="2149">
          <cell r="B2149" t="str">
            <v>SHT0001162</v>
          </cell>
          <cell r="C2149" t="str">
            <v>气囊上支架左片</v>
          </cell>
          <cell r="D2149" t="str">
            <v>机械减震上框</v>
          </cell>
          <cell r="E2149" t="str">
            <v>AC</v>
          </cell>
          <cell r="F2149" t="str">
            <v>EA</v>
          </cell>
          <cell r="G2149" t="str">
            <v>GJJ0</v>
          </cell>
          <cell r="H2149" t="str">
            <v>YC04</v>
          </cell>
          <cell r="I2149" t="str">
            <v>P</v>
          </cell>
          <cell r="J2149" t="str">
            <v>No</v>
          </cell>
          <cell r="K2149">
            <v>1.9829</v>
          </cell>
        </row>
        <row r="2150">
          <cell r="B2150" t="str">
            <v>SCS0004611</v>
          </cell>
          <cell r="C2150" t="str">
            <v>主架调角器圆盘总成L</v>
          </cell>
          <cell r="D2150" t="str">
            <v>C33D</v>
          </cell>
          <cell r="E2150" t="str">
            <v>AC</v>
          </cell>
          <cell r="F2150" t="str">
            <v>EA</v>
          </cell>
          <cell r="G2150" t="str">
            <v>GNJ0</v>
          </cell>
          <cell r="H2150" t="str">
            <v>YC04</v>
          </cell>
          <cell r="I2150" t="str">
            <v>P</v>
          </cell>
          <cell r="J2150" t="str">
            <v>No</v>
          </cell>
          <cell r="K2150">
            <v>15.9145</v>
          </cell>
        </row>
        <row r="2151">
          <cell r="B2151" t="str">
            <v>SLT0010525</v>
          </cell>
          <cell r="C2151" t="str">
            <v>内外绞架连接螺栓</v>
          </cell>
          <cell r="D2151" t="str">
            <v>一汽轻卡减震</v>
          </cell>
          <cell r="E2151" t="str">
            <v>AC</v>
          </cell>
          <cell r="F2151" t="str">
            <v>EA</v>
          </cell>
          <cell r="G2151" t="str">
            <v>GJJ0</v>
          </cell>
          <cell r="H2151" t="str">
            <v>YC04</v>
          </cell>
          <cell r="I2151" t="str">
            <v>P</v>
          </cell>
          <cell r="J2151" t="str">
            <v>No</v>
          </cell>
          <cell r="K2151">
            <v>1.7</v>
          </cell>
        </row>
        <row r="2152">
          <cell r="B2152" t="str">
            <v>SHT0002291</v>
          </cell>
          <cell r="C2152" t="str">
            <v>副驾减震器总成电泳</v>
          </cell>
          <cell r="D2152" t="str">
            <v>X3000</v>
          </cell>
          <cell r="E2152" t="str">
            <v>AC</v>
          </cell>
          <cell r="F2152" t="str">
            <v>EA</v>
          </cell>
          <cell r="G2152" t="str">
            <v>GJJ0</v>
          </cell>
          <cell r="H2152" t="str">
            <v>BC07</v>
          </cell>
          <cell r="I2152" t="str">
            <v>M</v>
          </cell>
          <cell r="J2152" t="str">
            <v>No</v>
          </cell>
          <cell r="K2152">
            <v>32.0567</v>
          </cell>
        </row>
        <row r="2153">
          <cell r="B2153" t="str">
            <v>SHT0001056</v>
          </cell>
          <cell r="C2153" t="str">
            <v>座垫前倾角锁舌下固定片</v>
          </cell>
          <cell r="D2153" t="str">
            <v>H4</v>
          </cell>
          <cell r="E2153" t="str">
            <v>AC</v>
          </cell>
          <cell r="F2153" t="str">
            <v>EA</v>
          </cell>
          <cell r="G2153" t="str">
            <v>GJJ0</v>
          </cell>
          <cell r="H2153" t="str">
            <v>YC04</v>
          </cell>
          <cell r="I2153" t="str">
            <v>P</v>
          </cell>
          <cell r="J2153" t="str">
            <v>No</v>
          </cell>
          <cell r="K2153">
            <v>0.1477</v>
          </cell>
        </row>
        <row r="2154">
          <cell r="B2154" t="str">
            <v>TST0001529</v>
          </cell>
          <cell r="C2154" t="str">
            <v>涨管螺丝16</v>
          </cell>
        </row>
        <row r="2154">
          <cell r="E2154" t="str">
            <v>NA</v>
          </cell>
          <cell r="F2154" t="str">
            <v>EA</v>
          </cell>
          <cell r="G2154" t="str">
            <v>BPJ0</v>
          </cell>
          <cell r="H2154" t="str">
            <v>YC12</v>
          </cell>
          <cell r="I2154" t="str">
            <v>P</v>
          </cell>
          <cell r="J2154" t="str">
            <v>No</v>
          </cell>
          <cell r="K2154">
            <v>4.4248</v>
          </cell>
        </row>
        <row r="2155">
          <cell r="B2155" t="str">
            <v>SHT0012226</v>
          </cell>
          <cell r="C2155" t="str">
            <v>头枕横衬板</v>
          </cell>
        </row>
        <row r="2155">
          <cell r="E2155" t="str">
            <v>AC</v>
          </cell>
          <cell r="F2155" t="str">
            <v>EA</v>
          </cell>
          <cell r="G2155" t="str">
            <v>GJJ0</v>
          </cell>
          <cell r="H2155" t="str">
            <v>BC06</v>
          </cell>
          <cell r="I2155" t="str">
            <v>M</v>
          </cell>
          <cell r="J2155" t="str">
            <v>No</v>
          </cell>
          <cell r="K2155">
            <v>1.1322</v>
          </cell>
        </row>
        <row r="2156">
          <cell r="B2156" t="str">
            <v>SCS0004971</v>
          </cell>
          <cell r="C2156" t="str">
            <v>主驾安全带固定板总成</v>
          </cell>
          <cell r="D2156" t="str">
            <v>C32B电泳</v>
          </cell>
          <cell r="E2156" t="str">
            <v>AC</v>
          </cell>
          <cell r="F2156" t="str">
            <v>EA</v>
          </cell>
          <cell r="G2156" t="str">
            <v>GJJ0</v>
          </cell>
          <cell r="H2156" t="str">
            <v>YC04</v>
          </cell>
        </row>
        <row r="2156">
          <cell r="K2156">
            <v>0</v>
          </cell>
        </row>
        <row r="2157">
          <cell r="B2157" t="str">
            <v>SLT0000517</v>
          </cell>
          <cell r="C2157" t="str">
            <v>K1侧翻背（新）大侧翻背</v>
          </cell>
          <cell r="D2157" t="str">
            <v>骨架三点式（新状态）</v>
          </cell>
          <cell r="E2157" t="str">
            <v>AC</v>
          </cell>
          <cell r="F2157" t="str">
            <v>EA</v>
          </cell>
          <cell r="G2157" t="str">
            <v>GJ00</v>
          </cell>
          <cell r="H2157" t="str">
            <v>YC01</v>
          </cell>
        </row>
        <row r="2157">
          <cell r="K2157">
            <v>0</v>
          </cell>
        </row>
        <row r="2158">
          <cell r="B2158" t="str">
            <v>SHT0014972</v>
          </cell>
          <cell r="C2158" t="str">
            <v>高度支撑钢丝</v>
          </cell>
          <cell r="D2158" t="str">
            <v>大黄蜂</v>
          </cell>
          <cell r="E2158" t="str">
            <v>AC</v>
          </cell>
          <cell r="F2158" t="str">
            <v>EA</v>
          </cell>
          <cell r="G2158" t="str">
            <v>GJJ0</v>
          </cell>
          <cell r="H2158" t="str">
            <v>YC04</v>
          </cell>
          <cell r="I2158" t="str">
            <v>P</v>
          </cell>
          <cell r="J2158" t="str">
            <v>No</v>
          </cell>
          <cell r="K2158">
            <v>0.5177</v>
          </cell>
        </row>
        <row r="2159">
          <cell r="B2159" t="str">
            <v>SLT0001685</v>
          </cell>
          <cell r="C2159" t="str">
            <v>主驾靠背骨架总成</v>
          </cell>
          <cell r="D2159" t="str">
            <v>M31RB</v>
          </cell>
          <cell r="E2159" t="str">
            <v>AC</v>
          </cell>
          <cell r="F2159" t="str">
            <v>EA</v>
          </cell>
          <cell r="G2159" t="str">
            <v>GJ00</v>
          </cell>
          <cell r="H2159" t="str">
            <v>YC01</v>
          </cell>
          <cell r="I2159" t="str">
            <v>P</v>
          </cell>
          <cell r="J2159" t="str">
            <v>No</v>
          </cell>
          <cell r="K2159">
            <v>27.8879</v>
          </cell>
        </row>
        <row r="2160">
          <cell r="B2160" t="str">
            <v>TST0000227</v>
          </cell>
          <cell r="C2160" t="str">
            <v>冲针ф10.6*11*80</v>
          </cell>
        </row>
        <row r="2160">
          <cell r="E2160" t="str">
            <v>NA</v>
          </cell>
          <cell r="F2160" t="str">
            <v>EA</v>
          </cell>
          <cell r="G2160" t="str">
            <v>BPJ0</v>
          </cell>
          <cell r="H2160" t="str">
            <v>YC12</v>
          </cell>
          <cell r="I2160" t="str">
            <v>P</v>
          </cell>
          <cell r="J2160" t="str">
            <v>No</v>
          </cell>
          <cell r="K2160">
            <v>0.3103</v>
          </cell>
        </row>
        <row r="2161">
          <cell r="B2161" t="str">
            <v>SLT0010687</v>
          </cell>
          <cell r="C2161" t="str">
            <v>副驾调角器左侧上连接板</v>
          </cell>
          <cell r="D2161" t="str">
            <v>统帅1880</v>
          </cell>
          <cell r="E2161" t="str">
            <v>AC</v>
          </cell>
          <cell r="F2161" t="str">
            <v>EA</v>
          </cell>
          <cell r="G2161" t="str">
            <v>GJJ0</v>
          </cell>
          <cell r="H2161" t="str">
            <v>YC04</v>
          </cell>
          <cell r="I2161" t="str">
            <v>P</v>
          </cell>
          <cell r="J2161" t="str">
            <v>No</v>
          </cell>
          <cell r="K2161">
            <v>3.1621</v>
          </cell>
        </row>
        <row r="2162">
          <cell r="B2162" t="str">
            <v>SHT0001450</v>
          </cell>
          <cell r="C2162" t="str">
            <v>机械减震下框组件</v>
          </cell>
          <cell r="D2162" t="str">
            <v>欧曼</v>
          </cell>
          <cell r="E2162" t="str">
            <v>AC</v>
          </cell>
          <cell r="F2162" t="str">
            <v>EA</v>
          </cell>
          <cell r="G2162" t="str">
            <v>GJJ0</v>
          </cell>
          <cell r="H2162" t="str">
            <v>BC05</v>
          </cell>
          <cell r="I2162" t="str">
            <v>M</v>
          </cell>
          <cell r="J2162" t="str">
            <v>No</v>
          </cell>
          <cell r="K2162">
            <v>16.40355</v>
          </cell>
        </row>
        <row r="2163">
          <cell r="B2163" t="str">
            <v>SCS0004521</v>
          </cell>
          <cell r="C2163" t="str">
            <v>调角器涡簧</v>
          </cell>
          <cell r="D2163" t="str">
            <v>C32B</v>
          </cell>
          <cell r="E2163" t="str">
            <v>AC</v>
          </cell>
          <cell r="F2163" t="str">
            <v>EA</v>
          </cell>
          <cell r="G2163" t="str">
            <v>GNJ0</v>
          </cell>
          <cell r="H2163" t="str">
            <v>YC04</v>
          </cell>
          <cell r="I2163" t="str">
            <v>P</v>
          </cell>
          <cell r="J2163" t="str">
            <v>No</v>
          </cell>
          <cell r="K2163">
            <v>2.04</v>
          </cell>
        </row>
        <row r="2164">
          <cell r="B2164" t="str">
            <v>SLT0010222</v>
          </cell>
          <cell r="C2164" t="str">
            <v>调角器下连接板焊接总成</v>
          </cell>
          <cell r="D2164" t="str">
            <v>一汽轻卡主驾左侧</v>
          </cell>
          <cell r="E2164" t="str">
            <v>AC</v>
          </cell>
          <cell r="F2164" t="str">
            <v>EA</v>
          </cell>
          <cell r="G2164" t="str">
            <v>GJJ0</v>
          </cell>
          <cell r="H2164" t="str">
            <v>YC04</v>
          </cell>
          <cell r="I2164" t="str">
            <v>P</v>
          </cell>
          <cell r="J2164" t="str">
            <v>No</v>
          </cell>
          <cell r="K2164">
            <v>14.391</v>
          </cell>
        </row>
        <row r="2165">
          <cell r="B2165" t="str">
            <v>SHT0002290</v>
          </cell>
          <cell r="C2165" t="str">
            <v>一汽后支撑连接板2</v>
          </cell>
        </row>
        <row r="2165">
          <cell r="E2165" t="str">
            <v>AC</v>
          </cell>
          <cell r="F2165" t="str">
            <v>EA</v>
          </cell>
          <cell r="G2165" t="str">
            <v>GJJ0</v>
          </cell>
          <cell r="H2165" t="str">
            <v>BC06</v>
          </cell>
          <cell r="I2165" t="str">
            <v>M</v>
          </cell>
          <cell r="J2165" t="str">
            <v>No</v>
          </cell>
          <cell r="K2165">
            <v>1.46705</v>
          </cell>
        </row>
        <row r="2166">
          <cell r="B2166" t="str">
            <v>SHT0000512</v>
          </cell>
          <cell r="C2166" t="str">
            <v>H4A升级靠背骨架焊接总成</v>
          </cell>
          <cell r="D2166" t="str">
            <v>H4A-6802101</v>
          </cell>
          <cell r="E2166" t="str">
            <v>AC</v>
          </cell>
          <cell r="F2166" t="str">
            <v>EA</v>
          </cell>
          <cell r="G2166" t="str">
            <v>GJ00</v>
          </cell>
          <cell r="H2166" t="str">
            <v>YC01</v>
          </cell>
          <cell r="I2166" t="str">
            <v>P</v>
          </cell>
          <cell r="J2166" t="str">
            <v>No</v>
          </cell>
          <cell r="K2166">
            <v>43.5128</v>
          </cell>
        </row>
        <row r="2167">
          <cell r="B2167" t="str">
            <v>TSY0000061</v>
          </cell>
          <cell r="C2167" t="str">
            <v>板条KT-15-65</v>
          </cell>
          <cell r="D2167" t="str">
            <v>65mm</v>
          </cell>
          <cell r="E2167" t="str">
            <v>AC</v>
          </cell>
          <cell r="F2167" t="str">
            <v>EA</v>
          </cell>
          <cell r="G2167" t="str">
            <v>FL00</v>
          </cell>
          <cell r="H2167" t="str">
            <v>YC06</v>
          </cell>
        </row>
        <row r="2167">
          <cell r="K2167">
            <v>0</v>
          </cell>
        </row>
        <row r="2168">
          <cell r="B2168" t="str">
            <v>SHT0011065</v>
          </cell>
          <cell r="C2168" t="str">
            <v>预埋钢丝A</v>
          </cell>
          <cell r="D2168" t="str">
            <v>H4-2.2靠背</v>
          </cell>
          <cell r="E2168" t="str">
            <v>AC</v>
          </cell>
          <cell r="F2168" t="str">
            <v>EA</v>
          </cell>
          <cell r="G2168" t="str">
            <v>FL00</v>
          </cell>
          <cell r="H2168" t="str">
            <v>YC05</v>
          </cell>
        </row>
        <row r="2168">
          <cell r="K2168">
            <v>0</v>
          </cell>
        </row>
        <row r="2169">
          <cell r="B2169" t="str">
            <v>SCS0005752</v>
          </cell>
          <cell r="C2169" t="str">
            <v>按钮固定板</v>
          </cell>
          <cell r="D2169" t="str">
            <v>B40V后排靠背</v>
          </cell>
          <cell r="E2169" t="str">
            <v>AC</v>
          </cell>
          <cell r="F2169" t="str">
            <v>EA</v>
          </cell>
          <cell r="G2169" t="str">
            <v>GJJ0</v>
          </cell>
          <cell r="H2169" t="str">
            <v>BC06</v>
          </cell>
          <cell r="I2169" t="str">
            <v>M</v>
          </cell>
          <cell r="J2169" t="str">
            <v>No</v>
          </cell>
          <cell r="K2169">
            <v>1.49319</v>
          </cell>
        </row>
        <row r="2170">
          <cell r="B2170" t="str">
            <v>SLT0000516</v>
          </cell>
          <cell r="C2170" t="str">
            <v>k1侧翻座包装膜</v>
          </cell>
        </row>
        <row r="2170">
          <cell r="E2170" t="str">
            <v>AC</v>
          </cell>
          <cell r="F2170" t="str">
            <v>EA</v>
          </cell>
          <cell r="G2170" t="str">
            <v>QT00</v>
          </cell>
          <cell r="H2170" t="str">
            <v>YC01</v>
          </cell>
        </row>
        <row r="2170">
          <cell r="K2170">
            <v>0</v>
          </cell>
        </row>
        <row r="2171">
          <cell r="B2171" t="str">
            <v>SHT0015874</v>
          </cell>
          <cell r="C2171" t="str">
            <v>左下连接板电泳总成</v>
          </cell>
          <cell r="D2171" t="str">
            <v>大黄蜂</v>
          </cell>
          <cell r="E2171" t="str">
            <v>AC</v>
          </cell>
          <cell r="F2171" t="str">
            <v>EA</v>
          </cell>
          <cell r="G2171" t="str">
            <v>GJJ0</v>
          </cell>
          <cell r="H2171" t="str">
            <v>YC04</v>
          </cell>
          <cell r="I2171" t="str">
            <v>M</v>
          </cell>
          <cell r="J2171" t="str">
            <v>No</v>
          </cell>
          <cell r="K2171">
            <v>6.61944</v>
          </cell>
        </row>
        <row r="2172">
          <cell r="B2172" t="str">
            <v>SLT0002123</v>
          </cell>
          <cell r="C2172" t="str">
            <v>驾驶员右侧滑轨总成</v>
          </cell>
          <cell r="D2172" t="str">
            <v>一汽轻卡</v>
          </cell>
          <cell r="E2172" t="str">
            <v>AC</v>
          </cell>
          <cell r="F2172" t="str">
            <v>EA</v>
          </cell>
          <cell r="G2172" t="str">
            <v>GNJ0</v>
          </cell>
          <cell r="H2172" t="str">
            <v>YC01</v>
          </cell>
          <cell r="I2172" t="str">
            <v>P</v>
          </cell>
          <cell r="J2172" t="str">
            <v>No</v>
          </cell>
          <cell r="K2172">
            <v>30</v>
          </cell>
        </row>
        <row r="2173">
          <cell r="B2173" t="str">
            <v>TST0000224</v>
          </cell>
          <cell r="C2173" t="str">
            <v>冲针φ5*8*80.7</v>
          </cell>
        </row>
        <row r="2173">
          <cell r="E2173" t="str">
            <v>NA</v>
          </cell>
          <cell r="F2173" t="str">
            <v>EA</v>
          </cell>
          <cell r="G2173" t="str">
            <v>BPJ0</v>
          </cell>
          <cell r="H2173" t="str">
            <v>YC12</v>
          </cell>
          <cell r="I2173" t="str">
            <v>P</v>
          </cell>
          <cell r="J2173" t="str">
            <v>No</v>
          </cell>
          <cell r="K2173">
            <v>7.2</v>
          </cell>
        </row>
        <row r="2174">
          <cell r="B2174" t="str">
            <v>SLT0010685</v>
          </cell>
          <cell r="C2174" t="str">
            <v>扶手包装袋</v>
          </cell>
          <cell r="D2174" t="str">
            <v>济南轻卡统帅</v>
          </cell>
          <cell r="E2174" t="str">
            <v>AC</v>
          </cell>
          <cell r="F2174" t="str">
            <v>EA</v>
          </cell>
          <cell r="G2174" t="str">
            <v>QT00</v>
          </cell>
          <cell r="H2174" t="str">
            <v>YC01</v>
          </cell>
        </row>
        <row r="2174">
          <cell r="K2174">
            <v>0</v>
          </cell>
        </row>
        <row r="2175">
          <cell r="B2175" t="str">
            <v>SHT0001161</v>
          </cell>
          <cell r="C2175" t="str">
            <v>气囊上支架右片</v>
          </cell>
          <cell r="D2175" t="str">
            <v>机械减震上框</v>
          </cell>
          <cell r="E2175" t="str">
            <v>AC</v>
          </cell>
          <cell r="F2175" t="str">
            <v>EA</v>
          </cell>
          <cell r="G2175" t="str">
            <v>GJJ0</v>
          </cell>
          <cell r="H2175" t="str">
            <v>YC04</v>
          </cell>
          <cell r="I2175" t="str">
            <v>P</v>
          </cell>
          <cell r="J2175" t="str">
            <v>No</v>
          </cell>
          <cell r="K2175">
            <v>1.9829</v>
          </cell>
        </row>
        <row r="2176">
          <cell r="B2176" t="str">
            <v>SCS0004614</v>
          </cell>
          <cell r="C2176" t="str">
            <v>调角器上连接板总成</v>
          </cell>
          <cell r="D2176" t="str">
            <v>C33D</v>
          </cell>
          <cell r="E2176" t="str">
            <v>AC</v>
          </cell>
          <cell r="F2176" t="str">
            <v>EA</v>
          </cell>
          <cell r="G2176" t="str">
            <v>GJJ0</v>
          </cell>
          <cell r="H2176" t="str">
            <v>YC04</v>
          </cell>
          <cell r="I2176" t="str">
            <v>P</v>
          </cell>
          <cell r="J2176" t="str">
            <v>No</v>
          </cell>
          <cell r="K2176">
            <v>4.5608</v>
          </cell>
        </row>
        <row r="2177">
          <cell r="B2177" t="str">
            <v>SLT0010527</v>
          </cell>
          <cell r="C2177" t="str">
            <v>后轴连接轴</v>
          </cell>
          <cell r="D2177" t="str">
            <v>一汽轻卡减震</v>
          </cell>
          <cell r="E2177" t="str">
            <v>AC</v>
          </cell>
          <cell r="F2177" t="str">
            <v>EA</v>
          </cell>
          <cell r="G2177" t="str">
            <v>GJJ0</v>
          </cell>
          <cell r="H2177" t="str">
            <v>YC04</v>
          </cell>
          <cell r="I2177" t="str">
            <v>P</v>
          </cell>
          <cell r="J2177" t="str">
            <v>No</v>
          </cell>
          <cell r="K2177">
            <v>0.61</v>
          </cell>
        </row>
        <row r="2178">
          <cell r="B2178" t="str">
            <v>SHT0002545</v>
          </cell>
          <cell r="C2178" t="str">
            <v>座框减震器总成</v>
          </cell>
          <cell r="D2178" t="str">
            <v>H4配件定阻尼</v>
          </cell>
          <cell r="E2178" t="str">
            <v>AC</v>
          </cell>
          <cell r="F2178" t="str">
            <v>EA</v>
          </cell>
          <cell r="G2178" t="str">
            <v>GJ00</v>
          </cell>
          <cell r="H2178" t="str">
            <v>BC08</v>
          </cell>
          <cell r="I2178" t="str">
            <v>M</v>
          </cell>
          <cell r="J2178" t="str">
            <v>No</v>
          </cell>
          <cell r="K2178">
            <v>465.26981</v>
          </cell>
        </row>
        <row r="2179">
          <cell r="B2179" t="str">
            <v>SHT0001057</v>
          </cell>
          <cell r="C2179" t="str">
            <v>座垫前倾角锁舌上固定片</v>
          </cell>
          <cell r="D2179" t="str">
            <v>H4</v>
          </cell>
          <cell r="E2179" t="str">
            <v>AC</v>
          </cell>
          <cell r="F2179" t="str">
            <v>EA</v>
          </cell>
          <cell r="G2179" t="str">
            <v>GJJ0</v>
          </cell>
          <cell r="H2179" t="str">
            <v>YC04</v>
          </cell>
          <cell r="I2179" t="str">
            <v>P</v>
          </cell>
          <cell r="J2179" t="str">
            <v>No</v>
          </cell>
          <cell r="K2179">
            <v>0.1477</v>
          </cell>
        </row>
        <row r="2180">
          <cell r="B2180" t="str">
            <v>TST0001528</v>
          </cell>
          <cell r="C2180" t="str">
            <v>钻头4.3</v>
          </cell>
        </row>
        <row r="2180">
          <cell r="E2180" t="str">
            <v>NA</v>
          </cell>
          <cell r="F2180" t="str">
            <v>EA</v>
          </cell>
          <cell r="G2180" t="str">
            <v>BPJ0</v>
          </cell>
          <cell r="H2180" t="str">
            <v>YC12</v>
          </cell>
          <cell r="I2180" t="str">
            <v>P</v>
          </cell>
          <cell r="J2180" t="str">
            <v>No</v>
          </cell>
          <cell r="K2180">
            <v>6.8</v>
          </cell>
        </row>
        <row r="2181">
          <cell r="B2181" t="str">
            <v>SHT0012227</v>
          </cell>
          <cell r="C2181" t="str">
            <v>头枕竖衬板</v>
          </cell>
        </row>
        <row r="2181">
          <cell r="E2181" t="str">
            <v>AC</v>
          </cell>
          <cell r="F2181" t="str">
            <v>EA</v>
          </cell>
          <cell r="G2181" t="str">
            <v>GJJ0</v>
          </cell>
          <cell r="H2181" t="str">
            <v>BC06</v>
          </cell>
          <cell r="I2181" t="str">
            <v>M</v>
          </cell>
          <cell r="J2181" t="str">
            <v>No</v>
          </cell>
          <cell r="K2181">
            <v>1.03132</v>
          </cell>
        </row>
        <row r="2182">
          <cell r="B2182" t="str">
            <v>SCS0004963</v>
          </cell>
          <cell r="C2182" t="str">
            <v>副驾调角器解锁手柄电泳</v>
          </cell>
          <cell r="D2182" t="str">
            <v>H4A</v>
          </cell>
          <cell r="E2182" t="str">
            <v>AC</v>
          </cell>
          <cell r="F2182" t="str">
            <v>EA</v>
          </cell>
          <cell r="G2182" t="str">
            <v>GJJ0</v>
          </cell>
          <cell r="H2182" t="str">
            <v>BC07</v>
          </cell>
          <cell r="I2182" t="str">
            <v>M</v>
          </cell>
          <cell r="J2182" t="str">
            <v>No</v>
          </cell>
          <cell r="K2182">
            <v>0.6201</v>
          </cell>
        </row>
        <row r="2183">
          <cell r="B2183" t="str">
            <v>SLT0000011</v>
          </cell>
          <cell r="C2183" t="str">
            <v>副驾驶员座垫包装膜</v>
          </cell>
          <cell r="D2183" t="str">
            <v>M4-2060</v>
          </cell>
          <cell r="E2183" t="str">
            <v>AC</v>
          </cell>
          <cell r="F2183" t="str">
            <v>EA</v>
          </cell>
          <cell r="G2183" t="str">
            <v>QT00</v>
          </cell>
          <cell r="H2183" t="str">
            <v>YC01</v>
          </cell>
          <cell r="I2183" t="str">
            <v>P</v>
          </cell>
          <cell r="J2183" t="str">
            <v>No</v>
          </cell>
          <cell r="K2183">
            <v>1.32</v>
          </cell>
        </row>
        <row r="2184">
          <cell r="B2184" t="str">
            <v>SHT0015893</v>
          </cell>
          <cell r="C2184" t="str">
            <v>滑轨总成</v>
          </cell>
          <cell r="D2184" t="str">
            <v>大黄蜂</v>
          </cell>
          <cell r="E2184" t="str">
            <v>NEW</v>
          </cell>
          <cell r="F2184" t="str">
            <v>EA</v>
          </cell>
          <cell r="G2184" t="str">
            <v>GJ00</v>
          </cell>
          <cell r="H2184" t="str">
            <v>YC04</v>
          </cell>
          <cell r="I2184" t="str">
            <v>P</v>
          </cell>
          <cell r="J2184" t="str">
            <v>No</v>
          </cell>
          <cell r="K2184">
            <v>0</v>
          </cell>
        </row>
        <row r="2185">
          <cell r="B2185" t="str">
            <v>SLT0002547</v>
          </cell>
          <cell r="C2185" t="str">
            <v>主驾靠背弯管总成</v>
          </cell>
          <cell r="D2185" t="str">
            <v>J7F/虎V</v>
          </cell>
          <cell r="E2185" t="str">
            <v>AC</v>
          </cell>
          <cell r="F2185" t="str">
            <v>EA</v>
          </cell>
          <cell r="G2185" t="str">
            <v>GJJ0</v>
          </cell>
          <cell r="H2185" t="str">
            <v>BC05</v>
          </cell>
          <cell r="I2185" t="str">
            <v>M</v>
          </cell>
          <cell r="J2185" t="str">
            <v>No</v>
          </cell>
          <cell r="K2185">
            <v>6.25184</v>
          </cell>
        </row>
        <row r="2186">
          <cell r="B2186" t="str">
            <v>TST0000564</v>
          </cell>
          <cell r="C2186" t="str">
            <v>子母冲φ13*φ9.1*90</v>
          </cell>
        </row>
        <row r="2186">
          <cell r="E2186" t="str">
            <v>NA</v>
          </cell>
          <cell r="F2186" t="str">
            <v>EA</v>
          </cell>
          <cell r="G2186" t="str">
            <v>BPJ0</v>
          </cell>
          <cell r="H2186" t="str">
            <v>YC12</v>
          </cell>
          <cell r="I2186" t="str">
            <v>P</v>
          </cell>
          <cell r="J2186" t="str">
            <v>No</v>
          </cell>
          <cell r="K2186">
            <v>70.94</v>
          </cell>
        </row>
        <row r="2187">
          <cell r="B2187" t="str">
            <v>SLT0011092</v>
          </cell>
          <cell r="C2187" t="str">
            <v>小背下横管</v>
          </cell>
          <cell r="D2187" t="str">
            <v>欧马可升级2060副驾</v>
          </cell>
          <cell r="E2187" t="str">
            <v>AC</v>
          </cell>
          <cell r="F2187" t="str">
            <v>EA</v>
          </cell>
          <cell r="G2187" t="str">
            <v>GJJ0</v>
          </cell>
          <cell r="H2187" t="str">
            <v>YC04</v>
          </cell>
          <cell r="I2187" t="str">
            <v>M</v>
          </cell>
          <cell r="J2187" t="str">
            <v>No</v>
          </cell>
          <cell r="K2187">
            <v>1.54943</v>
          </cell>
        </row>
        <row r="2188">
          <cell r="B2188" t="str">
            <v>SHT0001443</v>
          </cell>
          <cell r="C2188" t="str">
            <v>机械减震上框组件</v>
          </cell>
          <cell r="D2188" t="str">
            <v>欧曼</v>
          </cell>
          <cell r="E2188" t="str">
            <v>AC</v>
          </cell>
          <cell r="F2188" t="str">
            <v>EA</v>
          </cell>
          <cell r="G2188" t="str">
            <v>GJJ0</v>
          </cell>
          <cell r="H2188" t="str">
            <v>BC05</v>
          </cell>
          <cell r="I2188" t="str">
            <v>M</v>
          </cell>
          <cell r="J2188" t="str">
            <v>No</v>
          </cell>
          <cell r="K2188">
            <v>26.26479</v>
          </cell>
        </row>
        <row r="2189">
          <cell r="B2189" t="str">
            <v>SCS0004520</v>
          </cell>
          <cell r="C2189" t="str">
            <v>涡簧固定片</v>
          </cell>
          <cell r="D2189" t="str">
            <v>C32B</v>
          </cell>
          <cell r="E2189" t="str">
            <v>AC</v>
          </cell>
          <cell r="F2189" t="str">
            <v>EA</v>
          </cell>
          <cell r="G2189" t="str">
            <v>GJJ0</v>
          </cell>
          <cell r="H2189" t="str">
            <v>YC04</v>
          </cell>
          <cell r="I2189" t="str">
            <v>P</v>
          </cell>
          <cell r="J2189" t="str">
            <v>No</v>
          </cell>
          <cell r="K2189">
            <v>0.4104</v>
          </cell>
        </row>
        <row r="2190">
          <cell r="B2190" t="str">
            <v>SLT0010217</v>
          </cell>
          <cell r="C2190" t="str">
            <v>驾驶员靠背焊接骨架总成</v>
          </cell>
          <cell r="D2190" t="str">
            <v>一汽轻卡减震</v>
          </cell>
          <cell r="E2190" t="str">
            <v>AC</v>
          </cell>
          <cell r="F2190" t="str">
            <v>EA</v>
          </cell>
          <cell r="G2190" t="str">
            <v>GJ00</v>
          </cell>
          <cell r="H2190" t="str">
            <v>BC05</v>
          </cell>
          <cell r="I2190" t="str">
            <v>M</v>
          </cell>
          <cell r="J2190" t="str">
            <v>No</v>
          </cell>
          <cell r="K2190">
            <v>71.02257</v>
          </cell>
        </row>
        <row r="2191">
          <cell r="B2191" t="str">
            <v>SHT0002278</v>
          </cell>
          <cell r="C2191" t="str">
            <v>H4出口西班牙司机纸箱</v>
          </cell>
        </row>
        <row r="2191">
          <cell r="E2191" t="str">
            <v>AC</v>
          </cell>
          <cell r="F2191" t="str">
            <v>EA</v>
          </cell>
          <cell r="G2191" t="str">
            <v>QT00</v>
          </cell>
          <cell r="H2191" t="str">
            <v>YC01</v>
          </cell>
          <cell r="I2191" t="str">
            <v>P</v>
          </cell>
          <cell r="J2191" t="str">
            <v>No</v>
          </cell>
          <cell r="K2191">
            <v>28.6026</v>
          </cell>
        </row>
        <row r="2192">
          <cell r="B2192" t="str">
            <v>SHT0000519</v>
          </cell>
          <cell r="C2192" t="str">
            <v>SQDZ 主驾驶座角调把手黄</v>
          </cell>
        </row>
        <row r="2192">
          <cell r="E2192" t="str">
            <v>AC</v>
          </cell>
          <cell r="F2192" t="str">
            <v>EA</v>
          </cell>
          <cell r="G2192" t="str">
            <v>SLJ0</v>
          </cell>
          <cell r="H2192" t="str">
            <v>YC01</v>
          </cell>
          <cell r="I2192" t="str">
            <v>P</v>
          </cell>
          <cell r="J2192" t="str">
            <v>No</v>
          </cell>
          <cell r="K2192">
            <v>0.5994</v>
          </cell>
        </row>
        <row r="2193">
          <cell r="B2193" t="str">
            <v>TST0001699</v>
          </cell>
          <cell r="C2193" t="str">
            <v>钻头3.6</v>
          </cell>
        </row>
        <row r="2193">
          <cell r="E2193" t="str">
            <v>NA</v>
          </cell>
          <cell r="F2193" t="str">
            <v>EA</v>
          </cell>
          <cell r="G2193" t="str">
            <v>BPJ0</v>
          </cell>
          <cell r="H2193" t="str">
            <v>YC12</v>
          </cell>
          <cell r="I2193" t="str">
            <v>P</v>
          </cell>
          <cell r="J2193" t="str">
            <v>No</v>
          </cell>
          <cell r="K2193">
            <v>7.7</v>
          </cell>
        </row>
        <row r="2194">
          <cell r="B2194" t="str">
            <v>SHT0011804</v>
          </cell>
          <cell r="C2194" t="str">
            <v>仰角调节机构钣金件1</v>
          </cell>
          <cell r="D2194" t="str">
            <v>主驾座框</v>
          </cell>
          <cell r="E2194" t="str">
            <v>AC</v>
          </cell>
          <cell r="F2194" t="str">
            <v>EA</v>
          </cell>
          <cell r="G2194" t="str">
            <v>GJJ0</v>
          </cell>
          <cell r="H2194" t="str">
            <v>YC04</v>
          </cell>
          <cell r="I2194" t="str">
            <v>P</v>
          </cell>
          <cell r="J2194" t="str">
            <v>No</v>
          </cell>
          <cell r="K2194">
            <v>0.9376</v>
          </cell>
        </row>
        <row r="2195">
          <cell r="B2195" t="str">
            <v>SCS0005775</v>
          </cell>
          <cell r="C2195" t="str">
            <v>轴套B-18989</v>
          </cell>
          <cell r="D2195" t="str">
            <v>P203/吉利SX11</v>
          </cell>
          <cell r="E2195" t="str">
            <v>AC</v>
          </cell>
          <cell r="F2195" t="str">
            <v>EA</v>
          </cell>
          <cell r="G2195" t="str">
            <v>BZJ0</v>
          </cell>
          <cell r="H2195" t="str">
            <v>YC04</v>
          </cell>
          <cell r="I2195" t="str">
            <v>P</v>
          </cell>
          <cell r="J2195" t="str">
            <v>No</v>
          </cell>
          <cell r="K2195">
            <v>1.7775</v>
          </cell>
        </row>
        <row r="2196">
          <cell r="B2196" t="str">
            <v>SLT0000515</v>
          </cell>
          <cell r="C2196" t="str">
            <v>k1侧翻背包装膜</v>
          </cell>
        </row>
        <row r="2196">
          <cell r="E2196" t="str">
            <v>AC</v>
          </cell>
          <cell r="F2196" t="str">
            <v>EA</v>
          </cell>
          <cell r="G2196" t="str">
            <v>QT00</v>
          </cell>
          <cell r="H2196" t="str">
            <v>YC01</v>
          </cell>
        </row>
        <row r="2196">
          <cell r="K2196">
            <v>0</v>
          </cell>
        </row>
        <row r="2197">
          <cell r="B2197" t="str">
            <v>SHT0014490</v>
          </cell>
          <cell r="C2197" t="str">
            <v>驾驶员下左安全带导向钢丝</v>
          </cell>
          <cell r="D2197" t="str">
            <v>H4靠背φ6</v>
          </cell>
          <cell r="E2197" t="str">
            <v>AC</v>
          </cell>
          <cell r="F2197" t="str">
            <v>EA</v>
          </cell>
          <cell r="G2197" t="str">
            <v>GJJ0</v>
          </cell>
          <cell r="H2197" t="str">
            <v>YC04</v>
          </cell>
          <cell r="I2197" t="str">
            <v>P</v>
          </cell>
          <cell r="J2197" t="str">
            <v>No</v>
          </cell>
          <cell r="K2197">
            <v>1.1619</v>
          </cell>
        </row>
        <row r="2198">
          <cell r="B2198" t="str">
            <v>SLT0001684</v>
          </cell>
          <cell r="C2198" t="str">
            <v>副驾靠背骨架总成</v>
          </cell>
          <cell r="D2198" t="str">
            <v>M31RB</v>
          </cell>
          <cell r="E2198" t="str">
            <v>AC</v>
          </cell>
          <cell r="F2198" t="str">
            <v>EA</v>
          </cell>
          <cell r="G2198" t="str">
            <v>GJ00</v>
          </cell>
          <cell r="H2198" t="str">
            <v>YC01</v>
          </cell>
          <cell r="I2198" t="str">
            <v>P</v>
          </cell>
          <cell r="J2198" t="str">
            <v>No</v>
          </cell>
          <cell r="K2198">
            <v>22.6724</v>
          </cell>
        </row>
        <row r="2199">
          <cell r="B2199" t="str">
            <v>TST0000565</v>
          </cell>
          <cell r="C2199" t="str">
            <v>子母冲φ16*13.1*9.1*90</v>
          </cell>
        </row>
        <row r="2199">
          <cell r="E2199" t="str">
            <v>NA</v>
          </cell>
          <cell r="F2199" t="str">
            <v>EA</v>
          </cell>
          <cell r="G2199" t="str">
            <v>BPJ0</v>
          </cell>
          <cell r="H2199" t="str">
            <v>YC12</v>
          </cell>
          <cell r="I2199" t="str">
            <v>P</v>
          </cell>
          <cell r="J2199" t="str">
            <v>No</v>
          </cell>
          <cell r="K2199">
            <v>133.2556</v>
          </cell>
        </row>
        <row r="2200">
          <cell r="B2200" t="str">
            <v>SLT0010684</v>
          </cell>
          <cell r="C2200" t="str">
            <v>外绞架轴套组件</v>
          </cell>
        </row>
        <row r="2200">
          <cell r="E2200" t="str">
            <v>NEW</v>
          </cell>
          <cell r="F2200" t="str">
            <v>EA</v>
          </cell>
          <cell r="G2200" t="str">
            <v>BZJ0</v>
          </cell>
          <cell r="H2200" t="str">
            <v>YC04</v>
          </cell>
          <cell r="I2200" t="str">
            <v>P</v>
          </cell>
          <cell r="J2200" t="str">
            <v>No</v>
          </cell>
          <cell r="K2200">
            <v>0</v>
          </cell>
        </row>
        <row r="2201">
          <cell r="B2201" t="str">
            <v>SHT0001160</v>
          </cell>
          <cell r="C2201" t="str">
            <v>阻尼器下支架</v>
          </cell>
          <cell r="D2201" t="str">
            <v>机械减震内绞架</v>
          </cell>
          <cell r="E2201" t="str">
            <v>AC</v>
          </cell>
          <cell r="F2201" t="str">
            <v>EA</v>
          </cell>
          <cell r="G2201" t="str">
            <v>GJJ0</v>
          </cell>
          <cell r="H2201" t="str">
            <v>YC04</v>
          </cell>
          <cell r="I2201" t="str">
            <v>P</v>
          </cell>
          <cell r="J2201" t="str">
            <v>No</v>
          </cell>
          <cell r="K2201">
            <v>0.2009</v>
          </cell>
        </row>
        <row r="2202">
          <cell r="B2202" t="str">
            <v>SCS0004615</v>
          </cell>
          <cell r="C2202" t="str">
            <v>左上连接板总成</v>
          </cell>
          <cell r="D2202" t="str">
            <v>C33D基本型</v>
          </cell>
          <cell r="E2202" t="str">
            <v>AC</v>
          </cell>
          <cell r="F2202" t="str">
            <v>EA</v>
          </cell>
          <cell r="G2202" t="str">
            <v>GJJ0</v>
          </cell>
          <cell r="H2202" t="str">
            <v>YC04</v>
          </cell>
          <cell r="I2202" t="str">
            <v>P</v>
          </cell>
          <cell r="J2202" t="str">
            <v>No</v>
          </cell>
          <cell r="K2202">
            <v>3.9769</v>
          </cell>
        </row>
        <row r="2203">
          <cell r="B2203" t="str">
            <v>SLT0010528</v>
          </cell>
          <cell r="C2203" t="str">
            <v>直线阀固定轴</v>
          </cell>
          <cell r="D2203" t="str">
            <v>一汽轻卡减震</v>
          </cell>
          <cell r="E2203" t="str">
            <v>AC</v>
          </cell>
          <cell r="F2203" t="str">
            <v>EA</v>
          </cell>
          <cell r="G2203" t="str">
            <v>GJJ0</v>
          </cell>
          <cell r="H2203" t="str">
            <v>YC04</v>
          </cell>
          <cell r="I2203" t="str">
            <v>P</v>
          </cell>
          <cell r="J2203" t="str">
            <v>No</v>
          </cell>
          <cell r="K2203">
            <v>0.4</v>
          </cell>
        </row>
        <row r="2204">
          <cell r="B2204" t="str">
            <v>SHT0002546</v>
          </cell>
          <cell r="C2204" t="str">
            <v>减震器总成（座椅底座）</v>
          </cell>
          <cell r="D2204" t="str">
            <v>H468100000158</v>
          </cell>
          <cell r="E2204" t="str">
            <v>AC</v>
          </cell>
          <cell r="F2204" t="str">
            <v>EA</v>
          </cell>
          <cell r="G2204" t="str">
            <v>QT00</v>
          </cell>
          <cell r="H2204" t="str">
            <v>SY34</v>
          </cell>
          <cell r="I2204" t="str">
            <v>M</v>
          </cell>
          <cell r="J2204" t="str">
            <v>No</v>
          </cell>
          <cell r="K2204">
            <v>352.40953</v>
          </cell>
        </row>
        <row r="2205">
          <cell r="B2205" t="str">
            <v>SHT0001058</v>
          </cell>
          <cell r="C2205" t="str">
            <v>仰角调节机构手柄钣金件</v>
          </cell>
          <cell r="D2205" t="str">
            <v>座框</v>
          </cell>
          <cell r="E2205" t="str">
            <v>AC</v>
          </cell>
          <cell r="F2205" t="str">
            <v>EA</v>
          </cell>
          <cell r="G2205" t="str">
            <v>GJJ0</v>
          </cell>
          <cell r="H2205" t="str">
            <v>YC04</v>
          </cell>
          <cell r="I2205" t="str">
            <v>P</v>
          </cell>
          <cell r="J2205" t="str">
            <v>No</v>
          </cell>
          <cell r="K2205">
            <v>0.2529</v>
          </cell>
        </row>
        <row r="2206">
          <cell r="B2206" t="str">
            <v>TST0001526</v>
          </cell>
          <cell r="C2206" t="str">
            <v>钻头8.8</v>
          </cell>
        </row>
        <row r="2206">
          <cell r="E2206" t="str">
            <v>NA</v>
          </cell>
          <cell r="F2206" t="str">
            <v>EA</v>
          </cell>
          <cell r="G2206" t="str">
            <v>BPJ0</v>
          </cell>
          <cell r="H2206" t="str">
            <v>YC12</v>
          </cell>
          <cell r="I2206" t="str">
            <v>P</v>
          </cell>
          <cell r="J2206" t="str">
            <v>No</v>
          </cell>
          <cell r="K2206">
            <v>17.2414</v>
          </cell>
        </row>
        <row r="2207">
          <cell r="B2207" t="str">
            <v>SHT0011788</v>
          </cell>
          <cell r="C2207" t="str">
            <v>主驾驶靠背四气袋腰托总成</v>
          </cell>
        </row>
        <row r="2207">
          <cell r="E2207" t="str">
            <v>AC</v>
          </cell>
          <cell r="F2207" t="str">
            <v>EA</v>
          </cell>
          <cell r="G2207" t="str">
            <v>GNJ0</v>
          </cell>
          <cell r="H2207" t="str">
            <v>YC01</v>
          </cell>
          <cell r="I2207" t="str">
            <v>P</v>
          </cell>
          <cell r="J2207" t="str">
            <v>No</v>
          </cell>
          <cell r="K2207">
            <v>18.2</v>
          </cell>
        </row>
        <row r="2208">
          <cell r="B2208" t="str">
            <v>SCS0005784</v>
          </cell>
          <cell r="C2208" t="str">
            <v>前排座椅靠背左侧连接板</v>
          </cell>
          <cell r="D2208" t="str">
            <v>C40DB/P203</v>
          </cell>
          <cell r="E2208" t="str">
            <v>AC</v>
          </cell>
          <cell r="F2208" t="str">
            <v>EA</v>
          </cell>
          <cell r="G2208" t="str">
            <v>GJJ0</v>
          </cell>
          <cell r="H2208" t="str">
            <v>YC04</v>
          </cell>
          <cell r="I2208" t="str">
            <v>M</v>
          </cell>
          <cell r="J2208" t="str">
            <v>No</v>
          </cell>
          <cell r="K2208">
            <v>2.7592</v>
          </cell>
        </row>
        <row r="2209">
          <cell r="B2209" t="str">
            <v>SLT0000512</v>
          </cell>
          <cell r="C2209" t="str">
            <v>k1短拉带</v>
          </cell>
        </row>
        <row r="2209">
          <cell r="E2209" t="str">
            <v>AC</v>
          </cell>
          <cell r="F2209" t="str">
            <v>EA</v>
          </cell>
          <cell r="G2209" t="str">
            <v>QT00</v>
          </cell>
          <cell r="H2209" t="str">
            <v>YC01</v>
          </cell>
        </row>
        <row r="2209">
          <cell r="K2209">
            <v>0</v>
          </cell>
        </row>
        <row r="2210">
          <cell r="B2210" t="str">
            <v>SHT0015125</v>
          </cell>
          <cell r="C2210" t="str">
            <v>转盘下滑芯塑料件</v>
          </cell>
        </row>
        <row r="2210">
          <cell r="E2210" t="str">
            <v>AC</v>
          </cell>
          <cell r="F2210" t="str">
            <v>EA</v>
          </cell>
          <cell r="G2210" t="str">
            <v>SLJ0</v>
          </cell>
          <cell r="H2210" t="str">
            <v>YC04</v>
          </cell>
          <cell r="I2210" t="str">
            <v>P</v>
          </cell>
          <cell r="J2210" t="str">
            <v>No</v>
          </cell>
          <cell r="K2210">
            <v>3</v>
          </cell>
        </row>
        <row r="2211">
          <cell r="B2211" t="str">
            <v>SLT0002550</v>
          </cell>
          <cell r="C2211" t="str">
            <v>驾驶员座垫右侧安装板总成</v>
          </cell>
          <cell r="D2211" t="str">
            <v>J7F虎V奥杰铆接件</v>
          </cell>
          <cell r="E2211" t="str">
            <v>AC</v>
          </cell>
          <cell r="F2211" t="str">
            <v>EA</v>
          </cell>
          <cell r="G2211" t="str">
            <v>GJJ0</v>
          </cell>
          <cell r="H2211" t="str">
            <v>YC04</v>
          </cell>
          <cell r="I2211" t="str">
            <v>M</v>
          </cell>
          <cell r="J2211" t="str">
            <v>No</v>
          </cell>
          <cell r="K2211">
            <v>7.84414</v>
          </cell>
        </row>
        <row r="2212">
          <cell r="B2212" t="str">
            <v>TST0000566</v>
          </cell>
          <cell r="C2212" t="str">
            <v>A冲φ8*6.15*3.65*80</v>
          </cell>
        </row>
        <row r="2212">
          <cell r="E2212" t="str">
            <v>NA</v>
          </cell>
          <cell r="F2212" t="str">
            <v>EA</v>
          </cell>
          <cell r="G2212" t="str">
            <v>BPJ0</v>
          </cell>
          <cell r="H2212" t="str">
            <v>YC12</v>
          </cell>
          <cell r="I2212" t="str">
            <v>P</v>
          </cell>
          <cell r="J2212" t="str">
            <v>No</v>
          </cell>
          <cell r="K2212">
            <v>73.5422</v>
          </cell>
        </row>
        <row r="2213">
          <cell r="B2213" t="str">
            <v>SLT0011090</v>
          </cell>
          <cell r="C2213" t="str">
            <v>左侧手动调角器总成</v>
          </cell>
          <cell r="D2213" t="str">
            <v>欧马可升级</v>
          </cell>
          <cell r="E2213" t="str">
            <v>AC</v>
          </cell>
          <cell r="F2213" t="str">
            <v>EA</v>
          </cell>
          <cell r="G2213" t="str">
            <v>GJ00</v>
          </cell>
          <cell r="H2213" t="str">
            <v>BC08</v>
          </cell>
          <cell r="I2213" t="str">
            <v>P</v>
          </cell>
          <cell r="J2213" t="str">
            <v>No</v>
          </cell>
          <cell r="K2213">
            <v>15.18</v>
          </cell>
        </row>
        <row r="2214">
          <cell r="B2214" t="str">
            <v>SHT0001189</v>
          </cell>
          <cell r="C2214" t="str">
            <v>手轮连接杆</v>
          </cell>
          <cell r="D2214" t="str">
            <v>机械前调</v>
          </cell>
          <cell r="E2214" t="str">
            <v>AC</v>
          </cell>
          <cell r="F2214" t="str">
            <v>EA</v>
          </cell>
          <cell r="G2214" t="str">
            <v>GJ00</v>
          </cell>
          <cell r="H2214" t="str">
            <v>YC04</v>
          </cell>
          <cell r="I2214" t="str">
            <v>P</v>
          </cell>
          <cell r="J2214" t="str">
            <v>No</v>
          </cell>
          <cell r="K2214">
            <v>0.9904</v>
          </cell>
        </row>
        <row r="2215">
          <cell r="B2215" t="str">
            <v>SCS0001375</v>
          </cell>
          <cell r="C2215" t="str">
            <v>副驾座骨架总成</v>
          </cell>
          <cell r="D2215" t="str">
            <v>M50N舒适型</v>
          </cell>
          <cell r="E2215" t="str">
            <v>AC</v>
          </cell>
          <cell r="F2215" t="str">
            <v>EA</v>
          </cell>
          <cell r="G2215" t="str">
            <v>GJ00</v>
          </cell>
          <cell r="H2215" t="str">
            <v>BC08</v>
          </cell>
          <cell r="I2215" t="str">
            <v>P</v>
          </cell>
          <cell r="J2215" t="str">
            <v>No</v>
          </cell>
          <cell r="K2215">
            <v>51.3629</v>
          </cell>
        </row>
        <row r="2216">
          <cell r="B2216" t="str">
            <v>SLT0002750</v>
          </cell>
          <cell r="C2216" t="str">
            <v>1800加宽奥铃副司机座垫黑</v>
          </cell>
          <cell r="D2216" t="str">
            <v>L0681020119A0副座</v>
          </cell>
          <cell r="E2216" t="str">
            <v>AC</v>
          </cell>
          <cell r="F2216" t="str">
            <v>EA</v>
          </cell>
          <cell r="G2216" t="str">
            <v>CP00</v>
          </cell>
          <cell r="H2216" t="str">
            <v>SY04</v>
          </cell>
        </row>
        <row r="2216">
          <cell r="K2216">
            <v>31.54141</v>
          </cell>
        </row>
        <row r="2217">
          <cell r="B2217" t="str">
            <v>SHT0002549</v>
          </cell>
          <cell r="C2217" t="str">
            <v>弹簧上部固定片</v>
          </cell>
        </row>
        <row r="2217">
          <cell r="E2217" t="str">
            <v>AC</v>
          </cell>
          <cell r="F2217" t="str">
            <v>EA</v>
          </cell>
          <cell r="G2217" t="str">
            <v>GJJ0</v>
          </cell>
          <cell r="H2217" t="str">
            <v>YC04</v>
          </cell>
          <cell r="I2217" t="str">
            <v>P</v>
          </cell>
          <cell r="J2217" t="str">
            <v>No</v>
          </cell>
          <cell r="K2217">
            <v>0.6694</v>
          </cell>
        </row>
        <row r="2218">
          <cell r="B2218" t="str">
            <v>SHT0000275</v>
          </cell>
          <cell r="C2218" t="str">
            <v>陕汽机械靠背骨架总成</v>
          </cell>
          <cell r="D2218" t="str">
            <v>大运</v>
          </cell>
          <cell r="E2218" t="str">
            <v>AC</v>
          </cell>
          <cell r="F2218" t="str">
            <v>EA</v>
          </cell>
          <cell r="G2218" t="str">
            <v>GJ00</v>
          </cell>
          <cell r="H2218" t="str">
            <v>BC08</v>
          </cell>
          <cell r="I2218" t="str">
            <v>M</v>
          </cell>
          <cell r="J2218" t="str">
            <v>No</v>
          </cell>
          <cell r="K2218">
            <v>49.2361</v>
          </cell>
        </row>
        <row r="2219">
          <cell r="B2219" t="str">
            <v>TST0001701</v>
          </cell>
          <cell r="C2219" t="str">
            <v>ф10×75（内方螺丝）</v>
          </cell>
        </row>
        <row r="2219">
          <cell r="E2219" t="str">
            <v>NA</v>
          </cell>
          <cell r="F2219" t="str">
            <v>EA</v>
          </cell>
          <cell r="G2219" t="str">
            <v>BPJ0</v>
          </cell>
          <cell r="H2219" t="str">
            <v>YC12</v>
          </cell>
          <cell r="I2219" t="str">
            <v>P</v>
          </cell>
          <cell r="J2219" t="str">
            <v>No</v>
          </cell>
          <cell r="K2219">
            <v>1</v>
          </cell>
        </row>
        <row r="2220">
          <cell r="B2220" t="str">
            <v>SHT0012232</v>
          </cell>
          <cell r="C2220" t="str">
            <v>旋转座框纵向支撑钣金</v>
          </cell>
          <cell r="D2220" t="str">
            <v>T5</v>
          </cell>
          <cell r="E2220" t="str">
            <v>AC</v>
          </cell>
          <cell r="F2220" t="str">
            <v>EA</v>
          </cell>
          <cell r="G2220" t="str">
            <v>GJJ0</v>
          </cell>
          <cell r="H2220" t="str">
            <v>YC04</v>
          </cell>
          <cell r="I2220" t="str">
            <v>P</v>
          </cell>
          <cell r="J2220" t="str">
            <v>No</v>
          </cell>
          <cell r="K2220">
            <v>5</v>
          </cell>
        </row>
        <row r="2221">
          <cell r="B2221" t="str">
            <v>SCS0004962</v>
          </cell>
          <cell r="C2221" t="str">
            <v>六分头枕内侧保护钣金</v>
          </cell>
          <cell r="D2221" t="str">
            <v>B40L后排</v>
          </cell>
          <cell r="E2221" t="str">
            <v>AC</v>
          </cell>
          <cell r="F2221" t="str">
            <v>EA</v>
          </cell>
          <cell r="G2221" t="str">
            <v>GJJ0</v>
          </cell>
          <cell r="H2221" t="str">
            <v>YC04</v>
          </cell>
          <cell r="I2221" t="str">
            <v>P</v>
          </cell>
          <cell r="J2221" t="str">
            <v>No</v>
          </cell>
          <cell r="K2221">
            <v>0.2672</v>
          </cell>
        </row>
        <row r="2222">
          <cell r="B2222" t="str">
            <v>SLT0000366</v>
          </cell>
          <cell r="C2222" t="str">
            <v>K1副司机经济型支架左</v>
          </cell>
          <cell r="D2222" t="str">
            <v>电泳件</v>
          </cell>
          <cell r="E2222" t="str">
            <v>AC</v>
          </cell>
          <cell r="F2222" t="str">
            <v>EA</v>
          </cell>
          <cell r="G2222" t="str">
            <v>GJ00</v>
          </cell>
          <cell r="H2222" t="str">
            <v>BC07</v>
          </cell>
          <cell r="I2222" t="str">
            <v>M</v>
          </cell>
          <cell r="J2222" t="str">
            <v>No</v>
          </cell>
          <cell r="K2222">
            <v>6.12712</v>
          </cell>
        </row>
        <row r="2223">
          <cell r="B2223" t="str">
            <v>SHT0015895</v>
          </cell>
          <cell r="C2223" t="str">
            <v>主总座</v>
          </cell>
          <cell r="D2223" t="str">
            <v>大黄蜂</v>
          </cell>
          <cell r="E2223" t="str">
            <v>NEW</v>
          </cell>
          <cell r="F2223" t="str">
            <v>EA</v>
          </cell>
          <cell r="G2223" t="str">
            <v>GJJ0</v>
          </cell>
          <cell r="H2223" t="str">
            <v>YC04</v>
          </cell>
          <cell r="I2223" t="str">
            <v>P</v>
          </cell>
          <cell r="J2223" t="str">
            <v>No</v>
          </cell>
          <cell r="K2223">
            <v>0</v>
          </cell>
        </row>
        <row r="2224">
          <cell r="B2224" t="str">
            <v>SLT0002551</v>
          </cell>
          <cell r="C2224" t="str">
            <v>驾驶员座垫右侧安装板</v>
          </cell>
          <cell r="D2224" t="str">
            <v>J7F/虎V靠背骨架</v>
          </cell>
          <cell r="E2224" t="str">
            <v>AC</v>
          </cell>
          <cell r="F2224" t="str">
            <v>EA</v>
          </cell>
          <cell r="G2224" t="str">
            <v>GJJ0</v>
          </cell>
          <cell r="H2224" t="str">
            <v>YC04</v>
          </cell>
          <cell r="I2224" t="str">
            <v>P</v>
          </cell>
          <cell r="J2224" t="str">
            <v>No</v>
          </cell>
          <cell r="K2224">
            <v>7.3345</v>
          </cell>
        </row>
        <row r="2225">
          <cell r="B2225" t="str">
            <v>TST0000567</v>
          </cell>
          <cell r="C2225" t="str">
            <v>A冲φ10*φ8.1*80</v>
          </cell>
        </row>
        <row r="2225">
          <cell r="E2225" t="str">
            <v>NA</v>
          </cell>
          <cell r="F2225" t="str">
            <v>EA</v>
          </cell>
          <cell r="G2225" t="str">
            <v>BPJ0</v>
          </cell>
          <cell r="H2225" t="str">
            <v>YC12</v>
          </cell>
          <cell r="I2225" t="str">
            <v>P</v>
          </cell>
          <cell r="J2225" t="str">
            <v>No</v>
          </cell>
          <cell r="K2225">
            <v>35.4538</v>
          </cell>
        </row>
        <row r="2226">
          <cell r="B2226" t="str">
            <v>SLT0010680</v>
          </cell>
          <cell r="C2226" t="str">
            <v>减震器右侧支撑轴套</v>
          </cell>
          <cell r="D2226" t="str">
            <v>一汽轻卡减震</v>
          </cell>
          <cell r="E2226" t="str">
            <v>AC</v>
          </cell>
          <cell r="F2226" t="str">
            <v>EA</v>
          </cell>
          <cell r="G2226" t="str">
            <v>BZJ0</v>
          </cell>
          <cell r="H2226" t="str">
            <v>YC01</v>
          </cell>
          <cell r="I2226" t="str">
            <v>P</v>
          </cell>
          <cell r="J2226" t="str">
            <v>No</v>
          </cell>
          <cell r="K2226">
            <v>0.41</v>
          </cell>
        </row>
        <row r="2227">
          <cell r="B2227" t="str">
            <v>SHT0001159</v>
          </cell>
          <cell r="C2227" t="str">
            <v>内绞架左支撑板</v>
          </cell>
          <cell r="D2227" t="str">
            <v>机械减震内绞架</v>
          </cell>
          <cell r="E2227" t="str">
            <v>AC</v>
          </cell>
          <cell r="F2227" t="str">
            <v>EA</v>
          </cell>
          <cell r="G2227" t="str">
            <v>GJJ0</v>
          </cell>
          <cell r="H2227" t="str">
            <v>YC04</v>
          </cell>
          <cell r="I2227" t="str">
            <v>M</v>
          </cell>
          <cell r="J2227" t="str">
            <v>No</v>
          </cell>
          <cell r="K2227">
            <v>3.09305</v>
          </cell>
        </row>
        <row r="2228">
          <cell r="B2228" t="str">
            <v>SCS0004619</v>
          </cell>
          <cell r="C2228" t="str">
            <v>副驾拉簧固定片</v>
          </cell>
          <cell r="D2228" t="str">
            <v>C33D</v>
          </cell>
          <cell r="E2228" t="str">
            <v>AC</v>
          </cell>
          <cell r="F2228" t="str">
            <v>EA</v>
          </cell>
          <cell r="G2228" t="str">
            <v>GJJ0</v>
          </cell>
          <cell r="H2228" t="str">
            <v>YC04</v>
          </cell>
          <cell r="I2228" t="str">
            <v>P</v>
          </cell>
          <cell r="J2228" t="str">
            <v>No</v>
          </cell>
          <cell r="K2228">
            <v>0.1477</v>
          </cell>
        </row>
        <row r="2229">
          <cell r="B2229" t="str">
            <v>SLT0010529</v>
          </cell>
          <cell r="C2229" t="str">
            <v>绞架连杆3</v>
          </cell>
          <cell r="D2229" t="str">
            <v>一汽轻卡减震</v>
          </cell>
          <cell r="E2229" t="str">
            <v>AC</v>
          </cell>
          <cell r="F2229" t="str">
            <v>EA</v>
          </cell>
          <cell r="G2229" t="str">
            <v>GJJ0</v>
          </cell>
          <cell r="H2229" t="str">
            <v>YC04</v>
          </cell>
          <cell r="I2229" t="str">
            <v>P</v>
          </cell>
          <cell r="J2229" t="str">
            <v>No</v>
          </cell>
          <cell r="K2229">
            <v>3.25</v>
          </cell>
        </row>
        <row r="2230">
          <cell r="B2230" t="str">
            <v>SHT0002270</v>
          </cell>
          <cell r="C2230" t="str">
            <v>主驾靠背骨架焊接总成</v>
          </cell>
          <cell r="D2230" t="str">
            <v>一汽D04</v>
          </cell>
          <cell r="E2230" t="str">
            <v>AC</v>
          </cell>
          <cell r="F2230" t="str">
            <v>EA</v>
          </cell>
          <cell r="G2230" t="str">
            <v>GJJ0</v>
          </cell>
          <cell r="H2230" t="str">
            <v>BC05</v>
          </cell>
          <cell r="I2230" t="str">
            <v>M</v>
          </cell>
          <cell r="J2230" t="str">
            <v>No</v>
          </cell>
          <cell r="K2230">
            <v>72.49086</v>
          </cell>
        </row>
        <row r="2231">
          <cell r="B2231" t="str">
            <v>SHT0000526</v>
          </cell>
          <cell r="C2231" t="str">
            <v>欧曼升级正副靠背包装膜</v>
          </cell>
        </row>
        <row r="2231">
          <cell r="E2231" t="str">
            <v>NA</v>
          </cell>
          <cell r="F2231" t="str">
            <v>EA</v>
          </cell>
          <cell r="G2231" t="str">
            <v>QT00</v>
          </cell>
          <cell r="H2231" t="str">
            <v>YC01</v>
          </cell>
          <cell r="I2231" t="str">
            <v>P</v>
          </cell>
          <cell r="J2231" t="str">
            <v>No</v>
          </cell>
          <cell r="K2231">
            <v>1.1224</v>
          </cell>
        </row>
        <row r="2232">
          <cell r="B2232" t="str">
            <v>TST0001525</v>
          </cell>
          <cell r="C2232" t="str">
            <v>钻尾丝头</v>
          </cell>
        </row>
        <row r="2232">
          <cell r="E2232" t="str">
            <v>NA</v>
          </cell>
          <cell r="F2232" t="str">
            <v>EA</v>
          </cell>
          <cell r="G2232" t="str">
            <v>BPJ0</v>
          </cell>
          <cell r="H2232" t="str">
            <v>YC12</v>
          </cell>
          <cell r="I2232" t="str">
            <v>P</v>
          </cell>
          <cell r="J2232" t="str">
            <v>No</v>
          </cell>
          <cell r="K2232">
            <v>0.0442</v>
          </cell>
        </row>
        <row r="2233">
          <cell r="B2233" t="str">
            <v>SHT0012094</v>
          </cell>
          <cell r="C2233" t="str">
            <v>下限位胶敦</v>
          </cell>
          <cell r="D2233" t="str">
            <v>1.3平台</v>
          </cell>
          <cell r="E2233" t="str">
            <v>AC</v>
          </cell>
          <cell r="F2233" t="str">
            <v>EA</v>
          </cell>
          <cell r="G2233" t="str">
            <v>SLJ0</v>
          </cell>
          <cell r="H2233" t="str">
            <v>YC04</v>
          </cell>
          <cell r="I2233" t="str">
            <v>P</v>
          </cell>
          <cell r="J2233" t="str">
            <v>No</v>
          </cell>
          <cell r="K2233">
            <v>1.9</v>
          </cell>
        </row>
        <row r="2234">
          <cell r="B2234" t="str">
            <v>SHT0000095</v>
          </cell>
          <cell r="C2234" t="str">
            <v>主驾底座模块化总成</v>
          </cell>
          <cell r="D2234" t="str">
            <v>M4中重卡右舵气囊减震</v>
          </cell>
          <cell r="E2234" t="str">
            <v>AC</v>
          </cell>
          <cell r="F2234" t="str">
            <v>EA</v>
          </cell>
          <cell r="G2234" t="str">
            <v>GJ00</v>
          </cell>
          <cell r="H2234" t="str">
            <v>YC01</v>
          </cell>
          <cell r="I2234" t="str">
            <v>M</v>
          </cell>
          <cell r="J2234" t="str">
            <v>No</v>
          </cell>
          <cell r="K2234">
            <v>437.47165</v>
          </cell>
        </row>
        <row r="2235">
          <cell r="B2235" t="str">
            <v>SLT0000367</v>
          </cell>
          <cell r="C2235" t="str">
            <v>K1副司机经济型支架右</v>
          </cell>
          <cell r="D2235" t="str">
            <v>电泳件</v>
          </cell>
          <cell r="E2235" t="str">
            <v>AC</v>
          </cell>
          <cell r="F2235" t="str">
            <v>EA</v>
          </cell>
          <cell r="G2235" t="str">
            <v>GJ00</v>
          </cell>
          <cell r="H2235" t="str">
            <v>BC07</v>
          </cell>
          <cell r="I2235" t="str">
            <v>M</v>
          </cell>
          <cell r="J2235" t="str">
            <v>No</v>
          </cell>
          <cell r="K2235">
            <v>6.39262</v>
          </cell>
        </row>
        <row r="2236">
          <cell r="B2236" t="str">
            <v>SHT0015896</v>
          </cell>
          <cell r="C2236" t="str">
            <v>副司机角度调节手柄板</v>
          </cell>
          <cell r="D2236" t="str">
            <v>大黄蜂</v>
          </cell>
          <cell r="E2236" t="str">
            <v>AC</v>
          </cell>
          <cell r="F2236" t="str">
            <v>EA</v>
          </cell>
          <cell r="G2236" t="str">
            <v>GJJ0</v>
          </cell>
          <cell r="H2236" t="str">
            <v>YC04</v>
          </cell>
          <cell r="I2236" t="str">
            <v>P</v>
          </cell>
          <cell r="J2236" t="str">
            <v>No</v>
          </cell>
          <cell r="K2236">
            <v>2</v>
          </cell>
        </row>
        <row r="2237">
          <cell r="B2237" t="str">
            <v>SLT0002119</v>
          </cell>
          <cell r="C2237" t="str">
            <v>驾驶员靠背护面总成</v>
          </cell>
          <cell r="D2237" t="str">
            <v>J7F-BA95通风</v>
          </cell>
          <cell r="E2237" t="str">
            <v>AC</v>
          </cell>
          <cell r="F2237" t="str">
            <v>EA</v>
          </cell>
          <cell r="G2237" t="str">
            <v>MT00</v>
          </cell>
          <cell r="H2237" t="str">
            <v>BC03</v>
          </cell>
        </row>
        <row r="2237">
          <cell r="K2237">
            <v>10.70275</v>
          </cell>
        </row>
        <row r="2238">
          <cell r="B2238" t="str">
            <v>TST0000212</v>
          </cell>
          <cell r="C2238" t="str">
            <v>冲针φ4.3*60</v>
          </cell>
        </row>
        <row r="2238">
          <cell r="E2238" t="str">
            <v>NA</v>
          </cell>
          <cell r="F2238" t="str">
            <v>EA</v>
          </cell>
          <cell r="G2238" t="str">
            <v>BPJ0</v>
          </cell>
          <cell r="H2238" t="str">
            <v>YC12</v>
          </cell>
          <cell r="I2238" t="str">
            <v>P</v>
          </cell>
          <cell r="J2238" t="str">
            <v>No</v>
          </cell>
          <cell r="K2238">
            <v>1.3</v>
          </cell>
        </row>
        <row r="2239">
          <cell r="B2239" t="str">
            <v>SLT0011089</v>
          </cell>
          <cell r="C2239" t="str">
            <v>靠背拉线解锁手柄</v>
          </cell>
          <cell r="D2239" t="str">
            <v>欧马可升级</v>
          </cell>
          <cell r="E2239" t="str">
            <v>AC</v>
          </cell>
          <cell r="F2239" t="str">
            <v>EA</v>
          </cell>
          <cell r="G2239" t="str">
            <v>GJJ0</v>
          </cell>
          <cell r="H2239" t="str">
            <v>YC04</v>
          </cell>
          <cell r="I2239" t="str">
            <v>P</v>
          </cell>
          <cell r="J2239" t="str">
            <v>No</v>
          </cell>
          <cell r="K2239">
            <v>0.23</v>
          </cell>
        </row>
        <row r="2240">
          <cell r="B2240" t="str">
            <v>SHT0001190</v>
          </cell>
          <cell r="C2240" t="str">
            <v>调节螺杆(短)</v>
          </cell>
          <cell r="D2240" t="str">
            <v>机械前调</v>
          </cell>
          <cell r="E2240" t="str">
            <v>AC</v>
          </cell>
          <cell r="F2240" t="str">
            <v>EA</v>
          </cell>
          <cell r="G2240" t="str">
            <v>GJ00</v>
          </cell>
          <cell r="H2240" t="str">
            <v>YC04</v>
          </cell>
          <cell r="I2240" t="str">
            <v>P</v>
          </cell>
          <cell r="J2240" t="str">
            <v>No</v>
          </cell>
          <cell r="K2240">
            <v>2.5343</v>
          </cell>
        </row>
        <row r="2241">
          <cell r="B2241" t="str">
            <v>SCS0004495</v>
          </cell>
          <cell r="C2241" t="str">
            <v>副驾左侧侧翼支撑钢丝</v>
          </cell>
          <cell r="D2241" t="str">
            <v>C32B力乐</v>
          </cell>
          <cell r="E2241" t="str">
            <v>AC</v>
          </cell>
          <cell r="F2241" t="str">
            <v>EA</v>
          </cell>
          <cell r="G2241" t="str">
            <v>GJ00</v>
          </cell>
          <cell r="H2241" t="str">
            <v>YC04</v>
          </cell>
          <cell r="I2241" t="str">
            <v>P</v>
          </cell>
          <cell r="J2241" t="str">
            <v>No</v>
          </cell>
          <cell r="K2241">
            <v>0.4257</v>
          </cell>
        </row>
        <row r="2242">
          <cell r="B2242" t="str">
            <v>SLT0010195</v>
          </cell>
          <cell r="C2242" t="str">
            <v>驾驶员靠背上骨架焊接总成</v>
          </cell>
          <cell r="D2242" t="str">
            <v>J7F-BA95通风</v>
          </cell>
          <cell r="E2242" t="str">
            <v>AC</v>
          </cell>
          <cell r="F2242" t="str">
            <v>EA</v>
          </cell>
          <cell r="G2242" t="str">
            <v>GJ00</v>
          </cell>
          <cell r="H2242" t="str">
            <v>BC05</v>
          </cell>
          <cell r="I2242" t="str">
            <v>M</v>
          </cell>
          <cell r="J2242" t="str">
            <v>No</v>
          </cell>
          <cell r="K2242">
            <v>71.53808</v>
          </cell>
        </row>
        <row r="2243">
          <cell r="B2243" t="str">
            <v>SHT0002269</v>
          </cell>
          <cell r="C2243" t="str">
            <v>副驾靠背骨架焊接总成</v>
          </cell>
          <cell r="D2243" t="str">
            <v>一汽</v>
          </cell>
          <cell r="E2243" t="str">
            <v>AC</v>
          </cell>
          <cell r="F2243" t="str">
            <v>EA</v>
          </cell>
          <cell r="G2243" t="str">
            <v>GJJ0</v>
          </cell>
          <cell r="H2243" t="str">
            <v>BC05</v>
          </cell>
          <cell r="I2243" t="str">
            <v>M</v>
          </cell>
          <cell r="J2243" t="str">
            <v>No</v>
          </cell>
          <cell r="K2243">
            <v>67.50068</v>
          </cell>
        </row>
        <row r="2244">
          <cell r="B2244" t="str">
            <v>SHT0001059</v>
          </cell>
          <cell r="C2244" t="str">
            <v>仰角调节机构钣金件2</v>
          </cell>
          <cell r="D2244" t="str">
            <v>X3000副驾座框/H4</v>
          </cell>
          <cell r="E2244" t="str">
            <v>AC</v>
          </cell>
          <cell r="F2244" t="str">
            <v>EA</v>
          </cell>
          <cell r="G2244" t="str">
            <v>GJJ0</v>
          </cell>
          <cell r="H2244" t="str">
            <v>YC04</v>
          </cell>
          <cell r="I2244" t="str">
            <v>P</v>
          </cell>
          <cell r="J2244" t="str">
            <v>No</v>
          </cell>
          <cell r="K2244">
            <v>0.1231</v>
          </cell>
        </row>
        <row r="2245">
          <cell r="B2245" t="str">
            <v>TST0001705</v>
          </cell>
          <cell r="C2245" t="str">
            <v>5*20高强内方螺丝</v>
          </cell>
        </row>
        <row r="2245">
          <cell r="E2245" t="str">
            <v>NA</v>
          </cell>
          <cell r="F2245" t="str">
            <v>EA</v>
          </cell>
          <cell r="G2245" t="str">
            <v>BPJ0</v>
          </cell>
          <cell r="H2245" t="str">
            <v>YC12</v>
          </cell>
          <cell r="I2245" t="str">
            <v>P</v>
          </cell>
          <cell r="J2245" t="str">
            <v>No</v>
          </cell>
          <cell r="K2245">
            <v>0.14</v>
          </cell>
        </row>
        <row r="2246">
          <cell r="B2246" t="str">
            <v>SHT0011056</v>
          </cell>
          <cell r="C2246" t="str">
            <v>阻尼拨杆连接塑料件</v>
          </cell>
          <cell r="D2246" t="str">
            <v>H6</v>
          </cell>
          <cell r="E2246" t="str">
            <v>AC</v>
          </cell>
          <cell r="F2246" t="str">
            <v>EA</v>
          </cell>
          <cell r="G2246" t="str">
            <v>SLJ0</v>
          </cell>
          <cell r="H2246" t="str">
            <v>YC01</v>
          </cell>
          <cell r="I2246" t="str">
            <v>P</v>
          </cell>
          <cell r="J2246" t="str">
            <v>No</v>
          </cell>
          <cell r="K2246">
            <v>1.6574</v>
          </cell>
        </row>
        <row r="2247">
          <cell r="B2247" t="str">
            <v>SCS0004959</v>
          </cell>
          <cell r="C2247" t="str">
            <v>中改右座椅座垫骨架总成</v>
          </cell>
          <cell r="D2247" t="str">
            <v>B40L中改后排</v>
          </cell>
          <cell r="E2247" t="str">
            <v>AC</v>
          </cell>
          <cell r="F2247" t="str">
            <v>EA</v>
          </cell>
          <cell r="G2247" t="str">
            <v>GJJ0</v>
          </cell>
          <cell r="H2247" t="str">
            <v>BC05</v>
          </cell>
          <cell r="I2247" t="str">
            <v>M</v>
          </cell>
          <cell r="J2247" t="str">
            <v>No</v>
          </cell>
          <cell r="K2247">
            <v>103.17124</v>
          </cell>
        </row>
        <row r="2248">
          <cell r="B2248" t="str">
            <v>SLT0000830</v>
          </cell>
          <cell r="C2248" t="str">
            <v>司机总座左罩壳</v>
          </cell>
          <cell r="D2248" t="str">
            <v>M4中重卡左舵长主动</v>
          </cell>
          <cell r="E2248" t="str">
            <v>AC</v>
          </cell>
          <cell r="F2248" t="str">
            <v>EA</v>
          </cell>
          <cell r="G2248" t="str">
            <v>SLJ0</v>
          </cell>
          <cell r="H2248" t="str">
            <v>YC01</v>
          </cell>
        </row>
        <row r="2248">
          <cell r="K2248">
            <v>0</v>
          </cell>
        </row>
        <row r="2249">
          <cell r="B2249" t="str">
            <v>SHT0014489</v>
          </cell>
          <cell r="C2249" t="str">
            <v>头枕支撑板条</v>
          </cell>
          <cell r="D2249" t="str">
            <v>长250mm</v>
          </cell>
          <cell r="E2249" t="str">
            <v>AC</v>
          </cell>
          <cell r="F2249" t="str">
            <v>EA</v>
          </cell>
          <cell r="G2249" t="str">
            <v>GJJ0</v>
          </cell>
          <cell r="H2249" t="str">
            <v>BC06</v>
          </cell>
          <cell r="I2249" t="str">
            <v>M</v>
          </cell>
          <cell r="J2249" t="str">
            <v>No</v>
          </cell>
          <cell r="K2249">
            <v>1.11354</v>
          </cell>
        </row>
        <row r="2250">
          <cell r="B2250" t="str">
            <v>SLT0002118</v>
          </cell>
          <cell r="C2250" t="str">
            <v>驾驶员靠背泡沫总成</v>
          </cell>
          <cell r="D2250" t="str">
            <v>J7F-BA95通风</v>
          </cell>
          <cell r="E2250" t="str">
            <v>AC</v>
          </cell>
          <cell r="F2250" t="str">
            <v>EA</v>
          </cell>
          <cell r="G2250" t="str">
            <v>FP00</v>
          </cell>
          <cell r="H2250" t="str">
            <v>BC01</v>
          </cell>
        </row>
        <row r="2250">
          <cell r="K2250">
            <v>15.1204</v>
          </cell>
        </row>
        <row r="2251">
          <cell r="B2251" t="str">
            <v>TST0000569</v>
          </cell>
          <cell r="C2251" t="str">
            <v>子母冲φ10*φ7.2*70</v>
          </cell>
        </row>
        <row r="2251">
          <cell r="E2251" t="str">
            <v>NA</v>
          </cell>
          <cell r="F2251" t="str">
            <v>EA</v>
          </cell>
          <cell r="G2251" t="str">
            <v>BPJ0</v>
          </cell>
          <cell r="H2251" t="str">
            <v>YC12</v>
          </cell>
          <cell r="I2251" t="str">
            <v>P</v>
          </cell>
          <cell r="J2251" t="str">
            <v>No</v>
          </cell>
          <cell r="K2251">
            <v>70</v>
          </cell>
        </row>
        <row r="2252">
          <cell r="B2252" t="str">
            <v>SLT0010679</v>
          </cell>
          <cell r="C2252" t="str">
            <v>左侧护板固定钣金</v>
          </cell>
          <cell r="D2252" t="str">
            <v>一汽轻卡减震</v>
          </cell>
          <cell r="E2252" t="str">
            <v>AC</v>
          </cell>
          <cell r="F2252" t="str">
            <v>EA</v>
          </cell>
          <cell r="G2252" t="str">
            <v>GJJ0</v>
          </cell>
          <cell r="H2252" t="str">
            <v>YC04</v>
          </cell>
          <cell r="I2252" t="str">
            <v>M</v>
          </cell>
          <cell r="J2252" t="str">
            <v>No</v>
          </cell>
          <cell r="K2252">
            <v>0.57867</v>
          </cell>
        </row>
        <row r="2253">
          <cell r="B2253" t="str">
            <v>SHT0001158</v>
          </cell>
          <cell r="C2253" t="str">
            <v>内绞架右支撑板</v>
          </cell>
          <cell r="D2253" t="str">
            <v>机械减震内绞架</v>
          </cell>
          <cell r="E2253" t="str">
            <v>AC</v>
          </cell>
          <cell r="F2253" t="str">
            <v>EA</v>
          </cell>
          <cell r="G2253" t="str">
            <v>GJJ0</v>
          </cell>
          <cell r="H2253" t="str">
            <v>YC04</v>
          </cell>
          <cell r="I2253" t="str">
            <v>M</v>
          </cell>
          <cell r="J2253" t="str">
            <v>No</v>
          </cell>
          <cell r="K2253">
            <v>3.22535</v>
          </cell>
        </row>
        <row r="2254">
          <cell r="B2254" t="str">
            <v>SCS0004620</v>
          </cell>
          <cell r="C2254" t="str">
            <v>主驾左侧拉簧固定片</v>
          </cell>
          <cell r="D2254" t="str">
            <v>C33D</v>
          </cell>
          <cell r="E2254" t="str">
            <v>AC</v>
          </cell>
          <cell r="F2254" t="str">
            <v>EA</v>
          </cell>
          <cell r="G2254" t="str">
            <v>GJJ0</v>
          </cell>
          <cell r="H2254" t="str">
            <v>YC04</v>
          </cell>
          <cell r="I2254" t="str">
            <v>P</v>
          </cell>
          <cell r="J2254" t="str">
            <v>No</v>
          </cell>
          <cell r="K2254">
            <v>0.1477</v>
          </cell>
        </row>
        <row r="2255">
          <cell r="B2255" t="str">
            <v>SLT0010530</v>
          </cell>
          <cell r="C2255" t="str">
            <v>绞架连杆1</v>
          </cell>
          <cell r="D2255" t="str">
            <v>一汽轻卡减震</v>
          </cell>
          <cell r="E2255" t="str">
            <v>AC</v>
          </cell>
          <cell r="F2255" t="str">
            <v>EA</v>
          </cell>
          <cell r="G2255" t="str">
            <v>GJJ0</v>
          </cell>
          <cell r="H2255" t="str">
            <v>YC04</v>
          </cell>
          <cell r="I2255" t="str">
            <v>P</v>
          </cell>
          <cell r="J2255" t="str">
            <v>No</v>
          </cell>
          <cell r="K2255">
            <v>4.25</v>
          </cell>
        </row>
        <row r="2256">
          <cell r="B2256" t="str">
            <v>SHT0002550</v>
          </cell>
          <cell r="C2256" t="str">
            <v>副驾驶员靠背骨架总成</v>
          </cell>
          <cell r="D2256" t="str">
            <v>重汽T5-2.0带塑料件双扶手</v>
          </cell>
          <cell r="E2256" t="str">
            <v>NA</v>
          </cell>
          <cell r="F2256" t="str">
            <v>EA</v>
          </cell>
          <cell r="G2256" t="str">
            <v>GJ00</v>
          </cell>
          <cell r="H2256" t="str">
            <v>YC01</v>
          </cell>
          <cell r="I2256" t="str">
            <v>M</v>
          </cell>
          <cell r="J2256" t="str">
            <v>No</v>
          </cell>
          <cell r="K2256">
            <v>0</v>
          </cell>
        </row>
        <row r="2257">
          <cell r="B2257" t="str">
            <v>SHT0000268</v>
          </cell>
          <cell r="C2257" t="str">
            <v>副驾升降器总成</v>
          </cell>
          <cell r="D2257" t="str">
            <v>陕汽</v>
          </cell>
          <cell r="E2257" t="str">
            <v>AC</v>
          </cell>
          <cell r="F2257" t="str">
            <v>EA</v>
          </cell>
          <cell r="G2257" t="str">
            <v>GJ00</v>
          </cell>
          <cell r="H2257" t="str">
            <v>BC08</v>
          </cell>
          <cell r="I2257" t="str">
            <v>M</v>
          </cell>
          <cell r="J2257" t="str">
            <v>No</v>
          </cell>
          <cell r="K2257">
            <v>97.75236</v>
          </cell>
        </row>
        <row r="2258">
          <cell r="B2258" t="str">
            <v>TST0001421</v>
          </cell>
          <cell r="C2258" t="str">
            <v>标准杆φ3</v>
          </cell>
        </row>
        <row r="2258">
          <cell r="E2258" t="str">
            <v>NA</v>
          </cell>
          <cell r="F2258" t="str">
            <v>EA</v>
          </cell>
          <cell r="G2258" t="str">
            <v>BPJ0</v>
          </cell>
          <cell r="H2258" t="str">
            <v>YC12</v>
          </cell>
          <cell r="I2258" t="str">
            <v>P</v>
          </cell>
          <cell r="J2258" t="str">
            <v>No</v>
          </cell>
          <cell r="K2258">
            <v>1.7241</v>
          </cell>
        </row>
        <row r="2259">
          <cell r="B2259" t="str">
            <v>SHT0011367</v>
          </cell>
          <cell r="C2259" t="str">
            <v>H6左侧扶手发泡面</v>
          </cell>
        </row>
        <row r="2259">
          <cell r="E2259" t="str">
            <v>AC</v>
          </cell>
          <cell r="F2259" t="str">
            <v>Ea</v>
          </cell>
          <cell r="G2259" t="str">
            <v>QT01</v>
          </cell>
          <cell r="H2259" t="str">
            <v>YC02</v>
          </cell>
        </row>
        <row r="2259">
          <cell r="K2259">
            <v>1.0419</v>
          </cell>
        </row>
        <row r="2260">
          <cell r="B2260" t="str">
            <v>SHT0000096</v>
          </cell>
          <cell r="C2260" t="str">
            <v>左侧副边调角器总成</v>
          </cell>
          <cell r="D2260" t="str">
            <v>M4</v>
          </cell>
          <cell r="E2260" t="str">
            <v>AC</v>
          </cell>
          <cell r="F2260" t="str">
            <v>EA</v>
          </cell>
          <cell r="G2260" t="str">
            <v>GJ00</v>
          </cell>
          <cell r="H2260" t="str">
            <v>BC08</v>
          </cell>
          <cell r="I2260" t="str">
            <v>M</v>
          </cell>
          <cell r="J2260" t="str">
            <v>No</v>
          </cell>
          <cell r="K2260">
            <v>14.51435</v>
          </cell>
        </row>
        <row r="2261">
          <cell r="B2261" t="str">
            <v>SLT0000506</v>
          </cell>
          <cell r="C2261" t="str">
            <v>K1侧翻三点式安全带</v>
          </cell>
          <cell r="D2261" t="str">
            <v>安全带</v>
          </cell>
          <cell r="E2261" t="str">
            <v>AC</v>
          </cell>
          <cell r="F2261" t="str">
            <v>EA</v>
          </cell>
          <cell r="G2261" t="str">
            <v>GNJ0</v>
          </cell>
          <cell r="H2261" t="str">
            <v>YC01</v>
          </cell>
        </row>
        <row r="2261">
          <cell r="K2261">
            <v>0</v>
          </cell>
        </row>
        <row r="2262">
          <cell r="B2262" t="str">
            <v>SHT0015694</v>
          </cell>
          <cell r="C2262" t="str">
            <v>L型管</v>
          </cell>
        </row>
        <row r="2262">
          <cell r="E2262" t="str">
            <v>AC</v>
          </cell>
          <cell r="F2262" t="str">
            <v>EA</v>
          </cell>
          <cell r="G2262" t="str">
            <v>GJJ0</v>
          </cell>
          <cell r="H2262" t="str">
            <v>YC04</v>
          </cell>
          <cell r="I2262" t="str">
            <v>M</v>
          </cell>
          <cell r="J2262" t="str">
            <v>No</v>
          </cell>
          <cell r="K2262">
            <v>2.06276</v>
          </cell>
        </row>
        <row r="2263">
          <cell r="B2263" t="str">
            <v>SLT0002552</v>
          </cell>
          <cell r="C2263" t="str">
            <v>主驾靠背下弯管</v>
          </cell>
          <cell r="D2263" t="str">
            <v>J7F/虎V</v>
          </cell>
          <cell r="E2263" t="str">
            <v>AC</v>
          </cell>
          <cell r="F2263" t="str">
            <v>EA</v>
          </cell>
          <cell r="G2263" t="str">
            <v>GJJ0</v>
          </cell>
          <cell r="H2263" t="str">
            <v>BC05</v>
          </cell>
          <cell r="I2263" t="str">
            <v>M</v>
          </cell>
          <cell r="J2263" t="str">
            <v>No</v>
          </cell>
          <cell r="K2263">
            <v>2.60248</v>
          </cell>
        </row>
        <row r="2264">
          <cell r="B2264" t="str">
            <v>TST0000570</v>
          </cell>
          <cell r="C2264" t="str">
            <v>子母冲φ13*φ10.3*70</v>
          </cell>
        </row>
        <row r="2264">
          <cell r="E2264" t="str">
            <v>NA</v>
          </cell>
          <cell r="F2264" t="str">
            <v>EA</v>
          </cell>
          <cell r="G2264" t="str">
            <v>BPJ0</v>
          </cell>
          <cell r="H2264" t="str">
            <v>YC12</v>
          </cell>
          <cell r="I2264" t="str">
            <v>P</v>
          </cell>
          <cell r="J2264" t="str">
            <v>No</v>
          </cell>
          <cell r="K2264">
            <v>80</v>
          </cell>
        </row>
        <row r="2265">
          <cell r="B2265" t="str">
            <v>SLT0011088</v>
          </cell>
          <cell r="C2265" t="str">
            <v>驾驶员调角器上连接板</v>
          </cell>
          <cell r="D2265" t="str">
            <v>欧马可升级</v>
          </cell>
          <cell r="E2265" t="str">
            <v>AC</v>
          </cell>
          <cell r="F2265" t="str">
            <v>EA</v>
          </cell>
          <cell r="G2265" t="str">
            <v>GJJ0</v>
          </cell>
          <cell r="H2265" t="str">
            <v>BC08</v>
          </cell>
          <cell r="I2265" t="str">
            <v>P</v>
          </cell>
          <cell r="J2265" t="str">
            <v>No</v>
          </cell>
          <cell r="K2265">
            <v>3.1</v>
          </cell>
        </row>
        <row r="2266">
          <cell r="B2266" t="str">
            <v>SHT0001578</v>
          </cell>
          <cell r="C2266" t="str">
            <v>驾驶员靠背护面总成</v>
          </cell>
          <cell r="D2266" t="str">
            <v>2019款GTL-B</v>
          </cell>
          <cell r="E2266" t="str">
            <v>AC</v>
          </cell>
          <cell r="F2266" t="str">
            <v>EA</v>
          </cell>
          <cell r="G2266" t="str">
            <v>MT00</v>
          </cell>
          <cell r="H2266" t="str">
            <v>BC03</v>
          </cell>
        </row>
        <row r="2266">
          <cell r="K2266">
            <v>14.01713</v>
          </cell>
        </row>
        <row r="2267">
          <cell r="B2267" t="str">
            <v>SCS0001374</v>
          </cell>
          <cell r="C2267" t="str">
            <v>主驾座骨架总成</v>
          </cell>
          <cell r="D2267" t="str">
            <v>M50N舒适型</v>
          </cell>
          <cell r="E2267" t="str">
            <v>AC</v>
          </cell>
          <cell r="F2267" t="str">
            <v>EA</v>
          </cell>
          <cell r="G2267" t="str">
            <v>GJ00</v>
          </cell>
          <cell r="H2267" t="str">
            <v>BC08</v>
          </cell>
          <cell r="I2267" t="str">
            <v>P</v>
          </cell>
          <cell r="J2267" t="str">
            <v>No</v>
          </cell>
          <cell r="K2267">
            <v>238.4282</v>
          </cell>
        </row>
        <row r="2268">
          <cell r="B2268" t="str">
            <v>SLT0010193</v>
          </cell>
          <cell r="C2268" t="str">
            <v>气管接线头固定钢丝</v>
          </cell>
        </row>
        <row r="2268">
          <cell r="E2268" t="str">
            <v>AC</v>
          </cell>
          <cell r="F2268" t="str">
            <v>EA</v>
          </cell>
          <cell r="G2268" t="str">
            <v>GJJ0</v>
          </cell>
          <cell r="H2268" t="str">
            <v>YC04</v>
          </cell>
          <cell r="I2268" t="str">
            <v>P</v>
          </cell>
          <cell r="J2268" t="str">
            <v>No</v>
          </cell>
          <cell r="K2268">
            <v>0.3779</v>
          </cell>
        </row>
        <row r="2269">
          <cell r="B2269" t="str">
            <v>SHT0002262</v>
          </cell>
          <cell r="C2269" t="str">
            <v>座框骨架焊接总成电泳</v>
          </cell>
          <cell r="D2269" t="str">
            <v>M4气囊右舵</v>
          </cell>
          <cell r="E2269" t="str">
            <v>AC</v>
          </cell>
          <cell r="F2269" t="str">
            <v>EA</v>
          </cell>
          <cell r="G2269" t="str">
            <v>GJJ0</v>
          </cell>
          <cell r="H2269" t="str">
            <v>BC07</v>
          </cell>
          <cell r="I2269" t="str">
            <v>M</v>
          </cell>
          <cell r="J2269" t="str">
            <v>No</v>
          </cell>
          <cell r="K2269">
            <v>39.71137</v>
          </cell>
        </row>
        <row r="2270">
          <cell r="B2270" t="str">
            <v>SHT0001060</v>
          </cell>
          <cell r="C2270" t="str">
            <v>仰角调节机构轴套</v>
          </cell>
          <cell r="D2270" t="str">
            <v>座框</v>
          </cell>
          <cell r="E2270" t="str">
            <v>AC</v>
          </cell>
          <cell r="F2270" t="str">
            <v>EA</v>
          </cell>
          <cell r="G2270" t="str">
            <v>GJ00</v>
          </cell>
          <cell r="H2270" t="str">
            <v>YC04</v>
          </cell>
          <cell r="I2270" t="str">
            <v>P</v>
          </cell>
          <cell r="J2270" t="str">
            <v>No</v>
          </cell>
          <cell r="K2270">
            <v>0.2052</v>
          </cell>
        </row>
        <row r="2271">
          <cell r="B2271" t="str">
            <v>TSY0000038</v>
          </cell>
          <cell r="C2271" t="str">
            <v>吊紧带KT-135-410mm</v>
          </cell>
        </row>
        <row r="2271">
          <cell r="E2271" t="str">
            <v>AC</v>
          </cell>
          <cell r="F2271" t="str">
            <v>EA</v>
          </cell>
          <cell r="G2271" t="str">
            <v>FL00</v>
          </cell>
          <cell r="H2271" t="str">
            <v>YC06</v>
          </cell>
        </row>
        <row r="2271">
          <cell r="K2271">
            <v>0</v>
          </cell>
        </row>
        <row r="2272">
          <cell r="B2272" t="str">
            <v>SHT0012236</v>
          </cell>
          <cell r="C2272" t="str">
            <v>副驾驶员座靠背焊接总成</v>
          </cell>
          <cell r="D2272" t="str">
            <v>T5-2.0无扶手支架</v>
          </cell>
          <cell r="E2272" t="str">
            <v>AC</v>
          </cell>
          <cell r="F2272" t="str">
            <v>EA</v>
          </cell>
          <cell r="G2272" t="str">
            <v>GJ00</v>
          </cell>
          <cell r="H2272" t="str">
            <v>YC01</v>
          </cell>
          <cell r="I2272" t="str">
            <v>P</v>
          </cell>
          <cell r="J2272" t="str">
            <v>No</v>
          </cell>
          <cell r="K2272">
            <v>65.49</v>
          </cell>
        </row>
        <row r="2273">
          <cell r="B2273" t="str">
            <v>SCS0005941</v>
          </cell>
          <cell r="C2273" t="str">
            <v>小旋转支架总成</v>
          </cell>
          <cell r="D2273" t="str">
            <v>C50E四分背</v>
          </cell>
          <cell r="E2273" t="str">
            <v>AC</v>
          </cell>
          <cell r="F2273" t="str">
            <v>EA</v>
          </cell>
          <cell r="G2273" t="str">
            <v>GJJ0</v>
          </cell>
          <cell r="H2273" t="str">
            <v>YC04</v>
          </cell>
          <cell r="I2273" t="str">
            <v>P</v>
          </cell>
          <cell r="J2273" t="str">
            <v>No</v>
          </cell>
          <cell r="K2273">
            <v>7.0703</v>
          </cell>
        </row>
        <row r="2274">
          <cell r="B2274" t="str">
            <v>SLT0000505</v>
          </cell>
          <cell r="C2274" t="str">
            <v>KI螺栓A侧翻用</v>
          </cell>
        </row>
        <row r="2274">
          <cell r="E2274" t="str">
            <v>AC</v>
          </cell>
          <cell r="F2274" t="str">
            <v>EA</v>
          </cell>
          <cell r="G2274" t="str">
            <v>BZJ0</v>
          </cell>
          <cell r="H2274" t="str">
            <v>YC01</v>
          </cell>
        </row>
        <row r="2274">
          <cell r="K2274">
            <v>0</v>
          </cell>
        </row>
        <row r="2275">
          <cell r="B2275" t="str">
            <v>SHT0014483</v>
          </cell>
          <cell r="C2275" t="str">
            <v>低配底座模块化总成</v>
          </cell>
          <cell r="D2275" t="str">
            <v>解放J6L</v>
          </cell>
          <cell r="E2275" t="str">
            <v>AC</v>
          </cell>
          <cell r="F2275" t="str">
            <v>EA</v>
          </cell>
          <cell r="G2275" t="str">
            <v>GJ00</v>
          </cell>
          <cell r="H2275" t="str">
            <v>BC08</v>
          </cell>
          <cell r="I2275" t="str">
            <v>M</v>
          </cell>
          <cell r="J2275" t="str">
            <v>No</v>
          </cell>
          <cell r="K2275">
            <v>436.9283</v>
          </cell>
        </row>
        <row r="2276">
          <cell r="B2276" t="str">
            <v>SLT0002553</v>
          </cell>
          <cell r="C2276" t="str">
            <v>驾驶员靠背支撑钢丝总成</v>
          </cell>
          <cell r="D2276" t="str">
            <v>J7F/虎V靠背骨架</v>
          </cell>
          <cell r="E2276" t="str">
            <v>AC</v>
          </cell>
          <cell r="F2276" t="str">
            <v>EA</v>
          </cell>
          <cell r="G2276" t="str">
            <v>GJJ0</v>
          </cell>
          <cell r="H2276" t="str">
            <v>YC04</v>
          </cell>
          <cell r="I2276" t="str">
            <v>P</v>
          </cell>
          <cell r="J2276" t="str">
            <v>No</v>
          </cell>
          <cell r="K2276">
            <v>4.1963</v>
          </cell>
        </row>
        <row r="2277">
          <cell r="B2277" t="str">
            <v>TST0000203</v>
          </cell>
          <cell r="C2277" t="str">
            <v>冲针φ10.1*12*14*70</v>
          </cell>
        </row>
        <row r="2277">
          <cell r="E2277" t="str">
            <v>NA</v>
          </cell>
          <cell r="F2277" t="str">
            <v>EA</v>
          </cell>
          <cell r="G2277" t="str">
            <v>BPJ0</v>
          </cell>
          <cell r="H2277" t="str">
            <v>YC12</v>
          </cell>
          <cell r="I2277" t="str">
            <v>P</v>
          </cell>
          <cell r="J2277" t="str">
            <v>No</v>
          </cell>
          <cell r="K2277">
            <v>12</v>
          </cell>
        </row>
        <row r="2278">
          <cell r="B2278" t="str">
            <v>SLT0010678</v>
          </cell>
          <cell r="C2278" t="str">
            <v>左侧护板下固定钢丝</v>
          </cell>
          <cell r="D2278" t="str">
            <v>一汽轻卡减震</v>
          </cell>
          <cell r="E2278" t="str">
            <v>AC</v>
          </cell>
          <cell r="F2278" t="str">
            <v>EA</v>
          </cell>
          <cell r="G2278" t="str">
            <v>GJJ0</v>
          </cell>
          <cell r="H2278" t="str">
            <v>YC04</v>
          </cell>
          <cell r="I2278" t="str">
            <v>P</v>
          </cell>
          <cell r="J2278" t="str">
            <v>No</v>
          </cell>
          <cell r="K2278">
            <v>0.75</v>
          </cell>
        </row>
        <row r="2279">
          <cell r="B2279" t="str">
            <v>SHT0001425</v>
          </cell>
          <cell r="C2279" t="str">
            <v>陕汽左围框</v>
          </cell>
        </row>
        <row r="2279">
          <cell r="E2279" t="str">
            <v>AC</v>
          </cell>
          <cell r="F2279" t="str">
            <v>EA</v>
          </cell>
          <cell r="G2279" t="str">
            <v>GJJ0</v>
          </cell>
          <cell r="H2279" t="str">
            <v>BC06</v>
          </cell>
          <cell r="I2279" t="str">
            <v>M</v>
          </cell>
          <cell r="J2279" t="str">
            <v>No</v>
          </cell>
          <cell r="K2279">
            <v>3.42176</v>
          </cell>
        </row>
        <row r="2280">
          <cell r="B2280" t="str">
            <v>SCS0004622</v>
          </cell>
          <cell r="C2280" t="str">
            <v>涡簧固定板</v>
          </cell>
          <cell r="D2280" t="str">
            <v>C33D</v>
          </cell>
          <cell r="E2280" t="str">
            <v>AC</v>
          </cell>
          <cell r="F2280" t="str">
            <v>EA</v>
          </cell>
          <cell r="G2280" t="str">
            <v>GJJ0</v>
          </cell>
          <cell r="H2280" t="str">
            <v>YC04</v>
          </cell>
          <cell r="I2280" t="str">
            <v>P</v>
          </cell>
          <cell r="J2280" t="str">
            <v>No</v>
          </cell>
          <cell r="K2280">
            <v>0.476</v>
          </cell>
        </row>
        <row r="2281">
          <cell r="B2281" t="str">
            <v>SLT0010531</v>
          </cell>
          <cell r="C2281" t="str">
            <v>绞架连杆2</v>
          </cell>
          <cell r="D2281" t="str">
            <v>一汽轻卡减震</v>
          </cell>
          <cell r="E2281" t="str">
            <v>AC</v>
          </cell>
          <cell r="F2281" t="str">
            <v>EA</v>
          </cell>
          <cell r="G2281" t="str">
            <v>GJJ0</v>
          </cell>
          <cell r="H2281" t="str">
            <v>YC04</v>
          </cell>
          <cell r="I2281" t="str">
            <v>P</v>
          </cell>
          <cell r="J2281" t="str">
            <v>No</v>
          </cell>
          <cell r="K2281">
            <v>4.15</v>
          </cell>
        </row>
        <row r="2282">
          <cell r="B2282" t="str">
            <v>SHT0002552</v>
          </cell>
          <cell r="C2282" t="str">
            <v>驾驶员靠背骨架总成</v>
          </cell>
          <cell r="D2282" t="str">
            <v>重汽T5-2.0双扶手带塑料件</v>
          </cell>
          <cell r="E2282" t="str">
            <v>NA</v>
          </cell>
          <cell r="F2282" t="str">
            <v>EA</v>
          </cell>
          <cell r="G2282" t="str">
            <v>GJ00</v>
          </cell>
          <cell r="H2282" t="str">
            <v>YC01</v>
          </cell>
        </row>
        <row r="2282">
          <cell r="K2282">
            <v>0</v>
          </cell>
        </row>
        <row r="2283">
          <cell r="B2283" t="str">
            <v>SHT0000532</v>
          </cell>
          <cell r="C2283" t="str">
            <v>H4A升级副司机背骨架总成</v>
          </cell>
          <cell r="D2283" t="str">
            <v>H4A-6902100</v>
          </cell>
          <cell r="E2283" t="str">
            <v>AC</v>
          </cell>
          <cell r="F2283" t="str">
            <v>EA</v>
          </cell>
          <cell r="G2283" t="str">
            <v>GJ00</v>
          </cell>
          <cell r="H2283" t="str">
            <v>YC01</v>
          </cell>
          <cell r="I2283" t="str">
            <v>P</v>
          </cell>
          <cell r="J2283" t="str">
            <v>No</v>
          </cell>
          <cell r="K2283">
            <v>39.0598</v>
          </cell>
        </row>
        <row r="2284">
          <cell r="B2284" t="str">
            <v>TST0001419</v>
          </cell>
          <cell r="C2284" t="str">
            <v>标准杆ф4</v>
          </cell>
        </row>
        <row r="2284">
          <cell r="E2284" t="str">
            <v>NA</v>
          </cell>
          <cell r="F2284" t="str">
            <v>EA</v>
          </cell>
          <cell r="G2284" t="str">
            <v>BPJ0</v>
          </cell>
          <cell r="H2284" t="str">
            <v>YC12</v>
          </cell>
          <cell r="I2284" t="str">
            <v>P</v>
          </cell>
          <cell r="J2284" t="str">
            <v>No</v>
          </cell>
          <cell r="K2284">
            <v>3.75</v>
          </cell>
        </row>
        <row r="2285">
          <cell r="B2285" t="str">
            <v>SHT0012237</v>
          </cell>
          <cell r="C2285" t="str">
            <v>旋转座框焊接总成</v>
          </cell>
          <cell r="D2285" t="str">
            <v>M3000-S宽靠背/T5</v>
          </cell>
          <cell r="E2285" t="str">
            <v>AC</v>
          </cell>
          <cell r="F2285" t="str">
            <v>EA</v>
          </cell>
          <cell r="G2285" t="str">
            <v>GJJ0</v>
          </cell>
          <cell r="H2285" t="str">
            <v>BC05</v>
          </cell>
          <cell r="I2285" t="str">
            <v>M</v>
          </cell>
          <cell r="J2285" t="str">
            <v>No</v>
          </cell>
          <cell r="K2285">
            <v>31.10296</v>
          </cell>
        </row>
        <row r="2286">
          <cell r="B2286" t="str">
            <v>SHT0000097</v>
          </cell>
          <cell r="C2286" t="str">
            <v>左侧升降器手柄前</v>
          </cell>
          <cell r="D2286" t="str">
            <v>M4中重卡气囊升降</v>
          </cell>
          <cell r="E2286" t="str">
            <v>AC</v>
          </cell>
          <cell r="F2286" t="str">
            <v>EA</v>
          </cell>
          <cell r="G2286" t="str">
            <v>SLJ0</v>
          </cell>
          <cell r="H2286" t="str">
            <v>YC01</v>
          </cell>
        </row>
        <row r="2286">
          <cell r="K2286">
            <v>0</v>
          </cell>
        </row>
        <row r="2287">
          <cell r="B2287" t="str">
            <v>SLT0000001</v>
          </cell>
          <cell r="C2287" t="str">
            <v>L项目端盖</v>
          </cell>
          <cell r="D2287" t="str">
            <v>轻卡黑色</v>
          </cell>
          <cell r="E2287" t="str">
            <v>AC</v>
          </cell>
          <cell r="F2287" t="str">
            <v>EA</v>
          </cell>
          <cell r="G2287" t="str">
            <v>SLJ0</v>
          </cell>
          <cell r="H2287" t="str">
            <v>YC01</v>
          </cell>
        </row>
        <row r="2287">
          <cell r="K2287">
            <v>0.2416</v>
          </cell>
        </row>
        <row r="2288">
          <cell r="B2288" t="str">
            <v>SHT0015906</v>
          </cell>
          <cell r="C2288" t="str">
            <v>主总座（电泳）</v>
          </cell>
          <cell r="D2288" t="str">
            <v>大黄蜂</v>
          </cell>
          <cell r="E2288" t="str">
            <v>NEW</v>
          </cell>
          <cell r="F2288" t="str">
            <v>EA</v>
          </cell>
          <cell r="G2288" t="str">
            <v>GJJ0</v>
          </cell>
          <cell r="H2288" t="str">
            <v>YC04</v>
          </cell>
          <cell r="I2288" t="str">
            <v>M</v>
          </cell>
          <cell r="J2288" t="str">
            <v>No</v>
          </cell>
          <cell r="K2288">
            <v>1.90818</v>
          </cell>
        </row>
        <row r="2289">
          <cell r="B2289" t="str">
            <v>SLT0002012</v>
          </cell>
          <cell r="C2289" t="str">
            <v>L项目阶梯轴</v>
          </cell>
          <cell r="D2289" t="str">
            <v>小背折叠板/1</v>
          </cell>
          <cell r="E2289" t="str">
            <v>AC</v>
          </cell>
          <cell r="F2289" t="str">
            <v>EA</v>
          </cell>
          <cell r="G2289" t="str">
            <v>GJJ0</v>
          </cell>
          <cell r="H2289" t="str">
            <v>YC04</v>
          </cell>
          <cell r="I2289" t="str">
            <v>P</v>
          </cell>
          <cell r="J2289" t="str">
            <v>No</v>
          </cell>
          <cell r="K2289">
            <v>0.531</v>
          </cell>
        </row>
        <row r="2290">
          <cell r="B2290" t="str">
            <v>TST0000572</v>
          </cell>
          <cell r="C2290" t="str">
            <v>子母冲16*13*13.1*9.1*70</v>
          </cell>
        </row>
        <row r="2290">
          <cell r="E2290" t="str">
            <v>NA</v>
          </cell>
          <cell r="F2290" t="str">
            <v>EA</v>
          </cell>
          <cell r="G2290" t="str">
            <v>BPJ0</v>
          </cell>
          <cell r="H2290" t="str">
            <v>YC12</v>
          </cell>
          <cell r="I2290" t="str">
            <v>P</v>
          </cell>
          <cell r="J2290" t="str">
            <v>No</v>
          </cell>
          <cell r="K2290">
            <v>228</v>
          </cell>
        </row>
        <row r="2291">
          <cell r="B2291" t="str">
            <v>SLT0011087</v>
          </cell>
          <cell r="C2291" t="str">
            <v>小背下连接边板</v>
          </cell>
          <cell r="D2291" t="str">
            <v>欧马可升级</v>
          </cell>
          <cell r="E2291" t="str">
            <v>AC</v>
          </cell>
          <cell r="F2291" t="str">
            <v>EA</v>
          </cell>
          <cell r="G2291" t="str">
            <v>GJJ0</v>
          </cell>
          <cell r="H2291" t="str">
            <v>YC04</v>
          </cell>
          <cell r="I2291" t="str">
            <v>M</v>
          </cell>
          <cell r="J2291" t="str">
            <v>No</v>
          </cell>
          <cell r="K2291">
            <v>2.95264</v>
          </cell>
        </row>
        <row r="2292">
          <cell r="B2292" t="str">
            <v>SHT0001157</v>
          </cell>
          <cell r="C2292" t="str">
            <v>滑轨固定座</v>
          </cell>
          <cell r="D2292" t="str">
            <v>陕汽</v>
          </cell>
          <cell r="E2292" t="str">
            <v>AC</v>
          </cell>
          <cell r="F2292" t="str">
            <v>EA</v>
          </cell>
          <cell r="G2292" t="str">
            <v>GJJ0</v>
          </cell>
          <cell r="H2292" t="str">
            <v>YC04</v>
          </cell>
          <cell r="I2292" t="str">
            <v>P</v>
          </cell>
          <cell r="J2292" t="str">
            <v>No</v>
          </cell>
          <cell r="K2292">
            <v>0.4843</v>
          </cell>
        </row>
        <row r="2293">
          <cell r="B2293" t="str">
            <v>SCS0004424</v>
          </cell>
          <cell r="C2293" t="str">
            <v>中改座垫外侧儿童座椅挂钩</v>
          </cell>
          <cell r="D2293" t="str">
            <v>B40L中改后排左座椅</v>
          </cell>
          <cell r="E2293" t="str">
            <v>AC</v>
          </cell>
          <cell r="F2293" t="str">
            <v>EA</v>
          </cell>
          <cell r="G2293" t="str">
            <v>GJ00</v>
          </cell>
          <cell r="H2293" t="str">
            <v>YC04</v>
          </cell>
          <cell r="I2293" t="str">
            <v>P</v>
          </cell>
          <cell r="J2293" t="str">
            <v>No</v>
          </cell>
          <cell r="K2293">
            <v>0.2923</v>
          </cell>
        </row>
        <row r="2294">
          <cell r="B2294" t="str">
            <v>SLT0010190</v>
          </cell>
          <cell r="C2294" t="str">
            <v>复位卷簧下限位支架</v>
          </cell>
          <cell r="D2294" t="str">
            <v>J7F/虎V靠背骨架</v>
          </cell>
          <cell r="E2294" t="str">
            <v>AC</v>
          </cell>
          <cell r="F2294" t="str">
            <v>EA</v>
          </cell>
          <cell r="G2294" t="str">
            <v>GJJ0</v>
          </cell>
          <cell r="H2294" t="str">
            <v>YC04</v>
          </cell>
          <cell r="I2294" t="str">
            <v>P</v>
          </cell>
          <cell r="J2294" t="str">
            <v>No</v>
          </cell>
          <cell r="K2294">
            <v>0.3363</v>
          </cell>
        </row>
        <row r="2295">
          <cell r="B2295" t="str">
            <v>SHT0002553</v>
          </cell>
          <cell r="C2295" t="str">
            <v>旋转座框焊接总成电泳</v>
          </cell>
          <cell r="D2295" t="str">
            <v>M3000-S宽靠背</v>
          </cell>
          <cell r="E2295" t="str">
            <v>AC</v>
          </cell>
          <cell r="F2295" t="str">
            <v>EA</v>
          </cell>
          <cell r="G2295" t="str">
            <v>GJ00</v>
          </cell>
          <cell r="H2295" t="str">
            <v>BC08</v>
          </cell>
          <cell r="I2295" t="str">
            <v>M</v>
          </cell>
          <cell r="J2295" t="str">
            <v>No</v>
          </cell>
          <cell r="K2295">
            <v>33.00913</v>
          </cell>
        </row>
        <row r="2296">
          <cell r="B2296" t="str">
            <v>SHT0000257</v>
          </cell>
          <cell r="C2296" t="str">
            <v>右侧副边调角器总成</v>
          </cell>
          <cell r="D2296" t="str">
            <v>欧曼</v>
          </cell>
          <cell r="E2296" t="str">
            <v>AC</v>
          </cell>
          <cell r="F2296" t="str">
            <v>EA</v>
          </cell>
          <cell r="G2296" t="str">
            <v>GJ00</v>
          </cell>
          <cell r="H2296" t="str">
            <v>BC08</v>
          </cell>
          <cell r="I2296" t="str">
            <v>M</v>
          </cell>
          <cell r="J2296" t="str">
            <v>No</v>
          </cell>
          <cell r="K2296">
            <v>14.81483</v>
          </cell>
        </row>
        <row r="2297">
          <cell r="B2297" t="str">
            <v>TSY0000036</v>
          </cell>
          <cell r="C2297" t="str">
            <v>黑色拉锁235cm</v>
          </cell>
        </row>
        <row r="2297">
          <cell r="E2297" t="str">
            <v>AC</v>
          </cell>
          <cell r="F2297" t="str">
            <v>EA</v>
          </cell>
          <cell r="G2297" t="str">
            <v>FL00</v>
          </cell>
          <cell r="H2297" t="str">
            <v>YC06</v>
          </cell>
        </row>
        <row r="2297">
          <cell r="K2297">
            <v>0</v>
          </cell>
        </row>
        <row r="2298">
          <cell r="B2298" t="str">
            <v>SHT0012238</v>
          </cell>
          <cell r="C2298" t="str">
            <v>副司机罩壳左侧固定钣金</v>
          </cell>
          <cell r="D2298" t="str">
            <v>T5</v>
          </cell>
          <cell r="E2298" t="str">
            <v>AC</v>
          </cell>
          <cell r="F2298" t="str">
            <v>EA</v>
          </cell>
          <cell r="G2298" t="str">
            <v>GJJ0</v>
          </cell>
          <cell r="H2298" t="str">
            <v>YC04</v>
          </cell>
          <cell r="I2298" t="str">
            <v>P</v>
          </cell>
          <cell r="J2298" t="str">
            <v>No</v>
          </cell>
          <cell r="K2298">
            <v>0.39</v>
          </cell>
        </row>
        <row r="2299">
          <cell r="B2299" t="str">
            <v>SCS0004935</v>
          </cell>
          <cell r="C2299" t="str">
            <v>主驾右侧调角器总成</v>
          </cell>
          <cell r="D2299" t="str">
            <v>C32B富昌泰</v>
          </cell>
          <cell r="E2299" t="str">
            <v>AC</v>
          </cell>
          <cell r="F2299" t="str">
            <v>EA</v>
          </cell>
          <cell r="G2299" t="str">
            <v>GJ00</v>
          </cell>
          <cell r="H2299" t="str">
            <v>BC08</v>
          </cell>
          <cell r="I2299" t="str">
            <v>M</v>
          </cell>
          <cell r="J2299" t="str">
            <v>No</v>
          </cell>
          <cell r="K2299">
            <v>35.32611</v>
          </cell>
        </row>
        <row r="2300">
          <cell r="B2300" t="str">
            <v>SLT0000832</v>
          </cell>
          <cell r="C2300" t="str">
            <v>司机主边调角器总成</v>
          </cell>
        </row>
        <row r="2300">
          <cell r="E2300" t="str">
            <v>AC</v>
          </cell>
          <cell r="F2300" t="str">
            <v>EA</v>
          </cell>
          <cell r="G2300" t="str">
            <v>GJ00</v>
          </cell>
          <cell r="H2300" t="str">
            <v>YC01</v>
          </cell>
          <cell r="I2300" t="str">
            <v>P</v>
          </cell>
          <cell r="J2300" t="str">
            <v>No</v>
          </cell>
          <cell r="K2300">
            <v>24.6067</v>
          </cell>
        </row>
        <row r="2301">
          <cell r="B2301" t="str">
            <v>SHT0015907</v>
          </cell>
          <cell r="C2301" t="str">
            <v>副司机角度调节手柄板电泳</v>
          </cell>
          <cell r="D2301" t="str">
            <v>大黄蜂</v>
          </cell>
          <cell r="E2301" t="str">
            <v>AC</v>
          </cell>
          <cell r="F2301" t="str">
            <v>EA</v>
          </cell>
          <cell r="G2301" t="str">
            <v>GJJ0</v>
          </cell>
          <cell r="H2301" t="str">
            <v>YC04</v>
          </cell>
          <cell r="I2301" t="str">
            <v>M</v>
          </cell>
          <cell r="J2301" t="str">
            <v>No</v>
          </cell>
          <cell r="K2301">
            <v>2.08239</v>
          </cell>
        </row>
        <row r="2302">
          <cell r="B2302" t="str">
            <v>SLT0002555</v>
          </cell>
          <cell r="C2302" t="str">
            <v>驾驶员左侧侧翼支撑钢丝</v>
          </cell>
          <cell r="D2302" t="str">
            <v>J7F/虎V靠背骨架</v>
          </cell>
          <cell r="E2302" t="str">
            <v>AC</v>
          </cell>
          <cell r="F2302" t="str">
            <v>EA</v>
          </cell>
          <cell r="G2302" t="str">
            <v>GJ00</v>
          </cell>
          <cell r="H2302" t="str">
            <v>YC04</v>
          </cell>
          <cell r="I2302" t="str">
            <v>P</v>
          </cell>
          <cell r="J2302" t="str">
            <v>No</v>
          </cell>
          <cell r="K2302">
            <v>0.83</v>
          </cell>
        </row>
        <row r="2303">
          <cell r="B2303" t="str">
            <v>TST0000573</v>
          </cell>
          <cell r="C2303" t="str">
            <v>镶件φ26*φ10.5*38</v>
          </cell>
        </row>
        <row r="2303">
          <cell r="E2303" t="str">
            <v>NA</v>
          </cell>
          <cell r="F2303" t="str">
            <v>EA</v>
          </cell>
          <cell r="G2303" t="str">
            <v>BPJ0</v>
          </cell>
          <cell r="H2303" t="str">
            <v>YC12</v>
          </cell>
          <cell r="I2303" t="str">
            <v>P</v>
          </cell>
          <cell r="J2303" t="str">
            <v>No</v>
          </cell>
          <cell r="K2303">
            <v>388.715</v>
          </cell>
        </row>
        <row r="2304">
          <cell r="B2304" t="str">
            <v>SLT0010674</v>
          </cell>
          <cell r="C2304" t="str">
            <v>左侧护板固定钢丝焊接总成</v>
          </cell>
          <cell r="D2304" t="str">
            <v>一汽轻卡减震</v>
          </cell>
          <cell r="E2304" t="str">
            <v>AC</v>
          </cell>
          <cell r="F2304" t="str">
            <v>EA</v>
          </cell>
          <cell r="G2304" t="str">
            <v>GJJ0</v>
          </cell>
          <cell r="H2304" t="str">
            <v>YC04</v>
          </cell>
          <cell r="I2304" t="str">
            <v>P</v>
          </cell>
          <cell r="J2304" t="str">
            <v>No</v>
          </cell>
          <cell r="K2304">
            <v>0.15</v>
          </cell>
        </row>
        <row r="2305">
          <cell r="B2305" t="str">
            <v>SHT0001417</v>
          </cell>
          <cell r="C2305" t="str">
            <v>机械减震下框组件电泳</v>
          </cell>
          <cell r="D2305" t="str">
            <v>欧曼</v>
          </cell>
          <cell r="E2305" t="str">
            <v>AC</v>
          </cell>
          <cell r="F2305" t="str">
            <v>EA</v>
          </cell>
          <cell r="G2305" t="str">
            <v>GJJ0</v>
          </cell>
          <cell r="H2305" t="str">
            <v>BC07</v>
          </cell>
          <cell r="I2305" t="str">
            <v>M</v>
          </cell>
          <cell r="J2305" t="str">
            <v>No</v>
          </cell>
          <cell r="K2305">
            <v>19.10173</v>
          </cell>
        </row>
        <row r="2306">
          <cell r="B2306" t="str">
            <v>SCS0004624</v>
          </cell>
          <cell r="C2306" t="str">
            <v>四分靠背骨架左上连接板</v>
          </cell>
          <cell r="D2306" t="str">
            <v>C33D</v>
          </cell>
          <cell r="E2306" t="str">
            <v>AC</v>
          </cell>
          <cell r="F2306" t="str">
            <v>EA</v>
          </cell>
          <cell r="G2306" t="str">
            <v>GJJ0</v>
          </cell>
          <cell r="H2306" t="str">
            <v>YC04</v>
          </cell>
          <cell r="I2306" t="str">
            <v>P</v>
          </cell>
          <cell r="J2306" t="str">
            <v>No</v>
          </cell>
          <cell r="K2306">
            <v>1.3077</v>
          </cell>
        </row>
        <row r="2307">
          <cell r="B2307" t="str">
            <v>SLT0010532</v>
          </cell>
          <cell r="C2307" t="str">
            <v>直线阀连接轴</v>
          </cell>
          <cell r="D2307" t="str">
            <v>一汽轻卡减震</v>
          </cell>
          <cell r="E2307" t="str">
            <v>AC</v>
          </cell>
          <cell r="F2307" t="str">
            <v>EA</v>
          </cell>
          <cell r="G2307" t="str">
            <v>GJJ0</v>
          </cell>
          <cell r="H2307" t="str">
            <v>YC04</v>
          </cell>
          <cell r="I2307" t="str">
            <v>P</v>
          </cell>
          <cell r="J2307" t="str">
            <v>No</v>
          </cell>
          <cell r="K2307">
            <v>0.35</v>
          </cell>
        </row>
        <row r="2308">
          <cell r="B2308" t="str">
            <v>SHT0002554</v>
          </cell>
          <cell r="C2308" t="str">
            <v>座框横梁</v>
          </cell>
          <cell r="D2308" t="str">
            <v>M3000-S/T5</v>
          </cell>
          <cell r="E2308" t="str">
            <v>AC</v>
          </cell>
          <cell r="F2308" t="str">
            <v>EA</v>
          </cell>
          <cell r="G2308" t="str">
            <v>GJJ0</v>
          </cell>
          <cell r="H2308" t="str">
            <v>BC05</v>
          </cell>
          <cell r="I2308" t="str">
            <v>M</v>
          </cell>
          <cell r="J2308" t="str">
            <v>No</v>
          </cell>
          <cell r="K2308">
            <v>1.40102</v>
          </cell>
        </row>
        <row r="2309">
          <cell r="B2309" t="str">
            <v>SHT0001061</v>
          </cell>
          <cell r="C2309" t="str">
            <v>仰角调节机构阶梯轴</v>
          </cell>
          <cell r="D2309" t="str">
            <v>X3000副驾座框/H4</v>
          </cell>
          <cell r="E2309" t="str">
            <v>AC</v>
          </cell>
          <cell r="F2309" t="str">
            <v>EA</v>
          </cell>
          <cell r="G2309" t="str">
            <v>GJ00</v>
          </cell>
          <cell r="H2309" t="str">
            <v>YC04</v>
          </cell>
          <cell r="I2309" t="str">
            <v>P</v>
          </cell>
          <cell r="J2309" t="str">
            <v>No</v>
          </cell>
          <cell r="K2309">
            <v>0.4514</v>
          </cell>
        </row>
        <row r="2310">
          <cell r="B2310" t="str">
            <v>TST0001418</v>
          </cell>
          <cell r="C2310" t="str">
            <v>顶杆</v>
          </cell>
        </row>
        <row r="2310">
          <cell r="E2310" t="str">
            <v>NA</v>
          </cell>
          <cell r="F2310" t="str">
            <v>EA</v>
          </cell>
          <cell r="G2310" t="str">
            <v>BPJ0</v>
          </cell>
          <cell r="H2310" t="str">
            <v>YC12</v>
          </cell>
          <cell r="I2310" t="str">
            <v>P</v>
          </cell>
          <cell r="J2310" t="str">
            <v>No</v>
          </cell>
          <cell r="K2310">
            <v>1.4</v>
          </cell>
        </row>
        <row r="2311">
          <cell r="B2311" t="str">
            <v>SHT0011612</v>
          </cell>
          <cell r="C2311" t="str">
            <v>H6左侧扶手本体总成黑色</v>
          </cell>
        </row>
        <row r="2311">
          <cell r="E2311" t="str">
            <v>AC</v>
          </cell>
          <cell r="F2311" t="str">
            <v>Ea</v>
          </cell>
          <cell r="G2311" t="str">
            <v>CP01</v>
          </cell>
          <cell r="H2311" t="str">
            <v>SY37</v>
          </cell>
          <cell r="I2311" t="str">
            <v>P</v>
          </cell>
          <cell r="J2311" t="str">
            <v>No</v>
          </cell>
          <cell r="K2311">
            <v>36.84991</v>
          </cell>
        </row>
        <row r="2312">
          <cell r="B2312" t="str">
            <v>SHT0000098</v>
          </cell>
          <cell r="C2312" t="str">
            <v>气控升降手柄总成</v>
          </cell>
          <cell r="D2312" t="str">
            <v>M4中重卡</v>
          </cell>
          <cell r="E2312" t="str">
            <v>AC</v>
          </cell>
          <cell r="F2312" t="str">
            <v>EA</v>
          </cell>
          <cell r="G2312" t="str">
            <v>GNJ0</v>
          </cell>
          <cell r="H2312" t="str">
            <v>YC01</v>
          </cell>
        </row>
        <row r="2312">
          <cell r="K2312">
            <v>0</v>
          </cell>
        </row>
        <row r="2313">
          <cell r="B2313" t="str">
            <v>SLT0000376</v>
          </cell>
          <cell r="C2313" t="str">
            <v>K1底座护盖（前）</v>
          </cell>
        </row>
        <row r="2313">
          <cell r="E2313" t="str">
            <v>AC</v>
          </cell>
          <cell r="F2313" t="str">
            <v>EA</v>
          </cell>
          <cell r="G2313" t="str">
            <v>SLJ0</v>
          </cell>
          <cell r="H2313" t="str">
            <v>YC01</v>
          </cell>
        </row>
        <row r="2313">
          <cell r="K2313">
            <v>0</v>
          </cell>
        </row>
        <row r="2314">
          <cell r="B2314" t="str">
            <v>SHT0015123</v>
          </cell>
          <cell r="C2314" t="str">
            <v>电动齿板</v>
          </cell>
        </row>
        <row r="2314">
          <cell r="E2314" t="str">
            <v>NEW</v>
          </cell>
          <cell r="F2314" t="str">
            <v>EA</v>
          </cell>
          <cell r="G2314" t="str">
            <v>GJJ0</v>
          </cell>
          <cell r="H2314" t="str">
            <v>YC03</v>
          </cell>
          <cell r="I2314" t="str">
            <v>P</v>
          </cell>
          <cell r="J2314" t="str">
            <v>No</v>
          </cell>
          <cell r="K2314">
            <v>0</v>
          </cell>
        </row>
        <row r="2315">
          <cell r="B2315" t="str">
            <v>SLT0002014</v>
          </cell>
          <cell r="C2315" t="str">
            <v>L项目轴套</v>
          </cell>
          <cell r="D2315" t="str">
            <v>小背折叠板/1</v>
          </cell>
          <cell r="E2315" t="str">
            <v>AC</v>
          </cell>
          <cell r="F2315" t="str">
            <v>EA</v>
          </cell>
          <cell r="G2315" t="str">
            <v>GJJ0</v>
          </cell>
          <cell r="H2315" t="str">
            <v>YC04</v>
          </cell>
          <cell r="I2315" t="str">
            <v>P</v>
          </cell>
          <cell r="J2315" t="str">
            <v>No</v>
          </cell>
          <cell r="K2315">
            <v>0.6637</v>
          </cell>
        </row>
        <row r="2316">
          <cell r="B2316" t="str">
            <v>TST0000197</v>
          </cell>
          <cell r="C2316" t="str">
            <v>冲针φ5.2*80</v>
          </cell>
        </row>
        <row r="2316">
          <cell r="E2316" t="str">
            <v>NA</v>
          </cell>
          <cell r="F2316" t="str">
            <v>EA</v>
          </cell>
          <cell r="G2316" t="str">
            <v>BPJ0</v>
          </cell>
          <cell r="H2316" t="str">
            <v>YC12</v>
          </cell>
          <cell r="I2316" t="str">
            <v>P</v>
          </cell>
          <cell r="J2316" t="str">
            <v>No</v>
          </cell>
          <cell r="K2316">
            <v>4</v>
          </cell>
        </row>
        <row r="2317">
          <cell r="B2317" t="str">
            <v>SLT0011084</v>
          </cell>
          <cell r="C2317" t="str">
            <v>小背面套卡接钢丝</v>
          </cell>
          <cell r="D2317" t="str">
            <v>欧马可升级</v>
          </cell>
          <cell r="E2317" t="str">
            <v>AC</v>
          </cell>
          <cell r="F2317" t="str">
            <v>EA</v>
          </cell>
          <cell r="G2317" t="str">
            <v>GJJ0</v>
          </cell>
          <cell r="H2317" t="str">
            <v>YC04</v>
          </cell>
          <cell r="I2317" t="str">
            <v>P</v>
          </cell>
          <cell r="J2317" t="str">
            <v>No</v>
          </cell>
          <cell r="K2317">
            <v>0.37072</v>
          </cell>
        </row>
        <row r="2318">
          <cell r="B2318" t="str">
            <v>SHT0001156</v>
          </cell>
          <cell r="C2318" t="str">
            <v>上框后横梁</v>
          </cell>
          <cell r="D2318" t="str">
            <v>1.0平台气囊</v>
          </cell>
          <cell r="E2318" t="str">
            <v>AC</v>
          </cell>
          <cell r="F2318" t="str">
            <v>EA</v>
          </cell>
          <cell r="G2318" t="str">
            <v>GJJ0</v>
          </cell>
          <cell r="H2318" t="str">
            <v>YC04</v>
          </cell>
          <cell r="I2318" t="str">
            <v>P</v>
          </cell>
          <cell r="J2318" t="str">
            <v>No</v>
          </cell>
          <cell r="K2318">
            <v>2.0598</v>
          </cell>
        </row>
        <row r="2319">
          <cell r="B2319" t="str">
            <v>SCS0001336</v>
          </cell>
          <cell r="C2319" t="str">
            <v>副驾左侧调角器</v>
          </cell>
          <cell r="D2319" t="str">
            <v>M50N</v>
          </cell>
          <cell r="E2319" t="str">
            <v>AC</v>
          </cell>
          <cell r="F2319" t="str">
            <v>EA</v>
          </cell>
          <cell r="G2319" t="str">
            <v>GJ00</v>
          </cell>
          <cell r="H2319" t="str">
            <v>BC08</v>
          </cell>
          <cell r="I2319" t="str">
            <v>P</v>
          </cell>
          <cell r="J2319" t="str">
            <v>No</v>
          </cell>
          <cell r="K2319">
            <v>32.0445</v>
          </cell>
        </row>
        <row r="2320">
          <cell r="B2320" t="str">
            <v>SLT0002759</v>
          </cell>
          <cell r="C2320" t="str">
            <v>副驾驶员副靠背 112</v>
          </cell>
          <cell r="D2320" t="str">
            <v>L1681020112A0大背</v>
          </cell>
          <cell r="E2320" t="str">
            <v>AC</v>
          </cell>
          <cell r="F2320" t="str">
            <v>EA</v>
          </cell>
          <cell r="G2320" t="str">
            <v>CP00</v>
          </cell>
          <cell r="H2320" t="str">
            <v>SY09</v>
          </cell>
        </row>
        <row r="2320">
          <cell r="K2320">
            <v>33.68666</v>
          </cell>
        </row>
        <row r="2321">
          <cell r="B2321" t="str">
            <v>SHT0002556</v>
          </cell>
          <cell r="C2321" t="str">
            <v>后连接管</v>
          </cell>
          <cell r="D2321" t="str">
            <v>M3000-S/T5/一汽</v>
          </cell>
          <cell r="E2321" t="str">
            <v>AC</v>
          </cell>
          <cell r="F2321" t="str">
            <v>EA</v>
          </cell>
          <cell r="G2321" t="str">
            <v>GJJ0</v>
          </cell>
          <cell r="H2321" t="str">
            <v>BC05</v>
          </cell>
          <cell r="I2321" t="str">
            <v>M</v>
          </cell>
          <cell r="J2321" t="str">
            <v>No</v>
          </cell>
          <cell r="K2321">
            <v>2.44417</v>
          </cell>
        </row>
        <row r="2322">
          <cell r="B2322" t="str">
            <v>SHT0000536</v>
          </cell>
          <cell r="C2322" t="str">
            <v>H4副驾驶员安全带总成</v>
          </cell>
        </row>
        <row r="2322">
          <cell r="E2322" t="str">
            <v>AC</v>
          </cell>
          <cell r="F2322" t="str">
            <v>EA</v>
          </cell>
          <cell r="G2322" t="str">
            <v>GNJ0</v>
          </cell>
          <cell r="H2322" t="str">
            <v>YC01</v>
          </cell>
        </row>
        <row r="2322">
          <cell r="K2322">
            <v>0</v>
          </cell>
        </row>
        <row r="2323">
          <cell r="B2323" t="str">
            <v>TST0001713</v>
          </cell>
          <cell r="C2323" t="str">
            <v>塞打螺丝</v>
          </cell>
        </row>
        <row r="2323">
          <cell r="E2323" t="str">
            <v>NA</v>
          </cell>
          <cell r="F2323" t="str">
            <v>EA</v>
          </cell>
          <cell r="G2323" t="str">
            <v>BPJ0</v>
          </cell>
          <cell r="H2323" t="str">
            <v>YC12</v>
          </cell>
          <cell r="I2323" t="str">
            <v>P</v>
          </cell>
          <cell r="J2323" t="str">
            <v>No</v>
          </cell>
          <cell r="K2323">
            <v>2.3</v>
          </cell>
        </row>
        <row r="2324">
          <cell r="B2324" t="str">
            <v>SHT0012239</v>
          </cell>
          <cell r="C2324" t="str">
            <v>气弹簧下固定钣金</v>
          </cell>
          <cell r="D2324" t="str">
            <v>T5-2.0副驾</v>
          </cell>
          <cell r="E2324" t="str">
            <v>AC</v>
          </cell>
          <cell r="F2324" t="str">
            <v>EA</v>
          </cell>
          <cell r="G2324" t="str">
            <v>GJJ0</v>
          </cell>
          <cell r="H2324" t="str">
            <v>YC04</v>
          </cell>
          <cell r="I2324" t="str">
            <v>P</v>
          </cell>
          <cell r="J2324" t="str">
            <v>No</v>
          </cell>
          <cell r="K2324">
            <v>5</v>
          </cell>
        </row>
        <row r="2325">
          <cell r="B2325" t="str">
            <v>SCS0005987</v>
          </cell>
          <cell r="C2325" t="str">
            <v>左侧电动调角器焊接总成</v>
          </cell>
          <cell r="D2325" t="str">
            <v>P203</v>
          </cell>
          <cell r="E2325" t="str">
            <v>AC</v>
          </cell>
          <cell r="F2325" t="str">
            <v>EA</v>
          </cell>
          <cell r="G2325" t="str">
            <v>GJJ0</v>
          </cell>
          <cell r="H2325" t="str">
            <v>YC04</v>
          </cell>
          <cell r="I2325" t="str">
            <v>P</v>
          </cell>
          <cell r="J2325" t="str">
            <v>No</v>
          </cell>
          <cell r="K2325">
            <v>48.2</v>
          </cell>
        </row>
        <row r="2326">
          <cell r="B2326" t="str">
            <v>SLT0000833</v>
          </cell>
          <cell r="C2326" t="str">
            <v>右侧副边调角器总成</v>
          </cell>
          <cell r="D2326" t="str">
            <v>M4</v>
          </cell>
          <cell r="E2326" t="str">
            <v>AC</v>
          </cell>
          <cell r="F2326" t="str">
            <v>EA</v>
          </cell>
          <cell r="G2326" t="str">
            <v>GJ00</v>
          </cell>
          <cell r="H2326" t="str">
            <v>BC08</v>
          </cell>
          <cell r="I2326" t="str">
            <v>M</v>
          </cell>
          <cell r="J2326" t="str">
            <v>No</v>
          </cell>
          <cell r="K2326">
            <v>17.75725</v>
          </cell>
        </row>
        <row r="2327">
          <cell r="B2327" t="str">
            <v>SHT0014482</v>
          </cell>
          <cell r="C2327" t="str">
            <v>主驾底座模块化总成</v>
          </cell>
          <cell r="D2327" t="str">
            <v>解放J6L高配</v>
          </cell>
          <cell r="E2327" t="str">
            <v>AC</v>
          </cell>
          <cell r="F2327" t="str">
            <v>EA</v>
          </cell>
          <cell r="G2327" t="str">
            <v>GJ00</v>
          </cell>
          <cell r="H2327" t="str">
            <v>BC08</v>
          </cell>
          <cell r="I2327" t="str">
            <v>M</v>
          </cell>
          <cell r="J2327" t="str">
            <v>No</v>
          </cell>
          <cell r="K2327">
            <v>569.08678</v>
          </cell>
        </row>
        <row r="2328">
          <cell r="B2328" t="str">
            <v>SLT0002556</v>
          </cell>
          <cell r="C2328" t="str">
            <v>驾驶员右侧侧翼支撑钢丝</v>
          </cell>
          <cell r="D2328" t="str">
            <v>J7F/虎V靠背骨架</v>
          </cell>
          <cell r="E2328" t="str">
            <v>AC</v>
          </cell>
          <cell r="F2328" t="str">
            <v>EA</v>
          </cell>
          <cell r="G2328" t="str">
            <v>GJ00</v>
          </cell>
          <cell r="H2328" t="str">
            <v>YC04</v>
          </cell>
          <cell r="I2328" t="str">
            <v>P</v>
          </cell>
          <cell r="J2328" t="str">
            <v>No</v>
          </cell>
          <cell r="K2328">
            <v>0.85</v>
          </cell>
        </row>
        <row r="2329">
          <cell r="B2329" t="str">
            <v>TST0000576</v>
          </cell>
          <cell r="C2329" t="str">
            <v>轴承6312</v>
          </cell>
        </row>
        <row r="2329">
          <cell r="E2329" t="str">
            <v>NA</v>
          </cell>
          <cell r="F2329" t="str">
            <v>EA</v>
          </cell>
          <cell r="G2329" t="str">
            <v>BPJ0</v>
          </cell>
          <cell r="H2329" t="str">
            <v>YC12</v>
          </cell>
          <cell r="I2329" t="str">
            <v>P</v>
          </cell>
          <cell r="J2329" t="str">
            <v>No</v>
          </cell>
          <cell r="K2329">
            <v>59.8291</v>
          </cell>
        </row>
        <row r="2330">
          <cell r="B2330" t="str">
            <v>SLT0010672</v>
          </cell>
          <cell r="C2330" t="str">
            <v>靠背拉线解锁手柄电泳总成</v>
          </cell>
          <cell r="D2330" t="str">
            <v>欧马可升级</v>
          </cell>
          <cell r="E2330" t="str">
            <v>AC</v>
          </cell>
          <cell r="F2330" t="str">
            <v>EA</v>
          </cell>
          <cell r="G2330" t="str">
            <v>GJJ0</v>
          </cell>
          <cell r="H2330" t="str">
            <v>BC07</v>
          </cell>
          <cell r="I2330" t="str">
            <v>M</v>
          </cell>
          <cell r="J2330" t="str">
            <v>No</v>
          </cell>
          <cell r="K2330">
            <v>0.29646</v>
          </cell>
        </row>
        <row r="2331">
          <cell r="B2331" t="str">
            <v>SHT0001194</v>
          </cell>
          <cell r="C2331" t="str">
            <v>连接板2短轴右一汽</v>
          </cell>
        </row>
        <row r="2331">
          <cell r="E2331" t="str">
            <v>AC</v>
          </cell>
          <cell r="F2331" t="str">
            <v>EA</v>
          </cell>
          <cell r="G2331" t="str">
            <v>GJJ0</v>
          </cell>
          <cell r="H2331" t="str">
            <v>BC05</v>
          </cell>
          <cell r="I2331" t="str">
            <v>M</v>
          </cell>
          <cell r="J2331" t="str">
            <v>No</v>
          </cell>
          <cell r="K2331">
            <v>1.94738</v>
          </cell>
        </row>
        <row r="2332">
          <cell r="B2332" t="str">
            <v>SCS0004629</v>
          </cell>
          <cell r="C2332" t="str">
            <v>后排靠背骨架右上连接板</v>
          </cell>
          <cell r="D2332" t="str">
            <v>C33D</v>
          </cell>
          <cell r="E2332" t="str">
            <v>AC</v>
          </cell>
          <cell r="F2332" t="str">
            <v>EA</v>
          </cell>
          <cell r="G2332" t="str">
            <v>GJJ0</v>
          </cell>
          <cell r="H2332" t="str">
            <v>YC04</v>
          </cell>
          <cell r="I2332" t="str">
            <v>P</v>
          </cell>
          <cell r="J2332" t="str">
            <v>No</v>
          </cell>
          <cell r="K2332">
            <v>1.4274</v>
          </cell>
        </row>
        <row r="2333">
          <cell r="B2333" t="str">
            <v>SLT0010533</v>
          </cell>
          <cell r="C2333" t="str">
            <v>上限位块</v>
          </cell>
          <cell r="D2333" t="str">
            <v>一汽轻卡减震</v>
          </cell>
          <cell r="E2333" t="str">
            <v>AC</v>
          </cell>
          <cell r="F2333" t="str">
            <v>EA</v>
          </cell>
          <cell r="G2333" t="str">
            <v>SLJ0</v>
          </cell>
          <cell r="H2333" t="str">
            <v>YC04</v>
          </cell>
          <cell r="I2333" t="str">
            <v>P</v>
          </cell>
          <cell r="J2333" t="str">
            <v>No</v>
          </cell>
          <cell r="K2333">
            <v>1.1</v>
          </cell>
        </row>
        <row r="2334">
          <cell r="B2334" t="str">
            <v>SHT0002255</v>
          </cell>
          <cell r="C2334" t="str">
            <v>腰托固定框线</v>
          </cell>
        </row>
        <row r="2334">
          <cell r="E2334" t="str">
            <v>AC</v>
          </cell>
          <cell r="F2334" t="str">
            <v>EA</v>
          </cell>
          <cell r="G2334" t="str">
            <v>GJ00</v>
          </cell>
          <cell r="H2334" t="str">
            <v>YC04</v>
          </cell>
          <cell r="I2334" t="str">
            <v>P</v>
          </cell>
          <cell r="J2334" t="str">
            <v>No</v>
          </cell>
          <cell r="K2334">
            <v>0.3</v>
          </cell>
        </row>
        <row r="2335">
          <cell r="B2335" t="str">
            <v>SHT0001062</v>
          </cell>
          <cell r="C2335" t="str">
            <v>滑轨总成</v>
          </cell>
          <cell r="D2335" t="str">
            <v>欧曼延伸/M4</v>
          </cell>
          <cell r="E2335" t="str">
            <v>AC</v>
          </cell>
          <cell r="F2335" t="str">
            <v>EA</v>
          </cell>
          <cell r="G2335" t="str">
            <v>GNJ0</v>
          </cell>
          <cell r="H2335" t="str">
            <v>YC04</v>
          </cell>
          <cell r="I2335" t="str">
            <v>P</v>
          </cell>
          <cell r="J2335" t="str">
            <v>No</v>
          </cell>
          <cell r="K2335">
            <v>40</v>
          </cell>
        </row>
        <row r="2336">
          <cell r="B2336" t="str">
            <v>TST0001403</v>
          </cell>
          <cell r="C2336" t="str">
            <v>小磨头</v>
          </cell>
        </row>
        <row r="2336">
          <cell r="E2336" t="str">
            <v>NA</v>
          </cell>
          <cell r="F2336" t="str">
            <v>EA</v>
          </cell>
          <cell r="G2336" t="str">
            <v>BPJ0</v>
          </cell>
          <cell r="H2336" t="str">
            <v>YC12</v>
          </cell>
          <cell r="I2336" t="str">
            <v>P</v>
          </cell>
          <cell r="J2336" t="str">
            <v>No</v>
          </cell>
          <cell r="K2336">
            <v>15.6</v>
          </cell>
        </row>
        <row r="2337">
          <cell r="B2337" t="str">
            <v>SHT0011054</v>
          </cell>
          <cell r="C2337" t="str">
            <v>靠背骨架下支撑钢线</v>
          </cell>
          <cell r="D2337" t="str">
            <v>一汽</v>
          </cell>
          <cell r="E2337" t="str">
            <v>AC</v>
          </cell>
          <cell r="F2337" t="str">
            <v>EA</v>
          </cell>
          <cell r="G2337" t="str">
            <v>GJ00</v>
          </cell>
          <cell r="H2337" t="str">
            <v>YC04</v>
          </cell>
          <cell r="I2337" t="str">
            <v>P</v>
          </cell>
          <cell r="J2337" t="str">
            <v>No</v>
          </cell>
          <cell r="K2337">
            <v>0.5</v>
          </cell>
        </row>
        <row r="2338">
          <cell r="B2338" t="str">
            <v>SHT0000099</v>
          </cell>
          <cell r="C2338" t="str">
            <v>主驾底座模块化总成</v>
          </cell>
          <cell r="D2338" t="str">
            <v>M4中重卡左舵气囊升降</v>
          </cell>
          <cell r="E2338" t="str">
            <v>AC</v>
          </cell>
          <cell r="F2338" t="str">
            <v>EA</v>
          </cell>
          <cell r="G2338" t="str">
            <v>GJ00</v>
          </cell>
          <cell r="H2338" t="str">
            <v>YC01</v>
          </cell>
          <cell r="I2338" t="str">
            <v>M</v>
          </cell>
          <cell r="J2338" t="str">
            <v>No</v>
          </cell>
          <cell r="K2338">
            <v>350.30804</v>
          </cell>
        </row>
        <row r="2339">
          <cell r="B2339" t="str">
            <v>SHT0016678</v>
          </cell>
          <cell r="C2339" t="str">
            <v>驾驶员靠背焊接总成</v>
          </cell>
          <cell r="D2339" t="str">
            <v>成都王牌临时状态</v>
          </cell>
          <cell r="E2339" t="str">
            <v>AC</v>
          </cell>
          <cell r="F2339" t="str">
            <v>EA</v>
          </cell>
          <cell r="G2339" t="str">
            <v>GJ00</v>
          </cell>
          <cell r="H2339" t="str">
            <v>YC01</v>
          </cell>
          <cell r="I2339" t="str">
            <v>M</v>
          </cell>
          <cell r="J2339" t="str">
            <v>No</v>
          </cell>
          <cell r="K2339">
            <v>53.66443</v>
          </cell>
        </row>
        <row r="2340">
          <cell r="B2340" t="str">
            <v>SHT0014973</v>
          </cell>
          <cell r="C2340" t="str">
            <v>泡沫前端撑型钢丝</v>
          </cell>
          <cell r="D2340" t="str">
            <v>大黄蜂</v>
          </cell>
          <cell r="E2340" t="str">
            <v>AC</v>
          </cell>
          <cell r="F2340" t="str">
            <v>EA</v>
          </cell>
          <cell r="G2340" t="str">
            <v>GJJ0</v>
          </cell>
          <cell r="H2340" t="str">
            <v>YC04</v>
          </cell>
          <cell r="I2340" t="str">
            <v>P</v>
          </cell>
          <cell r="J2340" t="str">
            <v>No</v>
          </cell>
          <cell r="K2340">
            <v>0.7065</v>
          </cell>
        </row>
        <row r="2341">
          <cell r="B2341" t="str">
            <v>SLT0001680</v>
          </cell>
          <cell r="C2341" t="str">
            <v>主驾支撑杆短</v>
          </cell>
          <cell r="D2341" t="str">
            <v>M31RB</v>
          </cell>
          <cell r="E2341" t="str">
            <v>AC</v>
          </cell>
          <cell r="F2341" t="str">
            <v>EA</v>
          </cell>
          <cell r="G2341" t="str">
            <v>GJ00</v>
          </cell>
          <cell r="H2341" t="str">
            <v>YC01</v>
          </cell>
          <cell r="I2341" t="str">
            <v>P</v>
          </cell>
          <cell r="J2341" t="str">
            <v>No</v>
          </cell>
          <cell r="K2341">
            <v>0.9976</v>
          </cell>
        </row>
        <row r="2342">
          <cell r="B2342" t="str">
            <v>TST0000193</v>
          </cell>
          <cell r="C2342" t="str">
            <v>冲针φ12.5*80</v>
          </cell>
        </row>
        <row r="2342">
          <cell r="E2342" t="str">
            <v>NA</v>
          </cell>
          <cell r="F2342" t="str">
            <v>EA</v>
          </cell>
          <cell r="G2342" t="str">
            <v>BPJ0</v>
          </cell>
          <cell r="H2342" t="str">
            <v>YC12</v>
          </cell>
          <cell r="I2342" t="str">
            <v>P</v>
          </cell>
          <cell r="J2342" t="str">
            <v>No</v>
          </cell>
          <cell r="K2342">
            <v>11</v>
          </cell>
        </row>
        <row r="2343">
          <cell r="B2343" t="str">
            <v>SLT0010973</v>
          </cell>
          <cell r="C2343" t="str">
            <v>头枕面套总成</v>
          </cell>
          <cell r="D2343" t="str">
            <v>奥铃仿皮面料</v>
          </cell>
          <cell r="E2343" t="str">
            <v>AC</v>
          </cell>
          <cell r="F2343" t="str">
            <v>EA</v>
          </cell>
          <cell r="G2343" t="str">
            <v>MT00</v>
          </cell>
          <cell r="H2343" t="str">
            <v>YC01</v>
          </cell>
        </row>
        <row r="2343">
          <cell r="K2343">
            <v>0</v>
          </cell>
        </row>
        <row r="2344">
          <cell r="B2344" t="str">
            <v>SHT0001155</v>
          </cell>
          <cell r="C2344" t="str">
            <v>手轮支架</v>
          </cell>
          <cell r="D2344" t="str">
            <v>机械前调</v>
          </cell>
          <cell r="E2344" t="str">
            <v>AC</v>
          </cell>
          <cell r="F2344" t="str">
            <v>EA</v>
          </cell>
          <cell r="G2344" t="str">
            <v>GJJ0</v>
          </cell>
          <cell r="H2344" t="str">
            <v>YC04</v>
          </cell>
          <cell r="I2344" t="str">
            <v>P</v>
          </cell>
          <cell r="J2344" t="str">
            <v>No</v>
          </cell>
          <cell r="K2344">
            <v>0.3399</v>
          </cell>
        </row>
        <row r="2345">
          <cell r="B2345" t="str">
            <v>SCS0004421</v>
          </cell>
          <cell r="C2345" t="str">
            <v>中改左座椅侧翼下支撑钢丝</v>
          </cell>
          <cell r="D2345" t="str">
            <v>B40L中改后排</v>
          </cell>
          <cell r="E2345" t="str">
            <v>AC</v>
          </cell>
          <cell r="F2345" t="str">
            <v>EA</v>
          </cell>
          <cell r="G2345" t="str">
            <v>GJ00</v>
          </cell>
          <cell r="H2345" t="str">
            <v>YC04</v>
          </cell>
          <cell r="I2345" t="str">
            <v>P</v>
          </cell>
          <cell r="J2345" t="str">
            <v>No</v>
          </cell>
          <cell r="K2345">
            <v>0.5686</v>
          </cell>
        </row>
        <row r="2346">
          <cell r="B2346" t="str">
            <v>SLT0010174</v>
          </cell>
          <cell r="C2346" t="str">
            <v>虎V副司机背布套</v>
          </cell>
        </row>
        <row r="2346">
          <cell r="E2346" t="str">
            <v>AC</v>
          </cell>
          <cell r="F2346" t="str">
            <v>EA</v>
          </cell>
          <cell r="G2346" t="str">
            <v>MT00</v>
          </cell>
          <cell r="H2346" t="str">
            <v>YC01</v>
          </cell>
        </row>
        <row r="2346">
          <cell r="K2346">
            <v>0</v>
          </cell>
        </row>
        <row r="2347">
          <cell r="B2347" t="str">
            <v>SHT0002254</v>
          </cell>
          <cell r="C2347" t="str">
            <v>导向板固定片</v>
          </cell>
          <cell r="D2347" t="str">
            <v>一汽D04</v>
          </cell>
          <cell r="E2347" t="str">
            <v>AC</v>
          </cell>
          <cell r="F2347" t="str">
            <v>EA</v>
          </cell>
          <cell r="G2347" t="str">
            <v>GJJ0</v>
          </cell>
          <cell r="H2347" t="str">
            <v>YC04</v>
          </cell>
          <cell r="I2347" t="str">
            <v>P</v>
          </cell>
          <cell r="J2347" t="str">
            <v>No</v>
          </cell>
          <cell r="K2347">
            <v>0.1453</v>
          </cell>
        </row>
        <row r="2348">
          <cell r="B2348" t="str">
            <v>SHT0000255</v>
          </cell>
          <cell r="C2348" t="str">
            <v>气囊减震器总成</v>
          </cell>
          <cell r="D2348" t="str">
            <v>陕汽</v>
          </cell>
          <cell r="E2348" t="str">
            <v>AC</v>
          </cell>
          <cell r="F2348" t="str">
            <v>EA</v>
          </cell>
          <cell r="G2348" t="str">
            <v>GJ00</v>
          </cell>
          <cell r="H2348" t="str">
            <v>BC08</v>
          </cell>
          <cell r="I2348" t="str">
            <v>M</v>
          </cell>
          <cell r="J2348" t="str">
            <v>No</v>
          </cell>
          <cell r="K2348">
            <v>221.36849</v>
          </cell>
        </row>
        <row r="2349">
          <cell r="B2349" t="str">
            <v>TSY0000030</v>
          </cell>
          <cell r="C2349" t="str">
            <v>潍坊3C标识I140327</v>
          </cell>
          <cell r="D2349" t="str">
            <v>19mm*28mm</v>
          </cell>
          <cell r="E2349" t="str">
            <v>NA</v>
          </cell>
          <cell r="F2349" t="str">
            <v>EA</v>
          </cell>
          <cell r="G2349" t="str">
            <v>FL00</v>
          </cell>
          <cell r="H2349" t="str">
            <v>YC06</v>
          </cell>
        </row>
        <row r="2349">
          <cell r="K2349">
            <v>0</v>
          </cell>
        </row>
        <row r="2350">
          <cell r="B2350" t="str">
            <v>SHT0011046</v>
          </cell>
          <cell r="C2350" t="str">
            <v>阻尼器调节机构</v>
          </cell>
          <cell r="D2350" t="str">
            <v>H4不可回位五档</v>
          </cell>
          <cell r="E2350" t="str">
            <v>AC</v>
          </cell>
          <cell r="F2350" t="str">
            <v>EA</v>
          </cell>
          <cell r="G2350" t="str">
            <v>GNJ0</v>
          </cell>
          <cell r="H2350" t="str">
            <v>YC01</v>
          </cell>
          <cell r="I2350" t="str">
            <v>P</v>
          </cell>
          <cell r="J2350" t="str">
            <v>No</v>
          </cell>
          <cell r="K2350">
            <v>17.47</v>
          </cell>
        </row>
        <row r="2351">
          <cell r="B2351" t="str">
            <v>SCS0004934</v>
          </cell>
          <cell r="C2351" t="str">
            <v>副驾左侧调角器总成</v>
          </cell>
          <cell r="D2351" t="str">
            <v>C32B富昌泰</v>
          </cell>
          <cell r="E2351" t="str">
            <v>AC</v>
          </cell>
          <cell r="F2351" t="str">
            <v>EA</v>
          </cell>
          <cell r="G2351" t="str">
            <v>GJ00</v>
          </cell>
          <cell r="H2351" t="str">
            <v>BC08</v>
          </cell>
          <cell r="I2351" t="str">
            <v>M</v>
          </cell>
          <cell r="J2351" t="str">
            <v>No</v>
          </cell>
          <cell r="K2351">
            <v>35.32606</v>
          </cell>
        </row>
        <row r="2352">
          <cell r="B2352" t="str">
            <v>SLT0000378</v>
          </cell>
          <cell r="C2352" t="str">
            <v>K1扶手黑</v>
          </cell>
        </row>
        <row r="2352">
          <cell r="E2352" t="str">
            <v>AC</v>
          </cell>
          <cell r="F2352" t="str">
            <v>EA</v>
          </cell>
          <cell r="G2352" t="str">
            <v>SLJ0</v>
          </cell>
          <cell r="H2352" t="str">
            <v>YC01</v>
          </cell>
        </row>
        <row r="2352">
          <cell r="K2352">
            <v>0</v>
          </cell>
        </row>
        <row r="2353">
          <cell r="B2353" t="str">
            <v>SHT0015920</v>
          </cell>
          <cell r="C2353" t="str">
            <v>支架衬套</v>
          </cell>
        </row>
        <row r="2353">
          <cell r="E2353" t="str">
            <v>AC</v>
          </cell>
          <cell r="F2353" t="str">
            <v>EA</v>
          </cell>
          <cell r="G2353" t="str">
            <v>GJJ0</v>
          </cell>
          <cell r="H2353" t="str">
            <v>YC04</v>
          </cell>
          <cell r="I2353" t="str">
            <v>P</v>
          </cell>
          <cell r="J2353" t="str">
            <v>No</v>
          </cell>
          <cell r="K2353">
            <v>0.66</v>
          </cell>
        </row>
        <row r="2354">
          <cell r="B2354" t="str">
            <v>SLT0002032</v>
          </cell>
          <cell r="C2354" t="str">
            <v>长沙右舵副座纸箱</v>
          </cell>
          <cell r="D2354" t="str">
            <v>750*520*550</v>
          </cell>
          <cell r="E2354" t="str">
            <v>AC</v>
          </cell>
          <cell r="F2354" t="str">
            <v>Ea</v>
          </cell>
          <cell r="G2354" t="str">
            <v>FL01</v>
          </cell>
          <cell r="H2354" t="str">
            <v>YC02</v>
          </cell>
        </row>
        <row r="2354">
          <cell r="K2354">
            <v>0</v>
          </cell>
        </row>
        <row r="2355">
          <cell r="B2355" t="str">
            <v>TST0000580</v>
          </cell>
          <cell r="C2355" t="str">
            <v>皮带轮φ260（二槽）</v>
          </cell>
        </row>
        <row r="2355">
          <cell r="E2355" t="str">
            <v>NA</v>
          </cell>
          <cell r="F2355" t="str">
            <v>EA</v>
          </cell>
          <cell r="G2355" t="str">
            <v>BPJ0</v>
          </cell>
          <cell r="H2355" t="str">
            <v>YC12</v>
          </cell>
          <cell r="I2355" t="str">
            <v>P</v>
          </cell>
          <cell r="J2355" t="str">
            <v>No</v>
          </cell>
          <cell r="K2355">
            <v>106.585</v>
          </cell>
        </row>
        <row r="2356">
          <cell r="B2356" t="str">
            <v>SLT0010670</v>
          </cell>
          <cell r="C2356" t="str">
            <v>驾驶员座垫泡沫总成</v>
          </cell>
          <cell r="D2356" t="str">
            <v>J7F-BA95通风</v>
          </cell>
          <cell r="E2356" t="str">
            <v>AC</v>
          </cell>
          <cell r="F2356" t="str">
            <v>EA</v>
          </cell>
          <cell r="G2356" t="str">
            <v>FP00</v>
          </cell>
          <cell r="H2356" t="str">
            <v>YC01</v>
          </cell>
        </row>
        <row r="2356">
          <cell r="K2356">
            <v>4.92465</v>
          </cell>
        </row>
        <row r="2357">
          <cell r="B2357" t="str">
            <v>SHT0001195</v>
          </cell>
          <cell r="C2357" t="str">
            <v>连接板2短轴左一汽</v>
          </cell>
        </row>
        <row r="2357">
          <cell r="E2357" t="str">
            <v>AC</v>
          </cell>
          <cell r="F2357" t="str">
            <v>EA</v>
          </cell>
          <cell r="G2357" t="str">
            <v>GJJ0</v>
          </cell>
          <cell r="H2357" t="str">
            <v>BC05</v>
          </cell>
          <cell r="I2357" t="str">
            <v>M</v>
          </cell>
          <cell r="J2357" t="str">
            <v>No</v>
          </cell>
          <cell r="K2357">
            <v>1.94738</v>
          </cell>
        </row>
        <row r="2358">
          <cell r="B2358" t="str">
            <v>SCS0004630</v>
          </cell>
          <cell r="C2358" t="str">
            <v>副驾调角器把手</v>
          </cell>
          <cell r="D2358" t="str">
            <v>C33D</v>
          </cell>
          <cell r="E2358" t="str">
            <v>AC</v>
          </cell>
          <cell r="F2358" t="str">
            <v>EA</v>
          </cell>
          <cell r="G2358" t="str">
            <v>GJJ0</v>
          </cell>
          <cell r="H2358" t="str">
            <v>YC04</v>
          </cell>
          <cell r="I2358" t="str">
            <v>P</v>
          </cell>
          <cell r="J2358" t="str">
            <v>No</v>
          </cell>
          <cell r="K2358">
            <v>2.2653</v>
          </cell>
        </row>
        <row r="2359">
          <cell r="B2359" t="str">
            <v>SLT0010534</v>
          </cell>
          <cell r="C2359" t="str">
            <v>下限位块</v>
          </cell>
          <cell r="D2359" t="str">
            <v>一汽轻卡减震</v>
          </cell>
          <cell r="E2359" t="str">
            <v>AC</v>
          </cell>
          <cell r="F2359" t="str">
            <v>EA</v>
          </cell>
          <cell r="G2359" t="str">
            <v>SLJ0</v>
          </cell>
          <cell r="H2359" t="str">
            <v>YC04</v>
          </cell>
          <cell r="I2359" t="str">
            <v>P</v>
          </cell>
          <cell r="J2359" t="str">
            <v>No</v>
          </cell>
          <cell r="K2359">
            <v>1.9</v>
          </cell>
        </row>
        <row r="2360">
          <cell r="B2360" t="str">
            <v>SHT0002557</v>
          </cell>
          <cell r="C2360" t="str">
            <v>驾驶员靠背焊接总成电泳</v>
          </cell>
          <cell r="D2360" t="str">
            <v>重汽T5-2.0双扶手</v>
          </cell>
          <cell r="E2360" t="str">
            <v>AC</v>
          </cell>
          <cell r="F2360" t="str">
            <v>EA</v>
          </cell>
          <cell r="G2360" t="str">
            <v>GJ00</v>
          </cell>
          <cell r="H2360" t="str">
            <v>BC08</v>
          </cell>
          <cell r="I2360" t="str">
            <v>M</v>
          </cell>
          <cell r="J2360" t="str">
            <v>No</v>
          </cell>
          <cell r="K2360">
            <v>58.36466</v>
          </cell>
        </row>
        <row r="2361">
          <cell r="B2361" t="str">
            <v>SHT0001065</v>
          </cell>
          <cell r="C2361" t="str">
            <v>右旋转钣金</v>
          </cell>
        </row>
        <row r="2361">
          <cell r="E2361" t="str">
            <v>AC</v>
          </cell>
          <cell r="F2361" t="str">
            <v>EA</v>
          </cell>
          <cell r="G2361" t="str">
            <v>GJJ0</v>
          </cell>
          <cell r="H2361" t="str">
            <v>YC04</v>
          </cell>
          <cell r="I2361" t="str">
            <v>P</v>
          </cell>
          <cell r="J2361" t="str">
            <v>No</v>
          </cell>
          <cell r="K2361">
            <v>0.85</v>
          </cell>
        </row>
        <row r="2362">
          <cell r="B2362" t="str">
            <v>TST0001383</v>
          </cell>
          <cell r="C2362" t="str">
            <v>冲针10*60</v>
          </cell>
        </row>
        <row r="2362">
          <cell r="E2362" t="str">
            <v>NA</v>
          </cell>
          <cell r="F2362" t="str">
            <v>EA</v>
          </cell>
          <cell r="G2362" t="str">
            <v>BPJ0</v>
          </cell>
          <cell r="H2362" t="str">
            <v>YC12</v>
          </cell>
          <cell r="I2362" t="str">
            <v>P</v>
          </cell>
          <cell r="J2362" t="str">
            <v>No</v>
          </cell>
          <cell r="K2362">
            <v>12.6</v>
          </cell>
        </row>
        <row r="2363">
          <cell r="B2363" t="str">
            <v>SHT0012085</v>
          </cell>
          <cell r="C2363" t="str">
            <v>下框前横梁组件无减震扣</v>
          </cell>
          <cell r="D2363" t="str">
            <v>1.3平台</v>
          </cell>
          <cell r="E2363" t="str">
            <v>AC</v>
          </cell>
          <cell r="F2363" t="str">
            <v>EA</v>
          </cell>
          <cell r="G2363" t="str">
            <v>GJJ0</v>
          </cell>
          <cell r="H2363" t="str">
            <v>YC04</v>
          </cell>
          <cell r="I2363" t="str">
            <v>P</v>
          </cell>
          <cell r="J2363" t="str">
            <v>No</v>
          </cell>
          <cell r="K2363">
            <v>5.2948</v>
          </cell>
        </row>
        <row r="2364">
          <cell r="B2364" t="str">
            <v>SCS0006026</v>
          </cell>
          <cell r="C2364" t="str">
            <v>四分背锁总成</v>
          </cell>
          <cell r="D2364" t="str">
            <v>C50E</v>
          </cell>
          <cell r="E2364" t="str">
            <v>AC</v>
          </cell>
          <cell r="F2364" t="str">
            <v>EA</v>
          </cell>
          <cell r="G2364" t="str">
            <v>GNJ0</v>
          </cell>
          <cell r="H2364" t="str">
            <v>YC04</v>
          </cell>
          <cell r="I2364" t="str">
            <v>P</v>
          </cell>
          <cell r="J2364" t="str">
            <v>No</v>
          </cell>
          <cell r="K2364">
            <v>7.3207</v>
          </cell>
        </row>
        <row r="2365">
          <cell r="B2365" t="str">
            <v>SHT0016677</v>
          </cell>
          <cell r="C2365" t="str">
            <v>驾驶员靠背焊接总成</v>
          </cell>
          <cell r="D2365" t="str">
            <v>成都王牌临时状态</v>
          </cell>
          <cell r="E2365" t="str">
            <v>AC</v>
          </cell>
          <cell r="F2365" t="str">
            <v>EA</v>
          </cell>
          <cell r="G2365" t="str">
            <v>GJ00</v>
          </cell>
          <cell r="H2365" t="str">
            <v>YC01</v>
          </cell>
          <cell r="I2365" t="str">
            <v>M</v>
          </cell>
          <cell r="J2365" t="str">
            <v>No</v>
          </cell>
          <cell r="K2365">
            <v>46.47697</v>
          </cell>
        </row>
        <row r="2366">
          <cell r="B2366" t="str">
            <v>SHT0014474</v>
          </cell>
          <cell r="C2366" t="str">
            <v>支架方管</v>
          </cell>
          <cell r="D2366" t="str">
            <v>重汽价值版</v>
          </cell>
          <cell r="E2366" t="str">
            <v>AC</v>
          </cell>
          <cell r="F2366" t="str">
            <v>EA</v>
          </cell>
          <cell r="G2366" t="str">
            <v>GJJ0</v>
          </cell>
          <cell r="H2366" t="str">
            <v>BC06</v>
          </cell>
          <cell r="I2366" t="str">
            <v>P</v>
          </cell>
          <cell r="J2366" t="str">
            <v>No</v>
          </cell>
          <cell r="K2366">
            <v>3.86</v>
          </cell>
        </row>
        <row r="2367">
          <cell r="B2367" t="str">
            <v>SLT0002559</v>
          </cell>
          <cell r="C2367" t="str">
            <v>主驾座垫后横梁</v>
          </cell>
          <cell r="D2367" t="str">
            <v>J7F/虎V</v>
          </cell>
          <cell r="E2367" t="str">
            <v>AC</v>
          </cell>
          <cell r="F2367" t="str">
            <v>EA</v>
          </cell>
          <cell r="G2367" t="str">
            <v>GJJ0</v>
          </cell>
          <cell r="H2367" t="str">
            <v>BC05</v>
          </cell>
          <cell r="I2367" t="str">
            <v>M</v>
          </cell>
          <cell r="J2367" t="str">
            <v>No</v>
          </cell>
          <cell r="K2367">
            <v>1.68039</v>
          </cell>
        </row>
        <row r="2368">
          <cell r="B2368" t="str">
            <v>TST0000189</v>
          </cell>
          <cell r="C2368" t="str">
            <v>冲针φ15*60</v>
          </cell>
        </row>
        <row r="2368">
          <cell r="E2368" t="str">
            <v>NA</v>
          </cell>
          <cell r="F2368" t="str">
            <v>EA</v>
          </cell>
          <cell r="G2368" t="str">
            <v>BPJ0</v>
          </cell>
          <cell r="H2368" t="str">
            <v>YC12</v>
          </cell>
          <cell r="I2368" t="str">
            <v>P</v>
          </cell>
          <cell r="J2368" t="str">
            <v>No</v>
          </cell>
          <cell r="K2368">
            <v>11</v>
          </cell>
        </row>
        <row r="2369">
          <cell r="B2369" t="str">
            <v>SLT0010976</v>
          </cell>
          <cell r="C2369" t="str">
            <v>驾驶员靠背面套总成</v>
          </cell>
          <cell r="D2369" t="str">
            <v>奥铃织物面料</v>
          </cell>
          <cell r="E2369" t="str">
            <v>AC</v>
          </cell>
          <cell r="F2369" t="str">
            <v>EA</v>
          </cell>
          <cell r="G2369" t="str">
            <v>MT00</v>
          </cell>
          <cell r="H2369" t="str">
            <v>YC01</v>
          </cell>
        </row>
        <row r="2369">
          <cell r="K2369">
            <v>0</v>
          </cell>
        </row>
        <row r="2370">
          <cell r="B2370" t="str">
            <v>SHT0001154</v>
          </cell>
          <cell r="C2370" t="str">
            <v>下框左侧纵梁</v>
          </cell>
          <cell r="D2370" t="str">
            <v>欧曼</v>
          </cell>
          <cell r="E2370" t="str">
            <v>AC</v>
          </cell>
          <cell r="F2370" t="str">
            <v>EA</v>
          </cell>
          <cell r="G2370" t="str">
            <v>GJJ0</v>
          </cell>
          <cell r="H2370" t="str">
            <v>YC04</v>
          </cell>
          <cell r="I2370" t="str">
            <v>P</v>
          </cell>
          <cell r="J2370" t="str">
            <v>No</v>
          </cell>
          <cell r="K2370">
            <v>2.6068</v>
          </cell>
        </row>
        <row r="2371">
          <cell r="B2371" t="str">
            <v>SCS0001335</v>
          </cell>
          <cell r="C2371" t="str">
            <v>副驾右侧调角器带气囊</v>
          </cell>
          <cell r="D2371" t="str">
            <v>M50N</v>
          </cell>
          <cell r="E2371" t="str">
            <v>AC</v>
          </cell>
          <cell r="F2371" t="str">
            <v>EA</v>
          </cell>
          <cell r="G2371" t="str">
            <v>GJ00</v>
          </cell>
          <cell r="H2371" t="str">
            <v>BC08</v>
          </cell>
          <cell r="I2371" t="str">
            <v>P</v>
          </cell>
          <cell r="J2371" t="str">
            <v>No</v>
          </cell>
          <cell r="K2371">
            <v>31.9768</v>
          </cell>
        </row>
        <row r="2372">
          <cell r="B2372" t="str">
            <v>SLT0002761</v>
          </cell>
          <cell r="C2372" t="str">
            <v>副驾驶员副大座 112</v>
          </cell>
          <cell r="D2372" t="str">
            <v>L1681020112A0副座</v>
          </cell>
          <cell r="E2372" t="str">
            <v>AC</v>
          </cell>
          <cell r="F2372" t="str">
            <v>EA</v>
          </cell>
          <cell r="G2372" t="str">
            <v>CP00</v>
          </cell>
          <cell r="H2372" t="str">
            <v>SY09</v>
          </cell>
        </row>
        <row r="2372">
          <cell r="K2372">
            <v>61.92427</v>
          </cell>
        </row>
        <row r="2373">
          <cell r="B2373" t="str">
            <v>SHT0002252</v>
          </cell>
          <cell r="C2373" t="str">
            <v>安全带上悬置安装板总成</v>
          </cell>
          <cell r="D2373" t="str">
            <v>一汽D04副驾</v>
          </cell>
          <cell r="E2373" t="str">
            <v>AC</v>
          </cell>
          <cell r="F2373" t="str">
            <v>EA</v>
          </cell>
          <cell r="G2373" t="str">
            <v>GJJ0</v>
          </cell>
          <cell r="H2373" t="str">
            <v>BC05</v>
          </cell>
          <cell r="I2373" t="str">
            <v>M</v>
          </cell>
          <cell r="J2373" t="str">
            <v>No</v>
          </cell>
          <cell r="K2373">
            <v>7.55326</v>
          </cell>
        </row>
        <row r="2374">
          <cell r="B2374" t="str">
            <v>SHT0000847</v>
          </cell>
          <cell r="C2374" t="str">
            <v>副驾驶员座椅总成</v>
          </cell>
          <cell r="D2374" t="str">
            <v>H4681021100A0</v>
          </cell>
          <cell r="E2374" t="str">
            <v>AC</v>
          </cell>
          <cell r="F2374" t="str">
            <v>EA</v>
          </cell>
          <cell r="G2374" t="str">
            <v>CP00</v>
          </cell>
          <cell r="H2374" t="str">
            <v>SY12</v>
          </cell>
        </row>
        <row r="2374">
          <cell r="K2374">
            <v>207.71447</v>
          </cell>
        </row>
        <row r="2375">
          <cell r="B2375" t="str">
            <v>TST0001716</v>
          </cell>
          <cell r="C2375" t="str">
            <v>板材Q235</v>
          </cell>
          <cell r="D2375" t="str">
            <v>2.5*1250*2500</v>
          </cell>
          <cell r="E2375" t="str">
            <v>AC</v>
          </cell>
          <cell r="F2375" t="str">
            <v>KG</v>
          </cell>
          <cell r="G2375" t="str">
            <v>GJL0</v>
          </cell>
          <cell r="H2375" t="str">
            <v>YC04</v>
          </cell>
          <cell r="I2375" t="str">
            <v>P</v>
          </cell>
          <cell r="J2375" t="str">
            <v>No</v>
          </cell>
          <cell r="K2375">
            <v>6</v>
          </cell>
        </row>
        <row r="2376">
          <cell r="B2376" t="str">
            <v>SHT0011613</v>
          </cell>
          <cell r="C2376" t="str">
            <v>H6右侧扶手本体总成黑色</v>
          </cell>
        </row>
        <row r="2376">
          <cell r="E2376" t="str">
            <v>AC</v>
          </cell>
          <cell r="F2376" t="str">
            <v>Ea</v>
          </cell>
          <cell r="G2376" t="str">
            <v>CP01</v>
          </cell>
          <cell r="H2376" t="str">
            <v>SY37</v>
          </cell>
          <cell r="I2376" t="str">
            <v>P</v>
          </cell>
          <cell r="J2376" t="str">
            <v>No</v>
          </cell>
          <cell r="K2376">
            <v>39.02351</v>
          </cell>
        </row>
        <row r="2377">
          <cell r="B2377" t="str">
            <v>SCS0004933</v>
          </cell>
          <cell r="C2377" t="str">
            <v>主驾左侧调角器总成</v>
          </cell>
          <cell r="D2377" t="str">
            <v>C32B富昌泰无侧气囊</v>
          </cell>
          <cell r="E2377" t="str">
            <v>AC</v>
          </cell>
          <cell r="F2377" t="str">
            <v>EA</v>
          </cell>
          <cell r="G2377" t="str">
            <v>GJ00</v>
          </cell>
          <cell r="H2377" t="str">
            <v>BC08</v>
          </cell>
          <cell r="I2377" t="str">
            <v>M</v>
          </cell>
          <cell r="J2377" t="str">
            <v>No</v>
          </cell>
          <cell r="K2377">
            <v>28.28186</v>
          </cell>
        </row>
        <row r="2378">
          <cell r="B2378" t="str">
            <v>SLT0000835</v>
          </cell>
          <cell r="C2378" t="str">
            <v>副司机主边调角器总成</v>
          </cell>
        </row>
        <row r="2378">
          <cell r="E2378" t="str">
            <v>AC</v>
          </cell>
          <cell r="F2378" t="str">
            <v>EA</v>
          </cell>
          <cell r="G2378" t="str">
            <v>GJ00</v>
          </cell>
          <cell r="H2378" t="str">
            <v>YC01</v>
          </cell>
          <cell r="I2378" t="str">
            <v>P</v>
          </cell>
          <cell r="J2378" t="str">
            <v>No</v>
          </cell>
          <cell r="K2378">
            <v>24.6067</v>
          </cell>
        </row>
        <row r="2379">
          <cell r="B2379" t="str">
            <v>SHT0015924</v>
          </cell>
          <cell r="C2379" t="str">
            <v>安全带卷收器固定板</v>
          </cell>
        </row>
        <row r="2379">
          <cell r="E2379" t="str">
            <v>AC</v>
          </cell>
          <cell r="F2379" t="str">
            <v>EA</v>
          </cell>
          <cell r="G2379" t="str">
            <v>GJJ0</v>
          </cell>
          <cell r="H2379" t="str">
            <v>YC04</v>
          </cell>
          <cell r="I2379" t="str">
            <v>M</v>
          </cell>
          <cell r="J2379" t="str">
            <v>No</v>
          </cell>
          <cell r="K2379">
            <v>1.2858</v>
          </cell>
        </row>
        <row r="2380">
          <cell r="B2380" t="str">
            <v>SLT0002560</v>
          </cell>
          <cell r="C2380" t="str">
            <v>调角器限位支架</v>
          </cell>
          <cell r="D2380" t="str">
            <v>J7F</v>
          </cell>
          <cell r="E2380" t="str">
            <v>AC</v>
          </cell>
          <cell r="F2380" t="str">
            <v>EA</v>
          </cell>
          <cell r="G2380" t="str">
            <v>GJJ0</v>
          </cell>
          <cell r="H2380" t="str">
            <v>YC04</v>
          </cell>
          <cell r="I2380" t="str">
            <v>M</v>
          </cell>
          <cell r="J2380" t="str">
            <v>No</v>
          </cell>
          <cell r="K2380">
            <v>0.27818</v>
          </cell>
        </row>
        <row r="2381">
          <cell r="B2381" t="str">
            <v>TST0000583</v>
          </cell>
          <cell r="C2381" t="str">
            <v>防水行程开关</v>
          </cell>
        </row>
        <row r="2381">
          <cell r="E2381" t="str">
            <v>NA</v>
          </cell>
          <cell r="F2381" t="str">
            <v>EA</v>
          </cell>
          <cell r="G2381" t="str">
            <v>BPJ0</v>
          </cell>
          <cell r="H2381" t="str">
            <v>YC12</v>
          </cell>
          <cell r="I2381" t="str">
            <v>P</v>
          </cell>
          <cell r="J2381" t="str">
            <v>No</v>
          </cell>
          <cell r="K2381">
            <v>94.0171</v>
          </cell>
        </row>
        <row r="2382">
          <cell r="B2382" t="str">
            <v>SLT0011080</v>
          </cell>
          <cell r="C2382" t="str">
            <v>副驾小背骨架焊接总成</v>
          </cell>
          <cell r="D2382" t="str">
            <v>欧马可升级2060副驾</v>
          </cell>
          <cell r="E2382" t="str">
            <v>AC</v>
          </cell>
          <cell r="F2382" t="str">
            <v>EA</v>
          </cell>
          <cell r="G2382" t="str">
            <v>GJ00</v>
          </cell>
          <cell r="H2382" t="str">
            <v>YC01</v>
          </cell>
          <cell r="I2382" t="str">
            <v>M</v>
          </cell>
          <cell r="J2382" t="str">
            <v>No</v>
          </cell>
          <cell r="K2382">
            <v>52.99721</v>
          </cell>
        </row>
        <row r="2383">
          <cell r="B2383" t="str">
            <v>SHT0001409</v>
          </cell>
          <cell r="C2383" t="str">
            <v>角度限位片</v>
          </cell>
          <cell r="D2383" t="str">
            <v>一汽</v>
          </cell>
          <cell r="E2383" t="str">
            <v>AC</v>
          </cell>
          <cell r="F2383" t="str">
            <v>EA</v>
          </cell>
          <cell r="G2383" t="str">
            <v>GJJ0</v>
          </cell>
          <cell r="H2383" t="str">
            <v>YC04</v>
          </cell>
          <cell r="I2383" t="str">
            <v>P</v>
          </cell>
          <cell r="J2383" t="str">
            <v>No</v>
          </cell>
          <cell r="K2383">
            <v>0.3554</v>
          </cell>
        </row>
        <row r="2384">
          <cell r="B2384" t="str">
            <v>SCS0004631</v>
          </cell>
          <cell r="C2384" t="str">
            <v>主驾调角器把手</v>
          </cell>
          <cell r="D2384" t="str">
            <v>C33D</v>
          </cell>
          <cell r="E2384" t="str">
            <v>AC</v>
          </cell>
          <cell r="F2384" t="str">
            <v>EA</v>
          </cell>
          <cell r="G2384" t="str">
            <v>GJJ0</v>
          </cell>
          <cell r="H2384" t="str">
            <v>YC04</v>
          </cell>
          <cell r="I2384" t="str">
            <v>P</v>
          </cell>
          <cell r="J2384" t="str">
            <v>No</v>
          </cell>
          <cell r="K2384">
            <v>2.2653</v>
          </cell>
        </row>
        <row r="2385">
          <cell r="B2385" t="str">
            <v>SLT0010535</v>
          </cell>
          <cell r="C2385" t="str">
            <v>钢轴套1</v>
          </cell>
          <cell r="D2385" t="str">
            <v>非标</v>
          </cell>
          <cell r="E2385" t="str">
            <v>AC</v>
          </cell>
          <cell r="F2385" t="str">
            <v>EA</v>
          </cell>
          <cell r="G2385" t="str">
            <v>BZJ0</v>
          </cell>
          <cell r="H2385" t="str">
            <v>YC04</v>
          </cell>
          <cell r="I2385" t="str">
            <v>P</v>
          </cell>
          <cell r="J2385" t="str">
            <v>No</v>
          </cell>
          <cell r="K2385">
            <v>1.5</v>
          </cell>
        </row>
        <row r="2386">
          <cell r="B2386" t="str">
            <v>SHT0002558</v>
          </cell>
          <cell r="C2386" t="str">
            <v>减震器下框焊接组件电泳</v>
          </cell>
          <cell r="D2386" t="str">
            <v>重汽T5-2.0</v>
          </cell>
          <cell r="E2386" t="str">
            <v>AC</v>
          </cell>
          <cell r="F2386" t="str">
            <v>EA</v>
          </cell>
          <cell r="G2386" t="str">
            <v>GJJ0</v>
          </cell>
          <cell r="H2386" t="str">
            <v>BC07</v>
          </cell>
          <cell r="I2386" t="str">
            <v>M</v>
          </cell>
          <cell r="J2386" t="str">
            <v>No</v>
          </cell>
          <cell r="K2386">
            <v>47.23987</v>
          </cell>
        </row>
        <row r="2387">
          <cell r="B2387" t="str">
            <v>SHT0001066</v>
          </cell>
          <cell r="C2387" t="str">
            <v>左旋转钣金</v>
          </cell>
        </row>
        <row r="2387">
          <cell r="E2387" t="str">
            <v>AC</v>
          </cell>
          <cell r="F2387" t="str">
            <v>EA</v>
          </cell>
          <cell r="G2387" t="str">
            <v>GJJ0</v>
          </cell>
          <cell r="H2387" t="str">
            <v>YC04</v>
          </cell>
          <cell r="I2387" t="str">
            <v>P</v>
          </cell>
          <cell r="J2387" t="str">
            <v>No</v>
          </cell>
          <cell r="K2387">
            <v>0.85</v>
          </cell>
        </row>
        <row r="2388">
          <cell r="B2388" t="str">
            <v>TST0001379</v>
          </cell>
          <cell r="C2388" t="str">
            <v>ф14*80冲针</v>
          </cell>
        </row>
        <row r="2388">
          <cell r="E2388" t="str">
            <v>NA</v>
          </cell>
          <cell r="F2388" t="str">
            <v>EA</v>
          </cell>
          <cell r="G2388" t="str">
            <v>BPJ0</v>
          </cell>
          <cell r="H2388" t="str">
            <v>YC12</v>
          </cell>
          <cell r="I2388" t="str">
            <v>P</v>
          </cell>
          <cell r="J2388" t="str">
            <v>No</v>
          </cell>
          <cell r="K2388">
            <v>9.5</v>
          </cell>
        </row>
        <row r="2389">
          <cell r="B2389" t="str">
            <v>SHT0011034</v>
          </cell>
          <cell r="C2389" t="str">
            <v>副司机座椅底支架导管</v>
          </cell>
          <cell r="D2389" t="str">
            <v>H6</v>
          </cell>
          <cell r="E2389" t="str">
            <v>AC</v>
          </cell>
          <cell r="F2389" t="str">
            <v>EA</v>
          </cell>
          <cell r="G2389" t="str">
            <v>GJJ0</v>
          </cell>
          <cell r="H2389" t="str">
            <v>YC04</v>
          </cell>
          <cell r="I2389" t="str">
            <v>P</v>
          </cell>
          <cell r="J2389" t="str">
            <v>No</v>
          </cell>
          <cell r="K2389">
            <v>2.655</v>
          </cell>
        </row>
        <row r="2390">
          <cell r="B2390" t="str">
            <v>SCS0006028</v>
          </cell>
          <cell r="C2390" t="str">
            <v>主驾右滑轨总成</v>
          </cell>
          <cell r="D2390" t="str">
            <v>MA501</v>
          </cell>
          <cell r="E2390" t="str">
            <v>AC</v>
          </cell>
          <cell r="F2390" t="str">
            <v>EA</v>
          </cell>
          <cell r="G2390" t="str">
            <v>GJJ0</v>
          </cell>
          <cell r="H2390" t="str">
            <v>YC04</v>
          </cell>
          <cell r="I2390" t="str">
            <v>P</v>
          </cell>
          <cell r="J2390" t="str">
            <v>No</v>
          </cell>
          <cell r="K2390">
            <v>31.16</v>
          </cell>
        </row>
        <row r="2391">
          <cell r="B2391" t="str">
            <v>SLT0000384</v>
          </cell>
          <cell r="C2391" t="str">
            <v>K1锁扣短</v>
          </cell>
          <cell r="D2391" t="str">
            <v>安全带-K1822020002A0</v>
          </cell>
          <cell r="E2391" t="str">
            <v>AC</v>
          </cell>
          <cell r="F2391" t="str">
            <v>EA</v>
          </cell>
          <cell r="G2391" t="str">
            <v>GNJ0</v>
          </cell>
          <cell r="H2391" t="str">
            <v>YC01</v>
          </cell>
        </row>
        <row r="2391">
          <cell r="K2391">
            <v>0</v>
          </cell>
        </row>
        <row r="2392">
          <cell r="B2392" t="str">
            <v>SHT0015122</v>
          </cell>
          <cell r="C2392" t="str">
            <v>气动齿板</v>
          </cell>
        </row>
        <row r="2392">
          <cell r="E2392" t="str">
            <v>AC</v>
          </cell>
          <cell r="F2392" t="str">
            <v>EA</v>
          </cell>
          <cell r="G2392" t="str">
            <v>GJJ0</v>
          </cell>
          <cell r="H2392" t="str">
            <v>YC03</v>
          </cell>
          <cell r="I2392" t="str">
            <v>M</v>
          </cell>
          <cell r="J2392" t="str">
            <v>No</v>
          </cell>
          <cell r="K2392">
            <v>12.55013</v>
          </cell>
        </row>
        <row r="2393">
          <cell r="B2393" t="str">
            <v>SLT0001679</v>
          </cell>
          <cell r="C2393" t="str">
            <v>副驾支撑杆长</v>
          </cell>
          <cell r="D2393" t="str">
            <v>M31RB</v>
          </cell>
          <cell r="E2393" t="str">
            <v>AC</v>
          </cell>
          <cell r="F2393" t="str">
            <v>EA</v>
          </cell>
          <cell r="G2393" t="str">
            <v>GJ00</v>
          </cell>
          <cell r="H2393" t="str">
            <v>YC01</v>
          </cell>
          <cell r="I2393" t="str">
            <v>P</v>
          </cell>
          <cell r="J2393" t="str">
            <v>No</v>
          </cell>
          <cell r="K2393">
            <v>1.7998</v>
          </cell>
        </row>
        <row r="2394">
          <cell r="B2394" t="str">
            <v>TST0000585</v>
          </cell>
          <cell r="C2394" t="str">
            <v>保险芯φ5*20（2A）</v>
          </cell>
        </row>
        <row r="2394">
          <cell r="E2394" t="str">
            <v>NA</v>
          </cell>
          <cell r="F2394" t="str">
            <v>EA</v>
          </cell>
          <cell r="G2394" t="str">
            <v>BPJ0</v>
          </cell>
          <cell r="H2394" t="str">
            <v>YC12</v>
          </cell>
          <cell r="I2394" t="str">
            <v>P</v>
          </cell>
          <cell r="J2394" t="str">
            <v>No</v>
          </cell>
          <cell r="K2394">
            <v>0.2567</v>
          </cell>
        </row>
        <row r="2395">
          <cell r="B2395" t="str">
            <v>SLT0011079</v>
          </cell>
          <cell r="C2395" t="str">
            <v>小背侧翼支撑钢丝</v>
          </cell>
          <cell r="D2395" t="str">
            <v>欧马可升级</v>
          </cell>
          <cell r="E2395" t="str">
            <v>AC</v>
          </cell>
          <cell r="F2395" t="str">
            <v>EA</v>
          </cell>
          <cell r="G2395" t="str">
            <v>GJJ0</v>
          </cell>
          <cell r="H2395" t="str">
            <v>YC04</v>
          </cell>
          <cell r="I2395" t="str">
            <v>P</v>
          </cell>
          <cell r="J2395" t="str">
            <v>No</v>
          </cell>
          <cell r="K2395">
            <v>0.8332</v>
          </cell>
        </row>
        <row r="2396">
          <cell r="B2396" t="str">
            <v>SHT0001153</v>
          </cell>
          <cell r="C2396" t="str">
            <v>下框右侧纵梁</v>
          </cell>
          <cell r="D2396" t="str">
            <v>欧曼</v>
          </cell>
          <cell r="E2396" t="str">
            <v>AC</v>
          </cell>
          <cell r="F2396" t="str">
            <v>EA</v>
          </cell>
          <cell r="G2396" t="str">
            <v>GJJ0</v>
          </cell>
          <cell r="H2396" t="str">
            <v>YC04</v>
          </cell>
          <cell r="I2396" t="str">
            <v>P</v>
          </cell>
          <cell r="J2396" t="str">
            <v>No</v>
          </cell>
          <cell r="K2396">
            <v>2.6068</v>
          </cell>
        </row>
        <row r="2397">
          <cell r="B2397" t="str">
            <v>SCS0003842</v>
          </cell>
          <cell r="C2397" t="str">
            <v>副驾座骨架总成</v>
          </cell>
          <cell r="D2397" t="str">
            <v>H40D</v>
          </cell>
          <cell r="E2397" t="str">
            <v>NA</v>
          </cell>
          <cell r="F2397" t="str">
            <v>EA</v>
          </cell>
          <cell r="G2397" t="str">
            <v>GJ00</v>
          </cell>
          <cell r="H2397" t="str">
            <v>BC08</v>
          </cell>
          <cell r="I2397" t="str">
            <v>P</v>
          </cell>
          <cell r="J2397" t="str">
            <v>No</v>
          </cell>
          <cell r="K2397">
            <v>0.0001</v>
          </cell>
        </row>
        <row r="2398">
          <cell r="B2398" t="str">
            <v>SLT0002762</v>
          </cell>
          <cell r="C2398" t="str">
            <v>副驾驶员副靠背 114</v>
          </cell>
          <cell r="D2398" t="str">
            <v>L1681020114A0大背</v>
          </cell>
          <cell r="E2398" t="str">
            <v>AC</v>
          </cell>
          <cell r="F2398" t="str">
            <v>EA</v>
          </cell>
          <cell r="G2398" t="str">
            <v>CP00</v>
          </cell>
          <cell r="H2398" t="str">
            <v>SY09</v>
          </cell>
        </row>
        <row r="2398">
          <cell r="K2398">
            <v>33.68666</v>
          </cell>
        </row>
        <row r="2399">
          <cell r="B2399" t="str">
            <v>SHT0002250</v>
          </cell>
          <cell r="C2399" t="str">
            <v>靠背右连接板组件</v>
          </cell>
          <cell r="D2399" t="str">
            <v>一汽</v>
          </cell>
          <cell r="E2399" t="str">
            <v>AC</v>
          </cell>
          <cell r="F2399" t="str">
            <v>EA</v>
          </cell>
          <cell r="G2399" t="str">
            <v>GJJ0</v>
          </cell>
          <cell r="H2399" t="str">
            <v>YC04</v>
          </cell>
          <cell r="I2399" t="str">
            <v>P</v>
          </cell>
          <cell r="J2399" t="str">
            <v>No</v>
          </cell>
          <cell r="K2399">
            <v>3.5115</v>
          </cell>
        </row>
        <row r="2400">
          <cell r="B2400" t="str">
            <v>SHT0000248</v>
          </cell>
          <cell r="C2400" t="str">
            <v>右侧后升降把手浅灰色</v>
          </cell>
        </row>
        <row r="2400">
          <cell r="E2400" t="str">
            <v>AC</v>
          </cell>
          <cell r="F2400" t="str">
            <v>EA</v>
          </cell>
          <cell r="G2400" t="str">
            <v>SLJ0</v>
          </cell>
          <cell r="H2400" t="str">
            <v>YC01</v>
          </cell>
          <cell r="I2400" t="str">
            <v>P</v>
          </cell>
          <cell r="J2400" t="str">
            <v>No</v>
          </cell>
          <cell r="K2400">
            <v>0.67</v>
          </cell>
        </row>
        <row r="2401">
          <cell r="B2401" t="str">
            <v>TSY0000026</v>
          </cell>
          <cell r="C2401" t="str">
            <v>板条KT-15-1200</v>
          </cell>
          <cell r="D2401" t="str">
            <v>1200mm</v>
          </cell>
          <cell r="E2401" t="str">
            <v>AC</v>
          </cell>
          <cell r="F2401" t="str">
            <v>EA</v>
          </cell>
          <cell r="G2401" t="str">
            <v>FL00</v>
          </cell>
          <cell r="H2401" t="str">
            <v>YC06</v>
          </cell>
        </row>
        <row r="2401">
          <cell r="K2401">
            <v>0</v>
          </cell>
        </row>
        <row r="2402">
          <cell r="B2402" t="str">
            <v>SHT0012246</v>
          </cell>
          <cell r="C2402" t="str">
            <v>副司机罩壳右侧固定钣金</v>
          </cell>
          <cell r="D2402" t="str">
            <v>T5</v>
          </cell>
          <cell r="E2402" t="str">
            <v>AC</v>
          </cell>
          <cell r="F2402" t="str">
            <v>EA</v>
          </cell>
          <cell r="G2402" t="str">
            <v>GJJ0</v>
          </cell>
          <cell r="H2402" t="str">
            <v>YC04</v>
          </cell>
          <cell r="I2402" t="str">
            <v>P</v>
          </cell>
          <cell r="J2402" t="str">
            <v>No</v>
          </cell>
          <cell r="K2402">
            <v>0.39</v>
          </cell>
        </row>
        <row r="2403">
          <cell r="B2403" t="str">
            <v>SCS0004932</v>
          </cell>
          <cell r="C2403" t="str">
            <v>副驾右侧调角器总成</v>
          </cell>
          <cell r="D2403" t="str">
            <v>C32B无侧气囊富昌泰</v>
          </cell>
          <cell r="E2403" t="str">
            <v>AC</v>
          </cell>
          <cell r="F2403" t="str">
            <v>EA</v>
          </cell>
          <cell r="G2403" t="str">
            <v>GJ00</v>
          </cell>
          <cell r="H2403" t="str">
            <v>BC08</v>
          </cell>
          <cell r="I2403" t="str">
            <v>M</v>
          </cell>
          <cell r="J2403" t="str">
            <v>No</v>
          </cell>
          <cell r="K2403">
            <v>35.32611</v>
          </cell>
        </row>
        <row r="2404">
          <cell r="B2404" t="str">
            <v>SHT0016676</v>
          </cell>
          <cell r="C2404" t="str">
            <v>驾驶员靠背焊接总成</v>
          </cell>
          <cell r="D2404" t="str">
            <v>成都王牌临时状态</v>
          </cell>
          <cell r="E2404" t="str">
            <v>AC</v>
          </cell>
          <cell r="F2404" t="str">
            <v>EA</v>
          </cell>
          <cell r="G2404" t="str">
            <v>GJ00</v>
          </cell>
          <cell r="H2404" t="str">
            <v>YC01</v>
          </cell>
          <cell r="I2404" t="str">
            <v>M</v>
          </cell>
          <cell r="J2404" t="str">
            <v>No</v>
          </cell>
          <cell r="K2404">
            <v>45.11467</v>
          </cell>
        </row>
        <row r="2405">
          <cell r="B2405" t="str">
            <v>SHT0014636</v>
          </cell>
          <cell r="C2405" t="str">
            <v>右圆盘总成</v>
          </cell>
          <cell r="D2405" t="str">
            <v>重卡副驾用</v>
          </cell>
          <cell r="E2405" t="str">
            <v>AC</v>
          </cell>
          <cell r="F2405" t="str">
            <v>EA</v>
          </cell>
          <cell r="G2405" t="str">
            <v>GNJ0</v>
          </cell>
          <cell r="H2405" t="str">
            <v>YC04</v>
          </cell>
          <cell r="I2405" t="str">
            <v>P</v>
          </cell>
          <cell r="J2405" t="str">
            <v>No</v>
          </cell>
          <cell r="K2405">
            <v>15.4</v>
          </cell>
        </row>
        <row r="2406">
          <cell r="B2406" t="str">
            <v>SLT0002028</v>
          </cell>
          <cell r="C2406" t="str">
            <v>副司机大背钢丝D</v>
          </cell>
          <cell r="D2406" t="str">
            <v>M4-2060</v>
          </cell>
          <cell r="E2406" t="str">
            <v>AC</v>
          </cell>
          <cell r="F2406" t="str">
            <v>EA</v>
          </cell>
          <cell r="G2406" t="str">
            <v>QT00</v>
          </cell>
          <cell r="H2406" t="str">
            <v>YC05</v>
          </cell>
          <cell r="I2406" t="str">
            <v>P</v>
          </cell>
          <cell r="J2406" t="str">
            <v>No</v>
          </cell>
          <cell r="K2406">
            <v>0.1709</v>
          </cell>
        </row>
        <row r="2407">
          <cell r="B2407" t="str">
            <v>TST0000183</v>
          </cell>
          <cell r="C2407" t="str">
            <v>ф32*80冲针</v>
          </cell>
        </row>
        <row r="2407">
          <cell r="E2407" t="str">
            <v>NA</v>
          </cell>
          <cell r="F2407" t="str">
            <v>EA</v>
          </cell>
          <cell r="G2407" t="str">
            <v>BPJ0</v>
          </cell>
          <cell r="H2407" t="str">
            <v>YC12</v>
          </cell>
          <cell r="I2407" t="str">
            <v>P</v>
          </cell>
          <cell r="J2407" t="str">
            <v>No</v>
          </cell>
          <cell r="K2407">
            <v>39</v>
          </cell>
        </row>
        <row r="2408">
          <cell r="B2408" t="str">
            <v>SLT0010647</v>
          </cell>
          <cell r="C2408" t="str">
            <v>副驾靠背支撑钢丝焊接总成</v>
          </cell>
        </row>
        <row r="2408">
          <cell r="E2408" t="str">
            <v>AC</v>
          </cell>
          <cell r="F2408" t="str">
            <v>EA</v>
          </cell>
          <cell r="G2408" t="str">
            <v>GJJ0</v>
          </cell>
          <cell r="H2408" t="str">
            <v>YC04</v>
          </cell>
          <cell r="I2408" t="str">
            <v>P</v>
          </cell>
          <cell r="J2408" t="str">
            <v>No</v>
          </cell>
          <cell r="K2408">
            <v>9.47</v>
          </cell>
        </row>
        <row r="2409">
          <cell r="B2409" t="str">
            <v>SHT0001407</v>
          </cell>
          <cell r="C2409" t="str">
            <v>司机调角器解锁手柄</v>
          </cell>
          <cell r="D2409" t="str">
            <v>一汽</v>
          </cell>
          <cell r="E2409" t="str">
            <v>AC</v>
          </cell>
          <cell r="F2409" t="str">
            <v>EA</v>
          </cell>
          <cell r="G2409" t="str">
            <v>GJJ0</v>
          </cell>
          <cell r="H2409" t="str">
            <v>YC04</v>
          </cell>
          <cell r="I2409" t="str">
            <v>P</v>
          </cell>
          <cell r="J2409" t="str">
            <v>No</v>
          </cell>
          <cell r="K2409">
            <v>0.4596</v>
          </cell>
        </row>
        <row r="2410">
          <cell r="B2410" t="str">
            <v>SCS0004634</v>
          </cell>
          <cell r="C2410" t="str">
            <v>右侧内补强板</v>
          </cell>
          <cell r="D2410" t="str">
            <v>C33D豪华型</v>
          </cell>
          <cell r="E2410" t="str">
            <v>AC</v>
          </cell>
          <cell r="F2410" t="str">
            <v>EA</v>
          </cell>
          <cell r="G2410" t="str">
            <v>GJJ0</v>
          </cell>
          <cell r="H2410" t="str">
            <v>YC04</v>
          </cell>
          <cell r="I2410" t="str">
            <v>P</v>
          </cell>
          <cell r="J2410" t="str">
            <v>No</v>
          </cell>
          <cell r="K2410">
            <v>0.6325</v>
          </cell>
        </row>
        <row r="2411">
          <cell r="B2411" t="str">
            <v>SLT0010539</v>
          </cell>
          <cell r="C2411" t="str">
            <v>减震器上盖板</v>
          </cell>
          <cell r="D2411" t="str">
            <v>一汽轻卡减震</v>
          </cell>
          <cell r="E2411" t="str">
            <v>AC</v>
          </cell>
          <cell r="F2411" t="str">
            <v>EA</v>
          </cell>
          <cell r="G2411" t="str">
            <v>GJJ0</v>
          </cell>
          <cell r="H2411" t="str">
            <v>YC04</v>
          </cell>
          <cell r="I2411" t="str">
            <v>P</v>
          </cell>
          <cell r="J2411" t="str">
            <v>No</v>
          </cell>
          <cell r="K2411">
            <v>31.715</v>
          </cell>
        </row>
        <row r="2412">
          <cell r="B2412" t="str">
            <v>SHT0002560</v>
          </cell>
          <cell r="C2412" t="str">
            <v>下框组件电泳</v>
          </cell>
          <cell r="D2412" t="str">
            <v>1.3-重汽1.0机械</v>
          </cell>
          <cell r="E2412" t="str">
            <v>AC</v>
          </cell>
          <cell r="F2412" t="str">
            <v>EA</v>
          </cell>
          <cell r="G2412" t="str">
            <v>GJJ0</v>
          </cell>
          <cell r="H2412" t="str">
            <v>BC07</v>
          </cell>
          <cell r="I2412" t="str">
            <v>M</v>
          </cell>
          <cell r="J2412" t="str">
            <v>No</v>
          </cell>
          <cell r="K2412">
            <v>42.30041</v>
          </cell>
        </row>
        <row r="2413">
          <cell r="B2413" t="str">
            <v>SHT0001067</v>
          </cell>
          <cell r="C2413" t="str">
            <v>减震器拉带</v>
          </cell>
          <cell r="D2413" t="str">
            <v>1.0平台气囊</v>
          </cell>
          <cell r="E2413" t="str">
            <v>AC</v>
          </cell>
          <cell r="F2413" t="str">
            <v>EA</v>
          </cell>
          <cell r="G2413" t="str">
            <v>GJJ0</v>
          </cell>
          <cell r="H2413" t="str">
            <v>YC04</v>
          </cell>
          <cell r="I2413" t="str">
            <v>P</v>
          </cell>
          <cell r="J2413" t="str">
            <v>No</v>
          </cell>
          <cell r="K2413">
            <v>1.2438</v>
          </cell>
        </row>
        <row r="2414">
          <cell r="B2414" t="str">
            <v>TST0001341</v>
          </cell>
          <cell r="C2414" t="str">
            <v>导柱25*90</v>
          </cell>
        </row>
        <row r="2414">
          <cell r="E2414" t="str">
            <v>NA</v>
          </cell>
          <cell r="F2414" t="str">
            <v>EA</v>
          </cell>
          <cell r="G2414" t="str">
            <v>BPJ0</v>
          </cell>
          <cell r="H2414" t="str">
            <v>YC12</v>
          </cell>
          <cell r="I2414" t="str">
            <v>P</v>
          </cell>
          <cell r="J2414" t="str">
            <v>No</v>
          </cell>
          <cell r="K2414">
            <v>0.8621</v>
          </cell>
        </row>
        <row r="2415">
          <cell r="B2415" t="str">
            <v>SHT0011778</v>
          </cell>
          <cell r="C2415" t="str">
            <v>坐框前梁</v>
          </cell>
          <cell r="D2415" t="str">
            <v>T5-L200</v>
          </cell>
          <cell r="E2415" t="str">
            <v>AC</v>
          </cell>
          <cell r="F2415" t="str">
            <v>EA</v>
          </cell>
          <cell r="G2415" t="str">
            <v>GJJ0</v>
          </cell>
          <cell r="H2415" t="str">
            <v>YC04</v>
          </cell>
          <cell r="I2415" t="str">
            <v>P</v>
          </cell>
          <cell r="J2415" t="str">
            <v>No</v>
          </cell>
          <cell r="K2415">
            <v>1.8473</v>
          </cell>
        </row>
        <row r="2416">
          <cell r="B2416" t="str">
            <v>SHT0000102</v>
          </cell>
          <cell r="C2416" t="str">
            <v>副司机标牌</v>
          </cell>
        </row>
        <row r="2416">
          <cell r="E2416" t="str">
            <v>AC</v>
          </cell>
          <cell r="F2416" t="str">
            <v>EA</v>
          </cell>
          <cell r="G2416" t="str">
            <v>QT00</v>
          </cell>
          <cell r="H2416" t="str">
            <v>YC01</v>
          </cell>
        </row>
        <row r="2416">
          <cell r="K2416">
            <v>0</v>
          </cell>
        </row>
        <row r="2417">
          <cell r="B2417" t="str">
            <v>SLT0000397</v>
          </cell>
          <cell r="C2417" t="str">
            <v>K1左舵双人左背右被动</v>
          </cell>
          <cell r="D2417" t="str">
            <v>调角器</v>
          </cell>
          <cell r="E2417" t="str">
            <v>AC</v>
          </cell>
          <cell r="F2417" t="str">
            <v>EA</v>
          </cell>
          <cell r="G2417" t="str">
            <v>GNJ0</v>
          </cell>
          <cell r="H2417" t="str">
            <v>YC01</v>
          </cell>
          <cell r="I2417" t="str">
            <v>M</v>
          </cell>
          <cell r="J2417" t="str">
            <v>No</v>
          </cell>
          <cell r="K2417">
            <v>24.98387</v>
          </cell>
        </row>
        <row r="2418">
          <cell r="B2418" t="str">
            <v>SHT0015929</v>
          </cell>
          <cell r="C2418" t="str">
            <v>驾驶员调角器左靠背板</v>
          </cell>
        </row>
        <row r="2418">
          <cell r="E2418" t="str">
            <v>NEW</v>
          </cell>
          <cell r="F2418" t="str">
            <v>EA</v>
          </cell>
          <cell r="G2418" t="str">
            <v>GJJ0</v>
          </cell>
          <cell r="H2418" t="str">
            <v>YC03</v>
          </cell>
          <cell r="I2418" t="str">
            <v>M</v>
          </cell>
          <cell r="J2418" t="str">
            <v>No</v>
          </cell>
          <cell r="K2418">
            <v>2.04689</v>
          </cell>
        </row>
        <row r="2419">
          <cell r="B2419" t="str">
            <v>SLT0002561</v>
          </cell>
          <cell r="C2419" t="str">
            <v>驾驶员靠背弯管总成</v>
          </cell>
          <cell r="D2419" t="str">
            <v>J7F-AA95</v>
          </cell>
          <cell r="E2419" t="str">
            <v>AC</v>
          </cell>
          <cell r="F2419" t="str">
            <v>EA</v>
          </cell>
          <cell r="G2419" t="str">
            <v>GJJ0</v>
          </cell>
          <cell r="H2419" t="str">
            <v>BC05</v>
          </cell>
          <cell r="I2419" t="str">
            <v>M</v>
          </cell>
          <cell r="J2419" t="str">
            <v>No</v>
          </cell>
          <cell r="K2419">
            <v>7.39951</v>
          </cell>
        </row>
        <row r="2420">
          <cell r="B2420" t="str">
            <v>TST0000587</v>
          </cell>
          <cell r="C2420" t="str">
            <v>接近开关LJ12A3-4</v>
          </cell>
        </row>
        <row r="2420">
          <cell r="E2420" t="str">
            <v>NA</v>
          </cell>
          <cell r="F2420" t="str">
            <v>EA</v>
          </cell>
          <cell r="G2420" t="str">
            <v>BPJ0</v>
          </cell>
          <cell r="H2420" t="str">
            <v>YC12</v>
          </cell>
          <cell r="I2420" t="str">
            <v>P</v>
          </cell>
          <cell r="J2420" t="str">
            <v>No</v>
          </cell>
          <cell r="K2420">
            <v>32.4786</v>
          </cell>
        </row>
        <row r="2421">
          <cell r="B2421" t="str">
            <v>SLT0010646</v>
          </cell>
          <cell r="C2421" t="str">
            <v>扶手安装支架焊接总成</v>
          </cell>
          <cell r="D2421" t="str">
            <v>一汽轻卡减震</v>
          </cell>
          <cell r="E2421" t="str">
            <v>AC</v>
          </cell>
          <cell r="F2421" t="str">
            <v>EA</v>
          </cell>
          <cell r="G2421" t="str">
            <v>GJ00</v>
          </cell>
          <cell r="H2421" t="str">
            <v>YC01</v>
          </cell>
        </row>
        <row r="2421">
          <cell r="K2421">
            <v>0</v>
          </cell>
        </row>
        <row r="2422">
          <cell r="B2422" t="str">
            <v>SHT0001152</v>
          </cell>
          <cell r="C2422" t="str">
            <v>上框前横梁加强片</v>
          </cell>
          <cell r="D2422" t="str">
            <v>1.0平台气囊</v>
          </cell>
          <cell r="E2422" t="str">
            <v>AC</v>
          </cell>
          <cell r="F2422" t="str">
            <v>EA</v>
          </cell>
          <cell r="G2422" t="str">
            <v>GJJ0</v>
          </cell>
          <cell r="H2422" t="str">
            <v>YC04</v>
          </cell>
          <cell r="I2422" t="str">
            <v>P</v>
          </cell>
          <cell r="J2422" t="str">
            <v>No</v>
          </cell>
          <cell r="K2422">
            <v>0.0821</v>
          </cell>
        </row>
        <row r="2423">
          <cell r="B2423" t="str">
            <v>SCS0001320</v>
          </cell>
          <cell r="C2423" t="str">
            <v>副驾调角器手柄</v>
          </cell>
          <cell r="D2423" t="str">
            <v>C32B</v>
          </cell>
          <cell r="E2423" t="str">
            <v>AC</v>
          </cell>
          <cell r="F2423" t="str">
            <v>EA</v>
          </cell>
          <cell r="G2423" t="str">
            <v>GJ00</v>
          </cell>
          <cell r="H2423" t="str">
            <v>BC08</v>
          </cell>
          <cell r="I2423" t="str">
            <v>P</v>
          </cell>
          <cell r="J2423" t="str">
            <v>No</v>
          </cell>
          <cell r="K2423">
            <v>1.4363</v>
          </cell>
        </row>
        <row r="2424">
          <cell r="B2424" t="str">
            <v>SLT0002764</v>
          </cell>
          <cell r="C2424" t="str">
            <v>副驾驶员副大座 114</v>
          </cell>
          <cell r="D2424" t="str">
            <v>L1681020114A0副座</v>
          </cell>
          <cell r="E2424" t="str">
            <v>AC</v>
          </cell>
          <cell r="F2424" t="str">
            <v>EA</v>
          </cell>
          <cell r="G2424" t="str">
            <v>CP00</v>
          </cell>
          <cell r="H2424" t="str">
            <v>SY09</v>
          </cell>
        </row>
        <row r="2424">
          <cell r="K2424">
            <v>59.726</v>
          </cell>
        </row>
        <row r="2425">
          <cell r="B2425" t="str">
            <v>SHT0002248</v>
          </cell>
          <cell r="C2425" t="str">
            <v>下部横衬条</v>
          </cell>
          <cell r="D2425" t="str">
            <v>一汽D04</v>
          </cell>
          <cell r="E2425" t="str">
            <v>AC</v>
          </cell>
          <cell r="F2425" t="str">
            <v>EA</v>
          </cell>
          <cell r="G2425" t="str">
            <v>GJJ0</v>
          </cell>
          <cell r="H2425" t="str">
            <v>BC06</v>
          </cell>
          <cell r="I2425" t="str">
            <v>M</v>
          </cell>
          <cell r="J2425" t="str">
            <v>No</v>
          </cell>
          <cell r="K2425">
            <v>0.32583</v>
          </cell>
        </row>
        <row r="2426">
          <cell r="B2426" t="str">
            <v>SHT0000835</v>
          </cell>
          <cell r="C2426" t="str">
            <v>气囊减震器总成</v>
          </cell>
          <cell r="D2426" t="str">
            <v>H4-2018款</v>
          </cell>
          <cell r="E2426" t="str">
            <v>AC</v>
          </cell>
          <cell r="F2426" t="str">
            <v>EA</v>
          </cell>
          <cell r="G2426" t="str">
            <v>GJ00</v>
          </cell>
          <cell r="H2426" t="str">
            <v>BC08</v>
          </cell>
          <cell r="I2426" t="str">
            <v>M</v>
          </cell>
          <cell r="J2426" t="str">
            <v>No</v>
          </cell>
          <cell r="K2426">
            <v>291.3086</v>
          </cell>
        </row>
        <row r="2427">
          <cell r="B2427" t="str">
            <v>TSY0000025</v>
          </cell>
          <cell r="C2427" t="str">
            <v>扣条KT-40-135</v>
          </cell>
          <cell r="D2427" t="str">
            <v>135mm</v>
          </cell>
          <cell r="E2427" t="str">
            <v>AC</v>
          </cell>
          <cell r="F2427" t="str">
            <v>EA</v>
          </cell>
          <cell r="G2427" t="str">
            <v>FL00</v>
          </cell>
          <cell r="H2427" t="str">
            <v>YC06</v>
          </cell>
        </row>
        <row r="2427">
          <cell r="K2427">
            <v>0</v>
          </cell>
        </row>
        <row r="2428">
          <cell r="B2428" t="str">
            <v>SHT0012247</v>
          </cell>
          <cell r="C2428" t="str">
            <v>翻转底座前支撑方管</v>
          </cell>
          <cell r="D2428" t="str">
            <v>M3000-S/T5</v>
          </cell>
          <cell r="E2428" t="str">
            <v>AC</v>
          </cell>
          <cell r="F2428" t="str">
            <v>EA</v>
          </cell>
          <cell r="G2428" t="str">
            <v>GJJ0</v>
          </cell>
          <cell r="H2428" t="str">
            <v>BC05</v>
          </cell>
          <cell r="I2428" t="str">
            <v>M</v>
          </cell>
          <cell r="J2428" t="str">
            <v>No</v>
          </cell>
          <cell r="K2428">
            <v>3.45014</v>
          </cell>
        </row>
        <row r="2429">
          <cell r="B2429" t="str">
            <v>SCS0006038</v>
          </cell>
          <cell r="C2429" t="str">
            <v>电机钢索B组合</v>
          </cell>
          <cell r="D2429" t="str">
            <v>MA501电动</v>
          </cell>
          <cell r="E2429" t="str">
            <v>AC</v>
          </cell>
          <cell r="F2429" t="str">
            <v>EA</v>
          </cell>
          <cell r="G2429" t="str">
            <v>GNJ0</v>
          </cell>
          <cell r="H2429" t="str">
            <v>YC04</v>
          </cell>
          <cell r="I2429" t="str">
            <v>P</v>
          </cell>
          <cell r="J2429" t="str">
            <v>No</v>
          </cell>
          <cell r="K2429">
            <v>7.38</v>
          </cell>
        </row>
        <row r="2430">
          <cell r="B2430" t="str">
            <v>SHT0016665</v>
          </cell>
          <cell r="C2430" t="str">
            <v>扶手支架总成电泳</v>
          </cell>
          <cell r="D2430" t="str">
            <v>价值版单通风</v>
          </cell>
          <cell r="E2430" t="str">
            <v>NEW</v>
          </cell>
          <cell r="F2430" t="str">
            <v>EA</v>
          </cell>
          <cell r="G2430" t="str">
            <v>GJ00</v>
          </cell>
          <cell r="H2430" t="str">
            <v>YC01</v>
          </cell>
          <cell r="I2430" t="str">
            <v>M</v>
          </cell>
          <cell r="J2430" t="str">
            <v>No</v>
          </cell>
          <cell r="K2430">
            <v>3.66524</v>
          </cell>
        </row>
        <row r="2431">
          <cell r="B2431" t="str">
            <v>SHT0015119</v>
          </cell>
          <cell r="C2431" t="str">
            <v>限位块</v>
          </cell>
          <cell r="D2431" t="str">
            <v>转盘</v>
          </cell>
          <cell r="E2431" t="str">
            <v>AC</v>
          </cell>
          <cell r="F2431" t="str">
            <v>EA</v>
          </cell>
          <cell r="G2431" t="str">
            <v>BZJ0</v>
          </cell>
          <cell r="H2431" t="str">
            <v>YC04</v>
          </cell>
          <cell r="I2431" t="str">
            <v>P</v>
          </cell>
          <cell r="J2431" t="str">
            <v>No</v>
          </cell>
          <cell r="K2431">
            <v>6.5</v>
          </cell>
        </row>
        <row r="2432">
          <cell r="B2432" t="str">
            <v>SLT0002562</v>
          </cell>
          <cell r="C2432" t="str">
            <v>驾驶员头枕支撑杆</v>
          </cell>
          <cell r="D2432" t="str">
            <v>J7F-AA95</v>
          </cell>
          <cell r="E2432" t="str">
            <v>AC</v>
          </cell>
          <cell r="F2432" t="str">
            <v>EA</v>
          </cell>
          <cell r="G2432" t="str">
            <v>GJJ0</v>
          </cell>
          <cell r="H2432" t="str">
            <v>YC04</v>
          </cell>
          <cell r="I2432" t="str">
            <v>P</v>
          </cell>
          <cell r="J2432" t="str">
            <v>No</v>
          </cell>
          <cell r="K2432">
            <v>1.85</v>
          </cell>
        </row>
        <row r="2433">
          <cell r="B2433" t="str">
            <v>TST0000588</v>
          </cell>
          <cell r="C2433" t="str">
            <v>开关（台钻用）</v>
          </cell>
        </row>
        <row r="2433">
          <cell r="E2433" t="str">
            <v>NA</v>
          </cell>
          <cell r="F2433" t="str">
            <v>EA</v>
          </cell>
          <cell r="G2433" t="str">
            <v>BPJ0</v>
          </cell>
          <cell r="H2433" t="str">
            <v>YC12</v>
          </cell>
          <cell r="I2433" t="str">
            <v>P</v>
          </cell>
          <cell r="J2433" t="str">
            <v>No</v>
          </cell>
          <cell r="K2433">
            <v>4.3103</v>
          </cell>
        </row>
        <row r="2434">
          <cell r="B2434" t="str">
            <v>SLT0010995</v>
          </cell>
          <cell r="C2434" t="str">
            <v>背骨架焊接总成</v>
          </cell>
          <cell r="D2434" t="str">
            <v>欧马可升级基础款通风</v>
          </cell>
          <cell r="E2434" t="str">
            <v>AC</v>
          </cell>
          <cell r="F2434" t="str">
            <v>EA</v>
          </cell>
          <cell r="G2434" t="str">
            <v>GJ00</v>
          </cell>
          <cell r="H2434" t="str">
            <v>YC01</v>
          </cell>
          <cell r="I2434" t="str">
            <v>M</v>
          </cell>
          <cell r="J2434" t="str">
            <v>No</v>
          </cell>
          <cell r="K2434">
            <v>118.01405</v>
          </cell>
        </row>
        <row r="2435">
          <cell r="B2435" t="str">
            <v>SHT0001197</v>
          </cell>
          <cell r="C2435" t="str">
            <v>前横档</v>
          </cell>
          <cell r="D2435" t="str">
            <v>H3改型/M4</v>
          </cell>
          <cell r="E2435" t="str">
            <v>AC</v>
          </cell>
          <cell r="F2435" t="str">
            <v>EA</v>
          </cell>
          <cell r="G2435" t="str">
            <v>GJJ0</v>
          </cell>
          <cell r="H2435" t="str">
            <v>BC05</v>
          </cell>
          <cell r="I2435" t="str">
            <v>M</v>
          </cell>
          <cell r="J2435" t="str">
            <v>No</v>
          </cell>
          <cell r="K2435">
            <v>1.96974</v>
          </cell>
        </row>
        <row r="2436">
          <cell r="B2436" t="str">
            <v>SCS0004635</v>
          </cell>
          <cell r="C2436" t="str">
            <v>左侧内补强板</v>
          </cell>
          <cell r="D2436" t="str">
            <v>C33D豪华型</v>
          </cell>
          <cell r="E2436" t="str">
            <v>AC</v>
          </cell>
          <cell r="F2436" t="str">
            <v>EA</v>
          </cell>
          <cell r="G2436" t="str">
            <v>GJJ0</v>
          </cell>
          <cell r="H2436" t="str">
            <v>YC04</v>
          </cell>
          <cell r="I2436" t="str">
            <v>P</v>
          </cell>
          <cell r="J2436" t="str">
            <v>No</v>
          </cell>
          <cell r="K2436">
            <v>0.6325</v>
          </cell>
        </row>
        <row r="2437">
          <cell r="B2437" t="str">
            <v>SLT0010540</v>
          </cell>
          <cell r="C2437" t="str">
            <v>滚轮下滑槽</v>
          </cell>
          <cell r="D2437" t="str">
            <v>一汽轻卡减震</v>
          </cell>
          <cell r="E2437" t="str">
            <v>AC</v>
          </cell>
          <cell r="F2437" t="str">
            <v>EA</v>
          </cell>
          <cell r="G2437" t="str">
            <v>GJJ0</v>
          </cell>
          <cell r="H2437" t="str">
            <v>YC04</v>
          </cell>
          <cell r="I2437" t="str">
            <v>P</v>
          </cell>
          <cell r="J2437" t="str">
            <v>No</v>
          </cell>
          <cell r="K2437">
            <v>1.12</v>
          </cell>
        </row>
        <row r="2438">
          <cell r="B2438" t="str">
            <v>SHT0002561</v>
          </cell>
          <cell r="C2438" t="str">
            <v>扶手支架焊接总成电泳</v>
          </cell>
          <cell r="D2438" t="str">
            <v>重汽T5-1.0靠背放平</v>
          </cell>
          <cell r="E2438" t="str">
            <v>AC</v>
          </cell>
          <cell r="F2438" t="str">
            <v>EA</v>
          </cell>
          <cell r="G2438" t="str">
            <v>GJ00</v>
          </cell>
          <cell r="H2438" t="str">
            <v>YC01</v>
          </cell>
          <cell r="I2438" t="str">
            <v>M</v>
          </cell>
          <cell r="J2438" t="str">
            <v>No</v>
          </cell>
          <cell r="K2438">
            <v>8.45358</v>
          </cell>
        </row>
        <row r="2439">
          <cell r="B2439" t="str">
            <v>SHT0001068</v>
          </cell>
          <cell r="C2439" t="str">
            <v>气阀固定座固定钣金件</v>
          </cell>
        </row>
        <row r="2439">
          <cell r="E2439" t="str">
            <v>AC</v>
          </cell>
          <cell r="F2439" t="str">
            <v>EA</v>
          </cell>
          <cell r="G2439" t="str">
            <v>GJJ0</v>
          </cell>
          <cell r="H2439" t="str">
            <v>YC04</v>
          </cell>
          <cell r="I2439" t="str">
            <v>P</v>
          </cell>
          <cell r="J2439" t="str">
            <v>No</v>
          </cell>
          <cell r="K2439">
            <v>0.4265</v>
          </cell>
        </row>
        <row r="2440">
          <cell r="B2440" t="str">
            <v>TST0001337</v>
          </cell>
          <cell r="C2440" t="str">
            <v>导柱32*160</v>
          </cell>
        </row>
        <row r="2440">
          <cell r="E2440" t="str">
            <v>NA</v>
          </cell>
          <cell r="F2440" t="str">
            <v>EA</v>
          </cell>
          <cell r="G2440" t="str">
            <v>BPJ0</v>
          </cell>
          <cell r="H2440" t="str">
            <v>YC12</v>
          </cell>
          <cell r="I2440" t="str">
            <v>P</v>
          </cell>
          <cell r="J2440" t="str">
            <v>No</v>
          </cell>
          <cell r="K2440">
            <v>33.1566</v>
          </cell>
        </row>
        <row r="2441">
          <cell r="B2441" t="str">
            <v>SHT0011033</v>
          </cell>
          <cell r="C2441" t="str">
            <v>副司机座椅底支架右下板</v>
          </cell>
          <cell r="D2441" t="str">
            <v>H6</v>
          </cell>
          <cell r="E2441" t="str">
            <v>AC</v>
          </cell>
          <cell r="F2441" t="str">
            <v>EA</v>
          </cell>
          <cell r="G2441" t="str">
            <v>GJJ0</v>
          </cell>
          <cell r="H2441" t="str">
            <v>BC06</v>
          </cell>
          <cell r="I2441" t="str">
            <v>M</v>
          </cell>
          <cell r="J2441" t="str">
            <v>No</v>
          </cell>
          <cell r="K2441">
            <v>3.39629</v>
          </cell>
        </row>
        <row r="2442">
          <cell r="B2442" t="str">
            <v>SHT0000103</v>
          </cell>
          <cell r="C2442" t="str">
            <v>副驾底座总成</v>
          </cell>
          <cell r="D2442" t="str">
            <v>M4中重卡左舵</v>
          </cell>
          <cell r="E2442" t="str">
            <v>AC</v>
          </cell>
          <cell r="F2442" t="str">
            <v>EA</v>
          </cell>
          <cell r="G2442" t="str">
            <v>GJ00</v>
          </cell>
          <cell r="H2442" t="str">
            <v>YC01</v>
          </cell>
        </row>
        <row r="2442">
          <cell r="K2442">
            <v>0</v>
          </cell>
        </row>
        <row r="2443">
          <cell r="B2443" t="str">
            <v>SLT0000399</v>
          </cell>
          <cell r="C2443" t="str">
            <v>左舵双人右背左被动调角器</v>
          </cell>
          <cell r="D2443" t="str">
            <v>调角器（带螺丝）</v>
          </cell>
          <cell r="E2443" t="str">
            <v>AC</v>
          </cell>
          <cell r="F2443" t="str">
            <v>EA</v>
          </cell>
          <cell r="G2443" t="str">
            <v>GNJ0</v>
          </cell>
          <cell r="H2443" t="str">
            <v>YC01</v>
          </cell>
          <cell r="I2443" t="str">
            <v>M</v>
          </cell>
          <cell r="J2443" t="str">
            <v>No</v>
          </cell>
          <cell r="K2443">
            <v>27.02696</v>
          </cell>
        </row>
        <row r="2444">
          <cell r="B2444" t="str">
            <v>SHT0015930</v>
          </cell>
          <cell r="C2444" t="str">
            <v>副司机主边调角器上板</v>
          </cell>
          <cell r="D2444" t="str">
            <v>大黄蜂</v>
          </cell>
          <cell r="E2444" t="str">
            <v>AC</v>
          </cell>
          <cell r="F2444" t="str">
            <v>EA</v>
          </cell>
          <cell r="G2444" t="str">
            <v>GJJ0</v>
          </cell>
          <cell r="H2444" t="str">
            <v>YC03</v>
          </cell>
          <cell r="I2444" t="str">
            <v>M</v>
          </cell>
          <cell r="J2444" t="str">
            <v>No</v>
          </cell>
          <cell r="K2444">
            <v>2.35983</v>
          </cell>
        </row>
        <row r="2445">
          <cell r="B2445" t="str">
            <v>SLT0002024</v>
          </cell>
          <cell r="C2445" t="str">
            <v>合棉预埋钢丝C</v>
          </cell>
          <cell r="D2445" t="str">
            <v>M4-2060</v>
          </cell>
          <cell r="E2445" t="str">
            <v>AC</v>
          </cell>
          <cell r="F2445" t="str">
            <v>EA</v>
          </cell>
          <cell r="G2445" t="str">
            <v>QT00</v>
          </cell>
          <cell r="H2445" t="str">
            <v>YC05</v>
          </cell>
          <cell r="I2445" t="str">
            <v>P</v>
          </cell>
          <cell r="J2445" t="str">
            <v>No</v>
          </cell>
          <cell r="K2445">
            <v>0.1709</v>
          </cell>
        </row>
        <row r="2446">
          <cell r="B2446" t="str">
            <v>TST0000177</v>
          </cell>
          <cell r="C2446" t="str">
            <v>ф5.3*80冲针</v>
          </cell>
        </row>
        <row r="2446">
          <cell r="E2446" t="str">
            <v>NA</v>
          </cell>
          <cell r="F2446" t="str">
            <v>EA</v>
          </cell>
          <cell r="G2446" t="str">
            <v>BPJ0</v>
          </cell>
          <cell r="H2446" t="str">
            <v>YC12</v>
          </cell>
          <cell r="I2446" t="str">
            <v>P</v>
          </cell>
          <cell r="J2446" t="str">
            <v>No</v>
          </cell>
          <cell r="K2446">
            <v>1.7094</v>
          </cell>
        </row>
        <row r="2447">
          <cell r="B2447" t="str">
            <v>SLT0011477</v>
          </cell>
          <cell r="C2447" t="str">
            <v>副驾右侧靠背解锁手柄总成</v>
          </cell>
          <cell r="D2447" t="str">
            <v>统帅</v>
          </cell>
          <cell r="E2447" t="str">
            <v>AC</v>
          </cell>
          <cell r="F2447" t="str">
            <v>EA</v>
          </cell>
          <cell r="G2447" t="str">
            <v>SLJ0</v>
          </cell>
          <cell r="H2447" t="str">
            <v>YC01</v>
          </cell>
        </row>
        <row r="2447">
          <cell r="K2447">
            <v>0</v>
          </cell>
        </row>
        <row r="2448">
          <cell r="B2448" t="str">
            <v>SHT0001151</v>
          </cell>
          <cell r="C2448" t="str">
            <v>罩壳圆卡座</v>
          </cell>
        </row>
        <row r="2448">
          <cell r="E2448" t="str">
            <v>AC</v>
          </cell>
          <cell r="F2448" t="str">
            <v>EA</v>
          </cell>
          <cell r="G2448" t="str">
            <v>GJ00</v>
          </cell>
          <cell r="H2448" t="str">
            <v>YC04</v>
          </cell>
          <cell r="I2448" t="str">
            <v>P</v>
          </cell>
          <cell r="J2448" t="str">
            <v>No</v>
          </cell>
          <cell r="K2448">
            <v>0.3913</v>
          </cell>
        </row>
        <row r="2449">
          <cell r="B2449" t="str">
            <v>SCS0003923</v>
          </cell>
          <cell r="C2449" t="str">
            <v>靠背6分侧装车支架总成</v>
          </cell>
          <cell r="D2449" t="str">
            <v>C33D后排</v>
          </cell>
          <cell r="E2449" t="str">
            <v>AC</v>
          </cell>
          <cell r="F2449" t="str">
            <v>EA</v>
          </cell>
          <cell r="G2449" t="str">
            <v>GJ00</v>
          </cell>
          <cell r="H2449" t="str">
            <v>BC08</v>
          </cell>
          <cell r="I2449" t="str">
            <v>P</v>
          </cell>
          <cell r="J2449" t="str">
            <v>No</v>
          </cell>
          <cell r="K2449">
            <v>6.0254</v>
          </cell>
        </row>
        <row r="2450">
          <cell r="B2450" t="str">
            <v>SLT0002765</v>
          </cell>
          <cell r="C2450" t="str">
            <v>副驾驶员副靠背 116</v>
          </cell>
          <cell r="D2450" t="str">
            <v>L1681020116A0大背</v>
          </cell>
          <cell r="E2450" t="str">
            <v>AC</v>
          </cell>
          <cell r="F2450" t="str">
            <v>EA</v>
          </cell>
          <cell r="G2450" t="str">
            <v>CP00</v>
          </cell>
          <cell r="H2450" t="str">
            <v>SY09</v>
          </cell>
        </row>
        <row r="2450">
          <cell r="K2450">
            <v>33.67506</v>
          </cell>
        </row>
        <row r="2451">
          <cell r="B2451" t="str">
            <v>SHT0002246</v>
          </cell>
          <cell r="C2451" t="str">
            <v>主驾安全带上悬置安装板</v>
          </cell>
          <cell r="D2451" t="str">
            <v>一汽</v>
          </cell>
          <cell r="E2451" t="str">
            <v>AC</v>
          </cell>
          <cell r="F2451" t="str">
            <v>EA</v>
          </cell>
          <cell r="G2451" t="str">
            <v>GJJ0</v>
          </cell>
          <cell r="H2451" t="str">
            <v>YC04</v>
          </cell>
          <cell r="I2451" t="str">
            <v>P</v>
          </cell>
          <cell r="J2451" t="str">
            <v>No</v>
          </cell>
          <cell r="K2451">
            <v>1.8277</v>
          </cell>
        </row>
        <row r="2452">
          <cell r="B2452" t="str">
            <v>SHT0000247</v>
          </cell>
          <cell r="C2452" t="str">
            <v>右侧前升降把手浅灰色</v>
          </cell>
        </row>
        <row r="2452">
          <cell r="E2452" t="str">
            <v>AC</v>
          </cell>
          <cell r="F2452" t="str">
            <v>EA</v>
          </cell>
          <cell r="G2452" t="str">
            <v>SLJ0</v>
          </cell>
          <cell r="H2452" t="str">
            <v>YC01</v>
          </cell>
          <cell r="I2452" t="str">
            <v>P</v>
          </cell>
          <cell r="J2452" t="str">
            <v>No</v>
          </cell>
          <cell r="K2452">
            <v>0.67</v>
          </cell>
        </row>
        <row r="2453">
          <cell r="B2453" t="str">
            <v>TST0001719</v>
          </cell>
          <cell r="C2453" t="str">
            <v>冷板材ST12</v>
          </cell>
          <cell r="D2453" t="str">
            <v>1.0*1250*2500</v>
          </cell>
          <cell r="E2453" t="str">
            <v>AC</v>
          </cell>
          <cell r="F2453" t="str">
            <v>KG</v>
          </cell>
          <cell r="G2453" t="str">
            <v>GJL0</v>
          </cell>
          <cell r="H2453" t="str">
            <v>YC04</v>
          </cell>
          <cell r="I2453" t="str">
            <v>P</v>
          </cell>
          <cell r="J2453" t="str">
            <v>No</v>
          </cell>
          <cell r="K2453">
            <v>4.115</v>
          </cell>
        </row>
        <row r="2454">
          <cell r="B2454" t="str">
            <v>SHT0011620</v>
          </cell>
          <cell r="C2454" t="str">
            <v>左侧支撑板焊接总成</v>
          </cell>
          <cell r="D2454" t="str">
            <v>H6滑轨解锁手柄</v>
          </cell>
          <cell r="E2454" t="str">
            <v>AC</v>
          </cell>
          <cell r="F2454" t="str">
            <v>EA</v>
          </cell>
          <cell r="G2454" t="str">
            <v>GJJ0</v>
          </cell>
          <cell r="H2454" t="str">
            <v>BC05</v>
          </cell>
          <cell r="I2454" t="str">
            <v>M</v>
          </cell>
          <cell r="J2454" t="str">
            <v>No</v>
          </cell>
          <cell r="K2454">
            <v>9.1714</v>
          </cell>
        </row>
        <row r="2455">
          <cell r="B2455" t="str">
            <v>SCS0004927</v>
          </cell>
          <cell r="C2455" t="str">
            <v>中间铰链衬套</v>
          </cell>
          <cell r="D2455" t="str">
            <v>C32B后排四分靠背骨架</v>
          </cell>
          <cell r="E2455" t="str">
            <v>AC</v>
          </cell>
          <cell r="F2455" t="str">
            <v>EA</v>
          </cell>
          <cell r="G2455" t="str">
            <v>BZJ0</v>
          </cell>
          <cell r="H2455" t="str">
            <v>YC04</v>
          </cell>
          <cell r="I2455" t="str">
            <v>P</v>
          </cell>
          <cell r="J2455" t="str">
            <v>No</v>
          </cell>
          <cell r="K2455">
            <v>0.1658</v>
          </cell>
        </row>
        <row r="2456">
          <cell r="B2456" t="str">
            <v>SHT0016660</v>
          </cell>
          <cell r="C2456" t="str">
            <v>扶手支架焊接总成</v>
          </cell>
          <cell r="D2456" t="str">
            <v>重汽价值版单通风</v>
          </cell>
          <cell r="E2456" t="str">
            <v>NEW</v>
          </cell>
          <cell r="F2456" t="str">
            <v>EA</v>
          </cell>
          <cell r="G2456" t="str">
            <v>GJJ0</v>
          </cell>
          <cell r="H2456" t="str">
            <v>YC03</v>
          </cell>
        </row>
        <row r="2456">
          <cell r="K2456">
            <v>3.32099</v>
          </cell>
        </row>
        <row r="2457">
          <cell r="B2457" t="str">
            <v>SHT0014446</v>
          </cell>
          <cell r="C2457" t="str">
            <v>星盘密封胶</v>
          </cell>
          <cell r="D2457" t="str">
            <v>HT-586</v>
          </cell>
          <cell r="E2457" t="str">
            <v>AC</v>
          </cell>
          <cell r="F2457" t="str">
            <v>EA</v>
          </cell>
          <cell r="G2457" t="str">
            <v>QT00</v>
          </cell>
          <cell r="H2457" t="str">
            <v>YC04</v>
          </cell>
          <cell r="I2457" t="str">
            <v>P</v>
          </cell>
          <cell r="J2457" t="str">
            <v>No</v>
          </cell>
          <cell r="K2457">
            <v>6.195</v>
          </cell>
        </row>
        <row r="2458">
          <cell r="B2458" t="str">
            <v>SLT0002563</v>
          </cell>
          <cell r="C2458" t="str">
            <v>驾驶员头枕加强钢丝</v>
          </cell>
          <cell r="D2458" t="str">
            <v>J6F-AA95</v>
          </cell>
          <cell r="E2458" t="str">
            <v>AC</v>
          </cell>
          <cell r="F2458" t="str">
            <v>EA</v>
          </cell>
          <cell r="G2458" t="str">
            <v>GJJ0</v>
          </cell>
          <cell r="H2458" t="str">
            <v>YC04</v>
          </cell>
          <cell r="I2458" t="str">
            <v>P</v>
          </cell>
          <cell r="J2458" t="str">
            <v>No</v>
          </cell>
          <cell r="K2458">
            <v>1.26</v>
          </cell>
        </row>
        <row r="2459">
          <cell r="B2459" t="str">
            <v>TST0000590</v>
          </cell>
          <cell r="C2459" t="str">
            <v>气缸φ50*50-B-加长</v>
          </cell>
        </row>
        <row r="2459">
          <cell r="E2459" t="str">
            <v>NA</v>
          </cell>
          <cell r="F2459" t="str">
            <v>EA</v>
          </cell>
          <cell r="G2459" t="str">
            <v>BPJ0</v>
          </cell>
          <cell r="H2459" t="str">
            <v>YC12</v>
          </cell>
          <cell r="I2459" t="str">
            <v>P</v>
          </cell>
          <cell r="J2459" t="str">
            <v>No</v>
          </cell>
          <cell r="K2459">
            <v>70</v>
          </cell>
        </row>
        <row r="2460">
          <cell r="B2460" t="str">
            <v>SLT0010642</v>
          </cell>
          <cell r="C2460" t="str">
            <v>滑轨右连接板2</v>
          </cell>
          <cell r="D2460" t="str">
            <v>一汽轻卡减震</v>
          </cell>
          <cell r="E2460" t="str">
            <v>AC</v>
          </cell>
          <cell r="F2460" t="str">
            <v>EA</v>
          </cell>
          <cell r="G2460" t="str">
            <v>GJJ0</v>
          </cell>
          <cell r="H2460" t="str">
            <v>YC04</v>
          </cell>
          <cell r="I2460" t="str">
            <v>P</v>
          </cell>
          <cell r="J2460" t="str">
            <v>No</v>
          </cell>
          <cell r="K2460">
            <v>6.4819</v>
          </cell>
        </row>
        <row r="2461">
          <cell r="B2461" t="str">
            <v>SHT0001404</v>
          </cell>
          <cell r="C2461" t="str">
            <v>调角器左上连接板组件</v>
          </cell>
          <cell r="D2461" t="str">
            <v>一汽</v>
          </cell>
          <cell r="E2461" t="str">
            <v>AC</v>
          </cell>
          <cell r="F2461" t="str">
            <v>EA</v>
          </cell>
          <cell r="G2461" t="str">
            <v>GJJ0</v>
          </cell>
          <cell r="H2461" t="str">
            <v>BC05</v>
          </cell>
          <cell r="I2461" t="str">
            <v>P</v>
          </cell>
          <cell r="J2461" t="str">
            <v>No</v>
          </cell>
          <cell r="K2461">
            <v>3.3508</v>
          </cell>
        </row>
        <row r="2462">
          <cell r="B2462" t="str">
            <v>SCS0004636</v>
          </cell>
          <cell r="C2462" t="str">
            <v>右侧调角器上连接板</v>
          </cell>
          <cell r="D2462" t="str">
            <v>C33D</v>
          </cell>
          <cell r="E2462" t="str">
            <v>AC</v>
          </cell>
          <cell r="F2462" t="str">
            <v>EA</v>
          </cell>
          <cell r="G2462" t="str">
            <v>GJJ0</v>
          </cell>
          <cell r="H2462" t="str">
            <v>YC04</v>
          </cell>
          <cell r="I2462" t="str">
            <v>P</v>
          </cell>
          <cell r="J2462" t="str">
            <v>No</v>
          </cell>
          <cell r="K2462">
            <v>5.7094</v>
          </cell>
        </row>
        <row r="2463">
          <cell r="B2463" t="str">
            <v>SLT0010541</v>
          </cell>
          <cell r="C2463" t="str">
            <v>阻尼器支架</v>
          </cell>
          <cell r="D2463" t="str">
            <v>一汽轻卡减震</v>
          </cell>
          <cell r="E2463" t="str">
            <v>AC</v>
          </cell>
          <cell r="F2463" t="str">
            <v>EA</v>
          </cell>
          <cell r="G2463" t="str">
            <v>GJJ0</v>
          </cell>
          <cell r="H2463" t="str">
            <v>YC04</v>
          </cell>
          <cell r="I2463" t="str">
            <v>M</v>
          </cell>
          <cell r="J2463" t="str">
            <v>No</v>
          </cell>
          <cell r="K2463">
            <v>0.4634</v>
          </cell>
        </row>
        <row r="2464">
          <cell r="B2464" t="str">
            <v>SHT0002563</v>
          </cell>
          <cell r="C2464" t="str">
            <v>副驾底座焊接总成电泳</v>
          </cell>
          <cell r="D2464" t="str">
            <v>重汽T5-1.0整体靠背</v>
          </cell>
          <cell r="E2464" t="str">
            <v>AC</v>
          </cell>
          <cell r="F2464" t="str">
            <v>EA</v>
          </cell>
          <cell r="G2464" t="str">
            <v>GJ00</v>
          </cell>
          <cell r="H2464" t="str">
            <v>YC01</v>
          </cell>
          <cell r="I2464" t="str">
            <v>M</v>
          </cell>
          <cell r="J2464" t="str">
            <v>No</v>
          </cell>
          <cell r="K2464">
            <v>61.13178</v>
          </cell>
        </row>
        <row r="2465">
          <cell r="B2465" t="str">
            <v>SHT0001069</v>
          </cell>
          <cell r="C2465" t="str">
            <v>升降操作手柄（前）</v>
          </cell>
          <cell r="D2465" t="str">
            <v>H3000/H3A</v>
          </cell>
          <cell r="E2465" t="str">
            <v>AC</v>
          </cell>
          <cell r="F2465" t="str">
            <v>EA</v>
          </cell>
          <cell r="G2465" t="str">
            <v>GJJ0</v>
          </cell>
          <cell r="H2465" t="str">
            <v>YC04</v>
          </cell>
          <cell r="I2465" t="str">
            <v>P</v>
          </cell>
          <cell r="J2465" t="str">
            <v>No</v>
          </cell>
          <cell r="K2465">
            <v>1.2021</v>
          </cell>
        </row>
        <row r="2466">
          <cell r="B2466" t="str">
            <v>TST0001329</v>
          </cell>
          <cell r="C2466" t="str">
            <v>导柱28*160</v>
          </cell>
        </row>
        <row r="2466">
          <cell r="E2466" t="str">
            <v>NA</v>
          </cell>
          <cell r="F2466" t="str">
            <v>EA</v>
          </cell>
          <cell r="G2466" t="str">
            <v>BPJ0</v>
          </cell>
          <cell r="H2466" t="str">
            <v>YC12</v>
          </cell>
          <cell r="I2466" t="str">
            <v>P</v>
          </cell>
          <cell r="J2466" t="str">
            <v>No</v>
          </cell>
          <cell r="K2466">
            <v>4.3103</v>
          </cell>
        </row>
        <row r="2467">
          <cell r="B2467" t="str">
            <v>SHT0011032</v>
          </cell>
          <cell r="C2467" t="str">
            <v>副司机座椅底支架左下板</v>
          </cell>
          <cell r="D2467" t="str">
            <v>H6</v>
          </cell>
          <cell r="E2467" t="str">
            <v>AC</v>
          </cell>
          <cell r="F2467" t="str">
            <v>EA</v>
          </cell>
          <cell r="G2467" t="str">
            <v>GJJ0</v>
          </cell>
          <cell r="H2467" t="str">
            <v>BC06</v>
          </cell>
          <cell r="I2467" t="str">
            <v>M</v>
          </cell>
          <cell r="J2467" t="str">
            <v>No</v>
          </cell>
          <cell r="K2467">
            <v>3.39629</v>
          </cell>
        </row>
        <row r="2468">
          <cell r="B2468" t="str">
            <v>SCS0006413</v>
          </cell>
          <cell r="C2468" t="str">
            <v>前排靠背复位卷簧限位支架</v>
          </cell>
          <cell r="D2468" t="str">
            <v>P203</v>
          </cell>
          <cell r="E2468" t="str">
            <v>AC</v>
          </cell>
          <cell r="F2468" t="str">
            <v>EA</v>
          </cell>
          <cell r="G2468" t="str">
            <v>GJJ0</v>
          </cell>
          <cell r="H2468" t="str">
            <v>YC04</v>
          </cell>
          <cell r="I2468" t="str">
            <v>M</v>
          </cell>
          <cell r="J2468" t="str">
            <v>No</v>
          </cell>
          <cell r="K2468">
            <v>0.43363</v>
          </cell>
        </row>
        <row r="2469">
          <cell r="B2469" t="str">
            <v>SLT0000403</v>
          </cell>
          <cell r="C2469" t="str">
            <v>K1单人护盖（右）S</v>
          </cell>
          <cell r="D2469" t="str">
            <v>注塑件</v>
          </cell>
          <cell r="E2469" t="str">
            <v>AC</v>
          </cell>
          <cell r="F2469" t="str">
            <v>EA</v>
          </cell>
          <cell r="G2469" t="str">
            <v>SLJ0</v>
          </cell>
          <cell r="H2469" t="str">
            <v>YC01</v>
          </cell>
        </row>
        <row r="2469">
          <cell r="K2469">
            <v>0</v>
          </cell>
        </row>
        <row r="2470">
          <cell r="B2470" t="str">
            <v>SHT0015931</v>
          </cell>
          <cell r="C2470" t="str">
            <v>副司机主边调角器上板电泳</v>
          </cell>
          <cell r="D2470" t="str">
            <v>大黄蜂</v>
          </cell>
          <cell r="E2470" t="str">
            <v>AC</v>
          </cell>
          <cell r="F2470" t="str">
            <v>EA</v>
          </cell>
          <cell r="G2470" t="str">
            <v>GJJ0</v>
          </cell>
          <cell r="H2470" t="str">
            <v>YC04</v>
          </cell>
          <cell r="I2470" t="str">
            <v>M</v>
          </cell>
          <cell r="J2470" t="str">
            <v>No</v>
          </cell>
          <cell r="K2470">
            <v>2.6199</v>
          </cell>
        </row>
        <row r="2471">
          <cell r="B2471" t="str">
            <v>SLT0002021</v>
          </cell>
          <cell r="C2471" t="str">
            <v>欧马克右舵右后支架</v>
          </cell>
          <cell r="D2471" t="str">
            <v>司机座/1</v>
          </cell>
          <cell r="E2471" t="str">
            <v>AC</v>
          </cell>
          <cell r="F2471" t="str">
            <v>EA</v>
          </cell>
          <cell r="G2471" t="str">
            <v>GJJ0</v>
          </cell>
          <cell r="H2471" t="str">
            <v>YC04</v>
          </cell>
          <cell r="I2471" t="str">
            <v>P</v>
          </cell>
          <cell r="J2471" t="str">
            <v>No</v>
          </cell>
          <cell r="K2471">
            <v>2.6903</v>
          </cell>
        </row>
        <row r="2472">
          <cell r="B2472" t="str">
            <v>TST0000173</v>
          </cell>
          <cell r="C2472" t="str">
            <v>ф17.2*60冲针</v>
          </cell>
        </row>
        <row r="2472">
          <cell r="E2472" t="str">
            <v>NA</v>
          </cell>
          <cell r="F2472" t="str">
            <v>EA</v>
          </cell>
          <cell r="G2472" t="str">
            <v>BPJ0</v>
          </cell>
          <cell r="H2472" t="str">
            <v>YC12</v>
          </cell>
          <cell r="I2472" t="str">
            <v>P</v>
          </cell>
          <cell r="J2472" t="str">
            <v>No</v>
          </cell>
          <cell r="K2472">
            <v>19</v>
          </cell>
        </row>
        <row r="2473">
          <cell r="B2473" t="str">
            <v>SLT0011478</v>
          </cell>
          <cell r="C2473" t="str">
            <v>副驾左侧靠背解锁手柄总成</v>
          </cell>
          <cell r="D2473" t="str">
            <v>统帅</v>
          </cell>
          <cell r="E2473" t="str">
            <v>AC</v>
          </cell>
          <cell r="F2473" t="str">
            <v>EA</v>
          </cell>
          <cell r="G2473" t="str">
            <v>SLJ0</v>
          </cell>
          <cell r="H2473" t="str">
            <v>YC01</v>
          </cell>
        </row>
        <row r="2473">
          <cell r="K2473">
            <v>0</v>
          </cell>
        </row>
        <row r="2474">
          <cell r="B2474" t="str">
            <v>SHT0001150</v>
          </cell>
          <cell r="C2474" t="str">
            <v>尼龙滑块</v>
          </cell>
          <cell r="D2474" t="str">
            <v>升降器</v>
          </cell>
          <cell r="E2474" t="str">
            <v>AC</v>
          </cell>
          <cell r="F2474" t="str">
            <v>EA</v>
          </cell>
          <cell r="G2474" t="str">
            <v>SLJ0</v>
          </cell>
          <cell r="H2474" t="str">
            <v>YC04</v>
          </cell>
          <cell r="I2474" t="str">
            <v>P</v>
          </cell>
          <cell r="J2474" t="str">
            <v>No</v>
          </cell>
          <cell r="K2474">
            <v>0.2073</v>
          </cell>
        </row>
        <row r="2475">
          <cell r="B2475" t="str">
            <v>SCS0001317</v>
          </cell>
          <cell r="C2475" t="str">
            <v>靠背腰部支撑钣金</v>
          </cell>
          <cell r="D2475" t="str">
            <v>H32B</v>
          </cell>
          <cell r="E2475" t="str">
            <v>AC</v>
          </cell>
          <cell r="F2475" t="str">
            <v>EA</v>
          </cell>
          <cell r="G2475" t="str">
            <v>GJ00</v>
          </cell>
          <cell r="H2475" t="str">
            <v>YC04</v>
          </cell>
          <cell r="I2475" t="str">
            <v>P</v>
          </cell>
          <cell r="J2475" t="str">
            <v>No</v>
          </cell>
          <cell r="K2475">
            <v>3.5385</v>
          </cell>
        </row>
        <row r="2476">
          <cell r="B2476" t="str">
            <v>SLT0002773</v>
          </cell>
          <cell r="C2476" t="str">
            <v>副驾靠背总成</v>
          </cell>
          <cell r="D2476" t="str">
            <v>LG1613510160副背</v>
          </cell>
          <cell r="E2476" t="str">
            <v>AC</v>
          </cell>
          <cell r="F2476" t="str">
            <v>EA</v>
          </cell>
          <cell r="G2476" t="str">
            <v>CP00</v>
          </cell>
          <cell r="H2476" t="str">
            <v>SY20</v>
          </cell>
        </row>
        <row r="2476">
          <cell r="K2476">
            <v>104.54492</v>
          </cell>
        </row>
        <row r="2477">
          <cell r="B2477" t="str">
            <v>SHT0002205</v>
          </cell>
          <cell r="C2477" t="str">
            <v>锁片</v>
          </cell>
        </row>
        <row r="2477">
          <cell r="E2477" t="str">
            <v>NEW</v>
          </cell>
          <cell r="F2477" t="str">
            <v>EA</v>
          </cell>
          <cell r="G2477" t="str">
            <v>SLJ0</v>
          </cell>
          <cell r="H2477" t="str">
            <v>YC04</v>
          </cell>
          <cell r="I2477" t="str">
            <v>P</v>
          </cell>
          <cell r="J2477" t="str">
            <v>No</v>
          </cell>
          <cell r="K2477">
            <v>0</v>
          </cell>
        </row>
        <row r="2478">
          <cell r="B2478" t="str">
            <v>SHT0000822</v>
          </cell>
          <cell r="C2478" t="str">
            <v>气囊减震器总成</v>
          </cell>
          <cell r="D2478" t="str">
            <v>H4-2017款</v>
          </cell>
          <cell r="E2478" t="str">
            <v>AC</v>
          </cell>
          <cell r="F2478" t="str">
            <v>EA</v>
          </cell>
          <cell r="G2478" t="str">
            <v>GJ00</v>
          </cell>
          <cell r="H2478" t="str">
            <v>BC08</v>
          </cell>
          <cell r="I2478" t="str">
            <v>M</v>
          </cell>
          <cell r="J2478" t="str">
            <v>No</v>
          </cell>
          <cell r="K2478">
            <v>242.42442</v>
          </cell>
        </row>
        <row r="2479">
          <cell r="B2479" t="str">
            <v>TSY0000022</v>
          </cell>
          <cell r="C2479" t="str">
            <v>吊紧带KT-135-2-410</v>
          </cell>
          <cell r="D2479" t="str">
            <v>410mm</v>
          </cell>
          <cell r="E2479" t="str">
            <v>AC</v>
          </cell>
          <cell r="F2479" t="str">
            <v>EA</v>
          </cell>
          <cell r="G2479" t="str">
            <v>FL00</v>
          </cell>
          <cell r="H2479" t="str">
            <v>YC06</v>
          </cell>
        </row>
        <row r="2479">
          <cell r="K2479">
            <v>0</v>
          </cell>
        </row>
        <row r="2480">
          <cell r="B2480" t="str">
            <v>SHT0011777</v>
          </cell>
          <cell r="C2480" t="str">
            <v>座框矩管</v>
          </cell>
          <cell r="D2480" t="str">
            <v>重汽T5-1.0</v>
          </cell>
          <cell r="E2480" t="str">
            <v>AC</v>
          </cell>
          <cell r="F2480" t="str">
            <v>EA</v>
          </cell>
          <cell r="G2480" t="str">
            <v>GJJ0</v>
          </cell>
          <cell r="H2480" t="str">
            <v>BC05</v>
          </cell>
          <cell r="I2480" t="str">
            <v>M</v>
          </cell>
          <cell r="J2480" t="str">
            <v>No</v>
          </cell>
          <cell r="K2480">
            <v>4.33632</v>
          </cell>
        </row>
        <row r="2481">
          <cell r="B2481" t="str">
            <v>SCS0004885</v>
          </cell>
          <cell r="C2481" t="str">
            <v>前支撑板</v>
          </cell>
          <cell r="D2481">
            <v>301</v>
          </cell>
          <cell r="E2481" t="str">
            <v>AC</v>
          </cell>
          <cell r="F2481" t="str">
            <v>EA</v>
          </cell>
          <cell r="G2481" t="str">
            <v>GJ00</v>
          </cell>
          <cell r="H2481" t="str">
            <v>YC04</v>
          </cell>
          <cell r="I2481" t="str">
            <v>M</v>
          </cell>
          <cell r="J2481" t="str">
            <v>No</v>
          </cell>
          <cell r="K2481">
            <v>3.59709</v>
          </cell>
        </row>
        <row r="2482">
          <cell r="B2482" t="str">
            <v>SHT0016659</v>
          </cell>
          <cell r="C2482" t="str">
            <v>调角器右上连接板总成电泳</v>
          </cell>
          <cell r="D2482" t="str">
            <v>J6P经典版</v>
          </cell>
          <cell r="E2482" t="str">
            <v>NEW</v>
          </cell>
          <cell r="F2482" t="str">
            <v>EA</v>
          </cell>
          <cell r="G2482" t="str">
            <v>GJ00</v>
          </cell>
          <cell r="H2482" t="str">
            <v>YC04</v>
          </cell>
          <cell r="I2482" t="str">
            <v>M</v>
          </cell>
          <cell r="J2482" t="str">
            <v>No</v>
          </cell>
          <cell r="K2482">
            <v>2.97814</v>
          </cell>
        </row>
        <row r="2483">
          <cell r="B2483" t="str">
            <v>SHT0014974</v>
          </cell>
          <cell r="C2483" t="str">
            <v>泡沫后扣片钢丝</v>
          </cell>
          <cell r="D2483" t="str">
            <v>大黄蜂</v>
          </cell>
          <cell r="E2483" t="str">
            <v>AC</v>
          </cell>
          <cell r="F2483" t="str">
            <v>EA</v>
          </cell>
          <cell r="G2483" t="str">
            <v>GJJ0</v>
          </cell>
          <cell r="H2483" t="str">
            <v>YC04</v>
          </cell>
          <cell r="I2483" t="str">
            <v>P</v>
          </cell>
          <cell r="J2483" t="str">
            <v>No</v>
          </cell>
          <cell r="K2483">
            <v>0.4619</v>
          </cell>
        </row>
        <row r="2484">
          <cell r="B2484" t="str">
            <v>SLT0002564</v>
          </cell>
          <cell r="C2484" t="str">
            <v>驾驶员靠背支撑钢丝总成</v>
          </cell>
          <cell r="D2484" t="str">
            <v>J7F-AA95</v>
          </cell>
          <cell r="E2484" t="str">
            <v>AC</v>
          </cell>
          <cell r="F2484" t="str">
            <v>EA</v>
          </cell>
          <cell r="G2484" t="str">
            <v>GJJ0</v>
          </cell>
          <cell r="H2484" t="str">
            <v>YC04</v>
          </cell>
          <cell r="I2484" t="str">
            <v>P</v>
          </cell>
          <cell r="J2484" t="str">
            <v>No</v>
          </cell>
          <cell r="K2484">
            <v>4.38</v>
          </cell>
        </row>
        <row r="2485">
          <cell r="B2485" t="str">
            <v>TST0000592</v>
          </cell>
          <cell r="C2485" t="str">
            <v>轴承UC205</v>
          </cell>
        </row>
        <row r="2485">
          <cell r="E2485" t="str">
            <v>NA</v>
          </cell>
          <cell r="F2485" t="str">
            <v>EA</v>
          </cell>
          <cell r="G2485" t="str">
            <v>BPJ0</v>
          </cell>
          <cell r="H2485" t="str">
            <v>YC12</v>
          </cell>
          <cell r="I2485" t="str">
            <v>P</v>
          </cell>
          <cell r="J2485" t="str">
            <v>No</v>
          </cell>
          <cell r="K2485">
            <v>15.9292</v>
          </cell>
        </row>
        <row r="2486">
          <cell r="B2486" t="str">
            <v>SLT0011003</v>
          </cell>
          <cell r="C2486" t="str">
            <v>背板支撑板A</v>
          </cell>
          <cell r="D2486" t="str">
            <v>欧马可升级</v>
          </cell>
          <cell r="E2486" t="str">
            <v>AC</v>
          </cell>
          <cell r="F2486" t="str">
            <v>EA</v>
          </cell>
          <cell r="G2486" t="str">
            <v>GJJ0</v>
          </cell>
          <cell r="H2486" t="str">
            <v>YC04</v>
          </cell>
          <cell r="I2486" t="str">
            <v>M</v>
          </cell>
          <cell r="J2486" t="str">
            <v>No</v>
          </cell>
          <cell r="K2486">
            <v>1.45653</v>
          </cell>
        </row>
        <row r="2487">
          <cell r="B2487" t="str">
            <v>SHT0001403</v>
          </cell>
          <cell r="C2487" t="str">
            <v>调角器左下连接板组件</v>
          </cell>
          <cell r="D2487" t="str">
            <v>一汽</v>
          </cell>
          <cell r="E2487" t="str">
            <v>AC</v>
          </cell>
          <cell r="F2487" t="str">
            <v>EA</v>
          </cell>
          <cell r="G2487" t="str">
            <v>GJJ0</v>
          </cell>
          <cell r="H2487" t="str">
            <v>BC05</v>
          </cell>
          <cell r="I2487" t="str">
            <v>M</v>
          </cell>
          <cell r="J2487" t="str">
            <v>No</v>
          </cell>
          <cell r="K2487">
            <v>4.51956</v>
          </cell>
        </row>
        <row r="2488">
          <cell r="B2488" t="str">
            <v>SCS0004637</v>
          </cell>
          <cell r="C2488" t="str">
            <v>副架左侧调角器上连接板</v>
          </cell>
          <cell r="D2488" t="str">
            <v>C33D</v>
          </cell>
          <cell r="E2488" t="str">
            <v>AC</v>
          </cell>
          <cell r="F2488" t="str">
            <v>EA</v>
          </cell>
          <cell r="G2488" t="str">
            <v>GJJ0</v>
          </cell>
          <cell r="H2488" t="str">
            <v>YC04</v>
          </cell>
          <cell r="I2488" t="str">
            <v>P</v>
          </cell>
          <cell r="J2488" t="str">
            <v>No</v>
          </cell>
          <cell r="K2488">
            <v>5.7094</v>
          </cell>
        </row>
        <row r="2489">
          <cell r="B2489" t="str">
            <v>SLT0010543</v>
          </cell>
          <cell r="C2489" t="str">
            <v>滑轨左连接板1</v>
          </cell>
          <cell r="D2489" t="str">
            <v>一汽轻卡减震</v>
          </cell>
          <cell r="E2489" t="str">
            <v>AC</v>
          </cell>
          <cell r="F2489" t="str">
            <v>EA</v>
          </cell>
          <cell r="G2489" t="str">
            <v>GJJ0</v>
          </cell>
          <cell r="H2489" t="str">
            <v>YC04</v>
          </cell>
          <cell r="I2489" t="str">
            <v>P</v>
          </cell>
          <cell r="J2489" t="str">
            <v>No</v>
          </cell>
          <cell r="K2489">
            <v>5.82</v>
          </cell>
        </row>
        <row r="2490">
          <cell r="B2490" t="str">
            <v>SHT0002564</v>
          </cell>
          <cell r="C2490" t="str">
            <v>副驾底座焊接总成电泳</v>
          </cell>
          <cell r="D2490" t="str">
            <v>重汽T5-1.0靠背放平</v>
          </cell>
          <cell r="E2490" t="str">
            <v>AC</v>
          </cell>
          <cell r="F2490" t="str">
            <v>EA</v>
          </cell>
          <cell r="G2490" t="str">
            <v>GJ00</v>
          </cell>
          <cell r="H2490" t="str">
            <v>YC01</v>
          </cell>
          <cell r="I2490" t="str">
            <v>M</v>
          </cell>
          <cell r="J2490" t="str">
            <v>No</v>
          </cell>
          <cell r="K2490">
            <v>68.22718</v>
          </cell>
        </row>
        <row r="2491">
          <cell r="B2491" t="str">
            <v>SHT0001070</v>
          </cell>
          <cell r="C2491" t="str">
            <v>十字绞架连接轴2</v>
          </cell>
          <cell r="D2491" t="str">
            <v>H4外绞架</v>
          </cell>
          <cell r="E2491" t="str">
            <v>AC</v>
          </cell>
          <cell r="F2491" t="str">
            <v>EA</v>
          </cell>
          <cell r="G2491" t="str">
            <v>GJ00</v>
          </cell>
          <cell r="H2491" t="str">
            <v>YC04</v>
          </cell>
          <cell r="I2491" t="str">
            <v>P</v>
          </cell>
          <cell r="J2491" t="str">
            <v>No</v>
          </cell>
          <cell r="K2491">
            <v>2.7389</v>
          </cell>
        </row>
        <row r="2492">
          <cell r="B2492" t="str">
            <v>TSY0000302</v>
          </cell>
          <cell r="C2492" t="str">
            <v>黑色拉锁72cm</v>
          </cell>
          <cell r="D2492" t="str">
            <v>720mm</v>
          </cell>
          <cell r="E2492" t="str">
            <v>AC</v>
          </cell>
          <cell r="F2492" t="str">
            <v>EA</v>
          </cell>
          <cell r="G2492" t="str">
            <v>FL00</v>
          </cell>
          <cell r="H2492" t="str">
            <v>YC06</v>
          </cell>
        </row>
        <row r="2492">
          <cell r="K2492">
            <v>0</v>
          </cell>
        </row>
        <row r="2493">
          <cell r="B2493" t="str">
            <v>SHT0012258</v>
          </cell>
          <cell r="C2493" t="str">
            <v>底座模块化总成</v>
          </cell>
          <cell r="D2493" t="str">
            <v>重汽T5-2.0</v>
          </cell>
          <cell r="E2493" t="str">
            <v>AC</v>
          </cell>
          <cell r="F2493" t="str">
            <v>EA</v>
          </cell>
          <cell r="G2493" t="str">
            <v>GJ00</v>
          </cell>
          <cell r="H2493" t="str">
            <v>YC01</v>
          </cell>
          <cell r="I2493" t="str">
            <v>M</v>
          </cell>
          <cell r="J2493" t="str">
            <v>No</v>
          </cell>
          <cell r="K2493">
            <v>634.05664</v>
          </cell>
        </row>
        <row r="2494">
          <cell r="B2494" t="str">
            <v>SCS0006415</v>
          </cell>
          <cell r="C2494" t="str">
            <v>主驾安全气囊固定板</v>
          </cell>
          <cell r="D2494" t="str">
            <v>P203</v>
          </cell>
          <cell r="E2494" t="str">
            <v>AC</v>
          </cell>
          <cell r="F2494" t="str">
            <v>EA</v>
          </cell>
          <cell r="G2494" t="str">
            <v>GJJ0</v>
          </cell>
          <cell r="H2494" t="str">
            <v>YC04</v>
          </cell>
          <cell r="I2494" t="str">
            <v>M</v>
          </cell>
          <cell r="J2494" t="str">
            <v>No</v>
          </cell>
          <cell r="K2494">
            <v>0.88113</v>
          </cell>
        </row>
        <row r="2495">
          <cell r="B2495" t="str">
            <v>SLT0000405</v>
          </cell>
          <cell r="C2495" t="str">
            <v>K1单人背泡沫</v>
          </cell>
        </row>
        <row r="2495">
          <cell r="E2495" t="str">
            <v>AC</v>
          </cell>
          <cell r="F2495" t="str">
            <v>EA</v>
          </cell>
          <cell r="G2495" t="str">
            <v>FP00</v>
          </cell>
          <cell r="H2495" t="str">
            <v>BC01</v>
          </cell>
        </row>
        <row r="2495">
          <cell r="K2495">
            <v>13.20985</v>
          </cell>
        </row>
        <row r="2496">
          <cell r="B2496" t="str">
            <v>SHT0015932</v>
          </cell>
          <cell r="C2496" t="str">
            <v>副驾驶员主边调角器</v>
          </cell>
          <cell r="D2496" t="str">
            <v>大黄蜂</v>
          </cell>
          <cell r="E2496" t="str">
            <v>NEW</v>
          </cell>
          <cell r="F2496" t="str">
            <v>EA</v>
          </cell>
          <cell r="G2496" t="str">
            <v>GJ00</v>
          </cell>
          <cell r="H2496" t="str">
            <v>YC01</v>
          </cell>
          <cell r="I2496" t="str">
            <v>M</v>
          </cell>
          <cell r="J2496" t="str">
            <v>No</v>
          </cell>
          <cell r="K2496">
            <v>26.532</v>
          </cell>
        </row>
        <row r="2497">
          <cell r="B2497" t="str">
            <v>TST0000169</v>
          </cell>
          <cell r="C2497" t="str">
            <v>ф9.5*80冲针</v>
          </cell>
        </row>
        <row r="2497">
          <cell r="E2497" t="str">
            <v>NA</v>
          </cell>
          <cell r="F2497" t="str">
            <v>EA</v>
          </cell>
          <cell r="G2497" t="str">
            <v>BPJ0</v>
          </cell>
          <cell r="H2497" t="str">
            <v>YC12</v>
          </cell>
          <cell r="I2497" t="str">
            <v>P</v>
          </cell>
          <cell r="J2497" t="str">
            <v>No</v>
          </cell>
          <cell r="K2497">
            <v>36.27</v>
          </cell>
        </row>
        <row r="2498">
          <cell r="B2498" t="str">
            <v>SLT0011480</v>
          </cell>
          <cell r="C2498" t="str">
            <v>滑轨右连接板2（福田）</v>
          </cell>
        </row>
        <row r="2498">
          <cell r="E2498" t="str">
            <v>AC</v>
          </cell>
          <cell r="F2498" t="str">
            <v>EA</v>
          </cell>
          <cell r="G2498" t="str">
            <v>GJJ0</v>
          </cell>
          <cell r="H2498" t="str">
            <v>YC04</v>
          </cell>
          <cell r="I2498" t="str">
            <v>M</v>
          </cell>
          <cell r="J2498" t="str">
            <v>No</v>
          </cell>
          <cell r="K2498">
            <v>4.90142</v>
          </cell>
        </row>
        <row r="2499">
          <cell r="B2499" t="str">
            <v>SHT0001149</v>
          </cell>
          <cell r="C2499" t="str">
            <v>连接杆2</v>
          </cell>
          <cell r="D2499" t="str">
            <v>1.0平台/2.0平台</v>
          </cell>
          <cell r="E2499" t="str">
            <v>AC</v>
          </cell>
          <cell r="F2499" t="str">
            <v>EA</v>
          </cell>
          <cell r="G2499" t="str">
            <v>GJ00</v>
          </cell>
          <cell r="H2499" t="str">
            <v>YC04</v>
          </cell>
          <cell r="I2499" t="str">
            <v>P</v>
          </cell>
          <cell r="J2499" t="str">
            <v>No</v>
          </cell>
          <cell r="K2499">
            <v>3.982</v>
          </cell>
        </row>
        <row r="2500">
          <cell r="B2500" t="str">
            <v>SCS0004414</v>
          </cell>
          <cell r="C2500" t="str">
            <v>中改右座椅座垫前支撑钢丝</v>
          </cell>
          <cell r="D2500" t="str">
            <v>B40L中改后排</v>
          </cell>
          <cell r="E2500" t="str">
            <v>AC</v>
          </cell>
          <cell r="F2500" t="str">
            <v>EA</v>
          </cell>
          <cell r="G2500" t="str">
            <v>GJ00</v>
          </cell>
          <cell r="H2500" t="str">
            <v>YC04</v>
          </cell>
          <cell r="I2500" t="str">
            <v>P</v>
          </cell>
          <cell r="J2500" t="str">
            <v>No</v>
          </cell>
          <cell r="K2500">
            <v>0.376</v>
          </cell>
        </row>
        <row r="2501">
          <cell r="B2501" t="str">
            <v>SLT0002775</v>
          </cell>
          <cell r="C2501" t="str">
            <v>副驾座垫总成</v>
          </cell>
          <cell r="D2501" t="str">
            <v>LG1613510160副座</v>
          </cell>
          <cell r="E2501" t="str">
            <v>AC</v>
          </cell>
          <cell r="F2501" t="str">
            <v>EA</v>
          </cell>
          <cell r="G2501" t="str">
            <v>CP00</v>
          </cell>
          <cell r="H2501" t="str">
            <v>SY20</v>
          </cell>
        </row>
        <row r="2501">
          <cell r="K2501">
            <v>49.61736</v>
          </cell>
        </row>
        <row r="2502">
          <cell r="B2502" t="str">
            <v>SHT0002178</v>
          </cell>
          <cell r="C2502" t="str">
            <v>定值阻尼器总成</v>
          </cell>
          <cell r="D2502" t="str">
            <v>陕汽F3000</v>
          </cell>
          <cell r="E2502" t="str">
            <v>AC</v>
          </cell>
          <cell r="F2502" t="str">
            <v>EA</v>
          </cell>
          <cell r="G2502" t="str">
            <v>GNJ0</v>
          </cell>
          <cell r="H2502" t="str">
            <v>YC04</v>
          </cell>
          <cell r="I2502" t="str">
            <v>P</v>
          </cell>
          <cell r="J2502" t="str">
            <v>No</v>
          </cell>
          <cell r="K2502">
            <v>24.359</v>
          </cell>
        </row>
        <row r="2503">
          <cell r="B2503" t="str">
            <v>SHT0000245</v>
          </cell>
          <cell r="C2503" t="str">
            <v>升降器总成</v>
          </cell>
          <cell r="D2503" t="str">
            <v>陕汽右舵</v>
          </cell>
          <cell r="E2503" t="str">
            <v>AC</v>
          </cell>
          <cell r="F2503" t="str">
            <v>EA</v>
          </cell>
          <cell r="G2503" t="str">
            <v>GJ00</v>
          </cell>
          <cell r="H2503" t="str">
            <v>BC08</v>
          </cell>
          <cell r="I2503" t="str">
            <v>M</v>
          </cell>
          <cell r="J2503" t="str">
            <v>No</v>
          </cell>
          <cell r="K2503">
            <v>97.52717</v>
          </cell>
        </row>
        <row r="2504">
          <cell r="B2504" t="str">
            <v>TST0001320</v>
          </cell>
          <cell r="C2504" t="str">
            <v>直导套</v>
          </cell>
        </row>
        <row r="2504">
          <cell r="E2504" t="str">
            <v>NA</v>
          </cell>
          <cell r="F2504" t="str">
            <v>EA</v>
          </cell>
          <cell r="G2504" t="str">
            <v>BPJ0</v>
          </cell>
          <cell r="H2504" t="str">
            <v>YC12</v>
          </cell>
          <cell r="I2504" t="str">
            <v>P</v>
          </cell>
          <cell r="J2504" t="str">
            <v>No</v>
          </cell>
          <cell r="K2504">
            <v>35</v>
          </cell>
        </row>
        <row r="2505">
          <cell r="B2505" t="str">
            <v>SHT0012259</v>
          </cell>
          <cell r="C2505" t="str">
            <v>减震器下框焊接总成</v>
          </cell>
          <cell r="D2505" t="str">
            <v>重汽T5-2.0</v>
          </cell>
          <cell r="E2505" t="str">
            <v>AC</v>
          </cell>
          <cell r="F2505" t="str">
            <v>EA</v>
          </cell>
          <cell r="G2505" t="str">
            <v>GJJ0</v>
          </cell>
          <cell r="H2505" t="str">
            <v>BC05</v>
          </cell>
          <cell r="I2505" t="str">
            <v>M</v>
          </cell>
          <cell r="J2505" t="str">
            <v>No</v>
          </cell>
          <cell r="K2505">
            <v>44.45352</v>
          </cell>
        </row>
        <row r="2506">
          <cell r="B2506" t="str">
            <v>SCS0004881</v>
          </cell>
          <cell r="C2506" t="str">
            <v>左侧调角器下连接板</v>
          </cell>
          <cell r="D2506" t="str">
            <v>C33D</v>
          </cell>
          <cell r="E2506" t="str">
            <v>AC</v>
          </cell>
          <cell r="F2506" t="str">
            <v>EA</v>
          </cell>
          <cell r="G2506" t="str">
            <v>GJJ0</v>
          </cell>
          <cell r="H2506" t="str">
            <v>BC06</v>
          </cell>
          <cell r="I2506" t="str">
            <v>M</v>
          </cell>
          <cell r="J2506" t="str">
            <v>No</v>
          </cell>
          <cell r="K2506">
            <v>1.73627</v>
          </cell>
        </row>
        <row r="2507">
          <cell r="B2507" t="str">
            <v>SHT0016658</v>
          </cell>
          <cell r="C2507" t="str">
            <v>调角器左上连接板总成电泳</v>
          </cell>
          <cell r="D2507" t="str">
            <v>J6P经典版</v>
          </cell>
          <cell r="E2507" t="str">
            <v>NEW</v>
          </cell>
          <cell r="F2507" t="str">
            <v>EA</v>
          </cell>
          <cell r="G2507" t="str">
            <v>GJ00</v>
          </cell>
          <cell r="H2507" t="str">
            <v>YC04</v>
          </cell>
          <cell r="I2507" t="str">
            <v>M</v>
          </cell>
          <cell r="J2507" t="str">
            <v>No</v>
          </cell>
          <cell r="K2507">
            <v>2.99827</v>
          </cell>
        </row>
        <row r="2508">
          <cell r="B2508" t="str">
            <v>SHT0015118</v>
          </cell>
          <cell r="C2508" t="str">
            <v>转盘下盖板</v>
          </cell>
        </row>
        <row r="2508">
          <cell r="E2508" t="str">
            <v>AC</v>
          </cell>
          <cell r="F2508" t="str">
            <v>EA</v>
          </cell>
          <cell r="G2508" t="str">
            <v>GJJ0</v>
          </cell>
          <cell r="H2508" t="str">
            <v>YC03</v>
          </cell>
          <cell r="I2508" t="str">
            <v>M</v>
          </cell>
          <cell r="J2508" t="str">
            <v>No</v>
          </cell>
          <cell r="K2508">
            <v>17.73013</v>
          </cell>
        </row>
        <row r="2509">
          <cell r="B2509" t="str">
            <v>TST0000594</v>
          </cell>
          <cell r="C2509" t="str">
            <v>防水接头φ25</v>
          </cell>
        </row>
        <row r="2509">
          <cell r="E2509" t="str">
            <v>NA</v>
          </cell>
          <cell r="F2509" t="str">
            <v>EA</v>
          </cell>
          <cell r="G2509" t="str">
            <v>BPJ0</v>
          </cell>
          <cell r="H2509" t="str">
            <v>YC12</v>
          </cell>
          <cell r="I2509" t="str">
            <v>P</v>
          </cell>
          <cell r="J2509" t="str">
            <v>No</v>
          </cell>
          <cell r="K2509">
            <v>3.419</v>
          </cell>
        </row>
        <row r="2510">
          <cell r="B2510" t="str">
            <v>SLT0010641</v>
          </cell>
          <cell r="C2510" t="str">
            <v>滑轨左连接板2</v>
          </cell>
          <cell r="D2510" t="str">
            <v>一汽轻卡减震</v>
          </cell>
          <cell r="E2510" t="str">
            <v>AC</v>
          </cell>
          <cell r="F2510" t="str">
            <v>EA</v>
          </cell>
          <cell r="G2510" t="str">
            <v>GJJ0</v>
          </cell>
          <cell r="H2510" t="str">
            <v>YC04</v>
          </cell>
          <cell r="I2510" t="str">
            <v>P</v>
          </cell>
          <cell r="J2510" t="str">
            <v>No</v>
          </cell>
          <cell r="K2510">
            <v>2.4075</v>
          </cell>
        </row>
        <row r="2511">
          <cell r="B2511" t="str">
            <v>SHT0001400</v>
          </cell>
          <cell r="C2511" t="str">
            <v>安全带固定板组件</v>
          </cell>
          <cell r="D2511" t="str">
            <v>一汽</v>
          </cell>
          <cell r="E2511" t="str">
            <v>AC</v>
          </cell>
          <cell r="F2511" t="str">
            <v>EA</v>
          </cell>
          <cell r="G2511" t="str">
            <v>GJJ0</v>
          </cell>
          <cell r="H2511" t="str">
            <v>BC05</v>
          </cell>
          <cell r="I2511" t="str">
            <v>P</v>
          </cell>
          <cell r="J2511" t="str">
            <v>No</v>
          </cell>
          <cell r="K2511">
            <v>6.27</v>
          </cell>
        </row>
        <row r="2512">
          <cell r="B2512" t="str">
            <v>SCS0004638</v>
          </cell>
          <cell r="C2512" t="str">
            <v>左侧调角器上连接板</v>
          </cell>
          <cell r="D2512" t="str">
            <v>C33D豪华型</v>
          </cell>
          <cell r="E2512" t="str">
            <v>AC</v>
          </cell>
          <cell r="F2512" t="str">
            <v>EA</v>
          </cell>
          <cell r="G2512" t="str">
            <v>GJJ0</v>
          </cell>
          <cell r="H2512" t="str">
            <v>YC04</v>
          </cell>
          <cell r="I2512" t="str">
            <v>P</v>
          </cell>
          <cell r="J2512" t="str">
            <v>No</v>
          </cell>
          <cell r="K2512">
            <v>5.7094</v>
          </cell>
        </row>
        <row r="2513">
          <cell r="B2513" t="str">
            <v>SLT0010544</v>
          </cell>
          <cell r="C2513" t="str">
            <v>滑轨右连接板1</v>
          </cell>
          <cell r="D2513" t="str">
            <v>一汽轻卡减震</v>
          </cell>
          <cell r="E2513" t="str">
            <v>AC</v>
          </cell>
          <cell r="F2513" t="str">
            <v>EA</v>
          </cell>
          <cell r="G2513" t="str">
            <v>GJJ0</v>
          </cell>
          <cell r="H2513" t="str">
            <v>YC04</v>
          </cell>
          <cell r="I2513" t="str">
            <v>P</v>
          </cell>
          <cell r="J2513" t="str">
            <v>No</v>
          </cell>
          <cell r="K2513">
            <v>8.37</v>
          </cell>
        </row>
        <row r="2514">
          <cell r="B2514" t="str">
            <v>SHT0002565</v>
          </cell>
          <cell r="C2514" t="str">
            <v>左副靠背板分总成电泳</v>
          </cell>
          <cell r="D2514" t="str">
            <v>重汽T5-1.0靠背放平</v>
          </cell>
          <cell r="E2514" t="str">
            <v>AC</v>
          </cell>
          <cell r="F2514" t="str">
            <v>EA</v>
          </cell>
          <cell r="G2514" t="str">
            <v>GJJ0</v>
          </cell>
          <cell r="H2514" t="str">
            <v>BC07</v>
          </cell>
          <cell r="I2514" t="str">
            <v>M</v>
          </cell>
          <cell r="J2514" t="str">
            <v>No</v>
          </cell>
          <cell r="K2514">
            <v>3.6765</v>
          </cell>
        </row>
        <row r="2515">
          <cell r="B2515" t="str">
            <v>SHT0001071</v>
          </cell>
          <cell r="C2515" t="str">
            <v>气囊总成</v>
          </cell>
          <cell r="D2515" t="str">
            <v>H4-带PUφ4*300气管</v>
          </cell>
          <cell r="E2515" t="str">
            <v>AC</v>
          </cell>
          <cell r="F2515" t="str">
            <v>EA</v>
          </cell>
          <cell r="G2515" t="str">
            <v>GNJ0</v>
          </cell>
          <cell r="H2515" t="str">
            <v>YC04</v>
          </cell>
          <cell r="I2515" t="str">
            <v>P</v>
          </cell>
          <cell r="J2515" t="str">
            <v>No</v>
          </cell>
          <cell r="K2515">
            <v>55.97</v>
          </cell>
        </row>
        <row r="2516">
          <cell r="B2516" t="str">
            <v>TST0010018</v>
          </cell>
          <cell r="C2516" t="str">
            <v>板材SPFH590</v>
          </cell>
          <cell r="D2516" t="str">
            <v>6.0*1290*2500</v>
          </cell>
          <cell r="E2516" t="str">
            <v>AC</v>
          </cell>
          <cell r="F2516" t="str">
            <v>KG</v>
          </cell>
          <cell r="G2516" t="str">
            <v>GJL0</v>
          </cell>
          <cell r="H2516" t="str">
            <v>YC04</v>
          </cell>
          <cell r="I2516" t="str">
            <v>P</v>
          </cell>
          <cell r="J2516" t="str">
            <v>No</v>
          </cell>
          <cell r="K2516">
            <v>5.18584</v>
          </cell>
        </row>
        <row r="2517">
          <cell r="B2517" t="str">
            <v>SHT0011031</v>
          </cell>
          <cell r="C2517" t="str">
            <v>副司机座椅底支架上板</v>
          </cell>
          <cell r="D2517" t="str">
            <v>H6</v>
          </cell>
          <cell r="E2517" t="str">
            <v>AC</v>
          </cell>
          <cell r="F2517" t="str">
            <v>EA</v>
          </cell>
          <cell r="G2517" t="str">
            <v>GJJ0</v>
          </cell>
          <cell r="H2517" t="str">
            <v>YC04</v>
          </cell>
          <cell r="I2517" t="str">
            <v>P</v>
          </cell>
          <cell r="J2517" t="str">
            <v>No</v>
          </cell>
          <cell r="K2517">
            <v>52.8</v>
          </cell>
        </row>
        <row r="2518">
          <cell r="B2518" t="str">
            <v>SCS0006417</v>
          </cell>
          <cell r="C2518" t="str">
            <v>靠背右边板</v>
          </cell>
        </row>
        <row r="2518">
          <cell r="E2518" t="str">
            <v>AC</v>
          </cell>
          <cell r="F2518" t="str">
            <v>EA</v>
          </cell>
          <cell r="G2518" t="str">
            <v>GJJ0</v>
          </cell>
          <cell r="H2518" t="str">
            <v>BC06</v>
          </cell>
          <cell r="I2518" t="str">
            <v>M</v>
          </cell>
          <cell r="J2518" t="str">
            <v>No</v>
          </cell>
          <cell r="K2518">
            <v>4.86964</v>
          </cell>
        </row>
        <row r="2519">
          <cell r="B2519" t="str">
            <v>SLT0000410</v>
          </cell>
          <cell r="C2519" t="str">
            <v>K1左舵单人右被动调角器</v>
          </cell>
          <cell r="D2519" t="str">
            <v>调角器</v>
          </cell>
          <cell r="E2519" t="str">
            <v>AC</v>
          </cell>
          <cell r="F2519" t="str">
            <v>EA</v>
          </cell>
          <cell r="G2519" t="str">
            <v>GNJ0</v>
          </cell>
          <cell r="H2519" t="str">
            <v>YC01</v>
          </cell>
          <cell r="I2519" t="str">
            <v>M</v>
          </cell>
          <cell r="J2519" t="str">
            <v>No</v>
          </cell>
          <cell r="K2519">
            <v>23.61235</v>
          </cell>
        </row>
        <row r="2520">
          <cell r="B2520" t="str">
            <v>SHT0015934</v>
          </cell>
          <cell r="C2520" t="str">
            <v>气囊总成</v>
          </cell>
          <cell r="D2520" t="str">
            <v>J6L</v>
          </cell>
          <cell r="E2520" t="str">
            <v>AC</v>
          </cell>
          <cell r="F2520" t="str">
            <v>EA</v>
          </cell>
          <cell r="G2520" t="str">
            <v>GNJ0</v>
          </cell>
          <cell r="H2520" t="str">
            <v>YC04</v>
          </cell>
          <cell r="I2520" t="str">
            <v>P</v>
          </cell>
          <cell r="J2520" t="str">
            <v>No</v>
          </cell>
          <cell r="K2520">
            <v>52.45</v>
          </cell>
        </row>
        <row r="2521">
          <cell r="B2521" t="str">
            <v>TST0000599</v>
          </cell>
          <cell r="C2521" t="str">
            <v>时间继电器</v>
          </cell>
        </row>
        <row r="2521">
          <cell r="E2521" t="str">
            <v>NA</v>
          </cell>
          <cell r="F2521" t="str">
            <v>EA</v>
          </cell>
          <cell r="G2521" t="str">
            <v>BPJ0</v>
          </cell>
          <cell r="H2521" t="str">
            <v>YC12</v>
          </cell>
          <cell r="I2521" t="str">
            <v>P</v>
          </cell>
          <cell r="J2521" t="str">
            <v>No</v>
          </cell>
          <cell r="K2521">
            <v>30.9735</v>
          </cell>
        </row>
        <row r="2522">
          <cell r="B2522" t="str">
            <v>SLT0011483</v>
          </cell>
          <cell r="C2522" t="str">
            <v>主驾靠背上骨架焊接总成</v>
          </cell>
          <cell r="D2522" t="str">
            <v>J7F-BA95通风扶手</v>
          </cell>
          <cell r="E2522" t="str">
            <v>AC</v>
          </cell>
          <cell r="F2522" t="str">
            <v>EA</v>
          </cell>
          <cell r="G2522" t="str">
            <v>GJ00</v>
          </cell>
          <cell r="H2522" t="str">
            <v>YC01</v>
          </cell>
          <cell r="I2522" t="str">
            <v>M</v>
          </cell>
          <cell r="J2522" t="str">
            <v>No</v>
          </cell>
          <cell r="K2522">
            <v>73.8143</v>
          </cell>
        </row>
        <row r="2523">
          <cell r="B2523" t="str">
            <v>SHT0001597</v>
          </cell>
          <cell r="C2523" t="str">
            <v>一汽升降器左围框</v>
          </cell>
        </row>
        <row r="2523">
          <cell r="E2523" t="str">
            <v>AC</v>
          </cell>
          <cell r="F2523" t="str">
            <v>EA</v>
          </cell>
          <cell r="G2523" t="str">
            <v>GJJ0</v>
          </cell>
          <cell r="H2523" t="str">
            <v>BC06</v>
          </cell>
          <cell r="I2523" t="str">
            <v>M</v>
          </cell>
          <cell r="J2523" t="str">
            <v>No</v>
          </cell>
          <cell r="K2523">
            <v>6.55196</v>
          </cell>
        </row>
        <row r="2524">
          <cell r="B2524" t="str">
            <v>SCS0001315</v>
          </cell>
          <cell r="C2524" t="str">
            <v>副驾左侧调角器总成</v>
          </cell>
          <cell r="D2524" t="str">
            <v>C32B力乐</v>
          </cell>
          <cell r="E2524" t="str">
            <v>AC</v>
          </cell>
          <cell r="F2524" t="str">
            <v>EA</v>
          </cell>
          <cell r="G2524" t="str">
            <v>GJ00</v>
          </cell>
          <cell r="H2524" t="str">
            <v>BC08</v>
          </cell>
          <cell r="I2524" t="str">
            <v>M</v>
          </cell>
          <cell r="J2524" t="str">
            <v>No</v>
          </cell>
          <cell r="K2524">
            <v>31.76954</v>
          </cell>
        </row>
        <row r="2525">
          <cell r="B2525" t="str">
            <v>SLT0002778</v>
          </cell>
          <cell r="C2525" t="str">
            <v>右侧安装板总成焊接总成</v>
          </cell>
          <cell r="D2525" t="str">
            <v>虎V底脚</v>
          </cell>
          <cell r="E2525" t="str">
            <v>NA</v>
          </cell>
          <cell r="F2525" t="str">
            <v>EA</v>
          </cell>
          <cell r="G2525" t="str">
            <v>GJJ0</v>
          </cell>
          <cell r="H2525" t="str">
            <v>BC05</v>
          </cell>
          <cell r="I2525" t="str">
            <v>M</v>
          </cell>
          <cell r="J2525" t="str">
            <v>No</v>
          </cell>
          <cell r="K2525">
            <v>0</v>
          </cell>
        </row>
        <row r="2526">
          <cell r="B2526" t="str">
            <v>SHT0002176</v>
          </cell>
          <cell r="C2526" t="str">
            <v>BWL7500固定板</v>
          </cell>
          <cell r="D2526" t="str">
            <v>2.0-PT.B-Q/BQB401-2014</v>
          </cell>
          <cell r="E2526" t="str">
            <v>AC</v>
          </cell>
          <cell r="F2526" t="str">
            <v>Ea</v>
          </cell>
          <cell r="G2526" t="str">
            <v>JSJ1</v>
          </cell>
          <cell r="H2526" t="str">
            <v>YC02</v>
          </cell>
          <cell r="I2526" t="str">
            <v>P</v>
          </cell>
          <cell r="J2526" t="str">
            <v>No</v>
          </cell>
          <cell r="K2526">
            <v>1</v>
          </cell>
        </row>
        <row r="2527">
          <cell r="B2527" t="str">
            <v>SHT0000812</v>
          </cell>
          <cell r="C2527" t="str">
            <v>驾驶员靠背总成</v>
          </cell>
          <cell r="D2527" t="str">
            <v>H3改型</v>
          </cell>
          <cell r="E2527" t="str">
            <v>AC</v>
          </cell>
          <cell r="F2527" t="str">
            <v>EA</v>
          </cell>
          <cell r="G2527" t="str">
            <v>CP00</v>
          </cell>
          <cell r="H2527" t="str">
            <v>SY10</v>
          </cell>
        </row>
        <row r="2527">
          <cell r="K2527">
            <v>71.54291</v>
          </cell>
        </row>
        <row r="2528">
          <cell r="B2528" t="str">
            <v>TSY0000306</v>
          </cell>
          <cell r="C2528" t="str">
            <v>拉型布55mm</v>
          </cell>
          <cell r="D2528" t="str">
            <v>550mm</v>
          </cell>
          <cell r="E2528" t="str">
            <v>AC</v>
          </cell>
          <cell r="F2528" t="str">
            <v>M</v>
          </cell>
          <cell r="G2528" t="str">
            <v>FL00</v>
          </cell>
          <cell r="H2528" t="str">
            <v>YC06</v>
          </cell>
        </row>
        <row r="2528">
          <cell r="K2528">
            <v>0</v>
          </cell>
        </row>
        <row r="2529">
          <cell r="B2529" t="str">
            <v>SHT0011982</v>
          </cell>
          <cell r="C2529" t="str">
            <v>升降速降开关气路总成</v>
          </cell>
          <cell r="D2529" t="str">
            <v>H4国产四孔阀</v>
          </cell>
          <cell r="E2529" t="str">
            <v>AC</v>
          </cell>
          <cell r="F2529" t="str">
            <v>EA</v>
          </cell>
          <cell r="G2529" t="str">
            <v>GNJ0</v>
          </cell>
          <cell r="H2529" t="str">
            <v>YC01</v>
          </cell>
          <cell r="I2529" t="str">
            <v>P</v>
          </cell>
          <cell r="J2529" t="str">
            <v>No</v>
          </cell>
          <cell r="K2529">
            <v>70.05</v>
          </cell>
        </row>
        <row r="2530">
          <cell r="B2530" t="str">
            <v>SCS0004880</v>
          </cell>
          <cell r="C2530" t="str">
            <v>右侧调角器下连接板</v>
          </cell>
          <cell r="D2530" t="str">
            <v>C33D</v>
          </cell>
          <cell r="E2530" t="str">
            <v>AC</v>
          </cell>
          <cell r="F2530" t="str">
            <v>EA</v>
          </cell>
          <cell r="G2530" t="str">
            <v>GJJ0</v>
          </cell>
          <cell r="H2530" t="str">
            <v>BC06</v>
          </cell>
          <cell r="I2530" t="str">
            <v>M</v>
          </cell>
          <cell r="J2530" t="str">
            <v>No</v>
          </cell>
          <cell r="K2530">
            <v>1.73627</v>
          </cell>
        </row>
        <row r="2531">
          <cell r="B2531" t="str">
            <v>SHT0016644</v>
          </cell>
          <cell r="C2531" t="str">
            <v>侧翼支撑上安装钢丝</v>
          </cell>
          <cell r="D2531" t="str">
            <v>J6P经典版</v>
          </cell>
          <cell r="E2531" t="str">
            <v>NEW</v>
          </cell>
          <cell r="F2531" t="str">
            <v>EA</v>
          </cell>
          <cell r="G2531" t="str">
            <v>GJJ0</v>
          </cell>
          <cell r="H2531" t="str">
            <v>YC04</v>
          </cell>
          <cell r="I2531" t="str">
            <v>P</v>
          </cell>
          <cell r="J2531" t="str">
            <v>No</v>
          </cell>
          <cell r="K2531">
            <v>0</v>
          </cell>
        </row>
        <row r="2532">
          <cell r="B2532" t="str">
            <v>SHT0014431</v>
          </cell>
          <cell r="C2532" t="str">
            <v>主驾驶底支架（喷漆）</v>
          </cell>
          <cell r="D2532" t="str">
            <v>H20</v>
          </cell>
          <cell r="E2532" t="str">
            <v>AC</v>
          </cell>
          <cell r="F2532" t="str">
            <v>EA</v>
          </cell>
          <cell r="G2532" t="str">
            <v>GJ00</v>
          </cell>
          <cell r="H2532" t="str">
            <v>YC01</v>
          </cell>
          <cell r="I2532" t="str">
            <v>P</v>
          </cell>
          <cell r="J2532" t="str">
            <v>No</v>
          </cell>
          <cell r="K2532">
            <v>71.6257</v>
          </cell>
        </row>
        <row r="2533">
          <cell r="B2533" t="str">
            <v>TST0000600</v>
          </cell>
          <cell r="C2533" t="str">
            <v>功率继电器676B-1114P</v>
          </cell>
        </row>
        <row r="2533">
          <cell r="E2533" t="str">
            <v>NA</v>
          </cell>
          <cell r="F2533" t="str">
            <v>EA</v>
          </cell>
          <cell r="G2533" t="str">
            <v>BPJ0</v>
          </cell>
          <cell r="H2533" t="str">
            <v>YC12</v>
          </cell>
          <cell r="I2533" t="str">
            <v>P</v>
          </cell>
          <cell r="J2533" t="str">
            <v>No</v>
          </cell>
          <cell r="K2533">
            <v>23.9316</v>
          </cell>
        </row>
        <row r="2534">
          <cell r="B2534" t="str">
            <v>SLT0011051</v>
          </cell>
          <cell r="C2534" t="str">
            <v>固定板锁付螺纹套筒</v>
          </cell>
        </row>
        <row r="2534">
          <cell r="E2534" t="str">
            <v>AC</v>
          </cell>
          <cell r="F2534" t="str">
            <v>EA</v>
          </cell>
          <cell r="G2534" t="str">
            <v>GJJ0</v>
          </cell>
          <cell r="H2534" t="str">
            <v>YC01</v>
          </cell>
          <cell r="I2534" t="str">
            <v>P</v>
          </cell>
          <cell r="J2534" t="str">
            <v>No</v>
          </cell>
          <cell r="K2534">
            <v>1.1</v>
          </cell>
        </row>
        <row r="2535">
          <cell r="B2535" t="str">
            <v>SHT0001148</v>
          </cell>
          <cell r="C2535" t="str">
            <v>减震扣手柄</v>
          </cell>
          <cell r="D2535" t="str">
            <v>欧曼/陕汽</v>
          </cell>
          <cell r="E2535" t="str">
            <v>NA</v>
          </cell>
          <cell r="F2535" t="str">
            <v>EA</v>
          </cell>
          <cell r="G2535" t="str">
            <v>GJ00</v>
          </cell>
          <cell r="H2535" t="str">
            <v>YC04</v>
          </cell>
          <cell r="I2535" t="str">
            <v>P</v>
          </cell>
          <cell r="J2535" t="str">
            <v>No</v>
          </cell>
          <cell r="K2535">
            <v>0.4188</v>
          </cell>
        </row>
        <row r="2536">
          <cell r="B2536" t="str">
            <v>SCS0004639</v>
          </cell>
          <cell r="C2536" t="str">
            <v>副驾气囊固定板</v>
          </cell>
          <cell r="D2536" t="str">
            <v>C33D豪华型</v>
          </cell>
          <cell r="E2536" t="str">
            <v>AC</v>
          </cell>
          <cell r="F2536" t="str">
            <v>EA</v>
          </cell>
          <cell r="G2536" t="str">
            <v>GJJ0</v>
          </cell>
          <cell r="H2536" t="str">
            <v>YC04</v>
          </cell>
          <cell r="I2536" t="str">
            <v>P</v>
          </cell>
          <cell r="J2536" t="str">
            <v>No</v>
          </cell>
          <cell r="K2536">
            <v>1.9897</v>
          </cell>
        </row>
        <row r="2537">
          <cell r="B2537" t="str">
            <v>SLT0010545</v>
          </cell>
          <cell r="C2537" t="str">
            <v>减震器下底板</v>
          </cell>
          <cell r="D2537" t="str">
            <v>一汽轻卡减震</v>
          </cell>
          <cell r="E2537" t="str">
            <v>AC</v>
          </cell>
          <cell r="F2537" t="str">
            <v>EA</v>
          </cell>
          <cell r="G2537" t="str">
            <v>GJJ0</v>
          </cell>
          <cell r="H2537" t="str">
            <v>YC04</v>
          </cell>
          <cell r="I2537" t="str">
            <v>P</v>
          </cell>
          <cell r="J2537" t="str">
            <v>No</v>
          </cell>
          <cell r="K2537">
            <v>32.715</v>
          </cell>
        </row>
        <row r="2538">
          <cell r="B2538" t="str">
            <v>SHT0002566</v>
          </cell>
          <cell r="C2538" t="str">
            <v>左副总座分总成电泳</v>
          </cell>
          <cell r="D2538" t="str">
            <v>重汽T5-1.0靠背放平</v>
          </cell>
          <cell r="E2538" t="str">
            <v>AC</v>
          </cell>
          <cell r="F2538" t="str">
            <v>EA</v>
          </cell>
          <cell r="G2538" t="str">
            <v>GJJ0</v>
          </cell>
          <cell r="H2538" t="str">
            <v>BC07</v>
          </cell>
          <cell r="I2538" t="str">
            <v>M</v>
          </cell>
          <cell r="J2538" t="str">
            <v>No</v>
          </cell>
          <cell r="K2538">
            <v>6.60687</v>
          </cell>
        </row>
        <row r="2539">
          <cell r="B2539" t="str">
            <v>SHT0001073</v>
          </cell>
          <cell r="C2539" t="str">
            <v>连动杆 F2535030X</v>
          </cell>
          <cell r="D2539" t="str">
            <v>H4A/X3000</v>
          </cell>
          <cell r="E2539" t="str">
            <v>AC</v>
          </cell>
          <cell r="F2539" t="str">
            <v>EA</v>
          </cell>
          <cell r="G2539" t="str">
            <v>GNJ0</v>
          </cell>
          <cell r="H2539" t="str">
            <v>YC04</v>
          </cell>
          <cell r="I2539" t="str">
            <v>P</v>
          </cell>
          <cell r="J2539" t="str">
            <v>No</v>
          </cell>
          <cell r="K2539">
            <v>7</v>
          </cell>
        </row>
        <row r="2540">
          <cell r="B2540" t="str">
            <v>TST0001315</v>
          </cell>
          <cell r="C2540" t="str">
            <v>有肩套20*35</v>
          </cell>
        </row>
        <row r="2540">
          <cell r="E2540" t="str">
            <v>NA</v>
          </cell>
          <cell r="F2540" t="str">
            <v>EA</v>
          </cell>
          <cell r="G2540" t="str">
            <v>BPJ0</v>
          </cell>
          <cell r="H2540" t="str">
            <v>YC12</v>
          </cell>
          <cell r="I2540" t="str">
            <v>P</v>
          </cell>
          <cell r="J2540" t="str">
            <v>No</v>
          </cell>
          <cell r="K2540">
            <v>4.4224</v>
          </cell>
        </row>
        <row r="2541">
          <cell r="B2541" t="str">
            <v>SHT0011774</v>
          </cell>
          <cell r="C2541" t="str">
            <v>前支撑方管</v>
          </cell>
          <cell r="D2541" t="str">
            <v>重汽T5-1.0</v>
          </cell>
          <cell r="E2541" t="str">
            <v>AC</v>
          </cell>
          <cell r="F2541" t="str">
            <v>EA</v>
          </cell>
          <cell r="G2541" t="str">
            <v>GJJ0</v>
          </cell>
          <cell r="H2541" t="str">
            <v>BC05</v>
          </cell>
          <cell r="I2541" t="str">
            <v>M</v>
          </cell>
          <cell r="J2541" t="str">
            <v>No</v>
          </cell>
          <cell r="K2541">
            <v>2.55065</v>
          </cell>
        </row>
        <row r="2542">
          <cell r="B2542" t="str">
            <v>SCS0006418</v>
          </cell>
          <cell r="C2542" t="str">
            <v>副驾安全气囊固定板</v>
          </cell>
          <cell r="D2542" t="str">
            <v>P203</v>
          </cell>
          <cell r="E2542" t="str">
            <v>AC</v>
          </cell>
          <cell r="F2542" t="str">
            <v>EA</v>
          </cell>
          <cell r="G2542" t="str">
            <v>GJJ0</v>
          </cell>
          <cell r="H2542" t="str">
            <v>YC04</v>
          </cell>
          <cell r="I2542" t="str">
            <v>M</v>
          </cell>
          <cell r="J2542" t="str">
            <v>No</v>
          </cell>
          <cell r="K2542">
            <v>0.88113</v>
          </cell>
        </row>
        <row r="2543">
          <cell r="B2543" t="str">
            <v>SHT0010450</v>
          </cell>
          <cell r="C2543" t="str">
            <v>减震扣组件</v>
          </cell>
          <cell r="D2543" t="str">
            <v>F3000</v>
          </cell>
          <cell r="E2543" t="str">
            <v>AC</v>
          </cell>
          <cell r="F2543" t="str">
            <v>EA</v>
          </cell>
          <cell r="G2543" t="str">
            <v>GJ00</v>
          </cell>
          <cell r="H2543" t="str">
            <v>YC04</v>
          </cell>
          <cell r="I2543" t="str">
            <v>P</v>
          </cell>
          <cell r="J2543" t="str">
            <v>No</v>
          </cell>
          <cell r="K2543">
            <v>0.56</v>
          </cell>
        </row>
        <row r="2544">
          <cell r="B2544" t="str">
            <v>SHT0015935</v>
          </cell>
          <cell r="C2544" t="str">
            <v>左操作盘式调角器</v>
          </cell>
          <cell r="D2544" t="str">
            <v>大黄蜂</v>
          </cell>
          <cell r="E2544" t="str">
            <v>AC</v>
          </cell>
          <cell r="F2544" t="str">
            <v>EA</v>
          </cell>
          <cell r="G2544" t="str">
            <v>GNJ0</v>
          </cell>
          <cell r="H2544" t="str">
            <v>YC01</v>
          </cell>
          <cell r="I2544" t="str">
            <v>P</v>
          </cell>
          <cell r="J2544" t="str">
            <v>No</v>
          </cell>
          <cell r="K2544">
            <v>16</v>
          </cell>
        </row>
        <row r="2545">
          <cell r="B2545" t="str">
            <v>TST0000602</v>
          </cell>
          <cell r="C2545" t="str">
            <v>铜球阀3/8</v>
          </cell>
        </row>
        <row r="2545">
          <cell r="E2545" t="str">
            <v>NA</v>
          </cell>
          <cell r="F2545" t="str">
            <v>EA</v>
          </cell>
          <cell r="G2545" t="str">
            <v>BPJ0</v>
          </cell>
          <cell r="H2545" t="str">
            <v>YC12</v>
          </cell>
          <cell r="I2545" t="str">
            <v>P</v>
          </cell>
          <cell r="J2545" t="str">
            <v>No</v>
          </cell>
          <cell r="K2545">
            <v>12.8205</v>
          </cell>
        </row>
        <row r="2546">
          <cell r="B2546" t="str">
            <v>SLT0011486</v>
          </cell>
          <cell r="C2546" t="str">
            <v>副驾靠背骨架装配总成</v>
          </cell>
          <cell r="D2546" t="str">
            <v>统帅1880</v>
          </cell>
          <cell r="E2546" t="str">
            <v>AC</v>
          </cell>
          <cell r="F2546" t="str">
            <v>EA</v>
          </cell>
          <cell r="G2546" t="str">
            <v>GJ00</v>
          </cell>
          <cell r="H2546" t="str">
            <v>BC08</v>
          </cell>
          <cell r="I2546" t="str">
            <v>M</v>
          </cell>
          <cell r="J2546" t="str">
            <v>No</v>
          </cell>
          <cell r="K2546">
            <v>71.91316</v>
          </cell>
        </row>
        <row r="2547">
          <cell r="B2547" t="str">
            <v>SHT0001598</v>
          </cell>
          <cell r="C2547" t="str">
            <v>一汽升降器右围框</v>
          </cell>
        </row>
        <row r="2547">
          <cell r="E2547" t="str">
            <v>AC</v>
          </cell>
          <cell r="F2547" t="str">
            <v>EA</v>
          </cell>
          <cell r="G2547" t="str">
            <v>GJJ0</v>
          </cell>
          <cell r="H2547" t="str">
            <v>BC06</v>
          </cell>
          <cell r="I2547" t="str">
            <v>M</v>
          </cell>
          <cell r="J2547" t="str">
            <v>No</v>
          </cell>
          <cell r="K2547">
            <v>6.55196</v>
          </cell>
        </row>
        <row r="2548">
          <cell r="B2548" t="str">
            <v>SCS0004411</v>
          </cell>
          <cell r="C2548" t="str">
            <v>中改右座椅左侧调角器组合</v>
          </cell>
          <cell r="D2548" t="str">
            <v>B40L中改后排</v>
          </cell>
          <cell r="E2548" t="str">
            <v>AC</v>
          </cell>
          <cell r="F2548" t="str">
            <v>EA</v>
          </cell>
          <cell r="G2548" t="str">
            <v>GNJ0</v>
          </cell>
          <cell r="H2548" t="str">
            <v>YC04</v>
          </cell>
          <cell r="I2548" t="str">
            <v>P</v>
          </cell>
          <cell r="J2548" t="str">
            <v>No</v>
          </cell>
          <cell r="K2548">
            <v>18.6</v>
          </cell>
        </row>
        <row r="2549">
          <cell r="B2549" t="str">
            <v>SLT0002779</v>
          </cell>
          <cell r="C2549" t="str">
            <v>右侧安装板总成焊接总成</v>
          </cell>
          <cell r="D2549" t="str">
            <v>统帅底脚</v>
          </cell>
          <cell r="E2549" t="str">
            <v>NA</v>
          </cell>
          <cell r="F2549" t="str">
            <v>EA</v>
          </cell>
          <cell r="G2549" t="str">
            <v>GJJ0</v>
          </cell>
          <cell r="H2549" t="str">
            <v>BC05</v>
          </cell>
          <cell r="I2549" t="str">
            <v>M</v>
          </cell>
          <cell r="J2549" t="str">
            <v>No</v>
          </cell>
          <cell r="K2549">
            <v>0</v>
          </cell>
        </row>
        <row r="2550">
          <cell r="B2550" t="str">
            <v>SHT0002135</v>
          </cell>
          <cell r="C2550" t="str">
            <v>连杆板2前</v>
          </cell>
          <cell r="D2550" t="str">
            <v>H3改型</v>
          </cell>
          <cell r="E2550" t="str">
            <v>AC</v>
          </cell>
          <cell r="F2550" t="str">
            <v>EA</v>
          </cell>
          <cell r="G2550" t="str">
            <v>GJJ0</v>
          </cell>
          <cell r="H2550" t="str">
            <v>YC04</v>
          </cell>
          <cell r="I2550" t="str">
            <v>P</v>
          </cell>
          <cell r="J2550" t="str">
            <v>No</v>
          </cell>
          <cell r="K2550">
            <v>1.1863</v>
          </cell>
        </row>
        <row r="2551">
          <cell r="B2551" t="str">
            <v>SHT0000239</v>
          </cell>
          <cell r="C2551" t="str">
            <v>安全带总成</v>
          </cell>
        </row>
        <row r="2551">
          <cell r="E2551" t="str">
            <v>NEW</v>
          </cell>
          <cell r="F2551" t="str">
            <v>EA</v>
          </cell>
          <cell r="G2551" t="str">
            <v>GNJ0</v>
          </cell>
          <cell r="H2551" t="str">
            <v>YC01</v>
          </cell>
        </row>
        <row r="2551">
          <cell r="K2551">
            <v>0</v>
          </cell>
        </row>
        <row r="2552">
          <cell r="B2552" t="str">
            <v>TSY0000309</v>
          </cell>
          <cell r="C2552" t="str">
            <v>扣条KT-17-20</v>
          </cell>
          <cell r="D2552" t="str">
            <v>20*28</v>
          </cell>
          <cell r="E2552" t="str">
            <v>AC</v>
          </cell>
          <cell r="F2552" t="str">
            <v>EA</v>
          </cell>
          <cell r="G2552" t="str">
            <v>FL00</v>
          </cell>
          <cell r="H2552" t="str">
            <v>YC06</v>
          </cell>
        </row>
        <row r="2552">
          <cell r="K2552">
            <v>0</v>
          </cell>
        </row>
        <row r="2553">
          <cell r="B2553" t="str">
            <v>SHT0011621</v>
          </cell>
          <cell r="C2553" t="str">
            <v>右侧支撑板焊接总成</v>
          </cell>
          <cell r="D2553" t="str">
            <v>H6滑轨解锁手柄</v>
          </cell>
          <cell r="E2553" t="str">
            <v>AC</v>
          </cell>
          <cell r="F2553" t="str">
            <v>EA</v>
          </cell>
          <cell r="G2553" t="str">
            <v>GJJ0</v>
          </cell>
          <cell r="H2553" t="str">
            <v>BC05</v>
          </cell>
          <cell r="I2553" t="str">
            <v>M</v>
          </cell>
          <cell r="J2553" t="str">
            <v>No</v>
          </cell>
          <cell r="K2553">
            <v>8.93636</v>
          </cell>
        </row>
        <row r="2554">
          <cell r="B2554" t="str">
            <v>SCS0006470</v>
          </cell>
          <cell r="C2554" t="str">
            <v>调角器上连接板左</v>
          </cell>
          <cell r="D2554" t="str">
            <v>C32B力乐</v>
          </cell>
          <cell r="E2554" t="str">
            <v>AC</v>
          </cell>
          <cell r="F2554" t="str">
            <v>EA</v>
          </cell>
          <cell r="G2554" t="str">
            <v>GJJ0</v>
          </cell>
          <cell r="H2554" t="str">
            <v>YC04</v>
          </cell>
          <cell r="I2554" t="str">
            <v>M</v>
          </cell>
          <cell r="J2554" t="str">
            <v>No</v>
          </cell>
          <cell r="K2554">
            <v>8.14326</v>
          </cell>
        </row>
        <row r="2555">
          <cell r="B2555" t="str">
            <v>SHT0010451</v>
          </cell>
          <cell r="C2555" t="str">
            <v>座框前连接板焊接组件</v>
          </cell>
        </row>
        <row r="2555">
          <cell r="E2555" t="str">
            <v>AC</v>
          </cell>
          <cell r="F2555" t="str">
            <v>EA</v>
          </cell>
          <cell r="G2555" t="str">
            <v>GJJ0</v>
          </cell>
          <cell r="H2555" t="str">
            <v>YC04</v>
          </cell>
          <cell r="I2555" t="str">
            <v>P</v>
          </cell>
          <cell r="J2555" t="str">
            <v>No</v>
          </cell>
          <cell r="K2555">
            <v>3.354</v>
          </cell>
        </row>
        <row r="2556">
          <cell r="B2556" t="str">
            <v>SHT0015156</v>
          </cell>
          <cell r="C2556" t="str">
            <v>底座模块化总成</v>
          </cell>
          <cell r="D2556" t="str">
            <v>轩德6经济版</v>
          </cell>
          <cell r="E2556" t="str">
            <v>AC</v>
          </cell>
          <cell r="F2556" t="str">
            <v>EA</v>
          </cell>
          <cell r="G2556" t="str">
            <v>GJ00</v>
          </cell>
          <cell r="H2556" t="str">
            <v>YC01</v>
          </cell>
          <cell r="I2556" t="str">
            <v>M</v>
          </cell>
          <cell r="J2556" t="str">
            <v>No</v>
          </cell>
          <cell r="K2556">
            <v>513.23304</v>
          </cell>
        </row>
        <row r="2557">
          <cell r="B2557" t="str">
            <v>TST0000605</v>
          </cell>
          <cell r="C2557" t="str">
            <v>套头φ14</v>
          </cell>
        </row>
        <row r="2557">
          <cell r="E2557" t="str">
            <v>NA</v>
          </cell>
          <cell r="F2557" t="str">
            <v>EA</v>
          </cell>
          <cell r="G2557" t="str">
            <v>BPJ0</v>
          </cell>
          <cell r="H2557" t="str">
            <v>YC12</v>
          </cell>
          <cell r="I2557" t="str">
            <v>P</v>
          </cell>
          <cell r="J2557" t="str">
            <v>No</v>
          </cell>
          <cell r="K2557">
            <v>5.3097</v>
          </cell>
        </row>
        <row r="2558">
          <cell r="B2558" t="str">
            <v>SLT0011050</v>
          </cell>
          <cell r="C2558" t="str">
            <v>背板支撑钢丝B</v>
          </cell>
          <cell r="D2558" t="str">
            <v>欧马可升级</v>
          </cell>
          <cell r="E2558" t="str">
            <v>AC</v>
          </cell>
          <cell r="F2558" t="str">
            <v>EA</v>
          </cell>
          <cell r="G2558" t="str">
            <v>GJJ0</v>
          </cell>
          <cell r="H2558" t="str">
            <v>YC04</v>
          </cell>
          <cell r="I2558" t="str">
            <v>P</v>
          </cell>
          <cell r="J2558" t="str">
            <v>No</v>
          </cell>
          <cell r="K2558">
            <v>0.46214</v>
          </cell>
        </row>
        <row r="2559">
          <cell r="B2559" t="str">
            <v>SHT0001599</v>
          </cell>
          <cell r="C2559" t="str">
            <v>H3000围框</v>
          </cell>
        </row>
        <row r="2559">
          <cell r="E2559" t="str">
            <v>AC</v>
          </cell>
          <cell r="F2559" t="str">
            <v>EA</v>
          </cell>
          <cell r="G2559" t="str">
            <v>GJJ0</v>
          </cell>
          <cell r="H2559" t="str">
            <v>BC06</v>
          </cell>
          <cell r="I2559" t="str">
            <v>M</v>
          </cell>
          <cell r="J2559" t="str">
            <v>No</v>
          </cell>
          <cell r="K2559">
            <v>3.42176</v>
          </cell>
        </row>
        <row r="2560">
          <cell r="B2560" t="str">
            <v>SCS0004640</v>
          </cell>
          <cell r="C2560" t="str">
            <v>主驾气囊固定板</v>
          </cell>
          <cell r="D2560" t="str">
            <v>C33D豪华型</v>
          </cell>
          <cell r="E2560" t="str">
            <v>AC</v>
          </cell>
          <cell r="F2560" t="str">
            <v>EA</v>
          </cell>
          <cell r="G2560" t="str">
            <v>GJJ0</v>
          </cell>
          <cell r="H2560" t="str">
            <v>YC04</v>
          </cell>
          <cell r="I2560" t="str">
            <v>P</v>
          </cell>
          <cell r="J2560" t="str">
            <v>No</v>
          </cell>
          <cell r="K2560">
            <v>1.9897</v>
          </cell>
        </row>
        <row r="2561">
          <cell r="B2561" t="str">
            <v>SLT0010546</v>
          </cell>
          <cell r="C2561" t="str">
            <v>直线阀下支架</v>
          </cell>
          <cell r="D2561" t="str">
            <v>一汽轻卡减震</v>
          </cell>
          <cell r="E2561" t="str">
            <v>AC</v>
          </cell>
          <cell r="F2561" t="str">
            <v>EA</v>
          </cell>
          <cell r="G2561" t="str">
            <v>GJJ0</v>
          </cell>
          <cell r="H2561" t="str">
            <v>YC04</v>
          </cell>
          <cell r="I2561" t="str">
            <v>M</v>
          </cell>
          <cell r="J2561" t="str">
            <v>No</v>
          </cell>
          <cell r="K2561">
            <v>0.21313</v>
          </cell>
        </row>
        <row r="2562">
          <cell r="B2562" t="str">
            <v>SHT0002568</v>
          </cell>
          <cell r="C2562" t="str">
            <v>右副靠背板分总成电泳</v>
          </cell>
          <cell r="D2562" t="str">
            <v>重汽T5-1.0靠背放平</v>
          </cell>
          <cell r="E2562" t="str">
            <v>AC</v>
          </cell>
          <cell r="F2562" t="str">
            <v>EA</v>
          </cell>
          <cell r="G2562" t="str">
            <v>GJJ0</v>
          </cell>
          <cell r="H2562" t="str">
            <v>BC07</v>
          </cell>
          <cell r="I2562" t="str">
            <v>M</v>
          </cell>
          <cell r="J2562" t="str">
            <v>No</v>
          </cell>
          <cell r="K2562">
            <v>3.35433</v>
          </cell>
        </row>
        <row r="2563">
          <cell r="B2563" t="str">
            <v>SHT0000800</v>
          </cell>
          <cell r="C2563" t="str">
            <v>H4司机安全带外罩壳固定片</v>
          </cell>
        </row>
        <row r="2563">
          <cell r="E2563" t="str">
            <v>AC</v>
          </cell>
          <cell r="F2563" t="str">
            <v>EA</v>
          </cell>
          <cell r="G2563" t="str">
            <v>FL00</v>
          </cell>
          <cell r="H2563" t="str">
            <v>YC05</v>
          </cell>
          <cell r="I2563" t="str">
            <v>P</v>
          </cell>
          <cell r="J2563" t="str">
            <v>No</v>
          </cell>
          <cell r="K2563">
            <v>1.0851</v>
          </cell>
        </row>
        <row r="2564">
          <cell r="B2564" t="str">
            <v>TST0010016</v>
          </cell>
          <cell r="C2564" t="str">
            <v>卷材SPFH590</v>
          </cell>
          <cell r="D2564" t="str">
            <v>4.0*401</v>
          </cell>
          <cell r="E2564" t="str">
            <v>AC</v>
          </cell>
          <cell r="F2564" t="str">
            <v>KG</v>
          </cell>
          <cell r="G2564" t="str">
            <v>GJL0</v>
          </cell>
          <cell r="H2564" t="str">
            <v>YC04</v>
          </cell>
          <cell r="I2564" t="str">
            <v>P</v>
          </cell>
          <cell r="J2564" t="str">
            <v>No</v>
          </cell>
          <cell r="K2564">
            <v>5.07079</v>
          </cell>
        </row>
        <row r="2565">
          <cell r="B2565" t="str">
            <v>SHT0011761</v>
          </cell>
          <cell r="C2565" t="str">
            <v>滑轨总成</v>
          </cell>
          <cell r="D2565" t="str">
            <v>(XG1662512052</v>
          </cell>
          <cell r="E2565" t="str">
            <v>AC</v>
          </cell>
          <cell r="F2565" t="str">
            <v>EA</v>
          </cell>
          <cell r="G2565" t="str">
            <v>GNJ0</v>
          </cell>
          <cell r="H2565" t="str">
            <v>YC04</v>
          </cell>
          <cell r="I2565" t="str">
            <v>P</v>
          </cell>
          <cell r="J2565" t="str">
            <v>No</v>
          </cell>
          <cell r="K2565">
            <v>53</v>
          </cell>
        </row>
        <row r="2566">
          <cell r="B2566" t="str">
            <v>SCS0004846</v>
          </cell>
          <cell r="C2566" t="str">
            <v>前倾角左档位固定板</v>
          </cell>
          <cell r="D2566" t="str">
            <v>H4-2019款</v>
          </cell>
          <cell r="E2566" t="str">
            <v>AC</v>
          </cell>
          <cell r="F2566" t="str">
            <v>EA</v>
          </cell>
          <cell r="G2566" t="str">
            <v>GJJ0</v>
          </cell>
          <cell r="H2566" t="str">
            <v>BC06</v>
          </cell>
          <cell r="I2566" t="str">
            <v>P</v>
          </cell>
          <cell r="J2566" t="str">
            <v>No</v>
          </cell>
          <cell r="K2566">
            <v>1.1062</v>
          </cell>
        </row>
        <row r="2567">
          <cell r="B2567" t="str">
            <v>SHT0010306</v>
          </cell>
          <cell r="C2567" t="str">
            <v>阻尼器下固定钣金焊接总成</v>
          </cell>
          <cell r="D2567" t="str">
            <v>H6</v>
          </cell>
          <cell r="E2567" t="str">
            <v>AC</v>
          </cell>
          <cell r="F2567" t="str">
            <v>EA</v>
          </cell>
          <cell r="G2567" t="str">
            <v>GJJ0</v>
          </cell>
          <cell r="H2567" t="str">
            <v>YC04</v>
          </cell>
          <cell r="I2567" t="str">
            <v>P</v>
          </cell>
          <cell r="J2567" t="str">
            <v>No</v>
          </cell>
          <cell r="K2567">
            <v>0.8292</v>
          </cell>
        </row>
        <row r="2568">
          <cell r="B2568" t="str">
            <v>SHT0015936</v>
          </cell>
          <cell r="C2568" t="str">
            <v>右操作盘式调角器</v>
          </cell>
          <cell r="D2568" t="str">
            <v>大黄蜂</v>
          </cell>
          <cell r="E2568" t="str">
            <v>AC</v>
          </cell>
          <cell r="F2568" t="str">
            <v>EA</v>
          </cell>
          <cell r="G2568" t="str">
            <v>GJJ0</v>
          </cell>
          <cell r="H2568" t="str">
            <v>YC04</v>
          </cell>
          <cell r="I2568" t="str">
            <v>P</v>
          </cell>
          <cell r="J2568" t="str">
            <v>No</v>
          </cell>
          <cell r="K2568">
            <v>16</v>
          </cell>
        </row>
        <row r="2569">
          <cell r="B2569" t="str">
            <v>TST0000591</v>
          </cell>
          <cell r="C2569" t="str">
            <v>气缸φ32*100</v>
          </cell>
        </row>
        <row r="2569">
          <cell r="E2569" t="str">
            <v>NA</v>
          </cell>
          <cell r="F2569" t="str">
            <v>EA</v>
          </cell>
          <cell r="G2569" t="str">
            <v>BPJ0</v>
          </cell>
          <cell r="H2569" t="str">
            <v>YC12</v>
          </cell>
          <cell r="I2569" t="str">
            <v>P</v>
          </cell>
          <cell r="J2569" t="str">
            <v>No</v>
          </cell>
          <cell r="K2569">
            <v>50</v>
          </cell>
        </row>
        <row r="2570">
          <cell r="B2570" t="str">
            <v>SLT0011487</v>
          </cell>
          <cell r="C2570" t="str">
            <v>副驾左侧旋转台阶螺栓</v>
          </cell>
          <cell r="D2570" t="str">
            <v>统帅1880</v>
          </cell>
          <cell r="E2570" t="str">
            <v>AC</v>
          </cell>
          <cell r="F2570" t="str">
            <v>EA</v>
          </cell>
          <cell r="G2570" t="str">
            <v>BZJ0</v>
          </cell>
          <cell r="H2570" t="str">
            <v>YC04</v>
          </cell>
          <cell r="I2570" t="str">
            <v>P</v>
          </cell>
          <cell r="J2570" t="str">
            <v>No</v>
          </cell>
          <cell r="K2570">
            <v>1.08</v>
          </cell>
        </row>
        <row r="2571">
          <cell r="B2571" t="str">
            <v>SHT0001396</v>
          </cell>
          <cell r="C2571" t="str">
            <v>前支撑焊接组件电泳</v>
          </cell>
          <cell r="D2571" t="str">
            <v>H3000气囊</v>
          </cell>
          <cell r="E2571" t="str">
            <v>AC</v>
          </cell>
          <cell r="F2571" t="str">
            <v>EA</v>
          </cell>
          <cell r="G2571" t="str">
            <v>GJJ0</v>
          </cell>
          <cell r="H2571" t="str">
            <v>BC07</v>
          </cell>
          <cell r="I2571" t="str">
            <v>M</v>
          </cell>
          <cell r="J2571" t="str">
            <v>No</v>
          </cell>
          <cell r="K2571">
            <v>7.21547</v>
          </cell>
        </row>
        <row r="2572">
          <cell r="B2572" t="str">
            <v>SCS0001314</v>
          </cell>
          <cell r="C2572" t="str">
            <v>副驾右侧调角器总成</v>
          </cell>
          <cell r="D2572" t="str">
            <v>C32B力乐无侧气囊</v>
          </cell>
          <cell r="E2572" t="str">
            <v>AC</v>
          </cell>
          <cell r="F2572" t="str">
            <v>EA</v>
          </cell>
          <cell r="G2572" t="str">
            <v>GJ00</v>
          </cell>
          <cell r="H2572" t="str">
            <v>BC08</v>
          </cell>
          <cell r="I2572" t="str">
            <v>M</v>
          </cell>
          <cell r="J2572" t="str">
            <v>No</v>
          </cell>
          <cell r="K2572">
            <v>31.76954</v>
          </cell>
        </row>
        <row r="2573">
          <cell r="B2573" t="str">
            <v>SLT0002610</v>
          </cell>
          <cell r="C2573" t="str">
            <v>k1跨坐布套（新面料）</v>
          </cell>
        </row>
        <row r="2573">
          <cell r="E2573" t="str">
            <v>AC</v>
          </cell>
          <cell r="F2573" t="str">
            <v>EA</v>
          </cell>
          <cell r="G2573" t="str">
            <v>MT00</v>
          </cell>
          <cell r="H2573" t="str">
            <v>YC01</v>
          </cell>
        </row>
        <row r="2573">
          <cell r="K2573">
            <v>0</v>
          </cell>
        </row>
        <row r="2574">
          <cell r="B2574" t="str">
            <v>SHT0002120</v>
          </cell>
          <cell r="C2574" t="str">
            <v>滑轨总成</v>
          </cell>
          <cell r="D2574" t="str">
            <v>陕汽重卡</v>
          </cell>
          <cell r="E2574" t="str">
            <v>NA</v>
          </cell>
          <cell r="F2574" t="str">
            <v>EA</v>
          </cell>
          <cell r="G2574" t="str">
            <v>GNJ0</v>
          </cell>
          <cell r="H2574" t="str">
            <v>YC04</v>
          </cell>
          <cell r="I2574" t="str">
            <v>P</v>
          </cell>
          <cell r="J2574" t="str">
            <v>No</v>
          </cell>
          <cell r="K2574">
            <v>0.0001</v>
          </cell>
        </row>
        <row r="2575">
          <cell r="B2575" t="str">
            <v>SHT0001074</v>
          </cell>
          <cell r="C2575" t="str">
            <v>副驾左星盘 122087X无轴</v>
          </cell>
          <cell r="D2575" t="str">
            <v>H4A/X3000/一汽</v>
          </cell>
          <cell r="E2575" t="str">
            <v>AC</v>
          </cell>
          <cell r="F2575" t="str">
            <v>EA</v>
          </cell>
          <cell r="G2575" t="str">
            <v>GNJ0</v>
          </cell>
          <cell r="H2575" t="str">
            <v>YC04</v>
          </cell>
          <cell r="I2575" t="str">
            <v>P</v>
          </cell>
          <cell r="J2575" t="str">
            <v>No</v>
          </cell>
          <cell r="K2575">
            <v>18.6</v>
          </cell>
        </row>
        <row r="2576">
          <cell r="B2576" t="str">
            <v>TST0001297</v>
          </cell>
          <cell r="C2576" t="str">
            <v>导柱销12*80</v>
          </cell>
        </row>
        <row r="2576">
          <cell r="E2576" t="str">
            <v>NA</v>
          </cell>
          <cell r="F2576" t="str">
            <v>EA</v>
          </cell>
          <cell r="G2576" t="str">
            <v>BPJ0</v>
          </cell>
          <cell r="H2576" t="str">
            <v>YC12</v>
          </cell>
          <cell r="I2576" t="str">
            <v>P</v>
          </cell>
          <cell r="J2576" t="str">
            <v>No</v>
          </cell>
          <cell r="K2576">
            <v>4.3103</v>
          </cell>
        </row>
        <row r="2577">
          <cell r="B2577" t="str">
            <v>SHT0012268</v>
          </cell>
          <cell r="C2577" t="str">
            <v>左侧调角连接板焊接总成</v>
          </cell>
          <cell r="D2577" t="str">
            <v>M3000-S</v>
          </cell>
          <cell r="E2577" t="str">
            <v>AC</v>
          </cell>
          <cell r="F2577" t="str">
            <v>EA</v>
          </cell>
          <cell r="G2577" t="str">
            <v>GJJ0</v>
          </cell>
          <cell r="H2577" t="str">
            <v>YC04</v>
          </cell>
          <cell r="I2577" t="str">
            <v>P</v>
          </cell>
          <cell r="J2577" t="str">
            <v>No</v>
          </cell>
          <cell r="K2577">
            <v>5.3803</v>
          </cell>
        </row>
        <row r="2578">
          <cell r="B2578" t="str">
            <v>SCS0006622</v>
          </cell>
          <cell r="C2578" t="str">
            <v>靠背板右边板前四序</v>
          </cell>
          <cell r="D2578" t="str">
            <v>P203</v>
          </cell>
          <cell r="E2578" t="str">
            <v>AC</v>
          </cell>
          <cell r="F2578" t="str">
            <v>EA</v>
          </cell>
          <cell r="G2578" t="str">
            <v>GJJ0</v>
          </cell>
          <cell r="H2578" t="str">
            <v>YC04</v>
          </cell>
          <cell r="I2578" t="str">
            <v>P</v>
          </cell>
          <cell r="J2578" t="str">
            <v>No</v>
          </cell>
          <cell r="K2578">
            <v>4.7</v>
          </cell>
        </row>
        <row r="2579">
          <cell r="B2579" t="str">
            <v>SHT0010081</v>
          </cell>
          <cell r="C2579" t="str">
            <v>靠背板支撑钢丝1</v>
          </cell>
          <cell r="D2579" t="str">
            <v>H6</v>
          </cell>
          <cell r="E2579" t="str">
            <v>AC</v>
          </cell>
          <cell r="F2579" t="str">
            <v>EA</v>
          </cell>
          <cell r="G2579" t="str">
            <v>GJJ0</v>
          </cell>
          <cell r="H2579" t="str">
            <v>YC04</v>
          </cell>
          <cell r="I2579" t="str">
            <v>P</v>
          </cell>
          <cell r="J2579" t="str">
            <v>No</v>
          </cell>
          <cell r="K2579">
            <v>0.67</v>
          </cell>
        </row>
        <row r="2580">
          <cell r="B2580" t="str">
            <v>SHT0014430</v>
          </cell>
          <cell r="C2580" t="str">
            <v>主驾换挡支架总成（电泳）</v>
          </cell>
          <cell r="D2580" t="str">
            <v>H20</v>
          </cell>
          <cell r="E2580" t="str">
            <v>NEW</v>
          </cell>
          <cell r="F2580" t="str">
            <v>EA</v>
          </cell>
          <cell r="G2580" t="str">
            <v>GJ00</v>
          </cell>
          <cell r="H2580" t="str">
            <v>BC07</v>
          </cell>
          <cell r="I2580" t="str">
            <v>M</v>
          </cell>
          <cell r="J2580" t="str">
            <v>No</v>
          </cell>
          <cell r="K2580">
            <v>0</v>
          </cell>
        </row>
        <row r="2581">
          <cell r="B2581" t="str">
            <v>TST0000606</v>
          </cell>
          <cell r="C2581" t="str">
            <v>机器人安全支架夹持器</v>
          </cell>
          <cell r="D2581" t="str">
            <v>AXU00127</v>
          </cell>
          <cell r="E2581" t="str">
            <v>NA</v>
          </cell>
          <cell r="F2581" t="str">
            <v>EA</v>
          </cell>
          <cell r="G2581" t="str">
            <v>BPJ0</v>
          </cell>
          <cell r="H2581" t="str">
            <v>YC12</v>
          </cell>
          <cell r="I2581" t="str">
            <v>P</v>
          </cell>
          <cell r="J2581" t="str">
            <v>No</v>
          </cell>
          <cell r="K2581">
            <v>4955.75</v>
          </cell>
        </row>
        <row r="2582">
          <cell r="B2582" t="str">
            <v>SLT0010639</v>
          </cell>
          <cell r="C2582" t="str">
            <v>下管右焊接钢丝</v>
          </cell>
          <cell r="D2582" t="str">
            <v>统帅1880副驾靠背</v>
          </cell>
          <cell r="E2582" t="str">
            <v>AC</v>
          </cell>
          <cell r="F2582" t="str">
            <v>EA</v>
          </cell>
          <cell r="G2582" t="str">
            <v>GJJ0</v>
          </cell>
          <cell r="H2582" t="str">
            <v>YC04</v>
          </cell>
          <cell r="I2582" t="str">
            <v>P</v>
          </cell>
          <cell r="J2582" t="str">
            <v>No</v>
          </cell>
          <cell r="K2582">
            <v>1.4517</v>
          </cell>
        </row>
        <row r="2583">
          <cell r="B2583" t="str">
            <v>SHT0001147</v>
          </cell>
          <cell r="C2583" t="str">
            <v>上限位缓冲块</v>
          </cell>
        </row>
        <row r="2583">
          <cell r="E2583" t="str">
            <v>AC</v>
          </cell>
          <cell r="F2583" t="str">
            <v>EA</v>
          </cell>
          <cell r="G2583" t="str">
            <v>SLJ0</v>
          </cell>
          <cell r="H2583" t="str">
            <v>YC04</v>
          </cell>
          <cell r="I2583" t="str">
            <v>P</v>
          </cell>
          <cell r="J2583" t="str">
            <v>No</v>
          </cell>
          <cell r="K2583">
            <v>0.4867</v>
          </cell>
        </row>
        <row r="2584">
          <cell r="B2584" t="str">
            <v>SCS0004651</v>
          </cell>
          <cell r="C2584" t="str">
            <v>调角器涡簧</v>
          </cell>
          <cell r="D2584" t="str">
            <v>M20</v>
          </cell>
          <cell r="E2584" t="str">
            <v>AC</v>
          </cell>
          <cell r="F2584" t="str">
            <v>EA</v>
          </cell>
          <cell r="G2584" t="str">
            <v>GNJ0</v>
          </cell>
          <cell r="H2584" t="str">
            <v>YC04</v>
          </cell>
          <cell r="I2584" t="str">
            <v>P</v>
          </cell>
          <cell r="J2584" t="str">
            <v>No</v>
          </cell>
          <cell r="K2584">
            <v>2.05</v>
          </cell>
        </row>
        <row r="2585">
          <cell r="B2585" t="str">
            <v>SLT0010547</v>
          </cell>
          <cell r="C2585" t="str">
            <v>外绞架支撑板</v>
          </cell>
        </row>
        <row r="2585">
          <cell r="E2585" t="str">
            <v>AC</v>
          </cell>
          <cell r="F2585" t="str">
            <v>EA</v>
          </cell>
          <cell r="G2585" t="str">
            <v>GJJ0</v>
          </cell>
          <cell r="H2585" t="str">
            <v>YC04</v>
          </cell>
          <cell r="I2585" t="str">
            <v>M</v>
          </cell>
          <cell r="J2585" t="str">
            <v>No</v>
          </cell>
          <cell r="K2585">
            <v>4.15196</v>
          </cell>
        </row>
        <row r="2586">
          <cell r="B2586" t="str">
            <v>SHT0002569</v>
          </cell>
          <cell r="C2586" t="str">
            <v>右副总座分总成电泳</v>
          </cell>
          <cell r="D2586" t="str">
            <v>重汽T5-1.0靠背放平</v>
          </cell>
          <cell r="E2586" t="str">
            <v>AC</v>
          </cell>
          <cell r="F2586" t="str">
            <v>EA</v>
          </cell>
          <cell r="G2586" t="str">
            <v>GJJ0</v>
          </cell>
          <cell r="H2586" t="str">
            <v>BC07</v>
          </cell>
          <cell r="I2586" t="str">
            <v>M</v>
          </cell>
          <cell r="J2586" t="str">
            <v>No</v>
          </cell>
          <cell r="K2586">
            <v>6.60687</v>
          </cell>
        </row>
        <row r="2587">
          <cell r="B2587" t="str">
            <v>SHT0000788</v>
          </cell>
          <cell r="C2587" t="str">
            <v>副驾座垫护面总成</v>
          </cell>
          <cell r="D2587" t="str">
            <v>2018款GTL-A</v>
          </cell>
          <cell r="E2587" t="str">
            <v>AC</v>
          </cell>
          <cell r="F2587" t="str">
            <v>EA</v>
          </cell>
          <cell r="G2587" t="str">
            <v>MT00</v>
          </cell>
          <cell r="H2587" t="str">
            <v>BC03</v>
          </cell>
        </row>
        <row r="2587">
          <cell r="K2587">
            <v>6.905</v>
          </cell>
        </row>
        <row r="2588">
          <cell r="B2588" t="str">
            <v>TSY0000322</v>
          </cell>
          <cell r="C2588" t="str">
            <v>黑色搭扣（硬）</v>
          </cell>
          <cell r="D2588" t="str">
            <v>宽25mm</v>
          </cell>
          <cell r="E2588" t="str">
            <v>AC</v>
          </cell>
          <cell r="F2588" t="str">
            <v>M</v>
          </cell>
          <cell r="G2588" t="str">
            <v>FL00</v>
          </cell>
          <cell r="H2588" t="str">
            <v>YC06</v>
          </cell>
        </row>
        <row r="2588">
          <cell r="K2588">
            <v>0</v>
          </cell>
        </row>
        <row r="2589">
          <cell r="B2589" t="str">
            <v>SHT0011388</v>
          </cell>
          <cell r="C2589" t="str">
            <v>滑轨解锁机构外壳</v>
          </cell>
          <cell r="D2589" t="str">
            <v>H6</v>
          </cell>
          <cell r="E2589" t="str">
            <v>AC</v>
          </cell>
          <cell r="F2589" t="str">
            <v>EA</v>
          </cell>
          <cell r="G2589" t="str">
            <v>SLJ0</v>
          </cell>
          <cell r="H2589" t="str">
            <v>BC02</v>
          </cell>
          <cell r="I2589" t="str">
            <v>P</v>
          </cell>
          <cell r="J2589" t="str">
            <v>No</v>
          </cell>
          <cell r="K2589">
            <v>0.55593</v>
          </cell>
        </row>
        <row r="2590">
          <cell r="B2590" t="str">
            <v>SHT0000130</v>
          </cell>
          <cell r="C2590" t="str">
            <v>主驾靠背骨架总成</v>
          </cell>
          <cell r="D2590" t="str">
            <v>一汽D04</v>
          </cell>
          <cell r="E2590" t="str">
            <v>AC</v>
          </cell>
          <cell r="F2590" t="str">
            <v>EA</v>
          </cell>
          <cell r="G2590" t="str">
            <v>GJ00</v>
          </cell>
          <cell r="H2590" t="str">
            <v>BC08</v>
          </cell>
          <cell r="I2590" t="str">
            <v>M</v>
          </cell>
          <cell r="J2590" t="str">
            <v>No</v>
          </cell>
          <cell r="K2590">
            <v>73.95208</v>
          </cell>
        </row>
        <row r="2591">
          <cell r="B2591" t="str">
            <v>SHT0010128</v>
          </cell>
          <cell r="C2591" t="str">
            <v>仰角锁止齿板</v>
          </cell>
          <cell r="D2591" t="str">
            <v>H6</v>
          </cell>
          <cell r="E2591" t="str">
            <v>AC</v>
          </cell>
          <cell r="F2591" t="str">
            <v>EA</v>
          </cell>
          <cell r="G2591" t="str">
            <v>GJJ0</v>
          </cell>
          <cell r="H2591" t="str">
            <v>YC04</v>
          </cell>
          <cell r="I2591" t="str">
            <v>P</v>
          </cell>
          <cell r="J2591" t="str">
            <v>No</v>
          </cell>
          <cell r="K2591">
            <v>3.5</v>
          </cell>
        </row>
        <row r="2592">
          <cell r="B2592" t="str">
            <v>SHT0014653</v>
          </cell>
          <cell r="C2592" t="str">
            <v>副司机底支架总成电泳</v>
          </cell>
          <cell r="D2592" t="str">
            <v>重汽价值版</v>
          </cell>
          <cell r="E2592" t="str">
            <v>AC</v>
          </cell>
          <cell r="F2592" t="str">
            <v>EA</v>
          </cell>
          <cell r="G2592" t="str">
            <v>GJ00</v>
          </cell>
          <cell r="H2592" t="str">
            <v>BC07</v>
          </cell>
          <cell r="I2592" t="str">
            <v>M</v>
          </cell>
          <cell r="J2592" t="str">
            <v>No</v>
          </cell>
          <cell r="K2592">
            <v>83.71869</v>
          </cell>
        </row>
        <row r="2593">
          <cell r="B2593" t="str">
            <v>TST0000589</v>
          </cell>
          <cell r="C2593" t="str">
            <v>导轨φ25*600*φ70*40</v>
          </cell>
        </row>
        <row r="2593">
          <cell r="E2593" t="str">
            <v>NA</v>
          </cell>
          <cell r="F2593" t="str">
            <v>EA</v>
          </cell>
          <cell r="G2593" t="str">
            <v>BPJ0</v>
          </cell>
          <cell r="H2593" t="str">
            <v>YC12</v>
          </cell>
          <cell r="I2593" t="str">
            <v>P</v>
          </cell>
          <cell r="J2593" t="str">
            <v>No</v>
          </cell>
          <cell r="K2593">
            <v>572.65</v>
          </cell>
        </row>
        <row r="2594">
          <cell r="B2594" t="str">
            <v>SLT0011488</v>
          </cell>
          <cell r="C2594" t="str">
            <v>副驾靠背左侧装车钣金总成</v>
          </cell>
          <cell r="D2594" t="str">
            <v>统帅1880</v>
          </cell>
          <cell r="E2594" t="str">
            <v>AC</v>
          </cell>
          <cell r="F2594" t="str">
            <v>EA</v>
          </cell>
          <cell r="G2594" t="str">
            <v>GJJ0</v>
          </cell>
          <cell r="H2594" t="str">
            <v>BC05</v>
          </cell>
          <cell r="I2594" t="str">
            <v>M</v>
          </cell>
          <cell r="J2594" t="str">
            <v>No</v>
          </cell>
          <cell r="K2594">
            <v>6.52306</v>
          </cell>
        </row>
        <row r="2595">
          <cell r="B2595" t="str">
            <v>SHT0001201</v>
          </cell>
          <cell r="C2595" t="str">
            <v>阻尼器下支架</v>
          </cell>
        </row>
        <row r="2595">
          <cell r="E2595" t="str">
            <v>AC</v>
          </cell>
          <cell r="F2595" t="str">
            <v>EA</v>
          </cell>
          <cell r="G2595" t="str">
            <v>GJJ0</v>
          </cell>
          <cell r="H2595" t="str">
            <v>BC06</v>
          </cell>
          <cell r="I2595" t="str">
            <v>M</v>
          </cell>
          <cell r="J2595" t="str">
            <v>No</v>
          </cell>
          <cell r="K2595">
            <v>0.84742</v>
          </cell>
        </row>
        <row r="2596">
          <cell r="B2596" t="str">
            <v>SCS0004033</v>
          </cell>
          <cell r="C2596" t="str">
            <v>四分靠背骨架总成</v>
          </cell>
          <cell r="D2596" t="str">
            <v>B40L后排</v>
          </cell>
          <cell r="E2596" t="str">
            <v>AC</v>
          </cell>
          <cell r="F2596" t="str">
            <v>EA</v>
          </cell>
          <cell r="G2596" t="str">
            <v>GJ00</v>
          </cell>
          <cell r="H2596" t="str">
            <v>BC08</v>
          </cell>
          <cell r="I2596" t="str">
            <v>P</v>
          </cell>
          <cell r="J2596" t="str">
            <v>No</v>
          </cell>
          <cell r="K2596">
            <v>39.2948</v>
          </cell>
        </row>
        <row r="2597">
          <cell r="B2597" t="str">
            <v>SLT0010104</v>
          </cell>
          <cell r="C2597" t="str">
            <v>KT-135-2-820mm*25mm正座</v>
          </cell>
          <cell r="D2597" t="str">
            <v>J7F-BA95正座护面用</v>
          </cell>
          <cell r="E2597" t="str">
            <v>AC</v>
          </cell>
          <cell r="F2597" t="str">
            <v>EA</v>
          </cell>
          <cell r="G2597" t="str">
            <v>FL00</v>
          </cell>
          <cell r="H2597" t="str">
            <v>YC06</v>
          </cell>
        </row>
        <row r="2597">
          <cell r="K2597">
            <v>0</v>
          </cell>
        </row>
        <row r="2598">
          <cell r="B2598" t="str">
            <v>SHT0002110</v>
          </cell>
          <cell r="C2598" t="str">
            <v>行程开关支撑板</v>
          </cell>
          <cell r="D2598" t="str">
            <v>一汽</v>
          </cell>
          <cell r="E2598" t="str">
            <v>AC</v>
          </cell>
          <cell r="F2598" t="str">
            <v>EA</v>
          </cell>
          <cell r="G2598" t="str">
            <v>GJJ0</v>
          </cell>
          <cell r="H2598" t="str">
            <v>YC04</v>
          </cell>
          <cell r="I2598" t="str">
            <v>P</v>
          </cell>
          <cell r="J2598" t="str">
            <v>No</v>
          </cell>
          <cell r="K2598">
            <v>0.7527</v>
          </cell>
        </row>
        <row r="2599">
          <cell r="B2599" t="str">
            <v>SHT0000560</v>
          </cell>
          <cell r="C2599" t="str">
            <v>中间座折叠板右侧左舵</v>
          </cell>
        </row>
        <row r="2599">
          <cell r="E2599" t="str">
            <v>AC</v>
          </cell>
          <cell r="F2599" t="str">
            <v>EA</v>
          </cell>
          <cell r="G2599" t="str">
            <v>GNJ0</v>
          </cell>
          <cell r="H2599" t="str">
            <v>YC01</v>
          </cell>
          <cell r="I2599" t="str">
            <v>P</v>
          </cell>
          <cell r="J2599" t="str">
            <v>No</v>
          </cell>
          <cell r="K2599">
            <v>10.5821</v>
          </cell>
        </row>
        <row r="2600">
          <cell r="B2600" t="str">
            <v>TST0010013</v>
          </cell>
          <cell r="C2600" t="str">
            <v>卷材SAPH440</v>
          </cell>
          <cell r="D2600" t="str">
            <v>3.0*420</v>
          </cell>
          <cell r="E2600" t="str">
            <v>AC</v>
          </cell>
          <cell r="F2600" t="str">
            <v>KG</v>
          </cell>
          <cell r="G2600" t="str">
            <v>GJL0</v>
          </cell>
          <cell r="H2600" t="str">
            <v>YC04</v>
          </cell>
          <cell r="I2600" t="str">
            <v>P</v>
          </cell>
          <cell r="J2600" t="str">
            <v>No</v>
          </cell>
          <cell r="K2600">
            <v>4.53097</v>
          </cell>
        </row>
        <row r="2601">
          <cell r="B2601" t="str">
            <v>SHT0011760</v>
          </cell>
          <cell r="C2601" t="str">
            <v>加强钣金</v>
          </cell>
          <cell r="D2601" t="str">
            <v>重汽T5</v>
          </cell>
          <cell r="E2601" t="str">
            <v>AC</v>
          </cell>
          <cell r="F2601" t="str">
            <v>EA</v>
          </cell>
          <cell r="G2601" t="str">
            <v>GJJ0</v>
          </cell>
          <cell r="H2601" t="str">
            <v>YC04</v>
          </cell>
          <cell r="I2601" t="str">
            <v>P</v>
          </cell>
          <cell r="J2601" t="str">
            <v>No</v>
          </cell>
          <cell r="K2601">
            <v>1.1774</v>
          </cell>
        </row>
        <row r="2602">
          <cell r="B2602" t="str">
            <v>SCS0004845</v>
          </cell>
          <cell r="C2602" t="str">
            <v>前倾角右档位固定板</v>
          </cell>
          <cell r="D2602" t="str">
            <v>H4-2019款</v>
          </cell>
          <cell r="E2602" t="str">
            <v>AC</v>
          </cell>
          <cell r="F2602" t="str">
            <v>EA</v>
          </cell>
          <cell r="G2602" t="str">
            <v>GJJ0</v>
          </cell>
          <cell r="H2602" t="str">
            <v>BC06</v>
          </cell>
          <cell r="I2602" t="str">
            <v>P</v>
          </cell>
          <cell r="J2602" t="str">
            <v>No</v>
          </cell>
          <cell r="K2602">
            <v>1.1062</v>
          </cell>
        </row>
        <row r="2603">
          <cell r="B2603" t="str">
            <v>SHT0010120</v>
          </cell>
          <cell r="C2603" t="str">
            <v>座框左侧外边板</v>
          </cell>
          <cell r="D2603" t="str">
            <v>H6</v>
          </cell>
          <cell r="E2603" t="str">
            <v>AC</v>
          </cell>
          <cell r="F2603" t="str">
            <v>EA</v>
          </cell>
          <cell r="G2603" t="str">
            <v>GJJ0</v>
          </cell>
          <cell r="H2603" t="str">
            <v>BC06</v>
          </cell>
          <cell r="I2603" t="str">
            <v>M</v>
          </cell>
          <cell r="J2603" t="str">
            <v>No</v>
          </cell>
          <cell r="K2603">
            <v>9.33787</v>
          </cell>
        </row>
        <row r="2604">
          <cell r="B2604" t="str">
            <v>SHT0014429</v>
          </cell>
          <cell r="C2604" t="str">
            <v>副驾驶底支架(喷漆）</v>
          </cell>
          <cell r="D2604" t="str">
            <v>H20</v>
          </cell>
          <cell r="E2604" t="str">
            <v>AC</v>
          </cell>
          <cell r="F2604" t="str">
            <v>EA</v>
          </cell>
          <cell r="G2604" t="str">
            <v>GJ00</v>
          </cell>
          <cell r="H2604" t="str">
            <v>YC01</v>
          </cell>
        </row>
        <row r="2604">
          <cell r="K2604">
            <v>0</v>
          </cell>
        </row>
        <row r="2605">
          <cell r="B2605" t="str">
            <v>TST0000607</v>
          </cell>
          <cell r="C2605" t="str">
            <v>直角尺500*250</v>
          </cell>
        </row>
        <row r="2605">
          <cell r="E2605" t="str">
            <v>NA</v>
          </cell>
          <cell r="F2605" t="str">
            <v>EA</v>
          </cell>
          <cell r="G2605" t="str">
            <v>BPJ0</v>
          </cell>
          <cell r="H2605" t="str">
            <v>YC12</v>
          </cell>
          <cell r="I2605" t="str">
            <v>P</v>
          </cell>
          <cell r="J2605" t="str">
            <v>No</v>
          </cell>
          <cell r="K2605">
            <v>9.4017</v>
          </cell>
        </row>
        <row r="2606">
          <cell r="B2606" t="str">
            <v>SLT0010638</v>
          </cell>
          <cell r="C2606" t="str">
            <v>头枕加强竖板</v>
          </cell>
          <cell r="D2606" t="str">
            <v>统帅1880</v>
          </cell>
          <cell r="E2606" t="str">
            <v>AC</v>
          </cell>
          <cell r="F2606" t="str">
            <v>EA</v>
          </cell>
          <cell r="G2606" t="str">
            <v>GJJ0</v>
          </cell>
          <cell r="H2606" t="str">
            <v>BC06</v>
          </cell>
          <cell r="I2606" t="str">
            <v>M</v>
          </cell>
          <cell r="J2606" t="str">
            <v>No</v>
          </cell>
          <cell r="K2606">
            <v>1.07523</v>
          </cell>
        </row>
        <row r="2607">
          <cell r="B2607" t="str">
            <v>SHT0001146</v>
          </cell>
          <cell r="C2607" t="str">
            <v>下限位缓冲块组件</v>
          </cell>
          <cell r="D2607" t="str">
            <v>1.0平台</v>
          </cell>
          <cell r="E2607" t="str">
            <v>AC</v>
          </cell>
          <cell r="F2607" t="str">
            <v>EA</v>
          </cell>
          <cell r="G2607" t="str">
            <v>SLJ0</v>
          </cell>
          <cell r="H2607" t="str">
            <v>YC04</v>
          </cell>
          <cell r="I2607" t="str">
            <v>P</v>
          </cell>
          <cell r="J2607" t="str">
            <v>No</v>
          </cell>
          <cell r="K2607">
            <v>0.6195</v>
          </cell>
        </row>
        <row r="2608">
          <cell r="B2608" t="str">
            <v>SCS0004652</v>
          </cell>
          <cell r="C2608" t="str">
            <v>M20座蛇形簧固定片</v>
          </cell>
        </row>
        <row r="2608">
          <cell r="E2608" t="str">
            <v>AC</v>
          </cell>
          <cell r="F2608" t="str">
            <v>EA</v>
          </cell>
          <cell r="G2608" t="str">
            <v>GJJ0</v>
          </cell>
          <cell r="H2608" t="str">
            <v>BC06</v>
          </cell>
          <cell r="I2608" t="str">
            <v>M</v>
          </cell>
          <cell r="J2608" t="str">
            <v>No</v>
          </cell>
          <cell r="K2608">
            <v>0.25714</v>
          </cell>
        </row>
        <row r="2609">
          <cell r="B2609" t="str">
            <v>SLT0010548</v>
          </cell>
          <cell r="C2609" t="str">
            <v>内绞架支撑板</v>
          </cell>
        </row>
        <row r="2609">
          <cell r="E2609" t="str">
            <v>AC</v>
          </cell>
          <cell r="F2609" t="str">
            <v>EA</v>
          </cell>
          <cell r="G2609" t="str">
            <v>GJJ0</v>
          </cell>
          <cell r="H2609" t="str">
            <v>YC04</v>
          </cell>
          <cell r="I2609" t="str">
            <v>M</v>
          </cell>
          <cell r="J2609" t="str">
            <v>No</v>
          </cell>
          <cell r="K2609">
            <v>3.91963</v>
          </cell>
        </row>
        <row r="2610">
          <cell r="B2610" t="str">
            <v>SHT0002572</v>
          </cell>
          <cell r="C2610" t="str">
            <v>扶手支架焊接总成电泳</v>
          </cell>
          <cell r="D2610" t="str">
            <v>重汽T5-1.0整体靠背</v>
          </cell>
          <cell r="E2610" t="str">
            <v>AC</v>
          </cell>
          <cell r="F2610" t="str">
            <v>EA</v>
          </cell>
          <cell r="G2610" t="str">
            <v>GJ00</v>
          </cell>
          <cell r="H2610" t="str">
            <v>YC01</v>
          </cell>
          <cell r="I2610" t="str">
            <v>M</v>
          </cell>
          <cell r="J2610" t="str">
            <v>No</v>
          </cell>
          <cell r="K2610">
            <v>14.25536</v>
          </cell>
        </row>
        <row r="2611">
          <cell r="B2611" t="str">
            <v>SHT0001075</v>
          </cell>
          <cell r="C2611" t="str">
            <v>主驾右星盘 1222086X无轴</v>
          </cell>
          <cell r="D2611" t="str">
            <v>H4A/X3000/一汽</v>
          </cell>
          <cell r="E2611" t="str">
            <v>AC</v>
          </cell>
          <cell r="F2611" t="str">
            <v>EA</v>
          </cell>
          <cell r="G2611" t="str">
            <v>GNJ0</v>
          </cell>
          <cell r="H2611" t="str">
            <v>YC04</v>
          </cell>
          <cell r="I2611" t="str">
            <v>P</v>
          </cell>
          <cell r="J2611" t="str">
            <v>No</v>
          </cell>
          <cell r="K2611">
            <v>21.6</v>
          </cell>
        </row>
        <row r="2612">
          <cell r="B2612" t="str">
            <v>TST0001281</v>
          </cell>
          <cell r="C2612" t="str">
            <v>圆柱销</v>
          </cell>
        </row>
        <row r="2612">
          <cell r="E2612" t="str">
            <v>NA</v>
          </cell>
          <cell r="F2612" t="str">
            <v>EA</v>
          </cell>
          <cell r="G2612" t="str">
            <v>BPJ0</v>
          </cell>
          <cell r="H2612" t="str">
            <v>YC12</v>
          </cell>
          <cell r="I2612" t="str">
            <v>P</v>
          </cell>
          <cell r="J2612" t="str">
            <v>No</v>
          </cell>
          <cell r="K2612">
            <v>1.11</v>
          </cell>
        </row>
        <row r="2613">
          <cell r="B2613" t="str">
            <v>SHT0012269</v>
          </cell>
          <cell r="C2613" t="str">
            <v>右侧调角连接板焊接总成</v>
          </cell>
          <cell r="D2613" t="str">
            <v>M3000-S</v>
          </cell>
          <cell r="E2613" t="str">
            <v>AC</v>
          </cell>
          <cell r="F2613" t="str">
            <v>EA</v>
          </cell>
          <cell r="G2613" t="str">
            <v>GJJ0</v>
          </cell>
          <cell r="H2613" t="str">
            <v>YC04</v>
          </cell>
          <cell r="I2613" t="str">
            <v>P</v>
          </cell>
          <cell r="J2613" t="str">
            <v>No</v>
          </cell>
          <cell r="K2613">
            <v>5.3803</v>
          </cell>
        </row>
        <row r="2614">
          <cell r="B2614" t="str">
            <v>SHT0000133</v>
          </cell>
          <cell r="C2614" t="str">
            <v>气囊减震器总成</v>
          </cell>
          <cell r="D2614" t="str">
            <v>H3000</v>
          </cell>
          <cell r="E2614" t="str">
            <v>AC</v>
          </cell>
          <cell r="F2614" t="str">
            <v>EA</v>
          </cell>
          <cell r="G2614" t="str">
            <v>GJ00</v>
          </cell>
          <cell r="H2614" t="str">
            <v>BC08</v>
          </cell>
          <cell r="I2614" t="str">
            <v>M</v>
          </cell>
          <cell r="J2614" t="str">
            <v>No</v>
          </cell>
          <cell r="K2614">
            <v>210.16105</v>
          </cell>
        </row>
        <row r="2615">
          <cell r="B2615" t="str">
            <v>SHT0010314</v>
          </cell>
          <cell r="C2615" t="str">
            <v>阻尼器下连接螺栓</v>
          </cell>
          <cell r="D2615" t="str">
            <v>H6</v>
          </cell>
          <cell r="E2615" t="str">
            <v>AC</v>
          </cell>
          <cell r="F2615" t="str">
            <v>EA</v>
          </cell>
          <cell r="G2615" t="str">
            <v>BZJ0</v>
          </cell>
          <cell r="H2615" t="str">
            <v>YC04</v>
          </cell>
          <cell r="I2615" t="str">
            <v>P</v>
          </cell>
          <cell r="J2615" t="str">
            <v>No</v>
          </cell>
          <cell r="K2615">
            <v>1.4</v>
          </cell>
        </row>
        <row r="2616">
          <cell r="B2616" t="str">
            <v>SHT0015117</v>
          </cell>
          <cell r="C2616" t="str">
            <v>转盘下板加强钣金</v>
          </cell>
        </row>
        <row r="2616">
          <cell r="E2616" t="str">
            <v>AC</v>
          </cell>
          <cell r="F2616" t="str">
            <v>EA</v>
          </cell>
          <cell r="G2616" t="str">
            <v>GJJ0</v>
          </cell>
          <cell r="H2616" t="str">
            <v>YC03</v>
          </cell>
          <cell r="I2616" t="str">
            <v>M</v>
          </cell>
          <cell r="J2616" t="str">
            <v>No</v>
          </cell>
          <cell r="K2616">
            <v>11.79174</v>
          </cell>
        </row>
        <row r="2617">
          <cell r="B2617" t="str">
            <v>TST0000608</v>
          </cell>
          <cell r="C2617" t="str">
            <v>直尺150mm</v>
          </cell>
        </row>
        <row r="2617">
          <cell r="E2617" t="str">
            <v>NA</v>
          </cell>
          <cell r="F2617" t="str">
            <v>EA</v>
          </cell>
          <cell r="G2617" t="str">
            <v>BPJ0</v>
          </cell>
          <cell r="H2617" t="str">
            <v>YC12</v>
          </cell>
          <cell r="I2617" t="str">
            <v>P</v>
          </cell>
          <cell r="J2617" t="str">
            <v>No</v>
          </cell>
          <cell r="K2617">
            <v>1</v>
          </cell>
        </row>
        <row r="2618">
          <cell r="B2618" t="str">
            <v>SLT0011489</v>
          </cell>
          <cell r="C2618" t="str">
            <v>副驾靠背左侧装车钣金</v>
          </cell>
          <cell r="D2618" t="str">
            <v>统帅1880</v>
          </cell>
          <cell r="E2618" t="str">
            <v>AC</v>
          </cell>
          <cell r="F2618" t="str">
            <v>EA</v>
          </cell>
          <cell r="G2618" t="str">
            <v>GJJ0</v>
          </cell>
          <cell r="H2618" t="str">
            <v>YC04</v>
          </cell>
          <cell r="I2618" t="str">
            <v>P</v>
          </cell>
          <cell r="J2618" t="str">
            <v>No</v>
          </cell>
          <cell r="K2618">
            <v>6</v>
          </cell>
        </row>
        <row r="2619">
          <cell r="B2619" t="str">
            <v>SHT0001202</v>
          </cell>
          <cell r="C2619" t="str">
            <v>阻尼器上支架</v>
          </cell>
        </row>
        <row r="2619">
          <cell r="E2619" t="str">
            <v>AC</v>
          </cell>
          <cell r="F2619" t="str">
            <v>EA</v>
          </cell>
          <cell r="G2619" t="str">
            <v>GJJ0</v>
          </cell>
          <cell r="H2619" t="str">
            <v>BC06</v>
          </cell>
          <cell r="I2619" t="str">
            <v>M</v>
          </cell>
          <cell r="J2619" t="str">
            <v>No</v>
          </cell>
          <cell r="K2619">
            <v>0.62794</v>
          </cell>
        </row>
        <row r="2620">
          <cell r="B2620" t="str">
            <v>SCS0001313</v>
          </cell>
          <cell r="C2620" t="str">
            <v>主驾左侧调角器总成</v>
          </cell>
          <cell r="D2620" t="str">
            <v>H32B带气囊</v>
          </cell>
          <cell r="E2620" t="str">
            <v>AC</v>
          </cell>
          <cell r="F2620" t="str">
            <v>EA</v>
          </cell>
          <cell r="G2620" t="str">
            <v>GJ00</v>
          </cell>
          <cell r="H2620" t="str">
            <v>YC04</v>
          </cell>
          <cell r="I2620" t="str">
            <v>P</v>
          </cell>
          <cell r="J2620" t="str">
            <v>No</v>
          </cell>
          <cell r="K2620">
            <v>0</v>
          </cell>
        </row>
        <row r="2621">
          <cell r="B2621" t="str">
            <v>SLT0002609</v>
          </cell>
          <cell r="C2621" t="str">
            <v>k1跨背布套（新面料）</v>
          </cell>
        </row>
        <row r="2621">
          <cell r="E2621" t="str">
            <v>AC</v>
          </cell>
          <cell r="F2621" t="str">
            <v>EA</v>
          </cell>
          <cell r="G2621" t="str">
            <v>MT00</v>
          </cell>
          <cell r="H2621" t="str">
            <v>YC01</v>
          </cell>
        </row>
        <row r="2621">
          <cell r="K2621">
            <v>0</v>
          </cell>
        </row>
        <row r="2622">
          <cell r="B2622" t="str">
            <v>SHT0002584</v>
          </cell>
          <cell r="C2622" t="str">
            <v>副驾安全带导向钢丝组件</v>
          </cell>
          <cell r="D2622" t="str">
            <v>X3000</v>
          </cell>
          <cell r="E2622" t="str">
            <v>AC</v>
          </cell>
          <cell r="F2622" t="str">
            <v>EA</v>
          </cell>
          <cell r="G2622" t="str">
            <v>GJJ0</v>
          </cell>
          <cell r="H2622" t="str">
            <v>YC04</v>
          </cell>
          <cell r="I2622" t="str">
            <v>P</v>
          </cell>
          <cell r="J2622" t="str">
            <v>No</v>
          </cell>
          <cell r="K2622">
            <v>10.6</v>
          </cell>
        </row>
        <row r="2623">
          <cell r="B2623" t="str">
            <v>SHT0000784</v>
          </cell>
          <cell r="C2623" t="str">
            <v>上卧铺右支撑总成</v>
          </cell>
          <cell r="D2623" t="str">
            <v>H4704010402A0</v>
          </cell>
          <cell r="E2623" t="str">
            <v>AC</v>
          </cell>
          <cell r="F2623" t="str">
            <v>EA</v>
          </cell>
          <cell r="G2623" t="str">
            <v>GJ00</v>
          </cell>
          <cell r="H2623" t="str">
            <v>SY34</v>
          </cell>
          <cell r="I2623" t="str">
            <v>P</v>
          </cell>
          <cell r="J2623" t="str">
            <v>No</v>
          </cell>
          <cell r="K2623">
            <v>20.73</v>
          </cell>
        </row>
        <row r="2624">
          <cell r="B2624" t="str">
            <v>TSY0000323</v>
          </cell>
          <cell r="C2624" t="str">
            <v>黑色搭扣（软）</v>
          </cell>
          <cell r="D2624" t="str">
            <v>宽25mm</v>
          </cell>
          <cell r="E2624" t="str">
            <v>AC</v>
          </cell>
          <cell r="F2624" t="str">
            <v>M</v>
          </cell>
          <cell r="G2624" t="str">
            <v>FL00</v>
          </cell>
          <cell r="H2624" t="str">
            <v>YC06</v>
          </cell>
        </row>
        <row r="2624">
          <cell r="K2624">
            <v>0</v>
          </cell>
        </row>
        <row r="2625">
          <cell r="B2625" t="str">
            <v>SHT0012062</v>
          </cell>
          <cell r="C2625" t="str">
            <v>升降解锁总成安装弹簧</v>
          </cell>
          <cell r="D2625" t="str">
            <v>1.3平台</v>
          </cell>
          <cell r="E2625" t="str">
            <v>AC</v>
          </cell>
          <cell r="F2625" t="str">
            <v>EA</v>
          </cell>
          <cell r="G2625" t="str">
            <v>GJ00</v>
          </cell>
          <cell r="H2625" t="str">
            <v>YC04</v>
          </cell>
          <cell r="I2625" t="str">
            <v>P</v>
          </cell>
          <cell r="J2625" t="str">
            <v>No</v>
          </cell>
          <cell r="K2625">
            <v>0.259</v>
          </cell>
        </row>
        <row r="2626">
          <cell r="B2626" t="str">
            <v>SCS0004844</v>
          </cell>
          <cell r="C2626" t="str">
            <v>座垫前倾角锁舌</v>
          </cell>
          <cell r="D2626" t="str">
            <v>H4-2019款</v>
          </cell>
          <cell r="E2626" t="str">
            <v>AC</v>
          </cell>
          <cell r="F2626" t="str">
            <v>EA</v>
          </cell>
          <cell r="G2626" t="str">
            <v>GJJ0</v>
          </cell>
          <cell r="H2626" t="str">
            <v>BC06</v>
          </cell>
          <cell r="I2626" t="str">
            <v>P</v>
          </cell>
          <cell r="J2626" t="str">
            <v>No</v>
          </cell>
          <cell r="K2626">
            <v>0.9362</v>
          </cell>
        </row>
        <row r="2627">
          <cell r="B2627" t="str">
            <v>SHT0010121</v>
          </cell>
          <cell r="C2627" t="str">
            <v>座框左侧内边板</v>
          </cell>
          <cell r="D2627" t="str">
            <v>H6</v>
          </cell>
          <cell r="E2627" t="str">
            <v>AC</v>
          </cell>
          <cell r="F2627" t="str">
            <v>EA</v>
          </cell>
          <cell r="G2627" t="str">
            <v>GJJ0</v>
          </cell>
          <cell r="H2627" t="str">
            <v>BC06</v>
          </cell>
          <cell r="I2627" t="str">
            <v>M</v>
          </cell>
          <cell r="J2627" t="str">
            <v>No</v>
          </cell>
          <cell r="K2627">
            <v>3.52875</v>
          </cell>
        </row>
        <row r="2628">
          <cell r="B2628" t="str">
            <v>SHT0015953</v>
          </cell>
          <cell r="C2628" t="str">
            <v>座框装配总成</v>
          </cell>
          <cell r="D2628" t="str">
            <v>J6G</v>
          </cell>
          <cell r="E2628" t="str">
            <v>AC</v>
          </cell>
          <cell r="F2628" t="str">
            <v>EA</v>
          </cell>
          <cell r="G2628" t="str">
            <v>GJ00</v>
          </cell>
          <cell r="H2628" t="str">
            <v>YC01</v>
          </cell>
          <cell r="I2628" t="str">
            <v>M</v>
          </cell>
          <cell r="J2628" t="str">
            <v>No</v>
          </cell>
          <cell r="K2628">
            <v>78.5839</v>
          </cell>
        </row>
        <row r="2629">
          <cell r="B2629" t="str">
            <v>TST0000609</v>
          </cell>
          <cell r="C2629" t="str">
            <v>直尺500mm</v>
          </cell>
        </row>
        <row r="2629">
          <cell r="E2629" t="str">
            <v>NA</v>
          </cell>
          <cell r="F2629" t="str">
            <v>EA</v>
          </cell>
          <cell r="G2629" t="str">
            <v>BPJ0</v>
          </cell>
          <cell r="H2629" t="str">
            <v>YC12</v>
          </cell>
          <cell r="I2629" t="str">
            <v>P</v>
          </cell>
          <cell r="J2629" t="str">
            <v>No</v>
          </cell>
          <cell r="K2629">
            <v>12.82</v>
          </cell>
        </row>
        <row r="2630">
          <cell r="B2630" t="str">
            <v>SLT0011027</v>
          </cell>
          <cell r="C2630" t="str">
            <v>副驾靠背装配总成</v>
          </cell>
          <cell r="D2630" t="str">
            <v>欧马可升级</v>
          </cell>
          <cell r="E2630" t="str">
            <v>AC</v>
          </cell>
          <cell r="F2630" t="str">
            <v>EA</v>
          </cell>
          <cell r="G2630" t="str">
            <v>GJ00</v>
          </cell>
          <cell r="H2630" t="str">
            <v>YC01</v>
          </cell>
          <cell r="I2630" t="str">
            <v>M</v>
          </cell>
          <cell r="J2630" t="str">
            <v>No</v>
          </cell>
          <cell r="K2630">
            <v>60.4724</v>
          </cell>
        </row>
        <row r="2631">
          <cell r="B2631" t="str">
            <v>SHT0001639</v>
          </cell>
          <cell r="C2631" t="str">
            <v>滑轨总成</v>
          </cell>
          <cell r="D2631" t="str">
            <v>X3000</v>
          </cell>
          <cell r="E2631" t="str">
            <v>NA</v>
          </cell>
          <cell r="F2631" t="str">
            <v>EA</v>
          </cell>
          <cell r="G2631" t="str">
            <v>GNJ0</v>
          </cell>
          <cell r="H2631" t="str">
            <v>YC04</v>
          </cell>
          <cell r="I2631" t="str">
            <v>P</v>
          </cell>
          <cell r="J2631" t="str">
            <v>No</v>
          </cell>
          <cell r="K2631">
            <v>0.0001</v>
          </cell>
        </row>
        <row r="2632">
          <cell r="B2632" t="str">
            <v>SCS0004660</v>
          </cell>
          <cell r="C2632" t="str">
            <v>调角器圆盘总成R</v>
          </cell>
          <cell r="D2632" t="str">
            <v>C33D基本型</v>
          </cell>
          <cell r="E2632" t="str">
            <v>AC</v>
          </cell>
          <cell r="F2632" t="str">
            <v>EA</v>
          </cell>
          <cell r="G2632" t="str">
            <v>GJJ0</v>
          </cell>
          <cell r="H2632" t="str">
            <v>YC04</v>
          </cell>
          <cell r="I2632" t="str">
            <v>P</v>
          </cell>
          <cell r="J2632" t="str">
            <v>No</v>
          </cell>
          <cell r="K2632">
            <v>15.5962</v>
          </cell>
        </row>
        <row r="2633">
          <cell r="B2633" t="str">
            <v>SLT0010549</v>
          </cell>
          <cell r="C2633" t="str">
            <v>外绞架加强板</v>
          </cell>
          <cell r="D2633" t="str">
            <v>一汽轻卡减震</v>
          </cell>
          <cell r="E2633" t="str">
            <v>AC</v>
          </cell>
          <cell r="F2633" t="str">
            <v>EA</v>
          </cell>
          <cell r="G2633" t="str">
            <v>GJJ0</v>
          </cell>
          <cell r="H2633" t="str">
            <v>YC04</v>
          </cell>
          <cell r="I2633" t="str">
            <v>P</v>
          </cell>
          <cell r="J2633" t="str">
            <v>No</v>
          </cell>
          <cell r="K2633">
            <v>1.8606</v>
          </cell>
        </row>
        <row r="2634">
          <cell r="B2634" t="str">
            <v>SHT0002071</v>
          </cell>
          <cell r="C2634" t="str">
            <v>导向板固定片</v>
          </cell>
        </row>
        <row r="2634">
          <cell r="E2634" t="str">
            <v>AC</v>
          </cell>
          <cell r="F2634" t="str">
            <v>EA</v>
          </cell>
          <cell r="G2634" t="str">
            <v>GJJ0</v>
          </cell>
          <cell r="H2634" t="str">
            <v>YC04</v>
          </cell>
          <cell r="I2634" t="str">
            <v>P</v>
          </cell>
          <cell r="J2634" t="str">
            <v>No</v>
          </cell>
          <cell r="K2634">
            <v>0.1982</v>
          </cell>
        </row>
        <row r="2635">
          <cell r="B2635" t="str">
            <v>SHT0001076</v>
          </cell>
          <cell r="C2635" t="str">
            <v>副驾右星盘 2534834X有轴</v>
          </cell>
          <cell r="D2635" t="str">
            <v>H4A/X3000</v>
          </cell>
          <cell r="E2635" t="str">
            <v>AC</v>
          </cell>
          <cell r="F2635" t="str">
            <v>EA</v>
          </cell>
          <cell r="G2635" t="str">
            <v>GNJ0</v>
          </cell>
          <cell r="H2635" t="str">
            <v>YC04</v>
          </cell>
          <cell r="I2635" t="str">
            <v>P</v>
          </cell>
          <cell r="J2635" t="str">
            <v>No</v>
          </cell>
          <cell r="K2635">
            <v>21.1</v>
          </cell>
        </row>
        <row r="2636">
          <cell r="B2636" t="str">
            <v>TST0001728</v>
          </cell>
          <cell r="C2636" t="str">
            <v>灯泡90W</v>
          </cell>
        </row>
        <row r="2636">
          <cell r="E2636" t="str">
            <v>NA</v>
          </cell>
          <cell r="F2636" t="str">
            <v>EA</v>
          </cell>
          <cell r="G2636" t="str">
            <v>BPJ0</v>
          </cell>
          <cell r="H2636" t="str">
            <v>YC12</v>
          </cell>
          <cell r="I2636" t="str">
            <v>P</v>
          </cell>
          <cell r="J2636" t="str">
            <v>No</v>
          </cell>
          <cell r="K2636">
            <v>1.7699</v>
          </cell>
        </row>
        <row r="2637">
          <cell r="B2637" t="str">
            <v>SHT0011730</v>
          </cell>
          <cell r="C2637" t="str">
            <v>T5支架上钣金</v>
          </cell>
        </row>
        <row r="2637">
          <cell r="E2637" t="str">
            <v>AC</v>
          </cell>
          <cell r="F2637" t="str">
            <v>EA</v>
          </cell>
          <cell r="G2637" t="str">
            <v>GJJ0</v>
          </cell>
          <cell r="H2637" t="str">
            <v>YC04</v>
          </cell>
          <cell r="I2637" t="str">
            <v>P</v>
          </cell>
          <cell r="J2637" t="str">
            <v>No</v>
          </cell>
          <cell r="K2637">
            <v>6.5257</v>
          </cell>
        </row>
        <row r="2638">
          <cell r="B2638" t="str">
            <v>SHT0000134</v>
          </cell>
          <cell r="C2638" t="str">
            <v>气囊升降器总成</v>
          </cell>
          <cell r="D2638" t="str">
            <v>H3000</v>
          </cell>
          <cell r="E2638" t="str">
            <v>AC</v>
          </cell>
          <cell r="F2638" t="str">
            <v>EA</v>
          </cell>
          <cell r="G2638" t="str">
            <v>GJ00</v>
          </cell>
          <cell r="H2638" t="str">
            <v>BC08</v>
          </cell>
          <cell r="I2638" t="str">
            <v>M</v>
          </cell>
          <cell r="J2638" t="str">
            <v>No</v>
          </cell>
          <cell r="K2638">
            <v>83.8719</v>
          </cell>
        </row>
        <row r="2639">
          <cell r="B2639" t="str">
            <v>SHT0010124</v>
          </cell>
          <cell r="C2639" t="str">
            <v>座框右侧外边板</v>
          </cell>
          <cell r="D2639" t="str">
            <v>H6</v>
          </cell>
          <cell r="E2639" t="str">
            <v>AC</v>
          </cell>
          <cell r="F2639" t="str">
            <v>EA</v>
          </cell>
          <cell r="G2639" t="str">
            <v>GJJ0</v>
          </cell>
          <cell r="H2639" t="str">
            <v>BC06</v>
          </cell>
          <cell r="I2639" t="str">
            <v>M</v>
          </cell>
          <cell r="J2639" t="str">
            <v>No</v>
          </cell>
          <cell r="K2639">
            <v>9.33787</v>
          </cell>
        </row>
        <row r="2640">
          <cell r="B2640" t="str">
            <v>SHT0014418</v>
          </cell>
          <cell r="C2640" t="str">
            <v>底座模块化总成</v>
          </cell>
          <cell r="D2640" t="str">
            <v>L6000</v>
          </cell>
          <cell r="E2640" t="str">
            <v>AC</v>
          </cell>
          <cell r="F2640" t="str">
            <v>EA</v>
          </cell>
          <cell r="G2640" t="str">
            <v>GJ00</v>
          </cell>
          <cell r="H2640" t="str">
            <v>BC08</v>
          </cell>
          <cell r="I2640" t="str">
            <v>M</v>
          </cell>
          <cell r="J2640" t="str">
            <v>No</v>
          </cell>
          <cell r="K2640">
            <v>508.22204</v>
          </cell>
        </row>
        <row r="2641">
          <cell r="B2641" t="str">
            <v>TST0000611</v>
          </cell>
          <cell r="C2641" t="str">
            <v>卤钨灯400W</v>
          </cell>
        </row>
        <row r="2641">
          <cell r="E2641" t="str">
            <v>NA</v>
          </cell>
          <cell r="F2641" t="str">
            <v>EA</v>
          </cell>
          <cell r="G2641" t="str">
            <v>BPJ0</v>
          </cell>
          <cell r="H2641" t="str">
            <v>YC12</v>
          </cell>
          <cell r="I2641" t="str">
            <v>P</v>
          </cell>
          <cell r="J2641" t="str">
            <v>No</v>
          </cell>
          <cell r="K2641">
            <v>66.3717</v>
          </cell>
        </row>
        <row r="2642">
          <cell r="B2642" t="str">
            <v>SLT0011490</v>
          </cell>
          <cell r="C2642" t="str">
            <v>副驾靠背左侧装车钣金总成</v>
          </cell>
          <cell r="D2642" t="str">
            <v>统帅1880电泳</v>
          </cell>
          <cell r="E2642" t="str">
            <v>AC</v>
          </cell>
          <cell r="F2642" t="str">
            <v>EA</v>
          </cell>
          <cell r="G2642" t="str">
            <v>GJ00</v>
          </cell>
          <cell r="H2642" t="str">
            <v>BC07</v>
          </cell>
          <cell r="I2642" t="str">
            <v>M</v>
          </cell>
          <cell r="J2642" t="str">
            <v>No</v>
          </cell>
          <cell r="K2642">
            <v>7.96664</v>
          </cell>
        </row>
        <row r="2643">
          <cell r="B2643" t="str">
            <v>SHT0001145</v>
          </cell>
          <cell r="C2643" t="str">
            <v>挡块</v>
          </cell>
        </row>
        <row r="2643">
          <cell r="E2643" t="str">
            <v>AC</v>
          </cell>
          <cell r="F2643" t="str">
            <v>EA</v>
          </cell>
          <cell r="G2643" t="str">
            <v>SLJ0</v>
          </cell>
          <cell r="H2643" t="str">
            <v>YC04</v>
          </cell>
          <cell r="I2643" t="str">
            <v>P</v>
          </cell>
          <cell r="J2643" t="str">
            <v>No</v>
          </cell>
          <cell r="K2643">
            <v>0.6911</v>
          </cell>
        </row>
        <row r="2644">
          <cell r="B2644" t="str">
            <v>SCS0004036</v>
          </cell>
          <cell r="C2644" t="str">
            <v>头枕副插管黑色</v>
          </cell>
          <cell r="D2644" t="str">
            <v>B40</v>
          </cell>
          <cell r="E2644" t="str">
            <v>AC</v>
          </cell>
          <cell r="F2644" t="str">
            <v>EA</v>
          </cell>
          <cell r="G2644" t="str">
            <v>SLJ0</v>
          </cell>
          <cell r="H2644" t="str">
            <v>YC01</v>
          </cell>
        </row>
        <row r="2644">
          <cell r="K2644">
            <v>0</v>
          </cell>
        </row>
        <row r="2645">
          <cell r="B2645" t="str">
            <v>SLT0002783</v>
          </cell>
          <cell r="C2645" t="str">
            <v>副驾驶员小靠背总成</v>
          </cell>
          <cell r="D2645" t="str">
            <v>L0681020041A0小背</v>
          </cell>
          <cell r="E2645" t="str">
            <v>AC</v>
          </cell>
          <cell r="F2645" t="str">
            <v>EA</v>
          </cell>
          <cell r="G2645" t="str">
            <v>CP00</v>
          </cell>
          <cell r="H2645" t="str">
            <v>SY04</v>
          </cell>
        </row>
        <row r="2645">
          <cell r="K2645">
            <v>83.48961</v>
          </cell>
        </row>
        <row r="2646">
          <cell r="B2646" t="str">
            <v>SHT0002068</v>
          </cell>
          <cell r="C2646" t="str">
            <v>调角器解锁把手右</v>
          </cell>
        </row>
        <row r="2646">
          <cell r="E2646" t="str">
            <v>AC</v>
          </cell>
          <cell r="F2646" t="str">
            <v>EA</v>
          </cell>
          <cell r="G2646" t="str">
            <v>GJJ0</v>
          </cell>
          <cell r="H2646" t="str">
            <v>YC04</v>
          </cell>
          <cell r="I2646" t="str">
            <v>P</v>
          </cell>
          <cell r="J2646" t="str">
            <v>No</v>
          </cell>
          <cell r="K2646">
            <v>0.4596</v>
          </cell>
        </row>
        <row r="2647">
          <cell r="B2647" t="str">
            <v>SHT0000566</v>
          </cell>
          <cell r="C2647" t="str">
            <v>重卡中间靠背骨架总成</v>
          </cell>
        </row>
        <row r="2647">
          <cell r="E2647" t="str">
            <v>AC</v>
          </cell>
          <cell r="F2647" t="str">
            <v>EA</v>
          </cell>
          <cell r="G2647" t="str">
            <v>GJ00</v>
          </cell>
          <cell r="H2647" t="str">
            <v>YC01</v>
          </cell>
          <cell r="I2647" t="str">
            <v>P</v>
          </cell>
          <cell r="J2647" t="str">
            <v>No</v>
          </cell>
          <cell r="K2647">
            <v>19.65</v>
          </cell>
        </row>
        <row r="2648">
          <cell r="B2648" t="str">
            <v>TST0001280</v>
          </cell>
          <cell r="C2648" t="str">
            <v>圆柱销φ10*40</v>
          </cell>
        </row>
        <row r="2648">
          <cell r="E2648" t="str">
            <v>NA</v>
          </cell>
          <cell r="F2648" t="str">
            <v>EA</v>
          </cell>
          <cell r="G2648" t="str">
            <v>BPJ0</v>
          </cell>
          <cell r="H2648" t="str">
            <v>YC12</v>
          </cell>
          <cell r="I2648" t="str">
            <v>P</v>
          </cell>
          <cell r="J2648" t="str">
            <v>No</v>
          </cell>
          <cell r="K2648">
            <v>0.6</v>
          </cell>
        </row>
        <row r="2649">
          <cell r="B2649" t="str">
            <v>SHT0012061</v>
          </cell>
          <cell r="C2649" t="str">
            <v>升降器主边锁止组件</v>
          </cell>
          <cell r="D2649" t="str">
            <v>1.3平台</v>
          </cell>
          <cell r="E2649" t="str">
            <v>AC</v>
          </cell>
          <cell r="F2649" t="str">
            <v>EA</v>
          </cell>
          <cell r="G2649" t="str">
            <v>GJJ0</v>
          </cell>
          <cell r="H2649" t="str">
            <v>YC04</v>
          </cell>
          <cell r="I2649" t="str">
            <v>P</v>
          </cell>
          <cell r="J2649" t="str">
            <v>No</v>
          </cell>
          <cell r="K2649">
            <v>7.08</v>
          </cell>
        </row>
        <row r="2650">
          <cell r="B2650" t="str">
            <v>SCS0010660</v>
          </cell>
          <cell r="C2650" t="str">
            <v>副驾右侧调角器总成</v>
          </cell>
          <cell r="D2650" t="str">
            <v>C40DB手动</v>
          </cell>
          <cell r="E2650" t="str">
            <v>AC</v>
          </cell>
          <cell r="F2650" t="str">
            <v>EA</v>
          </cell>
          <cell r="G2650" t="str">
            <v>GJ00</v>
          </cell>
          <cell r="H2650" t="str">
            <v>BC08</v>
          </cell>
          <cell r="I2650" t="str">
            <v>M</v>
          </cell>
          <cell r="J2650" t="str">
            <v>No</v>
          </cell>
          <cell r="K2650">
            <v>35.24348</v>
          </cell>
        </row>
        <row r="2651">
          <cell r="B2651" t="str">
            <v>SHT0010408</v>
          </cell>
          <cell r="C2651" t="str">
            <v>坐垫翻折支撑轴套</v>
          </cell>
          <cell r="D2651" t="str">
            <v>H6</v>
          </cell>
          <cell r="E2651" t="str">
            <v>AC</v>
          </cell>
          <cell r="F2651" t="str">
            <v>EA</v>
          </cell>
          <cell r="G2651" t="str">
            <v>GJJ0</v>
          </cell>
          <cell r="H2651" t="str">
            <v>YC04</v>
          </cell>
          <cell r="I2651" t="str">
            <v>P</v>
          </cell>
          <cell r="J2651" t="str">
            <v>No</v>
          </cell>
          <cell r="K2651">
            <v>2.655</v>
          </cell>
        </row>
        <row r="2652">
          <cell r="B2652" t="str">
            <v>SHT0015954</v>
          </cell>
          <cell r="C2652" t="str">
            <v>座框焊接总成</v>
          </cell>
          <cell r="D2652" t="str">
            <v>J6G</v>
          </cell>
          <cell r="E2652" t="str">
            <v>AC</v>
          </cell>
          <cell r="F2652" t="str">
            <v>EA</v>
          </cell>
          <cell r="G2652" t="str">
            <v>GJ00</v>
          </cell>
          <cell r="H2652" t="str">
            <v>YC03</v>
          </cell>
          <cell r="I2652" t="str">
            <v>M</v>
          </cell>
          <cell r="J2652" t="str">
            <v>No</v>
          </cell>
          <cell r="K2652">
            <v>50.9866</v>
          </cell>
        </row>
        <row r="2653">
          <cell r="B2653" t="str">
            <v>TST0000581</v>
          </cell>
          <cell r="C2653" t="str">
            <v>压力表1.6wpa</v>
          </cell>
        </row>
        <row r="2653">
          <cell r="E2653" t="str">
            <v>NA</v>
          </cell>
          <cell r="F2653" t="str">
            <v>EA</v>
          </cell>
          <cell r="G2653" t="str">
            <v>BPJ0</v>
          </cell>
          <cell r="H2653" t="str">
            <v>YC12</v>
          </cell>
          <cell r="I2653" t="str">
            <v>P</v>
          </cell>
          <cell r="J2653" t="str">
            <v>No</v>
          </cell>
          <cell r="K2653">
            <v>44.2478</v>
          </cell>
        </row>
        <row r="2654">
          <cell r="B2654" t="str">
            <v>SLT0011028</v>
          </cell>
          <cell r="C2654" t="str">
            <v>副驾靠背左固定板铆接总成</v>
          </cell>
          <cell r="D2654" t="str">
            <v>欧马可升级</v>
          </cell>
          <cell r="E2654" t="str">
            <v>AC</v>
          </cell>
          <cell r="F2654" t="str">
            <v>EA</v>
          </cell>
          <cell r="G2654" t="str">
            <v>GJJ0</v>
          </cell>
          <cell r="H2654" t="str">
            <v>YC04</v>
          </cell>
          <cell r="I2654" t="str">
            <v>P</v>
          </cell>
          <cell r="J2654" t="str">
            <v>No</v>
          </cell>
          <cell r="K2654">
            <v>4.9</v>
          </cell>
        </row>
        <row r="2655">
          <cell r="B2655" t="str">
            <v>SHT0001390</v>
          </cell>
          <cell r="C2655" t="str">
            <v>调角器右上连接板组件</v>
          </cell>
          <cell r="D2655" t="str">
            <v>H4A</v>
          </cell>
          <cell r="E2655" t="str">
            <v>AC</v>
          </cell>
          <cell r="F2655" t="str">
            <v>EA</v>
          </cell>
          <cell r="G2655" t="str">
            <v>GJJ0</v>
          </cell>
          <cell r="H2655" t="str">
            <v>BC05</v>
          </cell>
          <cell r="I2655" t="str">
            <v>P</v>
          </cell>
          <cell r="J2655" t="str">
            <v>No</v>
          </cell>
          <cell r="K2655">
            <v>3.3508</v>
          </cell>
        </row>
        <row r="2656">
          <cell r="B2656" t="str">
            <v>SCS0004661</v>
          </cell>
          <cell r="C2656" t="str">
            <v>调角器圆盘总成L</v>
          </cell>
          <cell r="D2656" t="str">
            <v>C33D基本型</v>
          </cell>
          <cell r="E2656" t="str">
            <v>AC</v>
          </cell>
          <cell r="F2656" t="str">
            <v>EA</v>
          </cell>
          <cell r="G2656" t="str">
            <v>GNJ0</v>
          </cell>
          <cell r="H2656" t="str">
            <v>YC04</v>
          </cell>
          <cell r="I2656" t="str">
            <v>P</v>
          </cell>
          <cell r="J2656" t="str">
            <v>No</v>
          </cell>
          <cell r="K2656">
            <v>15.5962</v>
          </cell>
        </row>
        <row r="2657">
          <cell r="B2657" t="str">
            <v>SLT0010550</v>
          </cell>
          <cell r="C2657" t="str">
            <v>下底板焊接总成</v>
          </cell>
          <cell r="D2657" t="str">
            <v>一汽轻卡减震</v>
          </cell>
          <cell r="E2657" t="str">
            <v>AC</v>
          </cell>
          <cell r="F2657" t="str">
            <v>EA</v>
          </cell>
          <cell r="G2657" t="str">
            <v>GJ00</v>
          </cell>
          <cell r="H2657" t="str">
            <v>BC05</v>
          </cell>
          <cell r="I2657" t="str">
            <v>P</v>
          </cell>
          <cell r="J2657" t="str">
            <v>No</v>
          </cell>
          <cell r="K2657">
            <v>70.8664</v>
          </cell>
        </row>
        <row r="2658">
          <cell r="B2658" t="str">
            <v>SHT0002585</v>
          </cell>
          <cell r="C2658" t="str">
            <v>副驾靠背骨架焊接总成</v>
          </cell>
          <cell r="D2658" t="str">
            <v>一汽D04</v>
          </cell>
          <cell r="E2658" t="str">
            <v>AC</v>
          </cell>
          <cell r="F2658" t="str">
            <v>EA</v>
          </cell>
          <cell r="G2658" t="str">
            <v>GJJ0</v>
          </cell>
          <cell r="H2658" t="str">
            <v>BC05</v>
          </cell>
          <cell r="I2658" t="str">
            <v>M</v>
          </cell>
          <cell r="J2658" t="str">
            <v>No</v>
          </cell>
          <cell r="K2658">
            <v>67.50068</v>
          </cell>
        </row>
        <row r="2659">
          <cell r="B2659" t="str">
            <v>SHT0000221</v>
          </cell>
          <cell r="C2659" t="str">
            <v>机械减震器总成</v>
          </cell>
          <cell r="D2659" t="str">
            <v>L3000</v>
          </cell>
          <cell r="E2659" t="str">
            <v>AC</v>
          </cell>
          <cell r="F2659" t="str">
            <v>EA</v>
          </cell>
          <cell r="G2659" t="str">
            <v>GJ00</v>
          </cell>
          <cell r="H2659" t="str">
            <v>BC08</v>
          </cell>
          <cell r="I2659" t="str">
            <v>M</v>
          </cell>
          <cell r="J2659" t="str">
            <v>No</v>
          </cell>
          <cell r="K2659">
            <v>186.34146</v>
          </cell>
        </row>
        <row r="2660">
          <cell r="B2660" t="str">
            <v>TSY0000324</v>
          </cell>
          <cell r="C2660" t="str">
            <v>黑色涤纶线20S/3</v>
          </cell>
        </row>
        <row r="2660">
          <cell r="E2660" t="str">
            <v>AC</v>
          </cell>
          <cell r="F2660" t="str">
            <v>M</v>
          </cell>
          <cell r="G2660" t="str">
            <v>FL00</v>
          </cell>
          <cell r="H2660" t="str">
            <v>YC06</v>
          </cell>
        </row>
        <row r="2660">
          <cell r="K2660">
            <v>0</v>
          </cell>
        </row>
        <row r="2661">
          <cell r="B2661" t="str">
            <v>SHT0011729</v>
          </cell>
          <cell r="C2661" t="str">
            <v>T5支架下钣金</v>
          </cell>
        </row>
        <row r="2661">
          <cell r="E2661" t="str">
            <v>AC</v>
          </cell>
          <cell r="F2661" t="str">
            <v>EA</v>
          </cell>
          <cell r="G2661" t="str">
            <v>GJJ0</v>
          </cell>
          <cell r="H2661" t="str">
            <v>YC04</v>
          </cell>
          <cell r="I2661" t="str">
            <v>P</v>
          </cell>
          <cell r="J2661" t="str">
            <v>No</v>
          </cell>
          <cell r="K2661">
            <v>5.6957</v>
          </cell>
        </row>
        <row r="2662">
          <cell r="B2662" t="str">
            <v>SHT0000138</v>
          </cell>
          <cell r="C2662" t="str">
            <v>右侧副边调角器总成</v>
          </cell>
          <cell r="D2662" t="str">
            <v>H3000</v>
          </cell>
          <cell r="E2662" t="str">
            <v>AC</v>
          </cell>
          <cell r="F2662" t="str">
            <v>EA</v>
          </cell>
          <cell r="G2662" t="str">
            <v>GJ00</v>
          </cell>
          <cell r="H2662" t="str">
            <v>BC08</v>
          </cell>
          <cell r="I2662" t="str">
            <v>M</v>
          </cell>
          <cell r="J2662" t="str">
            <v>No</v>
          </cell>
          <cell r="K2662">
            <v>14.9186</v>
          </cell>
        </row>
        <row r="2663">
          <cell r="B2663" t="str">
            <v>SHT0010133</v>
          </cell>
          <cell r="C2663" t="str">
            <v>座框后固定管</v>
          </cell>
          <cell r="D2663" t="str">
            <v>H6</v>
          </cell>
          <cell r="E2663" t="str">
            <v>AC</v>
          </cell>
          <cell r="F2663" t="str">
            <v>EA</v>
          </cell>
          <cell r="G2663" t="str">
            <v>GJJ0</v>
          </cell>
          <cell r="H2663" t="str">
            <v>BC05</v>
          </cell>
          <cell r="I2663" t="str">
            <v>M</v>
          </cell>
          <cell r="J2663" t="str">
            <v>No</v>
          </cell>
          <cell r="K2663">
            <v>1.69352</v>
          </cell>
        </row>
        <row r="2664">
          <cell r="B2664" t="str">
            <v>SHT0014990</v>
          </cell>
          <cell r="C2664" t="str">
            <v>背胶毛毡15*15</v>
          </cell>
          <cell r="D2664" t="str">
            <v>H6</v>
          </cell>
          <cell r="E2664" t="str">
            <v>AC</v>
          </cell>
          <cell r="F2664" t="str">
            <v>EA</v>
          </cell>
          <cell r="G2664" t="str">
            <v>FL00</v>
          </cell>
          <cell r="H2664" t="str">
            <v>YC04</v>
          </cell>
          <cell r="I2664" t="str">
            <v>P</v>
          </cell>
          <cell r="J2664" t="str">
            <v>No</v>
          </cell>
          <cell r="K2664">
            <v>0.2</v>
          </cell>
        </row>
        <row r="2665">
          <cell r="B2665" t="str">
            <v>TST0000616</v>
          </cell>
          <cell r="C2665" t="str">
            <v>氧气管φ8</v>
          </cell>
        </row>
        <row r="2665">
          <cell r="E2665" t="str">
            <v>NA</v>
          </cell>
          <cell r="F2665" t="str">
            <v>EA</v>
          </cell>
          <cell r="G2665" t="str">
            <v>BPJ0</v>
          </cell>
          <cell r="H2665" t="str">
            <v>YC12</v>
          </cell>
          <cell r="I2665" t="str">
            <v>P</v>
          </cell>
          <cell r="J2665" t="str">
            <v>No</v>
          </cell>
          <cell r="K2665">
            <v>6.0345</v>
          </cell>
        </row>
        <row r="2666">
          <cell r="B2666" t="str">
            <v>SLT0011491</v>
          </cell>
          <cell r="C2666" t="str">
            <v>副驾左上连接板轴套</v>
          </cell>
          <cell r="D2666" t="str">
            <v>统帅1880</v>
          </cell>
          <cell r="E2666" t="str">
            <v>AC</v>
          </cell>
          <cell r="F2666" t="str">
            <v>EA</v>
          </cell>
          <cell r="G2666" t="str">
            <v>GJJ0</v>
          </cell>
          <cell r="H2666" t="str">
            <v>YC04</v>
          </cell>
          <cell r="I2666" t="str">
            <v>P</v>
          </cell>
          <cell r="J2666" t="str">
            <v>No</v>
          </cell>
          <cell r="K2666">
            <v>0.73</v>
          </cell>
        </row>
        <row r="2667">
          <cell r="B2667" t="str">
            <v>SHT0001641</v>
          </cell>
          <cell r="C2667" t="str">
            <v>阻尼器调节机构总成</v>
          </cell>
          <cell r="D2667" t="str">
            <v>五档手柄为灰色</v>
          </cell>
          <cell r="E2667" t="str">
            <v>NA</v>
          </cell>
          <cell r="F2667" t="str">
            <v>EA</v>
          </cell>
          <cell r="G2667" t="str">
            <v>GNJ0</v>
          </cell>
          <cell r="H2667" t="str">
            <v>YC01</v>
          </cell>
          <cell r="I2667" t="str">
            <v>P</v>
          </cell>
          <cell r="J2667" t="str">
            <v>No</v>
          </cell>
          <cell r="K2667">
            <v>17.51</v>
          </cell>
        </row>
        <row r="2668">
          <cell r="B2668" t="str">
            <v>SCS0001312</v>
          </cell>
          <cell r="C2668" t="str">
            <v>主驾右侧调角器总成</v>
          </cell>
          <cell r="D2668" t="str">
            <v>C32B力乐</v>
          </cell>
          <cell r="E2668" t="str">
            <v>AC</v>
          </cell>
          <cell r="F2668" t="str">
            <v>EA</v>
          </cell>
          <cell r="G2668" t="str">
            <v>GJ00</v>
          </cell>
          <cell r="H2668" t="str">
            <v>BC08</v>
          </cell>
          <cell r="I2668" t="str">
            <v>M</v>
          </cell>
          <cell r="J2668" t="str">
            <v>No</v>
          </cell>
          <cell r="K2668">
            <v>31.7698</v>
          </cell>
        </row>
        <row r="2669">
          <cell r="B2669" t="str">
            <v>SLT0010100</v>
          </cell>
          <cell r="C2669" t="str">
            <v>KT-135-2-315mm*25mm副背</v>
          </cell>
          <cell r="D2669" t="str">
            <v>J7F-BA95副背护面用</v>
          </cell>
          <cell r="E2669" t="str">
            <v>AC</v>
          </cell>
          <cell r="F2669" t="str">
            <v>EA</v>
          </cell>
          <cell r="G2669" t="str">
            <v>FL00</v>
          </cell>
          <cell r="H2669" t="str">
            <v>YC06</v>
          </cell>
        </row>
        <row r="2669">
          <cell r="K2669">
            <v>0</v>
          </cell>
        </row>
        <row r="2670">
          <cell r="B2670" t="str">
            <v>SHT0002063</v>
          </cell>
          <cell r="C2670" t="str">
            <v>一汽减震扣手板</v>
          </cell>
        </row>
        <row r="2670">
          <cell r="E2670" t="str">
            <v>AC</v>
          </cell>
          <cell r="F2670" t="str">
            <v>EA</v>
          </cell>
          <cell r="G2670" t="str">
            <v>GJJ0</v>
          </cell>
          <cell r="H2670" t="str">
            <v>YC04</v>
          </cell>
          <cell r="I2670" t="str">
            <v>P</v>
          </cell>
          <cell r="J2670" t="str">
            <v>No</v>
          </cell>
          <cell r="K2670">
            <v>0.5086</v>
          </cell>
        </row>
        <row r="2671">
          <cell r="B2671" t="str">
            <v>SHT0001077</v>
          </cell>
          <cell r="C2671" t="str">
            <v>内十字架固定块B</v>
          </cell>
          <cell r="D2671" t="str">
            <v>H4</v>
          </cell>
          <cell r="E2671" t="str">
            <v>AC</v>
          </cell>
          <cell r="F2671" t="str">
            <v>EA</v>
          </cell>
          <cell r="G2671" t="str">
            <v>SLJ0</v>
          </cell>
          <cell r="H2671" t="str">
            <v>YC04</v>
          </cell>
          <cell r="I2671" t="str">
            <v>P</v>
          </cell>
          <cell r="J2671" t="str">
            <v>No</v>
          </cell>
          <cell r="K2671">
            <v>0.2681</v>
          </cell>
        </row>
        <row r="2672">
          <cell r="B2672" t="str">
            <v>TST0001729</v>
          </cell>
          <cell r="C2672" t="str">
            <v>轴流风机380V</v>
          </cell>
        </row>
        <row r="2672">
          <cell r="E2672" t="str">
            <v>NA</v>
          </cell>
          <cell r="F2672" t="str">
            <v>EA</v>
          </cell>
          <cell r="G2672" t="str">
            <v>BPJ0</v>
          </cell>
          <cell r="H2672" t="str">
            <v>YC12</v>
          </cell>
          <cell r="I2672" t="str">
            <v>P</v>
          </cell>
          <cell r="J2672" t="str">
            <v>No</v>
          </cell>
          <cell r="K2672">
            <v>398.2301</v>
          </cell>
        </row>
        <row r="2673">
          <cell r="B2673" t="str">
            <v>SHT0012280</v>
          </cell>
          <cell r="C2673" t="str">
            <v>底座模块化总成</v>
          </cell>
          <cell r="D2673" t="str">
            <v>重汽T5-1.0气囊减震</v>
          </cell>
          <cell r="E2673" t="str">
            <v>AC</v>
          </cell>
          <cell r="F2673" t="str">
            <v>EA</v>
          </cell>
          <cell r="G2673" t="str">
            <v>GJ00</v>
          </cell>
          <cell r="H2673" t="str">
            <v>YC01</v>
          </cell>
          <cell r="I2673" t="str">
            <v>M</v>
          </cell>
          <cell r="J2673" t="str">
            <v>No</v>
          </cell>
          <cell r="K2673">
            <v>570.95859</v>
          </cell>
        </row>
        <row r="2674">
          <cell r="B2674" t="str">
            <v>SCS0004843</v>
          </cell>
          <cell r="C2674" t="str">
            <v>下框后支架</v>
          </cell>
          <cell r="D2674" t="str">
            <v>H4-2019款</v>
          </cell>
          <cell r="E2674" t="str">
            <v>AC</v>
          </cell>
          <cell r="F2674" t="str">
            <v>EA</v>
          </cell>
          <cell r="G2674" t="str">
            <v>GJJ0</v>
          </cell>
          <cell r="H2674" t="str">
            <v>BC06</v>
          </cell>
          <cell r="I2674" t="str">
            <v>P</v>
          </cell>
          <cell r="J2674" t="str">
            <v>No</v>
          </cell>
          <cell r="K2674">
            <v>2.5409</v>
          </cell>
        </row>
        <row r="2675">
          <cell r="B2675" t="str">
            <v>SHT0010185</v>
          </cell>
          <cell r="C2675" t="str">
            <v>左罩壳安装片</v>
          </cell>
        </row>
        <row r="2675">
          <cell r="E2675" t="str">
            <v>AC</v>
          </cell>
          <cell r="F2675" t="str">
            <v>EA</v>
          </cell>
          <cell r="G2675" t="str">
            <v>GJJ0</v>
          </cell>
          <cell r="H2675" t="str">
            <v>YC04</v>
          </cell>
          <cell r="I2675" t="str">
            <v>P</v>
          </cell>
          <cell r="J2675" t="str">
            <v>No</v>
          </cell>
          <cell r="K2675">
            <v>0.62</v>
          </cell>
        </row>
        <row r="2676">
          <cell r="B2676" t="str">
            <v>SHT0015955</v>
          </cell>
          <cell r="C2676" t="str">
            <v>前连接支架</v>
          </cell>
          <cell r="D2676" t="str">
            <v>J6G</v>
          </cell>
          <cell r="E2676" t="str">
            <v>AC</v>
          </cell>
          <cell r="F2676" t="str">
            <v>EA</v>
          </cell>
          <cell r="G2676" t="str">
            <v>GJJ0</v>
          </cell>
          <cell r="H2676" t="str">
            <v>YC04</v>
          </cell>
          <cell r="I2676" t="str">
            <v>P</v>
          </cell>
          <cell r="J2676" t="str">
            <v>No</v>
          </cell>
          <cell r="K2676">
            <v>8.009</v>
          </cell>
        </row>
        <row r="2677">
          <cell r="B2677" t="str">
            <v>TST0000577</v>
          </cell>
          <cell r="C2677" t="str">
            <v>轴承6307</v>
          </cell>
        </row>
        <row r="2677">
          <cell r="E2677" t="str">
            <v>NA</v>
          </cell>
          <cell r="F2677" t="str">
            <v>EA</v>
          </cell>
          <cell r="G2677" t="str">
            <v>BPJ0</v>
          </cell>
          <cell r="H2677" t="str">
            <v>YC12</v>
          </cell>
          <cell r="I2677" t="str">
            <v>P</v>
          </cell>
          <cell r="J2677" t="str">
            <v>No</v>
          </cell>
          <cell r="K2677">
            <v>24.7788</v>
          </cell>
        </row>
        <row r="2678">
          <cell r="B2678" t="str">
            <v>SLT0010630</v>
          </cell>
          <cell r="C2678" t="str">
            <v>座框钢丝支撑焊接总成</v>
          </cell>
          <cell r="D2678" t="str">
            <v>一汽轻卡减震</v>
          </cell>
          <cell r="E2678" t="str">
            <v>AC</v>
          </cell>
          <cell r="F2678" t="str">
            <v>EA</v>
          </cell>
          <cell r="G2678" t="str">
            <v>GJ00</v>
          </cell>
          <cell r="H2678" t="str">
            <v>YC05</v>
          </cell>
        </row>
        <row r="2678">
          <cell r="K2678">
            <v>0</v>
          </cell>
        </row>
        <row r="2679">
          <cell r="B2679" t="str">
            <v>SHT0001144</v>
          </cell>
          <cell r="C2679" t="str">
            <v>总座主轴</v>
          </cell>
        </row>
        <row r="2679">
          <cell r="E2679" t="str">
            <v>AC</v>
          </cell>
          <cell r="F2679" t="str">
            <v>EA</v>
          </cell>
          <cell r="G2679" t="str">
            <v>GJ00</v>
          </cell>
          <cell r="H2679" t="str">
            <v>YC04</v>
          </cell>
          <cell r="I2679" t="str">
            <v>P</v>
          </cell>
          <cell r="J2679" t="str">
            <v>No</v>
          </cell>
          <cell r="K2679">
            <v>1.7</v>
          </cell>
        </row>
        <row r="2680">
          <cell r="B2680" t="str">
            <v>SCS0004678</v>
          </cell>
          <cell r="C2680" t="str">
            <v>头枕焊接插管</v>
          </cell>
          <cell r="D2680" t="str">
            <v>U201</v>
          </cell>
          <cell r="E2680" t="str">
            <v>AC</v>
          </cell>
          <cell r="F2680" t="str">
            <v>EA</v>
          </cell>
          <cell r="G2680" t="str">
            <v>GJJ0</v>
          </cell>
          <cell r="H2680" t="str">
            <v>YC04</v>
          </cell>
          <cell r="I2680" t="str">
            <v>P</v>
          </cell>
          <cell r="J2680" t="str">
            <v>No</v>
          </cell>
          <cell r="K2680">
            <v>0.7692</v>
          </cell>
        </row>
        <row r="2681">
          <cell r="B2681" t="str">
            <v>SLT0010551</v>
          </cell>
          <cell r="C2681" t="str">
            <v>上盖板焊接总成</v>
          </cell>
          <cell r="D2681" t="str">
            <v>一汽轻卡减震</v>
          </cell>
          <cell r="E2681" t="str">
            <v>AC</v>
          </cell>
          <cell r="F2681" t="str">
            <v>EA</v>
          </cell>
          <cell r="G2681" t="str">
            <v>GJJ0</v>
          </cell>
          <cell r="H2681" t="str">
            <v>BC05</v>
          </cell>
          <cell r="I2681" t="str">
            <v>P</v>
          </cell>
          <cell r="J2681" t="str">
            <v>No</v>
          </cell>
          <cell r="K2681">
            <v>63.6929</v>
          </cell>
        </row>
        <row r="2682">
          <cell r="B2682" t="str">
            <v>SHT0002586</v>
          </cell>
          <cell r="C2682" t="str">
            <v>主驾靠背骨架焊接总成</v>
          </cell>
          <cell r="D2682" t="str">
            <v>一汽BB27</v>
          </cell>
          <cell r="E2682" t="str">
            <v>AC</v>
          </cell>
          <cell r="F2682" t="str">
            <v>EA</v>
          </cell>
          <cell r="G2682" t="str">
            <v>GJJ0</v>
          </cell>
          <cell r="H2682" t="str">
            <v>BC05</v>
          </cell>
          <cell r="I2682" t="str">
            <v>M</v>
          </cell>
          <cell r="J2682" t="str">
            <v>No</v>
          </cell>
          <cell r="K2682">
            <v>65.01291</v>
          </cell>
        </row>
        <row r="2683">
          <cell r="B2683" t="str">
            <v>SHT0000780</v>
          </cell>
          <cell r="C2683" t="str">
            <v>气弹簧总成</v>
          </cell>
          <cell r="D2683" t="str">
            <v>H4704010260A0</v>
          </cell>
          <cell r="E2683" t="str">
            <v>AC</v>
          </cell>
          <cell r="F2683" t="str">
            <v>EA</v>
          </cell>
          <cell r="G2683" t="str">
            <v>GNJ0</v>
          </cell>
          <cell r="H2683" t="str">
            <v>YC01</v>
          </cell>
        </row>
        <row r="2683">
          <cell r="K2683">
            <v>0</v>
          </cell>
        </row>
        <row r="2684">
          <cell r="B2684" t="str">
            <v>TSY0000325</v>
          </cell>
          <cell r="C2684" t="str">
            <v>W864出口布料</v>
          </cell>
        </row>
        <row r="2684">
          <cell r="E2684" t="str">
            <v>AC</v>
          </cell>
          <cell r="F2684" t="str">
            <v>M</v>
          </cell>
          <cell r="G2684" t="str">
            <v>ML00</v>
          </cell>
          <cell r="H2684" t="str">
            <v>YC06</v>
          </cell>
        </row>
        <row r="2684">
          <cell r="K2684">
            <v>0</v>
          </cell>
        </row>
        <row r="2685">
          <cell r="B2685" t="str">
            <v>SHT0012282</v>
          </cell>
          <cell r="C2685" t="str">
            <v>腰托开关安装钣金</v>
          </cell>
          <cell r="D2685" t="str">
            <v>T5-1.0</v>
          </cell>
          <cell r="E2685" t="str">
            <v>AC</v>
          </cell>
          <cell r="F2685" t="str">
            <v>EA</v>
          </cell>
          <cell r="G2685" t="str">
            <v>GJJ0</v>
          </cell>
          <cell r="H2685" t="str">
            <v>YC04</v>
          </cell>
          <cell r="I2685" t="str">
            <v>P</v>
          </cell>
          <cell r="J2685" t="str">
            <v>No</v>
          </cell>
          <cell r="K2685">
            <v>2.0195</v>
          </cell>
        </row>
        <row r="2686">
          <cell r="B2686" t="str">
            <v>SHT0000139</v>
          </cell>
          <cell r="C2686" t="str">
            <v>H3改型司机总座罩壳</v>
          </cell>
        </row>
        <row r="2686">
          <cell r="E2686" t="str">
            <v>AC</v>
          </cell>
          <cell r="F2686" t="str">
            <v>EA</v>
          </cell>
          <cell r="G2686" t="str">
            <v>SLJ0</v>
          </cell>
          <cell r="H2686" t="str">
            <v>YC01</v>
          </cell>
        </row>
        <row r="2686">
          <cell r="K2686">
            <v>0</v>
          </cell>
        </row>
        <row r="2687">
          <cell r="B2687" t="str">
            <v>SHT0010470</v>
          </cell>
          <cell r="C2687" t="str">
            <v>X3000副驾右后地脚</v>
          </cell>
          <cell r="D2687" t="str">
            <v>X3000副驾减震</v>
          </cell>
          <cell r="E2687" t="str">
            <v>AC</v>
          </cell>
          <cell r="F2687" t="str">
            <v>EA</v>
          </cell>
          <cell r="G2687" t="str">
            <v>GJJ0</v>
          </cell>
          <cell r="H2687" t="str">
            <v>YC04</v>
          </cell>
          <cell r="I2687" t="str">
            <v>P</v>
          </cell>
          <cell r="J2687" t="str">
            <v>No</v>
          </cell>
          <cell r="K2687">
            <v>2.2061</v>
          </cell>
        </row>
        <row r="2688">
          <cell r="B2688" t="str">
            <v>SHT0015356</v>
          </cell>
          <cell r="C2688" t="str">
            <v>减震器下框焊接总成电泳</v>
          </cell>
          <cell r="D2688" t="str">
            <v>X5000S</v>
          </cell>
          <cell r="E2688" t="str">
            <v>AC</v>
          </cell>
          <cell r="F2688" t="str">
            <v>EA</v>
          </cell>
          <cell r="G2688" t="str">
            <v>GJ00</v>
          </cell>
          <cell r="H2688" t="str">
            <v>BC07</v>
          </cell>
          <cell r="I2688" t="str">
            <v>M</v>
          </cell>
          <cell r="J2688" t="str">
            <v>No</v>
          </cell>
          <cell r="K2688">
            <v>42.78479</v>
          </cell>
        </row>
        <row r="2689">
          <cell r="B2689" t="str">
            <v>TST0000618</v>
          </cell>
          <cell r="C2689" t="str">
            <v>交流接触器CJX2-5011</v>
          </cell>
        </row>
        <row r="2689">
          <cell r="E2689" t="str">
            <v>NA</v>
          </cell>
          <cell r="F2689" t="str">
            <v>EA</v>
          </cell>
          <cell r="G2689" t="str">
            <v>BPJ0</v>
          </cell>
          <cell r="H2689" t="str">
            <v>YC12</v>
          </cell>
          <cell r="I2689" t="str">
            <v>P</v>
          </cell>
          <cell r="J2689" t="str">
            <v>No</v>
          </cell>
          <cell r="K2689">
            <v>228.76</v>
          </cell>
        </row>
        <row r="2690">
          <cell r="B2690" t="str">
            <v>SLT0011497</v>
          </cell>
          <cell r="C2690" t="str">
            <v>调角器下连接板电泳总成</v>
          </cell>
          <cell r="D2690" t="str">
            <v>一汽轻卡减震主驾左侧</v>
          </cell>
          <cell r="E2690" t="str">
            <v>AC</v>
          </cell>
          <cell r="F2690" t="str">
            <v>EA</v>
          </cell>
          <cell r="G2690" t="str">
            <v>GJ00</v>
          </cell>
          <cell r="H2690" t="str">
            <v>BC07</v>
          </cell>
          <cell r="I2690" t="str">
            <v>M</v>
          </cell>
          <cell r="J2690" t="str">
            <v>No</v>
          </cell>
          <cell r="K2690">
            <v>15.25865</v>
          </cell>
        </row>
        <row r="2691">
          <cell r="B2691" t="str">
            <v>SHT0001643</v>
          </cell>
          <cell r="C2691" t="str">
            <v>主驾靠背骨架总成电泳</v>
          </cell>
          <cell r="D2691" t="str">
            <v>X3000</v>
          </cell>
          <cell r="E2691" t="str">
            <v>AC</v>
          </cell>
          <cell r="F2691" t="str">
            <v>EA</v>
          </cell>
          <cell r="G2691" t="str">
            <v>GJ00</v>
          </cell>
          <cell r="H2691" t="str">
            <v>BC08</v>
          </cell>
          <cell r="I2691" t="str">
            <v>M</v>
          </cell>
          <cell r="J2691" t="str">
            <v>No</v>
          </cell>
          <cell r="K2691">
            <v>51.45434</v>
          </cell>
        </row>
        <row r="2692">
          <cell r="B2692" t="str">
            <v>SCS0004043</v>
          </cell>
          <cell r="C2692" t="str">
            <v>四分座垫骨架总成</v>
          </cell>
          <cell r="D2692" t="str">
            <v>B40L后排</v>
          </cell>
          <cell r="E2692" t="str">
            <v>AC</v>
          </cell>
          <cell r="F2692" t="str">
            <v>EA</v>
          </cell>
          <cell r="G2692" t="str">
            <v>GJ00</v>
          </cell>
          <cell r="H2692" t="str">
            <v>BC08</v>
          </cell>
          <cell r="I2692" t="str">
            <v>P</v>
          </cell>
          <cell r="J2692" t="str">
            <v>No</v>
          </cell>
          <cell r="K2692">
            <v>65.4395</v>
          </cell>
        </row>
        <row r="2693">
          <cell r="B2693" t="str">
            <v>SLT0010099</v>
          </cell>
          <cell r="C2693" t="str">
            <v>KT-135-2-260mm*25mm副背</v>
          </cell>
          <cell r="D2693" t="str">
            <v>J7F-BA95副背护面用</v>
          </cell>
          <cell r="E2693" t="str">
            <v>AC</v>
          </cell>
          <cell r="F2693" t="str">
            <v>EA</v>
          </cell>
          <cell r="G2693" t="str">
            <v>FL00</v>
          </cell>
          <cell r="H2693" t="str">
            <v>YC06</v>
          </cell>
        </row>
        <row r="2693">
          <cell r="K2693">
            <v>0</v>
          </cell>
        </row>
        <row r="2694">
          <cell r="B2694" t="str">
            <v>SHT0002061</v>
          </cell>
          <cell r="C2694" t="str">
            <v>左侧加强板</v>
          </cell>
          <cell r="D2694" t="str">
            <v>一汽</v>
          </cell>
          <cell r="E2694" t="str">
            <v>AC</v>
          </cell>
          <cell r="F2694" t="str">
            <v>EA</v>
          </cell>
          <cell r="G2694" t="str">
            <v>GJJ0</v>
          </cell>
          <cell r="H2694" t="str">
            <v>YC04</v>
          </cell>
          <cell r="I2694" t="str">
            <v>P</v>
          </cell>
          <cell r="J2694" t="str">
            <v>No</v>
          </cell>
          <cell r="K2694">
            <v>1.2185</v>
          </cell>
        </row>
        <row r="2695">
          <cell r="B2695" t="str">
            <v>SHT0001078</v>
          </cell>
          <cell r="C2695" t="str">
            <v>内十字架固定块A</v>
          </cell>
          <cell r="D2695" t="str">
            <v>H4</v>
          </cell>
          <cell r="E2695" t="str">
            <v>AC</v>
          </cell>
          <cell r="F2695" t="str">
            <v>EA</v>
          </cell>
          <cell r="G2695" t="str">
            <v>SLJ0</v>
          </cell>
          <cell r="H2695" t="str">
            <v>YC04</v>
          </cell>
          <cell r="I2695" t="str">
            <v>P</v>
          </cell>
          <cell r="J2695" t="str">
            <v>No</v>
          </cell>
          <cell r="K2695">
            <v>0.2764</v>
          </cell>
        </row>
        <row r="2696">
          <cell r="B2696" t="str">
            <v>TST0001279</v>
          </cell>
          <cell r="C2696" t="str">
            <v>圆柱销φ10*50</v>
          </cell>
        </row>
        <row r="2696">
          <cell r="E2696" t="str">
            <v>NA</v>
          </cell>
          <cell r="F2696" t="str">
            <v>EA</v>
          </cell>
          <cell r="G2696" t="str">
            <v>BPJ0</v>
          </cell>
          <cell r="H2696" t="str">
            <v>YC12</v>
          </cell>
          <cell r="I2696" t="str">
            <v>P</v>
          </cell>
          <cell r="J2696" t="str">
            <v>No</v>
          </cell>
          <cell r="K2696">
            <v>0.7073</v>
          </cell>
        </row>
        <row r="2697">
          <cell r="B2697" t="str">
            <v>SHT0011638</v>
          </cell>
          <cell r="C2697" t="str">
            <v>下框横梁</v>
          </cell>
        </row>
        <row r="2697">
          <cell r="E2697" t="str">
            <v>AC</v>
          </cell>
          <cell r="F2697" t="str">
            <v>EA</v>
          </cell>
          <cell r="G2697" t="str">
            <v>GJJ0</v>
          </cell>
          <cell r="H2697" t="str">
            <v>YC03</v>
          </cell>
          <cell r="I2697" t="str">
            <v>P</v>
          </cell>
          <cell r="J2697" t="str">
            <v>No</v>
          </cell>
          <cell r="K2697">
            <v>3.563</v>
          </cell>
        </row>
        <row r="2698">
          <cell r="B2698" t="str">
            <v>SCS0010580</v>
          </cell>
          <cell r="C2698" t="str">
            <v>主驾右侧调角器总成</v>
          </cell>
          <cell r="D2698" t="str">
            <v>C40DB手动</v>
          </cell>
          <cell r="E2698" t="str">
            <v>AC</v>
          </cell>
          <cell r="F2698" t="str">
            <v>EA</v>
          </cell>
          <cell r="G2698" t="str">
            <v>GJ00</v>
          </cell>
          <cell r="H2698" t="str">
            <v>BC08</v>
          </cell>
          <cell r="I2698" t="str">
            <v>M</v>
          </cell>
          <cell r="J2698" t="str">
            <v>No</v>
          </cell>
          <cell r="K2698">
            <v>32.24348</v>
          </cell>
        </row>
        <row r="2699">
          <cell r="B2699" t="str">
            <v>SHT0010297</v>
          </cell>
          <cell r="C2699" t="str">
            <v>主驾驶主动侧圆盘</v>
          </cell>
          <cell r="D2699" t="str">
            <v>H6</v>
          </cell>
          <cell r="E2699" t="str">
            <v>AC</v>
          </cell>
          <cell r="F2699" t="str">
            <v>EA</v>
          </cell>
          <cell r="G2699" t="str">
            <v>GNJ0</v>
          </cell>
          <cell r="H2699" t="str">
            <v>YC04</v>
          </cell>
          <cell r="I2699" t="str">
            <v>P</v>
          </cell>
          <cell r="J2699" t="str">
            <v>No</v>
          </cell>
          <cell r="K2699">
            <v>21.1</v>
          </cell>
        </row>
        <row r="2700">
          <cell r="B2700" t="str">
            <v>SHT0015957</v>
          </cell>
          <cell r="C2700" t="str">
            <v>滑轨与转盘连接梁电泳总成</v>
          </cell>
          <cell r="D2700" t="str">
            <v>J6G</v>
          </cell>
          <cell r="E2700" t="str">
            <v>AC</v>
          </cell>
          <cell r="F2700" t="str">
            <v>EA</v>
          </cell>
          <cell r="G2700" t="str">
            <v>GJ00</v>
          </cell>
          <cell r="H2700" t="str">
            <v>YC01</v>
          </cell>
          <cell r="I2700" t="str">
            <v>M</v>
          </cell>
          <cell r="J2700" t="str">
            <v>No</v>
          </cell>
          <cell r="K2700">
            <v>14.90954</v>
          </cell>
        </row>
        <row r="2701">
          <cell r="B2701" t="str">
            <v>TST0000574</v>
          </cell>
          <cell r="C2701" t="str">
            <v>加热棒220V</v>
          </cell>
        </row>
        <row r="2701">
          <cell r="E2701" t="str">
            <v>NA</v>
          </cell>
          <cell r="F2701" t="str">
            <v>EA</v>
          </cell>
          <cell r="G2701" t="str">
            <v>BPJ0</v>
          </cell>
          <cell r="H2701" t="str">
            <v>YC12</v>
          </cell>
          <cell r="I2701" t="str">
            <v>P</v>
          </cell>
          <cell r="J2701" t="str">
            <v>No</v>
          </cell>
          <cell r="K2701">
            <v>119.469</v>
          </cell>
        </row>
        <row r="2702">
          <cell r="B2702" t="str">
            <v>SLT0011037</v>
          </cell>
          <cell r="C2702" t="str">
            <v>副驾靠背管架</v>
          </cell>
          <cell r="D2702" t="str">
            <v>欧马可升级</v>
          </cell>
          <cell r="E2702" t="str">
            <v>AC</v>
          </cell>
          <cell r="F2702" t="str">
            <v>EA</v>
          </cell>
          <cell r="G2702" t="str">
            <v>GJJ0</v>
          </cell>
          <cell r="H2702" t="str">
            <v>YC04</v>
          </cell>
          <cell r="I2702" t="str">
            <v>M</v>
          </cell>
          <cell r="J2702" t="str">
            <v>No</v>
          </cell>
          <cell r="K2702">
            <v>6.30254</v>
          </cell>
        </row>
        <row r="2703">
          <cell r="B2703" t="str">
            <v>SHT0001205</v>
          </cell>
          <cell r="C2703" t="str">
            <v>上框左纵梁</v>
          </cell>
        </row>
        <row r="2703">
          <cell r="E2703" t="str">
            <v>NA</v>
          </cell>
          <cell r="F2703" t="str">
            <v>EA</v>
          </cell>
          <cell r="G2703" t="str">
            <v>GJJ0</v>
          </cell>
          <cell r="H2703" t="str">
            <v>YC04</v>
          </cell>
          <cell r="I2703" t="str">
            <v>P</v>
          </cell>
          <cell r="J2703" t="str">
            <v>No</v>
          </cell>
          <cell r="K2703">
            <v>0.0001</v>
          </cell>
        </row>
        <row r="2704">
          <cell r="B2704" t="str">
            <v>SCS0004687</v>
          </cell>
          <cell r="C2704" t="str">
            <v>拉线固定片</v>
          </cell>
          <cell r="D2704" t="str">
            <v>U201三排左座椅</v>
          </cell>
          <cell r="E2704" t="str">
            <v>AC</v>
          </cell>
          <cell r="F2704" t="str">
            <v>EA</v>
          </cell>
          <cell r="G2704" t="str">
            <v>GJJ0</v>
          </cell>
          <cell r="H2704" t="str">
            <v>YC04</v>
          </cell>
          <cell r="I2704" t="str">
            <v>P</v>
          </cell>
          <cell r="J2704" t="str">
            <v>No</v>
          </cell>
          <cell r="K2704">
            <v>0.3065</v>
          </cell>
        </row>
        <row r="2705">
          <cell r="B2705" t="str">
            <v>SLT0010552</v>
          </cell>
          <cell r="C2705" t="str">
            <v>左调角器焊接组件</v>
          </cell>
          <cell r="D2705" t="str">
            <v>一汽轻卡减震</v>
          </cell>
          <cell r="E2705" t="str">
            <v>AC</v>
          </cell>
          <cell r="F2705" t="str">
            <v>EA</v>
          </cell>
          <cell r="G2705" t="str">
            <v>GJJ0</v>
          </cell>
          <cell r="H2705" t="str">
            <v>YC04</v>
          </cell>
          <cell r="I2705" t="str">
            <v>P</v>
          </cell>
          <cell r="J2705" t="str">
            <v>No</v>
          </cell>
          <cell r="K2705">
            <v>6.61</v>
          </cell>
        </row>
        <row r="2706">
          <cell r="B2706" t="str">
            <v>SHT0002060</v>
          </cell>
          <cell r="C2706" t="str">
            <v>下支撑钢线</v>
          </cell>
          <cell r="D2706" t="str">
            <v>一汽</v>
          </cell>
          <cell r="E2706" t="str">
            <v>AC</v>
          </cell>
          <cell r="F2706" t="str">
            <v>EA</v>
          </cell>
          <cell r="G2706" t="str">
            <v>GJ00</v>
          </cell>
          <cell r="H2706" t="str">
            <v>YC04</v>
          </cell>
          <cell r="I2706" t="str">
            <v>P</v>
          </cell>
          <cell r="J2706" t="str">
            <v>No</v>
          </cell>
          <cell r="K2706">
            <v>1.3495</v>
          </cell>
        </row>
        <row r="2707">
          <cell r="B2707" t="str">
            <v>SHT0000217</v>
          </cell>
          <cell r="C2707" t="str">
            <v>H3改型小铰链护罩</v>
          </cell>
        </row>
        <row r="2707">
          <cell r="E2707" t="str">
            <v>AC</v>
          </cell>
          <cell r="F2707" t="str">
            <v>EA</v>
          </cell>
          <cell r="G2707" t="str">
            <v>SLJ0</v>
          </cell>
          <cell r="H2707" t="str">
            <v>YC01</v>
          </cell>
        </row>
        <row r="2707">
          <cell r="K2707">
            <v>0</v>
          </cell>
        </row>
        <row r="2708">
          <cell r="B2708" t="str">
            <v>TSY0000328</v>
          </cell>
          <cell r="C2708" t="str">
            <v>55g无纺布</v>
          </cell>
          <cell r="D2708" t="str">
            <v>1600mm</v>
          </cell>
          <cell r="E2708" t="str">
            <v>AC</v>
          </cell>
          <cell r="F2708" t="str">
            <v>M</v>
          </cell>
          <cell r="G2708" t="str">
            <v>FL00</v>
          </cell>
          <cell r="H2708" t="str">
            <v>YC06</v>
          </cell>
        </row>
        <row r="2708">
          <cell r="K2708">
            <v>0</v>
          </cell>
        </row>
        <row r="2709">
          <cell r="B2709" t="str">
            <v>SHT0012283</v>
          </cell>
          <cell r="C2709" t="str">
            <v>座框后连接板左</v>
          </cell>
          <cell r="D2709" t="str">
            <v>T5</v>
          </cell>
          <cell r="E2709" t="str">
            <v>AC</v>
          </cell>
          <cell r="F2709" t="str">
            <v>EA</v>
          </cell>
          <cell r="G2709" t="str">
            <v>GJJ0</v>
          </cell>
          <cell r="H2709" t="str">
            <v>YC04</v>
          </cell>
          <cell r="I2709" t="str">
            <v>P</v>
          </cell>
          <cell r="J2709" t="str">
            <v>No</v>
          </cell>
          <cell r="K2709">
            <v>5</v>
          </cell>
        </row>
        <row r="2710">
          <cell r="B2710" t="str">
            <v>SHT0000140</v>
          </cell>
          <cell r="C2710" t="str">
            <v>驾驶员调角器右侧罩壳</v>
          </cell>
          <cell r="D2710" t="str">
            <v>H3改型</v>
          </cell>
          <cell r="E2710" t="str">
            <v>AC</v>
          </cell>
          <cell r="F2710" t="str">
            <v>EA</v>
          </cell>
          <cell r="G2710" t="str">
            <v>SLJ0</v>
          </cell>
          <cell r="H2710" t="str">
            <v>YC04</v>
          </cell>
          <cell r="I2710" t="str">
            <v>P</v>
          </cell>
          <cell r="J2710" t="str">
            <v>No</v>
          </cell>
          <cell r="K2710">
            <v>7.7782</v>
          </cell>
        </row>
        <row r="2711">
          <cell r="B2711" t="str">
            <v>SHT0010299</v>
          </cell>
          <cell r="C2711" t="str">
            <v>靠背调节手柄安装轴</v>
          </cell>
          <cell r="D2711" t="str">
            <v>H6主驾</v>
          </cell>
          <cell r="E2711" t="str">
            <v>AC</v>
          </cell>
          <cell r="F2711" t="str">
            <v>EA</v>
          </cell>
          <cell r="G2711" t="str">
            <v>GJJ0</v>
          </cell>
          <cell r="H2711" t="str">
            <v>YC04</v>
          </cell>
          <cell r="I2711" t="str">
            <v>P</v>
          </cell>
          <cell r="J2711" t="str">
            <v>No</v>
          </cell>
          <cell r="K2711">
            <v>3.54</v>
          </cell>
        </row>
        <row r="2712">
          <cell r="B2712" t="str">
            <v>SHT0015116</v>
          </cell>
          <cell r="C2712" t="str">
            <v>转盘前防刮擦塑料件</v>
          </cell>
        </row>
        <row r="2712">
          <cell r="E2712" t="str">
            <v>AC</v>
          </cell>
          <cell r="F2712" t="str">
            <v>EA</v>
          </cell>
          <cell r="G2712" t="str">
            <v>SLJ0</v>
          </cell>
          <cell r="H2712" t="str">
            <v>YC04</v>
          </cell>
          <cell r="I2712" t="str">
            <v>P</v>
          </cell>
          <cell r="J2712" t="str">
            <v>No</v>
          </cell>
          <cell r="K2712">
            <v>0.91051</v>
          </cell>
        </row>
        <row r="2713">
          <cell r="B2713" t="str">
            <v>TST0000619</v>
          </cell>
          <cell r="C2713" t="str">
            <v>磨床砂轮350（灰）</v>
          </cell>
        </row>
        <row r="2713">
          <cell r="E2713" t="str">
            <v>NA</v>
          </cell>
          <cell r="F2713" t="str">
            <v>EA</v>
          </cell>
          <cell r="G2713" t="str">
            <v>BPJ0</v>
          </cell>
          <cell r="H2713" t="str">
            <v>YC12</v>
          </cell>
          <cell r="I2713" t="str">
            <v>P</v>
          </cell>
          <cell r="J2713" t="str">
            <v>No</v>
          </cell>
          <cell r="K2713">
            <v>84</v>
          </cell>
        </row>
        <row r="2714">
          <cell r="B2714" t="str">
            <v>SHT0001644</v>
          </cell>
          <cell r="C2714" t="str">
            <v>主驾驶调角器总成</v>
          </cell>
          <cell r="D2714" t="str">
            <v>X3000/F3000</v>
          </cell>
          <cell r="E2714" t="str">
            <v>AC</v>
          </cell>
          <cell r="F2714" t="str">
            <v>EA</v>
          </cell>
          <cell r="G2714" t="str">
            <v>GJ00</v>
          </cell>
          <cell r="H2714" t="str">
            <v>YC01</v>
          </cell>
          <cell r="I2714" t="str">
            <v>M</v>
          </cell>
          <cell r="J2714" t="str">
            <v>No</v>
          </cell>
          <cell r="K2714">
            <v>80.05358</v>
          </cell>
        </row>
        <row r="2715">
          <cell r="B2715" t="str">
            <v>SCS0004688</v>
          </cell>
          <cell r="C2715" t="str">
            <v>靠背左铰链连接板</v>
          </cell>
          <cell r="D2715" t="str">
            <v>U201三排右座椅</v>
          </cell>
          <cell r="E2715" t="str">
            <v>AC</v>
          </cell>
          <cell r="F2715" t="str">
            <v>EA</v>
          </cell>
          <cell r="G2715" t="str">
            <v>GJJ0</v>
          </cell>
          <cell r="H2715" t="str">
            <v>YC04</v>
          </cell>
          <cell r="I2715" t="str">
            <v>P</v>
          </cell>
          <cell r="J2715" t="str">
            <v>No</v>
          </cell>
          <cell r="K2715">
            <v>0.4615</v>
          </cell>
        </row>
        <row r="2716">
          <cell r="B2716" t="str">
            <v>SLT0010097</v>
          </cell>
          <cell r="C2716" t="str">
            <v>KT-135-2-380mm*25mm正背</v>
          </cell>
          <cell r="D2716" t="str">
            <v>J7F-BA95正背护面用</v>
          </cell>
          <cell r="E2716" t="str">
            <v>AC</v>
          </cell>
          <cell r="F2716" t="str">
            <v>EA</v>
          </cell>
          <cell r="G2716" t="str">
            <v>FL00</v>
          </cell>
          <cell r="H2716" t="str">
            <v>YC06</v>
          </cell>
        </row>
        <row r="2716">
          <cell r="K2716">
            <v>0</v>
          </cell>
        </row>
        <row r="2717">
          <cell r="B2717" t="str">
            <v>SHT0002591</v>
          </cell>
          <cell r="C2717" t="str">
            <v>X3000正司机仰角手柄灰色</v>
          </cell>
        </row>
        <row r="2717">
          <cell r="E2717" t="str">
            <v>AC</v>
          </cell>
          <cell r="F2717" t="str">
            <v>Ea</v>
          </cell>
          <cell r="G2717" t="str">
            <v>SLJ1</v>
          </cell>
          <cell r="H2717" t="str">
            <v>BC02</v>
          </cell>
        </row>
        <row r="2717">
          <cell r="K2717">
            <v>0.8456</v>
          </cell>
        </row>
        <row r="2718">
          <cell r="B2718" t="str">
            <v>SHT0001079</v>
          </cell>
          <cell r="C2718" t="str">
            <v>限位块</v>
          </cell>
          <cell r="D2718" t="str">
            <v>H4</v>
          </cell>
          <cell r="E2718" t="str">
            <v>AC</v>
          </cell>
          <cell r="F2718" t="str">
            <v>EA</v>
          </cell>
          <cell r="G2718" t="str">
            <v>SLJ0</v>
          </cell>
          <cell r="H2718" t="str">
            <v>YC04</v>
          </cell>
          <cell r="I2718" t="str">
            <v>P</v>
          </cell>
          <cell r="J2718" t="str">
            <v>No</v>
          </cell>
          <cell r="K2718">
            <v>0.6031</v>
          </cell>
        </row>
        <row r="2719">
          <cell r="B2719" t="str">
            <v>TST0001894</v>
          </cell>
          <cell r="C2719" t="str">
            <v>卷材SPCC</v>
          </cell>
          <cell r="D2719" t="str">
            <v>1.0*1280</v>
          </cell>
          <cell r="E2719" t="str">
            <v>AC</v>
          </cell>
          <cell r="F2719" t="str">
            <v>KG</v>
          </cell>
          <cell r="G2719" t="str">
            <v>GJL0</v>
          </cell>
          <cell r="H2719" t="str">
            <v>YC04</v>
          </cell>
          <cell r="I2719" t="str">
            <v>P</v>
          </cell>
          <cell r="J2719" t="str">
            <v>No</v>
          </cell>
          <cell r="K2719">
            <v>5.3097</v>
          </cell>
        </row>
        <row r="2720">
          <cell r="B2720" t="str">
            <v>SHT0011014</v>
          </cell>
          <cell r="C2720" t="str">
            <v>钢丝焊接总成</v>
          </cell>
          <cell r="D2720" t="str">
            <v>H6</v>
          </cell>
          <cell r="E2720" t="str">
            <v>AC</v>
          </cell>
          <cell r="F2720" t="str">
            <v>EA</v>
          </cell>
          <cell r="G2720" t="str">
            <v>GJJ0</v>
          </cell>
          <cell r="H2720" t="str">
            <v>YC04</v>
          </cell>
          <cell r="I2720" t="str">
            <v>P</v>
          </cell>
          <cell r="J2720" t="str">
            <v>No</v>
          </cell>
          <cell r="K2720">
            <v>4.69</v>
          </cell>
        </row>
        <row r="2721">
          <cell r="B2721" t="str">
            <v>SCS0004842</v>
          </cell>
          <cell r="C2721" t="str">
            <v>气囊上支架</v>
          </cell>
          <cell r="D2721" t="str">
            <v>H4-2019款</v>
          </cell>
          <cell r="E2721" t="str">
            <v>AC</v>
          </cell>
          <cell r="F2721" t="str">
            <v>EA</v>
          </cell>
          <cell r="G2721" t="str">
            <v>GJJ0</v>
          </cell>
          <cell r="H2721" t="str">
            <v>BC06</v>
          </cell>
          <cell r="I2721" t="str">
            <v>P</v>
          </cell>
          <cell r="J2721" t="str">
            <v>No</v>
          </cell>
          <cell r="K2721">
            <v>2.97868</v>
          </cell>
        </row>
        <row r="2722">
          <cell r="B2722" t="str">
            <v>SHT0010392</v>
          </cell>
          <cell r="C2722" t="str">
            <v>H6左侧立板</v>
          </cell>
          <cell r="D2722" t="str">
            <v>H6</v>
          </cell>
          <cell r="E2722" t="str">
            <v>AC</v>
          </cell>
          <cell r="F2722" t="str">
            <v>EA</v>
          </cell>
          <cell r="G2722" t="str">
            <v>GJJ0</v>
          </cell>
          <cell r="H2722" t="str">
            <v>BC06</v>
          </cell>
          <cell r="I2722" t="str">
            <v>M</v>
          </cell>
          <cell r="J2722" t="str">
            <v>No</v>
          </cell>
          <cell r="K2722">
            <v>17.35161</v>
          </cell>
        </row>
        <row r="2723">
          <cell r="B2723" t="str">
            <v>SHT0015958</v>
          </cell>
          <cell r="C2723" t="str">
            <v>滑轨与转盘连接梁</v>
          </cell>
        </row>
        <row r="2723">
          <cell r="E2723" t="str">
            <v>AC</v>
          </cell>
          <cell r="F2723" t="str">
            <v>EA</v>
          </cell>
          <cell r="G2723" t="str">
            <v>GJJ0</v>
          </cell>
          <cell r="H2723" t="str">
            <v>YC04</v>
          </cell>
          <cell r="I2723" t="str">
            <v>P</v>
          </cell>
          <cell r="J2723" t="str">
            <v>No</v>
          </cell>
          <cell r="K2723">
            <v>11.5497</v>
          </cell>
        </row>
        <row r="2724">
          <cell r="B2724" t="str">
            <v>TST0000620</v>
          </cell>
          <cell r="C2724" t="str">
            <v>轴流风机400</v>
          </cell>
        </row>
        <row r="2724">
          <cell r="E2724" t="str">
            <v>NA</v>
          </cell>
          <cell r="F2724" t="str">
            <v>EA</v>
          </cell>
          <cell r="G2724" t="str">
            <v>BPJ0</v>
          </cell>
          <cell r="H2724" t="str">
            <v>YC12</v>
          </cell>
          <cell r="I2724" t="str">
            <v>P</v>
          </cell>
          <cell r="J2724" t="str">
            <v>No</v>
          </cell>
          <cell r="K2724">
            <v>353.9823</v>
          </cell>
        </row>
        <row r="2725">
          <cell r="B2725" t="str">
            <v>SHT0001143</v>
          </cell>
          <cell r="C2725" t="str">
            <v>升降塑罩</v>
          </cell>
          <cell r="D2725" t="str">
            <v>升降器</v>
          </cell>
          <cell r="E2725" t="str">
            <v>AC</v>
          </cell>
          <cell r="F2725" t="str">
            <v>EA</v>
          </cell>
          <cell r="G2725" t="str">
            <v>SLJ0</v>
          </cell>
          <cell r="H2725" t="str">
            <v>YC04</v>
          </cell>
          <cell r="I2725" t="str">
            <v>P</v>
          </cell>
          <cell r="J2725" t="str">
            <v>No</v>
          </cell>
          <cell r="K2725">
            <v>0.2405</v>
          </cell>
        </row>
        <row r="2726">
          <cell r="B2726" t="str">
            <v>SCS0004689</v>
          </cell>
          <cell r="C2726" t="str">
            <v>靠背右铰链连接板</v>
          </cell>
          <cell r="D2726" t="str">
            <v>U201三排左座椅</v>
          </cell>
          <cell r="E2726" t="str">
            <v>AC</v>
          </cell>
          <cell r="F2726" t="str">
            <v>EA</v>
          </cell>
          <cell r="G2726" t="str">
            <v>GJJ0</v>
          </cell>
          <cell r="H2726" t="str">
            <v>YC04</v>
          </cell>
          <cell r="I2726" t="str">
            <v>P</v>
          </cell>
          <cell r="J2726" t="str">
            <v>No</v>
          </cell>
          <cell r="K2726">
            <v>0.4615</v>
          </cell>
        </row>
        <row r="2727">
          <cell r="B2727" t="str">
            <v>SLT0010553</v>
          </cell>
          <cell r="C2727" t="str">
            <v>上盖板加强件</v>
          </cell>
          <cell r="D2727" t="str">
            <v>一汽轻卡减震</v>
          </cell>
          <cell r="E2727" t="str">
            <v>AC</v>
          </cell>
          <cell r="F2727" t="str">
            <v>EA</v>
          </cell>
          <cell r="G2727" t="str">
            <v>GJJ0</v>
          </cell>
          <cell r="H2727" t="str">
            <v>YC04</v>
          </cell>
          <cell r="I2727" t="str">
            <v>P</v>
          </cell>
          <cell r="J2727" t="str">
            <v>No</v>
          </cell>
          <cell r="K2727">
            <v>0.1353</v>
          </cell>
        </row>
        <row r="2728">
          <cell r="B2728" t="str">
            <v>SHT0002055</v>
          </cell>
          <cell r="C2728" t="str">
            <v>副驾驶星盘塑料件</v>
          </cell>
          <cell r="D2728" t="str">
            <v>米色1383125X</v>
          </cell>
          <cell r="E2728" t="str">
            <v>AC</v>
          </cell>
          <cell r="F2728" t="str">
            <v>EA</v>
          </cell>
          <cell r="G2728" t="str">
            <v>SLJ0</v>
          </cell>
          <cell r="H2728" t="str">
            <v>YC04</v>
          </cell>
          <cell r="I2728" t="str">
            <v>P</v>
          </cell>
          <cell r="J2728" t="str">
            <v>No</v>
          </cell>
          <cell r="K2728">
            <v>4</v>
          </cell>
        </row>
        <row r="2729">
          <cell r="B2729" t="str">
            <v>SHT0000574</v>
          </cell>
          <cell r="C2729" t="str">
            <v>H3改型座盆组件</v>
          </cell>
        </row>
        <row r="2729">
          <cell r="E2729" t="str">
            <v>AC</v>
          </cell>
          <cell r="F2729" t="str">
            <v>EA</v>
          </cell>
          <cell r="G2729" t="str">
            <v>GJ00</v>
          </cell>
          <cell r="H2729" t="str">
            <v>YC01</v>
          </cell>
        </row>
        <row r="2729">
          <cell r="K2729">
            <v>0</v>
          </cell>
        </row>
        <row r="2730">
          <cell r="B2730" t="str">
            <v>TST0001278</v>
          </cell>
          <cell r="C2730" t="str">
            <v>圆柱销φ10*60</v>
          </cell>
        </row>
        <row r="2730">
          <cell r="E2730" t="str">
            <v>NA</v>
          </cell>
          <cell r="F2730" t="str">
            <v>EA</v>
          </cell>
          <cell r="G2730" t="str">
            <v>BPJ0</v>
          </cell>
          <cell r="H2730" t="str">
            <v>YC12</v>
          </cell>
          <cell r="I2730" t="str">
            <v>P</v>
          </cell>
          <cell r="J2730" t="str">
            <v>No</v>
          </cell>
          <cell r="K2730">
            <v>0.8</v>
          </cell>
        </row>
        <row r="2731">
          <cell r="B2731" t="str">
            <v>SHT0011013</v>
          </cell>
          <cell r="C2731" t="str">
            <v>主驾下框焊接组件电泳</v>
          </cell>
          <cell r="D2731" t="str">
            <v>H4-2.0</v>
          </cell>
          <cell r="E2731" t="str">
            <v>AC</v>
          </cell>
          <cell r="F2731" t="str">
            <v>EA</v>
          </cell>
          <cell r="G2731" t="str">
            <v>GJJ0</v>
          </cell>
          <cell r="H2731" t="str">
            <v>BC07</v>
          </cell>
          <cell r="I2731" t="str">
            <v>M</v>
          </cell>
          <cell r="J2731" t="str">
            <v>No</v>
          </cell>
          <cell r="K2731">
            <v>37.12605</v>
          </cell>
        </row>
        <row r="2732">
          <cell r="B2732" t="str">
            <v>SHT0000141</v>
          </cell>
          <cell r="C2732" t="str">
            <v>H3改型司机升降把手前</v>
          </cell>
        </row>
        <row r="2732">
          <cell r="E2732" t="str">
            <v>AC</v>
          </cell>
          <cell r="F2732" t="str">
            <v>EA</v>
          </cell>
          <cell r="G2732" t="str">
            <v>SLJ0</v>
          </cell>
          <cell r="H2732" t="str">
            <v>YC01</v>
          </cell>
          <cell r="I2732" t="str">
            <v>P</v>
          </cell>
          <cell r="J2732" t="str">
            <v>No</v>
          </cell>
          <cell r="K2732">
            <v>2.21</v>
          </cell>
        </row>
        <row r="2733">
          <cell r="B2733" t="str">
            <v>SHT0010484</v>
          </cell>
          <cell r="C2733" t="str">
            <v>减震扣组件</v>
          </cell>
          <cell r="D2733" t="str">
            <v>轩德6</v>
          </cell>
          <cell r="E2733" t="str">
            <v>AC</v>
          </cell>
          <cell r="F2733" t="str">
            <v>EA</v>
          </cell>
          <cell r="G2733" t="str">
            <v>GJ00</v>
          </cell>
          <cell r="H2733" t="str">
            <v>YC04</v>
          </cell>
          <cell r="I2733" t="str">
            <v>P</v>
          </cell>
          <cell r="J2733" t="str">
            <v>No</v>
          </cell>
          <cell r="K2733">
            <v>2.4305</v>
          </cell>
        </row>
        <row r="2734">
          <cell r="B2734" t="str">
            <v>SHT0014992</v>
          </cell>
          <cell r="C2734" t="str">
            <v>底座模块化总成</v>
          </cell>
          <cell r="D2734" t="str">
            <v>M3000升级</v>
          </cell>
          <cell r="E2734" t="str">
            <v>AC</v>
          </cell>
          <cell r="F2734" t="str">
            <v>EA</v>
          </cell>
          <cell r="G2734" t="str">
            <v>GJ00</v>
          </cell>
          <cell r="H2734" t="str">
            <v>BC08</v>
          </cell>
          <cell r="I2734" t="str">
            <v>M</v>
          </cell>
          <cell r="J2734" t="str">
            <v>No</v>
          </cell>
          <cell r="K2734">
            <v>428.99585</v>
          </cell>
        </row>
        <row r="2735">
          <cell r="B2735" t="str">
            <v>TST0000571</v>
          </cell>
          <cell r="C2735" t="str">
            <v>子母冲φ13*φ9.1*70</v>
          </cell>
        </row>
        <row r="2735">
          <cell r="E2735" t="str">
            <v>NA</v>
          </cell>
          <cell r="F2735" t="str">
            <v>EA</v>
          </cell>
          <cell r="G2735" t="str">
            <v>BPJ0</v>
          </cell>
          <cell r="H2735" t="str">
            <v>YC12</v>
          </cell>
          <cell r="I2735" t="str">
            <v>P</v>
          </cell>
          <cell r="J2735" t="str">
            <v>No</v>
          </cell>
          <cell r="K2735">
            <v>60.278</v>
          </cell>
        </row>
        <row r="2736">
          <cell r="B2736" t="str">
            <v>SHT0001385</v>
          </cell>
          <cell r="C2736" t="str">
            <v>调角器右上连接板组件电泳</v>
          </cell>
          <cell r="D2736" t="str">
            <v>一汽</v>
          </cell>
          <cell r="E2736" t="str">
            <v>AC</v>
          </cell>
          <cell r="F2736" t="str">
            <v>EA</v>
          </cell>
          <cell r="G2736" t="str">
            <v>GJJ0</v>
          </cell>
          <cell r="H2736" t="str">
            <v>BC07</v>
          </cell>
          <cell r="I2736" t="str">
            <v>M</v>
          </cell>
          <cell r="J2736" t="str">
            <v>No</v>
          </cell>
          <cell r="K2736">
            <v>2.86328</v>
          </cell>
        </row>
        <row r="2737">
          <cell r="B2737" t="str">
            <v>SCS0004694</v>
          </cell>
          <cell r="C2737" t="str">
            <v>安全带出口塑料件固定板</v>
          </cell>
          <cell r="D2737" t="str">
            <v>U201六分</v>
          </cell>
          <cell r="E2737" t="str">
            <v>AC</v>
          </cell>
          <cell r="F2737" t="str">
            <v>EA</v>
          </cell>
          <cell r="G2737" t="str">
            <v>GJJ0</v>
          </cell>
          <cell r="H2737" t="str">
            <v>YC04</v>
          </cell>
          <cell r="I2737" t="str">
            <v>P</v>
          </cell>
          <cell r="J2737" t="str">
            <v>No</v>
          </cell>
          <cell r="K2737">
            <v>0.4359</v>
          </cell>
        </row>
        <row r="2738">
          <cell r="B2738" t="str">
            <v>SLT0010095</v>
          </cell>
          <cell r="C2738" t="str">
            <v>KT-135-2-290mm*25mm正背</v>
          </cell>
          <cell r="D2738" t="str">
            <v>J7F-BA95正背护面用</v>
          </cell>
          <cell r="E2738" t="str">
            <v>AC</v>
          </cell>
          <cell r="F2738" t="str">
            <v>EA</v>
          </cell>
          <cell r="G2738" t="str">
            <v>FL00</v>
          </cell>
          <cell r="H2738" t="str">
            <v>YC06</v>
          </cell>
        </row>
        <row r="2738">
          <cell r="K2738">
            <v>0</v>
          </cell>
        </row>
        <row r="2739">
          <cell r="B2739" t="str">
            <v>SHT0002054</v>
          </cell>
          <cell r="C2739" t="str">
            <v>主驾驶星盘塑料件黑色</v>
          </cell>
        </row>
        <row r="2739">
          <cell r="E2739" t="str">
            <v>AC</v>
          </cell>
          <cell r="F2739" t="str">
            <v>EA</v>
          </cell>
          <cell r="G2739" t="str">
            <v>SLJ0</v>
          </cell>
          <cell r="H2739" t="str">
            <v>YC04</v>
          </cell>
          <cell r="I2739" t="str">
            <v>P</v>
          </cell>
          <cell r="J2739" t="str">
            <v>No</v>
          </cell>
          <cell r="K2739">
            <v>4</v>
          </cell>
        </row>
        <row r="2740">
          <cell r="B2740" t="str">
            <v>SHT0001080</v>
          </cell>
          <cell r="C2740" t="str">
            <v>导向尼龙块</v>
          </cell>
          <cell r="D2740" t="str">
            <v>H4</v>
          </cell>
          <cell r="E2740" t="str">
            <v>AC</v>
          </cell>
          <cell r="F2740" t="str">
            <v>EA</v>
          </cell>
          <cell r="G2740" t="str">
            <v>SLJ0</v>
          </cell>
          <cell r="H2740" t="str">
            <v>YC04</v>
          </cell>
          <cell r="I2740" t="str">
            <v>P</v>
          </cell>
          <cell r="J2740" t="str">
            <v>No</v>
          </cell>
          <cell r="K2740">
            <v>1.1475</v>
          </cell>
        </row>
        <row r="2741">
          <cell r="B2741" t="str">
            <v>TST0001731</v>
          </cell>
          <cell r="C2741" t="str">
            <v>（紫外线）灯管150W</v>
          </cell>
        </row>
        <row r="2741">
          <cell r="E2741" t="str">
            <v>NA</v>
          </cell>
          <cell r="F2741" t="str">
            <v>EA</v>
          </cell>
          <cell r="G2741" t="str">
            <v>BPJ0</v>
          </cell>
          <cell r="H2741" t="str">
            <v>YC12</v>
          </cell>
          <cell r="I2741" t="str">
            <v>P</v>
          </cell>
          <cell r="J2741" t="str">
            <v>No</v>
          </cell>
          <cell r="K2741">
            <v>30.9735</v>
          </cell>
        </row>
        <row r="2742">
          <cell r="B2742" t="str">
            <v>SHT0011728</v>
          </cell>
          <cell r="C2742" t="str">
            <v>车身安装支架总成</v>
          </cell>
          <cell r="D2742" t="str">
            <v>重汽T5-1.0</v>
          </cell>
          <cell r="E2742" t="str">
            <v>AC</v>
          </cell>
          <cell r="F2742" t="str">
            <v>EA</v>
          </cell>
          <cell r="G2742" t="str">
            <v>GJJ0</v>
          </cell>
          <cell r="H2742" t="str">
            <v>YC04</v>
          </cell>
        </row>
        <row r="2742">
          <cell r="K2742">
            <v>19.6643</v>
          </cell>
        </row>
        <row r="2743">
          <cell r="B2743" t="str">
            <v>SCS0007567</v>
          </cell>
          <cell r="C2743" t="str">
            <v>左侧扣手支架</v>
          </cell>
          <cell r="D2743" t="str">
            <v>冲压</v>
          </cell>
          <cell r="E2743" t="str">
            <v>AC</v>
          </cell>
          <cell r="F2743" t="str">
            <v>EA</v>
          </cell>
          <cell r="G2743" t="str">
            <v>GJJ0</v>
          </cell>
          <cell r="H2743" t="str">
            <v>YC04</v>
          </cell>
          <cell r="I2743" t="str">
            <v>M</v>
          </cell>
          <cell r="J2743" t="str">
            <v>No</v>
          </cell>
          <cell r="K2743">
            <v>0.71691</v>
          </cell>
        </row>
        <row r="2744">
          <cell r="B2744" t="str">
            <v>SHT0010249</v>
          </cell>
          <cell r="C2744" t="str">
            <v>安全带上固定加强钣金</v>
          </cell>
          <cell r="D2744" t="str">
            <v>H6</v>
          </cell>
          <cell r="E2744" t="str">
            <v>AC</v>
          </cell>
          <cell r="F2744" t="str">
            <v>EA</v>
          </cell>
          <cell r="G2744" t="str">
            <v>GJJ0</v>
          </cell>
          <cell r="H2744" t="str">
            <v>BC06</v>
          </cell>
          <cell r="I2744" t="str">
            <v>M</v>
          </cell>
          <cell r="J2744" t="str">
            <v>No</v>
          </cell>
          <cell r="K2744">
            <v>1.20627</v>
          </cell>
        </row>
        <row r="2745">
          <cell r="B2745" t="str">
            <v>SHT0015959</v>
          </cell>
          <cell r="C2745" t="str">
            <v>转盘与底支架连接梁电泳</v>
          </cell>
          <cell r="D2745" t="str">
            <v>J6G</v>
          </cell>
          <cell r="E2745" t="str">
            <v>AC</v>
          </cell>
          <cell r="F2745" t="str">
            <v>EA</v>
          </cell>
          <cell r="G2745" t="str">
            <v>GJ00</v>
          </cell>
          <cell r="H2745" t="str">
            <v>YC01</v>
          </cell>
          <cell r="I2745" t="str">
            <v>M</v>
          </cell>
          <cell r="J2745" t="str">
            <v>No</v>
          </cell>
          <cell r="K2745">
            <v>15.11729</v>
          </cell>
        </row>
        <row r="2746">
          <cell r="B2746" t="str">
            <v>TST0000621</v>
          </cell>
          <cell r="C2746" t="str">
            <v>脚踏阀</v>
          </cell>
        </row>
        <row r="2746">
          <cell r="E2746" t="str">
            <v>NA</v>
          </cell>
          <cell r="F2746" t="str">
            <v>EA</v>
          </cell>
          <cell r="G2746" t="str">
            <v>BPJ0</v>
          </cell>
          <cell r="H2746" t="str">
            <v>YC12</v>
          </cell>
          <cell r="I2746" t="str">
            <v>P</v>
          </cell>
          <cell r="J2746" t="str">
            <v>No</v>
          </cell>
          <cell r="K2746">
            <v>119.25</v>
          </cell>
        </row>
        <row r="2747">
          <cell r="B2747" t="str">
            <v>SHT0001142</v>
          </cell>
          <cell r="C2747" t="str">
            <v>纵梁焊接组件加强块</v>
          </cell>
          <cell r="D2747" t="str">
            <v>升降器</v>
          </cell>
          <cell r="E2747" t="str">
            <v>AC</v>
          </cell>
          <cell r="F2747" t="str">
            <v>EA</v>
          </cell>
          <cell r="G2747" t="str">
            <v>GJJ0</v>
          </cell>
          <cell r="H2747" t="str">
            <v>YC04</v>
          </cell>
          <cell r="I2747" t="str">
            <v>P</v>
          </cell>
          <cell r="J2747" t="str">
            <v>No</v>
          </cell>
          <cell r="K2747">
            <v>0.4087</v>
          </cell>
        </row>
        <row r="2748">
          <cell r="B2748" t="str">
            <v>SCS0004695</v>
          </cell>
          <cell r="C2748" t="str">
            <v>六分安全带出口导向板</v>
          </cell>
          <cell r="D2748" t="str">
            <v>U201</v>
          </cell>
          <cell r="E2748" t="str">
            <v>AC</v>
          </cell>
          <cell r="F2748" t="str">
            <v>EA</v>
          </cell>
          <cell r="G2748" t="str">
            <v>GJJ0</v>
          </cell>
          <cell r="H2748" t="str">
            <v>YC04</v>
          </cell>
          <cell r="I2748" t="str">
            <v>P</v>
          </cell>
          <cell r="J2748" t="str">
            <v>No</v>
          </cell>
          <cell r="K2748">
            <v>1.4189</v>
          </cell>
        </row>
        <row r="2749">
          <cell r="B2749" t="str">
            <v>SLT0010554</v>
          </cell>
          <cell r="C2749" t="str">
            <v>驾驶员减震器总成</v>
          </cell>
          <cell r="D2749" t="str">
            <v>一汽轻卡减震</v>
          </cell>
          <cell r="E2749" t="str">
            <v>AC</v>
          </cell>
          <cell r="F2749" t="str">
            <v>EA</v>
          </cell>
          <cell r="G2749" t="str">
            <v>QT00</v>
          </cell>
          <cell r="H2749" t="str">
            <v>SY34</v>
          </cell>
          <cell r="I2749" t="str">
            <v>M</v>
          </cell>
          <cell r="J2749" t="str">
            <v>No</v>
          </cell>
          <cell r="K2749">
            <v>416.18162</v>
          </cell>
        </row>
        <row r="2750">
          <cell r="B2750" t="str">
            <v>SHT0002048</v>
          </cell>
          <cell r="C2750" t="str">
            <v>升降器后手柄钣金件</v>
          </cell>
          <cell r="D2750" t="str">
            <v>M4</v>
          </cell>
          <cell r="E2750" t="str">
            <v>AC</v>
          </cell>
          <cell r="F2750" t="str">
            <v>EA</v>
          </cell>
          <cell r="G2750" t="str">
            <v>GJJ0</v>
          </cell>
          <cell r="H2750" t="str">
            <v>YC04</v>
          </cell>
          <cell r="I2750" t="str">
            <v>P</v>
          </cell>
          <cell r="J2750" t="str">
            <v>No</v>
          </cell>
          <cell r="K2750">
            <v>1.2887</v>
          </cell>
        </row>
        <row r="2751">
          <cell r="B2751" t="str">
            <v>SHT0000577</v>
          </cell>
          <cell r="C2751" t="str">
            <v>H3改型副司机背骨架总成</v>
          </cell>
        </row>
        <row r="2751">
          <cell r="E2751" t="str">
            <v>AC</v>
          </cell>
          <cell r="F2751" t="str">
            <v>EA</v>
          </cell>
          <cell r="G2751" t="str">
            <v>GJ00</v>
          </cell>
          <cell r="H2751" t="str">
            <v>YC01</v>
          </cell>
          <cell r="I2751" t="str">
            <v>P</v>
          </cell>
          <cell r="J2751" t="str">
            <v>No</v>
          </cell>
          <cell r="K2751">
            <v>33.2449</v>
          </cell>
        </row>
        <row r="2752">
          <cell r="B2752" t="str">
            <v>TST0001277</v>
          </cell>
          <cell r="C2752" t="str">
            <v>圆柱销6*30</v>
          </cell>
        </row>
        <row r="2752">
          <cell r="E2752" t="str">
            <v>NA</v>
          </cell>
          <cell r="F2752" t="str">
            <v>EA</v>
          </cell>
          <cell r="G2752" t="str">
            <v>BPJ0</v>
          </cell>
          <cell r="H2752" t="str">
            <v>YC12</v>
          </cell>
          <cell r="I2752" t="str">
            <v>P</v>
          </cell>
          <cell r="J2752" t="str">
            <v>No</v>
          </cell>
          <cell r="K2752">
            <v>0.2653</v>
          </cell>
        </row>
        <row r="2753">
          <cell r="B2753" t="str">
            <v>SHT0012285</v>
          </cell>
          <cell r="C2753" t="str">
            <v>驾驶员副边调角器总成</v>
          </cell>
          <cell r="D2753" t="str">
            <v>重汽T5-1.0靠背放平</v>
          </cell>
          <cell r="E2753" t="str">
            <v>AC</v>
          </cell>
          <cell r="F2753" t="str">
            <v>EA</v>
          </cell>
          <cell r="G2753" t="str">
            <v>GJ00</v>
          </cell>
          <cell r="H2753" t="str">
            <v>YC01</v>
          </cell>
          <cell r="I2753" t="str">
            <v>M</v>
          </cell>
          <cell r="J2753" t="str">
            <v>No</v>
          </cell>
          <cell r="K2753">
            <v>14.32794</v>
          </cell>
        </row>
        <row r="2754">
          <cell r="B2754" t="str">
            <v>SCS0004839</v>
          </cell>
          <cell r="C2754" t="str">
            <v>升降棘轮固定板</v>
          </cell>
          <cell r="D2754" t="str">
            <v>C32B</v>
          </cell>
          <cell r="E2754" t="str">
            <v>AC</v>
          </cell>
          <cell r="F2754" t="str">
            <v>EA</v>
          </cell>
          <cell r="G2754" t="str">
            <v>GJJ0</v>
          </cell>
          <cell r="H2754" t="str">
            <v>YC04</v>
          </cell>
        </row>
        <row r="2754">
          <cell r="K2754">
            <v>0</v>
          </cell>
        </row>
        <row r="2755">
          <cell r="B2755" t="str">
            <v>SHT0010386</v>
          </cell>
          <cell r="C2755" t="str">
            <v>坐垫翻折连接钣金右</v>
          </cell>
          <cell r="D2755" t="str">
            <v>H6</v>
          </cell>
          <cell r="E2755" t="str">
            <v>AC</v>
          </cell>
          <cell r="F2755" t="str">
            <v>EA</v>
          </cell>
          <cell r="G2755" t="str">
            <v>GJJ0</v>
          </cell>
          <cell r="H2755" t="str">
            <v>BC06</v>
          </cell>
          <cell r="I2755" t="str">
            <v>M</v>
          </cell>
          <cell r="J2755" t="str">
            <v>No</v>
          </cell>
          <cell r="K2755">
            <v>4.96424</v>
          </cell>
        </row>
        <row r="2756">
          <cell r="B2756" t="str">
            <v>SHT0015626</v>
          </cell>
          <cell r="C2756" t="str">
            <v>欧曼扶手分解料片2</v>
          </cell>
        </row>
        <row r="2756">
          <cell r="E2756" t="str">
            <v>NA</v>
          </cell>
          <cell r="F2756" t="str">
            <v>EA</v>
          </cell>
          <cell r="G2756" t="str">
            <v>GJJ0</v>
          </cell>
          <cell r="H2756" t="str">
            <v>YC04</v>
          </cell>
          <cell r="I2756" t="str">
            <v>M</v>
          </cell>
          <cell r="J2756" t="str">
            <v>No</v>
          </cell>
          <cell r="K2756">
            <v>6.05333</v>
          </cell>
        </row>
        <row r="2757">
          <cell r="B2757" t="str">
            <v>TST0000623</v>
          </cell>
          <cell r="C2757" t="str">
            <v>保险块</v>
          </cell>
        </row>
        <row r="2757">
          <cell r="E2757" t="str">
            <v>NA</v>
          </cell>
          <cell r="F2757" t="str">
            <v>EA</v>
          </cell>
          <cell r="G2757" t="str">
            <v>BPJ0</v>
          </cell>
          <cell r="H2757" t="str">
            <v>YC12</v>
          </cell>
          <cell r="I2757" t="str">
            <v>P</v>
          </cell>
          <cell r="J2757" t="str">
            <v>No</v>
          </cell>
          <cell r="K2757">
            <v>5</v>
          </cell>
        </row>
        <row r="2758">
          <cell r="B2758" t="str">
            <v>SHT0001383</v>
          </cell>
          <cell r="C2758" t="str">
            <v>调角器左上连接板组件电泳</v>
          </cell>
          <cell r="D2758" t="str">
            <v>一汽</v>
          </cell>
          <cell r="E2758" t="str">
            <v>AC</v>
          </cell>
          <cell r="F2758" t="str">
            <v>EA</v>
          </cell>
          <cell r="G2758" t="str">
            <v>GJJ0</v>
          </cell>
          <cell r="H2758" t="str">
            <v>BC07</v>
          </cell>
          <cell r="I2758" t="str">
            <v>M</v>
          </cell>
          <cell r="J2758" t="str">
            <v>No</v>
          </cell>
          <cell r="K2758">
            <v>0.24145</v>
          </cell>
        </row>
        <row r="2759">
          <cell r="B2759" t="str">
            <v>SCS0004730</v>
          </cell>
          <cell r="C2759" t="str">
            <v>三排右座椅调角器圆盘</v>
          </cell>
          <cell r="D2759" t="str">
            <v>U201 1538923X</v>
          </cell>
          <cell r="E2759" t="str">
            <v>AC</v>
          </cell>
          <cell r="F2759" t="str">
            <v>EA</v>
          </cell>
          <cell r="G2759" t="str">
            <v>GNJ0</v>
          </cell>
          <cell r="H2759" t="str">
            <v>YC04</v>
          </cell>
          <cell r="I2759" t="str">
            <v>P</v>
          </cell>
          <cell r="J2759" t="str">
            <v>No</v>
          </cell>
          <cell r="K2759">
            <v>26</v>
          </cell>
        </row>
        <row r="2760">
          <cell r="B2760" t="str">
            <v>SLT0010091</v>
          </cell>
          <cell r="C2760" t="str">
            <v>KT-135-2-365mm*27mm副座</v>
          </cell>
          <cell r="D2760" t="str">
            <v>J7F-AA95副座护面</v>
          </cell>
          <cell r="E2760" t="str">
            <v>AC</v>
          </cell>
          <cell r="F2760" t="str">
            <v>EA</v>
          </cell>
          <cell r="G2760" t="str">
            <v>FL00</v>
          </cell>
          <cell r="H2760" t="str">
            <v>YC06</v>
          </cell>
        </row>
        <row r="2760">
          <cell r="K2760">
            <v>0</v>
          </cell>
        </row>
        <row r="2761">
          <cell r="B2761" t="str">
            <v>SHT0002047</v>
          </cell>
          <cell r="C2761" t="str">
            <v>升降器前手柄钣金件</v>
          </cell>
          <cell r="D2761" t="str">
            <v>M4</v>
          </cell>
          <cell r="E2761" t="str">
            <v>AC</v>
          </cell>
          <cell r="F2761" t="str">
            <v>EA</v>
          </cell>
          <cell r="G2761" t="str">
            <v>GJJ0</v>
          </cell>
          <cell r="H2761" t="str">
            <v>YC04</v>
          </cell>
          <cell r="I2761" t="str">
            <v>P</v>
          </cell>
          <cell r="J2761" t="str">
            <v>No</v>
          </cell>
          <cell r="K2761">
            <v>1.3484</v>
          </cell>
        </row>
        <row r="2762">
          <cell r="B2762" t="str">
            <v>SHT0001081</v>
          </cell>
          <cell r="C2762" t="str">
            <v>外十字安装尼龙块</v>
          </cell>
          <cell r="D2762" t="str">
            <v>H4</v>
          </cell>
          <cell r="E2762" t="str">
            <v>AC</v>
          </cell>
          <cell r="F2762" t="str">
            <v>EA</v>
          </cell>
          <cell r="G2762" t="str">
            <v>SLJ0</v>
          </cell>
          <cell r="H2762" t="str">
            <v>YC04</v>
          </cell>
          <cell r="I2762" t="str">
            <v>P</v>
          </cell>
          <cell r="J2762" t="str">
            <v>No</v>
          </cell>
          <cell r="K2762">
            <v>0.7463</v>
          </cell>
        </row>
        <row r="2763">
          <cell r="B2763" t="str">
            <v>TSY0000331</v>
          </cell>
          <cell r="C2763" t="str">
            <v>扣条KT-158-390</v>
          </cell>
          <cell r="D2763" t="str">
            <v>390mm</v>
          </cell>
          <cell r="E2763" t="str">
            <v>AC</v>
          </cell>
          <cell r="F2763" t="str">
            <v>EA</v>
          </cell>
          <cell r="G2763" t="str">
            <v>FL00</v>
          </cell>
          <cell r="H2763" t="str">
            <v>YC06</v>
          </cell>
        </row>
        <row r="2763">
          <cell r="K2763">
            <v>0</v>
          </cell>
        </row>
        <row r="2764">
          <cell r="B2764" t="str">
            <v>SHT0012055</v>
          </cell>
          <cell r="C2764" t="str">
            <v>升降连杆固定轴总成</v>
          </cell>
          <cell r="D2764" t="str">
            <v>1.3平台</v>
          </cell>
          <cell r="E2764" t="str">
            <v>AC</v>
          </cell>
          <cell r="F2764" t="str">
            <v>EA</v>
          </cell>
          <cell r="G2764" t="str">
            <v>GJJ0</v>
          </cell>
          <cell r="H2764" t="str">
            <v>BC05</v>
          </cell>
          <cell r="I2764" t="str">
            <v>M</v>
          </cell>
          <cell r="J2764" t="str">
            <v>No</v>
          </cell>
          <cell r="K2764">
            <v>1.26197</v>
          </cell>
        </row>
        <row r="2765">
          <cell r="B2765" t="str">
            <v>SCS0007558</v>
          </cell>
          <cell r="C2765" t="str">
            <v>右侧调角器下连接板</v>
          </cell>
          <cell r="D2765" t="str">
            <v>C32B力乐</v>
          </cell>
          <cell r="E2765" t="str">
            <v>AC</v>
          </cell>
          <cell r="F2765" t="str">
            <v>EA</v>
          </cell>
          <cell r="G2765" t="str">
            <v>GJJ0</v>
          </cell>
          <cell r="H2765" t="str">
            <v>YC04</v>
          </cell>
          <cell r="I2765" t="str">
            <v>M</v>
          </cell>
          <cell r="J2765" t="str">
            <v>No</v>
          </cell>
          <cell r="K2765">
            <v>3.36535</v>
          </cell>
        </row>
        <row r="2766">
          <cell r="B2766" t="str">
            <v>SHT0010212</v>
          </cell>
          <cell r="C2766" t="str">
            <v>上框加强板</v>
          </cell>
          <cell r="D2766" t="str">
            <v>H6</v>
          </cell>
          <cell r="E2766" t="str">
            <v>AC</v>
          </cell>
          <cell r="F2766" t="str">
            <v>EA</v>
          </cell>
          <cell r="G2766" t="str">
            <v>GJJ0</v>
          </cell>
          <cell r="H2766" t="str">
            <v>BC06</v>
          </cell>
          <cell r="I2766" t="str">
            <v>M</v>
          </cell>
          <cell r="J2766" t="str">
            <v>No</v>
          </cell>
          <cell r="K2766">
            <v>1.86311</v>
          </cell>
        </row>
        <row r="2767">
          <cell r="B2767" t="str">
            <v>SHT0015960</v>
          </cell>
          <cell r="C2767" t="str">
            <v>转盘与底支架连接梁</v>
          </cell>
        </row>
        <row r="2767">
          <cell r="E2767" t="str">
            <v>AC</v>
          </cell>
          <cell r="F2767" t="str">
            <v>EA</v>
          </cell>
          <cell r="G2767" t="str">
            <v>GJJ0</v>
          </cell>
          <cell r="H2767" t="str">
            <v>YC04</v>
          </cell>
          <cell r="I2767" t="str">
            <v>P</v>
          </cell>
          <cell r="J2767" t="str">
            <v>No</v>
          </cell>
          <cell r="K2767">
            <v>11.7057</v>
          </cell>
        </row>
        <row r="2768">
          <cell r="B2768" t="str">
            <v>TST0000568</v>
          </cell>
          <cell r="C2768" t="str">
            <v>引导冲φ8*22.8</v>
          </cell>
        </row>
        <row r="2768">
          <cell r="E2768" t="str">
            <v>NA</v>
          </cell>
          <cell r="F2768" t="str">
            <v>EA</v>
          </cell>
          <cell r="G2768" t="str">
            <v>BPJ0</v>
          </cell>
          <cell r="H2768" t="str">
            <v>YC12</v>
          </cell>
          <cell r="I2768" t="str">
            <v>P</v>
          </cell>
          <cell r="J2768" t="str">
            <v>No</v>
          </cell>
          <cell r="K2768">
            <v>55</v>
          </cell>
        </row>
        <row r="2769">
          <cell r="B2769" t="str">
            <v>SHT0001651</v>
          </cell>
          <cell r="C2769" t="str">
            <v>坐盆总成</v>
          </cell>
          <cell r="D2769" t="str">
            <v>X3000带4档坐盆延伸</v>
          </cell>
          <cell r="E2769" t="str">
            <v>AC</v>
          </cell>
          <cell r="F2769" t="str">
            <v>EA</v>
          </cell>
          <cell r="G2769" t="str">
            <v>GJ00</v>
          </cell>
          <cell r="H2769" t="str">
            <v>YC01</v>
          </cell>
        </row>
        <row r="2769">
          <cell r="K2769">
            <v>0</v>
          </cell>
        </row>
        <row r="2770">
          <cell r="B2770" t="str">
            <v>SCS0001311</v>
          </cell>
          <cell r="C2770" t="str">
            <v>主驾左侧调角器总成</v>
          </cell>
          <cell r="D2770" t="str">
            <v>C32B力乐无侧气囊</v>
          </cell>
          <cell r="E2770" t="str">
            <v>AC</v>
          </cell>
          <cell r="F2770" t="str">
            <v>EA</v>
          </cell>
          <cell r="G2770" t="str">
            <v>GJ00</v>
          </cell>
          <cell r="H2770" t="str">
            <v>BC08</v>
          </cell>
          <cell r="I2770" t="str">
            <v>M</v>
          </cell>
          <cell r="J2770" t="str">
            <v>No</v>
          </cell>
          <cell r="K2770">
            <v>31.76954</v>
          </cell>
        </row>
        <row r="2771">
          <cell r="B2771" t="str">
            <v>SLT0010556</v>
          </cell>
          <cell r="C2771" t="str">
            <v>内绞架支撑板组件</v>
          </cell>
          <cell r="D2771" t="str">
            <v>一汽轻卡减震</v>
          </cell>
          <cell r="E2771" t="str">
            <v>AC</v>
          </cell>
          <cell r="F2771" t="str">
            <v>EA</v>
          </cell>
          <cell r="G2771" t="str">
            <v>GJJ0</v>
          </cell>
          <cell r="H2771" t="str">
            <v>YC04</v>
          </cell>
          <cell r="I2771" t="str">
            <v>P</v>
          </cell>
          <cell r="J2771" t="str">
            <v>No</v>
          </cell>
          <cell r="K2771">
            <v>8.31</v>
          </cell>
        </row>
        <row r="2772">
          <cell r="B2772" t="str">
            <v>SHT0002593</v>
          </cell>
          <cell r="C2772" t="str">
            <v>X3000正司机调角器手柄</v>
          </cell>
        </row>
        <row r="2772">
          <cell r="E2772" t="str">
            <v>AC</v>
          </cell>
          <cell r="F2772" t="str">
            <v>Ea</v>
          </cell>
          <cell r="G2772" t="str">
            <v>SLJ1</v>
          </cell>
          <cell r="H2772" t="str">
            <v>BC02</v>
          </cell>
        </row>
        <row r="2772">
          <cell r="K2772">
            <v>1.6761</v>
          </cell>
        </row>
        <row r="2773">
          <cell r="B2773" t="str">
            <v>SHT0000192</v>
          </cell>
          <cell r="C2773" t="str">
            <v>机械升降器总成</v>
          </cell>
          <cell r="D2773" t="str">
            <v>陕汽</v>
          </cell>
          <cell r="E2773" t="str">
            <v>AC</v>
          </cell>
          <cell r="F2773" t="str">
            <v>EA</v>
          </cell>
          <cell r="G2773" t="str">
            <v>GJ00</v>
          </cell>
          <cell r="H2773" t="str">
            <v>BC08</v>
          </cell>
          <cell r="I2773" t="str">
            <v>M</v>
          </cell>
          <cell r="J2773" t="str">
            <v>No</v>
          </cell>
          <cell r="K2773">
            <v>97.65908</v>
          </cell>
        </row>
        <row r="2774">
          <cell r="B2774" t="str">
            <v>TST0001890</v>
          </cell>
          <cell r="C2774" t="str">
            <v>板材DC01</v>
          </cell>
          <cell r="D2774" t="str">
            <v>1.5*1250*2500</v>
          </cell>
          <cell r="E2774" t="str">
            <v>AC</v>
          </cell>
          <cell r="F2774" t="str">
            <v>KG</v>
          </cell>
          <cell r="G2774" t="str">
            <v>GJL0</v>
          </cell>
          <cell r="H2774" t="str">
            <v>YC04</v>
          </cell>
          <cell r="I2774" t="str">
            <v>P</v>
          </cell>
          <cell r="J2774" t="str">
            <v>No</v>
          </cell>
          <cell r="K2774">
            <v>5.146</v>
          </cell>
        </row>
        <row r="2775">
          <cell r="B2775" t="str">
            <v>SHT0011727</v>
          </cell>
          <cell r="C2775" t="str">
            <v>右边板</v>
          </cell>
          <cell r="D2775" t="str">
            <v>T5-L200副驾</v>
          </cell>
          <cell r="E2775" t="str">
            <v>AC</v>
          </cell>
          <cell r="F2775" t="str">
            <v>EA</v>
          </cell>
          <cell r="G2775" t="str">
            <v>GJJ0</v>
          </cell>
          <cell r="H2775" t="str">
            <v>YC04</v>
          </cell>
          <cell r="I2775" t="str">
            <v>P</v>
          </cell>
          <cell r="J2775" t="str">
            <v>No</v>
          </cell>
          <cell r="K2775">
            <v>9.0062</v>
          </cell>
        </row>
        <row r="2776">
          <cell r="B2776" t="str">
            <v>SHT0000143</v>
          </cell>
          <cell r="C2776" t="str">
            <v>腰部支撑调节手轮灰色</v>
          </cell>
        </row>
        <row r="2776">
          <cell r="E2776" t="str">
            <v>AC</v>
          </cell>
          <cell r="F2776" t="str">
            <v>EA</v>
          </cell>
          <cell r="G2776" t="str">
            <v>SLJ0</v>
          </cell>
          <cell r="H2776" t="str">
            <v>YC01</v>
          </cell>
        </row>
        <row r="2776">
          <cell r="K2776">
            <v>0</v>
          </cell>
        </row>
        <row r="2777">
          <cell r="B2777" t="str">
            <v>SHT0010216</v>
          </cell>
          <cell r="C2777" t="str">
            <v>气囊下支撑钣金固定轴套</v>
          </cell>
          <cell r="D2777" t="str">
            <v>H6</v>
          </cell>
          <cell r="E2777" t="str">
            <v>AC</v>
          </cell>
          <cell r="F2777" t="str">
            <v>EA</v>
          </cell>
          <cell r="G2777" t="str">
            <v>GJJ0</v>
          </cell>
          <cell r="H2777" t="str">
            <v>YC04</v>
          </cell>
          <cell r="I2777" t="str">
            <v>P</v>
          </cell>
          <cell r="J2777" t="str">
            <v>No</v>
          </cell>
          <cell r="K2777">
            <v>0.897</v>
          </cell>
        </row>
        <row r="2778">
          <cell r="B2778" t="str">
            <v>SHT0015115</v>
          </cell>
          <cell r="C2778" t="str">
            <v>转盘后防刮擦塑料件</v>
          </cell>
        </row>
        <row r="2778">
          <cell r="E2778" t="str">
            <v>AC</v>
          </cell>
          <cell r="F2778" t="str">
            <v>EA</v>
          </cell>
          <cell r="G2778" t="str">
            <v>SLJ0</v>
          </cell>
          <cell r="H2778" t="str">
            <v>YC04</v>
          </cell>
          <cell r="I2778" t="str">
            <v>P</v>
          </cell>
          <cell r="J2778" t="str">
            <v>No</v>
          </cell>
          <cell r="K2778">
            <v>0.56436</v>
          </cell>
        </row>
        <row r="2779">
          <cell r="B2779" t="str">
            <v>TST0000624</v>
          </cell>
          <cell r="C2779" t="str">
            <v>交流接触器CJX2-1801</v>
          </cell>
        </row>
        <row r="2779">
          <cell r="E2779" t="str">
            <v>NA</v>
          </cell>
          <cell r="F2779" t="str">
            <v>EA</v>
          </cell>
          <cell r="G2779" t="str">
            <v>BPJ0</v>
          </cell>
          <cell r="H2779" t="str">
            <v>YC12</v>
          </cell>
          <cell r="I2779" t="str">
            <v>P</v>
          </cell>
          <cell r="J2779" t="str">
            <v>No</v>
          </cell>
          <cell r="K2779">
            <v>33.6283</v>
          </cell>
        </row>
        <row r="2780">
          <cell r="B2780" t="str">
            <v>SHT0001141</v>
          </cell>
          <cell r="C2780" t="str">
            <v>连接杆3</v>
          </cell>
          <cell r="D2780" t="str">
            <v>1.0平台气囊</v>
          </cell>
          <cell r="E2780" t="str">
            <v>AC</v>
          </cell>
          <cell r="F2780" t="str">
            <v>EA</v>
          </cell>
          <cell r="G2780" t="str">
            <v>GJ00</v>
          </cell>
          <cell r="H2780" t="str">
            <v>YC04</v>
          </cell>
          <cell r="I2780" t="str">
            <v>P</v>
          </cell>
          <cell r="J2780" t="str">
            <v>No</v>
          </cell>
          <cell r="K2780">
            <v>2.0978</v>
          </cell>
        </row>
        <row r="2781">
          <cell r="B2781" t="str">
            <v>SCS0004731</v>
          </cell>
          <cell r="C2781" t="str">
            <v>三排左座椅调角器圆盘</v>
          </cell>
          <cell r="D2781" t="str">
            <v>U201 1538922X</v>
          </cell>
          <cell r="E2781" t="str">
            <v>AC</v>
          </cell>
          <cell r="F2781" t="str">
            <v>EA</v>
          </cell>
          <cell r="G2781" t="str">
            <v>GNJ0</v>
          </cell>
          <cell r="H2781" t="str">
            <v>YC04</v>
          </cell>
          <cell r="I2781" t="str">
            <v>P</v>
          </cell>
          <cell r="J2781" t="str">
            <v>No</v>
          </cell>
          <cell r="K2781">
            <v>26</v>
          </cell>
        </row>
        <row r="2782">
          <cell r="B2782" t="str">
            <v>SLT0010090</v>
          </cell>
          <cell r="C2782" t="str">
            <v>KT-135-2-285mm*27mm副座</v>
          </cell>
          <cell r="D2782" t="str">
            <v>J7F-AA95副座护面</v>
          </cell>
          <cell r="E2782" t="str">
            <v>AC</v>
          </cell>
          <cell r="F2782" t="str">
            <v>EA</v>
          </cell>
          <cell r="G2782" t="str">
            <v>FL00</v>
          </cell>
          <cell r="H2782" t="str">
            <v>YC06</v>
          </cell>
        </row>
        <row r="2782">
          <cell r="K2782">
            <v>0</v>
          </cell>
        </row>
        <row r="2783">
          <cell r="B2783" t="str">
            <v>SHT0002044</v>
          </cell>
          <cell r="C2783" t="str">
            <v>前倾角左档位</v>
          </cell>
          <cell r="D2783" t="str">
            <v>H4座框</v>
          </cell>
          <cell r="E2783" t="str">
            <v>AC</v>
          </cell>
          <cell r="F2783" t="str">
            <v>EA</v>
          </cell>
          <cell r="G2783" t="str">
            <v>GJJ0</v>
          </cell>
          <cell r="H2783" t="str">
            <v>YC04</v>
          </cell>
          <cell r="I2783" t="str">
            <v>P</v>
          </cell>
          <cell r="J2783" t="str">
            <v>No</v>
          </cell>
          <cell r="K2783">
            <v>3.6814</v>
          </cell>
        </row>
        <row r="2784">
          <cell r="B2784" t="str">
            <v>SHT0001082</v>
          </cell>
          <cell r="C2784" t="str">
            <v>罩壳固定片</v>
          </cell>
          <cell r="D2784" t="str">
            <v>H4A/X3000</v>
          </cell>
          <cell r="E2784" t="str">
            <v>AC</v>
          </cell>
          <cell r="F2784" t="str">
            <v>EA</v>
          </cell>
          <cell r="G2784" t="str">
            <v>GJJ0</v>
          </cell>
          <cell r="H2784" t="str">
            <v>YC04</v>
          </cell>
          <cell r="I2784" t="str">
            <v>P</v>
          </cell>
          <cell r="J2784" t="str">
            <v>No</v>
          </cell>
          <cell r="K2784">
            <v>0.0985</v>
          </cell>
        </row>
        <row r="2785">
          <cell r="B2785" t="str">
            <v>TST0001276</v>
          </cell>
          <cell r="C2785" t="str">
            <v>圆柱销6*40</v>
          </cell>
        </row>
        <row r="2785">
          <cell r="E2785" t="str">
            <v>NA</v>
          </cell>
          <cell r="F2785" t="str">
            <v>EA</v>
          </cell>
          <cell r="G2785" t="str">
            <v>BPJ0</v>
          </cell>
          <cell r="H2785" t="str">
            <v>YC12</v>
          </cell>
          <cell r="I2785" t="str">
            <v>P</v>
          </cell>
          <cell r="J2785" t="str">
            <v>No</v>
          </cell>
          <cell r="K2785">
            <v>0.2564</v>
          </cell>
        </row>
        <row r="2786">
          <cell r="B2786" t="str">
            <v>SHT0011010</v>
          </cell>
          <cell r="C2786" t="str">
            <v>防尘罩后固定支架钣金</v>
          </cell>
          <cell r="D2786" t="str">
            <v>H6</v>
          </cell>
          <cell r="E2786" t="str">
            <v>AC</v>
          </cell>
          <cell r="F2786" t="str">
            <v>EA</v>
          </cell>
          <cell r="G2786" t="str">
            <v>GJJ0</v>
          </cell>
          <cell r="H2786" t="str">
            <v>BC06</v>
          </cell>
          <cell r="I2786" t="str">
            <v>M</v>
          </cell>
          <cell r="J2786" t="str">
            <v>No</v>
          </cell>
          <cell r="K2786">
            <v>1.57559</v>
          </cell>
        </row>
        <row r="2787">
          <cell r="B2787" t="str">
            <v>SCS0007443</v>
          </cell>
          <cell r="C2787" t="str">
            <v>B40V后排座垫骨架总成</v>
          </cell>
          <cell r="D2787" t="str">
            <v>焊接件</v>
          </cell>
          <cell r="E2787" t="str">
            <v>AC</v>
          </cell>
          <cell r="F2787" t="str">
            <v>EA</v>
          </cell>
          <cell r="G2787" t="str">
            <v>GJJ0</v>
          </cell>
          <cell r="H2787" t="str">
            <v>BC05</v>
          </cell>
          <cell r="I2787" t="str">
            <v>M</v>
          </cell>
          <cell r="J2787" t="str">
            <v>No</v>
          </cell>
          <cell r="K2787">
            <v>100.22268</v>
          </cell>
        </row>
        <row r="2788">
          <cell r="B2788" t="str">
            <v>SHT0010506</v>
          </cell>
          <cell r="C2788" t="str">
            <v>主驾底座模块化总成</v>
          </cell>
          <cell r="D2788" t="str">
            <v>H3-2.0</v>
          </cell>
          <cell r="E2788" t="str">
            <v>AC</v>
          </cell>
          <cell r="F2788" t="str">
            <v>EA</v>
          </cell>
          <cell r="G2788" t="str">
            <v>GJ00</v>
          </cell>
          <cell r="H2788" t="str">
            <v>BC08</v>
          </cell>
          <cell r="I2788" t="str">
            <v>M</v>
          </cell>
          <cell r="J2788" t="str">
            <v>No</v>
          </cell>
          <cell r="K2788">
            <v>499.82746</v>
          </cell>
        </row>
        <row r="2789">
          <cell r="B2789" t="str">
            <v>SHT0015978</v>
          </cell>
          <cell r="C2789" t="str">
            <v>主总座焊接分总成</v>
          </cell>
          <cell r="D2789" t="str">
            <v>大黄蜂</v>
          </cell>
          <cell r="E2789" t="str">
            <v>NEW</v>
          </cell>
          <cell r="F2789" t="str">
            <v>EA</v>
          </cell>
          <cell r="G2789" t="str">
            <v>GJJ0</v>
          </cell>
          <cell r="H2789" t="str">
            <v>YC04</v>
          </cell>
          <cell r="I2789" t="str">
            <v>M</v>
          </cell>
          <cell r="J2789" t="str">
            <v>No</v>
          </cell>
          <cell r="K2789">
            <v>1.13434</v>
          </cell>
        </row>
        <row r="2790">
          <cell r="B2790" t="str">
            <v>TST0000625</v>
          </cell>
          <cell r="C2790" t="str">
            <v>子母冲φ10*φ16*90</v>
          </cell>
        </row>
        <row r="2790">
          <cell r="E2790" t="str">
            <v>NA</v>
          </cell>
          <cell r="F2790" t="str">
            <v>EA</v>
          </cell>
          <cell r="G2790" t="str">
            <v>BPJ0</v>
          </cell>
          <cell r="H2790" t="str">
            <v>YC12</v>
          </cell>
          <cell r="I2790" t="str">
            <v>P</v>
          </cell>
          <cell r="J2790" t="str">
            <v>No</v>
          </cell>
          <cell r="K2790">
            <v>65</v>
          </cell>
        </row>
        <row r="2791">
          <cell r="B2791" t="str">
            <v>SHT0001381</v>
          </cell>
          <cell r="C2791" t="str">
            <v>内十字支撑绞架总成电泳</v>
          </cell>
          <cell r="D2791" t="str">
            <v>H4-2017款</v>
          </cell>
          <cell r="E2791" t="str">
            <v>AC</v>
          </cell>
          <cell r="F2791" t="str">
            <v>EA</v>
          </cell>
          <cell r="G2791" t="str">
            <v>GJJ0</v>
          </cell>
          <cell r="H2791" t="str">
            <v>BC07</v>
          </cell>
          <cell r="I2791" t="str">
            <v>M</v>
          </cell>
          <cell r="J2791" t="str">
            <v>No</v>
          </cell>
          <cell r="K2791">
            <v>26.85198</v>
          </cell>
        </row>
        <row r="2792">
          <cell r="B2792" t="str">
            <v>SCS0004396</v>
          </cell>
          <cell r="C2792" t="str">
            <v>右侧地锁安装支架点焊组件</v>
          </cell>
          <cell r="D2792" t="str">
            <v>B40L中改后排左座椅</v>
          </cell>
          <cell r="E2792" t="str">
            <v>AC</v>
          </cell>
          <cell r="F2792" t="str">
            <v>EA</v>
          </cell>
          <cell r="G2792" t="str">
            <v>GJJ0</v>
          </cell>
          <cell r="H2792" t="str">
            <v>YC04</v>
          </cell>
          <cell r="I2792" t="str">
            <v>P</v>
          </cell>
          <cell r="J2792" t="str">
            <v>No</v>
          </cell>
          <cell r="K2792">
            <v>4.97</v>
          </cell>
        </row>
        <row r="2793">
          <cell r="B2793" t="str">
            <v>SLT0010557</v>
          </cell>
          <cell r="C2793" t="str">
            <v>外绞架支撑板组件</v>
          </cell>
          <cell r="D2793" t="str">
            <v>一汽轻卡减震</v>
          </cell>
          <cell r="E2793" t="str">
            <v>AC</v>
          </cell>
          <cell r="F2793" t="str">
            <v>EA</v>
          </cell>
          <cell r="G2793" t="str">
            <v>GJJ0</v>
          </cell>
          <cell r="H2793" t="str">
            <v>YC04</v>
          </cell>
          <cell r="I2793" t="str">
            <v>P</v>
          </cell>
          <cell r="J2793" t="str">
            <v>No</v>
          </cell>
          <cell r="K2793">
            <v>12.64</v>
          </cell>
        </row>
        <row r="2794">
          <cell r="B2794" t="str">
            <v>SHT0002041</v>
          </cell>
          <cell r="C2794" t="str">
            <v>防尘罩总成</v>
          </cell>
          <cell r="D2794" t="str">
            <v>M4气囊右舵</v>
          </cell>
          <cell r="E2794" t="str">
            <v>AC</v>
          </cell>
          <cell r="F2794" t="str">
            <v>EA</v>
          </cell>
          <cell r="G2794" t="str">
            <v>SLJ0</v>
          </cell>
          <cell r="H2794" t="str">
            <v>YC04</v>
          </cell>
          <cell r="I2794" t="str">
            <v>P</v>
          </cell>
          <cell r="J2794" t="str">
            <v>No</v>
          </cell>
          <cell r="K2794">
            <v>23.2185</v>
          </cell>
        </row>
        <row r="2795">
          <cell r="B2795" t="str">
            <v>SHT0000582</v>
          </cell>
          <cell r="C2795" t="str">
            <v>H3升级司机主边调角器总成</v>
          </cell>
        </row>
        <row r="2795">
          <cell r="E2795" t="str">
            <v>AC</v>
          </cell>
          <cell r="F2795" t="str">
            <v>EA</v>
          </cell>
          <cell r="G2795" t="str">
            <v>GJ00</v>
          </cell>
          <cell r="H2795" t="str">
            <v>YC01</v>
          </cell>
          <cell r="I2795" t="str">
            <v>P</v>
          </cell>
          <cell r="J2795" t="str">
            <v>No</v>
          </cell>
          <cell r="K2795">
            <v>24.6067</v>
          </cell>
        </row>
        <row r="2796">
          <cell r="B2796" t="str">
            <v>TSY0000333</v>
          </cell>
          <cell r="C2796" t="str">
            <v>光华荣昌标</v>
          </cell>
        </row>
        <row r="2796">
          <cell r="E2796" t="str">
            <v>AC</v>
          </cell>
          <cell r="F2796" t="str">
            <v>EA</v>
          </cell>
          <cell r="G2796" t="str">
            <v>FL00</v>
          </cell>
          <cell r="H2796" t="str">
            <v>YC06</v>
          </cell>
        </row>
        <row r="2796">
          <cell r="K2796">
            <v>0</v>
          </cell>
        </row>
        <row r="2797">
          <cell r="B2797" t="str">
            <v>SHT0011642</v>
          </cell>
          <cell r="C2797" t="str">
            <v>高调器衬套</v>
          </cell>
        </row>
        <row r="2797">
          <cell r="E2797" t="str">
            <v>AC</v>
          </cell>
          <cell r="F2797" t="str">
            <v>EA</v>
          </cell>
          <cell r="G2797" t="str">
            <v>BZJ0</v>
          </cell>
          <cell r="H2797" t="str">
            <v>YC01</v>
          </cell>
          <cell r="I2797" t="str">
            <v>P</v>
          </cell>
          <cell r="J2797" t="str">
            <v>No</v>
          </cell>
          <cell r="K2797">
            <v>0.3691</v>
          </cell>
        </row>
        <row r="2798">
          <cell r="B2798" t="str">
            <v>SHT0000144</v>
          </cell>
          <cell r="C2798" t="str">
            <v>H3改型气控升降手柄总成</v>
          </cell>
        </row>
        <row r="2798">
          <cell r="E2798" t="str">
            <v>AC</v>
          </cell>
          <cell r="F2798" t="str">
            <v>EA</v>
          </cell>
          <cell r="G2798" t="str">
            <v>GNJ0</v>
          </cell>
          <cell r="H2798" t="str">
            <v>YC01</v>
          </cell>
          <cell r="I2798" t="str">
            <v>P</v>
          </cell>
          <cell r="J2798" t="str">
            <v>No</v>
          </cell>
          <cell r="K2798">
            <v>58.42</v>
          </cell>
        </row>
        <row r="2799">
          <cell r="B2799" t="str">
            <v>SHT0010251</v>
          </cell>
          <cell r="C2799" t="str">
            <v>主驾高度调节机构总成</v>
          </cell>
        </row>
        <row r="2799">
          <cell r="E2799" t="str">
            <v>AC</v>
          </cell>
          <cell r="F2799" t="str">
            <v>EA</v>
          </cell>
          <cell r="G2799" t="str">
            <v>GNJ0</v>
          </cell>
          <cell r="H2799" t="str">
            <v>YC01</v>
          </cell>
        </row>
        <row r="2799">
          <cell r="K2799">
            <v>0</v>
          </cell>
        </row>
        <row r="2800">
          <cell r="B2800" t="str">
            <v>SHT0014687</v>
          </cell>
          <cell r="C2800" t="str">
            <v>主驾座框骨架焊接总成</v>
          </cell>
          <cell r="D2800" t="str">
            <v>重汽价值版</v>
          </cell>
          <cell r="E2800" t="str">
            <v>AC</v>
          </cell>
          <cell r="F2800" t="str">
            <v>EA</v>
          </cell>
          <cell r="G2800" t="str">
            <v>GJJ0</v>
          </cell>
          <cell r="H2800" t="str">
            <v>BC05</v>
          </cell>
          <cell r="I2800" t="str">
            <v>M</v>
          </cell>
          <cell r="J2800" t="str">
            <v>No</v>
          </cell>
          <cell r="K2800">
            <v>89.5104</v>
          </cell>
        </row>
        <row r="2801">
          <cell r="B2801" t="str">
            <v>TST0000626</v>
          </cell>
          <cell r="C2801" t="str">
            <v>风扇（机器人用）</v>
          </cell>
        </row>
        <row r="2801">
          <cell r="E2801" t="str">
            <v>NA</v>
          </cell>
          <cell r="F2801" t="str">
            <v>EA</v>
          </cell>
          <cell r="G2801" t="str">
            <v>BPJ0</v>
          </cell>
          <cell r="H2801" t="str">
            <v>YC12</v>
          </cell>
          <cell r="I2801" t="str">
            <v>P</v>
          </cell>
          <cell r="J2801" t="str">
            <v>No</v>
          </cell>
          <cell r="K2801">
            <v>154.8673</v>
          </cell>
        </row>
        <row r="2802">
          <cell r="B2802" t="str">
            <v>SHT0001653</v>
          </cell>
          <cell r="C2802" t="str">
            <v>H5延伸手柄</v>
          </cell>
          <cell r="D2802" t="str">
            <v>黑色</v>
          </cell>
          <cell r="E2802" t="str">
            <v>AC</v>
          </cell>
          <cell r="F2802" t="str">
            <v>Ea</v>
          </cell>
          <cell r="G2802" t="str">
            <v>SLJ1</v>
          </cell>
          <cell r="H2802" t="str">
            <v>BC02</v>
          </cell>
        </row>
        <row r="2802">
          <cell r="K2802">
            <v>1.6761</v>
          </cell>
        </row>
        <row r="2803">
          <cell r="B2803" t="str">
            <v>SCS0004732</v>
          </cell>
          <cell r="C2803" t="str">
            <v>左侧调角器星盘</v>
          </cell>
          <cell r="D2803" t="str">
            <v>U201 F9487513</v>
          </cell>
          <cell r="E2803" t="str">
            <v>AC</v>
          </cell>
          <cell r="F2803" t="str">
            <v>EA</v>
          </cell>
          <cell r="G2803" t="str">
            <v>GNJ0</v>
          </cell>
          <cell r="H2803" t="str">
            <v>YC04</v>
          </cell>
          <cell r="I2803" t="str">
            <v>P</v>
          </cell>
          <cell r="J2803" t="str">
            <v>No</v>
          </cell>
          <cell r="K2803">
            <v>52</v>
          </cell>
        </row>
        <row r="2804">
          <cell r="B2804" t="str">
            <v>SLT0010088</v>
          </cell>
          <cell r="C2804" t="str">
            <v>KT-135-2-255mm*27mm副座</v>
          </cell>
          <cell r="D2804" t="str">
            <v>J7F-AA95副座护面</v>
          </cell>
          <cell r="E2804" t="str">
            <v>AC</v>
          </cell>
          <cell r="F2804" t="str">
            <v>EA</v>
          </cell>
          <cell r="G2804" t="str">
            <v>FL00</v>
          </cell>
          <cell r="H2804" t="str">
            <v>YC06</v>
          </cell>
        </row>
        <row r="2804">
          <cell r="K2804">
            <v>0</v>
          </cell>
        </row>
        <row r="2805">
          <cell r="B2805" t="str">
            <v>SHT0002594</v>
          </cell>
          <cell r="C2805" t="str">
            <v>X3000副司机调角器手柄</v>
          </cell>
        </row>
        <row r="2805">
          <cell r="E2805" t="str">
            <v>AC</v>
          </cell>
          <cell r="F2805" t="str">
            <v>Ea</v>
          </cell>
          <cell r="G2805" t="str">
            <v>SLJ1</v>
          </cell>
          <cell r="H2805" t="str">
            <v>BC02</v>
          </cell>
        </row>
        <row r="2805">
          <cell r="K2805">
            <v>1.6761</v>
          </cell>
        </row>
        <row r="2806">
          <cell r="B2806" t="str">
            <v>SHT0000730</v>
          </cell>
          <cell r="C2806" t="str">
            <v>H3升级副司机主边调角器</v>
          </cell>
        </row>
        <row r="2806">
          <cell r="E2806" t="str">
            <v>AC</v>
          </cell>
          <cell r="F2806" t="str">
            <v>EA</v>
          </cell>
          <cell r="G2806" t="str">
            <v>GJ00</v>
          </cell>
          <cell r="H2806" t="str">
            <v>YC01</v>
          </cell>
          <cell r="I2806" t="str">
            <v>P</v>
          </cell>
          <cell r="J2806" t="str">
            <v>No</v>
          </cell>
          <cell r="K2806">
            <v>24.6067</v>
          </cell>
        </row>
        <row r="2807">
          <cell r="B2807" t="str">
            <v>TST0001887</v>
          </cell>
          <cell r="C2807" t="str">
            <v>板材Q235</v>
          </cell>
          <cell r="D2807" t="str">
            <v>4.0*1500*6000</v>
          </cell>
          <cell r="E2807" t="str">
            <v>AC</v>
          </cell>
          <cell r="F2807" t="str">
            <v>KG</v>
          </cell>
          <cell r="G2807" t="str">
            <v>GJL0</v>
          </cell>
          <cell r="H2807" t="str">
            <v>YC04</v>
          </cell>
          <cell r="I2807" t="str">
            <v>P</v>
          </cell>
          <cell r="J2807" t="str">
            <v>No</v>
          </cell>
          <cell r="K2807">
            <v>4.6195</v>
          </cell>
        </row>
        <row r="2808">
          <cell r="B2808" t="str">
            <v>SHT0011009</v>
          </cell>
          <cell r="C2808" t="str">
            <v>后罩壳固定钣金</v>
          </cell>
          <cell r="D2808" t="str">
            <v>H6</v>
          </cell>
          <cell r="E2808" t="str">
            <v>AC</v>
          </cell>
          <cell r="F2808" t="str">
            <v>EA</v>
          </cell>
          <cell r="G2808" t="str">
            <v>GJJ0</v>
          </cell>
          <cell r="H2808" t="str">
            <v>BC06</v>
          </cell>
          <cell r="I2808" t="str">
            <v>M</v>
          </cell>
          <cell r="J2808" t="str">
            <v>No</v>
          </cell>
          <cell r="K2808">
            <v>2.33859</v>
          </cell>
        </row>
        <row r="2809">
          <cell r="B2809" t="str">
            <v>SCS0004838</v>
          </cell>
          <cell r="C2809" t="str">
            <v>左侧调角器下连接板</v>
          </cell>
          <cell r="D2809" t="str">
            <v>C32B富昌泰</v>
          </cell>
          <cell r="E2809" t="str">
            <v>AC</v>
          </cell>
          <cell r="F2809" t="str">
            <v>EA</v>
          </cell>
          <cell r="G2809" t="str">
            <v>GJJ0</v>
          </cell>
          <cell r="H2809" t="str">
            <v>BC06</v>
          </cell>
          <cell r="I2809" t="str">
            <v>M</v>
          </cell>
          <cell r="J2809" t="str">
            <v>No</v>
          </cell>
          <cell r="K2809">
            <v>1.96836</v>
          </cell>
        </row>
        <row r="2810">
          <cell r="B2810" t="str">
            <v>SHT0010385</v>
          </cell>
          <cell r="C2810" t="str">
            <v>坐垫翻折连接钣金左</v>
          </cell>
          <cell r="D2810" t="str">
            <v>H6</v>
          </cell>
          <cell r="E2810" t="str">
            <v>AC</v>
          </cell>
          <cell r="F2810" t="str">
            <v>EA</v>
          </cell>
          <cell r="G2810" t="str">
            <v>GJJ0</v>
          </cell>
          <cell r="H2810" t="str">
            <v>BC06</v>
          </cell>
          <cell r="I2810" t="str">
            <v>M</v>
          </cell>
          <cell r="J2810" t="str">
            <v>No</v>
          </cell>
          <cell r="K2810">
            <v>3.62875</v>
          </cell>
        </row>
        <row r="2811">
          <cell r="B2811" t="str">
            <v>SHT0016032</v>
          </cell>
          <cell r="C2811" t="str">
            <v>上框后横梁组件</v>
          </cell>
          <cell r="D2811" t="str">
            <v>欧曼</v>
          </cell>
          <cell r="E2811" t="str">
            <v>NA</v>
          </cell>
          <cell r="F2811" t="str">
            <v>EA</v>
          </cell>
          <cell r="G2811" t="str">
            <v>GJJ0</v>
          </cell>
          <cell r="H2811" t="str">
            <v>BC05</v>
          </cell>
          <cell r="I2811" t="str">
            <v>P</v>
          </cell>
          <cell r="J2811" t="str">
            <v>No</v>
          </cell>
          <cell r="K2811">
            <v>0</v>
          </cell>
        </row>
        <row r="2812">
          <cell r="B2812" t="str">
            <v>TST0000627</v>
          </cell>
          <cell r="C2812" t="str">
            <v>墙壁开关</v>
          </cell>
        </row>
        <row r="2812">
          <cell r="E2812" t="str">
            <v>NA</v>
          </cell>
          <cell r="F2812" t="str">
            <v>EA</v>
          </cell>
          <cell r="G2812" t="str">
            <v>BPJ0</v>
          </cell>
          <cell r="H2812" t="str">
            <v>YC12</v>
          </cell>
          <cell r="I2812" t="str">
            <v>P</v>
          </cell>
          <cell r="J2812" t="str">
            <v>No</v>
          </cell>
          <cell r="K2812">
            <v>12.3894</v>
          </cell>
        </row>
        <row r="2813">
          <cell r="B2813" t="str">
            <v>SHT0001140</v>
          </cell>
          <cell r="C2813" t="str">
            <v>防尘罩固定座</v>
          </cell>
          <cell r="D2813" t="str">
            <v>1.0平台</v>
          </cell>
          <cell r="E2813" t="str">
            <v>AC</v>
          </cell>
          <cell r="F2813" t="str">
            <v>EA</v>
          </cell>
          <cell r="G2813" t="str">
            <v>GJJ0</v>
          </cell>
          <cell r="H2813" t="str">
            <v>YC04</v>
          </cell>
          <cell r="I2813" t="str">
            <v>P</v>
          </cell>
          <cell r="J2813" t="str">
            <v>No</v>
          </cell>
          <cell r="K2813">
            <v>0.2736</v>
          </cell>
        </row>
        <row r="2814">
          <cell r="B2814" t="str">
            <v>SCS0001309</v>
          </cell>
          <cell r="C2814" t="str">
            <v>前排靠背上弯管</v>
          </cell>
          <cell r="D2814" t="str">
            <v>C32B</v>
          </cell>
          <cell r="E2814" t="str">
            <v>NA</v>
          </cell>
          <cell r="F2814" t="str">
            <v>EA</v>
          </cell>
          <cell r="G2814" t="str">
            <v>GJ00</v>
          </cell>
          <cell r="H2814" t="str">
            <v>BC08</v>
          </cell>
          <cell r="I2814" t="str">
            <v>P</v>
          </cell>
          <cell r="J2814" t="str">
            <v>No</v>
          </cell>
          <cell r="K2814">
            <v>0.0001</v>
          </cell>
        </row>
        <row r="2815">
          <cell r="B2815" t="str">
            <v>SLT0010558</v>
          </cell>
          <cell r="C2815" t="str">
            <v>右调角器焊接组件</v>
          </cell>
          <cell r="D2815" t="str">
            <v>一汽轻卡减震</v>
          </cell>
          <cell r="E2815" t="str">
            <v>AC</v>
          </cell>
          <cell r="F2815" t="str">
            <v>EA</v>
          </cell>
          <cell r="G2815" t="str">
            <v>GJJ0</v>
          </cell>
          <cell r="H2815" t="str">
            <v>YC04</v>
          </cell>
          <cell r="I2815" t="str">
            <v>P</v>
          </cell>
          <cell r="J2815" t="str">
            <v>No</v>
          </cell>
          <cell r="K2815">
            <v>11.21</v>
          </cell>
        </row>
        <row r="2816">
          <cell r="B2816" t="str">
            <v>SHT0002039</v>
          </cell>
          <cell r="C2816" t="str">
            <v>阻尼器上固定轴加强板</v>
          </cell>
          <cell r="D2816" t="str">
            <v>H4内绞架</v>
          </cell>
          <cell r="E2816" t="str">
            <v>AC</v>
          </cell>
          <cell r="F2816" t="str">
            <v>EA</v>
          </cell>
          <cell r="G2816" t="str">
            <v>GJJ0</v>
          </cell>
          <cell r="H2816" t="str">
            <v>YC04</v>
          </cell>
          <cell r="I2816" t="str">
            <v>P</v>
          </cell>
          <cell r="J2816" t="str">
            <v>No</v>
          </cell>
          <cell r="K2816">
            <v>1.177</v>
          </cell>
        </row>
        <row r="2817">
          <cell r="B2817" t="str">
            <v>SHT0001083</v>
          </cell>
          <cell r="C2817" t="str">
            <v>上框前连接支架</v>
          </cell>
          <cell r="D2817" t="str">
            <v>H4减震器上框</v>
          </cell>
          <cell r="E2817" t="str">
            <v>AC</v>
          </cell>
          <cell r="F2817" t="str">
            <v>EA</v>
          </cell>
          <cell r="G2817" t="str">
            <v>GJJ0</v>
          </cell>
          <cell r="H2817" t="str">
            <v>YC04</v>
          </cell>
          <cell r="I2817" t="str">
            <v>P</v>
          </cell>
          <cell r="J2817" t="str">
            <v>No</v>
          </cell>
          <cell r="K2817">
            <v>0.6346</v>
          </cell>
        </row>
        <row r="2818">
          <cell r="B2818" t="str">
            <v>TSY0000334</v>
          </cell>
          <cell r="C2818" t="str">
            <v>写字标50mm*22mm</v>
          </cell>
        </row>
        <row r="2818">
          <cell r="E2818" t="str">
            <v>AC</v>
          </cell>
          <cell r="F2818" t="str">
            <v>EA</v>
          </cell>
          <cell r="G2818" t="str">
            <v>FL00</v>
          </cell>
          <cell r="H2818" t="str">
            <v>YC06</v>
          </cell>
        </row>
        <row r="2818">
          <cell r="K2818">
            <v>0</v>
          </cell>
        </row>
        <row r="2819">
          <cell r="B2819" t="str">
            <v>SHT0011004</v>
          </cell>
          <cell r="C2819" t="str">
            <v>滑轨右上连接钣</v>
          </cell>
          <cell r="D2819" t="str">
            <v>H4底座</v>
          </cell>
          <cell r="E2819" t="str">
            <v>AC</v>
          </cell>
          <cell r="F2819" t="str">
            <v>EA</v>
          </cell>
          <cell r="G2819" t="str">
            <v>GJJ0</v>
          </cell>
          <cell r="H2819" t="str">
            <v>YC04</v>
          </cell>
          <cell r="I2819" t="str">
            <v>M</v>
          </cell>
          <cell r="J2819" t="str">
            <v>No</v>
          </cell>
          <cell r="K2819">
            <v>6.3288</v>
          </cell>
        </row>
        <row r="2820">
          <cell r="B2820" t="str">
            <v>SHT0000147</v>
          </cell>
          <cell r="C2820" t="str">
            <v>驾驶员滑轨总成</v>
          </cell>
          <cell r="D2820" t="str">
            <v>H20</v>
          </cell>
          <cell r="E2820" t="str">
            <v>AC</v>
          </cell>
          <cell r="F2820" t="str">
            <v>EA</v>
          </cell>
          <cell r="G2820" t="str">
            <v>GNJ0</v>
          </cell>
          <cell r="H2820" t="str">
            <v>YC04</v>
          </cell>
          <cell r="I2820" t="str">
            <v>P</v>
          </cell>
          <cell r="J2820" t="str">
            <v>No</v>
          </cell>
          <cell r="K2820">
            <v>46</v>
          </cell>
        </row>
        <row r="2821">
          <cell r="B2821" t="str">
            <v>SHT0010179</v>
          </cell>
          <cell r="C2821" t="str">
            <v>上边框</v>
          </cell>
          <cell r="D2821" t="str">
            <v>SHT0010179</v>
          </cell>
          <cell r="E2821" t="str">
            <v>AC</v>
          </cell>
          <cell r="F2821" t="str">
            <v>EA</v>
          </cell>
          <cell r="G2821" t="str">
            <v>GJJ0</v>
          </cell>
          <cell r="H2821" t="str">
            <v>YC04</v>
          </cell>
          <cell r="I2821" t="str">
            <v>P</v>
          </cell>
          <cell r="J2821" t="str">
            <v>No</v>
          </cell>
          <cell r="K2821">
            <v>18.02</v>
          </cell>
        </row>
        <row r="2822">
          <cell r="B2822" t="str">
            <v>SHT0015114</v>
          </cell>
          <cell r="C2822" t="str">
            <v>转盘下板螺接总成</v>
          </cell>
        </row>
        <row r="2822">
          <cell r="E2822" t="str">
            <v>AC</v>
          </cell>
          <cell r="F2822" t="str">
            <v>EA</v>
          </cell>
          <cell r="G2822" t="str">
            <v>GJJ0</v>
          </cell>
          <cell r="H2822" t="str">
            <v>YC04</v>
          </cell>
          <cell r="I2822" t="str">
            <v>M</v>
          </cell>
          <cell r="J2822" t="str">
            <v>No</v>
          </cell>
          <cell r="K2822">
            <v>48.76014</v>
          </cell>
        </row>
        <row r="2823">
          <cell r="B2823" t="str">
            <v>TST0000563</v>
          </cell>
          <cell r="C2823" t="str">
            <v>子母冲φ10*φ9.1*90</v>
          </cell>
        </row>
        <row r="2823">
          <cell r="E2823" t="str">
            <v>NA</v>
          </cell>
          <cell r="F2823" t="str">
            <v>EA</v>
          </cell>
          <cell r="G2823" t="str">
            <v>BPJ0</v>
          </cell>
          <cell r="H2823" t="str">
            <v>YC12</v>
          </cell>
          <cell r="I2823" t="str">
            <v>P</v>
          </cell>
          <cell r="J2823" t="str">
            <v>No</v>
          </cell>
          <cell r="K2823">
            <v>63.06</v>
          </cell>
        </row>
        <row r="2824">
          <cell r="B2824" t="str">
            <v>SHT0001208</v>
          </cell>
          <cell r="C2824" t="str">
            <v>升降导轨R</v>
          </cell>
        </row>
        <row r="2824">
          <cell r="E2824" t="str">
            <v>AC</v>
          </cell>
          <cell r="F2824" t="str">
            <v>EA</v>
          </cell>
          <cell r="G2824" t="str">
            <v>GJJ0</v>
          </cell>
          <cell r="H2824" t="str">
            <v>BC06</v>
          </cell>
          <cell r="I2824" t="str">
            <v>M</v>
          </cell>
          <cell r="J2824" t="str">
            <v>No</v>
          </cell>
          <cell r="K2824">
            <v>5.399</v>
          </cell>
        </row>
        <row r="2825">
          <cell r="B2825" t="str">
            <v>SCS0004733</v>
          </cell>
          <cell r="C2825" t="str">
            <v>右侧调角器星盘</v>
          </cell>
          <cell r="D2825" t="str">
            <v>U201 F9487512</v>
          </cell>
          <cell r="E2825" t="str">
            <v>AC</v>
          </cell>
          <cell r="F2825" t="str">
            <v>EA</v>
          </cell>
          <cell r="G2825" t="str">
            <v>GNJ0</v>
          </cell>
          <cell r="H2825" t="str">
            <v>YC04</v>
          </cell>
          <cell r="I2825" t="str">
            <v>P</v>
          </cell>
          <cell r="J2825" t="str">
            <v>No</v>
          </cell>
          <cell r="K2825">
            <v>52</v>
          </cell>
        </row>
        <row r="2826">
          <cell r="B2826" t="str">
            <v>SLT0010054</v>
          </cell>
          <cell r="C2826" t="str">
            <v>J6F小背储物盒下盒</v>
          </cell>
        </row>
        <row r="2826">
          <cell r="E2826" t="str">
            <v>AC</v>
          </cell>
          <cell r="F2826" t="str">
            <v>Ea</v>
          </cell>
          <cell r="G2826" t="str">
            <v>SLJ1</v>
          </cell>
          <cell r="H2826" t="str">
            <v>BC02</v>
          </cell>
        </row>
        <row r="2826">
          <cell r="K2826">
            <v>2.5217</v>
          </cell>
        </row>
        <row r="2827">
          <cell r="B2827" t="str">
            <v>SHT0002038</v>
          </cell>
          <cell r="C2827" t="str">
            <v>阻尼器上固定轴</v>
          </cell>
          <cell r="D2827" t="str">
            <v>H4A</v>
          </cell>
          <cell r="E2827" t="str">
            <v>AC</v>
          </cell>
          <cell r="F2827" t="str">
            <v>EA</v>
          </cell>
          <cell r="G2827" t="str">
            <v>GJJ0</v>
          </cell>
          <cell r="H2827" t="str">
            <v>YC04</v>
          </cell>
          <cell r="I2827" t="str">
            <v>P</v>
          </cell>
          <cell r="J2827" t="str">
            <v>No</v>
          </cell>
          <cell r="K2827">
            <v>1.974</v>
          </cell>
        </row>
        <row r="2828">
          <cell r="B2828" t="str">
            <v>SHT0000184</v>
          </cell>
          <cell r="C2828" t="str">
            <v>大运减震器总成</v>
          </cell>
          <cell r="D2828" t="str">
            <v>M3000机械</v>
          </cell>
          <cell r="E2828" t="str">
            <v>AC</v>
          </cell>
          <cell r="F2828" t="str">
            <v>EA</v>
          </cell>
          <cell r="G2828" t="str">
            <v>GJ00</v>
          </cell>
          <cell r="H2828" t="str">
            <v>BC08</v>
          </cell>
          <cell r="I2828" t="str">
            <v>M</v>
          </cell>
          <cell r="J2828" t="str">
            <v>No</v>
          </cell>
          <cell r="K2828">
            <v>223.93866</v>
          </cell>
        </row>
        <row r="2829">
          <cell r="B2829" t="str">
            <v>TST0001275</v>
          </cell>
          <cell r="C2829" t="str">
            <v>圆柱销φ8*30</v>
          </cell>
        </row>
        <row r="2829">
          <cell r="E2829" t="str">
            <v>NA</v>
          </cell>
          <cell r="F2829" t="str">
            <v>EA</v>
          </cell>
          <cell r="G2829" t="str">
            <v>BPJ0</v>
          </cell>
          <cell r="H2829" t="str">
            <v>YC12</v>
          </cell>
          <cell r="I2829" t="str">
            <v>P</v>
          </cell>
          <cell r="J2829" t="str">
            <v>No</v>
          </cell>
          <cell r="K2829">
            <v>0.34</v>
          </cell>
        </row>
        <row r="2830">
          <cell r="B2830" t="str">
            <v>SHT0011726</v>
          </cell>
          <cell r="C2830" t="str">
            <v>左边板</v>
          </cell>
          <cell r="D2830" t="str">
            <v>T5-L200副驾</v>
          </cell>
          <cell r="E2830" t="str">
            <v>AC</v>
          </cell>
          <cell r="F2830" t="str">
            <v>EA</v>
          </cell>
          <cell r="G2830" t="str">
            <v>GJJ0</v>
          </cell>
          <cell r="H2830" t="str">
            <v>YC04</v>
          </cell>
          <cell r="I2830" t="str">
            <v>P</v>
          </cell>
          <cell r="J2830" t="str">
            <v>No</v>
          </cell>
          <cell r="K2830">
            <v>9.0062</v>
          </cell>
        </row>
        <row r="2831">
          <cell r="B2831" t="str">
            <v>SCS0007440</v>
          </cell>
          <cell r="C2831" t="str">
            <v>靠背支撑钢管</v>
          </cell>
          <cell r="D2831" t="str">
            <v>B40V后排靠背</v>
          </cell>
          <cell r="E2831" t="str">
            <v>AC</v>
          </cell>
          <cell r="F2831" t="str">
            <v>EA</v>
          </cell>
          <cell r="G2831" t="str">
            <v>GJJ0</v>
          </cell>
          <cell r="H2831" t="str">
            <v>YC04</v>
          </cell>
          <cell r="I2831" t="str">
            <v>M</v>
          </cell>
          <cell r="J2831" t="str">
            <v>No</v>
          </cell>
          <cell r="K2831">
            <v>2.56217</v>
          </cell>
        </row>
        <row r="2832">
          <cell r="B2832" t="str">
            <v>SHT0010211</v>
          </cell>
          <cell r="C2832" t="str">
            <v>减震前横梁</v>
          </cell>
          <cell r="D2832" t="str">
            <v>H6</v>
          </cell>
          <cell r="E2832" t="str">
            <v>AC</v>
          </cell>
          <cell r="F2832" t="str">
            <v>EA</v>
          </cell>
          <cell r="G2832" t="str">
            <v>GJJ0</v>
          </cell>
          <cell r="H2832" t="str">
            <v>BC06</v>
          </cell>
          <cell r="I2832" t="str">
            <v>M</v>
          </cell>
          <cell r="J2832" t="str">
            <v>No</v>
          </cell>
          <cell r="K2832">
            <v>2.43645</v>
          </cell>
        </row>
        <row r="2833">
          <cell r="B2833" t="str">
            <v>SHT0016033</v>
          </cell>
          <cell r="C2833" t="str">
            <v>底座模块化总成</v>
          </cell>
          <cell r="D2833" t="str">
            <v>J6G</v>
          </cell>
          <cell r="E2833" t="str">
            <v>AC</v>
          </cell>
          <cell r="F2833" t="str">
            <v>EA</v>
          </cell>
          <cell r="G2833" t="str">
            <v>GJ00</v>
          </cell>
          <cell r="H2833" t="str">
            <v>YC01</v>
          </cell>
          <cell r="I2833" t="str">
            <v>M</v>
          </cell>
          <cell r="J2833" t="str">
            <v>No</v>
          </cell>
          <cell r="K2833">
            <v>511.85028</v>
          </cell>
        </row>
        <row r="2834">
          <cell r="B2834" t="str">
            <v>TST0000562</v>
          </cell>
          <cell r="C2834" t="str">
            <v>接头φ6*φ2.5*20</v>
          </cell>
        </row>
        <row r="2834">
          <cell r="E2834" t="str">
            <v>NA</v>
          </cell>
          <cell r="F2834" t="str">
            <v>EA</v>
          </cell>
          <cell r="G2834" t="str">
            <v>BPJ0</v>
          </cell>
          <cell r="H2834" t="str">
            <v>YC12</v>
          </cell>
          <cell r="I2834" t="str">
            <v>P</v>
          </cell>
          <cell r="J2834" t="str">
            <v>No</v>
          </cell>
          <cell r="K2834">
            <v>25.64</v>
          </cell>
        </row>
        <row r="2835">
          <cell r="B2835" t="str">
            <v>SHT0001139</v>
          </cell>
          <cell r="C2835" t="str">
            <v>连杆板2（后）左</v>
          </cell>
          <cell r="D2835" t="str">
            <v>后支撑</v>
          </cell>
          <cell r="E2835" t="str">
            <v>AC</v>
          </cell>
          <cell r="F2835" t="str">
            <v>EA</v>
          </cell>
          <cell r="G2835" t="str">
            <v>GJJ0</v>
          </cell>
          <cell r="H2835" t="str">
            <v>YC04</v>
          </cell>
          <cell r="I2835" t="str">
            <v>P</v>
          </cell>
          <cell r="J2835" t="str">
            <v>No</v>
          </cell>
          <cell r="K2835">
            <v>0.8125</v>
          </cell>
        </row>
        <row r="2836">
          <cell r="B2836" t="str">
            <v>SCS0001163</v>
          </cell>
          <cell r="C2836" t="str">
            <v>四分靠背骨锁安装支架</v>
          </cell>
          <cell r="D2836" t="str">
            <v>C33D临港</v>
          </cell>
          <cell r="E2836" t="str">
            <v>AC</v>
          </cell>
          <cell r="F2836" t="str">
            <v>EA</v>
          </cell>
          <cell r="G2836" t="str">
            <v>GJ00</v>
          </cell>
          <cell r="H2836" t="str">
            <v>BC08</v>
          </cell>
          <cell r="I2836" t="str">
            <v>P</v>
          </cell>
          <cell r="J2836" t="str">
            <v>No</v>
          </cell>
          <cell r="K2836">
            <v>1.1282</v>
          </cell>
        </row>
        <row r="2837">
          <cell r="B2837" t="str">
            <v>SLT0010559</v>
          </cell>
          <cell r="C2837" t="str">
            <v>外绞架加强片</v>
          </cell>
          <cell r="D2837" t="str">
            <v>一汽轻卡减震</v>
          </cell>
          <cell r="E2837" t="str">
            <v>AC</v>
          </cell>
          <cell r="F2837" t="str">
            <v>EA</v>
          </cell>
          <cell r="G2837" t="str">
            <v>GJJ0</v>
          </cell>
          <cell r="H2837" t="str">
            <v>YC04</v>
          </cell>
          <cell r="I2837" t="str">
            <v>P</v>
          </cell>
          <cell r="J2837" t="str">
            <v>No</v>
          </cell>
          <cell r="K2837">
            <v>0.1553</v>
          </cell>
        </row>
        <row r="2838">
          <cell r="B2838" t="str">
            <v>SHT0002595</v>
          </cell>
          <cell r="C2838" t="str">
            <v>X3000正司机仰角手柄</v>
          </cell>
        </row>
        <row r="2838">
          <cell r="E2838" t="str">
            <v>AC</v>
          </cell>
          <cell r="F2838" t="str">
            <v>Ea</v>
          </cell>
          <cell r="G2838" t="str">
            <v>SLJ1</v>
          </cell>
          <cell r="H2838" t="str">
            <v>BC02</v>
          </cell>
        </row>
        <row r="2838">
          <cell r="K2838">
            <v>0.8456</v>
          </cell>
        </row>
        <row r="2839">
          <cell r="B2839" t="str">
            <v>SHT0001084</v>
          </cell>
          <cell r="C2839" t="str">
            <v>座垫前倾角定位片</v>
          </cell>
          <cell r="D2839" t="str">
            <v>H4上框前支架</v>
          </cell>
          <cell r="E2839" t="str">
            <v>AC</v>
          </cell>
          <cell r="F2839" t="str">
            <v>EA</v>
          </cell>
          <cell r="G2839" t="str">
            <v>GJJ0</v>
          </cell>
          <cell r="H2839" t="str">
            <v>YC04</v>
          </cell>
          <cell r="I2839" t="str">
            <v>P</v>
          </cell>
          <cell r="J2839" t="str">
            <v>No</v>
          </cell>
          <cell r="K2839">
            <v>0.2792</v>
          </cell>
        </row>
        <row r="2840">
          <cell r="B2840" t="str">
            <v>TST0001884</v>
          </cell>
          <cell r="C2840" t="str">
            <v>SPHC卷材余料</v>
          </cell>
        </row>
        <row r="2840">
          <cell r="E2840" t="str">
            <v>AC</v>
          </cell>
          <cell r="F2840" t="str">
            <v>KG</v>
          </cell>
          <cell r="G2840" t="str">
            <v>GJL0</v>
          </cell>
          <cell r="H2840" t="str">
            <v>YC04</v>
          </cell>
          <cell r="I2840" t="str">
            <v>P</v>
          </cell>
          <cell r="J2840" t="str">
            <v>No</v>
          </cell>
          <cell r="K2840">
            <v>5.469</v>
          </cell>
        </row>
        <row r="2841">
          <cell r="B2841" t="str">
            <v>SHT0012051</v>
          </cell>
          <cell r="C2841" t="str">
            <v>右旁侧板焊接总成</v>
          </cell>
          <cell r="D2841" t="str">
            <v>1.3-D03</v>
          </cell>
          <cell r="E2841" t="str">
            <v>AC</v>
          </cell>
          <cell r="F2841" t="str">
            <v>EA</v>
          </cell>
          <cell r="G2841" t="str">
            <v>GJJ0</v>
          </cell>
          <cell r="H2841" t="str">
            <v>YC04</v>
          </cell>
          <cell r="I2841" t="str">
            <v>P</v>
          </cell>
          <cell r="J2841" t="str">
            <v>No</v>
          </cell>
          <cell r="K2841">
            <v>4</v>
          </cell>
        </row>
        <row r="2842">
          <cell r="B2842" t="str">
            <v>SHT0000148</v>
          </cell>
          <cell r="C2842" t="str">
            <v>H3腰部调节机构总成</v>
          </cell>
        </row>
        <row r="2842">
          <cell r="E2842" t="str">
            <v>AC</v>
          </cell>
          <cell r="F2842" t="str">
            <v>EA</v>
          </cell>
          <cell r="G2842" t="str">
            <v>GNJ0</v>
          </cell>
          <cell r="H2842" t="str">
            <v>YC01</v>
          </cell>
        </row>
        <row r="2842">
          <cell r="K2842">
            <v>0</v>
          </cell>
        </row>
        <row r="2843">
          <cell r="B2843" t="str">
            <v>SHT0010515</v>
          </cell>
          <cell r="C2843" t="str">
            <v>变阻尼拉线支架</v>
          </cell>
        </row>
        <row r="2843">
          <cell r="E2843" t="str">
            <v>AC</v>
          </cell>
          <cell r="F2843" t="str">
            <v>EA</v>
          </cell>
          <cell r="G2843" t="str">
            <v>SLJ0</v>
          </cell>
          <cell r="H2843" t="str">
            <v>YC04</v>
          </cell>
          <cell r="I2843" t="str">
            <v>P</v>
          </cell>
          <cell r="J2843" t="str">
            <v>No</v>
          </cell>
          <cell r="K2843">
            <v>0.836</v>
          </cell>
        </row>
        <row r="2844">
          <cell r="B2844" t="str">
            <v>SHT0015000</v>
          </cell>
          <cell r="C2844" t="str">
            <v>左侧挡片电泳</v>
          </cell>
          <cell r="D2844" t="str">
            <v>H6</v>
          </cell>
          <cell r="E2844" t="str">
            <v>AC</v>
          </cell>
          <cell r="F2844" t="str">
            <v>EA</v>
          </cell>
          <cell r="G2844" t="str">
            <v>GJJ0</v>
          </cell>
          <cell r="H2844" t="str">
            <v>BC07</v>
          </cell>
          <cell r="I2844" t="str">
            <v>M</v>
          </cell>
          <cell r="J2844" t="str">
            <v>No</v>
          </cell>
          <cell r="K2844">
            <v>0.45396</v>
          </cell>
        </row>
        <row r="2845">
          <cell r="B2845" t="str">
            <v>TST0000628</v>
          </cell>
          <cell r="C2845" t="str">
            <v>尖嘴钳子</v>
          </cell>
        </row>
        <row r="2845">
          <cell r="E2845" t="str">
            <v>NA</v>
          </cell>
          <cell r="F2845" t="str">
            <v>EA</v>
          </cell>
          <cell r="G2845" t="str">
            <v>BPJ0</v>
          </cell>
          <cell r="H2845" t="str">
            <v>YC12</v>
          </cell>
          <cell r="I2845" t="str">
            <v>P</v>
          </cell>
          <cell r="J2845" t="str">
            <v>No</v>
          </cell>
          <cell r="K2845">
            <v>15.9292</v>
          </cell>
        </row>
        <row r="2846">
          <cell r="B2846" t="str">
            <v>SHT0001376</v>
          </cell>
          <cell r="C2846" t="str">
            <v>下框前支架</v>
          </cell>
          <cell r="D2846" t="str">
            <v>H4-2019款</v>
          </cell>
          <cell r="E2846" t="str">
            <v>AC</v>
          </cell>
          <cell r="F2846" t="str">
            <v>EA</v>
          </cell>
          <cell r="G2846" t="str">
            <v>GJJ0</v>
          </cell>
          <cell r="H2846" t="str">
            <v>BC06</v>
          </cell>
          <cell r="I2846" t="str">
            <v>P</v>
          </cell>
          <cell r="J2846" t="str">
            <v>No</v>
          </cell>
          <cell r="K2846">
            <v>2.48941</v>
          </cell>
        </row>
        <row r="2847">
          <cell r="B2847" t="str">
            <v>SCS0004734</v>
          </cell>
          <cell r="C2847" t="str">
            <v>四分右地锁固定板</v>
          </cell>
          <cell r="D2847" t="str">
            <v>U201</v>
          </cell>
          <cell r="E2847" t="str">
            <v>AC</v>
          </cell>
          <cell r="F2847" t="str">
            <v>EA</v>
          </cell>
          <cell r="G2847" t="str">
            <v>GJJ0</v>
          </cell>
          <cell r="H2847" t="str">
            <v>YC04</v>
          </cell>
          <cell r="I2847" t="str">
            <v>P</v>
          </cell>
          <cell r="J2847" t="str">
            <v>No</v>
          </cell>
          <cell r="K2847">
            <v>6.1331</v>
          </cell>
        </row>
        <row r="2848">
          <cell r="B2848" t="str">
            <v>SLT0010053</v>
          </cell>
          <cell r="C2848" t="str">
            <v>J6F小背储物盒上盒</v>
          </cell>
        </row>
        <row r="2848">
          <cell r="E2848" t="str">
            <v>AC</v>
          </cell>
          <cell r="F2848" t="str">
            <v>Ea</v>
          </cell>
          <cell r="G2848" t="str">
            <v>SLJ1</v>
          </cell>
          <cell r="H2848" t="str">
            <v>BC02</v>
          </cell>
        </row>
        <row r="2848">
          <cell r="K2848">
            <v>2.5217</v>
          </cell>
        </row>
        <row r="2849">
          <cell r="B2849" t="str">
            <v>SHT0002036</v>
          </cell>
          <cell r="C2849" t="str">
            <v>夹簧片</v>
          </cell>
          <cell r="D2849" t="str">
            <v>司机背/6窄车大背/6</v>
          </cell>
          <cell r="E2849" t="str">
            <v>AC</v>
          </cell>
          <cell r="F2849" t="str">
            <v>EA</v>
          </cell>
          <cell r="G2849" t="str">
            <v>GJJ0</v>
          </cell>
          <cell r="H2849" t="str">
            <v>YC04</v>
          </cell>
          <cell r="I2849" t="str">
            <v>P</v>
          </cell>
          <cell r="J2849" t="str">
            <v>No</v>
          </cell>
          <cell r="K2849">
            <v>0.0657</v>
          </cell>
        </row>
        <row r="2850">
          <cell r="B2850" t="str">
            <v>SHT0000592</v>
          </cell>
          <cell r="C2850" t="str">
            <v>驾驶员靠背泡沫总成</v>
          </cell>
          <cell r="D2850" t="str">
            <v>H3改型</v>
          </cell>
          <cell r="E2850" t="str">
            <v>AC</v>
          </cell>
          <cell r="F2850" t="str">
            <v>EA</v>
          </cell>
          <cell r="G2850" t="str">
            <v>FP00</v>
          </cell>
          <cell r="H2850" t="str">
            <v>BC01</v>
          </cell>
        </row>
        <row r="2850">
          <cell r="K2850">
            <v>17.25049</v>
          </cell>
        </row>
        <row r="2851">
          <cell r="B2851" t="str">
            <v>TSY0000335</v>
          </cell>
          <cell r="C2851" t="str">
            <v>T1深灰色纯涤纶线20#3</v>
          </cell>
        </row>
        <row r="2851">
          <cell r="E2851" t="str">
            <v>AC</v>
          </cell>
          <cell r="F2851" t="str">
            <v>M</v>
          </cell>
          <cell r="G2851" t="str">
            <v>FL00</v>
          </cell>
          <cell r="H2851" t="str">
            <v>YC06</v>
          </cell>
        </row>
        <row r="2851">
          <cell r="K2851">
            <v>0</v>
          </cell>
        </row>
        <row r="2852">
          <cell r="B2852" t="str">
            <v>SHT0011003</v>
          </cell>
          <cell r="C2852" t="str">
            <v>滑轨右上连接钣焊接总成</v>
          </cell>
          <cell r="D2852" t="str">
            <v>H4-2.0下框</v>
          </cell>
          <cell r="E2852" t="str">
            <v>AC</v>
          </cell>
          <cell r="F2852" t="str">
            <v>EA</v>
          </cell>
          <cell r="G2852" t="str">
            <v>GJJ0</v>
          </cell>
          <cell r="H2852" t="str">
            <v>YC04</v>
          </cell>
          <cell r="I2852" t="str">
            <v>P</v>
          </cell>
          <cell r="J2852" t="str">
            <v>No</v>
          </cell>
          <cell r="K2852">
            <v>6.79</v>
          </cell>
        </row>
        <row r="2853">
          <cell r="B2853" t="str">
            <v>SCS0004837</v>
          </cell>
          <cell r="C2853" t="str">
            <v>右侧调角器下连接板</v>
          </cell>
          <cell r="D2853" t="str">
            <v>C32B富昌泰</v>
          </cell>
          <cell r="E2853" t="str">
            <v>AC</v>
          </cell>
          <cell r="F2853" t="str">
            <v>EA</v>
          </cell>
          <cell r="G2853" t="str">
            <v>GJJ0</v>
          </cell>
          <cell r="H2853" t="str">
            <v>BC06</v>
          </cell>
          <cell r="I2853" t="str">
            <v>M</v>
          </cell>
          <cell r="J2853" t="str">
            <v>No</v>
          </cell>
          <cell r="K2853">
            <v>1.96836</v>
          </cell>
        </row>
        <row r="2854">
          <cell r="B2854" t="str">
            <v>SHT0010220</v>
          </cell>
          <cell r="C2854" t="str">
            <v>仰角连杆2</v>
          </cell>
          <cell r="D2854" t="str">
            <v>H6</v>
          </cell>
          <cell r="E2854" t="str">
            <v>AC</v>
          </cell>
          <cell r="F2854" t="str">
            <v>EA</v>
          </cell>
          <cell r="G2854" t="str">
            <v>GJJ0</v>
          </cell>
          <cell r="H2854" t="str">
            <v>YC04</v>
          </cell>
          <cell r="I2854" t="str">
            <v>P</v>
          </cell>
          <cell r="J2854" t="str">
            <v>No</v>
          </cell>
          <cell r="K2854">
            <v>0.5986</v>
          </cell>
        </row>
        <row r="2855">
          <cell r="B2855" t="str">
            <v>SHT0016035</v>
          </cell>
          <cell r="C2855" t="str">
            <v>定阻尼器总成</v>
          </cell>
          <cell r="D2855" t="str">
            <v>成都王牌临时使用</v>
          </cell>
          <cell r="E2855" t="str">
            <v>AC</v>
          </cell>
          <cell r="F2855" t="str">
            <v>EA</v>
          </cell>
          <cell r="G2855" t="str">
            <v>GNJ0</v>
          </cell>
          <cell r="H2855" t="str">
            <v>YC04</v>
          </cell>
          <cell r="I2855" t="str">
            <v>P</v>
          </cell>
          <cell r="J2855" t="str">
            <v>No</v>
          </cell>
          <cell r="K2855">
            <v>21.2389</v>
          </cell>
        </row>
        <row r="2856">
          <cell r="B2856" t="str">
            <v>TST0000629</v>
          </cell>
          <cell r="C2856" t="str">
            <v>轴承RN307E</v>
          </cell>
        </row>
        <row r="2856">
          <cell r="E2856" t="str">
            <v>NA</v>
          </cell>
          <cell r="F2856" t="str">
            <v>EA</v>
          </cell>
          <cell r="G2856" t="str">
            <v>BPJ0</v>
          </cell>
          <cell r="H2856" t="str">
            <v>YC12</v>
          </cell>
          <cell r="I2856" t="str">
            <v>P</v>
          </cell>
          <cell r="J2856" t="str">
            <v>No</v>
          </cell>
          <cell r="K2856">
            <v>10</v>
          </cell>
        </row>
        <row r="2857">
          <cell r="B2857" t="str">
            <v>SHT0001138</v>
          </cell>
          <cell r="C2857" t="str">
            <v>左侧升降操作手柄（前）</v>
          </cell>
          <cell r="D2857" t="str">
            <v>升降器</v>
          </cell>
          <cell r="E2857" t="str">
            <v>AC</v>
          </cell>
          <cell r="F2857" t="str">
            <v>EA</v>
          </cell>
          <cell r="G2857" t="str">
            <v>GJJ0</v>
          </cell>
          <cell r="H2857" t="str">
            <v>YC04</v>
          </cell>
          <cell r="I2857" t="str">
            <v>P</v>
          </cell>
          <cell r="J2857" t="str">
            <v>No</v>
          </cell>
          <cell r="K2857">
            <v>0.7019</v>
          </cell>
        </row>
        <row r="2858">
          <cell r="B2858" t="str">
            <v>SCS0004735</v>
          </cell>
          <cell r="C2858" t="str">
            <v>六分靠背上支撑板</v>
          </cell>
          <cell r="D2858" t="str">
            <v>U201</v>
          </cell>
          <cell r="E2858" t="str">
            <v>AC</v>
          </cell>
          <cell r="F2858" t="str">
            <v>EA</v>
          </cell>
          <cell r="G2858" t="str">
            <v>GJJ0</v>
          </cell>
          <cell r="H2858" t="str">
            <v>YC04</v>
          </cell>
          <cell r="I2858" t="str">
            <v>P</v>
          </cell>
          <cell r="J2858" t="str">
            <v>No</v>
          </cell>
          <cell r="K2858">
            <v>5.2136</v>
          </cell>
        </row>
        <row r="2859">
          <cell r="B2859" t="str">
            <v>SLT0010561</v>
          </cell>
          <cell r="C2859" t="str">
            <v>减震器下挂钩</v>
          </cell>
          <cell r="D2859" t="str">
            <v>一汽轻卡减震</v>
          </cell>
          <cell r="E2859" t="str">
            <v>AC</v>
          </cell>
          <cell r="F2859" t="str">
            <v>EA</v>
          </cell>
          <cell r="G2859" t="str">
            <v>GJJ0</v>
          </cell>
          <cell r="H2859" t="str">
            <v>YC04</v>
          </cell>
          <cell r="I2859" t="str">
            <v>P</v>
          </cell>
          <cell r="J2859" t="str">
            <v>No</v>
          </cell>
          <cell r="K2859">
            <v>1.131</v>
          </cell>
        </row>
        <row r="2860">
          <cell r="B2860" t="str">
            <v>SHT0002027</v>
          </cell>
          <cell r="C2860" t="str">
            <v>副驾靠背骨架焊接总成</v>
          </cell>
          <cell r="D2860" t="str">
            <v>F3000</v>
          </cell>
          <cell r="E2860" t="str">
            <v>AC</v>
          </cell>
          <cell r="F2860" t="str">
            <v>EA</v>
          </cell>
          <cell r="G2860" t="str">
            <v>GJJ0</v>
          </cell>
          <cell r="H2860" t="str">
            <v>BC05</v>
          </cell>
          <cell r="I2860" t="str">
            <v>M</v>
          </cell>
          <cell r="J2860" t="str">
            <v>No</v>
          </cell>
          <cell r="K2860">
            <v>40.27252</v>
          </cell>
        </row>
        <row r="2861">
          <cell r="B2861" t="str">
            <v>SHT0001085</v>
          </cell>
          <cell r="C2861" t="str">
            <v>阻尼器下支架总成</v>
          </cell>
          <cell r="D2861" t="str">
            <v>2.0平台外绞架</v>
          </cell>
          <cell r="E2861" t="str">
            <v>AC</v>
          </cell>
          <cell r="F2861" t="str">
            <v>EA</v>
          </cell>
          <cell r="G2861" t="str">
            <v>GJJ0</v>
          </cell>
          <cell r="H2861" t="str">
            <v>YC04</v>
          </cell>
          <cell r="I2861" t="str">
            <v>P</v>
          </cell>
          <cell r="J2861" t="str">
            <v>No</v>
          </cell>
          <cell r="K2861">
            <v>1.1062</v>
          </cell>
        </row>
        <row r="2862">
          <cell r="B2862" t="str">
            <v>TST0001274</v>
          </cell>
          <cell r="C2862" t="str">
            <v>圆柱销φ8*40</v>
          </cell>
        </row>
        <row r="2862">
          <cell r="E2862" t="str">
            <v>NA</v>
          </cell>
          <cell r="F2862" t="str">
            <v>EA</v>
          </cell>
          <cell r="G2862" t="str">
            <v>BPJ0</v>
          </cell>
          <cell r="H2862" t="str">
            <v>YC12</v>
          </cell>
          <cell r="I2862" t="str">
            <v>P</v>
          </cell>
          <cell r="J2862" t="str">
            <v>No</v>
          </cell>
          <cell r="K2862">
            <v>0.3879</v>
          </cell>
        </row>
        <row r="2863">
          <cell r="B2863" t="str">
            <v>SHT0011002</v>
          </cell>
          <cell r="C2863" t="str">
            <v>支撑管B</v>
          </cell>
          <cell r="D2863" t="str">
            <v>H4底座</v>
          </cell>
          <cell r="E2863" t="str">
            <v>AC</v>
          </cell>
          <cell r="F2863" t="str">
            <v>EA</v>
          </cell>
          <cell r="G2863" t="str">
            <v>GJJ0</v>
          </cell>
          <cell r="H2863" t="str">
            <v>YC04</v>
          </cell>
          <cell r="I2863" t="str">
            <v>P</v>
          </cell>
          <cell r="J2863" t="str">
            <v>No</v>
          </cell>
          <cell r="K2863">
            <v>0.27</v>
          </cell>
        </row>
        <row r="2864">
          <cell r="B2864" t="str">
            <v>SHT0000149</v>
          </cell>
          <cell r="C2864" t="str">
            <v>H3升级司机靠背骨架无喷涂</v>
          </cell>
        </row>
        <row r="2864">
          <cell r="E2864" t="str">
            <v>AC</v>
          </cell>
          <cell r="F2864" t="str">
            <v>EA</v>
          </cell>
          <cell r="G2864" t="str">
            <v>GJ00</v>
          </cell>
          <cell r="H2864" t="str">
            <v>YC01</v>
          </cell>
          <cell r="I2864" t="str">
            <v>P</v>
          </cell>
          <cell r="J2864" t="str">
            <v>No</v>
          </cell>
          <cell r="K2864">
            <v>36.2012</v>
          </cell>
        </row>
        <row r="2865">
          <cell r="B2865" t="str">
            <v>SHT0010228</v>
          </cell>
          <cell r="C2865" t="str">
            <v>仰角锁止钣金</v>
          </cell>
          <cell r="D2865" t="str">
            <v>H6</v>
          </cell>
          <cell r="E2865" t="str">
            <v>AC</v>
          </cell>
          <cell r="F2865" t="str">
            <v>EA</v>
          </cell>
          <cell r="G2865" t="str">
            <v>GJJ0</v>
          </cell>
          <cell r="H2865" t="str">
            <v>YC04</v>
          </cell>
          <cell r="I2865" t="str">
            <v>P</v>
          </cell>
          <cell r="J2865" t="str">
            <v>No</v>
          </cell>
          <cell r="K2865">
            <v>4.65</v>
          </cell>
        </row>
        <row r="2866">
          <cell r="B2866" t="str">
            <v>SHT0014371</v>
          </cell>
          <cell r="C2866" t="str">
            <v>减震器下框电泳总成</v>
          </cell>
          <cell r="D2866" t="str">
            <v>L6000</v>
          </cell>
          <cell r="E2866" t="str">
            <v>AC</v>
          </cell>
          <cell r="F2866" t="str">
            <v>EA</v>
          </cell>
          <cell r="G2866" t="str">
            <v>GJ00</v>
          </cell>
          <cell r="H2866" t="str">
            <v>BC07</v>
          </cell>
          <cell r="I2866" t="str">
            <v>M</v>
          </cell>
          <cell r="J2866" t="str">
            <v>No</v>
          </cell>
          <cell r="K2866">
            <v>32.07655</v>
          </cell>
        </row>
        <row r="2867">
          <cell r="B2867" t="str">
            <v>TST0000630</v>
          </cell>
          <cell r="C2867" t="str">
            <v>缠绕管10mm</v>
          </cell>
        </row>
        <row r="2867">
          <cell r="E2867" t="str">
            <v>NA</v>
          </cell>
          <cell r="F2867" t="str">
            <v>EA</v>
          </cell>
          <cell r="G2867" t="str">
            <v>BPJ0</v>
          </cell>
          <cell r="H2867" t="str">
            <v>YC12</v>
          </cell>
          <cell r="I2867" t="str">
            <v>P</v>
          </cell>
          <cell r="J2867" t="str">
            <v>No</v>
          </cell>
          <cell r="K2867">
            <v>26</v>
          </cell>
        </row>
        <row r="2868">
          <cell r="B2868" t="str">
            <v>SHT0001375</v>
          </cell>
          <cell r="C2868" t="str">
            <v>下框前支架电泳</v>
          </cell>
          <cell r="D2868" t="str">
            <v>H4-2019款</v>
          </cell>
          <cell r="E2868" t="str">
            <v>AC</v>
          </cell>
          <cell r="F2868" t="str">
            <v>EA</v>
          </cell>
          <cell r="G2868" t="str">
            <v>GJJ0</v>
          </cell>
          <cell r="H2868" t="str">
            <v>BC07</v>
          </cell>
          <cell r="I2868" t="str">
            <v>M</v>
          </cell>
          <cell r="J2868" t="str">
            <v>No</v>
          </cell>
          <cell r="K2868">
            <v>3.19782</v>
          </cell>
        </row>
        <row r="2869">
          <cell r="B2869" t="str">
            <v>SCS0004736</v>
          </cell>
          <cell r="C2869" t="str">
            <v>六分靠背下连接板加强板</v>
          </cell>
          <cell r="D2869" t="str">
            <v>U201</v>
          </cell>
          <cell r="E2869" t="str">
            <v>AC</v>
          </cell>
          <cell r="F2869" t="str">
            <v>EA</v>
          </cell>
          <cell r="G2869" t="str">
            <v>GJJ0</v>
          </cell>
          <cell r="H2869" t="str">
            <v>YC04</v>
          </cell>
          <cell r="I2869" t="str">
            <v>P</v>
          </cell>
          <cell r="J2869" t="str">
            <v>No</v>
          </cell>
          <cell r="K2869">
            <v>3.8936</v>
          </cell>
        </row>
        <row r="2870">
          <cell r="B2870" t="str">
            <v>SLT0002869</v>
          </cell>
          <cell r="C2870" t="str">
            <v>滑轨总成</v>
          </cell>
          <cell r="D2870" t="str">
            <v>一起轻卡减震售后件</v>
          </cell>
          <cell r="E2870" t="str">
            <v>AC</v>
          </cell>
          <cell r="F2870" t="str">
            <v>EA</v>
          </cell>
          <cell r="G2870" t="str">
            <v>PJ00</v>
          </cell>
          <cell r="H2870" t="str">
            <v>SY34</v>
          </cell>
        </row>
        <row r="2870">
          <cell r="K2870">
            <v>67.66</v>
          </cell>
        </row>
        <row r="2871">
          <cell r="B2871" t="str">
            <v>SHT0002026</v>
          </cell>
          <cell r="C2871" t="str">
            <v>主驾靠背骨架焊接总成</v>
          </cell>
          <cell r="D2871" t="str">
            <v>F3000</v>
          </cell>
          <cell r="E2871" t="str">
            <v>AC</v>
          </cell>
          <cell r="F2871" t="str">
            <v>EA</v>
          </cell>
          <cell r="G2871" t="str">
            <v>GJJ0</v>
          </cell>
          <cell r="H2871" t="str">
            <v>BC05</v>
          </cell>
          <cell r="I2871" t="str">
            <v>M</v>
          </cell>
          <cell r="J2871" t="str">
            <v>No</v>
          </cell>
          <cell r="K2871">
            <v>37.7974</v>
          </cell>
        </row>
        <row r="2872">
          <cell r="B2872" t="str">
            <v>SHT0000183</v>
          </cell>
          <cell r="C2872" t="str">
            <v>右侧调节把手浅灰色</v>
          </cell>
        </row>
        <row r="2872">
          <cell r="E2872" t="str">
            <v>AC</v>
          </cell>
          <cell r="F2872" t="str">
            <v>EA</v>
          </cell>
          <cell r="G2872" t="str">
            <v>SLJ0</v>
          </cell>
          <cell r="H2872" t="str">
            <v>YC01</v>
          </cell>
          <cell r="I2872" t="str">
            <v>P</v>
          </cell>
          <cell r="J2872" t="str">
            <v>No</v>
          </cell>
          <cell r="K2872">
            <v>0.72</v>
          </cell>
        </row>
        <row r="2873">
          <cell r="B2873" t="str">
            <v>TST0001754</v>
          </cell>
          <cell r="C2873" t="str">
            <v>板材SPFH590</v>
          </cell>
          <cell r="D2873" t="str">
            <v>t=5.0mm</v>
          </cell>
          <cell r="E2873" t="str">
            <v>AC</v>
          </cell>
          <cell r="F2873" t="str">
            <v>KG</v>
          </cell>
          <cell r="G2873" t="str">
            <v>GJL0</v>
          </cell>
          <cell r="H2873" t="str">
            <v>YC04</v>
          </cell>
          <cell r="I2873" t="str">
            <v>P</v>
          </cell>
          <cell r="J2873" t="str">
            <v>No</v>
          </cell>
          <cell r="K2873">
            <v>6.1947</v>
          </cell>
        </row>
        <row r="2874">
          <cell r="B2874" t="str">
            <v>SHT0011723</v>
          </cell>
          <cell r="C2874" t="str">
            <v>稳定钣金</v>
          </cell>
          <cell r="D2874" t="str">
            <v>T5-L200</v>
          </cell>
          <cell r="E2874" t="str">
            <v>AC</v>
          </cell>
          <cell r="F2874" t="str">
            <v>EA</v>
          </cell>
          <cell r="G2874" t="str">
            <v>GJJ0</v>
          </cell>
          <cell r="H2874" t="str">
            <v>YC04</v>
          </cell>
          <cell r="I2874" t="str">
            <v>P</v>
          </cell>
          <cell r="J2874" t="str">
            <v>No</v>
          </cell>
          <cell r="K2874">
            <v>2.7057</v>
          </cell>
        </row>
        <row r="2875">
          <cell r="B2875" t="str">
            <v>SCS0007086</v>
          </cell>
          <cell r="C2875" t="str">
            <v>地锁固定板连接管总成L</v>
          </cell>
          <cell r="D2875" t="str">
            <v>B40V后排座骨架</v>
          </cell>
          <cell r="E2875" t="str">
            <v>AC</v>
          </cell>
          <cell r="F2875" t="str">
            <v>EA</v>
          </cell>
          <cell r="G2875" t="str">
            <v>GJJ0</v>
          </cell>
          <cell r="H2875" t="str">
            <v>YC04</v>
          </cell>
          <cell r="I2875" t="str">
            <v>M</v>
          </cell>
          <cell r="J2875" t="str">
            <v>No</v>
          </cell>
          <cell r="K2875">
            <v>2.51579</v>
          </cell>
        </row>
        <row r="2876">
          <cell r="B2876" t="str">
            <v>SHT0010400</v>
          </cell>
          <cell r="C2876" t="str">
            <v>副司机靠背骨架焊接总成</v>
          </cell>
          <cell r="D2876" t="str">
            <v>H6</v>
          </cell>
          <cell r="E2876" t="str">
            <v>AC</v>
          </cell>
          <cell r="F2876" t="str">
            <v>EA</v>
          </cell>
          <cell r="G2876" t="str">
            <v>GJJ0</v>
          </cell>
          <cell r="H2876" t="str">
            <v>BC05</v>
          </cell>
          <cell r="I2876" t="str">
            <v>M</v>
          </cell>
          <cell r="J2876" t="str">
            <v>No</v>
          </cell>
          <cell r="K2876">
            <v>171.83739</v>
          </cell>
        </row>
        <row r="2877">
          <cell r="B2877" t="str">
            <v>SHT0016053</v>
          </cell>
          <cell r="C2877" t="str">
            <v>气囊下支架</v>
          </cell>
        </row>
        <row r="2877">
          <cell r="E2877" t="str">
            <v>AC</v>
          </cell>
          <cell r="F2877" t="str">
            <v>EA</v>
          </cell>
          <cell r="G2877" t="str">
            <v>GJJ0</v>
          </cell>
          <cell r="H2877" t="str">
            <v>YC04</v>
          </cell>
          <cell r="I2877" t="str">
            <v>M</v>
          </cell>
          <cell r="J2877" t="str">
            <v>No</v>
          </cell>
          <cell r="K2877">
            <v>6.00905</v>
          </cell>
        </row>
        <row r="2878">
          <cell r="B2878" t="str">
            <v>TST0000631</v>
          </cell>
          <cell r="C2878" t="str">
            <v>大滑块</v>
          </cell>
        </row>
        <row r="2878">
          <cell r="E2878" t="str">
            <v>NA</v>
          </cell>
          <cell r="F2878" t="str">
            <v>EA</v>
          </cell>
          <cell r="G2878" t="str">
            <v>BPJ0</v>
          </cell>
          <cell r="H2878" t="str">
            <v>YC12</v>
          </cell>
          <cell r="I2878" t="str">
            <v>P</v>
          </cell>
          <cell r="J2878" t="str">
            <v>No</v>
          </cell>
          <cell r="K2878">
            <v>30.7692</v>
          </cell>
        </row>
        <row r="2879">
          <cell r="B2879" t="str">
            <v>SHT0001137</v>
          </cell>
          <cell r="C2879" t="str">
            <v>左侧升降操作手柄（后）</v>
          </cell>
          <cell r="D2879" t="str">
            <v>升降器</v>
          </cell>
          <cell r="E2879" t="str">
            <v>AC</v>
          </cell>
          <cell r="F2879" t="str">
            <v>EA</v>
          </cell>
          <cell r="G2879" t="str">
            <v>GJJ0</v>
          </cell>
          <cell r="H2879" t="str">
            <v>YC04</v>
          </cell>
          <cell r="I2879" t="str">
            <v>P</v>
          </cell>
          <cell r="J2879" t="str">
            <v>No</v>
          </cell>
          <cell r="K2879">
            <v>0.8773</v>
          </cell>
        </row>
        <row r="2880">
          <cell r="B2880" t="str">
            <v>SCS0004737</v>
          </cell>
          <cell r="C2880" t="str">
            <v>六分靠背下连接板</v>
          </cell>
          <cell r="D2880" t="str">
            <v>U201</v>
          </cell>
          <cell r="E2880" t="str">
            <v>AC</v>
          </cell>
          <cell r="F2880" t="str">
            <v>EA</v>
          </cell>
          <cell r="G2880" t="str">
            <v>GJJ0</v>
          </cell>
          <cell r="H2880" t="str">
            <v>YC04</v>
          </cell>
          <cell r="I2880" t="str">
            <v>P</v>
          </cell>
          <cell r="J2880" t="str">
            <v>No</v>
          </cell>
          <cell r="K2880">
            <v>4.9344</v>
          </cell>
        </row>
        <row r="2881">
          <cell r="B2881" t="str">
            <v>SLT0010562</v>
          </cell>
          <cell r="C2881" t="str">
            <v>绞架焊接总成</v>
          </cell>
          <cell r="D2881" t="str">
            <v>一汽轻卡减震</v>
          </cell>
          <cell r="E2881" t="str">
            <v>AC</v>
          </cell>
          <cell r="F2881" t="str">
            <v>EA</v>
          </cell>
          <cell r="G2881" t="str">
            <v>GJJ0</v>
          </cell>
          <cell r="H2881" t="str">
            <v>BC05</v>
          </cell>
          <cell r="I2881" t="str">
            <v>M</v>
          </cell>
          <cell r="J2881" t="str">
            <v>No</v>
          </cell>
          <cell r="K2881">
            <v>40.90365</v>
          </cell>
        </row>
        <row r="2882">
          <cell r="B2882" t="str">
            <v>SHT0002025</v>
          </cell>
          <cell r="C2882" t="str">
            <v>副驾靠背骨架焊接总成</v>
          </cell>
          <cell r="D2882" t="str">
            <v>X3000</v>
          </cell>
          <cell r="E2882" t="str">
            <v>AC</v>
          </cell>
          <cell r="F2882" t="str">
            <v>EA</v>
          </cell>
          <cell r="G2882" t="str">
            <v>GJJ0</v>
          </cell>
          <cell r="H2882" t="str">
            <v>BC05</v>
          </cell>
          <cell r="I2882" t="str">
            <v>M</v>
          </cell>
          <cell r="J2882" t="str">
            <v>No</v>
          </cell>
          <cell r="K2882">
            <v>52.08955</v>
          </cell>
        </row>
        <row r="2883">
          <cell r="B2883" t="str">
            <v>SHT0000699</v>
          </cell>
          <cell r="C2883" t="str">
            <v>主驾底座模块化总成</v>
          </cell>
          <cell r="D2883" t="str">
            <v>H4-2018款</v>
          </cell>
          <cell r="E2883" t="str">
            <v>AC</v>
          </cell>
          <cell r="F2883" t="str">
            <v>EA</v>
          </cell>
          <cell r="G2883" t="str">
            <v>GJ00</v>
          </cell>
          <cell r="H2883" t="str">
            <v>BC08</v>
          </cell>
          <cell r="I2883" t="str">
            <v>M</v>
          </cell>
          <cell r="J2883" t="str">
            <v>No</v>
          </cell>
          <cell r="K2883">
            <v>487.70878</v>
          </cell>
        </row>
        <row r="2884">
          <cell r="B2884" t="str">
            <v>TST0001273</v>
          </cell>
          <cell r="C2884" t="str">
            <v>圆柱销φ8*50</v>
          </cell>
        </row>
        <row r="2884">
          <cell r="E2884" t="str">
            <v>NA</v>
          </cell>
          <cell r="F2884" t="str">
            <v>EA</v>
          </cell>
          <cell r="G2884" t="str">
            <v>BPJ0</v>
          </cell>
          <cell r="H2884" t="str">
            <v>YC12</v>
          </cell>
          <cell r="I2884" t="str">
            <v>P</v>
          </cell>
          <cell r="J2884" t="str">
            <v>No</v>
          </cell>
          <cell r="K2884">
            <v>0.383</v>
          </cell>
        </row>
        <row r="2885">
          <cell r="B2885" t="str">
            <v>SHT0012315</v>
          </cell>
          <cell r="C2885" t="str">
            <v>底座模块化总成</v>
          </cell>
          <cell r="D2885" t="str">
            <v>重汽T5-1.0机械减震</v>
          </cell>
          <cell r="E2885" t="str">
            <v>AC</v>
          </cell>
          <cell r="F2885" t="str">
            <v>EA</v>
          </cell>
          <cell r="G2885" t="str">
            <v>GJ00</v>
          </cell>
          <cell r="H2885" t="str">
            <v>YC01</v>
          </cell>
          <cell r="I2885" t="str">
            <v>M</v>
          </cell>
          <cell r="J2885" t="str">
            <v>No</v>
          </cell>
          <cell r="K2885">
            <v>465.06863</v>
          </cell>
        </row>
        <row r="2886">
          <cell r="B2886" t="str">
            <v>SCS0004833</v>
          </cell>
          <cell r="C2886" t="str">
            <v>右侧调角器上连接板</v>
          </cell>
          <cell r="D2886" t="str">
            <v>C32B富昌泰无侧气囊</v>
          </cell>
          <cell r="E2886" t="str">
            <v>AC</v>
          </cell>
          <cell r="F2886" t="str">
            <v>EA</v>
          </cell>
          <cell r="G2886" t="str">
            <v>GJJ0</v>
          </cell>
          <cell r="H2886" t="str">
            <v>BC06</v>
          </cell>
          <cell r="I2886" t="str">
            <v>M</v>
          </cell>
          <cell r="J2886" t="str">
            <v>No</v>
          </cell>
          <cell r="K2886">
            <v>3.95001</v>
          </cell>
        </row>
        <row r="2887">
          <cell r="B2887" t="str">
            <v>SHT0010261</v>
          </cell>
          <cell r="C2887" t="str">
            <v>罩壳固定钣金</v>
          </cell>
          <cell r="D2887" t="str">
            <v>H6</v>
          </cell>
          <cell r="E2887" t="str">
            <v>AC</v>
          </cell>
          <cell r="F2887" t="str">
            <v>EA</v>
          </cell>
          <cell r="G2887" t="str">
            <v>GJJ0</v>
          </cell>
          <cell r="H2887" t="str">
            <v>YC04</v>
          </cell>
          <cell r="I2887" t="str">
            <v>P</v>
          </cell>
          <cell r="J2887" t="str">
            <v>No</v>
          </cell>
          <cell r="K2887">
            <v>0.1923</v>
          </cell>
        </row>
        <row r="2888">
          <cell r="B2888" t="str">
            <v>SHT0015113</v>
          </cell>
          <cell r="C2888" t="str">
            <v>电动转盘总成</v>
          </cell>
        </row>
        <row r="2888">
          <cell r="E2888" t="str">
            <v>NEW</v>
          </cell>
          <cell r="F2888" t="str">
            <v>EA</v>
          </cell>
          <cell r="G2888" t="str">
            <v>GJ00</v>
          </cell>
          <cell r="H2888" t="str">
            <v>YC01</v>
          </cell>
          <cell r="I2888" t="str">
            <v>M</v>
          </cell>
          <cell r="J2888" t="str">
            <v>No</v>
          </cell>
          <cell r="K2888">
            <v>145.60475</v>
          </cell>
        </row>
        <row r="2889">
          <cell r="B2889" t="str">
            <v>TST0000634</v>
          </cell>
          <cell r="C2889" t="str">
            <v>保险块250T</v>
          </cell>
        </row>
        <row r="2889">
          <cell r="E2889" t="str">
            <v>NA</v>
          </cell>
          <cell r="F2889" t="str">
            <v>EA</v>
          </cell>
          <cell r="G2889" t="str">
            <v>BPJ0</v>
          </cell>
          <cell r="H2889" t="str">
            <v>YC12</v>
          </cell>
          <cell r="I2889" t="str">
            <v>P</v>
          </cell>
          <cell r="J2889" t="str">
            <v>No</v>
          </cell>
          <cell r="K2889">
            <v>423.08</v>
          </cell>
        </row>
        <row r="2890">
          <cell r="B2890" t="str">
            <v>SHT0001210</v>
          </cell>
          <cell r="C2890" t="str">
            <v>外十字支撑架</v>
          </cell>
        </row>
        <row r="2890">
          <cell r="E2890" t="str">
            <v>AC</v>
          </cell>
          <cell r="F2890" t="str">
            <v>EA</v>
          </cell>
          <cell r="G2890" t="str">
            <v>GJJ0</v>
          </cell>
          <cell r="H2890" t="str">
            <v>BC06</v>
          </cell>
          <cell r="I2890" t="str">
            <v>M</v>
          </cell>
          <cell r="J2890" t="str">
            <v>No</v>
          </cell>
          <cell r="K2890">
            <v>2.41771</v>
          </cell>
        </row>
        <row r="2891">
          <cell r="B2891" t="str">
            <v>SCS0004738</v>
          </cell>
          <cell r="C2891" t="str">
            <v>四分靠背上支撑板</v>
          </cell>
          <cell r="D2891" t="str">
            <v>U201</v>
          </cell>
          <cell r="E2891" t="str">
            <v>AC</v>
          </cell>
          <cell r="F2891" t="str">
            <v>EA</v>
          </cell>
          <cell r="G2891" t="str">
            <v>GJJ0</v>
          </cell>
          <cell r="H2891" t="str">
            <v>YC04</v>
          </cell>
          <cell r="I2891" t="str">
            <v>P</v>
          </cell>
          <cell r="J2891" t="str">
            <v>No</v>
          </cell>
          <cell r="K2891">
            <v>3.6138</v>
          </cell>
        </row>
        <row r="2892">
          <cell r="B2892" t="str">
            <v>SLT0002798</v>
          </cell>
          <cell r="C2892" t="str">
            <v>正副司机座右圆盘被动</v>
          </cell>
          <cell r="D2892" t="str">
            <v>K1司机调角器</v>
          </cell>
          <cell r="E2892" t="str">
            <v>AC</v>
          </cell>
          <cell r="F2892" t="str">
            <v>EA</v>
          </cell>
          <cell r="G2892" t="str">
            <v>GJJ0</v>
          </cell>
          <cell r="H2892" t="str">
            <v>YC04</v>
          </cell>
          <cell r="I2892" t="str">
            <v>P</v>
          </cell>
          <cell r="J2892" t="str">
            <v>No</v>
          </cell>
          <cell r="K2892">
            <v>14</v>
          </cell>
        </row>
        <row r="2893">
          <cell r="B2893" t="str">
            <v>SHT0002024</v>
          </cell>
          <cell r="C2893" t="str">
            <v>主驾靠背骨架焊接总成</v>
          </cell>
          <cell r="D2893" t="str">
            <v>X3000</v>
          </cell>
          <cell r="E2893" t="str">
            <v>AC</v>
          </cell>
          <cell r="F2893" t="str">
            <v>EA</v>
          </cell>
          <cell r="G2893" t="str">
            <v>GJJ0</v>
          </cell>
          <cell r="H2893" t="str">
            <v>BC05</v>
          </cell>
          <cell r="I2893" t="str">
            <v>M</v>
          </cell>
          <cell r="J2893" t="str">
            <v>No</v>
          </cell>
          <cell r="K2893">
            <v>50.84666</v>
          </cell>
        </row>
        <row r="2894">
          <cell r="B2894" t="str">
            <v>SHT0001086</v>
          </cell>
          <cell r="C2894" t="str">
            <v>涡簧右固定片</v>
          </cell>
          <cell r="D2894" t="str">
            <v>H4A/X3000/一汽</v>
          </cell>
          <cell r="E2894" t="str">
            <v>AC</v>
          </cell>
          <cell r="F2894" t="str">
            <v>EA</v>
          </cell>
          <cell r="G2894" t="str">
            <v>GJJ0</v>
          </cell>
          <cell r="H2894" t="str">
            <v>YC04</v>
          </cell>
          <cell r="I2894" t="str">
            <v>P</v>
          </cell>
          <cell r="J2894" t="str">
            <v>No</v>
          </cell>
          <cell r="K2894">
            <v>0.197</v>
          </cell>
        </row>
        <row r="2895">
          <cell r="B2895" t="str">
            <v>TST0001879</v>
          </cell>
          <cell r="C2895" t="str">
            <v>金属软连接</v>
          </cell>
        </row>
        <row r="2895">
          <cell r="E2895" t="str">
            <v>NA</v>
          </cell>
          <cell r="F2895" t="str">
            <v>EA</v>
          </cell>
          <cell r="G2895" t="str">
            <v>BPJ0</v>
          </cell>
          <cell r="H2895" t="str">
            <v>YC12</v>
          </cell>
          <cell r="I2895" t="str">
            <v>P</v>
          </cell>
          <cell r="J2895" t="str">
            <v>No</v>
          </cell>
          <cell r="K2895">
            <v>0.0001</v>
          </cell>
        </row>
        <row r="2896">
          <cell r="B2896" t="str">
            <v>SHT0011001</v>
          </cell>
          <cell r="C2896" t="str">
            <v>支撑管A</v>
          </cell>
          <cell r="D2896" t="str">
            <v>H4底座</v>
          </cell>
          <cell r="E2896" t="str">
            <v>AC</v>
          </cell>
          <cell r="F2896" t="str">
            <v>EA</v>
          </cell>
          <cell r="G2896" t="str">
            <v>GJJ0</v>
          </cell>
          <cell r="H2896" t="str">
            <v>YC04</v>
          </cell>
          <cell r="I2896" t="str">
            <v>P</v>
          </cell>
          <cell r="J2896" t="str">
            <v>No</v>
          </cell>
          <cell r="K2896">
            <v>0.27</v>
          </cell>
        </row>
        <row r="2897">
          <cell r="B2897" t="str">
            <v>SHT0000156</v>
          </cell>
          <cell r="C2897" t="str">
            <v>H3改型副司机右侧罩壳</v>
          </cell>
        </row>
        <row r="2897">
          <cell r="E2897" t="str">
            <v>AC</v>
          </cell>
          <cell r="F2897" t="str">
            <v>EA</v>
          </cell>
          <cell r="G2897" t="str">
            <v>SLJ0</v>
          </cell>
          <cell r="H2897" t="str">
            <v>YC01</v>
          </cell>
        </row>
        <row r="2897">
          <cell r="K2897">
            <v>0</v>
          </cell>
        </row>
        <row r="2898">
          <cell r="B2898" t="str">
            <v>SHT0010225</v>
          </cell>
          <cell r="C2898" t="str">
            <v>仰角连杆轴</v>
          </cell>
          <cell r="D2898" t="str">
            <v>H6</v>
          </cell>
          <cell r="E2898" t="str">
            <v>AC</v>
          </cell>
          <cell r="F2898" t="str">
            <v>EA</v>
          </cell>
          <cell r="G2898" t="str">
            <v>GJJ0</v>
          </cell>
          <cell r="H2898" t="str">
            <v>YC04</v>
          </cell>
          <cell r="I2898" t="str">
            <v>P</v>
          </cell>
          <cell r="J2898" t="str">
            <v>No</v>
          </cell>
          <cell r="K2898">
            <v>0.48673</v>
          </cell>
        </row>
        <row r="2899">
          <cell r="B2899" t="str">
            <v>SHT0014370</v>
          </cell>
          <cell r="C2899" t="str">
            <v>副驾靠背骨架焊接总成电泳</v>
          </cell>
          <cell r="D2899" t="str">
            <v>X5000S</v>
          </cell>
          <cell r="E2899" t="str">
            <v>AC</v>
          </cell>
          <cell r="F2899" t="str">
            <v>EA</v>
          </cell>
          <cell r="G2899" t="str">
            <v>GJ00</v>
          </cell>
          <cell r="H2899" t="str">
            <v>BC07</v>
          </cell>
          <cell r="I2899" t="str">
            <v>M</v>
          </cell>
          <cell r="J2899" t="str">
            <v>No</v>
          </cell>
          <cell r="K2899">
            <v>43.64198</v>
          </cell>
        </row>
        <row r="2900">
          <cell r="B2900" t="str">
            <v>TST0000635</v>
          </cell>
          <cell r="C2900" t="str">
            <v>直流电源</v>
          </cell>
        </row>
        <row r="2900">
          <cell r="E2900" t="str">
            <v>NA</v>
          </cell>
          <cell r="F2900" t="str">
            <v>EA</v>
          </cell>
          <cell r="G2900" t="str">
            <v>BPJ0</v>
          </cell>
          <cell r="H2900" t="str">
            <v>YC12</v>
          </cell>
          <cell r="I2900" t="str">
            <v>P</v>
          </cell>
          <cell r="J2900" t="str">
            <v>No</v>
          </cell>
          <cell r="K2900">
            <v>132.7434</v>
          </cell>
        </row>
        <row r="2901">
          <cell r="B2901" t="str">
            <v>SHT0001661</v>
          </cell>
          <cell r="C2901" t="str">
            <v>X3000正仰角手柄(灰)</v>
          </cell>
          <cell r="D2901" t="str">
            <v>印标识状态</v>
          </cell>
          <cell r="E2901" t="str">
            <v>AC</v>
          </cell>
          <cell r="F2901" t="str">
            <v>Ea</v>
          </cell>
          <cell r="G2901" t="str">
            <v>PTJ1</v>
          </cell>
          <cell r="H2901" t="str">
            <v>BC09</v>
          </cell>
        </row>
        <row r="2901">
          <cell r="K2901">
            <v>0.9912</v>
          </cell>
        </row>
        <row r="2902">
          <cell r="B2902" t="str">
            <v>SCS0004739</v>
          </cell>
          <cell r="C2902" t="str">
            <v>四分靠背下连接板加强板</v>
          </cell>
          <cell r="D2902" t="str">
            <v>U201</v>
          </cell>
          <cell r="E2902" t="str">
            <v>AC</v>
          </cell>
          <cell r="F2902" t="str">
            <v>EA</v>
          </cell>
          <cell r="G2902" t="str">
            <v>GJJ0</v>
          </cell>
          <cell r="H2902" t="str">
            <v>YC04</v>
          </cell>
          <cell r="I2902" t="str">
            <v>P</v>
          </cell>
          <cell r="J2902" t="str">
            <v>No</v>
          </cell>
          <cell r="K2902">
            <v>2.9528</v>
          </cell>
        </row>
        <row r="2903">
          <cell r="B2903" t="str">
            <v>SLT0010563</v>
          </cell>
          <cell r="C2903" t="str">
            <v>阻尼器总成</v>
          </cell>
          <cell r="D2903" t="str">
            <v>一汽轻卡减震</v>
          </cell>
          <cell r="E2903" t="str">
            <v>AC</v>
          </cell>
          <cell r="F2903" t="str">
            <v>EA</v>
          </cell>
          <cell r="G2903" t="str">
            <v>GNJ0</v>
          </cell>
          <cell r="H2903" t="str">
            <v>YC04</v>
          </cell>
          <cell r="I2903" t="str">
            <v>P</v>
          </cell>
          <cell r="J2903" t="str">
            <v>No</v>
          </cell>
          <cell r="K2903">
            <v>26.92</v>
          </cell>
        </row>
        <row r="2904">
          <cell r="B2904" t="str">
            <v>SHT0002019</v>
          </cell>
          <cell r="C2904" t="str">
            <v>靠背横管</v>
          </cell>
          <cell r="D2904" t="str">
            <v>一汽D04</v>
          </cell>
          <cell r="E2904" t="str">
            <v>NA</v>
          </cell>
          <cell r="F2904" t="str">
            <v>EA</v>
          </cell>
          <cell r="G2904" t="str">
            <v>GJJ0</v>
          </cell>
          <cell r="H2904" t="str">
            <v>BC05</v>
          </cell>
          <cell r="I2904" t="str">
            <v>M</v>
          </cell>
          <cell r="J2904" t="str">
            <v>No</v>
          </cell>
          <cell r="K2904">
            <v>1.61632</v>
          </cell>
        </row>
        <row r="2905">
          <cell r="B2905" t="str">
            <v>SHT0000182</v>
          </cell>
          <cell r="C2905" t="str">
            <v>左侧副边调角器总成</v>
          </cell>
          <cell r="D2905" t="str">
            <v>金王子</v>
          </cell>
          <cell r="E2905" t="str">
            <v>AC</v>
          </cell>
          <cell r="F2905" t="str">
            <v>EA</v>
          </cell>
          <cell r="G2905" t="str">
            <v>GJ00</v>
          </cell>
          <cell r="H2905" t="str">
            <v>BC08</v>
          </cell>
          <cell r="I2905" t="str">
            <v>M</v>
          </cell>
          <cell r="J2905" t="str">
            <v>No</v>
          </cell>
          <cell r="K2905">
            <v>14.25019</v>
          </cell>
        </row>
        <row r="2906">
          <cell r="B2906" t="str">
            <v>TST0001269</v>
          </cell>
          <cell r="C2906" t="str">
            <v>直套16*30</v>
          </cell>
        </row>
        <row r="2906">
          <cell r="E2906" t="str">
            <v>NA</v>
          </cell>
          <cell r="F2906" t="str">
            <v>EA</v>
          </cell>
          <cell r="G2906" t="str">
            <v>BPJ0</v>
          </cell>
          <cell r="H2906" t="str">
            <v>YC12</v>
          </cell>
          <cell r="I2906" t="str">
            <v>P</v>
          </cell>
          <cell r="J2906" t="str">
            <v>No</v>
          </cell>
          <cell r="K2906">
            <v>2.181</v>
          </cell>
        </row>
        <row r="2907">
          <cell r="B2907" t="str">
            <v>SHT0012043</v>
          </cell>
          <cell r="C2907" t="str">
            <v>连杆固定轴</v>
          </cell>
          <cell r="D2907" t="str">
            <v>1.3平台</v>
          </cell>
          <cell r="E2907" t="str">
            <v>AC</v>
          </cell>
          <cell r="F2907" t="str">
            <v>EA</v>
          </cell>
          <cell r="G2907" t="str">
            <v>GJJ0</v>
          </cell>
          <cell r="H2907" t="str">
            <v>YC04</v>
          </cell>
          <cell r="I2907" t="str">
            <v>P</v>
          </cell>
          <cell r="J2907" t="str">
            <v>No</v>
          </cell>
          <cell r="K2907">
            <v>0.9</v>
          </cell>
        </row>
        <row r="2908">
          <cell r="B2908" t="str">
            <v>SCS0004818</v>
          </cell>
          <cell r="C2908" t="str">
            <v>左座椅靠背主管</v>
          </cell>
          <cell r="D2908" t="str">
            <v>B40L中改后排</v>
          </cell>
          <cell r="E2908" t="str">
            <v>AC</v>
          </cell>
          <cell r="F2908" t="str">
            <v>EA</v>
          </cell>
          <cell r="G2908" t="str">
            <v>GJJ0</v>
          </cell>
          <cell r="H2908" t="str">
            <v>BC05</v>
          </cell>
          <cell r="I2908" t="str">
            <v>M</v>
          </cell>
          <cell r="J2908" t="str">
            <v>No</v>
          </cell>
          <cell r="K2908">
            <v>7.81496</v>
          </cell>
        </row>
        <row r="2909">
          <cell r="B2909" t="str">
            <v>SHT0010376</v>
          </cell>
          <cell r="C2909" t="str">
            <v>主驾底座模块化总成</v>
          </cell>
          <cell r="D2909" t="str">
            <v>一汽D04</v>
          </cell>
          <cell r="E2909" t="str">
            <v>AC</v>
          </cell>
          <cell r="F2909" t="str">
            <v>EA</v>
          </cell>
          <cell r="G2909" t="str">
            <v>GJ00</v>
          </cell>
          <cell r="H2909" t="str">
            <v>YC01</v>
          </cell>
          <cell r="I2909" t="str">
            <v>M</v>
          </cell>
          <cell r="J2909" t="str">
            <v>No</v>
          </cell>
          <cell r="K2909">
            <v>545.72845</v>
          </cell>
        </row>
        <row r="2910">
          <cell r="B2910" t="str">
            <v>SHT0016054</v>
          </cell>
          <cell r="C2910" t="str">
            <v>下框焊接组件</v>
          </cell>
          <cell r="D2910" t="str">
            <v>J6L</v>
          </cell>
          <cell r="E2910" t="str">
            <v>AC</v>
          </cell>
          <cell r="F2910" t="str">
            <v>EA</v>
          </cell>
          <cell r="G2910" t="str">
            <v>GJJ0</v>
          </cell>
          <cell r="H2910" t="str">
            <v>YC03</v>
          </cell>
          <cell r="I2910" t="str">
            <v>M</v>
          </cell>
          <cell r="J2910" t="str">
            <v>No</v>
          </cell>
          <cell r="K2910">
            <v>47.62091</v>
          </cell>
        </row>
        <row r="2911">
          <cell r="B2911" t="str">
            <v>TST0000550</v>
          </cell>
          <cell r="C2911" t="str">
            <v>空开（断路器）3P63A</v>
          </cell>
        </row>
        <row r="2911">
          <cell r="E2911" t="str">
            <v>NA</v>
          </cell>
          <cell r="F2911" t="str">
            <v>EA</v>
          </cell>
          <cell r="G2911" t="str">
            <v>BPJ0</v>
          </cell>
          <cell r="H2911" t="str">
            <v>YC12</v>
          </cell>
          <cell r="I2911" t="str">
            <v>P</v>
          </cell>
          <cell r="J2911" t="str">
            <v>No</v>
          </cell>
          <cell r="K2911">
            <v>17.6991</v>
          </cell>
        </row>
        <row r="2912">
          <cell r="B2912" t="str">
            <v>SHT0001136</v>
          </cell>
          <cell r="C2912" t="str">
            <v>罩壳卡片</v>
          </cell>
        </row>
        <row r="2912">
          <cell r="E2912" t="str">
            <v>AC</v>
          </cell>
          <cell r="F2912" t="str">
            <v>EA</v>
          </cell>
          <cell r="G2912" t="str">
            <v>GJJ0</v>
          </cell>
          <cell r="H2912" t="str">
            <v>YC04</v>
          </cell>
          <cell r="I2912" t="str">
            <v>P</v>
          </cell>
          <cell r="J2912" t="str">
            <v>No</v>
          </cell>
          <cell r="K2912">
            <v>0.0885</v>
          </cell>
        </row>
        <row r="2913">
          <cell r="B2913" t="str">
            <v>SCS0004740</v>
          </cell>
          <cell r="C2913" t="str">
            <v>四分靠背下连接板</v>
          </cell>
          <cell r="D2913" t="str">
            <v>U201</v>
          </cell>
          <cell r="E2913" t="str">
            <v>AC</v>
          </cell>
          <cell r="F2913" t="str">
            <v>EA</v>
          </cell>
          <cell r="G2913" t="str">
            <v>GJJ0</v>
          </cell>
          <cell r="H2913" t="str">
            <v>YC04</v>
          </cell>
          <cell r="I2913" t="str">
            <v>P</v>
          </cell>
          <cell r="J2913" t="str">
            <v>No</v>
          </cell>
          <cell r="K2913">
            <v>3.2405</v>
          </cell>
        </row>
        <row r="2914">
          <cell r="B2914" t="str">
            <v>SLT0002800</v>
          </cell>
          <cell r="C2914" t="str">
            <v>后排单双人座左圆盘主动</v>
          </cell>
          <cell r="D2914" t="str">
            <v>K1后排单双人调角器</v>
          </cell>
          <cell r="E2914" t="str">
            <v>AC</v>
          </cell>
          <cell r="F2914" t="str">
            <v>EA</v>
          </cell>
          <cell r="G2914" t="str">
            <v>GJJ0</v>
          </cell>
          <cell r="H2914" t="str">
            <v>YC04</v>
          </cell>
          <cell r="I2914" t="str">
            <v>P</v>
          </cell>
          <cell r="J2914" t="str">
            <v>No</v>
          </cell>
          <cell r="K2914">
            <v>16</v>
          </cell>
        </row>
        <row r="2915">
          <cell r="B2915" t="str">
            <v>SHT0002016</v>
          </cell>
          <cell r="C2915" t="str">
            <v>副驾右星盘 2577815X有轴</v>
          </cell>
          <cell r="D2915" t="str">
            <v>一汽</v>
          </cell>
          <cell r="E2915" t="str">
            <v>AC</v>
          </cell>
          <cell r="F2915" t="str">
            <v>EA</v>
          </cell>
          <cell r="G2915" t="str">
            <v>GNJ0</v>
          </cell>
          <cell r="H2915" t="str">
            <v>YC04</v>
          </cell>
          <cell r="I2915" t="str">
            <v>P</v>
          </cell>
          <cell r="J2915" t="str">
            <v>No</v>
          </cell>
          <cell r="K2915">
            <v>21.1</v>
          </cell>
        </row>
        <row r="2916">
          <cell r="B2916" t="str">
            <v>SHT0000685</v>
          </cell>
          <cell r="C2916" t="str">
            <v>H4西南吊铺护面总成</v>
          </cell>
          <cell r="D2916" t="str">
            <v>西南吊铺</v>
          </cell>
          <cell r="E2916" t="str">
            <v>AC</v>
          </cell>
          <cell r="F2916" t="str">
            <v>EA</v>
          </cell>
          <cell r="G2916" t="str">
            <v>MT00</v>
          </cell>
          <cell r="H2916" t="str">
            <v>BC03</v>
          </cell>
        </row>
        <row r="2916">
          <cell r="K2916">
            <v>23.01667</v>
          </cell>
        </row>
        <row r="2917">
          <cell r="B2917" t="str">
            <v>TST0001755</v>
          </cell>
          <cell r="C2917" t="str">
            <v>卷材SAPH440</v>
          </cell>
          <cell r="D2917" t="str">
            <v>3.0*137</v>
          </cell>
          <cell r="E2917" t="str">
            <v>AC</v>
          </cell>
          <cell r="F2917" t="str">
            <v>KG</v>
          </cell>
          <cell r="G2917" t="str">
            <v>GJL0</v>
          </cell>
          <cell r="H2917" t="str">
            <v>YC04</v>
          </cell>
          <cell r="I2917" t="str">
            <v>P</v>
          </cell>
          <cell r="J2917" t="str">
            <v>No</v>
          </cell>
          <cell r="K2917">
            <v>6.6</v>
          </cell>
        </row>
        <row r="2918">
          <cell r="B2918" t="str">
            <v>SHT0012320</v>
          </cell>
          <cell r="C2918" t="str">
            <v>副驾驶员副边调角器</v>
          </cell>
          <cell r="D2918" t="str">
            <v>重汽T5-1.0</v>
          </cell>
          <cell r="E2918" t="str">
            <v>AC</v>
          </cell>
          <cell r="F2918" t="str">
            <v>EA</v>
          </cell>
          <cell r="G2918" t="str">
            <v>GJ00</v>
          </cell>
          <cell r="H2918" t="str">
            <v>YC01</v>
          </cell>
          <cell r="I2918" t="str">
            <v>M</v>
          </cell>
          <cell r="J2918" t="str">
            <v>No</v>
          </cell>
          <cell r="K2918">
            <v>14.65011</v>
          </cell>
        </row>
        <row r="2919">
          <cell r="B2919" t="str">
            <v>SHT0000157</v>
          </cell>
          <cell r="C2919" t="str">
            <v>H3改型副司机左侧罩壳</v>
          </cell>
        </row>
        <row r="2919">
          <cell r="E2919" t="str">
            <v>AC</v>
          </cell>
          <cell r="F2919" t="str">
            <v>EA</v>
          </cell>
          <cell r="G2919" t="str">
            <v>SLJ0</v>
          </cell>
          <cell r="H2919" t="str">
            <v>YC01</v>
          </cell>
        </row>
        <row r="2919">
          <cell r="K2919">
            <v>0</v>
          </cell>
        </row>
        <row r="2920">
          <cell r="B2920" t="str">
            <v>SHT0010209</v>
          </cell>
          <cell r="C2920" t="str">
            <v>上框右侧加强板</v>
          </cell>
          <cell r="D2920" t="str">
            <v>H6</v>
          </cell>
          <cell r="E2920" t="str">
            <v>AC</v>
          </cell>
          <cell r="F2920" t="str">
            <v>EA</v>
          </cell>
          <cell r="G2920" t="str">
            <v>GJJ0</v>
          </cell>
          <cell r="H2920" t="str">
            <v>BC06</v>
          </cell>
          <cell r="I2920" t="str">
            <v>M</v>
          </cell>
          <cell r="J2920" t="str">
            <v>No</v>
          </cell>
          <cell r="K2920">
            <v>2.79216</v>
          </cell>
        </row>
        <row r="2921">
          <cell r="B2921" t="str">
            <v>SHT0015606</v>
          </cell>
          <cell r="C2921" t="str">
            <v>缓冲块支架组件</v>
          </cell>
        </row>
        <row r="2921">
          <cell r="E2921" t="str">
            <v>AC</v>
          </cell>
          <cell r="F2921" t="str">
            <v>EA</v>
          </cell>
          <cell r="G2921" t="str">
            <v>GJJ0</v>
          </cell>
          <cell r="H2921" t="str">
            <v>YC03</v>
          </cell>
          <cell r="I2921" t="str">
            <v>P</v>
          </cell>
          <cell r="J2921" t="str">
            <v>No</v>
          </cell>
          <cell r="K2921">
            <v>0.557</v>
          </cell>
        </row>
        <row r="2922">
          <cell r="B2922" t="str">
            <v>TST0000636</v>
          </cell>
          <cell r="C2922" t="str">
            <v>扭力扳手</v>
          </cell>
        </row>
        <row r="2922">
          <cell r="E2922" t="str">
            <v>NA</v>
          </cell>
          <cell r="F2922" t="str">
            <v>EA</v>
          </cell>
          <cell r="G2922" t="str">
            <v>BPJ0</v>
          </cell>
          <cell r="H2922" t="str">
            <v>YC12</v>
          </cell>
          <cell r="I2922" t="str">
            <v>P</v>
          </cell>
          <cell r="J2922" t="str">
            <v>No</v>
          </cell>
          <cell r="K2922">
            <v>309.7345</v>
          </cell>
        </row>
        <row r="2923">
          <cell r="B2923" t="str">
            <v>SHT0001665</v>
          </cell>
          <cell r="C2923" t="str">
            <v>副驾底座模块化总成</v>
          </cell>
          <cell r="D2923" t="str">
            <v>F3000</v>
          </cell>
          <cell r="E2923" t="str">
            <v>AC</v>
          </cell>
          <cell r="F2923" t="str">
            <v>EA</v>
          </cell>
          <cell r="G2923" t="str">
            <v>GJ00</v>
          </cell>
          <cell r="H2923" t="str">
            <v>BC08</v>
          </cell>
          <cell r="I2923" t="str">
            <v>M</v>
          </cell>
          <cell r="J2923" t="str">
            <v>No</v>
          </cell>
          <cell r="K2923">
            <v>145.50766</v>
          </cell>
        </row>
        <row r="2924">
          <cell r="B2924" t="str">
            <v>SCS0004741</v>
          </cell>
          <cell r="C2924" t="str">
            <v>靠背右调角器下安装板</v>
          </cell>
          <cell r="D2924" t="str">
            <v>三排右座椅</v>
          </cell>
          <cell r="E2924" t="str">
            <v>AC</v>
          </cell>
          <cell r="F2924" t="str">
            <v>EA</v>
          </cell>
          <cell r="G2924" t="str">
            <v>GJJ0</v>
          </cell>
          <cell r="H2924" t="str">
            <v>YC04</v>
          </cell>
          <cell r="I2924" t="str">
            <v>P</v>
          </cell>
          <cell r="J2924" t="str">
            <v>No</v>
          </cell>
          <cell r="K2924">
            <v>5.8503</v>
          </cell>
        </row>
        <row r="2925">
          <cell r="B2925" t="str">
            <v>SLT0010564</v>
          </cell>
          <cell r="C2925" t="str">
            <v>滚轮上滑槽</v>
          </cell>
          <cell r="D2925" t="str">
            <v>一汽轻卡减震</v>
          </cell>
          <cell r="E2925" t="str">
            <v>AC</v>
          </cell>
          <cell r="F2925" t="str">
            <v>EA</v>
          </cell>
          <cell r="G2925" t="str">
            <v>GJJ0</v>
          </cell>
          <cell r="H2925" t="str">
            <v>YC04</v>
          </cell>
          <cell r="I2925" t="str">
            <v>P</v>
          </cell>
          <cell r="J2925" t="str">
            <v>No</v>
          </cell>
          <cell r="K2925">
            <v>1.12</v>
          </cell>
        </row>
        <row r="2926">
          <cell r="B2926" t="str">
            <v>SHT0002599</v>
          </cell>
          <cell r="C2926" t="str">
            <v>X3000副司机调角器手柄灰</v>
          </cell>
        </row>
        <row r="2926">
          <cell r="E2926" t="str">
            <v>AC</v>
          </cell>
          <cell r="F2926" t="str">
            <v>Ea</v>
          </cell>
          <cell r="G2926" t="str">
            <v>SLJ1</v>
          </cell>
          <cell r="H2926" t="str">
            <v>BC02</v>
          </cell>
        </row>
        <row r="2926">
          <cell r="K2926">
            <v>1.6761</v>
          </cell>
        </row>
        <row r="2927">
          <cell r="B2927" t="str">
            <v>SHT0001087</v>
          </cell>
          <cell r="C2927" t="str">
            <v>涡簧左固定片</v>
          </cell>
          <cell r="D2927" t="str">
            <v>H4A/X3000/一汽</v>
          </cell>
          <cell r="E2927" t="str">
            <v>AC</v>
          </cell>
          <cell r="F2927" t="str">
            <v>EA</v>
          </cell>
          <cell r="G2927" t="str">
            <v>GJJ0</v>
          </cell>
          <cell r="H2927" t="str">
            <v>YC04</v>
          </cell>
          <cell r="I2927" t="str">
            <v>P</v>
          </cell>
          <cell r="J2927" t="str">
            <v>No</v>
          </cell>
          <cell r="K2927">
            <v>0.197</v>
          </cell>
        </row>
        <row r="2928">
          <cell r="B2928" t="str">
            <v>TST0001256</v>
          </cell>
          <cell r="C2928" t="str">
            <v>铣刀10</v>
          </cell>
        </row>
        <row r="2928">
          <cell r="E2928" t="str">
            <v>NA</v>
          </cell>
          <cell r="F2928" t="str">
            <v>EA</v>
          </cell>
          <cell r="G2928" t="str">
            <v>BPJ0</v>
          </cell>
          <cell r="H2928" t="str">
            <v>YC12</v>
          </cell>
          <cell r="I2928" t="str">
            <v>P</v>
          </cell>
          <cell r="J2928" t="str">
            <v>No</v>
          </cell>
          <cell r="K2928">
            <v>15.1052</v>
          </cell>
        </row>
        <row r="2929">
          <cell r="B2929" t="str">
            <v>SHT0011000</v>
          </cell>
          <cell r="C2929" t="str">
            <v>滑轨左上连接钣</v>
          </cell>
          <cell r="D2929" t="str">
            <v>H4底座</v>
          </cell>
          <cell r="E2929" t="str">
            <v>AC</v>
          </cell>
          <cell r="F2929" t="str">
            <v>EA</v>
          </cell>
          <cell r="G2929" t="str">
            <v>GJJ0</v>
          </cell>
          <cell r="H2929" t="str">
            <v>YC04</v>
          </cell>
          <cell r="I2929" t="str">
            <v>M</v>
          </cell>
          <cell r="J2929" t="str">
            <v>No</v>
          </cell>
          <cell r="K2929">
            <v>6.3288</v>
          </cell>
        </row>
        <row r="2930">
          <cell r="B2930" t="str">
            <v>SCS0007083</v>
          </cell>
          <cell r="C2930" t="str">
            <v>副驾座垫网簧</v>
          </cell>
          <cell r="D2930" t="str">
            <v>C61X</v>
          </cell>
          <cell r="E2930" t="str">
            <v>AC</v>
          </cell>
          <cell r="F2930" t="str">
            <v>EA</v>
          </cell>
          <cell r="G2930" t="str">
            <v>QT00</v>
          </cell>
          <cell r="H2930" t="str">
            <v>YC04</v>
          </cell>
          <cell r="I2930" t="str">
            <v>P</v>
          </cell>
          <cell r="J2930" t="str">
            <v>No</v>
          </cell>
          <cell r="K2930">
            <v>6.8966</v>
          </cell>
        </row>
        <row r="2931">
          <cell r="B2931" t="str">
            <v>SHT0010517</v>
          </cell>
          <cell r="C2931" t="str">
            <v>阻尼器变阻尼拨快</v>
          </cell>
        </row>
        <row r="2931">
          <cell r="E2931" t="str">
            <v>AC</v>
          </cell>
          <cell r="F2931" t="str">
            <v>EA</v>
          </cell>
          <cell r="G2931" t="str">
            <v>SLJ0</v>
          </cell>
          <cell r="H2931" t="str">
            <v>YC04</v>
          </cell>
          <cell r="I2931" t="str">
            <v>P</v>
          </cell>
          <cell r="J2931" t="str">
            <v>No</v>
          </cell>
          <cell r="K2931">
            <v>0.152</v>
          </cell>
        </row>
        <row r="2932">
          <cell r="B2932" t="str">
            <v>SHT0016058</v>
          </cell>
          <cell r="C2932" t="str">
            <v>下框焊接组件电泳</v>
          </cell>
          <cell r="D2932" t="str">
            <v>J6L</v>
          </cell>
          <cell r="E2932" t="str">
            <v>AC</v>
          </cell>
          <cell r="F2932" t="str">
            <v>EA</v>
          </cell>
          <cell r="G2932" t="str">
            <v>GJJ0</v>
          </cell>
          <cell r="H2932" t="str">
            <v>YC04</v>
          </cell>
          <cell r="I2932" t="str">
            <v>M</v>
          </cell>
          <cell r="J2932" t="str">
            <v>No</v>
          </cell>
          <cell r="K2932">
            <v>49.59131</v>
          </cell>
        </row>
        <row r="2933">
          <cell r="B2933" t="str">
            <v>TST0000547</v>
          </cell>
          <cell r="C2933" t="str">
            <v>风扳机B1012</v>
          </cell>
        </row>
        <row r="2933">
          <cell r="E2933" t="str">
            <v>NA</v>
          </cell>
          <cell r="F2933" t="str">
            <v>EA</v>
          </cell>
          <cell r="G2933" t="str">
            <v>BPJ0</v>
          </cell>
          <cell r="H2933" t="str">
            <v>YC12</v>
          </cell>
          <cell r="I2933" t="str">
            <v>P</v>
          </cell>
          <cell r="J2933" t="str">
            <v>No</v>
          </cell>
          <cell r="K2933">
            <v>486.7257</v>
          </cell>
        </row>
        <row r="2934">
          <cell r="B2934" t="str">
            <v>SHT0001370</v>
          </cell>
          <cell r="C2934" t="str">
            <v>减震器上框总成电泳</v>
          </cell>
          <cell r="D2934" t="str">
            <v>H4-2019款</v>
          </cell>
          <cell r="E2934" t="str">
            <v>AC</v>
          </cell>
          <cell r="F2934" t="str">
            <v>EA</v>
          </cell>
          <cell r="G2934" t="str">
            <v>GJJ0</v>
          </cell>
          <cell r="H2934" t="str">
            <v>BC07</v>
          </cell>
          <cell r="I2934" t="str">
            <v>M</v>
          </cell>
          <cell r="J2934" t="str">
            <v>No</v>
          </cell>
          <cell r="K2934">
            <v>17.68205</v>
          </cell>
        </row>
        <row r="2935">
          <cell r="B2935" t="str">
            <v>SCS0004742</v>
          </cell>
          <cell r="C2935" t="str">
            <v>靠背左调角器下安装板</v>
          </cell>
          <cell r="D2935" t="str">
            <v>三排左座椅</v>
          </cell>
          <cell r="E2935" t="str">
            <v>AC</v>
          </cell>
          <cell r="F2935" t="str">
            <v>EA</v>
          </cell>
          <cell r="G2935" t="str">
            <v>GJJ0</v>
          </cell>
          <cell r="H2935" t="str">
            <v>YC04</v>
          </cell>
          <cell r="I2935" t="str">
            <v>P</v>
          </cell>
          <cell r="J2935" t="str">
            <v>No</v>
          </cell>
          <cell r="K2935">
            <v>6.3118</v>
          </cell>
        </row>
        <row r="2936">
          <cell r="B2936" t="str">
            <v>SLT0002865</v>
          </cell>
          <cell r="C2936" t="str">
            <v>右手柄电泳</v>
          </cell>
          <cell r="D2936" t="str">
            <v>K1司机调角器</v>
          </cell>
          <cell r="E2936" t="str">
            <v>AC</v>
          </cell>
          <cell r="F2936" t="str">
            <v>EA</v>
          </cell>
          <cell r="G2936" t="str">
            <v>GJJ0</v>
          </cell>
          <cell r="H2936" t="str">
            <v>BC07</v>
          </cell>
          <cell r="I2936" t="str">
            <v>M</v>
          </cell>
          <cell r="J2936" t="str">
            <v>No</v>
          </cell>
          <cell r="K2936">
            <v>1.44231</v>
          </cell>
        </row>
        <row r="2937">
          <cell r="B2937" t="str">
            <v>SHT0002009</v>
          </cell>
          <cell r="C2937" t="str">
            <v>头枕主体管</v>
          </cell>
          <cell r="D2937" t="str">
            <v>一汽D04</v>
          </cell>
          <cell r="E2937" t="str">
            <v>AC</v>
          </cell>
          <cell r="F2937" t="str">
            <v>EA</v>
          </cell>
          <cell r="G2937" t="str">
            <v>GJJ0</v>
          </cell>
          <cell r="H2937" t="str">
            <v>BC05</v>
          </cell>
          <cell r="I2937" t="str">
            <v>M</v>
          </cell>
          <cell r="J2937" t="str">
            <v>No</v>
          </cell>
          <cell r="K2937">
            <v>5.42811</v>
          </cell>
        </row>
        <row r="2938">
          <cell r="B2938" t="str">
            <v>SHT0000181</v>
          </cell>
          <cell r="C2938" t="str">
            <v>重卡副司机主边调角器</v>
          </cell>
        </row>
        <row r="2938">
          <cell r="E2938" t="str">
            <v>AC</v>
          </cell>
          <cell r="F2938" t="str">
            <v>EA</v>
          </cell>
          <cell r="G2938" t="str">
            <v>GNJ0</v>
          </cell>
          <cell r="H2938" t="str">
            <v>YC01</v>
          </cell>
          <cell r="I2938" t="str">
            <v>P</v>
          </cell>
          <cell r="J2938" t="str">
            <v>No</v>
          </cell>
          <cell r="K2938">
            <v>24.6067</v>
          </cell>
        </row>
        <row r="2939">
          <cell r="B2939" t="str">
            <v>TST0001756</v>
          </cell>
          <cell r="C2939" t="str">
            <v>板材SAPH440</v>
          </cell>
          <cell r="D2939" t="str">
            <v>3.0*111.5</v>
          </cell>
          <cell r="E2939" t="str">
            <v>AC</v>
          </cell>
          <cell r="F2939" t="str">
            <v>KG</v>
          </cell>
          <cell r="G2939" t="str">
            <v>GJL0</v>
          </cell>
          <cell r="H2939" t="str">
            <v>YC04</v>
          </cell>
          <cell r="I2939" t="str">
            <v>P</v>
          </cell>
          <cell r="J2939" t="str">
            <v>No</v>
          </cell>
          <cell r="K2939">
            <v>6.6</v>
          </cell>
        </row>
        <row r="2940">
          <cell r="B2940" t="str">
            <v>SHT0012321</v>
          </cell>
          <cell r="C2940" t="str">
            <v>副驾底座焊接总成</v>
          </cell>
          <cell r="D2940" t="str">
            <v>重汽T5-1.0靠背放平</v>
          </cell>
          <cell r="E2940" t="str">
            <v>AC</v>
          </cell>
          <cell r="F2940" t="str">
            <v>EA</v>
          </cell>
          <cell r="G2940" t="str">
            <v>GJJ0</v>
          </cell>
          <cell r="H2940" t="str">
            <v>BC05</v>
          </cell>
          <cell r="I2940" t="str">
            <v>M</v>
          </cell>
          <cell r="J2940" t="str">
            <v>No</v>
          </cell>
          <cell r="K2940">
            <v>63.17366</v>
          </cell>
        </row>
        <row r="2941">
          <cell r="B2941" t="str">
            <v>SCS0004817</v>
          </cell>
          <cell r="C2941" t="str">
            <v>右座椅靠背主管</v>
          </cell>
          <cell r="D2941" t="str">
            <v>B40L中改后排</v>
          </cell>
          <cell r="E2941" t="str">
            <v>AC</v>
          </cell>
          <cell r="F2941" t="str">
            <v>EA</v>
          </cell>
          <cell r="G2941" t="str">
            <v>GJJ0</v>
          </cell>
          <cell r="H2941" t="str">
            <v>BC05</v>
          </cell>
          <cell r="I2941" t="str">
            <v>M</v>
          </cell>
          <cell r="J2941" t="str">
            <v>No</v>
          </cell>
          <cell r="K2941">
            <v>6.00582</v>
          </cell>
        </row>
        <row r="2942">
          <cell r="B2942" t="str">
            <v>SHT0010521</v>
          </cell>
          <cell r="C2942" t="str">
            <v>气囊上支撑板</v>
          </cell>
          <cell r="D2942" t="str">
            <v>2.0平台内绞架</v>
          </cell>
          <cell r="E2942" t="str">
            <v>AC</v>
          </cell>
          <cell r="F2942" t="str">
            <v>EA</v>
          </cell>
          <cell r="G2942" t="str">
            <v>GJJ0</v>
          </cell>
          <cell r="H2942" t="str">
            <v>YC04</v>
          </cell>
          <cell r="I2942" t="str">
            <v>P</v>
          </cell>
          <cell r="J2942" t="str">
            <v>No</v>
          </cell>
          <cell r="K2942">
            <v>6.6</v>
          </cell>
        </row>
        <row r="2943">
          <cell r="B2943" t="str">
            <v>SHT0014369</v>
          </cell>
          <cell r="C2943" t="str">
            <v>驾驶员靠背焊接总成电泳</v>
          </cell>
          <cell r="D2943" t="str">
            <v>X5000S</v>
          </cell>
          <cell r="E2943" t="str">
            <v>AC</v>
          </cell>
          <cell r="F2943" t="str">
            <v>EA</v>
          </cell>
          <cell r="G2943" t="str">
            <v>GJ00</v>
          </cell>
          <cell r="H2943" t="str">
            <v>BC07</v>
          </cell>
          <cell r="I2943" t="str">
            <v>M</v>
          </cell>
          <cell r="J2943" t="str">
            <v>No</v>
          </cell>
          <cell r="K2943">
            <v>50.08746</v>
          </cell>
        </row>
        <row r="2944">
          <cell r="B2944" t="str">
            <v>TST0000638</v>
          </cell>
          <cell r="C2944" t="str">
            <v>弹簧秤LTZ-20</v>
          </cell>
        </row>
        <row r="2944">
          <cell r="E2944" t="str">
            <v>NA</v>
          </cell>
          <cell r="F2944" t="str">
            <v>EA</v>
          </cell>
          <cell r="G2944" t="str">
            <v>BPJ0</v>
          </cell>
          <cell r="H2944" t="str">
            <v>YC12</v>
          </cell>
          <cell r="I2944" t="str">
            <v>P</v>
          </cell>
          <cell r="J2944" t="str">
            <v>No</v>
          </cell>
          <cell r="K2944">
            <v>185</v>
          </cell>
        </row>
        <row r="2945">
          <cell r="B2945" t="str">
            <v>SHT0001135</v>
          </cell>
          <cell r="C2945" t="str">
            <v>左围框接头组件</v>
          </cell>
          <cell r="D2945" t="str">
            <v>升降器</v>
          </cell>
          <cell r="E2945" t="str">
            <v>AC</v>
          </cell>
          <cell r="F2945" t="str">
            <v>EA</v>
          </cell>
          <cell r="G2945" t="str">
            <v>GJJ0</v>
          </cell>
          <cell r="H2945" t="str">
            <v>YC04</v>
          </cell>
          <cell r="I2945" t="str">
            <v>P</v>
          </cell>
          <cell r="J2945" t="str">
            <v>No</v>
          </cell>
          <cell r="K2945">
            <v>1.2462</v>
          </cell>
        </row>
        <row r="2946">
          <cell r="B2946" t="str">
            <v>SCS0004743</v>
          </cell>
          <cell r="C2946" t="str">
            <v>三排右座椅后内地脚</v>
          </cell>
          <cell r="D2946" t="str">
            <v>U201</v>
          </cell>
          <cell r="E2946" t="str">
            <v>AC</v>
          </cell>
          <cell r="F2946" t="str">
            <v>EA</v>
          </cell>
          <cell r="G2946" t="str">
            <v>GJJ0</v>
          </cell>
          <cell r="H2946" t="str">
            <v>YC04</v>
          </cell>
          <cell r="I2946" t="str">
            <v>P</v>
          </cell>
          <cell r="J2946" t="str">
            <v>No</v>
          </cell>
          <cell r="K2946">
            <v>5.9977</v>
          </cell>
        </row>
        <row r="2947">
          <cell r="B2947" t="str">
            <v>SLT0010565</v>
          </cell>
          <cell r="C2947" t="str">
            <v>内绞架加强片</v>
          </cell>
          <cell r="D2947" t="str">
            <v>一汽轻卡减震</v>
          </cell>
          <cell r="E2947" t="str">
            <v>AC</v>
          </cell>
          <cell r="F2947" t="str">
            <v>EA</v>
          </cell>
          <cell r="G2947" t="str">
            <v>GJJ0</v>
          </cell>
          <cell r="H2947" t="str">
            <v>YC04</v>
          </cell>
          <cell r="I2947" t="str">
            <v>P</v>
          </cell>
          <cell r="J2947" t="str">
            <v>No</v>
          </cell>
          <cell r="K2947">
            <v>0.1153</v>
          </cell>
        </row>
        <row r="2948">
          <cell r="B2948" t="str">
            <v>SHT0002601</v>
          </cell>
          <cell r="C2948" t="str">
            <v>升降连杆固定轴总成电泳</v>
          </cell>
          <cell r="D2948" t="str">
            <v>1.3平台</v>
          </cell>
          <cell r="E2948" t="str">
            <v>AC</v>
          </cell>
          <cell r="F2948" t="str">
            <v>EA</v>
          </cell>
          <cell r="G2948" t="str">
            <v>GJJ0</v>
          </cell>
          <cell r="H2948" t="str">
            <v>BC07</v>
          </cell>
          <cell r="I2948" t="str">
            <v>M</v>
          </cell>
          <cell r="J2948" t="str">
            <v>No</v>
          </cell>
          <cell r="K2948">
            <v>2.44551</v>
          </cell>
        </row>
        <row r="2949">
          <cell r="B2949" t="str">
            <v>SHT0000671</v>
          </cell>
          <cell r="C2949" t="str">
            <v>机械减震器总成</v>
          </cell>
          <cell r="D2949" t="str">
            <v>欧曼</v>
          </cell>
          <cell r="E2949" t="str">
            <v>AC</v>
          </cell>
          <cell r="F2949" t="str">
            <v>EA</v>
          </cell>
          <cell r="G2949" t="str">
            <v>GJ00</v>
          </cell>
          <cell r="H2949" t="str">
            <v>BC08</v>
          </cell>
          <cell r="I2949" t="str">
            <v>M</v>
          </cell>
          <cell r="J2949" t="str">
            <v>No</v>
          </cell>
          <cell r="K2949">
            <v>179.29758</v>
          </cell>
        </row>
        <row r="2950">
          <cell r="B2950" t="str">
            <v>TST0001255</v>
          </cell>
          <cell r="C2950" t="str">
            <v>铣刀12</v>
          </cell>
        </row>
        <row r="2950">
          <cell r="E2950" t="str">
            <v>NA</v>
          </cell>
          <cell r="F2950" t="str">
            <v>EA</v>
          </cell>
          <cell r="G2950" t="str">
            <v>BPJ0</v>
          </cell>
          <cell r="H2950" t="str">
            <v>YC12</v>
          </cell>
          <cell r="I2950" t="str">
            <v>P</v>
          </cell>
          <cell r="J2950" t="str">
            <v>No</v>
          </cell>
          <cell r="K2950">
            <v>274</v>
          </cell>
        </row>
        <row r="2951">
          <cell r="B2951" t="str">
            <v>SHT0012322</v>
          </cell>
          <cell r="C2951" t="str">
            <v>底座连接板</v>
          </cell>
          <cell r="D2951" t="str">
            <v>T5</v>
          </cell>
          <cell r="E2951" t="str">
            <v>AC</v>
          </cell>
          <cell r="F2951" t="str">
            <v>EA</v>
          </cell>
          <cell r="G2951" t="str">
            <v>GJJ0</v>
          </cell>
          <cell r="H2951" t="str">
            <v>YC04</v>
          </cell>
          <cell r="I2951" t="str">
            <v>P</v>
          </cell>
          <cell r="J2951" t="str">
            <v>No</v>
          </cell>
          <cell r="K2951">
            <v>5</v>
          </cell>
        </row>
        <row r="2952">
          <cell r="B2952" t="str">
            <v>SCS0007081</v>
          </cell>
          <cell r="C2952" t="str">
            <v>3.0平垫</v>
          </cell>
          <cell r="D2952" t="str">
            <v>M31RB座盆用</v>
          </cell>
          <cell r="E2952" t="str">
            <v>AC</v>
          </cell>
          <cell r="F2952" t="str">
            <v>EA</v>
          </cell>
          <cell r="G2952" t="str">
            <v>GJJ0</v>
          </cell>
          <cell r="H2952" t="str">
            <v>YC04</v>
          </cell>
          <cell r="I2952" t="str">
            <v>P</v>
          </cell>
          <cell r="J2952" t="str">
            <v>No</v>
          </cell>
          <cell r="K2952">
            <v>0.1</v>
          </cell>
        </row>
        <row r="2953">
          <cell r="B2953" t="str">
            <v>SHT0010520</v>
          </cell>
          <cell r="C2953" t="str">
            <v>变阻尼弹簧</v>
          </cell>
          <cell r="D2953" t="str">
            <v>φ0.7Φ5.1（内径）*36</v>
          </cell>
          <cell r="E2953" t="str">
            <v>AC</v>
          </cell>
          <cell r="F2953" t="str">
            <v>EA</v>
          </cell>
          <cell r="G2953" t="str">
            <v>BZJ0</v>
          </cell>
          <cell r="H2953" t="str">
            <v>YC01</v>
          </cell>
          <cell r="I2953" t="str">
            <v>P</v>
          </cell>
          <cell r="J2953" t="str">
            <v>No</v>
          </cell>
          <cell r="K2953">
            <v>0.1176</v>
          </cell>
        </row>
        <row r="2954">
          <cell r="B2954" t="str">
            <v>SHT0015112</v>
          </cell>
          <cell r="C2954" t="str">
            <v>气动转盘总成</v>
          </cell>
        </row>
        <row r="2954">
          <cell r="E2954" t="str">
            <v>NEW</v>
          </cell>
          <cell r="F2954" t="str">
            <v>EA</v>
          </cell>
          <cell r="G2954" t="str">
            <v>GJ00</v>
          </cell>
          <cell r="H2954" t="str">
            <v>YC01</v>
          </cell>
          <cell r="I2954" t="str">
            <v>M</v>
          </cell>
          <cell r="J2954" t="str">
            <v>No</v>
          </cell>
          <cell r="K2954">
            <v>162.56416</v>
          </cell>
        </row>
        <row r="2955">
          <cell r="B2955" t="str">
            <v>TST0000639</v>
          </cell>
          <cell r="C2955" t="str">
            <v>机械密封</v>
          </cell>
        </row>
        <row r="2955">
          <cell r="E2955" t="str">
            <v>NA</v>
          </cell>
          <cell r="F2955" t="str">
            <v>EA</v>
          </cell>
          <cell r="G2955" t="str">
            <v>BPJ0</v>
          </cell>
          <cell r="H2955" t="str">
            <v>YC12</v>
          </cell>
          <cell r="I2955" t="str">
            <v>P</v>
          </cell>
          <cell r="J2955" t="str">
            <v>No</v>
          </cell>
          <cell r="K2955">
            <v>97.3451</v>
          </cell>
        </row>
        <row r="2956">
          <cell r="B2956" t="str">
            <v>SHT0001666</v>
          </cell>
          <cell r="C2956" t="str">
            <v>副驾调角器总成</v>
          </cell>
          <cell r="D2956" t="str">
            <v>X3000/F3000</v>
          </cell>
          <cell r="E2956" t="str">
            <v>AC</v>
          </cell>
          <cell r="F2956" t="str">
            <v>EA</v>
          </cell>
          <cell r="G2956" t="str">
            <v>GJ00</v>
          </cell>
          <cell r="H2956" t="str">
            <v>BC08</v>
          </cell>
          <cell r="I2956" t="str">
            <v>M</v>
          </cell>
          <cell r="J2956" t="str">
            <v>No</v>
          </cell>
          <cell r="K2956">
            <v>56.85342</v>
          </cell>
        </row>
        <row r="2957">
          <cell r="B2957" t="str">
            <v>SCS0004744</v>
          </cell>
          <cell r="C2957" t="str">
            <v>三排左座椅后内地脚</v>
          </cell>
          <cell r="D2957" t="str">
            <v>U201</v>
          </cell>
          <cell r="E2957" t="str">
            <v>AC</v>
          </cell>
          <cell r="F2957" t="str">
            <v>EA</v>
          </cell>
          <cell r="G2957" t="str">
            <v>GJJ0</v>
          </cell>
          <cell r="H2957" t="str">
            <v>YC04</v>
          </cell>
          <cell r="I2957" t="str">
            <v>P</v>
          </cell>
          <cell r="J2957" t="str">
            <v>No</v>
          </cell>
          <cell r="K2957">
            <v>5.8582</v>
          </cell>
        </row>
        <row r="2958">
          <cell r="B2958" t="str">
            <v>SLT0002864</v>
          </cell>
          <cell r="C2958" t="str">
            <v>左手柄电泳</v>
          </cell>
          <cell r="D2958" t="str">
            <v>K1司机调角器</v>
          </cell>
          <cell r="E2958" t="str">
            <v>AC</v>
          </cell>
          <cell r="F2958" t="str">
            <v>EA</v>
          </cell>
          <cell r="G2958" t="str">
            <v>GJJ0</v>
          </cell>
          <cell r="H2958" t="str">
            <v>BC07</v>
          </cell>
          <cell r="I2958" t="str">
            <v>M</v>
          </cell>
          <cell r="J2958" t="str">
            <v>No</v>
          </cell>
          <cell r="K2958">
            <v>1.44231</v>
          </cell>
        </row>
        <row r="2959">
          <cell r="B2959" t="str">
            <v>SHT0002007</v>
          </cell>
          <cell r="C2959" t="str">
            <v>靠背主体管</v>
          </cell>
          <cell r="D2959" t="str">
            <v>一汽D04</v>
          </cell>
          <cell r="E2959" t="str">
            <v>AC</v>
          </cell>
          <cell r="F2959" t="str">
            <v>EA</v>
          </cell>
          <cell r="G2959" t="str">
            <v>GJJ0</v>
          </cell>
          <cell r="H2959" t="str">
            <v>BC05</v>
          </cell>
          <cell r="I2959" t="str">
            <v>M</v>
          </cell>
          <cell r="J2959" t="str">
            <v>No</v>
          </cell>
          <cell r="K2959">
            <v>8.36548</v>
          </cell>
        </row>
        <row r="2960">
          <cell r="B2960" t="str">
            <v>SHT0001088</v>
          </cell>
          <cell r="C2960" t="str">
            <v>上框内支撑柱</v>
          </cell>
        </row>
        <row r="2960">
          <cell r="E2960" t="str">
            <v>AC</v>
          </cell>
          <cell r="F2960" t="str">
            <v>EA</v>
          </cell>
          <cell r="G2960" t="str">
            <v>GJ00</v>
          </cell>
          <cell r="H2960" t="str">
            <v>YC04</v>
          </cell>
          <cell r="I2960" t="str">
            <v>P</v>
          </cell>
          <cell r="J2960" t="str">
            <v>No</v>
          </cell>
          <cell r="K2960">
            <v>0.4974</v>
          </cell>
        </row>
        <row r="2961">
          <cell r="B2961" t="str">
            <v>TST0001757</v>
          </cell>
          <cell r="C2961" t="str">
            <v>卷材SAPH440</v>
          </cell>
          <cell r="D2961" t="str">
            <v>3.0*150</v>
          </cell>
          <cell r="E2961" t="str">
            <v>AC</v>
          </cell>
          <cell r="F2961" t="str">
            <v>KG</v>
          </cell>
          <cell r="G2961" t="str">
            <v>GJL0</v>
          </cell>
          <cell r="H2961" t="str">
            <v>YC04</v>
          </cell>
          <cell r="I2961" t="str">
            <v>P</v>
          </cell>
          <cell r="J2961" t="str">
            <v>No</v>
          </cell>
          <cell r="K2961">
            <v>6.6</v>
          </cell>
        </row>
        <row r="2962">
          <cell r="B2962" t="str">
            <v>SHT0011710</v>
          </cell>
          <cell r="C2962" t="str">
            <v>连接梁</v>
          </cell>
          <cell r="D2962" t="str">
            <v>重汽T5</v>
          </cell>
          <cell r="E2962" t="str">
            <v>AC</v>
          </cell>
          <cell r="F2962" t="str">
            <v>EA</v>
          </cell>
          <cell r="G2962" t="str">
            <v>GJJ0</v>
          </cell>
          <cell r="H2962" t="str">
            <v>YC04</v>
          </cell>
          <cell r="I2962" t="str">
            <v>P</v>
          </cell>
          <cell r="J2962" t="str">
            <v>No</v>
          </cell>
          <cell r="K2962">
            <v>6.1574</v>
          </cell>
        </row>
        <row r="2963">
          <cell r="B2963" t="str">
            <v>SHT0000161</v>
          </cell>
          <cell r="C2963" t="str">
            <v>左侧副边调角器总成</v>
          </cell>
          <cell r="D2963" t="str">
            <v>欧曼</v>
          </cell>
          <cell r="E2963" t="str">
            <v>AC</v>
          </cell>
          <cell r="F2963" t="str">
            <v>EA</v>
          </cell>
          <cell r="G2963" t="str">
            <v>GJ00</v>
          </cell>
          <cell r="H2963" t="str">
            <v>BC08</v>
          </cell>
          <cell r="I2963" t="str">
            <v>M</v>
          </cell>
          <cell r="J2963" t="str">
            <v>No</v>
          </cell>
          <cell r="K2963">
            <v>14.38415</v>
          </cell>
        </row>
        <row r="2964">
          <cell r="B2964" t="str">
            <v>SHT0010069</v>
          </cell>
          <cell r="C2964" t="str">
            <v>蜗簧下固定钣金</v>
          </cell>
          <cell r="D2964" t="str">
            <v>H6</v>
          </cell>
          <cell r="E2964" t="str">
            <v>AC</v>
          </cell>
          <cell r="F2964" t="str">
            <v>EA</v>
          </cell>
          <cell r="G2964" t="str">
            <v>GJJ0</v>
          </cell>
          <cell r="H2964" t="str">
            <v>YC04</v>
          </cell>
          <cell r="I2964" t="str">
            <v>P</v>
          </cell>
          <cell r="J2964" t="str">
            <v>No</v>
          </cell>
          <cell r="K2964">
            <v>0.4266</v>
          </cell>
        </row>
        <row r="2965">
          <cell r="B2965" t="str">
            <v>SHT0014368</v>
          </cell>
          <cell r="C2965" t="str">
            <v>扶手支架焊接总成电泳</v>
          </cell>
          <cell r="D2965" t="str">
            <v>H4-2.1靠背</v>
          </cell>
          <cell r="E2965" t="str">
            <v>AC</v>
          </cell>
          <cell r="F2965" t="str">
            <v>EA</v>
          </cell>
          <cell r="G2965" t="str">
            <v>GJ00</v>
          </cell>
          <cell r="H2965" t="str">
            <v>BC07</v>
          </cell>
          <cell r="I2965" t="str">
            <v>M</v>
          </cell>
          <cell r="J2965" t="str">
            <v>No</v>
          </cell>
          <cell r="K2965">
            <v>6.15366</v>
          </cell>
        </row>
        <row r="2966">
          <cell r="B2966" t="str">
            <v>TST0000544</v>
          </cell>
          <cell r="C2966" t="str">
            <v>导电咀φ1.2mm</v>
          </cell>
        </row>
        <row r="2966">
          <cell r="E2966" t="str">
            <v>NA</v>
          </cell>
          <cell r="F2966" t="str">
            <v>EA</v>
          </cell>
          <cell r="G2966" t="str">
            <v>BPJ0</v>
          </cell>
          <cell r="H2966" t="str">
            <v>YC12</v>
          </cell>
          <cell r="I2966" t="str">
            <v>P</v>
          </cell>
          <cell r="J2966" t="str">
            <v>No</v>
          </cell>
          <cell r="K2966">
            <v>4.9558</v>
          </cell>
        </row>
        <row r="2967">
          <cell r="B2967" t="str">
            <v>SHT0001368</v>
          </cell>
          <cell r="C2967" t="str">
            <v>主驾坐框焊接总成</v>
          </cell>
          <cell r="D2967" t="str">
            <v>H4-2019款</v>
          </cell>
          <cell r="E2967" t="str">
            <v>AC</v>
          </cell>
          <cell r="F2967" t="str">
            <v>EA</v>
          </cell>
          <cell r="G2967" t="str">
            <v>GJJ0</v>
          </cell>
          <cell r="H2967" t="str">
            <v>BC05</v>
          </cell>
          <cell r="I2967" t="str">
            <v>M</v>
          </cell>
          <cell r="J2967" t="str">
            <v>No</v>
          </cell>
          <cell r="K2967">
            <v>52.61798</v>
          </cell>
        </row>
        <row r="2968">
          <cell r="B2968" t="str">
            <v>SCS0004745</v>
          </cell>
          <cell r="C2968" t="str">
            <v>六分座垫左地锁固定板</v>
          </cell>
          <cell r="D2968" t="str">
            <v>U201</v>
          </cell>
          <cell r="E2968" t="str">
            <v>AC</v>
          </cell>
          <cell r="F2968" t="str">
            <v>EA</v>
          </cell>
          <cell r="G2968" t="str">
            <v>GJJ0</v>
          </cell>
          <cell r="H2968" t="str">
            <v>YC04</v>
          </cell>
          <cell r="I2968" t="str">
            <v>P</v>
          </cell>
          <cell r="J2968" t="str">
            <v>No</v>
          </cell>
          <cell r="K2968">
            <v>5.7482</v>
          </cell>
        </row>
        <row r="2969">
          <cell r="B2969" t="str">
            <v>SLT0010568</v>
          </cell>
          <cell r="C2969" t="str">
            <v>下底板焊接总成电泳</v>
          </cell>
          <cell r="D2969" t="str">
            <v>一汽轻卡减震</v>
          </cell>
          <cell r="E2969" t="str">
            <v>AC</v>
          </cell>
          <cell r="F2969" t="str">
            <v>EA</v>
          </cell>
          <cell r="G2969" t="str">
            <v>GJJ0</v>
          </cell>
          <cell r="H2969" t="str">
            <v>BC07</v>
          </cell>
          <cell r="I2969" t="str">
            <v>M</v>
          </cell>
          <cell r="J2969" t="str">
            <v>No</v>
          </cell>
          <cell r="K2969">
            <v>72.97341</v>
          </cell>
        </row>
        <row r="2970">
          <cell r="B2970" t="str">
            <v>SHT0002602</v>
          </cell>
          <cell r="C2970" t="str">
            <v>上框焊接总成电泳</v>
          </cell>
          <cell r="D2970" t="str">
            <v>1.3-M3000&amp;M4</v>
          </cell>
          <cell r="E2970" t="str">
            <v>AC</v>
          </cell>
          <cell r="F2970" t="str">
            <v>EA</v>
          </cell>
          <cell r="G2970" t="str">
            <v>GJJ0</v>
          </cell>
          <cell r="H2970" t="str">
            <v>BC07</v>
          </cell>
          <cell r="I2970" t="str">
            <v>M</v>
          </cell>
          <cell r="J2970" t="str">
            <v>No</v>
          </cell>
          <cell r="K2970">
            <v>28.32865</v>
          </cell>
        </row>
        <row r="2971">
          <cell r="B2971" t="str">
            <v>SHT0000176</v>
          </cell>
          <cell r="C2971" t="str">
            <v>SQDZ总座罩壳副边黑色</v>
          </cell>
        </row>
        <row r="2971">
          <cell r="E2971" t="str">
            <v>AC</v>
          </cell>
          <cell r="F2971" t="str">
            <v>EA</v>
          </cell>
          <cell r="G2971" t="str">
            <v>SLJ0</v>
          </cell>
          <cell r="H2971" t="str">
            <v>YC01</v>
          </cell>
        </row>
        <row r="2971">
          <cell r="K2971">
            <v>0</v>
          </cell>
        </row>
        <row r="2972">
          <cell r="B2972" t="str">
            <v>TST0001251</v>
          </cell>
          <cell r="C2972" t="str">
            <v>铣刀8</v>
          </cell>
        </row>
        <row r="2972">
          <cell r="E2972" t="str">
            <v>NA</v>
          </cell>
          <cell r="F2972" t="str">
            <v>EA</v>
          </cell>
          <cell r="G2972" t="str">
            <v>BPJ0</v>
          </cell>
          <cell r="H2972" t="str">
            <v>YC12</v>
          </cell>
          <cell r="I2972" t="str">
            <v>P</v>
          </cell>
          <cell r="J2972" t="str">
            <v>No</v>
          </cell>
          <cell r="K2972">
            <v>147</v>
          </cell>
        </row>
        <row r="2973">
          <cell r="B2973" t="str">
            <v>SHT0011709</v>
          </cell>
          <cell r="C2973" t="str">
            <v>连接梁总成</v>
          </cell>
        </row>
        <row r="2973">
          <cell r="E2973" t="str">
            <v>AC</v>
          </cell>
          <cell r="F2973" t="str">
            <v>EA</v>
          </cell>
          <cell r="G2973" t="str">
            <v>GJJ0</v>
          </cell>
          <cell r="H2973" t="str">
            <v>YC04</v>
          </cell>
          <cell r="I2973" t="str">
            <v>P</v>
          </cell>
          <cell r="J2973" t="str">
            <v>No</v>
          </cell>
          <cell r="K2973">
            <v>12.049</v>
          </cell>
        </row>
        <row r="2974">
          <cell r="B2974" t="str">
            <v>SCS0004816</v>
          </cell>
          <cell r="C2974" t="str">
            <v>左座椅座垫前管</v>
          </cell>
          <cell r="D2974" t="str">
            <v>B40L中改后排</v>
          </cell>
          <cell r="E2974" t="str">
            <v>AC</v>
          </cell>
          <cell r="F2974" t="str">
            <v>EA</v>
          </cell>
          <cell r="G2974" t="str">
            <v>GJJ0</v>
          </cell>
          <cell r="H2974" t="str">
            <v>BC05</v>
          </cell>
          <cell r="I2974" t="str">
            <v>M</v>
          </cell>
          <cell r="J2974" t="str">
            <v>No</v>
          </cell>
          <cell r="K2974">
            <v>13.98136</v>
          </cell>
        </row>
        <row r="2975">
          <cell r="B2975" t="str">
            <v>SHT0010522</v>
          </cell>
          <cell r="C2975" t="str">
            <v>阻尼销轴支架</v>
          </cell>
          <cell r="D2975" t="str">
            <v>2.0平台内绞架</v>
          </cell>
          <cell r="E2975" t="str">
            <v>AC</v>
          </cell>
          <cell r="F2975" t="str">
            <v>EA</v>
          </cell>
          <cell r="G2975" t="str">
            <v>GJJ0</v>
          </cell>
          <cell r="H2975" t="str">
            <v>YC04</v>
          </cell>
          <cell r="I2975" t="str">
            <v>P</v>
          </cell>
          <cell r="J2975" t="str">
            <v>No</v>
          </cell>
          <cell r="K2975">
            <v>1.2035</v>
          </cell>
        </row>
        <row r="2976">
          <cell r="B2976" t="str">
            <v>SHT0015001</v>
          </cell>
          <cell r="C2976" t="str">
            <v>右侧挡片电泳</v>
          </cell>
          <cell r="D2976" t="str">
            <v>H6</v>
          </cell>
          <cell r="E2976" t="str">
            <v>AC</v>
          </cell>
          <cell r="F2976" t="str">
            <v>EA</v>
          </cell>
          <cell r="G2976" t="str">
            <v>GJJ0</v>
          </cell>
          <cell r="H2976" t="str">
            <v>BC07</v>
          </cell>
          <cell r="I2976" t="str">
            <v>M</v>
          </cell>
          <cell r="J2976" t="str">
            <v>No</v>
          </cell>
          <cell r="K2976">
            <v>0.45396</v>
          </cell>
        </row>
        <row r="2977">
          <cell r="B2977" t="str">
            <v>TST0000640</v>
          </cell>
          <cell r="C2977" t="str">
            <v>气弹簧</v>
          </cell>
        </row>
        <row r="2977">
          <cell r="E2977" t="str">
            <v>NA</v>
          </cell>
          <cell r="F2977" t="str">
            <v>EA</v>
          </cell>
          <cell r="G2977" t="str">
            <v>BPJ0</v>
          </cell>
          <cell r="H2977" t="str">
            <v>YC12</v>
          </cell>
          <cell r="I2977" t="str">
            <v>P</v>
          </cell>
          <cell r="J2977" t="str">
            <v>No</v>
          </cell>
          <cell r="K2977">
            <v>2.5</v>
          </cell>
        </row>
        <row r="2978">
          <cell r="B2978" t="str">
            <v>SHT0001667</v>
          </cell>
          <cell r="C2978" t="str">
            <v>坐盆总成</v>
          </cell>
        </row>
        <row r="2978">
          <cell r="E2978" t="str">
            <v>AC</v>
          </cell>
          <cell r="F2978" t="str">
            <v>EA</v>
          </cell>
          <cell r="G2978" t="str">
            <v>GJ00</v>
          </cell>
          <cell r="H2978" t="str">
            <v>YC01</v>
          </cell>
        </row>
        <row r="2978">
          <cell r="K2978">
            <v>0</v>
          </cell>
        </row>
        <row r="2979">
          <cell r="B2979" t="str">
            <v>SCS0004756</v>
          </cell>
          <cell r="C2979" t="str">
            <v>锁紧支架</v>
          </cell>
          <cell r="D2979" t="str">
            <v>U201</v>
          </cell>
          <cell r="E2979" t="str">
            <v>AC</v>
          </cell>
          <cell r="F2979" t="str">
            <v>EA</v>
          </cell>
          <cell r="G2979" t="str">
            <v>GJJ0</v>
          </cell>
          <cell r="H2979" t="str">
            <v>YC04</v>
          </cell>
          <cell r="I2979" t="str">
            <v>P</v>
          </cell>
          <cell r="J2979" t="str">
            <v>No</v>
          </cell>
          <cell r="K2979">
            <v>0.7521</v>
          </cell>
        </row>
        <row r="2980">
          <cell r="B2980" t="str">
            <v>SLT0002594</v>
          </cell>
          <cell r="C2980" t="str">
            <v>k1左舵二三排单人背布套</v>
          </cell>
          <cell r="D2980" t="str">
            <v>（新面料）</v>
          </cell>
          <cell r="E2980" t="str">
            <v>AC</v>
          </cell>
          <cell r="F2980" t="str">
            <v>EA</v>
          </cell>
          <cell r="G2980" t="str">
            <v>MT00</v>
          </cell>
          <cell r="H2980" t="str">
            <v>YC01</v>
          </cell>
        </row>
        <row r="2980">
          <cell r="K2980">
            <v>0</v>
          </cell>
        </row>
        <row r="2981">
          <cell r="B2981" t="str">
            <v>SHT0001999</v>
          </cell>
          <cell r="C2981" t="str">
            <v>气囊减震器总成</v>
          </cell>
          <cell r="D2981" t="str">
            <v>欧曼</v>
          </cell>
          <cell r="E2981" t="str">
            <v>AC</v>
          </cell>
          <cell r="F2981" t="str">
            <v>EA</v>
          </cell>
          <cell r="G2981" t="str">
            <v>GJ00</v>
          </cell>
          <cell r="H2981" t="str">
            <v>BC08</v>
          </cell>
          <cell r="I2981" t="str">
            <v>M</v>
          </cell>
          <cell r="J2981" t="str">
            <v>No</v>
          </cell>
          <cell r="K2981">
            <v>222.45178</v>
          </cell>
        </row>
        <row r="2982">
          <cell r="B2982" t="str">
            <v>SHT0000669</v>
          </cell>
          <cell r="C2982" t="str">
            <v>滑轨总成</v>
          </cell>
          <cell r="D2982" t="str">
            <v>欧曼标准/H3A</v>
          </cell>
          <cell r="E2982" t="str">
            <v>AC</v>
          </cell>
          <cell r="F2982" t="str">
            <v>EA</v>
          </cell>
          <cell r="G2982" t="str">
            <v>GNJ0</v>
          </cell>
          <cell r="H2982" t="str">
            <v>YC04</v>
          </cell>
          <cell r="I2982" t="str">
            <v>P</v>
          </cell>
          <cell r="J2982" t="str">
            <v>No</v>
          </cell>
          <cell r="K2982">
            <v>37.3154</v>
          </cell>
        </row>
        <row r="2983">
          <cell r="B2983" t="str">
            <v>TST0001758</v>
          </cell>
          <cell r="C2983" t="str">
            <v>板材SAPH440</v>
          </cell>
          <cell r="D2983" t="str">
            <v>3.0*45</v>
          </cell>
          <cell r="E2983" t="str">
            <v>NA</v>
          </cell>
          <cell r="F2983" t="str">
            <v>KG</v>
          </cell>
          <cell r="G2983" t="str">
            <v>GJL0</v>
          </cell>
          <cell r="H2983" t="str">
            <v>YC04</v>
          </cell>
          <cell r="I2983" t="str">
            <v>P</v>
          </cell>
          <cell r="J2983" t="str">
            <v>No</v>
          </cell>
          <cell r="K2983">
            <v>6.6</v>
          </cell>
        </row>
        <row r="2984">
          <cell r="B2984" t="str">
            <v>SHT0012324</v>
          </cell>
          <cell r="C2984" t="str">
            <v>副驾底座焊接总成</v>
          </cell>
          <cell r="D2984" t="str">
            <v>重汽T5-1.0整体靠背</v>
          </cell>
          <cell r="E2984" t="str">
            <v>AC</v>
          </cell>
          <cell r="F2984" t="str">
            <v>EA</v>
          </cell>
          <cell r="G2984" t="str">
            <v>GJJ0</v>
          </cell>
          <cell r="H2984" t="str">
            <v>BC05</v>
          </cell>
          <cell r="I2984" t="str">
            <v>M</v>
          </cell>
          <cell r="J2984" t="str">
            <v>No</v>
          </cell>
          <cell r="K2984">
            <v>75.74522</v>
          </cell>
        </row>
        <row r="2985">
          <cell r="B2985" t="str">
            <v>SHT0000162</v>
          </cell>
          <cell r="C2985" t="str">
            <v>小较链护罩黑色</v>
          </cell>
        </row>
        <row r="2985">
          <cell r="E2985" t="str">
            <v>AC</v>
          </cell>
          <cell r="F2985" t="str">
            <v>EA</v>
          </cell>
          <cell r="G2985" t="str">
            <v>SLJ0</v>
          </cell>
          <cell r="H2985" t="str">
            <v>YC01</v>
          </cell>
          <cell r="I2985" t="str">
            <v>P</v>
          </cell>
          <cell r="J2985" t="str">
            <v>No</v>
          </cell>
          <cell r="K2985">
            <v>0.132</v>
          </cell>
        </row>
        <row r="2986">
          <cell r="B2986" t="str">
            <v>SHT0010516</v>
          </cell>
          <cell r="C2986" t="str">
            <v>阻尼器弹簧保护架</v>
          </cell>
        </row>
        <row r="2986">
          <cell r="E2986" t="str">
            <v>AC</v>
          </cell>
          <cell r="F2986" t="str">
            <v>EA</v>
          </cell>
          <cell r="G2986" t="str">
            <v>SLJ0</v>
          </cell>
          <cell r="H2986" t="str">
            <v>YC04</v>
          </cell>
          <cell r="I2986" t="str">
            <v>P</v>
          </cell>
          <cell r="J2986" t="str">
            <v>No</v>
          </cell>
          <cell r="K2986">
            <v>0.456</v>
          </cell>
        </row>
        <row r="2987">
          <cell r="B2987" t="str">
            <v>SHT0016098</v>
          </cell>
          <cell r="C2987" t="str">
            <v>副司机底支架焊接总成</v>
          </cell>
          <cell r="D2987" t="str">
            <v>NX</v>
          </cell>
          <cell r="E2987" t="str">
            <v>AC</v>
          </cell>
          <cell r="F2987" t="str">
            <v>EA</v>
          </cell>
          <cell r="G2987" t="str">
            <v>GJ00</v>
          </cell>
          <cell r="H2987" t="str">
            <v>YC03</v>
          </cell>
          <cell r="I2987" t="str">
            <v>M</v>
          </cell>
          <cell r="J2987" t="str">
            <v>No</v>
          </cell>
          <cell r="K2987">
            <v>78.59321</v>
          </cell>
        </row>
        <row r="2988">
          <cell r="B2988" t="str">
            <v>TST0000641</v>
          </cell>
          <cell r="C2988" t="str">
            <v>吊钩锁片</v>
          </cell>
        </row>
        <row r="2988">
          <cell r="E2988" t="str">
            <v>NA</v>
          </cell>
          <cell r="F2988" t="str">
            <v>EA</v>
          </cell>
          <cell r="G2988" t="str">
            <v>BPJ0</v>
          </cell>
          <cell r="H2988" t="str">
            <v>YC12</v>
          </cell>
          <cell r="I2988" t="str">
            <v>P</v>
          </cell>
          <cell r="J2988" t="str">
            <v>No</v>
          </cell>
          <cell r="K2988">
            <v>6.1947</v>
          </cell>
        </row>
        <row r="2989">
          <cell r="B2989" t="str">
            <v>SHT0001134</v>
          </cell>
          <cell r="C2989" t="str">
            <v>限位垫片</v>
          </cell>
          <cell r="D2989" t="str">
            <v>重卡</v>
          </cell>
          <cell r="E2989" t="str">
            <v>AC</v>
          </cell>
          <cell r="F2989" t="str">
            <v>EA</v>
          </cell>
          <cell r="G2989" t="str">
            <v>GJJ0</v>
          </cell>
          <cell r="H2989" t="str">
            <v>YC04</v>
          </cell>
          <cell r="I2989" t="str">
            <v>P</v>
          </cell>
          <cell r="J2989" t="str">
            <v>No</v>
          </cell>
          <cell r="K2989">
            <v>0.4654</v>
          </cell>
        </row>
        <row r="2990">
          <cell r="B2990" t="str">
            <v>SCS0004382</v>
          </cell>
          <cell r="C2990" t="str">
            <v>左侧调角器上连接板</v>
          </cell>
          <cell r="D2990" t="str">
            <v>B40L中改后排</v>
          </cell>
          <cell r="E2990" t="str">
            <v>AC</v>
          </cell>
          <cell r="F2990" t="str">
            <v>EA</v>
          </cell>
          <cell r="G2990" t="str">
            <v>GJJ0</v>
          </cell>
          <cell r="H2990" t="str">
            <v>YC04</v>
          </cell>
          <cell r="I2990" t="str">
            <v>P</v>
          </cell>
          <cell r="J2990" t="str">
            <v>No</v>
          </cell>
          <cell r="K2990">
            <v>5.8879</v>
          </cell>
        </row>
        <row r="2991">
          <cell r="B2991" t="str">
            <v>SLT0010569</v>
          </cell>
          <cell r="C2991" t="str">
            <v>上盖板焊接总成电泳</v>
          </cell>
          <cell r="D2991" t="str">
            <v>一汽轻卡减震</v>
          </cell>
          <cell r="E2991" t="str">
            <v>AC</v>
          </cell>
          <cell r="F2991" t="str">
            <v>EA</v>
          </cell>
          <cell r="G2991" t="str">
            <v>GJJ0</v>
          </cell>
          <cell r="H2991" t="str">
            <v>BC07</v>
          </cell>
          <cell r="I2991" t="str">
            <v>M</v>
          </cell>
          <cell r="J2991" t="str">
            <v>No</v>
          </cell>
          <cell r="K2991">
            <v>65.64505</v>
          </cell>
        </row>
        <row r="2992">
          <cell r="B2992" t="str">
            <v>SHT0002605</v>
          </cell>
          <cell r="C2992" t="str">
            <v>下框前横梁组件电泳</v>
          </cell>
          <cell r="D2992" t="str">
            <v>1.3平台</v>
          </cell>
          <cell r="E2992" t="str">
            <v>AC</v>
          </cell>
          <cell r="F2992" t="str">
            <v>EA</v>
          </cell>
          <cell r="G2992" t="str">
            <v>GJJ0</v>
          </cell>
          <cell r="H2992" t="str">
            <v>BC07</v>
          </cell>
          <cell r="I2992" t="str">
            <v>M</v>
          </cell>
          <cell r="J2992" t="str">
            <v>No</v>
          </cell>
          <cell r="K2992">
            <v>6.76631</v>
          </cell>
        </row>
        <row r="2993">
          <cell r="B2993" t="str">
            <v>SHT0001089</v>
          </cell>
          <cell r="C2993" t="str">
            <v>下框后连接立柱</v>
          </cell>
          <cell r="D2993" t="str">
            <v>H4</v>
          </cell>
          <cell r="E2993" t="str">
            <v>AC</v>
          </cell>
          <cell r="F2993" t="str">
            <v>EA</v>
          </cell>
          <cell r="G2993" t="str">
            <v>GJ00</v>
          </cell>
          <cell r="H2993" t="str">
            <v>YC04</v>
          </cell>
          <cell r="I2993" t="str">
            <v>P</v>
          </cell>
          <cell r="J2993" t="str">
            <v>No</v>
          </cell>
          <cell r="K2993">
            <v>1.2496</v>
          </cell>
        </row>
        <row r="2994">
          <cell r="B2994" t="str">
            <v>TST0001246</v>
          </cell>
          <cell r="C2994" t="str">
            <v>钨钢刀</v>
          </cell>
        </row>
        <row r="2994">
          <cell r="E2994" t="str">
            <v>NA</v>
          </cell>
          <cell r="F2994" t="str">
            <v>EA</v>
          </cell>
          <cell r="G2994" t="str">
            <v>BPJ0</v>
          </cell>
          <cell r="H2994" t="str">
            <v>YC12</v>
          </cell>
          <cell r="I2994" t="str">
            <v>P</v>
          </cell>
          <cell r="J2994" t="str">
            <v>No</v>
          </cell>
          <cell r="K2994">
            <v>15</v>
          </cell>
        </row>
        <row r="2995">
          <cell r="B2995" t="str">
            <v>SHT0010999</v>
          </cell>
          <cell r="C2995" t="str">
            <v>滑轨左上连接钣焊接总成</v>
          </cell>
          <cell r="D2995" t="str">
            <v>H4-2.0下框</v>
          </cell>
          <cell r="E2995" t="str">
            <v>AC</v>
          </cell>
          <cell r="F2995" t="str">
            <v>EA</v>
          </cell>
          <cell r="G2995" t="str">
            <v>GJJ0</v>
          </cell>
          <cell r="H2995" t="str">
            <v>YC04</v>
          </cell>
          <cell r="I2995" t="str">
            <v>P</v>
          </cell>
          <cell r="J2995" t="str">
            <v>No</v>
          </cell>
          <cell r="K2995">
            <v>6.79</v>
          </cell>
        </row>
        <row r="2996">
          <cell r="B2996" t="str">
            <v>SCS0004815</v>
          </cell>
          <cell r="C2996" t="str">
            <v>右座椅座垫前管</v>
          </cell>
          <cell r="D2996" t="str">
            <v>B40L中改后排</v>
          </cell>
          <cell r="E2996" t="str">
            <v>AC</v>
          </cell>
          <cell r="F2996" t="str">
            <v>EA</v>
          </cell>
          <cell r="G2996" t="str">
            <v>GJJ0</v>
          </cell>
          <cell r="H2996" t="str">
            <v>BC05</v>
          </cell>
          <cell r="I2996" t="str">
            <v>M</v>
          </cell>
          <cell r="J2996" t="str">
            <v>No</v>
          </cell>
          <cell r="K2996">
            <v>6.39612</v>
          </cell>
        </row>
        <row r="2997">
          <cell r="B2997" t="str">
            <v>SHT0010066</v>
          </cell>
          <cell r="C2997" t="str">
            <v>横衬板</v>
          </cell>
          <cell r="D2997" t="str">
            <v>H6</v>
          </cell>
          <cell r="E2997" t="str">
            <v>AC</v>
          </cell>
          <cell r="F2997" t="str">
            <v>EA</v>
          </cell>
          <cell r="G2997" t="str">
            <v>GJJ0</v>
          </cell>
          <cell r="H2997" t="str">
            <v>BC06</v>
          </cell>
          <cell r="I2997" t="str">
            <v>M</v>
          </cell>
          <cell r="J2997" t="str">
            <v>No</v>
          </cell>
          <cell r="K2997">
            <v>0.43265</v>
          </cell>
        </row>
        <row r="2998">
          <cell r="B2998" t="str">
            <v>SHT0014366</v>
          </cell>
          <cell r="C2998" t="str">
            <v>扶手支架焊接总成</v>
          </cell>
          <cell r="D2998" t="str">
            <v>H4-2.1靠背</v>
          </cell>
          <cell r="E2998" t="str">
            <v>AC</v>
          </cell>
          <cell r="F2998" t="str">
            <v>EA</v>
          </cell>
          <cell r="G2998" t="str">
            <v>GJJ0</v>
          </cell>
          <cell r="H2998" t="str">
            <v>YC04</v>
          </cell>
          <cell r="I2998" t="str">
            <v>P</v>
          </cell>
          <cell r="J2998" t="str">
            <v>No</v>
          </cell>
          <cell r="K2998">
            <v>5.77</v>
          </cell>
        </row>
        <row r="2999">
          <cell r="B2999" t="str">
            <v>TST0000642</v>
          </cell>
          <cell r="C2999" t="str">
            <v>轴承6204</v>
          </cell>
        </row>
        <row r="2999">
          <cell r="E2999" t="str">
            <v>NA</v>
          </cell>
          <cell r="F2999" t="str">
            <v>EA</v>
          </cell>
          <cell r="G2999" t="str">
            <v>BPJ0</v>
          </cell>
          <cell r="H2999" t="str">
            <v>YC12</v>
          </cell>
          <cell r="I2999" t="str">
            <v>P</v>
          </cell>
          <cell r="J2999" t="str">
            <v>No</v>
          </cell>
          <cell r="K2999">
            <v>7.5</v>
          </cell>
        </row>
        <row r="3000">
          <cell r="B3000" t="str">
            <v>SHT0001668</v>
          </cell>
          <cell r="C3000" t="str">
            <v>副驾靠背骨架总成电泳</v>
          </cell>
          <cell r="D3000" t="str">
            <v>X3000</v>
          </cell>
          <cell r="E3000" t="str">
            <v>AC</v>
          </cell>
          <cell r="F3000" t="str">
            <v>EA</v>
          </cell>
          <cell r="G3000" t="str">
            <v>GJ00</v>
          </cell>
          <cell r="H3000" t="str">
            <v>BC08</v>
          </cell>
          <cell r="I3000" t="str">
            <v>M</v>
          </cell>
          <cell r="J3000" t="str">
            <v>No</v>
          </cell>
          <cell r="K3000">
            <v>51.89198</v>
          </cell>
        </row>
        <row r="3001">
          <cell r="B3001" t="str">
            <v>SCS0004757</v>
          </cell>
          <cell r="C3001" t="str">
            <v>右下固定板焊接组件</v>
          </cell>
          <cell r="D3001" t="str">
            <v>B40V前排</v>
          </cell>
          <cell r="E3001" t="str">
            <v>AC</v>
          </cell>
          <cell r="F3001" t="str">
            <v>EA</v>
          </cell>
          <cell r="G3001" t="str">
            <v>GJJ0</v>
          </cell>
          <cell r="H3001" t="str">
            <v>YC04</v>
          </cell>
          <cell r="I3001" t="str">
            <v>P</v>
          </cell>
          <cell r="J3001" t="str">
            <v>No</v>
          </cell>
          <cell r="K3001">
            <v>3.5369</v>
          </cell>
        </row>
        <row r="3002">
          <cell r="B3002" t="str">
            <v>SLT0002861</v>
          </cell>
          <cell r="C3002" t="str">
            <v>副司机右下板组件</v>
          </cell>
          <cell r="D3002" t="str">
            <v>K1调角器</v>
          </cell>
          <cell r="E3002" t="str">
            <v>AC</v>
          </cell>
          <cell r="F3002" t="str">
            <v>EA</v>
          </cell>
          <cell r="G3002" t="str">
            <v>GJJ0</v>
          </cell>
          <cell r="H3002" t="str">
            <v>BC05</v>
          </cell>
          <cell r="I3002" t="str">
            <v>M</v>
          </cell>
          <cell r="J3002" t="str">
            <v>No</v>
          </cell>
          <cell r="K3002">
            <v>9.02553</v>
          </cell>
        </row>
        <row r="3003">
          <cell r="B3003" t="str">
            <v>SHT0001996</v>
          </cell>
          <cell r="C3003" t="str">
            <v>调角器左下连接板组件电泳</v>
          </cell>
          <cell r="D3003" t="str">
            <v>X3000/F3000</v>
          </cell>
          <cell r="E3003" t="str">
            <v>AC</v>
          </cell>
          <cell r="F3003" t="str">
            <v>EA</v>
          </cell>
          <cell r="G3003" t="str">
            <v>GJJ0</v>
          </cell>
          <cell r="H3003" t="str">
            <v>BC07</v>
          </cell>
          <cell r="I3003" t="str">
            <v>M</v>
          </cell>
          <cell r="J3003" t="str">
            <v>No</v>
          </cell>
          <cell r="K3003">
            <v>3.82874</v>
          </cell>
        </row>
        <row r="3004">
          <cell r="B3004" t="str">
            <v>SHT0000175</v>
          </cell>
          <cell r="C3004" t="str">
            <v>SQDZ总座罩壳主动边黑色</v>
          </cell>
        </row>
        <row r="3004">
          <cell r="E3004" t="str">
            <v>AC</v>
          </cell>
          <cell r="F3004" t="str">
            <v>EA</v>
          </cell>
          <cell r="G3004" t="str">
            <v>SLJ0</v>
          </cell>
          <cell r="H3004" t="str">
            <v>YC01</v>
          </cell>
        </row>
        <row r="3004">
          <cell r="K3004">
            <v>0</v>
          </cell>
        </row>
        <row r="3005">
          <cell r="B3005" t="str">
            <v>TST0001759</v>
          </cell>
          <cell r="C3005" t="str">
            <v>接头EVW42</v>
          </cell>
        </row>
        <row r="3005">
          <cell r="E3005" t="str">
            <v>NA</v>
          </cell>
          <cell r="F3005" t="str">
            <v>EA</v>
          </cell>
          <cell r="G3005" t="str">
            <v>BPJ0</v>
          </cell>
          <cell r="H3005" t="str">
            <v>YC12</v>
          </cell>
          <cell r="I3005" t="str">
            <v>P</v>
          </cell>
          <cell r="J3005" t="str">
            <v>No</v>
          </cell>
          <cell r="K3005">
            <v>99.115</v>
          </cell>
        </row>
        <row r="3006">
          <cell r="B3006" t="str">
            <v>SHT0010998</v>
          </cell>
          <cell r="C3006" t="str">
            <v>主驾底座模块化总成</v>
          </cell>
          <cell r="D3006" t="str">
            <v>H4-2.0</v>
          </cell>
          <cell r="E3006" t="str">
            <v>AC</v>
          </cell>
          <cell r="F3006" t="str">
            <v>EA</v>
          </cell>
          <cell r="G3006" t="str">
            <v>GJ00</v>
          </cell>
          <cell r="H3006" t="str">
            <v>BC08</v>
          </cell>
          <cell r="I3006" t="str">
            <v>M</v>
          </cell>
          <cell r="J3006" t="str">
            <v>No</v>
          </cell>
          <cell r="K3006">
            <v>655.31206</v>
          </cell>
        </row>
        <row r="3007">
          <cell r="B3007" t="str">
            <v>SHT0000163</v>
          </cell>
          <cell r="C3007" t="str">
            <v>气囊减震器总成</v>
          </cell>
          <cell r="D3007" t="str">
            <v>M3000</v>
          </cell>
          <cell r="E3007" t="str">
            <v>AC</v>
          </cell>
          <cell r="F3007" t="str">
            <v>EA</v>
          </cell>
          <cell r="G3007" t="str">
            <v>GJ00</v>
          </cell>
          <cell r="H3007" t="str">
            <v>BC08</v>
          </cell>
          <cell r="I3007" t="str">
            <v>M</v>
          </cell>
          <cell r="J3007" t="str">
            <v>No</v>
          </cell>
          <cell r="K3007">
            <v>227.24275</v>
          </cell>
        </row>
        <row r="3008">
          <cell r="B3008" t="str">
            <v>SHT0010512</v>
          </cell>
          <cell r="C3008" t="str">
            <v>升降调节开关总成</v>
          </cell>
          <cell r="D3008" t="str">
            <v>H4手柄黑色</v>
          </cell>
          <cell r="E3008" t="str">
            <v>AC</v>
          </cell>
          <cell r="F3008" t="str">
            <v>EA</v>
          </cell>
          <cell r="G3008" t="str">
            <v>GNJ0</v>
          </cell>
          <cell r="H3008" t="str">
            <v>YC01</v>
          </cell>
          <cell r="I3008" t="str">
            <v>P</v>
          </cell>
          <cell r="J3008" t="str">
            <v>No</v>
          </cell>
          <cell r="K3008">
            <v>117.55</v>
          </cell>
        </row>
        <row r="3009">
          <cell r="B3009" t="str">
            <v>SHT0016099</v>
          </cell>
          <cell r="C3009" t="str">
            <v>气囊总成</v>
          </cell>
          <cell r="D3009" t="str">
            <v>VDC阀气路</v>
          </cell>
          <cell r="E3009" t="str">
            <v>AC</v>
          </cell>
          <cell r="F3009" t="str">
            <v>EA</v>
          </cell>
          <cell r="G3009" t="str">
            <v>GNJ0</v>
          </cell>
          <cell r="H3009" t="str">
            <v>YC04</v>
          </cell>
          <cell r="I3009" t="str">
            <v>P</v>
          </cell>
          <cell r="J3009" t="str">
            <v>No</v>
          </cell>
          <cell r="K3009">
            <v>48.5</v>
          </cell>
        </row>
        <row r="3010">
          <cell r="B3010" t="str">
            <v>TST0000643</v>
          </cell>
          <cell r="C3010" t="str">
            <v>自愈式低电压并联电容器</v>
          </cell>
        </row>
        <row r="3010">
          <cell r="E3010" t="str">
            <v>NA</v>
          </cell>
          <cell r="F3010" t="str">
            <v>EA</v>
          </cell>
          <cell r="G3010" t="str">
            <v>BPJ0</v>
          </cell>
          <cell r="H3010" t="str">
            <v>YC12</v>
          </cell>
          <cell r="I3010" t="str">
            <v>P</v>
          </cell>
          <cell r="J3010" t="str">
            <v>No</v>
          </cell>
          <cell r="K3010">
            <v>675</v>
          </cell>
        </row>
        <row r="3011">
          <cell r="B3011" t="str">
            <v>SHT0001214</v>
          </cell>
          <cell r="C3011" t="str">
            <v>司机左纵梁后加强片</v>
          </cell>
        </row>
        <row r="3011">
          <cell r="E3011" t="str">
            <v>AC</v>
          </cell>
          <cell r="F3011" t="str">
            <v>EA</v>
          </cell>
          <cell r="G3011" t="str">
            <v>GJJ0</v>
          </cell>
          <cell r="H3011" t="str">
            <v>BC06</v>
          </cell>
          <cell r="I3011" t="str">
            <v>M</v>
          </cell>
          <cell r="J3011" t="str">
            <v>No</v>
          </cell>
          <cell r="K3011">
            <v>0.50788</v>
          </cell>
        </row>
        <row r="3012">
          <cell r="B3012" t="str">
            <v>SCS0001159</v>
          </cell>
          <cell r="C3012" t="str">
            <v>后排靠背左连接板总成</v>
          </cell>
          <cell r="D3012" t="str">
            <v>C33D</v>
          </cell>
          <cell r="E3012" t="str">
            <v>AC</v>
          </cell>
          <cell r="F3012" t="str">
            <v>EA</v>
          </cell>
          <cell r="G3012" t="str">
            <v>GJ00</v>
          </cell>
          <cell r="H3012" t="str">
            <v>BC08</v>
          </cell>
          <cell r="I3012" t="str">
            <v>M</v>
          </cell>
          <cell r="J3012" t="str">
            <v>No</v>
          </cell>
          <cell r="K3012">
            <v>8.03743</v>
          </cell>
        </row>
        <row r="3013">
          <cell r="B3013" t="str">
            <v>SLT0010571</v>
          </cell>
          <cell r="C3013" t="str">
            <v>绞架焊接总成电泳</v>
          </cell>
          <cell r="D3013" t="str">
            <v>一汽轻卡减震</v>
          </cell>
          <cell r="E3013" t="str">
            <v>AC</v>
          </cell>
          <cell r="F3013" t="str">
            <v>EA</v>
          </cell>
          <cell r="G3013" t="str">
            <v>GJJ0</v>
          </cell>
          <cell r="H3013" t="str">
            <v>BC07</v>
          </cell>
          <cell r="I3013" t="str">
            <v>M</v>
          </cell>
          <cell r="J3013" t="str">
            <v>No</v>
          </cell>
          <cell r="K3013">
            <v>41.8765</v>
          </cell>
        </row>
        <row r="3014">
          <cell r="B3014" t="str">
            <v>SHT0002606</v>
          </cell>
          <cell r="C3014" t="str">
            <v>绞架总成电泳</v>
          </cell>
          <cell r="D3014" t="str">
            <v>1.3平台</v>
          </cell>
          <cell r="E3014" t="str">
            <v>AC</v>
          </cell>
          <cell r="F3014" t="str">
            <v>EA</v>
          </cell>
          <cell r="G3014" t="str">
            <v>GJJ0</v>
          </cell>
          <cell r="H3014" t="str">
            <v>BC07</v>
          </cell>
          <cell r="I3014" t="str">
            <v>M</v>
          </cell>
          <cell r="J3014" t="str">
            <v>No</v>
          </cell>
          <cell r="K3014">
            <v>60.97484</v>
          </cell>
        </row>
        <row r="3015">
          <cell r="B3015" t="str">
            <v>SHT0001090</v>
          </cell>
          <cell r="C3015" t="str">
            <v>下框前连接立柱</v>
          </cell>
          <cell r="D3015" t="str">
            <v>H4</v>
          </cell>
          <cell r="E3015" t="str">
            <v>AC</v>
          </cell>
          <cell r="F3015" t="str">
            <v>EA</v>
          </cell>
          <cell r="G3015" t="str">
            <v>GJ00</v>
          </cell>
          <cell r="H3015" t="str">
            <v>YC04</v>
          </cell>
          <cell r="I3015" t="str">
            <v>P</v>
          </cell>
          <cell r="J3015" t="str">
            <v>No</v>
          </cell>
          <cell r="K3015">
            <v>1.1998</v>
          </cell>
        </row>
        <row r="3016">
          <cell r="B3016" t="str">
            <v>TST0001243</v>
          </cell>
          <cell r="C3016" t="str">
            <v>导柱32*160</v>
          </cell>
        </row>
        <row r="3016">
          <cell r="E3016" t="str">
            <v>NA</v>
          </cell>
          <cell r="F3016" t="str">
            <v>EA</v>
          </cell>
          <cell r="G3016" t="str">
            <v>BPJ0</v>
          </cell>
          <cell r="H3016" t="str">
            <v>YC12</v>
          </cell>
          <cell r="I3016" t="str">
            <v>P</v>
          </cell>
          <cell r="J3016" t="str">
            <v>No</v>
          </cell>
          <cell r="K3016">
            <v>0.8621</v>
          </cell>
        </row>
        <row r="3017">
          <cell r="B3017" t="str">
            <v>SHT0011996</v>
          </cell>
          <cell r="C3017" t="str">
            <v>气囊上支撑加强板</v>
          </cell>
          <cell r="D3017" t="str">
            <v>1.3平台</v>
          </cell>
          <cell r="E3017" t="str">
            <v>AC</v>
          </cell>
          <cell r="F3017" t="str">
            <v>EA</v>
          </cell>
          <cell r="G3017" t="str">
            <v>GJJ0</v>
          </cell>
          <cell r="H3017" t="str">
            <v>YC04</v>
          </cell>
          <cell r="I3017" t="str">
            <v>P</v>
          </cell>
          <cell r="J3017" t="str">
            <v>No</v>
          </cell>
          <cell r="K3017">
            <v>1.0669</v>
          </cell>
        </row>
        <row r="3018">
          <cell r="B3018" t="str">
            <v>SCS0004814</v>
          </cell>
          <cell r="C3018" t="str">
            <v>座垫框架侧管</v>
          </cell>
          <cell r="D3018" t="str">
            <v>B40L中改后排</v>
          </cell>
          <cell r="E3018" t="str">
            <v>AC</v>
          </cell>
          <cell r="F3018" t="str">
            <v>EA</v>
          </cell>
          <cell r="G3018" t="str">
            <v>GJJ0</v>
          </cell>
          <cell r="H3018" t="str">
            <v>BC05</v>
          </cell>
          <cell r="I3018" t="str">
            <v>M</v>
          </cell>
          <cell r="J3018" t="str">
            <v>No</v>
          </cell>
          <cell r="K3018">
            <v>4.54948</v>
          </cell>
        </row>
        <row r="3019">
          <cell r="B3019" t="str">
            <v>SHT0010073</v>
          </cell>
          <cell r="C3019" t="str">
            <v>安全带上固定钣金</v>
          </cell>
          <cell r="D3019" t="str">
            <v>H6</v>
          </cell>
          <cell r="E3019" t="str">
            <v>AC</v>
          </cell>
          <cell r="F3019" t="str">
            <v>EA</v>
          </cell>
          <cell r="G3019" t="str">
            <v>GJJ0</v>
          </cell>
          <cell r="H3019" t="str">
            <v>BC06</v>
          </cell>
          <cell r="I3019" t="str">
            <v>M</v>
          </cell>
          <cell r="J3019" t="str">
            <v>No</v>
          </cell>
          <cell r="K3019">
            <v>12.98472</v>
          </cell>
        </row>
        <row r="3020">
          <cell r="B3020" t="str">
            <v>SHT0014803</v>
          </cell>
          <cell r="C3020" t="str">
            <v>轻卡座椅悬浮阀总成无腰托</v>
          </cell>
          <cell r="D3020" t="str">
            <v>一汽轻卡减震CA95</v>
          </cell>
          <cell r="E3020" t="str">
            <v>AC</v>
          </cell>
          <cell r="F3020" t="str">
            <v>EA</v>
          </cell>
          <cell r="G3020" t="str">
            <v>GNJ0</v>
          </cell>
          <cell r="H3020" t="str">
            <v>YC04</v>
          </cell>
          <cell r="I3020" t="str">
            <v>P</v>
          </cell>
          <cell r="J3020" t="str">
            <v>No</v>
          </cell>
          <cell r="K3020">
            <v>9.13</v>
          </cell>
        </row>
        <row r="3021">
          <cell r="B3021" t="str">
            <v>TST0000538</v>
          </cell>
          <cell r="C3021" t="str">
            <v>焊枪200A</v>
          </cell>
        </row>
        <row r="3021">
          <cell r="E3021" t="str">
            <v>NA</v>
          </cell>
          <cell r="F3021" t="str">
            <v>EA</v>
          </cell>
          <cell r="G3021" t="str">
            <v>BPJ0</v>
          </cell>
          <cell r="H3021" t="str">
            <v>YC12</v>
          </cell>
          <cell r="I3021" t="str">
            <v>P</v>
          </cell>
          <cell r="J3021" t="str">
            <v>No</v>
          </cell>
          <cell r="K3021">
            <v>168.1416</v>
          </cell>
        </row>
        <row r="3022">
          <cell r="B3022" t="str">
            <v>SHT0001133</v>
          </cell>
          <cell r="C3022" t="str">
            <v>减震垫支撑板组件电泳总成</v>
          </cell>
        </row>
        <row r="3022">
          <cell r="E3022" t="str">
            <v>AC</v>
          </cell>
          <cell r="F3022" t="str">
            <v>EA</v>
          </cell>
          <cell r="G3022" t="str">
            <v>GJ00</v>
          </cell>
          <cell r="H3022" t="str">
            <v>YC04</v>
          </cell>
          <cell r="I3022" t="str">
            <v>M</v>
          </cell>
          <cell r="J3022" t="str">
            <v>No</v>
          </cell>
          <cell r="K3022">
            <v>2.38191</v>
          </cell>
        </row>
        <row r="3023">
          <cell r="B3023" t="str">
            <v>SCS0004758</v>
          </cell>
          <cell r="C3023" t="str">
            <v>左下固定板焊接组件</v>
          </cell>
          <cell r="D3023" t="str">
            <v>B40V前排</v>
          </cell>
          <cell r="E3023" t="str">
            <v>AC</v>
          </cell>
          <cell r="F3023" t="str">
            <v>EA</v>
          </cell>
          <cell r="G3023" t="str">
            <v>GJJ0</v>
          </cell>
          <cell r="H3023" t="str">
            <v>YC04</v>
          </cell>
          <cell r="I3023" t="str">
            <v>P</v>
          </cell>
          <cell r="J3023" t="str">
            <v>No</v>
          </cell>
          <cell r="K3023">
            <v>3.5369</v>
          </cell>
        </row>
        <row r="3024">
          <cell r="B3024" t="str">
            <v>SLT0002593</v>
          </cell>
          <cell r="C3024" t="str">
            <v>k1左舵三排单人座布套</v>
          </cell>
          <cell r="D3024" t="str">
            <v>新面料</v>
          </cell>
          <cell r="E3024" t="str">
            <v>AC</v>
          </cell>
          <cell r="F3024" t="str">
            <v>EA</v>
          </cell>
          <cell r="G3024" t="str">
            <v>MT00</v>
          </cell>
          <cell r="H3024" t="str">
            <v>YC01</v>
          </cell>
        </row>
        <row r="3024">
          <cell r="K3024">
            <v>0</v>
          </cell>
        </row>
        <row r="3025">
          <cell r="B3025" t="str">
            <v>SHT0001994</v>
          </cell>
          <cell r="C3025" t="str">
            <v>调角器右下连接板组件电泳</v>
          </cell>
          <cell r="D3025" t="str">
            <v>X3000/F3000</v>
          </cell>
          <cell r="E3025" t="str">
            <v>AC</v>
          </cell>
          <cell r="F3025" t="str">
            <v>EA</v>
          </cell>
          <cell r="G3025" t="str">
            <v>GJJ0</v>
          </cell>
          <cell r="H3025" t="str">
            <v>BC07</v>
          </cell>
          <cell r="I3025" t="str">
            <v>M</v>
          </cell>
          <cell r="J3025" t="str">
            <v>No</v>
          </cell>
          <cell r="K3025">
            <v>4.53352</v>
          </cell>
        </row>
        <row r="3026">
          <cell r="B3026" t="str">
            <v>SHT0000637</v>
          </cell>
          <cell r="C3026" t="str">
            <v>条形码白</v>
          </cell>
        </row>
        <row r="3026">
          <cell r="E3026" t="str">
            <v>AC</v>
          </cell>
          <cell r="F3026" t="str">
            <v>EA</v>
          </cell>
          <cell r="G3026" t="str">
            <v>QT00</v>
          </cell>
          <cell r="H3026" t="str">
            <v>YC01</v>
          </cell>
        </row>
        <row r="3026">
          <cell r="K3026">
            <v>0</v>
          </cell>
        </row>
        <row r="3027">
          <cell r="B3027" t="str">
            <v>TSY0000373</v>
          </cell>
          <cell r="C3027" t="str">
            <v>黑色拉锁60cm</v>
          </cell>
        </row>
        <row r="3027">
          <cell r="E3027" t="str">
            <v>AC</v>
          </cell>
          <cell r="F3027" t="str">
            <v>EA</v>
          </cell>
          <cell r="G3027" t="str">
            <v>FL00</v>
          </cell>
          <cell r="H3027" t="str">
            <v>YC06</v>
          </cell>
        </row>
        <row r="3027">
          <cell r="K3027">
            <v>0</v>
          </cell>
        </row>
        <row r="3028">
          <cell r="B3028" t="str">
            <v>SHT0012035</v>
          </cell>
          <cell r="C3028" t="str">
            <v>升级外绞架转轴</v>
          </cell>
          <cell r="D3028" t="str">
            <v>1.3平台</v>
          </cell>
          <cell r="E3028" t="str">
            <v>AC</v>
          </cell>
          <cell r="F3028" t="str">
            <v>EA</v>
          </cell>
          <cell r="G3028" t="str">
            <v>GJJ0</v>
          </cell>
          <cell r="H3028" t="str">
            <v>YC04</v>
          </cell>
          <cell r="I3028" t="str">
            <v>P</v>
          </cell>
          <cell r="J3028" t="str">
            <v>No</v>
          </cell>
          <cell r="K3028">
            <v>0.89</v>
          </cell>
        </row>
        <row r="3029">
          <cell r="B3029" t="str">
            <v>SHT0000165</v>
          </cell>
          <cell r="C3029" t="str">
            <v>气囊升降器总成</v>
          </cell>
          <cell r="D3029" t="str">
            <v>陕汽</v>
          </cell>
          <cell r="E3029" t="str">
            <v>AC</v>
          </cell>
          <cell r="F3029" t="str">
            <v>EA</v>
          </cell>
          <cell r="G3029" t="str">
            <v>GJ00</v>
          </cell>
          <cell r="H3029" t="str">
            <v>BC08</v>
          </cell>
          <cell r="I3029" t="str">
            <v>M</v>
          </cell>
          <cell r="J3029" t="str">
            <v>No</v>
          </cell>
          <cell r="K3029">
            <v>97.7155</v>
          </cell>
        </row>
        <row r="3030">
          <cell r="B3030" t="str">
            <v>SHT0010064</v>
          </cell>
          <cell r="C3030" t="str">
            <v>靠背骨架侧边板</v>
          </cell>
          <cell r="D3030" t="str">
            <v>H6</v>
          </cell>
          <cell r="E3030" t="str">
            <v>AC</v>
          </cell>
          <cell r="F3030" t="str">
            <v>EA</v>
          </cell>
          <cell r="G3030" t="str">
            <v>GJJ0</v>
          </cell>
          <cell r="H3030" t="str">
            <v>BC06</v>
          </cell>
          <cell r="I3030" t="str">
            <v>M</v>
          </cell>
          <cell r="J3030" t="str">
            <v>No</v>
          </cell>
          <cell r="K3030">
            <v>8.81103</v>
          </cell>
        </row>
        <row r="3031">
          <cell r="B3031" t="str">
            <v>SHT0016102</v>
          </cell>
          <cell r="C3031" t="str">
            <v>副驾底支架焊接总成</v>
          </cell>
          <cell r="D3031" t="str">
            <v>重汽TX增加配置</v>
          </cell>
          <cell r="E3031" t="str">
            <v>AC</v>
          </cell>
          <cell r="F3031" t="str">
            <v>EA</v>
          </cell>
          <cell r="G3031" t="str">
            <v>GJ00</v>
          </cell>
          <cell r="H3031" t="str">
            <v>YC03</v>
          </cell>
          <cell r="I3031" t="str">
            <v>M</v>
          </cell>
          <cell r="J3031" t="str">
            <v>No</v>
          </cell>
          <cell r="K3031">
            <v>80.06451</v>
          </cell>
        </row>
        <row r="3032">
          <cell r="B3032" t="str">
            <v>TST0000644</v>
          </cell>
          <cell r="C3032" t="str">
            <v>多功能继电器WJ1-6/4</v>
          </cell>
        </row>
        <row r="3032">
          <cell r="E3032" t="str">
            <v>NA</v>
          </cell>
          <cell r="F3032" t="str">
            <v>EA</v>
          </cell>
          <cell r="G3032" t="str">
            <v>BPJ0</v>
          </cell>
          <cell r="H3032" t="str">
            <v>YC12</v>
          </cell>
          <cell r="I3032" t="str">
            <v>P</v>
          </cell>
          <cell r="J3032" t="str">
            <v>No</v>
          </cell>
          <cell r="K3032">
            <v>21.15</v>
          </cell>
        </row>
        <row r="3033">
          <cell r="B3033" t="str">
            <v>SHT0001362</v>
          </cell>
          <cell r="C3033" t="str">
            <v>外十字支撑架组件</v>
          </cell>
        </row>
        <row r="3033">
          <cell r="E3033" t="str">
            <v>AC</v>
          </cell>
          <cell r="F3033" t="str">
            <v>EA</v>
          </cell>
          <cell r="G3033" t="str">
            <v>GJJ0</v>
          </cell>
          <cell r="H3033" t="str">
            <v>BC05</v>
          </cell>
          <cell r="I3033" t="str">
            <v>M</v>
          </cell>
          <cell r="J3033" t="str">
            <v>No</v>
          </cell>
          <cell r="K3033">
            <v>17.31071</v>
          </cell>
        </row>
        <row r="3034">
          <cell r="B3034" t="str">
            <v>SCS0004379</v>
          </cell>
          <cell r="C3034" t="str">
            <v>座垫右侧安装板组合</v>
          </cell>
          <cell r="D3034" t="str">
            <v>B40L中改后排</v>
          </cell>
          <cell r="E3034" t="str">
            <v>AC</v>
          </cell>
          <cell r="F3034" t="str">
            <v>EA</v>
          </cell>
          <cell r="G3034" t="str">
            <v>GJJ0</v>
          </cell>
          <cell r="H3034" t="str">
            <v>YC04</v>
          </cell>
          <cell r="I3034" t="str">
            <v>P</v>
          </cell>
          <cell r="J3034" t="str">
            <v>No</v>
          </cell>
          <cell r="K3034">
            <v>8.2155</v>
          </cell>
        </row>
        <row r="3035">
          <cell r="B3035" t="str">
            <v>SLT0010573</v>
          </cell>
          <cell r="C3035" t="str">
            <v>下底板固定块组件</v>
          </cell>
          <cell r="D3035" t="str">
            <v>一汽轻卡减震</v>
          </cell>
          <cell r="E3035" t="str">
            <v>AC</v>
          </cell>
          <cell r="F3035" t="str">
            <v>EA</v>
          </cell>
          <cell r="G3035" t="str">
            <v>GJJ0</v>
          </cell>
          <cell r="H3035" t="str">
            <v>YC04</v>
          </cell>
          <cell r="I3035" t="str">
            <v>P</v>
          </cell>
          <cell r="J3035" t="str">
            <v>No</v>
          </cell>
          <cell r="K3035">
            <v>8</v>
          </cell>
        </row>
        <row r="3036">
          <cell r="B3036" t="str">
            <v>SHT0002607</v>
          </cell>
          <cell r="C3036" t="str">
            <v>座框骨架焊接总成电泳</v>
          </cell>
          <cell r="D3036" t="str">
            <v>1.3-M3000&amp;L5000</v>
          </cell>
          <cell r="E3036" t="str">
            <v>AC</v>
          </cell>
          <cell r="F3036" t="str">
            <v>EA</v>
          </cell>
          <cell r="G3036" t="str">
            <v>GJJ0</v>
          </cell>
          <cell r="H3036" t="str">
            <v>BC07</v>
          </cell>
          <cell r="I3036" t="str">
            <v>M</v>
          </cell>
          <cell r="J3036" t="str">
            <v>No</v>
          </cell>
          <cell r="K3036">
            <v>112.74757</v>
          </cell>
        </row>
        <row r="3037">
          <cell r="B3037" t="str">
            <v>SHT0001092</v>
          </cell>
          <cell r="C3037" t="str">
            <v>下限位缓冲块</v>
          </cell>
          <cell r="D3037" t="str">
            <v>H4</v>
          </cell>
          <cell r="E3037" t="str">
            <v>AC</v>
          </cell>
          <cell r="F3037" t="str">
            <v>EA</v>
          </cell>
          <cell r="G3037" t="str">
            <v>SLJ0</v>
          </cell>
          <cell r="H3037" t="str">
            <v>YC04</v>
          </cell>
          <cell r="I3037" t="str">
            <v>P</v>
          </cell>
          <cell r="J3037" t="str">
            <v>No</v>
          </cell>
          <cell r="K3037">
            <v>0.7965</v>
          </cell>
        </row>
        <row r="3038">
          <cell r="B3038" t="str">
            <v>TST0001872</v>
          </cell>
          <cell r="C3038" t="str">
            <v>电极底座</v>
          </cell>
        </row>
        <row r="3038">
          <cell r="E3038" t="str">
            <v>NA</v>
          </cell>
          <cell r="F3038" t="str">
            <v>EA</v>
          </cell>
          <cell r="G3038" t="str">
            <v>BPJ0</v>
          </cell>
          <cell r="H3038" t="str">
            <v>YC12</v>
          </cell>
          <cell r="I3038" t="str">
            <v>P</v>
          </cell>
          <cell r="J3038" t="str">
            <v>No</v>
          </cell>
          <cell r="K3038">
            <v>75.2212</v>
          </cell>
        </row>
        <row r="3039">
          <cell r="B3039" t="str">
            <v>SHT0011694</v>
          </cell>
          <cell r="C3039" t="str">
            <v>IGS尼龙轴套</v>
          </cell>
          <cell r="D3039" t="str">
            <v>GFM-1820-09</v>
          </cell>
          <cell r="E3039" t="str">
            <v>AC</v>
          </cell>
          <cell r="F3039" t="str">
            <v>EA</v>
          </cell>
          <cell r="G3039" t="str">
            <v>SLJ0</v>
          </cell>
          <cell r="H3039" t="str">
            <v>YC04</v>
          </cell>
          <cell r="I3039" t="str">
            <v>P</v>
          </cell>
          <cell r="J3039" t="str">
            <v>No</v>
          </cell>
          <cell r="K3039">
            <v>1.0442</v>
          </cell>
        </row>
        <row r="3040">
          <cell r="B3040" t="str">
            <v>SCS0004813</v>
          </cell>
          <cell r="C3040" t="str">
            <v>左座椅座垫后方管</v>
          </cell>
          <cell r="D3040" t="str">
            <v>B40L中改后排</v>
          </cell>
          <cell r="E3040" t="str">
            <v>AC</v>
          </cell>
          <cell r="F3040" t="str">
            <v>EA</v>
          </cell>
          <cell r="G3040" t="str">
            <v>GJJ0</v>
          </cell>
          <cell r="H3040" t="str">
            <v>BC05</v>
          </cell>
          <cell r="I3040" t="str">
            <v>M</v>
          </cell>
          <cell r="J3040" t="str">
            <v>No</v>
          </cell>
          <cell r="K3040">
            <v>12.86093</v>
          </cell>
        </row>
        <row r="3041">
          <cell r="B3041" t="str">
            <v>SHT0010488</v>
          </cell>
          <cell r="C3041" t="str">
            <v>标牌固定片</v>
          </cell>
          <cell r="D3041" t="str">
            <v>F3000/X3000副驾减震</v>
          </cell>
          <cell r="E3041" t="str">
            <v>AC</v>
          </cell>
          <cell r="F3041" t="str">
            <v>EA</v>
          </cell>
          <cell r="G3041" t="str">
            <v>GJJ0</v>
          </cell>
          <cell r="H3041" t="str">
            <v>YC04</v>
          </cell>
          <cell r="I3041" t="str">
            <v>P</v>
          </cell>
          <cell r="J3041" t="str">
            <v>No</v>
          </cell>
          <cell r="K3041">
            <v>0.2317</v>
          </cell>
        </row>
        <row r="3042">
          <cell r="B3042" t="str">
            <v>SHT0015002</v>
          </cell>
          <cell r="C3042" t="str">
            <v>悬浮阀总成</v>
          </cell>
          <cell r="D3042" t="str">
            <v>重汽价值版</v>
          </cell>
          <cell r="E3042" t="str">
            <v>NEW</v>
          </cell>
          <cell r="F3042" t="str">
            <v>EA</v>
          </cell>
          <cell r="G3042" t="str">
            <v>GNJ0</v>
          </cell>
          <cell r="H3042" t="str">
            <v>YC04</v>
          </cell>
          <cell r="I3042" t="str">
            <v>P</v>
          </cell>
          <cell r="J3042" t="str">
            <v>No</v>
          </cell>
          <cell r="K3042">
            <v>0</v>
          </cell>
        </row>
        <row r="3043">
          <cell r="B3043" t="str">
            <v>TST0000645</v>
          </cell>
          <cell r="C3043" t="str">
            <v>保温棉</v>
          </cell>
        </row>
        <row r="3043">
          <cell r="E3043" t="str">
            <v>NA</v>
          </cell>
          <cell r="F3043" t="str">
            <v>EA</v>
          </cell>
          <cell r="G3043" t="str">
            <v>BPJ0</v>
          </cell>
          <cell r="H3043" t="str">
            <v>YC12</v>
          </cell>
          <cell r="I3043" t="str">
            <v>P</v>
          </cell>
          <cell r="J3043" t="str">
            <v>No</v>
          </cell>
          <cell r="K3043">
            <v>4.425</v>
          </cell>
        </row>
        <row r="3044">
          <cell r="B3044" t="str">
            <v>SHT0001132</v>
          </cell>
          <cell r="C3044" t="str">
            <v>气阀固定板轴套</v>
          </cell>
        </row>
        <row r="3044">
          <cell r="E3044" t="str">
            <v>AC</v>
          </cell>
          <cell r="F3044" t="str">
            <v>EA</v>
          </cell>
          <cell r="G3044" t="str">
            <v>GJ00</v>
          </cell>
          <cell r="H3044" t="str">
            <v>YC04</v>
          </cell>
          <cell r="I3044" t="str">
            <v>P</v>
          </cell>
          <cell r="J3044" t="str">
            <v>No</v>
          </cell>
          <cell r="K3044">
            <v>0.5744</v>
          </cell>
        </row>
        <row r="3045">
          <cell r="B3045" t="str">
            <v>SCS0004761</v>
          </cell>
          <cell r="C3045" t="str">
            <v>后左支撑座焊接总成</v>
          </cell>
          <cell r="D3045" t="str">
            <v>B40前排</v>
          </cell>
          <cell r="E3045" t="str">
            <v>AC</v>
          </cell>
          <cell r="F3045" t="str">
            <v>EA</v>
          </cell>
          <cell r="G3045" t="str">
            <v>GJJ0</v>
          </cell>
          <cell r="H3045" t="str">
            <v>YC04</v>
          </cell>
          <cell r="I3045" t="str">
            <v>P</v>
          </cell>
          <cell r="J3045" t="str">
            <v>No</v>
          </cell>
          <cell r="K3045">
            <v>1.5752</v>
          </cell>
        </row>
        <row r="3046">
          <cell r="B3046" t="str">
            <v>SLT0002804</v>
          </cell>
          <cell r="C3046" t="str">
            <v>翻折右座圆盘（主动）</v>
          </cell>
          <cell r="D3046" t="str">
            <v>K1后排翻转器</v>
          </cell>
          <cell r="E3046" t="str">
            <v>AC</v>
          </cell>
          <cell r="F3046" t="str">
            <v>EA</v>
          </cell>
          <cell r="G3046" t="str">
            <v>GJJ0</v>
          </cell>
          <cell r="H3046" t="str">
            <v>YC04</v>
          </cell>
          <cell r="I3046" t="str">
            <v>P</v>
          </cell>
          <cell r="J3046" t="str">
            <v>No</v>
          </cell>
          <cell r="K3046">
            <v>16</v>
          </cell>
        </row>
        <row r="3047">
          <cell r="B3047" t="str">
            <v>SHT0001992</v>
          </cell>
          <cell r="C3047" t="str">
            <v>副驾上框后横梁电泳</v>
          </cell>
          <cell r="D3047" t="str">
            <v>X3000</v>
          </cell>
          <cell r="E3047" t="str">
            <v>AC</v>
          </cell>
          <cell r="F3047" t="str">
            <v>EA</v>
          </cell>
          <cell r="G3047" t="str">
            <v>GJJ0</v>
          </cell>
          <cell r="H3047" t="str">
            <v>BC07</v>
          </cell>
          <cell r="I3047" t="str">
            <v>M</v>
          </cell>
          <cell r="J3047" t="str">
            <v>No</v>
          </cell>
          <cell r="K3047">
            <v>2.80299</v>
          </cell>
        </row>
        <row r="3048">
          <cell r="B3048" t="str">
            <v>SHT0000174</v>
          </cell>
          <cell r="C3048" t="str">
            <v>正司机升降把手后浅灰色</v>
          </cell>
        </row>
        <row r="3048">
          <cell r="E3048" t="str">
            <v>AC</v>
          </cell>
          <cell r="F3048" t="str">
            <v>EA</v>
          </cell>
          <cell r="G3048" t="str">
            <v>SLJ0</v>
          </cell>
          <cell r="H3048" t="str">
            <v>YC01</v>
          </cell>
          <cell r="I3048" t="str">
            <v>P</v>
          </cell>
          <cell r="J3048" t="str">
            <v>No</v>
          </cell>
          <cell r="K3048">
            <v>0.5605</v>
          </cell>
        </row>
        <row r="3049">
          <cell r="B3049" t="str">
            <v>TSY0000375</v>
          </cell>
          <cell r="C3049" t="str">
            <v>M3038棕色缝纫线20#</v>
          </cell>
          <cell r="D3049" t="str">
            <v>1350米</v>
          </cell>
          <cell r="E3049" t="str">
            <v>AC</v>
          </cell>
          <cell r="F3049" t="str">
            <v>M</v>
          </cell>
          <cell r="G3049" t="str">
            <v>FL00</v>
          </cell>
          <cell r="H3049" t="str">
            <v>YC06</v>
          </cell>
        </row>
        <row r="3049">
          <cell r="K3049">
            <v>0</v>
          </cell>
        </row>
        <row r="3050">
          <cell r="B3050" t="str">
            <v>SHT0011415</v>
          </cell>
          <cell r="C3050" t="str">
            <v>副驾上框后横梁焊接总成</v>
          </cell>
          <cell r="D3050" t="str">
            <v>H6</v>
          </cell>
          <cell r="E3050" t="str">
            <v>AC</v>
          </cell>
          <cell r="F3050" t="str">
            <v>EA</v>
          </cell>
          <cell r="G3050" t="str">
            <v>GJJ0</v>
          </cell>
          <cell r="H3050" t="str">
            <v>BC05</v>
          </cell>
          <cell r="I3050" t="str">
            <v>M</v>
          </cell>
          <cell r="J3050" t="str">
            <v>No</v>
          </cell>
          <cell r="K3050">
            <v>11.31436</v>
          </cell>
        </row>
        <row r="3051">
          <cell r="B3051" t="str">
            <v>SHT0000168</v>
          </cell>
          <cell r="C3051" t="str">
            <v>陕汽重卡正司机主边调角器</v>
          </cell>
        </row>
        <row r="3051">
          <cell r="E3051" t="str">
            <v>AC</v>
          </cell>
          <cell r="F3051" t="str">
            <v>EA</v>
          </cell>
          <cell r="G3051" t="str">
            <v>GJ00</v>
          </cell>
          <cell r="H3051" t="str">
            <v>YC01</v>
          </cell>
          <cell r="I3051" t="str">
            <v>P</v>
          </cell>
          <cell r="J3051" t="str">
            <v>No</v>
          </cell>
          <cell r="K3051">
            <v>27.34</v>
          </cell>
        </row>
        <row r="3052">
          <cell r="B3052" t="str">
            <v>SHT0010060</v>
          </cell>
          <cell r="C3052" t="str">
            <v>安全带上支撑钢丝</v>
          </cell>
          <cell r="D3052" t="str">
            <v>H6主驾</v>
          </cell>
          <cell r="E3052" t="str">
            <v>AC</v>
          </cell>
          <cell r="F3052" t="str">
            <v>EA</v>
          </cell>
          <cell r="G3052" t="str">
            <v>GJJ0</v>
          </cell>
          <cell r="H3052" t="str">
            <v>YC04</v>
          </cell>
          <cell r="I3052" t="str">
            <v>P</v>
          </cell>
          <cell r="J3052" t="str">
            <v>No</v>
          </cell>
          <cell r="K3052">
            <v>0.713</v>
          </cell>
        </row>
        <row r="3053">
          <cell r="B3053" t="str">
            <v>SHT0016103</v>
          </cell>
          <cell r="C3053" t="str">
            <v>中间座焊接总成</v>
          </cell>
        </row>
        <row r="3053">
          <cell r="E3053" t="str">
            <v>NEW</v>
          </cell>
          <cell r="F3053" t="str">
            <v>EA</v>
          </cell>
          <cell r="G3053" t="str">
            <v>GJ00</v>
          </cell>
          <cell r="H3053" t="str">
            <v>YC03</v>
          </cell>
          <cell r="I3053" t="str">
            <v>M</v>
          </cell>
          <cell r="J3053" t="str">
            <v>No</v>
          </cell>
          <cell r="K3053">
            <v>21.38985</v>
          </cell>
        </row>
        <row r="3054">
          <cell r="B3054" t="str">
            <v>TST0000647</v>
          </cell>
          <cell r="C3054" t="str">
            <v>轴承.64904</v>
          </cell>
        </row>
        <row r="3054">
          <cell r="E3054" t="str">
            <v>NA</v>
          </cell>
          <cell r="F3054" t="str">
            <v>EA</v>
          </cell>
          <cell r="G3054" t="str">
            <v>BPJ0</v>
          </cell>
          <cell r="H3054" t="str">
            <v>YC12</v>
          </cell>
          <cell r="I3054" t="str">
            <v>P</v>
          </cell>
          <cell r="J3054" t="str">
            <v>No</v>
          </cell>
          <cell r="K3054">
            <v>33</v>
          </cell>
        </row>
        <row r="3055">
          <cell r="B3055" t="str">
            <v>SHT0001673</v>
          </cell>
          <cell r="C3055" t="str">
            <v>X3000副司机调角器手柄灰</v>
          </cell>
          <cell r="D3055" t="str">
            <v>印标识状态</v>
          </cell>
          <cell r="E3055" t="str">
            <v>NA</v>
          </cell>
          <cell r="F3055" t="str">
            <v>Ea</v>
          </cell>
          <cell r="G3055" t="str">
            <v>PTJ1</v>
          </cell>
          <cell r="H3055" t="str">
            <v>BC09</v>
          </cell>
        </row>
        <row r="3055">
          <cell r="K3055">
            <v>1.8314</v>
          </cell>
        </row>
        <row r="3056">
          <cell r="B3056" t="str">
            <v>SCS0004075</v>
          </cell>
          <cell r="C3056" t="str">
            <v>B40前排座垫包装膜</v>
          </cell>
        </row>
        <row r="3056">
          <cell r="E3056" t="str">
            <v>AC</v>
          </cell>
          <cell r="F3056" t="str">
            <v>EA</v>
          </cell>
          <cell r="G3056" t="str">
            <v>QT00</v>
          </cell>
          <cell r="H3056" t="str">
            <v>YC01</v>
          </cell>
          <cell r="I3056" t="str">
            <v>P</v>
          </cell>
          <cell r="J3056" t="str">
            <v>No</v>
          </cell>
          <cell r="K3056">
            <v>1.1056</v>
          </cell>
        </row>
        <row r="3057">
          <cell r="B3057" t="str">
            <v>SLT0010574</v>
          </cell>
          <cell r="C3057" t="str">
            <v>上盖板固定块组件</v>
          </cell>
          <cell r="D3057" t="str">
            <v>一汽轻卡减震</v>
          </cell>
          <cell r="E3057" t="str">
            <v>AC</v>
          </cell>
          <cell r="F3057" t="str">
            <v>EA</v>
          </cell>
          <cell r="G3057" t="str">
            <v>GJJ0</v>
          </cell>
          <cell r="H3057" t="str">
            <v>YC04</v>
          </cell>
          <cell r="I3057" t="str">
            <v>P</v>
          </cell>
          <cell r="J3057" t="str">
            <v>No</v>
          </cell>
          <cell r="K3057">
            <v>7</v>
          </cell>
        </row>
        <row r="3058">
          <cell r="B3058" t="str">
            <v>SHT0002608</v>
          </cell>
          <cell r="C3058" t="str">
            <v>上框前横梁焊接组件电泳</v>
          </cell>
          <cell r="D3058" t="str">
            <v>1.3-M3000&amp;D03</v>
          </cell>
          <cell r="E3058" t="str">
            <v>AC</v>
          </cell>
          <cell r="F3058" t="str">
            <v>EA</v>
          </cell>
          <cell r="G3058" t="str">
            <v>GJJ0</v>
          </cell>
          <cell r="H3058" t="str">
            <v>BC07</v>
          </cell>
          <cell r="I3058" t="str">
            <v>M</v>
          </cell>
          <cell r="J3058" t="str">
            <v>No</v>
          </cell>
          <cell r="K3058">
            <v>6.69676</v>
          </cell>
        </row>
        <row r="3059">
          <cell r="B3059" t="str">
            <v>SHT0001093</v>
          </cell>
          <cell r="C3059" t="str">
            <v>减震器拉带总成</v>
          </cell>
          <cell r="D3059" t="str">
            <v>H4</v>
          </cell>
          <cell r="E3059" t="str">
            <v>AC</v>
          </cell>
          <cell r="F3059" t="str">
            <v>EA</v>
          </cell>
          <cell r="G3059" t="str">
            <v>GNJ0</v>
          </cell>
          <cell r="H3059" t="str">
            <v>YC04</v>
          </cell>
          <cell r="I3059" t="str">
            <v>P</v>
          </cell>
          <cell r="J3059" t="str">
            <v>No</v>
          </cell>
          <cell r="K3059">
            <v>1.4097</v>
          </cell>
        </row>
        <row r="3060">
          <cell r="B3060" t="str">
            <v>TST0001239</v>
          </cell>
          <cell r="C3060" t="str">
            <v>合金钢弹簧</v>
          </cell>
        </row>
        <row r="3060">
          <cell r="E3060" t="str">
            <v>NA</v>
          </cell>
          <cell r="F3060" t="str">
            <v>EA</v>
          </cell>
          <cell r="G3060" t="str">
            <v>BPJ0</v>
          </cell>
          <cell r="H3060" t="str">
            <v>YC12</v>
          </cell>
          <cell r="I3060" t="str">
            <v>P</v>
          </cell>
          <cell r="J3060" t="str">
            <v>No</v>
          </cell>
          <cell r="K3060">
            <v>1.7241</v>
          </cell>
        </row>
        <row r="3061">
          <cell r="B3061" t="str">
            <v>SHT0010985</v>
          </cell>
          <cell r="C3061" t="str">
            <v>X3000正司机仰角手柄</v>
          </cell>
          <cell r="D3061" t="str">
            <v>印标识状态</v>
          </cell>
          <cell r="E3061" t="str">
            <v>AC</v>
          </cell>
          <cell r="F3061" t="str">
            <v>Ea</v>
          </cell>
          <cell r="G3061" t="str">
            <v>PTJ1</v>
          </cell>
          <cell r="H3061" t="str">
            <v>BC09</v>
          </cell>
        </row>
        <row r="3061">
          <cell r="K3061">
            <v>0.9912</v>
          </cell>
        </row>
        <row r="3062">
          <cell r="B3062" t="str">
            <v>SCS0004812</v>
          </cell>
          <cell r="C3062" t="str">
            <v>右座椅座垫后主管</v>
          </cell>
          <cell r="D3062" t="str">
            <v>B40L中改后排</v>
          </cell>
          <cell r="E3062" t="str">
            <v>AC</v>
          </cell>
          <cell r="F3062" t="str">
            <v>EA</v>
          </cell>
          <cell r="G3062" t="str">
            <v>GJJ0</v>
          </cell>
          <cell r="H3062" t="str">
            <v>BC05</v>
          </cell>
          <cell r="I3062" t="str">
            <v>M</v>
          </cell>
          <cell r="J3062" t="str">
            <v>No</v>
          </cell>
          <cell r="K3062">
            <v>7.4555</v>
          </cell>
        </row>
        <row r="3063">
          <cell r="B3063" t="str">
            <v>SHT0010477</v>
          </cell>
          <cell r="C3063" t="str">
            <v>副驾底座模块化总成</v>
          </cell>
          <cell r="D3063" t="str">
            <v>X3000</v>
          </cell>
          <cell r="E3063" t="str">
            <v>AC</v>
          </cell>
          <cell r="F3063" t="str">
            <v>EA</v>
          </cell>
          <cell r="G3063" t="str">
            <v>GJ00</v>
          </cell>
          <cell r="H3063" t="str">
            <v>BC08</v>
          </cell>
          <cell r="I3063" t="str">
            <v>M</v>
          </cell>
          <cell r="J3063" t="str">
            <v>No</v>
          </cell>
          <cell r="K3063">
            <v>132.10722</v>
          </cell>
        </row>
        <row r="3064">
          <cell r="B3064" t="str">
            <v>SHT0015552</v>
          </cell>
          <cell r="C3064" t="str">
            <v>驾驶员主边调角器总成</v>
          </cell>
          <cell r="D3064" t="str">
            <v>大黄蜂</v>
          </cell>
          <cell r="E3064" t="str">
            <v>AC</v>
          </cell>
          <cell r="F3064" t="str">
            <v>EA</v>
          </cell>
          <cell r="G3064" t="str">
            <v>GJJ0</v>
          </cell>
          <cell r="H3064" t="str">
            <v>YC01</v>
          </cell>
          <cell r="I3064" t="str">
            <v>M</v>
          </cell>
          <cell r="J3064" t="str">
            <v>No</v>
          </cell>
          <cell r="K3064">
            <v>28.08418</v>
          </cell>
        </row>
        <row r="3065">
          <cell r="B3065" t="str">
            <v>TST0000648</v>
          </cell>
          <cell r="C3065" t="str">
            <v>尼龙棒20*</v>
          </cell>
        </row>
        <row r="3065">
          <cell r="E3065" t="str">
            <v>NA</v>
          </cell>
          <cell r="F3065" t="str">
            <v>EA</v>
          </cell>
          <cell r="G3065" t="str">
            <v>BPJ0</v>
          </cell>
          <cell r="H3065" t="str">
            <v>YC12</v>
          </cell>
          <cell r="I3065" t="str">
            <v>P</v>
          </cell>
          <cell r="J3065" t="str">
            <v>No</v>
          </cell>
          <cell r="K3065">
            <v>15.0442</v>
          </cell>
        </row>
        <row r="3066">
          <cell r="B3066" t="str">
            <v>SHT0001360</v>
          </cell>
          <cell r="C3066" t="str">
            <v>气囊减震器上框组件</v>
          </cell>
        </row>
        <row r="3066">
          <cell r="E3066" t="str">
            <v>AC</v>
          </cell>
          <cell r="F3066" t="str">
            <v>EA</v>
          </cell>
          <cell r="G3066" t="str">
            <v>GJJ0</v>
          </cell>
          <cell r="H3066" t="str">
            <v>BC05</v>
          </cell>
          <cell r="I3066" t="str">
            <v>M</v>
          </cell>
          <cell r="J3066" t="str">
            <v>No</v>
          </cell>
          <cell r="K3066">
            <v>22.37412</v>
          </cell>
        </row>
        <row r="3067">
          <cell r="B3067" t="str">
            <v>SCS0004762</v>
          </cell>
          <cell r="C3067" t="str">
            <v>前右支撑座焊接组件</v>
          </cell>
          <cell r="D3067" t="str">
            <v>B40前排</v>
          </cell>
          <cell r="E3067" t="str">
            <v>AC</v>
          </cell>
          <cell r="F3067" t="str">
            <v>EA</v>
          </cell>
          <cell r="G3067" t="str">
            <v>GJJ0</v>
          </cell>
          <cell r="H3067" t="str">
            <v>YC04</v>
          </cell>
          <cell r="I3067" t="str">
            <v>P</v>
          </cell>
          <cell r="J3067" t="str">
            <v>No</v>
          </cell>
          <cell r="K3067">
            <v>2.4872</v>
          </cell>
        </row>
        <row r="3068">
          <cell r="B3068" t="str">
            <v>SLT0002857</v>
          </cell>
          <cell r="C3068" t="str">
            <v>司机左下板组件</v>
          </cell>
          <cell r="D3068" t="str">
            <v>K1调角器</v>
          </cell>
          <cell r="E3068" t="str">
            <v>AC</v>
          </cell>
          <cell r="F3068" t="str">
            <v>EA</v>
          </cell>
          <cell r="G3068" t="str">
            <v>GJJ0</v>
          </cell>
          <cell r="H3068" t="str">
            <v>BC05</v>
          </cell>
          <cell r="I3068" t="str">
            <v>M</v>
          </cell>
          <cell r="J3068" t="str">
            <v>No</v>
          </cell>
          <cell r="K3068">
            <v>11.19909</v>
          </cell>
        </row>
        <row r="3069">
          <cell r="B3069" t="str">
            <v>SHT0001990</v>
          </cell>
          <cell r="C3069" t="str">
            <v>主驾坐框焊接总成电泳</v>
          </cell>
          <cell r="D3069" t="str">
            <v>F3000-2.0</v>
          </cell>
          <cell r="E3069" t="str">
            <v>AC</v>
          </cell>
          <cell r="F3069" t="str">
            <v>EA</v>
          </cell>
          <cell r="G3069" t="str">
            <v>GJJ0</v>
          </cell>
          <cell r="H3069" t="str">
            <v>BC07</v>
          </cell>
          <cell r="I3069" t="str">
            <v>M</v>
          </cell>
          <cell r="J3069" t="str">
            <v>No</v>
          </cell>
          <cell r="K3069">
            <v>50.7294</v>
          </cell>
        </row>
        <row r="3070">
          <cell r="B3070" t="str">
            <v>SHT0000173</v>
          </cell>
          <cell r="C3070" t="str">
            <v>正司机升降把手前浅灰色</v>
          </cell>
        </row>
        <row r="3070">
          <cell r="E3070" t="str">
            <v>AC</v>
          </cell>
          <cell r="F3070" t="str">
            <v>EA</v>
          </cell>
          <cell r="G3070" t="str">
            <v>SLJ0</v>
          </cell>
          <cell r="H3070" t="str">
            <v>YC01</v>
          </cell>
          <cell r="I3070" t="str">
            <v>P</v>
          </cell>
          <cell r="J3070" t="str">
            <v>No</v>
          </cell>
          <cell r="K3070">
            <v>0.5605</v>
          </cell>
        </row>
        <row r="3071">
          <cell r="B3071" t="str">
            <v>TSY0000399</v>
          </cell>
          <cell r="C3071" t="str">
            <v>黑色松紧带25mm</v>
          </cell>
        </row>
        <row r="3071">
          <cell r="E3071" t="str">
            <v>AC</v>
          </cell>
          <cell r="F3071" t="str">
            <v>M</v>
          </cell>
          <cell r="G3071" t="str">
            <v>FL00</v>
          </cell>
          <cell r="H3071" t="str">
            <v>YC06</v>
          </cell>
        </row>
        <row r="3071">
          <cell r="K3071">
            <v>0</v>
          </cell>
        </row>
        <row r="3072">
          <cell r="B3072" t="str">
            <v>SHT0012033</v>
          </cell>
          <cell r="C3072" t="str">
            <v>塑料轴套GFM-1214-17</v>
          </cell>
          <cell r="D3072" t="str">
            <v>1.3平台</v>
          </cell>
          <cell r="E3072" t="str">
            <v>AC</v>
          </cell>
          <cell r="F3072" t="str">
            <v>EA</v>
          </cell>
          <cell r="G3072" t="str">
            <v>BZJ0</v>
          </cell>
          <cell r="H3072" t="str">
            <v>YC04</v>
          </cell>
          <cell r="I3072" t="str">
            <v>P</v>
          </cell>
          <cell r="J3072" t="str">
            <v>No</v>
          </cell>
          <cell r="K3072">
            <v>1.1858</v>
          </cell>
        </row>
        <row r="3073">
          <cell r="B3073" t="str">
            <v>SCS0004811</v>
          </cell>
          <cell r="C3073" t="str">
            <v>左座椅靠背下横管</v>
          </cell>
          <cell r="D3073" t="str">
            <v>B40L中改后排</v>
          </cell>
          <cell r="E3073" t="str">
            <v>AC</v>
          </cell>
          <cell r="F3073" t="str">
            <v>EA</v>
          </cell>
          <cell r="G3073" t="str">
            <v>GJJ0</v>
          </cell>
          <cell r="H3073" t="str">
            <v>BC05</v>
          </cell>
          <cell r="I3073" t="str">
            <v>M</v>
          </cell>
          <cell r="J3073" t="str">
            <v>No</v>
          </cell>
          <cell r="K3073">
            <v>3.44213</v>
          </cell>
        </row>
        <row r="3074">
          <cell r="B3074" t="str">
            <v>SHT0010076</v>
          </cell>
          <cell r="C3074" t="str">
            <v>靠背下U形管</v>
          </cell>
          <cell r="D3074" t="str">
            <v>H6</v>
          </cell>
          <cell r="E3074" t="str">
            <v>AC</v>
          </cell>
          <cell r="F3074" t="str">
            <v>EA</v>
          </cell>
          <cell r="G3074" t="str">
            <v>GJJ0</v>
          </cell>
          <cell r="H3074" t="str">
            <v>BC05</v>
          </cell>
          <cell r="I3074" t="str">
            <v>M</v>
          </cell>
          <cell r="J3074" t="str">
            <v>No</v>
          </cell>
          <cell r="K3074">
            <v>7.89033</v>
          </cell>
        </row>
        <row r="3075">
          <cell r="B3075" t="str">
            <v>SHT0015007</v>
          </cell>
          <cell r="C3075" t="str">
            <v>靠背支撑钢丝</v>
          </cell>
          <cell r="D3075" t="str">
            <v>H4-2.2</v>
          </cell>
          <cell r="E3075" t="str">
            <v>NEW</v>
          </cell>
          <cell r="F3075" t="str">
            <v>EA</v>
          </cell>
          <cell r="G3075" t="str">
            <v>GJ00</v>
          </cell>
          <cell r="H3075" t="str">
            <v>YC04</v>
          </cell>
          <cell r="I3075" t="str">
            <v>P</v>
          </cell>
          <cell r="J3075" t="str">
            <v>No</v>
          </cell>
          <cell r="K3075">
            <v>0</v>
          </cell>
        </row>
        <row r="3076">
          <cell r="B3076" t="str">
            <v>TST0000533</v>
          </cell>
          <cell r="C3076" t="str">
            <v>水平尺1000mm</v>
          </cell>
        </row>
        <row r="3076">
          <cell r="E3076" t="str">
            <v>NA</v>
          </cell>
          <cell r="F3076" t="str">
            <v>EA</v>
          </cell>
          <cell r="G3076" t="str">
            <v>BPJ0</v>
          </cell>
          <cell r="H3076" t="str">
            <v>YC12</v>
          </cell>
          <cell r="I3076" t="str">
            <v>P</v>
          </cell>
          <cell r="J3076" t="str">
            <v>No</v>
          </cell>
          <cell r="K3076">
            <v>105</v>
          </cell>
        </row>
        <row r="3077">
          <cell r="B3077" t="str">
            <v>SHT0001131</v>
          </cell>
          <cell r="C3077" t="str">
            <v>左靠背板分总成</v>
          </cell>
        </row>
        <row r="3077">
          <cell r="E3077" t="str">
            <v>AC</v>
          </cell>
          <cell r="F3077" t="str">
            <v>EA</v>
          </cell>
          <cell r="G3077" t="str">
            <v>GJJ0</v>
          </cell>
          <cell r="H3077" t="str">
            <v>BC06</v>
          </cell>
          <cell r="I3077" t="str">
            <v>M</v>
          </cell>
          <cell r="J3077" t="str">
            <v>No</v>
          </cell>
          <cell r="K3077">
            <v>3.89219</v>
          </cell>
        </row>
        <row r="3078">
          <cell r="B3078" t="str">
            <v>SCS0001135</v>
          </cell>
          <cell r="C3078" t="str">
            <v>后排靠背锁安装支架右</v>
          </cell>
          <cell r="D3078" t="str">
            <v>C33D后排 临港</v>
          </cell>
          <cell r="E3078" t="str">
            <v>AC</v>
          </cell>
          <cell r="F3078" t="str">
            <v>EA</v>
          </cell>
          <cell r="G3078" t="str">
            <v>GJ00</v>
          </cell>
          <cell r="H3078" t="str">
            <v>YC04</v>
          </cell>
          <cell r="I3078" t="str">
            <v>P</v>
          </cell>
          <cell r="J3078" t="str">
            <v>No</v>
          </cell>
          <cell r="K3078">
            <v>1.5385</v>
          </cell>
        </row>
        <row r="3079">
          <cell r="B3079" t="str">
            <v>SLT0010579</v>
          </cell>
          <cell r="C3079" t="str">
            <v>副驾靠背骨架焊接总成</v>
          </cell>
          <cell r="D3079" t="str">
            <v>统帅1880</v>
          </cell>
          <cell r="E3079" t="str">
            <v>NA</v>
          </cell>
          <cell r="F3079" t="str">
            <v>EA</v>
          </cell>
          <cell r="G3079" t="str">
            <v>GJ00</v>
          </cell>
          <cell r="H3079" t="str">
            <v>YC01</v>
          </cell>
          <cell r="I3079" t="str">
            <v>M</v>
          </cell>
          <cell r="J3079" t="str">
            <v>No</v>
          </cell>
          <cell r="K3079">
            <v>0</v>
          </cell>
        </row>
        <row r="3080">
          <cell r="B3080" t="str">
            <v>SHT0002609</v>
          </cell>
          <cell r="C3080" t="str">
            <v>下框焊接总成电泳</v>
          </cell>
          <cell r="D3080" t="str">
            <v>1.3-M3000</v>
          </cell>
          <cell r="E3080" t="str">
            <v>AC</v>
          </cell>
          <cell r="F3080" t="str">
            <v>EA</v>
          </cell>
          <cell r="G3080" t="str">
            <v>GJJ0</v>
          </cell>
          <cell r="H3080" t="str">
            <v>BC07</v>
          </cell>
          <cell r="I3080" t="str">
            <v>M</v>
          </cell>
          <cell r="J3080" t="str">
            <v>No</v>
          </cell>
          <cell r="K3080">
            <v>26.9643</v>
          </cell>
        </row>
        <row r="3081">
          <cell r="B3081" t="str">
            <v>RSM0000260</v>
          </cell>
          <cell r="C3081" t="str">
            <v>曼项目右置前下镜座安装臂</v>
          </cell>
          <cell r="D3081" t="str">
            <v>ADC12</v>
          </cell>
          <cell r="E3081" t="str">
            <v>AC</v>
          </cell>
          <cell r="F3081" t="str">
            <v>Ea</v>
          </cell>
          <cell r="G3081" t="str">
            <v>JSJ1</v>
          </cell>
          <cell r="H3081" t="str">
            <v>YC02</v>
          </cell>
          <cell r="I3081" t="str">
            <v>P</v>
          </cell>
          <cell r="J3081" t="str">
            <v>No</v>
          </cell>
          <cell r="K3081">
            <v>10.1418</v>
          </cell>
        </row>
        <row r="3082">
          <cell r="B3082" t="str">
            <v>TST0001870</v>
          </cell>
          <cell r="C3082" t="str">
            <v>指示灯</v>
          </cell>
        </row>
        <row r="3082">
          <cell r="E3082" t="str">
            <v>NA</v>
          </cell>
          <cell r="F3082" t="str">
            <v>EA</v>
          </cell>
          <cell r="G3082" t="str">
            <v>BPJ0</v>
          </cell>
          <cell r="H3082" t="str">
            <v>YC12</v>
          </cell>
          <cell r="I3082" t="str">
            <v>P</v>
          </cell>
          <cell r="J3082" t="str">
            <v>No</v>
          </cell>
          <cell r="K3082">
            <v>7.0796</v>
          </cell>
        </row>
        <row r="3083">
          <cell r="B3083" t="str">
            <v>SHT0012358</v>
          </cell>
          <cell r="C3083" t="str">
            <v>副驾副边调角器上板</v>
          </cell>
          <cell r="D3083" t="str">
            <v>T5-1.0</v>
          </cell>
          <cell r="E3083" t="str">
            <v>AC</v>
          </cell>
          <cell r="F3083" t="str">
            <v>EA</v>
          </cell>
          <cell r="G3083" t="str">
            <v>GJJ0</v>
          </cell>
          <cell r="H3083" t="str">
            <v>YC04</v>
          </cell>
          <cell r="I3083" t="str">
            <v>P</v>
          </cell>
          <cell r="J3083" t="str">
            <v>No</v>
          </cell>
          <cell r="K3083">
            <v>2.682</v>
          </cell>
        </row>
        <row r="3084">
          <cell r="B3084" t="str">
            <v>SHT0000170</v>
          </cell>
          <cell r="C3084" t="str">
            <v>右侧副边调角器总成</v>
          </cell>
          <cell r="D3084" t="str">
            <v>金王子</v>
          </cell>
          <cell r="E3084" t="str">
            <v>AC</v>
          </cell>
          <cell r="F3084" t="str">
            <v>EA</v>
          </cell>
          <cell r="G3084" t="str">
            <v>GJ00</v>
          </cell>
          <cell r="H3084" t="str">
            <v>BC08</v>
          </cell>
          <cell r="I3084" t="str">
            <v>M</v>
          </cell>
          <cell r="J3084" t="str">
            <v>No</v>
          </cell>
          <cell r="K3084">
            <v>14.68463</v>
          </cell>
        </row>
        <row r="3085">
          <cell r="B3085" t="str">
            <v>SHT0010059</v>
          </cell>
          <cell r="C3085" t="str">
            <v>靠背调节角度限位片</v>
          </cell>
          <cell r="D3085" t="str">
            <v>H6</v>
          </cell>
          <cell r="E3085" t="str">
            <v>AC</v>
          </cell>
          <cell r="F3085" t="str">
            <v>EA</v>
          </cell>
          <cell r="G3085" t="str">
            <v>GJJ0</v>
          </cell>
          <cell r="H3085" t="str">
            <v>YC04</v>
          </cell>
          <cell r="I3085" t="str">
            <v>P</v>
          </cell>
          <cell r="J3085" t="str">
            <v>No</v>
          </cell>
          <cell r="K3085">
            <v>0.4287</v>
          </cell>
        </row>
        <row r="3086">
          <cell r="B3086" t="str">
            <v>SHT0015523</v>
          </cell>
          <cell r="C3086" t="str">
            <v>后横管</v>
          </cell>
          <cell r="D3086" t="str">
            <v>大黄蜂</v>
          </cell>
          <cell r="E3086" t="str">
            <v>AC</v>
          </cell>
          <cell r="F3086" t="str">
            <v>EA</v>
          </cell>
          <cell r="G3086" t="str">
            <v>GJJ0</v>
          </cell>
          <cell r="H3086" t="str">
            <v>YC04</v>
          </cell>
          <cell r="I3086" t="str">
            <v>M</v>
          </cell>
          <cell r="J3086" t="str">
            <v>No</v>
          </cell>
          <cell r="K3086">
            <v>2.86512</v>
          </cell>
        </row>
        <row r="3087">
          <cell r="B3087" t="str">
            <v>TST0000649</v>
          </cell>
          <cell r="C3087" t="str">
            <v>皮带S5M550</v>
          </cell>
        </row>
        <row r="3087">
          <cell r="E3087" t="str">
            <v>NA</v>
          </cell>
          <cell r="F3087" t="str">
            <v>EA</v>
          </cell>
          <cell r="G3087" t="str">
            <v>BPJ0</v>
          </cell>
          <cell r="H3087" t="str">
            <v>YC12</v>
          </cell>
          <cell r="I3087" t="str">
            <v>P</v>
          </cell>
          <cell r="J3087" t="str">
            <v>No</v>
          </cell>
          <cell r="K3087">
            <v>196.5812</v>
          </cell>
        </row>
        <row r="3088">
          <cell r="B3088" t="str">
            <v>SHT0001216</v>
          </cell>
          <cell r="C3088" t="str">
            <v>连杆板1组件短</v>
          </cell>
        </row>
        <row r="3088">
          <cell r="E3088" t="str">
            <v>AC</v>
          </cell>
          <cell r="F3088" t="str">
            <v>EA</v>
          </cell>
          <cell r="G3088" t="str">
            <v>GJJ0</v>
          </cell>
          <cell r="H3088" t="str">
            <v>BC05</v>
          </cell>
          <cell r="I3088" t="str">
            <v>M</v>
          </cell>
          <cell r="J3088" t="str">
            <v>No</v>
          </cell>
          <cell r="K3088">
            <v>0.84808</v>
          </cell>
        </row>
        <row r="3089">
          <cell r="B3089" t="str">
            <v>SCS0004763</v>
          </cell>
          <cell r="C3089" t="str">
            <v>前左支撑座焊接组件</v>
          </cell>
          <cell r="D3089" t="str">
            <v>B40前排</v>
          </cell>
          <cell r="E3089" t="str">
            <v>AC</v>
          </cell>
          <cell r="F3089" t="str">
            <v>EA</v>
          </cell>
          <cell r="G3089" t="str">
            <v>GJJ0</v>
          </cell>
          <cell r="H3089" t="str">
            <v>YC04</v>
          </cell>
          <cell r="I3089" t="str">
            <v>P</v>
          </cell>
          <cell r="J3089" t="str">
            <v>No</v>
          </cell>
          <cell r="K3089">
            <v>2.4872</v>
          </cell>
        </row>
        <row r="3090">
          <cell r="B3090" t="str">
            <v>SLT0002856</v>
          </cell>
          <cell r="C3090" t="str">
            <v>司机左下板组件电泳</v>
          </cell>
          <cell r="D3090" t="str">
            <v>K1调角器</v>
          </cell>
          <cell r="E3090" t="str">
            <v>AC</v>
          </cell>
          <cell r="F3090" t="str">
            <v>EA</v>
          </cell>
          <cell r="G3090" t="str">
            <v>GJJ0</v>
          </cell>
          <cell r="H3090" t="str">
            <v>BC07</v>
          </cell>
          <cell r="I3090" t="str">
            <v>M</v>
          </cell>
          <cell r="J3090" t="str">
            <v>No</v>
          </cell>
          <cell r="K3090">
            <v>10.88201</v>
          </cell>
        </row>
        <row r="3091">
          <cell r="B3091" t="str">
            <v>SHT0001987</v>
          </cell>
          <cell r="C3091" t="str">
            <v>阻尼拉线固定板电泳</v>
          </cell>
          <cell r="D3091" t="str">
            <v>H4-2019款</v>
          </cell>
          <cell r="E3091" t="str">
            <v>AC</v>
          </cell>
          <cell r="F3091" t="str">
            <v>EA</v>
          </cell>
          <cell r="G3091" t="str">
            <v>GJJ0</v>
          </cell>
          <cell r="H3091" t="str">
            <v>BC07</v>
          </cell>
          <cell r="I3091" t="str">
            <v>M</v>
          </cell>
          <cell r="J3091" t="str">
            <v>No</v>
          </cell>
          <cell r="K3091">
            <v>0.42285</v>
          </cell>
        </row>
        <row r="3092">
          <cell r="B3092" t="str">
            <v>SBS0010111</v>
          </cell>
          <cell r="C3092" t="str">
            <v>副驾驶员座垫右侧安装板</v>
          </cell>
          <cell r="D3092" t="str">
            <v>福田奥杰EVC3</v>
          </cell>
          <cell r="E3092" t="str">
            <v>AC</v>
          </cell>
          <cell r="F3092" t="str">
            <v>EA</v>
          </cell>
          <cell r="G3092" t="str">
            <v>GJJ0</v>
          </cell>
          <cell r="H3092" t="str">
            <v>YC04</v>
          </cell>
          <cell r="I3092" t="str">
            <v>P</v>
          </cell>
          <cell r="J3092" t="str">
            <v>No</v>
          </cell>
          <cell r="K3092">
            <v>7.554</v>
          </cell>
        </row>
        <row r="3093">
          <cell r="B3093" t="str">
            <v>TST0001216</v>
          </cell>
          <cell r="C3093" t="str">
            <v>PVC接头</v>
          </cell>
        </row>
        <row r="3093">
          <cell r="E3093" t="str">
            <v>NA</v>
          </cell>
          <cell r="F3093" t="str">
            <v>EA</v>
          </cell>
          <cell r="G3093" t="str">
            <v>BPJ0</v>
          </cell>
          <cell r="H3093" t="str">
            <v>YC12</v>
          </cell>
          <cell r="I3093" t="str">
            <v>P</v>
          </cell>
          <cell r="J3093" t="str">
            <v>No</v>
          </cell>
          <cell r="K3093">
            <v>4.4248</v>
          </cell>
        </row>
        <row r="3094">
          <cell r="B3094" t="str">
            <v>SHT0010983</v>
          </cell>
          <cell r="C3094" t="str">
            <v>X3000副司机调角器手柄</v>
          </cell>
          <cell r="D3094" t="str">
            <v>印标识状态</v>
          </cell>
          <cell r="E3094" t="str">
            <v>AC</v>
          </cell>
          <cell r="F3094" t="str">
            <v>Ea</v>
          </cell>
          <cell r="G3094" t="str">
            <v>PTJ1</v>
          </cell>
          <cell r="H3094" t="str">
            <v>BC09</v>
          </cell>
        </row>
        <row r="3094">
          <cell r="K3094">
            <v>1.8314</v>
          </cell>
        </row>
        <row r="3095">
          <cell r="B3095" t="str">
            <v>SCS0004810</v>
          </cell>
          <cell r="C3095" t="str">
            <v>左座椅靠背竖管</v>
          </cell>
          <cell r="D3095" t="str">
            <v>B40L中改后排</v>
          </cell>
          <cell r="E3095" t="str">
            <v>AC</v>
          </cell>
          <cell r="F3095" t="str">
            <v>EA</v>
          </cell>
          <cell r="G3095" t="str">
            <v>GJJ0</v>
          </cell>
          <cell r="H3095" t="str">
            <v>BC05</v>
          </cell>
          <cell r="I3095" t="str">
            <v>M</v>
          </cell>
          <cell r="J3095" t="str">
            <v>No</v>
          </cell>
          <cell r="K3095">
            <v>2.36844</v>
          </cell>
        </row>
        <row r="3096">
          <cell r="B3096" t="str">
            <v>SHT0010079</v>
          </cell>
          <cell r="C3096" t="str">
            <v>减震器下框左右支架钣金</v>
          </cell>
          <cell r="D3096" t="str">
            <v>H6</v>
          </cell>
          <cell r="E3096" t="str">
            <v>AC</v>
          </cell>
          <cell r="F3096" t="str">
            <v>EA</v>
          </cell>
          <cell r="G3096" t="str">
            <v>GJJ0</v>
          </cell>
          <cell r="H3096" t="str">
            <v>BC06</v>
          </cell>
          <cell r="I3096" t="str">
            <v>M</v>
          </cell>
          <cell r="J3096" t="str">
            <v>No</v>
          </cell>
          <cell r="K3096">
            <v>5.27813</v>
          </cell>
        </row>
        <row r="3097">
          <cell r="B3097" t="str">
            <v>SHT0016125</v>
          </cell>
          <cell r="C3097" t="str">
            <v>滑轨与转盘连接梁焊接总成</v>
          </cell>
          <cell r="D3097" t="str">
            <v>J6G</v>
          </cell>
          <cell r="E3097" t="str">
            <v>AC</v>
          </cell>
          <cell r="F3097" t="str">
            <v>EA</v>
          </cell>
          <cell r="G3097" t="str">
            <v>GJ00</v>
          </cell>
          <cell r="H3097" t="str">
            <v>YC03</v>
          </cell>
          <cell r="I3097" t="str">
            <v>M</v>
          </cell>
          <cell r="J3097" t="str">
            <v>No</v>
          </cell>
          <cell r="K3097">
            <v>14.57653</v>
          </cell>
        </row>
        <row r="3098">
          <cell r="B3098" t="str">
            <v>TST0000650</v>
          </cell>
          <cell r="C3098" t="str">
            <v>接近开关SN04-Y1</v>
          </cell>
        </row>
        <row r="3098">
          <cell r="E3098" t="str">
            <v>NA</v>
          </cell>
          <cell r="F3098" t="str">
            <v>EA</v>
          </cell>
          <cell r="G3098" t="str">
            <v>BPJ0</v>
          </cell>
          <cell r="H3098" t="str">
            <v>YC12</v>
          </cell>
          <cell r="I3098" t="str">
            <v>P</v>
          </cell>
          <cell r="J3098" t="str">
            <v>No</v>
          </cell>
          <cell r="K3098">
            <v>25.641</v>
          </cell>
        </row>
        <row r="3099">
          <cell r="B3099" t="str">
            <v>SHT0001130</v>
          </cell>
          <cell r="C3099" t="str">
            <v>右靠背板分总成</v>
          </cell>
        </row>
        <row r="3099">
          <cell r="E3099" t="str">
            <v>AC</v>
          </cell>
          <cell r="F3099" t="str">
            <v>EA</v>
          </cell>
          <cell r="G3099" t="str">
            <v>GJJ0</v>
          </cell>
          <cell r="H3099" t="str">
            <v>BC06</v>
          </cell>
          <cell r="I3099" t="str">
            <v>M</v>
          </cell>
          <cell r="J3099" t="str">
            <v>No</v>
          </cell>
          <cell r="K3099">
            <v>4.32288</v>
          </cell>
        </row>
        <row r="3100">
          <cell r="B3100" t="str">
            <v>SCS0001134</v>
          </cell>
          <cell r="C3100" t="str">
            <v>后排靠背锁安装支架左</v>
          </cell>
          <cell r="D3100" t="str">
            <v>C33D后排 临港</v>
          </cell>
          <cell r="E3100" t="str">
            <v>AC</v>
          </cell>
          <cell r="F3100" t="str">
            <v>EA</v>
          </cell>
          <cell r="G3100" t="str">
            <v>GJ00</v>
          </cell>
          <cell r="H3100" t="str">
            <v>YC04</v>
          </cell>
          <cell r="I3100" t="str">
            <v>P</v>
          </cell>
          <cell r="J3100" t="str">
            <v>No</v>
          </cell>
          <cell r="K3100">
            <v>1.5385</v>
          </cell>
        </row>
        <row r="3101">
          <cell r="B3101" t="str">
            <v>SLT0010581</v>
          </cell>
          <cell r="C3101" t="str">
            <v>副驾靠背主管</v>
          </cell>
          <cell r="D3101" t="str">
            <v>统帅1880</v>
          </cell>
          <cell r="E3101" t="str">
            <v>AC</v>
          </cell>
          <cell r="F3101" t="str">
            <v>EA</v>
          </cell>
          <cell r="G3101" t="str">
            <v>GJJ0</v>
          </cell>
          <cell r="H3101" t="str">
            <v>BC05</v>
          </cell>
          <cell r="I3101" t="str">
            <v>M</v>
          </cell>
          <cell r="J3101" t="str">
            <v>No</v>
          </cell>
          <cell r="K3101">
            <v>8.63478</v>
          </cell>
        </row>
        <row r="3102">
          <cell r="B3102" t="str">
            <v>SHT0002611</v>
          </cell>
          <cell r="C3102" t="str">
            <v>D03前升降手柄电泳总成</v>
          </cell>
        </row>
        <row r="3102">
          <cell r="E3102" t="str">
            <v>AC</v>
          </cell>
          <cell r="F3102" t="str">
            <v>EA</v>
          </cell>
          <cell r="G3102" t="str">
            <v>GJ00</v>
          </cell>
          <cell r="H3102" t="str">
            <v>BC07</v>
          </cell>
          <cell r="I3102" t="str">
            <v>M</v>
          </cell>
          <cell r="J3102" t="str">
            <v>No</v>
          </cell>
          <cell r="K3102">
            <v>1.85649</v>
          </cell>
        </row>
        <row r="3103">
          <cell r="B3103" t="str">
            <v>RSM0000265</v>
          </cell>
          <cell r="C3103" t="str">
            <v>曼项右置前下固定座连接件</v>
          </cell>
          <cell r="D3103" t="str">
            <v>0A0170Q-T02  ADC12</v>
          </cell>
          <cell r="E3103" t="str">
            <v>AC</v>
          </cell>
          <cell r="F3103" t="str">
            <v>Ea</v>
          </cell>
          <cell r="G3103" t="str">
            <v>JSJ1</v>
          </cell>
          <cell r="H3103" t="str">
            <v>YC02</v>
          </cell>
          <cell r="I3103" t="str">
            <v>P</v>
          </cell>
          <cell r="J3103" t="str">
            <v>No</v>
          </cell>
          <cell r="K3103">
            <v>5.2054</v>
          </cell>
        </row>
        <row r="3104">
          <cell r="B3104" t="str">
            <v>TSY0000423</v>
          </cell>
          <cell r="C3104" t="str">
            <v>GTL织物主料NM109</v>
          </cell>
          <cell r="D3104" t="str">
            <v>宽1500mm</v>
          </cell>
          <cell r="E3104" t="str">
            <v>AC</v>
          </cell>
          <cell r="F3104" t="str">
            <v>M</v>
          </cell>
          <cell r="G3104" t="str">
            <v>ML00</v>
          </cell>
          <cell r="H3104" t="str">
            <v>YC06</v>
          </cell>
        </row>
        <row r="3104">
          <cell r="K3104">
            <v>0</v>
          </cell>
        </row>
        <row r="3105">
          <cell r="B3105" t="str">
            <v>SHT0011418</v>
          </cell>
          <cell r="C3105" t="str">
            <v>副司机座框骨架焊接总成</v>
          </cell>
          <cell r="D3105" t="str">
            <v>H6</v>
          </cell>
          <cell r="E3105" t="str">
            <v>AC</v>
          </cell>
          <cell r="F3105" t="str">
            <v>EA</v>
          </cell>
          <cell r="G3105" t="str">
            <v>GJJ0</v>
          </cell>
          <cell r="H3105" t="str">
            <v>BC05</v>
          </cell>
          <cell r="I3105" t="str">
            <v>M</v>
          </cell>
          <cell r="J3105" t="str">
            <v>No</v>
          </cell>
          <cell r="K3105">
            <v>52.55824</v>
          </cell>
        </row>
        <row r="3106">
          <cell r="B3106" t="str">
            <v>SHT0000172</v>
          </cell>
          <cell r="C3106" t="str">
            <v>左侧调节把手浅灰色</v>
          </cell>
        </row>
        <row r="3106">
          <cell r="E3106" t="str">
            <v>AC</v>
          </cell>
          <cell r="F3106" t="str">
            <v>EA</v>
          </cell>
          <cell r="G3106" t="str">
            <v>SLJ0</v>
          </cell>
          <cell r="H3106" t="str">
            <v>YC01</v>
          </cell>
          <cell r="I3106" t="str">
            <v>P</v>
          </cell>
          <cell r="J3106" t="str">
            <v>No</v>
          </cell>
          <cell r="K3106">
            <v>0.72</v>
          </cell>
        </row>
        <row r="3107">
          <cell r="B3107" t="str">
            <v>SHT0010469</v>
          </cell>
          <cell r="C3107" t="str">
            <v>X3000副驾左后地脚</v>
          </cell>
          <cell r="D3107" t="str">
            <v>X3000副驾减震</v>
          </cell>
          <cell r="E3107" t="str">
            <v>AC</v>
          </cell>
          <cell r="F3107" t="str">
            <v>EA</v>
          </cell>
          <cell r="G3107" t="str">
            <v>GJJ0</v>
          </cell>
          <cell r="H3107" t="str">
            <v>YC04</v>
          </cell>
          <cell r="I3107" t="str">
            <v>P</v>
          </cell>
          <cell r="J3107" t="str">
            <v>No</v>
          </cell>
          <cell r="K3107">
            <v>2.2061</v>
          </cell>
        </row>
        <row r="3108">
          <cell r="B3108" t="str">
            <v>SHT0014359</v>
          </cell>
          <cell r="C3108" t="str">
            <v>下框右连接梁总成</v>
          </cell>
          <cell r="D3108" t="str">
            <v>X5000S</v>
          </cell>
          <cell r="E3108" t="str">
            <v>AC</v>
          </cell>
          <cell r="F3108" t="str">
            <v>EA</v>
          </cell>
          <cell r="G3108" t="str">
            <v>GJJ0</v>
          </cell>
          <cell r="H3108" t="str">
            <v>YC04</v>
          </cell>
          <cell r="I3108" t="str">
            <v>P</v>
          </cell>
          <cell r="J3108" t="str">
            <v>No</v>
          </cell>
          <cell r="K3108">
            <v>5.0449</v>
          </cell>
        </row>
        <row r="3109">
          <cell r="B3109" t="str">
            <v>TST0000530</v>
          </cell>
          <cell r="C3109" t="str">
            <v>扳手套头φ9</v>
          </cell>
        </row>
        <row r="3109">
          <cell r="E3109" t="str">
            <v>NA</v>
          </cell>
          <cell r="F3109" t="str">
            <v>EA</v>
          </cell>
          <cell r="G3109" t="str">
            <v>BPJ0</v>
          </cell>
          <cell r="H3109" t="str">
            <v>YC12</v>
          </cell>
          <cell r="I3109" t="str">
            <v>P</v>
          </cell>
          <cell r="J3109" t="str">
            <v>No</v>
          </cell>
          <cell r="K3109">
            <v>4.2735</v>
          </cell>
        </row>
        <row r="3110">
          <cell r="B3110" t="str">
            <v>SHT0001354</v>
          </cell>
          <cell r="C3110" t="str">
            <v>主驾座框骨架焊接总成电泳</v>
          </cell>
          <cell r="D3110" t="str">
            <v>H3A</v>
          </cell>
          <cell r="E3110" t="str">
            <v>AC</v>
          </cell>
          <cell r="F3110" t="str">
            <v>EA</v>
          </cell>
          <cell r="G3110" t="str">
            <v>GJJ0</v>
          </cell>
          <cell r="H3110" t="str">
            <v>BC07</v>
          </cell>
          <cell r="I3110" t="str">
            <v>M</v>
          </cell>
          <cell r="J3110" t="str">
            <v>No</v>
          </cell>
          <cell r="K3110">
            <v>34.75296</v>
          </cell>
        </row>
        <row r="3111">
          <cell r="B3111" t="str">
            <v>SCS0004769</v>
          </cell>
          <cell r="C3111" t="str">
            <v>上固定板焊接组件</v>
          </cell>
          <cell r="D3111" t="str">
            <v>B40V前排</v>
          </cell>
          <cell r="E3111" t="str">
            <v>AC</v>
          </cell>
          <cell r="F3111" t="str">
            <v>EA</v>
          </cell>
          <cell r="G3111" t="str">
            <v>GJJ0</v>
          </cell>
          <cell r="H3111" t="str">
            <v>YC04</v>
          </cell>
          <cell r="I3111" t="str">
            <v>P</v>
          </cell>
          <cell r="J3111" t="str">
            <v>No</v>
          </cell>
          <cell r="K3111">
            <v>2.2085</v>
          </cell>
        </row>
        <row r="3112">
          <cell r="B3112" t="str">
            <v>SLT0002806</v>
          </cell>
          <cell r="C3112" t="str">
            <v>翻折右座圆盘（被动）</v>
          </cell>
          <cell r="D3112" t="str">
            <v>K1后排翻转器</v>
          </cell>
          <cell r="E3112" t="str">
            <v>AC</v>
          </cell>
          <cell r="F3112" t="str">
            <v>EA</v>
          </cell>
          <cell r="G3112" t="str">
            <v>GJJ0</v>
          </cell>
          <cell r="H3112" t="str">
            <v>YC04</v>
          </cell>
          <cell r="I3112" t="str">
            <v>P</v>
          </cell>
          <cell r="J3112" t="str">
            <v>No</v>
          </cell>
          <cell r="K3112">
            <v>16</v>
          </cell>
        </row>
        <row r="3113">
          <cell r="B3113" t="str">
            <v>SHT0001985</v>
          </cell>
          <cell r="C3113" t="str">
            <v>拉线固定支架焊接总成电泳</v>
          </cell>
          <cell r="D3113" t="str">
            <v>2.0平台</v>
          </cell>
          <cell r="E3113" t="str">
            <v>AC</v>
          </cell>
          <cell r="F3113" t="str">
            <v>EA</v>
          </cell>
          <cell r="G3113" t="str">
            <v>GJJ0</v>
          </cell>
          <cell r="H3113" t="str">
            <v>BC07</v>
          </cell>
          <cell r="I3113" t="str">
            <v>M</v>
          </cell>
          <cell r="J3113" t="str">
            <v>No</v>
          </cell>
          <cell r="K3113">
            <v>0.7884</v>
          </cell>
        </row>
        <row r="3114">
          <cell r="B3114" t="str">
            <v>SBS0010122</v>
          </cell>
          <cell r="C3114" t="str">
            <v>驾驶员座垫护面总成</v>
          </cell>
          <cell r="D3114" t="str">
            <v>福田奥杰EVC3</v>
          </cell>
          <cell r="E3114" t="str">
            <v>AC</v>
          </cell>
          <cell r="F3114" t="str">
            <v>EA</v>
          </cell>
          <cell r="G3114" t="str">
            <v>MT00</v>
          </cell>
          <cell r="H3114" t="str">
            <v>YC01</v>
          </cell>
        </row>
        <row r="3114">
          <cell r="K3114">
            <v>15.30148</v>
          </cell>
        </row>
        <row r="3115">
          <cell r="B3115" t="str">
            <v>TST0001868</v>
          </cell>
          <cell r="C3115" t="str">
            <v>减压阀</v>
          </cell>
        </row>
        <row r="3115">
          <cell r="E3115" t="str">
            <v>NA</v>
          </cell>
          <cell r="F3115" t="str">
            <v>EA</v>
          </cell>
          <cell r="G3115" t="str">
            <v>BPJ0</v>
          </cell>
          <cell r="H3115" t="str">
            <v>YC12</v>
          </cell>
          <cell r="I3115" t="str">
            <v>P</v>
          </cell>
          <cell r="J3115" t="str">
            <v>No</v>
          </cell>
          <cell r="K3115">
            <v>13.2743</v>
          </cell>
        </row>
        <row r="3116">
          <cell r="B3116" t="str">
            <v>SHT0012361</v>
          </cell>
          <cell r="C3116" t="str">
            <v>驾驶员调角器左靠背板</v>
          </cell>
          <cell r="D3116" t="str">
            <v>大黄蜂</v>
          </cell>
          <cell r="E3116" t="str">
            <v>AC</v>
          </cell>
          <cell r="F3116" t="str">
            <v>EA</v>
          </cell>
          <cell r="G3116" t="str">
            <v>GJJ0</v>
          </cell>
          <cell r="H3116" t="str">
            <v>YC04</v>
          </cell>
          <cell r="I3116" t="str">
            <v>P</v>
          </cell>
          <cell r="J3116" t="str">
            <v>No</v>
          </cell>
          <cell r="K3116">
            <v>4.3</v>
          </cell>
        </row>
        <row r="3117">
          <cell r="B3117" t="str">
            <v>SHT0010080</v>
          </cell>
          <cell r="C3117" t="str">
            <v>气囊下支撑板金</v>
          </cell>
          <cell r="D3117" t="str">
            <v>H6</v>
          </cell>
          <cell r="E3117" t="str">
            <v>AC</v>
          </cell>
          <cell r="F3117" t="str">
            <v>EA</v>
          </cell>
          <cell r="G3117" t="str">
            <v>GJJ0</v>
          </cell>
          <cell r="H3117" t="str">
            <v>BC06</v>
          </cell>
          <cell r="I3117" t="str">
            <v>M</v>
          </cell>
          <cell r="J3117" t="str">
            <v>No</v>
          </cell>
          <cell r="K3117">
            <v>11.80715</v>
          </cell>
        </row>
        <row r="3118">
          <cell r="B3118" t="str">
            <v>SHT0016126</v>
          </cell>
          <cell r="C3118" t="str">
            <v>转盘与底支架连接梁焊接</v>
          </cell>
          <cell r="D3118" t="str">
            <v>J6G</v>
          </cell>
          <cell r="E3118" t="str">
            <v>AC</v>
          </cell>
          <cell r="F3118" t="str">
            <v>EA</v>
          </cell>
          <cell r="G3118" t="str">
            <v>GJJ0</v>
          </cell>
          <cell r="H3118" t="str">
            <v>YC03</v>
          </cell>
          <cell r="I3118" t="str">
            <v>M</v>
          </cell>
          <cell r="J3118" t="str">
            <v>No</v>
          </cell>
          <cell r="K3118">
            <v>14.73253</v>
          </cell>
        </row>
        <row r="3119">
          <cell r="B3119" t="str">
            <v>TST0000651</v>
          </cell>
          <cell r="C3119" t="str">
            <v>外球面轴承</v>
          </cell>
        </row>
        <row r="3119">
          <cell r="E3119" t="str">
            <v>NA</v>
          </cell>
          <cell r="F3119" t="str">
            <v>EA</v>
          </cell>
          <cell r="G3119" t="str">
            <v>BPJ0</v>
          </cell>
          <cell r="H3119" t="str">
            <v>YC12</v>
          </cell>
          <cell r="I3119" t="str">
            <v>P</v>
          </cell>
          <cell r="J3119" t="str">
            <v>No</v>
          </cell>
          <cell r="K3119">
            <v>5.9829</v>
          </cell>
        </row>
        <row r="3120">
          <cell r="B3120" t="str">
            <v>SHT0001684</v>
          </cell>
          <cell r="C3120" t="str">
            <v>安全带出口罩壳固定卡片</v>
          </cell>
          <cell r="D3120" t="str">
            <v>H5</v>
          </cell>
          <cell r="E3120" t="str">
            <v>AC</v>
          </cell>
          <cell r="F3120" t="str">
            <v>EA</v>
          </cell>
          <cell r="G3120" t="str">
            <v>GJ00</v>
          </cell>
          <cell r="H3120" t="str">
            <v>YC01</v>
          </cell>
        </row>
        <row r="3120">
          <cell r="K3120">
            <v>0</v>
          </cell>
        </row>
        <row r="3121">
          <cell r="B3121" t="str">
            <v>SCS0001127</v>
          </cell>
          <cell r="C3121" t="str">
            <v>后排靠背右连接板总成</v>
          </cell>
          <cell r="D3121" t="str">
            <v>C33D</v>
          </cell>
          <cell r="E3121" t="str">
            <v>AC</v>
          </cell>
          <cell r="F3121" t="str">
            <v>EA</v>
          </cell>
          <cell r="G3121" t="str">
            <v>GJ00</v>
          </cell>
          <cell r="H3121" t="str">
            <v>BC08</v>
          </cell>
          <cell r="I3121" t="str">
            <v>M</v>
          </cell>
          <cell r="J3121" t="str">
            <v>No</v>
          </cell>
          <cell r="K3121">
            <v>8.46483</v>
          </cell>
        </row>
        <row r="3122">
          <cell r="B3122" t="str">
            <v>SLT0010582</v>
          </cell>
          <cell r="C3122" t="str">
            <v>副驾靠背竖管</v>
          </cell>
          <cell r="D3122" t="str">
            <v>统帅1880</v>
          </cell>
          <cell r="E3122" t="str">
            <v>AC</v>
          </cell>
          <cell r="F3122" t="str">
            <v>EA</v>
          </cell>
          <cell r="G3122" t="str">
            <v>GJJ0</v>
          </cell>
          <cell r="H3122" t="str">
            <v>BC05</v>
          </cell>
          <cell r="I3122" t="str">
            <v>M</v>
          </cell>
          <cell r="J3122" t="str">
            <v>No</v>
          </cell>
          <cell r="K3122">
            <v>2.03192</v>
          </cell>
        </row>
        <row r="3123">
          <cell r="B3123" t="str">
            <v>SHT0002612</v>
          </cell>
          <cell r="C3123" t="str">
            <v>D03后升降手柄电泳总成</v>
          </cell>
        </row>
        <row r="3123">
          <cell r="E3123" t="str">
            <v>AC</v>
          </cell>
          <cell r="F3123" t="str">
            <v>EA</v>
          </cell>
          <cell r="G3123" t="str">
            <v>GJ00</v>
          </cell>
          <cell r="H3123" t="str">
            <v>BC07</v>
          </cell>
          <cell r="I3123" t="str">
            <v>M</v>
          </cell>
          <cell r="J3123" t="str">
            <v>No</v>
          </cell>
          <cell r="K3123">
            <v>2.60189</v>
          </cell>
        </row>
        <row r="3124">
          <cell r="B3124" t="str">
            <v>SBS0010115</v>
          </cell>
          <cell r="C3124" t="str">
            <v>支腿上固定轴套</v>
          </cell>
          <cell r="D3124" t="str">
            <v>福田奥杰EVC3</v>
          </cell>
          <cell r="E3124" t="str">
            <v>AC</v>
          </cell>
          <cell r="F3124" t="str">
            <v>EA</v>
          </cell>
          <cell r="G3124" t="str">
            <v>GJJ0</v>
          </cell>
          <cell r="H3124" t="str">
            <v>YC04</v>
          </cell>
          <cell r="I3124" t="str">
            <v>P</v>
          </cell>
          <cell r="J3124" t="str">
            <v>No</v>
          </cell>
          <cell r="K3124">
            <v>2</v>
          </cell>
        </row>
        <row r="3125">
          <cell r="B3125" t="str">
            <v>TSY0000424</v>
          </cell>
          <cell r="C3125" t="str">
            <v>GTL织物辅料NM110</v>
          </cell>
          <cell r="D3125" t="str">
            <v>宽1500mm</v>
          </cell>
          <cell r="E3125" t="str">
            <v>AC</v>
          </cell>
          <cell r="F3125" t="str">
            <v>M</v>
          </cell>
          <cell r="G3125" t="str">
            <v>ML00</v>
          </cell>
          <cell r="H3125" t="str">
            <v>YC06</v>
          </cell>
        </row>
        <row r="3125">
          <cell r="K3125">
            <v>0</v>
          </cell>
        </row>
        <row r="3126">
          <cell r="B3126" t="str">
            <v>SHT0012362</v>
          </cell>
          <cell r="C3126" t="str">
            <v>主驾副边调角器上板</v>
          </cell>
          <cell r="D3126" t="str">
            <v>T5-1.0</v>
          </cell>
          <cell r="E3126" t="str">
            <v>AC</v>
          </cell>
          <cell r="F3126" t="str">
            <v>EA</v>
          </cell>
          <cell r="G3126" t="str">
            <v>GJJ0</v>
          </cell>
          <cell r="H3126" t="str">
            <v>YC04</v>
          </cell>
          <cell r="I3126" t="str">
            <v>M</v>
          </cell>
          <cell r="J3126" t="str">
            <v>No</v>
          </cell>
          <cell r="K3126">
            <v>2.35983</v>
          </cell>
        </row>
        <row r="3127">
          <cell r="B3127" t="str">
            <v>SHT0010467</v>
          </cell>
          <cell r="C3127" t="str">
            <v>X3000副驾左前地脚</v>
          </cell>
          <cell r="D3127" t="str">
            <v>X3000副驾减震</v>
          </cell>
          <cell r="E3127" t="str">
            <v>AC</v>
          </cell>
          <cell r="F3127" t="str">
            <v>EA</v>
          </cell>
          <cell r="G3127" t="str">
            <v>GJJ0</v>
          </cell>
          <cell r="H3127" t="str">
            <v>YC04</v>
          </cell>
          <cell r="I3127" t="str">
            <v>P</v>
          </cell>
          <cell r="J3127" t="str">
            <v>No</v>
          </cell>
          <cell r="K3127">
            <v>2.2061</v>
          </cell>
        </row>
        <row r="3128">
          <cell r="B3128" t="str">
            <v>SHT0015010</v>
          </cell>
          <cell r="C3128" t="str">
            <v>驾驶员靠背焊接总成</v>
          </cell>
          <cell r="D3128" t="str">
            <v>H4-2.2</v>
          </cell>
          <cell r="E3128" t="str">
            <v>NEW</v>
          </cell>
          <cell r="F3128" t="str">
            <v>EA</v>
          </cell>
          <cell r="G3128" t="str">
            <v>GJ00</v>
          </cell>
          <cell r="H3128" t="str">
            <v>YC01</v>
          </cell>
          <cell r="I3128" t="str">
            <v>M</v>
          </cell>
          <cell r="J3128" t="str">
            <v>No</v>
          </cell>
          <cell r="K3128">
            <v>39.40288</v>
          </cell>
        </row>
        <row r="3129">
          <cell r="B3129" t="str">
            <v>TST0000652</v>
          </cell>
          <cell r="C3129" t="str">
            <v>光电开关</v>
          </cell>
        </row>
        <row r="3129">
          <cell r="E3129" t="str">
            <v>NA</v>
          </cell>
          <cell r="F3129" t="str">
            <v>EA</v>
          </cell>
          <cell r="G3129" t="str">
            <v>BPJ0</v>
          </cell>
          <cell r="H3129" t="str">
            <v>YC12</v>
          </cell>
          <cell r="I3129" t="str">
            <v>P</v>
          </cell>
          <cell r="J3129" t="str">
            <v>No</v>
          </cell>
          <cell r="K3129">
            <v>39.823</v>
          </cell>
        </row>
        <row r="3130">
          <cell r="B3130" t="str">
            <v>SHT0001129</v>
          </cell>
          <cell r="C3130" t="str">
            <v>后安装板（左）</v>
          </cell>
          <cell r="D3130" t="str">
            <v>升降器</v>
          </cell>
          <cell r="E3130" t="str">
            <v>AC</v>
          </cell>
          <cell r="F3130" t="str">
            <v>EA</v>
          </cell>
          <cell r="G3130" t="str">
            <v>GJJ0</v>
          </cell>
          <cell r="H3130" t="str">
            <v>YC04</v>
          </cell>
          <cell r="I3130" t="str">
            <v>M</v>
          </cell>
          <cell r="J3130" t="str">
            <v>No</v>
          </cell>
          <cell r="K3130">
            <v>1.18405</v>
          </cell>
        </row>
        <row r="3131">
          <cell r="B3131" t="str">
            <v>SCS0004770</v>
          </cell>
          <cell r="C3131" t="str">
            <v>左调角器上固定板</v>
          </cell>
          <cell r="D3131" t="str">
            <v>B40V前排</v>
          </cell>
          <cell r="E3131" t="str">
            <v>AC</v>
          </cell>
          <cell r="F3131" t="str">
            <v>EA</v>
          </cell>
          <cell r="G3131" t="str">
            <v>GJJ0</v>
          </cell>
          <cell r="H3131" t="str">
            <v>YC04</v>
          </cell>
          <cell r="I3131" t="str">
            <v>P</v>
          </cell>
          <cell r="J3131" t="str">
            <v>No</v>
          </cell>
          <cell r="K3131">
            <v>1.54</v>
          </cell>
        </row>
        <row r="3132">
          <cell r="B3132" t="str">
            <v>SLT0002853</v>
          </cell>
          <cell r="C3132" t="str">
            <v>上板组件（左）</v>
          </cell>
          <cell r="D3132" t="str">
            <v>K1司机调角器</v>
          </cell>
          <cell r="E3132" t="str">
            <v>AC</v>
          </cell>
          <cell r="F3132" t="str">
            <v>EA</v>
          </cell>
          <cell r="G3132" t="str">
            <v>GJJ0</v>
          </cell>
          <cell r="H3132" t="str">
            <v>BC05</v>
          </cell>
          <cell r="I3132" t="str">
            <v>M</v>
          </cell>
          <cell r="J3132" t="str">
            <v>No</v>
          </cell>
          <cell r="K3132">
            <v>5.18144</v>
          </cell>
        </row>
        <row r="3133">
          <cell r="B3133" t="str">
            <v>SHT0001983</v>
          </cell>
          <cell r="C3133" t="str">
            <v>内绞架组件电泳</v>
          </cell>
          <cell r="D3133" t="str">
            <v>2.0平台</v>
          </cell>
          <cell r="E3133" t="str">
            <v>AC</v>
          </cell>
          <cell r="F3133" t="str">
            <v>EA</v>
          </cell>
          <cell r="G3133" t="str">
            <v>GJJ0</v>
          </cell>
          <cell r="H3133" t="str">
            <v>BC07</v>
          </cell>
          <cell r="I3133" t="str">
            <v>M</v>
          </cell>
          <cell r="J3133" t="str">
            <v>No</v>
          </cell>
          <cell r="K3133">
            <v>37.91642</v>
          </cell>
        </row>
        <row r="3134">
          <cell r="B3134" t="str">
            <v>SBS0010107</v>
          </cell>
          <cell r="C3134" t="str">
            <v>副驾驶支腿加强管</v>
          </cell>
          <cell r="D3134" t="str">
            <v>福田奥杰EVC3</v>
          </cell>
          <cell r="E3134" t="str">
            <v>AC</v>
          </cell>
          <cell r="F3134" t="str">
            <v>EA</v>
          </cell>
          <cell r="G3134" t="str">
            <v>GJJ0</v>
          </cell>
          <cell r="H3134" t="str">
            <v>BC05</v>
          </cell>
          <cell r="I3134" t="str">
            <v>M</v>
          </cell>
          <cell r="J3134" t="str">
            <v>No</v>
          </cell>
          <cell r="K3134">
            <v>2.98503</v>
          </cell>
        </row>
        <row r="3135">
          <cell r="B3135" t="str">
            <v>TST0001215</v>
          </cell>
          <cell r="C3135" t="str">
            <v>PVC弯头1吋</v>
          </cell>
        </row>
        <row r="3135">
          <cell r="E3135" t="str">
            <v>NA</v>
          </cell>
          <cell r="F3135" t="str">
            <v>EA</v>
          </cell>
          <cell r="G3135" t="str">
            <v>BPJ0</v>
          </cell>
          <cell r="H3135" t="str">
            <v>YC12</v>
          </cell>
          <cell r="I3135" t="str">
            <v>P</v>
          </cell>
          <cell r="J3135" t="str">
            <v>No</v>
          </cell>
          <cell r="K3135">
            <v>2.2124</v>
          </cell>
        </row>
        <row r="3136">
          <cell r="B3136" t="str">
            <v>SHT0010982</v>
          </cell>
          <cell r="C3136" t="str">
            <v>X3000正司机调角器手柄</v>
          </cell>
          <cell r="D3136" t="str">
            <v>印标识状态</v>
          </cell>
          <cell r="E3136" t="str">
            <v>AC</v>
          </cell>
          <cell r="F3136" t="str">
            <v>Ea</v>
          </cell>
          <cell r="G3136" t="str">
            <v>PTJ1</v>
          </cell>
          <cell r="H3136" t="str">
            <v>BC09</v>
          </cell>
        </row>
        <row r="3136">
          <cell r="K3136">
            <v>1.8314</v>
          </cell>
        </row>
        <row r="3137">
          <cell r="B3137" t="str">
            <v>SHT0010568</v>
          </cell>
          <cell r="C3137" t="str">
            <v>中间座椅座垫泡沫</v>
          </cell>
        </row>
        <row r="3137">
          <cell r="E3137" t="str">
            <v>NEW</v>
          </cell>
          <cell r="F3137" t="str">
            <v>EA</v>
          </cell>
          <cell r="G3137" t="str">
            <v>FP00</v>
          </cell>
          <cell r="H3137" t="str">
            <v>YC01</v>
          </cell>
        </row>
        <row r="3137">
          <cell r="K3137">
            <v>0</v>
          </cell>
        </row>
        <row r="3138">
          <cell r="B3138" t="str">
            <v>SHT0016134</v>
          </cell>
          <cell r="C3138" t="str">
            <v>座框电泳总成</v>
          </cell>
          <cell r="D3138" t="str">
            <v>J6G</v>
          </cell>
          <cell r="E3138" t="str">
            <v>AC</v>
          </cell>
          <cell r="F3138" t="str">
            <v>EA</v>
          </cell>
          <cell r="G3138" t="str">
            <v>GJ00</v>
          </cell>
          <cell r="H3138" t="str">
            <v>YC04</v>
          </cell>
          <cell r="I3138" t="str">
            <v>M</v>
          </cell>
          <cell r="J3138" t="str">
            <v>No</v>
          </cell>
          <cell r="K3138">
            <v>53.85848</v>
          </cell>
        </row>
        <row r="3139">
          <cell r="B3139" t="str">
            <v>TST0000527</v>
          </cell>
          <cell r="C3139" t="str">
            <v>板牙7/16-20</v>
          </cell>
        </row>
        <row r="3139">
          <cell r="E3139" t="str">
            <v>NA</v>
          </cell>
          <cell r="F3139" t="str">
            <v>EA</v>
          </cell>
          <cell r="G3139" t="str">
            <v>BPJ0</v>
          </cell>
          <cell r="H3139" t="str">
            <v>YC12</v>
          </cell>
          <cell r="I3139" t="str">
            <v>P</v>
          </cell>
          <cell r="J3139" t="str">
            <v>No</v>
          </cell>
          <cell r="K3139">
            <v>21</v>
          </cell>
        </row>
        <row r="3140">
          <cell r="B3140" t="str">
            <v>SHT0001685</v>
          </cell>
          <cell r="C3140" t="str">
            <v>H5安全带外部罩壳</v>
          </cell>
          <cell r="D3140" t="str">
            <v>H5-6802126</v>
          </cell>
          <cell r="E3140" t="str">
            <v>AC</v>
          </cell>
          <cell r="F3140" t="str">
            <v>Ea</v>
          </cell>
          <cell r="G3140" t="str">
            <v>SLJ1</v>
          </cell>
          <cell r="H3140" t="str">
            <v>BC02</v>
          </cell>
          <cell r="I3140" t="str">
            <v>P</v>
          </cell>
          <cell r="J3140" t="str">
            <v>No</v>
          </cell>
          <cell r="K3140">
            <v>2.20299</v>
          </cell>
        </row>
        <row r="3141">
          <cell r="B3141" t="str">
            <v>SCS0004370</v>
          </cell>
          <cell r="C3141" t="str">
            <v>中改左座椅座垫右前加强板</v>
          </cell>
          <cell r="D3141" t="str">
            <v>B40L中改后排</v>
          </cell>
          <cell r="E3141" t="str">
            <v>AC</v>
          </cell>
          <cell r="F3141" t="str">
            <v>EA</v>
          </cell>
          <cell r="G3141" t="str">
            <v>GJJ0</v>
          </cell>
          <cell r="H3141" t="str">
            <v>YC04</v>
          </cell>
          <cell r="I3141" t="str">
            <v>P</v>
          </cell>
          <cell r="J3141" t="str">
            <v>No</v>
          </cell>
          <cell r="K3141">
            <v>4.3</v>
          </cell>
        </row>
        <row r="3142">
          <cell r="B3142" t="str">
            <v>SLT0010586</v>
          </cell>
          <cell r="C3142" t="str">
            <v>靠背下横管</v>
          </cell>
          <cell r="D3142" t="str">
            <v>统帅1880副驾</v>
          </cell>
          <cell r="E3142" t="str">
            <v>AC</v>
          </cell>
          <cell r="F3142" t="str">
            <v>EA</v>
          </cell>
          <cell r="G3142" t="str">
            <v>GJJ0</v>
          </cell>
          <cell r="H3142" t="str">
            <v>BC05</v>
          </cell>
          <cell r="I3142" t="str">
            <v>M</v>
          </cell>
          <cell r="J3142" t="str">
            <v>No</v>
          </cell>
          <cell r="K3142">
            <v>3.27671</v>
          </cell>
        </row>
        <row r="3143">
          <cell r="B3143" t="str">
            <v>SHT0002613</v>
          </cell>
          <cell r="C3143" t="str">
            <v>上框焊接总成电泳</v>
          </cell>
          <cell r="D3143" t="str">
            <v>重汽价值版</v>
          </cell>
          <cell r="E3143" t="str">
            <v>AC</v>
          </cell>
          <cell r="F3143" t="str">
            <v>EA</v>
          </cell>
          <cell r="G3143" t="str">
            <v>GJ00</v>
          </cell>
          <cell r="H3143" t="str">
            <v>BC07</v>
          </cell>
          <cell r="I3143" t="str">
            <v>M</v>
          </cell>
          <cell r="J3143" t="str">
            <v>No</v>
          </cell>
          <cell r="K3143">
            <v>25.56872</v>
          </cell>
        </row>
        <row r="3144">
          <cell r="B3144" t="str">
            <v>RSM0000096</v>
          </cell>
          <cell r="C3144" t="str">
            <v>曼项目前下视镜镜片</v>
          </cell>
          <cell r="D3144" t="str">
            <v>SR220±20</v>
          </cell>
          <cell r="E3144" t="str">
            <v>AC</v>
          </cell>
          <cell r="F3144" t="str">
            <v>Ea</v>
          </cell>
          <cell r="G3144" t="str">
            <v>GNJ1</v>
          </cell>
          <cell r="H3144" t="str">
            <v>YC02</v>
          </cell>
        </row>
        <row r="3144">
          <cell r="K3144">
            <v>0</v>
          </cell>
        </row>
        <row r="3145">
          <cell r="B3145" t="str">
            <v>TSY0000425</v>
          </cell>
          <cell r="C3145" t="str">
            <v>GTL灰色PU面料EM19</v>
          </cell>
          <cell r="D3145" t="str">
            <v>宽1500mm</v>
          </cell>
          <cell r="E3145" t="str">
            <v>AC</v>
          </cell>
          <cell r="F3145" t="str">
            <v>M</v>
          </cell>
          <cell r="G3145" t="str">
            <v>ML00</v>
          </cell>
          <cell r="H3145" t="str">
            <v>YC06</v>
          </cell>
        </row>
        <row r="3145">
          <cell r="K3145">
            <v>0</v>
          </cell>
        </row>
        <row r="3146">
          <cell r="B3146" t="str">
            <v>SHT0011421</v>
          </cell>
          <cell r="C3146" t="str">
            <v>副驾仰角小齿板防护板</v>
          </cell>
          <cell r="D3146" t="str">
            <v>H6</v>
          </cell>
          <cell r="E3146" t="str">
            <v>AC</v>
          </cell>
          <cell r="F3146" t="str">
            <v>EA</v>
          </cell>
          <cell r="G3146" t="str">
            <v>GJJ0</v>
          </cell>
          <cell r="H3146" t="str">
            <v>BC06</v>
          </cell>
          <cell r="I3146" t="str">
            <v>M</v>
          </cell>
          <cell r="J3146" t="str">
            <v>No</v>
          </cell>
          <cell r="K3146">
            <v>1.35029</v>
          </cell>
        </row>
        <row r="3147">
          <cell r="B3147" t="str">
            <v>SHT0010464</v>
          </cell>
          <cell r="C3147" t="str">
            <v>固定阻尼器总成</v>
          </cell>
          <cell r="D3147" t="str">
            <v>2.0平台</v>
          </cell>
          <cell r="E3147" t="str">
            <v>AC</v>
          </cell>
          <cell r="F3147" t="str">
            <v>EA</v>
          </cell>
          <cell r="G3147" t="str">
            <v>GNJ0</v>
          </cell>
          <cell r="H3147" t="str">
            <v>YC01</v>
          </cell>
          <cell r="I3147" t="str">
            <v>P</v>
          </cell>
          <cell r="J3147" t="str">
            <v>No</v>
          </cell>
          <cell r="K3147">
            <v>33</v>
          </cell>
        </row>
        <row r="3148">
          <cell r="B3148" t="str">
            <v>SHT0014832</v>
          </cell>
          <cell r="C3148" t="str">
            <v>鱼阀气路总成</v>
          </cell>
          <cell r="D3148" t="str">
            <v>J6L低配</v>
          </cell>
          <cell r="E3148" t="str">
            <v>AC</v>
          </cell>
          <cell r="F3148" t="str">
            <v>EA</v>
          </cell>
          <cell r="G3148" t="str">
            <v>GNJ0</v>
          </cell>
          <cell r="H3148" t="str">
            <v>YC04</v>
          </cell>
          <cell r="I3148" t="str">
            <v>P</v>
          </cell>
          <cell r="J3148" t="str">
            <v>No</v>
          </cell>
          <cell r="K3148">
            <v>50.57</v>
          </cell>
        </row>
        <row r="3149">
          <cell r="B3149" t="str">
            <v>TST0000653</v>
          </cell>
          <cell r="C3149" t="str">
            <v>压力表</v>
          </cell>
        </row>
        <row r="3149">
          <cell r="E3149" t="str">
            <v>NA</v>
          </cell>
          <cell r="F3149" t="str">
            <v>EA</v>
          </cell>
          <cell r="G3149" t="str">
            <v>BPJ0</v>
          </cell>
          <cell r="H3149" t="str">
            <v>YC12</v>
          </cell>
          <cell r="I3149" t="str">
            <v>P</v>
          </cell>
          <cell r="J3149" t="str">
            <v>No</v>
          </cell>
          <cell r="K3149">
            <v>30.9735</v>
          </cell>
        </row>
        <row r="3150">
          <cell r="B3150" t="str">
            <v>SHT0001352</v>
          </cell>
          <cell r="C3150" t="str">
            <v>外十字支撑架组件电泳</v>
          </cell>
        </row>
        <row r="3150">
          <cell r="E3150" t="str">
            <v>AC</v>
          </cell>
          <cell r="F3150" t="str">
            <v>EA</v>
          </cell>
          <cell r="G3150" t="str">
            <v>GJJ0</v>
          </cell>
          <cell r="H3150" t="str">
            <v>BC07</v>
          </cell>
          <cell r="I3150" t="str">
            <v>M</v>
          </cell>
          <cell r="J3150" t="str">
            <v>No</v>
          </cell>
          <cell r="K3150">
            <v>18.48875</v>
          </cell>
        </row>
        <row r="3151">
          <cell r="B3151" t="str">
            <v>SCS0004771</v>
          </cell>
          <cell r="C3151" t="str">
            <v>后挡板</v>
          </cell>
          <cell r="D3151" t="str">
            <v>B40</v>
          </cell>
          <cell r="E3151" t="str">
            <v>AC</v>
          </cell>
          <cell r="F3151" t="str">
            <v>EA</v>
          </cell>
          <cell r="G3151" t="str">
            <v>GJJ0</v>
          </cell>
          <cell r="H3151" t="str">
            <v>YC04</v>
          </cell>
          <cell r="I3151" t="str">
            <v>P</v>
          </cell>
          <cell r="J3151" t="str">
            <v>No</v>
          </cell>
          <cell r="K3151">
            <v>2.1111</v>
          </cell>
        </row>
        <row r="3152">
          <cell r="B3152" t="str">
            <v>SLT0010587</v>
          </cell>
          <cell r="C3152" t="str">
            <v>下管左焊接钢丝</v>
          </cell>
          <cell r="D3152" t="str">
            <v>统帅1880副驾</v>
          </cell>
          <cell r="E3152" t="str">
            <v>AC</v>
          </cell>
          <cell r="F3152" t="str">
            <v>EA</v>
          </cell>
          <cell r="G3152" t="str">
            <v>GJJ0</v>
          </cell>
          <cell r="H3152" t="str">
            <v>YC04</v>
          </cell>
          <cell r="I3152" t="str">
            <v>P</v>
          </cell>
          <cell r="J3152" t="str">
            <v>No</v>
          </cell>
          <cell r="K3152">
            <v>1.4517</v>
          </cell>
        </row>
        <row r="3153">
          <cell r="B3153" t="str">
            <v>SHT0001981</v>
          </cell>
          <cell r="C3153" t="str">
            <v>主驾上框后横梁总成电泳</v>
          </cell>
          <cell r="D3153" t="str">
            <v>2.0平台</v>
          </cell>
          <cell r="E3153" t="str">
            <v>AC</v>
          </cell>
          <cell r="F3153" t="str">
            <v>EA</v>
          </cell>
          <cell r="G3153" t="str">
            <v>GJJ0</v>
          </cell>
          <cell r="H3153" t="str">
            <v>BC07</v>
          </cell>
          <cell r="I3153" t="str">
            <v>M</v>
          </cell>
          <cell r="J3153" t="str">
            <v>No</v>
          </cell>
          <cell r="K3153">
            <v>4.29757</v>
          </cell>
        </row>
        <row r="3154">
          <cell r="B3154" t="str">
            <v>RSM0000259</v>
          </cell>
          <cell r="C3154" t="str">
            <v>MV3补盲镜纸箱</v>
          </cell>
          <cell r="D3154" t="str">
            <v>600*400*300</v>
          </cell>
          <cell r="E3154" t="str">
            <v>AC</v>
          </cell>
          <cell r="F3154" t="str">
            <v>Ea</v>
          </cell>
          <cell r="G3154" t="str">
            <v>FL01</v>
          </cell>
          <cell r="H3154" t="str">
            <v>YC02</v>
          </cell>
          <cell r="I3154" t="str">
            <v>P</v>
          </cell>
          <cell r="J3154" t="str">
            <v>No</v>
          </cell>
          <cell r="K3154">
            <v>7.2444</v>
          </cell>
        </row>
        <row r="3155">
          <cell r="B3155" t="str">
            <v>TST0001866</v>
          </cell>
          <cell r="C3155" t="str">
            <v>卡簧钳子</v>
          </cell>
        </row>
        <row r="3155">
          <cell r="E3155" t="str">
            <v>NA</v>
          </cell>
          <cell r="F3155" t="str">
            <v>EA</v>
          </cell>
          <cell r="G3155" t="str">
            <v>BPJ0</v>
          </cell>
          <cell r="H3155" t="str">
            <v>YC12</v>
          </cell>
          <cell r="I3155" t="str">
            <v>P</v>
          </cell>
          <cell r="J3155" t="str">
            <v>No</v>
          </cell>
          <cell r="K3155">
            <v>16.8142</v>
          </cell>
        </row>
        <row r="3156">
          <cell r="B3156" t="str">
            <v>SHT0012385</v>
          </cell>
          <cell r="C3156" t="str">
            <v>侧翼支撑上安装钢丝</v>
          </cell>
          <cell r="D3156" t="str">
            <v>M3000-S</v>
          </cell>
          <cell r="E3156" t="str">
            <v>AC</v>
          </cell>
          <cell r="F3156" t="str">
            <v>EA</v>
          </cell>
          <cell r="G3156" t="str">
            <v>GJJ0</v>
          </cell>
          <cell r="H3156" t="str">
            <v>YC04</v>
          </cell>
          <cell r="I3156" t="str">
            <v>P</v>
          </cell>
          <cell r="J3156" t="str">
            <v>No</v>
          </cell>
          <cell r="K3156">
            <v>1.03</v>
          </cell>
        </row>
        <row r="3157">
          <cell r="B3157" t="str">
            <v>SHT0010569</v>
          </cell>
          <cell r="C3157" t="str">
            <v>中间座座垫护面总成</v>
          </cell>
          <cell r="D3157" t="str">
            <v>轩德6</v>
          </cell>
          <cell r="E3157" t="str">
            <v>AC</v>
          </cell>
          <cell r="F3157" t="str">
            <v>EA</v>
          </cell>
          <cell r="G3157" t="str">
            <v>MT00</v>
          </cell>
          <cell r="H3157" t="str">
            <v>YC01</v>
          </cell>
        </row>
        <row r="3157">
          <cell r="K3157">
            <v>0</v>
          </cell>
        </row>
        <row r="3158">
          <cell r="B3158" t="str">
            <v>SHT0016140</v>
          </cell>
          <cell r="C3158" t="str">
            <v>左旋气动转盘总成</v>
          </cell>
          <cell r="D3158" t="str">
            <v>J6G</v>
          </cell>
          <cell r="E3158" t="str">
            <v>AC</v>
          </cell>
          <cell r="F3158" t="str">
            <v>EA</v>
          </cell>
          <cell r="G3158" t="str">
            <v>GJ00</v>
          </cell>
          <cell r="H3158" t="str">
            <v>YC01</v>
          </cell>
          <cell r="I3158" t="str">
            <v>M</v>
          </cell>
          <cell r="J3158" t="str">
            <v>No</v>
          </cell>
          <cell r="K3158">
            <v>160.76516</v>
          </cell>
        </row>
        <row r="3159">
          <cell r="B3159" t="str">
            <v>TST0000655</v>
          </cell>
          <cell r="C3159" t="str">
            <v>轴承207</v>
          </cell>
        </row>
        <row r="3159">
          <cell r="E3159" t="str">
            <v>NA</v>
          </cell>
          <cell r="F3159" t="str">
            <v>EA</v>
          </cell>
          <cell r="G3159" t="str">
            <v>BPJ0</v>
          </cell>
          <cell r="H3159" t="str">
            <v>YC12</v>
          </cell>
          <cell r="I3159" t="str">
            <v>P</v>
          </cell>
          <cell r="J3159" t="str">
            <v>No</v>
          </cell>
          <cell r="K3159">
            <v>30.9735</v>
          </cell>
        </row>
        <row r="3160">
          <cell r="B3160" t="str">
            <v>SHT0001128</v>
          </cell>
          <cell r="C3160" t="str">
            <v>后安装板（右）</v>
          </cell>
          <cell r="D3160" t="str">
            <v>升降器</v>
          </cell>
          <cell r="E3160" t="str">
            <v>AC</v>
          </cell>
          <cell r="F3160" t="str">
            <v>EA</v>
          </cell>
          <cell r="G3160" t="str">
            <v>GJJ0</v>
          </cell>
          <cell r="H3160" t="str">
            <v>YC04</v>
          </cell>
          <cell r="I3160" t="str">
            <v>M</v>
          </cell>
          <cell r="J3160" t="str">
            <v>No</v>
          </cell>
          <cell r="K3160">
            <v>1.12582</v>
          </cell>
        </row>
        <row r="3161">
          <cell r="B3161" t="str">
            <v>SCS0001110</v>
          </cell>
          <cell r="C3161" t="str">
            <v>后排靠背中间脚架总成</v>
          </cell>
          <cell r="D3161" t="str">
            <v>C33D</v>
          </cell>
          <cell r="E3161" t="str">
            <v>AC</v>
          </cell>
          <cell r="F3161" t="str">
            <v>EA</v>
          </cell>
          <cell r="G3161" t="str">
            <v>GJ00</v>
          </cell>
          <cell r="H3161" t="str">
            <v>YC04</v>
          </cell>
          <cell r="I3161" t="str">
            <v>P</v>
          </cell>
          <cell r="J3161" t="str">
            <v>No</v>
          </cell>
          <cell r="K3161">
            <v>8.6646</v>
          </cell>
        </row>
        <row r="3162">
          <cell r="B3162" t="str">
            <v>SLT0002851</v>
          </cell>
          <cell r="C3162" t="str">
            <v>固定板（从动）电泳</v>
          </cell>
          <cell r="D3162" t="str">
            <v>6480连接板</v>
          </cell>
          <cell r="E3162" t="str">
            <v>AC</v>
          </cell>
          <cell r="F3162" t="str">
            <v>EA</v>
          </cell>
          <cell r="G3162" t="str">
            <v>GJJ0</v>
          </cell>
          <cell r="H3162" t="str">
            <v>BC07</v>
          </cell>
          <cell r="I3162" t="str">
            <v>M</v>
          </cell>
          <cell r="J3162" t="str">
            <v>No</v>
          </cell>
          <cell r="K3162">
            <v>1.53024</v>
          </cell>
        </row>
        <row r="3163">
          <cell r="B3163" t="str">
            <v>SHT0002614</v>
          </cell>
          <cell r="C3163" t="str">
            <v>扶手支架总成电泳</v>
          </cell>
          <cell r="D3163" t="str">
            <v>重汽T5-2.0</v>
          </cell>
          <cell r="E3163" t="str">
            <v>AC</v>
          </cell>
          <cell r="F3163" t="str">
            <v>EA</v>
          </cell>
          <cell r="G3163" t="str">
            <v>GJ00</v>
          </cell>
          <cell r="H3163" t="str">
            <v>BC08</v>
          </cell>
          <cell r="I3163" t="str">
            <v>M</v>
          </cell>
          <cell r="J3163" t="str">
            <v>No</v>
          </cell>
          <cell r="K3163">
            <v>8.93953</v>
          </cell>
        </row>
        <row r="3164">
          <cell r="B3164" t="str">
            <v>SBS0010133</v>
          </cell>
          <cell r="C3164" t="str">
            <v>主驾支腿后轴套</v>
          </cell>
          <cell r="D3164" t="str">
            <v>福田奥杰EVC3</v>
          </cell>
          <cell r="E3164" t="str">
            <v>AC</v>
          </cell>
          <cell r="F3164" t="str">
            <v>EA</v>
          </cell>
          <cell r="G3164" t="str">
            <v>GJJ0</v>
          </cell>
          <cell r="H3164" t="str">
            <v>YC04</v>
          </cell>
          <cell r="I3164" t="str">
            <v>P</v>
          </cell>
          <cell r="J3164" t="str">
            <v>No</v>
          </cell>
          <cell r="K3164">
            <v>3</v>
          </cell>
        </row>
        <row r="3165">
          <cell r="B3165" t="str">
            <v>TSY0000426</v>
          </cell>
          <cell r="C3165" t="str">
            <v>GTL毛毡布260g/㎡</v>
          </cell>
          <cell r="D3165" t="str">
            <v>N*1.5mm*3mm</v>
          </cell>
          <cell r="E3165" t="str">
            <v>AC</v>
          </cell>
          <cell r="F3165" t="str">
            <v>M</v>
          </cell>
          <cell r="G3165" t="str">
            <v>ML00</v>
          </cell>
          <cell r="H3165" t="str">
            <v>YC06</v>
          </cell>
        </row>
        <row r="3165">
          <cell r="K3165">
            <v>0</v>
          </cell>
        </row>
        <row r="3166">
          <cell r="B3166" t="str">
            <v>SHT0011999</v>
          </cell>
          <cell r="C3166" t="str">
            <v>座框前横梁</v>
          </cell>
          <cell r="D3166" t="str">
            <v>1.3平台</v>
          </cell>
          <cell r="E3166" t="str">
            <v>AC</v>
          </cell>
          <cell r="F3166" t="str">
            <v>EA</v>
          </cell>
          <cell r="G3166" t="str">
            <v>GJJ0</v>
          </cell>
          <cell r="H3166" t="str">
            <v>YC04</v>
          </cell>
          <cell r="I3166" t="str">
            <v>P</v>
          </cell>
          <cell r="J3166" t="str">
            <v>No</v>
          </cell>
          <cell r="K3166">
            <v>2.9605</v>
          </cell>
        </row>
        <row r="3167">
          <cell r="B3167" t="str">
            <v>SHT0010453</v>
          </cell>
          <cell r="C3167" t="str">
            <v>下框前横梁组件</v>
          </cell>
          <cell r="D3167" t="str">
            <v>F3000/轩德6</v>
          </cell>
          <cell r="E3167" t="str">
            <v>AC</v>
          </cell>
          <cell r="F3167" t="str">
            <v>EA</v>
          </cell>
          <cell r="G3167" t="str">
            <v>GJJ0</v>
          </cell>
          <cell r="H3167" t="str">
            <v>YC04</v>
          </cell>
          <cell r="I3167" t="str">
            <v>P</v>
          </cell>
          <cell r="J3167" t="str">
            <v>No</v>
          </cell>
          <cell r="K3167">
            <v>4.3048</v>
          </cell>
        </row>
        <row r="3168">
          <cell r="B3168" t="str">
            <v>SHT0015094</v>
          </cell>
          <cell r="C3168" t="str">
            <v>下框后横梁组件电泳</v>
          </cell>
        </row>
        <row r="3168">
          <cell r="E3168" t="str">
            <v>AC</v>
          </cell>
          <cell r="F3168" t="str">
            <v>EA</v>
          </cell>
          <cell r="G3168" t="str">
            <v>GJJ0</v>
          </cell>
          <cell r="H3168" t="str">
            <v>YC04</v>
          </cell>
          <cell r="I3168" t="str">
            <v>M</v>
          </cell>
          <cell r="J3168" t="str">
            <v>No</v>
          </cell>
          <cell r="K3168">
            <v>5.49508</v>
          </cell>
        </row>
        <row r="3169">
          <cell r="B3169" t="str">
            <v>TST0000656</v>
          </cell>
          <cell r="C3169" t="str">
            <v>轴承6209</v>
          </cell>
        </row>
        <row r="3169">
          <cell r="E3169" t="str">
            <v>NA</v>
          </cell>
          <cell r="F3169" t="str">
            <v>EA</v>
          </cell>
          <cell r="G3169" t="str">
            <v>BPJ0</v>
          </cell>
          <cell r="H3169" t="str">
            <v>YC12</v>
          </cell>
          <cell r="I3169" t="str">
            <v>P</v>
          </cell>
          <cell r="J3169" t="str">
            <v>No</v>
          </cell>
          <cell r="K3169">
            <v>34.4828</v>
          </cell>
        </row>
        <row r="3170">
          <cell r="B3170" t="str">
            <v>SHT0001689</v>
          </cell>
          <cell r="C3170" t="str">
            <v>防尘罩总成</v>
          </cell>
          <cell r="D3170" t="str">
            <v>F3000/轩德6</v>
          </cell>
          <cell r="E3170" t="str">
            <v>AC</v>
          </cell>
          <cell r="F3170" t="str">
            <v>EA</v>
          </cell>
          <cell r="G3170" t="str">
            <v>SLJ0</v>
          </cell>
          <cell r="H3170" t="str">
            <v>YC04</v>
          </cell>
          <cell r="I3170" t="str">
            <v>P</v>
          </cell>
          <cell r="J3170" t="str">
            <v>No</v>
          </cell>
          <cell r="K3170">
            <v>36.8584</v>
          </cell>
        </row>
        <row r="3171">
          <cell r="B3171" t="str">
            <v>SCS0004772</v>
          </cell>
          <cell r="C3171" t="str">
            <v>升降齿板</v>
          </cell>
          <cell r="D3171" t="str">
            <v>B40前排</v>
          </cell>
          <cell r="E3171" t="str">
            <v>AC</v>
          </cell>
          <cell r="F3171" t="str">
            <v>EA</v>
          </cell>
          <cell r="G3171" t="str">
            <v>GJJ0</v>
          </cell>
          <cell r="H3171" t="str">
            <v>YC04</v>
          </cell>
          <cell r="I3171" t="str">
            <v>P</v>
          </cell>
          <cell r="J3171" t="str">
            <v>No</v>
          </cell>
          <cell r="K3171">
            <v>3.265</v>
          </cell>
        </row>
        <row r="3172">
          <cell r="B3172" t="str">
            <v>SLT0010588</v>
          </cell>
          <cell r="C3172" t="str">
            <v>左侧手动调角器总成</v>
          </cell>
        </row>
        <row r="3172">
          <cell r="E3172" t="str">
            <v>AC</v>
          </cell>
          <cell r="F3172" t="str">
            <v>EA</v>
          </cell>
          <cell r="G3172" t="str">
            <v>GJJ0</v>
          </cell>
          <cell r="H3172" t="str">
            <v>YC04</v>
          </cell>
          <cell r="I3172" t="str">
            <v>P</v>
          </cell>
          <cell r="J3172" t="str">
            <v>No</v>
          </cell>
          <cell r="K3172">
            <v>13.68</v>
          </cell>
        </row>
        <row r="3173">
          <cell r="B3173" t="str">
            <v>SHT0001973</v>
          </cell>
          <cell r="C3173" t="str">
            <v>H5座椅坐垫延伸滑块</v>
          </cell>
        </row>
        <row r="3173">
          <cell r="E3173" t="str">
            <v>AC</v>
          </cell>
          <cell r="F3173" t="str">
            <v>Ea</v>
          </cell>
          <cell r="G3173" t="str">
            <v>SLJ1</v>
          </cell>
          <cell r="H3173" t="str">
            <v>BC02</v>
          </cell>
          <cell r="I3173" t="str">
            <v>P</v>
          </cell>
          <cell r="J3173" t="str">
            <v>No</v>
          </cell>
          <cell r="K3173">
            <v>2.51502</v>
          </cell>
        </row>
        <row r="3174">
          <cell r="B3174" t="str">
            <v>RSM0000277</v>
          </cell>
          <cell r="C3174" t="str">
            <v>A2下视镜杆</v>
          </cell>
        </row>
        <row r="3174">
          <cell r="E3174" t="str">
            <v>AC</v>
          </cell>
          <cell r="F3174" t="str">
            <v>EA</v>
          </cell>
          <cell r="G3174" t="str">
            <v>GJ00</v>
          </cell>
          <cell r="H3174" t="str">
            <v>BC05</v>
          </cell>
          <cell r="I3174" t="str">
            <v>M</v>
          </cell>
          <cell r="J3174" t="str">
            <v>No</v>
          </cell>
          <cell r="K3174">
            <v>5.39194</v>
          </cell>
        </row>
        <row r="3175">
          <cell r="B3175" t="str">
            <v>TST0001213</v>
          </cell>
          <cell r="C3175" t="str">
            <v>φ10气管</v>
          </cell>
        </row>
        <row r="3175">
          <cell r="E3175" t="str">
            <v>NA</v>
          </cell>
          <cell r="F3175" t="str">
            <v>EA</v>
          </cell>
          <cell r="G3175" t="str">
            <v>BPJ0</v>
          </cell>
          <cell r="H3175" t="str">
            <v>YC12</v>
          </cell>
          <cell r="I3175" t="str">
            <v>P</v>
          </cell>
          <cell r="J3175" t="str">
            <v>No</v>
          </cell>
          <cell r="K3175">
            <v>256.6372</v>
          </cell>
        </row>
        <row r="3176">
          <cell r="B3176" t="str">
            <v>SHT0012022</v>
          </cell>
          <cell r="C3176" t="str">
            <v>悬浮气路总成</v>
          </cell>
          <cell r="D3176" t="str">
            <v>H4-2.0</v>
          </cell>
          <cell r="E3176" t="str">
            <v>AC</v>
          </cell>
          <cell r="F3176" t="str">
            <v>EA</v>
          </cell>
          <cell r="G3176" t="str">
            <v>GNJ0</v>
          </cell>
          <cell r="H3176" t="str">
            <v>YC01</v>
          </cell>
          <cell r="I3176" t="str">
            <v>P</v>
          </cell>
          <cell r="J3176" t="str">
            <v>No</v>
          </cell>
          <cell r="K3176">
            <v>44.39</v>
          </cell>
        </row>
        <row r="3177">
          <cell r="B3177" t="str">
            <v>SHT0010572</v>
          </cell>
          <cell r="C3177" t="str">
            <v>座框主管</v>
          </cell>
        </row>
        <row r="3177">
          <cell r="E3177" t="str">
            <v>NEW</v>
          </cell>
          <cell r="F3177" t="str">
            <v>EA</v>
          </cell>
          <cell r="G3177" t="str">
            <v>GJJ0</v>
          </cell>
          <cell r="H3177" t="str">
            <v>YC04</v>
          </cell>
          <cell r="I3177" t="str">
            <v>M</v>
          </cell>
          <cell r="J3177" t="str">
            <v>No</v>
          </cell>
          <cell r="K3177">
            <v>6.57992</v>
          </cell>
        </row>
        <row r="3178">
          <cell r="B3178" t="str">
            <v>SHT0016160</v>
          </cell>
          <cell r="C3178" t="str">
            <v>副司机主边调角器总成</v>
          </cell>
          <cell r="D3178" t="str">
            <v>J6G</v>
          </cell>
          <cell r="E3178" t="str">
            <v>AC</v>
          </cell>
          <cell r="F3178" t="str">
            <v>EA</v>
          </cell>
          <cell r="G3178" t="str">
            <v>GJ00</v>
          </cell>
          <cell r="H3178" t="str">
            <v>YC01</v>
          </cell>
          <cell r="I3178" t="str">
            <v>M</v>
          </cell>
          <cell r="J3178" t="str">
            <v>No</v>
          </cell>
          <cell r="K3178">
            <v>31.12929</v>
          </cell>
        </row>
        <row r="3179">
          <cell r="B3179" t="str">
            <v>TST0000657</v>
          </cell>
          <cell r="C3179" t="str">
            <v>变频器（水泵用）</v>
          </cell>
        </row>
        <row r="3179">
          <cell r="E3179" t="str">
            <v>NA</v>
          </cell>
          <cell r="F3179" t="str">
            <v>EA</v>
          </cell>
          <cell r="G3179" t="str">
            <v>BPJ0</v>
          </cell>
          <cell r="H3179" t="str">
            <v>YC12</v>
          </cell>
          <cell r="I3179" t="str">
            <v>P</v>
          </cell>
          <cell r="J3179" t="str">
            <v>No</v>
          </cell>
          <cell r="K3179">
            <v>12820.5128</v>
          </cell>
        </row>
        <row r="3180">
          <cell r="B3180" t="str">
            <v>SHT0001350</v>
          </cell>
          <cell r="C3180" t="str">
            <v>气囊减震器上框组件电泳</v>
          </cell>
        </row>
        <row r="3180">
          <cell r="E3180" t="str">
            <v>AC</v>
          </cell>
          <cell r="F3180" t="str">
            <v>EA</v>
          </cell>
          <cell r="G3180" t="str">
            <v>GJJ0</v>
          </cell>
          <cell r="H3180" t="str">
            <v>BC07</v>
          </cell>
          <cell r="I3180" t="str">
            <v>M</v>
          </cell>
          <cell r="J3180" t="str">
            <v>No</v>
          </cell>
          <cell r="K3180">
            <v>23.20182</v>
          </cell>
        </row>
        <row r="3181">
          <cell r="B3181" t="str">
            <v>SCS0004367</v>
          </cell>
          <cell r="C3181" t="str">
            <v>中改座垫右侧安装板</v>
          </cell>
          <cell r="D3181" t="str">
            <v>B40L中改后排</v>
          </cell>
          <cell r="E3181" t="str">
            <v>AC</v>
          </cell>
          <cell r="F3181" t="str">
            <v>EA</v>
          </cell>
          <cell r="G3181" t="str">
            <v>GJJ0</v>
          </cell>
          <cell r="H3181" t="str">
            <v>YC04</v>
          </cell>
          <cell r="I3181" t="str">
            <v>P</v>
          </cell>
          <cell r="J3181" t="str">
            <v>No</v>
          </cell>
          <cell r="K3181">
            <v>7.8362</v>
          </cell>
        </row>
        <row r="3182">
          <cell r="B3182" t="str">
            <v>SLT0002850</v>
          </cell>
          <cell r="C3182" t="str">
            <v>固定板（主动）电泳</v>
          </cell>
          <cell r="D3182" t="str">
            <v>6480连接板</v>
          </cell>
          <cell r="E3182" t="str">
            <v>AC</v>
          </cell>
          <cell r="F3182" t="str">
            <v>EA</v>
          </cell>
          <cell r="G3182" t="str">
            <v>GJJ0</v>
          </cell>
          <cell r="H3182" t="str">
            <v>BC07</v>
          </cell>
          <cell r="I3182" t="str">
            <v>M</v>
          </cell>
          <cell r="J3182" t="str">
            <v>No</v>
          </cell>
          <cell r="K3182">
            <v>1.24043</v>
          </cell>
        </row>
        <row r="3183">
          <cell r="B3183" t="str">
            <v>SHT0002615</v>
          </cell>
          <cell r="C3183" t="str">
            <v>内绞架电泳</v>
          </cell>
          <cell r="D3183" t="str">
            <v>汕德卡-2.0VDC阀</v>
          </cell>
          <cell r="E3183" t="str">
            <v>AC</v>
          </cell>
          <cell r="F3183" t="str">
            <v>EA</v>
          </cell>
          <cell r="G3183" t="str">
            <v>GJJ0</v>
          </cell>
          <cell r="H3183" t="str">
            <v>BC07</v>
          </cell>
          <cell r="I3183" t="str">
            <v>M</v>
          </cell>
          <cell r="J3183" t="str">
            <v>No</v>
          </cell>
          <cell r="K3183">
            <v>39.85985</v>
          </cell>
        </row>
        <row r="3184">
          <cell r="B3184" t="str">
            <v>SBS0010102</v>
          </cell>
          <cell r="C3184" t="str">
            <v>主驾驶支腿上支撑管</v>
          </cell>
          <cell r="D3184" t="str">
            <v>福田奥杰EVC3</v>
          </cell>
          <cell r="E3184" t="str">
            <v>AC</v>
          </cell>
          <cell r="F3184" t="str">
            <v>EA</v>
          </cell>
          <cell r="G3184" t="str">
            <v>GJJ0</v>
          </cell>
          <cell r="H3184" t="str">
            <v>BC05</v>
          </cell>
          <cell r="I3184" t="str">
            <v>M</v>
          </cell>
          <cell r="J3184" t="str">
            <v>No</v>
          </cell>
          <cell r="K3184">
            <v>4.61432</v>
          </cell>
        </row>
        <row r="3185">
          <cell r="B3185" t="str">
            <v>TST0001768</v>
          </cell>
          <cell r="C3185" t="str">
            <v>隔膜泵空气换向组件</v>
          </cell>
        </row>
        <row r="3185">
          <cell r="E3185" t="str">
            <v>NA</v>
          </cell>
          <cell r="F3185" t="str">
            <v>EA</v>
          </cell>
          <cell r="G3185" t="str">
            <v>BPJ0</v>
          </cell>
          <cell r="H3185" t="str">
            <v>YC12</v>
          </cell>
          <cell r="I3185" t="str">
            <v>P</v>
          </cell>
          <cell r="J3185" t="str">
            <v>No</v>
          </cell>
          <cell r="K3185">
            <v>1442.4779</v>
          </cell>
        </row>
        <row r="3186">
          <cell r="B3186" t="str">
            <v>SHT0012386</v>
          </cell>
          <cell r="C3186" t="str">
            <v>座框左连接板</v>
          </cell>
          <cell r="D3186" t="str">
            <v>T5</v>
          </cell>
          <cell r="E3186" t="str">
            <v>AC</v>
          </cell>
          <cell r="F3186" t="str">
            <v>EA</v>
          </cell>
          <cell r="G3186" t="str">
            <v>GJJ0</v>
          </cell>
          <cell r="H3186" t="str">
            <v>YC04</v>
          </cell>
          <cell r="I3186" t="str">
            <v>M</v>
          </cell>
          <cell r="J3186" t="str">
            <v>No</v>
          </cell>
          <cell r="K3186">
            <v>2.9068</v>
          </cell>
        </row>
        <row r="3187">
          <cell r="B3187" t="str">
            <v>SHT0010452</v>
          </cell>
          <cell r="C3187" t="str">
            <v>主驾上框焊接组件</v>
          </cell>
          <cell r="D3187" t="str">
            <v>F3000-2.0</v>
          </cell>
          <cell r="E3187" t="str">
            <v>AC</v>
          </cell>
          <cell r="F3187" t="str">
            <v>EA</v>
          </cell>
          <cell r="G3187" t="str">
            <v>GJJ0</v>
          </cell>
          <cell r="H3187" t="str">
            <v>BC05</v>
          </cell>
          <cell r="I3187" t="str">
            <v>M</v>
          </cell>
          <cell r="J3187" t="str">
            <v>No</v>
          </cell>
          <cell r="K3187">
            <v>20.06902</v>
          </cell>
        </row>
        <row r="3188">
          <cell r="B3188" t="str">
            <v>SHT0015011</v>
          </cell>
          <cell r="C3188" t="str">
            <v>气管支架电泳</v>
          </cell>
        </row>
        <row r="3188">
          <cell r="E3188" t="str">
            <v>AC</v>
          </cell>
          <cell r="F3188" t="str">
            <v>EA</v>
          </cell>
          <cell r="G3188" t="str">
            <v>GJJ0</v>
          </cell>
          <cell r="H3188" t="str">
            <v>BC07</v>
          </cell>
          <cell r="I3188" t="str">
            <v>M</v>
          </cell>
          <cell r="J3188" t="str">
            <v>No</v>
          </cell>
          <cell r="K3188">
            <v>1.41422</v>
          </cell>
        </row>
        <row r="3189">
          <cell r="B3189" t="str">
            <v>TST0000659</v>
          </cell>
          <cell r="C3189" t="str">
            <v>变压器BK-150</v>
          </cell>
        </row>
        <row r="3189">
          <cell r="E3189" t="str">
            <v>NA</v>
          </cell>
          <cell r="F3189" t="str">
            <v>EA</v>
          </cell>
          <cell r="G3189" t="str">
            <v>BPJ0</v>
          </cell>
          <cell r="H3189" t="str">
            <v>YC12</v>
          </cell>
          <cell r="I3189" t="str">
            <v>P</v>
          </cell>
          <cell r="J3189" t="str">
            <v>No</v>
          </cell>
          <cell r="K3189">
            <v>103.4483</v>
          </cell>
        </row>
        <row r="3190">
          <cell r="B3190" t="str">
            <v>SHT0001127</v>
          </cell>
          <cell r="C3190" t="str">
            <v>前升降齿板</v>
          </cell>
          <cell r="D3190" t="str">
            <v>升降器</v>
          </cell>
          <cell r="E3190" t="str">
            <v>AC</v>
          </cell>
          <cell r="F3190" t="str">
            <v>EA</v>
          </cell>
          <cell r="G3190" t="str">
            <v>GJJ0</v>
          </cell>
          <cell r="H3190" t="str">
            <v>YC04</v>
          </cell>
          <cell r="I3190" t="str">
            <v>P</v>
          </cell>
          <cell r="J3190" t="str">
            <v>No</v>
          </cell>
          <cell r="K3190">
            <v>1.1846</v>
          </cell>
        </row>
        <row r="3191">
          <cell r="B3191" t="str">
            <v>SCS0004773</v>
          </cell>
          <cell r="C3191" t="str">
            <v>S弹簧总成</v>
          </cell>
        </row>
        <row r="3191">
          <cell r="E3191" t="str">
            <v>AC</v>
          </cell>
          <cell r="F3191" t="str">
            <v>EA</v>
          </cell>
          <cell r="G3191" t="str">
            <v>QT00</v>
          </cell>
          <cell r="H3191" t="str">
            <v>YC04</v>
          </cell>
          <cell r="I3191" t="str">
            <v>P</v>
          </cell>
          <cell r="J3191" t="str">
            <v>No</v>
          </cell>
          <cell r="K3191">
            <v>5.5383</v>
          </cell>
        </row>
        <row r="3192">
          <cell r="B3192" t="str">
            <v>SLT0010589</v>
          </cell>
          <cell r="C3192" t="str">
            <v>右侧手动调角器总成</v>
          </cell>
          <cell r="D3192" t="str">
            <v>统帅1880副驾</v>
          </cell>
          <cell r="E3192" t="str">
            <v>AC</v>
          </cell>
          <cell r="F3192" t="str">
            <v>EA</v>
          </cell>
          <cell r="G3192" t="str">
            <v>GJJ0</v>
          </cell>
          <cell r="H3192" t="str">
            <v>YC04</v>
          </cell>
          <cell r="I3192" t="str">
            <v>P</v>
          </cell>
          <cell r="J3192" t="str">
            <v>No</v>
          </cell>
          <cell r="K3192">
            <v>15.18</v>
          </cell>
        </row>
        <row r="3193">
          <cell r="B3193" t="str">
            <v>SHT0001971</v>
          </cell>
          <cell r="C3193" t="str">
            <v>限位门</v>
          </cell>
          <cell r="D3193" t="str">
            <v>座垫延伸</v>
          </cell>
          <cell r="E3193" t="str">
            <v>AC</v>
          </cell>
          <cell r="F3193" t="str">
            <v>EA</v>
          </cell>
          <cell r="G3193" t="str">
            <v>GJJ0</v>
          </cell>
          <cell r="H3193" t="str">
            <v>YC04</v>
          </cell>
          <cell r="I3193" t="str">
            <v>P</v>
          </cell>
          <cell r="J3193" t="str">
            <v>No</v>
          </cell>
          <cell r="K3193">
            <v>0.5752</v>
          </cell>
        </row>
        <row r="3194">
          <cell r="B3194" t="str">
            <v>RSM0000211</v>
          </cell>
          <cell r="C3194" t="str">
            <v>北奔下视镜杆(新)</v>
          </cell>
          <cell r="D3194" t="str">
            <v>Q235φ22*2</v>
          </cell>
          <cell r="E3194" t="str">
            <v>AC</v>
          </cell>
          <cell r="F3194" t="str">
            <v>Ea</v>
          </cell>
          <cell r="G3194" t="str">
            <v>JSJ1</v>
          </cell>
          <cell r="H3194" t="str">
            <v>YC02</v>
          </cell>
        </row>
        <row r="3194">
          <cell r="K3194">
            <v>0</v>
          </cell>
        </row>
        <row r="3195">
          <cell r="B3195" t="str">
            <v>TSY0000428</v>
          </cell>
          <cell r="C3195" t="str">
            <v>M2886灰色明线20＃3</v>
          </cell>
        </row>
        <row r="3195">
          <cell r="E3195" t="str">
            <v>AC</v>
          </cell>
          <cell r="F3195" t="str">
            <v>M</v>
          </cell>
          <cell r="G3195" t="str">
            <v>FL00</v>
          </cell>
          <cell r="H3195" t="str">
            <v>YC06</v>
          </cell>
        </row>
        <row r="3195">
          <cell r="K3195">
            <v>0</v>
          </cell>
        </row>
        <row r="3196">
          <cell r="B3196" t="str">
            <v>SHT0010967</v>
          </cell>
          <cell r="C3196" t="str">
            <v>气管防护弹簧</v>
          </cell>
        </row>
        <row r="3196">
          <cell r="E3196" t="str">
            <v>AC</v>
          </cell>
          <cell r="F3196" t="str">
            <v>EA</v>
          </cell>
          <cell r="G3196" t="str">
            <v>BZJ0</v>
          </cell>
          <cell r="H3196" t="str">
            <v>YC01</v>
          </cell>
          <cell r="I3196" t="str">
            <v>P</v>
          </cell>
          <cell r="J3196" t="str">
            <v>No</v>
          </cell>
          <cell r="K3196">
            <v>0.1394</v>
          </cell>
        </row>
        <row r="3197">
          <cell r="B3197" t="str">
            <v>SHT0010573</v>
          </cell>
          <cell r="C3197" t="str">
            <v>竖向钢丝</v>
          </cell>
        </row>
        <row r="3197">
          <cell r="E3197" t="str">
            <v>NEW</v>
          </cell>
          <cell r="F3197" t="str">
            <v>EA</v>
          </cell>
          <cell r="G3197" t="str">
            <v>GJJ0</v>
          </cell>
          <cell r="H3197" t="str">
            <v>YC04</v>
          </cell>
          <cell r="I3197" t="str">
            <v>P</v>
          </cell>
          <cell r="J3197" t="str">
            <v>No</v>
          </cell>
          <cell r="K3197">
            <v>0</v>
          </cell>
        </row>
        <row r="3198">
          <cell r="B3198" t="str">
            <v>SHT0016161</v>
          </cell>
          <cell r="C3198" t="str">
            <v>副司机副边调角器总成</v>
          </cell>
          <cell r="D3198" t="str">
            <v>J6G</v>
          </cell>
          <cell r="E3198" t="str">
            <v>AC</v>
          </cell>
          <cell r="F3198" t="str">
            <v>EA</v>
          </cell>
          <cell r="G3198" t="str">
            <v>GJ00</v>
          </cell>
          <cell r="H3198" t="str">
            <v>YC01</v>
          </cell>
          <cell r="I3198" t="str">
            <v>M</v>
          </cell>
          <cell r="J3198" t="str">
            <v>No</v>
          </cell>
          <cell r="K3198">
            <v>15.66455</v>
          </cell>
        </row>
        <row r="3199">
          <cell r="B3199" t="str">
            <v>TST0000661</v>
          </cell>
          <cell r="C3199" t="str">
            <v>轴承6310</v>
          </cell>
        </row>
        <row r="3199">
          <cell r="E3199" t="str">
            <v>NA</v>
          </cell>
          <cell r="F3199" t="str">
            <v>EA</v>
          </cell>
          <cell r="G3199" t="str">
            <v>BPJ0</v>
          </cell>
          <cell r="H3199" t="str">
            <v>YC12</v>
          </cell>
          <cell r="I3199" t="str">
            <v>P</v>
          </cell>
          <cell r="J3199" t="str">
            <v>No</v>
          </cell>
          <cell r="K3199">
            <v>47.4138</v>
          </cell>
        </row>
        <row r="3200">
          <cell r="B3200" t="str">
            <v>SHT0001220</v>
          </cell>
          <cell r="C3200" t="str">
            <v>滑块固定板组件主前</v>
          </cell>
        </row>
        <row r="3200">
          <cell r="E3200" t="str">
            <v>AC</v>
          </cell>
          <cell r="F3200" t="str">
            <v>EA</v>
          </cell>
          <cell r="G3200" t="str">
            <v>GJJ0</v>
          </cell>
          <cell r="H3200" t="str">
            <v>BC05</v>
          </cell>
          <cell r="I3200" t="str">
            <v>M</v>
          </cell>
          <cell r="J3200" t="str">
            <v>No</v>
          </cell>
          <cell r="K3200">
            <v>2.01645</v>
          </cell>
        </row>
        <row r="3201">
          <cell r="B3201" t="str">
            <v>SCS0001109</v>
          </cell>
          <cell r="C3201" t="str">
            <v>主驾左侧调角器总成</v>
          </cell>
          <cell r="D3201" t="str">
            <v>C33D豪华型</v>
          </cell>
          <cell r="E3201" t="str">
            <v>AC</v>
          </cell>
          <cell r="F3201" t="str">
            <v>EA</v>
          </cell>
          <cell r="G3201" t="str">
            <v>GJ00</v>
          </cell>
          <cell r="H3201" t="str">
            <v>BC08</v>
          </cell>
          <cell r="I3201" t="str">
            <v>M</v>
          </cell>
          <cell r="J3201" t="str">
            <v>No</v>
          </cell>
          <cell r="K3201">
            <v>35.71864</v>
          </cell>
        </row>
        <row r="3202">
          <cell r="B3202" t="str">
            <v>SLT0002809</v>
          </cell>
          <cell r="C3202" t="str">
            <v>上板（左）</v>
          </cell>
          <cell r="D3202" t="str">
            <v>K1司机调角器</v>
          </cell>
          <cell r="E3202" t="str">
            <v>AC</v>
          </cell>
          <cell r="F3202" t="str">
            <v>EA</v>
          </cell>
          <cell r="G3202" t="str">
            <v>GJJ0</v>
          </cell>
          <cell r="H3202" t="str">
            <v>YC04</v>
          </cell>
          <cell r="I3202" t="str">
            <v>P</v>
          </cell>
          <cell r="J3202" t="str">
            <v>No</v>
          </cell>
          <cell r="K3202">
            <v>3.43</v>
          </cell>
        </row>
        <row r="3203">
          <cell r="B3203" t="str">
            <v>SHT0002616</v>
          </cell>
          <cell r="C3203" t="str">
            <v>外绞架电泳</v>
          </cell>
          <cell r="D3203" t="str">
            <v>汕德卡-2.0VDC阀</v>
          </cell>
          <cell r="E3203" t="str">
            <v>AC</v>
          </cell>
          <cell r="F3203" t="str">
            <v>EA</v>
          </cell>
          <cell r="G3203" t="str">
            <v>GJJ0</v>
          </cell>
          <cell r="H3203" t="str">
            <v>BC07</v>
          </cell>
          <cell r="I3203" t="str">
            <v>M</v>
          </cell>
          <cell r="J3203" t="str">
            <v>No</v>
          </cell>
          <cell r="K3203">
            <v>32.2113</v>
          </cell>
        </row>
        <row r="3204">
          <cell r="B3204" t="str">
            <v>RSM0000278</v>
          </cell>
          <cell r="C3204" t="str">
            <v>奥铃下视镜镜杆</v>
          </cell>
        </row>
        <row r="3204">
          <cell r="E3204" t="str">
            <v>AC</v>
          </cell>
          <cell r="F3204" t="str">
            <v>EA</v>
          </cell>
          <cell r="G3204" t="str">
            <v>GJ00</v>
          </cell>
          <cell r="H3204" t="str">
            <v>BC05</v>
          </cell>
          <cell r="I3204" t="str">
            <v>M</v>
          </cell>
          <cell r="J3204" t="str">
            <v>No</v>
          </cell>
          <cell r="K3204">
            <v>4.49029</v>
          </cell>
        </row>
        <row r="3205">
          <cell r="B3205" t="str">
            <v>TST0001210</v>
          </cell>
          <cell r="C3205" t="str">
            <v>按钮开关</v>
          </cell>
        </row>
        <row r="3205">
          <cell r="E3205" t="str">
            <v>NA</v>
          </cell>
          <cell r="F3205" t="str">
            <v>EA</v>
          </cell>
          <cell r="G3205" t="str">
            <v>BPJ0</v>
          </cell>
          <cell r="H3205" t="str">
            <v>YC12</v>
          </cell>
          <cell r="I3205" t="str">
            <v>P</v>
          </cell>
          <cell r="J3205" t="str">
            <v>No</v>
          </cell>
          <cell r="K3205">
            <v>69.9115</v>
          </cell>
        </row>
        <row r="3206">
          <cell r="B3206" t="str">
            <v>SHT0012387</v>
          </cell>
          <cell r="C3206" t="str">
            <v>座框右连接板</v>
          </cell>
          <cell r="D3206" t="str">
            <v>T5</v>
          </cell>
          <cell r="E3206" t="str">
            <v>AC</v>
          </cell>
          <cell r="F3206" t="str">
            <v>EA</v>
          </cell>
          <cell r="G3206" t="str">
            <v>GJJ0</v>
          </cell>
          <cell r="H3206" t="str">
            <v>YC04</v>
          </cell>
          <cell r="I3206" t="str">
            <v>M</v>
          </cell>
          <cell r="J3206" t="str">
            <v>No</v>
          </cell>
          <cell r="K3206">
            <v>2.9068</v>
          </cell>
        </row>
        <row r="3207">
          <cell r="B3207" t="str">
            <v>SHT0010122</v>
          </cell>
          <cell r="C3207" t="str">
            <v>座框旋转螺栓轴套</v>
          </cell>
          <cell r="D3207" t="str">
            <v>H6</v>
          </cell>
          <cell r="E3207" t="str">
            <v>AC</v>
          </cell>
          <cell r="F3207" t="str">
            <v>EA</v>
          </cell>
          <cell r="G3207" t="str">
            <v>GJJ0</v>
          </cell>
          <cell r="H3207" t="str">
            <v>YC04</v>
          </cell>
          <cell r="I3207" t="str">
            <v>P</v>
          </cell>
          <cell r="J3207" t="str">
            <v>No</v>
          </cell>
          <cell r="K3207">
            <v>2.032</v>
          </cell>
        </row>
        <row r="3208">
          <cell r="B3208" t="str">
            <v>SHT0015093</v>
          </cell>
          <cell r="C3208" t="str">
            <v>下框后横梁组件</v>
          </cell>
        </row>
        <row r="3208">
          <cell r="E3208" t="str">
            <v>AC</v>
          </cell>
          <cell r="F3208" t="str">
            <v>EA</v>
          </cell>
          <cell r="G3208" t="str">
            <v>GJJ0</v>
          </cell>
          <cell r="H3208" t="str">
            <v>YC03</v>
          </cell>
          <cell r="I3208" t="str">
            <v>P</v>
          </cell>
          <cell r="J3208" t="str">
            <v>No</v>
          </cell>
          <cell r="K3208">
            <v>4.76</v>
          </cell>
        </row>
        <row r="3209">
          <cell r="B3209" t="str">
            <v>TST0000662</v>
          </cell>
          <cell r="C3209" t="str">
            <v>丝杆M27</v>
          </cell>
        </row>
        <row r="3209">
          <cell r="E3209" t="str">
            <v>NA</v>
          </cell>
          <cell r="F3209" t="str">
            <v>EA</v>
          </cell>
          <cell r="G3209" t="str">
            <v>BPJ0</v>
          </cell>
          <cell r="H3209" t="str">
            <v>YC12</v>
          </cell>
          <cell r="I3209" t="str">
            <v>P</v>
          </cell>
          <cell r="J3209" t="str">
            <v>No</v>
          </cell>
          <cell r="K3209">
            <v>25.641</v>
          </cell>
        </row>
        <row r="3210">
          <cell r="B3210" t="str">
            <v>SHT0001693</v>
          </cell>
          <cell r="C3210" t="str">
            <v>副驾靠背骨架总成电泳</v>
          </cell>
          <cell r="D3210" t="str">
            <v>F3000</v>
          </cell>
          <cell r="E3210" t="str">
            <v>AC</v>
          </cell>
          <cell r="F3210" t="str">
            <v>EA</v>
          </cell>
          <cell r="G3210" t="str">
            <v>GJ00</v>
          </cell>
          <cell r="H3210" t="str">
            <v>BC08</v>
          </cell>
          <cell r="I3210" t="str">
            <v>M</v>
          </cell>
          <cell r="J3210" t="str">
            <v>No</v>
          </cell>
          <cell r="K3210">
            <v>44.71419</v>
          </cell>
        </row>
        <row r="3211">
          <cell r="B3211" t="str">
            <v>SCS0004774</v>
          </cell>
          <cell r="C3211" t="str">
            <v>前排靠背管架</v>
          </cell>
          <cell r="D3211" t="str">
            <v>B40V</v>
          </cell>
          <cell r="E3211" t="str">
            <v>AC</v>
          </cell>
          <cell r="F3211" t="str">
            <v>EA</v>
          </cell>
          <cell r="G3211" t="str">
            <v>GJJ0</v>
          </cell>
          <cell r="H3211" t="str">
            <v>YC04</v>
          </cell>
          <cell r="I3211" t="str">
            <v>P</v>
          </cell>
          <cell r="J3211" t="str">
            <v>No</v>
          </cell>
          <cell r="K3211">
            <v>25.8205</v>
          </cell>
        </row>
        <row r="3212">
          <cell r="B3212" t="str">
            <v>SLT0010590</v>
          </cell>
          <cell r="C3212" t="str">
            <v>芯盘同步杆</v>
          </cell>
        </row>
        <row r="3212">
          <cell r="E3212" t="str">
            <v>AC</v>
          </cell>
          <cell r="F3212" t="str">
            <v>EA</v>
          </cell>
          <cell r="G3212" t="str">
            <v>GNJ0</v>
          </cell>
          <cell r="H3212" t="str">
            <v>YC04</v>
          </cell>
          <cell r="I3212" t="str">
            <v>P</v>
          </cell>
          <cell r="J3212" t="str">
            <v>No</v>
          </cell>
          <cell r="K3212">
            <v>4.4</v>
          </cell>
        </row>
        <row r="3213">
          <cell r="B3213" t="str">
            <v>SHT0001968</v>
          </cell>
          <cell r="C3213" t="str">
            <v>安全带卷收固定板焊接总成</v>
          </cell>
          <cell r="D3213" t="str">
            <v>一次性订单</v>
          </cell>
          <cell r="E3213" t="str">
            <v>AC</v>
          </cell>
          <cell r="F3213" t="str">
            <v>EA</v>
          </cell>
          <cell r="G3213" t="str">
            <v>GJJ0</v>
          </cell>
          <cell r="H3213" t="str">
            <v>SY34</v>
          </cell>
          <cell r="I3213" t="str">
            <v>M</v>
          </cell>
          <cell r="J3213" t="str">
            <v>No</v>
          </cell>
          <cell r="K3213">
            <v>2.17071</v>
          </cell>
        </row>
        <row r="3214">
          <cell r="B3214" t="str">
            <v>SBS0010106</v>
          </cell>
          <cell r="C3214" t="str">
            <v>主驾驶支腿加强管</v>
          </cell>
          <cell r="D3214" t="str">
            <v>福田奥杰EVC3</v>
          </cell>
          <cell r="E3214" t="str">
            <v>AC</v>
          </cell>
          <cell r="F3214" t="str">
            <v>EA</v>
          </cell>
          <cell r="G3214" t="str">
            <v>GJJ0</v>
          </cell>
          <cell r="H3214" t="str">
            <v>BC05</v>
          </cell>
          <cell r="I3214" t="str">
            <v>M</v>
          </cell>
          <cell r="J3214" t="str">
            <v>No</v>
          </cell>
          <cell r="K3214">
            <v>2.98503</v>
          </cell>
        </row>
        <row r="3215">
          <cell r="B3215" t="str">
            <v>TSY0000429</v>
          </cell>
          <cell r="C3215" t="str">
            <v>棉绳2mm￠（18股）</v>
          </cell>
        </row>
        <row r="3215">
          <cell r="E3215" t="str">
            <v>AC</v>
          </cell>
          <cell r="F3215" t="str">
            <v>M</v>
          </cell>
          <cell r="G3215" t="str">
            <v>FL00</v>
          </cell>
          <cell r="H3215" t="str">
            <v>YC06</v>
          </cell>
        </row>
        <row r="3215">
          <cell r="K3215">
            <v>0</v>
          </cell>
        </row>
        <row r="3216">
          <cell r="B3216" t="str">
            <v>SHT0011661</v>
          </cell>
          <cell r="C3216" t="str">
            <v>气囊下支架焊接组件</v>
          </cell>
        </row>
        <row r="3216">
          <cell r="E3216" t="str">
            <v>AC</v>
          </cell>
          <cell r="F3216" t="str">
            <v>EA</v>
          </cell>
          <cell r="G3216" t="str">
            <v>GJJ0</v>
          </cell>
          <cell r="H3216" t="str">
            <v>YC04</v>
          </cell>
          <cell r="I3216" t="str">
            <v>P</v>
          </cell>
          <cell r="J3216" t="str">
            <v>No</v>
          </cell>
          <cell r="K3216">
            <v>9.225</v>
          </cell>
        </row>
        <row r="3217">
          <cell r="B3217" t="str">
            <v>SHT0010577</v>
          </cell>
          <cell r="C3217" t="str">
            <v>坐垫骨架右侧板焊接总成</v>
          </cell>
        </row>
        <row r="3217">
          <cell r="E3217" t="str">
            <v>NEW</v>
          </cell>
          <cell r="F3217" t="str">
            <v>EA</v>
          </cell>
          <cell r="G3217" t="str">
            <v>GJJ0</v>
          </cell>
          <cell r="H3217" t="str">
            <v>YC04</v>
          </cell>
          <cell r="I3217" t="str">
            <v>P</v>
          </cell>
          <cell r="J3217" t="str">
            <v>No</v>
          </cell>
          <cell r="K3217">
            <v>0</v>
          </cell>
        </row>
        <row r="3218">
          <cell r="B3218" t="str">
            <v>SHT0016300</v>
          </cell>
          <cell r="C3218" t="str">
            <v>白色扎带</v>
          </cell>
          <cell r="D3218" t="str">
            <v>5*400</v>
          </cell>
          <cell r="E3218" t="str">
            <v>NEW</v>
          </cell>
          <cell r="F3218" t="str">
            <v>EA</v>
          </cell>
          <cell r="G3218" t="str">
            <v>QT00</v>
          </cell>
          <cell r="H3218" t="str">
            <v>YC04</v>
          </cell>
          <cell r="I3218" t="str">
            <v>P</v>
          </cell>
          <cell r="J3218" t="str">
            <v>No</v>
          </cell>
          <cell r="K3218">
            <v>0</v>
          </cell>
        </row>
        <row r="3219">
          <cell r="B3219" t="str">
            <v>TST0000663</v>
          </cell>
          <cell r="C3219" t="str">
            <v>波纹管</v>
          </cell>
        </row>
        <row r="3219">
          <cell r="E3219" t="str">
            <v>NA</v>
          </cell>
          <cell r="F3219" t="str">
            <v>EA</v>
          </cell>
          <cell r="G3219" t="str">
            <v>BPJ0</v>
          </cell>
          <cell r="H3219" t="str">
            <v>YC12</v>
          </cell>
          <cell r="I3219" t="str">
            <v>P</v>
          </cell>
          <cell r="J3219" t="str">
            <v>No</v>
          </cell>
          <cell r="K3219">
            <v>39.823</v>
          </cell>
        </row>
        <row r="3220">
          <cell r="B3220" t="str">
            <v>SHT0001126</v>
          </cell>
          <cell r="C3220" t="str">
            <v>后升降齿板</v>
          </cell>
          <cell r="D3220" t="str">
            <v>升降器</v>
          </cell>
          <cell r="E3220" t="str">
            <v>AC</v>
          </cell>
          <cell r="F3220" t="str">
            <v>EA</v>
          </cell>
          <cell r="G3220" t="str">
            <v>GJJ0</v>
          </cell>
          <cell r="H3220" t="str">
            <v>YC04</v>
          </cell>
          <cell r="I3220" t="str">
            <v>P</v>
          </cell>
          <cell r="J3220" t="str">
            <v>No</v>
          </cell>
          <cell r="K3220">
            <v>1.1846</v>
          </cell>
        </row>
        <row r="3221">
          <cell r="B3221" t="str">
            <v>SCS0004346</v>
          </cell>
          <cell r="C3221" t="str">
            <v>后联动板A总成</v>
          </cell>
        </row>
        <row r="3221">
          <cell r="E3221" t="str">
            <v>AC</v>
          </cell>
          <cell r="F3221" t="str">
            <v>EA</v>
          </cell>
          <cell r="G3221" t="str">
            <v>GJJ0</v>
          </cell>
          <cell r="H3221" t="str">
            <v>YC04</v>
          </cell>
          <cell r="I3221" t="str">
            <v>P</v>
          </cell>
          <cell r="J3221" t="str">
            <v>No</v>
          </cell>
          <cell r="K3221">
            <v>1.4</v>
          </cell>
        </row>
        <row r="3222">
          <cell r="B3222" t="str">
            <v>SLT0002847</v>
          </cell>
          <cell r="C3222" t="str">
            <v>下板（右）电泳</v>
          </cell>
          <cell r="D3222" t="str">
            <v>6480连接板</v>
          </cell>
          <cell r="E3222" t="str">
            <v>AC</v>
          </cell>
          <cell r="F3222" t="str">
            <v>EA</v>
          </cell>
          <cell r="G3222" t="str">
            <v>GJJ0</v>
          </cell>
          <cell r="H3222" t="str">
            <v>BC07</v>
          </cell>
          <cell r="I3222" t="str">
            <v>M</v>
          </cell>
          <cell r="J3222" t="str">
            <v>No</v>
          </cell>
          <cell r="K3222">
            <v>2.59486</v>
          </cell>
        </row>
        <row r="3223">
          <cell r="B3223" t="str">
            <v>SHT0002617</v>
          </cell>
          <cell r="C3223" t="str">
            <v>主驾座框总成电泳</v>
          </cell>
          <cell r="D3223" t="str">
            <v>5档卡板/座盆延伸</v>
          </cell>
          <cell r="E3223" t="str">
            <v>AC</v>
          </cell>
          <cell r="F3223" t="str">
            <v>EA</v>
          </cell>
          <cell r="G3223" t="str">
            <v>GJJ0</v>
          </cell>
          <cell r="H3223" t="str">
            <v>BC07</v>
          </cell>
          <cell r="I3223" t="str">
            <v>M</v>
          </cell>
          <cell r="J3223" t="str">
            <v>No</v>
          </cell>
          <cell r="K3223">
            <v>69.01559</v>
          </cell>
        </row>
        <row r="3224">
          <cell r="B3224" t="str">
            <v>RSM0000279</v>
          </cell>
          <cell r="C3224" t="str">
            <v>奥驰补盲镜杆</v>
          </cell>
        </row>
        <row r="3224">
          <cell r="E3224" t="str">
            <v>AC</v>
          </cell>
          <cell r="F3224" t="str">
            <v>EA</v>
          </cell>
          <cell r="G3224" t="str">
            <v>GJ00</v>
          </cell>
          <cell r="H3224" t="str">
            <v>BC05</v>
          </cell>
          <cell r="I3224" t="str">
            <v>M</v>
          </cell>
          <cell r="J3224" t="str">
            <v>No</v>
          </cell>
          <cell r="K3224">
            <v>2.26853</v>
          </cell>
        </row>
        <row r="3225">
          <cell r="B3225" t="str">
            <v>TST0001770</v>
          </cell>
          <cell r="C3225" t="str">
            <v>调压过滤器滤网100目</v>
          </cell>
        </row>
        <row r="3225">
          <cell r="E3225" t="str">
            <v>NA</v>
          </cell>
          <cell r="F3225" t="str">
            <v>EA</v>
          </cell>
          <cell r="G3225" t="str">
            <v>BPJ0</v>
          </cell>
          <cell r="H3225" t="str">
            <v>YC12</v>
          </cell>
          <cell r="I3225" t="str">
            <v>P</v>
          </cell>
          <cell r="J3225" t="str">
            <v>No</v>
          </cell>
          <cell r="K3225">
            <v>161.0619</v>
          </cell>
        </row>
        <row r="3226">
          <cell r="B3226" t="str">
            <v>SHT0010959</v>
          </cell>
          <cell r="C3226" t="str">
            <v>减震钉</v>
          </cell>
        </row>
        <row r="3226">
          <cell r="E3226" t="str">
            <v>AC</v>
          </cell>
          <cell r="F3226" t="str">
            <v>EA</v>
          </cell>
          <cell r="G3226" t="str">
            <v>SLJ0</v>
          </cell>
          <cell r="H3226" t="str">
            <v>YC01</v>
          </cell>
        </row>
        <row r="3226">
          <cell r="K3226">
            <v>0</v>
          </cell>
        </row>
        <row r="3227">
          <cell r="B3227" t="str">
            <v>SHT0010446</v>
          </cell>
          <cell r="C3227" t="str">
            <v>销轴固定支架焊接总成</v>
          </cell>
          <cell r="D3227" t="str">
            <v>F3000上框</v>
          </cell>
          <cell r="E3227" t="str">
            <v>AC</v>
          </cell>
          <cell r="F3227" t="str">
            <v>EA</v>
          </cell>
          <cell r="G3227" t="str">
            <v>GJJ0</v>
          </cell>
          <cell r="H3227" t="str">
            <v>YC04</v>
          </cell>
          <cell r="I3227" t="str">
            <v>P</v>
          </cell>
          <cell r="J3227" t="str">
            <v>No</v>
          </cell>
          <cell r="K3227">
            <v>3.713</v>
          </cell>
        </row>
        <row r="3228">
          <cell r="B3228" t="str">
            <v>SHT0015422</v>
          </cell>
          <cell r="C3228" t="str">
            <v>右安装支架总成</v>
          </cell>
          <cell r="D3228" t="str">
            <v>大黄蜂</v>
          </cell>
          <cell r="E3228" t="str">
            <v>AC</v>
          </cell>
          <cell r="F3228" t="str">
            <v>EA</v>
          </cell>
          <cell r="G3228" t="str">
            <v>GJJ0</v>
          </cell>
          <cell r="H3228" t="str">
            <v>YC04</v>
          </cell>
          <cell r="I3228" t="str">
            <v>P</v>
          </cell>
          <cell r="J3228" t="str">
            <v>No</v>
          </cell>
          <cell r="K3228">
            <v>2.26</v>
          </cell>
        </row>
        <row r="3229">
          <cell r="B3229" t="str">
            <v>TST0000517</v>
          </cell>
          <cell r="C3229" t="str">
            <v>刮制水平仪</v>
          </cell>
        </row>
        <row r="3229">
          <cell r="E3229" t="str">
            <v>NA</v>
          </cell>
          <cell r="F3229" t="str">
            <v>EA</v>
          </cell>
          <cell r="G3229" t="str">
            <v>BPJ0</v>
          </cell>
          <cell r="H3229" t="str">
            <v>YC12</v>
          </cell>
          <cell r="I3229" t="str">
            <v>P</v>
          </cell>
          <cell r="J3229" t="str">
            <v>No</v>
          </cell>
          <cell r="K3229">
            <v>45</v>
          </cell>
        </row>
        <row r="3230">
          <cell r="B3230" t="str">
            <v>SHT0001221</v>
          </cell>
          <cell r="C3230" t="str">
            <v>滑块固定板组件主后</v>
          </cell>
        </row>
        <row r="3230">
          <cell r="E3230" t="str">
            <v>AC</v>
          </cell>
          <cell r="F3230" t="str">
            <v>EA</v>
          </cell>
          <cell r="G3230" t="str">
            <v>GJJ0</v>
          </cell>
          <cell r="H3230" t="str">
            <v>BC05</v>
          </cell>
          <cell r="I3230" t="str">
            <v>M</v>
          </cell>
          <cell r="J3230" t="str">
            <v>No</v>
          </cell>
          <cell r="K3230">
            <v>2.01645</v>
          </cell>
        </row>
        <row r="3231">
          <cell r="B3231" t="str">
            <v>SCS0004775</v>
          </cell>
          <cell r="C3231" t="str">
            <v>前排靠背支撑框线总成</v>
          </cell>
          <cell r="D3231" t="str">
            <v>B40V</v>
          </cell>
          <cell r="E3231" t="str">
            <v>AC</v>
          </cell>
          <cell r="F3231" t="str">
            <v>EA</v>
          </cell>
          <cell r="G3231" t="str">
            <v>GJJ0</v>
          </cell>
          <cell r="H3231" t="str">
            <v>YC04</v>
          </cell>
          <cell r="I3231" t="str">
            <v>P</v>
          </cell>
          <cell r="J3231" t="str">
            <v>No</v>
          </cell>
          <cell r="K3231">
            <v>4.1282</v>
          </cell>
        </row>
        <row r="3232">
          <cell r="B3232" t="str">
            <v>SLT0002584</v>
          </cell>
          <cell r="C3232" t="str">
            <v>k1右侧翻座布套新面料</v>
          </cell>
        </row>
        <row r="3232">
          <cell r="E3232" t="str">
            <v>AC</v>
          </cell>
          <cell r="F3232" t="str">
            <v>EA</v>
          </cell>
          <cell r="G3232" t="str">
            <v>MT00</v>
          </cell>
          <cell r="H3232" t="str">
            <v>YC01</v>
          </cell>
        </row>
        <row r="3232">
          <cell r="K3232">
            <v>0</v>
          </cell>
        </row>
        <row r="3233">
          <cell r="B3233" t="str">
            <v>SHT0001960</v>
          </cell>
          <cell r="C3233" t="str">
            <v>调角器右上连接板组件</v>
          </cell>
          <cell r="D3233" t="str">
            <v>X3000/F3000</v>
          </cell>
          <cell r="E3233" t="str">
            <v>AC</v>
          </cell>
          <cell r="F3233" t="str">
            <v>EA</v>
          </cell>
          <cell r="G3233" t="str">
            <v>GJJ0</v>
          </cell>
          <cell r="H3233" t="str">
            <v>BC05</v>
          </cell>
          <cell r="I3233" t="str">
            <v>M</v>
          </cell>
          <cell r="J3233" t="str">
            <v>No</v>
          </cell>
          <cell r="K3233">
            <v>3.46919</v>
          </cell>
        </row>
        <row r="3234">
          <cell r="B3234" t="str">
            <v>SBS0010136</v>
          </cell>
          <cell r="C3234" t="str">
            <v>主驾支腿焊接总成</v>
          </cell>
          <cell r="D3234" t="str">
            <v>福田奥杰EVC3</v>
          </cell>
          <cell r="E3234" t="str">
            <v>AC</v>
          </cell>
          <cell r="F3234" t="str">
            <v>EA</v>
          </cell>
          <cell r="G3234" t="str">
            <v>GJJ0</v>
          </cell>
          <cell r="H3234" t="str">
            <v>BC05</v>
          </cell>
          <cell r="I3234" t="str">
            <v>M</v>
          </cell>
          <cell r="J3234" t="str">
            <v>No</v>
          </cell>
          <cell r="K3234">
            <v>63.77982</v>
          </cell>
        </row>
        <row r="3235">
          <cell r="B3235" t="str">
            <v>TSY0000430</v>
          </cell>
          <cell r="C3235" t="str">
            <v>GTL织物主料NM104</v>
          </cell>
          <cell r="D3235" t="str">
            <v>宽1500mm</v>
          </cell>
          <cell r="E3235" t="str">
            <v>AC</v>
          </cell>
          <cell r="F3235" t="str">
            <v>M</v>
          </cell>
          <cell r="G3235" t="str">
            <v>ML00</v>
          </cell>
          <cell r="H3235" t="str">
            <v>YC06</v>
          </cell>
        </row>
        <row r="3235">
          <cell r="K3235">
            <v>0</v>
          </cell>
        </row>
        <row r="3236">
          <cell r="B3236" t="str">
            <v>SHT0011660</v>
          </cell>
          <cell r="C3236" t="str">
            <v>H6扶手上盖</v>
          </cell>
          <cell r="D3236" t="str">
            <v>ABS黑色</v>
          </cell>
          <cell r="E3236" t="str">
            <v>AC</v>
          </cell>
          <cell r="F3236" t="str">
            <v>Ea</v>
          </cell>
          <cell r="G3236" t="str">
            <v>SLJ1</v>
          </cell>
          <cell r="H3236" t="str">
            <v>BC02</v>
          </cell>
        </row>
        <row r="3236">
          <cell r="K3236">
            <v>1.0419</v>
          </cell>
        </row>
        <row r="3237">
          <cell r="B3237" t="str">
            <v>SHT0010579</v>
          </cell>
          <cell r="C3237" t="str">
            <v>坐垫骨架左侧板焊接总成</v>
          </cell>
        </row>
        <row r="3237">
          <cell r="E3237" t="str">
            <v>NEW</v>
          </cell>
          <cell r="F3237" t="str">
            <v>EA</v>
          </cell>
          <cell r="G3237" t="str">
            <v>GJJ0</v>
          </cell>
          <cell r="H3237" t="str">
            <v>YC04</v>
          </cell>
          <cell r="I3237" t="str">
            <v>P</v>
          </cell>
          <cell r="J3237" t="str">
            <v>No</v>
          </cell>
          <cell r="K3237">
            <v>0</v>
          </cell>
        </row>
        <row r="3238">
          <cell r="B3238" t="str">
            <v>SHT0015090</v>
          </cell>
          <cell r="C3238" t="str">
            <v>悬浮气路总成</v>
          </cell>
          <cell r="D3238" t="str">
            <v>J6L低配</v>
          </cell>
          <cell r="E3238" t="str">
            <v>AC</v>
          </cell>
          <cell r="F3238" t="str">
            <v>EA</v>
          </cell>
          <cell r="G3238" t="str">
            <v>GNJ0</v>
          </cell>
          <cell r="H3238" t="str">
            <v>YC04</v>
          </cell>
          <cell r="I3238" t="str">
            <v>P</v>
          </cell>
          <cell r="J3238" t="str">
            <v>No</v>
          </cell>
          <cell r="K3238">
            <v>44.54</v>
          </cell>
        </row>
        <row r="3239">
          <cell r="B3239" t="str">
            <v>TST0000664</v>
          </cell>
          <cell r="C3239" t="str">
            <v>上电极AT16-27B-022</v>
          </cell>
        </row>
        <row r="3239">
          <cell r="E3239" t="str">
            <v>NA</v>
          </cell>
          <cell r="F3239" t="str">
            <v>EA</v>
          </cell>
          <cell r="G3239" t="str">
            <v>BPJ0</v>
          </cell>
          <cell r="H3239" t="str">
            <v>YC12</v>
          </cell>
          <cell r="I3239" t="str">
            <v>P</v>
          </cell>
          <cell r="J3239" t="str">
            <v>No</v>
          </cell>
          <cell r="K3239">
            <v>355.1724</v>
          </cell>
        </row>
        <row r="3240">
          <cell r="B3240" t="str">
            <v>SHT0001125</v>
          </cell>
          <cell r="C3240" t="str">
            <v>底座支架总成</v>
          </cell>
          <cell r="D3240" t="str">
            <v>欧曼/H3A</v>
          </cell>
          <cell r="E3240" t="str">
            <v>AC</v>
          </cell>
          <cell r="F3240" t="str">
            <v>EA</v>
          </cell>
          <cell r="G3240" t="str">
            <v>GJ00</v>
          </cell>
          <cell r="H3240" t="str">
            <v>YC04</v>
          </cell>
          <cell r="I3240" t="str">
            <v>P</v>
          </cell>
          <cell r="J3240" t="str">
            <v>No</v>
          </cell>
          <cell r="K3240">
            <v>24.2832</v>
          </cell>
        </row>
        <row r="3241">
          <cell r="B3241" t="str">
            <v>SCS0001090</v>
          </cell>
          <cell r="C3241" t="str">
            <v>扶手固定板</v>
          </cell>
          <cell r="D3241" t="str">
            <v>M20</v>
          </cell>
          <cell r="E3241" t="str">
            <v>AC</v>
          </cell>
          <cell r="F3241" t="str">
            <v>EA</v>
          </cell>
          <cell r="G3241" t="str">
            <v>GJ00</v>
          </cell>
          <cell r="H3241" t="str">
            <v>YC04</v>
          </cell>
          <cell r="I3241" t="str">
            <v>P</v>
          </cell>
          <cell r="J3241" t="str">
            <v>No</v>
          </cell>
          <cell r="K3241">
            <v>0.547</v>
          </cell>
        </row>
        <row r="3242">
          <cell r="B3242" t="str">
            <v>SLT0010591</v>
          </cell>
          <cell r="C3242" t="str">
            <v>1880副座椅总成</v>
          </cell>
          <cell r="D3242" t="str">
            <v>LG1612510070</v>
          </cell>
          <cell r="E3242" t="str">
            <v>AC</v>
          </cell>
          <cell r="F3242" t="str">
            <v>EA</v>
          </cell>
          <cell r="G3242" t="str">
            <v>CP00</v>
          </cell>
          <cell r="H3242" t="str">
            <v>SY19</v>
          </cell>
        </row>
        <row r="3242">
          <cell r="K3242">
            <v>119.8968</v>
          </cell>
        </row>
        <row r="3243">
          <cell r="B3243" t="str">
            <v>SHT0002618</v>
          </cell>
          <cell r="C3243" t="str">
            <v>副驾座框焊接总成电泳</v>
          </cell>
          <cell r="D3243" t="str">
            <v>5档卡板/座盆延伸</v>
          </cell>
          <cell r="E3243" t="str">
            <v>AC</v>
          </cell>
          <cell r="F3243" t="str">
            <v>EA</v>
          </cell>
          <cell r="G3243" t="str">
            <v>GJJ0</v>
          </cell>
          <cell r="H3243" t="str">
            <v>BC08</v>
          </cell>
          <cell r="I3243" t="str">
            <v>M</v>
          </cell>
          <cell r="J3243" t="str">
            <v>No</v>
          </cell>
          <cell r="K3243">
            <v>69.56356</v>
          </cell>
        </row>
        <row r="3244">
          <cell r="B3244" t="str">
            <v>RSM0000035</v>
          </cell>
          <cell r="C3244" t="str">
            <v>奥铃升级下视镜杆喷涂</v>
          </cell>
        </row>
        <row r="3244">
          <cell r="E3244" t="str">
            <v>AC</v>
          </cell>
          <cell r="F3244" t="str">
            <v>Ea</v>
          </cell>
          <cell r="G3244" t="str">
            <v>JSJ1</v>
          </cell>
          <cell r="H3244" t="str">
            <v>BC09</v>
          </cell>
        </row>
        <row r="3244">
          <cell r="K3244">
            <v>6.11219</v>
          </cell>
        </row>
        <row r="3245">
          <cell r="B3245" t="str">
            <v>TST0001209</v>
          </cell>
          <cell r="C3245" t="str">
            <v>百分表</v>
          </cell>
        </row>
        <row r="3245">
          <cell r="E3245" t="str">
            <v>NA</v>
          </cell>
          <cell r="F3245" t="str">
            <v>EA</v>
          </cell>
          <cell r="G3245" t="str">
            <v>BPJ0</v>
          </cell>
          <cell r="H3245" t="str">
            <v>YC12</v>
          </cell>
          <cell r="I3245" t="str">
            <v>P</v>
          </cell>
          <cell r="J3245" t="str">
            <v>No</v>
          </cell>
          <cell r="K3245">
            <v>57.4741</v>
          </cell>
        </row>
        <row r="3246">
          <cell r="B3246" t="str">
            <v>SHT0010958</v>
          </cell>
          <cell r="C3246" t="str">
            <v>风扇</v>
          </cell>
        </row>
        <row r="3246">
          <cell r="E3246" t="str">
            <v>AC</v>
          </cell>
          <cell r="F3246" t="str">
            <v>EA</v>
          </cell>
          <cell r="G3246" t="str">
            <v>DQJ0</v>
          </cell>
          <cell r="H3246" t="str">
            <v>YC01</v>
          </cell>
        </row>
        <row r="3246">
          <cell r="K3246">
            <v>0</v>
          </cell>
        </row>
        <row r="3247">
          <cell r="B3247" t="str">
            <v>SHT0010427</v>
          </cell>
          <cell r="C3247" t="str">
            <v>副司机底座焊接总成</v>
          </cell>
          <cell r="D3247" t="str">
            <v>H6</v>
          </cell>
          <cell r="E3247" t="str">
            <v>AC</v>
          </cell>
          <cell r="F3247" t="str">
            <v>EA</v>
          </cell>
          <cell r="G3247" t="str">
            <v>GJJ0</v>
          </cell>
          <cell r="H3247" t="str">
            <v>BC05</v>
          </cell>
          <cell r="I3247" t="str">
            <v>M</v>
          </cell>
          <cell r="J3247" t="str">
            <v>No</v>
          </cell>
          <cell r="K3247">
            <v>74.78173</v>
          </cell>
        </row>
        <row r="3248">
          <cell r="B3248" t="str">
            <v>SHT0016416</v>
          </cell>
          <cell r="C3248" t="str">
            <v>H6扶手减震环</v>
          </cell>
          <cell r="D3248" t="str">
            <v>氟硅橡胶</v>
          </cell>
          <cell r="E3248" t="str">
            <v>AC</v>
          </cell>
          <cell r="F3248" t="str">
            <v>EA</v>
          </cell>
          <cell r="G3248" t="str">
            <v>QT01</v>
          </cell>
          <cell r="H3248" t="str">
            <v>YC02</v>
          </cell>
        </row>
        <row r="3248">
          <cell r="K3248">
            <v>0</v>
          </cell>
        </row>
        <row r="3249">
          <cell r="B3249" t="str">
            <v>TST0000665</v>
          </cell>
          <cell r="C3249" t="str">
            <v>上电极AT16-27B-021</v>
          </cell>
        </row>
        <row r="3249">
          <cell r="E3249" t="str">
            <v>NA</v>
          </cell>
          <cell r="F3249" t="str">
            <v>EA</v>
          </cell>
          <cell r="G3249" t="str">
            <v>BPJ0</v>
          </cell>
          <cell r="H3249" t="str">
            <v>YC12</v>
          </cell>
          <cell r="I3249" t="str">
            <v>P</v>
          </cell>
          <cell r="J3249" t="str">
            <v>No</v>
          </cell>
          <cell r="K3249">
            <v>43.5897</v>
          </cell>
        </row>
        <row r="3250">
          <cell r="B3250" t="str">
            <v>SHT0001222</v>
          </cell>
          <cell r="C3250" t="str">
            <v>欧曼左围框</v>
          </cell>
        </row>
        <row r="3250">
          <cell r="E3250" t="str">
            <v>AC</v>
          </cell>
          <cell r="F3250" t="str">
            <v>EA</v>
          </cell>
          <cell r="G3250" t="str">
            <v>GJJ0</v>
          </cell>
          <cell r="H3250" t="str">
            <v>BC06</v>
          </cell>
          <cell r="I3250" t="str">
            <v>M</v>
          </cell>
          <cell r="J3250" t="str">
            <v>No</v>
          </cell>
          <cell r="K3250">
            <v>3.42176</v>
          </cell>
        </row>
        <row r="3251">
          <cell r="B3251" t="str">
            <v>SCS0004777</v>
          </cell>
          <cell r="C3251" t="str">
            <v>升降离合器</v>
          </cell>
          <cell r="D3251" t="str">
            <v>B40前排</v>
          </cell>
          <cell r="E3251" t="str">
            <v>AC</v>
          </cell>
          <cell r="F3251" t="str">
            <v>EA</v>
          </cell>
          <cell r="G3251" t="str">
            <v>GNJ0</v>
          </cell>
          <cell r="H3251" t="str">
            <v>YC04</v>
          </cell>
          <cell r="I3251" t="str">
            <v>P</v>
          </cell>
          <cell r="J3251" t="str">
            <v>No</v>
          </cell>
          <cell r="K3251">
            <v>59.1</v>
          </cell>
        </row>
        <row r="3252">
          <cell r="B3252" t="str">
            <v>SLT0002845</v>
          </cell>
          <cell r="C3252" t="str">
            <v>主动上板电泳</v>
          </cell>
          <cell r="D3252" t="str">
            <v>6480连接板</v>
          </cell>
          <cell r="E3252" t="str">
            <v>AC</v>
          </cell>
          <cell r="F3252" t="str">
            <v>EA</v>
          </cell>
          <cell r="G3252" t="str">
            <v>GJJ0</v>
          </cell>
          <cell r="H3252" t="str">
            <v>BC07</v>
          </cell>
          <cell r="I3252" t="str">
            <v>M</v>
          </cell>
          <cell r="J3252" t="str">
            <v>No</v>
          </cell>
          <cell r="K3252">
            <v>3.81259</v>
          </cell>
        </row>
        <row r="3253">
          <cell r="B3253" t="str">
            <v>SHT0001958</v>
          </cell>
          <cell r="C3253" t="str">
            <v>调角器左上连接板组件</v>
          </cell>
          <cell r="D3253" t="str">
            <v>X3000/F3000</v>
          </cell>
          <cell r="E3253" t="str">
            <v>AC</v>
          </cell>
          <cell r="F3253" t="str">
            <v>EA</v>
          </cell>
          <cell r="G3253" t="str">
            <v>GJJ0</v>
          </cell>
          <cell r="H3253" t="str">
            <v>BC05</v>
          </cell>
          <cell r="I3253" t="str">
            <v>M</v>
          </cell>
          <cell r="J3253" t="str">
            <v>No</v>
          </cell>
          <cell r="K3253">
            <v>3.48932</v>
          </cell>
        </row>
        <row r="3254">
          <cell r="B3254" t="str">
            <v>RSM0000061</v>
          </cell>
          <cell r="C3254" t="str">
            <v>济南轻卡右舵下视镜杆</v>
          </cell>
          <cell r="D3254" t="str">
            <v>Q235</v>
          </cell>
          <cell r="E3254" t="str">
            <v>AC</v>
          </cell>
          <cell r="F3254" t="str">
            <v>Ea</v>
          </cell>
          <cell r="G3254" t="str">
            <v>JSJ1</v>
          </cell>
          <cell r="H3254" t="str">
            <v>YC02</v>
          </cell>
        </row>
        <row r="3254">
          <cell r="K3254">
            <v>0</v>
          </cell>
        </row>
        <row r="3255">
          <cell r="B3255" t="str">
            <v>TSY0000431</v>
          </cell>
          <cell r="C3255" t="str">
            <v>H01129蓝色丝光线20#3</v>
          </cell>
        </row>
        <row r="3255">
          <cell r="E3255" t="str">
            <v>AC</v>
          </cell>
          <cell r="F3255" t="str">
            <v>M</v>
          </cell>
          <cell r="G3255" t="str">
            <v>FL00</v>
          </cell>
          <cell r="H3255" t="str">
            <v>YC06</v>
          </cell>
        </row>
        <row r="3255">
          <cell r="K3255">
            <v>0</v>
          </cell>
        </row>
        <row r="3256">
          <cell r="B3256" t="str">
            <v>SHT0011656</v>
          </cell>
          <cell r="C3256" t="str">
            <v>坐垫钢丝</v>
          </cell>
          <cell r="D3256" t="str">
            <v>H6主驾</v>
          </cell>
          <cell r="E3256" t="str">
            <v>AC</v>
          </cell>
          <cell r="F3256" t="str">
            <v>EA</v>
          </cell>
          <cell r="G3256" t="str">
            <v>FL00</v>
          </cell>
          <cell r="H3256" t="str">
            <v>YC01</v>
          </cell>
        </row>
        <row r="3256">
          <cell r="K3256">
            <v>0</v>
          </cell>
        </row>
        <row r="3257">
          <cell r="B3257" t="str">
            <v>SHT0010586</v>
          </cell>
          <cell r="C3257" t="str">
            <v>中间座椅靠背泡沫</v>
          </cell>
        </row>
        <row r="3257">
          <cell r="E3257" t="str">
            <v>NEW</v>
          </cell>
          <cell r="F3257" t="str">
            <v>EA</v>
          </cell>
          <cell r="G3257" t="str">
            <v>FP00</v>
          </cell>
          <cell r="H3257" t="str">
            <v>YC01</v>
          </cell>
        </row>
        <row r="3257">
          <cell r="K3257">
            <v>0</v>
          </cell>
        </row>
        <row r="3258">
          <cell r="B3258" t="str">
            <v>SHT0015419</v>
          </cell>
          <cell r="C3258" t="str">
            <v>线束固定钣金</v>
          </cell>
          <cell r="D3258" t="str">
            <v>大黄蜂</v>
          </cell>
          <cell r="E3258" t="str">
            <v>AC</v>
          </cell>
          <cell r="F3258" t="str">
            <v>EA</v>
          </cell>
          <cell r="G3258" t="str">
            <v>GJJ0</v>
          </cell>
          <cell r="H3258" t="str">
            <v>YC04</v>
          </cell>
          <cell r="I3258" t="str">
            <v>M</v>
          </cell>
          <cell r="J3258" t="str">
            <v>No</v>
          </cell>
          <cell r="K3258">
            <v>1.5182</v>
          </cell>
        </row>
        <row r="3259">
          <cell r="B3259" t="str">
            <v>TST0000666</v>
          </cell>
          <cell r="C3259" t="str">
            <v>上电极AT16-27B-020</v>
          </cell>
        </row>
        <row r="3259">
          <cell r="E3259" t="str">
            <v>NA</v>
          </cell>
          <cell r="F3259" t="str">
            <v>EA</v>
          </cell>
          <cell r="G3259" t="str">
            <v>BPJ0</v>
          </cell>
          <cell r="H3259" t="str">
            <v>YC12</v>
          </cell>
          <cell r="I3259" t="str">
            <v>P</v>
          </cell>
          <cell r="J3259" t="str">
            <v>No</v>
          </cell>
          <cell r="K3259">
            <v>41.0256</v>
          </cell>
        </row>
        <row r="3260">
          <cell r="B3260" t="str">
            <v>SHT0001123</v>
          </cell>
          <cell r="C3260" t="str">
            <v>罩壳固定支架</v>
          </cell>
          <cell r="D3260" t="str">
            <v>欧曼延伸</v>
          </cell>
          <cell r="E3260" t="str">
            <v>AC</v>
          </cell>
          <cell r="F3260" t="str">
            <v>EA</v>
          </cell>
          <cell r="G3260" t="str">
            <v>GJJ0</v>
          </cell>
          <cell r="H3260" t="str">
            <v>YC04</v>
          </cell>
          <cell r="I3260" t="str">
            <v>P</v>
          </cell>
          <cell r="J3260" t="str">
            <v>No</v>
          </cell>
          <cell r="K3260">
            <v>0.1888</v>
          </cell>
        </row>
        <row r="3261">
          <cell r="B3261" t="str">
            <v>SCS0004340</v>
          </cell>
          <cell r="C3261" t="str">
            <v>外前连动板总成</v>
          </cell>
        </row>
        <row r="3261">
          <cell r="E3261" t="str">
            <v>AC</v>
          </cell>
          <cell r="F3261" t="str">
            <v>EA</v>
          </cell>
          <cell r="G3261" t="str">
            <v>GJJ0</v>
          </cell>
          <cell r="H3261" t="str">
            <v>YC04</v>
          </cell>
          <cell r="I3261" t="str">
            <v>P</v>
          </cell>
          <cell r="J3261" t="str">
            <v>No</v>
          </cell>
          <cell r="K3261">
            <v>1.75</v>
          </cell>
        </row>
        <row r="3262">
          <cell r="B3262" t="str">
            <v>SLT0002583</v>
          </cell>
          <cell r="C3262" t="str">
            <v>k1右侧翻背布套新面料</v>
          </cell>
        </row>
        <row r="3262">
          <cell r="E3262" t="str">
            <v>AC</v>
          </cell>
          <cell r="F3262" t="str">
            <v>EA</v>
          </cell>
          <cell r="G3262" t="str">
            <v>MT00</v>
          </cell>
          <cell r="H3262" t="str">
            <v>YC01</v>
          </cell>
        </row>
        <row r="3262">
          <cell r="K3262">
            <v>0</v>
          </cell>
        </row>
        <row r="3263">
          <cell r="B3263" t="str">
            <v>SHT0002619</v>
          </cell>
          <cell r="C3263" t="str">
            <v>内绞架电泳</v>
          </cell>
          <cell r="D3263" t="str">
            <v>汕德卡-2.0气弹簧升降</v>
          </cell>
          <cell r="E3263" t="str">
            <v>AC</v>
          </cell>
          <cell r="F3263" t="str">
            <v>EA</v>
          </cell>
          <cell r="G3263" t="str">
            <v>GJJ0</v>
          </cell>
          <cell r="H3263" t="str">
            <v>BC07</v>
          </cell>
          <cell r="I3263" t="str">
            <v>M</v>
          </cell>
          <cell r="J3263" t="str">
            <v>No</v>
          </cell>
          <cell r="K3263">
            <v>50.43682</v>
          </cell>
        </row>
        <row r="3264">
          <cell r="B3264" t="str">
            <v>RSM0000054</v>
          </cell>
          <cell r="C3264" t="str">
            <v>华菱补盲镜座</v>
          </cell>
          <cell r="D3264" t="str">
            <v>Q235 喷涂</v>
          </cell>
          <cell r="E3264" t="str">
            <v>AC</v>
          </cell>
          <cell r="F3264" t="str">
            <v>Ea</v>
          </cell>
          <cell r="G3264" t="str">
            <v>JSJ1</v>
          </cell>
          <cell r="H3264" t="str">
            <v>YC02</v>
          </cell>
          <cell r="I3264" t="str">
            <v>P</v>
          </cell>
          <cell r="J3264" t="str">
            <v>No</v>
          </cell>
          <cell r="K3264">
            <v>2.7906</v>
          </cell>
        </row>
        <row r="3265">
          <cell r="B3265" t="str">
            <v>TST0001856</v>
          </cell>
          <cell r="C3265" t="str">
            <v>凸焊电极</v>
          </cell>
        </row>
        <row r="3265">
          <cell r="E3265" t="str">
            <v>NA</v>
          </cell>
          <cell r="F3265" t="str">
            <v>EA</v>
          </cell>
          <cell r="G3265" t="str">
            <v>BPJ0</v>
          </cell>
          <cell r="H3265" t="str">
            <v>YC12</v>
          </cell>
          <cell r="I3265" t="str">
            <v>P</v>
          </cell>
          <cell r="J3265" t="str">
            <v>No</v>
          </cell>
          <cell r="K3265">
            <v>119.469</v>
          </cell>
        </row>
        <row r="3266">
          <cell r="B3266" t="str">
            <v>SHT0010956</v>
          </cell>
          <cell r="C3266" t="str">
            <v>转接风道</v>
          </cell>
        </row>
        <row r="3266">
          <cell r="E3266" t="str">
            <v>AC</v>
          </cell>
          <cell r="F3266" t="str">
            <v>EA</v>
          </cell>
          <cell r="G3266" t="str">
            <v>DQJ0</v>
          </cell>
          <cell r="H3266" t="str">
            <v>YC01</v>
          </cell>
        </row>
        <row r="3266">
          <cell r="K3266">
            <v>0</v>
          </cell>
        </row>
        <row r="3267">
          <cell r="B3267" t="str">
            <v>SHT0010418</v>
          </cell>
          <cell r="C3267" t="str">
            <v>安全带上支撑钢丝</v>
          </cell>
          <cell r="D3267" t="str">
            <v>H6副驾</v>
          </cell>
          <cell r="E3267" t="str">
            <v>AC</v>
          </cell>
          <cell r="F3267" t="str">
            <v>EA</v>
          </cell>
          <cell r="G3267" t="str">
            <v>GJJ0</v>
          </cell>
          <cell r="H3267" t="str">
            <v>YC04</v>
          </cell>
          <cell r="I3267" t="str">
            <v>P</v>
          </cell>
          <cell r="J3267" t="str">
            <v>No</v>
          </cell>
          <cell r="K3267">
            <v>0.71</v>
          </cell>
        </row>
        <row r="3268">
          <cell r="B3268" t="str">
            <v>SHT0016442</v>
          </cell>
          <cell r="C3268" t="str">
            <v>座框装配总成</v>
          </cell>
          <cell r="D3268" t="str">
            <v>J6G</v>
          </cell>
          <cell r="E3268" t="str">
            <v>AC</v>
          </cell>
          <cell r="F3268" t="str">
            <v>EA</v>
          </cell>
          <cell r="G3268" t="str">
            <v>GJ00</v>
          </cell>
          <cell r="H3268" t="str">
            <v>YC01</v>
          </cell>
          <cell r="I3268" t="str">
            <v>M</v>
          </cell>
          <cell r="J3268" t="str">
            <v>No</v>
          </cell>
          <cell r="K3268">
            <v>70.3549</v>
          </cell>
        </row>
        <row r="3269">
          <cell r="B3269" t="str">
            <v>TST0000668</v>
          </cell>
          <cell r="C3269" t="str">
            <v>M20上电极AT16-27B-2-022</v>
          </cell>
        </row>
        <row r="3269">
          <cell r="E3269" t="str">
            <v>NA</v>
          </cell>
          <cell r="F3269" t="str">
            <v>EA</v>
          </cell>
          <cell r="G3269" t="str">
            <v>BPJ0</v>
          </cell>
          <cell r="H3269" t="str">
            <v>YC12</v>
          </cell>
          <cell r="I3269" t="str">
            <v>P</v>
          </cell>
          <cell r="J3269" t="str">
            <v>No</v>
          </cell>
          <cell r="K3269">
            <v>459.8291</v>
          </cell>
        </row>
        <row r="3270">
          <cell r="B3270" t="str">
            <v>SHT0001711</v>
          </cell>
          <cell r="C3270" t="str">
            <v>减震扣组件</v>
          </cell>
          <cell r="D3270" t="str">
            <v>一汽</v>
          </cell>
          <cell r="E3270" t="str">
            <v>NA</v>
          </cell>
          <cell r="F3270" t="str">
            <v>EA</v>
          </cell>
          <cell r="G3270" t="str">
            <v>GJJ0</v>
          </cell>
          <cell r="H3270" t="str">
            <v>BC05</v>
          </cell>
          <cell r="I3270" t="str">
            <v>M</v>
          </cell>
          <cell r="J3270" t="str">
            <v>No</v>
          </cell>
          <cell r="K3270">
            <v>0</v>
          </cell>
        </row>
        <row r="3271">
          <cell r="B3271" t="str">
            <v>SCS0004780</v>
          </cell>
          <cell r="C3271" t="str">
            <v>前排涡簧</v>
          </cell>
          <cell r="D3271" t="str">
            <v>B40V</v>
          </cell>
          <cell r="E3271" t="str">
            <v>AC</v>
          </cell>
          <cell r="F3271" t="str">
            <v>EA</v>
          </cell>
          <cell r="G3271" t="str">
            <v>GNJ0</v>
          </cell>
          <cell r="H3271" t="str">
            <v>YC04</v>
          </cell>
          <cell r="I3271" t="str">
            <v>P</v>
          </cell>
          <cell r="J3271" t="str">
            <v>No</v>
          </cell>
          <cell r="K3271">
            <v>2.17</v>
          </cell>
        </row>
        <row r="3272">
          <cell r="B3272" t="str">
            <v>SLT0010593</v>
          </cell>
          <cell r="C3272" t="str">
            <v>副驾靠背护面总成</v>
          </cell>
          <cell r="D3272" t="str">
            <v>织物</v>
          </cell>
          <cell r="E3272" t="str">
            <v>NA</v>
          </cell>
          <cell r="F3272" t="str">
            <v>EA</v>
          </cell>
          <cell r="G3272" t="str">
            <v>MT00</v>
          </cell>
          <cell r="H3272" t="str">
            <v>YC01</v>
          </cell>
        </row>
        <row r="3272">
          <cell r="K3272">
            <v>0</v>
          </cell>
        </row>
        <row r="3273">
          <cell r="B3273" t="str">
            <v>SHT0001956</v>
          </cell>
          <cell r="C3273" t="str">
            <v>副驾驶从动侧星盘</v>
          </cell>
          <cell r="D3273" t="str">
            <v>H4A/X3000</v>
          </cell>
          <cell r="E3273" t="str">
            <v>NA</v>
          </cell>
          <cell r="F3273" t="str">
            <v>EA</v>
          </cell>
          <cell r="G3273" t="str">
            <v>GNJ0</v>
          </cell>
          <cell r="H3273" t="str">
            <v>YC04</v>
          </cell>
          <cell r="I3273" t="str">
            <v>P</v>
          </cell>
          <cell r="J3273" t="str">
            <v>No</v>
          </cell>
          <cell r="K3273">
            <v>0.0001</v>
          </cell>
        </row>
        <row r="3274">
          <cell r="B3274" t="str">
            <v>RSM0000280</v>
          </cell>
          <cell r="C3274" t="str">
            <v>VT前下视镜镜杆（平顶）</v>
          </cell>
        </row>
        <row r="3274">
          <cell r="E3274" t="str">
            <v>AC</v>
          </cell>
          <cell r="F3274" t="str">
            <v>EA</v>
          </cell>
          <cell r="G3274" t="str">
            <v>GJ00</v>
          </cell>
          <cell r="H3274" t="str">
            <v>BC05</v>
          </cell>
          <cell r="I3274" t="str">
            <v>M</v>
          </cell>
          <cell r="J3274" t="str">
            <v>No</v>
          </cell>
          <cell r="K3274">
            <v>6.56278</v>
          </cell>
        </row>
        <row r="3275">
          <cell r="B3275" t="str">
            <v>TST0001206</v>
          </cell>
          <cell r="C3275" t="str">
            <v>壁纸刀</v>
          </cell>
        </row>
        <row r="3275">
          <cell r="E3275" t="str">
            <v>NA</v>
          </cell>
          <cell r="F3275" t="str">
            <v>EA</v>
          </cell>
          <cell r="G3275" t="str">
            <v>BPJ0</v>
          </cell>
          <cell r="H3275" t="str">
            <v>YC12</v>
          </cell>
          <cell r="I3275" t="str">
            <v>P</v>
          </cell>
          <cell r="J3275" t="str">
            <v>No</v>
          </cell>
          <cell r="K3275">
            <v>5.3097</v>
          </cell>
        </row>
        <row r="3276">
          <cell r="B3276" t="str">
            <v>SHT0012005</v>
          </cell>
          <cell r="C3276" t="str">
            <v>右旁侧板</v>
          </cell>
          <cell r="D3276" t="str">
            <v>1.3平台-D03</v>
          </cell>
          <cell r="E3276" t="str">
            <v>AC</v>
          </cell>
          <cell r="F3276" t="str">
            <v>EA</v>
          </cell>
          <cell r="G3276" t="str">
            <v>GJJ0</v>
          </cell>
          <cell r="H3276" t="str">
            <v>YC04</v>
          </cell>
          <cell r="I3276" t="str">
            <v>P</v>
          </cell>
          <cell r="J3276" t="str">
            <v>No</v>
          </cell>
          <cell r="K3276">
            <v>3.1567</v>
          </cell>
        </row>
        <row r="3277">
          <cell r="B3277" t="str">
            <v>SHT0010132</v>
          </cell>
          <cell r="C3277" t="str">
            <v>座框前连接板</v>
          </cell>
          <cell r="D3277" t="str">
            <v>H6</v>
          </cell>
          <cell r="E3277" t="str">
            <v>AC</v>
          </cell>
          <cell r="F3277" t="str">
            <v>EA</v>
          </cell>
          <cell r="G3277" t="str">
            <v>GJJ0</v>
          </cell>
          <cell r="H3277" t="str">
            <v>BC06</v>
          </cell>
          <cell r="I3277" t="str">
            <v>M</v>
          </cell>
          <cell r="J3277" t="str">
            <v>No</v>
          </cell>
          <cell r="K3277">
            <v>9.08159</v>
          </cell>
        </row>
        <row r="3278">
          <cell r="B3278" t="str">
            <v>SHT0015089</v>
          </cell>
          <cell r="C3278" t="str">
            <v>VDC阀气路总成</v>
          </cell>
          <cell r="D3278" t="str">
            <v>X5000S</v>
          </cell>
          <cell r="E3278" t="str">
            <v>AC</v>
          </cell>
          <cell r="F3278" t="str">
            <v>EA</v>
          </cell>
          <cell r="G3278" t="str">
            <v>GNJ0</v>
          </cell>
          <cell r="H3278" t="str">
            <v>YC04</v>
          </cell>
          <cell r="I3278" t="str">
            <v>P</v>
          </cell>
          <cell r="J3278" t="str">
            <v>No</v>
          </cell>
          <cell r="K3278">
            <v>46.06296</v>
          </cell>
        </row>
        <row r="3279">
          <cell r="B3279" t="str">
            <v>TST0000669</v>
          </cell>
          <cell r="C3279" t="str">
            <v>M20下电极AT16-27B-2-022</v>
          </cell>
        </row>
        <row r="3279">
          <cell r="E3279" t="str">
            <v>NA</v>
          </cell>
          <cell r="F3279" t="str">
            <v>EA</v>
          </cell>
          <cell r="G3279" t="str">
            <v>BPJ0</v>
          </cell>
          <cell r="H3279" t="str">
            <v>YC12</v>
          </cell>
          <cell r="I3279" t="str">
            <v>P</v>
          </cell>
          <cell r="J3279" t="str">
            <v>No</v>
          </cell>
          <cell r="K3279">
            <v>172.6496</v>
          </cell>
        </row>
        <row r="3280">
          <cell r="B3280" t="str">
            <v>SHT0001343</v>
          </cell>
          <cell r="C3280" t="str">
            <v>减震扣组件电泳</v>
          </cell>
          <cell r="D3280" t="str">
            <v>一汽</v>
          </cell>
          <cell r="E3280" t="str">
            <v>AC</v>
          </cell>
          <cell r="F3280" t="str">
            <v>EA</v>
          </cell>
          <cell r="G3280" t="str">
            <v>GJJ0</v>
          </cell>
          <cell r="H3280" t="str">
            <v>YC04</v>
          </cell>
          <cell r="I3280" t="str">
            <v>P</v>
          </cell>
          <cell r="J3280" t="str">
            <v>No</v>
          </cell>
          <cell r="K3280">
            <v>0.1485</v>
          </cell>
        </row>
        <row r="3281">
          <cell r="B3281" t="str">
            <v>SCS0001081</v>
          </cell>
          <cell r="C3281" t="str">
            <v>副驾右侧调角器总成</v>
          </cell>
          <cell r="D3281" t="str">
            <v>C33D豪华型</v>
          </cell>
          <cell r="E3281" t="str">
            <v>AC</v>
          </cell>
          <cell r="F3281" t="str">
            <v>EA</v>
          </cell>
          <cell r="G3281" t="str">
            <v>GJ00</v>
          </cell>
          <cell r="H3281" t="str">
            <v>BC08</v>
          </cell>
          <cell r="I3281" t="str">
            <v>M</v>
          </cell>
          <cell r="J3281" t="str">
            <v>No</v>
          </cell>
          <cell r="K3281">
            <v>33.35134</v>
          </cell>
        </row>
        <row r="3282">
          <cell r="B3282" t="str">
            <v>SLT0002843</v>
          </cell>
          <cell r="C3282" t="str">
            <v>固定板（主动）</v>
          </cell>
          <cell r="D3282" t="str">
            <v>6480连接板</v>
          </cell>
          <cell r="E3282" t="str">
            <v>AC</v>
          </cell>
          <cell r="F3282" t="str">
            <v>EA</v>
          </cell>
          <cell r="G3282" t="str">
            <v>GJJ0</v>
          </cell>
          <cell r="H3282" t="str">
            <v>BC06</v>
          </cell>
          <cell r="I3282" t="str">
            <v>M</v>
          </cell>
          <cell r="J3282" t="str">
            <v>No</v>
          </cell>
          <cell r="K3282">
            <v>0.98289</v>
          </cell>
        </row>
        <row r="3283">
          <cell r="B3283" t="str">
            <v>SHT0002620</v>
          </cell>
          <cell r="C3283" t="str">
            <v>外绞架电泳</v>
          </cell>
          <cell r="D3283" t="str">
            <v>汕德卡-2.0气弹簧升降</v>
          </cell>
          <cell r="E3283" t="str">
            <v>AC</v>
          </cell>
          <cell r="F3283" t="str">
            <v>EA</v>
          </cell>
          <cell r="G3283" t="str">
            <v>GJJ0</v>
          </cell>
          <cell r="H3283" t="str">
            <v>BC07</v>
          </cell>
          <cell r="I3283" t="str">
            <v>M</v>
          </cell>
          <cell r="J3283" t="str">
            <v>No</v>
          </cell>
          <cell r="K3283">
            <v>49.42271</v>
          </cell>
        </row>
        <row r="3284">
          <cell r="B3284" t="str">
            <v>SBS0010116</v>
          </cell>
          <cell r="C3284" t="str">
            <v>主驾左支腿前轴套</v>
          </cell>
          <cell r="D3284" t="str">
            <v>福田奥杰EVC3</v>
          </cell>
          <cell r="E3284" t="str">
            <v>AC</v>
          </cell>
          <cell r="F3284" t="str">
            <v>EA</v>
          </cell>
          <cell r="G3284" t="str">
            <v>GJJ0</v>
          </cell>
          <cell r="H3284" t="str">
            <v>YC04</v>
          </cell>
          <cell r="I3284" t="str">
            <v>P</v>
          </cell>
          <cell r="J3284" t="str">
            <v>No</v>
          </cell>
          <cell r="K3284">
            <v>2</v>
          </cell>
        </row>
        <row r="3285">
          <cell r="B3285" t="str">
            <v>TST0001852</v>
          </cell>
          <cell r="C3285" t="str">
            <v>尼龙轮</v>
          </cell>
        </row>
        <row r="3285">
          <cell r="E3285" t="str">
            <v>NA</v>
          </cell>
          <cell r="F3285" t="str">
            <v>EA</v>
          </cell>
          <cell r="G3285" t="str">
            <v>BPJ0</v>
          </cell>
          <cell r="H3285" t="str">
            <v>YC12</v>
          </cell>
          <cell r="I3285" t="str">
            <v>P</v>
          </cell>
          <cell r="J3285" t="str">
            <v>No</v>
          </cell>
          <cell r="K3285">
            <v>398.2301</v>
          </cell>
        </row>
        <row r="3286">
          <cell r="B3286" t="str">
            <v>BFA0000160</v>
          </cell>
          <cell r="C3286" t="str">
            <v>内方螺丝6*40</v>
          </cell>
        </row>
        <row r="3286">
          <cell r="E3286" t="str">
            <v>AC</v>
          </cell>
          <cell r="F3286" t="str">
            <v>EA</v>
          </cell>
          <cell r="G3286" t="str">
            <v>BPJ0</v>
          </cell>
          <cell r="H3286" t="str">
            <v>YC12</v>
          </cell>
          <cell r="I3286" t="str">
            <v>P</v>
          </cell>
          <cell r="J3286" t="str">
            <v>No</v>
          </cell>
          <cell r="K3286">
            <v>0.1695</v>
          </cell>
        </row>
        <row r="3287">
          <cell r="B3287" t="str">
            <v>SHT0010588</v>
          </cell>
          <cell r="C3287" t="str">
            <v>中间座椅靠背骨架焊接总成</v>
          </cell>
        </row>
        <row r="3287">
          <cell r="E3287" t="str">
            <v>NEW</v>
          </cell>
          <cell r="F3287" t="str">
            <v>EA</v>
          </cell>
          <cell r="G3287" t="str">
            <v>GJ00</v>
          </cell>
          <cell r="H3287" t="str">
            <v>YC01</v>
          </cell>
        </row>
        <row r="3287">
          <cell r="K3287">
            <v>0</v>
          </cell>
        </row>
        <row r="3288">
          <cell r="B3288" t="str">
            <v>SHT0016443</v>
          </cell>
          <cell r="C3288" t="str">
            <v>座框电泳总成</v>
          </cell>
          <cell r="D3288" t="str">
            <v>J6G</v>
          </cell>
          <cell r="E3288" t="str">
            <v>AC</v>
          </cell>
          <cell r="F3288" t="str">
            <v>EA</v>
          </cell>
          <cell r="G3288" t="str">
            <v>GJ00</v>
          </cell>
          <cell r="H3288" t="str">
            <v>YC04</v>
          </cell>
          <cell r="I3288" t="str">
            <v>M</v>
          </cell>
          <cell r="J3288" t="str">
            <v>No</v>
          </cell>
          <cell r="K3288">
            <v>45.62948</v>
          </cell>
        </row>
        <row r="3289">
          <cell r="B3289" t="str">
            <v>TST0000511</v>
          </cell>
          <cell r="C3289" t="str">
            <v>方尺20cm</v>
          </cell>
        </row>
        <row r="3289">
          <cell r="E3289" t="str">
            <v>NA</v>
          </cell>
          <cell r="F3289" t="str">
            <v>EA</v>
          </cell>
          <cell r="G3289" t="str">
            <v>BPJ0</v>
          </cell>
          <cell r="H3289" t="str">
            <v>YC12</v>
          </cell>
          <cell r="I3289" t="str">
            <v>P</v>
          </cell>
          <cell r="J3289" t="str">
            <v>No</v>
          </cell>
          <cell r="K3289">
            <v>19</v>
          </cell>
        </row>
        <row r="3290">
          <cell r="B3290" t="str">
            <v>SHT0001712</v>
          </cell>
          <cell r="C3290" t="str">
            <v>主驾座框骨架焊接总成</v>
          </cell>
          <cell r="D3290" t="str">
            <v>一汽</v>
          </cell>
          <cell r="E3290" t="str">
            <v>AC</v>
          </cell>
          <cell r="F3290" t="str">
            <v>EA</v>
          </cell>
          <cell r="G3290" t="str">
            <v>GJJ0</v>
          </cell>
          <cell r="H3290" t="str">
            <v>BC05</v>
          </cell>
          <cell r="I3290" t="str">
            <v>M</v>
          </cell>
          <cell r="J3290" t="str">
            <v>No</v>
          </cell>
          <cell r="K3290">
            <v>51.56886</v>
          </cell>
        </row>
        <row r="3291">
          <cell r="B3291" t="str">
            <v>SCS0004781</v>
          </cell>
          <cell r="C3291" t="str">
            <v>调角器右被动6804032</v>
          </cell>
          <cell r="D3291" t="str">
            <v>B40前排司机</v>
          </cell>
          <cell r="E3291" t="str">
            <v>AC</v>
          </cell>
          <cell r="F3291" t="str">
            <v>EA</v>
          </cell>
          <cell r="G3291" t="str">
            <v>GNJ0</v>
          </cell>
          <cell r="H3291" t="str">
            <v>YC04</v>
          </cell>
          <cell r="I3291" t="str">
            <v>P</v>
          </cell>
          <cell r="J3291" t="str">
            <v>No</v>
          </cell>
          <cell r="K3291">
            <v>28.2069</v>
          </cell>
        </row>
        <row r="3292">
          <cell r="B3292" t="str">
            <v>SLT0002812</v>
          </cell>
          <cell r="C3292" t="str">
            <v>右下板</v>
          </cell>
          <cell r="D3292" t="str">
            <v>K1司机调角器</v>
          </cell>
          <cell r="E3292" t="str">
            <v>AC</v>
          </cell>
          <cell r="F3292" t="str">
            <v>EA</v>
          </cell>
          <cell r="G3292" t="str">
            <v>GJJ0</v>
          </cell>
          <cell r="H3292" t="str">
            <v>YC04</v>
          </cell>
          <cell r="I3292" t="str">
            <v>M</v>
          </cell>
          <cell r="J3292" t="str">
            <v>No</v>
          </cell>
          <cell r="K3292">
            <v>7.8576</v>
          </cell>
        </row>
        <row r="3293">
          <cell r="B3293" t="str">
            <v>SHT0001953</v>
          </cell>
          <cell r="C3293" t="str">
            <v>腰托固定横衬条</v>
          </cell>
        </row>
        <row r="3293">
          <cell r="E3293" t="str">
            <v>AC</v>
          </cell>
          <cell r="F3293" t="str">
            <v>EA</v>
          </cell>
          <cell r="G3293" t="str">
            <v>GJJ0</v>
          </cell>
          <cell r="H3293" t="str">
            <v>BC06</v>
          </cell>
          <cell r="I3293" t="str">
            <v>M</v>
          </cell>
          <cell r="J3293" t="str">
            <v>No</v>
          </cell>
          <cell r="K3293">
            <v>0.46024</v>
          </cell>
        </row>
        <row r="3294">
          <cell r="B3294" t="str">
            <v>RSM0000055</v>
          </cell>
          <cell r="C3294" t="str">
            <v>济南轻卡左舵下视镜杆</v>
          </cell>
          <cell r="D3294" t="str">
            <v>Q235</v>
          </cell>
          <cell r="E3294" t="str">
            <v>AC</v>
          </cell>
          <cell r="F3294" t="str">
            <v>Ea</v>
          </cell>
          <cell r="G3294" t="str">
            <v>JSJ1</v>
          </cell>
          <cell r="H3294" t="str">
            <v>YC02</v>
          </cell>
        </row>
        <row r="3294">
          <cell r="K3294">
            <v>0</v>
          </cell>
        </row>
        <row r="3295">
          <cell r="B3295" t="str">
            <v>TSY0000438</v>
          </cell>
          <cell r="C3295" t="str">
            <v>GTL织物辅料NM106</v>
          </cell>
          <cell r="D3295" t="str">
            <v>宽1500mm</v>
          </cell>
          <cell r="E3295" t="str">
            <v>AC</v>
          </cell>
          <cell r="F3295" t="str">
            <v>M</v>
          </cell>
          <cell r="G3295" t="str">
            <v>ML00</v>
          </cell>
          <cell r="H3295" t="str">
            <v>YC06</v>
          </cell>
        </row>
        <row r="3295">
          <cell r="K3295">
            <v>0</v>
          </cell>
        </row>
        <row r="3296">
          <cell r="B3296" t="str">
            <v>BFA0000004</v>
          </cell>
          <cell r="C3296" t="str">
            <v>4*200扎带</v>
          </cell>
          <cell r="D3296" t="str">
            <v>4*200</v>
          </cell>
          <cell r="E3296" t="str">
            <v>AC</v>
          </cell>
          <cell r="F3296" t="str">
            <v>Ea</v>
          </cell>
          <cell r="G3296" t="str">
            <v>FL01</v>
          </cell>
          <cell r="H3296" t="str">
            <v>YC02</v>
          </cell>
          <cell r="I3296" t="str">
            <v>P</v>
          </cell>
          <cell r="J3296" t="str">
            <v>No</v>
          </cell>
          <cell r="K3296">
            <v>0.0647</v>
          </cell>
        </row>
        <row r="3297">
          <cell r="B3297" t="str">
            <v>SHT0010050</v>
          </cell>
          <cell r="C3297" t="str">
            <v>内绞架支撑钣金</v>
          </cell>
          <cell r="D3297" t="str">
            <v>H6</v>
          </cell>
          <cell r="E3297" t="str">
            <v>AC</v>
          </cell>
          <cell r="F3297" t="str">
            <v>EA</v>
          </cell>
          <cell r="G3297" t="str">
            <v>GJJ0</v>
          </cell>
          <cell r="H3297" t="str">
            <v>BC06</v>
          </cell>
          <cell r="I3297" t="str">
            <v>M</v>
          </cell>
          <cell r="J3297" t="str">
            <v>No</v>
          </cell>
          <cell r="K3297">
            <v>8.32132</v>
          </cell>
        </row>
        <row r="3298">
          <cell r="B3298" t="str">
            <v>SHT0015013</v>
          </cell>
          <cell r="C3298" t="str">
            <v>底座模块化总成</v>
          </cell>
          <cell r="D3298" t="str">
            <v>H4-2.2</v>
          </cell>
          <cell r="E3298" t="str">
            <v>AC</v>
          </cell>
          <cell r="F3298" t="str">
            <v>EA</v>
          </cell>
          <cell r="G3298" t="str">
            <v>QT00</v>
          </cell>
          <cell r="H3298" t="str">
            <v>SY34</v>
          </cell>
          <cell r="I3298" t="str">
            <v>M</v>
          </cell>
          <cell r="J3298" t="str">
            <v>No</v>
          </cell>
          <cell r="K3298">
            <v>576.80473</v>
          </cell>
        </row>
        <row r="3299">
          <cell r="B3299" t="str">
            <v>TST0000670</v>
          </cell>
          <cell r="C3299" t="str">
            <v>行程开关HL-5030</v>
          </cell>
        </row>
        <row r="3299">
          <cell r="E3299" t="str">
            <v>NA</v>
          </cell>
          <cell r="F3299" t="str">
            <v>EA</v>
          </cell>
          <cell r="G3299" t="str">
            <v>BPJ0</v>
          </cell>
          <cell r="H3299" t="str">
            <v>YC12</v>
          </cell>
          <cell r="I3299" t="str">
            <v>P</v>
          </cell>
          <cell r="J3299" t="str">
            <v>No</v>
          </cell>
          <cell r="K3299">
            <v>111.1111</v>
          </cell>
        </row>
        <row r="3300">
          <cell r="B3300" t="str">
            <v>SHT0001122</v>
          </cell>
          <cell r="C3300" t="str">
            <v>防尘罩</v>
          </cell>
          <cell r="D3300" t="str">
            <v>欧曼延伸</v>
          </cell>
          <cell r="E3300" t="str">
            <v>AC</v>
          </cell>
          <cell r="F3300" t="str">
            <v>EA</v>
          </cell>
          <cell r="G3300" t="str">
            <v>GNJ0</v>
          </cell>
          <cell r="H3300" t="str">
            <v>YC04</v>
          </cell>
          <cell r="I3300" t="str">
            <v>P</v>
          </cell>
          <cell r="J3300" t="str">
            <v>No</v>
          </cell>
          <cell r="K3300">
            <v>23.2185</v>
          </cell>
        </row>
        <row r="3301">
          <cell r="B3301" t="str">
            <v>SCS0004332</v>
          </cell>
          <cell r="C3301" t="str">
            <v>B40四分座（无纺布）</v>
          </cell>
        </row>
        <row r="3301">
          <cell r="E3301" t="str">
            <v>AC</v>
          </cell>
          <cell r="F3301" t="str">
            <v>EA</v>
          </cell>
          <cell r="G3301" t="str">
            <v>FL00</v>
          </cell>
          <cell r="H3301" t="str">
            <v>YC05</v>
          </cell>
          <cell r="I3301" t="str">
            <v>P</v>
          </cell>
          <cell r="J3301" t="str">
            <v>No</v>
          </cell>
          <cell r="K3301">
            <v>2.9073</v>
          </cell>
        </row>
        <row r="3302">
          <cell r="B3302" t="str">
            <v>SLT0002842</v>
          </cell>
          <cell r="C3302" t="str">
            <v>限位块</v>
          </cell>
          <cell r="D3302" t="str">
            <v>6480连接板</v>
          </cell>
          <cell r="E3302" t="str">
            <v>AC</v>
          </cell>
          <cell r="F3302" t="str">
            <v>EA</v>
          </cell>
          <cell r="G3302" t="str">
            <v>GJJ0</v>
          </cell>
          <cell r="H3302" t="str">
            <v>YC04</v>
          </cell>
          <cell r="I3302" t="str">
            <v>P</v>
          </cell>
          <cell r="J3302" t="str">
            <v>No</v>
          </cell>
          <cell r="K3302">
            <v>1</v>
          </cell>
        </row>
        <row r="3303">
          <cell r="B3303" t="str">
            <v>SHT0002621</v>
          </cell>
          <cell r="C3303" t="str">
            <v>主驾座框骨架焊接总成电泳</v>
          </cell>
          <cell r="D3303" t="str">
            <v>5档卡板无延伸</v>
          </cell>
          <cell r="E3303" t="str">
            <v>AC</v>
          </cell>
          <cell r="F3303" t="str">
            <v>EA</v>
          </cell>
          <cell r="G3303" t="str">
            <v>GJJ0</v>
          </cell>
          <cell r="H3303" t="str">
            <v>BC08</v>
          </cell>
          <cell r="I3303" t="str">
            <v>M</v>
          </cell>
          <cell r="J3303" t="str">
            <v>No</v>
          </cell>
          <cell r="K3303">
            <v>69.94134</v>
          </cell>
        </row>
        <row r="3304">
          <cell r="B3304" t="str">
            <v>RSM0000082</v>
          </cell>
          <cell r="C3304" t="str">
            <v>曼项目前下视镜球碗</v>
          </cell>
          <cell r="D3304" t="str">
            <v>PA66+45%GF(黑色)</v>
          </cell>
          <cell r="E3304" t="str">
            <v>AC</v>
          </cell>
          <cell r="F3304" t="str">
            <v>Ea</v>
          </cell>
          <cell r="G3304" t="str">
            <v>SLJ1</v>
          </cell>
          <cell r="H3304" t="str">
            <v>YC02</v>
          </cell>
        </row>
        <row r="3304">
          <cell r="K3304">
            <v>0</v>
          </cell>
        </row>
        <row r="3305">
          <cell r="B3305" t="str">
            <v>TST0001205</v>
          </cell>
          <cell r="C3305" t="str">
            <v>变径套</v>
          </cell>
        </row>
        <row r="3305">
          <cell r="E3305" t="str">
            <v>NA</v>
          </cell>
          <cell r="F3305" t="str">
            <v>EA</v>
          </cell>
          <cell r="G3305" t="str">
            <v>BPJ0</v>
          </cell>
          <cell r="H3305" t="str">
            <v>YC12</v>
          </cell>
          <cell r="I3305" t="str">
            <v>P</v>
          </cell>
          <cell r="J3305" t="str">
            <v>No</v>
          </cell>
          <cell r="K3305">
            <v>12.28</v>
          </cell>
        </row>
        <row r="3306">
          <cell r="B3306" t="str">
            <v>BFA0000215</v>
          </cell>
          <cell r="C3306" t="str">
            <v>ST4*20自攻螺钉</v>
          </cell>
          <cell r="D3306" t="str">
            <v>环保兰白锌</v>
          </cell>
          <cell r="E3306" t="str">
            <v>AC</v>
          </cell>
          <cell r="F3306" t="str">
            <v>Ea</v>
          </cell>
          <cell r="G3306" t="str">
            <v>BZJ0</v>
          </cell>
          <cell r="H3306" t="str">
            <v>YC10</v>
          </cell>
          <cell r="I3306" t="str">
            <v>P</v>
          </cell>
          <cell r="J3306" t="str">
            <v>No</v>
          </cell>
          <cell r="K3306">
            <v>0.0231</v>
          </cell>
        </row>
        <row r="3307">
          <cell r="B3307" t="str">
            <v>SHT0010406</v>
          </cell>
          <cell r="C3307" t="str">
            <v>副驾驶主动侧圆盘总成</v>
          </cell>
          <cell r="D3307" t="str">
            <v>H6</v>
          </cell>
          <cell r="E3307" t="str">
            <v>AC</v>
          </cell>
          <cell r="F3307" t="str">
            <v>EA</v>
          </cell>
          <cell r="G3307" t="str">
            <v>GJJ0</v>
          </cell>
          <cell r="H3307" t="str">
            <v>YC04</v>
          </cell>
          <cell r="I3307" t="str">
            <v>P</v>
          </cell>
          <cell r="J3307" t="str">
            <v>No</v>
          </cell>
          <cell r="K3307">
            <v>21.1</v>
          </cell>
        </row>
        <row r="3308">
          <cell r="B3308" t="str">
            <v>SHT0016444</v>
          </cell>
          <cell r="C3308" t="str">
            <v>座框焊接总成</v>
          </cell>
          <cell r="D3308" t="str">
            <v>J6G</v>
          </cell>
          <cell r="E3308" t="str">
            <v>AC</v>
          </cell>
          <cell r="F3308" t="str">
            <v>EA</v>
          </cell>
          <cell r="G3308" t="str">
            <v>GJJ0</v>
          </cell>
          <cell r="H3308" t="str">
            <v>YC03</v>
          </cell>
          <cell r="I3308" t="str">
            <v>M</v>
          </cell>
          <cell r="J3308" t="str">
            <v>No</v>
          </cell>
          <cell r="K3308">
            <v>42.7576</v>
          </cell>
        </row>
        <row r="3309">
          <cell r="B3309" t="str">
            <v>TST0000671</v>
          </cell>
          <cell r="C3309" t="str">
            <v>浮球阀（1吋）</v>
          </cell>
        </row>
        <row r="3309">
          <cell r="E3309" t="str">
            <v>NA</v>
          </cell>
          <cell r="F3309" t="str">
            <v>EA</v>
          </cell>
          <cell r="G3309" t="str">
            <v>BPJ0</v>
          </cell>
          <cell r="H3309" t="str">
            <v>YC12</v>
          </cell>
          <cell r="I3309" t="str">
            <v>P</v>
          </cell>
          <cell r="J3309" t="str">
            <v>No</v>
          </cell>
          <cell r="K3309">
            <v>30.9735</v>
          </cell>
        </row>
        <row r="3310">
          <cell r="B3310" t="str">
            <v>SHT0001713</v>
          </cell>
          <cell r="C3310" t="str">
            <v>主驾前支撑焊接组件</v>
          </cell>
          <cell r="D3310" t="str">
            <v>一汽</v>
          </cell>
          <cell r="E3310" t="str">
            <v>AC</v>
          </cell>
          <cell r="F3310" t="str">
            <v>EA</v>
          </cell>
          <cell r="G3310" t="str">
            <v>GJJ0</v>
          </cell>
          <cell r="H3310" t="str">
            <v>BC05</v>
          </cell>
          <cell r="I3310" t="str">
            <v>M</v>
          </cell>
          <cell r="J3310" t="str">
            <v>No</v>
          </cell>
          <cell r="K3310">
            <v>6.96104</v>
          </cell>
        </row>
        <row r="3311">
          <cell r="B3311" t="str">
            <v>SCS0004782</v>
          </cell>
          <cell r="C3311" t="str">
            <v>调角器右主动6904031</v>
          </cell>
          <cell r="D3311" t="str">
            <v>B40前排副司机</v>
          </cell>
          <cell r="E3311" t="str">
            <v>AC</v>
          </cell>
          <cell r="F3311" t="str">
            <v>EA</v>
          </cell>
          <cell r="G3311" t="str">
            <v>GNJ0</v>
          </cell>
          <cell r="H3311" t="str">
            <v>YC04</v>
          </cell>
          <cell r="I3311" t="str">
            <v>P</v>
          </cell>
          <cell r="J3311" t="str">
            <v>No</v>
          </cell>
          <cell r="K3311">
            <v>28.2069</v>
          </cell>
        </row>
        <row r="3312">
          <cell r="B3312" t="str">
            <v>SLT0010595</v>
          </cell>
          <cell r="C3312" t="str">
            <v>副驾靠背泡沫总成</v>
          </cell>
          <cell r="D3312" t="str">
            <v>统帅1880</v>
          </cell>
          <cell r="E3312" t="str">
            <v>AC</v>
          </cell>
          <cell r="F3312" t="str">
            <v>EA</v>
          </cell>
          <cell r="G3312" t="str">
            <v>FP00</v>
          </cell>
          <cell r="H3312" t="str">
            <v>BC01</v>
          </cell>
        </row>
        <row r="3312">
          <cell r="K3312">
            <v>18.93513</v>
          </cell>
        </row>
        <row r="3313">
          <cell r="B3313" t="str">
            <v>SHT0001951</v>
          </cell>
          <cell r="C3313" t="str">
            <v>调角器右上连接板</v>
          </cell>
          <cell r="D3313" t="str">
            <v>X3000</v>
          </cell>
          <cell r="E3313" t="str">
            <v>AC</v>
          </cell>
          <cell r="F3313" t="str">
            <v>EA</v>
          </cell>
          <cell r="G3313" t="str">
            <v>GJJ0</v>
          </cell>
          <cell r="H3313" t="str">
            <v>YC04</v>
          </cell>
          <cell r="I3313" t="str">
            <v>P</v>
          </cell>
          <cell r="J3313" t="str">
            <v>No</v>
          </cell>
          <cell r="K3313">
            <v>2.1783</v>
          </cell>
        </row>
        <row r="3314">
          <cell r="B3314" t="str">
            <v>SBS0010142</v>
          </cell>
          <cell r="C3314" t="str">
            <v>副驾靠背上骨架焊接总成</v>
          </cell>
          <cell r="D3314" t="str">
            <v>福田奥杰EVC3</v>
          </cell>
          <cell r="E3314" t="str">
            <v>AC</v>
          </cell>
          <cell r="F3314" t="str">
            <v>EA</v>
          </cell>
          <cell r="G3314" t="str">
            <v>GJ00</v>
          </cell>
          <cell r="H3314" t="str">
            <v>YC01</v>
          </cell>
          <cell r="I3314" t="str">
            <v>M</v>
          </cell>
          <cell r="J3314" t="str">
            <v>No</v>
          </cell>
          <cell r="K3314">
            <v>59.22389</v>
          </cell>
        </row>
        <row r="3315">
          <cell r="B3315" t="str">
            <v>TST0001846</v>
          </cell>
          <cell r="C3315" t="str">
            <v>脚轮φ130</v>
          </cell>
        </row>
        <row r="3315">
          <cell r="E3315" t="str">
            <v>NA</v>
          </cell>
          <cell r="F3315" t="str">
            <v>EA</v>
          </cell>
          <cell r="G3315" t="str">
            <v>BPJ0</v>
          </cell>
          <cell r="H3315" t="str">
            <v>YC12</v>
          </cell>
          <cell r="I3315" t="str">
            <v>P</v>
          </cell>
          <cell r="J3315" t="str">
            <v>No</v>
          </cell>
          <cell r="K3315">
            <v>601.7699</v>
          </cell>
        </row>
        <row r="3316">
          <cell r="B3316" t="str">
            <v>BFA0000239</v>
          </cell>
          <cell r="C3316" t="str">
            <v>4.2*13盘头自攻螺丝白</v>
          </cell>
          <cell r="D3316" t="str">
            <v>蓝白锌</v>
          </cell>
          <cell r="E3316" t="str">
            <v>AC</v>
          </cell>
          <cell r="F3316" t="str">
            <v>Ea</v>
          </cell>
          <cell r="G3316" t="str">
            <v>BZJ0</v>
          </cell>
          <cell r="H3316" t="str">
            <v>YC10</v>
          </cell>
        </row>
        <row r="3316">
          <cell r="K3316">
            <v>0</v>
          </cell>
        </row>
        <row r="3317">
          <cell r="B3317" t="str">
            <v>SHT0010136</v>
          </cell>
          <cell r="C3317" t="str">
            <v>坐盆调节限位钣金</v>
          </cell>
          <cell r="D3317" t="str">
            <v>H6</v>
          </cell>
          <cell r="E3317" t="str">
            <v>AC</v>
          </cell>
          <cell r="F3317" t="str">
            <v>EA</v>
          </cell>
          <cell r="G3317" t="str">
            <v>GJJ0</v>
          </cell>
          <cell r="H3317" t="str">
            <v>YC04</v>
          </cell>
          <cell r="I3317" t="str">
            <v>P</v>
          </cell>
          <cell r="J3317" t="str">
            <v>No</v>
          </cell>
          <cell r="K3317">
            <v>0.7512</v>
          </cell>
        </row>
        <row r="3318">
          <cell r="B3318" t="str">
            <v>SHT0014344</v>
          </cell>
          <cell r="C3318" t="str">
            <v>驾驶员靠背骨架装配总成</v>
          </cell>
          <cell r="D3318" t="str">
            <v>H4-2.2带右扶手</v>
          </cell>
          <cell r="E3318" t="str">
            <v>AC</v>
          </cell>
          <cell r="F3318" t="str">
            <v>EA</v>
          </cell>
          <cell r="G3318" t="str">
            <v>GJ00</v>
          </cell>
          <cell r="H3318" t="str">
            <v>BC08</v>
          </cell>
          <cell r="I3318" t="str">
            <v>M</v>
          </cell>
          <cell r="J3318" t="str">
            <v>No</v>
          </cell>
          <cell r="K3318">
            <v>47.28765</v>
          </cell>
        </row>
        <row r="3319">
          <cell r="B3319" t="str">
            <v>TST0000672</v>
          </cell>
          <cell r="C3319" t="str">
            <v>百洁布</v>
          </cell>
        </row>
        <row r="3319">
          <cell r="E3319" t="str">
            <v>NA</v>
          </cell>
          <cell r="F3319" t="str">
            <v>EA</v>
          </cell>
          <cell r="G3319" t="str">
            <v>BPJ0</v>
          </cell>
          <cell r="H3319" t="str">
            <v>YC12</v>
          </cell>
          <cell r="I3319" t="str">
            <v>P</v>
          </cell>
          <cell r="J3319" t="str">
            <v>No</v>
          </cell>
          <cell r="K3319">
            <v>2.2124</v>
          </cell>
        </row>
        <row r="3320">
          <cell r="B3320" t="str">
            <v>SHT0001225</v>
          </cell>
          <cell r="C3320" t="str">
            <v>内加强板</v>
          </cell>
          <cell r="D3320" t="str">
            <v>陕汽机械减震</v>
          </cell>
          <cell r="E3320" t="str">
            <v>AC</v>
          </cell>
          <cell r="F3320" t="str">
            <v>EA</v>
          </cell>
          <cell r="G3320" t="str">
            <v>GJJ0</v>
          </cell>
          <cell r="H3320" t="str">
            <v>BC06</v>
          </cell>
          <cell r="I3320" t="str">
            <v>M</v>
          </cell>
          <cell r="J3320" t="str">
            <v>No</v>
          </cell>
          <cell r="K3320">
            <v>3.04245</v>
          </cell>
        </row>
        <row r="3321">
          <cell r="B3321" t="str">
            <v>SCS0001080</v>
          </cell>
          <cell r="C3321" t="str">
            <v>副驾左侧调角器总成</v>
          </cell>
          <cell r="D3321" t="str">
            <v>C33D豪华型</v>
          </cell>
          <cell r="E3321" t="str">
            <v>AC</v>
          </cell>
          <cell r="F3321" t="str">
            <v>EA</v>
          </cell>
          <cell r="G3321" t="str">
            <v>GJ00</v>
          </cell>
          <cell r="H3321" t="str">
            <v>BC08</v>
          </cell>
          <cell r="I3321" t="str">
            <v>M</v>
          </cell>
          <cell r="J3321" t="str">
            <v>No</v>
          </cell>
          <cell r="K3321">
            <v>32.69764</v>
          </cell>
        </row>
        <row r="3322">
          <cell r="B3322" t="str">
            <v>SLT0002813</v>
          </cell>
          <cell r="C3322" t="str">
            <v>左手柄</v>
          </cell>
          <cell r="D3322" t="str">
            <v>K1司机调角器</v>
          </cell>
          <cell r="E3322" t="str">
            <v>AC</v>
          </cell>
          <cell r="F3322" t="str">
            <v>EA</v>
          </cell>
          <cell r="G3322" t="str">
            <v>GJJ0</v>
          </cell>
          <cell r="H3322" t="str">
            <v>YC04</v>
          </cell>
          <cell r="I3322" t="str">
            <v>P</v>
          </cell>
          <cell r="J3322" t="str">
            <v>No</v>
          </cell>
          <cell r="K3322">
            <v>1.344</v>
          </cell>
        </row>
        <row r="3323">
          <cell r="B3323" t="str">
            <v>SHT0001950</v>
          </cell>
          <cell r="C3323" t="str">
            <v>调角器右下连接板</v>
          </cell>
          <cell r="D3323" t="str">
            <v>X3000</v>
          </cell>
          <cell r="E3323" t="str">
            <v>AC</v>
          </cell>
          <cell r="F3323" t="str">
            <v>EA</v>
          </cell>
          <cell r="G3323" t="str">
            <v>GJJ0</v>
          </cell>
          <cell r="H3323" t="str">
            <v>YC04</v>
          </cell>
          <cell r="I3323" t="str">
            <v>P</v>
          </cell>
          <cell r="J3323" t="str">
            <v>No</v>
          </cell>
          <cell r="K3323">
            <v>3.2856</v>
          </cell>
        </row>
        <row r="3324">
          <cell r="B3324" t="str">
            <v>SBS0010144</v>
          </cell>
          <cell r="C3324" t="str">
            <v>支腿固定连接方管</v>
          </cell>
          <cell r="D3324" t="str">
            <v>福田奥杰EVC3</v>
          </cell>
          <cell r="E3324" t="str">
            <v>AC</v>
          </cell>
          <cell r="F3324" t="str">
            <v>EA</v>
          </cell>
          <cell r="G3324" t="str">
            <v>GJJ0</v>
          </cell>
          <cell r="H3324" t="str">
            <v>BC05</v>
          </cell>
          <cell r="I3324" t="str">
            <v>M</v>
          </cell>
          <cell r="J3324" t="str">
            <v>No</v>
          </cell>
          <cell r="K3324">
            <v>2.08685</v>
          </cell>
        </row>
        <row r="3325">
          <cell r="B3325" t="str">
            <v>TST0001202</v>
          </cell>
          <cell r="C3325" t="str">
            <v>插座</v>
          </cell>
        </row>
        <row r="3325">
          <cell r="E3325" t="str">
            <v>NA</v>
          </cell>
          <cell r="F3325" t="str">
            <v>EA</v>
          </cell>
          <cell r="G3325" t="str">
            <v>BPJ0</v>
          </cell>
          <cell r="H3325" t="str">
            <v>YC12</v>
          </cell>
          <cell r="I3325" t="str">
            <v>P</v>
          </cell>
          <cell r="J3325" t="str">
            <v>No</v>
          </cell>
          <cell r="K3325">
            <v>70.7965</v>
          </cell>
        </row>
        <row r="3326">
          <cell r="B3326" t="str">
            <v>BFA0000007</v>
          </cell>
          <cell r="C3326" t="str">
            <v>φ8平垫(黑色)</v>
          </cell>
          <cell r="D3326" t="str">
            <v>黑色</v>
          </cell>
          <cell r="E3326" t="str">
            <v>AC</v>
          </cell>
          <cell r="F3326" t="str">
            <v>Ea</v>
          </cell>
          <cell r="G3326" t="str">
            <v>BZJ0</v>
          </cell>
          <cell r="H3326" t="str">
            <v>YC10</v>
          </cell>
          <cell r="I3326" t="str">
            <v>P</v>
          </cell>
          <cell r="J3326" t="str">
            <v>No</v>
          </cell>
          <cell r="K3326">
            <v>0.0496</v>
          </cell>
        </row>
        <row r="3327">
          <cell r="B3327" t="str">
            <v>SHT0010596</v>
          </cell>
          <cell r="C3327" t="str">
            <v>副边折叠器总成</v>
          </cell>
        </row>
        <row r="3327">
          <cell r="E3327" t="str">
            <v>NEW</v>
          </cell>
          <cell r="F3327" t="str">
            <v>EA</v>
          </cell>
          <cell r="G3327" t="str">
            <v>GJ00</v>
          </cell>
          <cell r="H3327" t="str">
            <v>YC01</v>
          </cell>
        </row>
        <row r="3327">
          <cell r="K3327">
            <v>0</v>
          </cell>
        </row>
        <row r="3328">
          <cell r="B3328" t="str">
            <v>SHT0015083</v>
          </cell>
          <cell r="C3328" t="str">
            <v>低配底座模块化总成</v>
          </cell>
          <cell r="D3328" t="str">
            <v>J6L低配-V0SS接头</v>
          </cell>
          <cell r="E3328" t="str">
            <v>AC</v>
          </cell>
          <cell r="F3328" t="str">
            <v>EA</v>
          </cell>
          <cell r="G3328" t="str">
            <v>GJ00</v>
          </cell>
          <cell r="H3328" t="str">
            <v>BC08</v>
          </cell>
          <cell r="I3328" t="str">
            <v>M</v>
          </cell>
          <cell r="J3328" t="str">
            <v>No</v>
          </cell>
          <cell r="K3328">
            <v>430.38045</v>
          </cell>
        </row>
        <row r="3329">
          <cell r="B3329" t="str">
            <v>TST0000507</v>
          </cell>
          <cell r="C3329" t="str">
            <v>机器人用电池</v>
          </cell>
        </row>
        <row r="3329">
          <cell r="E3329" t="str">
            <v>NA</v>
          </cell>
          <cell r="F3329" t="str">
            <v>EA</v>
          </cell>
          <cell r="G3329" t="str">
            <v>BPJ0</v>
          </cell>
          <cell r="H3329" t="str">
            <v>YC12</v>
          </cell>
          <cell r="I3329" t="str">
            <v>P</v>
          </cell>
          <cell r="J3329" t="str">
            <v>No</v>
          </cell>
          <cell r="K3329">
            <v>86.7257</v>
          </cell>
        </row>
        <row r="3330">
          <cell r="B3330" t="str">
            <v>SHT0001714</v>
          </cell>
          <cell r="C3330" t="str">
            <v>后支撑焊接组件</v>
          </cell>
          <cell r="D3330" t="str">
            <v>一汽</v>
          </cell>
          <cell r="E3330" t="str">
            <v>AC</v>
          </cell>
          <cell r="F3330" t="str">
            <v>EA</v>
          </cell>
          <cell r="G3330" t="str">
            <v>GJJ0</v>
          </cell>
          <cell r="H3330" t="str">
            <v>BC05</v>
          </cell>
          <cell r="I3330" t="str">
            <v>M</v>
          </cell>
          <cell r="J3330" t="str">
            <v>No</v>
          </cell>
          <cell r="K3330">
            <v>7.75567</v>
          </cell>
        </row>
        <row r="3331">
          <cell r="B3331" t="str">
            <v>SCS0004783</v>
          </cell>
          <cell r="C3331" t="str">
            <v>调角器左被动6904032</v>
          </cell>
          <cell r="D3331" t="str">
            <v>B40前排副司机</v>
          </cell>
          <cell r="E3331" t="str">
            <v>AC</v>
          </cell>
          <cell r="F3331" t="str">
            <v>EA</v>
          </cell>
          <cell r="G3331" t="str">
            <v>GNJ0</v>
          </cell>
          <cell r="H3331" t="str">
            <v>YC04</v>
          </cell>
          <cell r="I3331" t="str">
            <v>P</v>
          </cell>
          <cell r="J3331" t="str">
            <v>No</v>
          </cell>
          <cell r="K3331">
            <v>28.2069</v>
          </cell>
        </row>
        <row r="3332">
          <cell r="B3332" t="str">
            <v>SLT0010597</v>
          </cell>
          <cell r="C3332" t="str">
            <v>副驾靠背无纺布</v>
          </cell>
          <cell r="D3332" t="str">
            <v>统帅1880</v>
          </cell>
          <cell r="E3332" t="str">
            <v>AC</v>
          </cell>
          <cell r="F3332" t="str">
            <v>EA</v>
          </cell>
          <cell r="G3332" t="str">
            <v>FL00</v>
          </cell>
          <cell r="H3332" t="str">
            <v>YC01</v>
          </cell>
        </row>
        <row r="3332">
          <cell r="K3332">
            <v>0</v>
          </cell>
        </row>
        <row r="3333">
          <cell r="B3333" t="str">
            <v>SHT0002625</v>
          </cell>
          <cell r="C3333" t="str">
            <v>副驾右侧主动调角器星盘</v>
          </cell>
          <cell r="D3333" t="str">
            <v>H4A升级 1907552X带轴</v>
          </cell>
          <cell r="E3333" t="str">
            <v>AC</v>
          </cell>
          <cell r="F3333" t="str">
            <v>EA</v>
          </cell>
          <cell r="G3333" t="str">
            <v>GNJ0</v>
          </cell>
          <cell r="H3333" t="str">
            <v>YC04</v>
          </cell>
          <cell r="I3333" t="str">
            <v>P</v>
          </cell>
          <cell r="J3333" t="str">
            <v>No</v>
          </cell>
          <cell r="K3333">
            <v>26</v>
          </cell>
        </row>
        <row r="3334">
          <cell r="B3334" t="str">
            <v>RSM0000281</v>
          </cell>
          <cell r="C3334" t="str">
            <v>VT前下视镜镜杆（高顶）</v>
          </cell>
        </row>
        <row r="3334">
          <cell r="E3334" t="str">
            <v>AC</v>
          </cell>
          <cell r="F3334" t="str">
            <v>EA</v>
          </cell>
          <cell r="G3334" t="str">
            <v>GJ00</v>
          </cell>
          <cell r="H3334" t="str">
            <v>BC05</v>
          </cell>
          <cell r="I3334" t="str">
            <v>M</v>
          </cell>
          <cell r="J3334" t="str">
            <v>No</v>
          </cell>
          <cell r="K3334">
            <v>7.00704</v>
          </cell>
        </row>
        <row r="3335">
          <cell r="B3335" t="str">
            <v>TST0001843</v>
          </cell>
          <cell r="C3335" t="str">
            <v>耐震压力表</v>
          </cell>
        </row>
        <row r="3335">
          <cell r="E3335" t="str">
            <v>NA</v>
          </cell>
          <cell r="F3335" t="str">
            <v>EA</v>
          </cell>
          <cell r="G3335" t="str">
            <v>BPJ0</v>
          </cell>
          <cell r="H3335" t="str">
            <v>YC12</v>
          </cell>
          <cell r="I3335" t="str">
            <v>P</v>
          </cell>
          <cell r="J3335" t="str">
            <v>No</v>
          </cell>
          <cell r="K3335">
            <v>35.3982</v>
          </cell>
        </row>
        <row r="3336">
          <cell r="B3336" t="str">
            <v>BFA0000276</v>
          </cell>
          <cell r="C3336" t="str">
            <v>3.5*16沉头自攻螺钉</v>
          </cell>
          <cell r="D3336" t="str">
            <v>环保兰白锌</v>
          </cell>
          <cell r="E3336" t="str">
            <v>AC</v>
          </cell>
          <cell r="F3336" t="str">
            <v>Ea</v>
          </cell>
          <cell r="G3336" t="str">
            <v>BZJ0</v>
          </cell>
          <cell r="H3336" t="str">
            <v>YC10</v>
          </cell>
          <cell r="I3336" t="str">
            <v>P</v>
          </cell>
          <cell r="J3336" t="str">
            <v>No</v>
          </cell>
          <cell r="K3336">
            <v>0.0143</v>
          </cell>
        </row>
        <row r="3337">
          <cell r="B3337" t="str">
            <v>SHT0010049</v>
          </cell>
          <cell r="C3337" t="str">
            <v>内绞架后转轴</v>
          </cell>
          <cell r="D3337" t="str">
            <v>H6</v>
          </cell>
          <cell r="E3337" t="str">
            <v>AC</v>
          </cell>
          <cell r="F3337" t="str">
            <v>EA</v>
          </cell>
          <cell r="G3337" t="str">
            <v>GJJ0</v>
          </cell>
          <cell r="H3337" t="str">
            <v>YC04</v>
          </cell>
          <cell r="I3337" t="str">
            <v>P</v>
          </cell>
          <cell r="J3337" t="str">
            <v>No</v>
          </cell>
          <cell r="K3337">
            <v>5.31</v>
          </cell>
        </row>
        <row r="3338">
          <cell r="B3338" t="str">
            <v>SHT0014319</v>
          </cell>
          <cell r="C3338" t="str">
            <v>主驾驶换挡支架焊接总成</v>
          </cell>
          <cell r="D3338" t="str">
            <v>H20</v>
          </cell>
          <cell r="E3338" t="str">
            <v>AC</v>
          </cell>
          <cell r="F3338" t="str">
            <v>EA</v>
          </cell>
          <cell r="G3338" t="str">
            <v>GJJ0</v>
          </cell>
          <cell r="H3338" t="str">
            <v>BC08</v>
          </cell>
          <cell r="I3338" t="str">
            <v>P</v>
          </cell>
          <cell r="J3338" t="str">
            <v>No</v>
          </cell>
          <cell r="K3338">
            <v>17.6</v>
          </cell>
        </row>
        <row r="3339">
          <cell r="B3339" t="str">
            <v>TST0000673</v>
          </cell>
          <cell r="C3339" t="str">
            <v>脚踏开关（二档）</v>
          </cell>
        </row>
        <row r="3339">
          <cell r="E3339" t="str">
            <v>NA</v>
          </cell>
          <cell r="F3339" t="str">
            <v>EA</v>
          </cell>
          <cell r="G3339" t="str">
            <v>BPJ0</v>
          </cell>
          <cell r="H3339" t="str">
            <v>YC12</v>
          </cell>
          <cell r="I3339" t="str">
            <v>P</v>
          </cell>
          <cell r="J3339" t="str">
            <v>No</v>
          </cell>
          <cell r="K3339">
            <v>136.7521</v>
          </cell>
        </row>
        <row r="3340">
          <cell r="B3340" t="str">
            <v>SHT0001121</v>
          </cell>
          <cell r="C3340" t="str">
            <v>防尘罩</v>
          </cell>
          <cell r="D3340" t="str">
            <v>H3A</v>
          </cell>
          <cell r="E3340" t="str">
            <v>AC</v>
          </cell>
          <cell r="F3340" t="str">
            <v>EA</v>
          </cell>
          <cell r="G3340" t="str">
            <v>GNJ0</v>
          </cell>
          <cell r="H3340" t="str">
            <v>YC04</v>
          </cell>
          <cell r="I3340" t="str">
            <v>P</v>
          </cell>
          <cell r="J3340" t="str">
            <v>No</v>
          </cell>
          <cell r="K3340">
            <v>23.2185</v>
          </cell>
        </row>
        <row r="3341">
          <cell r="B3341" t="str">
            <v>SCS0004106</v>
          </cell>
          <cell r="C3341" t="str">
            <v>B40V后排背折叠机构总成R</v>
          </cell>
        </row>
        <row r="3341">
          <cell r="E3341" t="str">
            <v>AC</v>
          </cell>
          <cell r="F3341" t="str">
            <v>EA</v>
          </cell>
          <cell r="G3341" t="str">
            <v>GNJ0</v>
          </cell>
          <cell r="H3341" t="str">
            <v>YC01</v>
          </cell>
          <cell r="I3341" t="str">
            <v>P</v>
          </cell>
          <cell r="J3341" t="str">
            <v>No</v>
          </cell>
          <cell r="K3341">
            <v>57.52212</v>
          </cell>
        </row>
        <row r="3342">
          <cell r="B3342" t="str">
            <v>SLT0002839</v>
          </cell>
          <cell r="C3342" t="str">
            <v>被动上板</v>
          </cell>
          <cell r="D3342" t="str">
            <v>6480连接板</v>
          </cell>
          <cell r="E3342" t="str">
            <v>AC</v>
          </cell>
          <cell r="F3342" t="str">
            <v>EA</v>
          </cell>
          <cell r="G3342" t="str">
            <v>GJJ0</v>
          </cell>
          <cell r="H3342" t="str">
            <v>BC06</v>
          </cell>
          <cell r="I3342" t="str">
            <v>M</v>
          </cell>
          <cell r="J3342" t="str">
            <v>No</v>
          </cell>
          <cell r="K3342">
            <v>4.02785</v>
          </cell>
        </row>
        <row r="3343">
          <cell r="B3343" t="str">
            <v>SHT0002626</v>
          </cell>
          <cell r="C3343" t="str">
            <v>主驾右侧从动调角器圆盘</v>
          </cell>
          <cell r="D3343" t="str">
            <v>H4A升级 9498488无轴</v>
          </cell>
          <cell r="E3343" t="str">
            <v>AC</v>
          </cell>
          <cell r="F3343" t="str">
            <v>EA</v>
          </cell>
          <cell r="G3343" t="str">
            <v>GNJ0</v>
          </cell>
          <cell r="H3343" t="str">
            <v>YC04</v>
          </cell>
          <cell r="I3343" t="str">
            <v>P</v>
          </cell>
          <cell r="J3343" t="str">
            <v>No</v>
          </cell>
          <cell r="K3343">
            <v>24</v>
          </cell>
        </row>
        <row r="3344">
          <cell r="B3344" t="str">
            <v>RSM0000111</v>
          </cell>
          <cell r="C3344" t="str">
            <v>VT高顶镜杆喷涂</v>
          </cell>
        </row>
        <row r="3344">
          <cell r="E3344" t="str">
            <v>AC</v>
          </cell>
          <cell r="F3344" t="str">
            <v>Ea</v>
          </cell>
          <cell r="G3344" t="str">
            <v>JSJ1</v>
          </cell>
          <cell r="H3344" t="str">
            <v>BC09</v>
          </cell>
        </row>
        <row r="3344">
          <cell r="K3344">
            <v>9.57844</v>
          </cell>
        </row>
        <row r="3345">
          <cell r="B3345" t="str">
            <v>TST0001198</v>
          </cell>
          <cell r="C3345" t="str">
            <v>吹尘枪</v>
          </cell>
        </row>
        <row r="3345">
          <cell r="E3345" t="str">
            <v>NA</v>
          </cell>
          <cell r="F3345" t="str">
            <v>EA</v>
          </cell>
          <cell r="G3345" t="str">
            <v>BPJ0</v>
          </cell>
          <cell r="H3345" t="str">
            <v>YC12</v>
          </cell>
          <cell r="I3345" t="str">
            <v>P</v>
          </cell>
          <cell r="J3345" t="str">
            <v>No</v>
          </cell>
          <cell r="K3345">
            <v>31.8584</v>
          </cell>
        </row>
        <row r="3346">
          <cell r="B3346" t="str">
            <v>BFA0000231</v>
          </cell>
          <cell r="C3346" t="str">
            <v>M3螺母</v>
          </cell>
          <cell r="D3346" t="str">
            <v>环保兰白锌</v>
          </cell>
          <cell r="E3346" t="str">
            <v>AC</v>
          </cell>
          <cell r="F3346" t="str">
            <v>EA</v>
          </cell>
          <cell r="G3346" t="str">
            <v>BZJ0</v>
          </cell>
          <cell r="H3346" t="str">
            <v>YC10</v>
          </cell>
          <cell r="I3346" t="str">
            <v>P</v>
          </cell>
          <cell r="J3346" t="str">
            <v>No</v>
          </cell>
          <cell r="K3346">
            <v>0.007</v>
          </cell>
        </row>
        <row r="3347">
          <cell r="B3347" t="str">
            <v>SHT0010183</v>
          </cell>
          <cell r="C3347" t="str">
            <v>连接板</v>
          </cell>
        </row>
        <row r="3347">
          <cell r="E3347" t="str">
            <v>AC</v>
          </cell>
          <cell r="F3347" t="str">
            <v>EA</v>
          </cell>
          <cell r="G3347" t="str">
            <v>GJJ0</v>
          </cell>
          <cell r="H3347" t="str">
            <v>YC04</v>
          </cell>
          <cell r="I3347" t="str">
            <v>P</v>
          </cell>
          <cell r="J3347" t="str">
            <v>No</v>
          </cell>
          <cell r="K3347">
            <v>3.8</v>
          </cell>
        </row>
        <row r="3348">
          <cell r="B3348" t="str">
            <v>SHT0016630</v>
          </cell>
          <cell r="C3348" t="str">
            <v>主驾驶调角器总成</v>
          </cell>
          <cell r="D3348" t="str">
            <v>J6P经典版</v>
          </cell>
          <cell r="E3348" t="str">
            <v>NEW</v>
          </cell>
          <cell r="F3348" t="str">
            <v>EA</v>
          </cell>
          <cell r="G3348" t="str">
            <v>GJ00</v>
          </cell>
          <cell r="H3348" t="str">
            <v>YC01</v>
          </cell>
          <cell r="I3348" t="str">
            <v>M</v>
          </cell>
          <cell r="J3348" t="str">
            <v>No</v>
          </cell>
          <cell r="K3348">
            <v>79.33352</v>
          </cell>
        </row>
        <row r="3349">
          <cell r="B3349" t="str">
            <v>TST0000677</v>
          </cell>
          <cell r="C3349" t="str">
            <v>轴承6305</v>
          </cell>
        </row>
        <row r="3349">
          <cell r="E3349" t="str">
            <v>NA</v>
          </cell>
          <cell r="F3349" t="str">
            <v>EA</v>
          </cell>
          <cell r="G3349" t="str">
            <v>BPJ0</v>
          </cell>
          <cell r="H3349" t="str">
            <v>YC12</v>
          </cell>
          <cell r="I3349" t="str">
            <v>P</v>
          </cell>
          <cell r="J3349" t="str">
            <v>No</v>
          </cell>
          <cell r="K3349">
            <v>11.5044</v>
          </cell>
        </row>
        <row r="3350">
          <cell r="B3350" t="str">
            <v>SHT0001332</v>
          </cell>
          <cell r="C3350" t="str">
            <v>气囊减震器下框组件</v>
          </cell>
          <cell r="D3350" t="str">
            <v>M3000</v>
          </cell>
          <cell r="E3350" t="str">
            <v>AC</v>
          </cell>
          <cell r="F3350" t="str">
            <v>EA</v>
          </cell>
          <cell r="G3350" t="str">
            <v>GJJ0</v>
          </cell>
          <cell r="H3350" t="str">
            <v>BC05</v>
          </cell>
          <cell r="I3350" t="str">
            <v>M</v>
          </cell>
          <cell r="J3350" t="str">
            <v>No</v>
          </cell>
          <cell r="K3350">
            <v>22.3588</v>
          </cell>
        </row>
        <row r="3351">
          <cell r="B3351" t="str">
            <v>SCS0004784</v>
          </cell>
          <cell r="C3351" t="str">
            <v>调角器左主动6804031</v>
          </cell>
          <cell r="D3351" t="str">
            <v>B40前排司机</v>
          </cell>
          <cell r="E3351" t="str">
            <v>AC</v>
          </cell>
          <cell r="F3351" t="str">
            <v>EA</v>
          </cell>
          <cell r="G3351" t="str">
            <v>GNJ0</v>
          </cell>
          <cell r="H3351" t="str">
            <v>YC04</v>
          </cell>
          <cell r="I3351" t="str">
            <v>P</v>
          </cell>
          <cell r="J3351" t="str">
            <v>No</v>
          </cell>
          <cell r="K3351">
            <v>28.2069</v>
          </cell>
        </row>
        <row r="3352">
          <cell r="B3352" t="str">
            <v>SLT0010598</v>
          </cell>
          <cell r="C3352" t="str">
            <v>副驾靠背左侧装车钣金</v>
          </cell>
          <cell r="D3352" t="str">
            <v>统帅1880临时入库用</v>
          </cell>
          <cell r="E3352" t="str">
            <v>AC</v>
          </cell>
          <cell r="F3352" t="str">
            <v>EA</v>
          </cell>
          <cell r="G3352" t="str">
            <v>GJJ0</v>
          </cell>
          <cell r="H3352" t="str">
            <v>YC04</v>
          </cell>
          <cell r="I3352" t="str">
            <v>P</v>
          </cell>
          <cell r="J3352" t="str">
            <v>No</v>
          </cell>
          <cell r="K3352">
            <v>6.8</v>
          </cell>
        </row>
        <row r="3353">
          <cell r="B3353" t="str">
            <v>SHT0002627</v>
          </cell>
          <cell r="C3353" t="str">
            <v>副驾左侧从动调角器圆盘</v>
          </cell>
          <cell r="D3353" t="str">
            <v>H4A升级 9498489无轴</v>
          </cell>
          <cell r="E3353" t="str">
            <v>AC</v>
          </cell>
          <cell r="F3353" t="str">
            <v>EA</v>
          </cell>
          <cell r="G3353" t="str">
            <v>GNJ0</v>
          </cell>
          <cell r="H3353" t="str">
            <v>YC04</v>
          </cell>
          <cell r="I3353" t="str">
            <v>P</v>
          </cell>
          <cell r="J3353" t="str">
            <v>No</v>
          </cell>
          <cell r="K3353">
            <v>24</v>
          </cell>
        </row>
        <row r="3354">
          <cell r="B3354" t="str">
            <v>SBS0010137</v>
          </cell>
          <cell r="C3354" t="str">
            <v>副驾支腿焊接总成</v>
          </cell>
          <cell r="D3354" t="str">
            <v>福田奥杰EVC3</v>
          </cell>
          <cell r="E3354" t="str">
            <v>AC</v>
          </cell>
          <cell r="F3354" t="str">
            <v>EA</v>
          </cell>
          <cell r="G3354" t="str">
            <v>GJJ0</v>
          </cell>
          <cell r="H3354" t="str">
            <v>BC05</v>
          </cell>
          <cell r="I3354" t="str">
            <v>M</v>
          </cell>
          <cell r="J3354" t="str">
            <v>No</v>
          </cell>
          <cell r="K3354">
            <v>69.59239</v>
          </cell>
        </row>
        <row r="3355">
          <cell r="B3355" t="str">
            <v>TST0001197</v>
          </cell>
          <cell r="C3355" t="str">
            <v>锤子</v>
          </cell>
        </row>
        <row r="3355">
          <cell r="E3355" t="str">
            <v>NA</v>
          </cell>
          <cell r="F3355" t="str">
            <v>EA</v>
          </cell>
          <cell r="G3355" t="str">
            <v>BPJ0</v>
          </cell>
          <cell r="H3355" t="str">
            <v>YC12</v>
          </cell>
          <cell r="I3355" t="str">
            <v>P</v>
          </cell>
          <cell r="J3355" t="str">
            <v>No</v>
          </cell>
          <cell r="K3355">
            <v>15.9292</v>
          </cell>
        </row>
        <row r="3356">
          <cell r="B3356" t="str">
            <v>BFA0000003</v>
          </cell>
          <cell r="C3356" t="str">
            <v>F扣</v>
          </cell>
        </row>
        <row r="3356">
          <cell r="E3356" t="str">
            <v>AC</v>
          </cell>
          <cell r="F3356" t="str">
            <v>EA</v>
          </cell>
          <cell r="G3356" t="str">
            <v>BZJ0</v>
          </cell>
          <cell r="H3356" t="str">
            <v>YC04</v>
          </cell>
          <cell r="I3356" t="str">
            <v>P</v>
          </cell>
          <cell r="J3356" t="str">
            <v>No</v>
          </cell>
          <cell r="K3356">
            <v>0.12467</v>
          </cell>
        </row>
        <row r="3357">
          <cell r="B3357" t="str">
            <v>SHT0010184</v>
          </cell>
          <cell r="C3357" t="str">
            <v>右罩壳安装片</v>
          </cell>
        </row>
        <row r="3357">
          <cell r="E3357" t="str">
            <v>AC</v>
          </cell>
          <cell r="F3357" t="str">
            <v>EA</v>
          </cell>
          <cell r="G3357" t="str">
            <v>GJJ0</v>
          </cell>
          <cell r="H3357" t="str">
            <v>YC04</v>
          </cell>
          <cell r="I3357" t="str">
            <v>P</v>
          </cell>
          <cell r="J3357" t="str">
            <v>No</v>
          </cell>
          <cell r="K3357">
            <v>0.62</v>
          </cell>
        </row>
        <row r="3358">
          <cell r="B3358" t="str">
            <v>SHT0014877</v>
          </cell>
          <cell r="C3358" t="str">
            <v>右扶手支架总成电泳</v>
          </cell>
          <cell r="D3358" t="str">
            <v>汕德卡</v>
          </cell>
          <cell r="E3358" t="str">
            <v>AC</v>
          </cell>
          <cell r="F3358" t="str">
            <v>EA</v>
          </cell>
          <cell r="G3358" t="str">
            <v>GJ00</v>
          </cell>
          <cell r="H3358" t="str">
            <v>BC07</v>
          </cell>
          <cell r="I3358" t="str">
            <v>M</v>
          </cell>
          <cell r="J3358" t="str">
            <v>No</v>
          </cell>
          <cell r="K3358">
            <v>7.58602</v>
          </cell>
        </row>
        <row r="3359">
          <cell r="B3359" t="str">
            <v>TST0000502</v>
          </cell>
          <cell r="C3359" t="str">
            <v>快速夹钳36330M</v>
          </cell>
        </row>
        <row r="3359">
          <cell r="E3359" t="str">
            <v>NA</v>
          </cell>
          <cell r="F3359" t="str">
            <v>EA</v>
          </cell>
          <cell r="G3359" t="str">
            <v>BPJ0</v>
          </cell>
          <cell r="H3359" t="str">
            <v>YC12</v>
          </cell>
          <cell r="I3359" t="str">
            <v>P</v>
          </cell>
          <cell r="J3359" t="str">
            <v>No</v>
          </cell>
          <cell r="K3359">
            <v>42.735</v>
          </cell>
        </row>
        <row r="3360">
          <cell r="B3360" t="str">
            <v>SHT0001120</v>
          </cell>
          <cell r="C3360" t="str">
            <v>上框左纵梁</v>
          </cell>
          <cell r="D3360" t="str">
            <v>1.0平台气囊</v>
          </cell>
          <cell r="E3360" t="str">
            <v>AC</v>
          </cell>
          <cell r="F3360" t="str">
            <v>EA</v>
          </cell>
          <cell r="G3360" t="str">
            <v>GJJ0</v>
          </cell>
          <cell r="H3360" t="str">
            <v>YC04</v>
          </cell>
          <cell r="I3360" t="str">
            <v>P</v>
          </cell>
          <cell r="J3360" t="str">
            <v>No</v>
          </cell>
          <cell r="K3360">
            <v>2.4444</v>
          </cell>
        </row>
        <row r="3361">
          <cell r="B3361" t="str">
            <v>SCS0001079</v>
          </cell>
          <cell r="C3361" t="str">
            <v>主驾右侧调角器总成</v>
          </cell>
          <cell r="D3361" t="str">
            <v>C33D豪华型</v>
          </cell>
          <cell r="E3361" t="str">
            <v>AC</v>
          </cell>
          <cell r="F3361" t="str">
            <v>EA</v>
          </cell>
          <cell r="G3361" t="str">
            <v>GJ00</v>
          </cell>
          <cell r="H3361" t="str">
            <v>BC08</v>
          </cell>
          <cell r="I3361" t="str">
            <v>M</v>
          </cell>
          <cell r="J3361" t="str">
            <v>No</v>
          </cell>
          <cell r="K3361">
            <v>30.85564</v>
          </cell>
        </row>
        <row r="3362">
          <cell r="B3362" t="str">
            <v>SLT0010599</v>
          </cell>
          <cell r="C3362" t="str">
            <v>左侧装车钣金焊接总成</v>
          </cell>
          <cell r="D3362" t="str">
            <v>统帅1880副驾靠背</v>
          </cell>
          <cell r="E3362" t="str">
            <v>AC</v>
          </cell>
          <cell r="F3362" t="str">
            <v>EA</v>
          </cell>
          <cell r="G3362" t="str">
            <v>GJJ0</v>
          </cell>
          <cell r="H3362" t="str">
            <v>YC04</v>
          </cell>
          <cell r="I3362" t="str">
            <v>P</v>
          </cell>
          <cell r="J3362" t="str">
            <v>No</v>
          </cell>
          <cell r="K3362">
            <v>6.91</v>
          </cell>
        </row>
        <row r="3363">
          <cell r="B3363" t="str">
            <v>SHT0002628</v>
          </cell>
          <cell r="C3363" t="str">
            <v>调角器连动杆</v>
          </cell>
          <cell r="D3363" t="str">
            <v>H4B平台 1279010</v>
          </cell>
          <cell r="E3363" t="str">
            <v>AC</v>
          </cell>
          <cell r="F3363" t="str">
            <v>EA</v>
          </cell>
          <cell r="G3363" t="str">
            <v>GNJ0</v>
          </cell>
          <cell r="H3363" t="str">
            <v>YC04</v>
          </cell>
          <cell r="I3363" t="str">
            <v>P</v>
          </cell>
          <cell r="J3363" t="str">
            <v>No</v>
          </cell>
          <cell r="K3363">
            <v>5.85</v>
          </cell>
        </row>
        <row r="3364">
          <cell r="B3364" t="str">
            <v>RSM0000026</v>
          </cell>
          <cell r="C3364" t="str">
            <v>奥驰补盲镜安装板</v>
          </cell>
          <cell r="D3364" t="str">
            <v>Q235</v>
          </cell>
          <cell r="E3364" t="str">
            <v>AC</v>
          </cell>
          <cell r="F3364" t="str">
            <v>Ea</v>
          </cell>
          <cell r="G3364" t="str">
            <v>JSJ1</v>
          </cell>
          <cell r="H3364" t="str">
            <v>YC02</v>
          </cell>
        </row>
        <row r="3364">
          <cell r="K3364">
            <v>0</v>
          </cell>
        </row>
        <row r="3365">
          <cell r="B3365" t="str">
            <v>TST0001840</v>
          </cell>
          <cell r="C3365" t="str">
            <v>轴承6005</v>
          </cell>
        </row>
        <row r="3365">
          <cell r="E3365" t="str">
            <v>NA</v>
          </cell>
          <cell r="F3365" t="str">
            <v>EA</v>
          </cell>
          <cell r="G3365" t="str">
            <v>BPJ0</v>
          </cell>
          <cell r="H3365" t="str">
            <v>YC12</v>
          </cell>
          <cell r="I3365" t="str">
            <v>P</v>
          </cell>
          <cell r="J3365" t="str">
            <v>No</v>
          </cell>
          <cell r="K3365">
            <v>6.1947</v>
          </cell>
        </row>
        <row r="3366">
          <cell r="B3366" t="str">
            <v>BFA0000191</v>
          </cell>
          <cell r="C3366" t="str">
            <v>ST4.8*16盘头自攻螺钉</v>
          </cell>
          <cell r="D3366" t="str">
            <v>镀白锌</v>
          </cell>
          <cell r="E3366" t="str">
            <v>AC</v>
          </cell>
          <cell r="F3366" t="str">
            <v>Ea</v>
          </cell>
          <cell r="G3366" t="str">
            <v>BZJ0</v>
          </cell>
          <cell r="H3366" t="str">
            <v>YC10</v>
          </cell>
          <cell r="I3366" t="str">
            <v>P</v>
          </cell>
          <cell r="J3366" t="str">
            <v>No</v>
          </cell>
          <cell r="K3366">
            <v>0.0359</v>
          </cell>
        </row>
        <row r="3367">
          <cell r="B3367" t="str">
            <v>SHT0010047</v>
          </cell>
          <cell r="C3367" t="str">
            <v>内绞架前滚轮轴</v>
          </cell>
          <cell r="D3367" t="str">
            <v>H6</v>
          </cell>
          <cell r="E3367" t="str">
            <v>AC</v>
          </cell>
          <cell r="F3367" t="str">
            <v>EA</v>
          </cell>
          <cell r="G3367" t="str">
            <v>GJJ0</v>
          </cell>
          <cell r="H3367" t="str">
            <v>YC04</v>
          </cell>
          <cell r="I3367" t="str">
            <v>P</v>
          </cell>
          <cell r="J3367" t="str">
            <v>No</v>
          </cell>
          <cell r="K3367">
            <v>5.31</v>
          </cell>
        </row>
        <row r="3368">
          <cell r="B3368" t="str">
            <v>SHT0016632</v>
          </cell>
          <cell r="C3368" t="str">
            <v>调角器左上连接板焊接总成</v>
          </cell>
          <cell r="D3368" t="str">
            <v>J6P经典版</v>
          </cell>
          <cell r="E3368" t="str">
            <v>NEW</v>
          </cell>
          <cell r="F3368" t="str">
            <v>EA</v>
          </cell>
          <cell r="G3368" t="str">
            <v>GJ00</v>
          </cell>
          <cell r="H3368" t="str">
            <v>YC03</v>
          </cell>
          <cell r="I3368" t="str">
            <v>M</v>
          </cell>
          <cell r="J3368" t="str">
            <v>No</v>
          </cell>
          <cell r="K3368">
            <v>4.79608</v>
          </cell>
        </row>
        <row r="3369">
          <cell r="B3369" t="str">
            <v>TST0000678</v>
          </cell>
          <cell r="C3369" t="str">
            <v>钢丝绳</v>
          </cell>
        </row>
        <row r="3369">
          <cell r="E3369" t="str">
            <v>NA</v>
          </cell>
          <cell r="F3369" t="str">
            <v>EA</v>
          </cell>
          <cell r="G3369" t="str">
            <v>BPJ0</v>
          </cell>
          <cell r="H3369" t="str">
            <v>YC12</v>
          </cell>
          <cell r="I3369" t="str">
            <v>P</v>
          </cell>
          <cell r="J3369" t="str">
            <v>No</v>
          </cell>
          <cell r="K3369">
            <v>2.2124</v>
          </cell>
        </row>
        <row r="3370">
          <cell r="B3370" t="str">
            <v>SHT0001227</v>
          </cell>
          <cell r="C3370" t="str">
            <v>上框后横梁</v>
          </cell>
          <cell r="D3370" t="str">
            <v>机械减震</v>
          </cell>
          <cell r="E3370" t="str">
            <v>AC</v>
          </cell>
          <cell r="F3370" t="str">
            <v>EA</v>
          </cell>
          <cell r="G3370" t="str">
            <v>GJJ0</v>
          </cell>
          <cell r="H3370" t="str">
            <v>BC06</v>
          </cell>
          <cell r="I3370" t="str">
            <v>M</v>
          </cell>
          <cell r="J3370" t="str">
            <v>No</v>
          </cell>
          <cell r="K3370">
            <v>2.53618</v>
          </cell>
        </row>
        <row r="3371">
          <cell r="B3371" t="str">
            <v>SCS0004787</v>
          </cell>
          <cell r="C3371" t="str">
            <v>副司机右旁接板总成</v>
          </cell>
          <cell r="D3371" t="str">
            <v>B40前排</v>
          </cell>
          <cell r="E3371" t="str">
            <v>AC</v>
          </cell>
          <cell r="F3371" t="str">
            <v>EA</v>
          </cell>
          <cell r="G3371" t="str">
            <v>GJJ0</v>
          </cell>
          <cell r="H3371" t="str">
            <v>YC04</v>
          </cell>
          <cell r="I3371" t="str">
            <v>P</v>
          </cell>
          <cell r="J3371" t="str">
            <v>No</v>
          </cell>
          <cell r="K3371">
            <v>13.4538</v>
          </cell>
        </row>
        <row r="3372">
          <cell r="B3372" t="str">
            <v>SLT0002837</v>
          </cell>
          <cell r="C3372" t="str">
            <v>罩壳支架(右)</v>
          </cell>
          <cell r="D3372" t="str">
            <v>K1后排翻转器</v>
          </cell>
          <cell r="E3372" t="str">
            <v>AC</v>
          </cell>
          <cell r="F3372" t="str">
            <v>EA</v>
          </cell>
          <cell r="G3372" t="str">
            <v>GJJ0</v>
          </cell>
          <cell r="H3372" t="str">
            <v>BC06</v>
          </cell>
          <cell r="I3372" t="str">
            <v>M</v>
          </cell>
          <cell r="J3372" t="str">
            <v>No</v>
          </cell>
          <cell r="K3372">
            <v>0.6446</v>
          </cell>
        </row>
        <row r="3373">
          <cell r="B3373" t="str">
            <v>SHT0001939</v>
          </cell>
          <cell r="C3373" t="str">
            <v>靠背支撑板条1</v>
          </cell>
          <cell r="D3373" t="str">
            <v>H4A</v>
          </cell>
          <cell r="E3373" t="str">
            <v>AC</v>
          </cell>
          <cell r="F3373" t="str">
            <v>EA</v>
          </cell>
          <cell r="G3373" t="str">
            <v>GJJ0</v>
          </cell>
          <cell r="H3373" t="str">
            <v>BC06</v>
          </cell>
          <cell r="I3373" t="str">
            <v>M</v>
          </cell>
          <cell r="J3373" t="str">
            <v>No</v>
          </cell>
          <cell r="K3373">
            <v>0.45103</v>
          </cell>
        </row>
        <row r="3374">
          <cell r="B3374" t="str">
            <v>RSM0000112</v>
          </cell>
          <cell r="C3374" t="str">
            <v>VT平顶镜杆喷涂</v>
          </cell>
        </row>
        <row r="3374">
          <cell r="E3374" t="str">
            <v>AC</v>
          </cell>
          <cell r="F3374" t="str">
            <v>Ea</v>
          </cell>
          <cell r="G3374" t="str">
            <v>JSJ1</v>
          </cell>
          <cell r="H3374" t="str">
            <v>BC09</v>
          </cell>
        </row>
        <row r="3374">
          <cell r="K3374">
            <v>9.02488</v>
          </cell>
        </row>
        <row r="3375">
          <cell r="B3375" t="str">
            <v>TST0001839</v>
          </cell>
          <cell r="C3375" t="str">
            <v>电扭力扳手</v>
          </cell>
        </row>
        <row r="3375">
          <cell r="E3375" t="str">
            <v>NA</v>
          </cell>
          <cell r="F3375" t="str">
            <v>EA</v>
          </cell>
          <cell r="G3375" t="str">
            <v>BPJ0</v>
          </cell>
          <cell r="H3375" t="str">
            <v>YC12</v>
          </cell>
          <cell r="I3375" t="str">
            <v>P</v>
          </cell>
          <cell r="J3375" t="str">
            <v>No</v>
          </cell>
          <cell r="K3375">
            <v>230.0885</v>
          </cell>
        </row>
        <row r="3376">
          <cell r="B3376" t="str">
            <v>BFA0000146</v>
          </cell>
          <cell r="C3376" t="str">
            <v>φ10平垫(黑达克罗)</v>
          </cell>
          <cell r="D3376" t="str">
            <v>黑达克罗</v>
          </cell>
          <cell r="E3376" t="str">
            <v>AC</v>
          </cell>
          <cell r="F3376" t="str">
            <v>Ea</v>
          </cell>
          <cell r="G3376" t="str">
            <v>BZJ0</v>
          </cell>
          <cell r="H3376" t="str">
            <v>YC10</v>
          </cell>
          <cell r="I3376" t="str">
            <v>P</v>
          </cell>
          <cell r="J3376" t="str">
            <v>No</v>
          </cell>
          <cell r="K3376">
            <v>0.0513</v>
          </cell>
        </row>
        <row r="3377">
          <cell r="B3377" t="str">
            <v>SHT0010191</v>
          </cell>
          <cell r="C3377" t="str">
            <v>蜗簧固定钣金片1</v>
          </cell>
          <cell r="D3377" t="str">
            <v>H6</v>
          </cell>
          <cell r="E3377" t="str">
            <v>AC</v>
          </cell>
          <cell r="F3377" t="str">
            <v>EA</v>
          </cell>
          <cell r="G3377" t="str">
            <v>GJJ0</v>
          </cell>
          <cell r="H3377" t="str">
            <v>BC06</v>
          </cell>
          <cell r="I3377" t="str">
            <v>M</v>
          </cell>
          <cell r="J3377" t="str">
            <v>No</v>
          </cell>
          <cell r="K3377">
            <v>2.97039</v>
          </cell>
        </row>
        <row r="3378">
          <cell r="B3378" t="str">
            <v>SHT0015074</v>
          </cell>
          <cell r="C3378" t="str">
            <v>M3000座垫无纺布</v>
          </cell>
          <cell r="D3378" t="str">
            <v>J6L</v>
          </cell>
          <cell r="E3378" t="str">
            <v>AC</v>
          </cell>
          <cell r="F3378" t="str">
            <v>EA</v>
          </cell>
          <cell r="G3378" t="str">
            <v>FL00</v>
          </cell>
          <cell r="H3378" t="str">
            <v>YC05</v>
          </cell>
        </row>
        <row r="3378">
          <cell r="K3378">
            <v>2.18687</v>
          </cell>
        </row>
        <row r="3379">
          <cell r="B3379" t="str">
            <v>TST0000500</v>
          </cell>
          <cell r="C3379" t="str">
            <v>快速夹钳20235</v>
          </cell>
        </row>
        <row r="3379">
          <cell r="E3379" t="str">
            <v>NA</v>
          </cell>
          <cell r="F3379" t="str">
            <v>EA</v>
          </cell>
          <cell r="G3379" t="str">
            <v>BPJ0</v>
          </cell>
          <cell r="H3379" t="str">
            <v>YC12</v>
          </cell>
          <cell r="I3379" t="str">
            <v>P</v>
          </cell>
          <cell r="J3379" t="str">
            <v>No</v>
          </cell>
          <cell r="K3379">
            <v>24.7788</v>
          </cell>
        </row>
        <row r="3380">
          <cell r="B3380" t="str">
            <v>SHT0001756</v>
          </cell>
          <cell r="C3380" t="str">
            <v>主驾坐框焊接总成</v>
          </cell>
          <cell r="D3380" t="str">
            <v>F3000-2.0</v>
          </cell>
          <cell r="E3380" t="str">
            <v>AC</v>
          </cell>
          <cell r="F3380" t="str">
            <v>EA</v>
          </cell>
          <cell r="G3380" t="str">
            <v>GJJ0</v>
          </cell>
          <cell r="H3380" t="str">
            <v>BC05</v>
          </cell>
          <cell r="I3380" t="str">
            <v>M</v>
          </cell>
          <cell r="J3380" t="str">
            <v>No</v>
          </cell>
          <cell r="K3380">
            <v>47.69831</v>
          </cell>
        </row>
        <row r="3381">
          <cell r="B3381" t="str">
            <v>SCS0004788</v>
          </cell>
          <cell r="C3381" t="str">
            <v>副司机左旁接板总成</v>
          </cell>
          <cell r="D3381" t="str">
            <v>B40前排</v>
          </cell>
          <cell r="E3381" t="str">
            <v>AC</v>
          </cell>
          <cell r="F3381" t="str">
            <v>EA</v>
          </cell>
          <cell r="G3381" t="str">
            <v>GJJ0</v>
          </cell>
          <cell r="H3381" t="str">
            <v>YC04</v>
          </cell>
          <cell r="I3381" t="str">
            <v>P</v>
          </cell>
          <cell r="J3381" t="str">
            <v>No</v>
          </cell>
          <cell r="K3381">
            <v>14.9346</v>
          </cell>
        </row>
        <row r="3382">
          <cell r="B3382" t="str">
            <v>SLT0010602</v>
          </cell>
          <cell r="C3382" t="str">
            <v>副驾靠背侧翼支撑钢丝</v>
          </cell>
          <cell r="D3382" t="str">
            <v>统帅1880</v>
          </cell>
          <cell r="E3382" t="str">
            <v>AC</v>
          </cell>
          <cell r="F3382" t="str">
            <v>EA</v>
          </cell>
          <cell r="G3382" t="str">
            <v>GJJ0</v>
          </cell>
          <cell r="H3382" t="str">
            <v>YC04</v>
          </cell>
          <cell r="I3382" t="str">
            <v>P</v>
          </cell>
          <cell r="J3382" t="str">
            <v>No</v>
          </cell>
          <cell r="K3382">
            <v>0.81</v>
          </cell>
        </row>
        <row r="3383">
          <cell r="B3383" t="str">
            <v>SHT0002629</v>
          </cell>
          <cell r="C3383" t="str">
            <v>主驾左侧主动调角器星盘</v>
          </cell>
          <cell r="D3383" t="str">
            <v>H4A升级 1097551X带轴</v>
          </cell>
          <cell r="E3383" t="str">
            <v>AC</v>
          </cell>
          <cell r="F3383" t="str">
            <v>EA</v>
          </cell>
          <cell r="G3383" t="str">
            <v>GNJ0</v>
          </cell>
          <cell r="H3383" t="str">
            <v>YC04</v>
          </cell>
          <cell r="I3383" t="str">
            <v>P</v>
          </cell>
          <cell r="J3383" t="str">
            <v>No</v>
          </cell>
          <cell r="K3383">
            <v>26</v>
          </cell>
        </row>
        <row r="3384">
          <cell r="B3384" t="str">
            <v>RSM0000025</v>
          </cell>
          <cell r="C3384" t="str">
            <v>奥驰补盲镜杆喷涂</v>
          </cell>
          <cell r="D3384" t="str">
            <v>Q195</v>
          </cell>
          <cell r="E3384" t="str">
            <v>AC</v>
          </cell>
          <cell r="F3384" t="str">
            <v>Ea</v>
          </cell>
          <cell r="G3384" t="str">
            <v>JSJ1</v>
          </cell>
          <cell r="H3384" t="str">
            <v>BC09</v>
          </cell>
        </row>
        <row r="3384">
          <cell r="K3384">
            <v>3.45323</v>
          </cell>
        </row>
        <row r="3385">
          <cell r="B3385" t="str">
            <v>TST0001196</v>
          </cell>
          <cell r="C3385" t="str">
            <v>打包机刀</v>
          </cell>
        </row>
        <row r="3385">
          <cell r="E3385" t="str">
            <v>NA</v>
          </cell>
          <cell r="F3385" t="str">
            <v>EA</v>
          </cell>
          <cell r="G3385" t="str">
            <v>BPJ0</v>
          </cell>
          <cell r="H3385" t="str">
            <v>YC12</v>
          </cell>
          <cell r="I3385" t="str">
            <v>P</v>
          </cell>
          <cell r="J3385" t="str">
            <v>No</v>
          </cell>
          <cell r="K3385">
            <v>97.3451</v>
          </cell>
        </row>
        <row r="3386">
          <cell r="B3386" t="str">
            <v>BFA0000011</v>
          </cell>
          <cell r="C3386" t="str">
            <v>六角头螺栓</v>
          </cell>
          <cell r="D3386" t="str">
            <v>M10*25黑</v>
          </cell>
          <cell r="E3386" t="str">
            <v>AC</v>
          </cell>
          <cell r="F3386" t="str">
            <v>EA</v>
          </cell>
          <cell r="G3386" t="str">
            <v>BZJ0</v>
          </cell>
          <cell r="H3386" t="str">
            <v>YC01</v>
          </cell>
          <cell r="I3386" t="str">
            <v>P</v>
          </cell>
          <cell r="J3386" t="str">
            <v>No</v>
          </cell>
          <cell r="K3386">
            <v>0.18</v>
          </cell>
        </row>
        <row r="3387">
          <cell r="B3387" t="str">
            <v>SHT0010631</v>
          </cell>
          <cell r="C3387" t="str">
            <v>主驾靠背骨架总成电泳</v>
          </cell>
          <cell r="D3387" t="str">
            <v>轩德6</v>
          </cell>
          <cell r="E3387" t="str">
            <v>AC</v>
          </cell>
          <cell r="F3387" t="str">
            <v>EA</v>
          </cell>
          <cell r="G3387" t="str">
            <v>GJ00</v>
          </cell>
          <cell r="H3387" t="str">
            <v>BC08</v>
          </cell>
          <cell r="I3387" t="str">
            <v>M</v>
          </cell>
          <cell r="J3387" t="str">
            <v>No</v>
          </cell>
          <cell r="K3387">
            <v>41.42024</v>
          </cell>
        </row>
        <row r="3388">
          <cell r="B3388" t="str">
            <v>SHT0016634</v>
          </cell>
          <cell r="C3388" t="str">
            <v>调角器右上连接板焊接总成</v>
          </cell>
          <cell r="D3388" t="str">
            <v>J6P经典版</v>
          </cell>
          <cell r="E3388" t="str">
            <v>NEW</v>
          </cell>
          <cell r="F3388" t="str">
            <v>EA</v>
          </cell>
          <cell r="G3388" t="str">
            <v>GJ00</v>
          </cell>
          <cell r="H3388" t="str">
            <v>YC03</v>
          </cell>
          <cell r="I3388" t="str">
            <v>M</v>
          </cell>
          <cell r="J3388" t="str">
            <v>No</v>
          </cell>
          <cell r="K3388">
            <v>4.77595</v>
          </cell>
        </row>
        <row r="3389">
          <cell r="B3389" t="str">
            <v>TST0000679</v>
          </cell>
          <cell r="C3389" t="str">
            <v>小灯泡24V</v>
          </cell>
        </row>
        <row r="3389">
          <cell r="E3389" t="str">
            <v>NA</v>
          </cell>
          <cell r="F3389" t="str">
            <v>EA</v>
          </cell>
          <cell r="G3389" t="str">
            <v>BPJ0</v>
          </cell>
          <cell r="H3389" t="str">
            <v>YC12</v>
          </cell>
          <cell r="I3389" t="str">
            <v>P</v>
          </cell>
          <cell r="J3389" t="str">
            <v>No</v>
          </cell>
          <cell r="K3389">
            <v>1.7094</v>
          </cell>
        </row>
        <row r="3390">
          <cell r="B3390" t="str">
            <v>SHT0001119</v>
          </cell>
          <cell r="C3390" t="str">
            <v>上框右纵梁</v>
          </cell>
          <cell r="D3390" t="str">
            <v>1.0平台气囊</v>
          </cell>
          <cell r="E3390" t="str">
            <v>AC</v>
          </cell>
          <cell r="F3390" t="str">
            <v>EA</v>
          </cell>
          <cell r="G3390" t="str">
            <v>GJJ0</v>
          </cell>
          <cell r="H3390" t="str">
            <v>YC04</v>
          </cell>
          <cell r="I3390" t="str">
            <v>P</v>
          </cell>
          <cell r="J3390" t="str">
            <v>No</v>
          </cell>
          <cell r="K3390">
            <v>2.4444</v>
          </cell>
        </row>
        <row r="3391">
          <cell r="B3391" t="str">
            <v>SCS0004792</v>
          </cell>
          <cell r="C3391" t="str">
            <v>前排调角器连动杆</v>
          </cell>
          <cell r="D3391" t="str">
            <v>B40V</v>
          </cell>
          <cell r="E3391" t="str">
            <v>AC</v>
          </cell>
          <cell r="F3391" t="str">
            <v>EA</v>
          </cell>
          <cell r="G3391" t="str">
            <v>GNJ0</v>
          </cell>
          <cell r="H3391" t="str">
            <v>YC04</v>
          </cell>
          <cell r="I3391" t="str">
            <v>P</v>
          </cell>
          <cell r="J3391" t="str">
            <v>No</v>
          </cell>
          <cell r="K3391">
            <v>2.9052</v>
          </cell>
        </row>
        <row r="3392">
          <cell r="B3392" t="str">
            <v>SLT0002836</v>
          </cell>
          <cell r="C3392" t="str">
            <v>罩壳支架(左)</v>
          </cell>
          <cell r="D3392" t="str">
            <v>K1后排翻转器</v>
          </cell>
          <cell r="E3392" t="str">
            <v>AC</v>
          </cell>
          <cell r="F3392" t="str">
            <v>EA</v>
          </cell>
          <cell r="G3392" t="str">
            <v>GJJ0</v>
          </cell>
          <cell r="H3392" t="str">
            <v>BC06</v>
          </cell>
          <cell r="I3392" t="str">
            <v>M</v>
          </cell>
          <cell r="J3392" t="str">
            <v>No</v>
          </cell>
          <cell r="K3392">
            <v>0.6446</v>
          </cell>
        </row>
        <row r="3393">
          <cell r="B3393" t="str">
            <v>SHT0002630</v>
          </cell>
          <cell r="C3393" t="str">
            <v>可变阻尼6805462</v>
          </cell>
          <cell r="D3393" t="str">
            <v>X3000</v>
          </cell>
          <cell r="E3393" t="str">
            <v>AC</v>
          </cell>
          <cell r="F3393" t="str">
            <v>EA</v>
          </cell>
          <cell r="G3393" t="str">
            <v>GNJ0</v>
          </cell>
          <cell r="H3393" t="str">
            <v>YC04</v>
          </cell>
          <cell r="I3393" t="str">
            <v>P</v>
          </cell>
          <cell r="J3393" t="str">
            <v>No</v>
          </cell>
          <cell r="K3393">
            <v>121.8</v>
          </cell>
        </row>
        <row r="3394">
          <cell r="B3394" t="str">
            <v>RSM0000023</v>
          </cell>
          <cell r="C3394" t="str">
            <v>F1780下视镜杆</v>
          </cell>
          <cell r="D3394" t="str">
            <v>Q235</v>
          </cell>
          <cell r="E3394" t="str">
            <v>AC</v>
          </cell>
          <cell r="F3394" t="str">
            <v>Ea</v>
          </cell>
          <cell r="G3394" t="str">
            <v>JSJ1</v>
          </cell>
          <cell r="H3394" t="str">
            <v>YC02</v>
          </cell>
        </row>
        <row r="3394">
          <cell r="K3394">
            <v>0</v>
          </cell>
        </row>
        <row r="3395">
          <cell r="B3395" t="str">
            <v>TST0001192</v>
          </cell>
          <cell r="C3395" t="str">
            <v>电缆桥架</v>
          </cell>
        </row>
        <row r="3395">
          <cell r="E3395" t="str">
            <v>NA</v>
          </cell>
          <cell r="F3395" t="str">
            <v>M</v>
          </cell>
          <cell r="G3395" t="str">
            <v>BPJ0</v>
          </cell>
          <cell r="H3395" t="str">
            <v>YC12</v>
          </cell>
          <cell r="I3395" t="str">
            <v>P</v>
          </cell>
          <cell r="J3395" t="str">
            <v>No</v>
          </cell>
          <cell r="K3395">
            <v>37.1681</v>
          </cell>
        </row>
        <row r="3396">
          <cell r="B3396" t="str">
            <v>BFA0000182</v>
          </cell>
          <cell r="C3396" t="str">
            <v>锁母M4</v>
          </cell>
          <cell r="D3396" t="str">
            <v>白锌</v>
          </cell>
          <cell r="E3396" t="str">
            <v>AC</v>
          </cell>
          <cell r="F3396" t="str">
            <v>Ea</v>
          </cell>
          <cell r="G3396" t="str">
            <v>BZJ0</v>
          </cell>
          <cell r="H3396" t="str">
            <v>YC10</v>
          </cell>
          <cell r="I3396" t="str">
            <v>P</v>
          </cell>
          <cell r="J3396" t="str">
            <v>No</v>
          </cell>
          <cell r="K3396">
            <v>0.0398</v>
          </cell>
        </row>
        <row r="3397">
          <cell r="B3397" t="str">
            <v>SHT0010391</v>
          </cell>
          <cell r="C3397" t="str">
            <v>H6右侧立板</v>
          </cell>
          <cell r="D3397" t="str">
            <v>H6</v>
          </cell>
          <cell r="E3397" t="str">
            <v>AC</v>
          </cell>
          <cell r="F3397" t="str">
            <v>EA</v>
          </cell>
          <cell r="G3397" t="str">
            <v>GJJ0</v>
          </cell>
          <cell r="H3397" t="str">
            <v>BC06</v>
          </cell>
          <cell r="I3397" t="str">
            <v>M</v>
          </cell>
          <cell r="J3397" t="str">
            <v>No</v>
          </cell>
          <cell r="K3397">
            <v>17.35161</v>
          </cell>
        </row>
        <row r="3398">
          <cell r="B3398" t="str">
            <v>SHT0015014</v>
          </cell>
          <cell r="C3398" t="str">
            <v>调高机构支架电泳</v>
          </cell>
        </row>
        <row r="3398">
          <cell r="E3398" t="str">
            <v>AC</v>
          </cell>
          <cell r="F3398" t="str">
            <v>EA</v>
          </cell>
          <cell r="G3398" t="str">
            <v>GJ00</v>
          </cell>
          <cell r="H3398" t="str">
            <v>BC07</v>
          </cell>
          <cell r="I3398" t="str">
            <v>M</v>
          </cell>
          <cell r="J3398" t="str">
            <v>No</v>
          </cell>
          <cell r="K3398">
            <v>1.21038</v>
          </cell>
        </row>
        <row r="3399">
          <cell r="B3399" t="str">
            <v>TST0000680</v>
          </cell>
          <cell r="C3399" t="str">
            <v>板网 40*40</v>
          </cell>
        </row>
        <row r="3399">
          <cell r="E3399" t="str">
            <v>NA</v>
          </cell>
          <cell r="F3399" t="str">
            <v>EA</v>
          </cell>
          <cell r="G3399" t="str">
            <v>BPJ0</v>
          </cell>
          <cell r="H3399" t="str">
            <v>YC12</v>
          </cell>
          <cell r="I3399" t="str">
            <v>P</v>
          </cell>
          <cell r="J3399" t="str">
            <v>No</v>
          </cell>
          <cell r="K3399">
            <v>275</v>
          </cell>
        </row>
        <row r="3400">
          <cell r="B3400" t="str">
            <v>SHT0001228</v>
          </cell>
          <cell r="C3400" t="str">
            <v>上框前横梁</v>
          </cell>
          <cell r="D3400" t="str">
            <v>机械减震</v>
          </cell>
          <cell r="E3400" t="str">
            <v>AC</v>
          </cell>
          <cell r="F3400" t="str">
            <v>EA</v>
          </cell>
          <cell r="G3400" t="str">
            <v>GJJ0</v>
          </cell>
          <cell r="H3400" t="str">
            <v>BC06</v>
          </cell>
          <cell r="I3400" t="str">
            <v>M</v>
          </cell>
          <cell r="J3400" t="str">
            <v>No</v>
          </cell>
          <cell r="K3400">
            <v>2.51409</v>
          </cell>
        </row>
        <row r="3401">
          <cell r="B3401" t="str">
            <v>SCS0004115</v>
          </cell>
          <cell r="C3401" t="str">
            <v>B40V后排靠背骨架总成</v>
          </cell>
        </row>
        <row r="3401">
          <cell r="E3401" t="str">
            <v>AC</v>
          </cell>
          <cell r="F3401" t="str">
            <v>EA</v>
          </cell>
          <cell r="G3401" t="str">
            <v>GJ00</v>
          </cell>
          <cell r="H3401" t="str">
            <v>YC01</v>
          </cell>
          <cell r="I3401" t="str">
            <v>M</v>
          </cell>
          <cell r="J3401" t="str">
            <v>No</v>
          </cell>
          <cell r="K3401">
            <v>67.71221</v>
          </cell>
        </row>
        <row r="3402">
          <cell r="B3402" t="str">
            <v>SLT0002835</v>
          </cell>
          <cell r="C3402" t="str">
            <v>下板(右)</v>
          </cell>
          <cell r="D3402" t="str">
            <v>K1后排翻转器</v>
          </cell>
          <cell r="E3402" t="str">
            <v>AC</v>
          </cell>
          <cell r="F3402" t="str">
            <v>EA</v>
          </cell>
          <cell r="G3402" t="str">
            <v>GJJ0</v>
          </cell>
          <cell r="H3402" t="str">
            <v>BC06</v>
          </cell>
          <cell r="I3402" t="str">
            <v>M</v>
          </cell>
          <cell r="J3402" t="str">
            <v>No</v>
          </cell>
          <cell r="K3402">
            <v>4.38395</v>
          </cell>
        </row>
        <row r="3403">
          <cell r="B3403" t="str">
            <v>SHT0001936</v>
          </cell>
          <cell r="C3403" t="str">
            <v>右侧主板总成</v>
          </cell>
        </row>
        <row r="3403">
          <cell r="E3403" t="str">
            <v>AC</v>
          </cell>
          <cell r="F3403" t="str">
            <v>EA</v>
          </cell>
          <cell r="G3403" t="str">
            <v>GJJ0</v>
          </cell>
          <cell r="H3403" t="str">
            <v>YC04</v>
          </cell>
          <cell r="I3403" t="str">
            <v>P</v>
          </cell>
          <cell r="J3403" t="str">
            <v>No</v>
          </cell>
          <cell r="K3403">
            <v>5.1934</v>
          </cell>
        </row>
        <row r="3404">
          <cell r="B3404" t="str">
            <v>RSM0000283</v>
          </cell>
          <cell r="C3404" t="str">
            <v>2200下视镜杆主管分总成</v>
          </cell>
        </row>
        <row r="3404">
          <cell r="E3404" t="str">
            <v>AC</v>
          </cell>
          <cell r="F3404" t="str">
            <v>EA</v>
          </cell>
          <cell r="G3404" t="str">
            <v>GJJ0</v>
          </cell>
          <cell r="H3404" t="str">
            <v>YC04</v>
          </cell>
          <cell r="I3404" t="str">
            <v>M</v>
          </cell>
          <cell r="J3404" t="str">
            <v>No</v>
          </cell>
          <cell r="K3404">
            <v>1.27461</v>
          </cell>
        </row>
        <row r="3405">
          <cell r="B3405" t="str">
            <v>TST0001836</v>
          </cell>
          <cell r="C3405" t="str">
            <v>传感器ZSB30A-01-N-L</v>
          </cell>
        </row>
        <row r="3405">
          <cell r="E3405" t="str">
            <v>NA</v>
          </cell>
          <cell r="F3405" t="str">
            <v>EA</v>
          </cell>
          <cell r="G3405" t="str">
            <v>BPJ0</v>
          </cell>
          <cell r="H3405" t="str">
            <v>YC12</v>
          </cell>
          <cell r="I3405" t="str">
            <v>P</v>
          </cell>
          <cell r="J3405" t="str">
            <v>No</v>
          </cell>
          <cell r="K3405">
            <v>22.1239</v>
          </cell>
        </row>
        <row r="3406">
          <cell r="B3406" t="str">
            <v>BFA0000228</v>
          </cell>
          <cell r="C3406" t="str">
            <v>C33D铜镶件6*25</v>
          </cell>
        </row>
        <row r="3406">
          <cell r="E3406" t="str">
            <v>AC</v>
          </cell>
          <cell r="F3406" t="str">
            <v>Ea</v>
          </cell>
          <cell r="G3406" t="str">
            <v>JSJ1</v>
          </cell>
          <cell r="H3406" t="str">
            <v>YC02</v>
          </cell>
          <cell r="I3406" t="str">
            <v>P</v>
          </cell>
          <cell r="J3406" t="str">
            <v>No</v>
          </cell>
          <cell r="K3406">
            <v>0.9735</v>
          </cell>
        </row>
        <row r="3407">
          <cell r="B3407" t="str">
            <v>SHT0010646</v>
          </cell>
          <cell r="C3407" t="str">
            <v>主驾下框焊接组件</v>
          </cell>
          <cell r="D3407" t="str">
            <v>F3000-2.0</v>
          </cell>
          <cell r="E3407" t="str">
            <v>AC</v>
          </cell>
          <cell r="F3407" t="str">
            <v>EA</v>
          </cell>
          <cell r="G3407" t="str">
            <v>GJJ0</v>
          </cell>
          <cell r="H3407" t="str">
            <v>BC05</v>
          </cell>
          <cell r="I3407" t="str">
            <v>M</v>
          </cell>
          <cell r="J3407" t="str">
            <v>No</v>
          </cell>
          <cell r="K3407">
            <v>39.78165</v>
          </cell>
        </row>
        <row r="3408">
          <cell r="B3408" t="str">
            <v>SHT0016635</v>
          </cell>
          <cell r="C3408" t="str">
            <v>副驾驶调角器总成</v>
          </cell>
          <cell r="D3408" t="str">
            <v>J6P经典版</v>
          </cell>
          <cell r="E3408" t="str">
            <v>NEW</v>
          </cell>
          <cell r="F3408" t="str">
            <v>EA</v>
          </cell>
          <cell r="G3408" t="str">
            <v>GJ00</v>
          </cell>
          <cell r="H3408" t="str">
            <v>YC01</v>
          </cell>
          <cell r="I3408" t="str">
            <v>M</v>
          </cell>
          <cell r="J3408" t="str">
            <v>No</v>
          </cell>
          <cell r="K3408">
            <v>56.13352</v>
          </cell>
        </row>
        <row r="3409">
          <cell r="B3409" t="str">
            <v>TST0000681</v>
          </cell>
          <cell r="C3409" t="str">
            <v>电梯同步皮带</v>
          </cell>
        </row>
        <row r="3409">
          <cell r="E3409" t="str">
            <v>NA</v>
          </cell>
          <cell r="F3409" t="str">
            <v>EA</v>
          </cell>
          <cell r="G3409" t="str">
            <v>BPJ0</v>
          </cell>
          <cell r="H3409" t="str">
            <v>YC12</v>
          </cell>
          <cell r="I3409" t="str">
            <v>P</v>
          </cell>
          <cell r="J3409" t="str">
            <v>No</v>
          </cell>
          <cell r="K3409">
            <v>282.0513</v>
          </cell>
        </row>
        <row r="3410">
          <cell r="B3410" t="str">
            <v>SHT0001757</v>
          </cell>
          <cell r="C3410" t="str">
            <v>主驾靠背骨架总成电泳</v>
          </cell>
          <cell r="D3410" t="str">
            <v>F3000</v>
          </cell>
          <cell r="E3410" t="str">
            <v>AC</v>
          </cell>
          <cell r="F3410" t="str">
            <v>EA</v>
          </cell>
          <cell r="G3410" t="str">
            <v>GJ00</v>
          </cell>
          <cell r="H3410" t="str">
            <v>BC08</v>
          </cell>
          <cell r="I3410" t="str">
            <v>M</v>
          </cell>
          <cell r="J3410" t="str">
            <v>No</v>
          </cell>
          <cell r="K3410">
            <v>41.39951</v>
          </cell>
        </row>
        <row r="3411">
          <cell r="B3411" t="str">
            <v>SCS0004793</v>
          </cell>
          <cell r="C3411" t="str">
            <v>连接板1铸件</v>
          </cell>
          <cell r="D3411" t="str">
            <v>B40前排</v>
          </cell>
          <cell r="E3411" t="str">
            <v>AC</v>
          </cell>
          <cell r="F3411" t="str">
            <v>EA</v>
          </cell>
          <cell r="G3411" t="str">
            <v>GJJ0</v>
          </cell>
          <cell r="H3411" t="str">
            <v>YC04</v>
          </cell>
          <cell r="I3411" t="str">
            <v>P</v>
          </cell>
          <cell r="J3411" t="str">
            <v>No</v>
          </cell>
          <cell r="K3411">
            <v>3.6018</v>
          </cell>
        </row>
        <row r="3412">
          <cell r="B3412" t="str">
            <v>SLT0010603</v>
          </cell>
          <cell r="C3412" t="str">
            <v>副驾靠背左侧护板</v>
          </cell>
          <cell r="D3412" t="str">
            <v>统帅1880</v>
          </cell>
          <cell r="E3412" t="str">
            <v>AC</v>
          </cell>
          <cell r="F3412" t="str">
            <v>EA</v>
          </cell>
          <cell r="G3412" t="str">
            <v>SLJ0</v>
          </cell>
          <cell r="H3412" t="str">
            <v>YC01</v>
          </cell>
        </row>
        <row r="3412">
          <cell r="K3412">
            <v>0</v>
          </cell>
        </row>
        <row r="3413">
          <cell r="B3413" t="str">
            <v>SHT0001935</v>
          </cell>
          <cell r="C3413" t="str">
            <v>侧翼支撑上安装钢丝</v>
          </cell>
          <cell r="D3413" t="str">
            <v>F3000</v>
          </cell>
          <cell r="E3413" t="str">
            <v>AC</v>
          </cell>
          <cell r="F3413" t="str">
            <v>EA</v>
          </cell>
          <cell r="G3413" t="str">
            <v>GJ00</v>
          </cell>
          <cell r="H3413" t="str">
            <v>YC04</v>
          </cell>
          <cell r="I3413" t="str">
            <v>P</v>
          </cell>
          <cell r="J3413" t="str">
            <v>No</v>
          </cell>
          <cell r="K3413">
            <v>0.9492</v>
          </cell>
        </row>
        <row r="3414">
          <cell r="B3414" t="str">
            <v>RSM0000150</v>
          </cell>
          <cell r="C3414" t="str">
            <v>曼项目补盲底盖(纸箱)</v>
          </cell>
          <cell r="D3414" t="str">
            <v>970*330*290+980*350*80</v>
          </cell>
          <cell r="E3414" t="str">
            <v>AC</v>
          </cell>
          <cell r="F3414" t="str">
            <v>Ea</v>
          </cell>
          <cell r="G3414" t="str">
            <v>FL01</v>
          </cell>
          <cell r="H3414" t="str">
            <v>YC02</v>
          </cell>
          <cell r="I3414" t="str">
            <v>P</v>
          </cell>
          <cell r="J3414" t="str">
            <v>No</v>
          </cell>
          <cell r="K3414">
            <v>8.6105</v>
          </cell>
        </row>
        <row r="3415">
          <cell r="B3415" t="str">
            <v>TST0001835</v>
          </cell>
          <cell r="C3415" t="str">
            <v>铝箔胶带</v>
          </cell>
        </row>
        <row r="3415">
          <cell r="E3415" t="str">
            <v>NA</v>
          </cell>
          <cell r="F3415" t="str">
            <v>EA</v>
          </cell>
          <cell r="G3415" t="str">
            <v>BPJ0</v>
          </cell>
          <cell r="H3415" t="str">
            <v>YC12</v>
          </cell>
          <cell r="I3415" t="str">
            <v>P</v>
          </cell>
          <cell r="J3415" t="str">
            <v>No</v>
          </cell>
          <cell r="K3415">
            <v>8.8496</v>
          </cell>
        </row>
        <row r="3416">
          <cell r="B3416" t="str">
            <v>BFA0000192</v>
          </cell>
          <cell r="C3416" t="str">
            <v>ST4*25自攻螺钉(不锈钢)</v>
          </cell>
          <cell r="D3416" t="str">
            <v>不锈钢</v>
          </cell>
          <cell r="E3416" t="str">
            <v>AC</v>
          </cell>
          <cell r="F3416" t="str">
            <v>Ea</v>
          </cell>
          <cell r="G3416" t="str">
            <v>BZJ0</v>
          </cell>
          <cell r="H3416" t="str">
            <v>YC10</v>
          </cell>
          <cell r="I3416" t="str">
            <v>P</v>
          </cell>
          <cell r="J3416" t="str">
            <v>No</v>
          </cell>
          <cell r="K3416">
            <v>0.1327</v>
          </cell>
        </row>
        <row r="3417">
          <cell r="B3417" t="str">
            <v>SHT0010203</v>
          </cell>
          <cell r="C3417" t="str">
            <v>内绞架固定块</v>
          </cell>
          <cell r="D3417" t="str">
            <v>H6</v>
          </cell>
          <cell r="E3417" t="str">
            <v>AC</v>
          </cell>
          <cell r="F3417" t="str">
            <v>EA</v>
          </cell>
          <cell r="G3417" t="str">
            <v>SLJ0</v>
          </cell>
          <cell r="H3417" t="str">
            <v>YC04</v>
          </cell>
          <cell r="I3417" t="str">
            <v>P</v>
          </cell>
          <cell r="J3417" t="str">
            <v>No</v>
          </cell>
          <cell r="K3417">
            <v>1.59</v>
          </cell>
        </row>
        <row r="3418">
          <cell r="B3418" t="str">
            <v>SHT0015402</v>
          </cell>
          <cell r="C3418" t="str">
            <v>座框焊接总成</v>
          </cell>
          <cell r="D3418" t="str">
            <v>大黄蜂</v>
          </cell>
          <cell r="E3418" t="str">
            <v>AC</v>
          </cell>
          <cell r="F3418" t="str">
            <v>EA</v>
          </cell>
          <cell r="G3418" t="str">
            <v>GJJ0</v>
          </cell>
          <cell r="H3418" t="str">
            <v>YC03</v>
          </cell>
          <cell r="I3418" t="str">
            <v>M</v>
          </cell>
          <cell r="J3418" t="str">
            <v>No</v>
          </cell>
          <cell r="K3418">
            <v>34.59474</v>
          </cell>
        </row>
        <row r="3419">
          <cell r="B3419" t="str">
            <v>TST0000682</v>
          </cell>
          <cell r="C3419" t="str">
            <v>气体过滤器</v>
          </cell>
        </row>
        <row r="3419">
          <cell r="E3419" t="str">
            <v>NA</v>
          </cell>
          <cell r="F3419" t="str">
            <v>EA</v>
          </cell>
          <cell r="G3419" t="str">
            <v>BPJ0</v>
          </cell>
          <cell r="H3419" t="str">
            <v>YC12</v>
          </cell>
          <cell r="I3419" t="str">
            <v>P</v>
          </cell>
          <cell r="J3419" t="str">
            <v>No</v>
          </cell>
          <cell r="K3419">
            <v>331.6239</v>
          </cell>
        </row>
        <row r="3420">
          <cell r="B3420" t="str">
            <v>SHT0001118</v>
          </cell>
          <cell r="C3420" t="str">
            <v>上框前横梁</v>
          </cell>
          <cell r="D3420" t="str">
            <v>1.0平台气囊</v>
          </cell>
          <cell r="E3420" t="str">
            <v>AC</v>
          </cell>
          <cell r="F3420" t="str">
            <v>EA</v>
          </cell>
          <cell r="G3420" t="str">
            <v>GJJ0</v>
          </cell>
          <cell r="H3420" t="str">
            <v>YC04</v>
          </cell>
          <cell r="I3420" t="str">
            <v>P</v>
          </cell>
          <cell r="J3420" t="str">
            <v>No</v>
          </cell>
          <cell r="K3420">
            <v>2.7742</v>
          </cell>
        </row>
        <row r="3421">
          <cell r="B3421" t="str">
            <v>SCS0001072</v>
          </cell>
          <cell r="C3421" t="str">
            <v>连动杆</v>
          </cell>
          <cell r="D3421" t="str">
            <v>301豪华型</v>
          </cell>
          <cell r="E3421" t="str">
            <v>AC</v>
          </cell>
          <cell r="F3421" t="str">
            <v>EA</v>
          </cell>
          <cell r="G3421" t="str">
            <v>GJJ0</v>
          </cell>
          <cell r="H3421" t="str">
            <v>YC04</v>
          </cell>
          <cell r="I3421" t="str">
            <v>P</v>
          </cell>
          <cell r="J3421" t="str">
            <v>No</v>
          </cell>
          <cell r="K3421">
            <v>2.265</v>
          </cell>
        </row>
        <row r="3422">
          <cell r="B3422" t="str">
            <v>SLT0002834</v>
          </cell>
          <cell r="C3422" t="str">
            <v>下板(左)</v>
          </cell>
          <cell r="D3422" t="str">
            <v>K1后排翻转器</v>
          </cell>
          <cell r="E3422" t="str">
            <v>AC</v>
          </cell>
          <cell r="F3422" t="str">
            <v>EA</v>
          </cell>
          <cell r="G3422" t="str">
            <v>GJJ0</v>
          </cell>
          <cell r="H3422" t="str">
            <v>BC06</v>
          </cell>
          <cell r="I3422" t="str">
            <v>M</v>
          </cell>
          <cell r="J3422" t="str">
            <v>No</v>
          </cell>
          <cell r="K3422">
            <v>4.38395</v>
          </cell>
        </row>
        <row r="3423">
          <cell r="B3423" t="str">
            <v>SHT0002634</v>
          </cell>
          <cell r="C3423" t="str">
            <v>主驾靠背骨架总成</v>
          </cell>
          <cell r="D3423" t="str">
            <v>汕德卡-2.0带右扶手</v>
          </cell>
          <cell r="E3423" t="str">
            <v>NA</v>
          </cell>
          <cell r="F3423" t="str">
            <v>EA</v>
          </cell>
          <cell r="G3423" t="str">
            <v>GJ00</v>
          </cell>
          <cell r="H3423" t="str">
            <v>YC01</v>
          </cell>
          <cell r="I3423" t="str">
            <v>M</v>
          </cell>
          <cell r="J3423" t="str">
            <v>No</v>
          </cell>
          <cell r="K3423">
            <v>0</v>
          </cell>
        </row>
        <row r="3424">
          <cell r="B3424" t="str">
            <v>RSM0000286</v>
          </cell>
          <cell r="C3424" t="str">
            <v>2200下视镜副管分总成</v>
          </cell>
        </row>
        <row r="3424">
          <cell r="E3424" t="str">
            <v>AC</v>
          </cell>
          <cell r="F3424" t="str">
            <v>EA</v>
          </cell>
          <cell r="G3424" t="str">
            <v>GJJ0</v>
          </cell>
          <cell r="H3424" t="str">
            <v>YC04</v>
          </cell>
          <cell r="I3424" t="str">
            <v>M</v>
          </cell>
          <cell r="J3424" t="str">
            <v>No</v>
          </cell>
          <cell r="K3424">
            <v>0.93598</v>
          </cell>
        </row>
        <row r="3425">
          <cell r="B3425" t="str">
            <v>TST0001191</v>
          </cell>
          <cell r="C3425" t="str">
            <v>电瓶</v>
          </cell>
        </row>
        <row r="3425">
          <cell r="E3425" t="str">
            <v>NA</v>
          </cell>
          <cell r="F3425" t="str">
            <v>EA</v>
          </cell>
          <cell r="G3425" t="str">
            <v>BPJ0</v>
          </cell>
          <cell r="H3425" t="str">
            <v>YC12</v>
          </cell>
          <cell r="I3425" t="str">
            <v>P</v>
          </cell>
          <cell r="J3425" t="str">
            <v>No</v>
          </cell>
          <cell r="K3425">
            <v>212.3894</v>
          </cell>
        </row>
        <row r="3426">
          <cell r="B3426" t="str">
            <v>BFA0000180</v>
          </cell>
          <cell r="C3426" t="str">
            <v>元字十字钉4*45白</v>
          </cell>
          <cell r="D3426" t="str">
            <v>环保兰白锌</v>
          </cell>
          <cell r="E3426" t="str">
            <v>AC</v>
          </cell>
          <cell r="F3426" t="str">
            <v>Ea</v>
          </cell>
          <cell r="G3426" t="str">
            <v>BZJ0</v>
          </cell>
          <cell r="H3426" t="str">
            <v>YC10</v>
          </cell>
          <cell r="I3426" t="str">
            <v>P</v>
          </cell>
          <cell r="J3426" t="str">
            <v>No</v>
          </cell>
          <cell r="K3426">
            <v>0.0708</v>
          </cell>
        </row>
        <row r="3427">
          <cell r="B3427" t="str">
            <v>SHT0010038</v>
          </cell>
          <cell r="C3427" t="str">
            <v>坐盆钣金</v>
          </cell>
          <cell r="D3427" t="str">
            <v>H6</v>
          </cell>
          <cell r="E3427" t="str">
            <v>AC</v>
          </cell>
          <cell r="F3427" t="str">
            <v>EA</v>
          </cell>
          <cell r="G3427" t="str">
            <v>GJJ0</v>
          </cell>
          <cell r="H3427" t="str">
            <v>BC06</v>
          </cell>
          <cell r="I3427" t="str">
            <v>M</v>
          </cell>
          <cell r="J3427" t="str">
            <v>No</v>
          </cell>
          <cell r="K3427">
            <v>14.60166</v>
          </cell>
        </row>
        <row r="3428">
          <cell r="B3428" t="str">
            <v>SHT0016641</v>
          </cell>
          <cell r="C3428" t="str">
            <v>靠背骨架焊接总成</v>
          </cell>
          <cell r="D3428" t="str">
            <v>J6P经典版</v>
          </cell>
          <cell r="E3428" t="str">
            <v>NEW</v>
          </cell>
          <cell r="F3428" t="str">
            <v>EA</v>
          </cell>
          <cell r="G3428" t="str">
            <v>GJ00</v>
          </cell>
          <cell r="H3428" t="str">
            <v>YC01</v>
          </cell>
          <cell r="I3428" t="str">
            <v>M</v>
          </cell>
          <cell r="J3428" t="str">
            <v>No</v>
          </cell>
          <cell r="K3428">
            <v>44.29991</v>
          </cell>
        </row>
        <row r="3429">
          <cell r="B3429" t="str">
            <v>TST0000683</v>
          </cell>
          <cell r="C3429" t="str">
            <v>滑轨</v>
          </cell>
        </row>
        <row r="3429">
          <cell r="E3429" t="str">
            <v>NA</v>
          </cell>
          <cell r="F3429" t="str">
            <v>EA</v>
          </cell>
          <cell r="G3429" t="str">
            <v>BPJ0</v>
          </cell>
          <cell r="H3429" t="str">
            <v>YC12</v>
          </cell>
          <cell r="I3429" t="str">
            <v>P</v>
          </cell>
          <cell r="J3429" t="str">
            <v>No</v>
          </cell>
          <cell r="K3429">
            <v>547.0085</v>
          </cell>
        </row>
        <row r="3430">
          <cell r="B3430" t="str">
            <v>SHT0001759</v>
          </cell>
          <cell r="C3430" t="str">
            <v>内绞架组件</v>
          </cell>
          <cell r="D3430" t="str">
            <v>2.0平台</v>
          </cell>
          <cell r="E3430" t="str">
            <v>AC</v>
          </cell>
          <cell r="F3430" t="str">
            <v>EA</v>
          </cell>
          <cell r="G3430" t="str">
            <v>GJJ0</v>
          </cell>
          <cell r="H3430" t="str">
            <v>BC05</v>
          </cell>
          <cell r="I3430" t="str">
            <v>M</v>
          </cell>
          <cell r="J3430" t="str">
            <v>No</v>
          </cell>
          <cell r="K3430">
            <v>36.40626</v>
          </cell>
        </row>
        <row r="3431">
          <cell r="B3431" t="str">
            <v>SCS0004794</v>
          </cell>
          <cell r="C3431" t="str">
            <v>涡簧固定座</v>
          </cell>
          <cell r="D3431" t="str">
            <v>H4A/X3000/一汽</v>
          </cell>
          <cell r="E3431" t="str">
            <v>AC</v>
          </cell>
          <cell r="F3431" t="str">
            <v>EA</v>
          </cell>
          <cell r="G3431" t="str">
            <v>GJJ0</v>
          </cell>
          <cell r="H3431" t="str">
            <v>YC04</v>
          </cell>
          <cell r="I3431" t="str">
            <v>P</v>
          </cell>
          <cell r="J3431" t="str">
            <v>No</v>
          </cell>
          <cell r="K3431">
            <v>0.2626</v>
          </cell>
        </row>
        <row r="3432">
          <cell r="B3432" t="str">
            <v>SLT0010605</v>
          </cell>
          <cell r="C3432" t="str">
            <v>副驾靠背横支撑钢丝C</v>
          </cell>
          <cell r="D3432" t="str">
            <v>统帅1880</v>
          </cell>
          <cell r="E3432" t="str">
            <v>AC</v>
          </cell>
          <cell r="F3432" t="str">
            <v>EA</v>
          </cell>
          <cell r="G3432" t="str">
            <v>GJJ0</v>
          </cell>
          <cell r="H3432" t="str">
            <v>YC04</v>
          </cell>
          <cell r="I3432" t="str">
            <v>P</v>
          </cell>
          <cell r="J3432" t="str">
            <v>No</v>
          </cell>
          <cell r="K3432">
            <v>1.177</v>
          </cell>
        </row>
        <row r="3433">
          <cell r="B3433" t="str">
            <v>SHT0001933</v>
          </cell>
          <cell r="C3433" t="str">
            <v>靠背钢管下横管</v>
          </cell>
          <cell r="D3433" t="str">
            <v>H5-6802115</v>
          </cell>
          <cell r="E3433" t="str">
            <v>AC</v>
          </cell>
          <cell r="F3433" t="str">
            <v>EA</v>
          </cell>
          <cell r="G3433" t="str">
            <v>GJJ0</v>
          </cell>
          <cell r="H3433" t="str">
            <v>BC05</v>
          </cell>
          <cell r="I3433" t="str">
            <v>M</v>
          </cell>
          <cell r="J3433" t="str">
            <v>No</v>
          </cell>
          <cell r="K3433">
            <v>1.73983</v>
          </cell>
        </row>
        <row r="3434">
          <cell r="B3434" t="str">
            <v>SBS0010126</v>
          </cell>
          <cell r="C3434" t="str">
            <v>副驾驶员座总成</v>
          </cell>
          <cell r="D3434" t="str">
            <v>X168100000003</v>
          </cell>
          <cell r="E3434" t="str">
            <v>AC</v>
          </cell>
          <cell r="F3434" t="str">
            <v>EA</v>
          </cell>
          <cell r="G3434" t="str">
            <v>CP00</v>
          </cell>
          <cell r="H3434" t="str">
            <v>SY09</v>
          </cell>
        </row>
        <row r="3434">
          <cell r="K3434">
            <v>219.9279</v>
          </cell>
        </row>
        <row r="3435">
          <cell r="B3435" t="str">
            <v>TST0001833</v>
          </cell>
          <cell r="C3435" t="str">
            <v>机器人压臂总成</v>
          </cell>
        </row>
        <row r="3435">
          <cell r="E3435" t="str">
            <v>NA</v>
          </cell>
          <cell r="F3435" t="str">
            <v>EA</v>
          </cell>
          <cell r="G3435" t="str">
            <v>BPJ0</v>
          </cell>
          <cell r="H3435" t="str">
            <v>YC12</v>
          </cell>
          <cell r="I3435" t="str">
            <v>P</v>
          </cell>
          <cell r="J3435" t="str">
            <v>No</v>
          </cell>
          <cell r="K3435">
            <v>292.04</v>
          </cell>
        </row>
        <row r="3436">
          <cell r="B3436" t="str">
            <v>BFA0000006</v>
          </cell>
          <cell r="C3436" t="str">
            <v>平垫圈</v>
          </cell>
          <cell r="D3436" t="str">
            <v>φ10黑色</v>
          </cell>
          <cell r="E3436" t="str">
            <v>AC</v>
          </cell>
          <cell r="F3436" t="str">
            <v>EA</v>
          </cell>
          <cell r="G3436" t="str">
            <v>BZJ0</v>
          </cell>
          <cell r="H3436" t="str">
            <v>YC01</v>
          </cell>
          <cell r="I3436" t="str">
            <v>P</v>
          </cell>
          <cell r="J3436" t="str">
            <v>No</v>
          </cell>
          <cell r="K3436">
            <v>0.0234</v>
          </cell>
        </row>
        <row r="3437">
          <cell r="B3437" t="str">
            <v>SHT0010384</v>
          </cell>
          <cell r="C3437" t="str">
            <v>副驾蜗簧固定钣金片1</v>
          </cell>
          <cell r="D3437" t="str">
            <v>H6</v>
          </cell>
          <cell r="E3437" t="str">
            <v>AC</v>
          </cell>
          <cell r="F3437" t="str">
            <v>EA</v>
          </cell>
          <cell r="G3437" t="str">
            <v>GJJ0</v>
          </cell>
          <cell r="H3437" t="str">
            <v>BC06</v>
          </cell>
          <cell r="I3437" t="str">
            <v>M</v>
          </cell>
          <cell r="J3437" t="str">
            <v>No</v>
          </cell>
          <cell r="K3437">
            <v>3.03751</v>
          </cell>
        </row>
        <row r="3438">
          <cell r="B3438" t="str">
            <v>SHT0015017</v>
          </cell>
          <cell r="C3438" t="str">
            <v>PU防护管</v>
          </cell>
          <cell r="D3438" t="str">
            <v>φ6*4*10</v>
          </cell>
          <cell r="E3438" t="str">
            <v>NEW</v>
          </cell>
          <cell r="F3438" t="str">
            <v>EA</v>
          </cell>
          <cell r="G3438" t="str">
            <v>QT00</v>
          </cell>
          <cell r="H3438" t="str">
            <v>YC01</v>
          </cell>
        </row>
        <row r="3438">
          <cell r="K3438">
            <v>0</v>
          </cell>
        </row>
        <row r="3439">
          <cell r="B3439" t="str">
            <v>TST0000684</v>
          </cell>
          <cell r="C3439" t="str">
            <v>指示牌</v>
          </cell>
        </row>
        <row r="3439">
          <cell r="E3439" t="str">
            <v>NA</v>
          </cell>
          <cell r="F3439" t="str">
            <v>EA</v>
          </cell>
          <cell r="G3439" t="str">
            <v>BPJ0</v>
          </cell>
          <cell r="H3439" t="str">
            <v>YC12</v>
          </cell>
          <cell r="I3439" t="str">
            <v>P</v>
          </cell>
          <cell r="J3439" t="str">
            <v>No</v>
          </cell>
          <cell r="K3439">
            <v>13.2743</v>
          </cell>
        </row>
        <row r="3440">
          <cell r="B3440" t="str">
            <v>SHT0001324</v>
          </cell>
          <cell r="C3440" t="str">
            <v>滑块固定板组件主后电泳</v>
          </cell>
        </row>
        <row r="3440">
          <cell r="E3440" t="str">
            <v>AC</v>
          </cell>
          <cell r="F3440" t="str">
            <v>EA</v>
          </cell>
          <cell r="G3440" t="str">
            <v>GJJ0</v>
          </cell>
          <cell r="H3440" t="str">
            <v>BC07</v>
          </cell>
          <cell r="I3440" t="str">
            <v>M</v>
          </cell>
          <cell r="J3440" t="str">
            <v>No</v>
          </cell>
          <cell r="K3440">
            <v>2.11078</v>
          </cell>
        </row>
        <row r="3441">
          <cell r="B3441" t="str">
            <v>SCS0004119</v>
          </cell>
          <cell r="C3441" t="str">
            <v>B40V后排座椅靠背包装膜</v>
          </cell>
        </row>
        <row r="3441">
          <cell r="E3441" t="str">
            <v>AC</v>
          </cell>
          <cell r="F3441" t="str">
            <v>EA</v>
          </cell>
          <cell r="G3441" t="str">
            <v>QT00</v>
          </cell>
          <cell r="H3441" t="str">
            <v>YC01</v>
          </cell>
          <cell r="I3441" t="str">
            <v>P</v>
          </cell>
          <cell r="J3441" t="str">
            <v>No</v>
          </cell>
          <cell r="K3441">
            <v>1.248</v>
          </cell>
        </row>
        <row r="3442">
          <cell r="B3442" t="str">
            <v>SLT0010607</v>
          </cell>
          <cell r="C3442" t="str">
            <v>前排靠背复位卷簧限位支架</v>
          </cell>
          <cell r="D3442" t="str">
            <v>统帅1880</v>
          </cell>
          <cell r="E3442" t="str">
            <v>AC</v>
          </cell>
          <cell r="F3442" t="str">
            <v>EA</v>
          </cell>
          <cell r="G3442" t="str">
            <v>GJJ0</v>
          </cell>
          <cell r="H3442" t="str">
            <v>YC04</v>
          </cell>
          <cell r="I3442" t="str">
            <v>P</v>
          </cell>
          <cell r="J3442" t="str">
            <v>No</v>
          </cell>
          <cell r="K3442">
            <v>0.7655</v>
          </cell>
        </row>
        <row r="3443">
          <cell r="B3443" t="str">
            <v>SHT0002635</v>
          </cell>
          <cell r="C3443" t="str">
            <v>副驾靠背骨架总成</v>
          </cell>
          <cell r="D3443" t="str">
            <v>汕德卡-2.0带左扶手</v>
          </cell>
          <cell r="E3443" t="str">
            <v>NA</v>
          </cell>
          <cell r="F3443" t="str">
            <v>EA</v>
          </cell>
          <cell r="G3443" t="str">
            <v>GJ00</v>
          </cell>
          <cell r="H3443" t="str">
            <v>YC01</v>
          </cell>
          <cell r="I3443" t="str">
            <v>M</v>
          </cell>
          <cell r="J3443" t="str">
            <v>No</v>
          </cell>
          <cell r="K3443">
            <v>0</v>
          </cell>
        </row>
        <row r="3444">
          <cell r="B3444" t="str">
            <v>RSM0000289</v>
          </cell>
          <cell r="C3444" t="str">
            <v>30.5球头</v>
          </cell>
        </row>
        <row r="3444">
          <cell r="E3444" t="str">
            <v>AC</v>
          </cell>
          <cell r="F3444" t="str">
            <v>EA</v>
          </cell>
          <cell r="G3444" t="str">
            <v>GJJ0</v>
          </cell>
          <cell r="H3444" t="str">
            <v>YC04</v>
          </cell>
          <cell r="I3444" t="str">
            <v>P</v>
          </cell>
          <cell r="J3444" t="str">
            <v>No</v>
          </cell>
          <cell r="K3444">
            <v>0.322</v>
          </cell>
        </row>
        <row r="3445">
          <cell r="B3445" t="str">
            <v>TST0001190</v>
          </cell>
          <cell r="C3445" t="str">
            <v>电线</v>
          </cell>
        </row>
        <row r="3445">
          <cell r="E3445" t="str">
            <v>NA</v>
          </cell>
          <cell r="F3445" t="str">
            <v>EA</v>
          </cell>
          <cell r="G3445" t="str">
            <v>BPJ0</v>
          </cell>
          <cell r="H3445" t="str">
            <v>YC12</v>
          </cell>
          <cell r="I3445" t="str">
            <v>P</v>
          </cell>
          <cell r="J3445" t="str">
            <v>No</v>
          </cell>
          <cell r="K3445">
            <v>106.1947</v>
          </cell>
        </row>
        <row r="3446">
          <cell r="B3446" t="str">
            <v>BFA0000287</v>
          </cell>
          <cell r="C3446" t="str">
            <v>V3安全带螺栓</v>
          </cell>
          <cell r="D3446" t="str">
            <v>镀黑锌</v>
          </cell>
          <cell r="E3446" t="str">
            <v>AC</v>
          </cell>
          <cell r="F3446" t="str">
            <v>EA</v>
          </cell>
          <cell r="G3446" t="str">
            <v>BZJ0</v>
          </cell>
          <cell r="H3446" t="str">
            <v>YC01</v>
          </cell>
        </row>
        <row r="3446">
          <cell r="K3446">
            <v>0</v>
          </cell>
        </row>
        <row r="3447">
          <cell r="B3447" t="str">
            <v>SHT0010207</v>
          </cell>
          <cell r="C3447" t="str">
            <v>座框旋转轴轴套</v>
          </cell>
          <cell r="D3447" t="str">
            <v>H6</v>
          </cell>
          <cell r="E3447" t="str">
            <v>AC</v>
          </cell>
          <cell r="F3447" t="str">
            <v>EA</v>
          </cell>
          <cell r="G3447" t="str">
            <v>GJJ0</v>
          </cell>
          <cell r="H3447" t="str">
            <v>YC04</v>
          </cell>
          <cell r="I3447" t="str">
            <v>P</v>
          </cell>
          <cell r="J3447" t="str">
            <v>No</v>
          </cell>
          <cell r="K3447">
            <v>2.6</v>
          </cell>
        </row>
        <row r="3448">
          <cell r="B3448" t="str">
            <v>TST0000685</v>
          </cell>
          <cell r="C3448" t="str">
            <v>地槽线</v>
          </cell>
        </row>
        <row r="3448">
          <cell r="E3448" t="str">
            <v>NA</v>
          </cell>
          <cell r="F3448" t="str">
            <v>EA</v>
          </cell>
          <cell r="G3448" t="str">
            <v>BPJ0</v>
          </cell>
          <cell r="H3448" t="str">
            <v>YC12</v>
          </cell>
          <cell r="I3448" t="str">
            <v>P</v>
          </cell>
          <cell r="J3448" t="str">
            <v>No</v>
          </cell>
          <cell r="K3448">
            <v>10.6195</v>
          </cell>
        </row>
        <row r="3449">
          <cell r="B3449" t="str">
            <v>SHT0001760</v>
          </cell>
          <cell r="C3449" t="str">
            <v>绞架小孔侧板</v>
          </cell>
          <cell r="D3449" t="str">
            <v>2.0平台内绞架</v>
          </cell>
          <cell r="E3449" t="str">
            <v>AC</v>
          </cell>
          <cell r="F3449" t="str">
            <v>EA</v>
          </cell>
          <cell r="G3449" t="str">
            <v>GJJ0</v>
          </cell>
          <cell r="H3449" t="str">
            <v>YC04</v>
          </cell>
          <cell r="I3449" t="str">
            <v>P</v>
          </cell>
          <cell r="J3449" t="str">
            <v>No</v>
          </cell>
          <cell r="K3449">
            <v>5.25</v>
          </cell>
        </row>
        <row r="3450">
          <cell r="B3450" t="str">
            <v>SCS0001037</v>
          </cell>
          <cell r="C3450" t="str">
            <v>靠背骨架左连接板总成</v>
          </cell>
          <cell r="D3450" t="str">
            <v>M20独立座</v>
          </cell>
          <cell r="E3450" t="str">
            <v>AC</v>
          </cell>
          <cell r="F3450" t="str">
            <v>EA</v>
          </cell>
          <cell r="G3450" t="str">
            <v>GJ00</v>
          </cell>
          <cell r="H3450" t="str">
            <v>BC08</v>
          </cell>
          <cell r="I3450" t="str">
            <v>P</v>
          </cell>
          <cell r="J3450" t="str">
            <v>No</v>
          </cell>
          <cell r="K3450">
            <v>1.8631</v>
          </cell>
        </row>
        <row r="3451">
          <cell r="B3451" t="str">
            <v>SLT0002573</v>
          </cell>
          <cell r="C3451" t="str">
            <v>k1头枕布套（新面料）</v>
          </cell>
        </row>
        <row r="3451">
          <cell r="E3451" t="str">
            <v>AC</v>
          </cell>
          <cell r="F3451" t="str">
            <v>EA</v>
          </cell>
          <cell r="G3451" t="str">
            <v>MT00</v>
          </cell>
          <cell r="H3451" t="str">
            <v>YC01</v>
          </cell>
        </row>
        <row r="3451">
          <cell r="K3451">
            <v>0</v>
          </cell>
        </row>
        <row r="3452">
          <cell r="B3452" t="str">
            <v>SHT0001931</v>
          </cell>
          <cell r="C3452" t="str">
            <v>安全带固定板支架</v>
          </cell>
        </row>
        <row r="3452">
          <cell r="E3452" t="str">
            <v>AC</v>
          </cell>
          <cell r="F3452" t="str">
            <v>EA</v>
          </cell>
          <cell r="G3452" t="str">
            <v>GJJ0</v>
          </cell>
          <cell r="H3452" t="str">
            <v>YC04</v>
          </cell>
          <cell r="I3452" t="str">
            <v>P</v>
          </cell>
          <cell r="J3452" t="str">
            <v>No</v>
          </cell>
          <cell r="K3452">
            <v>0.21</v>
          </cell>
        </row>
        <row r="3453">
          <cell r="B3453" t="str">
            <v>RSM0000271</v>
          </cell>
          <cell r="C3453" t="str">
            <v>北奔下镜座实</v>
          </cell>
        </row>
        <row r="3453">
          <cell r="E3453" t="str">
            <v>AC</v>
          </cell>
          <cell r="F3453" t="str">
            <v>EA</v>
          </cell>
          <cell r="G3453" t="str">
            <v>GJJ0</v>
          </cell>
          <cell r="H3453" t="str">
            <v>YC04</v>
          </cell>
          <cell r="I3453" t="str">
            <v>P</v>
          </cell>
          <cell r="J3453" t="str">
            <v>No</v>
          </cell>
          <cell r="K3453">
            <v>5.5752</v>
          </cell>
        </row>
        <row r="3454">
          <cell r="B3454" t="str">
            <v>TST0001831</v>
          </cell>
          <cell r="C3454" t="str">
            <v>送丝机</v>
          </cell>
        </row>
        <row r="3454">
          <cell r="E3454" t="str">
            <v>NA</v>
          </cell>
          <cell r="F3454" t="str">
            <v>EA</v>
          </cell>
          <cell r="G3454" t="str">
            <v>BPJ0</v>
          </cell>
          <cell r="H3454" t="str">
            <v>YC12</v>
          </cell>
          <cell r="I3454" t="str">
            <v>P</v>
          </cell>
          <cell r="J3454" t="str">
            <v>No</v>
          </cell>
          <cell r="K3454">
            <v>4867.26</v>
          </cell>
        </row>
        <row r="3455">
          <cell r="B3455" t="str">
            <v>BFA0000013</v>
          </cell>
          <cell r="C3455" t="str">
            <v>ST4.2*13自攻螺钉达克罗黑</v>
          </cell>
          <cell r="D3455" t="str">
            <v>达克罗黑</v>
          </cell>
          <cell r="E3455" t="str">
            <v>AC</v>
          </cell>
          <cell r="F3455" t="str">
            <v>Ea</v>
          </cell>
          <cell r="G3455" t="str">
            <v>BZJ0</v>
          </cell>
          <cell r="H3455" t="str">
            <v>YC10</v>
          </cell>
          <cell r="I3455" t="str">
            <v>P</v>
          </cell>
          <cell r="J3455" t="str">
            <v>No</v>
          </cell>
          <cell r="K3455">
            <v>0.0414</v>
          </cell>
        </row>
        <row r="3456">
          <cell r="B3456" t="str">
            <v>SHT0010033</v>
          </cell>
          <cell r="C3456" t="str">
            <v>主驾底座模块化总成</v>
          </cell>
          <cell r="D3456" t="str">
            <v>H6标准悬挂座椅</v>
          </cell>
          <cell r="E3456" t="str">
            <v>AC</v>
          </cell>
          <cell r="F3456" t="str">
            <v>EA</v>
          </cell>
          <cell r="G3456" t="str">
            <v>GJ00</v>
          </cell>
          <cell r="H3456" t="str">
            <v>BC08</v>
          </cell>
          <cell r="I3456" t="str">
            <v>M</v>
          </cell>
          <cell r="J3456" t="str">
            <v>No</v>
          </cell>
          <cell r="K3456">
            <v>815.40219</v>
          </cell>
        </row>
        <row r="3457">
          <cell r="B3457" t="str">
            <v>TST0000489</v>
          </cell>
          <cell r="C3457" t="str">
            <v>法兰球阀DN65</v>
          </cell>
        </row>
        <row r="3457">
          <cell r="E3457" t="str">
            <v>NA</v>
          </cell>
          <cell r="F3457" t="str">
            <v>EA</v>
          </cell>
          <cell r="G3457" t="str">
            <v>BPJ0</v>
          </cell>
          <cell r="H3457" t="str">
            <v>YC12</v>
          </cell>
          <cell r="I3457" t="str">
            <v>P</v>
          </cell>
          <cell r="J3457" t="str">
            <v>No</v>
          </cell>
          <cell r="K3457">
            <v>17</v>
          </cell>
        </row>
        <row r="3458">
          <cell r="B3458" t="str">
            <v>SHT0001117</v>
          </cell>
          <cell r="C3458" t="str">
            <v>绞架连接轴</v>
          </cell>
          <cell r="D3458" t="str">
            <v>1.0平台气囊</v>
          </cell>
          <cell r="E3458" t="str">
            <v>AC</v>
          </cell>
          <cell r="F3458" t="str">
            <v>EA</v>
          </cell>
          <cell r="G3458" t="str">
            <v>GJJ0</v>
          </cell>
          <cell r="H3458" t="str">
            <v>YC04</v>
          </cell>
          <cell r="I3458" t="str">
            <v>M</v>
          </cell>
          <cell r="J3458" t="str">
            <v>No</v>
          </cell>
          <cell r="K3458">
            <v>2.01306</v>
          </cell>
        </row>
        <row r="3459">
          <cell r="B3459" t="str">
            <v>SCS0004800</v>
          </cell>
          <cell r="C3459" t="str">
            <v>主头枕管</v>
          </cell>
          <cell r="D3459" t="str">
            <v>J7F/虎V靠背骨架</v>
          </cell>
          <cell r="E3459" t="str">
            <v>AC</v>
          </cell>
          <cell r="F3459" t="str">
            <v>EA</v>
          </cell>
          <cell r="G3459" t="str">
            <v>GJJ0</v>
          </cell>
          <cell r="H3459" t="str">
            <v>YC04</v>
          </cell>
          <cell r="I3459" t="str">
            <v>P</v>
          </cell>
          <cell r="J3459" t="str">
            <v>No</v>
          </cell>
          <cell r="K3459">
            <v>0.3776</v>
          </cell>
        </row>
        <row r="3460">
          <cell r="B3460" t="str">
            <v>SLT0002818</v>
          </cell>
          <cell r="C3460" t="str">
            <v>下板</v>
          </cell>
          <cell r="D3460" t="str">
            <v>K1后排单人座调角器</v>
          </cell>
          <cell r="E3460" t="str">
            <v>AC</v>
          </cell>
          <cell r="F3460" t="str">
            <v>EA</v>
          </cell>
          <cell r="G3460" t="str">
            <v>GJJ0</v>
          </cell>
          <cell r="H3460" t="str">
            <v>YC04</v>
          </cell>
          <cell r="I3460" t="str">
            <v>P</v>
          </cell>
          <cell r="J3460" t="str">
            <v>No</v>
          </cell>
          <cell r="K3460">
            <v>2.73</v>
          </cell>
        </row>
        <row r="3461">
          <cell r="B3461" t="str">
            <v>SHT0002636</v>
          </cell>
          <cell r="C3461" t="str">
            <v>调角器右上连接板总成电泳</v>
          </cell>
          <cell r="D3461" t="str">
            <v>重汽T5-2.0翻折</v>
          </cell>
          <cell r="E3461" t="str">
            <v>AC</v>
          </cell>
          <cell r="F3461" t="str">
            <v>EA</v>
          </cell>
          <cell r="G3461" t="str">
            <v>GJJ0</v>
          </cell>
          <cell r="H3461" t="str">
            <v>BC07</v>
          </cell>
          <cell r="I3461" t="str">
            <v>M</v>
          </cell>
          <cell r="J3461" t="str">
            <v>No</v>
          </cell>
          <cell r="K3461">
            <v>3.64543</v>
          </cell>
        </row>
        <row r="3462">
          <cell r="B3462" t="str">
            <v>RSM0000290</v>
          </cell>
          <cell r="C3462" t="str">
            <v>2200下视镜铸件1</v>
          </cell>
        </row>
        <row r="3462">
          <cell r="E3462" t="str">
            <v>AC</v>
          </cell>
          <cell r="F3462" t="str">
            <v>EA</v>
          </cell>
          <cell r="G3462" t="str">
            <v>GJJ0</v>
          </cell>
          <cell r="H3462" t="str">
            <v>YC04</v>
          </cell>
          <cell r="I3462" t="str">
            <v>P</v>
          </cell>
          <cell r="J3462" t="str">
            <v>No</v>
          </cell>
          <cell r="K3462">
            <v>1.3274</v>
          </cell>
        </row>
        <row r="3463">
          <cell r="B3463" t="str">
            <v>TST0001189</v>
          </cell>
          <cell r="C3463" t="str">
            <v>吊环M16</v>
          </cell>
        </row>
        <row r="3463">
          <cell r="E3463" t="str">
            <v>NA</v>
          </cell>
          <cell r="F3463" t="str">
            <v>EA</v>
          </cell>
          <cell r="G3463" t="str">
            <v>BPJ0</v>
          </cell>
          <cell r="H3463" t="str">
            <v>YC12</v>
          </cell>
          <cell r="I3463" t="str">
            <v>P</v>
          </cell>
          <cell r="J3463" t="str">
            <v>No</v>
          </cell>
          <cell r="K3463">
            <v>3.0172</v>
          </cell>
        </row>
        <row r="3464">
          <cell r="B3464" t="str">
            <v>BEC0010162</v>
          </cell>
          <cell r="C3464" t="str">
            <v>单加热线束</v>
          </cell>
          <cell r="D3464" t="str">
            <v>福田EST</v>
          </cell>
          <cell r="E3464" t="str">
            <v>AC</v>
          </cell>
          <cell r="F3464" t="str">
            <v>EA</v>
          </cell>
          <cell r="G3464" t="str">
            <v>DQJ0</v>
          </cell>
          <cell r="H3464" t="str">
            <v>YC01</v>
          </cell>
        </row>
        <row r="3464">
          <cell r="K3464">
            <v>0</v>
          </cell>
        </row>
        <row r="3465">
          <cell r="B3465" t="str">
            <v>SHT0010208</v>
          </cell>
          <cell r="C3465" t="str">
            <v>上框支架T型焊接螺母</v>
          </cell>
          <cell r="D3465" t="str">
            <v>H6减震器</v>
          </cell>
          <cell r="E3465" t="str">
            <v>AC</v>
          </cell>
          <cell r="F3465" t="str">
            <v>EA</v>
          </cell>
          <cell r="G3465" t="str">
            <v>BZJ0</v>
          </cell>
          <cell r="H3465" t="str">
            <v>YC04</v>
          </cell>
          <cell r="I3465" t="str">
            <v>P</v>
          </cell>
          <cell r="J3465" t="str">
            <v>No</v>
          </cell>
          <cell r="K3465">
            <v>0.54</v>
          </cell>
        </row>
        <row r="3466">
          <cell r="B3466" t="str">
            <v>TST0000690</v>
          </cell>
          <cell r="C3466" t="str">
            <v>工装牌</v>
          </cell>
        </row>
        <row r="3466">
          <cell r="E3466" t="str">
            <v>NA</v>
          </cell>
          <cell r="F3466" t="str">
            <v>EA</v>
          </cell>
          <cell r="G3466" t="str">
            <v>BPJ0</v>
          </cell>
          <cell r="H3466" t="str">
            <v>YC12</v>
          </cell>
          <cell r="I3466" t="str">
            <v>P</v>
          </cell>
          <cell r="J3466" t="str">
            <v>No</v>
          </cell>
          <cell r="K3466">
            <v>3.4188</v>
          </cell>
        </row>
        <row r="3467">
          <cell r="B3467" t="str">
            <v>SHT0001116</v>
          </cell>
          <cell r="C3467" t="str">
            <v>旋转块</v>
          </cell>
          <cell r="D3467" t="str">
            <v>陕汽F3000黑色</v>
          </cell>
          <cell r="E3467" t="str">
            <v>AC</v>
          </cell>
          <cell r="F3467" t="str">
            <v>EA</v>
          </cell>
          <cell r="G3467" t="str">
            <v>SLJ0</v>
          </cell>
          <cell r="H3467" t="str">
            <v>YC04</v>
          </cell>
          <cell r="I3467" t="str">
            <v>P</v>
          </cell>
          <cell r="J3467" t="str">
            <v>No</v>
          </cell>
          <cell r="K3467">
            <v>2.7265</v>
          </cell>
        </row>
        <row r="3468">
          <cell r="B3468" t="str">
            <v>SCS0004131</v>
          </cell>
          <cell r="C3468" t="str">
            <v>B40L六分左折叠器总成</v>
          </cell>
        </row>
        <row r="3468">
          <cell r="E3468" t="str">
            <v>AC</v>
          </cell>
          <cell r="F3468" t="str">
            <v>EA</v>
          </cell>
          <cell r="G3468" t="str">
            <v>GNJ0</v>
          </cell>
          <cell r="H3468" t="str">
            <v>YC01</v>
          </cell>
          <cell r="I3468" t="str">
            <v>P</v>
          </cell>
          <cell r="J3468" t="str">
            <v>No</v>
          </cell>
          <cell r="K3468">
            <v>37.622</v>
          </cell>
        </row>
        <row r="3469">
          <cell r="B3469" t="str">
            <v>SLT0010610</v>
          </cell>
          <cell r="C3469" t="str">
            <v>副驾座垫护面总成</v>
          </cell>
          <cell r="D3469" t="str">
            <v>1880织物</v>
          </cell>
          <cell r="E3469" t="str">
            <v>NA</v>
          </cell>
          <cell r="F3469" t="str">
            <v>EA</v>
          </cell>
          <cell r="G3469" t="str">
            <v>MT00</v>
          </cell>
          <cell r="H3469" t="str">
            <v>YC01</v>
          </cell>
        </row>
        <row r="3469">
          <cell r="K3469">
            <v>0</v>
          </cell>
        </row>
        <row r="3470">
          <cell r="B3470" t="str">
            <v>SHT0001928</v>
          </cell>
          <cell r="C3470" t="str">
            <v>靠背钢管上横管</v>
          </cell>
          <cell r="D3470" t="str">
            <v>H5-6802114</v>
          </cell>
          <cell r="E3470" t="str">
            <v>AC</v>
          </cell>
          <cell r="F3470" t="str">
            <v>EA</v>
          </cell>
          <cell r="G3470" t="str">
            <v>GJJ0</v>
          </cell>
          <cell r="H3470" t="str">
            <v>BC05</v>
          </cell>
          <cell r="I3470" t="str">
            <v>M</v>
          </cell>
          <cell r="J3470" t="str">
            <v>No</v>
          </cell>
          <cell r="K3470">
            <v>1.73983</v>
          </cell>
        </row>
        <row r="3471">
          <cell r="B3471" t="str">
            <v>RSM0000114</v>
          </cell>
          <cell r="C3471" t="str">
            <v>ETX改型高顶前下镜杆</v>
          </cell>
        </row>
        <row r="3471">
          <cell r="E3471" t="str">
            <v>AC</v>
          </cell>
          <cell r="F3471" t="str">
            <v>Ea</v>
          </cell>
          <cell r="G3471" t="str">
            <v>JSJ1</v>
          </cell>
          <cell r="H3471" t="str">
            <v>YC02</v>
          </cell>
        </row>
        <row r="3471">
          <cell r="K3471">
            <v>0</v>
          </cell>
        </row>
        <row r="3472">
          <cell r="B3472" t="str">
            <v>TST0001773</v>
          </cell>
          <cell r="C3472" t="str">
            <v>B组分换色阀维修包DN2.6</v>
          </cell>
        </row>
        <row r="3472">
          <cell r="E3472" t="str">
            <v>NA</v>
          </cell>
          <cell r="F3472" t="str">
            <v>EA</v>
          </cell>
          <cell r="G3472" t="str">
            <v>BPJ0</v>
          </cell>
          <cell r="H3472" t="str">
            <v>YC12</v>
          </cell>
          <cell r="I3472" t="str">
            <v>P</v>
          </cell>
          <cell r="J3472" t="str">
            <v>No</v>
          </cell>
          <cell r="K3472">
            <v>5150.4425</v>
          </cell>
        </row>
        <row r="3473">
          <cell r="B3473" t="str">
            <v>BFA0000012</v>
          </cell>
          <cell r="C3473" t="str">
            <v>外方螺栓(黑)M8*25</v>
          </cell>
        </row>
        <row r="3473">
          <cell r="E3473" t="str">
            <v>AC</v>
          </cell>
          <cell r="F3473" t="str">
            <v>Ea</v>
          </cell>
          <cell r="G3473" t="str">
            <v>BZJ0</v>
          </cell>
          <cell r="H3473" t="str">
            <v>YC10</v>
          </cell>
          <cell r="I3473" t="str">
            <v>P</v>
          </cell>
          <cell r="J3473" t="str">
            <v>No</v>
          </cell>
          <cell r="K3473">
            <v>0.2051</v>
          </cell>
        </row>
        <row r="3474">
          <cell r="B3474" t="str">
            <v>SHT0010016</v>
          </cell>
          <cell r="C3474" t="str">
            <v>气动腰托按钮堵盖</v>
          </cell>
        </row>
        <row r="3474">
          <cell r="E3474" t="str">
            <v>AC</v>
          </cell>
          <cell r="F3474" t="str">
            <v>EA</v>
          </cell>
          <cell r="G3474" t="str">
            <v>SLJ0</v>
          </cell>
          <cell r="H3474" t="str">
            <v>YC01</v>
          </cell>
        </row>
        <row r="3474">
          <cell r="K3474">
            <v>0</v>
          </cell>
        </row>
        <row r="3475">
          <cell r="B3475" t="str">
            <v>TST0000691</v>
          </cell>
          <cell r="C3475" t="str">
            <v>M20座框定位块D左</v>
          </cell>
          <cell r="D3475" t="str">
            <v>AT16-89A.03-014</v>
          </cell>
          <cell r="E3475" t="str">
            <v>NA</v>
          </cell>
          <cell r="F3475" t="str">
            <v>EA</v>
          </cell>
          <cell r="G3475" t="str">
            <v>BPJ0</v>
          </cell>
          <cell r="H3475" t="str">
            <v>YC12</v>
          </cell>
          <cell r="I3475" t="str">
            <v>P</v>
          </cell>
          <cell r="J3475" t="str">
            <v>No</v>
          </cell>
          <cell r="K3475">
            <v>221.5517</v>
          </cell>
        </row>
        <row r="3476">
          <cell r="B3476" t="str">
            <v>SHT0001761</v>
          </cell>
          <cell r="C3476" t="str">
            <v>连接杆1（带槽）</v>
          </cell>
          <cell r="D3476" t="str">
            <v>2.0平台内绞架</v>
          </cell>
          <cell r="E3476" t="str">
            <v>AC</v>
          </cell>
          <cell r="F3476" t="str">
            <v>EA</v>
          </cell>
          <cell r="G3476" t="str">
            <v>GJ00</v>
          </cell>
          <cell r="H3476" t="str">
            <v>YC04</v>
          </cell>
          <cell r="I3476" t="str">
            <v>P</v>
          </cell>
          <cell r="J3476" t="str">
            <v>No</v>
          </cell>
          <cell r="K3476">
            <v>6.195</v>
          </cell>
        </row>
        <row r="3477">
          <cell r="B3477" t="str">
            <v>SCS0004801</v>
          </cell>
          <cell r="C3477" t="str">
            <v>座垫侧支撑钢管</v>
          </cell>
          <cell r="D3477" t="str">
            <v>B40L中改后排</v>
          </cell>
          <cell r="E3477" t="str">
            <v>AC</v>
          </cell>
          <cell r="F3477" t="str">
            <v>EA</v>
          </cell>
          <cell r="G3477" t="str">
            <v>GJJ0</v>
          </cell>
          <cell r="H3477" t="str">
            <v>BC05</v>
          </cell>
          <cell r="I3477" t="str">
            <v>M</v>
          </cell>
          <cell r="J3477" t="str">
            <v>No</v>
          </cell>
          <cell r="K3477">
            <v>0.68173</v>
          </cell>
        </row>
        <row r="3478">
          <cell r="B3478" t="str">
            <v>SLT0002819</v>
          </cell>
          <cell r="C3478" t="str">
            <v>上板</v>
          </cell>
          <cell r="D3478" t="str">
            <v>K1后排单双人调角器</v>
          </cell>
          <cell r="E3478" t="str">
            <v>AC</v>
          </cell>
          <cell r="F3478" t="str">
            <v>EA</v>
          </cell>
          <cell r="G3478" t="str">
            <v>GJJ0</v>
          </cell>
          <cell r="H3478" t="str">
            <v>YC04</v>
          </cell>
          <cell r="I3478" t="str">
            <v>P</v>
          </cell>
          <cell r="J3478" t="str">
            <v>No</v>
          </cell>
          <cell r="K3478">
            <v>2</v>
          </cell>
        </row>
        <row r="3479">
          <cell r="B3479" t="str">
            <v>SHT0002637</v>
          </cell>
          <cell r="C3479" t="str">
            <v>座垫翻折支撑钣总成电泳</v>
          </cell>
          <cell r="D3479" t="str">
            <v>重汽T5-2.0</v>
          </cell>
          <cell r="E3479" t="str">
            <v>AC</v>
          </cell>
          <cell r="F3479" t="str">
            <v>EA</v>
          </cell>
          <cell r="G3479" t="str">
            <v>GJJ0</v>
          </cell>
          <cell r="H3479" t="str">
            <v>BC07</v>
          </cell>
          <cell r="I3479" t="str">
            <v>M</v>
          </cell>
          <cell r="J3479" t="str">
            <v>No</v>
          </cell>
          <cell r="K3479">
            <v>7.63934</v>
          </cell>
        </row>
        <row r="3480">
          <cell r="B3480" t="str">
            <v>RSM0000291</v>
          </cell>
          <cell r="C3480" t="str">
            <v>2200下视镜铸件2</v>
          </cell>
        </row>
        <row r="3480">
          <cell r="E3480" t="str">
            <v>AC</v>
          </cell>
          <cell r="F3480" t="str">
            <v>EA</v>
          </cell>
          <cell r="G3480" t="str">
            <v>GJJ0</v>
          </cell>
          <cell r="H3480" t="str">
            <v>YC04</v>
          </cell>
          <cell r="I3480" t="str">
            <v>P</v>
          </cell>
          <cell r="J3480" t="str">
            <v>No</v>
          </cell>
          <cell r="K3480">
            <v>1.3274</v>
          </cell>
        </row>
        <row r="3481">
          <cell r="B3481" t="str">
            <v>TST0001188</v>
          </cell>
          <cell r="C3481" t="str">
            <v>吊环M12</v>
          </cell>
        </row>
        <row r="3481">
          <cell r="E3481" t="str">
            <v>NA</v>
          </cell>
          <cell r="F3481" t="str">
            <v>EA</v>
          </cell>
          <cell r="G3481" t="str">
            <v>BPJ0</v>
          </cell>
          <cell r="H3481" t="str">
            <v>YC12</v>
          </cell>
          <cell r="I3481" t="str">
            <v>P</v>
          </cell>
          <cell r="J3481" t="str">
            <v>No</v>
          </cell>
          <cell r="K3481">
            <v>1.5517</v>
          </cell>
        </row>
        <row r="3482">
          <cell r="B3482" t="str">
            <v>BFA0000142</v>
          </cell>
          <cell r="C3482" t="str">
            <v>元机自攻2.9*9.5</v>
          </cell>
          <cell r="D3482" t="str">
            <v>镀白锌</v>
          </cell>
          <cell r="E3482" t="str">
            <v>AC</v>
          </cell>
          <cell r="F3482" t="str">
            <v>Ea</v>
          </cell>
          <cell r="G3482" t="str">
            <v>BZJ0</v>
          </cell>
          <cell r="H3482" t="str">
            <v>YC10</v>
          </cell>
          <cell r="I3482" t="str">
            <v>P</v>
          </cell>
          <cell r="J3482" t="str">
            <v>No</v>
          </cell>
          <cell r="K3482">
            <v>0.0125</v>
          </cell>
        </row>
        <row r="3483">
          <cell r="B3483" t="str">
            <v>SHT0010372</v>
          </cell>
          <cell r="C3483" t="str">
            <v>坐垫翻折限位钣金</v>
          </cell>
        </row>
        <row r="3483">
          <cell r="E3483" t="str">
            <v>AC</v>
          </cell>
          <cell r="F3483" t="str">
            <v>EA</v>
          </cell>
          <cell r="G3483" t="str">
            <v>GJJ0</v>
          </cell>
          <cell r="H3483" t="str">
            <v>YC04</v>
          </cell>
          <cell r="I3483" t="str">
            <v>P</v>
          </cell>
          <cell r="J3483" t="str">
            <v>No</v>
          </cell>
          <cell r="K3483">
            <v>3.53982</v>
          </cell>
        </row>
        <row r="3484">
          <cell r="B3484" t="str">
            <v>TST0000692</v>
          </cell>
          <cell r="C3484" t="str">
            <v>M20座框定位块E右</v>
          </cell>
          <cell r="D3484" t="str">
            <v>AT16-89A.03-015</v>
          </cell>
          <cell r="E3484" t="str">
            <v>NA</v>
          </cell>
          <cell r="F3484" t="str">
            <v>EA</v>
          </cell>
          <cell r="G3484" t="str">
            <v>BPJ0</v>
          </cell>
          <cell r="H3484" t="str">
            <v>YC12</v>
          </cell>
          <cell r="I3484" t="str">
            <v>P</v>
          </cell>
          <cell r="J3484" t="str">
            <v>No</v>
          </cell>
          <cell r="K3484">
            <v>112.069</v>
          </cell>
        </row>
        <row r="3485">
          <cell r="B3485" t="str">
            <v>SHT0001320</v>
          </cell>
          <cell r="C3485" t="str">
            <v>减震扣组件</v>
          </cell>
          <cell r="D3485" t="str">
            <v>欧曼气囊</v>
          </cell>
          <cell r="E3485" t="str">
            <v>NA</v>
          </cell>
          <cell r="F3485" t="str">
            <v>EA</v>
          </cell>
          <cell r="G3485" t="str">
            <v>GJJ0</v>
          </cell>
          <cell r="H3485" t="str">
            <v>BC05</v>
          </cell>
          <cell r="I3485" t="str">
            <v>M</v>
          </cell>
          <cell r="J3485" t="str">
            <v>No</v>
          </cell>
          <cell r="K3485">
            <v>0</v>
          </cell>
        </row>
        <row r="3486">
          <cell r="B3486" t="str">
            <v>SCS0001028</v>
          </cell>
          <cell r="C3486" t="str">
            <v>后排三人固定卡片</v>
          </cell>
          <cell r="D3486" t="str">
            <v>M20</v>
          </cell>
          <cell r="E3486" t="str">
            <v>AC</v>
          </cell>
          <cell r="F3486" t="str">
            <v>EA</v>
          </cell>
          <cell r="G3486" t="str">
            <v>GJ00</v>
          </cell>
          <cell r="H3486" t="str">
            <v>YC04</v>
          </cell>
          <cell r="I3486" t="str">
            <v>P</v>
          </cell>
          <cell r="J3486" t="str">
            <v>No</v>
          </cell>
          <cell r="K3486">
            <v>0.22</v>
          </cell>
        </row>
        <row r="3487">
          <cell r="B3487" t="str">
            <v>SLT0002830</v>
          </cell>
          <cell r="C3487" t="str">
            <v>盘簧支架（右）</v>
          </cell>
          <cell r="D3487" t="str">
            <v>K1后排双人座调角器</v>
          </cell>
          <cell r="E3487" t="str">
            <v>AC</v>
          </cell>
          <cell r="F3487" t="str">
            <v>EA</v>
          </cell>
          <cell r="G3487" t="str">
            <v>GJJ0</v>
          </cell>
          <cell r="H3487" t="str">
            <v>BC06</v>
          </cell>
          <cell r="I3487" t="str">
            <v>M</v>
          </cell>
          <cell r="J3487" t="str">
            <v>No</v>
          </cell>
          <cell r="K3487">
            <v>1.15887</v>
          </cell>
        </row>
        <row r="3488">
          <cell r="B3488" t="str">
            <v>SHT0001926</v>
          </cell>
          <cell r="C3488" t="str">
            <v>靠背主体管</v>
          </cell>
          <cell r="D3488" t="str">
            <v>H4A</v>
          </cell>
          <cell r="E3488" t="str">
            <v>NA</v>
          </cell>
          <cell r="F3488" t="str">
            <v>EA</v>
          </cell>
          <cell r="G3488" t="str">
            <v>GJJ0</v>
          </cell>
          <cell r="H3488" t="str">
            <v>BC05</v>
          </cell>
          <cell r="I3488" t="str">
            <v>M</v>
          </cell>
          <cell r="J3488" t="str">
            <v>No</v>
          </cell>
          <cell r="K3488">
            <v>8.49762</v>
          </cell>
        </row>
        <row r="3489">
          <cell r="B3489" t="str">
            <v>RSM0000115</v>
          </cell>
          <cell r="C3489" t="str">
            <v>ETX改型平顶前下镜杆</v>
          </cell>
        </row>
        <row r="3489">
          <cell r="E3489" t="str">
            <v>AC</v>
          </cell>
          <cell r="F3489" t="str">
            <v>Ea</v>
          </cell>
          <cell r="G3489" t="str">
            <v>JSJ1</v>
          </cell>
          <cell r="H3489" t="str">
            <v>YC02</v>
          </cell>
        </row>
        <row r="3489">
          <cell r="K3489">
            <v>0</v>
          </cell>
        </row>
        <row r="3490">
          <cell r="B3490" t="str">
            <v>TST0001826</v>
          </cell>
          <cell r="C3490" t="str">
            <v>正极线缆</v>
          </cell>
        </row>
        <row r="3490">
          <cell r="E3490" t="str">
            <v>NA</v>
          </cell>
          <cell r="F3490" t="str">
            <v>EA</v>
          </cell>
          <cell r="G3490" t="str">
            <v>BPJ0</v>
          </cell>
          <cell r="H3490" t="str">
            <v>YC12</v>
          </cell>
          <cell r="I3490" t="str">
            <v>P</v>
          </cell>
          <cell r="J3490" t="str">
            <v>No</v>
          </cell>
          <cell r="K3490">
            <v>336.2832</v>
          </cell>
        </row>
        <row r="3491">
          <cell r="B3491" t="str">
            <v>BFA0000014</v>
          </cell>
          <cell r="C3491" t="str">
            <v>十字槽盘头自攻螺钉-C型</v>
          </cell>
          <cell r="D3491" t="str">
            <v>ST4.8*13镀黑锌</v>
          </cell>
          <cell r="E3491" t="str">
            <v>AC</v>
          </cell>
          <cell r="F3491" t="str">
            <v>EA</v>
          </cell>
          <cell r="G3491" t="str">
            <v>BZJ0</v>
          </cell>
          <cell r="H3491" t="str">
            <v>YC01</v>
          </cell>
          <cell r="I3491" t="str">
            <v>P</v>
          </cell>
          <cell r="J3491" t="str">
            <v>No</v>
          </cell>
          <cell r="K3491">
            <v>0.0456</v>
          </cell>
        </row>
        <row r="3492">
          <cell r="B3492" t="str">
            <v>SHT0010371</v>
          </cell>
          <cell r="C3492" t="str">
            <v>坐垫翻折支撑钣金右</v>
          </cell>
          <cell r="D3492" t="str">
            <v>H6</v>
          </cell>
          <cell r="E3492" t="str">
            <v>AC</v>
          </cell>
          <cell r="F3492" t="str">
            <v>EA</v>
          </cell>
          <cell r="G3492" t="str">
            <v>GJJ0</v>
          </cell>
          <cell r="H3492" t="str">
            <v>BC06</v>
          </cell>
          <cell r="I3492" t="str">
            <v>M</v>
          </cell>
          <cell r="J3492" t="str">
            <v>No</v>
          </cell>
          <cell r="K3492">
            <v>3.35502</v>
          </cell>
        </row>
        <row r="3493">
          <cell r="B3493" t="str">
            <v>TST0000693</v>
          </cell>
          <cell r="C3493" t="str">
            <v>M20座框定位块F左</v>
          </cell>
          <cell r="D3493" t="str">
            <v>AT16-89A.03-019</v>
          </cell>
          <cell r="E3493" t="str">
            <v>NA</v>
          </cell>
          <cell r="F3493" t="str">
            <v>EA</v>
          </cell>
          <cell r="G3493" t="str">
            <v>BPJ0</v>
          </cell>
          <cell r="H3493" t="str">
            <v>YC12</v>
          </cell>
          <cell r="I3493" t="str">
            <v>P</v>
          </cell>
          <cell r="J3493" t="str">
            <v>No</v>
          </cell>
          <cell r="K3493">
            <v>220.6897</v>
          </cell>
        </row>
        <row r="3494">
          <cell r="B3494" t="str">
            <v>SHT0001115</v>
          </cell>
          <cell r="C3494" t="str">
            <v>右围框接头组件</v>
          </cell>
          <cell r="D3494" t="str">
            <v>升降器</v>
          </cell>
          <cell r="E3494" t="str">
            <v>AC</v>
          </cell>
          <cell r="F3494" t="str">
            <v>EA</v>
          </cell>
          <cell r="G3494" t="str">
            <v>GJJ0</v>
          </cell>
          <cell r="H3494" t="str">
            <v>YC04</v>
          </cell>
          <cell r="I3494" t="str">
            <v>P</v>
          </cell>
          <cell r="J3494" t="str">
            <v>No</v>
          </cell>
          <cell r="K3494">
            <v>1.2229</v>
          </cell>
        </row>
        <row r="3495">
          <cell r="B3495" t="str">
            <v>SCS0004247</v>
          </cell>
          <cell r="C3495" t="str">
            <v>右座椅靠背骨架焊接总成</v>
          </cell>
          <cell r="D3495" t="str">
            <v>B40L中改后排</v>
          </cell>
          <cell r="E3495" t="str">
            <v>AC</v>
          </cell>
          <cell r="F3495" t="str">
            <v>EA</v>
          </cell>
          <cell r="G3495" t="str">
            <v>GJ00</v>
          </cell>
          <cell r="H3495" t="str">
            <v>BC08</v>
          </cell>
          <cell r="I3495" t="str">
            <v>M</v>
          </cell>
          <cell r="J3495" t="str">
            <v>No</v>
          </cell>
          <cell r="K3495">
            <v>95.06506</v>
          </cell>
        </row>
        <row r="3496">
          <cell r="B3496" t="str">
            <v>SLT0010612</v>
          </cell>
          <cell r="C3496" t="str">
            <v>副驾座垫泡沫总成</v>
          </cell>
          <cell r="D3496" t="str">
            <v>统帅1880</v>
          </cell>
          <cell r="E3496" t="str">
            <v>AC</v>
          </cell>
          <cell r="F3496" t="str">
            <v>EA</v>
          </cell>
          <cell r="G3496" t="str">
            <v>FP00</v>
          </cell>
          <cell r="H3496" t="str">
            <v>BC01</v>
          </cell>
        </row>
        <row r="3496">
          <cell r="K3496">
            <v>23.2041</v>
          </cell>
        </row>
        <row r="3497">
          <cell r="B3497" t="str">
            <v>SHT0002638</v>
          </cell>
          <cell r="C3497" t="str">
            <v>调角器左上连接板总成电泳</v>
          </cell>
        </row>
        <row r="3497">
          <cell r="E3497" t="str">
            <v>AC</v>
          </cell>
          <cell r="F3497" t="str">
            <v>EA</v>
          </cell>
          <cell r="G3497" t="str">
            <v>GJJ0</v>
          </cell>
          <cell r="H3497" t="str">
            <v>BC07</v>
          </cell>
          <cell r="I3497" t="str">
            <v>M</v>
          </cell>
          <cell r="J3497" t="str">
            <v>No</v>
          </cell>
          <cell r="K3497">
            <v>4.23238</v>
          </cell>
        </row>
        <row r="3498">
          <cell r="B3498" t="str">
            <v>RSM0000117</v>
          </cell>
          <cell r="C3498" t="str">
            <v>济南轻卡补盲镜杆(喷涂)</v>
          </cell>
        </row>
        <row r="3498">
          <cell r="E3498" t="str">
            <v>NA</v>
          </cell>
          <cell r="F3498" t="str">
            <v>Ea</v>
          </cell>
          <cell r="G3498" t="str">
            <v>JSJ1</v>
          </cell>
          <cell r="H3498" t="str">
            <v>BC09</v>
          </cell>
        </row>
        <row r="3498">
          <cell r="K3498">
            <v>3.50283</v>
          </cell>
        </row>
        <row r="3499">
          <cell r="B3499" t="str">
            <v>TSY0000473</v>
          </cell>
          <cell r="C3499" t="str">
            <v>布料ZQ0243</v>
          </cell>
          <cell r="D3499" t="str">
            <v>海外出口</v>
          </cell>
          <cell r="E3499" t="str">
            <v>AC</v>
          </cell>
          <cell r="F3499" t="str">
            <v>M</v>
          </cell>
          <cell r="G3499" t="str">
            <v>ML00</v>
          </cell>
          <cell r="H3499" t="str">
            <v>YC06</v>
          </cell>
        </row>
        <row r="3499">
          <cell r="K3499">
            <v>0</v>
          </cell>
        </row>
        <row r="3500">
          <cell r="B3500" t="str">
            <v>BFA0000290</v>
          </cell>
          <cell r="C3500" t="str">
            <v>上卧铺气弹簧球头</v>
          </cell>
          <cell r="D3500" t="str">
            <v>H4上卧铺</v>
          </cell>
          <cell r="E3500" t="str">
            <v>AC</v>
          </cell>
          <cell r="F3500" t="str">
            <v>EA</v>
          </cell>
          <cell r="G3500" t="str">
            <v>BZJ0</v>
          </cell>
          <cell r="H3500" t="str">
            <v>YC01</v>
          </cell>
        </row>
        <row r="3500">
          <cell r="K3500">
            <v>0</v>
          </cell>
        </row>
        <row r="3501">
          <cell r="B3501" t="str">
            <v>SHT0010015</v>
          </cell>
          <cell r="C3501" t="str">
            <v>主驾底座模块化总成</v>
          </cell>
          <cell r="D3501" t="str">
            <v>H4-2019款</v>
          </cell>
          <cell r="E3501" t="str">
            <v>AC</v>
          </cell>
          <cell r="F3501" t="str">
            <v>EA</v>
          </cell>
          <cell r="G3501" t="str">
            <v>GJ00</v>
          </cell>
          <cell r="H3501" t="str">
            <v>BC08</v>
          </cell>
          <cell r="I3501" t="str">
            <v>M</v>
          </cell>
          <cell r="J3501" t="str">
            <v>No</v>
          </cell>
          <cell r="K3501">
            <v>591.04275</v>
          </cell>
        </row>
        <row r="3502">
          <cell r="B3502" t="str">
            <v>TST0000694</v>
          </cell>
          <cell r="C3502" t="str">
            <v>M20座框定位块G右</v>
          </cell>
          <cell r="D3502" t="str">
            <v>AT16-89A.03-020</v>
          </cell>
          <cell r="E3502" t="str">
            <v>NA</v>
          </cell>
          <cell r="F3502" t="str">
            <v>EA</v>
          </cell>
          <cell r="G3502" t="str">
            <v>BPJ0</v>
          </cell>
          <cell r="H3502" t="str">
            <v>YC12</v>
          </cell>
          <cell r="I3502" t="str">
            <v>P</v>
          </cell>
          <cell r="J3502" t="str">
            <v>No</v>
          </cell>
          <cell r="K3502">
            <v>220.6897</v>
          </cell>
        </row>
        <row r="3503">
          <cell r="B3503" t="str">
            <v>SHT0001232</v>
          </cell>
          <cell r="C3503" t="str">
            <v>下框左纵梁</v>
          </cell>
          <cell r="D3503" t="str">
            <v>机械减震</v>
          </cell>
          <cell r="E3503" t="str">
            <v>AC</v>
          </cell>
          <cell r="F3503" t="str">
            <v>EA</v>
          </cell>
          <cell r="G3503" t="str">
            <v>GJJ0</v>
          </cell>
          <cell r="H3503" t="str">
            <v>BC06</v>
          </cell>
          <cell r="I3503" t="str">
            <v>M</v>
          </cell>
          <cell r="J3503" t="str">
            <v>No</v>
          </cell>
          <cell r="K3503">
            <v>3.31772</v>
          </cell>
        </row>
        <row r="3504">
          <cell r="B3504" t="str">
            <v>SCS0004802</v>
          </cell>
          <cell r="C3504" t="str">
            <v>右座椅座垫泡棉侧支撑钢管</v>
          </cell>
          <cell r="D3504" t="str">
            <v>B40L中改后排</v>
          </cell>
          <cell r="E3504" t="str">
            <v>AC</v>
          </cell>
          <cell r="F3504" t="str">
            <v>EA</v>
          </cell>
          <cell r="G3504" t="str">
            <v>GJJ0</v>
          </cell>
          <cell r="H3504" t="str">
            <v>BC05</v>
          </cell>
          <cell r="I3504" t="str">
            <v>M</v>
          </cell>
          <cell r="J3504" t="str">
            <v>No</v>
          </cell>
          <cell r="K3504">
            <v>2.72753</v>
          </cell>
        </row>
        <row r="3505">
          <cell r="B3505" t="str">
            <v>SLT0002829</v>
          </cell>
          <cell r="C3505" t="str">
            <v>罩壳支架</v>
          </cell>
          <cell r="D3505" t="str">
            <v>K1后排双人座调角器</v>
          </cell>
          <cell r="E3505" t="str">
            <v>AC</v>
          </cell>
          <cell r="F3505" t="str">
            <v>EA</v>
          </cell>
          <cell r="G3505" t="str">
            <v>GJJ0</v>
          </cell>
          <cell r="H3505" t="str">
            <v>BC06</v>
          </cell>
          <cell r="I3505" t="str">
            <v>M</v>
          </cell>
          <cell r="J3505" t="str">
            <v>No</v>
          </cell>
          <cell r="K3505">
            <v>0.51152</v>
          </cell>
        </row>
        <row r="3506">
          <cell r="B3506" t="str">
            <v>SHT0001920</v>
          </cell>
          <cell r="C3506" t="str">
            <v>上框后横梁</v>
          </cell>
          <cell r="D3506" t="str">
            <v>X3000副驾</v>
          </cell>
          <cell r="E3506" t="str">
            <v>AC</v>
          </cell>
          <cell r="F3506" t="str">
            <v>EA</v>
          </cell>
          <cell r="G3506" t="str">
            <v>GJJ0</v>
          </cell>
          <cell r="H3506" t="str">
            <v>YC04</v>
          </cell>
          <cell r="I3506" t="str">
            <v>P</v>
          </cell>
          <cell r="J3506" t="str">
            <v>No</v>
          </cell>
          <cell r="K3506">
            <v>2.4975</v>
          </cell>
        </row>
        <row r="3507">
          <cell r="B3507" t="str">
            <v>SBS0010058</v>
          </cell>
          <cell r="C3507" t="str">
            <v>K1侧翻座骨架罩壳右火山黑</v>
          </cell>
        </row>
        <row r="3507">
          <cell r="E3507" t="str">
            <v>AC</v>
          </cell>
          <cell r="F3507" t="str">
            <v>Ea</v>
          </cell>
          <cell r="G3507" t="str">
            <v>SLJ1</v>
          </cell>
          <cell r="H3507" t="str">
            <v>BC02</v>
          </cell>
        </row>
        <row r="3507">
          <cell r="K3507">
            <v>22.38408</v>
          </cell>
        </row>
        <row r="3508">
          <cell r="B3508" t="str">
            <v>TST0001187</v>
          </cell>
          <cell r="C3508" t="str">
            <v>吊环M14</v>
          </cell>
        </row>
        <row r="3508">
          <cell r="E3508" t="str">
            <v>NA</v>
          </cell>
          <cell r="F3508" t="str">
            <v>EA</v>
          </cell>
          <cell r="G3508" t="str">
            <v>BPJ0</v>
          </cell>
          <cell r="H3508" t="str">
            <v>YC12</v>
          </cell>
          <cell r="I3508" t="str">
            <v>P</v>
          </cell>
          <cell r="J3508" t="str">
            <v>No</v>
          </cell>
          <cell r="K3508">
            <v>3.6207</v>
          </cell>
        </row>
        <row r="3509">
          <cell r="B3509" t="str">
            <v>BFA0000010</v>
          </cell>
          <cell r="C3509" t="str">
            <v>M8自锁螺母(白)</v>
          </cell>
          <cell r="D3509" t="str">
            <v>镀白锌</v>
          </cell>
          <cell r="E3509" t="str">
            <v>AC</v>
          </cell>
          <cell r="F3509" t="str">
            <v>Ea</v>
          </cell>
          <cell r="G3509" t="str">
            <v>BZJ0</v>
          </cell>
          <cell r="H3509" t="str">
            <v>YC10</v>
          </cell>
          <cell r="I3509" t="str">
            <v>P</v>
          </cell>
          <cell r="J3509" t="str">
            <v>No</v>
          </cell>
          <cell r="K3509">
            <v>0.08</v>
          </cell>
        </row>
        <row r="3510">
          <cell r="B3510" t="str">
            <v>SHT0010672</v>
          </cell>
          <cell r="C3510" t="str">
            <v>横向钢丝1</v>
          </cell>
        </row>
        <row r="3510">
          <cell r="E3510" t="str">
            <v>NEW</v>
          </cell>
          <cell r="F3510" t="str">
            <v>EA</v>
          </cell>
          <cell r="G3510" t="str">
            <v>GJJ0</v>
          </cell>
          <cell r="H3510" t="str">
            <v>YC04</v>
          </cell>
          <cell r="I3510" t="str">
            <v>P</v>
          </cell>
          <cell r="J3510" t="str">
            <v>No</v>
          </cell>
          <cell r="K3510">
            <v>0</v>
          </cell>
        </row>
        <row r="3511">
          <cell r="B3511" t="str">
            <v>TST0000482</v>
          </cell>
          <cell r="C3511" t="str">
            <v>空气滤芯（气泵用）</v>
          </cell>
        </row>
        <row r="3511">
          <cell r="E3511" t="str">
            <v>NA</v>
          </cell>
          <cell r="F3511" t="str">
            <v>EA</v>
          </cell>
          <cell r="G3511" t="str">
            <v>BPJ0</v>
          </cell>
          <cell r="H3511" t="str">
            <v>YC12</v>
          </cell>
          <cell r="I3511" t="str">
            <v>P</v>
          </cell>
          <cell r="J3511" t="str">
            <v>No</v>
          </cell>
          <cell r="K3511">
            <v>327.5862</v>
          </cell>
        </row>
        <row r="3512">
          <cell r="B3512" t="str">
            <v>SHT0001762</v>
          </cell>
          <cell r="C3512" t="str">
            <v>外绞架组件</v>
          </cell>
          <cell r="D3512" t="str">
            <v>2.0平台</v>
          </cell>
          <cell r="E3512" t="str">
            <v>AC</v>
          </cell>
          <cell r="F3512" t="str">
            <v>EA</v>
          </cell>
          <cell r="G3512" t="str">
            <v>GJJ0</v>
          </cell>
          <cell r="H3512" t="str">
            <v>BC05</v>
          </cell>
          <cell r="I3512" t="str">
            <v>M</v>
          </cell>
          <cell r="J3512" t="str">
            <v>No</v>
          </cell>
          <cell r="K3512">
            <v>29.63714</v>
          </cell>
        </row>
        <row r="3513">
          <cell r="B3513" t="str">
            <v>SCS0001011</v>
          </cell>
          <cell r="C3513" t="str">
            <v>副驾右侧调角器总成</v>
          </cell>
          <cell r="D3513" t="str">
            <v>C33D基本型</v>
          </cell>
          <cell r="E3513" t="str">
            <v>AC</v>
          </cell>
          <cell r="F3513" t="str">
            <v>EA</v>
          </cell>
          <cell r="G3513" t="str">
            <v>GJ00</v>
          </cell>
          <cell r="H3513" t="str">
            <v>BC08</v>
          </cell>
          <cell r="I3513" t="str">
            <v>M</v>
          </cell>
          <cell r="J3513" t="str">
            <v>No</v>
          </cell>
          <cell r="K3513">
            <v>30.96034</v>
          </cell>
        </row>
        <row r="3514">
          <cell r="B3514" t="str">
            <v>SLT0010614</v>
          </cell>
          <cell r="C3514" t="str">
            <v>副驾座垫骨架总成</v>
          </cell>
          <cell r="D3514" t="str">
            <v>统帅1880</v>
          </cell>
          <cell r="E3514" t="str">
            <v>AC</v>
          </cell>
          <cell r="F3514" t="str">
            <v>EA</v>
          </cell>
          <cell r="G3514" t="str">
            <v>GJ00</v>
          </cell>
          <cell r="H3514" t="str">
            <v>YC01</v>
          </cell>
        </row>
        <row r="3514">
          <cell r="K3514">
            <v>0</v>
          </cell>
        </row>
        <row r="3515">
          <cell r="B3515" t="str">
            <v>SHT0002639</v>
          </cell>
          <cell r="C3515" t="str">
            <v>副司机座框总成电泳</v>
          </cell>
          <cell r="D3515" t="str">
            <v>重汽T5-2.0翻折</v>
          </cell>
          <cell r="E3515" t="str">
            <v>AC</v>
          </cell>
          <cell r="F3515" t="str">
            <v>EA</v>
          </cell>
          <cell r="G3515" t="str">
            <v>GJ00</v>
          </cell>
          <cell r="H3515" t="str">
            <v>YC01</v>
          </cell>
          <cell r="I3515" t="str">
            <v>M</v>
          </cell>
          <cell r="J3515" t="str">
            <v>No</v>
          </cell>
          <cell r="K3515">
            <v>30.19831</v>
          </cell>
        </row>
        <row r="3516">
          <cell r="B3516" t="str">
            <v>RSM0000120</v>
          </cell>
          <cell r="C3516" t="str">
            <v>曼项目前下视镜镜座</v>
          </cell>
          <cell r="D3516" t="str">
            <v>ADC12</v>
          </cell>
          <cell r="E3516" t="str">
            <v>AC</v>
          </cell>
          <cell r="F3516" t="str">
            <v>Ea</v>
          </cell>
          <cell r="G3516" t="str">
            <v>JSJ1</v>
          </cell>
          <cell r="H3516" t="str">
            <v>YC02</v>
          </cell>
          <cell r="I3516" t="str">
            <v>P</v>
          </cell>
          <cell r="J3516" t="str">
            <v>No</v>
          </cell>
          <cell r="K3516">
            <v>8.1087</v>
          </cell>
        </row>
        <row r="3517">
          <cell r="B3517" t="str">
            <v>TST0001824</v>
          </cell>
          <cell r="C3517" t="str">
            <v>气动拉铆枪</v>
          </cell>
        </row>
        <row r="3517">
          <cell r="E3517" t="str">
            <v>NA</v>
          </cell>
          <cell r="F3517" t="str">
            <v>EA</v>
          </cell>
          <cell r="G3517" t="str">
            <v>BPJ0</v>
          </cell>
          <cell r="H3517" t="str">
            <v>YC12</v>
          </cell>
          <cell r="I3517" t="str">
            <v>P</v>
          </cell>
          <cell r="J3517" t="str">
            <v>No</v>
          </cell>
          <cell r="K3517">
            <v>207.9646</v>
          </cell>
        </row>
        <row r="3518">
          <cell r="B3518" t="str">
            <v>BFA0000140</v>
          </cell>
          <cell r="C3518" t="str">
            <v>元机自攻2.9*42</v>
          </cell>
          <cell r="D3518" t="str">
            <v>环保兰白锌</v>
          </cell>
          <cell r="E3518" t="str">
            <v>AC</v>
          </cell>
          <cell r="F3518" t="str">
            <v>Ea</v>
          </cell>
          <cell r="G3518" t="str">
            <v>BZJ0</v>
          </cell>
          <cell r="H3518" t="str">
            <v>YC10</v>
          </cell>
          <cell r="I3518" t="str">
            <v>P</v>
          </cell>
          <cell r="J3518" t="str">
            <v>No</v>
          </cell>
          <cell r="K3518">
            <v>0.0354</v>
          </cell>
        </row>
        <row r="3519">
          <cell r="B3519" t="str">
            <v>SHT0010369</v>
          </cell>
          <cell r="C3519" t="str">
            <v>副驾安全带上固定加强钣金</v>
          </cell>
          <cell r="D3519" t="str">
            <v>H6</v>
          </cell>
          <cell r="E3519" t="str">
            <v>AC</v>
          </cell>
          <cell r="F3519" t="str">
            <v>EA</v>
          </cell>
          <cell r="G3519" t="str">
            <v>GJJ0</v>
          </cell>
          <cell r="H3519" t="str">
            <v>BC06</v>
          </cell>
          <cell r="I3519" t="str">
            <v>M</v>
          </cell>
          <cell r="J3519" t="str">
            <v>No</v>
          </cell>
          <cell r="K3519">
            <v>1.20627</v>
          </cell>
        </row>
        <row r="3520">
          <cell r="B3520" t="str">
            <v>TST0000697</v>
          </cell>
          <cell r="C3520" t="str">
            <v>充电器BC1161-AP1</v>
          </cell>
        </row>
        <row r="3520">
          <cell r="E3520" t="str">
            <v>NA</v>
          </cell>
          <cell r="F3520" t="str">
            <v>EA</v>
          </cell>
          <cell r="G3520" t="str">
            <v>BPJ0</v>
          </cell>
          <cell r="H3520" t="str">
            <v>YC12</v>
          </cell>
          <cell r="I3520" t="str">
            <v>P</v>
          </cell>
          <cell r="J3520" t="str">
            <v>No</v>
          </cell>
          <cell r="K3520">
            <v>0.0001</v>
          </cell>
        </row>
        <row r="3521">
          <cell r="B3521" t="str">
            <v>SHT0001113</v>
          </cell>
          <cell r="C3521" t="str">
            <v>前挂簧板</v>
          </cell>
          <cell r="D3521" t="str">
            <v>机械减震</v>
          </cell>
          <cell r="E3521" t="str">
            <v>AC</v>
          </cell>
          <cell r="F3521" t="str">
            <v>EA</v>
          </cell>
          <cell r="G3521" t="str">
            <v>GJJ0</v>
          </cell>
          <cell r="H3521" t="str">
            <v>YC04</v>
          </cell>
          <cell r="I3521" t="str">
            <v>P</v>
          </cell>
          <cell r="J3521" t="str">
            <v>No</v>
          </cell>
          <cell r="K3521">
            <v>0.4394</v>
          </cell>
        </row>
        <row r="3522">
          <cell r="B3522" t="str">
            <v>SCS0004165</v>
          </cell>
          <cell r="C3522" t="str">
            <v>左座椅靠背骨架焊接总成</v>
          </cell>
          <cell r="D3522" t="str">
            <v>B40L中改后排</v>
          </cell>
          <cell r="E3522" t="str">
            <v>AC</v>
          </cell>
          <cell r="F3522" t="str">
            <v>EA</v>
          </cell>
          <cell r="G3522" t="str">
            <v>GJ00</v>
          </cell>
          <cell r="H3522" t="str">
            <v>BC08</v>
          </cell>
          <cell r="I3522" t="str">
            <v>M</v>
          </cell>
          <cell r="J3522" t="str">
            <v>No</v>
          </cell>
          <cell r="K3522">
            <v>118.39838</v>
          </cell>
        </row>
        <row r="3523">
          <cell r="B3523" t="str">
            <v>SLT0002828</v>
          </cell>
          <cell r="C3523" t="str">
            <v>上板</v>
          </cell>
          <cell r="D3523" t="str">
            <v>K1后排双人右座调角器</v>
          </cell>
          <cell r="E3523" t="str">
            <v>AC</v>
          </cell>
          <cell r="F3523" t="str">
            <v>EA</v>
          </cell>
          <cell r="G3523" t="str">
            <v>GJJ0</v>
          </cell>
          <cell r="H3523" t="str">
            <v>YC04</v>
          </cell>
          <cell r="I3523" t="str">
            <v>M</v>
          </cell>
          <cell r="J3523" t="str">
            <v>No</v>
          </cell>
          <cell r="K3523">
            <v>2.36647</v>
          </cell>
        </row>
        <row r="3524">
          <cell r="B3524" t="str">
            <v>SHT0001918</v>
          </cell>
          <cell r="C3524" t="str">
            <v>左支撑架</v>
          </cell>
          <cell r="D3524" t="str">
            <v>F3000副驾减震</v>
          </cell>
          <cell r="E3524" t="str">
            <v>AC</v>
          </cell>
          <cell r="F3524" t="str">
            <v>EA</v>
          </cell>
          <cell r="G3524" t="str">
            <v>GJJ0</v>
          </cell>
          <cell r="H3524" t="str">
            <v>YC04</v>
          </cell>
          <cell r="I3524" t="str">
            <v>P</v>
          </cell>
          <cell r="J3524" t="str">
            <v>No</v>
          </cell>
          <cell r="K3524">
            <v>1</v>
          </cell>
        </row>
        <row r="3525">
          <cell r="B3525" t="str">
            <v>RSM0000295</v>
          </cell>
          <cell r="C3525" t="str">
            <v>A2下视镜副管分总成</v>
          </cell>
        </row>
        <row r="3525">
          <cell r="E3525" t="str">
            <v>AC</v>
          </cell>
          <cell r="F3525" t="str">
            <v>EA</v>
          </cell>
          <cell r="G3525" t="str">
            <v>GJJ0</v>
          </cell>
          <cell r="H3525" t="str">
            <v>YC04</v>
          </cell>
          <cell r="I3525" t="str">
            <v>M</v>
          </cell>
          <cell r="J3525" t="str">
            <v>No</v>
          </cell>
          <cell r="K3525">
            <v>1.60093</v>
          </cell>
        </row>
        <row r="3526">
          <cell r="B3526" t="str">
            <v>TSY0000475</v>
          </cell>
          <cell r="C3526" t="str">
            <v>KT-135-2-770mm副背</v>
          </cell>
        </row>
        <row r="3526">
          <cell r="E3526" t="str">
            <v>AC</v>
          </cell>
          <cell r="F3526" t="str">
            <v>EA</v>
          </cell>
          <cell r="G3526" t="str">
            <v>FL00</v>
          </cell>
          <cell r="H3526" t="str">
            <v>YC06</v>
          </cell>
        </row>
        <row r="3526">
          <cell r="K3526">
            <v>0</v>
          </cell>
        </row>
        <row r="3527">
          <cell r="B3527" t="str">
            <v>BFA0000009</v>
          </cell>
          <cell r="C3527" t="str">
            <v>弹簧垫圈</v>
          </cell>
          <cell r="D3527" t="str">
            <v>φ10黑色</v>
          </cell>
          <cell r="E3527" t="str">
            <v>AC</v>
          </cell>
          <cell r="F3527" t="str">
            <v>EA</v>
          </cell>
          <cell r="G3527" t="str">
            <v>BZJ0</v>
          </cell>
          <cell r="H3527" t="str">
            <v>YC01</v>
          </cell>
          <cell r="I3527" t="str">
            <v>P</v>
          </cell>
          <cell r="J3527" t="str">
            <v>No</v>
          </cell>
          <cell r="K3527">
            <v>0.0189</v>
          </cell>
        </row>
        <row r="3528">
          <cell r="B3528" t="str">
            <v>SHT0010215</v>
          </cell>
          <cell r="C3528" t="str">
            <v>减震器上框后横梁</v>
          </cell>
          <cell r="D3528" t="str">
            <v>H6</v>
          </cell>
          <cell r="E3528" t="str">
            <v>AC</v>
          </cell>
          <cell r="F3528" t="str">
            <v>EA</v>
          </cell>
          <cell r="G3528" t="str">
            <v>GJJ0</v>
          </cell>
          <cell r="H3528" t="str">
            <v>BC06</v>
          </cell>
          <cell r="I3528" t="str">
            <v>M</v>
          </cell>
          <cell r="J3528" t="str">
            <v>No</v>
          </cell>
          <cell r="K3528">
            <v>10.12102</v>
          </cell>
        </row>
        <row r="3529">
          <cell r="B3529" t="str">
            <v>TST0000699</v>
          </cell>
          <cell r="C3529" t="str">
            <v>管钳子</v>
          </cell>
        </row>
        <row r="3529">
          <cell r="E3529" t="str">
            <v>NA</v>
          </cell>
          <cell r="F3529" t="str">
            <v>EA</v>
          </cell>
          <cell r="G3529" t="str">
            <v>BPJ0</v>
          </cell>
          <cell r="H3529" t="str">
            <v>YC12</v>
          </cell>
          <cell r="I3529" t="str">
            <v>P</v>
          </cell>
          <cell r="J3529" t="str">
            <v>No</v>
          </cell>
          <cell r="K3529">
            <v>66.3717</v>
          </cell>
        </row>
        <row r="3530">
          <cell r="B3530" t="str">
            <v>SHT0001233</v>
          </cell>
          <cell r="C3530" t="str">
            <v>下框前后横梁</v>
          </cell>
          <cell r="D3530" t="str">
            <v>机械减震</v>
          </cell>
          <cell r="E3530" t="str">
            <v>AC</v>
          </cell>
          <cell r="F3530" t="str">
            <v>EA</v>
          </cell>
          <cell r="G3530" t="str">
            <v>GJJ0</v>
          </cell>
          <cell r="H3530" t="str">
            <v>BC06</v>
          </cell>
          <cell r="I3530" t="str">
            <v>M</v>
          </cell>
          <cell r="J3530" t="str">
            <v>No</v>
          </cell>
          <cell r="K3530">
            <v>1.87089</v>
          </cell>
        </row>
        <row r="3531">
          <cell r="B3531" t="str">
            <v>SCS0001010</v>
          </cell>
          <cell r="C3531" t="str">
            <v>主驾左侧调角器总成</v>
          </cell>
          <cell r="D3531" t="str">
            <v>C33D基本型</v>
          </cell>
          <cell r="E3531" t="str">
            <v>AC</v>
          </cell>
          <cell r="F3531" t="str">
            <v>EA</v>
          </cell>
          <cell r="G3531" t="str">
            <v>GJ00</v>
          </cell>
          <cell r="H3531" t="str">
            <v>BC08</v>
          </cell>
          <cell r="I3531" t="str">
            <v>M</v>
          </cell>
          <cell r="J3531" t="str">
            <v>No</v>
          </cell>
          <cell r="K3531">
            <v>30.22874</v>
          </cell>
        </row>
        <row r="3532">
          <cell r="B3532" t="str">
            <v>SLT0010625</v>
          </cell>
          <cell r="C3532" t="str">
            <v>副靠背总成包装袋</v>
          </cell>
          <cell r="D3532" t="str">
            <v>统帅1880</v>
          </cell>
          <cell r="E3532" t="str">
            <v>AC</v>
          </cell>
          <cell r="F3532" t="str">
            <v>EA</v>
          </cell>
          <cell r="G3532" t="str">
            <v>QT00</v>
          </cell>
          <cell r="H3532" t="str">
            <v>YC01</v>
          </cell>
        </row>
        <row r="3532">
          <cell r="K3532">
            <v>0</v>
          </cell>
        </row>
        <row r="3533">
          <cell r="B3533" t="str">
            <v>SHT0002640</v>
          </cell>
          <cell r="C3533" t="str">
            <v>副驾底支架焊接总成电泳</v>
          </cell>
          <cell r="D3533" t="str">
            <v>重汽T5-2.0翻折</v>
          </cell>
          <cell r="E3533" t="str">
            <v>AC</v>
          </cell>
          <cell r="F3533" t="str">
            <v>EA</v>
          </cell>
          <cell r="G3533" t="str">
            <v>GJ00</v>
          </cell>
          <cell r="H3533" t="str">
            <v>YC01</v>
          </cell>
          <cell r="I3533" t="str">
            <v>M</v>
          </cell>
          <cell r="J3533" t="str">
            <v>No</v>
          </cell>
          <cell r="K3533">
            <v>66.08384</v>
          </cell>
        </row>
        <row r="3534">
          <cell r="B3534" t="str">
            <v>RSM0000148</v>
          </cell>
          <cell r="C3534" t="str">
            <v>H4前下视镜铝支臂</v>
          </cell>
          <cell r="D3534" t="str">
            <v>ZL104</v>
          </cell>
          <cell r="E3534" t="str">
            <v>AC</v>
          </cell>
          <cell r="F3534" t="str">
            <v>Ea</v>
          </cell>
          <cell r="G3534" t="str">
            <v>JSJ1</v>
          </cell>
          <cell r="H3534" t="str">
            <v>YC02</v>
          </cell>
          <cell r="I3534" t="str">
            <v>P</v>
          </cell>
          <cell r="J3534" t="str">
            <v>No</v>
          </cell>
          <cell r="K3534">
            <v>14.6432</v>
          </cell>
        </row>
        <row r="3535">
          <cell r="B3535" t="str">
            <v>TST0001184</v>
          </cell>
          <cell r="C3535" t="str">
            <v>对丝</v>
          </cell>
        </row>
        <row r="3535">
          <cell r="E3535" t="str">
            <v>NA</v>
          </cell>
          <cell r="F3535" t="str">
            <v>EA</v>
          </cell>
          <cell r="G3535" t="str">
            <v>BPJ0</v>
          </cell>
          <cell r="H3535" t="str">
            <v>YC12</v>
          </cell>
          <cell r="I3535" t="str">
            <v>P</v>
          </cell>
          <cell r="J3535" t="str">
            <v>No</v>
          </cell>
          <cell r="K3535">
            <v>4.8673</v>
          </cell>
        </row>
        <row r="3536">
          <cell r="B3536" t="str">
            <v>BFA0000203</v>
          </cell>
          <cell r="C3536" t="str">
            <v>十字圆头自攻4.8*25</v>
          </cell>
          <cell r="D3536" t="str">
            <v>环保兰白锌</v>
          </cell>
          <cell r="E3536" t="str">
            <v>AC</v>
          </cell>
          <cell r="F3536" t="str">
            <v>Ea</v>
          </cell>
          <cell r="G3536" t="str">
            <v>BZJ0</v>
          </cell>
          <cell r="H3536" t="str">
            <v>YC10</v>
          </cell>
          <cell r="I3536" t="str">
            <v>P</v>
          </cell>
          <cell r="J3536" t="str">
            <v>No</v>
          </cell>
          <cell r="K3536">
            <v>0.0531</v>
          </cell>
        </row>
        <row r="3537">
          <cell r="B3537" t="str">
            <v>SHT0002797</v>
          </cell>
          <cell r="C3537" t="str">
            <v>驾驶员座椅减振气囊总成</v>
          </cell>
          <cell r="D3537" t="str">
            <v>1B24968100012</v>
          </cell>
          <cell r="E3537" t="str">
            <v>AC</v>
          </cell>
          <cell r="F3537" t="str">
            <v>EA</v>
          </cell>
          <cell r="G3537" t="str">
            <v>CP00</v>
          </cell>
          <cell r="H3537" t="str">
            <v>SY34</v>
          </cell>
          <cell r="I3537" t="str">
            <v>P</v>
          </cell>
          <cell r="J3537" t="str">
            <v>No</v>
          </cell>
          <cell r="K3537">
            <v>96.9196</v>
          </cell>
        </row>
        <row r="3538">
          <cell r="B3538" t="str">
            <v>TST0000700</v>
          </cell>
          <cell r="C3538" t="str">
            <v>触发器</v>
          </cell>
        </row>
        <row r="3538">
          <cell r="E3538" t="str">
            <v>NA</v>
          </cell>
          <cell r="F3538" t="str">
            <v>EA</v>
          </cell>
          <cell r="G3538" t="str">
            <v>BPJ0</v>
          </cell>
          <cell r="H3538" t="str">
            <v>YC12</v>
          </cell>
          <cell r="I3538" t="str">
            <v>P</v>
          </cell>
          <cell r="J3538" t="str">
            <v>No</v>
          </cell>
          <cell r="K3538">
            <v>24.7788</v>
          </cell>
        </row>
        <row r="3539">
          <cell r="B3539" t="str">
            <v>SHT0001768</v>
          </cell>
          <cell r="C3539" t="str">
            <v>悬浮机构总成</v>
          </cell>
          <cell r="D3539" t="str">
            <v>X3000</v>
          </cell>
          <cell r="E3539" t="str">
            <v>AC</v>
          </cell>
          <cell r="F3539" t="str">
            <v>EA</v>
          </cell>
          <cell r="G3539" t="str">
            <v>GNJ0</v>
          </cell>
          <cell r="H3539" t="str">
            <v>YC04</v>
          </cell>
          <cell r="I3539" t="str">
            <v>P</v>
          </cell>
          <cell r="J3539" t="str">
            <v>No</v>
          </cell>
          <cell r="K3539">
            <v>46.3</v>
          </cell>
        </row>
        <row r="3540">
          <cell r="B3540" t="str">
            <v>SCS0004803</v>
          </cell>
          <cell r="C3540" t="str">
            <v>右座椅靠背侧翼支撑钢管</v>
          </cell>
          <cell r="D3540" t="str">
            <v>B40L中改后排</v>
          </cell>
          <cell r="E3540" t="str">
            <v>AC</v>
          </cell>
          <cell r="F3540" t="str">
            <v>EA</v>
          </cell>
          <cell r="G3540" t="str">
            <v>GJJ0</v>
          </cell>
          <cell r="H3540" t="str">
            <v>BC05</v>
          </cell>
          <cell r="I3540" t="str">
            <v>M</v>
          </cell>
          <cell r="J3540" t="str">
            <v>No</v>
          </cell>
          <cell r="K3540">
            <v>1.93559</v>
          </cell>
        </row>
        <row r="3541">
          <cell r="B3541" t="str">
            <v>SLT0010628</v>
          </cell>
          <cell r="C3541" t="str">
            <v>靠背调角器涡簧</v>
          </cell>
          <cell r="D3541" t="str">
            <v>统帅1880</v>
          </cell>
          <cell r="E3541" t="str">
            <v>AC</v>
          </cell>
          <cell r="F3541" t="str">
            <v>EA</v>
          </cell>
          <cell r="G3541" t="str">
            <v>GJJ0</v>
          </cell>
          <cell r="H3541" t="str">
            <v>YC04</v>
          </cell>
          <cell r="I3541" t="str">
            <v>P</v>
          </cell>
          <cell r="J3541" t="str">
            <v>No</v>
          </cell>
          <cell r="K3541">
            <v>2.5</v>
          </cell>
        </row>
        <row r="3542">
          <cell r="B3542" t="str">
            <v>SHT0001913</v>
          </cell>
          <cell r="C3542" t="str">
            <v>副驾减震器焊接总成</v>
          </cell>
          <cell r="D3542" t="str">
            <v>F3000</v>
          </cell>
          <cell r="E3542" t="str">
            <v>AC</v>
          </cell>
          <cell r="F3542" t="str">
            <v>EA</v>
          </cell>
          <cell r="G3542" t="str">
            <v>GJJ0</v>
          </cell>
          <cell r="H3542" t="str">
            <v>BC05</v>
          </cell>
          <cell r="I3542" t="str">
            <v>M</v>
          </cell>
          <cell r="J3542" t="str">
            <v>No</v>
          </cell>
          <cell r="K3542">
            <v>28.3527</v>
          </cell>
        </row>
        <row r="3543">
          <cell r="B3543" t="str">
            <v>RSM0000298</v>
          </cell>
          <cell r="C3543" t="str">
            <v>奥驰补盲镜杆主管</v>
          </cell>
        </row>
        <row r="3543">
          <cell r="E3543" t="str">
            <v>AC</v>
          </cell>
          <cell r="F3543" t="str">
            <v>EA</v>
          </cell>
          <cell r="G3543" t="str">
            <v>GJJ0</v>
          </cell>
          <cell r="H3543" t="str">
            <v>YC04</v>
          </cell>
          <cell r="I3543" t="str">
            <v>M</v>
          </cell>
          <cell r="J3543" t="str">
            <v>No</v>
          </cell>
          <cell r="K3543">
            <v>0.96124</v>
          </cell>
        </row>
        <row r="3544">
          <cell r="B3544" t="str">
            <v>TST0001183</v>
          </cell>
          <cell r="C3544" t="str">
            <v>防冻液</v>
          </cell>
        </row>
        <row r="3544">
          <cell r="E3544" t="str">
            <v>NA</v>
          </cell>
          <cell r="F3544" t="str">
            <v>EA</v>
          </cell>
          <cell r="G3544" t="str">
            <v>BPJ0</v>
          </cell>
          <cell r="H3544" t="str">
            <v>YC12</v>
          </cell>
          <cell r="I3544" t="str">
            <v>P</v>
          </cell>
          <cell r="J3544" t="str">
            <v>No</v>
          </cell>
          <cell r="K3544">
            <v>57.5221</v>
          </cell>
        </row>
        <row r="3545">
          <cell r="B3545" t="str">
            <v>BFA0000190</v>
          </cell>
          <cell r="C3545" t="str">
            <v>内六角M8*40黑达克罗</v>
          </cell>
          <cell r="D3545" t="str">
            <v>黑达克罗</v>
          </cell>
          <cell r="E3545" t="str">
            <v>AC</v>
          </cell>
          <cell r="F3545" t="str">
            <v>Ea</v>
          </cell>
          <cell r="G3545" t="str">
            <v>BZJ0</v>
          </cell>
          <cell r="H3545" t="str">
            <v>YC10</v>
          </cell>
          <cell r="I3545" t="str">
            <v>P</v>
          </cell>
          <cell r="J3545" t="str">
            <v>No</v>
          </cell>
          <cell r="K3545">
            <v>0.2987</v>
          </cell>
        </row>
        <row r="3546">
          <cell r="B3546" t="str">
            <v>SHT0010217</v>
          </cell>
          <cell r="C3546" t="str">
            <v>座椅下限位缓冲块</v>
          </cell>
          <cell r="D3546" t="str">
            <v>H6</v>
          </cell>
          <cell r="E3546" t="str">
            <v>NA</v>
          </cell>
          <cell r="F3546" t="str">
            <v>EA</v>
          </cell>
          <cell r="G3546" t="str">
            <v>SLJ0</v>
          </cell>
          <cell r="H3546" t="str">
            <v>YC04</v>
          </cell>
          <cell r="I3546" t="str">
            <v>P</v>
          </cell>
          <cell r="J3546" t="str">
            <v>No</v>
          </cell>
          <cell r="K3546">
            <v>0.0001</v>
          </cell>
        </row>
        <row r="3547">
          <cell r="B3547" t="str">
            <v>TST0000702</v>
          </cell>
          <cell r="C3547" t="str">
            <v>立式单极离心泵</v>
          </cell>
        </row>
        <row r="3547">
          <cell r="E3547" t="str">
            <v>NA</v>
          </cell>
          <cell r="F3547" t="str">
            <v>EA</v>
          </cell>
          <cell r="G3547" t="str">
            <v>BPJ0</v>
          </cell>
          <cell r="H3547" t="str">
            <v>YC12</v>
          </cell>
          <cell r="I3547" t="str">
            <v>P</v>
          </cell>
          <cell r="J3547" t="str">
            <v>No</v>
          </cell>
          <cell r="K3547">
            <v>2307.6923</v>
          </cell>
        </row>
        <row r="3548">
          <cell r="B3548" t="str">
            <v>SHT0001769</v>
          </cell>
          <cell r="C3548" t="str">
            <v>拉线固定支架焊接总成</v>
          </cell>
        </row>
        <row r="3548">
          <cell r="E3548" t="str">
            <v>AC</v>
          </cell>
          <cell r="F3548" t="str">
            <v>EA</v>
          </cell>
          <cell r="G3548" t="str">
            <v>GJJ0</v>
          </cell>
          <cell r="H3548" t="str">
            <v>YC04</v>
          </cell>
          <cell r="I3548" t="str">
            <v>P</v>
          </cell>
          <cell r="J3548" t="str">
            <v>No</v>
          </cell>
          <cell r="K3548">
            <v>0.71</v>
          </cell>
        </row>
        <row r="3549">
          <cell r="B3549" t="str">
            <v>SCS0004170</v>
          </cell>
          <cell r="C3549" t="str">
            <v>中改左侧地锁支架电泳</v>
          </cell>
          <cell r="D3549" t="str">
            <v>B40L中改后排</v>
          </cell>
          <cell r="E3549" t="str">
            <v>AC</v>
          </cell>
          <cell r="F3549" t="str">
            <v>EA</v>
          </cell>
          <cell r="G3549" t="str">
            <v>GJ00</v>
          </cell>
          <cell r="H3549" t="str">
            <v>BC08</v>
          </cell>
          <cell r="I3549" t="str">
            <v>M</v>
          </cell>
          <cell r="J3549" t="str">
            <v>No</v>
          </cell>
          <cell r="K3549">
            <v>0.38382</v>
          </cell>
        </row>
        <row r="3550">
          <cell r="B3550" t="str">
            <v>SLT0002823</v>
          </cell>
          <cell r="C3550" t="str">
            <v>罩壳支架</v>
          </cell>
          <cell r="D3550" t="str">
            <v>K1后排单人座调角器</v>
          </cell>
          <cell r="E3550" t="str">
            <v>AC</v>
          </cell>
          <cell r="F3550" t="str">
            <v>EA</v>
          </cell>
          <cell r="G3550" t="str">
            <v>GJJ0</v>
          </cell>
          <cell r="H3550" t="str">
            <v>YC04</v>
          </cell>
          <cell r="I3550" t="str">
            <v>P</v>
          </cell>
          <cell r="J3550" t="str">
            <v>No</v>
          </cell>
          <cell r="K3550">
            <v>0.3</v>
          </cell>
        </row>
        <row r="3551">
          <cell r="B3551" t="str">
            <v>SHT0002642</v>
          </cell>
          <cell r="C3551" t="str">
            <v>驾驶员座垫前横梁总成电泳</v>
          </cell>
          <cell r="D3551" t="str">
            <v>济南轻卡统帅</v>
          </cell>
          <cell r="E3551" t="str">
            <v>AC</v>
          </cell>
          <cell r="F3551" t="str">
            <v>EA</v>
          </cell>
          <cell r="G3551" t="str">
            <v>GJ00</v>
          </cell>
          <cell r="H3551" t="str">
            <v>YC01</v>
          </cell>
          <cell r="I3551" t="str">
            <v>M</v>
          </cell>
          <cell r="J3551" t="str">
            <v>No</v>
          </cell>
          <cell r="K3551">
            <v>8.22443</v>
          </cell>
        </row>
        <row r="3552">
          <cell r="B3552" t="str">
            <v>RSM0000258</v>
          </cell>
          <cell r="C3552" t="str">
            <v>MV3补盲镜座</v>
          </cell>
          <cell r="D3552" t="str">
            <v>ADC12</v>
          </cell>
          <cell r="E3552" t="str">
            <v>AC</v>
          </cell>
          <cell r="F3552" t="str">
            <v>Ea</v>
          </cell>
          <cell r="G3552" t="str">
            <v>JSJ1</v>
          </cell>
          <cell r="H3552" t="str">
            <v>YC02</v>
          </cell>
          <cell r="I3552" t="str">
            <v>P</v>
          </cell>
          <cell r="J3552" t="str">
            <v>No</v>
          </cell>
          <cell r="K3552">
            <v>11.8775</v>
          </cell>
        </row>
        <row r="3553">
          <cell r="B3553" t="str">
            <v>TST0001819</v>
          </cell>
          <cell r="C3553" t="str">
            <v>弹簧（台钻用）</v>
          </cell>
        </row>
        <row r="3553">
          <cell r="E3553" t="str">
            <v>NA</v>
          </cell>
          <cell r="F3553" t="str">
            <v>EA</v>
          </cell>
          <cell r="G3553" t="str">
            <v>BPJ0</v>
          </cell>
          <cell r="H3553" t="str">
            <v>YC12</v>
          </cell>
          <cell r="I3553" t="str">
            <v>P</v>
          </cell>
          <cell r="J3553" t="str">
            <v>No</v>
          </cell>
          <cell r="K3553">
            <v>13.2743</v>
          </cell>
        </row>
        <row r="3554">
          <cell r="B3554" t="str">
            <v>BFA0000016</v>
          </cell>
          <cell r="C3554" t="str">
            <v>6*16元机十字钉</v>
          </cell>
          <cell r="D3554" t="str">
            <v>环保兰白锌</v>
          </cell>
          <cell r="E3554" t="str">
            <v>AC</v>
          </cell>
          <cell r="F3554" t="str">
            <v>Ea</v>
          </cell>
          <cell r="G3554" t="str">
            <v>BZJ0</v>
          </cell>
          <cell r="H3554" t="str">
            <v>YC10</v>
          </cell>
          <cell r="I3554" t="str">
            <v>P</v>
          </cell>
          <cell r="J3554" t="str">
            <v>No</v>
          </cell>
          <cell r="K3554">
            <v>0.0564</v>
          </cell>
        </row>
        <row r="3555">
          <cell r="B3555" t="str">
            <v>SHT0002796</v>
          </cell>
          <cell r="C3555" t="str">
            <v>副司机座椅底座总成</v>
          </cell>
          <cell r="D3555" t="str">
            <v>4681020300A0</v>
          </cell>
          <cell r="E3555" t="str">
            <v>AC</v>
          </cell>
          <cell r="F3555" t="str">
            <v>EA</v>
          </cell>
          <cell r="G3555" t="str">
            <v>CP00</v>
          </cell>
          <cell r="H3555" t="str">
            <v>SY34</v>
          </cell>
        </row>
        <row r="3555">
          <cell r="K3555">
            <v>0</v>
          </cell>
        </row>
        <row r="3556">
          <cell r="B3556" t="str">
            <v>TST0000708</v>
          </cell>
          <cell r="C3556" t="str">
            <v>镀锌管(米)</v>
          </cell>
        </row>
        <row r="3556">
          <cell r="E3556" t="str">
            <v>NA</v>
          </cell>
          <cell r="F3556" t="str">
            <v>M</v>
          </cell>
          <cell r="G3556" t="str">
            <v>BPJ0</v>
          </cell>
          <cell r="H3556" t="str">
            <v>YC12</v>
          </cell>
          <cell r="I3556" t="str">
            <v>P</v>
          </cell>
          <cell r="J3556" t="str">
            <v>No</v>
          </cell>
          <cell r="K3556">
            <v>176.9912</v>
          </cell>
        </row>
        <row r="3557">
          <cell r="B3557" t="str">
            <v>SHT0001112</v>
          </cell>
          <cell r="C3557" t="str">
            <v>牵引板组件</v>
          </cell>
          <cell r="D3557" t="str">
            <v>机械减震</v>
          </cell>
          <cell r="E3557" t="str">
            <v>AC</v>
          </cell>
          <cell r="F3557" t="str">
            <v>EA</v>
          </cell>
          <cell r="G3557" t="str">
            <v>GJJ0</v>
          </cell>
          <cell r="H3557" t="str">
            <v>YC04</v>
          </cell>
          <cell r="I3557" t="str">
            <v>P</v>
          </cell>
          <cell r="J3557" t="str">
            <v>No</v>
          </cell>
          <cell r="K3557">
            <v>1.3314</v>
          </cell>
        </row>
        <row r="3558">
          <cell r="B3558" t="str">
            <v>SCS0004804</v>
          </cell>
          <cell r="C3558" t="str">
            <v>右座椅靠背泡棉下支撑钢管</v>
          </cell>
          <cell r="D3558" t="str">
            <v>B40L中改后排</v>
          </cell>
          <cell r="E3558" t="str">
            <v>AC</v>
          </cell>
          <cell r="F3558" t="str">
            <v>EA</v>
          </cell>
          <cell r="G3558" t="str">
            <v>GJJ0</v>
          </cell>
          <cell r="H3558" t="str">
            <v>BC05</v>
          </cell>
          <cell r="I3558" t="str">
            <v>M</v>
          </cell>
          <cell r="J3558" t="str">
            <v>No</v>
          </cell>
          <cell r="K3558">
            <v>1.87506</v>
          </cell>
        </row>
        <row r="3559">
          <cell r="B3559" t="str">
            <v>SLT0002566</v>
          </cell>
          <cell r="C3559" t="str">
            <v>驾驶员靠背泡沫无纺布</v>
          </cell>
        </row>
        <row r="3559">
          <cell r="E3559" t="str">
            <v>AC</v>
          </cell>
          <cell r="F3559" t="str">
            <v>EA</v>
          </cell>
          <cell r="G3559" t="str">
            <v>FL00</v>
          </cell>
          <cell r="H3559" t="str">
            <v>YC01</v>
          </cell>
        </row>
        <row r="3559">
          <cell r="K3559">
            <v>0</v>
          </cell>
        </row>
        <row r="3560">
          <cell r="B3560" t="str">
            <v>SHT0002644</v>
          </cell>
          <cell r="C3560" t="str">
            <v>副驾底座焊接总成电泳</v>
          </cell>
          <cell r="D3560" t="str">
            <v>M3000-S宽靠背</v>
          </cell>
          <cell r="E3560" t="str">
            <v>AC</v>
          </cell>
          <cell r="F3560" t="str">
            <v>EA</v>
          </cell>
          <cell r="G3560" t="str">
            <v>GJ00</v>
          </cell>
          <cell r="H3560" t="str">
            <v>BC08</v>
          </cell>
          <cell r="I3560" t="str">
            <v>M</v>
          </cell>
          <cell r="J3560" t="str">
            <v>No</v>
          </cell>
          <cell r="K3560">
            <v>81.82984</v>
          </cell>
        </row>
        <row r="3561">
          <cell r="B3561" t="str">
            <v>RSM0000300</v>
          </cell>
          <cell r="C3561" t="str">
            <v>奥驰补盲镜上卡子总成</v>
          </cell>
        </row>
        <row r="3561">
          <cell r="E3561" t="str">
            <v>AC</v>
          </cell>
          <cell r="F3561" t="str">
            <v>EA</v>
          </cell>
          <cell r="G3561" t="str">
            <v>GJJ0</v>
          </cell>
          <cell r="H3561" t="str">
            <v>YC04</v>
          </cell>
          <cell r="I3561" t="str">
            <v>P</v>
          </cell>
          <cell r="J3561" t="str">
            <v>No</v>
          </cell>
          <cell r="K3561">
            <v>0.9038</v>
          </cell>
        </row>
        <row r="3562">
          <cell r="B3562" t="str">
            <v>TST0001182</v>
          </cell>
          <cell r="C3562" t="str">
            <v>防撞胶块</v>
          </cell>
        </row>
        <row r="3562">
          <cell r="E3562" t="str">
            <v>NA</v>
          </cell>
          <cell r="F3562" t="str">
            <v>EA</v>
          </cell>
          <cell r="G3562" t="str">
            <v>BPJ0</v>
          </cell>
          <cell r="H3562" t="str">
            <v>YC12</v>
          </cell>
          <cell r="I3562" t="str">
            <v>P</v>
          </cell>
          <cell r="J3562" t="str">
            <v>No</v>
          </cell>
          <cell r="K3562">
            <v>1.165</v>
          </cell>
        </row>
        <row r="3563">
          <cell r="B3563" t="str">
            <v>BFA0000273</v>
          </cell>
          <cell r="C3563" t="str">
            <v>铜镶件6*30</v>
          </cell>
        </row>
        <row r="3563">
          <cell r="E3563" t="str">
            <v>AC</v>
          </cell>
          <cell r="F3563" t="str">
            <v>Ea</v>
          </cell>
          <cell r="G3563" t="str">
            <v>QT01</v>
          </cell>
          <cell r="H3563" t="str">
            <v>YC02</v>
          </cell>
          <cell r="I3563" t="str">
            <v>P</v>
          </cell>
          <cell r="J3563" t="str">
            <v>No</v>
          </cell>
          <cell r="K3563">
            <v>1.3009</v>
          </cell>
        </row>
        <row r="3564">
          <cell r="B3564" t="str">
            <v>SHT0010224</v>
          </cell>
          <cell r="C3564" t="str">
            <v>仰角连杆3焊接总成</v>
          </cell>
          <cell r="D3564" t="str">
            <v>H6</v>
          </cell>
          <cell r="E3564" t="str">
            <v>AC</v>
          </cell>
          <cell r="F3564" t="str">
            <v>EA</v>
          </cell>
          <cell r="G3564" t="str">
            <v>GJJ0</v>
          </cell>
          <cell r="H3564" t="str">
            <v>BC05</v>
          </cell>
          <cell r="I3564" t="str">
            <v>M</v>
          </cell>
          <cell r="J3564" t="str">
            <v>No</v>
          </cell>
          <cell r="K3564">
            <v>18.11117</v>
          </cell>
        </row>
        <row r="3565">
          <cell r="B3565" t="str">
            <v>TST0000474</v>
          </cell>
          <cell r="C3565" t="str">
            <v>千斤顶32T</v>
          </cell>
        </row>
        <row r="3565">
          <cell r="E3565" t="str">
            <v>NA</v>
          </cell>
          <cell r="F3565" t="str">
            <v>EA</v>
          </cell>
          <cell r="G3565" t="str">
            <v>BPJ0</v>
          </cell>
          <cell r="H3565" t="str">
            <v>YC12</v>
          </cell>
          <cell r="I3565" t="str">
            <v>P</v>
          </cell>
          <cell r="J3565" t="str">
            <v>No</v>
          </cell>
          <cell r="K3565">
            <v>580</v>
          </cell>
        </row>
        <row r="3566">
          <cell r="B3566" t="str">
            <v>SHT0001312</v>
          </cell>
          <cell r="C3566" t="str">
            <v>外绞架组件电泳</v>
          </cell>
          <cell r="D3566" t="str">
            <v>欧曼</v>
          </cell>
          <cell r="E3566" t="str">
            <v>AC</v>
          </cell>
          <cell r="F3566" t="str">
            <v>EA</v>
          </cell>
          <cell r="G3566" t="str">
            <v>GJJ0</v>
          </cell>
          <cell r="H3566" t="str">
            <v>BC07</v>
          </cell>
          <cell r="I3566" t="str">
            <v>M</v>
          </cell>
          <cell r="J3566" t="str">
            <v>No</v>
          </cell>
          <cell r="K3566">
            <v>17.60751</v>
          </cell>
        </row>
        <row r="3567">
          <cell r="B3567" t="str">
            <v>SCS0004805</v>
          </cell>
          <cell r="C3567" t="str">
            <v>左座椅座泡棉前支撑钢管</v>
          </cell>
          <cell r="D3567" t="str">
            <v>B40L中改后排</v>
          </cell>
          <cell r="E3567" t="str">
            <v>AC</v>
          </cell>
          <cell r="F3567" t="str">
            <v>EA</v>
          </cell>
          <cell r="G3567" t="str">
            <v>GJJ0</v>
          </cell>
          <cell r="H3567" t="str">
            <v>BC05</v>
          </cell>
          <cell r="I3567" t="str">
            <v>M</v>
          </cell>
          <cell r="J3567" t="str">
            <v>No</v>
          </cell>
          <cell r="K3567">
            <v>2.50055</v>
          </cell>
        </row>
        <row r="3568">
          <cell r="B3568" t="str">
            <v>SLT0002824</v>
          </cell>
          <cell r="C3568" t="str">
            <v>下板（左）</v>
          </cell>
          <cell r="D3568" t="str">
            <v>K1乘客双人右座调角器</v>
          </cell>
          <cell r="E3568" t="str">
            <v>AC</v>
          </cell>
          <cell r="F3568" t="str">
            <v>EA</v>
          </cell>
          <cell r="G3568" t="str">
            <v>GJJ0</v>
          </cell>
          <cell r="H3568" t="str">
            <v>YC04</v>
          </cell>
          <cell r="I3568" t="str">
            <v>P</v>
          </cell>
          <cell r="J3568" t="str">
            <v>No</v>
          </cell>
          <cell r="K3568">
            <v>3.59</v>
          </cell>
        </row>
        <row r="3569">
          <cell r="B3569" t="str">
            <v>SHT0001907</v>
          </cell>
          <cell r="C3569" t="str">
            <v>前连接钣组件</v>
          </cell>
          <cell r="D3569" t="str">
            <v>H5</v>
          </cell>
          <cell r="E3569" t="str">
            <v>AC</v>
          </cell>
          <cell r="F3569" t="str">
            <v>EA</v>
          </cell>
          <cell r="G3569" t="str">
            <v>GJJ0</v>
          </cell>
          <cell r="H3569" t="str">
            <v>YC04</v>
          </cell>
          <cell r="I3569" t="str">
            <v>P</v>
          </cell>
          <cell r="J3569" t="str">
            <v>No</v>
          </cell>
          <cell r="K3569">
            <v>3.5281</v>
          </cell>
        </row>
        <row r="3570">
          <cell r="B3570" t="str">
            <v>RSM0000236</v>
          </cell>
          <cell r="C3570" t="str">
            <v>码头车前下视镜杆喷涂</v>
          </cell>
          <cell r="D3570" t="str">
            <v>喷涂状态</v>
          </cell>
          <cell r="E3570" t="str">
            <v>AC</v>
          </cell>
          <cell r="F3570" t="str">
            <v>Ea</v>
          </cell>
          <cell r="G3570" t="str">
            <v>JSJ1</v>
          </cell>
          <cell r="H3570" t="str">
            <v>BC09</v>
          </cell>
        </row>
        <row r="3570">
          <cell r="K3570">
            <v>5.20038</v>
          </cell>
        </row>
        <row r="3571">
          <cell r="B3571" t="str">
            <v>TST0001818</v>
          </cell>
          <cell r="C3571" t="str">
            <v>轴承6205</v>
          </cell>
        </row>
        <row r="3571">
          <cell r="E3571" t="str">
            <v>NA</v>
          </cell>
          <cell r="F3571" t="str">
            <v>EA</v>
          </cell>
          <cell r="G3571" t="str">
            <v>BPJ0</v>
          </cell>
          <cell r="H3571" t="str">
            <v>YC12</v>
          </cell>
          <cell r="I3571" t="str">
            <v>P</v>
          </cell>
          <cell r="J3571" t="str">
            <v>No</v>
          </cell>
          <cell r="K3571">
            <v>22.1239</v>
          </cell>
        </row>
        <row r="3572">
          <cell r="B3572" t="str">
            <v>BFA0000161</v>
          </cell>
          <cell r="C3572" t="str">
            <v>M6平垫白锌</v>
          </cell>
          <cell r="D3572" t="str">
            <v>白锌</v>
          </cell>
          <cell r="E3572" t="str">
            <v>AC</v>
          </cell>
          <cell r="F3572" t="str">
            <v>Ea</v>
          </cell>
          <cell r="G3572" t="str">
            <v>BZJ0</v>
          </cell>
          <cell r="H3572" t="str">
            <v>YC10</v>
          </cell>
          <cell r="I3572" t="str">
            <v>P</v>
          </cell>
          <cell r="J3572" t="str">
            <v>No</v>
          </cell>
          <cell r="K3572">
            <v>0.0092</v>
          </cell>
        </row>
        <row r="3573">
          <cell r="B3573" t="str">
            <v>SHT0002795</v>
          </cell>
          <cell r="C3573" t="str">
            <v>升降机构总成</v>
          </cell>
          <cell r="D3573" t="str">
            <v>4681010200A0</v>
          </cell>
          <cell r="E3573" t="str">
            <v>AC</v>
          </cell>
          <cell r="F3573" t="str">
            <v>EA</v>
          </cell>
          <cell r="G3573" t="str">
            <v>CP00</v>
          </cell>
          <cell r="H3573" t="str">
            <v>SY34</v>
          </cell>
          <cell r="I3573" t="str">
            <v>P</v>
          </cell>
          <cell r="J3573" t="str">
            <v>No</v>
          </cell>
          <cell r="K3573">
            <v>142.6978</v>
          </cell>
        </row>
        <row r="3574">
          <cell r="B3574" t="str">
            <v>TST0000473</v>
          </cell>
          <cell r="C3574" t="str">
            <v>冲床加油器</v>
          </cell>
        </row>
        <row r="3574">
          <cell r="E3574" t="str">
            <v>NA</v>
          </cell>
          <cell r="F3574" t="str">
            <v>EA</v>
          </cell>
          <cell r="G3574" t="str">
            <v>BPJ0</v>
          </cell>
          <cell r="H3574" t="str">
            <v>YC12</v>
          </cell>
          <cell r="I3574" t="str">
            <v>P</v>
          </cell>
          <cell r="J3574" t="str">
            <v>No</v>
          </cell>
          <cell r="K3574">
            <v>38.1675</v>
          </cell>
        </row>
        <row r="3575">
          <cell r="B3575" t="str">
            <v>SHT0001772</v>
          </cell>
          <cell r="C3575" t="str">
            <v>旋转片</v>
          </cell>
        </row>
        <row r="3575">
          <cell r="E3575" t="str">
            <v>AC</v>
          </cell>
          <cell r="F3575" t="str">
            <v>EA</v>
          </cell>
          <cell r="G3575" t="str">
            <v>GJJ0</v>
          </cell>
          <cell r="H3575" t="str">
            <v>YC04</v>
          </cell>
          <cell r="I3575" t="str">
            <v>P</v>
          </cell>
          <cell r="J3575" t="str">
            <v>No</v>
          </cell>
          <cell r="K3575">
            <v>0.1951</v>
          </cell>
        </row>
        <row r="3576">
          <cell r="B3576" t="str">
            <v>SCS0000991</v>
          </cell>
          <cell r="C3576" t="str">
            <v>独立座前翻脚架总成右</v>
          </cell>
          <cell r="D3576" t="str">
            <v>M20</v>
          </cell>
          <cell r="E3576" t="str">
            <v>AC</v>
          </cell>
          <cell r="F3576" t="str">
            <v>EA</v>
          </cell>
          <cell r="G3576" t="str">
            <v>GJ00</v>
          </cell>
          <cell r="H3576" t="str">
            <v>BC08</v>
          </cell>
          <cell r="I3576" t="str">
            <v>P</v>
          </cell>
          <cell r="J3576" t="str">
            <v>No</v>
          </cell>
          <cell r="K3576">
            <v>12.0852</v>
          </cell>
        </row>
        <row r="3577">
          <cell r="B3577" t="str">
            <v>SLT0010629</v>
          </cell>
          <cell r="C3577" t="str">
            <v>扶手安装支架</v>
          </cell>
        </row>
        <row r="3577">
          <cell r="E3577" t="str">
            <v>AC</v>
          </cell>
          <cell r="F3577" t="str">
            <v>EA</v>
          </cell>
          <cell r="G3577" t="str">
            <v>GJJ0</v>
          </cell>
          <cell r="H3577" t="str">
            <v>YC04</v>
          </cell>
          <cell r="I3577" t="str">
            <v>P</v>
          </cell>
          <cell r="J3577" t="str">
            <v>No</v>
          </cell>
          <cell r="K3577">
            <v>1.4708</v>
          </cell>
        </row>
        <row r="3578">
          <cell r="B3578" t="str">
            <v>SHT0001904</v>
          </cell>
          <cell r="C3578" t="str">
            <v>左侧限位支座焊接总成</v>
          </cell>
          <cell r="D3578" t="str">
            <v>座框</v>
          </cell>
          <cell r="E3578" t="str">
            <v>AC</v>
          </cell>
          <cell r="F3578" t="str">
            <v>EA</v>
          </cell>
          <cell r="G3578" t="str">
            <v>GJJ0</v>
          </cell>
          <cell r="H3578" t="str">
            <v>YC04</v>
          </cell>
          <cell r="I3578" t="str">
            <v>P</v>
          </cell>
          <cell r="J3578" t="str">
            <v>No</v>
          </cell>
          <cell r="K3578">
            <v>1.4653</v>
          </cell>
        </row>
        <row r="3579">
          <cell r="B3579" t="str">
            <v>RSM0000302</v>
          </cell>
          <cell r="C3579" t="str">
            <v>奥铃镜杆17主管</v>
          </cell>
        </row>
        <row r="3579">
          <cell r="E3579" t="str">
            <v>AC</v>
          </cell>
          <cell r="F3579" t="str">
            <v>EA</v>
          </cell>
          <cell r="G3579" t="str">
            <v>GJJ0</v>
          </cell>
          <cell r="H3579" t="str">
            <v>YC04</v>
          </cell>
          <cell r="I3579" t="str">
            <v>M</v>
          </cell>
          <cell r="J3579" t="str">
            <v>No</v>
          </cell>
          <cell r="K3579">
            <v>2.33908</v>
          </cell>
        </row>
        <row r="3580">
          <cell r="B3580" t="str">
            <v>TST0001181</v>
          </cell>
          <cell r="C3580" t="str">
            <v>风扇叶</v>
          </cell>
        </row>
        <row r="3580">
          <cell r="E3580" t="str">
            <v>NA</v>
          </cell>
          <cell r="F3580" t="str">
            <v>EA</v>
          </cell>
          <cell r="G3580" t="str">
            <v>BPJ0</v>
          </cell>
          <cell r="H3580" t="str">
            <v>YC12</v>
          </cell>
          <cell r="I3580" t="str">
            <v>P</v>
          </cell>
          <cell r="J3580" t="str">
            <v>No</v>
          </cell>
          <cell r="K3580">
            <v>4.4248</v>
          </cell>
        </row>
        <row r="3581">
          <cell r="B3581" t="str">
            <v>BFA0000294</v>
          </cell>
          <cell r="C3581" t="str">
            <v>安全带螺栓</v>
          </cell>
          <cell r="D3581" t="str">
            <v>长25黄</v>
          </cell>
          <cell r="E3581" t="str">
            <v>AC</v>
          </cell>
          <cell r="F3581" t="str">
            <v>EA</v>
          </cell>
          <cell r="G3581" t="str">
            <v>BZJ0</v>
          </cell>
          <cell r="H3581" t="str">
            <v>YC01</v>
          </cell>
          <cell r="I3581" t="str">
            <v>P</v>
          </cell>
          <cell r="J3581" t="str">
            <v>No</v>
          </cell>
          <cell r="K3581">
            <v>0.4689</v>
          </cell>
        </row>
        <row r="3582">
          <cell r="B3582" t="str">
            <v>SHT0010226</v>
          </cell>
          <cell r="C3582" t="str">
            <v>仰角连杆3左侧钣金</v>
          </cell>
          <cell r="D3582" t="str">
            <v>H6</v>
          </cell>
          <cell r="E3582" t="str">
            <v>AC</v>
          </cell>
          <cell r="F3582" t="str">
            <v>EA</v>
          </cell>
          <cell r="G3582" t="str">
            <v>GJJ0</v>
          </cell>
          <cell r="H3582" t="str">
            <v>YC04</v>
          </cell>
          <cell r="I3582" t="str">
            <v>P</v>
          </cell>
          <cell r="J3582" t="str">
            <v>No</v>
          </cell>
          <cell r="K3582">
            <v>1.592</v>
          </cell>
        </row>
        <row r="3583">
          <cell r="B3583" t="str">
            <v>TST0000709</v>
          </cell>
          <cell r="C3583" t="str">
            <v>宽座角尺</v>
          </cell>
        </row>
        <row r="3583">
          <cell r="E3583" t="str">
            <v>NA</v>
          </cell>
          <cell r="F3583" t="str">
            <v>EA</v>
          </cell>
          <cell r="G3583" t="str">
            <v>BPJ0</v>
          </cell>
          <cell r="H3583" t="str">
            <v>YC12</v>
          </cell>
          <cell r="I3583" t="str">
            <v>P</v>
          </cell>
          <cell r="J3583" t="str">
            <v>No</v>
          </cell>
          <cell r="K3583">
            <v>97.74</v>
          </cell>
        </row>
        <row r="3584">
          <cell r="B3584" t="str">
            <v>SHT0001111</v>
          </cell>
          <cell r="C3584" t="str">
            <v>行程开关轴新</v>
          </cell>
        </row>
        <row r="3584">
          <cell r="E3584" t="str">
            <v>AC</v>
          </cell>
          <cell r="F3584" t="str">
            <v>EA</v>
          </cell>
          <cell r="G3584" t="str">
            <v>GJJ0</v>
          </cell>
          <cell r="H3584" t="str">
            <v>YC04</v>
          </cell>
          <cell r="I3584" t="str">
            <v>P</v>
          </cell>
          <cell r="J3584" t="str">
            <v>No</v>
          </cell>
          <cell r="K3584">
            <v>0.2265</v>
          </cell>
        </row>
        <row r="3585">
          <cell r="B3585" t="str">
            <v>SCS0004806</v>
          </cell>
          <cell r="C3585" t="str">
            <v>左座椅座泡棉侧支撑钢管</v>
          </cell>
          <cell r="D3585" t="str">
            <v>B40L中改后排</v>
          </cell>
          <cell r="E3585" t="str">
            <v>AC</v>
          </cell>
          <cell r="F3585" t="str">
            <v>EA</v>
          </cell>
          <cell r="G3585" t="str">
            <v>GJJ0</v>
          </cell>
          <cell r="H3585" t="str">
            <v>BC05</v>
          </cell>
          <cell r="I3585" t="str">
            <v>M</v>
          </cell>
          <cell r="J3585" t="str">
            <v>No</v>
          </cell>
          <cell r="K3585">
            <v>2.20294</v>
          </cell>
        </row>
        <row r="3586">
          <cell r="B3586" t="str">
            <v>TMA0000009</v>
          </cell>
          <cell r="C3586" t="str">
            <v>C35DB内盒(含内隔板)</v>
          </cell>
        </row>
        <row r="3586">
          <cell r="E3586" t="str">
            <v>AC</v>
          </cell>
          <cell r="F3586" t="str">
            <v>Ea</v>
          </cell>
          <cell r="G3586" t="str">
            <v>FL01</v>
          </cell>
          <cell r="H3586" t="str">
            <v>YC02</v>
          </cell>
          <cell r="I3586" t="str">
            <v>P</v>
          </cell>
          <cell r="J3586" t="str">
            <v>No</v>
          </cell>
          <cell r="K3586">
            <v>2.515</v>
          </cell>
        </row>
        <row r="3587">
          <cell r="B3587" t="str">
            <v>SHT0001903</v>
          </cell>
          <cell r="C3587" t="str">
            <v>左侧边板</v>
          </cell>
          <cell r="D3587" t="str">
            <v>座框</v>
          </cell>
          <cell r="E3587" t="str">
            <v>AC</v>
          </cell>
          <cell r="F3587" t="str">
            <v>EA</v>
          </cell>
          <cell r="G3587" t="str">
            <v>GJJ0</v>
          </cell>
          <cell r="H3587" t="str">
            <v>YC04</v>
          </cell>
          <cell r="I3587" t="str">
            <v>M</v>
          </cell>
          <cell r="J3587" t="str">
            <v>No</v>
          </cell>
          <cell r="K3587">
            <v>4.27844</v>
          </cell>
        </row>
        <row r="3588">
          <cell r="B3588" t="str">
            <v>RSM0000303</v>
          </cell>
          <cell r="C3588" t="str">
            <v>奥铃镜杆17旋转轴</v>
          </cell>
        </row>
        <row r="3588">
          <cell r="E3588" t="str">
            <v>AC</v>
          </cell>
          <cell r="F3588" t="str">
            <v>EA</v>
          </cell>
          <cell r="G3588" t="str">
            <v>GJJ0</v>
          </cell>
          <cell r="H3588" t="str">
            <v>YC04</v>
          </cell>
          <cell r="I3588" t="str">
            <v>P</v>
          </cell>
          <cell r="J3588" t="str">
            <v>No</v>
          </cell>
          <cell r="K3588">
            <v>2.875</v>
          </cell>
        </row>
        <row r="3589">
          <cell r="B3589" t="str">
            <v>TST0001180</v>
          </cell>
          <cell r="C3589" t="str">
            <v>改锥</v>
          </cell>
        </row>
        <row r="3589">
          <cell r="E3589" t="str">
            <v>NA</v>
          </cell>
          <cell r="F3589" t="str">
            <v>EA</v>
          </cell>
          <cell r="G3589" t="str">
            <v>BPJ0</v>
          </cell>
          <cell r="H3589" t="str">
            <v>YC12</v>
          </cell>
          <cell r="I3589" t="str">
            <v>P</v>
          </cell>
          <cell r="J3589" t="str">
            <v>No</v>
          </cell>
          <cell r="K3589">
            <v>7.9646</v>
          </cell>
        </row>
        <row r="3590">
          <cell r="B3590" t="str">
            <v>BFA0000017</v>
          </cell>
          <cell r="C3590" t="str">
            <v>内六角圆柱头螺钉</v>
          </cell>
          <cell r="D3590" t="str">
            <v>M8*20黑</v>
          </cell>
          <cell r="E3590" t="str">
            <v>AC</v>
          </cell>
          <cell r="F3590" t="str">
            <v>EA</v>
          </cell>
          <cell r="G3590" t="str">
            <v>BZJ0</v>
          </cell>
          <cell r="H3590" t="str">
            <v>YC04</v>
          </cell>
          <cell r="I3590" t="str">
            <v>P</v>
          </cell>
          <cell r="J3590" t="str">
            <v>No</v>
          </cell>
          <cell r="K3590">
            <v>0.096</v>
          </cell>
        </row>
        <row r="3591">
          <cell r="B3591" t="str">
            <v>SHT0010319</v>
          </cell>
          <cell r="C3591" t="str">
            <v>减震器上框连接螺栓</v>
          </cell>
          <cell r="D3591" t="str">
            <v>H6</v>
          </cell>
          <cell r="E3591" t="str">
            <v>AC</v>
          </cell>
          <cell r="F3591" t="str">
            <v>EA</v>
          </cell>
          <cell r="G3591" t="str">
            <v>BZJ0</v>
          </cell>
          <cell r="H3591" t="str">
            <v>YC04</v>
          </cell>
          <cell r="I3591" t="str">
            <v>P</v>
          </cell>
          <cell r="J3591" t="str">
            <v>No</v>
          </cell>
          <cell r="K3591">
            <v>1.05</v>
          </cell>
        </row>
        <row r="3592">
          <cell r="B3592" t="str">
            <v>TST0000470</v>
          </cell>
          <cell r="C3592" t="str">
            <v>塑焊枪枪芯220V-700W</v>
          </cell>
        </row>
        <row r="3592">
          <cell r="E3592" t="str">
            <v>NA</v>
          </cell>
          <cell r="F3592" t="str">
            <v>EA</v>
          </cell>
          <cell r="G3592" t="str">
            <v>BPJ0</v>
          </cell>
          <cell r="H3592" t="str">
            <v>YC12</v>
          </cell>
          <cell r="I3592" t="str">
            <v>P</v>
          </cell>
          <cell r="J3592" t="str">
            <v>No</v>
          </cell>
          <cell r="K3592">
            <v>4.5</v>
          </cell>
        </row>
        <row r="3593">
          <cell r="B3593" t="str">
            <v>SHT0001310</v>
          </cell>
          <cell r="C3593" t="str">
            <v>气囊减震器下框组件电泳</v>
          </cell>
          <cell r="D3593" t="str">
            <v>欧曼</v>
          </cell>
          <cell r="E3593" t="str">
            <v>AC</v>
          </cell>
          <cell r="F3593" t="str">
            <v>EA</v>
          </cell>
          <cell r="G3593" t="str">
            <v>GJJ0</v>
          </cell>
          <cell r="H3593" t="str">
            <v>BC07</v>
          </cell>
          <cell r="I3593" t="str">
            <v>M</v>
          </cell>
          <cell r="J3593" t="str">
            <v>No</v>
          </cell>
          <cell r="K3593">
            <v>19.74202</v>
          </cell>
        </row>
        <row r="3594">
          <cell r="B3594" t="str">
            <v>SCS0004183</v>
          </cell>
          <cell r="C3594" t="str">
            <v>左座椅坐垫防护罩</v>
          </cell>
          <cell r="D3594" t="str">
            <v>B40L中改后排</v>
          </cell>
          <cell r="E3594" t="str">
            <v>AC</v>
          </cell>
          <cell r="F3594" t="str">
            <v>EA</v>
          </cell>
          <cell r="G3594" t="str">
            <v>QT00</v>
          </cell>
          <cell r="H3594" t="str">
            <v>YC01</v>
          </cell>
          <cell r="I3594" t="str">
            <v>P</v>
          </cell>
          <cell r="J3594" t="str">
            <v>No</v>
          </cell>
          <cell r="K3594">
            <v>2.33</v>
          </cell>
        </row>
        <row r="3595">
          <cell r="B3595" t="str">
            <v>TCT0000036</v>
          </cell>
          <cell r="C3595" t="str">
            <v>2600TA磷化开缸剂</v>
          </cell>
        </row>
        <row r="3595">
          <cell r="E3595" t="str">
            <v>AC</v>
          </cell>
          <cell r="F3595" t="str">
            <v>EA</v>
          </cell>
          <cell r="G3595" t="str">
            <v>HGL0</v>
          </cell>
          <cell r="H3595" t="str">
            <v>YC03</v>
          </cell>
          <cell r="I3595" t="str">
            <v>P</v>
          </cell>
          <cell r="J3595" t="str">
            <v>No</v>
          </cell>
          <cell r="K3595">
            <v>17.88</v>
          </cell>
        </row>
        <row r="3596">
          <cell r="B3596" t="str">
            <v>SHT0001901</v>
          </cell>
          <cell r="C3596" t="str">
            <v>右侧限位支座焊接总成</v>
          </cell>
          <cell r="D3596" t="str">
            <v>座框</v>
          </cell>
          <cell r="E3596" t="str">
            <v>AC</v>
          </cell>
          <cell r="F3596" t="str">
            <v>EA</v>
          </cell>
          <cell r="G3596" t="str">
            <v>GJJ0</v>
          </cell>
          <cell r="H3596" t="str">
            <v>YC04</v>
          </cell>
          <cell r="I3596" t="str">
            <v>P</v>
          </cell>
          <cell r="J3596" t="str">
            <v>No</v>
          </cell>
          <cell r="K3596">
            <v>1.4653</v>
          </cell>
        </row>
        <row r="3597">
          <cell r="B3597" t="str">
            <v>RSM0000080</v>
          </cell>
          <cell r="C3597" t="str">
            <v>曼项目前下镜体6656</v>
          </cell>
          <cell r="D3597" t="str">
            <v>ABS黑色</v>
          </cell>
          <cell r="E3597" t="str">
            <v>AC</v>
          </cell>
          <cell r="F3597" t="str">
            <v>Ea</v>
          </cell>
          <cell r="G3597" t="str">
            <v>SLJ1</v>
          </cell>
          <cell r="H3597" t="str">
            <v>BC02</v>
          </cell>
        </row>
        <row r="3597">
          <cell r="K3597">
            <v>2.5217</v>
          </cell>
        </row>
        <row r="3598">
          <cell r="B3598" t="str">
            <v>TST0001816</v>
          </cell>
          <cell r="C3598" t="str">
            <v>安全阀</v>
          </cell>
        </row>
        <row r="3598">
          <cell r="E3598" t="str">
            <v>NA</v>
          </cell>
          <cell r="F3598" t="str">
            <v>EA</v>
          </cell>
          <cell r="G3598" t="str">
            <v>BPJ0</v>
          </cell>
          <cell r="H3598" t="str">
            <v>YC12</v>
          </cell>
          <cell r="I3598" t="str">
            <v>P</v>
          </cell>
          <cell r="J3598" t="str">
            <v>No</v>
          </cell>
          <cell r="K3598">
            <v>601.7699</v>
          </cell>
        </row>
        <row r="3599">
          <cell r="B3599" t="str">
            <v>BFA0000249</v>
          </cell>
          <cell r="C3599" t="str">
            <v>ST4*25自攻螺钉</v>
          </cell>
          <cell r="D3599" t="str">
            <v>环保兰白锌</v>
          </cell>
          <cell r="E3599" t="str">
            <v>AC</v>
          </cell>
          <cell r="F3599" t="str">
            <v>Ea</v>
          </cell>
          <cell r="G3599" t="str">
            <v>BZJ0</v>
          </cell>
          <cell r="H3599" t="str">
            <v>YC10</v>
          </cell>
          <cell r="I3599" t="str">
            <v>P</v>
          </cell>
          <cell r="J3599" t="str">
            <v>No</v>
          </cell>
          <cell r="K3599">
            <v>0.0283</v>
          </cell>
        </row>
        <row r="3600">
          <cell r="B3600" t="str">
            <v>SHT0010227</v>
          </cell>
          <cell r="C3600" t="str">
            <v>仰角连杆3右侧钣金</v>
          </cell>
          <cell r="D3600" t="str">
            <v>H6</v>
          </cell>
          <cell r="E3600" t="str">
            <v>AC</v>
          </cell>
          <cell r="F3600" t="str">
            <v>EA</v>
          </cell>
          <cell r="G3600" t="str">
            <v>GJJ0</v>
          </cell>
          <cell r="H3600" t="str">
            <v>YC04</v>
          </cell>
          <cell r="I3600" t="str">
            <v>P</v>
          </cell>
          <cell r="J3600" t="str">
            <v>No</v>
          </cell>
          <cell r="K3600">
            <v>1.592</v>
          </cell>
        </row>
        <row r="3601">
          <cell r="B3601" t="str">
            <v>TST0000469</v>
          </cell>
          <cell r="C3601" t="str">
            <v>保险块 160T</v>
          </cell>
        </row>
        <row r="3601">
          <cell r="E3601" t="str">
            <v>NA</v>
          </cell>
          <cell r="F3601" t="str">
            <v>EA</v>
          </cell>
          <cell r="G3601" t="str">
            <v>BPJ0</v>
          </cell>
          <cell r="H3601" t="str">
            <v>YC12</v>
          </cell>
          <cell r="I3601" t="str">
            <v>P</v>
          </cell>
          <cell r="J3601" t="str">
            <v>No</v>
          </cell>
          <cell r="K3601">
            <v>310</v>
          </cell>
        </row>
        <row r="3602">
          <cell r="B3602" t="str">
            <v>SHT0001109</v>
          </cell>
          <cell r="C3602" t="str">
            <v>调节臂1</v>
          </cell>
          <cell r="D3602" t="str">
            <v>机械侧调</v>
          </cell>
          <cell r="E3602" t="str">
            <v>AC</v>
          </cell>
          <cell r="F3602" t="str">
            <v>EA</v>
          </cell>
          <cell r="G3602" t="str">
            <v>GJJ0</v>
          </cell>
          <cell r="H3602" t="str">
            <v>YC04</v>
          </cell>
          <cell r="I3602" t="str">
            <v>M</v>
          </cell>
          <cell r="J3602" t="str">
            <v>No</v>
          </cell>
          <cell r="K3602">
            <v>1.42246</v>
          </cell>
        </row>
        <row r="3603">
          <cell r="B3603" t="str">
            <v>SCS0000976</v>
          </cell>
          <cell r="C3603" t="str">
            <v>前排滑轨解锁手把</v>
          </cell>
          <cell r="D3603" t="str">
            <v>M20</v>
          </cell>
          <cell r="E3603" t="str">
            <v>AC</v>
          </cell>
          <cell r="F3603" t="str">
            <v>EA</v>
          </cell>
          <cell r="G3603" t="str">
            <v>GJJ0</v>
          </cell>
          <cell r="H3603" t="str">
            <v>YC04</v>
          </cell>
          <cell r="I3603" t="str">
            <v>P</v>
          </cell>
          <cell r="J3603" t="str">
            <v>No</v>
          </cell>
          <cell r="K3603">
            <v>1.7607</v>
          </cell>
        </row>
        <row r="3604">
          <cell r="B3604" t="str">
            <v>TMA0000171</v>
          </cell>
          <cell r="C3604" t="str">
            <v>出口捷运(七层)带小盒</v>
          </cell>
          <cell r="D3604" t="str">
            <v>AB楞960*640*240</v>
          </cell>
          <cell r="E3604" t="str">
            <v>AC</v>
          </cell>
          <cell r="F3604" t="str">
            <v>Ea</v>
          </cell>
          <cell r="G3604" t="str">
            <v>FL01</v>
          </cell>
          <cell r="H3604" t="str">
            <v>YC02</v>
          </cell>
          <cell r="I3604" t="str">
            <v>P</v>
          </cell>
          <cell r="J3604" t="str">
            <v>No</v>
          </cell>
          <cell r="K3604">
            <v>24.0378</v>
          </cell>
        </row>
        <row r="3605">
          <cell r="B3605" t="str">
            <v>SHT0002647</v>
          </cell>
          <cell r="C3605" t="str">
            <v>2.0座椅调角器手柄塑件</v>
          </cell>
        </row>
        <row r="3605">
          <cell r="E3605" t="str">
            <v>AC</v>
          </cell>
          <cell r="F3605" t="str">
            <v>EA</v>
          </cell>
          <cell r="G3605" t="str">
            <v>SLJ1</v>
          </cell>
          <cell r="H3605" t="str">
            <v>BC02</v>
          </cell>
        </row>
        <row r="3605">
          <cell r="K3605">
            <v>1.1476</v>
          </cell>
        </row>
        <row r="3606">
          <cell r="B3606" t="str">
            <v>SBS0010105</v>
          </cell>
          <cell r="C3606" t="str">
            <v>副驾驶U型支腿</v>
          </cell>
          <cell r="D3606" t="str">
            <v>福田奥杰EVC3</v>
          </cell>
          <cell r="E3606" t="str">
            <v>AC</v>
          </cell>
          <cell r="F3606" t="str">
            <v>EA</v>
          </cell>
          <cell r="G3606" t="str">
            <v>GJJ0</v>
          </cell>
          <cell r="H3606" t="str">
            <v>BC05</v>
          </cell>
          <cell r="I3606" t="str">
            <v>M</v>
          </cell>
          <cell r="J3606" t="str">
            <v>No</v>
          </cell>
          <cell r="K3606">
            <v>10.01167</v>
          </cell>
        </row>
        <row r="3607">
          <cell r="B3607" t="str">
            <v>TST0001781</v>
          </cell>
          <cell r="C3607" t="str">
            <v>油漆背压阀0-8bar</v>
          </cell>
        </row>
        <row r="3607">
          <cell r="E3607" t="str">
            <v>NA</v>
          </cell>
          <cell r="F3607" t="str">
            <v>EA</v>
          </cell>
          <cell r="G3607" t="str">
            <v>BPJ0</v>
          </cell>
          <cell r="H3607" t="str">
            <v>YC12</v>
          </cell>
          <cell r="I3607" t="str">
            <v>P</v>
          </cell>
          <cell r="J3607" t="str">
            <v>No</v>
          </cell>
          <cell r="K3607">
            <v>6725.6637</v>
          </cell>
        </row>
        <row r="3608">
          <cell r="B3608" t="str">
            <v>BFA0000176</v>
          </cell>
          <cell r="C3608" t="str">
            <v>4*20盘头十字钉</v>
          </cell>
          <cell r="D3608" t="str">
            <v>环保兰白锌</v>
          </cell>
          <cell r="E3608" t="str">
            <v>AC</v>
          </cell>
          <cell r="F3608" t="str">
            <v>Ea</v>
          </cell>
          <cell r="G3608" t="str">
            <v>BZJ0</v>
          </cell>
          <cell r="H3608" t="str">
            <v>YC10</v>
          </cell>
          <cell r="I3608" t="str">
            <v>P</v>
          </cell>
          <cell r="J3608" t="str">
            <v>No</v>
          </cell>
          <cell r="K3608">
            <v>0.0257</v>
          </cell>
        </row>
        <row r="3609">
          <cell r="B3609" t="str">
            <v>SHT0002792</v>
          </cell>
          <cell r="C3609" t="str">
            <v>后横管</v>
          </cell>
          <cell r="D3609" t="str">
            <v>1B24696100309</v>
          </cell>
          <cell r="E3609" t="str">
            <v>NEW</v>
          </cell>
          <cell r="F3609" t="str">
            <v>EA</v>
          </cell>
          <cell r="G3609" t="str">
            <v>GJJ0</v>
          </cell>
          <cell r="H3609" t="str">
            <v>YC04</v>
          </cell>
          <cell r="I3609" t="str">
            <v>M</v>
          </cell>
          <cell r="J3609" t="str">
            <v>No</v>
          </cell>
          <cell r="K3609">
            <v>1.67495</v>
          </cell>
        </row>
        <row r="3610">
          <cell r="B3610" t="str">
            <v>TST0000464</v>
          </cell>
          <cell r="C3610" t="str">
            <v>Φ4内方螺丝批咀</v>
          </cell>
        </row>
        <row r="3610">
          <cell r="E3610" t="str">
            <v>NA</v>
          </cell>
          <cell r="F3610" t="str">
            <v>EA</v>
          </cell>
          <cell r="G3610" t="str">
            <v>BPJ0</v>
          </cell>
          <cell r="H3610" t="str">
            <v>YC12</v>
          </cell>
          <cell r="I3610" t="str">
            <v>P</v>
          </cell>
          <cell r="J3610" t="str">
            <v>No</v>
          </cell>
          <cell r="K3610">
            <v>4</v>
          </cell>
        </row>
        <row r="3611">
          <cell r="B3611" t="str">
            <v>SHT0001773</v>
          </cell>
          <cell r="C3611" t="str">
            <v>可变阻尼总成K24501</v>
          </cell>
          <cell r="D3611" t="str">
            <v>2.0平台</v>
          </cell>
          <cell r="E3611" t="str">
            <v>AC</v>
          </cell>
          <cell r="F3611" t="str">
            <v>EA</v>
          </cell>
          <cell r="G3611" t="str">
            <v>GNJ0</v>
          </cell>
          <cell r="H3611" t="str">
            <v>YC01</v>
          </cell>
          <cell r="I3611" t="str">
            <v>P</v>
          </cell>
          <cell r="J3611" t="str">
            <v>No</v>
          </cell>
          <cell r="K3611">
            <v>116.34</v>
          </cell>
        </row>
        <row r="3612">
          <cell r="B3612" t="str">
            <v>SCS0004807</v>
          </cell>
          <cell r="C3612" t="str">
            <v>左座椅靠背侧翼支撑钢管</v>
          </cell>
          <cell r="D3612" t="str">
            <v>B40L中改后排</v>
          </cell>
          <cell r="E3612" t="str">
            <v>AC</v>
          </cell>
          <cell r="F3612" t="str">
            <v>EA</v>
          </cell>
          <cell r="G3612" t="str">
            <v>GJJ0</v>
          </cell>
          <cell r="H3612" t="str">
            <v>BC05</v>
          </cell>
          <cell r="I3612" t="str">
            <v>M</v>
          </cell>
          <cell r="J3612" t="str">
            <v>No</v>
          </cell>
          <cell r="K3612">
            <v>1.93559</v>
          </cell>
        </row>
        <row r="3613">
          <cell r="B3613" t="str">
            <v>TFT0000079</v>
          </cell>
          <cell r="C3613" t="str">
            <v>硅油K54</v>
          </cell>
          <cell r="D3613" t="str">
            <v>193KG/桶</v>
          </cell>
          <cell r="E3613" t="str">
            <v>AC</v>
          </cell>
          <cell r="F3613" t="str">
            <v>KG</v>
          </cell>
          <cell r="G3613" t="str">
            <v>HGL0</v>
          </cell>
          <cell r="H3613" t="str">
            <v>YC05</v>
          </cell>
        </row>
        <row r="3613">
          <cell r="K3613">
            <v>0</v>
          </cell>
        </row>
        <row r="3614">
          <cell r="B3614" t="str">
            <v>SHT0001899</v>
          </cell>
          <cell r="C3614" t="str">
            <v>左滑块托架</v>
          </cell>
          <cell r="D3614" t="str">
            <v>座框</v>
          </cell>
          <cell r="E3614" t="str">
            <v>AC</v>
          </cell>
          <cell r="F3614" t="str">
            <v>EA</v>
          </cell>
          <cell r="G3614" t="str">
            <v>GJJ0</v>
          </cell>
          <cell r="H3614" t="str">
            <v>YC04</v>
          </cell>
          <cell r="I3614" t="str">
            <v>M</v>
          </cell>
          <cell r="J3614" t="str">
            <v>No</v>
          </cell>
          <cell r="K3614">
            <v>1.38523</v>
          </cell>
        </row>
        <row r="3615">
          <cell r="B3615" t="str">
            <v>RSM0000132</v>
          </cell>
          <cell r="C3615" t="str">
            <v>曼项目补盲镜镜座</v>
          </cell>
          <cell r="D3615" t="str">
            <v>ZL 104</v>
          </cell>
          <cell r="E3615" t="str">
            <v>AC</v>
          </cell>
          <cell r="F3615" t="str">
            <v>Ea</v>
          </cell>
          <cell r="G3615" t="str">
            <v>JSJ1</v>
          </cell>
          <cell r="H3615" t="str">
            <v>YC02</v>
          </cell>
          <cell r="I3615" t="str">
            <v>P</v>
          </cell>
          <cell r="J3615" t="str">
            <v>No</v>
          </cell>
          <cell r="K3615">
            <v>11.9529</v>
          </cell>
        </row>
        <row r="3616">
          <cell r="B3616" t="str">
            <v>TST0001179</v>
          </cell>
          <cell r="C3616" t="str">
            <v>钢丝轮</v>
          </cell>
        </row>
        <row r="3616">
          <cell r="E3616" t="str">
            <v>NA</v>
          </cell>
          <cell r="F3616" t="str">
            <v>EA</v>
          </cell>
          <cell r="G3616" t="str">
            <v>BPJ0</v>
          </cell>
          <cell r="H3616" t="str">
            <v>YC12</v>
          </cell>
          <cell r="I3616" t="str">
            <v>P</v>
          </cell>
          <cell r="J3616" t="str">
            <v>No</v>
          </cell>
          <cell r="K3616">
            <v>2.2124</v>
          </cell>
        </row>
        <row r="3617">
          <cell r="B3617" t="str">
            <v>BFA0000196</v>
          </cell>
          <cell r="C3617" t="str">
            <v>十字圆头自攻4.8*45</v>
          </cell>
          <cell r="D3617" t="str">
            <v>环保兰白锌</v>
          </cell>
          <cell r="E3617" t="str">
            <v>AC</v>
          </cell>
          <cell r="F3617" t="str">
            <v>Ea</v>
          </cell>
          <cell r="G3617" t="str">
            <v>BZJ0</v>
          </cell>
          <cell r="H3617" t="str">
            <v>YC10</v>
          </cell>
          <cell r="I3617" t="str">
            <v>P</v>
          </cell>
          <cell r="J3617" t="str">
            <v>No</v>
          </cell>
          <cell r="K3617">
            <v>0.076</v>
          </cell>
        </row>
        <row r="3618">
          <cell r="B3618" t="str">
            <v>SHT0010689</v>
          </cell>
          <cell r="C3618" t="str">
            <v>副驾座框骨架总成</v>
          </cell>
          <cell r="D3618" t="str">
            <v>H6</v>
          </cell>
          <cell r="E3618" t="str">
            <v>AC</v>
          </cell>
          <cell r="F3618" t="str">
            <v>EA</v>
          </cell>
          <cell r="G3618" t="str">
            <v>GJJ0</v>
          </cell>
          <cell r="H3618" t="str">
            <v>BC05</v>
          </cell>
          <cell r="I3618" t="str">
            <v>M</v>
          </cell>
          <cell r="J3618" t="str">
            <v>No</v>
          </cell>
          <cell r="K3618">
            <v>28.24799</v>
          </cell>
        </row>
        <row r="3619">
          <cell r="B3619" t="str">
            <v>TST0000463</v>
          </cell>
          <cell r="C3619" t="str">
            <v>电磁铁</v>
          </cell>
        </row>
        <row r="3619">
          <cell r="E3619" t="str">
            <v>NA</v>
          </cell>
          <cell r="F3619" t="str">
            <v>EA</v>
          </cell>
          <cell r="G3619" t="str">
            <v>BPJ0</v>
          </cell>
          <cell r="H3619" t="str">
            <v>YC12</v>
          </cell>
          <cell r="I3619" t="str">
            <v>P</v>
          </cell>
          <cell r="J3619" t="str">
            <v>No</v>
          </cell>
          <cell r="K3619">
            <v>429.2035</v>
          </cell>
        </row>
        <row r="3620">
          <cell r="B3620" t="str">
            <v>SHT0001778</v>
          </cell>
          <cell r="C3620" t="str">
            <v>主驾坐框焊接总成</v>
          </cell>
          <cell r="D3620" t="str">
            <v>X3000-2.0</v>
          </cell>
          <cell r="E3620" t="str">
            <v>AC</v>
          </cell>
          <cell r="F3620" t="str">
            <v>EA</v>
          </cell>
          <cell r="G3620" t="str">
            <v>GJJ0</v>
          </cell>
          <cell r="H3620" t="str">
            <v>BC05</v>
          </cell>
          <cell r="I3620" t="str">
            <v>M</v>
          </cell>
          <cell r="J3620" t="str">
            <v>No</v>
          </cell>
          <cell r="K3620">
            <v>46.45553</v>
          </cell>
        </row>
        <row r="3621">
          <cell r="B3621" t="str">
            <v>SCS0004197</v>
          </cell>
          <cell r="C3621" t="str">
            <v>左座椅靠背背板</v>
          </cell>
          <cell r="D3621" t="str">
            <v>B40L中改后排</v>
          </cell>
          <cell r="E3621" t="str">
            <v>AC</v>
          </cell>
          <cell r="F3621" t="str">
            <v>EA</v>
          </cell>
          <cell r="G3621" t="str">
            <v>SLJ0</v>
          </cell>
          <cell r="H3621" t="str">
            <v>YC01</v>
          </cell>
          <cell r="I3621" t="str">
            <v>P</v>
          </cell>
          <cell r="J3621" t="str">
            <v>No</v>
          </cell>
          <cell r="K3621">
            <v>2.78761</v>
          </cell>
        </row>
        <row r="3622">
          <cell r="B3622" t="str">
            <v>TCT0010003</v>
          </cell>
          <cell r="C3622" t="str">
            <v>H6主驾驶底支架自喷漆</v>
          </cell>
          <cell r="D3622" t="str">
            <v>300ml</v>
          </cell>
          <cell r="E3622" t="str">
            <v>NEW</v>
          </cell>
          <cell r="F3622" t="str">
            <v>KG</v>
          </cell>
          <cell r="G3622" t="str">
            <v>FL00</v>
          </cell>
          <cell r="H3622" t="str">
            <v>YC04</v>
          </cell>
          <cell r="I3622" t="str">
            <v>P</v>
          </cell>
          <cell r="J3622" t="str">
            <v>No</v>
          </cell>
          <cell r="K3622">
            <v>0</v>
          </cell>
        </row>
        <row r="3623">
          <cell r="B3623" t="str">
            <v>SHT0001898</v>
          </cell>
          <cell r="C3623" t="str">
            <v>右侧边板</v>
          </cell>
          <cell r="D3623" t="str">
            <v>座框</v>
          </cell>
          <cell r="E3623" t="str">
            <v>AC</v>
          </cell>
          <cell r="F3623" t="str">
            <v>EA</v>
          </cell>
          <cell r="G3623" t="str">
            <v>GJJ0</v>
          </cell>
          <cell r="H3623" t="str">
            <v>YC04</v>
          </cell>
          <cell r="I3623" t="str">
            <v>M</v>
          </cell>
          <cell r="J3623" t="str">
            <v>No</v>
          </cell>
          <cell r="K3623">
            <v>4.27844</v>
          </cell>
        </row>
        <row r="3624">
          <cell r="B3624" t="str">
            <v>RSM0010075</v>
          </cell>
          <cell r="C3624" t="str">
            <v>H6新补盲镜臂盖</v>
          </cell>
          <cell r="D3624" t="str">
            <v>PA6+GF50</v>
          </cell>
          <cell r="E3624" t="str">
            <v>AC</v>
          </cell>
          <cell r="F3624" t="str">
            <v>EA</v>
          </cell>
          <cell r="G3624" t="str">
            <v>SLJ1</v>
          </cell>
          <cell r="H3624" t="str">
            <v>BC02</v>
          </cell>
        </row>
        <row r="3624">
          <cell r="K3624">
            <v>0</v>
          </cell>
        </row>
        <row r="3625">
          <cell r="B3625" t="str">
            <v>TST0001813</v>
          </cell>
          <cell r="C3625" t="str">
            <v>脚踏开关</v>
          </cell>
        </row>
        <row r="3625">
          <cell r="E3625" t="str">
            <v>NA</v>
          </cell>
          <cell r="F3625" t="str">
            <v>EA</v>
          </cell>
          <cell r="G3625" t="str">
            <v>BPJ0</v>
          </cell>
          <cell r="H3625" t="str">
            <v>YC12</v>
          </cell>
          <cell r="I3625" t="str">
            <v>P</v>
          </cell>
          <cell r="J3625" t="str">
            <v>No</v>
          </cell>
          <cell r="K3625">
            <v>30.9735</v>
          </cell>
        </row>
        <row r="3626">
          <cell r="B3626" t="str">
            <v>BFA0000018</v>
          </cell>
          <cell r="C3626" t="str">
            <v>内六角圆柱头螺钉</v>
          </cell>
          <cell r="D3626" t="str">
            <v>M8*16黑</v>
          </cell>
          <cell r="E3626" t="str">
            <v>AC</v>
          </cell>
          <cell r="F3626" t="str">
            <v>EA</v>
          </cell>
          <cell r="G3626" t="str">
            <v>BZJ0</v>
          </cell>
          <cell r="H3626" t="str">
            <v>YC04</v>
          </cell>
          <cell r="I3626" t="str">
            <v>P</v>
          </cell>
          <cell r="J3626" t="str">
            <v>No</v>
          </cell>
          <cell r="K3626">
            <v>0.089</v>
          </cell>
        </row>
        <row r="3627">
          <cell r="B3627" t="str">
            <v>SHT0010313</v>
          </cell>
          <cell r="C3627" t="str">
            <v>阻尼器上连接螺栓</v>
          </cell>
          <cell r="D3627" t="str">
            <v>H6</v>
          </cell>
          <cell r="E3627" t="str">
            <v>AC</v>
          </cell>
          <cell r="F3627" t="str">
            <v>EA</v>
          </cell>
          <cell r="G3627" t="str">
            <v>BZJ0</v>
          </cell>
          <cell r="H3627" t="str">
            <v>YC04</v>
          </cell>
          <cell r="I3627" t="str">
            <v>P</v>
          </cell>
          <cell r="J3627" t="str">
            <v>No</v>
          </cell>
          <cell r="K3627">
            <v>0.85</v>
          </cell>
        </row>
        <row r="3628">
          <cell r="B3628" t="str">
            <v>TST0000461</v>
          </cell>
          <cell r="C3628" t="str">
            <v>接触器CN16</v>
          </cell>
        </row>
        <row r="3628">
          <cell r="E3628" t="str">
            <v>NA</v>
          </cell>
          <cell r="F3628" t="str">
            <v>EA</v>
          </cell>
          <cell r="G3628" t="str">
            <v>BPJ0</v>
          </cell>
          <cell r="H3628" t="str">
            <v>YC12</v>
          </cell>
          <cell r="I3628" t="str">
            <v>P</v>
          </cell>
          <cell r="J3628" t="str">
            <v>No</v>
          </cell>
          <cell r="K3628">
            <v>19</v>
          </cell>
        </row>
        <row r="3629">
          <cell r="B3629" t="str">
            <v>SHT0001306</v>
          </cell>
          <cell r="C3629" t="str">
            <v>机械减震下框组件电泳</v>
          </cell>
          <cell r="D3629" t="str">
            <v>陕汽</v>
          </cell>
          <cell r="E3629" t="str">
            <v>AC</v>
          </cell>
          <cell r="F3629" t="str">
            <v>EA</v>
          </cell>
          <cell r="G3629" t="str">
            <v>GJJ0</v>
          </cell>
          <cell r="H3629" t="str">
            <v>BC07</v>
          </cell>
          <cell r="I3629" t="str">
            <v>M</v>
          </cell>
          <cell r="J3629" t="str">
            <v>No</v>
          </cell>
          <cell r="K3629">
            <v>17.36927</v>
          </cell>
        </row>
        <row r="3630">
          <cell r="B3630" t="str">
            <v>SCS0004808</v>
          </cell>
          <cell r="C3630" t="str">
            <v>左座椅靠背泡棉下支撑钢管</v>
          </cell>
          <cell r="D3630" t="str">
            <v>B40L中改后排</v>
          </cell>
          <cell r="E3630" t="str">
            <v>AC</v>
          </cell>
          <cell r="F3630" t="str">
            <v>EA</v>
          </cell>
          <cell r="G3630" t="str">
            <v>GJJ0</v>
          </cell>
          <cell r="H3630" t="str">
            <v>BC05</v>
          </cell>
          <cell r="I3630" t="str">
            <v>M</v>
          </cell>
          <cell r="J3630" t="str">
            <v>No</v>
          </cell>
          <cell r="K3630">
            <v>2.33409</v>
          </cell>
        </row>
        <row r="3631">
          <cell r="B3631" t="str">
            <v>TMA0000102</v>
          </cell>
          <cell r="C3631" t="str">
            <v>ETX改型手动右新国标纸箱</v>
          </cell>
          <cell r="D3631" t="str">
            <v>860*330*325</v>
          </cell>
          <cell r="E3631" t="str">
            <v>AC</v>
          </cell>
          <cell r="F3631" t="str">
            <v>Ea</v>
          </cell>
          <cell r="G3631" t="str">
            <v>FL01</v>
          </cell>
          <cell r="H3631" t="str">
            <v>YC02</v>
          </cell>
          <cell r="I3631" t="str">
            <v>P</v>
          </cell>
          <cell r="J3631" t="str">
            <v>No</v>
          </cell>
          <cell r="K3631">
            <v>8.1965</v>
          </cell>
        </row>
        <row r="3632">
          <cell r="B3632" t="str">
            <v>SHT0001896</v>
          </cell>
          <cell r="C3632" t="str">
            <v>右侧调角连接板焊接总成</v>
          </cell>
          <cell r="D3632" t="str">
            <v>座框</v>
          </cell>
          <cell r="E3632" t="str">
            <v>AC</v>
          </cell>
          <cell r="F3632" t="str">
            <v>EA</v>
          </cell>
          <cell r="G3632" t="str">
            <v>GJJ0</v>
          </cell>
          <cell r="H3632" t="str">
            <v>YC04</v>
          </cell>
          <cell r="I3632" t="str">
            <v>P</v>
          </cell>
          <cell r="J3632" t="str">
            <v>No</v>
          </cell>
          <cell r="K3632">
            <v>4.3717</v>
          </cell>
        </row>
        <row r="3633">
          <cell r="B3633" t="str">
            <v>RSM0010074</v>
          </cell>
          <cell r="C3633" t="str">
            <v>H6新补盲镜臂</v>
          </cell>
          <cell r="D3633" t="str">
            <v>PA6+GF50</v>
          </cell>
          <cell r="E3633" t="str">
            <v>AC</v>
          </cell>
          <cell r="F3633" t="str">
            <v>EA</v>
          </cell>
          <cell r="G3633" t="str">
            <v>SLJ1</v>
          </cell>
          <cell r="H3633" t="str">
            <v>BC02</v>
          </cell>
        </row>
        <row r="3633">
          <cell r="K3633">
            <v>0</v>
          </cell>
        </row>
        <row r="3634">
          <cell r="B3634" t="str">
            <v>TST0001178</v>
          </cell>
          <cell r="C3634" t="str">
            <v>高压液压管</v>
          </cell>
        </row>
        <row r="3634">
          <cell r="E3634" t="str">
            <v>NA</v>
          </cell>
          <cell r="F3634" t="str">
            <v>EA</v>
          </cell>
          <cell r="G3634" t="str">
            <v>BPJ0</v>
          </cell>
          <cell r="H3634" t="str">
            <v>YC12</v>
          </cell>
          <cell r="I3634" t="str">
            <v>P</v>
          </cell>
          <cell r="J3634" t="str">
            <v>No</v>
          </cell>
          <cell r="K3634">
            <v>38.4615</v>
          </cell>
        </row>
        <row r="3635">
          <cell r="B3635" t="str">
            <v>BFA0000298</v>
          </cell>
          <cell r="C3635" t="str">
            <v>M5外六角螺母</v>
          </cell>
        </row>
        <row r="3635">
          <cell r="E3635" t="str">
            <v>AC</v>
          </cell>
          <cell r="F3635" t="str">
            <v>Ea</v>
          </cell>
          <cell r="G3635" t="str">
            <v>BZJ0</v>
          </cell>
          <cell r="H3635" t="str">
            <v>YC10</v>
          </cell>
          <cell r="I3635" t="str">
            <v>P</v>
          </cell>
          <cell r="J3635" t="str">
            <v>No</v>
          </cell>
          <cell r="K3635">
            <v>0.009</v>
          </cell>
        </row>
        <row r="3636">
          <cell r="B3636" t="str">
            <v>SHT0010231</v>
          </cell>
          <cell r="C3636" t="str">
            <v>3.0平台防尘罩总成</v>
          </cell>
          <cell r="D3636" t="str">
            <v>H6</v>
          </cell>
          <cell r="E3636" t="str">
            <v>AC</v>
          </cell>
          <cell r="F3636" t="str">
            <v>EA</v>
          </cell>
          <cell r="G3636" t="str">
            <v>SLJ0</v>
          </cell>
          <cell r="H3636" t="str">
            <v>YC04</v>
          </cell>
          <cell r="I3636" t="str">
            <v>P</v>
          </cell>
          <cell r="J3636" t="str">
            <v>No</v>
          </cell>
          <cell r="K3636">
            <v>66</v>
          </cell>
        </row>
        <row r="3637">
          <cell r="B3637" t="str">
            <v>TST0000460</v>
          </cell>
          <cell r="C3637" t="str">
            <v>二氧化碳流量表  松下</v>
          </cell>
        </row>
        <row r="3637">
          <cell r="E3637" t="str">
            <v>NA</v>
          </cell>
          <cell r="F3637" t="str">
            <v>EA</v>
          </cell>
          <cell r="G3637" t="str">
            <v>BPJ0</v>
          </cell>
          <cell r="H3637" t="str">
            <v>YC12</v>
          </cell>
          <cell r="I3637" t="str">
            <v>P</v>
          </cell>
          <cell r="J3637" t="str">
            <v>No</v>
          </cell>
          <cell r="K3637">
            <v>45</v>
          </cell>
        </row>
        <row r="3638">
          <cell r="B3638" t="str">
            <v>SHT0001780</v>
          </cell>
          <cell r="C3638" t="str">
            <v>仰角调节机构钣金件1左</v>
          </cell>
        </row>
        <row r="3638">
          <cell r="E3638" t="str">
            <v>AC</v>
          </cell>
          <cell r="F3638" t="str">
            <v>EA</v>
          </cell>
          <cell r="G3638" t="str">
            <v>GJJ0</v>
          </cell>
          <cell r="H3638" t="str">
            <v>YC04</v>
          </cell>
          <cell r="I3638" t="str">
            <v>P</v>
          </cell>
          <cell r="J3638" t="str">
            <v>No</v>
          </cell>
          <cell r="K3638">
            <v>0.9054</v>
          </cell>
        </row>
        <row r="3639">
          <cell r="B3639" t="str">
            <v>SCS0000975</v>
          </cell>
          <cell r="C3639" t="str">
            <v>右椅外滑轨总成</v>
          </cell>
          <cell r="D3639" t="str">
            <v>M20前排</v>
          </cell>
          <cell r="E3639" t="str">
            <v>AC</v>
          </cell>
          <cell r="F3639" t="str">
            <v>EA</v>
          </cell>
          <cell r="G3639" t="str">
            <v>GNJ0</v>
          </cell>
          <cell r="H3639" t="str">
            <v>YC04</v>
          </cell>
          <cell r="I3639" t="str">
            <v>P</v>
          </cell>
          <cell r="J3639" t="str">
            <v>No</v>
          </cell>
          <cell r="K3639">
            <v>25.3539</v>
          </cell>
        </row>
        <row r="3640">
          <cell r="B3640" t="str">
            <v>SLT0011870</v>
          </cell>
          <cell r="C3640" t="str">
            <v>头枕面套总成</v>
          </cell>
          <cell r="D3640" t="str">
            <v>奥铃织物面料</v>
          </cell>
          <cell r="E3640" t="str">
            <v>AC</v>
          </cell>
          <cell r="F3640" t="str">
            <v>EA</v>
          </cell>
          <cell r="G3640" t="str">
            <v>MT00</v>
          </cell>
          <cell r="H3640" t="str">
            <v>YC01</v>
          </cell>
        </row>
        <row r="3640">
          <cell r="K3640">
            <v>0</v>
          </cell>
        </row>
        <row r="3641">
          <cell r="B3641" t="str">
            <v>SHT0002650</v>
          </cell>
          <cell r="C3641" t="str">
            <v>亮白PET标签</v>
          </cell>
          <cell r="D3641" t="str">
            <v>80*30*3500张</v>
          </cell>
          <cell r="E3641" t="str">
            <v>AC</v>
          </cell>
          <cell r="F3641" t="str">
            <v>EA</v>
          </cell>
          <cell r="G3641" t="str">
            <v>FL00</v>
          </cell>
          <cell r="H3641" t="str">
            <v>YC01</v>
          </cell>
        </row>
        <row r="3641">
          <cell r="K3641">
            <v>0</v>
          </cell>
        </row>
        <row r="3642">
          <cell r="B3642" t="str">
            <v>RSM0000304</v>
          </cell>
          <cell r="C3642" t="str">
            <v>奥铃镜杆18主管</v>
          </cell>
        </row>
        <row r="3642">
          <cell r="E3642" t="str">
            <v>AC</v>
          </cell>
          <cell r="F3642" t="str">
            <v>EA</v>
          </cell>
          <cell r="G3642" t="str">
            <v>GJJ0</v>
          </cell>
          <cell r="H3642" t="str">
            <v>YC04</v>
          </cell>
          <cell r="I3642" t="str">
            <v>M</v>
          </cell>
          <cell r="J3642" t="str">
            <v>No</v>
          </cell>
          <cell r="K3642">
            <v>2.78338</v>
          </cell>
        </row>
        <row r="3643">
          <cell r="B3643" t="str">
            <v>TST0001812</v>
          </cell>
          <cell r="C3643" t="str">
            <v>板材SAPH440</v>
          </cell>
          <cell r="D3643" t="str">
            <v>2.3*1110*2500</v>
          </cell>
          <cell r="E3643" t="str">
            <v>AC</v>
          </cell>
          <cell r="F3643" t="str">
            <v>KG</v>
          </cell>
          <cell r="G3643" t="str">
            <v>GJL0</v>
          </cell>
          <cell r="H3643" t="str">
            <v>YC04</v>
          </cell>
          <cell r="I3643" t="str">
            <v>P</v>
          </cell>
          <cell r="J3643" t="str">
            <v>No</v>
          </cell>
          <cell r="K3643">
            <v>6.6</v>
          </cell>
        </row>
        <row r="3644">
          <cell r="B3644" t="str">
            <v>BEC0010086</v>
          </cell>
          <cell r="C3644" t="str">
            <v>单加热控制器ECU</v>
          </cell>
          <cell r="D3644" t="str">
            <v>福田EST</v>
          </cell>
          <cell r="E3644" t="str">
            <v>AC</v>
          </cell>
          <cell r="F3644" t="str">
            <v>EA</v>
          </cell>
          <cell r="G3644" t="str">
            <v>DQJ0</v>
          </cell>
          <cell r="H3644" t="str">
            <v>YC01</v>
          </cell>
        </row>
        <row r="3644">
          <cell r="K3644">
            <v>0</v>
          </cell>
        </row>
        <row r="3645">
          <cell r="B3645" t="str">
            <v>SHT0002791</v>
          </cell>
          <cell r="C3645" t="str">
            <v>主边调角器固定钣金件</v>
          </cell>
          <cell r="D3645" t="str">
            <v>H4A-6901204</v>
          </cell>
          <cell r="E3645" t="str">
            <v>AC</v>
          </cell>
          <cell r="F3645" t="str">
            <v>EA</v>
          </cell>
          <cell r="G3645" t="str">
            <v>GJJ0</v>
          </cell>
          <cell r="H3645" t="str">
            <v>YC04</v>
          </cell>
          <cell r="I3645" t="str">
            <v>P</v>
          </cell>
          <cell r="J3645" t="str">
            <v>No</v>
          </cell>
          <cell r="K3645">
            <v>4.4</v>
          </cell>
        </row>
        <row r="3646">
          <cell r="B3646" t="str">
            <v>TST0000458</v>
          </cell>
          <cell r="C3646" t="str">
            <v>脱料皮子黑色</v>
          </cell>
        </row>
        <row r="3646">
          <cell r="E3646" t="str">
            <v>NA</v>
          </cell>
          <cell r="F3646" t="str">
            <v>EA</v>
          </cell>
          <cell r="G3646" t="str">
            <v>BPJ0</v>
          </cell>
          <cell r="H3646" t="str">
            <v>YC12</v>
          </cell>
          <cell r="I3646" t="str">
            <v>P</v>
          </cell>
          <cell r="J3646" t="str">
            <v>No</v>
          </cell>
          <cell r="K3646">
            <v>9.2102</v>
          </cell>
        </row>
        <row r="3647">
          <cell r="B3647" t="str">
            <v>SHT0001108</v>
          </cell>
          <cell r="C3647" t="str">
            <v>调节臂2</v>
          </cell>
          <cell r="D3647" t="str">
            <v>机械侧调</v>
          </cell>
          <cell r="E3647" t="str">
            <v>AC</v>
          </cell>
          <cell r="F3647" t="str">
            <v>EA</v>
          </cell>
          <cell r="G3647" t="str">
            <v>GJJ0</v>
          </cell>
          <cell r="H3647" t="str">
            <v>YC04</v>
          </cell>
          <cell r="I3647" t="str">
            <v>M</v>
          </cell>
          <cell r="J3647" t="str">
            <v>No</v>
          </cell>
          <cell r="K3647">
            <v>0.67303</v>
          </cell>
        </row>
        <row r="3648">
          <cell r="B3648" t="str">
            <v>SCS0004809</v>
          </cell>
          <cell r="C3648" t="str">
            <v>右座椅靠背下横管</v>
          </cell>
          <cell r="D3648" t="str">
            <v>B40L中改后排</v>
          </cell>
          <cell r="E3648" t="str">
            <v>AC</v>
          </cell>
          <cell r="F3648" t="str">
            <v>EA</v>
          </cell>
          <cell r="G3648" t="str">
            <v>GJJ0</v>
          </cell>
          <cell r="H3648" t="str">
            <v>BC05</v>
          </cell>
          <cell r="I3648" t="str">
            <v>M</v>
          </cell>
          <cell r="J3648" t="str">
            <v>No</v>
          </cell>
          <cell r="K3648">
            <v>2.00326</v>
          </cell>
        </row>
        <row r="3649">
          <cell r="B3649" t="str">
            <v>SLT0011987</v>
          </cell>
          <cell r="C3649" t="str">
            <v>一汽驾驶员座垫框架电泳</v>
          </cell>
        </row>
        <row r="3649">
          <cell r="E3649" t="str">
            <v>AC</v>
          </cell>
          <cell r="F3649" t="str">
            <v>EA</v>
          </cell>
          <cell r="G3649" t="str">
            <v>GJ00</v>
          </cell>
          <cell r="H3649" t="str">
            <v>YC05</v>
          </cell>
          <cell r="I3649" t="str">
            <v>M</v>
          </cell>
          <cell r="J3649" t="str">
            <v>No</v>
          </cell>
          <cell r="K3649">
            <v>1.33133</v>
          </cell>
        </row>
        <row r="3650">
          <cell r="B3650" t="str">
            <v>SHT0001894</v>
          </cell>
          <cell r="C3650" t="str">
            <v>仰角旋转轴</v>
          </cell>
        </row>
        <row r="3650">
          <cell r="E3650" t="str">
            <v>AC</v>
          </cell>
          <cell r="F3650" t="str">
            <v>EA</v>
          </cell>
          <cell r="G3650" t="str">
            <v>BZJ0</v>
          </cell>
          <cell r="H3650" t="str">
            <v>YC04</v>
          </cell>
          <cell r="I3650" t="str">
            <v>P</v>
          </cell>
          <cell r="J3650" t="str">
            <v>No</v>
          </cell>
          <cell r="K3650">
            <v>1.4073</v>
          </cell>
        </row>
        <row r="3651">
          <cell r="B3651" t="str">
            <v>RIM0000121</v>
          </cell>
          <cell r="C3651" t="str">
            <v>M20室内镜杆</v>
          </cell>
          <cell r="D3651" t="str">
            <v>ADC12喷涂哑光黑色</v>
          </cell>
          <cell r="E3651" t="str">
            <v>AC</v>
          </cell>
          <cell r="F3651" t="str">
            <v>Ea</v>
          </cell>
          <cell r="G3651" t="str">
            <v>JSJ1</v>
          </cell>
          <cell r="H3651" t="str">
            <v>YC02</v>
          </cell>
          <cell r="I3651" t="str">
            <v>P</v>
          </cell>
          <cell r="J3651" t="str">
            <v>No</v>
          </cell>
          <cell r="K3651">
            <v>2.0246</v>
          </cell>
        </row>
        <row r="3652">
          <cell r="B3652" t="str">
            <v>TST0001176</v>
          </cell>
          <cell r="C3652" t="str">
            <v>焊条</v>
          </cell>
        </row>
        <row r="3652">
          <cell r="E3652" t="str">
            <v>NA</v>
          </cell>
          <cell r="F3652" t="str">
            <v>EA</v>
          </cell>
          <cell r="G3652" t="str">
            <v>BPJ0</v>
          </cell>
          <cell r="H3652" t="str">
            <v>YC12</v>
          </cell>
          <cell r="I3652" t="str">
            <v>P</v>
          </cell>
          <cell r="J3652" t="str">
            <v>No</v>
          </cell>
          <cell r="K3652">
            <v>115.0442</v>
          </cell>
        </row>
        <row r="3653">
          <cell r="B3653" t="str">
            <v>BFA0000129</v>
          </cell>
          <cell r="C3653" t="str">
            <v>4.2*16十字槽盘头自攻螺钉</v>
          </cell>
          <cell r="D3653" t="str">
            <v>白锌</v>
          </cell>
          <cell r="E3653" t="str">
            <v>AC</v>
          </cell>
          <cell r="F3653" t="str">
            <v>EA</v>
          </cell>
          <cell r="G3653" t="str">
            <v>BZJ0</v>
          </cell>
          <cell r="H3653" t="str">
            <v>YC10</v>
          </cell>
          <cell r="I3653" t="str">
            <v>P</v>
          </cell>
          <cell r="J3653" t="str">
            <v>No</v>
          </cell>
          <cell r="K3653">
            <v>0.0203</v>
          </cell>
        </row>
        <row r="3654">
          <cell r="B3654" t="str">
            <v>SHT0010300</v>
          </cell>
          <cell r="C3654" t="str">
            <v>主驾驶从动侧圆盘</v>
          </cell>
          <cell r="D3654" t="str">
            <v>H6</v>
          </cell>
          <cell r="E3654" t="str">
            <v>AC</v>
          </cell>
          <cell r="F3654" t="str">
            <v>EA</v>
          </cell>
          <cell r="G3654" t="str">
            <v>GNJ0</v>
          </cell>
          <cell r="H3654" t="str">
            <v>YC04</v>
          </cell>
          <cell r="I3654" t="str">
            <v>P</v>
          </cell>
          <cell r="J3654" t="str">
            <v>No</v>
          </cell>
          <cell r="K3654">
            <v>18.6</v>
          </cell>
        </row>
        <row r="3655">
          <cell r="B3655" t="str">
            <v>TST0000457</v>
          </cell>
          <cell r="C3655" t="str">
            <v>脱料皮子红色</v>
          </cell>
        </row>
        <row r="3655">
          <cell r="E3655" t="str">
            <v>NA</v>
          </cell>
          <cell r="F3655" t="str">
            <v>EA</v>
          </cell>
          <cell r="G3655" t="str">
            <v>BPJ0</v>
          </cell>
          <cell r="H3655" t="str">
            <v>YC12</v>
          </cell>
          <cell r="I3655" t="str">
            <v>P</v>
          </cell>
          <cell r="J3655" t="str">
            <v>No</v>
          </cell>
          <cell r="K3655">
            <v>15</v>
          </cell>
        </row>
        <row r="3656">
          <cell r="B3656" t="str">
            <v>SHT0001303</v>
          </cell>
          <cell r="C3656" t="str">
            <v>连杆板1</v>
          </cell>
        </row>
        <row r="3656">
          <cell r="E3656" t="str">
            <v>AC</v>
          </cell>
          <cell r="F3656" t="str">
            <v>EA</v>
          </cell>
          <cell r="G3656" t="str">
            <v>GJJ0</v>
          </cell>
          <cell r="H3656" t="str">
            <v>BC06</v>
          </cell>
          <cell r="I3656" t="str">
            <v>M</v>
          </cell>
          <cell r="J3656" t="str">
            <v>No</v>
          </cell>
          <cell r="K3656">
            <v>0.4285</v>
          </cell>
        </row>
        <row r="3657">
          <cell r="B3657" t="str">
            <v>TFT0000068</v>
          </cell>
          <cell r="C3657" t="str">
            <v>硅油EPK127</v>
          </cell>
          <cell r="D3657" t="str">
            <v>190kg/桶</v>
          </cell>
          <cell r="E3657" t="str">
            <v>AC</v>
          </cell>
          <cell r="F3657" t="str">
            <v>KG</v>
          </cell>
          <cell r="G3657" t="str">
            <v>HGL0</v>
          </cell>
          <cell r="H3657" t="str">
            <v>YC05</v>
          </cell>
        </row>
        <row r="3657">
          <cell r="K3657">
            <v>0</v>
          </cell>
        </row>
        <row r="3658">
          <cell r="B3658" t="str">
            <v>SHT0002660</v>
          </cell>
          <cell r="C3658" t="str">
            <v>左侧调角器解锁把手电泳</v>
          </cell>
          <cell r="D3658" t="str">
            <v>汕德卡-2.0</v>
          </cell>
          <cell r="E3658" t="str">
            <v>AC</v>
          </cell>
          <cell r="F3658" t="str">
            <v>EA</v>
          </cell>
          <cell r="G3658" t="str">
            <v>GJJ0</v>
          </cell>
          <cell r="H3658" t="str">
            <v>BC07</v>
          </cell>
          <cell r="I3658" t="str">
            <v>M</v>
          </cell>
          <cell r="J3658" t="str">
            <v>No</v>
          </cell>
          <cell r="K3658">
            <v>0.66209</v>
          </cell>
        </row>
        <row r="3659">
          <cell r="B3659" t="str">
            <v>SBS0010246</v>
          </cell>
          <cell r="C3659" t="str">
            <v>左侧手动调角器总成</v>
          </cell>
          <cell r="D3659" t="str">
            <v>不含芯轴</v>
          </cell>
          <cell r="E3659" t="str">
            <v>AC</v>
          </cell>
          <cell r="F3659" t="str">
            <v>EA</v>
          </cell>
          <cell r="G3659" t="str">
            <v>GJJ0</v>
          </cell>
          <cell r="H3659" t="str">
            <v>YC04</v>
          </cell>
          <cell r="I3659" t="str">
            <v>P</v>
          </cell>
          <cell r="J3659" t="str">
            <v>No</v>
          </cell>
          <cell r="K3659">
            <v>13.88</v>
          </cell>
        </row>
        <row r="3660">
          <cell r="B3660" t="str">
            <v>TST0001811</v>
          </cell>
          <cell r="C3660" t="str">
            <v>冷板材</v>
          </cell>
          <cell r="D3660" t="str">
            <v>2.3*1250*3000</v>
          </cell>
          <cell r="E3660" t="str">
            <v>NA</v>
          </cell>
          <cell r="F3660" t="str">
            <v>KG</v>
          </cell>
          <cell r="G3660" t="str">
            <v>GJL0</v>
          </cell>
          <cell r="H3660" t="str">
            <v>YC04</v>
          </cell>
          <cell r="I3660" t="str">
            <v>P</v>
          </cell>
          <cell r="J3660" t="str">
            <v>No</v>
          </cell>
          <cell r="K3660">
            <v>0.0001</v>
          </cell>
        </row>
        <row r="3661">
          <cell r="B3661" t="str">
            <v>BFA0000301</v>
          </cell>
          <cell r="C3661" t="str">
            <v>六角头螺栓</v>
          </cell>
          <cell r="D3661" t="str">
            <v>M10*30黑色</v>
          </cell>
          <cell r="E3661" t="str">
            <v>AC</v>
          </cell>
          <cell r="F3661" t="str">
            <v>EA</v>
          </cell>
          <cell r="G3661" t="str">
            <v>BZJ0</v>
          </cell>
          <cell r="H3661" t="str">
            <v>YC01</v>
          </cell>
          <cell r="I3661" t="str">
            <v>P</v>
          </cell>
          <cell r="J3661" t="str">
            <v>No</v>
          </cell>
          <cell r="K3661">
            <v>0.1755</v>
          </cell>
        </row>
        <row r="3662">
          <cell r="B3662" t="str">
            <v>SHT0010243</v>
          </cell>
          <cell r="C3662" t="str">
            <v>主驾靠背骨架焊接总成</v>
          </cell>
          <cell r="D3662" t="str">
            <v>H4A</v>
          </cell>
          <cell r="E3662" t="str">
            <v>AC</v>
          </cell>
          <cell r="F3662" t="str">
            <v>EA</v>
          </cell>
          <cell r="G3662" t="str">
            <v>GJJ0</v>
          </cell>
          <cell r="H3662" t="str">
            <v>BC05</v>
          </cell>
          <cell r="I3662" t="str">
            <v>M</v>
          </cell>
          <cell r="J3662" t="str">
            <v>No</v>
          </cell>
          <cell r="K3662">
            <v>40.34614</v>
          </cell>
        </row>
        <row r="3663">
          <cell r="B3663" t="str">
            <v>TST0000456</v>
          </cell>
          <cell r="C3663" t="str">
            <v>焊枪开关</v>
          </cell>
        </row>
        <row r="3663">
          <cell r="E3663" t="str">
            <v>NA</v>
          </cell>
          <cell r="F3663" t="str">
            <v>EA</v>
          </cell>
          <cell r="G3663" t="str">
            <v>BPJ0</v>
          </cell>
          <cell r="H3663" t="str">
            <v>YC12</v>
          </cell>
          <cell r="I3663" t="str">
            <v>P</v>
          </cell>
          <cell r="J3663" t="str">
            <v>No</v>
          </cell>
          <cell r="K3663">
            <v>2.66</v>
          </cell>
        </row>
        <row r="3664">
          <cell r="B3664" t="str">
            <v>SHT0001783</v>
          </cell>
          <cell r="C3664" t="str">
            <v>副驾坐框焊接总成</v>
          </cell>
          <cell r="D3664" t="str">
            <v>X3000</v>
          </cell>
          <cell r="E3664" t="str">
            <v>AC</v>
          </cell>
          <cell r="F3664" t="str">
            <v>EA</v>
          </cell>
          <cell r="G3664" t="str">
            <v>GJJ0</v>
          </cell>
          <cell r="H3664" t="str">
            <v>BC05</v>
          </cell>
          <cell r="I3664" t="str">
            <v>M</v>
          </cell>
          <cell r="J3664" t="str">
            <v>No</v>
          </cell>
          <cell r="K3664">
            <v>47.30841</v>
          </cell>
        </row>
        <row r="3665">
          <cell r="B3665" t="str">
            <v>TMA0000013</v>
          </cell>
          <cell r="C3665" t="str">
            <v>黑色绝缘胶带</v>
          </cell>
          <cell r="D3665" t="str">
            <v>PVC电气胶带</v>
          </cell>
          <cell r="E3665" t="str">
            <v>AC</v>
          </cell>
          <cell r="F3665" t="str">
            <v>M</v>
          </cell>
          <cell r="G3665" t="str">
            <v>FL01</v>
          </cell>
          <cell r="H3665" t="str">
            <v>YC02</v>
          </cell>
          <cell r="I3665" t="str">
            <v>p</v>
          </cell>
          <cell r="J3665" t="str">
            <v>No</v>
          </cell>
          <cell r="K3665">
            <v>0.177</v>
          </cell>
        </row>
        <row r="3666">
          <cell r="B3666" t="str">
            <v>SHT0001887</v>
          </cell>
          <cell r="C3666" t="str">
            <v>下限位缓冲块组件</v>
          </cell>
          <cell r="D3666" t="str">
            <v>2.0平台</v>
          </cell>
          <cell r="E3666" t="str">
            <v>AC</v>
          </cell>
          <cell r="F3666" t="str">
            <v>EA</v>
          </cell>
          <cell r="G3666" t="str">
            <v>QT00</v>
          </cell>
          <cell r="H3666" t="str">
            <v>YC04</v>
          </cell>
          <cell r="I3666" t="str">
            <v>P</v>
          </cell>
          <cell r="J3666" t="str">
            <v>No</v>
          </cell>
          <cell r="K3666">
            <v>0.6938</v>
          </cell>
        </row>
        <row r="3667">
          <cell r="B3667" t="str">
            <v>RSM0010073</v>
          </cell>
          <cell r="C3667" t="str">
            <v>H6新补盲视镜总成</v>
          </cell>
          <cell r="D3667" t="str">
            <v>A0028107616</v>
          </cell>
          <cell r="E3667" t="str">
            <v>AC</v>
          </cell>
          <cell r="F3667" t="str">
            <v>EA</v>
          </cell>
          <cell r="G3667" t="str">
            <v>CP01</v>
          </cell>
          <cell r="H3667" t="str">
            <v>SJ28</v>
          </cell>
        </row>
        <row r="3667">
          <cell r="K3667">
            <v>7.06744</v>
          </cell>
        </row>
        <row r="3668">
          <cell r="B3668" t="str">
            <v>TST0001172</v>
          </cell>
          <cell r="C3668" t="str">
            <v>合页</v>
          </cell>
        </row>
        <row r="3668">
          <cell r="E3668" t="str">
            <v>NA</v>
          </cell>
          <cell r="F3668" t="str">
            <v>EA</v>
          </cell>
          <cell r="G3668" t="str">
            <v>BPJ0</v>
          </cell>
          <cell r="H3668" t="str">
            <v>YC12</v>
          </cell>
          <cell r="I3668" t="str">
            <v>P</v>
          </cell>
          <cell r="J3668" t="str">
            <v>No</v>
          </cell>
          <cell r="K3668">
            <v>17.6991</v>
          </cell>
        </row>
        <row r="3669">
          <cell r="B3669" t="str">
            <v>BFA0000200</v>
          </cell>
          <cell r="C3669" t="str">
            <v>B40L拉铆钉</v>
          </cell>
          <cell r="D3669" t="str">
            <v>4*16拉铆钉</v>
          </cell>
          <cell r="E3669" t="str">
            <v>AC</v>
          </cell>
          <cell r="F3669" t="str">
            <v>Ea</v>
          </cell>
          <cell r="G3669" t="str">
            <v>BZJ0</v>
          </cell>
          <cell r="H3669" t="str">
            <v>YC10</v>
          </cell>
          <cell r="I3669" t="str">
            <v>P</v>
          </cell>
          <cell r="J3669" t="str">
            <v>No</v>
          </cell>
          <cell r="K3669">
            <v>0.0297</v>
          </cell>
        </row>
        <row r="3670">
          <cell r="B3670" t="str">
            <v>SHT0002790</v>
          </cell>
          <cell r="C3670" t="str">
            <v>副边调角器固定钣金件</v>
          </cell>
          <cell r="D3670" t="str">
            <v>H4A-6901203</v>
          </cell>
          <cell r="E3670" t="str">
            <v>AC</v>
          </cell>
          <cell r="F3670" t="str">
            <v>EA</v>
          </cell>
          <cell r="G3670" t="str">
            <v>GJJ0</v>
          </cell>
          <cell r="H3670" t="str">
            <v>YC04</v>
          </cell>
          <cell r="I3670" t="str">
            <v>P</v>
          </cell>
          <cell r="J3670" t="str">
            <v>No</v>
          </cell>
          <cell r="K3670">
            <v>4.9</v>
          </cell>
        </row>
        <row r="3671">
          <cell r="B3671" t="str">
            <v>TST0000455</v>
          </cell>
          <cell r="C3671" t="str">
            <v>保险芯φ10*38-380V-6A瓷</v>
          </cell>
        </row>
        <row r="3671">
          <cell r="E3671" t="str">
            <v>NA</v>
          </cell>
          <cell r="F3671" t="str">
            <v>EA</v>
          </cell>
          <cell r="G3671" t="str">
            <v>BPJ0</v>
          </cell>
          <cell r="H3671" t="str">
            <v>YC12</v>
          </cell>
          <cell r="I3671" t="str">
            <v>P</v>
          </cell>
          <cell r="J3671" t="str">
            <v>No</v>
          </cell>
          <cell r="K3671">
            <v>0.885</v>
          </cell>
        </row>
        <row r="3672">
          <cell r="B3672" t="str">
            <v>SHT0001784</v>
          </cell>
          <cell r="C3672" t="str">
            <v>左侧主板焊接组件</v>
          </cell>
          <cell r="D3672" t="str">
            <v>X3000</v>
          </cell>
          <cell r="E3672" t="str">
            <v>AC</v>
          </cell>
          <cell r="F3672" t="str">
            <v>EA</v>
          </cell>
          <cell r="G3672" t="str">
            <v>GJJ0</v>
          </cell>
          <cell r="H3672" t="str">
            <v>YC04</v>
          </cell>
          <cell r="I3672" t="str">
            <v>P</v>
          </cell>
          <cell r="J3672" t="str">
            <v>No</v>
          </cell>
          <cell r="K3672">
            <v>6.347</v>
          </cell>
        </row>
        <row r="3673">
          <cell r="B3673" t="str">
            <v>TFT0000014</v>
          </cell>
          <cell r="C3673" t="str">
            <v>催化剂33LSI</v>
          </cell>
          <cell r="D3673" t="str">
            <v>212kg/桶</v>
          </cell>
          <cell r="E3673" t="str">
            <v>AC</v>
          </cell>
          <cell r="F3673" t="str">
            <v>KG</v>
          </cell>
          <cell r="G3673" t="str">
            <v>HGL0</v>
          </cell>
          <cell r="H3673" t="str">
            <v>YC05</v>
          </cell>
        </row>
        <row r="3673">
          <cell r="K3673">
            <v>0</v>
          </cell>
        </row>
        <row r="3674">
          <cell r="B3674" t="str">
            <v>SHT0002661</v>
          </cell>
          <cell r="C3674" t="str">
            <v>右侧调角器手柄钣金电泳</v>
          </cell>
          <cell r="D3674" t="str">
            <v>汕德卡-2.0</v>
          </cell>
          <cell r="E3674" t="str">
            <v>AC</v>
          </cell>
          <cell r="F3674" t="str">
            <v>EA</v>
          </cell>
          <cell r="G3674" t="str">
            <v>GJJ0</v>
          </cell>
          <cell r="H3674" t="str">
            <v>BC07</v>
          </cell>
          <cell r="I3674" t="str">
            <v>M</v>
          </cell>
          <cell r="J3674" t="str">
            <v>No</v>
          </cell>
          <cell r="K3674">
            <v>0.66209</v>
          </cell>
        </row>
        <row r="3675">
          <cell r="B3675" t="str">
            <v>SBS0010249</v>
          </cell>
          <cell r="C3675" t="str">
            <v>主驾遮蔽护板总成</v>
          </cell>
          <cell r="D3675" t="str">
            <v>福田奥杰EVC3</v>
          </cell>
          <cell r="E3675" t="str">
            <v>AC</v>
          </cell>
          <cell r="F3675" t="str">
            <v>EA</v>
          </cell>
          <cell r="G3675" t="str">
            <v>QT00</v>
          </cell>
          <cell r="H3675" t="str">
            <v>YC01</v>
          </cell>
        </row>
        <row r="3675">
          <cell r="K3675">
            <v>0</v>
          </cell>
        </row>
        <row r="3676">
          <cell r="B3676" t="str">
            <v>TST0001788</v>
          </cell>
          <cell r="C3676" t="str">
            <v>板材420</v>
          </cell>
          <cell r="D3676" t="str">
            <v>2.0*1250*2500</v>
          </cell>
          <cell r="E3676" t="str">
            <v>NA</v>
          </cell>
          <cell r="F3676" t="str">
            <v>KG</v>
          </cell>
          <cell r="G3676" t="str">
            <v>GJL0</v>
          </cell>
          <cell r="H3676" t="str">
            <v>YC04</v>
          </cell>
          <cell r="I3676" t="str">
            <v>P</v>
          </cell>
          <cell r="J3676" t="str">
            <v>No</v>
          </cell>
          <cell r="K3676">
            <v>4.7863</v>
          </cell>
        </row>
        <row r="3677">
          <cell r="B3677" t="str">
            <v>BFA0000302</v>
          </cell>
          <cell r="C3677" t="str">
            <v>弹性圆柱销φ4*60</v>
          </cell>
          <cell r="D3677" t="str">
            <v>B40V后排</v>
          </cell>
          <cell r="E3677" t="str">
            <v>AC</v>
          </cell>
          <cell r="F3677" t="str">
            <v>EA</v>
          </cell>
          <cell r="G3677" t="str">
            <v>BZJ0</v>
          </cell>
          <cell r="H3677" t="str">
            <v>YC01</v>
          </cell>
          <cell r="I3677" t="str">
            <v>P</v>
          </cell>
          <cell r="J3677" t="str">
            <v>No</v>
          </cell>
          <cell r="K3677">
            <v>0.0846</v>
          </cell>
        </row>
        <row r="3678">
          <cell r="B3678" t="str">
            <v>SHT0010244</v>
          </cell>
          <cell r="C3678" t="str">
            <v>副驾靠背骨架焊接总成</v>
          </cell>
          <cell r="D3678" t="str">
            <v>H4A</v>
          </cell>
          <cell r="E3678" t="str">
            <v>AC</v>
          </cell>
          <cell r="F3678" t="str">
            <v>EA</v>
          </cell>
          <cell r="G3678" t="str">
            <v>GJJ0</v>
          </cell>
          <cell r="H3678" t="str">
            <v>BC05</v>
          </cell>
          <cell r="I3678" t="str">
            <v>M</v>
          </cell>
          <cell r="J3678" t="str">
            <v>No</v>
          </cell>
          <cell r="K3678">
            <v>41.52717</v>
          </cell>
        </row>
        <row r="3679">
          <cell r="B3679" t="str">
            <v>TST0000454</v>
          </cell>
          <cell r="C3679" t="str">
            <v>铆线模具</v>
          </cell>
        </row>
        <row r="3679">
          <cell r="E3679" t="str">
            <v>NA</v>
          </cell>
          <cell r="F3679" t="str">
            <v>EA</v>
          </cell>
          <cell r="G3679" t="str">
            <v>BPJ0</v>
          </cell>
          <cell r="H3679" t="str">
            <v>YC12</v>
          </cell>
          <cell r="I3679" t="str">
            <v>P</v>
          </cell>
          <cell r="J3679" t="str">
            <v>No</v>
          </cell>
          <cell r="K3679">
            <v>213.8243</v>
          </cell>
        </row>
        <row r="3680">
          <cell r="B3680" t="str">
            <v>SHT0001107</v>
          </cell>
          <cell r="C3680" t="str">
            <v>手轮连接杆</v>
          </cell>
          <cell r="D3680" t="str">
            <v>机械侧调</v>
          </cell>
          <cell r="E3680" t="str">
            <v>AC</v>
          </cell>
          <cell r="F3680" t="str">
            <v>EA</v>
          </cell>
          <cell r="G3680" t="str">
            <v>GJ00</v>
          </cell>
          <cell r="H3680" t="str">
            <v>YC04</v>
          </cell>
          <cell r="I3680" t="str">
            <v>P</v>
          </cell>
          <cell r="J3680" t="str">
            <v>No</v>
          </cell>
          <cell r="K3680">
            <v>1.504</v>
          </cell>
        </row>
        <row r="3681">
          <cell r="B3681" t="str">
            <v>TAT0000084</v>
          </cell>
          <cell r="C3681" t="str">
            <v>不干胶合格证</v>
          </cell>
        </row>
        <row r="3681">
          <cell r="E3681" t="str">
            <v>AC</v>
          </cell>
          <cell r="F3681" t="str">
            <v>EA</v>
          </cell>
          <cell r="G3681" t="str">
            <v>QT00</v>
          </cell>
          <cell r="H3681" t="str">
            <v>YC04</v>
          </cell>
          <cell r="I3681" t="str">
            <v>P</v>
          </cell>
          <cell r="J3681" t="str">
            <v>No</v>
          </cell>
          <cell r="K3681">
            <v>0.0777</v>
          </cell>
        </row>
        <row r="3682">
          <cell r="B3682" t="str">
            <v>SHT0001882</v>
          </cell>
          <cell r="C3682" t="str">
            <v>上尼龙固定块</v>
          </cell>
        </row>
        <row r="3682">
          <cell r="E3682" t="str">
            <v>AC</v>
          </cell>
          <cell r="F3682" t="str">
            <v>EA</v>
          </cell>
          <cell r="G3682" t="str">
            <v>SLJ0</v>
          </cell>
          <cell r="H3682" t="str">
            <v>YC04</v>
          </cell>
          <cell r="I3682" t="str">
            <v>P</v>
          </cell>
          <cell r="J3682" t="str">
            <v>No</v>
          </cell>
          <cell r="K3682">
            <v>1.42</v>
          </cell>
        </row>
        <row r="3683">
          <cell r="B3683" t="str">
            <v>RSM0000305</v>
          </cell>
          <cell r="C3683" t="str">
            <v>奥铃镜杆18副管</v>
          </cell>
        </row>
        <row r="3683">
          <cell r="E3683" t="str">
            <v>AC</v>
          </cell>
          <cell r="F3683" t="str">
            <v>EA</v>
          </cell>
          <cell r="G3683" t="str">
            <v>GJJ0</v>
          </cell>
          <cell r="H3683" t="str">
            <v>YC04</v>
          </cell>
          <cell r="I3683" t="str">
            <v>M</v>
          </cell>
          <cell r="J3683" t="str">
            <v>No</v>
          </cell>
          <cell r="K3683">
            <v>0.73041</v>
          </cell>
        </row>
        <row r="3684">
          <cell r="B3684" t="str">
            <v>TST0001166</v>
          </cell>
          <cell r="C3684" t="str">
            <v>加热圈42*35</v>
          </cell>
        </row>
        <row r="3684">
          <cell r="E3684" t="str">
            <v>NA</v>
          </cell>
          <cell r="F3684" t="str">
            <v>EA</v>
          </cell>
          <cell r="G3684" t="str">
            <v>BPJ0</v>
          </cell>
          <cell r="H3684" t="str">
            <v>YC12</v>
          </cell>
          <cell r="I3684" t="str">
            <v>P</v>
          </cell>
          <cell r="J3684" t="str">
            <v>No</v>
          </cell>
          <cell r="K3684">
            <v>22.1239</v>
          </cell>
        </row>
        <row r="3685">
          <cell r="B3685" t="str">
            <v>BFA0000001</v>
          </cell>
          <cell r="C3685" t="str">
            <v>C型钉</v>
          </cell>
        </row>
        <row r="3685">
          <cell r="E3685" t="str">
            <v>AC</v>
          </cell>
          <cell r="F3685" t="str">
            <v>EA</v>
          </cell>
          <cell r="G3685" t="str">
            <v>BZJ0</v>
          </cell>
          <cell r="H3685" t="str">
            <v>YC01</v>
          </cell>
          <cell r="I3685" t="str">
            <v>P</v>
          </cell>
          <cell r="J3685" t="str">
            <v>No</v>
          </cell>
          <cell r="K3685">
            <v>0.0058</v>
          </cell>
        </row>
        <row r="3686">
          <cell r="B3686" t="str">
            <v>SHT0010696</v>
          </cell>
          <cell r="C3686" t="str">
            <v>左旁侧板</v>
          </cell>
          <cell r="D3686" t="str">
            <v>H6</v>
          </cell>
          <cell r="E3686" t="str">
            <v>AC</v>
          </cell>
          <cell r="F3686" t="str">
            <v>EA</v>
          </cell>
          <cell r="G3686" t="str">
            <v>GJJ0</v>
          </cell>
          <cell r="H3686" t="str">
            <v>BC06</v>
          </cell>
          <cell r="I3686" t="str">
            <v>M</v>
          </cell>
          <cell r="J3686" t="str">
            <v>No</v>
          </cell>
          <cell r="K3686">
            <v>3.1204</v>
          </cell>
        </row>
        <row r="3687">
          <cell r="B3687" t="str">
            <v>TST0000453</v>
          </cell>
          <cell r="C3687" t="str">
            <v>黑镜片</v>
          </cell>
        </row>
        <row r="3687">
          <cell r="E3687" t="str">
            <v>NA</v>
          </cell>
          <cell r="F3687" t="str">
            <v>EA</v>
          </cell>
          <cell r="G3687" t="str">
            <v>BPJ0</v>
          </cell>
          <cell r="H3687" t="str">
            <v>YC12</v>
          </cell>
          <cell r="I3687" t="str">
            <v>P</v>
          </cell>
          <cell r="J3687" t="str">
            <v>No</v>
          </cell>
          <cell r="K3687">
            <v>0.5128</v>
          </cell>
        </row>
        <row r="3688">
          <cell r="B3688" t="str">
            <v>SHT0001785</v>
          </cell>
          <cell r="C3688" t="str">
            <v>右侧主板焊接组件</v>
          </cell>
          <cell r="D3688" t="str">
            <v>X3000</v>
          </cell>
          <cell r="E3688" t="str">
            <v>AC</v>
          </cell>
          <cell r="F3688" t="str">
            <v>EA</v>
          </cell>
          <cell r="G3688" t="str">
            <v>GJJ0</v>
          </cell>
          <cell r="H3688" t="str">
            <v>YC04</v>
          </cell>
          <cell r="I3688" t="str">
            <v>P</v>
          </cell>
          <cell r="J3688" t="str">
            <v>No</v>
          </cell>
          <cell r="K3688">
            <v>6.347</v>
          </cell>
        </row>
        <row r="3689">
          <cell r="B3689" t="str">
            <v>TCT0000038</v>
          </cell>
          <cell r="C3689" t="str">
            <v>H7101磷化添加剂(30KG)</v>
          </cell>
        </row>
        <row r="3689">
          <cell r="E3689" t="str">
            <v>AC</v>
          </cell>
          <cell r="F3689" t="str">
            <v>KG</v>
          </cell>
          <cell r="G3689" t="str">
            <v>HGL0</v>
          </cell>
          <cell r="H3689" t="str">
            <v>YC03</v>
          </cell>
          <cell r="I3689" t="str">
            <v>P</v>
          </cell>
          <cell r="J3689" t="str">
            <v>No</v>
          </cell>
          <cell r="K3689">
            <v>12.98</v>
          </cell>
        </row>
        <row r="3690">
          <cell r="B3690" t="str">
            <v>SHT0002662</v>
          </cell>
          <cell r="C3690" t="str">
            <v>后升降连杆总成电泳</v>
          </cell>
          <cell r="D3690" t="str">
            <v>1.3平台</v>
          </cell>
          <cell r="E3690" t="str">
            <v>AC</v>
          </cell>
          <cell r="F3690" t="str">
            <v>EA</v>
          </cell>
          <cell r="G3690" t="str">
            <v>GJJ0</v>
          </cell>
          <cell r="H3690" t="str">
            <v>BC07</v>
          </cell>
          <cell r="I3690" t="str">
            <v>M</v>
          </cell>
          <cell r="J3690" t="str">
            <v>No</v>
          </cell>
          <cell r="K3690">
            <v>24.11644</v>
          </cell>
        </row>
        <row r="3691">
          <cell r="B3691" t="str">
            <v>SBS0010250</v>
          </cell>
          <cell r="C3691" t="str">
            <v>副驾支腿遮蔽护板总成</v>
          </cell>
          <cell r="D3691" t="str">
            <v>福田奥杰EVC3</v>
          </cell>
          <cell r="E3691" t="str">
            <v>AC</v>
          </cell>
          <cell r="F3691" t="str">
            <v>EA</v>
          </cell>
          <cell r="G3691" t="str">
            <v>QT00</v>
          </cell>
          <cell r="H3691" t="str">
            <v>YC01</v>
          </cell>
        </row>
        <row r="3691">
          <cell r="K3691">
            <v>0</v>
          </cell>
        </row>
        <row r="3692">
          <cell r="B3692" t="str">
            <v>TST0001809</v>
          </cell>
          <cell r="C3692" t="str">
            <v>卷材SPFH590</v>
          </cell>
          <cell r="D3692" t="str">
            <v>2.5*216</v>
          </cell>
          <cell r="E3692" t="str">
            <v>AC</v>
          </cell>
          <cell r="F3692" t="str">
            <v>KG</v>
          </cell>
          <cell r="G3692" t="str">
            <v>GJL0</v>
          </cell>
          <cell r="H3692" t="str">
            <v>YC04</v>
          </cell>
          <cell r="I3692" t="str">
            <v>P</v>
          </cell>
          <cell r="J3692" t="str">
            <v>No</v>
          </cell>
          <cell r="K3692">
            <v>5.6018</v>
          </cell>
        </row>
        <row r="3693">
          <cell r="B3693" t="str">
            <v>BCL0010023</v>
          </cell>
          <cell r="C3693" t="str">
            <v>海尔曼钣金扎带</v>
          </cell>
        </row>
        <row r="3693">
          <cell r="E3693" t="str">
            <v>NEW</v>
          </cell>
          <cell r="F3693" t="str">
            <v>EA</v>
          </cell>
          <cell r="G3693" t="str">
            <v>BZJ0</v>
          </cell>
          <cell r="H3693" t="str">
            <v>YC04</v>
          </cell>
          <cell r="I3693" t="str">
            <v>P</v>
          </cell>
          <cell r="J3693" t="str">
            <v>No</v>
          </cell>
          <cell r="K3693">
            <v>0</v>
          </cell>
        </row>
        <row r="3694">
          <cell r="B3694" t="str">
            <v>SHT0010245</v>
          </cell>
          <cell r="C3694" t="str">
            <v>扶手固定加强板2</v>
          </cell>
          <cell r="D3694" t="str">
            <v>H6</v>
          </cell>
          <cell r="E3694" t="str">
            <v>AC</v>
          </cell>
          <cell r="F3694" t="str">
            <v>EA</v>
          </cell>
          <cell r="G3694" t="str">
            <v>GJJ0</v>
          </cell>
          <cell r="H3694" t="str">
            <v>BC06</v>
          </cell>
          <cell r="I3694" t="str">
            <v>P</v>
          </cell>
          <cell r="J3694" t="str">
            <v>No</v>
          </cell>
          <cell r="K3694">
            <v>3.73</v>
          </cell>
        </row>
        <row r="3695">
          <cell r="B3695" t="str">
            <v>TST0000452</v>
          </cell>
          <cell r="C3695" t="str">
            <v>双拉线开关</v>
          </cell>
        </row>
        <row r="3695">
          <cell r="E3695" t="str">
            <v>NA</v>
          </cell>
          <cell r="F3695" t="str">
            <v>EA</v>
          </cell>
          <cell r="G3695" t="str">
            <v>BPJ0</v>
          </cell>
          <cell r="H3695" t="str">
            <v>YC12</v>
          </cell>
          <cell r="I3695" t="str">
            <v>P</v>
          </cell>
          <cell r="J3695" t="str">
            <v>No</v>
          </cell>
          <cell r="K3695">
            <v>5</v>
          </cell>
        </row>
        <row r="3696">
          <cell r="B3696" t="str">
            <v>SHT0001300</v>
          </cell>
          <cell r="C3696" t="str">
            <v>滑块固定板组件主后电泳</v>
          </cell>
          <cell r="D3696" t="str">
            <v>一汽</v>
          </cell>
          <cell r="E3696" t="str">
            <v>AC</v>
          </cell>
          <cell r="F3696" t="str">
            <v>EA</v>
          </cell>
          <cell r="G3696" t="str">
            <v>GJJ0</v>
          </cell>
          <cell r="H3696" t="str">
            <v>BC07</v>
          </cell>
          <cell r="I3696" t="str">
            <v>M</v>
          </cell>
          <cell r="J3696" t="str">
            <v>No</v>
          </cell>
          <cell r="K3696">
            <v>2.14386</v>
          </cell>
        </row>
        <row r="3697">
          <cell r="B3697" t="str">
            <v>SLT0011855</v>
          </cell>
          <cell r="C3697" t="str">
            <v>坐垫骨架焊接总成</v>
          </cell>
        </row>
        <row r="3697">
          <cell r="E3697" t="str">
            <v>AC</v>
          </cell>
          <cell r="F3697" t="str">
            <v>EA</v>
          </cell>
          <cell r="G3697" t="str">
            <v>GJ00</v>
          </cell>
          <cell r="H3697" t="str">
            <v>YC03</v>
          </cell>
          <cell r="I3697" t="str">
            <v>P</v>
          </cell>
          <cell r="J3697" t="str">
            <v>No</v>
          </cell>
          <cell r="K3697">
            <v>17.65</v>
          </cell>
        </row>
        <row r="3698">
          <cell r="B3698" t="str">
            <v>SHT0001880</v>
          </cell>
          <cell r="C3698" t="str">
            <v>X3000导向体盖</v>
          </cell>
        </row>
        <row r="3698">
          <cell r="E3698" t="str">
            <v>AC</v>
          </cell>
          <cell r="F3698" t="str">
            <v>Ea</v>
          </cell>
          <cell r="G3698" t="str">
            <v>SLJ1</v>
          </cell>
          <cell r="H3698" t="str">
            <v>BC02</v>
          </cell>
          <cell r="I3698" t="str">
            <v>P</v>
          </cell>
          <cell r="J3698" t="str">
            <v>No</v>
          </cell>
          <cell r="K3698">
            <v>1.14575</v>
          </cell>
        </row>
        <row r="3699">
          <cell r="B3699" t="str">
            <v>RSM0000292</v>
          </cell>
          <cell r="C3699" t="str">
            <v>A2下视镜主管分总成</v>
          </cell>
        </row>
        <row r="3699">
          <cell r="E3699" t="str">
            <v>AC</v>
          </cell>
          <cell r="F3699" t="str">
            <v>EA</v>
          </cell>
          <cell r="G3699" t="str">
            <v>GJJ0</v>
          </cell>
          <cell r="H3699" t="str">
            <v>YC04</v>
          </cell>
          <cell r="I3699" t="str">
            <v>M</v>
          </cell>
          <cell r="J3699" t="str">
            <v>No</v>
          </cell>
          <cell r="K3699">
            <v>2.8103</v>
          </cell>
        </row>
        <row r="3700">
          <cell r="B3700" t="str">
            <v>TST0001161</v>
          </cell>
          <cell r="C3700" t="str">
            <v>角带</v>
          </cell>
        </row>
        <row r="3700">
          <cell r="E3700" t="str">
            <v>NA</v>
          </cell>
          <cell r="F3700" t="str">
            <v>EA</v>
          </cell>
          <cell r="G3700" t="str">
            <v>BPJ0</v>
          </cell>
          <cell r="H3700" t="str">
            <v>YC12</v>
          </cell>
          <cell r="I3700" t="str">
            <v>P</v>
          </cell>
          <cell r="J3700" t="str">
            <v>No</v>
          </cell>
          <cell r="K3700">
            <v>13.2743</v>
          </cell>
        </row>
        <row r="3701">
          <cell r="B3701" t="str">
            <v>BCL0010021</v>
          </cell>
          <cell r="C3701" t="str">
            <v>布基胶带</v>
          </cell>
          <cell r="D3701" t="str">
            <v>65*50</v>
          </cell>
          <cell r="E3701" t="str">
            <v>AC</v>
          </cell>
          <cell r="F3701" t="str">
            <v>M</v>
          </cell>
          <cell r="G3701" t="str">
            <v>FL00</v>
          </cell>
          <cell r="H3701" t="str">
            <v>YC01</v>
          </cell>
        </row>
        <row r="3701">
          <cell r="K3701">
            <v>0</v>
          </cell>
        </row>
        <row r="3702">
          <cell r="B3702" t="str">
            <v>SHT0010296</v>
          </cell>
          <cell r="C3702" t="str">
            <v>调角器连动杆</v>
          </cell>
          <cell r="D3702" t="str">
            <v>H6</v>
          </cell>
          <cell r="E3702" t="str">
            <v>AC</v>
          </cell>
          <cell r="F3702" t="str">
            <v>EA</v>
          </cell>
          <cell r="G3702" t="str">
            <v>GNJ0</v>
          </cell>
          <cell r="H3702" t="str">
            <v>YC04</v>
          </cell>
          <cell r="I3702" t="str">
            <v>P</v>
          </cell>
          <cell r="J3702" t="str">
            <v>No</v>
          </cell>
          <cell r="K3702">
            <v>5</v>
          </cell>
        </row>
        <row r="3703">
          <cell r="B3703" t="str">
            <v>TST0000451</v>
          </cell>
          <cell r="C3703" t="str">
            <v>打包机开关</v>
          </cell>
        </row>
        <row r="3703">
          <cell r="E3703" t="str">
            <v>NA</v>
          </cell>
          <cell r="F3703" t="str">
            <v>EA</v>
          </cell>
          <cell r="G3703" t="str">
            <v>BPJ0</v>
          </cell>
          <cell r="H3703" t="str">
            <v>YC12</v>
          </cell>
          <cell r="I3703" t="str">
            <v>P</v>
          </cell>
          <cell r="J3703" t="str">
            <v>No</v>
          </cell>
          <cell r="K3703">
            <v>4</v>
          </cell>
        </row>
        <row r="3704">
          <cell r="B3704" t="str">
            <v>SHT0001105</v>
          </cell>
          <cell r="C3704" t="str">
            <v>一汽安全带固定板</v>
          </cell>
        </row>
        <row r="3704">
          <cell r="E3704" t="str">
            <v>AC</v>
          </cell>
          <cell r="F3704" t="str">
            <v>EA</v>
          </cell>
          <cell r="G3704" t="str">
            <v>GJJ0</v>
          </cell>
          <cell r="H3704" t="str">
            <v>YC04</v>
          </cell>
          <cell r="I3704" t="str">
            <v>P</v>
          </cell>
          <cell r="J3704" t="str">
            <v>No</v>
          </cell>
          <cell r="K3704">
            <v>5.364</v>
          </cell>
        </row>
        <row r="3705">
          <cell r="B3705" t="str">
            <v>TMA0000076</v>
          </cell>
          <cell r="C3705" t="str">
            <v>华菱H08右驾左后视镜纸箱</v>
          </cell>
          <cell r="D3705" t="str">
            <v>800X500X130</v>
          </cell>
          <cell r="E3705" t="str">
            <v>AC</v>
          </cell>
          <cell r="F3705" t="str">
            <v>Ea</v>
          </cell>
          <cell r="G3705" t="str">
            <v>FL01</v>
          </cell>
          <cell r="H3705" t="str">
            <v>YC02</v>
          </cell>
          <cell r="I3705" t="str">
            <v>P</v>
          </cell>
          <cell r="J3705" t="str">
            <v>No</v>
          </cell>
          <cell r="K3705">
            <v>4.9434</v>
          </cell>
        </row>
        <row r="3706">
          <cell r="B3706" t="str">
            <v>SHT0002663</v>
          </cell>
          <cell r="C3706" t="str">
            <v>扶手支架焊接总成</v>
          </cell>
          <cell r="D3706" t="str">
            <v>L5000</v>
          </cell>
          <cell r="E3706" t="str">
            <v>AC</v>
          </cell>
          <cell r="F3706" t="str">
            <v>EA</v>
          </cell>
          <cell r="G3706" t="str">
            <v>GJJ0</v>
          </cell>
          <cell r="H3706" t="str">
            <v>BC05</v>
          </cell>
          <cell r="I3706" t="str">
            <v>M</v>
          </cell>
          <cell r="J3706" t="str">
            <v>No</v>
          </cell>
          <cell r="K3706">
            <v>12.48615</v>
          </cell>
        </row>
        <row r="3707">
          <cell r="B3707" t="str">
            <v>RSM0000306</v>
          </cell>
          <cell r="C3707" t="str">
            <v>奥铃镜杆18加强管</v>
          </cell>
        </row>
        <row r="3707">
          <cell r="E3707" t="str">
            <v>AC</v>
          </cell>
          <cell r="F3707" t="str">
            <v>EA</v>
          </cell>
          <cell r="G3707" t="str">
            <v>GJJ0</v>
          </cell>
          <cell r="H3707" t="str">
            <v>YC04</v>
          </cell>
          <cell r="I3707" t="str">
            <v>M</v>
          </cell>
          <cell r="J3707" t="str">
            <v>No</v>
          </cell>
          <cell r="K3707">
            <v>2.57019</v>
          </cell>
        </row>
        <row r="3708">
          <cell r="B3708" t="str">
            <v>TST0001808</v>
          </cell>
          <cell r="C3708" t="str">
            <v>卷材SPFH590</v>
          </cell>
          <cell r="D3708" t="str">
            <v>3.0*386</v>
          </cell>
          <cell r="E3708" t="str">
            <v>AC</v>
          </cell>
          <cell r="F3708" t="str">
            <v>KG</v>
          </cell>
          <cell r="G3708" t="str">
            <v>GJL0</v>
          </cell>
          <cell r="H3708" t="str">
            <v>YC04</v>
          </cell>
          <cell r="I3708" t="str">
            <v>P</v>
          </cell>
          <cell r="J3708" t="str">
            <v>No</v>
          </cell>
          <cell r="K3708">
            <v>5.6195</v>
          </cell>
        </row>
        <row r="3709">
          <cell r="B3709" t="str">
            <v>BFA0000124</v>
          </cell>
          <cell r="C3709" t="str">
            <v>码钉1010</v>
          </cell>
        </row>
        <row r="3709">
          <cell r="E3709" t="str">
            <v>AC</v>
          </cell>
          <cell r="F3709" t="str">
            <v>EA</v>
          </cell>
          <cell r="G3709" t="str">
            <v>BZJ0</v>
          </cell>
          <cell r="H3709" t="str">
            <v>YC01</v>
          </cell>
        </row>
        <row r="3709">
          <cell r="K3709">
            <v>0</v>
          </cell>
        </row>
        <row r="3710">
          <cell r="B3710" t="str">
            <v>SHT0010698</v>
          </cell>
          <cell r="C3710" t="str">
            <v>右旁侧板</v>
          </cell>
          <cell r="D3710" t="str">
            <v>H6</v>
          </cell>
          <cell r="E3710" t="str">
            <v>AC</v>
          </cell>
          <cell r="F3710" t="str">
            <v>EA</v>
          </cell>
          <cell r="G3710" t="str">
            <v>GJJ0</v>
          </cell>
          <cell r="H3710" t="str">
            <v>BC06</v>
          </cell>
          <cell r="I3710" t="str">
            <v>M</v>
          </cell>
          <cell r="J3710" t="str">
            <v>No</v>
          </cell>
          <cell r="K3710">
            <v>3.1204</v>
          </cell>
        </row>
        <row r="3711">
          <cell r="B3711" t="str">
            <v>TST0000450</v>
          </cell>
          <cell r="C3711" t="str">
            <v>切割机开关</v>
          </cell>
        </row>
        <row r="3711">
          <cell r="E3711" t="str">
            <v>NA</v>
          </cell>
          <cell r="F3711" t="str">
            <v>EA</v>
          </cell>
          <cell r="G3711" t="str">
            <v>BPJ0</v>
          </cell>
          <cell r="H3711" t="str">
            <v>YC12</v>
          </cell>
          <cell r="I3711" t="str">
            <v>P</v>
          </cell>
          <cell r="J3711" t="str">
            <v>No</v>
          </cell>
          <cell r="K3711">
            <v>5</v>
          </cell>
        </row>
        <row r="3712">
          <cell r="B3712" t="str">
            <v>SHT0001786</v>
          </cell>
          <cell r="C3712" t="str">
            <v>靠背主管</v>
          </cell>
          <cell r="D3712" t="str">
            <v>X3000</v>
          </cell>
          <cell r="E3712" t="str">
            <v>AC</v>
          </cell>
          <cell r="F3712" t="str">
            <v>EA</v>
          </cell>
          <cell r="G3712" t="str">
            <v>GJJ0</v>
          </cell>
          <cell r="H3712" t="str">
            <v>BC05</v>
          </cell>
          <cell r="I3712" t="str">
            <v>M</v>
          </cell>
          <cell r="J3712" t="str">
            <v>No</v>
          </cell>
          <cell r="K3712">
            <v>7.45995</v>
          </cell>
        </row>
        <row r="3713">
          <cell r="B3713" t="str">
            <v>TMA0000130</v>
          </cell>
          <cell r="C3713" t="str">
            <v>MV3后视镜纸箱右</v>
          </cell>
          <cell r="D3713" t="str">
            <v>800*610*420</v>
          </cell>
          <cell r="E3713" t="str">
            <v>AC</v>
          </cell>
          <cell r="F3713" t="str">
            <v>Ea</v>
          </cell>
          <cell r="G3713" t="str">
            <v>FL01</v>
          </cell>
          <cell r="H3713" t="str">
            <v>YC02</v>
          </cell>
          <cell r="I3713" t="str">
            <v>P</v>
          </cell>
          <cell r="J3713" t="str">
            <v>No</v>
          </cell>
          <cell r="K3713">
            <v>17.3451</v>
          </cell>
        </row>
        <row r="3714">
          <cell r="B3714" t="str">
            <v>SHT0001878</v>
          </cell>
          <cell r="C3714" t="str">
            <v>锁舌132</v>
          </cell>
        </row>
        <row r="3714">
          <cell r="E3714" t="str">
            <v>AC</v>
          </cell>
          <cell r="F3714" t="str">
            <v>EA</v>
          </cell>
          <cell r="G3714" t="str">
            <v>GJJ0</v>
          </cell>
          <cell r="H3714" t="str">
            <v>YC04</v>
          </cell>
          <cell r="I3714" t="str">
            <v>P</v>
          </cell>
          <cell r="J3714" t="str">
            <v>No</v>
          </cell>
          <cell r="K3714">
            <v>1</v>
          </cell>
        </row>
        <row r="3715">
          <cell r="B3715" t="str">
            <v>RSM0000307</v>
          </cell>
          <cell r="C3715" t="str">
            <v>25的球头</v>
          </cell>
        </row>
        <row r="3715">
          <cell r="E3715" t="str">
            <v>AC</v>
          </cell>
          <cell r="F3715" t="str">
            <v>EA</v>
          </cell>
          <cell r="G3715" t="str">
            <v>GJJ0</v>
          </cell>
          <cell r="H3715" t="str">
            <v>YC04</v>
          </cell>
          <cell r="I3715" t="str">
            <v>P</v>
          </cell>
          <cell r="J3715" t="str">
            <v>No</v>
          </cell>
          <cell r="K3715">
            <v>0.2645</v>
          </cell>
        </row>
        <row r="3716">
          <cell r="B3716" t="str">
            <v>TST0001160</v>
          </cell>
          <cell r="C3716" t="str">
            <v>角磨机</v>
          </cell>
        </row>
        <row r="3716">
          <cell r="E3716" t="str">
            <v>NA</v>
          </cell>
          <cell r="F3716" t="str">
            <v>EA</v>
          </cell>
          <cell r="G3716" t="str">
            <v>BPJ0</v>
          </cell>
          <cell r="H3716" t="str">
            <v>YC12</v>
          </cell>
          <cell r="I3716" t="str">
            <v>P</v>
          </cell>
          <cell r="J3716" t="str">
            <v>No</v>
          </cell>
          <cell r="K3716">
            <v>168.1416</v>
          </cell>
        </row>
        <row r="3717">
          <cell r="B3717" t="str">
            <v>BCL0010020</v>
          </cell>
          <cell r="C3717" t="str">
            <v>黑色防护毛毡</v>
          </cell>
          <cell r="D3717" t="str">
            <v>H6 15*30*1.3</v>
          </cell>
          <cell r="E3717" t="str">
            <v>AC</v>
          </cell>
          <cell r="F3717" t="str">
            <v>EA</v>
          </cell>
          <cell r="G3717" t="str">
            <v>QT00</v>
          </cell>
          <cell r="H3717" t="str">
            <v>YC04</v>
          </cell>
        </row>
        <row r="3717">
          <cell r="K3717">
            <v>0</v>
          </cell>
        </row>
        <row r="3718">
          <cell r="B3718" t="str">
            <v>SHT0002787</v>
          </cell>
          <cell r="C3718" t="str">
            <v>自封袋280*230*16丝</v>
          </cell>
        </row>
        <row r="3718">
          <cell r="E3718" t="str">
            <v>AC</v>
          </cell>
          <cell r="F3718" t="str">
            <v>EA</v>
          </cell>
          <cell r="G3718" t="str">
            <v>QT00</v>
          </cell>
          <cell r="H3718" t="str">
            <v>YC04</v>
          </cell>
          <cell r="I3718" t="str">
            <v>P</v>
          </cell>
          <cell r="J3718" t="str">
            <v>No</v>
          </cell>
          <cell r="K3718">
            <v>0.15</v>
          </cell>
        </row>
        <row r="3719">
          <cell r="B3719" t="str">
            <v>TST0000449</v>
          </cell>
          <cell r="C3719" t="str">
            <v>护套线2*2.5平方白色</v>
          </cell>
        </row>
        <row r="3719">
          <cell r="E3719" t="str">
            <v>NA</v>
          </cell>
          <cell r="F3719" t="str">
            <v>EA</v>
          </cell>
          <cell r="G3719" t="str">
            <v>BPJ0</v>
          </cell>
          <cell r="H3719" t="str">
            <v>YC12</v>
          </cell>
          <cell r="I3719" t="str">
            <v>P</v>
          </cell>
          <cell r="J3719" t="str">
            <v>No</v>
          </cell>
          <cell r="K3719">
            <v>2.6549</v>
          </cell>
        </row>
        <row r="3720">
          <cell r="B3720" t="str">
            <v>SHT0001295</v>
          </cell>
          <cell r="C3720" t="str">
            <v>支撑横档</v>
          </cell>
          <cell r="D3720" t="str">
            <v>前支撑</v>
          </cell>
          <cell r="E3720" t="str">
            <v>AC</v>
          </cell>
          <cell r="F3720" t="str">
            <v>EA</v>
          </cell>
          <cell r="G3720" t="str">
            <v>GJJ0</v>
          </cell>
          <cell r="H3720" t="str">
            <v>BC05</v>
          </cell>
          <cell r="I3720" t="str">
            <v>M</v>
          </cell>
          <cell r="J3720" t="str">
            <v>No</v>
          </cell>
          <cell r="K3720">
            <v>1.96974</v>
          </cell>
        </row>
        <row r="3721">
          <cell r="B3721" t="str">
            <v>SLT0011909</v>
          </cell>
          <cell r="C3721" t="str">
            <v>驾驶员座垫面套总成</v>
          </cell>
          <cell r="D3721" t="str">
            <v>奥铃织物面料</v>
          </cell>
          <cell r="E3721" t="str">
            <v>AC</v>
          </cell>
          <cell r="F3721" t="str">
            <v>EA</v>
          </cell>
          <cell r="G3721" t="str">
            <v>MT00</v>
          </cell>
          <cell r="H3721" t="str">
            <v>YC01</v>
          </cell>
        </row>
        <row r="3721">
          <cell r="K3721">
            <v>0</v>
          </cell>
        </row>
        <row r="3722">
          <cell r="B3722" t="str">
            <v>SHT0001876</v>
          </cell>
          <cell r="C3722" t="str">
            <v>旋转块</v>
          </cell>
        </row>
        <row r="3722">
          <cell r="E3722" t="str">
            <v>AC</v>
          </cell>
          <cell r="F3722" t="str">
            <v>EA</v>
          </cell>
          <cell r="G3722" t="str">
            <v>SLJ0</v>
          </cell>
          <cell r="H3722" t="str">
            <v>YC04</v>
          </cell>
          <cell r="I3722" t="str">
            <v>P</v>
          </cell>
          <cell r="J3722" t="str">
            <v>No</v>
          </cell>
          <cell r="K3722">
            <v>0.7507</v>
          </cell>
        </row>
        <row r="3723">
          <cell r="B3723" t="str">
            <v>SBS0010257</v>
          </cell>
          <cell r="C3723" t="str">
            <v>胎压钣金焊接总成</v>
          </cell>
          <cell r="D3723" t="str">
            <v>福田奥杰EVC3</v>
          </cell>
          <cell r="E3723" t="str">
            <v>AC</v>
          </cell>
          <cell r="F3723" t="str">
            <v>EA</v>
          </cell>
          <cell r="G3723" t="str">
            <v>GJJ0</v>
          </cell>
          <cell r="H3723" t="str">
            <v>YC04</v>
          </cell>
          <cell r="I3723" t="str">
            <v>P</v>
          </cell>
          <cell r="J3723" t="str">
            <v>No</v>
          </cell>
          <cell r="K3723">
            <v>0.38</v>
          </cell>
        </row>
        <row r="3724">
          <cell r="B3724" t="str">
            <v>TST0001806</v>
          </cell>
          <cell r="C3724" t="str">
            <v>卷材SPFH590</v>
          </cell>
          <cell r="D3724" t="str">
            <v>3.0*111.5</v>
          </cell>
          <cell r="E3724" t="str">
            <v>AC</v>
          </cell>
          <cell r="F3724" t="str">
            <v>KG</v>
          </cell>
          <cell r="G3724" t="str">
            <v>GJL0</v>
          </cell>
          <cell r="H3724" t="str">
            <v>YC04</v>
          </cell>
          <cell r="I3724" t="str">
            <v>P</v>
          </cell>
          <cell r="J3724" t="str">
            <v>No</v>
          </cell>
          <cell r="K3724">
            <v>6.2</v>
          </cell>
        </row>
        <row r="3725">
          <cell r="B3725" t="str">
            <v>BFA0000020</v>
          </cell>
          <cell r="C3725" t="str">
            <v>大平垫圈</v>
          </cell>
          <cell r="D3725" t="str">
            <v>φ8*24镀黑锌</v>
          </cell>
          <cell r="E3725" t="str">
            <v>AC</v>
          </cell>
          <cell r="F3725" t="str">
            <v>EA</v>
          </cell>
          <cell r="G3725" t="str">
            <v>BZJ0</v>
          </cell>
          <cell r="H3725" t="str">
            <v>YC01</v>
          </cell>
        </row>
        <row r="3725">
          <cell r="K3725">
            <v>0</v>
          </cell>
        </row>
        <row r="3726">
          <cell r="B3726" t="str">
            <v>SHT0010286</v>
          </cell>
          <cell r="C3726" t="str">
            <v>司机滑轨解锁手柄</v>
          </cell>
          <cell r="D3726" t="str">
            <v>H6</v>
          </cell>
          <cell r="E3726" t="str">
            <v>AC</v>
          </cell>
          <cell r="F3726" t="str">
            <v>EA</v>
          </cell>
          <cell r="G3726" t="str">
            <v>GJJ0</v>
          </cell>
          <cell r="H3726" t="str">
            <v>YC04</v>
          </cell>
          <cell r="I3726" t="str">
            <v>P</v>
          </cell>
          <cell r="J3726" t="str">
            <v>No</v>
          </cell>
          <cell r="K3726">
            <v>5.71</v>
          </cell>
        </row>
        <row r="3727">
          <cell r="B3727" t="str">
            <v>TST0000448</v>
          </cell>
          <cell r="C3727" t="str">
            <v>白镜片</v>
          </cell>
        </row>
        <row r="3727">
          <cell r="E3727" t="str">
            <v>NA</v>
          </cell>
          <cell r="F3727" t="str">
            <v>EA</v>
          </cell>
          <cell r="G3727" t="str">
            <v>BPJ0</v>
          </cell>
          <cell r="H3727" t="str">
            <v>YC12</v>
          </cell>
          <cell r="I3727" t="str">
            <v>P</v>
          </cell>
          <cell r="J3727" t="str">
            <v>No</v>
          </cell>
          <cell r="K3727">
            <v>0.2655</v>
          </cell>
        </row>
        <row r="3728">
          <cell r="B3728" t="str">
            <v>SHT0001787</v>
          </cell>
          <cell r="C3728" t="str">
            <v>靠背钢管上横骨架</v>
          </cell>
          <cell r="D3728" t="str">
            <v>X3000</v>
          </cell>
          <cell r="E3728" t="str">
            <v>AC</v>
          </cell>
          <cell r="F3728" t="str">
            <v>EA</v>
          </cell>
          <cell r="G3728" t="str">
            <v>GJJ0</v>
          </cell>
          <cell r="H3728" t="str">
            <v>BC05</v>
          </cell>
          <cell r="I3728" t="str">
            <v>M</v>
          </cell>
          <cell r="J3728" t="str">
            <v>No</v>
          </cell>
          <cell r="K3728">
            <v>1.88035</v>
          </cell>
        </row>
        <row r="3729">
          <cell r="B3729" t="str">
            <v>TMA0000045</v>
          </cell>
          <cell r="C3729" t="str">
            <v>ETX2280右新国标纸箱</v>
          </cell>
          <cell r="D3729" t="str">
            <v>865*440*265白皮</v>
          </cell>
          <cell r="E3729" t="str">
            <v>AC</v>
          </cell>
          <cell r="F3729" t="str">
            <v>Ea</v>
          </cell>
          <cell r="G3729" t="str">
            <v>FL01</v>
          </cell>
          <cell r="H3729" t="str">
            <v>YC02</v>
          </cell>
          <cell r="I3729" t="str">
            <v>P</v>
          </cell>
          <cell r="J3729" t="str">
            <v>No</v>
          </cell>
          <cell r="K3729">
            <v>8.3621</v>
          </cell>
        </row>
        <row r="3730">
          <cell r="B3730" t="str">
            <v>SHT0001874</v>
          </cell>
          <cell r="C3730" t="str">
            <v>绞架大孔侧板</v>
          </cell>
          <cell r="D3730" t="str">
            <v>2.0平台外绞架</v>
          </cell>
          <cell r="E3730" t="str">
            <v>AC</v>
          </cell>
          <cell r="F3730" t="str">
            <v>EA</v>
          </cell>
          <cell r="G3730" t="str">
            <v>GJJ0</v>
          </cell>
          <cell r="H3730" t="str">
            <v>YC04</v>
          </cell>
          <cell r="I3730" t="str">
            <v>P</v>
          </cell>
          <cell r="J3730" t="str">
            <v>No</v>
          </cell>
          <cell r="K3730">
            <v>5.38</v>
          </cell>
        </row>
        <row r="3731">
          <cell r="B3731" t="str">
            <v>RSM0000018</v>
          </cell>
          <cell r="C3731" t="str">
            <v>2200改型下视镜杆喷涂</v>
          </cell>
        </row>
        <row r="3731">
          <cell r="E3731" t="str">
            <v>NA</v>
          </cell>
          <cell r="F3731" t="str">
            <v>Ea</v>
          </cell>
          <cell r="G3731" t="str">
            <v>JSJ1</v>
          </cell>
          <cell r="H3731" t="str">
            <v>BC09</v>
          </cell>
        </row>
        <row r="3731">
          <cell r="K3731">
            <v>7.17871</v>
          </cell>
        </row>
        <row r="3732">
          <cell r="B3732" t="str">
            <v>TST0001159</v>
          </cell>
          <cell r="C3732" t="str">
            <v>接触器</v>
          </cell>
        </row>
        <row r="3732">
          <cell r="E3732" t="str">
            <v>NA</v>
          </cell>
          <cell r="F3732" t="str">
            <v>EA</v>
          </cell>
          <cell r="G3732" t="str">
            <v>BPJ0</v>
          </cell>
          <cell r="H3732" t="str">
            <v>YC12</v>
          </cell>
          <cell r="I3732" t="str">
            <v>P</v>
          </cell>
          <cell r="J3732" t="str">
            <v>No</v>
          </cell>
          <cell r="K3732">
            <v>424.7788</v>
          </cell>
        </row>
        <row r="3733">
          <cell r="B3733" t="str">
            <v>BFA0000121</v>
          </cell>
          <cell r="C3733" t="str">
            <v>扶手台阶螺栓</v>
          </cell>
          <cell r="D3733" t="str">
            <v>B40L中改后排</v>
          </cell>
          <cell r="E3733" t="str">
            <v>AC</v>
          </cell>
          <cell r="F3733" t="str">
            <v>EA</v>
          </cell>
          <cell r="G3733" t="str">
            <v>BZJ0</v>
          </cell>
          <cell r="H3733" t="str">
            <v>YC01</v>
          </cell>
          <cell r="I3733" t="str">
            <v>P</v>
          </cell>
          <cell r="J3733" t="str">
            <v>No</v>
          </cell>
          <cell r="K3733">
            <v>0.56</v>
          </cell>
        </row>
        <row r="3734">
          <cell r="B3734" t="str">
            <v>SHT0010256</v>
          </cell>
          <cell r="C3734" t="str">
            <v>调节器解锁钣金</v>
          </cell>
          <cell r="D3734" t="str">
            <v>H6</v>
          </cell>
          <cell r="E3734" t="str">
            <v>AC</v>
          </cell>
          <cell r="F3734" t="str">
            <v>EA</v>
          </cell>
          <cell r="G3734" t="str">
            <v>GJJ0</v>
          </cell>
          <cell r="H3734" t="str">
            <v>YC04</v>
          </cell>
          <cell r="I3734" t="str">
            <v>P</v>
          </cell>
          <cell r="J3734" t="str">
            <v>No</v>
          </cell>
          <cell r="K3734">
            <v>1.8822</v>
          </cell>
        </row>
        <row r="3735">
          <cell r="B3735" t="str">
            <v>TST0000447</v>
          </cell>
          <cell r="C3735" t="str">
            <v>低压灯泡36V-40W</v>
          </cell>
        </row>
        <row r="3735">
          <cell r="E3735" t="str">
            <v>NA</v>
          </cell>
          <cell r="F3735" t="str">
            <v>EA</v>
          </cell>
          <cell r="G3735" t="str">
            <v>BPJ0</v>
          </cell>
          <cell r="H3735" t="str">
            <v>YC12</v>
          </cell>
          <cell r="I3735" t="str">
            <v>P</v>
          </cell>
          <cell r="J3735" t="str">
            <v>No</v>
          </cell>
          <cell r="K3735">
            <v>1.2821</v>
          </cell>
        </row>
        <row r="3736">
          <cell r="B3736" t="str">
            <v>SHT0001104</v>
          </cell>
          <cell r="C3736" t="str">
            <v>安全带限位板</v>
          </cell>
        </row>
        <row r="3736">
          <cell r="E3736" t="str">
            <v>AC</v>
          </cell>
          <cell r="F3736" t="str">
            <v>EA</v>
          </cell>
          <cell r="G3736" t="str">
            <v>GJJ0</v>
          </cell>
          <cell r="H3736" t="str">
            <v>YC04</v>
          </cell>
          <cell r="I3736" t="str">
            <v>P</v>
          </cell>
          <cell r="J3736" t="str">
            <v>No</v>
          </cell>
          <cell r="K3736">
            <v>0.3897</v>
          </cell>
        </row>
        <row r="3737">
          <cell r="B3737" t="str">
            <v>TCT0000026</v>
          </cell>
          <cell r="C3737" t="str">
            <v>电泳漆混合料</v>
          </cell>
        </row>
        <row r="3737">
          <cell r="E3737" t="str">
            <v>NA</v>
          </cell>
          <cell r="F3737" t="str">
            <v>KG</v>
          </cell>
          <cell r="G3737" t="str">
            <v>HGL0</v>
          </cell>
          <cell r="H3737" t="str">
            <v>BC07</v>
          </cell>
          <cell r="I3737" t="str">
            <v>M</v>
          </cell>
          <cell r="J3737" t="str">
            <v>Yes</v>
          </cell>
          <cell r="K3737">
            <v>6.08545</v>
          </cell>
        </row>
        <row r="3738">
          <cell r="B3738" t="str">
            <v>SHT0001872</v>
          </cell>
          <cell r="C3738" t="str">
            <v>气囊上支架</v>
          </cell>
          <cell r="D3738" t="str">
            <v>X3000</v>
          </cell>
          <cell r="E3738" t="str">
            <v>AC</v>
          </cell>
          <cell r="F3738" t="str">
            <v>EA</v>
          </cell>
          <cell r="G3738" t="str">
            <v>GJJ0</v>
          </cell>
          <cell r="H3738" t="str">
            <v>YC04</v>
          </cell>
          <cell r="I3738" t="str">
            <v>P</v>
          </cell>
          <cell r="J3738" t="str">
            <v>No</v>
          </cell>
          <cell r="K3738">
            <v>3.3281</v>
          </cell>
        </row>
        <row r="3739">
          <cell r="B3739" t="str">
            <v>RSM0010070</v>
          </cell>
          <cell r="C3739" t="str">
            <v>一汽M46前下视镜安装座</v>
          </cell>
        </row>
        <row r="3739">
          <cell r="E3739" t="str">
            <v>AC</v>
          </cell>
          <cell r="F3739" t="str">
            <v>EA</v>
          </cell>
          <cell r="G3739" t="str">
            <v>GJJ0</v>
          </cell>
          <cell r="H3739" t="str">
            <v>YC04</v>
          </cell>
          <cell r="I3739" t="str">
            <v>P</v>
          </cell>
          <cell r="J3739" t="str">
            <v>No</v>
          </cell>
          <cell r="K3739">
            <v>8</v>
          </cell>
        </row>
        <row r="3740">
          <cell r="B3740" t="str">
            <v>TST0001790</v>
          </cell>
          <cell r="C3740" t="str">
            <v>卷材SPFH590</v>
          </cell>
          <cell r="D3740" t="str">
            <v>3.0*150</v>
          </cell>
          <cell r="E3740" t="str">
            <v>AC</v>
          </cell>
          <cell r="F3740" t="str">
            <v>KG</v>
          </cell>
          <cell r="G3740" t="str">
            <v>GJL0</v>
          </cell>
          <cell r="H3740" t="str">
            <v>YC04</v>
          </cell>
          <cell r="I3740" t="str">
            <v>P</v>
          </cell>
          <cell r="J3740" t="str">
            <v>No</v>
          </cell>
          <cell r="K3740">
            <v>6.2</v>
          </cell>
        </row>
        <row r="3741">
          <cell r="B3741" t="str">
            <v>BFA0000308</v>
          </cell>
          <cell r="C3741" t="str">
            <v>开口挡圈</v>
          </cell>
          <cell r="D3741" t="str">
            <v>φ3镀黑锌</v>
          </cell>
          <cell r="E3741" t="str">
            <v>AC</v>
          </cell>
          <cell r="F3741" t="str">
            <v>EA</v>
          </cell>
          <cell r="G3741" t="str">
            <v>BZJ0</v>
          </cell>
          <cell r="H3741" t="str">
            <v>YC01</v>
          </cell>
          <cell r="I3741" t="str">
            <v>P</v>
          </cell>
          <cell r="J3741" t="str">
            <v>No</v>
          </cell>
          <cell r="K3741">
            <v>0.0702</v>
          </cell>
        </row>
        <row r="3742">
          <cell r="B3742" t="str">
            <v>SHT0010257</v>
          </cell>
          <cell r="C3742" t="str">
            <v>靠背调节铸件</v>
          </cell>
          <cell r="D3742" t="str">
            <v>H6</v>
          </cell>
          <cell r="E3742" t="str">
            <v>AC</v>
          </cell>
          <cell r="F3742" t="str">
            <v>EA</v>
          </cell>
          <cell r="G3742" t="str">
            <v>GJJ0</v>
          </cell>
          <cell r="H3742" t="str">
            <v>YC04</v>
          </cell>
          <cell r="I3742" t="str">
            <v>P</v>
          </cell>
          <cell r="J3742" t="str">
            <v>No</v>
          </cell>
          <cell r="K3742">
            <v>3.19</v>
          </cell>
        </row>
        <row r="3743">
          <cell r="B3743" t="str">
            <v>TST0000445</v>
          </cell>
          <cell r="C3743" t="str">
            <v>机床床垫</v>
          </cell>
        </row>
        <row r="3743">
          <cell r="E3743" t="str">
            <v>NA</v>
          </cell>
          <cell r="F3743" t="str">
            <v>EA</v>
          </cell>
          <cell r="G3743" t="str">
            <v>BPJ0</v>
          </cell>
          <cell r="H3743" t="str">
            <v>YC12</v>
          </cell>
          <cell r="I3743" t="str">
            <v>P</v>
          </cell>
          <cell r="J3743" t="str">
            <v>No</v>
          </cell>
          <cell r="K3743">
            <v>18</v>
          </cell>
        </row>
        <row r="3744">
          <cell r="B3744" t="str">
            <v>SHT0001788</v>
          </cell>
          <cell r="C3744" t="str">
            <v>靠背钢管下横骨架</v>
          </cell>
          <cell r="D3744" t="str">
            <v>X3000</v>
          </cell>
          <cell r="E3744" t="str">
            <v>AC</v>
          </cell>
          <cell r="F3744" t="str">
            <v>EA</v>
          </cell>
          <cell r="G3744" t="str">
            <v>GJJ0</v>
          </cell>
          <cell r="H3744" t="str">
            <v>BC05</v>
          </cell>
          <cell r="I3744" t="str">
            <v>M</v>
          </cell>
          <cell r="J3744" t="str">
            <v>No</v>
          </cell>
          <cell r="K3744">
            <v>2.26222</v>
          </cell>
        </row>
        <row r="3745">
          <cell r="B3745" t="str">
            <v>SLT0011699</v>
          </cell>
          <cell r="C3745" t="str">
            <v>副驾小背焊接钢丝总成</v>
          </cell>
        </row>
        <row r="3745">
          <cell r="E3745" t="str">
            <v>NEW</v>
          </cell>
          <cell r="F3745" t="str">
            <v>EA</v>
          </cell>
          <cell r="G3745" t="str">
            <v>GJJ0</v>
          </cell>
          <cell r="H3745" t="str">
            <v>YC04</v>
          </cell>
          <cell r="I3745" t="str">
            <v>P</v>
          </cell>
          <cell r="J3745" t="str">
            <v>No</v>
          </cell>
          <cell r="K3745">
            <v>0</v>
          </cell>
        </row>
        <row r="3746">
          <cell r="B3746" t="str">
            <v>SHT0002668</v>
          </cell>
          <cell r="C3746" t="str">
            <v>副驾靠背骨架总成</v>
          </cell>
          <cell r="D3746" t="str">
            <v>重汽2.0左扶手无侧翼钢丝</v>
          </cell>
          <cell r="E3746" t="str">
            <v>NA</v>
          </cell>
          <cell r="F3746" t="str">
            <v>EA</v>
          </cell>
          <cell r="G3746" t="str">
            <v>GJ00</v>
          </cell>
          <cell r="H3746" t="str">
            <v>YC01</v>
          </cell>
          <cell r="I3746" t="str">
            <v>M</v>
          </cell>
          <cell r="J3746" t="str">
            <v>No</v>
          </cell>
          <cell r="K3746">
            <v>0</v>
          </cell>
        </row>
        <row r="3747">
          <cell r="B3747" t="str">
            <v>SBS0010259</v>
          </cell>
          <cell r="C3747" t="str">
            <v>驾驶员靠背泡沫总成</v>
          </cell>
          <cell r="D3747" t="str">
            <v>福田奥杰EVC3</v>
          </cell>
          <cell r="E3747" t="str">
            <v>AC</v>
          </cell>
          <cell r="F3747" t="str">
            <v>EA</v>
          </cell>
          <cell r="G3747" t="str">
            <v>FP00</v>
          </cell>
          <cell r="H3747" t="str">
            <v>BC01</v>
          </cell>
        </row>
        <row r="3747">
          <cell r="K3747">
            <v>15.47396</v>
          </cell>
        </row>
        <row r="3748">
          <cell r="B3748" t="str">
            <v>TST0001154</v>
          </cell>
          <cell r="C3748" t="str">
            <v>连接头</v>
          </cell>
        </row>
        <row r="3748">
          <cell r="E3748" t="str">
            <v>NA</v>
          </cell>
          <cell r="F3748" t="str">
            <v>EA</v>
          </cell>
          <cell r="G3748" t="str">
            <v>BPJ0</v>
          </cell>
          <cell r="H3748" t="str">
            <v>YC12</v>
          </cell>
          <cell r="I3748" t="str">
            <v>P</v>
          </cell>
          <cell r="J3748" t="str">
            <v>No</v>
          </cell>
          <cell r="K3748">
            <v>13.2743</v>
          </cell>
        </row>
        <row r="3749">
          <cell r="B3749" t="str">
            <v>BCL0010019</v>
          </cell>
          <cell r="C3749" t="str">
            <v>黑色防护毛毡</v>
          </cell>
          <cell r="D3749" t="str">
            <v>50*50*1.3</v>
          </cell>
          <cell r="E3749" t="str">
            <v>AC</v>
          </cell>
          <cell r="F3749" t="str">
            <v>EA</v>
          </cell>
          <cell r="G3749" t="str">
            <v>BZJ0</v>
          </cell>
          <cell r="H3749" t="str">
            <v>YC04</v>
          </cell>
          <cell r="I3749" t="str">
            <v>P</v>
          </cell>
          <cell r="J3749" t="str">
            <v>No</v>
          </cell>
          <cell r="K3749">
            <v>0.27</v>
          </cell>
        </row>
        <row r="3750">
          <cell r="B3750" t="str">
            <v>SHT0002781</v>
          </cell>
          <cell r="C3750" t="str">
            <v>中空板垫板5*2400*1100</v>
          </cell>
        </row>
        <row r="3750">
          <cell r="E3750" t="str">
            <v>AC</v>
          </cell>
          <cell r="F3750" t="str">
            <v>EA</v>
          </cell>
          <cell r="G3750" t="str">
            <v>QT00</v>
          </cell>
          <cell r="H3750" t="str">
            <v>YC11</v>
          </cell>
        </row>
        <row r="3750">
          <cell r="K3750">
            <v>0</v>
          </cell>
        </row>
        <row r="3751">
          <cell r="B3751" t="str">
            <v>TST0000443</v>
          </cell>
          <cell r="C3751" t="str">
            <v>轴承6203</v>
          </cell>
        </row>
        <row r="3751">
          <cell r="E3751" t="str">
            <v>NA</v>
          </cell>
          <cell r="F3751" t="str">
            <v>EA</v>
          </cell>
          <cell r="G3751" t="str">
            <v>BPJ0</v>
          </cell>
          <cell r="H3751" t="str">
            <v>YC12</v>
          </cell>
          <cell r="I3751" t="str">
            <v>P</v>
          </cell>
          <cell r="J3751" t="str">
            <v>No</v>
          </cell>
          <cell r="K3751">
            <v>6.1947</v>
          </cell>
        </row>
        <row r="3752">
          <cell r="B3752" t="str">
            <v>SHT0001789</v>
          </cell>
          <cell r="C3752" t="str">
            <v>支撑钢丝</v>
          </cell>
          <cell r="D3752" t="str">
            <v>X3000</v>
          </cell>
          <cell r="E3752" t="str">
            <v>AC</v>
          </cell>
          <cell r="F3752" t="str">
            <v>EA</v>
          </cell>
          <cell r="G3752" t="str">
            <v>GJ00</v>
          </cell>
          <cell r="H3752" t="str">
            <v>YC04</v>
          </cell>
          <cell r="I3752" t="str">
            <v>P</v>
          </cell>
          <cell r="J3752" t="str">
            <v>No</v>
          </cell>
          <cell r="K3752">
            <v>0.33</v>
          </cell>
        </row>
        <row r="3753">
          <cell r="B3753" t="str">
            <v>TCT0000008</v>
          </cell>
          <cell r="C3753" t="str">
            <v>皮膜剂</v>
          </cell>
        </row>
        <row r="3753">
          <cell r="E3753" t="str">
            <v>AC</v>
          </cell>
          <cell r="F3753" t="str">
            <v>KG</v>
          </cell>
          <cell r="G3753" t="str">
            <v>HGL0</v>
          </cell>
          <cell r="H3753" t="str">
            <v>YC03</v>
          </cell>
          <cell r="I3753" t="str">
            <v>P</v>
          </cell>
          <cell r="J3753" t="str">
            <v>No</v>
          </cell>
          <cell r="K3753">
            <v>7.047</v>
          </cell>
        </row>
        <row r="3754">
          <cell r="B3754" t="str">
            <v>SHT0001864</v>
          </cell>
          <cell r="C3754" t="str">
            <v>气囊下支架</v>
          </cell>
          <cell r="D3754" t="str">
            <v>2.0平台下框</v>
          </cell>
          <cell r="E3754" t="str">
            <v>AC</v>
          </cell>
          <cell r="F3754" t="str">
            <v>EA</v>
          </cell>
          <cell r="G3754" t="str">
            <v>GJJ0</v>
          </cell>
          <cell r="H3754" t="str">
            <v>YC04</v>
          </cell>
          <cell r="I3754" t="str">
            <v>M</v>
          </cell>
          <cell r="J3754" t="str">
            <v>No</v>
          </cell>
          <cell r="K3754">
            <v>6.0924</v>
          </cell>
        </row>
        <row r="3755">
          <cell r="B3755" t="str">
            <v>RSM0000308</v>
          </cell>
          <cell r="C3755" t="str">
            <v>堵头</v>
          </cell>
        </row>
        <row r="3755">
          <cell r="E3755" t="str">
            <v>AC</v>
          </cell>
          <cell r="F3755" t="str">
            <v>EA</v>
          </cell>
          <cell r="G3755" t="str">
            <v>GJJ0</v>
          </cell>
          <cell r="H3755" t="str">
            <v>YC04</v>
          </cell>
          <cell r="I3755" t="str">
            <v>P</v>
          </cell>
          <cell r="J3755" t="str">
            <v>No</v>
          </cell>
          <cell r="K3755">
            <v>0.1504</v>
          </cell>
        </row>
        <row r="3756">
          <cell r="B3756" t="str">
            <v>TST0001804</v>
          </cell>
          <cell r="C3756" t="str">
            <v>板材SPFH590</v>
          </cell>
          <cell r="D3756" t="str">
            <v>1.6*1120*2500</v>
          </cell>
          <cell r="E3756" t="str">
            <v>AC</v>
          </cell>
          <cell r="F3756" t="str">
            <v>KG</v>
          </cell>
          <cell r="G3756" t="str">
            <v>GJL0</v>
          </cell>
          <cell r="H3756" t="str">
            <v>YC04</v>
          </cell>
          <cell r="I3756" t="str">
            <v>P</v>
          </cell>
          <cell r="J3756" t="str">
            <v>No</v>
          </cell>
          <cell r="K3756">
            <v>5.8407</v>
          </cell>
        </row>
        <row r="3757">
          <cell r="B3757" t="str">
            <v>BFA0000131</v>
          </cell>
          <cell r="C3757" t="str">
            <v>尼龙垫圈</v>
          </cell>
        </row>
        <row r="3757">
          <cell r="E3757" t="str">
            <v>AC</v>
          </cell>
          <cell r="F3757" t="str">
            <v>EA</v>
          </cell>
          <cell r="G3757" t="str">
            <v>SLJ0</v>
          </cell>
          <cell r="H3757" t="str">
            <v>YC04</v>
          </cell>
          <cell r="I3757" t="str">
            <v>P</v>
          </cell>
          <cell r="J3757" t="str">
            <v>No</v>
          </cell>
          <cell r="K3757">
            <v>0.17</v>
          </cell>
        </row>
        <row r="3758">
          <cell r="B3758" t="str">
            <v>SHT0010720</v>
          </cell>
          <cell r="C3758" t="str">
            <v>调角器解锁把手左</v>
          </cell>
          <cell r="D3758" t="str">
            <v>H4A/X3000</v>
          </cell>
          <cell r="E3758" t="str">
            <v>AC</v>
          </cell>
          <cell r="F3758" t="str">
            <v>EA</v>
          </cell>
          <cell r="G3758" t="str">
            <v>GJJ0</v>
          </cell>
          <cell r="H3758" t="str">
            <v>YC04</v>
          </cell>
          <cell r="I3758" t="str">
            <v>P</v>
          </cell>
          <cell r="J3758" t="str">
            <v>No</v>
          </cell>
          <cell r="K3758">
            <v>0.5574</v>
          </cell>
        </row>
        <row r="3759">
          <cell r="B3759" t="str">
            <v>TST0000442</v>
          </cell>
          <cell r="C3759" t="str">
            <v>轴承51304</v>
          </cell>
        </row>
        <row r="3759">
          <cell r="E3759" t="str">
            <v>NA</v>
          </cell>
          <cell r="F3759" t="str">
            <v>EA</v>
          </cell>
          <cell r="G3759" t="str">
            <v>BPJ0</v>
          </cell>
          <cell r="H3759" t="str">
            <v>YC12</v>
          </cell>
          <cell r="I3759" t="str">
            <v>P</v>
          </cell>
          <cell r="J3759" t="str">
            <v>No</v>
          </cell>
          <cell r="K3759">
            <v>12</v>
          </cell>
        </row>
        <row r="3760">
          <cell r="B3760" t="str">
            <v>SHT0001293</v>
          </cell>
          <cell r="C3760" t="str">
            <v>连接板2短轴左</v>
          </cell>
        </row>
        <row r="3760">
          <cell r="E3760" t="str">
            <v>AC</v>
          </cell>
          <cell r="F3760" t="str">
            <v>EA</v>
          </cell>
          <cell r="G3760" t="str">
            <v>GJJ0</v>
          </cell>
          <cell r="H3760" t="str">
            <v>BC05</v>
          </cell>
          <cell r="I3760" t="str">
            <v>M</v>
          </cell>
          <cell r="J3760" t="str">
            <v>No</v>
          </cell>
          <cell r="K3760">
            <v>1.29284</v>
          </cell>
        </row>
        <row r="3761">
          <cell r="B3761" t="str">
            <v>TMA0000194</v>
          </cell>
          <cell r="C3761" t="str">
            <v>宽胶带</v>
          </cell>
          <cell r="D3761" t="str">
            <v>60mm胶带</v>
          </cell>
          <cell r="E3761" t="str">
            <v>AC</v>
          </cell>
          <cell r="F3761" t="str">
            <v>M</v>
          </cell>
          <cell r="G3761" t="str">
            <v>FL01</v>
          </cell>
          <cell r="H3761" t="str">
            <v>YC11</v>
          </cell>
        </row>
        <row r="3761">
          <cell r="K3761">
            <v>0</v>
          </cell>
        </row>
        <row r="3762">
          <cell r="B3762" t="str">
            <v>SHT0002669</v>
          </cell>
          <cell r="C3762" t="str">
            <v>副驾靠背骨架总成</v>
          </cell>
          <cell r="D3762" t="str">
            <v>重汽2.0双扶手无侧翼钢丝</v>
          </cell>
          <cell r="E3762" t="str">
            <v>NA</v>
          </cell>
          <cell r="F3762" t="str">
            <v>EA</v>
          </cell>
          <cell r="G3762" t="str">
            <v>GJ00</v>
          </cell>
          <cell r="H3762" t="str">
            <v>YC01</v>
          </cell>
          <cell r="I3762" t="str">
            <v>M</v>
          </cell>
          <cell r="J3762" t="str">
            <v>No</v>
          </cell>
          <cell r="K3762">
            <v>0</v>
          </cell>
        </row>
        <row r="3763">
          <cell r="B3763" t="str">
            <v>SBS0010260</v>
          </cell>
          <cell r="C3763" t="str">
            <v>驾驶员座垫泡沫总成</v>
          </cell>
          <cell r="D3763" t="str">
            <v>福田奥杰EVC3</v>
          </cell>
          <cell r="E3763" t="str">
            <v>AC</v>
          </cell>
          <cell r="F3763" t="str">
            <v>EA</v>
          </cell>
          <cell r="G3763" t="str">
            <v>FP00</v>
          </cell>
          <cell r="H3763" t="str">
            <v>BC01</v>
          </cell>
        </row>
        <row r="3763">
          <cell r="K3763">
            <v>13.27157</v>
          </cell>
        </row>
        <row r="3764">
          <cell r="B3764" t="str">
            <v>TST0001153</v>
          </cell>
          <cell r="C3764" t="str">
            <v>毛刷</v>
          </cell>
        </row>
        <row r="3764">
          <cell r="E3764" t="str">
            <v>NA</v>
          </cell>
          <cell r="F3764" t="str">
            <v>EA</v>
          </cell>
          <cell r="G3764" t="str">
            <v>BPJ0</v>
          </cell>
          <cell r="H3764" t="str">
            <v>YC12</v>
          </cell>
          <cell r="I3764" t="str">
            <v>P</v>
          </cell>
          <cell r="J3764" t="str">
            <v>No</v>
          </cell>
          <cell r="K3764">
            <v>1.3274</v>
          </cell>
        </row>
        <row r="3765">
          <cell r="B3765" t="str">
            <v>BCL0010018</v>
          </cell>
          <cell r="C3765" t="str">
            <v>黑色防护毛毡</v>
          </cell>
          <cell r="D3765" t="str">
            <v>30*60*1.3</v>
          </cell>
          <cell r="E3765" t="str">
            <v>AC</v>
          </cell>
          <cell r="F3765" t="str">
            <v>EA</v>
          </cell>
          <cell r="G3765" t="str">
            <v>QT00</v>
          </cell>
          <cell r="H3765" t="str">
            <v>YC04</v>
          </cell>
          <cell r="I3765" t="str">
            <v>P</v>
          </cell>
          <cell r="J3765" t="str">
            <v>No</v>
          </cell>
          <cell r="K3765">
            <v>0.45</v>
          </cell>
        </row>
        <row r="3766">
          <cell r="B3766" t="str">
            <v>SHT0010258</v>
          </cell>
          <cell r="C3766" t="str">
            <v>仰角解锁铸件</v>
          </cell>
          <cell r="D3766" t="str">
            <v>H6</v>
          </cell>
          <cell r="E3766" t="str">
            <v>AC</v>
          </cell>
          <cell r="F3766" t="str">
            <v>EA</v>
          </cell>
          <cell r="G3766" t="str">
            <v>GJJ0</v>
          </cell>
          <cell r="H3766" t="str">
            <v>YC04</v>
          </cell>
          <cell r="I3766" t="str">
            <v>P</v>
          </cell>
          <cell r="J3766" t="str">
            <v>No</v>
          </cell>
          <cell r="K3766">
            <v>3.01</v>
          </cell>
        </row>
        <row r="3767">
          <cell r="B3767" t="str">
            <v>TST0000441</v>
          </cell>
          <cell r="C3767" t="str">
            <v>轴承HK253222</v>
          </cell>
        </row>
        <row r="3767">
          <cell r="E3767" t="str">
            <v>NA</v>
          </cell>
          <cell r="F3767" t="str">
            <v>EA</v>
          </cell>
          <cell r="G3767" t="str">
            <v>BPJ0</v>
          </cell>
          <cell r="H3767" t="str">
            <v>YC12</v>
          </cell>
          <cell r="I3767" t="str">
            <v>P</v>
          </cell>
          <cell r="J3767" t="str">
            <v>No</v>
          </cell>
          <cell r="K3767">
            <v>19</v>
          </cell>
        </row>
        <row r="3768">
          <cell r="B3768" t="str">
            <v>SHT0001103</v>
          </cell>
          <cell r="C3768" t="str">
            <v>定位片</v>
          </cell>
        </row>
        <row r="3768">
          <cell r="E3768" t="str">
            <v>AC</v>
          </cell>
          <cell r="F3768" t="str">
            <v>EA</v>
          </cell>
          <cell r="G3768" t="str">
            <v>GJJ0</v>
          </cell>
          <cell r="H3768" t="str">
            <v>YC04</v>
          </cell>
          <cell r="I3768" t="str">
            <v>P</v>
          </cell>
          <cell r="J3768" t="str">
            <v>No</v>
          </cell>
          <cell r="K3768">
            <v>0.1149</v>
          </cell>
        </row>
        <row r="3769">
          <cell r="B3769" t="str">
            <v>TMA0000178</v>
          </cell>
          <cell r="C3769" t="str">
            <v>9094底涂剂</v>
          </cell>
        </row>
        <row r="3769">
          <cell r="E3769" t="str">
            <v>AC</v>
          </cell>
          <cell r="F3769" t="str">
            <v>Ea</v>
          </cell>
          <cell r="G3769" t="str">
            <v>FL01</v>
          </cell>
          <cell r="H3769" t="str">
            <v>YC11</v>
          </cell>
        </row>
        <row r="3769">
          <cell r="K3769">
            <v>0</v>
          </cell>
        </row>
        <row r="3770">
          <cell r="B3770" t="str">
            <v>SHT0001862</v>
          </cell>
          <cell r="C3770" t="str">
            <v>左滑轨链接钣</v>
          </cell>
          <cell r="D3770" t="str">
            <v>X3000</v>
          </cell>
          <cell r="E3770" t="str">
            <v>AC</v>
          </cell>
          <cell r="F3770" t="str">
            <v>EA</v>
          </cell>
          <cell r="G3770" t="str">
            <v>GJJ0</v>
          </cell>
          <cell r="H3770" t="str">
            <v>YC04</v>
          </cell>
          <cell r="I3770" t="str">
            <v>M</v>
          </cell>
          <cell r="J3770" t="str">
            <v>No</v>
          </cell>
          <cell r="K3770">
            <v>7.09395</v>
          </cell>
        </row>
        <row r="3771">
          <cell r="B3771" t="str">
            <v>RSM0010069</v>
          </cell>
          <cell r="C3771" t="str">
            <v>一汽M46前下视镜镜杆单管</v>
          </cell>
        </row>
        <row r="3771">
          <cell r="E3771" t="str">
            <v>AC</v>
          </cell>
          <cell r="F3771" t="str">
            <v>EA</v>
          </cell>
          <cell r="G3771" t="str">
            <v>GJJ0</v>
          </cell>
          <cell r="H3771" t="str">
            <v>YC04</v>
          </cell>
          <cell r="I3771" t="str">
            <v>M</v>
          </cell>
          <cell r="J3771" t="str">
            <v>No</v>
          </cell>
          <cell r="K3771">
            <v>1.7965</v>
          </cell>
        </row>
        <row r="3772">
          <cell r="B3772" t="str">
            <v>TST0001803</v>
          </cell>
          <cell r="C3772" t="str">
            <v>板材SAPH440</v>
          </cell>
          <cell r="D3772" t="str">
            <v>1.5*1250*2500</v>
          </cell>
          <cell r="E3772" t="str">
            <v>AC</v>
          </cell>
          <cell r="F3772" t="str">
            <v>KG</v>
          </cell>
          <cell r="G3772" t="str">
            <v>GJL0</v>
          </cell>
          <cell r="H3772" t="str">
            <v>YC04</v>
          </cell>
          <cell r="I3772" t="str">
            <v>P</v>
          </cell>
          <cell r="J3772" t="str">
            <v>No</v>
          </cell>
          <cell r="K3772">
            <v>5.2212</v>
          </cell>
        </row>
        <row r="3773">
          <cell r="B3773" t="str">
            <v>BFA0000309</v>
          </cell>
          <cell r="C3773" t="str">
            <v>10*25法兰面带齿螺栓</v>
          </cell>
        </row>
        <row r="3773">
          <cell r="E3773" t="str">
            <v>AC</v>
          </cell>
          <cell r="F3773" t="str">
            <v>Ea</v>
          </cell>
          <cell r="G3773" t="str">
            <v>BZJ0</v>
          </cell>
          <cell r="H3773" t="str">
            <v>YC10</v>
          </cell>
          <cell r="I3773" t="str">
            <v>P</v>
          </cell>
          <cell r="J3773" t="str">
            <v>No</v>
          </cell>
          <cell r="K3773">
            <v>0.4124</v>
          </cell>
        </row>
        <row r="3774">
          <cell r="B3774" t="str">
            <v>SHT0010259</v>
          </cell>
          <cell r="C3774" t="str">
            <v>仰角拉线靠背固定钣金</v>
          </cell>
          <cell r="D3774" t="str">
            <v>H6</v>
          </cell>
          <cell r="E3774" t="str">
            <v>AC</v>
          </cell>
          <cell r="F3774" t="str">
            <v>EA</v>
          </cell>
          <cell r="G3774" t="str">
            <v>GJJ0</v>
          </cell>
          <cell r="H3774" t="str">
            <v>YC04</v>
          </cell>
          <cell r="I3774" t="str">
            <v>P</v>
          </cell>
          <cell r="J3774" t="str">
            <v>No</v>
          </cell>
          <cell r="K3774">
            <v>0.2928</v>
          </cell>
        </row>
        <row r="3775">
          <cell r="B3775" t="str">
            <v>TST0000440</v>
          </cell>
          <cell r="C3775" t="str">
            <v>轴承NU206EM</v>
          </cell>
        </row>
        <row r="3775">
          <cell r="E3775" t="str">
            <v>NA</v>
          </cell>
          <cell r="F3775" t="str">
            <v>EA</v>
          </cell>
          <cell r="G3775" t="str">
            <v>BPJ0</v>
          </cell>
          <cell r="H3775" t="str">
            <v>YC12</v>
          </cell>
          <cell r="I3775" t="str">
            <v>P</v>
          </cell>
          <cell r="J3775" t="str">
            <v>No</v>
          </cell>
          <cell r="K3775">
            <v>13.2743</v>
          </cell>
        </row>
        <row r="3776">
          <cell r="B3776" t="str">
            <v>SHT0001790</v>
          </cell>
          <cell r="C3776" t="str">
            <v>背饰板上固定点支架</v>
          </cell>
          <cell r="D3776" t="str">
            <v>X3000</v>
          </cell>
          <cell r="E3776" t="str">
            <v>AC</v>
          </cell>
          <cell r="F3776" t="str">
            <v>EA</v>
          </cell>
          <cell r="G3776" t="str">
            <v>GJJ0</v>
          </cell>
          <cell r="H3776" t="str">
            <v>YC04</v>
          </cell>
          <cell r="I3776" t="str">
            <v>P</v>
          </cell>
          <cell r="J3776" t="str">
            <v>No</v>
          </cell>
          <cell r="K3776">
            <v>0.35</v>
          </cell>
        </row>
        <row r="3777">
          <cell r="B3777" t="str">
            <v>TMA0000195</v>
          </cell>
          <cell r="C3777" t="str">
            <v>A2下视纸箱</v>
          </cell>
          <cell r="D3777" t="str">
            <v>AB楞 750*440*420</v>
          </cell>
          <cell r="E3777" t="str">
            <v>AC</v>
          </cell>
          <cell r="F3777" t="str">
            <v>Ea</v>
          </cell>
          <cell r="G3777" t="str">
            <v>FL01</v>
          </cell>
          <cell r="H3777" t="str">
            <v>YC02</v>
          </cell>
          <cell r="I3777" t="str">
            <v>P</v>
          </cell>
          <cell r="J3777" t="str">
            <v>No</v>
          </cell>
          <cell r="K3777">
            <v>11.334</v>
          </cell>
        </row>
        <row r="3778">
          <cell r="B3778" t="str">
            <v>SHT0002676</v>
          </cell>
          <cell r="C3778" t="str">
            <v>主驾靠背下连接板总成电泳</v>
          </cell>
          <cell r="D3778" t="str">
            <v>J7F虎V奥杰</v>
          </cell>
          <cell r="E3778" t="str">
            <v>AC</v>
          </cell>
          <cell r="F3778" t="str">
            <v>EA</v>
          </cell>
          <cell r="G3778" t="str">
            <v>GJJ0</v>
          </cell>
          <cell r="H3778" t="str">
            <v>BC07</v>
          </cell>
          <cell r="I3778" t="str">
            <v>M</v>
          </cell>
          <cell r="J3778" t="str">
            <v>No</v>
          </cell>
          <cell r="K3778">
            <v>22.73648</v>
          </cell>
        </row>
        <row r="3779">
          <cell r="B3779" t="str">
            <v>RSM0000282</v>
          </cell>
          <cell r="C3779" t="str">
            <v>N07前下视镜镜杆</v>
          </cell>
        </row>
        <row r="3779">
          <cell r="E3779" t="str">
            <v>AC</v>
          </cell>
          <cell r="F3779" t="str">
            <v>EA</v>
          </cell>
          <cell r="G3779" t="str">
            <v>GJ00</v>
          </cell>
          <cell r="H3779" t="str">
            <v>BC05</v>
          </cell>
          <cell r="I3779" t="str">
            <v>M</v>
          </cell>
          <cell r="J3779" t="str">
            <v>No</v>
          </cell>
          <cell r="K3779">
            <v>4.70714</v>
          </cell>
        </row>
        <row r="3780">
          <cell r="B3780" t="str">
            <v>TST0001151</v>
          </cell>
          <cell r="C3780" t="str">
            <v>钼丝</v>
          </cell>
        </row>
        <row r="3780">
          <cell r="E3780" t="str">
            <v>NA</v>
          </cell>
          <cell r="F3780" t="str">
            <v>EA</v>
          </cell>
          <cell r="G3780" t="str">
            <v>BPJ0</v>
          </cell>
          <cell r="H3780" t="str">
            <v>YC12</v>
          </cell>
          <cell r="I3780" t="str">
            <v>P</v>
          </cell>
          <cell r="J3780" t="str">
            <v>No</v>
          </cell>
          <cell r="K3780">
            <v>530.9735</v>
          </cell>
        </row>
        <row r="3781">
          <cell r="B3781" t="str">
            <v>BFA0000021</v>
          </cell>
          <cell r="C3781" t="str">
            <v>十字自攻钉ST4.8*16</v>
          </cell>
          <cell r="D3781" t="str">
            <v>镀黑锌</v>
          </cell>
          <cell r="E3781" t="str">
            <v>AC</v>
          </cell>
          <cell r="F3781" t="str">
            <v>Ea</v>
          </cell>
          <cell r="G3781" t="str">
            <v>BZJ0</v>
          </cell>
          <cell r="H3781" t="str">
            <v>YC10</v>
          </cell>
          <cell r="I3781" t="str">
            <v>P</v>
          </cell>
          <cell r="J3781" t="str">
            <v>No</v>
          </cell>
          <cell r="K3781">
            <v>0.0478</v>
          </cell>
        </row>
        <row r="3782">
          <cell r="B3782" t="str">
            <v>SHT0002780</v>
          </cell>
          <cell r="C3782" t="str">
            <v>自封袋</v>
          </cell>
          <cell r="D3782" t="str">
            <v>350*250*16丝</v>
          </cell>
          <cell r="E3782" t="str">
            <v>NEW</v>
          </cell>
          <cell r="F3782" t="str">
            <v>EA</v>
          </cell>
          <cell r="G3782" t="str">
            <v>FL00</v>
          </cell>
          <cell r="H3782" t="str">
            <v>YC04</v>
          </cell>
          <cell r="I3782" t="str">
            <v>P</v>
          </cell>
          <cell r="J3782" t="str">
            <v>No</v>
          </cell>
          <cell r="K3782">
            <v>0</v>
          </cell>
        </row>
        <row r="3783">
          <cell r="B3783" t="str">
            <v>TST0000439</v>
          </cell>
          <cell r="C3783" t="str">
            <v>轴承6306</v>
          </cell>
        </row>
        <row r="3783">
          <cell r="E3783" t="str">
            <v>NA</v>
          </cell>
          <cell r="F3783" t="str">
            <v>EA</v>
          </cell>
          <cell r="G3783" t="str">
            <v>BPJ0</v>
          </cell>
          <cell r="H3783" t="str">
            <v>YC12</v>
          </cell>
          <cell r="I3783" t="str">
            <v>P</v>
          </cell>
          <cell r="J3783" t="str">
            <v>No</v>
          </cell>
          <cell r="K3783">
            <v>21.5517</v>
          </cell>
        </row>
        <row r="3784">
          <cell r="B3784" t="str">
            <v>SHT0001252</v>
          </cell>
          <cell r="C3784" t="str">
            <v>连杆板2(前)右</v>
          </cell>
        </row>
        <row r="3784">
          <cell r="E3784" t="str">
            <v>AC</v>
          </cell>
          <cell r="F3784" t="str">
            <v>EA</v>
          </cell>
          <cell r="G3784" t="str">
            <v>GJJ0</v>
          </cell>
          <cell r="H3784" t="str">
            <v>YC04</v>
          </cell>
          <cell r="I3784" t="str">
            <v>P</v>
          </cell>
          <cell r="J3784" t="str">
            <v>No</v>
          </cell>
          <cell r="K3784">
            <v>0.81248</v>
          </cell>
        </row>
        <row r="3785">
          <cell r="B3785" t="str">
            <v>TAT0000080</v>
          </cell>
          <cell r="C3785" t="str">
            <v>（306）80*30*1500条形码</v>
          </cell>
        </row>
        <row r="3785">
          <cell r="E3785" t="str">
            <v>AC</v>
          </cell>
          <cell r="F3785" t="str">
            <v>EA</v>
          </cell>
          <cell r="G3785" t="str">
            <v>QT01</v>
          </cell>
          <cell r="H3785" t="str">
            <v>YC02</v>
          </cell>
        </row>
        <row r="3785">
          <cell r="K3785">
            <v>0</v>
          </cell>
        </row>
        <row r="3786">
          <cell r="B3786" t="str">
            <v>SHT0001860</v>
          </cell>
          <cell r="C3786" t="str">
            <v>下框左纵梁</v>
          </cell>
          <cell r="D3786" t="str">
            <v>2.0平台下框</v>
          </cell>
          <cell r="E3786" t="str">
            <v>AC</v>
          </cell>
          <cell r="F3786" t="str">
            <v>EA</v>
          </cell>
          <cell r="G3786" t="str">
            <v>GJJ0</v>
          </cell>
          <cell r="H3786" t="str">
            <v>YC04</v>
          </cell>
          <cell r="I3786" t="str">
            <v>P</v>
          </cell>
          <cell r="J3786" t="str">
            <v>No</v>
          </cell>
          <cell r="K3786">
            <v>4.8903</v>
          </cell>
        </row>
        <row r="3787">
          <cell r="B3787" t="str">
            <v>RSM0000309</v>
          </cell>
          <cell r="C3787" t="str">
            <v>奥铃镜杆18旋转轴</v>
          </cell>
        </row>
        <row r="3787">
          <cell r="E3787" t="str">
            <v>AC</v>
          </cell>
          <cell r="F3787" t="str">
            <v>EA</v>
          </cell>
          <cell r="G3787" t="str">
            <v>GJJ0</v>
          </cell>
          <cell r="H3787" t="str">
            <v>YC04</v>
          </cell>
          <cell r="I3787" t="str">
            <v>P</v>
          </cell>
          <cell r="J3787" t="str">
            <v>No</v>
          </cell>
          <cell r="K3787">
            <v>2.875</v>
          </cell>
        </row>
        <row r="3788">
          <cell r="B3788" t="str">
            <v>TSY0000681</v>
          </cell>
          <cell r="C3788" t="str">
            <v>板条KT-15-105</v>
          </cell>
          <cell r="D3788" t="str">
            <v>105mm</v>
          </cell>
          <cell r="E3788" t="str">
            <v>AC</v>
          </cell>
          <cell r="F3788" t="str">
            <v>EA</v>
          </cell>
          <cell r="G3788" t="str">
            <v>FL00</v>
          </cell>
          <cell r="H3788" t="str">
            <v>YC06</v>
          </cell>
        </row>
        <row r="3788">
          <cell r="K3788">
            <v>0</v>
          </cell>
        </row>
        <row r="3789">
          <cell r="B3789" t="str">
            <v>BFA0000292</v>
          </cell>
          <cell r="C3789" t="str">
            <v>φ4.2*16元机自攻螺丝</v>
          </cell>
          <cell r="D3789" t="str">
            <v>ST 4.2×16-C(镀黑锌)</v>
          </cell>
          <cell r="E3789" t="str">
            <v>AC</v>
          </cell>
          <cell r="F3789" t="str">
            <v>Ea</v>
          </cell>
          <cell r="G3789" t="str">
            <v>BZJ0</v>
          </cell>
          <cell r="H3789" t="str">
            <v>YC10</v>
          </cell>
          <cell r="I3789" t="str">
            <v>P</v>
          </cell>
          <cell r="J3789" t="str">
            <v>No</v>
          </cell>
          <cell r="K3789">
            <v>0.07</v>
          </cell>
        </row>
        <row r="3790">
          <cell r="B3790" t="str">
            <v>SHT0002777</v>
          </cell>
          <cell r="C3790" t="str">
            <v>主驾底座模块化总成</v>
          </cell>
          <cell r="D3790" t="str">
            <v>H468100000280</v>
          </cell>
          <cell r="E3790" t="str">
            <v>AC</v>
          </cell>
          <cell r="F3790" t="str">
            <v>EA</v>
          </cell>
          <cell r="G3790" t="str">
            <v>QT00</v>
          </cell>
          <cell r="H3790" t="str">
            <v>SY34</v>
          </cell>
          <cell r="I3790" t="str">
            <v>M</v>
          </cell>
          <cell r="J3790" t="str">
            <v>No</v>
          </cell>
          <cell r="K3790">
            <v>546.82312</v>
          </cell>
        </row>
        <row r="3791">
          <cell r="B3791" t="str">
            <v>TST0000438</v>
          </cell>
          <cell r="C3791" t="str">
            <v>送丝簧0.8mm</v>
          </cell>
        </row>
        <row r="3791">
          <cell r="E3791" t="str">
            <v>NA</v>
          </cell>
          <cell r="F3791" t="str">
            <v>EA</v>
          </cell>
          <cell r="G3791" t="str">
            <v>BPJ0</v>
          </cell>
          <cell r="H3791" t="str">
            <v>YC12</v>
          </cell>
          <cell r="I3791" t="str">
            <v>P</v>
          </cell>
          <cell r="J3791" t="str">
            <v>No</v>
          </cell>
          <cell r="K3791">
            <v>11.5044</v>
          </cell>
        </row>
        <row r="3792">
          <cell r="B3792" t="str">
            <v>SHT0001792</v>
          </cell>
          <cell r="C3792" t="str">
            <v>护面上固定钢丝</v>
          </cell>
          <cell r="D3792" t="str">
            <v>X3000</v>
          </cell>
          <cell r="E3792" t="str">
            <v>AC</v>
          </cell>
          <cell r="F3792" t="str">
            <v>EA</v>
          </cell>
          <cell r="G3792" t="str">
            <v>GJ00</v>
          </cell>
          <cell r="H3792" t="str">
            <v>YC04</v>
          </cell>
          <cell r="I3792" t="str">
            <v>P</v>
          </cell>
          <cell r="J3792" t="str">
            <v>No</v>
          </cell>
          <cell r="K3792">
            <v>0.41</v>
          </cell>
        </row>
        <row r="3793">
          <cell r="B3793" t="str">
            <v>TMA0000175</v>
          </cell>
          <cell r="C3793" t="str">
            <v>黄油</v>
          </cell>
        </row>
        <row r="3793">
          <cell r="E3793" t="str">
            <v>NA</v>
          </cell>
          <cell r="F3793" t="str">
            <v>KG</v>
          </cell>
          <cell r="G3793" t="str">
            <v>QT00</v>
          </cell>
          <cell r="H3793" t="str">
            <v>YC04</v>
          </cell>
          <cell r="I3793" t="str">
            <v>P</v>
          </cell>
          <cell r="J3793" t="str">
            <v>No</v>
          </cell>
          <cell r="K3793">
            <v>0.0001</v>
          </cell>
        </row>
        <row r="3794">
          <cell r="B3794" t="str">
            <v>SHT0002677</v>
          </cell>
          <cell r="C3794" t="str">
            <v>主驾靠背下连接板总成</v>
          </cell>
          <cell r="D3794" t="str">
            <v>J7F虎V奥杰</v>
          </cell>
          <cell r="E3794" t="str">
            <v>AC</v>
          </cell>
          <cell r="F3794" t="str">
            <v>EA</v>
          </cell>
          <cell r="G3794" t="str">
            <v>GJJ0</v>
          </cell>
          <cell r="H3794" t="str">
            <v>BC05</v>
          </cell>
          <cell r="I3794" t="str">
            <v>M</v>
          </cell>
          <cell r="J3794" t="str">
            <v>No</v>
          </cell>
          <cell r="K3794">
            <v>27.39505</v>
          </cell>
        </row>
        <row r="3795">
          <cell r="B3795" t="str">
            <v>RSM0000031</v>
          </cell>
          <cell r="C3795" t="str">
            <v>奥驰前下视镜杆喷涂</v>
          </cell>
          <cell r="D3795" t="str">
            <v>Q195喷涂黑∮22*1.5mm</v>
          </cell>
          <cell r="E3795" t="str">
            <v>AC</v>
          </cell>
          <cell r="F3795" t="str">
            <v>Ea</v>
          </cell>
          <cell r="G3795" t="str">
            <v>JSJ1</v>
          </cell>
          <cell r="H3795" t="str">
            <v>BC09</v>
          </cell>
        </row>
        <row r="3795">
          <cell r="K3795">
            <v>7.07925</v>
          </cell>
        </row>
        <row r="3796">
          <cell r="B3796" t="str">
            <v>TST0001795</v>
          </cell>
          <cell r="C3796" t="str">
            <v>卷材SAPH440</v>
          </cell>
          <cell r="D3796" t="str">
            <v>3.0*111.5</v>
          </cell>
          <cell r="E3796" t="str">
            <v>AC</v>
          </cell>
          <cell r="F3796" t="str">
            <v>KG</v>
          </cell>
          <cell r="G3796" t="str">
            <v>GJL0</v>
          </cell>
          <cell r="H3796" t="str">
            <v>YC04</v>
          </cell>
          <cell r="I3796" t="str">
            <v>P</v>
          </cell>
          <cell r="J3796" t="str">
            <v>No</v>
          </cell>
          <cell r="K3796">
            <v>4.9656</v>
          </cell>
        </row>
        <row r="3797">
          <cell r="B3797" t="str">
            <v>BFA0000314</v>
          </cell>
          <cell r="C3797" t="str">
            <v>固定螺栓</v>
          </cell>
        </row>
        <row r="3797">
          <cell r="E3797" t="str">
            <v>AC</v>
          </cell>
          <cell r="F3797" t="str">
            <v>EA</v>
          </cell>
          <cell r="G3797" t="str">
            <v>GNJ0</v>
          </cell>
          <cell r="H3797" t="str">
            <v>YC04</v>
          </cell>
          <cell r="I3797" t="str">
            <v>P</v>
          </cell>
          <cell r="J3797" t="str">
            <v>No</v>
          </cell>
          <cell r="K3797">
            <v>1.3</v>
          </cell>
        </row>
        <row r="3798">
          <cell r="B3798" t="str">
            <v>SHT0010722</v>
          </cell>
          <cell r="C3798" t="str">
            <v>司机主边调角器下连接钣A</v>
          </cell>
          <cell r="D3798" t="str">
            <v>H6</v>
          </cell>
          <cell r="E3798" t="str">
            <v>AC</v>
          </cell>
          <cell r="F3798" t="str">
            <v>EA</v>
          </cell>
          <cell r="G3798" t="str">
            <v>GJJ0</v>
          </cell>
          <cell r="H3798" t="str">
            <v>BC06</v>
          </cell>
          <cell r="I3798" t="str">
            <v>M</v>
          </cell>
          <cell r="J3798" t="str">
            <v>No</v>
          </cell>
          <cell r="K3798">
            <v>7.67222</v>
          </cell>
        </row>
        <row r="3799">
          <cell r="B3799" t="str">
            <v>TST0000437</v>
          </cell>
          <cell r="C3799" t="str">
            <v>自喷漆黑色400ml</v>
          </cell>
        </row>
        <row r="3799">
          <cell r="E3799" t="str">
            <v>NA</v>
          </cell>
          <cell r="F3799" t="str">
            <v>EA</v>
          </cell>
          <cell r="G3799" t="str">
            <v>BPJ0</v>
          </cell>
          <cell r="H3799" t="str">
            <v>YC12</v>
          </cell>
          <cell r="I3799" t="str">
            <v>P</v>
          </cell>
          <cell r="J3799" t="str">
            <v>No</v>
          </cell>
          <cell r="K3799">
            <v>6.2673</v>
          </cell>
        </row>
        <row r="3800">
          <cell r="B3800" t="str">
            <v>SHT0001102</v>
          </cell>
          <cell r="C3800" t="str">
            <v>支撑连杆板1衬套</v>
          </cell>
          <cell r="D3800" t="str">
            <v>升降器</v>
          </cell>
          <cell r="E3800" t="str">
            <v>AC</v>
          </cell>
          <cell r="F3800" t="str">
            <v>EA</v>
          </cell>
          <cell r="G3800" t="str">
            <v>SLJ0</v>
          </cell>
          <cell r="H3800" t="str">
            <v>YC04</v>
          </cell>
          <cell r="I3800" t="str">
            <v>P</v>
          </cell>
          <cell r="J3800" t="str">
            <v>No</v>
          </cell>
          <cell r="K3800">
            <v>0.0746</v>
          </cell>
        </row>
        <row r="3801">
          <cell r="B3801" t="str">
            <v>SLT0011689</v>
          </cell>
          <cell r="C3801" t="str">
            <v>主驾背板支撑钢丝焊接总成</v>
          </cell>
        </row>
        <row r="3801">
          <cell r="E3801" t="str">
            <v>NEW</v>
          </cell>
          <cell r="F3801" t="str">
            <v>EA</v>
          </cell>
          <cell r="G3801" t="str">
            <v>GJJ0</v>
          </cell>
          <cell r="H3801" t="str">
            <v>YC04</v>
          </cell>
          <cell r="I3801" t="str">
            <v>P</v>
          </cell>
          <cell r="J3801" t="str">
            <v>No</v>
          </cell>
          <cell r="K3801">
            <v>0</v>
          </cell>
        </row>
        <row r="3802">
          <cell r="B3802" t="str">
            <v>SHT0001858</v>
          </cell>
          <cell r="C3802" t="str">
            <v>主驾下框焊接组件</v>
          </cell>
          <cell r="D3802" t="str">
            <v>X3000-2.0</v>
          </cell>
          <cell r="E3802" t="str">
            <v>AC</v>
          </cell>
          <cell r="F3802" t="str">
            <v>EA</v>
          </cell>
          <cell r="G3802" t="str">
            <v>GJJ0</v>
          </cell>
          <cell r="H3802" t="str">
            <v>BC05</v>
          </cell>
          <cell r="I3802" t="str">
            <v>M</v>
          </cell>
          <cell r="J3802" t="str">
            <v>No</v>
          </cell>
          <cell r="K3802">
            <v>31.33796</v>
          </cell>
        </row>
        <row r="3803">
          <cell r="B3803" t="str">
            <v>RIM0000068</v>
          </cell>
          <cell r="C3803" t="str">
            <v>济南轻卡室内镜杆</v>
          </cell>
          <cell r="D3803" t="str">
            <v>铸铝喷涂黑色</v>
          </cell>
          <cell r="E3803" t="str">
            <v>AC</v>
          </cell>
          <cell r="F3803" t="str">
            <v>Ea</v>
          </cell>
          <cell r="G3803" t="str">
            <v>JSJ1</v>
          </cell>
          <cell r="H3803" t="str">
            <v>YC02</v>
          </cell>
          <cell r="I3803" t="str">
            <v>P</v>
          </cell>
          <cell r="J3803" t="str">
            <v>No</v>
          </cell>
          <cell r="K3803">
            <v>1.7673</v>
          </cell>
        </row>
        <row r="3804">
          <cell r="B3804" t="str">
            <v>TST0001149</v>
          </cell>
          <cell r="C3804" t="str">
            <v>排风扇</v>
          </cell>
        </row>
        <row r="3804">
          <cell r="E3804" t="str">
            <v>NA</v>
          </cell>
          <cell r="F3804" t="str">
            <v>EA</v>
          </cell>
          <cell r="G3804" t="str">
            <v>BPJ0</v>
          </cell>
          <cell r="H3804" t="str">
            <v>YC12</v>
          </cell>
          <cell r="I3804" t="str">
            <v>P</v>
          </cell>
          <cell r="J3804" t="str">
            <v>No</v>
          </cell>
          <cell r="K3804">
            <v>1.7699</v>
          </cell>
        </row>
        <row r="3805">
          <cell r="B3805" t="str">
            <v>BCL0010015</v>
          </cell>
          <cell r="C3805" t="str">
            <v>卡扣扎带</v>
          </cell>
          <cell r="D3805" t="str">
            <v>欧马可升级</v>
          </cell>
          <cell r="E3805" t="str">
            <v>AC</v>
          </cell>
          <cell r="F3805" t="str">
            <v>EA</v>
          </cell>
          <cell r="G3805" t="str">
            <v>BZJ0</v>
          </cell>
          <cell r="H3805" t="str">
            <v>YC01</v>
          </cell>
        </row>
        <row r="3805">
          <cell r="K3805">
            <v>0</v>
          </cell>
        </row>
        <row r="3806">
          <cell r="B3806" t="str">
            <v>SHT0010721</v>
          </cell>
          <cell r="C3806" t="str">
            <v>调角器解锁把手右</v>
          </cell>
          <cell r="D3806" t="str">
            <v>H4A/X3000</v>
          </cell>
          <cell r="E3806" t="str">
            <v>AC</v>
          </cell>
          <cell r="F3806" t="str">
            <v>EA</v>
          </cell>
          <cell r="G3806" t="str">
            <v>GJJ0</v>
          </cell>
          <cell r="H3806" t="str">
            <v>YC04</v>
          </cell>
          <cell r="I3806" t="str">
            <v>P</v>
          </cell>
          <cell r="J3806" t="str">
            <v>No</v>
          </cell>
          <cell r="K3806">
            <v>0.5574</v>
          </cell>
        </row>
        <row r="3807">
          <cell r="B3807" t="str">
            <v>TST0000436</v>
          </cell>
          <cell r="C3807" t="str">
            <v>自喷漆青光金400ml</v>
          </cell>
        </row>
        <row r="3807">
          <cell r="E3807" t="str">
            <v>NA</v>
          </cell>
          <cell r="F3807" t="str">
            <v>EA</v>
          </cell>
          <cell r="G3807" t="str">
            <v>BPJ0</v>
          </cell>
          <cell r="H3807" t="str">
            <v>YC12</v>
          </cell>
          <cell r="I3807" t="str">
            <v>P</v>
          </cell>
          <cell r="J3807" t="str">
            <v>No</v>
          </cell>
          <cell r="K3807">
            <v>6.2684</v>
          </cell>
        </row>
        <row r="3808">
          <cell r="B3808" t="str">
            <v>SHT0001793</v>
          </cell>
          <cell r="C3808" t="str">
            <v>支撑框线组件</v>
          </cell>
          <cell r="D3808" t="str">
            <v>X3000</v>
          </cell>
          <cell r="E3808" t="str">
            <v>AC</v>
          </cell>
          <cell r="F3808" t="str">
            <v>EA</v>
          </cell>
          <cell r="G3808" t="str">
            <v>GJJ0</v>
          </cell>
          <cell r="H3808" t="str">
            <v>YC04</v>
          </cell>
          <cell r="I3808" t="str">
            <v>P</v>
          </cell>
          <cell r="J3808" t="str">
            <v>No</v>
          </cell>
          <cell r="K3808">
            <v>0.23</v>
          </cell>
        </row>
        <row r="3809">
          <cell r="B3809" t="str">
            <v>TCT0000033</v>
          </cell>
          <cell r="C3809" t="str">
            <v>5176脱脂剂</v>
          </cell>
        </row>
        <row r="3809">
          <cell r="E3809" t="str">
            <v>AC</v>
          </cell>
          <cell r="F3809" t="str">
            <v>KG</v>
          </cell>
          <cell r="G3809" t="str">
            <v>HGL0</v>
          </cell>
          <cell r="H3809" t="str">
            <v>YC03</v>
          </cell>
          <cell r="I3809" t="str">
            <v>P</v>
          </cell>
          <cell r="J3809" t="str">
            <v>No</v>
          </cell>
          <cell r="K3809">
            <v>14.68</v>
          </cell>
        </row>
        <row r="3810">
          <cell r="B3810" t="str">
            <v>SHT0002678</v>
          </cell>
          <cell r="C3810" t="str">
            <v>副驾靠背下连接板总成电泳</v>
          </cell>
          <cell r="D3810" t="str">
            <v>福田奥杰EVC3</v>
          </cell>
          <cell r="E3810" t="str">
            <v>AC</v>
          </cell>
          <cell r="F3810" t="str">
            <v>EA</v>
          </cell>
          <cell r="G3810" t="str">
            <v>GJJ0</v>
          </cell>
          <cell r="H3810" t="str">
            <v>BC07</v>
          </cell>
          <cell r="I3810" t="str">
            <v>M</v>
          </cell>
          <cell r="J3810" t="str">
            <v>No</v>
          </cell>
          <cell r="K3810">
            <v>22.55713</v>
          </cell>
        </row>
        <row r="3811">
          <cell r="B3811" t="str">
            <v>SBS0010285</v>
          </cell>
          <cell r="C3811" t="str">
            <v>双人左座左调角器-左主动</v>
          </cell>
          <cell r="D3811" t="str">
            <v>右舵出口南非</v>
          </cell>
          <cell r="E3811" t="str">
            <v>AC</v>
          </cell>
          <cell r="F3811" t="str">
            <v>EA</v>
          </cell>
          <cell r="G3811" t="str">
            <v>GNJ0</v>
          </cell>
          <cell r="H3811" t="str">
            <v>YC01</v>
          </cell>
          <cell r="I3811" t="str">
            <v>M</v>
          </cell>
          <cell r="J3811" t="str">
            <v>No</v>
          </cell>
          <cell r="K3811">
            <v>26.6794</v>
          </cell>
        </row>
        <row r="3812">
          <cell r="B3812" t="str">
            <v>TST0001148</v>
          </cell>
          <cell r="C3812" t="str">
            <v>喷漆枪</v>
          </cell>
        </row>
        <row r="3812">
          <cell r="E3812" t="str">
            <v>NA</v>
          </cell>
          <cell r="F3812" t="str">
            <v>EA</v>
          </cell>
          <cell r="G3812" t="str">
            <v>BPJ0</v>
          </cell>
          <cell r="H3812" t="str">
            <v>YC12</v>
          </cell>
          <cell r="I3812" t="str">
            <v>P</v>
          </cell>
          <cell r="J3812" t="str">
            <v>No</v>
          </cell>
          <cell r="K3812">
            <v>79.646</v>
          </cell>
        </row>
        <row r="3813">
          <cell r="B3813" t="str">
            <v>BFA0000112</v>
          </cell>
          <cell r="C3813" t="str">
            <v>六角法兰承面带齿螺栓</v>
          </cell>
          <cell r="D3813" t="str">
            <v>M8*16</v>
          </cell>
          <cell r="E3813" t="str">
            <v>AC</v>
          </cell>
          <cell r="F3813" t="str">
            <v>EA</v>
          </cell>
          <cell r="G3813" t="str">
            <v>BZJ0</v>
          </cell>
          <cell r="H3813" t="str">
            <v>YC04</v>
          </cell>
          <cell r="I3813" t="str">
            <v>P</v>
          </cell>
          <cell r="J3813" t="str">
            <v>No</v>
          </cell>
          <cell r="K3813">
            <v>0.35</v>
          </cell>
        </row>
        <row r="3814">
          <cell r="B3814" t="str">
            <v>SHT0002776</v>
          </cell>
          <cell r="C3814" t="str">
            <v>主驾底座模块化总成</v>
          </cell>
          <cell r="D3814" t="str">
            <v>H468100000273</v>
          </cell>
          <cell r="E3814" t="str">
            <v>AC</v>
          </cell>
          <cell r="F3814" t="str">
            <v>EA</v>
          </cell>
          <cell r="G3814" t="str">
            <v>CP00</v>
          </cell>
          <cell r="H3814" t="str">
            <v>SY34</v>
          </cell>
          <cell r="I3814" t="str">
            <v>M</v>
          </cell>
          <cell r="J3814" t="str">
            <v>No</v>
          </cell>
          <cell r="K3814">
            <v>649.18062</v>
          </cell>
        </row>
        <row r="3815">
          <cell r="B3815" t="str">
            <v>TST0000435</v>
          </cell>
          <cell r="C3815" t="str">
            <v>定向工装车轮5”</v>
          </cell>
        </row>
        <row r="3815">
          <cell r="E3815" t="str">
            <v>NA</v>
          </cell>
          <cell r="F3815" t="str">
            <v>EA</v>
          </cell>
          <cell r="G3815" t="str">
            <v>BPJ0</v>
          </cell>
          <cell r="H3815" t="str">
            <v>YC12</v>
          </cell>
          <cell r="I3815" t="str">
            <v>P</v>
          </cell>
          <cell r="J3815" t="str">
            <v>No</v>
          </cell>
          <cell r="K3815">
            <v>29.4875</v>
          </cell>
        </row>
        <row r="3816">
          <cell r="B3816" t="str">
            <v>SHT0001286</v>
          </cell>
          <cell r="C3816" t="str">
            <v>滑块固定板组件主后</v>
          </cell>
          <cell r="D3816" t="str">
            <v>一汽</v>
          </cell>
          <cell r="E3816" t="str">
            <v>AC</v>
          </cell>
          <cell r="F3816" t="str">
            <v>EA</v>
          </cell>
          <cell r="G3816" t="str">
            <v>GJJ0</v>
          </cell>
          <cell r="H3816" t="str">
            <v>BC05</v>
          </cell>
          <cell r="I3816" t="str">
            <v>M</v>
          </cell>
          <cell r="J3816" t="str">
            <v>No</v>
          </cell>
          <cell r="K3816">
            <v>2.04555</v>
          </cell>
        </row>
        <row r="3817">
          <cell r="B3817" t="str">
            <v>SLT0011688</v>
          </cell>
          <cell r="C3817" t="str">
            <v>卷簧</v>
          </cell>
          <cell r="D3817" t="str">
            <v>积压物料临时替代</v>
          </cell>
          <cell r="E3817" t="str">
            <v>AC</v>
          </cell>
          <cell r="F3817" t="str">
            <v>EA</v>
          </cell>
          <cell r="G3817" t="str">
            <v>GNJ0</v>
          </cell>
          <cell r="H3817" t="str">
            <v>YC04</v>
          </cell>
          <cell r="I3817" t="str">
            <v>P</v>
          </cell>
          <cell r="J3817" t="str">
            <v>No</v>
          </cell>
          <cell r="K3817">
            <v>1.96</v>
          </cell>
        </row>
        <row r="3818">
          <cell r="B3818" t="str">
            <v>SHT0002679</v>
          </cell>
          <cell r="C3818" t="str">
            <v>副驾靠背下连接板总成</v>
          </cell>
          <cell r="D3818" t="str">
            <v>福田奥杰EVC3</v>
          </cell>
          <cell r="E3818" t="str">
            <v>AC</v>
          </cell>
          <cell r="F3818" t="str">
            <v>EA</v>
          </cell>
          <cell r="G3818" t="str">
            <v>GJJ0</v>
          </cell>
          <cell r="H3818" t="str">
            <v>BC05</v>
          </cell>
          <cell r="I3818" t="str">
            <v>M</v>
          </cell>
          <cell r="J3818" t="str">
            <v>No</v>
          </cell>
          <cell r="K3818">
            <v>27.21768</v>
          </cell>
        </row>
        <row r="3819">
          <cell r="B3819" t="str">
            <v>SBS0010139</v>
          </cell>
          <cell r="C3819" t="str">
            <v>副驾驶员左侧护板</v>
          </cell>
          <cell r="D3819" t="str">
            <v>福田奥杰EVC3</v>
          </cell>
          <cell r="E3819" t="str">
            <v>AC</v>
          </cell>
          <cell r="F3819" t="str">
            <v>EA</v>
          </cell>
          <cell r="G3819" t="str">
            <v>SLJ0</v>
          </cell>
          <cell r="H3819" t="str">
            <v>YC01</v>
          </cell>
        </row>
        <row r="3819">
          <cell r="K3819">
            <v>0</v>
          </cell>
        </row>
        <row r="3820">
          <cell r="B3820" t="str">
            <v>TST0001797</v>
          </cell>
          <cell r="C3820" t="str">
            <v>板材QStE420TM</v>
          </cell>
          <cell r="D3820" t="str">
            <v>2.5*1250*2500</v>
          </cell>
          <cell r="E3820" t="str">
            <v>AC</v>
          </cell>
          <cell r="F3820" t="str">
            <v>KG</v>
          </cell>
          <cell r="G3820" t="str">
            <v>GJL0</v>
          </cell>
          <cell r="H3820" t="str">
            <v>YC04</v>
          </cell>
          <cell r="I3820" t="str">
            <v>P</v>
          </cell>
          <cell r="J3820" t="str">
            <v>No</v>
          </cell>
          <cell r="K3820">
            <v>5</v>
          </cell>
        </row>
        <row r="3821">
          <cell r="B3821" t="str">
            <v>BFA0000024</v>
          </cell>
          <cell r="C3821" t="str">
            <v>十字槽沉头自攻螺钉</v>
          </cell>
          <cell r="D3821" t="str">
            <v>M4*12镀黑锌</v>
          </cell>
          <cell r="E3821" t="str">
            <v>AC</v>
          </cell>
          <cell r="F3821" t="str">
            <v>EA</v>
          </cell>
          <cell r="G3821" t="str">
            <v>BZJ0</v>
          </cell>
          <cell r="H3821" t="str">
            <v>YC01</v>
          </cell>
        </row>
        <row r="3821">
          <cell r="K3821">
            <v>0</v>
          </cell>
        </row>
        <row r="3822">
          <cell r="B3822" t="str">
            <v>SHT0010723</v>
          </cell>
          <cell r="C3822" t="str">
            <v>司机主边调角器下连接钣B</v>
          </cell>
          <cell r="D3822" t="str">
            <v>H6</v>
          </cell>
          <cell r="E3822" t="str">
            <v>AC</v>
          </cell>
          <cell r="F3822" t="str">
            <v>EA</v>
          </cell>
          <cell r="G3822" t="str">
            <v>GJJ0</v>
          </cell>
          <cell r="H3822" t="str">
            <v>BC06</v>
          </cell>
          <cell r="I3822" t="str">
            <v>P</v>
          </cell>
          <cell r="J3822" t="str">
            <v>No</v>
          </cell>
          <cell r="K3822">
            <v>4.77</v>
          </cell>
        </row>
        <row r="3823">
          <cell r="B3823" t="str">
            <v>TST0000434</v>
          </cell>
          <cell r="C3823" t="str">
            <v>万向刹车轮-125</v>
          </cell>
        </row>
        <row r="3823">
          <cell r="E3823" t="str">
            <v>NA</v>
          </cell>
          <cell r="F3823" t="str">
            <v>EA</v>
          </cell>
          <cell r="G3823" t="str">
            <v>BPJ0</v>
          </cell>
          <cell r="H3823" t="str">
            <v>YC12</v>
          </cell>
          <cell r="I3823" t="str">
            <v>P</v>
          </cell>
          <cell r="J3823" t="str">
            <v>No</v>
          </cell>
          <cell r="K3823">
            <v>54.3103</v>
          </cell>
        </row>
        <row r="3824">
          <cell r="B3824" t="str">
            <v>SHT0001794</v>
          </cell>
          <cell r="C3824" t="str">
            <v>主驾安全带导向钢丝组件</v>
          </cell>
          <cell r="D3824" t="str">
            <v>X3000</v>
          </cell>
          <cell r="E3824" t="str">
            <v>AC</v>
          </cell>
          <cell r="F3824" t="str">
            <v>EA</v>
          </cell>
          <cell r="G3824" t="str">
            <v>GJJ0</v>
          </cell>
          <cell r="H3824" t="str">
            <v>YC04</v>
          </cell>
          <cell r="I3824" t="str">
            <v>P</v>
          </cell>
          <cell r="J3824" t="str">
            <v>No</v>
          </cell>
          <cell r="K3824">
            <v>10.6</v>
          </cell>
        </row>
        <row r="3825">
          <cell r="B3825" t="str">
            <v>TCT0000004</v>
          </cell>
          <cell r="C3825" t="str">
            <v>脱脂剂A</v>
          </cell>
        </row>
        <row r="3825">
          <cell r="E3825" t="str">
            <v>AC</v>
          </cell>
          <cell r="F3825" t="str">
            <v>KG</v>
          </cell>
          <cell r="G3825" t="str">
            <v>HGL0</v>
          </cell>
          <cell r="H3825" t="str">
            <v>YC03</v>
          </cell>
          <cell r="I3825" t="str">
            <v>P</v>
          </cell>
          <cell r="J3825" t="str">
            <v>No</v>
          </cell>
          <cell r="K3825">
            <v>5.8034</v>
          </cell>
        </row>
        <row r="3826">
          <cell r="B3826" t="str">
            <v>SHT0001855</v>
          </cell>
          <cell r="C3826" t="str">
            <v>右纵梁</v>
          </cell>
          <cell r="D3826" t="str">
            <v>2.0平台上框</v>
          </cell>
          <cell r="E3826" t="str">
            <v>AC</v>
          </cell>
          <cell r="F3826" t="str">
            <v>EA</v>
          </cell>
          <cell r="G3826" t="str">
            <v>GJJ0</v>
          </cell>
          <cell r="H3826" t="str">
            <v>YC04</v>
          </cell>
          <cell r="I3826" t="str">
            <v>P</v>
          </cell>
          <cell r="J3826" t="str">
            <v>No</v>
          </cell>
          <cell r="K3826">
            <v>4.0885</v>
          </cell>
        </row>
        <row r="3827">
          <cell r="B3827" t="str">
            <v>SBS0010286</v>
          </cell>
          <cell r="C3827" t="str">
            <v>右侧调角器上限位</v>
          </cell>
          <cell r="D3827" t="str">
            <v>K1后排双人座调角器</v>
          </cell>
          <cell r="E3827" t="str">
            <v>AC</v>
          </cell>
          <cell r="F3827" t="str">
            <v>EA</v>
          </cell>
          <cell r="G3827" t="str">
            <v>GJJ0</v>
          </cell>
          <cell r="H3827" t="str">
            <v>YC04</v>
          </cell>
          <cell r="I3827" t="str">
            <v>P</v>
          </cell>
          <cell r="J3827" t="str">
            <v>No</v>
          </cell>
          <cell r="K3827">
            <v>0.04</v>
          </cell>
        </row>
        <row r="3828">
          <cell r="B3828" t="str">
            <v>TSY0000692</v>
          </cell>
          <cell r="C3828" t="str">
            <v>辅料TR5218</v>
          </cell>
          <cell r="D3828" t="str">
            <v>J7F-AA95</v>
          </cell>
          <cell r="E3828" t="str">
            <v>AC</v>
          </cell>
          <cell r="F3828" t="str">
            <v>M</v>
          </cell>
          <cell r="G3828" t="str">
            <v>ML00</v>
          </cell>
          <cell r="H3828" t="str">
            <v>YC06</v>
          </cell>
        </row>
        <row r="3828">
          <cell r="K3828">
            <v>0</v>
          </cell>
        </row>
        <row r="3829">
          <cell r="B3829" t="str">
            <v>BFA0000288</v>
          </cell>
          <cell r="C3829" t="str">
            <v>六角头螺栓</v>
          </cell>
          <cell r="D3829" t="str">
            <v>M8*45黑</v>
          </cell>
          <cell r="E3829" t="str">
            <v>AC</v>
          </cell>
          <cell r="F3829" t="str">
            <v>EA</v>
          </cell>
          <cell r="G3829" t="str">
            <v>BZJ0</v>
          </cell>
          <cell r="H3829" t="str">
            <v>YC01</v>
          </cell>
          <cell r="I3829" t="str">
            <v>P</v>
          </cell>
          <cell r="J3829" t="str">
            <v>No</v>
          </cell>
          <cell r="K3829">
            <v>0.1422</v>
          </cell>
        </row>
        <row r="3830">
          <cell r="B3830" t="str">
            <v>SHT0010699</v>
          </cell>
          <cell r="C3830" t="str">
            <v>橡胶垫安装支架</v>
          </cell>
          <cell r="D3830" t="str">
            <v>H6</v>
          </cell>
          <cell r="E3830" t="str">
            <v>AC</v>
          </cell>
          <cell r="F3830" t="str">
            <v>EA</v>
          </cell>
          <cell r="G3830" t="str">
            <v>GJJ0</v>
          </cell>
          <cell r="H3830" t="str">
            <v>YC04</v>
          </cell>
          <cell r="I3830" t="str">
            <v>P</v>
          </cell>
          <cell r="J3830" t="str">
            <v>No</v>
          </cell>
          <cell r="K3830">
            <v>0.4593</v>
          </cell>
        </row>
        <row r="3831">
          <cell r="B3831" t="str">
            <v>TST0000433</v>
          </cell>
          <cell r="C3831" t="str">
            <v>凹模</v>
          </cell>
        </row>
        <row r="3831">
          <cell r="E3831" t="str">
            <v>NA</v>
          </cell>
          <cell r="F3831" t="str">
            <v>EA</v>
          </cell>
          <cell r="G3831" t="str">
            <v>BPJ0</v>
          </cell>
          <cell r="H3831" t="str">
            <v>YC12</v>
          </cell>
          <cell r="I3831" t="str">
            <v>P</v>
          </cell>
          <cell r="J3831" t="str">
            <v>No</v>
          </cell>
          <cell r="K3831">
            <v>117.8879</v>
          </cell>
        </row>
        <row r="3832">
          <cell r="B3832" t="str">
            <v>SHT0001101</v>
          </cell>
          <cell r="C3832" t="str">
            <v>减震器拉带</v>
          </cell>
          <cell r="D3832" t="str">
            <v>一汽</v>
          </cell>
          <cell r="E3832" t="str">
            <v>AC</v>
          </cell>
          <cell r="F3832" t="str">
            <v>EA</v>
          </cell>
          <cell r="G3832" t="str">
            <v>GNJ0</v>
          </cell>
          <cell r="H3832" t="str">
            <v>YC04</v>
          </cell>
          <cell r="I3832" t="str">
            <v>P</v>
          </cell>
          <cell r="J3832" t="str">
            <v>No</v>
          </cell>
          <cell r="K3832">
            <v>1.0863</v>
          </cell>
        </row>
        <row r="3833">
          <cell r="B3833" t="str">
            <v>TMA0000129</v>
          </cell>
          <cell r="C3833" t="str">
            <v>MV3后视镜纸箱左</v>
          </cell>
          <cell r="D3833" t="str">
            <v>800*610*420</v>
          </cell>
          <cell r="E3833" t="str">
            <v>AC</v>
          </cell>
          <cell r="F3833" t="str">
            <v>Ea</v>
          </cell>
          <cell r="G3833" t="str">
            <v>FL01</v>
          </cell>
          <cell r="H3833" t="str">
            <v>YC02</v>
          </cell>
          <cell r="I3833" t="str">
            <v>P</v>
          </cell>
          <cell r="J3833" t="str">
            <v>No</v>
          </cell>
          <cell r="K3833">
            <v>17.3451</v>
          </cell>
        </row>
        <row r="3834">
          <cell r="B3834" t="str">
            <v>SHT0001854</v>
          </cell>
          <cell r="C3834" t="str">
            <v>左纵梁</v>
          </cell>
          <cell r="D3834" t="str">
            <v>2.0平台上框</v>
          </cell>
          <cell r="E3834" t="str">
            <v>AC</v>
          </cell>
          <cell r="F3834" t="str">
            <v>EA</v>
          </cell>
          <cell r="G3834" t="str">
            <v>GJJ0</v>
          </cell>
          <cell r="H3834" t="str">
            <v>YC04</v>
          </cell>
          <cell r="I3834" t="str">
            <v>P</v>
          </cell>
          <cell r="J3834" t="str">
            <v>No</v>
          </cell>
          <cell r="K3834">
            <v>4.0885</v>
          </cell>
        </row>
        <row r="3835">
          <cell r="B3835" t="str">
            <v>RSM0010068</v>
          </cell>
          <cell r="C3835" t="str">
            <v>一汽M46前下视镜镜杆喷涂</v>
          </cell>
        </row>
        <row r="3835">
          <cell r="E3835" t="str">
            <v>AC</v>
          </cell>
          <cell r="F3835" t="str">
            <v>Ea</v>
          </cell>
          <cell r="G3835" t="str">
            <v>PTJ1</v>
          </cell>
          <cell r="H3835" t="str">
            <v>BC09</v>
          </cell>
          <cell r="I3835" t="str">
            <v>P</v>
          </cell>
          <cell r="J3835" t="str">
            <v>No</v>
          </cell>
          <cell r="K3835">
            <v>12.99091</v>
          </cell>
        </row>
        <row r="3836">
          <cell r="B3836" t="str">
            <v>TST0001798</v>
          </cell>
          <cell r="C3836" t="str">
            <v>板材QSTE420TM</v>
          </cell>
          <cell r="D3836" t="str">
            <v>1.5*1250*2500</v>
          </cell>
          <cell r="E3836" t="str">
            <v>AC</v>
          </cell>
          <cell r="F3836" t="str">
            <v>KG</v>
          </cell>
          <cell r="G3836" t="str">
            <v>GJL0</v>
          </cell>
          <cell r="H3836" t="str">
            <v>YC04</v>
          </cell>
          <cell r="I3836" t="str">
            <v>P</v>
          </cell>
          <cell r="J3836" t="str">
            <v>No</v>
          </cell>
          <cell r="K3836">
            <v>5.1327</v>
          </cell>
        </row>
        <row r="3837">
          <cell r="B3837" t="str">
            <v>BFA0000316</v>
          </cell>
          <cell r="C3837" t="str">
            <v>焊接方螺母M6</v>
          </cell>
        </row>
        <row r="3837">
          <cell r="E3837" t="str">
            <v>AC</v>
          </cell>
          <cell r="F3837" t="str">
            <v>EA</v>
          </cell>
          <cell r="G3837" t="str">
            <v>BZJ0</v>
          </cell>
          <cell r="H3837" t="str">
            <v>YC04</v>
          </cell>
          <cell r="I3837" t="str">
            <v>P</v>
          </cell>
          <cell r="J3837" t="str">
            <v>No</v>
          </cell>
          <cell r="K3837">
            <v>0.13</v>
          </cell>
        </row>
        <row r="3838">
          <cell r="B3838" t="str">
            <v>SHT0002775</v>
          </cell>
          <cell r="C3838" t="str">
            <v>仰角凸轮钣金电泳</v>
          </cell>
          <cell r="D3838" t="str">
            <v>H6</v>
          </cell>
          <cell r="E3838" t="str">
            <v>NA</v>
          </cell>
          <cell r="F3838" t="str">
            <v>EA</v>
          </cell>
          <cell r="G3838" t="str">
            <v>GJ00</v>
          </cell>
          <cell r="H3838" t="str">
            <v>BC07</v>
          </cell>
          <cell r="I3838" t="str">
            <v>M</v>
          </cell>
          <cell r="J3838" t="str">
            <v>No</v>
          </cell>
          <cell r="K3838">
            <v>0</v>
          </cell>
        </row>
        <row r="3839">
          <cell r="B3839" t="str">
            <v>TST0000432</v>
          </cell>
          <cell r="C3839" t="str">
            <v>凹模φ16*φ6.7*35</v>
          </cell>
        </row>
        <row r="3839">
          <cell r="E3839" t="str">
            <v>NA</v>
          </cell>
          <cell r="F3839" t="str">
            <v>EA</v>
          </cell>
          <cell r="G3839" t="str">
            <v>BPJ0</v>
          </cell>
          <cell r="H3839" t="str">
            <v>YC12</v>
          </cell>
          <cell r="I3839" t="str">
            <v>P</v>
          </cell>
          <cell r="J3839" t="str">
            <v>No</v>
          </cell>
          <cell r="K3839">
            <v>40</v>
          </cell>
        </row>
        <row r="3840">
          <cell r="B3840" t="str">
            <v>SHT0001798</v>
          </cell>
          <cell r="C3840" t="str">
            <v>调角器左上连接板</v>
          </cell>
          <cell r="D3840" t="str">
            <v>M3000-H</v>
          </cell>
          <cell r="E3840" t="str">
            <v>AC</v>
          </cell>
          <cell r="F3840" t="str">
            <v>EA</v>
          </cell>
          <cell r="G3840" t="str">
            <v>GJJ0</v>
          </cell>
          <cell r="H3840" t="str">
            <v>YC04</v>
          </cell>
          <cell r="I3840" t="str">
            <v>P</v>
          </cell>
          <cell r="J3840" t="str">
            <v>No</v>
          </cell>
          <cell r="K3840">
            <v>2.1783</v>
          </cell>
        </row>
        <row r="3841">
          <cell r="B3841" t="str">
            <v>TCT0000037</v>
          </cell>
          <cell r="C3841" t="str">
            <v>2600E4磷化补充剂</v>
          </cell>
        </row>
        <row r="3841">
          <cell r="E3841" t="str">
            <v>AC</v>
          </cell>
          <cell r="F3841" t="str">
            <v>KG</v>
          </cell>
          <cell r="G3841" t="str">
            <v>HGL0</v>
          </cell>
          <cell r="H3841" t="str">
            <v>YC03</v>
          </cell>
          <cell r="I3841" t="str">
            <v>P</v>
          </cell>
          <cell r="J3841" t="str">
            <v>No</v>
          </cell>
          <cell r="K3841">
            <v>19.54</v>
          </cell>
        </row>
        <row r="3842">
          <cell r="B3842" t="str">
            <v>SHT0002680</v>
          </cell>
          <cell r="C3842" t="str">
            <v>主驾支腿焊接总成电泳</v>
          </cell>
          <cell r="D3842" t="str">
            <v>福田奥杰EVC3</v>
          </cell>
          <cell r="E3842" t="str">
            <v>AC</v>
          </cell>
          <cell r="F3842" t="str">
            <v>EA</v>
          </cell>
          <cell r="G3842" t="str">
            <v>GJ00</v>
          </cell>
          <cell r="H3842" t="str">
            <v>YC01</v>
          </cell>
          <cell r="I3842" t="str">
            <v>M</v>
          </cell>
          <cell r="J3842" t="str">
            <v>No</v>
          </cell>
          <cell r="K3842">
            <v>68.35786</v>
          </cell>
        </row>
        <row r="3843">
          <cell r="B3843" t="str">
            <v>SBS0010288</v>
          </cell>
          <cell r="C3843" t="str">
            <v>双人左座右调角器-右被动</v>
          </cell>
          <cell r="D3843" t="str">
            <v>右舵出口南非</v>
          </cell>
          <cell r="E3843" t="str">
            <v>AC</v>
          </cell>
          <cell r="F3843" t="str">
            <v>EA</v>
          </cell>
          <cell r="G3843" t="str">
            <v>GNJ0</v>
          </cell>
          <cell r="H3843" t="str">
            <v>YC01</v>
          </cell>
          <cell r="I3843" t="str">
            <v>M</v>
          </cell>
          <cell r="J3843" t="str">
            <v>No</v>
          </cell>
          <cell r="K3843">
            <v>22.86892</v>
          </cell>
        </row>
        <row r="3844">
          <cell r="B3844" t="str">
            <v>TSY0010719</v>
          </cell>
          <cell r="C3844" t="str">
            <v>黑色辅料PVC-CM701</v>
          </cell>
          <cell r="D3844" t="str">
            <v>N*1.4m*3mm</v>
          </cell>
          <cell r="E3844" t="str">
            <v>AC</v>
          </cell>
          <cell r="F3844" t="str">
            <v>M</v>
          </cell>
          <cell r="G3844" t="str">
            <v>ML00</v>
          </cell>
          <cell r="H3844" t="str">
            <v>YC06</v>
          </cell>
        </row>
        <row r="3844">
          <cell r="K3844">
            <v>0</v>
          </cell>
        </row>
        <row r="3845">
          <cell r="B3845" t="str">
            <v>BCL0010014</v>
          </cell>
          <cell r="C3845" t="str">
            <v>φ13防护波纹管</v>
          </cell>
        </row>
        <row r="3845">
          <cell r="E3845" t="str">
            <v>AC</v>
          </cell>
          <cell r="F3845" t="str">
            <v>EA</v>
          </cell>
          <cell r="G3845" t="str">
            <v>QT00</v>
          </cell>
          <cell r="H3845" t="str">
            <v>YC04</v>
          </cell>
          <cell r="I3845" t="str">
            <v>P</v>
          </cell>
          <cell r="J3845" t="str">
            <v>No</v>
          </cell>
          <cell r="K3845">
            <v>0.4336</v>
          </cell>
        </row>
        <row r="3846">
          <cell r="B3846" t="str">
            <v>SHT0010724</v>
          </cell>
          <cell r="C3846" t="str">
            <v>司机副边调角器下连接钣A</v>
          </cell>
          <cell r="D3846" t="str">
            <v>H6</v>
          </cell>
          <cell r="E3846" t="str">
            <v>AC</v>
          </cell>
          <cell r="F3846" t="str">
            <v>EA</v>
          </cell>
          <cell r="G3846" t="str">
            <v>GJJ0</v>
          </cell>
          <cell r="H3846" t="str">
            <v>BC06</v>
          </cell>
          <cell r="I3846" t="str">
            <v>M</v>
          </cell>
          <cell r="J3846" t="str">
            <v>No</v>
          </cell>
          <cell r="K3846">
            <v>7.50747</v>
          </cell>
        </row>
        <row r="3847">
          <cell r="B3847" t="str">
            <v>TST0000430</v>
          </cell>
          <cell r="C3847" t="str">
            <v>凹模φ25*φ8.8*25</v>
          </cell>
        </row>
        <row r="3847">
          <cell r="E3847" t="str">
            <v>NA</v>
          </cell>
          <cell r="F3847" t="str">
            <v>EA</v>
          </cell>
          <cell r="G3847" t="str">
            <v>BPJ0</v>
          </cell>
          <cell r="H3847" t="str">
            <v>YC12</v>
          </cell>
          <cell r="I3847" t="str">
            <v>P</v>
          </cell>
          <cell r="J3847" t="str">
            <v>No</v>
          </cell>
          <cell r="K3847">
            <v>40</v>
          </cell>
        </row>
        <row r="3848">
          <cell r="B3848" t="str">
            <v>SHT0001258</v>
          </cell>
          <cell r="C3848" t="str">
            <v>座框横管梁</v>
          </cell>
          <cell r="D3848" t="str">
            <v>2.0老座框</v>
          </cell>
          <cell r="E3848" t="str">
            <v>AC</v>
          </cell>
          <cell r="F3848" t="str">
            <v>EA</v>
          </cell>
          <cell r="G3848" t="str">
            <v>GJJ0</v>
          </cell>
          <cell r="H3848" t="str">
            <v>BC05</v>
          </cell>
          <cell r="I3848" t="str">
            <v>M</v>
          </cell>
          <cell r="J3848" t="str">
            <v>No</v>
          </cell>
          <cell r="K3848">
            <v>1.86747</v>
          </cell>
        </row>
        <row r="3849">
          <cell r="B3849" t="str">
            <v>SLT0011681</v>
          </cell>
          <cell r="C3849" t="str">
            <v>靠背调角器联动钣金电泳</v>
          </cell>
          <cell r="D3849" t="str">
            <v>欧马可升级</v>
          </cell>
          <cell r="E3849" t="str">
            <v>AC</v>
          </cell>
          <cell r="F3849" t="str">
            <v>EA</v>
          </cell>
          <cell r="G3849" t="str">
            <v>GJJ0</v>
          </cell>
          <cell r="H3849" t="str">
            <v>BC07</v>
          </cell>
          <cell r="I3849" t="str">
            <v>M</v>
          </cell>
          <cell r="J3849" t="str">
            <v>No</v>
          </cell>
          <cell r="K3849">
            <v>3.09035</v>
          </cell>
        </row>
        <row r="3850">
          <cell r="B3850" t="str">
            <v>SHT0001852</v>
          </cell>
          <cell r="C3850" t="str">
            <v>主驾上框焊接组件</v>
          </cell>
          <cell r="D3850" t="str">
            <v>X3000-2.0</v>
          </cell>
          <cell r="E3850" t="str">
            <v>AC</v>
          </cell>
          <cell r="F3850" t="str">
            <v>EA</v>
          </cell>
          <cell r="G3850" t="str">
            <v>GJJ0</v>
          </cell>
          <cell r="H3850" t="str">
            <v>BC05</v>
          </cell>
          <cell r="I3850" t="str">
            <v>M</v>
          </cell>
          <cell r="J3850" t="str">
            <v>No</v>
          </cell>
          <cell r="K3850">
            <v>16.35602</v>
          </cell>
        </row>
        <row r="3851">
          <cell r="B3851" t="str">
            <v>RSM0000310</v>
          </cell>
          <cell r="C3851" t="str">
            <v>VT平顶主管分总成</v>
          </cell>
        </row>
        <row r="3851">
          <cell r="E3851" t="str">
            <v>AC</v>
          </cell>
          <cell r="F3851" t="str">
            <v>EA</v>
          </cell>
          <cell r="G3851" t="str">
            <v>GJJ0</v>
          </cell>
          <cell r="H3851" t="str">
            <v>YC04</v>
          </cell>
          <cell r="I3851" t="str">
            <v>M</v>
          </cell>
          <cell r="J3851" t="str">
            <v>No</v>
          </cell>
          <cell r="K3851">
            <v>3.1679</v>
          </cell>
        </row>
        <row r="3852">
          <cell r="B3852" t="str">
            <v>TSY0010051</v>
          </cell>
          <cell r="C3852" t="str">
            <v>吊紧带（绒布+勾条）250</v>
          </cell>
          <cell r="D3852" t="str">
            <v>H6靠背护面用</v>
          </cell>
          <cell r="E3852" t="str">
            <v>AC</v>
          </cell>
          <cell r="F3852" t="str">
            <v>EA</v>
          </cell>
          <cell r="G3852" t="str">
            <v>FL00</v>
          </cell>
          <cell r="H3852" t="str">
            <v>YC06</v>
          </cell>
        </row>
        <row r="3852">
          <cell r="K3852">
            <v>0</v>
          </cell>
        </row>
        <row r="3853">
          <cell r="B3853" t="str">
            <v>BFA0000285</v>
          </cell>
          <cell r="C3853" t="str">
            <v>开口挡圈</v>
          </cell>
          <cell r="D3853" t="str">
            <v>φ4镀黑锌</v>
          </cell>
          <cell r="E3853" t="str">
            <v>AC</v>
          </cell>
          <cell r="F3853" t="str">
            <v>EA</v>
          </cell>
          <cell r="G3853" t="str">
            <v>BZJ0</v>
          </cell>
          <cell r="H3853" t="str">
            <v>YC01</v>
          </cell>
          <cell r="I3853" t="str">
            <v>P</v>
          </cell>
          <cell r="J3853" t="str">
            <v>No</v>
          </cell>
          <cell r="K3853">
            <v>0.05</v>
          </cell>
        </row>
        <row r="3854">
          <cell r="B3854" t="str">
            <v>SHT0002789</v>
          </cell>
          <cell r="C3854" t="str">
            <v>旋转轴支架</v>
          </cell>
        </row>
        <row r="3854">
          <cell r="E3854" t="str">
            <v>AC</v>
          </cell>
          <cell r="F3854" t="str">
            <v>EA</v>
          </cell>
          <cell r="G3854" t="str">
            <v>GJJ0</v>
          </cell>
          <cell r="H3854" t="str">
            <v>BC06</v>
          </cell>
          <cell r="I3854" t="str">
            <v>M</v>
          </cell>
          <cell r="J3854" t="str">
            <v>No</v>
          </cell>
          <cell r="K3854">
            <v>1.54758</v>
          </cell>
        </row>
        <row r="3855">
          <cell r="B3855" t="str">
            <v>TST0000429</v>
          </cell>
          <cell r="C3855" t="str">
            <v>凹模φ25*φ14.8*20</v>
          </cell>
        </row>
        <row r="3855">
          <cell r="E3855" t="str">
            <v>NA</v>
          </cell>
          <cell r="F3855" t="str">
            <v>EA</v>
          </cell>
          <cell r="G3855" t="str">
            <v>BPJ0</v>
          </cell>
          <cell r="H3855" t="str">
            <v>YC12</v>
          </cell>
          <cell r="I3855" t="str">
            <v>P</v>
          </cell>
          <cell r="J3855" t="str">
            <v>No</v>
          </cell>
          <cell r="K3855">
            <v>40</v>
          </cell>
        </row>
        <row r="3856">
          <cell r="B3856" t="str">
            <v>SHT0001100</v>
          </cell>
          <cell r="C3856" t="str">
            <v>减震扣</v>
          </cell>
          <cell r="D3856" t="str">
            <v>一汽</v>
          </cell>
          <cell r="E3856" t="str">
            <v>AC</v>
          </cell>
          <cell r="F3856" t="str">
            <v>EA</v>
          </cell>
          <cell r="G3856" t="str">
            <v>GJJ0</v>
          </cell>
          <cell r="H3856" t="str">
            <v>YC04</v>
          </cell>
          <cell r="I3856" t="str">
            <v>P</v>
          </cell>
          <cell r="J3856" t="str">
            <v>No</v>
          </cell>
          <cell r="K3856">
            <v>0.8864</v>
          </cell>
        </row>
        <row r="3857">
          <cell r="B3857" t="str">
            <v>TMA0000201</v>
          </cell>
          <cell r="C3857" t="str">
            <v>奥驰后视镜纸箱右</v>
          </cell>
          <cell r="D3857" t="str">
            <v>AB楞  650*630*230</v>
          </cell>
          <cell r="E3857" t="str">
            <v>AC</v>
          </cell>
          <cell r="F3857" t="str">
            <v>Ea</v>
          </cell>
          <cell r="G3857" t="str">
            <v>FL01</v>
          </cell>
          <cell r="H3857" t="str">
            <v>YC02</v>
          </cell>
          <cell r="I3857" t="str">
            <v>P</v>
          </cell>
          <cell r="J3857" t="str">
            <v>No</v>
          </cell>
          <cell r="K3857">
            <v>8.1424</v>
          </cell>
        </row>
        <row r="3858">
          <cell r="B3858" t="str">
            <v>SHT0002681</v>
          </cell>
          <cell r="C3858" t="str">
            <v>副驾支腿焊接总成电泳</v>
          </cell>
          <cell r="D3858" t="str">
            <v>福田奥杰EVC3</v>
          </cell>
          <cell r="E3858" t="str">
            <v>AC</v>
          </cell>
          <cell r="F3858" t="str">
            <v>EA</v>
          </cell>
          <cell r="G3858" t="str">
            <v>GJ00</v>
          </cell>
          <cell r="H3858" t="str">
            <v>YC01</v>
          </cell>
          <cell r="I3858" t="str">
            <v>M</v>
          </cell>
          <cell r="J3858" t="str">
            <v>No</v>
          </cell>
          <cell r="K3858">
            <v>74.61908</v>
          </cell>
        </row>
        <row r="3859">
          <cell r="B3859" t="str">
            <v>RSM0010036</v>
          </cell>
          <cell r="C3859" t="str">
            <v>H6补盲弹簧</v>
          </cell>
          <cell r="D3859" t="str">
            <v>82B</v>
          </cell>
          <cell r="E3859" t="str">
            <v>AC</v>
          </cell>
          <cell r="F3859" t="str">
            <v>EA</v>
          </cell>
          <cell r="G3859" t="str">
            <v>JSJ1</v>
          </cell>
          <cell r="H3859" t="str">
            <v>YC02</v>
          </cell>
        </row>
        <row r="3859">
          <cell r="K3859">
            <v>0</v>
          </cell>
        </row>
        <row r="3860">
          <cell r="B3860" t="str">
            <v>TSY0010221</v>
          </cell>
          <cell r="C3860" t="str">
            <v>吊紧带</v>
          </cell>
          <cell r="D3860" t="str">
            <v>100mm*27mm*N</v>
          </cell>
          <cell r="E3860" t="str">
            <v>AC</v>
          </cell>
          <cell r="F3860" t="str">
            <v>EA</v>
          </cell>
          <cell r="G3860" t="str">
            <v>FL00</v>
          </cell>
          <cell r="H3860" t="str">
            <v>YC06</v>
          </cell>
        </row>
        <row r="3860">
          <cell r="K3860">
            <v>0</v>
          </cell>
        </row>
        <row r="3861">
          <cell r="B3861" t="str">
            <v>BFA0000317</v>
          </cell>
          <cell r="C3861" t="str">
            <v>中改地脚旋转轴</v>
          </cell>
          <cell r="D3861" t="str">
            <v>B40L中改后排</v>
          </cell>
          <cell r="E3861" t="str">
            <v>AC</v>
          </cell>
          <cell r="F3861" t="str">
            <v>EA</v>
          </cell>
          <cell r="G3861" t="str">
            <v>GJ00</v>
          </cell>
          <cell r="H3861" t="str">
            <v>YC04</v>
          </cell>
          <cell r="I3861" t="str">
            <v>P</v>
          </cell>
          <cell r="J3861" t="str">
            <v>No</v>
          </cell>
          <cell r="K3861">
            <v>0.4553</v>
          </cell>
        </row>
        <row r="3862">
          <cell r="B3862" t="str">
            <v>SHT0002774</v>
          </cell>
          <cell r="C3862" t="str">
            <v>副驾上框后横梁电泳总成</v>
          </cell>
          <cell r="D3862" t="str">
            <v>H6</v>
          </cell>
          <cell r="E3862" t="str">
            <v>AC</v>
          </cell>
          <cell r="F3862" t="str">
            <v>EA</v>
          </cell>
          <cell r="G3862" t="str">
            <v>GJ00</v>
          </cell>
          <cell r="H3862" t="str">
            <v>BC07</v>
          </cell>
          <cell r="I3862" t="str">
            <v>M</v>
          </cell>
          <cell r="J3862" t="str">
            <v>No</v>
          </cell>
          <cell r="K3862">
            <v>16.57349</v>
          </cell>
        </row>
        <row r="3863">
          <cell r="B3863" t="str">
            <v>TST0000428</v>
          </cell>
          <cell r="C3863" t="str">
            <v>下模φ20*φ7.5*15.5</v>
          </cell>
        </row>
        <row r="3863">
          <cell r="E3863" t="str">
            <v>NA</v>
          </cell>
          <cell r="F3863" t="str">
            <v>EA</v>
          </cell>
          <cell r="G3863" t="str">
            <v>BPJ0</v>
          </cell>
          <cell r="H3863" t="str">
            <v>YC12</v>
          </cell>
          <cell r="I3863" t="str">
            <v>P</v>
          </cell>
          <cell r="J3863" t="str">
            <v>No</v>
          </cell>
          <cell r="K3863">
            <v>35.1754</v>
          </cell>
        </row>
        <row r="3864">
          <cell r="B3864" t="str">
            <v>SHT0001282</v>
          </cell>
          <cell r="C3864" t="str">
            <v>机械减震内绞架组件电泳</v>
          </cell>
        </row>
        <row r="3864">
          <cell r="E3864" t="str">
            <v>AC</v>
          </cell>
          <cell r="F3864" t="str">
            <v>EA</v>
          </cell>
          <cell r="G3864" t="str">
            <v>GJJ0</v>
          </cell>
          <cell r="H3864" t="str">
            <v>BC07</v>
          </cell>
          <cell r="I3864" t="str">
            <v>M</v>
          </cell>
          <cell r="J3864" t="str">
            <v>No</v>
          </cell>
          <cell r="K3864">
            <v>18.77858</v>
          </cell>
        </row>
        <row r="3865">
          <cell r="B3865" t="str">
            <v>SLT0011986</v>
          </cell>
          <cell r="C3865" t="str">
            <v>统帅窄体副驾座垫骨架电泳</v>
          </cell>
        </row>
        <row r="3865">
          <cell r="E3865" t="str">
            <v>AC</v>
          </cell>
          <cell r="F3865" t="str">
            <v>EA</v>
          </cell>
          <cell r="G3865" t="str">
            <v>GJ00</v>
          </cell>
          <cell r="H3865" t="str">
            <v>YC05</v>
          </cell>
          <cell r="I3865" t="str">
            <v>M</v>
          </cell>
          <cell r="J3865" t="str">
            <v>No</v>
          </cell>
          <cell r="K3865">
            <v>1.1283</v>
          </cell>
        </row>
        <row r="3866">
          <cell r="B3866" t="str">
            <v>SHT0001848</v>
          </cell>
          <cell r="C3866" t="str">
            <v>调角器右上连接板</v>
          </cell>
          <cell r="D3866" t="str">
            <v>M3000-H</v>
          </cell>
          <cell r="E3866" t="str">
            <v>NA</v>
          </cell>
          <cell r="F3866" t="str">
            <v>EA</v>
          </cell>
          <cell r="G3866" t="str">
            <v>GJJ0</v>
          </cell>
          <cell r="H3866" t="str">
            <v>YC04</v>
          </cell>
          <cell r="I3866" t="str">
            <v>P</v>
          </cell>
          <cell r="J3866" t="str">
            <v>No</v>
          </cell>
          <cell r="K3866">
            <v>0.0001</v>
          </cell>
        </row>
        <row r="3867">
          <cell r="B3867" t="str">
            <v>SBS0010293</v>
          </cell>
          <cell r="C3867" t="str">
            <v>左侧上下连接板连接轴</v>
          </cell>
          <cell r="D3867" t="str">
            <v>奥杰</v>
          </cell>
          <cell r="E3867" t="str">
            <v>AC</v>
          </cell>
          <cell r="F3867" t="str">
            <v>EA</v>
          </cell>
          <cell r="G3867" t="str">
            <v>GJJ0</v>
          </cell>
          <cell r="H3867" t="str">
            <v>YC04</v>
          </cell>
          <cell r="I3867" t="str">
            <v>M</v>
          </cell>
          <cell r="J3867" t="str">
            <v>No</v>
          </cell>
          <cell r="K3867">
            <v>0.25169</v>
          </cell>
        </row>
        <row r="3868">
          <cell r="B3868" t="str">
            <v>TSY0010193</v>
          </cell>
          <cell r="C3868" t="str">
            <v>型条</v>
          </cell>
          <cell r="D3868" t="str">
            <v>290mm</v>
          </cell>
          <cell r="E3868" t="str">
            <v>AC</v>
          </cell>
          <cell r="F3868" t="str">
            <v>EA</v>
          </cell>
          <cell r="G3868" t="str">
            <v>FL00</v>
          </cell>
          <cell r="H3868" t="str">
            <v>YC06</v>
          </cell>
        </row>
        <row r="3868">
          <cell r="K3868">
            <v>0</v>
          </cell>
        </row>
        <row r="3869">
          <cell r="B3869" t="str">
            <v>BFA0000025</v>
          </cell>
          <cell r="C3869" t="str">
            <v>平垫14*1</v>
          </cell>
        </row>
        <row r="3869">
          <cell r="E3869" t="str">
            <v>AC</v>
          </cell>
          <cell r="F3869" t="str">
            <v>EA</v>
          </cell>
          <cell r="G3869" t="str">
            <v>BZJ0</v>
          </cell>
          <cell r="H3869" t="str">
            <v>YC01</v>
          </cell>
        </row>
        <row r="3869">
          <cell r="K3869">
            <v>0</v>
          </cell>
        </row>
        <row r="3870">
          <cell r="B3870" t="str">
            <v>SHT0010725</v>
          </cell>
          <cell r="C3870" t="str">
            <v>司机副边调角器下连接钣B</v>
          </cell>
          <cell r="D3870" t="str">
            <v>H6</v>
          </cell>
          <cell r="E3870" t="str">
            <v>AC</v>
          </cell>
          <cell r="F3870" t="str">
            <v>EA</v>
          </cell>
          <cell r="G3870" t="str">
            <v>GJJ0</v>
          </cell>
          <cell r="H3870" t="str">
            <v>BC06</v>
          </cell>
          <cell r="I3870" t="str">
            <v>P</v>
          </cell>
          <cell r="J3870" t="str">
            <v>No</v>
          </cell>
          <cell r="K3870">
            <v>4.77</v>
          </cell>
        </row>
        <row r="3871">
          <cell r="B3871" t="str">
            <v>TST0000427</v>
          </cell>
          <cell r="C3871" t="str">
            <v>凹模φ22*φ8.5*45</v>
          </cell>
        </row>
        <row r="3871">
          <cell r="E3871" t="str">
            <v>NA</v>
          </cell>
          <cell r="F3871" t="str">
            <v>EA</v>
          </cell>
          <cell r="G3871" t="str">
            <v>BPJ0</v>
          </cell>
          <cell r="H3871" t="str">
            <v>YC12</v>
          </cell>
          <cell r="I3871" t="str">
            <v>P</v>
          </cell>
          <cell r="J3871" t="str">
            <v>No</v>
          </cell>
          <cell r="K3871">
            <v>38.4615</v>
          </cell>
        </row>
        <row r="3872">
          <cell r="B3872" t="str">
            <v>SHT0001099</v>
          </cell>
          <cell r="C3872" t="str">
            <v>下框后横梁</v>
          </cell>
          <cell r="D3872" t="str">
            <v>1.0平台气囊</v>
          </cell>
          <cell r="E3872" t="str">
            <v>AC</v>
          </cell>
          <cell r="F3872" t="str">
            <v>EA</v>
          </cell>
          <cell r="G3872" t="str">
            <v>GJJ0</v>
          </cell>
          <cell r="H3872" t="str">
            <v>YC04</v>
          </cell>
          <cell r="I3872" t="str">
            <v>P</v>
          </cell>
          <cell r="J3872" t="str">
            <v>No</v>
          </cell>
          <cell r="K3872">
            <v>3.1282</v>
          </cell>
        </row>
        <row r="3873">
          <cell r="B3873" t="str">
            <v>SLT0011680</v>
          </cell>
          <cell r="C3873" t="str">
            <v>二级调节左侧上连接板电泳</v>
          </cell>
          <cell r="D3873" t="str">
            <v>欧马可升级</v>
          </cell>
          <cell r="E3873" t="str">
            <v>AC</v>
          </cell>
          <cell r="F3873" t="str">
            <v>EA</v>
          </cell>
          <cell r="G3873" t="str">
            <v>GJJ0</v>
          </cell>
          <cell r="H3873" t="str">
            <v>BC07</v>
          </cell>
          <cell r="I3873" t="str">
            <v>M</v>
          </cell>
          <cell r="J3873" t="str">
            <v>No</v>
          </cell>
          <cell r="K3873">
            <v>2.05111</v>
          </cell>
        </row>
        <row r="3874">
          <cell r="B3874" t="str">
            <v>SHT0002683</v>
          </cell>
          <cell r="C3874" t="str">
            <v>主驾座框骨架焊接总成电泳</v>
          </cell>
          <cell r="D3874" t="str">
            <v>1.3-重汽1.0机械</v>
          </cell>
          <cell r="E3874" t="str">
            <v>AC</v>
          </cell>
          <cell r="F3874" t="str">
            <v>EA</v>
          </cell>
          <cell r="G3874" t="str">
            <v>GJJ0</v>
          </cell>
          <cell r="H3874" t="str">
            <v>BC07</v>
          </cell>
          <cell r="I3874" t="str">
            <v>M</v>
          </cell>
          <cell r="J3874" t="str">
            <v>No</v>
          </cell>
          <cell r="K3874">
            <v>84.61646</v>
          </cell>
        </row>
        <row r="3875">
          <cell r="B3875" t="str">
            <v>SBS0010134</v>
          </cell>
          <cell r="C3875" t="str">
            <v>主驾右支腿前轴套</v>
          </cell>
          <cell r="D3875" t="str">
            <v>福田奥杰EVC3</v>
          </cell>
          <cell r="E3875" t="str">
            <v>AC</v>
          </cell>
          <cell r="F3875" t="str">
            <v>EA</v>
          </cell>
          <cell r="G3875" t="str">
            <v>GJJ0</v>
          </cell>
          <cell r="H3875" t="str">
            <v>YC04</v>
          </cell>
          <cell r="I3875" t="str">
            <v>P</v>
          </cell>
          <cell r="J3875" t="str">
            <v>No</v>
          </cell>
          <cell r="K3875">
            <v>3.1</v>
          </cell>
        </row>
        <row r="3876">
          <cell r="B3876" t="str">
            <v>TSY0010332</v>
          </cell>
          <cell r="C3876" t="str">
            <v>缝线</v>
          </cell>
          <cell r="D3876" t="str">
            <v>米色明线</v>
          </cell>
          <cell r="E3876" t="str">
            <v>AC</v>
          </cell>
          <cell r="F3876" t="str">
            <v>M</v>
          </cell>
          <cell r="G3876" t="str">
            <v>FL00</v>
          </cell>
          <cell r="H3876" t="str">
            <v>YC06</v>
          </cell>
        </row>
        <row r="3876">
          <cell r="K3876">
            <v>0</v>
          </cell>
        </row>
        <row r="3877">
          <cell r="B3877" t="str">
            <v>BFA0000096</v>
          </cell>
          <cell r="C3877" t="str">
            <v>十字槽圆头带垫自攻螺钉F</v>
          </cell>
          <cell r="D3877" t="str">
            <v>ST4.2x9.5F型黑</v>
          </cell>
          <cell r="E3877" t="str">
            <v>AC</v>
          </cell>
          <cell r="F3877" t="str">
            <v>EA</v>
          </cell>
          <cell r="G3877" t="str">
            <v>BZJ0</v>
          </cell>
          <cell r="H3877" t="str">
            <v>YC01</v>
          </cell>
        </row>
        <row r="3877">
          <cell r="K3877">
            <v>0</v>
          </cell>
        </row>
        <row r="3878">
          <cell r="B3878" t="str">
            <v>SHT0010694</v>
          </cell>
          <cell r="C3878" t="str">
            <v>座框后横管</v>
          </cell>
          <cell r="D3878" t="str">
            <v>H6</v>
          </cell>
          <cell r="E3878" t="str">
            <v>AC</v>
          </cell>
          <cell r="F3878" t="str">
            <v>EA</v>
          </cell>
          <cell r="G3878" t="str">
            <v>GJJ0</v>
          </cell>
          <cell r="H3878" t="str">
            <v>BC05</v>
          </cell>
          <cell r="I3878" t="str">
            <v>M</v>
          </cell>
          <cell r="J3878" t="str">
            <v>No</v>
          </cell>
          <cell r="K3878">
            <v>2.47956</v>
          </cell>
        </row>
        <row r="3879">
          <cell r="B3879" t="str">
            <v>TST0000426</v>
          </cell>
          <cell r="C3879" t="str">
            <v>凹模φ20*φ6.5*45</v>
          </cell>
        </row>
        <row r="3879">
          <cell r="E3879" t="str">
            <v>NA</v>
          </cell>
          <cell r="F3879" t="str">
            <v>EA</v>
          </cell>
          <cell r="G3879" t="str">
            <v>BPJ0</v>
          </cell>
          <cell r="H3879" t="str">
            <v>YC12</v>
          </cell>
          <cell r="I3879" t="str">
            <v>P</v>
          </cell>
          <cell r="J3879" t="str">
            <v>No</v>
          </cell>
          <cell r="K3879">
            <v>23.25</v>
          </cell>
        </row>
        <row r="3880">
          <cell r="B3880" t="str">
            <v>SHT0001281</v>
          </cell>
          <cell r="C3880" t="str">
            <v>机械减震下框组件</v>
          </cell>
          <cell r="D3880" t="str">
            <v>L3000</v>
          </cell>
          <cell r="E3880" t="str">
            <v>AC</v>
          </cell>
          <cell r="F3880" t="str">
            <v>EA</v>
          </cell>
          <cell r="G3880" t="str">
            <v>GJJ0</v>
          </cell>
          <cell r="H3880" t="str">
            <v>BC05</v>
          </cell>
          <cell r="I3880" t="str">
            <v>M</v>
          </cell>
          <cell r="J3880" t="str">
            <v>No</v>
          </cell>
          <cell r="K3880">
            <v>14.97297</v>
          </cell>
        </row>
        <row r="3881">
          <cell r="B3881" t="str">
            <v>TMA0000100</v>
          </cell>
          <cell r="C3881" t="str">
            <v>ETX改型手动左新国标纸箱</v>
          </cell>
          <cell r="D3881" t="str">
            <v>860*330*325</v>
          </cell>
          <cell r="E3881" t="str">
            <v>AC</v>
          </cell>
          <cell r="F3881" t="str">
            <v>Ea</v>
          </cell>
          <cell r="G3881" t="str">
            <v>FL01</v>
          </cell>
          <cell r="H3881" t="str">
            <v>YC02</v>
          </cell>
          <cell r="I3881" t="str">
            <v>P</v>
          </cell>
          <cell r="J3881" t="str">
            <v>No</v>
          </cell>
          <cell r="K3881">
            <v>8.1965</v>
          </cell>
        </row>
        <row r="3882">
          <cell r="B3882" t="str">
            <v>SBS0010304</v>
          </cell>
          <cell r="C3882" t="str">
            <v>单人右调角器总成</v>
          </cell>
          <cell r="D3882" t="str">
            <v>K1海外出口车</v>
          </cell>
          <cell r="E3882" t="str">
            <v>AC</v>
          </cell>
          <cell r="F3882" t="str">
            <v>EA</v>
          </cell>
          <cell r="G3882" t="str">
            <v>GJJ0</v>
          </cell>
          <cell r="H3882" t="str">
            <v>BC05</v>
          </cell>
          <cell r="I3882" t="str">
            <v>M</v>
          </cell>
          <cell r="J3882" t="str">
            <v>No</v>
          </cell>
          <cell r="K3882">
            <v>24.31235</v>
          </cell>
        </row>
        <row r="3883">
          <cell r="B3883" t="str">
            <v>TSY0010598</v>
          </cell>
          <cell r="C3883" t="str">
            <v>主面料93270B-9</v>
          </cell>
          <cell r="D3883" t="str">
            <v>48*42</v>
          </cell>
          <cell r="E3883" t="str">
            <v>AC</v>
          </cell>
          <cell r="F3883" t="str">
            <v>EA</v>
          </cell>
          <cell r="G3883" t="str">
            <v>ML00</v>
          </cell>
          <cell r="H3883" t="str">
            <v>YC06</v>
          </cell>
        </row>
        <row r="3883">
          <cell r="K3883">
            <v>0</v>
          </cell>
        </row>
        <row r="3884">
          <cell r="B3884" t="str">
            <v>BFA0000280</v>
          </cell>
          <cell r="C3884" t="str">
            <v>4*16沉头自攻(黑锌)</v>
          </cell>
          <cell r="D3884" t="str">
            <v>镀黑锌</v>
          </cell>
          <cell r="E3884" t="str">
            <v>AC</v>
          </cell>
          <cell r="F3884" t="str">
            <v>Ea</v>
          </cell>
          <cell r="G3884" t="str">
            <v>BZJ0</v>
          </cell>
          <cell r="H3884" t="str">
            <v>YC10</v>
          </cell>
          <cell r="I3884" t="str">
            <v>P</v>
          </cell>
          <cell r="J3884" t="str">
            <v>No</v>
          </cell>
          <cell r="K3884">
            <v>0.0265</v>
          </cell>
        </row>
        <row r="3885">
          <cell r="B3885" t="str">
            <v>SHT0002773</v>
          </cell>
          <cell r="C3885" t="str">
            <v>坐垫翻折限位钣金电泳</v>
          </cell>
          <cell r="D3885" t="str">
            <v>H6</v>
          </cell>
          <cell r="E3885" t="str">
            <v>AC</v>
          </cell>
          <cell r="F3885" t="str">
            <v>EA</v>
          </cell>
          <cell r="G3885" t="str">
            <v>GJ00</v>
          </cell>
          <cell r="H3885" t="str">
            <v>BC07</v>
          </cell>
          <cell r="I3885" t="str">
            <v>M</v>
          </cell>
          <cell r="J3885" t="str">
            <v>No</v>
          </cell>
          <cell r="K3885">
            <v>3.60628</v>
          </cell>
        </row>
        <row r="3886">
          <cell r="B3886" t="str">
            <v>TST0000425</v>
          </cell>
          <cell r="C3886" t="str">
            <v>凹模φ25*φ14.35*20</v>
          </cell>
        </row>
        <row r="3886">
          <cell r="E3886" t="str">
            <v>NA</v>
          </cell>
          <cell r="F3886" t="str">
            <v>EA</v>
          </cell>
          <cell r="G3886" t="str">
            <v>BPJ0</v>
          </cell>
          <cell r="H3886" t="str">
            <v>YC12</v>
          </cell>
          <cell r="I3886" t="str">
            <v>P</v>
          </cell>
          <cell r="J3886" t="str">
            <v>No</v>
          </cell>
          <cell r="K3886">
            <v>44.185</v>
          </cell>
        </row>
        <row r="3887">
          <cell r="B3887" t="str">
            <v>SHT0001098</v>
          </cell>
          <cell r="C3887" t="str">
            <v>下框左侧纵梁</v>
          </cell>
          <cell r="D3887" t="str">
            <v>H3000</v>
          </cell>
          <cell r="E3887" t="str">
            <v>AC</v>
          </cell>
          <cell r="F3887" t="str">
            <v>EA</v>
          </cell>
          <cell r="G3887" t="str">
            <v>GJJ0</v>
          </cell>
          <cell r="H3887" t="str">
            <v>YC04</v>
          </cell>
          <cell r="I3887" t="str">
            <v>P</v>
          </cell>
          <cell r="J3887" t="str">
            <v>No</v>
          </cell>
          <cell r="K3887">
            <v>4.0171</v>
          </cell>
        </row>
        <row r="3888">
          <cell r="B3888" t="str">
            <v>TCT0000041</v>
          </cell>
          <cell r="C3888" t="str">
            <v>H7256氟硅酸根添加剂(25kg</v>
          </cell>
        </row>
        <row r="3888">
          <cell r="E3888" t="str">
            <v>AC</v>
          </cell>
          <cell r="F3888" t="str">
            <v>KG</v>
          </cell>
          <cell r="G3888" t="str">
            <v>HGL0</v>
          </cell>
          <cell r="H3888" t="str">
            <v>YC03</v>
          </cell>
          <cell r="I3888" t="str">
            <v>P</v>
          </cell>
          <cell r="J3888" t="str">
            <v>No</v>
          </cell>
          <cell r="K3888">
            <v>12</v>
          </cell>
        </row>
        <row r="3889">
          <cell r="B3889" t="str">
            <v>RSM0000313</v>
          </cell>
          <cell r="C3889" t="str">
            <v>VT平顶副管</v>
          </cell>
        </row>
        <row r="3889">
          <cell r="E3889" t="str">
            <v>AC</v>
          </cell>
          <cell r="F3889" t="str">
            <v>EA</v>
          </cell>
          <cell r="G3889" t="str">
            <v>GJJ0</v>
          </cell>
          <cell r="H3889" t="str">
            <v>YC04</v>
          </cell>
          <cell r="I3889" t="str">
            <v>M</v>
          </cell>
          <cell r="J3889" t="str">
            <v>No</v>
          </cell>
          <cell r="K3889">
            <v>2.07045</v>
          </cell>
        </row>
        <row r="3890">
          <cell r="B3890" t="str">
            <v>TSY0010047</v>
          </cell>
          <cell r="C3890" t="str">
            <v>机织辅料</v>
          </cell>
          <cell r="D3890" t="str">
            <v>FDVQ0459BK0A1</v>
          </cell>
          <cell r="E3890" t="str">
            <v>AC</v>
          </cell>
          <cell r="F3890" t="str">
            <v>M</v>
          </cell>
          <cell r="G3890" t="str">
            <v>ML00</v>
          </cell>
          <cell r="H3890" t="str">
            <v>YC06</v>
          </cell>
        </row>
        <row r="3890">
          <cell r="K3890">
            <v>0</v>
          </cell>
        </row>
        <row r="3891">
          <cell r="B3891" t="str">
            <v>BCL0010010</v>
          </cell>
          <cell r="C3891" t="str">
            <v>四管夹</v>
          </cell>
        </row>
        <row r="3891">
          <cell r="E3891" t="str">
            <v>AC</v>
          </cell>
          <cell r="F3891" t="str">
            <v>EA</v>
          </cell>
          <cell r="G3891" t="str">
            <v>SLJ0</v>
          </cell>
          <cell r="H3891" t="str">
            <v>YC04</v>
          </cell>
          <cell r="I3891" t="str">
            <v>P</v>
          </cell>
          <cell r="J3891" t="str">
            <v>No</v>
          </cell>
          <cell r="K3891">
            <v>0.32</v>
          </cell>
        </row>
        <row r="3892">
          <cell r="B3892" t="str">
            <v>SHT0010690</v>
          </cell>
          <cell r="C3892" t="str">
            <v>座框主管</v>
          </cell>
          <cell r="D3892" t="str">
            <v>H6</v>
          </cell>
          <cell r="E3892" t="str">
            <v>AC</v>
          </cell>
          <cell r="F3892" t="str">
            <v>EA</v>
          </cell>
          <cell r="G3892" t="str">
            <v>GJJ0</v>
          </cell>
          <cell r="H3892" t="str">
            <v>BC05</v>
          </cell>
          <cell r="I3892" t="str">
            <v>M</v>
          </cell>
          <cell r="J3892" t="str">
            <v>No</v>
          </cell>
          <cell r="K3892">
            <v>11.70829</v>
          </cell>
        </row>
        <row r="3893">
          <cell r="B3893" t="str">
            <v>TST0000424</v>
          </cell>
          <cell r="C3893" t="str">
            <v>冲头φ13*10.1*102</v>
          </cell>
        </row>
        <row r="3893">
          <cell r="E3893" t="str">
            <v>NA</v>
          </cell>
          <cell r="F3893" t="str">
            <v>EA</v>
          </cell>
          <cell r="G3893" t="str">
            <v>BPJ0</v>
          </cell>
          <cell r="H3893" t="str">
            <v>YC12</v>
          </cell>
          <cell r="I3893" t="str">
            <v>P</v>
          </cell>
          <cell r="J3893" t="str">
            <v>No</v>
          </cell>
          <cell r="K3893">
            <v>132.6259</v>
          </cell>
        </row>
        <row r="3894">
          <cell r="B3894" t="str">
            <v>SHT0001260</v>
          </cell>
          <cell r="C3894" t="str">
            <v>减震器上框总成</v>
          </cell>
          <cell r="D3894" t="str">
            <v>H4-2019款</v>
          </cell>
          <cell r="E3894" t="str">
            <v>AC</v>
          </cell>
          <cell r="F3894" t="str">
            <v>EA</v>
          </cell>
          <cell r="G3894" t="str">
            <v>GJJ0</v>
          </cell>
          <cell r="H3894" t="str">
            <v>BC05</v>
          </cell>
          <cell r="I3894" t="str">
            <v>M</v>
          </cell>
          <cell r="J3894" t="str">
            <v>No</v>
          </cell>
          <cell r="K3894">
            <v>16.14471</v>
          </cell>
        </row>
        <row r="3895">
          <cell r="B3895" t="str">
            <v>SLT0011679</v>
          </cell>
          <cell r="C3895" t="str">
            <v>一级调节左旁接板电泳总成</v>
          </cell>
          <cell r="D3895" t="str">
            <v>欧马可升级减震款</v>
          </cell>
          <cell r="E3895" t="str">
            <v>AC</v>
          </cell>
          <cell r="F3895" t="str">
            <v>EA</v>
          </cell>
          <cell r="G3895" t="str">
            <v>GJJ0</v>
          </cell>
          <cell r="H3895" t="str">
            <v>BC07</v>
          </cell>
          <cell r="I3895" t="str">
            <v>M</v>
          </cell>
          <cell r="J3895" t="str">
            <v>No</v>
          </cell>
          <cell r="K3895">
            <v>8.71178</v>
          </cell>
        </row>
        <row r="3896">
          <cell r="B3896" t="str">
            <v>SBS0010314</v>
          </cell>
          <cell r="C3896" t="str">
            <v>双人右外侧调角器总成</v>
          </cell>
          <cell r="D3896" t="str">
            <v>K1海外出口车</v>
          </cell>
          <cell r="E3896" t="str">
            <v>AC</v>
          </cell>
          <cell r="F3896" t="str">
            <v>EA</v>
          </cell>
          <cell r="G3896" t="str">
            <v>GJJ0</v>
          </cell>
          <cell r="H3896" t="str">
            <v>BC05</v>
          </cell>
          <cell r="I3896" t="str">
            <v>M</v>
          </cell>
          <cell r="J3896" t="str">
            <v>No</v>
          </cell>
          <cell r="K3896">
            <v>31.58932</v>
          </cell>
        </row>
        <row r="3897">
          <cell r="B3897" t="str">
            <v>TSY0010337</v>
          </cell>
          <cell r="C3897" t="str">
            <v>3C标识LG1611510310</v>
          </cell>
          <cell r="D3897" t="str">
            <v>40mm*50mm</v>
          </cell>
          <cell r="E3897" t="str">
            <v>AC</v>
          </cell>
          <cell r="F3897" t="str">
            <v>EA</v>
          </cell>
          <cell r="G3897" t="str">
            <v>FL00</v>
          </cell>
          <cell r="H3897" t="str">
            <v>YC06</v>
          </cell>
        </row>
        <row r="3897">
          <cell r="K3897">
            <v>0</v>
          </cell>
        </row>
        <row r="3898">
          <cell r="B3898" t="str">
            <v>BFA0000325</v>
          </cell>
          <cell r="C3898" t="str">
            <v>安全带扣螺母7/16</v>
          </cell>
          <cell r="D3898" t="str">
            <v>一汽升降器</v>
          </cell>
          <cell r="E3898" t="str">
            <v>AC</v>
          </cell>
          <cell r="F3898" t="str">
            <v>EA</v>
          </cell>
          <cell r="G3898" t="str">
            <v>GJ00</v>
          </cell>
          <cell r="H3898" t="str">
            <v>YC04</v>
          </cell>
          <cell r="I3898" t="str">
            <v>P</v>
          </cell>
          <cell r="J3898" t="str">
            <v>No</v>
          </cell>
          <cell r="K3898">
            <v>0.657</v>
          </cell>
        </row>
        <row r="3899">
          <cell r="B3899" t="str">
            <v>SHT0002772</v>
          </cell>
          <cell r="C3899" t="str">
            <v>右侧升降操作手柄（前）</v>
          </cell>
          <cell r="D3899" t="str">
            <v>升降器</v>
          </cell>
          <cell r="E3899" t="str">
            <v>AC</v>
          </cell>
          <cell r="F3899" t="str">
            <v>EA</v>
          </cell>
          <cell r="G3899" t="str">
            <v>GJJ0</v>
          </cell>
          <cell r="H3899" t="str">
            <v>YC04</v>
          </cell>
          <cell r="I3899" t="str">
            <v>P</v>
          </cell>
          <cell r="J3899" t="str">
            <v>No</v>
          </cell>
          <cell r="K3899">
            <v>0.70186</v>
          </cell>
        </row>
        <row r="3900">
          <cell r="B3900" t="str">
            <v>TST0000423</v>
          </cell>
          <cell r="C3900" t="str">
            <v>冲头φ8*5.1*60</v>
          </cell>
        </row>
        <row r="3900">
          <cell r="E3900" t="str">
            <v>NA</v>
          </cell>
          <cell r="F3900" t="str">
            <v>EA</v>
          </cell>
          <cell r="G3900" t="str">
            <v>BPJ0</v>
          </cell>
          <cell r="H3900" t="str">
            <v>YC12</v>
          </cell>
          <cell r="I3900" t="str">
            <v>P</v>
          </cell>
          <cell r="J3900" t="str">
            <v>No</v>
          </cell>
          <cell r="K3900">
            <v>17.2414</v>
          </cell>
        </row>
        <row r="3901">
          <cell r="B3901" t="str">
            <v>SHT0001097</v>
          </cell>
          <cell r="C3901" t="str">
            <v>下框右侧纵梁</v>
          </cell>
          <cell r="D3901" t="str">
            <v>H3000</v>
          </cell>
          <cell r="E3901" t="str">
            <v>AC</v>
          </cell>
          <cell r="F3901" t="str">
            <v>EA</v>
          </cell>
          <cell r="G3901" t="str">
            <v>GJJ0</v>
          </cell>
          <cell r="H3901" t="str">
            <v>YC04</v>
          </cell>
          <cell r="I3901" t="str">
            <v>P</v>
          </cell>
          <cell r="J3901" t="str">
            <v>No</v>
          </cell>
          <cell r="K3901">
            <v>4.0171</v>
          </cell>
        </row>
        <row r="3902">
          <cell r="B3902" t="str">
            <v>SLT0011852</v>
          </cell>
          <cell r="C3902" t="str">
            <v>二级调节上连接板总成电泳</v>
          </cell>
        </row>
        <row r="3902">
          <cell r="E3902" t="str">
            <v>AC</v>
          </cell>
          <cell r="F3902" t="str">
            <v>EA</v>
          </cell>
          <cell r="G3902" t="str">
            <v>GJJ0</v>
          </cell>
          <cell r="H3902" t="str">
            <v>YC04</v>
          </cell>
          <cell r="I3902" t="str">
            <v>M</v>
          </cell>
          <cell r="J3902" t="str">
            <v>No</v>
          </cell>
          <cell r="K3902">
            <v>3.47147</v>
          </cell>
        </row>
        <row r="3903">
          <cell r="B3903" t="str">
            <v>RSM0000276</v>
          </cell>
          <cell r="C3903" t="str">
            <v>2200下视镜杆</v>
          </cell>
        </row>
        <row r="3903">
          <cell r="E3903" t="str">
            <v>AC</v>
          </cell>
          <cell r="F3903" t="str">
            <v>EA</v>
          </cell>
          <cell r="G3903" t="str">
            <v>GJ00</v>
          </cell>
          <cell r="H3903" t="str">
            <v>BC05</v>
          </cell>
          <cell r="I3903" t="str">
            <v>M</v>
          </cell>
          <cell r="J3903" t="str">
            <v>No</v>
          </cell>
          <cell r="K3903">
            <v>6.37071</v>
          </cell>
        </row>
        <row r="3904">
          <cell r="B3904" t="str">
            <v>TSY0010056</v>
          </cell>
          <cell r="C3904" t="str">
            <v>暗线黑色涤纶线M1003</v>
          </cell>
          <cell r="D3904" t="str">
            <v>3股30#</v>
          </cell>
          <cell r="E3904" t="str">
            <v>AC</v>
          </cell>
          <cell r="F3904" t="str">
            <v>M</v>
          </cell>
          <cell r="G3904" t="str">
            <v>FL00</v>
          </cell>
          <cell r="H3904" t="str">
            <v>YC06</v>
          </cell>
        </row>
        <row r="3904">
          <cell r="K3904">
            <v>0</v>
          </cell>
        </row>
        <row r="3905">
          <cell r="B3905" t="str">
            <v>BCL0010009</v>
          </cell>
          <cell r="C3905" t="str">
            <v>靠背板固定卡扣</v>
          </cell>
        </row>
        <row r="3905">
          <cell r="E3905" t="str">
            <v>AC</v>
          </cell>
          <cell r="F3905" t="str">
            <v>EA</v>
          </cell>
          <cell r="G3905" t="str">
            <v>SLJ0</v>
          </cell>
          <cell r="H3905" t="str">
            <v>YC01</v>
          </cell>
        </row>
        <row r="3905">
          <cell r="K3905">
            <v>0</v>
          </cell>
        </row>
        <row r="3906">
          <cell r="B3906" t="str">
            <v>SHT0010728</v>
          </cell>
          <cell r="C3906" t="str">
            <v>主驾靠背骨架总成电泳</v>
          </cell>
          <cell r="D3906" t="str">
            <v>一汽D03扶手</v>
          </cell>
          <cell r="E3906" t="str">
            <v>AC</v>
          </cell>
          <cell r="F3906" t="str">
            <v>EA</v>
          </cell>
          <cell r="G3906" t="str">
            <v>GJ00</v>
          </cell>
          <cell r="H3906" t="str">
            <v>BC08</v>
          </cell>
          <cell r="I3906" t="str">
            <v>M</v>
          </cell>
          <cell r="J3906" t="str">
            <v>No</v>
          </cell>
          <cell r="K3906">
            <v>77.92477</v>
          </cell>
        </row>
        <row r="3907">
          <cell r="B3907" t="str">
            <v>TST0000777</v>
          </cell>
          <cell r="C3907" t="str">
            <v>扁钢Q235</v>
          </cell>
          <cell r="D3907" t="str">
            <v>10*2.0*6000</v>
          </cell>
          <cell r="E3907" t="str">
            <v>AC</v>
          </cell>
          <cell r="F3907" t="str">
            <v>KG</v>
          </cell>
          <cell r="G3907" t="str">
            <v>GJL0</v>
          </cell>
          <cell r="H3907" t="str">
            <v>YC04</v>
          </cell>
          <cell r="I3907" t="str">
            <v>P</v>
          </cell>
          <cell r="J3907" t="str">
            <v>No</v>
          </cell>
          <cell r="K3907">
            <v>5.0442</v>
          </cell>
        </row>
        <row r="3908">
          <cell r="B3908" t="str">
            <v>SHT0001278</v>
          </cell>
          <cell r="C3908" t="str">
            <v>左调调节臂组件电泳</v>
          </cell>
        </row>
        <row r="3908">
          <cell r="E3908" t="str">
            <v>AC</v>
          </cell>
          <cell r="F3908" t="str">
            <v>EA</v>
          </cell>
          <cell r="G3908" t="str">
            <v>GJJ0</v>
          </cell>
          <cell r="H3908" t="str">
            <v>BC07</v>
          </cell>
          <cell r="I3908" t="str">
            <v>M</v>
          </cell>
          <cell r="J3908" t="str">
            <v>No</v>
          </cell>
          <cell r="K3908">
            <v>6.79887</v>
          </cell>
        </row>
        <row r="3909">
          <cell r="B3909" t="str">
            <v>SLT0011853</v>
          </cell>
          <cell r="C3909" t="str">
            <v>小背旋转轴固定板电泳总成</v>
          </cell>
        </row>
        <row r="3909">
          <cell r="E3909" t="str">
            <v>AC</v>
          </cell>
          <cell r="F3909" t="str">
            <v>EA</v>
          </cell>
          <cell r="G3909" t="str">
            <v>GJJ0</v>
          </cell>
          <cell r="H3909" t="str">
            <v>YC04</v>
          </cell>
          <cell r="I3909" t="str">
            <v>M</v>
          </cell>
          <cell r="J3909" t="str">
            <v>No</v>
          </cell>
          <cell r="K3909">
            <v>4.94268</v>
          </cell>
        </row>
        <row r="3910">
          <cell r="B3910" t="str">
            <v>SBS0010315</v>
          </cell>
          <cell r="C3910" t="str">
            <v>双人右内侧调角器总成</v>
          </cell>
          <cell r="D3910" t="str">
            <v>K1海外出口车</v>
          </cell>
          <cell r="E3910" t="str">
            <v>AC</v>
          </cell>
          <cell r="F3910" t="str">
            <v>EA</v>
          </cell>
          <cell r="G3910" t="str">
            <v>GJJ0</v>
          </cell>
          <cell r="H3910" t="str">
            <v>BC05</v>
          </cell>
          <cell r="I3910" t="str">
            <v>M</v>
          </cell>
          <cell r="J3910" t="str">
            <v>No</v>
          </cell>
          <cell r="K3910">
            <v>36.18049</v>
          </cell>
        </row>
        <row r="3911">
          <cell r="B3911" t="str">
            <v>TSY0010514</v>
          </cell>
          <cell r="C3911" t="str">
            <v>面套主料ZQ0427</v>
          </cell>
        </row>
        <row r="3911">
          <cell r="E3911" t="str">
            <v>AC</v>
          </cell>
          <cell r="F3911" t="str">
            <v>M</v>
          </cell>
          <cell r="G3911" t="str">
            <v>ML00</v>
          </cell>
          <cell r="H3911" t="str">
            <v>YC06</v>
          </cell>
        </row>
        <row r="3911">
          <cell r="K3911">
            <v>0</v>
          </cell>
        </row>
        <row r="3912">
          <cell r="B3912" t="str">
            <v>BFA0000159</v>
          </cell>
          <cell r="C3912" t="str">
            <v>内方螺丝6*30</v>
          </cell>
        </row>
        <row r="3912">
          <cell r="E3912" t="str">
            <v>AC</v>
          </cell>
          <cell r="F3912" t="str">
            <v>EA</v>
          </cell>
          <cell r="G3912" t="str">
            <v>BPJ0</v>
          </cell>
          <cell r="H3912" t="str">
            <v>YC12</v>
          </cell>
          <cell r="I3912" t="str">
            <v>P</v>
          </cell>
          <cell r="J3912" t="str">
            <v>No</v>
          </cell>
          <cell r="K3912">
            <v>0.1326</v>
          </cell>
        </row>
        <row r="3913">
          <cell r="B3913" t="str">
            <v>SHT0002793</v>
          </cell>
          <cell r="C3913" t="str">
            <v>上纵管</v>
          </cell>
          <cell r="D3913" t="str">
            <v>SQXM3000-6901105</v>
          </cell>
          <cell r="E3913" t="str">
            <v>AC</v>
          </cell>
          <cell r="F3913" t="str">
            <v>EA</v>
          </cell>
          <cell r="G3913" t="str">
            <v>GJJ0</v>
          </cell>
          <cell r="H3913" t="str">
            <v>YC04</v>
          </cell>
          <cell r="I3913" t="str">
            <v>M</v>
          </cell>
          <cell r="J3913" t="str">
            <v>No</v>
          </cell>
          <cell r="K3913">
            <v>2.3147</v>
          </cell>
        </row>
        <row r="3914">
          <cell r="B3914" t="str">
            <v>TST0000421</v>
          </cell>
          <cell r="C3914" t="str">
            <v>冲头φ13*φ12.1*9.1*68</v>
          </cell>
        </row>
        <row r="3914">
          <cell r="E3914" t="str">
            <v>NA</v>
          </cell>
          <cell r="F3914" t="str">
            <v>EA</v>
          </cell>
          <cell r="G3914" t="str">
            <v>BPJ0</v>
          </cell>
          <cell r="H3914" t="str">
            <v>YC12</v>
          </cell>
          <cell r="I3914" t="str">
            <v>P</v>
          </cell>
          <cell r="J3914" t="str">
            <v>No</v>
          </cell>
          <cell r="K3914">
            <v>70</v>
          </cell>
        </row>
        <row r="3915">
          <cell r="B3915" t="str">
            <v>SHT0001838</v>
          </cell>
          <cell r="C3915" t="str">
            <v>主驾主边调角器总成</v>
          </cell>
          <cell r="D3915" t="str">
            <v>M3000-H</v>
          </cell>
          <cell r="E3915" t="str">
            <v>AC</v>
          </cell>
          <cell r="F3915" t="str">
            <v>EA</v>
          </cell>
          <cell r="G3915" t="str">
            <v>GJ00</v>
          </cell>
          <cell r="H3915" t="str">
            <v>BC08</v>
          </cell>
          <cell r="I3915" t="str">
            <v>M</v>
          </cell>
          <cell r="J3915" t="str">
            <v>No</v>
          </cell>
          <cell r="K3915">
            <v>39.70763</v>
          </cell>
        </row>
        <row r="3916">
          <cell r="B3916" t="str">
            <v>SLT0011678</v>
          </cell>
          <cell r="C3916" t="str">
            <v>一级调节右旁接板电泳总成</v>
          </cell>
          <cell r="D3916" t="str">
            <v>欧马可升级减震款</v>
          </cell>
          <cell r="E3916" t="str">
            <v>AC</v>
          </cell>
          <cell r="F3916" t="str">
            <v>EA</v>
          </cell>
          <cell r="G3916" t="str">
            <v>GJJ0</v>
          </cell>
          <cell r="H3916" t="str">
            <v>BC07</v>
          </cell>
          <cell r="I3916" t="str">
            <v>M</v>
          </cell>
          <cell r="J3916" t="str">
            <v>No</v>
          </cell>
          <cell r="K3916">
            <v>4.97235</v>
          </cell>
        </row>
        <row r="3917">
          <cell r="B3917" t="str">
            <v>RSM0000314</v>
          </cell>
          <cell r="C3917" t="str">
            <v>VT高顶主管分总成</v>
          </cell>
        </row>
        <row r="3917">
          <cell r="E3917" t="str">
            <v>AC</v>
          </cell>
          <cell r="F3917" t="str">
            <v>EA</v>
          </cell>
          <cell r="G3917" t="str">
            <v>GJJ0</v>
          </cell>
          <cell r="H3917" t="str">
            <v>YC04</v>
          </cell>
          <cell r="I3917" t="str">
            <v>M</v>
          </cell>
          <cell r="J3917" t="str">
            <v>No</v>
          </cell>
          <cell r="K3917">
            <v>3.61206</v>
          </cell>
        </row>
        <row r="3918">
          <cell r="B3918" t="str">
            <v>TSY0010064</v>
          </cell>
          <cell r="C3918" t="str">
            <v>4#黑色普通拉链1150mm</v>
          </cell>
        </row>
        <row r="3918">
          <cell r="E3918" t="str">
            <v>AC</v>
          </cell>
          <cell r="F3918" t="str">
            <v>EA</v>
          </cell>
          <cell r="G3918" t="str">
            <v>FL00</v>
          </cell>
          <cell r="H3918" t="str">
            <v>YC06</v>
          </cell>
        </row>
        <row r="3918">
          <cell r="K3918">
            <v>0</v>
          </cell>
        </row>
        <row r="3919">
          <cell r="B3919" t="str">
            <v>BFA0000274</v>
          </cell>
          <cell r="C3919" t="str">
            <v>铜镶件6*15</v>
          </cell>
        </row>
        <row r="3919">
          <cell r="E3919" t="str">
            <v>AC</v>
          </cell>
          <cell r="F3919" t="str">
            <v>Ea</v>
          </cell>
          <cell r="G3919" t="str">
            <v>QT01</v>
          </cell>
          <cell r="H3919" t="str">
            <v>YC02</v>
          </cell>
          <cell r="I3919" t="str">
            <v>P</v>
          </cell>
          <cell r="J3919" t="str">
            <v>No</v>
          </cell>
          <cell r="K3919">
            <v>0.768</v>
          </cell>
        </row>
        <row r="3920">
          <cell r="B3920" t="str">
            <v>SHT0010729</v>
          </cell>
          <cell r="C3920" t="str">
            <v>主驾靠背骨架总成电泳</v>
          </cell>
          <cell r="D3920" t="str">
            <v>一汽D03通风扶手</v>
          </cell>
          <cell r="E3920" t="str">
            <v>AC</v>
          </cell>
          <cell r="F3920" t="str">
            <v>EA</v>
          </cell>
          <cell r="G3920" t="str">
            <v>GJ00</v>
          </cell>
          <cell r="H3920" t="str">
            <v>BC08</v>
          </cell>
          <cell r="I3920" t="str">
            <v>M</v>
          </cell>
          <cell r="J3920" t="str">
            <v>No</v>
          </cell>
          <cell r="K3920">
            <v>85.32479</v>
          </cell>
        </row>
        <row r="3921">
          <cell r="B3921" t="str">
            <v>TST0000420</v>
          </cell>
          <cell r="C3921" t="str">
            <v>冲头φ6*φ3.6*60</v>
          </cell>
        </row>
        <row r="3921">
          <cell r="E3921" t="str">
            <v>NA</v>
          </cell>
          <cell r="F3921" t="str">
            <v>EA</v>
          </cell>
          <cell r="G3921" t="str">
            <v>BPJ0</v>
          </cell>
          <cell r="H3921" t="str">
            <v>YC12</v>
          </cell>
          <cell r="I3921" t="str">
            <v>P</v>
          </cell>
          <cell r="J3921" t="str">
            <v>No</v>
          </cell>
          <cell r="K3921">
            <v>25</v>
          </cell>
        </row>
        <row r="3922">
          <cell r="B3922" t="str">
            <v>SHT0001096</v>
          </cell>
          <cell r="C3922" t="str">
            <v>下框前横梁</v>
          </cell>
        </row>
        <row r="3922">
          <cell r="E3922" t="str">
            <v>AC</v>
          </cell>
          <cell r="F3922" t="str">
            <v>EA</v>
          </cell>
          <cell r="G3922" t="str">
            <v>GJJ0</v>
          </cell>
          <cell r="H3922" t="str">
            <v>YC04</v>
          </cell>
          <cell r="I3922" t="str">
            <v>P</v>
          </cell>
          <cell r="J3922" t="str">
            <v>No</v>
          </cell>
          <cell r="K3922">
            <v>3.2051</v>
          </cell>
        </row>
        <row r="3923">
          <cell r="B3923" t="str">
            <v>TMA0000043</v>
          </cell>
          <cell r="C3923" t="str">
            <v>ETX2280左新国标纸箱</v>
          </cell>
          <cell r="D3923" t="str">
            <v>865*410*265</v>
          </cell>
          <cell r="E3923" t="str">
            <v>AC</v>
          </cell>
          <cell r="F3923" t="str">
            <v>Ea</v>
          </cell>
          <cell r="G3923" t="str">
            <v>FL01</v>
          </cell>
          <cell r="H3923" t="str">
            <v>YC02</v>
          </cell>
          <cell r="I3923" t="str">
            <v>P</v>
          </cell>
          <cell r="J3923" t="str">
            <v>No</v>
          </cell>
          <cell r="K3923">
            <v>7.8654</v>
          </cell>
        </row>
        <row r="3924">
          <cell r="B3924" t="str">
            <v>SBS0010316</v>
          </cell>
          <cell r="C3924" t="str">
            <v>双人右外侧调角器上连接板</v>
          </cell>
          <cell r="D3924" t="str">
            <v>K1海外出口车</v>
          </cell>
          <cell r="E3924" t="str">
            <v>AC</v>
          </cell>
          <cell r="F3924" t="str">
            <v>EA</v>
          </cell>
          <cell r="G3924" t="str">
            <v>GJJ0</v>
          </cell>
          <cell r="H3924" t="str">
            <v>BC06</v>
          </cell>
          <cell r="I3924" t="str">
            <v>P</v>
          </cell>
          <cell r="J3924" t="str">
            <v>No</v>
          </cell>
          <cell r="K3924">
            <v>2.73</v>
          </cell>
        </row>
        <row r="3925">
          <cell r="B3925" t="str">
            <v>TSY0010243</v>
          </cell>
          <cell r="C3925" t="str">
            <v>织物主料</v>
          </cell>
          <cell r="D3925" t="str">
            <v>N*1.5m*5mm</v>
          </cell>
          <cell r="E3925" t="str">
            <v>AC</v>
          </cell>
          <cell r="F3925" t="str">
            <v>M</v>
          </cell>
          <cell r="G3925" t="str">
            <v>ML00</v>
          </cell>
          <cell r="H3925" t="str">
            <v>YC06</v>
          </cell>
        </row>
        <row r="3925">
          <cell r="K3925">
            <v>0</v>
          </cell>
        </row>
        <row r="3926">
          <cell r="B3926" t="str">
            <v>BFA0000330</v>
          </cell>
          <cell r="C3926" t="str">
            <v>前翻转轴</v>
          </cell>
        </row>
        <row r="3926">
          <cell r="E3926" t="str">
            <v>AC</v>
          </cell>
          <cell r="F3926" t="str">
            <v>EA</v>
          </cell>
          <cell r="G3926" t="str">
            <v>BZJ0</v>
          </cell>
          <cell r="H3926" t="str">
            <v>YC04</v>
          </cell>
          <cell r="I3926" t="str">
            <v>P</v>
          </cell>
          <cell r="J3926" t="str">
            <v>No</v>
          </cell>
          <cell r="K3926">
            <v>0.5285</v>
          </cell>
        </row>
        <row r="3927">
          <cell r="B3927" t="str">
            <v>SHT0002771</v>
          </cell>
          <cell r="C3927" t="str">
            <v>右侧升降操作手柄（后）</v>
          </cell>
          <cell r="D3927" t="str">
            <v>升降器</v>
          </cell>
          <cell r="E3927" t="str">
            <v>AC</v>
          </cell>
          <cell r="F3927" t="str">
            <v>EA</v>
          </cell>
          <cell r="G3927" t="str">
            <v>GJJ0</v>
          </cell>
          <cell r="H3927" t="str">
            <v>YC04</v>
          </cell>
          <cell r="I3927" t="str">
            <v>P</v>
          </cell>
          <cell r="J3927" t="str">
            <v>No</v>
          </cell>
          <cell r="K3927">
            <v>0.87733</v>
          </cell>
        </row>
        <row r="3928">
          <cell r="B3928" t="str">
            <v>TST0000778</v>
          </cell>
          <cell r="C3928" t="str">
            <v>45#圆板</v>
          </cell>
        </row>
        <row r="3928">
          <cell r="E3928" t="str">
            <v>NA</v>
          </cell>
          <cell r="F3928" t="str">
            <v>KG</v>
          </cell>
          <cell r="G3928" t="str">
            <v>GJL0</v>
          </cell>
          <cell r="H3928" t="str">
            <v>YC04</v>
          </cell>
          <cell r="I3928" t="str">
            <v>P</v>
          </cell>
          <cell r="J3928" t="str">
            <v>No</v>
          </cell>
          <cell r="K3928">
            <v>10.6195</v>
          </cell>
        </row>
        <row r="3929">
          <cell r="B3929" t="str">
            <v>SHT0001839</v>
          </cell>
          <cell r="C3929" t="str">
            <v>主驾副边调角器总成</v>
          </cell>
          <cell r="D3929" t="str">
            <v>M3000-H</v>
          </cell>
          <cell r="E3929" t="str">
            <v>AC</v>
          </cell>
          <cell r="F3929" t="str">
            <v>EA</v>
          </cell>
          <cell r="G3929" t="str">
            <v>GJ00</v>
          </cell>
          <cell r="H3929" t="str">
            <v>BC08</v>
          </cell>
          <cell r="I3929" t="str">
            <v>M</v>
          </cell>
          <cell r="J3929" t="str">
            <v>No</v>
          </cell>
          <cell r="K3929">
            <v>17.30375</v>
          </cell>
        </row>
        <row r="3930">
          <cell r="B3930" t="str">
            <v>SLT0011677</v>
          </cell>
          <cell r="C3930" t="str">
            <v>一级调节左旁接板电泳总成</v>
          </cell>
          <cell r="D3930" t="str">
            <v>欧马可升级基础款</v>
          </cell>
          <cell r="E3930" t="str">
            <v>AC</v>
          </cell>
          <cell r="F3930" t="str">
            <v>EA</v>
          </cell>
          <cell r="G3930" t="str">
            <v>GJJ0</v>
          </cell>
          <cell r="H3930" t="str">
            <v>BC07</v>
          </cell>
          <cell r="I3930" t="str">
            <v>M</v>
          </cell>
          <cell r="J3930" t="str">
            <v>No</v>
          </cell>
          <cell r="K3930">
            <v>7.0569</v>
          </cell>
        </row>
        <row r="3931">
          <cell r="B3931" t="str">
            <v>SBS0010121</v>
          </cell>
          <cell r="C3931" t="str">
            <v>驾驶员靠背护面总成</v>
          </cell>
          <cell r="D3931" t="str">
            <v>福田奥杰EVC3</v>
          </cell>
          <cell r="E3931" t="str">
            <v>AC</v>
          </cell>
          <cell r="F3931" t="str">
            <v>EA</v>
          </cell>
          <cell r="G3931" t="str">
            <v>MT00</v>
          </cell>
          <cell r="H3931" t="str">
            <v>YC01</v>
          </cell>
        </row>
        <row r="3931">
          <cell r="K3931">
            <v>20.30148</v>
          </cell>
        </row>
        <row r="3932">
          <cell r="B3932" t="str">
            <v>TSY0010116</v>
          </cell>
          <cell r="C3932" t="str">
            <v>勾条JYG38-2-130mm</v>
          </cell>
          <cell r="D3932" t="str">
            <v>H6靠背护面用</v>
          </cell>
          <cell r="E3932" t="str">
            <v>AC</v>
          </cell>
          <cell r="F3932" t="str">
            <v>EA</v>
          </cell>
          <cell r="G3932" t="str">
            <v>FL00</v>
          </cell>
          <cell r="H3932" t="str">
            <v>YC06</v>
          </cell>
        </row>
        <row r="3932">
          <cell r="K3932">
            <v>0</v>
          </cell>
        </row>
        <row r="3933">
          <cell r="B3933" t="str">
            <v>BCL0010006</v>
          </cell>
          <cell r="C3933" t="str">
            <v>气管卡扣（2*4mm）</v>
          </cell>
        </row>
        <row r="3933">
          <cell r="E3933" t="str">
            <v>AC</v>
          </cell>
          <cell r="F3933" t="str">
            <v>EA</v>
          </cell>
          <cell r="G3933" t="str">
            <v>SLJ0</v>
          </cell>
          <cell r="H3933" t="str">
            <v>YC04</v>
          </cell>
          <cell r="I3933" t="str">
            <v>P</v>
          </cell>
          <cell r="J3933" t="str">
            <v>No</v>
          </cell>
          <cell r="K3933">
            <v>0.14416</v>
          </cell>
        </row>
        <row r="3934">
          <cell r="B3934" t="str">
            <v>SHT0010744</v>
          </cell>
          <cell r="C3934" t="str">
            <v>扶手固定螺母柱</v>
          </cell>
          <cell r="D3934" t="str">
            <v>一汽D04</v>
          </cell>
          <cell r="E3934" t="str">
            <v>AC</v>
          </cell>
          <cell r="F3934" t="str">
            <v>EA</v>
          </cell>
          <cell r="G3934" t="str">
            <v>BZJ0</v>
          </cell>
          <cell r="H3934" t="str">
            <v>YC04</v>
          </cell>
          <cell r="I3934" t="str">
            <v>P</v>
          </cell>
          <cell r="J3934" t="str">
            <v>No</v>
          </cell>
          <cell r="K3934">
            <v>0.7788</v>
          </cell>
        </row>
        <row r="3935">
          <cell r="B3935" t="str">
            <v>TST0000418</v>
          </cell>
          <cell r="C3935" t="str">
            <v>冲头φ13*φ10.1*102</v>
          </cell>
        </row>
        <row r="3935">
          <cell r="E3935" t="str">
            <v>NA</v>
          </cell>
          <cell r="F3935" t="str">
            <v>EA</v>
          </cell>
          <cell r="G3935" t="str">
            <v>BPJ0</v>
          </cell>
          <cell r="H3935" t="str">
            <v>YC12</v>
          </cell>
          <cell r="I3935" t="str">
            <v>P</v>
          </cell>
          <cell r="J3935" t="str">
            <v>No</v>
          </cell>
          <cell r="K3935">
            <v>35</v>
          </cell>
        </row>
        <row r="3936">
          <cell r="B3936" t="str">
            <v>SHT0001263</v>
          </cell>
          <cell r="C3936" t="str">
            <v>内绞架右支撑板组件</v>
          </cell>
          <cell r="D3936" t="str">
            <v>H4-2019款</v>
          </cell>
          <cell r="E3936" t="str">
            <v>AC</v>
          </cell>
          <cell r="F3936" t="str">
            <v>EA</v>
          </cell>
          <cell r="G3936" t="str">
            <v>GJJ0</v>
          </cell>
          <cell r="H3936" t="str">
            <v>BC05</v>
          </cell>
          <cell r="I3936" t="str">
            <v>M</v>
          </cell>
          <cell r="J3936" t="str">
            <v>No</v>
          </cell>
          <cell r="K3936">
            <v>6.07661</v>
          </cell>
        </row>
        <row r="3937">
          <cell r="B3937" t="str">
            <v>SLT0011856</v>
          </cell>
          <cell r="C3937" t="str">
            <v>坐垫骨架电泳总成</v>
          </cell>
        </row>
        <row r="3937">
          <cell r="E3937" t="str">
            <v>AC</v>
          </cell>
          <cell r="F3937" t="str">
            <v>EA</v>
          </cell>
          <cell r="G3937" t="str">
            <v>GJ00</v>
          </cell>
          <cell r="H3937" t="str">
            <v>YC01</v>
          </cell>
          <cell r="I3937" t="str">
            <v>M</v>
          </cell>
          <cell r="J3937" t="str">
            <v>No</v>
          </cell>
          <cell r="K3937">
            <v>18.97735</v>
          </cell>
        </row>
        <row r="3938">
          <cell r="B3938" t="str">
            <v>SBS0010317</v>
          </cell>
          <cell r="C3938" t="str">
            <v>双人右内调角器上板</v>
          </cell>
          <cell r="D3938" t="str">
            <v>K1海外出口车</v>
          </cell>
          <cell r="E3938" t="str">
            <v>AC</v>
          </cell>
          <cell r="F3938" t="str">
            <v>EA</v>
          </cell>
          <cell r="G3938" t="str">
            <v>GJJ0</v>
          </cell>
          <cell r="H3938" t="str">
            <v>BC06</v>
          </cell>
          <cell r="I3938" t="str">
            <v>P</v>
          </cell>
          <cell r="J3938" t="str">
            <v>No</v>
          </cell>
          <cell r="K3938">
            <v>3.43</v>
          </cell>
        </row>
        <row r="3939">
          <cell r="B3939" t="str">
            <v>TWT0000019</v>
          </cell>
          <cell r="C3939" t="str">
            <v>方管Q345</v>
          </cell>
          <cell r="D3939" t="str">
            <v>40*30*3.0*6000</v>
          </cell>
          <cell r="E3939" t="str">
            <v>AC</v>
          </cell>
          <cell r="F3939" t="str">
            <v>KG</v>
          </cell>
          <cell r="G3939" t="str">
            <v>GJL0</v>
          </cell>
          <cell r="H3939" t="str">
            <v>YC04</v>
          </cell>
          <cell r="I3939" t="str">
            <v>P</v>
          </cell>
          <cell r="J3939" t="str">
            <v>No</v>
          </cell>
          <cell r="K3939">
            <v>6.3894</v>
          </cell>
        </row>
        <row r="3940">
          <cell r="B3940" t="str">
            <v>BFA0000087</v>
          </cell>
          <cell r="C3940" t="str">
            <v>焊接六角螺母M10</v>
          </cell>
        </row>
        <row r="3940">
          <cell r="E3940" t="str">
            <v>AC</v>
          </cell>
          <cell r="F3940" t="str">
            <v>EA</v>
          </cell>
          <cell r="G3940" t="str">
            <v>BZJ0</v>
          </cell>
          <cell r="H3940" t="str">
            <v>YC04</v>
          </cell>
          <cell r="I3940" t="str">
            <v>P</v>
          </cell>
          <cell r="J3940" t="str">
            <v>No</v>
          </cell>
          <cell r="K3940">
            <v>0.5</v>
          </cell>
        </row>
        <row r="3941">
          <cell r="B3941" t="str">
            <v>SHT0010673</v>
          </cell>
          <cell r="C3941" t="str">
            <v>横向钢丝2</v>
          </cell>
        </row>
        <row r="3941">
          <cell r="E3941" t="str">
            <v>NEW</v>
          </cell>
          <cell r="F3941" t="str">
            <v>EA</v>
          </cell>
          <cell r="G3941" t="str">
            <v>GJJ0</v>
          </cell>
          <cell r="H3941" t="str">
            <v>YC04</v>
          </cell>
          <cell r="I3941" t="str">
            <v>P</v>
          </cell>
          <cell r="J3941" t="str">
            <v>No</v>
          </cell>
          <cell r="K3941">
            <v>0</v>
          </cell>
        </row>
        <row r="3942">
          <cell r="B3942" t="str">
            <v>TST0000781</v>
          </cell>
          <cell r="C3942" t="str">
            <v>板材B410</v>
          </cell>
          <cell r="D3942" t="str">
            <v>1.5*1250*2500</v>
          </cell>
          <cell r="E3942" t="str">
            <v>AC</v>
          </cell>
          <cell r="F3942" t="str">
            <v>KG</v>
          </cell>
          <cell r="G3942" t="str">
            <v>GJL0</v>
          </cell>
          <cell r="H3942" t="str">
            <v>YC04</v>
          </cell>
          <cell r="I3942" t="str">
            <v>P</v>
          </cell>
          <cell r="J3942" t="str">
            <v>No</v>
          </cell>
          <cell r="K3942">
            <v>4.4872</v>
          </cell>
        </row>
        <row r="3943">
          <cell r="B3943" t="str">
            <v>SHT0001095</v>
          </cell>
          <cell r="C3943" t="str">
            <v>拉线总成</v>
          </cell>
          <cell r="D3943" t="str">
            <v>H4</v>
          </cell>
          <cell r="E3943" t="str">
            <v>AC</v>
          </cell>
          <cell r="F3943" t="str">
            <v>EA</v>
          </cell>
          <cell r="G3943" t="str">
            <v>GNJ0</v>
          </cell>
          <cell r="H3943" t="str">
            <v>YC04</v>
          </cell>
          <cell r="I3943" t="str">
            <v>P</v>
          </cell>
          <cell r="J3943" t="str">
            <v>No</v>
          </cell>
          <cell r="K3943">
            <v>3.8682</v>
          </cell>
        </row>
        <row r="3944">
          <cell r="B3944" t="str">
            <v>TMA0000016</v>
          </cell>
          <cell r="C3944" t="str">
            <v>双面胶</v>
          </cell>
          <cell r="D3944" t="str">
            <v>30mm宽33m长</v>
          </cell>
          <cell r="E3944" t="str">
            <v>AC</v>
          </cell>
          <cell r="F3944" t="str">
            <v>M</v>
          </cell>
          <cell r="G3944" t="str">
            <v>FL01</v>
          </cell>
          <cell r="H3944" t="str">
            <v>YC02</v>
          </cell>
          <cell r="I3944" t="str">
            <v>P</v>
          </cell>
          <cell r="J3944" t="str">
            <v>No</v>
          </cell>
          <cell r="K3944">
            <v>1.0828</v>
          </cell>
        </row>
        <row r="3945">
          <cell r="B3945" t="str">
            <v>RSM0000317</v>
          </cell>
          <cell r="C3945" t="str">
            <v>VT高顶副管</v>
          </cell>
        </row>
        <row r="3945">
          <cell r="E3945" t="str">
            <v>AC</v>
          </cell>
          <cell r="F3945" t="str">
            <v>EA</v>
          </cell>
          <cell r="G3945" t="str">
            <v>GJJ0</v>
          </cell>
          <cell r="H3945" t="str">
            <v>YC04</v>
          </cell>
          <cell r="I3945" t="str">
            <v>M</v>
          </cell>
          <cell r="J3945" t="str">
            <v>No</v>
          </cell>
          <cell r="K3945">
            <v>2.07045</v>
          </cell>
        </row>
        <row r="3946">
          <cell r="B3946" t="str">
            <v>TSY0010072</v>
          </cell>
          <cell r="C3946" t="str">
            <v>机织主面料</v>
          </cell>
          <cell r="D3946" t="str">
            <v>FDZQ0413BK0A1（A5）</v>
          </cell>
          <cell r="E3946" t="str">
            <v>AC</v>
          </cell>
          <cell r="F3946" t="str">
            <v>M</v>
          </cell>
          <cell r="G3946" t="str">
            <v>ML00</v>
          </cell>
          <cell r="H3946" t="str">
            <v>YC06</v>
          </cell>
        </row>
        <row r="3946">
          <cell r="K3946">
            <v>0</v>
          </cell>
        </row>
        <row r="3947">
          <cell r="B3947" t="str">
            <v>BFA0000333</v>
          </cell>
          <cell r="C3947" t="str">
            <v>2*30开口销</v>
          </cell>
        </row>
        <row r="3947">
          <cell r="E3947" t="str">
            <v>AC</v>
          </cell>
          <cell r="F3947" t="str">
            <v>EA</v>
          </cell>
          <cell r="G3947" t="str">
            <v>BZJ0</v>
          </cell>
          <cell r="H3947" t="str">
            <v>YC04</v>
          </cell>
          <cell r="I3947" t="str">
            <v>P</v>
          </cell>
          <cell r="J3947" t="str">
            <v>No</v>
          </cell>
          <cell r="K3947">
            <v>0.0106</v>
          </cell>
        </row>
        <row r="3948">
          <cell r="B3948" t="str">
            <v>SHT0010752</v>
          </cell>
          <cell r="C3948" t="str">
            <v>主驾高配靠背骨架焊接总成</v>
          </cell>
          <cell r="D3948" t="str">
            <v>H6</v>
          </cell>
          <cell r="E3948" t="str">
            <v>AC</v>
          </cell>
          <cell r="F3948" t="str">
            <v>EA</v>
          </cell>
          <cell r="G3948" t="str">
            <v>GJJ0</v>
          </cell>
          <cell r="H3948" t="str">
            <v>BC05</v>
          </cell>
          <cell r="I3948" t="str">
            <v>M</v>
          </cell>
          <cell r="J3948" t="str">
            <v>No</v>
          </cell>
          <cell r="K3948">
            <v>162.77307</v>
          </cell>
        </row>
        <row r="3949">
          <cell r="B3949" t="str">
            <v>TST0000416</v>
          </cell>
          <cell r="C3949" t="str">
            <v>冲头φ8*φ5.1*90</v>
          </cell>
        </row>
        <row r="3949">
          <cell r="E3949" t="str">
            <v>NA</v>
          </cell>
          <cell r="F3949" t="str">
            <v>EA</v>
          </cell>
          <cell r="G3949" t="str">
            <v>BPJ0</v>
          </cell>
          <cell r="H3949" t="str">
            <v>YC12</v>
          </cell>
          <cell r="I3949" t="str">
            <v>P</v>
          </cell>
          <cell r="J3949" t="str">
            <v>No</v>
          </cell>
          <cell r="K3949">
            <v>25.4342</v>
          </cell>
        </row>
        <row r="3950">
          <cell r="B3950" t="str">
            <v>SHT0001264</v>
          </cell>
          <cell r="C3950" t="str">
            <v>外十字绞架总成</v>
          </cell>
          <cell r="D3950" t="str">
            <v>H4-2019款</v>
          </cell>
          <cell r="E3950" t="str">
            <v>AC</v>
          </cell>
          <cell r="F3950" t="str">
            <v>EA</v>
          </cell>
          <cell r="G3950" t="str">
            <v>GJJ0</v>
          </cell>
          <cell r="H3950" t="str">
            <v>BC05</v>
          </cell>
          <cell r="I3950" t="str">
            <v>M</v>
          </cell>
          <cell r="J3950" t="str">
            <v>No</v>
          </cell>
          <cell r="K3950">
            <v>19.41437</v>
          </cell>
        </row>
        <row r="3951">
          <cell r="B3951" t="str">
            <v>TMA0000209</v>
          </cell>
          <cell r="C3951" t="str">
            <v>奥驰补盲镜包装箱</v>
          </cell>
          <cell r="D3951" t="str">
            <v>AB楞  510*290*360</v>
          </cell>
          <cell r="E3951" t="str">
            <v>AC</v>
          </cell>
          <cell r="F3951" t="str">
            <v>Ea</v>
          </cell>
          <cell r="G3951" t="str">
            <v>FL01</v>
          </cell>
          <cell r="H3951" t="str">
            <v>YC02</v>
          </cell>
          <cell r="I3951" t="str">
            <v>P</v>
          </cell>
          <cell r="J3951" t="str">
            <v>No</v>
          </cell>
          <cell r="K3951">
            <v>4.222</v>
          </cell>
        </row>
        <row r="3952">
          <cell r="B3952" t="str">
            <v>SBS0010318</v>
          </cell>
          <cell r="C3952" t="str">
            <v>双人左背右内调角器下板</v>
          </cell>
          <cell r="D3952" t="str">
            <v>K1海外出口车</v>
          </cell>
          <cell r="E3952" t="str">
            <v>AC</v>
          </cell>
          <cell r="F3952" t="str">
            <v>EA</v>
          </cell>
          <cell r="G3952" t="str">
            <v>GJJ0</v>
          </cell>
          <cell r="H3952" t="str">
            <v>BC06</v>
          </cell>
          <cell r="I3952" t="str">
            <v>P</v>
          </cell>
          <cell r="J3952" t="str">
            <v>No</v>
          </cell>
          <cell r="K3952">
            <v>3.59</v>
          </cell>
        </row>
        <row r="3953">
          <cell r="B3953" t="str">
            <v>TSY0010087</v>
          </cell>
          <cell r="C3953" t="str">
            <v>吊紧带</v>
          </cell>
          <cell r="D3953" t="str">
            <v>380mm*27mm*N</v>
          </cell>
          <cell r="E3953" t="str">
            <v>AC</v>
          </cell>
          <cell r="F3953" t="str">
            <v>EA</v>
          </cell>
          <cell r="G3953" t="str">
            <v>FL00</v>
          </cell>
          <cell r="H3953" t="str">
            <v>YC06</v>
          </cell>
        </row>
        <row r="3953">
          <cell r="K3953">
            <v>0</v>
          </cell>
        </row>
        <row r="3954">
          <cell r="B3954" t="str">
            <v>BCL0010005</v>
          </cell>
          <cell r="C3954" t="str">
            <v>钣金扎带</v>
          </cell>
        </row>
        <row r="3954">
          <cell r="E3954" t="str">
            <v>AC</v>
          </cell>
          <cell r="F3954" t="str">
            <v>EA</v>
          </cell>
          <cell r="G3954" t="str">
            <v>BZJ0</v>
          </cell>
          <cell r="H3954" t="str">
            <v>YC01</v>
          </cell>
          <cell r="I3954" t="str">
            <v>P</v>
          </cell>
          <cell r="J3954" t="str">
            <v>No</v>
          </cell>
          <cell r="K3954">
            <v>0.59</v>
          </cell>
        </row>
        <row r="3955">
          <cell r="B3955" t="str">
            <v>SHT0002770</v>
          </cell>
          <cell r="C3955" t="str">
            <v>副驾安全带锁扣总成</v>
          </cell>
          <cell r="D3955" t="str">
            <v>H4-2.2</v>
          </cell>
          <cell r="E3955" t="str">
            <v>AC</v>
          </cell>
          <cell r="F3955" t="str">
            <v>EA</v>
          </cell>
          <cell r="G3955" t="str">
            <v>GNJ0</v>
          </cell>
          <cell r="H3955" t="str">
            <v>YC01</v>
          </cell>
        </row>
        <row r="3955">
          <cell r="K3955">
            <v>0</v>
          </cell>
        </row>
        <row r="3956">
          <cell r="B3956" t="str">
            <v>TST0000782</v>
          </cell>
          <cell r="C3956" t="str">
            <v>板材SPFH590</v>
          </cell>
          <cell r="D3956" t="str">
            <v>4.5*1250*2500</v>
          </cell>
          <cell r="E3956" t="str">
            <v>AC</v>
          </cell>
          <cell r="F3956" t="str">
            <v>KG</v>
          </cell>
          <cell r="G3956" t="str">
            <v>GJL0</v>
          </cell>
          <cell r="H3956" t="str">
            <v>YC04</v>
          </cell>
          <cell r="I3956" t="str">
            <v>P</v>
          </cell>
          <cell r="J3956" t="str">
            <v>No</v>
          </cell>
          <cell r="K3956">
            <v>6.2</v>
          </cell>
        </row>
        <row r="3957">
          <cell r="B3957" t="str">
            <v>SHT0001094</v>
          </cell>
          <cell r="C3957" t="str">
            <v>防尘罩</v>
          </cell>
          <cell r="D3957" t="str">
            <v>H4</v>
          </cell>
          <cell r="E3957" t="str">
            <v>AC</v>
          </cell>
          <cell r="F3957" t="str">
            <v>EA</v>
          </cell>
          <cell r="G3957" t="str">
            <v>GNJ0</v>
          </cell>
          <cell r="H3957" t="str">
            <v>YC04</v>
          </cell>
          <cell r="I3957" t="str">
            <v>P</v>
          </cell>
          <cell r="J3957" t="str">
            <v>No</v>
          </cell>
          <cell r="K3957">
            <v>37.3154</v>
          </cell>
        </row>
        <row r="3958">
          <cell r="B3958" t="str">
            <v>SLT0011676</v>
          </cell>
          <cell r="C3958" t="str">
            <v>卷簧限位支架电泳总成</v>
          </cell>
          <cell r="D3958" t="str">
            <v>欧马可升级</v>
          </cell>
          <cell r="E3958" t="str">
            <v>AC</v>
          </cell>
          <cell r="F3958" t="str">
            <v>EA</v>
          </cell>
          <cell r="G3958" t="str">
            <v>GJJ0</v>
          </cell>
          <cell r="H3958" t="str">
            <v>BC07</v>
          </cell>
          <cell r="I3958" t="str">
            <v>M</v>
          </cell>
          <cell r="J3958" t="str">
            <v>No</v>
          </cell>
          <cell r="K3958">
            <v>5.33414</v>
          </cell>
        </row>
        <row r="3959">
          <cell r="B3959" t="str">
            <v>RSM0010031</v>
          </cell>
          <cell r="C3959" t="str">
            <v>H6补盲镜片DS[1]</v>
          </cell>
          <cell r="D3959" t="str">
            <v>浮法玻璃 3mm</v>
          </cell>
          <cell r="E3959" t="str">
            <v>AC</v>
          </cell>
          <cell r="F3959" t="str">
            <v>EA</v>
          </cell>
          <cell r="G3959" t="str">
            <v>GNJ1</v>
          </cell>
          <cell r="H3959" t="str">
            <v>YC02</v>
          </cell>
        </row>
        <row r="3959">
          <cell r="K3959">
            <v>0</v>
          </cell>
        </row>
        <row r="3960">
          <cell r="B3960" t="str">
            <v>TSY0010540</v>
          </cell>
          <cell r="C3960" t="str">
            <v>吊紧带780mm*27mm*N</v>
          </cell>
        </row>
        <row r="3960">
          <cell r="E3960" t="str">
            <v>AC</v>
          </cell>
          <cell r="F3960" t="str">
            <v>EA</v>
          </cell>
          <cell r="G3960" t="str">
            <v>FL00</v>
          </cell>
          <cell r="H3960" t="str">
            <v>YC06</v>
          </cell>
        </row>
        <row r="3960">
          <cell r="K3960">
            <v>0</v>
          </cell>
        </row>
        <row r="3961">
          <cell r="B3961" t="str">
            <v>BFA0000335</v>
          </cell>
          <cell r="C3961" t="str">
            <v>焊接有槽带头销</v>
          </cell>
        </row>
        <row r="3961">
          <cell r="E3961" t="str">
            <v>AC</v>
          </cell>
          <cell r="F3961" t="str">
            <v>EA</v>
          </cell>
          <cell r="G3961" t="str">
            <v>BZJ0</v>
          </cell>
          <cell r="H3961" t="str">
            <v>YC04</v>
          </cell>
          <cell r="I3961" t="str">
            <v>P</v>
          </cell>
          <cell r="J3961" t="str">
            <v>No</v>
          </cell>
          <cell r="K3961">
            <v>0.1735</v>
          </cell>
        </row>
        <row r="3962">
          <cell r="B3962" t="str">
            <v>SHT0010671</v>
          </cell>
          <cell r="C3962" t="str">
            <v>扶手支架焊接组件</v>
          </cell>
        </row>
        <row r="3962">
          <cell r="E3962" t="str">
            <v>AC</v>
          </cell>
          <cell r="F3962" t="str">
            <v>EA</v>
          </cell>
          <cell r="G3962" t="str">
            <v>GJ00</v>
          </cell>
          <cell r="H3962" t="str">
            <v>YC01</v>
          </cell>
          <cell r="I3962" t="str">
            <v>P</v>
          </cell>
          <cell r="J3962" t="str">
            <v>No</v>
          </cell>
          <cell r="K3962">
            <v>1.362</v>
          </cell>
        </row>
        <row r="3963">
          <cell r="B3963" t="str">
            <v>TST0000783</v>
          </cell>
          <cell r="C3963" t="str">
            <v>板材HC420</v>
          </cell>
          <cell r="D3963" t="str">
            <v>0.6*1224*2500</v>
          </cell>
          <cell r="E3963" t="str">
            <v>AC</v>
          </cell>
          <cell r="F3963" t="str">
            <v>KG</v>
          </cell>
          <cell r="G3963" t="str">
            <v>GJL0</v>
          </cell>
          <cell r="H3963" t="str">
            <v>YC04</v>
          </cell>
          <cell r="I3963" t="str">
            <v>P</v>
          </cell>
          <cell r="J3963" t="str">
            <v>No</v>
          </cell>
          <cell r="K3963">
            <v>5.9</v>
          </cell>
        </row>
        <row r="3964">
          <cell r="B3964" t="str">
            <v>SHT0013182</v>
          </cell>
          <cell r="C3964" t="str">
            <v>气弹簧锁止座</v>
          </cell>
        </row>
        <row r="3964">
          <cell r="E3964" t="str">
            <v>AC</v>
          </cell>
          <cell r="F3964" t="str">
            <v>EA</v>
          </cell>
          <cell r="G3964" t="str">
            <v>GJJ0</v>
          </cell>
          <cell r="H3964" t="str">
            <v>YC04</v>
          </cell>
          <cell r="I3964" t="str">
            <v>P</v>
          </cell>
          <cell r="J3964" t="str">
            <v>No</v>
          </cell>
          <cell r="K3964">
            <v>3.2</v>
          </cell>
        </row>
        <row r="3965">
          <cell r="B3965" t="str">
            <v>TAT0010103</v>
          </cell>
          <cell r="C3965" t="str">
            <v>H6副驾底支架隔板</v>
          </cell>
        </row>
        <row r="3965">
          <cell r="E3965" t="str">
            <v>AC</v>
          </cell>
          <cell r="F3965" t="str">
            <v>EA</v>
          </cell>
          <cell r="G3965" t="str">
            <v>QT00</v>
          </cell>
          <cell r="H3965" t="str">
            <v>YC04</v>
          </cell>
          <cell r="I3965" t="str">
            <v>P</v>
          </cell>
          <cell r="J3965" t="str">
            <v>No</v>
          </cell>
          <cell r="K3965">
            <v>44.7</v>
          </cell>
        </row>
        <row r="3966">
          <cell r="B3966" t="str">
            <v>SBS0010319</v>
          </cell>
          <cell r="C3966" t="str">
            <v>司机调角器右总成</v>
          </cell>
          <cell r="D3966" t="str">
            <v>K1海外出口车</v>
          </cell>
          <cell r="E3966" t="str">
            <v>AC</v>
          </cell>
          <cell r="F3966" t="str">
            <v>EA</v>
          </cell>
          <cell r="G3966" t="str">
            <v>GJJ0</v>
          </cell>
          <cell r="H3966" t="str">
            <v>BC05</v>
          </cell>
          <cell r="I3966" t="str">
            <v>M</v>
          </cell>
          <cell r="J3966" t="str">
            <v>No</v>
          </cell>
          <cell r="K3966">
            <v>38.33855</v>
          </cell>
        </row>
        <row r="3967">
          <cell r="B3967" t="str">
            <v>TSY0010089</v>
          </cell>
          <cell r="C3967" t="str">
            <v>吊紧带</v>
          </cell>
          <cell r="D3967" t="str">
            <v>270mm*27mm*N</v>
          </cell>
          <cell r="E3967" t="str">
            <v>AC</v>
          </cell>
          <cell r="F3967" t="str">
            <v>EA</v>
          </cell>
          <cell r="G3967" t="str">
            <v>FL00</v>
          </cell>
          <cell r="H3967" t="str">
            <v>YC06</v>
          </cell>
        </row>
        <row r="3967">
          <cell r="K3967">
            <v>0</v>
          </cell>
        </row>
        <row r="3968">
          <cell r="B3968" t="str">
            <v>BFA0000246</v>
          </cell>
          <cell r="C3968" t="str">
            <v>元机自攻钉3.5*32</v>
          </cell>
          <cell r="D3968" t="str">
            <v>环保兰白锌</v>
          </cell>
          <cell r="E3968" t="str">
            <v>AC</v>
          </cell>
          <cell r="F3968" t="str">
            <v>Ea</v>
          </cell>
          <cell r="G3968" t="str">
            <v>BZJ0</v>
          </cell>
          <cell r="H3968" t="str">
            <v>YC10</v>
          </cell>
          <cell r="I3968" t="str">
            <v>P</v>
          </cell>
          <cell r="J3968" t="str">
            <v>No</v>
          </cell>
          <cell r="K3968">
            <v>0.0296</v>
          </cell>
        </row>
        <row r="3969">
          <cell r="B3969" t="str">
            <v>SHT0010754</v>
          </cell>
          <cell r="C3969" t="str">
            <v>主驾低配靠背骨架焊接总成</v>
          </cell>
          <cell r="D3969" t="str">
            <v>H6</v>
          </cell>
          <cell r="E3969" t="str">
            <v>AC</v>
          </cell>
          <cell r="F3969" t="str">
            <v>EA</v>
          </cell>
          <cell r="G3969" t="str">
            <v>GJJ0</v>
          </cell>
          <cell r="H3969" t="str">
            <v>BC05</v>
          </cell>
          <cell r="I3969" t="str">
            <v>M</v>
          </cell>
          <cell r="J3969" t="str">
            <v>No</v>
          </cell>
          <cell r="K3969">
            <v>160.7563</v>
          </cell>
        </row>
        <row r="3970">
          <cell r="B3970" t="str">
            <v>TST0000785</v>
          </cell>
          <cell r="C3970" t="str">
            <v>板材HC420</v>
          </cell>
          <cell r="D3970" t="str">
            <v>2.5*1250*2500</v>
          </cell>
          <cell r="E3970" t="str">
            <v>AC</v>
          </cell>
          <cell r="F3970" t="str">
            <v>KG</v>
          </cell>
          <cell r="G3970" t="str">
            <v>GJL0</v>
          </cell>
          <cell r="H3970" t="str">
            <v>YC04</v>
          </cell>
          <cell r="I3970" t="str">
            <v>P</v>
          </cell>
          <cell r="J3970" t="str">
            <v>No</v>
          </cell>
          <cell r="K3970">
            <v>5.9</v>
          </cell>
        </row>
        <row r="3971">
          <cell r="B3971" t="str">
            <v>SHT0013353</v>
          </cell>
          <cell r="C3971" t="str">
            <v>副驾低配座框总成</v>
          </cell>
          <cell r="D3971" t="str">
            <v>中联重科</v>
          </cell>
          <cell r="E3971" t="str">
            <v>AC</v>
          </cell>
          <cell r="F3971" t="str">
            <v>EA</v>
          </cell>
          <cell r="G3971" t="str">
            <v>GJ00</v>
          </cell>
          <cell r="H3971" t="str">
            <v>BC08</v>
          </cell>
          <cell r="I3971" t="str">
            <v>M</v>
          </cell>
          <cell r="J3971" t="str">
            <v>No</v>
          </cell>
          <cell r="K3971">
            <v>92.78191</v>
          </cell>
        </row>
        <row r="3972">
          <cell r="B3972" t="str">
            <v>TMA0000210</v>
          </cell>
          <cell r="C3972" t="str">
            <v>奥驰前下视镜包装箱</v>
          </cell>
          <cell r="D3972" t="str">
            <v>AB楞  780*400*280</v>
          </cell>
          <cell r="E3972" t="str">
            <v>AC</v>
          </cell>
          <cell r="F3972" t="str">
            <v>Ea</v>
          </cell>
          <cell r="G3972" t="str">
            <v>FL01</v>
          </cell>
          <cell r="H3972" t="str">
            <v>YC02</v>
          </cell>
          <cell r="I3972" t="str">
            <v>P</v>
          </cell>
          <cell r="J3972" t="str">
            <v>No</v>
          </cell>
          <cell r="K3972">
            <v>6.3664</v>
          </cell>
        </row>
        <row r="3973">
          <cell r="B3973" t="str">
            <v>SBS0010112</v>
          </cell>
          <cell r="C3973" t="str">
            <v>副驾座垫右侧安装板总成</v>
          </cell>
          <cell r="D3973" t="str">
            <v>奥杰铆接件</v>
          </cell>
          <cell r="E3973" t="str">
            <v>AC</v>
          </cell>
          <cell r="F3973" t="str">
            <v>EA</v>
          </cell>
          <cell r="G3973" t="str">
            <v>GJJ0</v>
          </cell>
          <cell r="H3973" t="str">
            <v>YC04</v>
          </cell>
          <cell r="I3973" t="str">
            <v>M</v>
          </cell>
          <cell r="J3973" t="str">
            <v>No</v>
          </cell>
          <cell r="K3973">
            <v>8.06486</v>
          </cell>
        </row>
        <row r="3974">
          <cell r="B3974" t="str">
            <v>TSY0010191</v>
          </cell>
          <cell r="C3974" t="str">
            <v>箭型条340mm</v>
          </cell>
          <cell r="D3974" t="str">
            <v>汕德卡座垫护面用</v>
          </cell>
          <cell r="E3974" t="str">
            <v>AC</v>
          </cell>
          <cell r="F3974" t="str">
            <v>EA</v>
          </cell>
          <cell r="G3974" t="str">
            <v>FL00</v>
          </cell>
          <cell r="H3974" t="str">
            <v>YC06</v>
          </cell>
        </row>
        <row r="3974">
          <cell r="K3974">
            <v>0</v>
          </cell>
        </row>
        <row r="3975">
          <cell r="B3975" t="str">
            <v>BFA0000005</v>
          </cell>
          <cell r="C3975" t="str">
            <v>开口型扁圆头抽芯铆钉</v>
          </cell>
          <cell r="D3975" t="str">
            <v>3.2*7</v>
          </cell>
          <cell r="E3975" t="str">
            <v>AC</v>
          </cell>
          <cell r="F3975" t="str">
            <v>EA</v>
          </cell>
          <cell r="G3975" t="str">
            <v>BZJ0</v>
          </cell>
          <cell r="H3975" t="str">
            <v>YC01</v>
          </cell>
          <cell r="I3975" t="str">
            <v>P</v>
          </cell>
          <cell r="J3975" t="str">
            <v>No</v>
          </cell>
          <cell r="K3975">
            <v>0.0167</v>
          </cell>
        </row>
        <row r="3976">
          <cell r="B3976" t="str">
            <v>SHT0002769</v>
          </cell>
          <cell r="C3976" t="str">
            <v>副驾安全带卷轴器总成</v>
          </cell>
          <cell r="D3976" t="str">
            <v>H4-2.2</v>
          </cell>
          <cell r="E3976" t="str">
            <v>AC</v>
          </cell>
          <cell r="F3976" t="str">
            <v>EA</v>
          </cell>
          <cell r="G3976" t="str">
            <v>GNJ0</v>
          </cell>
          <cell r="H3976" t="str">
            <v>YC01</v>
          </cell>
        </row>
        <row r="3976">
          <cell r="K3976">
            <v>0</v>
          </cell>
        </row>
        <row r="3977">
          <cell r="B3977" t="str">
            <v>TST0000788</v>
          </cell>
          <cell r="C3977" t="str">
            <v>板材780DP</v>
          </cell>
          <cell r="D3977" t="str">
            <v>1.4*1250*2500</v>
          </cell>
          <cell r="E3977" t="str">
            <v>AC</v>
          </cell>
          <cell r="F3977" t="str">
            <v>KG</v>
          </cell>
          <cell r="G3977" t="str">
            <v>GJL0</v>
          </cell>
          <cell r="H3977" t="str">
            <v>YC04</v>
          </cell>
          <cell r="I3977" t="str">
            <v>P</v>
          </cell>
          <cell r="J3977" t="str">
            <v>No</v>
          </cell>
          <cell r="K3977">
            <v>4.8673</v>
          </cell>
        </row>
        <row r="3978">
          <cell r="B3978" t="str">
            <v>SHT0013183</v>
          </cell>
          <cell r="C3978" t="str">
            <v>IGS垫圈</v>
          </cell>
          <cell r="D3978" t="str">
            <v>GTM-0818-010</v>
          </cell>
          <cell r="E3978" t="str">
            <v>AC</v>
          </cell>
          <cell r="F3978" t="str">
            <v>EA</v>
          </cell>
          <cell r="G3978" t="str">
            <v>SLJ0</v>
          </cell>
          <cell r="H3978" t="str">
            <v>YC04</v>
          </cell>
          <cell r="I3978" t="str">
            <v>P</v>
          </cell>
          <cell r="J3978" t="str">
            <v>No</v>
          </cell>
          <cell r="K3978">
            <v>1.84</v>
          </cell>
        </row>
        <row r="3979">
          <cell r="B3979" t="str">
            <v>SLT0011877</v>
          </cell>
          <cell r="C3979" t="str">
            <v>驾驶员靠背面套总成</v>
          </cell>
          <cell r="D3979" t="str">
            <v>奥铃织物面料</v>
          </cell>
          <cell r="E3979" t="str">
            <v>AC</v>
          </cell>
          <cell r="F3979" t="str">
            <v>EA</v>
          </cell>
          <cell r="G3979" t="str">
            <v>MT00</v>
          </cell>
          <cell r="H3979" t="str">
            <v>YC01</v>
          </cell>
        </row>
        <row r="3979">
          <cell r="K3979">
            <v>0</v>
          </cell>
        </row>
        <row r="3980">
          <cell r="B3980" t="str">
            <v>SBS0010328</v>
          </cell>
          <cell r="C3980" t="str">
            <v>单人右内调角器下板</v>
          </cell>
          <cell r="D3980" t="str">
            <v>K1海外出口车</v>
          </cell>
          <cell r="E3980" t="str">
            <v>AC</v>
          </cell>
          <cell r="F3980" t="str">
            <v>EA</v>
          </cell>
          <cell r="G3980" t="str">
            <v>GJJ0</v>
          </cell>
          <cell r="H3980" t="str">
            <v>BC06</v>
          </cell>
          <cell r="I3980" t="str">
            <v>P</v>
          </cell>
          <cell r="J3980" t="str">
            <v>No</v>
          </cell>
          <cell r="K3980">
            <v>3.43</v>
          </cell>
        </row>
        <row r="3981">
          <cell r="B3981" t="str">
            <v>TSY0010543</v>
          </cell>
          <cell r="C3981" t="str">
            <v>吊紧带275mm*27mm*N</v>
          </cell>
        </row>
        <row r="3981">
          <cell r="E3981" t="str">
            <v>AC</v>
          </cell>
          <cell r="F3981" t="str">
            <v>EA</v>
          </cell>
          <cell r="G3981" t="str">
            <v>FL00</v>
          </cell>
          <cell r="H3981" t="str">
            <v>YC06</v>
          </cell>
        </row>
        <row r="3981">
          <cell r="K3981">
            <v>0</v>
          </cell>
        </row>
        <row r="3982">
          <cell r="B3982" t="str">
            <v>BFA0000029</v>
          </cell>
          <cell r="C3982" t="str">
            <v>六角头螺栓</v>
          </cell>
          <cell r="D3982" t="str">
            <v>M10*35黑</v>
          </cell>
          <cell r="E3982" t="str">
            <v>AC</v>
          </cell>
          <cell r="F3982" t="str">
            <v>EA</v>
          </cell>
          <cell r="G3982" t="str">
            <v>BZJ0</v>
          </cell>
          <cell r="H3982" t="str">
            <v>YC01</v>
          </cell>
          <cell r="I3982" t="str">
            <v>P</v>
          </cell>
          <cell r="J3982" t="str">
            <v>No</v>
          </cell>
          <cell r="K3982">
            <v>0.1944</v>
          </cell>
        </row>
        <row r="3983">
          <cell r="B3983" t="str">
            <v>SHT0010036</v>
          </cell>
          <cell r="C3983" t="str">
            <v>坐盆骨架总成</v>
          </cell>
        </row>
        <row r="3983">
          <cell r="E3983" t="str">
            <v>AC</v>
          </cell>
          <cell r="F3983" t="str">
            <v>EA</v>
          </cell>
          <cell r="G3983" t="str">
            <v>GJ00</v>
          </cell>
          <cell r="H3983" t="str">
            <v>YC01</v>
          </cell>
          <cell r="I3983" t="str">
            <v>M</v>
          </cell>
          <cell r="J3983" t="str">
            <v>No</v>
          </cell>
          <cell r="K3983">
            <v>30.29392</v>
          </cell>
        </row>
        <row r="3984">
          <cell r="B3984" t="str">
            <v>TST0000411</v>
          </cell>
          <cell r="C3984" t="str">
            <v>冲头φ5.35*φ7*φ10*76</v>
          </cell>
        </row>
        <row r="3984">
          <cell r="E3984" t="str">
            <v>NA</v>
          </cell>
          <cell r="F3984" t="str">
            <v>EA</v>
          </cell>
          <cell r="G3984" t="str">
            <v>BPJ0</v>
          </cell>
          <cell r="H3984" t="str">
            <v>YC12</v>
          </cell>
          <cell r="I3984" t="str">
            <v>P</v>
          </cell>
          <cell r="J3984" t="str">
            <v>No</v>
          </cell>
          <cell r="K3984">
            <v>25.1252</v>
          </cell>
        </row>
        <row r="3985">
          <cell r="B3985" t="str">
            <v>SHT0013060</v>
          </cell>
          <cell r="C3985" t="str">
            <v>副驾座框焊接总成</v>
          </cell>
          <cell r="D3985" t="str">
            <v>5档卡板/座盆延伸</v>
          </cell>
          <cell r="E3985" t="str">
            <v>AC</v>
          </cell>
          <cell r="F3985" t="str">
            <v>EA</v>
          </cell>
          <cell r="G3985" t="str">
            <v>GJJ0</v>
          </cell>
          <cell r="H3985" t="str">
            <v>BC05</v>
          </cell>
          <cell r="I3985" t="str">
            <v>M</v>
          </cell>
          <cell r="J3985" t="str">
            <v>No</v>
          </cell>
          <cell r="K3985">
            <v>65.661</v>
          </cell>
        </row>
        <row r="3986">
          <cell r="B3986" t="str">
            <v>TFT0000090</v>
          </cell>
          <cell r="C3986" t="str">
            <v>变频器</v>
          </cell>
          <cell r="D3986" t="str">
            <v>20F11NC030JA0NNNNN</v>
          </cell>
          <cell r="E3986" t="str">
            <v>AC</v>
          </cell>
          <cell r="F3986" t="str">
            <v>EA</v>
          </cell>
          <cell r="G3986" t="str">
            <v>QT00</v>
          </cell>
          <cell r="H3986" t="str">
            <v>YC12</v>
          </cell>
        </row>
        <row r="3986">
          <cell r="K3986">
            <v>0</v>
          </cell>
        </row>
        <row r="3987">
          <cell r="B3987" t="str">
            <v>RSM0000319</v>
          </cell>
          <cell r="C3987" t="str">
            <v>奥铃下视镜镜杆主管</v>
          </cell>
        </row>
        <row r="3987">
          <cell r="E3987" t="str">
            <v>AC</v>
          </cell>
          <cell r="F3987" t="str">
            <v>EA</v>
          </cell>
          <cell r="G3987" t="str">
            <v>GJJ0</v>
          </cell>
          <cell r="H3987" t="str">
            <v>YC04</v>
          </cell>
          <cell r="I3987" t="str">
            <v>M</v>
          </cell>
          <cell r="J3987" t="str">
            <v>No</v>
          </cell>
          <cell r="K3987">
            <v>4.10578</v>
          </cell>
        </row>
        <row r="3988">
          <cell r="B3988" t="str">
            <v>TSY0010293</v>
          </cell>
          <cell r="C3988" t="str">
            <v>明线银色丝光线M3238</v>
          </cell>
          <cell r="D3988" t="str">
            <v>3股20#</v>
          </cell>
          <cell r="E3988" t="str">
            <v>AC</v>
          </cell>
          <cell r="F3988" t="str">
            <v>M</v>
          </cell>
          <cell r="G3988" t="str">
            <v>FL00</v>
          </cell>
          <cell r="H3988" t="str">
            <v>YC06</v>
          </cell>
        </row>
        <row r="3988">
          <cell r="K3988">
            <v>0</v>
          </cell>
        </row>
        <row r="3989">
          <cell r="B3989" t="str">
            <v>BFA0000337</v>
          </cell>
          <cell r="C3989" t="str">
            <v>六角头法兰螺栓</v>
          </cell>
        </row>
        <row r="3989">
          <cell r="E3989" t="str">
            <v>AC</v>
          </cell>
          <cell r="F3989" t="str">
            <v>EA</v>
          </cell>
          <cell r="G3989" t="str">
            <v>BZJ0</v>
          </cell>
          <cell r="H3989" t="str">
            <v>YC04</v>
          </cell>
          <cell r="I3989" t="str">
            <v>P</v>
          </cell>
          <cell r="J3989" t="str">
            <v>No</v>
          </cell>
          <cell r="K3989">
            <v>0.7538</v>
          </cell>
        </row>
        <row r="3990">
          <cell r="B3990" t="str">
            <v>SHT0002768</v>
          </cell>
          <cell r="C3990" t="str">
            <v>驾驶员安全带卷轴器总成</v>
          </cell>
          <cell r="D3990" t="str">
            <v>H4-2.2</v>
          </cell>
          <cell r="E3990" t="str">
            <v>AC</v>
          </cell>
          <cell r="F3990" t="str">
            <v>EA</v>
          </cell>
          <cell r="G3990" t="str">
            <v>GNJ0</v>
          </cell>
          <cell r="H3990" t="str">
            <v>YC01</v>
          </cell>
        </row>
        <row r="3990">
          <cell r="K3990">
            <v>0</v>
          </cell>
        </row>
        <row r="3991">
          <cell r="B3991" t="str">
            <v>TST0000789</v>
          </cell>
          <cell r="C3991" t="str">
            <v>板材DC03</v>
          </cell>
          <cell r="D3991" t="str">
            <v>0.8*1620*1810</v>
          </cell>
          <cell r="E3991" t="str">
            <v>AC</v>
          </cell>
          <cell r="F3991" t="str">
            <v>KG</v>
          </cell>
          <cell r="G3991" t="str">
            <v>GJL0</v>
          </cell>
          <cell r="H3991" t="str">
            <v>YC04</v>
          </cell>
          <cell r="I3991" t="str">
            <v>P</v>
          </cell>
          <cell r="J3991" t="str">
            <v>No</v>
          </cell>
          <cell r="K3991">
            <v>6.5</v>
          </cell>
        </row>
        <row r="3992">
          <cell r="B3992" t="str">
            <v>SHT0013102</v>
          </cell>
          <cell r="C3992" t="str">
            <v>内绞架</v>
          </cell>
          <cell r="D3992" t="str">
            <v>汕德卡-2.0气弹簧升降</v>
          </cell>
          <cell r="E3992" t="str">
            <v>AC</v>
          </cell>
          <cell r="F3992" t="str">
            <v>EA</v>
          </cell>
          <cell r="G3992" t="str">
            <v>GJJ0</v>
          </cell>
          <cell r="H3992" t="str">
            <v>BC05</v>
          </cell>
          <cell r="I3992" t="str">
            <v>M</v>
          </cell>
          <cell r="J3992" t="str">
            <v>No</v>
          </cell>
          <cell r="K3992">
            <v>48.92039</v>
          </cell>
        </row>
        <row r="3993">
          <cell r="B3993" t="str">
            <v>TMA0000212</v>
          </cell>
          <cell r="C3993" t="str">
            <v>豪泺路面镜纸箱</v>
          </cell>
          <cell r="D3993" t="str">
            <v>瓦楞纸</v>
          </cell>
          <cell r="E3993" t="str">
            <v>AC</v>
          </cell>
          <cell r="F3993" t="str">
            <v>Ea</v>
          </cell>
          <cell r="G3993" t="str">
            <v>FL01</v>
          </cell>
          <cell r="H3993" t="str">
            <v>YC02</v>
          </cell>
          <cell r="I3993" t="str">
            <v>P</v>
          </cell>
          <cell r="J3993" t="str">
            <v>No</v>
          </cell>
          <cell r="K3993">
            <v>6.5926</v>
          </cell>
        </row>
        <row r="3994">
          <cell r="B3994" t="str">
            <v>SBS0010338</v>
          </cell>
          <cell r="C3994" t="str">
            <v>副司机调角器左总成</v>
          </cell>
          <cell r="D3994" t="str">
            <v>K1海外出口车</v>
          </cell>
          <cell r="E3994" t="str">
            <v>AC</v>
          </cell>
          <cell r="F3994" t="str">
            <v>EA</v>
          </cell>
          <cell r="G3994" t="str">
            <v>GJJ0</v>
          </cell>
          <cell r="H3994" t="str">
            <v>BC05</v>
          </cell>
          <cell r="I3994" t="str">
            <v>M</v>
          </cell>
          <cell r="J3994" t="str">
            <v>No</v>
          </cell>
          <cell r="K3994">
            <v>40.51211</v>
          </cell>
        </row>
        <row r="3995">
          <cell r="B3995" t="str">
            <v>TSY0010290</v>
          </cell>
          <cell r="C3995" t="str">
            <v>产品标识SBS0010121</v>
          </cell>
        </row>
        <row r="3995">
          <cell r="E3995" t="str">
            <v>AC</v>
          </cell>
          <cell r="F3995" t="str">
            <v>EA</v>
          </cell>
          <cell r="G3995" t="str">
            <v>FL00</v>
          </cell>
          <cell r="H3995" t="str">
            <v>YC06</v>
          </cell>
        </row>
        <row r="3995">
          <cell r="K3995">
            <v>0</v>
          </cell>
        </row>
        <row r="3996">
          <cell r="B3996" t="str">
            <v>BFA0000338</v>
          </cell>
          <cell r="C3996" t="str">
            <v>后排靠背台阶铆钉</v>
          </cell>
          <cell r="D3996" t="str">
            <v>C33D</v>
          </cell>
          <cell r="E3996" t="str">
            <v>AC</v>
          </cell>
          <cell r="F3996" t="str">
            <v>EA</v>
          </cell>
          <cell r="G3996" t="str">
            <v>BZJ0</v>
          </cell>
          <cell r="H3996" t="str">
            <v>YC04</v>
          </cell>
          <cell r="I3996" t="str">
            <v>P</v>
          </cell>
          <cell r="J3996" t="str">
            <v>No</v>
          </cell>
          <cell r="K3996">
            <v>0.6034</v>
          </cell>
        </row>
        <row r="3997">
          <cell r="B3997" t="str">
            <v>SHT0010756</v>
          </cell>
          <cell r="C3997" t="str">
            <v>主驾高配靠背骨架总成</v>
          </cell>
          <cell r="D3997" t="str">
            <v>H6四气袋腰托双扶手</v>
          </cell>
          <cell r="E3997" t="str">
            <v>AC</v>
          </cell>
          <cell r="F3997" t="str">
            <v>EA</v>
          </cell>
          <cell r="G3997" t="str">
            <v>GJ00</v>
          </cell>
          <cell r="H3997" t="str">
            <v>BC08</v>
          </cell>
          <cell r="I3997" t="str">
            <v>M</v>
          </cell>
          <cell r="J3997" t="str">
            <v>No</v>
          </cell>
          <cell r="K3997">
            <v>208.4237</v>
          </cell>
        </row>
        <row r="3998">
          <cell r="B3998" t="str">
            <v>TST0000791</v>
          </cell>
          <cell r="C3998" t="str">
            <v>板材不锈钢板</v>
          </cell>
          <cell r="D3998" t="str">
            <v>t=10mm</v>
          </cell>
          <cell r="E3998" t="str">
            <v>AC</v>
          </cell>
          <cell r="F3998" t="str">
            <v>M2</v>
          </cell>
          <cell r="G3998" t="str">
            <v>GJL0</v>
          </cell>
          <cell r="H3998" t="str">
            <v>YC04</v>
          </cell>
          <cell r="I3998" t="str">
            <v>P</v>
          </cell>
          <cell r="J3998" t="str">
            <v>No</v>
          </cell>
          <cell r="K3998">
            <v>6.5</v>
          </cell>
        </row>
        <row r="3999">
          <cell r="B3999" t="str">
            <v>SHT0013492</v>
          </cell>
          <cell r="C3999" t="str">
            <v>TX机械腰托气路总成</v>
          </cell>
          <cell r="D3999" t="str">
            <v>Φ5*500</v>
          </cell>
          <cell r="E3999" t="str">
            <v>AC</v>
          </cell>
          <cell r="F3999" t="str">
            <v>EA</v>
          </cell>
          <cell r="G3999" t="str">
            <v>GNJ0</v>
          </cell>
          <cell r="H3999" t="str">
            <v>YC04</v>
          </cell>
          <cell r="I3999" t="str">
            <v>P</v>
          </cell>
          <cell r="J3999" t="str">
            <v>No</v>
          </cell>
          <cell r="K3999">
            <v>6.55</v>
          </cell>
        </row>
        <row r="4000">
          <cell r="B4000" t="str">
            <v>SLT0011674</v>
          </cell>
          <cell r="C4000" t="str">
            <v>一级调节右旁接板电泳总成</v>
          </cell>
          <cell r="D4000" t="str">
            <v>欧马可升级基础款</v>
          </cell>
          <cell r="E4000" t="str">
            <v>AC</v>
          </cell>
          <cell r="F4000" t="str">
            <v>EA</v>
          </cell>
          <cell r="G4000" t="str">
            <v>GJJ0</v>
          </cell>
          <cell r="H4000" t="str">
            <v>BC07</v>
          </cell>
          <cell r="I4000" t="str">
            <v>M</v>
          </cell>
          <cell r="J4000" t="str">
            <v>No</v>
          </cell>
          <cell r="K4000">
            <v>4.52141</v>
          </cell>
        </row>
        <row r="4001">
          <cell r="B4001" t="str">
            <v>RSM0010030</v>
          </cell>
          <cell r="C4001" t="str">
            <v>H6补盲镜壳</v>
          </cell>
          <cell r="D4001" t="str">
            <v>PP</v>
          </cell>
          <cell r="E4001" t="str">
            <v>AC</v>
          </cell>
          <cell r="F4001" t="str">
            <v>EA</v>
          </cell>
          <cell r="G4001" t="str">
            <v>SLJ1</v>
          </cell>
          <cell r="H4001" t="str">
            <v>BC02</v>
          </cell>
        </row>
        <row r="4001">
          <cell r="K4001">
            <v>0</v>
          </cell>
        </row>
        <row r="4002">
          <cell r="B4002" t="str">
            <v>TWT0000026</v>
          </cell>
          <cell r="C4002" t="str">
            <v>冷拔管</v>
          </cell>
          <cell r="D4002" t="str">
            <v>φ16*2.0*6000</v>
          </cell>
          <cell r="E4002" t="str">
            <v>AC</v>
          </cell>
          <cell r="F4002" t="str">
            <v>KG</v>
          </cell>
          <cell r="G4002" t="str">
            <v>GJL0</v>
          </cell>
          <cell r="H4002" t="str">
            <v>YC04</v>
          </cell>
          <cell r="I4002" t="str">
            <v>P</v>
          </cell>
          <cell r="J4002" t="str">
            <v>No</v>
          </cell>
          <cell r="K4002">
            <v>6.5</v>
          </cell>
        </row>
        <row r="4003">
          <cell r="B4003" t="str">
            <v>BFA0000083</v>
          </cell>
          <cell r="C4003" t="str">
            <v>十字槽盘头自攻螺钉-C型</v>
          </cell>
          <cell r="D4003" t="str">
            <v>ST5.5*13镀白锌</v>
          </cell>
          <cell r="E4003" t="str">
            <v>AC</v>
          </cell>
          <cell r="F4003" t="str">
            <v>EA</v>
          </cell>
          <cell r="G4003" t="str">
            <v>BZJ0</v>
          </cell>
          <cell r="H4003" t="str">
            <v>YC01</v>
          </cell>
          <cell r="I4003" t="str">
            <v>P</v>
          </cell>
          <cell r="J4003" t="str">
            <v>No</v>
          </cell>
          <cell r="K4003">
            <v>0.0335</v>
          </cell>
        </row>
        <row r="4004">
          <cell r="B4004" t="str">
            <v>SHT0010039</v>
          </cell>
          <cell r="C4004" t="str">
            <v>延伸锁止钣金</v>
          </cell>
        </row>
        <row r="4004">
          <cell r="E4004" t="str">
            <v>AC</v>
          </cell>
          <cell r="F4004" t="str">
            <v>EA</v>
          </cell>
          <cell r="G4004" t="str">
            <v>GJJ0</v>
          </cell>
          <cell r="H4004" t="str">
            <v>YC04</v>
          </cell>
          <cell r="I4004" t="str">
            <v>P</v>
          </cell>
          <cell r="J4004" t="str">
            <v>No</v>
          </cell>
          <cell r="K4004">
            <v>3.616</v>
          </cell>
        </row>
        <row r="4005">
          <cell r="B4005" t="str">
            <v>TST0000408</v>
          </cell>
          <cell r="C4005" t="str">
            <v>冲头φ16*φ14.15*90</v>
          </cell>
        </row>
        <row r="4005">
          <cell r="E4005" t="str">
            <v>NA</v>
          </cell>
          <cell r="F4005" t="str">
            <v>EA</v>
          </cell>
          <cell r="G4005" t="str">
            <v>BPJ0</v>
          </cell>
          <cell r="H4005" t="str">
            <v>YC12</v>
          </cell>
          <cell r="I4005" t="str">
            <v>P</v>
          </cell>
          <cell r="J4005" t="str">
            <v>No</v>
          </cell>
          <cell r="K4005">
            <v>35</v>
          </cell>
        </row>
        <row r="4006">
          <cell r="B4006" t="str">
            <v>SHT0012971</v>
          </cell>
          <cell r="C4006" t="str">
            <v>安全带上悬置固定板总成</v>
          </cell>
          <cell r="D4006" t="str">
            <v>主驾左侧</v>
          </cell>
          <cell r="E4006" t="str">
            <v>AC</v>
          </cell>
          <cell r="F4006" t="str">
            <v>EA</v>
          </cell>
          <cell r="G4006" t="str">
            <v>GJJ0</v>
          </cell>
          <cell r="H4006" t="str">
            <v>YC04</v>
          </cell>
          <cell r="I4006" t="str">
            <v>P</v>
          </cell>
          <cell r="J4006" t="str">
            <v>No</v>
          </cell>
          <cell r="K4006">
            <v>5.7602</v>
          </cell>
        </row>
        <row r="4007">
          <cell r="B4007" t="str">
            <v>TFT0000072</v>
          </cell>
          <cell r="C4007" t="str">
            <v>脱模剂FDC-82</v>
          </cell>
          <cell r="D4007" t="str">
            <v>150kg/桶</v>
          </cell>
          <cell r="E4007" t="str">
            <v>AC</v>
          </cell>
          <cell r="F4007" t="str">
            <v>KG</v>
          </cell>
          <cell r="G4007" t="str">
            <v>HGL0</v>
          </cell>
          <cell r="H4007" t="str">
            <v>YC05</v>
          </cell>
        </row>
        <row r="4007">
          <cell r="K4007">
            <v>0</v>
          </cell>
        </row>
        <row r="4008">
          <cell r="B4008" t="str">
            <v>SBS0010342</v>
          </cell>
          <cell r="C4008" t="str">
            <v>双人左内侧调角器总成</v>
          </cell>
          <cell r="D4008" t="str">
            <v>K1海外出口车</v>
          </cell>
          <cell r="E4008" t="str">
            <v>AC</v>
          </cell>
          <cell r="F4008" t="str">
            <v>EA</v>
          </cell>
          <cell r="G4008" t="str">
            <v>GJJ0</v>
          </cell>
          <cell r="H4008" t="str">
            <v>BC05</v>
          </cell>
          <cell r="I4008" t="str">
            <v>M</v>
          </cell>
          <cell r="J4008" t="str">
            <v>No</v>
          </cell>
          <cell r="K4008">
            <v>24.98387</v>
          </cell>
        </row>
        <row r="4009">
          <cell r="B4009" t="str">
            <v>TSY0010297</v>
          </cell>
          <cell r="C4009" t="str">
            <v>吊紧带185mm*27mm*N</v>
          </cell>
          <cell r="D4009" t="str">
            <v>统帅2080副座用</v>
          </cell>
          <cell r="E4009" t="str">
            <v>AC</v>
          </cell>
          <cell r="F4009" t="str">
            <v>EA</v>
          </cell>
          <cell r="G4009" t="str">
            <v>FL00</v>
          </cell>
          <cell r="H4009" t="str">
            <v>YC06</v>
          </cell>
        </row>
        <row r="4009">
          <cell r="K4009">
            <v>0</v>
          </cell>
        </row>
        <row r="4010">
          <cell r="B4010" t="str">
            <v>BFA0000339</v>
          </cell>
          <cell r="C4010" t="str">
            <v>301铆钉</v>
          </cell>
        </row>
        <row r="4010">
          <cell r="E4010" t="str">
            <v>AC</v>
          </cell>
          <cell r="F4010" t="str">
            <v>EA</v>
          </cell>
          <cell r="G4010" t="str">
            <v>BZJ0</v>
          </cell>
          <cell r="H4010" t="str">
            <v>YC04</v>
          </cell>
          <cell r="I4010" t="str">
            <v>P</v>
          </cell>
          <cell r="J4010" t="str">
            <v>No</v>
          </cell>
          <cell r="K4010">
            <v>0.06</v>
          </cell>
        </row>
        <row r="4011">
          <cell r="B4011" t="str">
            <v>SHT0002767</v>
          </cell>
          <cell r="C4011" t="str">
            <v>副驾下左安全带导向钢丝</v>
          </cell>
          <cell r="D4011" t="str">
            <v>H4靠背电泳件φ6</v>
          </cell>
          <cell r="E4011" t="str">
            <v>NEW</v>
          </cell>
          <cell r="F4011" t="str">
            <v>EA</v>
          </cell>
          <cell r="G4011" t="str">
            <v>GJJ0</v>
          </cell>
          <cell r="H4011" t="str">
            <v>BC07</v>
          </cell>
          <cell r="I4011" t="str">
            <v>M</v>
          </cell>
          <cell r="J4011" t="str">
            <v>No</v>
          </cell>
          <cell r="K4011">
            <v>1.20569</v>
          </cell>
        </row>
        <row r="4012">
          <cell r="B4012" t="str">
            <v>TST0000793</v>
          </cell>
          <cell r="C4012" t="str">
            <v>板材热板</v>
          </cell>
          <cell r="D4012" t="str">
            <v>t=5.0mm</v>
          </cell>
          <cell r="E4012" t="str">
            <v>AC</v>
          </cell>
          <cell r="F4012" t="str">
            <v>KG</v>
          </cell>
          <cell r="G4012" t="str">
            <v>GJL0</v>
          </cell>
          <cell r="H4012" t="str">
            <v>YC04</v>
          </cell>
          <cell r="I4012" t="str">
            <v>P</v>
          </cell>
          <cell r="J4012" t="str">
            <v>No</v>
          </cell>
          <cell r="K4012">
            <v>4.17699</v>
          </cell>
        </row>
        <row r="4013">
          <cell r="B4013" t="str">
            <v>SHT0013064</v>
          </cell>
          <cell r="C4013" t="str">
            <v>右连接板</v>
          </cell>
        </row>
        <row r="4013">
          <cell r="E4013" t="str">
            <v>AC</v>
          </cell>
          <cell r="F4013" t="str">
            <v>EA</v>
          </cell>
          <cell r="G4013" t="str">
            <v>GJJ0</v>
          </cell>
          <cell r="H4013" t="str">
            <v>YC04</v>
          </cell>
          <cell r="I4013" t="str">
            <v>P</v>
          </cell>
          <cell r="J4013" t="str">
            <v>No</v>
          </cell>
          <cell r="K4013">
            <v>4</v>
          </cell>
        </row>
        <row r="4014">
          <cell r="B4014" t="str">
            <v>TFT0000018</v>
          </cell>
          <cell r="C4014" t="str">
            <v>开孔剂（发泡）</v>
          </cell>
        </row>
        <row r="4014">
          <cell r="E4014" t="str">
            <v>AC</v>
          </cell>
          <cell r="F4014" t="str">
            <v>KG</v>
          </cell>
          <cell r="G4014" t="str">
            <v>HGL0</v>
          </cell>
          <cell r="H4014" t="str">
            <v>YC05</v>
          </cell>
        </row>
        <row r="4014">
          <cell r="K4014">
            <v>0</v>
          </cell>
        </row>
        <row r="4015">
          <cell r="B4015" t="str">
            <v>RSM0000079</v>
          </cell>
          <cell r="C4015" t="str">
            <v>曼项目前下视镜动臂</v>
          </cell>
          <cell r="D4015" t="str">
            <v>PA66+45%GF(黑色)</v>
          </cell>
          <cell r="E4015" t="str">
            <v>AC</v>
          </cell>
          <cell r="F4015" t="str">
            <v>Ea</v>
          </cell>
          <cell r="G4015" t="str">
            <v>SLJ1</v>
          </cell>
          <cell r="H4015" t="str">
            <v>YC02</v>
          </cell>
        </row>
        <row r="4015">
          <cell r="K4015">
            <v>0</v>
          </cell>
        </row>
        <row r="4016">
          <cell r="B4016" t="str">
            <v>TSY0010289</v>
          </cell>
          <cell r="C4016" t="str">
            <v>福田刺绣标识</v>
          </cell>
          <cell r="D4016" t="str">
            <v>107mm*15mm</v>
          </cell>
          <cell r="E4016" t="str">
            <v>AC</v>
          </cell>
          <cell r="F4016" t="str">
            <v>EA</v>
          </cell>
          <cell r="G4016" t="str">
            <v>FL00</v>
          </cell>
          <cell r="H4016" t="str">
            <v>YC06</v>
          </cell>
        </row>
        <row r="4016">
          <cell r="K4016">
            <v>5</v>
          </cell>
        </row>
        <row r="4017">
          <cell r="B4017" t="str">
            <v>BFA0000238</v>
          </cell>
          <cell r="C4017" t="str">
            <v>M5*30沉头十字螺栓</v>
          </cell>
          <cell r="D4017" t="str">
            <v>环保兰白锌GB919</v>
          </cell>
          <cell r="E4017" t="str">
            <v>AC</v>
          </cell>
          <cell r="F4017" t="str">
            <v>Ea</v>
          </cell>
          <cell r="G4017" t="str">
            <v>BZJ0</v>
          </cell>
          <cell r="H4017" t="str">
            <v>YC10</v>
          </cell>
          <cell r="I4017" t="str">
            <v>P</v>
          </cell>
          <cell r="J4017" t="str">
            <v>No</v>
          </cell>
          <cell r="K4017">
            <v>0.0501</v>
          </cell>
        </row>
        <row r="4018">
          <cell r="B4018" t="str">
            <v>SHT0010758</v>
          </cell>
          <cell r="C4018" t="str">
            <v>主驾低配靠背骨架总成</v>
          </cell>
          <cell r="D4018" t="str">
            <v>H6两气袋腰托双扶手</v>
          </cell>
          <cell r="E4018" t="str">
            <v>AC</v>
          </cell>
          <cell r="F4018" t="str">
            <v>EA</v>
          </cell>
          <cell r="G4018" t="str">
            <v>GJ00</v>
          </cell>
          <cell r="H4018" t="str">
            <v>BC08</v>
          </cell>
          <cell r="I4018" t="str">
            <v>M</v>
          </cell>
          <cell r="J4018" t="str">
            <v>No</v>
          </cell>
          <cell r="K4018">
            <v>206.17206</v>
          </cell>
        </row>
        <row r="4019">
          <cell r="B4019" t="str">
            <v>TST0000406</v>
          </cell>
          <cell r="C4019" t="str">
            <v>冲头φ20*φ16.23*59</v>
          </cell>
        </row>
        <row r="4019">
          <cell r="E4019" t="str">
            <v>NA</v>
          </cell>
          <cell r="F4019" t="str">
            <v>EA</v>
          </cell>
          <cell r="G4019" t="str">
            <v>BPJ0</v>
          </cell>
          <cell r="H4019" t="str">
            <v>YC12</v>
          </cell>
          <cell r="I4019" t="str">
            <v>P</v>
          </cell>
          <cell r="J4019" t="str">
            <v>No</v>
          </cell>
          <cell r="K4019">
            <v>35.565</v>
          </cell>
        </row>
        <row r="4020">
          <cell r="B4020" t="str">
            <v>SHT0013355</v>
          </cell>
          <cell r="C4020" t="str">
            <v>副驾低配下框焊接总成</v>
          </cell>
          <cell r="D4020" t="str">
            <v>中联重科</v>
          </cell>
          <cell r="E4020" t="str">
            <v>AC</v>
          </cell>
          <cell r="F4020" t="str">
            <v>EA</v>
          </cell>
          <cell r="G4020" t="str">
            <v>GJJ0</v>
          </cell>
          <cell r="H4020" t="str">
            <v>BC05</v>
          </cell>
          <cell r="I4020" t="str">
            <v>M</v>
          </cell>
          <cell r="J4020" t="str">
            <v>No</v>
          </cell>
          <cell r="K4020">
            <v>41.17379</v>
          </cell>
        </row>
        <row r="4021">
          <cell r="B4021" t="str">
            <v>TAT0010108</v>
          </cell>
          <cell r="C4021" t="str">
            <v>铁马减震模块纸箱</v>
          </cell>
          <cell r="D4021" t="str">
            <v>510*440*540</v>
          </cell>
          <cell r="E4021" t="str">
            <v>AC</v>
          </cell>
          <cell r="F4021" t="str">
            <v>EA</v>
          </cell>
          <cell r="G4021" t="str">
            <v>QT00</v>
          </cell>
          <cell r="H4021" t="str">
            <v>YC01</v>
          </cell>
          <cell r="I4021" t="str">
            <v>P</v>
          </cell>
          <cell r="J4021" t="str">
            <v>No</v>
          </cell>
          <cell r="K4021">
            <v>13.11</v>
          </cell>
        </row>
        <row r="4022">
          <cell r="B4022" t="str">
            <v>SBS0010348</v>
          </cell>
          <cell r="C4022" t="str">
            <v>双人右背外侧下板</v>
          </cell>
          <cell r="D4022" t="str">
            <v>K1海外出口车</v>
          </cell>
          <cell r="E4022" t="str">
            <v>AC</v>
          </cell>
          <cell r="F4022" t="str">
            <v>EA</v>
          </cell>
          <cell r="G4022" t="str">
            <v>GJJ0</v>
          </cell>
          <cell r="H4022" t="str">
            <v>BC06</v>
          </cell>
          <cell r="I4022" t="str">
            <v>P</v>
          </cell>
          <cell r="J4022" t="str">
            <v>No</v>
          </cell>
          <cell r="K4022">
            <v>2.73</v>
          </cell>
        </row>
        <row r="4023">
          <cell r="B4023" t="str">
            <v>TSY0010250</v>
          </cell>
          <cell r="C4023" t="str">
            <v>吊紧带275mm*27mm*N</v>
          </cell>
          <cell r="D4023" t="str">
            <v>统帅2080正座用</v>
          </cell>
          <cell r="E4023" t="str">
            <v>AC</v>
          </cell>
          <cell r="F4023" t="str">
            <v>EA</v>
          </cell>
          <cell r="G4023" t="str">
            <v>FL00</v>
          </cell>
          <cell r="H4023" t="str">
            <v>YC06</v>
          </cell>
        </row>
        <row r="4023">
          <cell r="K4023">
            <v>0</v>
          </cell>
        </row>
        <row r="4024">
          <cell r="B4024" t="str">
            <v>BFA0000075</v>
          </cell>
          <cell r="C4024" t="str">
            <v>六角头螺栓</v>
          </cell>
          <cell r="D4024" t="str">
            <v>M10*40黑</v>
          </cell>
          <cell r="E4024" t="str">
            <v>AC</v>
          </cell>
          <cell r="F4024" t="str">
            <v>EA</v>
          </cell>
          <cell r="G4024" t="str">
            <v>BZJ0</v>
          </cell>
          <cell r="H4024" t="str">
            <v>YC04</v>
          </cell>
          <cell r="I4024" t="str">
            <v>P</v>
          </cell>
          <cell r="J4024" t="str">
            <v>No</v>
          </cell>
          <cell r="K4024">
            <v>0.2034</v>
          </cell>
        </row>
        <row r="4025">
          <cell r="B4025" t="str">
            <v>SHT0010598</v>
          </cell>
          <cell r="C4025" t="str">
            <v>机械减震器总成</v>
          </cell>
          <cell r="D4025" t="str">
            <v>L3000右舵</v>
          </cell>
          <cell r="E4025" t="str">
            <v>AC</v>
          </cell>
          <cell r="F4025" t="str">
            <v>EA</v>
          </cell>
          <cell r="G4025" t="str">
            <v>GJ00</v>
          </cell>
          <cell r="H4025" t="str">
            <v>BC08</v>
          </cell>
          <cell r="I4025" t="str">
            <v>M</v>
          </cell>
          <cell r="J4025" t="str">
            <v>No</v>
          </cell>
          <cell r="K4025">
            <v>186.28596</v>
          </cell>
        </row>
        <row r="4026">
          <cell r="B4026" t="str">
            <v>TST0000794</v>
          </cell>
          <cell r="C4026" t="str">
            <v>废边料</v>
          </cell>
        </row>
        <row r="4026">
          <cell r="E4026" t="str">
            <v>AC</v>
          </cell>
          <cell r="F4026" t="str">
            <v>KG</v>
          </cell>
          <cell r="G4026" t="str">
            <v>GJL0</v>
          </cell>
          <cell r="H4026" t="str">
            <v>YC04</v>
          </cell>
          <cell r="I4026" t="str">
            <v>P</v>
          </cell>
          <cell r="J4026" t="str">
            <v>No</v>
          </cell>
          <cell r="K4026">
            <v>5.2655</v>
          </cell>
        </row>
        <row r="4027">
          <cell r="B4027" t="str">
            <v>SHT0013311</v>
          </cell>
          <cell r="C4027" t="str">
            <v>调角器右上连接板总成</v>
          </cell>
          <cell r="D4027" t="str">
            <v>重汽T5-2.0翻折</v>
          </cell>
          <cell r="E4027" t="str">
            <v>AC</v>
          </cell>
          <cell r="F4027" t="str">
            <v>EA</v>
          </cell>
          <cell r="G4027" t="str">
            <v>GNJ0</v>
          </cell>
          <cell r="H4027" t="str">
            <v>YC04</v>
          </cell>
          <cell r="I4027" t="str">
            <v>P</v>
          </cell>
          <cell r="J4027" t="str">
            <v>No</v>
          </cell>
          <cell r="K4027">
            <v>3.4</v>
          </cell>
        </row>
        <row r="4028">
          <cell r="B4028" t="str">
            <v>TFT0000066</v>
          </cell>
          <cell r="C4028" t="str">
            <v>催化剂MP-609</v>
          </cell>
          <cell r="D4028" t="str">
            <v>210kg/桶</v>
          </cell>
          <cell r="E4028" t="str">
            <v>AC</v>
          </cell>
          <cell r="F4028" t="str">
            <v>KG</v>
          </cell>
          <cell r="G4028" t="str">
            <v>HGL0</v>
          </cell>
          <cell r="H4028" t="str">
            <v>YC05</v>
          </cell>
        </row>
        <row r="4028">
          <cell r="K4028">
            <v>0</v>
          </cell>
        </row>
        <row r="4029">
          <cell r="B4029" t="str">
            <v>RSM0000320</v>
          </cell>
          <cell r="C4029" t="str">
            <v>N07前下视镜镜杆主管</v>
          </cell>
        </row>
        <row r="4029">
          <cell r="E4029" t="str">
            <v>AC</v>
          </cell>
          <cell r="F4029" t="str">
            <v>EA</v>
          </cell>
          <cell r="G4029" t="str">
            <v>GJJ0</v>
          </cell>
          <cell r="H4029" t="str">
            <v>YC04</v>
          </cell>
          <cell r="I4029" t="str">
            <v>M</v>
          </cell>
          <cell r="J4029" t="str">
            <v>No</v>
          </cell>
          <cell r="K4029">
            <v>4.32263</v>
          </cell>
        </row>
        <row r="4030">
          <cell r="B4030" t="str">
            <v>TWT0000014</v>
          </cell>
          <cell r="C4030" t="str">
            <v>焊管Q195黑管</v>
          </cell>
          <cell r="D4030" t="str">
            <v>φ25*2.0*6000</v>
          </cell>
          <cell r="E4030" t="str">
            <v>AC</v>
          </cell>
          <cell r="F4030" t="str">
            <v>KG</v>
          </cell>
          <cell r="G4030" t="str">
            <v>GJL0</v>
          </cell>
          <cell r="H4030" t="str">
            <v>YC04</v>
          </cell>
          <cell r="I4030" t="str">
            <v>P</v>
          </cell>
          <cell r="J4030" t="str">
            <v>No</v>
          </cell>
          <cell r="K4030">
            <v>4.292</v>
          </cell>
        </row>
        <row r="4031">
          <cell r="B4031" t="str">
            <v>BFA0000341</v>
          </cell>
          <cell r="C4031" t="str">
            <v>三排地脚连接扭簧连接轴</v>
          </cell>
          <cell r="D4031" t="str">
            <v>U201</v>
          </cell>
          <cell r="E4031" t="str">
            <v>AC</v>
          </cell>
          <cell r="F4031" t="str">
            <v>EA</v>
          </cell>
          <cell r="G4031" t="str">
            <v>BZJ0</v>
          </cell>
          <cell r="H4031" t="str">
            <v>YC04</v>
          </cell>
          <cell r="I4031" t="str">
            <v>P</v>
          </cell>
          <cell r="J4031" t="str">
            <v>No</v>
          </cell>
          <cell r="K4031">
            <v>1.1867</v>
          </cell>
        </row>
        <row r="4032">
          <cell r="B4032" t="str">
            <v>SHT0010763</v>
          </cell>
          <cell r="C4032" t="str">
            <v>肩部支撑钢丝</v>
          </cell>
          <cell r="D4032" t="str">
            <v>H6</v>
          </cell>
          <cell r="E4032" t="str">
            <v>AC</v>
          </cell>
          <cell r="F4032" t="str">
            <v>EA</v>
          </cell>
          <cell r="G4032" t="str">
            <v>GJJ0</v>
          </cell>
          <cell r="H4032" t="str">
            <v>YC04</v>
          </cell>
          <cell r="I4032" t="str">
            <v>P</v>
          </cell>
          <cell r="J4032" t="str">
            <v>No</v>
          </cell>
          <cell r="K4032">
            <v>1.18</v>
          </cell>
        </row>
        <row r="4033">
          <cell r="B4033" t="str">
            <v>TST0000404</v>
          </cell>
          <cell r="C4033" t="str">
            <v>冲头φ8.6*φ10*56</v>
          </cell>
        </row>
        <row r="4033">
          <cell r="E4033" t="str">
            <v>NA</v>
          </cell>
          <cell r="F4033" t="str">
            <v>EA</v>
          </cell>
          <cell r="G4033" t="str">
            <v>BPJ0</v>
          </cell>
          <cell r="H4033" t="str">
            <v>YC12</v>
          </cell>
          <cell r="I4033" t="str">
            <v>P</v>
          </cell>
          <cell r="J4033" t="str">
            <v>No</v>
          </cell>
          <cell r="K4033">
            <v>20.7647</v>
          </cell>
        </row>
        <row r="4034">
          <cell r="B4034" t="str">
            <v>SHT0013699</v>
          </cell>
          <cell r="C4034" t="str">
            <v>升降右后固定钣金</v>
          </cell>
          <cell r="D4034" t="str">
            <v>1.3-重汽1.0机械</v>
          </cell>
          <cell r="E4034" t="str">
            <v>AC</v>
          </cell>
          <cell r="F4034" t="str">
            <v>EA</v>
          </cell>
          <cell r="G4034" t="str">
            <v>GJJ0</v>
          </cell>
          <cell r="H4034" t="str">
            <v>YC04</v>
          </cell>
          <cell r="I4034" t="str">
            <v>P</v>
          </cell>
          <cell r="J4034" t="str">
            <v>No</v>
          </cell>
          <cell r="K4034">
            <v>1.3934</v>
          </cell>
        </row>
        <row r="4035">
          <cell r="B4035" t="str">
            <v>TAT0010109</v>
          </cell>
          <cell r="C4035" t="str">
            <v>铁马减震模块纸箱隔板</v>
          </cell>
          <cell r="D4035" t="str">
            <v>510*425</v>
          </cell>
          <cell r="E4035" t="str">
            <v>AC</v>
          </cell>
          <cell r="F4035" t="str">
            <v>EA</v>
          </cell>
          <cell r="G4035" t="str">
            <v>QT00</v>
          </cell>
          <cell r="H4035" t="str">
            <v>YC01</v>
          </cell>
          <cell r="I4035" t="str">
            <v>P</v>
          </cell>
          <cell r="J4035" t="str">
            <v>No</v>
          </cell>
          <cell r="K4035">
            <v>0.92</v>
          </cell>
        </row>
        <row r="4036">
          <cell r="B4036" t="str">
            <v>SBS0010349</v>
          </cell>
          <cell r="C4036" t="str">
            <v>双人右背内调角器下板</v>
          </cell>
          <cell r="D4036" t="str">
            <v>K1海外出口车</v>
          </cell>
          <cell r="E4036" t="str">
            <v>AC</v>
          </cell>
          <cell r="F4036" t="str">
            <v>EA</v>
          </cell>
          <cell r="G4036" t="str">
            <v>GJJ0</v>
          </cell>
          <cell r="H4036" t="str">
            <v>BC06</v>
          </cell>
          <cell r="I4036" t="str">
            <v>P</v>
          </cell>
          <cell r="J4036" t="str">
            <v>No</v>
          </cell>
          <cell r="K4036">
            <v>3.59</v>
          </cell>
        </row>
        <row r="4037">
          <cell r="B4037" t="str">
            <v>TWT0000028</v>
          </cell>
          <cell r="C4037" t="str">
            <v>方管Q235</v>
          </cell>
          <cell r="D4037" t="str">
            <v>25*25*1.5*5820</v>
          </cell>
          <cell r="E4037" t="str">
            <v>AC</v>
          </cell>
          <cell r="F4037" t="str">
            <v>KG</v>
          </cell>
          <cell r="G4037" t="str">
            <v>GJL0</v>
          </cell>
          <cell r="H4037" t="str">
            <v>YC04</v>
          </cell>
          <cell r="I4037" t="str">
            <v>P</v>
          </cell>
          <cell r="J4037" t="str">
            <v>No</v>
          </cell>
          <cell r="K4037">
            <v>4.64602</v>
          </cell>
        </row>
        <row r="4038">
          <cell r="B4038" t="str">
            <v>BFA0000235</v>
          </cell>
          <cell r="C4038" t="str">
            <v>M8*65内六角螺栓</v>
          </cell>
          <cell r="D4038" t="str">
            <v>镀黑锌</v>
          </cell>
          <cell r="E4038" t="str">
            <v>AC</v>
          </cell>
          <cell r="F4038" t="str">
            <v>Ea</v>
          </cell>
          <cell r="G4038" t="str">
            <v>BZJ0</v>
          </cell>
          <cell r="H4038" t="str">
            <v>YC10</v>
          </cell>
          <cell r="I4038" t="str">
            <v>P</v>
          </cell>
          <cell r="J4038" t="str">
            <v>No</v>
          </cell>
          <cell r="K4038">
            <v>0.5115</v>
          </cell>
        </row>
        <row r="4039">
          <cell r="B4039" t="str">
            <v>SHT0002766</v>
          </cell>
          <cell r="C4039" t="str">
            <v>驾驶员下左安全带导向钢丝</v>
          </cell>
          <cell r="D4039" t="str">
            <v>H4靠背电泳件φ6</v>
          </cell>
          <cell r="E4039" t="str">
            <v>AC</v>
          </cell>
          <cell r="F4039" t="str">
            <v>EA</v>
          </cell>
          <cell r="G4039" t="str">
            <v>GJJ0</v>
          </cell>
          <cell r="H4039" t="str">
            <v>BC07</v>
          </cell>
          <cell r="I4039" t="str">
            <v>M</v>
          </cell>
          <cell r="J4039" t="str">
            <v>No</v>
          </cell>
          <cell r="K4039">
            <v>1.26419</v>
          </cell>
        </row>
        <row r="4040">
          <cell r="B4040" t="str">
            <v>TST0000808</v>
          </cell>
          <cell r="C4040" t="str">
            <v>油漆蓝</v>
          </cell>
        </row>
        <row r="4040">
          <cell r="E4040" t="str">
            <v>NA</v>
          </cell>
          <cell r="F4040" t="str">
            <v>KG</v>
          </cell>
          <cell r="G4040" t="str">
            <v>HGL0</v>
          </cell>
          <cell r="H4040" t="str">
            <v>YC04</v>
          </cell>
          <cell r="I4040" t="str">
            <v>P</v>
          </cell>
          <cell r="J4040" t="str">
            <v>No</v>
          </cell>
          <cell r="K4040">
            <v>172.5664</v>
          </cell>
        </row>
        <row r="4041">
          <cell r="B4041" t="str">
            <v>SHT0013356</v>
          </cell>
          <cell r="C4041" t="str">
            <v>支撑方管-长</v>
          </cell>
          <cell r="D4041" t="str">
            <v>中联重科</v>
          </cell>
          <cell r="E4041" t="str">
            <v>AC</v>
          </cell>
          <cell r="F4041" t="str">
            <v>EA</v>
          </cell>
          <cell r="G4041" t="str">
            <v>GJJ0</v>
          </cell>
          <cell r="H4041" t="str">
            <v>BC05</v>
          </cell>
          <cell r="I4041" t="str">
            <v>M</v>
          </cell>
          <cell r="J4041" t="str">
            <v>No</v>
          </cell>
          <cell r="K4041">
            <v>2.10019</v>
          </cell>
        </row>
        <row r="4042">
          <cell r="B4042" t="str">
            <v>TAT0010117</v>
          </cell>
          <cell r="C4042" t="str">
            <v>50*45气泡袋</v>
          </cell>
          <cell r="D4042" t="str">
            <v>H6底支架</v>
          </cell>
          <cell r="E4042" t="str">
            <v>NEW</v>
          </cell>
          <cell r="F4042" t="str">
            <v>EA</v>
          </cell>
          <cell r="G4042" t="str">
            <v>FL01</v>
          </cell>
          <cell r="H4042" t="str">
            <v>YC04</v>
          </cell>
          <cell r="I4042" t="str">
            <v>P</v>
          </cell>
          <cell r="J4042" t="str">
            <v>No</v>
          </cell>
          <cell r="K4042">
            <v>0</v>
          </cell>
        </row>
        <row r="4043">
          <cell r="B4043" t="str">
            <v>RSM0000081</v>
          </cell>
          <cell r="C4043" t="str">
            <v>曼项目前下卡框</v>
          </cell>
          <cell r="D4043" t="str">
            <v>ABS黑色</v>
          </cell>
          <cell r="E4043" t="str">
            <v>AC</v>
          </cell>
          <cell r="F4043" t="str">
            <v>Ea</v>
          </cell>
          <cell r="G4043" t="str">
            <v>SLJ1</v>
          </cell>
          <cell r="H4043" t="str">
            <v>BC02</v>
          </cell>
        </row>
        <row r="4043">
          <cell r="K4043">
            <v>1.6761</v>
          </cell>
        </row>
        <row r="4044">
          <cell r="B4044" t="str">
            <v>TSY0010257</v>
          </cell>
          <cell r="C4044" t="str">
            <v>吊紧带370mm*27mm*N</v>
          </cell>
          <cell r="D4044" t="str">
            <v>统帅2080副背用</v>
          </cell>
          <cell r="E4044" t="str">
            <v>AC</v>
          </cell>
          <cell r="F4044" t="str">
            <v>EA</v>
          </cell>
          <cell r="G4044" t="str">
            <v>FL00</v>
          </cell>
          <cell r="H4044" t="str">
            <v>YC06</v>
          </cell>
        </row>
        <row r="4044">
          <cell r="K4044">
            <v>0</v>
          </cell>
        </row>
        <row r="4045">
          <cell r="B4045" t="str">
            <v>BFA0000342</v>
          </cell>
          <cell r="C4045" t="str">
            <v>四分座安全带锁扣固定轴套</v>
          </cell>
          <cell r="D4045" t="str">
            <v>U201</v>
          </cell>
          <cell r="E4045" t="str">
            <v>AC</v>
          </cell>
          <cell r="F4045" t="str">
            <v>EA</v>
          </cell>
          <cell r="G4045" t="str">
            <v>BZJ0</v>
          </cell>
          <cell r="H4045" t="str">
            <v>YC04</v>
          </cell>
          <cell r="I4045" t="str">
            <v>P</v>
          </cell>
          <cell r="J4045" t="str">
            <v>No</v>
          </cell>
          <cell r="K4045">
            <v>1.5641</v>
          </cell>
        </row>
        <row r="4046">
          <cell r="B4046" t="str">
            <v>SHT0010594</v>
          </cell>
          <cell r="C4046" t="str">
            <v>主边折叠板总成</v>
          </cell>
        </row>
        <row r="4046">
          <cell r="E4046" t="str">
            <v>NEW</v>
          </cell>
          <cell r="F4046" t="str">
            <v>EA</v>
          </cell>
          <cell r="G4046" t="str">
            <v>GJ00</v>
          </cell>
          <cell r="H4046" t="str">
            <v>YC01</v>
          </cell>
        </row>
        <row r="4046">
          <cell r="K4046">
            <v>0</v>
          </cell>
        </row>
        <row r="4047">
          <cell r="B4047" t="str">
            <v>TST0000809</v>
          </cell>
          <cell r="C4047" t="str">
            <v>油泵</v>
          </cell>
        </row>
        <row r="4047">
          <cell r="E4047" t="str">
            <v>NA</v>
          </cell>
          <cell r="F4047" t="str">
            <v>EA</v>
          </cell>
          <cell r="G4047" t="str">
            <v>BPJ0</v>
          </cell>
          <cell r="H4047" t="str">
            <v>YC12</v>
          </cell>
          <cell r="I4047" t="str">
            <v>P</v>
          </cell>
          <cell r="J4047" t="str">
            <v>No</v>
          </cell>
          <cell r="K4047">
            <v>53.0973</v>
          </cell>
        </row>
        <row r="4048">
          <cell r="B4048" t="str">
            <v>SHT0013131</v>
          </cell>
          <cell r="C4048" t="str">
            <v>座框前边板焊接分总成</v>
          </cell>
          <cell r="D4048" t="str">
            <v>2.0平台</v>
          </cell>
          <cell r="E4048" t="str">
            <v>AC</v>
          </cell>
          <cell r="F4048" t="str">
            <v>EA</v>
          </cell>
          <cell r="G4048" t="str">
            <v>GJJ0</v>
          </cell>
          <cell r="H4048" t="str">
            <v>YC04</v>
          </cell>
          <cell r="I4048" t="str">
            <v>P</v>
          </cell>
          <cell r="J4048" t="str">
            <v>No</v>
          </cell>
          <cell r="K4048">
            <v>3.844</v>
          </cell>
        </row>
        <row r="4049">
          <cell r="B4049" t="str">
            <v>SLT0011671</v>
          </cell>
          <cell r="C4049" t="str">
            <v>小背下连接边板电泳总成</v>
          </cell>
          <cell r="D4049" t="str">
            <v>欧马可升级</v>
          </cell>
          <cell r="E4049" t="str">
            <v>AC</v>
          </cell>
          <cell r="F4049" t="str">
            <v>EA</v>
          </cell>
          <cell r="G4049" t="str">
            <v>GJJ0</v>
          </cell>
          <cell r="H4049" t="str">
            <v>BC07</v>
          </cell>
          <cell r="I4049" t="str">
            <v>M</v>
          </cell>
          <cell r="J4049" t="str">
            <v>No</v>
          </cell>
          <cell r="K4049">
            <v>3.26609</v>
          </cell>
        </row>
        <row r="4050">
          <cell r="B4050" t="str">
            <v>SBS0010104</v>
          </cell>
          <cell r="C4050" t="str">
            <v>副驾驶支腿上支撑管</v>
          </cell>
          <cell r="D4050" t="str">
            <v>福田奥杰EVC3</v>
          </cell>
          <cell r="E4050" t="str">
            <v>AC</v>
          </cell>
          <cell r="F4050" t="str">
            <v>EA</v>
          </cell>
          <cell r="G4050" t="str">
            <v>GJJ0</v>
          </cell>
          <cell r="H4050" t="str">
            <v>BC05</v>
          </cell>
          <cell r="I4050" t="str">
            <v>M</v>
          </cell>
          <cell r="J4050" t="str">
            <v>No</v>
          </cell>
          <cell r="K4050">
            <v>4.5891</v>
          </cell>
        </row>
        <row r="4051">
          <cell r="B4051" t="str">
            <v>TSY0010287</v>
          </cell>
          <cell r="C4051" t="str">
            <v>浅蓝色PVC单体PAQ0022-U0</v>
          </cell>
          <cell r="D4051" t="str">
            <v>N*1.4mm*3.5mm</v>
          </cell>
          <cell r="E4051" t="str">
            <v>AC</v>
          </cell>
          <cell r="F4051" t="str">
            <v>M</v>
          </cell>
          <cell r="G4051" t="str">
            <v>ML00</v>
          </cell>
          <cell r="H4051" t="str">
            <v>YC06</v>
          </cell>
        </row>
        <row r="4051">
          <cell r="K4051">
            <v>0</v>
          </cell>
        </row>
        <row r="4052">
          <cell r="B4052" t="str">
            <v>BFA0000056</v>
          </cell>
          <cell r="C4052" t="str">
            <v>(306)8*25内方螺丝(彩)</v>
          </cell>
        </row>
        <row r="4052">
          <cell r="E4052" t="str">
            <v>AC</v>
          </cell>
          <cell r="F4052" t="str">
            <v>Ea</v>
          </cell>
          <cell r="G4052" t="str">
            <v>BZJ0</v>
          </cell>
          <cell r="H4052" t="str">
            <v>YC10</v>
          </cell>
          <cell r="I4052" t="str">
            <v>P</v>
          </cell>
          <cell r="J4052" t="str">
            <v>No</v>
          </cell>
          <cell r="K4052">
            <v>0.14</v>
          </cell>
        </row>
        <row r="4053">
          <cell r="B4053" t="str">
            <v>SHT0010764</v>
          </cell>
          <cell r="C4053" t="str">
            <v>高配座椅头枕管</v>
          </cell>
          <cell r="D4053" t="str">
            <v>H6</v>
          </cell>
          <cell r="E4053" t="str">
            <v>AC</v>
          </cell>
          <cell r="F4053" t="str">
            <v>EA</v>
          </cell>
          <cell r="G4053" t="str">
            <v>GJJ0</v>
          </cell>
          <cell r="H4053" t="str">
            <v>BC05</v>
          </cell>
          <cell r="I4053" t="str">
            <v>M</v>
          </cell>
          <cell r="J4053" t="str">
            <v>No</v>
          </cell>
          <cell r="K4053">
            <v>7.25663</v>
          </cell>
        </row>
        <row r="4054">
          <cell r="B4054" t="str">
            <v>TST0000401</v>
          </cell>
          <cell r="C4054" t="str">
            <v>冲头φ12*φ8.1*71</v>
          </cell>
        </row>
        <row r="4054">
          <cell r="E4054" t="str">
            <v>NA</v>
          </cell>
          <cell r="F4054" t="str">
            <v>EA</v>
          </cell>
          <cell r="G4054" t="str">
            <v>BPJ0</v>
          </cell>
          <cell r="H4054" t="str">
            <v>YC12</v>
          </cell>
          <cell r="I4054" t="str">
            <v>P</v>
          </cell>
          <cell r="J4054" t="str">
            <v>No</v>
          </cell>
          <cell r="K4054">
            <v>29.8427</v>
          </cell>
        </row>
        <row r="4055">
          <cell r="B4055" t="str">
            <v>SHT0013656</v>
          </cell>
          <cell r="C4055" t="str">
            <v>副驾VDC阀气路总成</v>
          </cell>
          <cell r="D4055" t="str">
            <v>汕德卡2.0</v>
          </cell>
          <cell r="E4055" t="str">
            <v>NA</v>
          </cell>
          <cell r="F4055" t="str">
            <v>EA</v>
          </cell>
          <cell r="G4055" t="str">
            <v>GNJ0</v>
          </cell>
          <cell r="H4055" t="str">
            <v>YC04</v>
          </cell>
          <cell r="I4055" t="str">
            <v>P</v>
          </cell>
          <cell r="J4055" t="str">
            <v>No</v>
          </cell>
          <cell r="K4055">
            <v>58.93</v>
          </cell>
        </row>
        <row r="4056">
          <cell r="B4056" t="str">
            <v>SLT0011670</v>
          </cell>
          <cell r="C4056" t="str">
            <v>副驾靠背右侧装车钣金电泳</v>
          </cell>
          <cell r="D4056" t="str">
            <v>欧马可升级</v>
          </cell>
          <cell r="E4056" t="str">
            <v>AC</v>
          </cell>
          <cell r="F4056" t="str">
            <v>EA</v>
          </cell>
          <cell r="G4056" t="str">
            <v>GJJ0</v>
          </cell>
          <cell r="H4056" t="str">
            <v>YC03</v>
          </cell>
          <cell r="I4056" t="str">
            <v>M</v>
          </cell>
          <cell r="J4056" t="str">
            <v>No</v>
          </cell>
          <cell r="K4056">
            <v>6.32655</v>
          </cell>
        </row>
        <row r="4057">
          <cell r="B4057" t="str">
            <v>RSM0000323</v>
          </cell>
          <cell r="C4057" t="str">
            <v>40球头</v>
          </cell>
        </row>
        <row r="4057">
          <cell r="E4057" t="str">
            <v>AC</v>
          </cell>
          <cell r="F4057" t="str">
            <v>EA</v>
          </cell>
          <cell r="G4057" t="str">
            <v>GJJ0</v>
          </cell>
          <cell r="H4057" t="str">
            <v>YC04</v>
          </cell>
          <cell r="I4057" t="str">
            <v>P</v>
          </cell>
          <cell r="J4057" t="str">
            <v>No</v>
          </cell>
          <cell r="K4057">
            <v>0.5175</v>
          </cell>
        </row>
        <row r="4058">
          <cell r="B4058" t="str">
            <v>TWT0000002</v>
          </cell>
          <cell r="C4058" t="str">
            <v>CO2保护气体</v>
          </cell>
        </row>
        <row r="4058">
          <cell r="E4058" t="str">
            <v>AC</v>
          </cell>
          <cell r="F4058" t="str">
            <v>KG</v>
          </cell>
          <cell r="G4058" t="str">
            <v>QT00</v>
          </cell>
          <cell r="H4058" t="str">
            <v>YC04</v>
          </cell>
          <cell r="I4058" t="str">
            <v>P</v>
          </cell>
          <cell r="J4058" t="str">
            <v>No</v>
          </cell>
          <cell r="K4058">
            <v>0.7328</v>
          </cell>
        </row>
        <row r="4059">
          <cell r="B4059" t="str">
            <v>BFA0000343</v>
          </cell>
          <cell r="C4059" t="str">
            <v>座垫与支架连接台阶螺栓</v>
          </cell>
          <cell r="D4059" t="str">
            <v>U201三排</v>
          </cell>
          <cell r="E4059" t="str">
            <v>AC</v>
          </cell>
          <cell r="F4059" t="str">
            <v>EA</v>
          </cell>
          <cell r="G4059" t="str">
            <v>BZJ0</v>
          </cell>
          <cell r="H4059" t="str">
            <v>YC04</v>
          </cell>
          <cell r="I4059" t="str">
            <v>P</v>
          </cell>
          <cell r="J4059" t="str">
            <v>No</v>
          </cell>
          <cell r="K4059">
            <v>0.9658</v>
          </cell>
        </row>
        <row r="4060">
          <cell r="B4060" t="str">
            <v>SHT0002765</v>
          </cell>
          <cell r="C4060" t="str">
            <v>靠背骨架焊接总成</v>
          </cell>
          <cell r="D4060" t="str">
            <v>M3000S无安全带</v>
          </cell>
          <cell r="E4060" t="str">
            <v>AC</v>
          </cell>
          <cell r="F4060" t="str">
            <v>EA</v>
          </cell>
          <cell r="G4060" t="str">
            <v>GJ00</v>
          </cell>
          <cell r="H4060" t="str">
            <v>BC05</v>
          </cell>
          <cell r="I4060" t="str">
            <v>M</v>
          </cell>
          <cell r="J4060" t="str">
            <v>No</v>
          </cell>
          <cell r="K4060">
            <v>37.07607</v>
          </cell>
        </row>
        <row r="4061">
          <cell r="B4061" t="str">
            <v>TST0000813</v>
          </cell>
          <cell r="C4061" t="str">
            <v>钥匙1-13</v>
          </cell>
        </row>
        <row r="4061">
          <cell r="E4061" t="str">
            <v>NA</v>
          </cell>
          <cell r="F4061" t="str">
            <v>EA</v>
          </cell>
          <cell r="G4061" t="str">
            <v>BPJ0</v>
          </cell>
          <cell r="H4061" t="str">
            <v>YC12</v>
          </cell>
          <cell r="I4061" t="str">
            <v>P</v>
          </cell>
          <cell r="J4061" t="str">
            <v>No</v>
          </cell>
          <cell r="K4061">
            <v>1.7241</v>
          </cell>
        </row>
        <row r="4062">
          <cell r="B4062" t="str">
            <v>SHT0012974</v>
          </cell>
          <cell r="C4062" t="str">
            <v>副驾安全带悬置固定板总成</v>
          </cell>
        </row>
        <row r="4062">
          <cell r="E4062" t="str">
            <v>AC</v>
          </cell>
          <cell r="F4062" t="str">
            <v>EA</v>
          </cell>
          <cell r="G4062" t="str">
            <v>GJJ0</v>
          </cell>
          <cell r="H4062" t="str">
            <v>YC04</v>
          </cell>
          <cell r="I4062" t="str">
            <v>P</v>
          </cell>
          <cell r="J4062" t="str">
            <v>No</v>
          </cell>
          <cell r="K4062">
            <v>5.5</v>
          </cell>
        </row>
        <row r="4063">
          <cell r="B4063" t="str">
            <v>TMA0000215</v>
          </cell>
          <cell r="C4063" t="str">
            <v>济南重汽轻卡下视镜纸箱</v>
          </cell>
          <cell r="D4063" t="str">
            <v>AB楞 650*600*270</v>
          </cell>
          <cell r="E4063" t="str">
            <v>AC</v>
          </cell>
          <cell r="F4063" t="str">
            <v>Ea</v>
          </cell>
          <cell r="G4063" t="str">
            <v>FL01</v>
          </cell>
          <cell r="H4063" t="str">
            <v>YC02</v>
          </cell>
          <cell r="I4063" t="str">
            <v>P</v>
          </cell>
          <cell r="J4063" t="str">
            <v>No</v>
          </cell>
          <cell r="K4063">
            <v>5.8052</v>
          </cell>
        </row>
        <row r="4064">
          <cell r="B4064" t="str">
            <v>SBS0010103</v>
          </cell>
          <cell r="C4064" t="str">
            <v>主驾驶U型支腿</v>
          </cell>
          <cell r="D4064" t="str">
            <v>福田奥杰EVC3</v>
          </cell>
          <cell r="E4064" t="str">
            <v>AC</v>
          </cell>
          <cell r="F4064" t="str">
            <v>EA</v>
          </cell>
          <cell r="G4064" t="str">
            <v>GJJ0</v>
          </cell>
          <cell r="H4064" t="str">
            <v>BC05</v>
          </cell>
          <cell r="I4064" t="str">
            <v>M</v>
          </cell>
          <cell r="J4064" t="str">
            <v>No</v>
          </cell>
          <cell r="K4064">
            <v>8.70016</v>
          </cell>
        </row>
        <row r="4065">
          <cell r="B4065" t="str">
            <v>TSY0010286</v>
          </cell>
          <cell r="C4065" t="str">
            <v>灰绒辅料TR5249</v>
          </cell>
          <cell r="D4065" t="str">
            <v>N*1.5mm*3.5mm</v>
          </cell>
          <cell r="E4065" t="str">
            <v>AC</v>
          </cell>
          <cell r="F4065" t="str">
            <v>M</v>
          </cell>
          <cell r="G4065" t="str">
            <v>ML00</v>
          </cell>
          <cell r="H4065" t="str">
            <v>YC06</v>
          </cell>
        </row>
        <row r="4065">
          <cell r="K4065">
            <v>0</v>
          </cell>
        </row>
        <row r="4066">
          <cell r="B4066" t="str">
            <v>BFA0000183</v>
          </cell>
          <cell r="C4066" t="str">
            <v>M6止转螺栓</v>
          </cell>
          <cell r="D4066" t="str">
            <v>镀白锌</v>
          </cell>
          <cell r="E4066" t="str">
            <v>AC</v>
          </cell>
          <cell r="F4066" t="str">
            <v>Ea</v>
          </cell>
          <cell r="G4066" t="str">
            <v>BZJ0</v>
          </cell>
          <cell r="H4066" t="str">
            <v>YC10</v>
          </cell>
          <cell r="I4066" t="str">
            <v>P</v>
          </cell>
          <cell r="J4066" t="str">
            <v>No</v>
          </cell>
          <cell r="K4066">
            <v>1.0621</v>
          </cell>
        </row>
        <row r="4067">
          <cell r="B4067" t="str">
            <v>SHT0010051</v>
          </cell>
          <cell r="C4067" t="str">
            <v>气囊支撑钣金</v>
          </cell>
          <cell r="D4067" t="str">
            <v>H6</v>
          </cell>
          <cell r="E4067" t="str">
            <v>AC</v>
          </cell>
          <cell r="F4067" t="str">
            <v>EA</v>
          </cell>
          <cell r="G4067" t="str">
            <v>GJJ0</v>
          </cell>
          <cell r="H4067" t="str">
            <v>BC06</v>
          </cell>
          <cell r="I4067" t="str">
            <v>M</v>
          </cell>
          <cell r="J4067" t="str">
            <v>No</v>
          </cell>
          <cell r="K4067">
            <v>6.21049</v>
          </cell>
        </row>
        <row r="4068">
          <cell r="B4068" t="str">
            <v>TST0000399</v>
          </cell>
          <cell r="C4068" t="str">
            <v>冲头φ20*φ16.1*95</v>
          </cell>
        </row>
        <row r="4068">
          <cell r="E4068" t="str">
            <v>NA</v>
          </cell>
          <cell r="F4068" t="str">
            <v>EA</v>
          </cell>
          <cell r="G4068" t="str">
            <v>BPJ0</v>
          </cell>
          <cell r="H4068" t="str">
            <v>YC12</v>
          </cell>
          <cell r="I4068" t="str">
            <v>P</v>
          </cell>
          <cell r="J4068" t="str">
            <v>No</v>
          </cell>
          <cell r="K4068">
            <v>40</v>
          </cell>
        </row>
        <row r="4069">
          <cell r="B4069" t="str">
            <v>SHT0013705</v>
          </cell>
          <cell r="C4069" t="str">
            <v>仰角凸轮钣金</v>
          </cell>
          <cell r="D4069" t="str">
            <v>H6</v>
          </cell>
          <cell r="E4069" t="str">
            <v>AC</v>
          </cell>
          <cell r="F4069" t="str">
            <v>EA</v>
          </cell>
          <cell r="G4069" t="str">
            <v>GJ00</v>
          </cell>
          <cell r="H4069" t="str">
            <v>YC04</v>
          </cell>
          <cell r="I4069" t="str">
            <v>P</v>
          </cell>
          <cell r="J4069" t="str">
            <v>No</v>
          </cell>
          <cell r="K4069">
            <v>1.28</v>
          </cell>
        </row>
        <row r="4070">
          <cell r="B4070" t="str">
            <v>SLT0011673</v>
          </cell>
          <cell r="C4070" t="str">
            <v>一级调节上连接板铆接电泳</v>
          </cell>
          <cell r="D4070" t="str">
            <v>欧马可升级</v>
          </cell>
          <cell r="E4070" t="str">
            <v>AC</v>
          </cell>
          <cell r="F4070" t="str">
            <v>EA</v>
          </cell>
          <cell r="G4070" t="str">
            <v>GJJ0</v>
          </cell>
          <cell r="H4070" t="str">
            <v>BC07</v>
          </cell>
          <cell r="I4070" t="str">
            <v>M</v>
          </cell>
          <cell r="J4070" t="str">
            <v>No</v>
          </cell>
          <cell r="K4070">
            <v>3.33258</v>
          </cell>
        </row>
        <row r="4071">
          <cell r="B4071" t="str">
            <v>RSM0000324</v>
          </cell>
          <cell r="C4071" t="str">
            <v>奥驰下视镜杆</v>
          </cell>
        </row>
        <row r="4071">
          <cell r="E4071" t="str">
            <v>AC</v>
          </cell>
          <cell r="F4071" t="str">
            <v>EA</v>
          </cell>
          <cell r="G4071" t="str">
            <v>GJ00</v>
          </cell>
          <cell r="H4071" t="str">
            <v>BC05</v>
          </cell>
          <cell r="I4071" t="str">
            <v>M</v>
          </cell>
          <cell r="J4071" t="str">
            <v>No</v>
          </cell>
          <cell r="K4071">
            <v>5.17105</v>
          </cell>
        </row>
        <row r="4072">
          <cell r="B4072" t="str">
            <v>TSY0010245</v>
          </cell>
          <cell r="C4072" t="str">
            <v>织物主料</v>
          </cell>
          <cell r="D4072" t="str">
            <v>旷达T883</v>
          </cell>
          <cell r="E4072" t="str">
            <v>AC</v>
          </cell>
          <cell r="F4072" t="str">
            <v>M</v>
          </cell>
          <cell r="G4072" t="str">
            <v>ML00</v>
          </cell>
          <cell r="H4072" t="str">
            <v>YC06</v>
          </cell>
        </row>
        <row r="4072">
          <cell r="K4072">
            <v>0</v>
          </cell>
        </row>
        <row r="4073">
          <cell r="B4073" t="str">
            <v>BFA0000227</v>
          </cell>
          <cell r="C4073" t="str">
            <v>B40镶件</v>
          </cell>
        </row>
        <row r="4073">
          <cell r="E4073" t="str">
            <v>AC</v>
          </cell>
          <cell r="F4073" t="str">
            <v>Ea</v>
          </cell>
          <cell r="G4073" t="str">
            <v>JSJ1</v>
          </cell>
          <cell r="H4073" t="str">
            <v>YC08</v>
          </cell>
          <cell r="I4073" t="str">
            <v>P</v>
          </cell>
          <cell r="J4073" t="str">
            <v>No</v>
          </cell>
          <cell r="K4073">
            <v>0.7717</v>
          </cell>
        </row>
        <row r="4074">
          <cell r="B4074" t="str">
            <v>SHT0010765</v>
          </cell>
          <cell r="C4074" t="str">
            <v>低配座椅头枕管</v>
          </cell>
          <cell r="D4074" t="str">
            <v>H6</v>
          </cell>
          <cell r="E4074" t="str">
            <v>AC</v>
          </cell>
          <cell r="F4074" t="str">
            <v>EA</v>
          </cell>
          <cell r="G4074" t="str">
            <v>GJJ0</v>
          </cell>
          <cell r="H4074" t="str">
            <v>BC05</v>
          </cell>
          <cell r="I4074" t="str">
            <v>M</v>
          </cell>
          <cell r="J4074" t="str">
            <v>No</v>
          </cell>
          <cell r="K4074">
            <v>7.25663</v>
          </cell>
        </row>
        <row r="4075">
          <cell r="B4075" t="str">
            <v>TST0000815</v>
          </cell>
          <cell r="C4075" t="str">
            <v>氩弧焊减压器</v>
          </cell>
        </row>
        <row r="4075">
          <cell r="E4075" t="str">
            <v>NA</v>
          </cell>
          <cell r="F4075" t="str">
            <v>EA</v>
          </cell>
          <cell r="G4075" t="str">
            <v>BPJ0</v>
          </cell>
          <cell r="H4075" t="str">
            <v>YC12</v>
          </cell>
          <cell r="I4075" t="str">
            <v>P</v>
          </cell>
          <cell r="J4075" t="str">
            <v>No</v>
          </cell>
          <cell r="K4075">
            <v>80</v>
          </cell>
        </row>
        <row r="4076">
          <cell r="B4076" t="str">
            <v>SHT0013420</v>
          </cell>
          <cell r="C4076" t="str">
            <v>升降调节右后侧组件</v>
          </cell>
          <cell r="D4076" t="str">
            <v>1.3平台</v>
          </cell>
          <cell r="E4076" t="str">
            <v>AC</v>
          </cell>
          <cell r="F4076" t="str">
            <v>EA</v>
          </cell>
          <cell r="G4076" t="str">
            <v>GJJ0</v>
          </cell>
          <cell r="H4076" t="str">
            <v>YC04</v>
          </cell>
          <cell r="I4076" t="str">
            <v>P</v>
          </cell>
          <cell r="J4076" t="str">
            <v>No</v>
          </cell>
          <cell r="K4076">
            <v>11.0795</v>
          </cell>
        </row>
        <row r="4077">
          <cell r="B4077" t="str">
            <v>TMA0000213</v>
          </cell>
          <cell r="C4077" t="str">
            <v>华菱大下视镜头纸箱</v>
          </cell>
        </row>
        <row r="4077">
          <cell r="E4077" t="str">
            <v>AC</v>
          </cell>
          <cell r="F4077" t="str">
            <v>Ea</v>
          </cell>
          <cell r="G4077" t="str">
            <v>FL01</v>
          </cell>
          <cell r="H4077" t="str">
            <v>YC02</v>
          </cell>
          <cell r="I4077" t="str">
            <v>P</v>
          </cell>
          <cell r="J4077" t="str">
            <v>No</v>
          </cell>
          <cell r="K4077">
            <v>9.9266</v>
          </cell>
        </row>
        <row r="4078">
          <cell r="B4078" t="str">
            <v>SCS0000789</v>
          </cell>
          <cell r="C4078" t="str">
            <v>驾驶员座椅底板</v>
          </cell>
        </row>
        <row r="4078">
          <cell r="E4078" t="str">
            <v>AC</v>
          </cell>
          <cell r="F4078" t="str">
            <v>EA</v>
          </cell>
          <cell r="G4078" t="str">
            <v>GJ00</v>
          </cell>
          <cell r="H4078" t="str">
            <v>YC01</v>
          </cell>
          <cell r="I4078" t="str">
            <v>P</v>
          </cell>
          <cell r="J4078" t="str">
            <v>No</v>
          </cell>
          <cell r="K4078">
            <v>17.4787</v>
          </cell>
        </row>
        <row r="4079">
          <cell r="B4079" t="str">
            <v>TSY0010285</v>
          </cell>
          <cell r="C4079" t="str">
            <v>吊紧带420*27</v>
          </cell>
          <cell r="D4079" t="str">
            <v>奥杰靠背用</v>
          </cell>
          <cell r="E4079" t="str">
            <v>AC</v>
          </cell>
          <cell r="F4079" t="str">
            <v>EA</v>
          </cell>
          <cell r="G4079" t="str">
            <v>FL00</v>
          </cell>
          <cell r="H4079" t="str">
            <v>YC06</v>
          </cell>
        </row>
        <row r="4079">
          <cell r="K4079">
            <v>0</v>
          </cell>
        </row>
        <row r="4080">
          <cell r="B4080" t="str">
            <v>BFA0000188</v>
          </cell>
          <cell r="C4080" t="str">
            <v>M10螺母（白）</v>
          </cell>
        </row>
        <row r="4080">
          <cell r="E4080" t="str">
            <v>AC</v>
          </cell>
          <cell r="F4080" t="str">
            <v>Ea</v>
          </cell>
          <cell r="G4080" t="str">
            <v>BZJ0</v>
          </cell>
          <cell r="H4080" t="str">
            <v>YC10</v>
          </cell>
          <cell r="I4080" t="str">
            <v>P</v>
          </cell>
          <cell r="J4080" t="str">
            <v>No</v>
          </cell>
          <cell r="K4080">
            <v>0.1026</v>
          </cell>
        </row>
        <row r="4081">
          <cell r="B4081" t="str">
            <v>SHT0002762</v>
          </cell>
          <cell r="C4081" t="str">
            <v>右靠背板</v>
          </cell>
          <cell r="D4081" t="str">
            <v>欧曼重卡项目</v>
          </cell>
          <cell r="E4081" t="str">
            <v>AC</v>
          </cell>
          <cell r="F4081" t="str">
            <v>EA</v>
          </cell>
          <cell r="G4081" t="str">
            <v>GJJ0</v>
          </cell>
          <cell r="H4081" t="str">
            <v>BC06</v>
          </cell>
          <cell r="I4081" t="str">
            <v>M</v>
          </cell>
          <cell r="J4081" t="str">
            <v>No</v>
          </cell>
          <cell r="K4081">
            <v>2.85228</v>
          </cell>
        </row>
        <row r="4082">
          <cell r="B4082" t="str">
            <v>TST0000397</v>
          </cell>
          <cell r="C4082" t="str">
            <v>冲头（涂层）φ11*φ12*80</v>
          </cell>
        </row>
        <row r="4082">
          <cell r="E4082" t="str">
            <v>NA</v>
          </cell>
          <cell r="F4082" t="str">
            <v>EA</v>
          </cell>
          <cell r="G4082" t="str">
            <v>BPJ0</v>
          </cell>
          <cell r="H4082" t="str">
            <v>YC12</v>
          </cell>
          <cell r="I4082" t="str">
            <v>P</v>
          </cell>
          <cell r="J4082" t="str">
            <v>No</v>
          </cell>
          <cell r="K4082">
            <v>90</v>
          </cell>
        </row>
        <row r="4083">
          <cell r="B4083" t="str">
            <v>SHT0012984</v>
          </cell>
          <cell r="C4083" t="str">
            <v>座框减震器总成</v>
          </cell>
          <cell r="D4083" t="str">
            <v>M3000-S带安全带支架</v>
          </cell>
          <cell r="E4083" t="str">
            <v>AC</v>
          </cell>
          <cell r="F4083" t="str">
            <v>EA</v>
          </cell>
          <cell r="G4083" t="str">
            <v>GJ00</v>
          </cell>
          <cell r="H4083" t="str">
            <v>BC08</v>
          </cell>
          <cell r="I4083" t="str">
            <v>M</v>
          </cell>
          <cell r="J4083" t="str">
            <v>No</v>
          </cell>
          <cell r="K4083">
            <v>546.1166</v>
          </cell>
        </row>
        <row r="4084">
          <cell r="B4084" t="str">
            <v>TMA0000219</v>
          </cell>
          <cell r="C4084" t="str">
            <v>华菱支杆包装箱</v>
          </cell>
        </row>
        <row r="4084">
          <cell r="E4084" t="str">
            <v>AC</v>
          </cell>
          <cell r="F4084" t="str">
            <v>Ea</v>
          </cell>
          <cell r="G4084" t="str">
            <v>FL01</v>
          </cell>
          <cell r="H4084" t="str">
            <v>YC02</v>
          </cell>
          <cell r="I4084" t="str">
            <v>P</v>
          </cell>
          <cell r="J4084" t="str">
            <v>No</v>
          </cell>
          <cell r="K4084">
            <v>2.89</v>
          </cell>
        </row>
        <row r="4085">
          <cell r="B4085" t="str">
            <v>SCS0000791</v>
          </cell>
          <cell r="C4085" t="str">
            <v>副驾座椅底板</v>
          </cell>
          <cell r="D4085">
            <v>306</v>
          </cell>
          <cell r="E4085" t="str">
            <v>NA</v>
          </cell>
          <cell r="F4085" t="str">
            <v>EA</v>
          </cell>
          <cell r="G4085" t="str">
            <v>GJ00</v>
          </cell>
          <cell r="H4085" t="str">
            <v>BC08</v>
          </cell>
          <cell r="I4085" t="str">
            <v>P</v>
          </cell>
          <cell r="J4085" t="str">
            <v>No</v>
          </cell>
          <cell r="K4085">
            <v>0.0001</v>
          </cell>
        </row>
        <row r="4086">
          <cell r="B4086" t="str">
            <v>TWT0000033</v>
          </cell>
          <cell r="C4086" t="str">
            <v>方管Q235</v>
          </cell>
          <cell r="D4086" t="str">
            <v>30*20*2.0*6000</v>
          </cell>
          <cell r="E4086" t="str">
            <v>AC</v>
          </cell>
          <cell r="F4086" t="str">
            <v>KG</v>
          </cell>
          <cell r="G4086" t="str">
            <v>GJL0</v>
          </cell>
          <cell r="H4086" t="str">
            <v>YC04</v>
          </cell>
          <cell r="I4086" t="str">
            <v>P</v>
          </cell>
          <cell r="J4086" t="str">
            <v>No</v>
          </cell>
          <cell r="K4086">
            <v>6.0841</v>
          </cell>
        </row>
        <row r="4087">
          <cell r="B4087" t="str">
            <v>BFA0000345</v>
          </cell>
          <cell r="C4087" t="str">
            <v>地锁铰链中间连接轴</v>
          </cell>
          <cell r="D4087" t="str">
            <v>U201</v>
          </cell>
          <cell r="E4087" t="str">
            <v>AC</v>
          </cell>
          <cell r="F4087" t="str">
            <v>EA</v>
          </cell>
          <cell r="G4087" t="str">
            <v>BZJ0</v>
          </cell>
          <cell r="H4087" t="str">
            <v>YC04</v>
          </cell>
          <cell r="I4087" t="str">
            <v>P</v>
          </cell>
          <cell r="J4087" t="str">
            <v>No</v>
          </cell>
          <cell r="K4087">
            <v>0.5641</v>
          </cell>
        </row>
        <row r="4088">
          <cell r="B4088" t="str">
            <v>SHT0010052</v>
          </cell>
          <cell r="C4088" t="str">
            <v>阻尼器上固定钣金</v>
          </cell>
          <cell r="D4088" t="str">
            <v>H6</v>
          </cell>
          <cell r="E4088" t="str">
            <v>AC</v>
          </cell>
          <cell r="F4088" t="str">
            <v>EA</v>
          </cell>
          <cell r="G4088" t="str">
            <v>GJJ0</v>
          </cell>
          <cell r="H4088" t="str">
            <v>YC04</v>
          </cell>
          <cell r="I4088" t="str">
            <v>P</v>
          </cell>
          <cell r="J4088" t="str">
            <v>No</v>
          </cell>
          <cell r="K4088">
            <v>1.6196</v>
          </cell>
        </row>
        <row r="4089">
          <cell r="B4089" t="str">
            <v>TST0000816</v>
          </cell>
          <cell r="C4089" t="str">
            <v>压板</v>
          </cell>
        </row>
        <row r="4089">
          <cell r="E4089" t="str">
            <v>NA</v>
          </cell>
          <cell r="F4089" t="str">
            <v>EA</v>
          </cell>
          <cell r="G4089" t="str">
            <v>BPJ0</v>
          </cell>
          <cell r="H4089" t="str">
            <v>YC12</v>
          </cell>
          <cell r="I4089" t="str">
            <v>P</v>
          </cell>
          <cell r="J4089" t="str">
            <v>No</v>
          </cell>
          <cell r="K4089">
            <v>3</v>
          </cell>
        </row>
        <row r="4090">
          <cell r="B4090" t="str">
            <v>SHT0013123</v>
          </cell>
          <cell r="C4090" t="str">
            <v>仰角拉线总成</v>
          </cell>
        </row>
        <row r="4090">
          <cell r="E4090" t="str">
            <v>AC</v>
          </cell>
          <cell r="F4090" t="str">
            <v>EA</v>
          </cell>
          <cell r="G4090" t="str">
            <v>GNJ0</v>
          </cell>
          <cell r="H4090" t="str">
            <v>YC04</v>
          </cell>
          <cell r="I4090" t="str">
            <v>P</v>
          </cell>
          <cell r="J4090" t="str">
            <v>No</v>
          </cell>
          <cell r="K4090">
            <v>4.47</v>
          </cell>
        </row>
        <row r="4091">
          <cell r="B4091" t="str">
            <v>SLT0011665</v>
          </cell>
          <cell r="C4091" t="str">
            <v>靠背调角器涡簧</v>
          </cell>
          <cell r="D4091" t="str">
            <v>欧马可升级</v>
          </cell>
          <cell r="E4091" t="str">
            <v>AC</v>
          </cell>
          <cell r="F4091" t="str">
            <v>EA</v>
          </cell>
          <cell r="G4091" t="str">
            <v>GNJ0</v>
          </cell>
          <cell r="H4091" t="str">
            <v>YC04</v>
          </cell>
          <cell r="I4091" t="str">
            <v>P</v>
          </cell>
          <cell r="J4091" t="str">
            <v>No</v>
          </cell>
          <cell r="K4091">
            <v>2.3</v>
          </cell>
        </row>
        <row r="4092">
          <cell r="B4092" t="str">
            <v>SCS0000812</v>
          </cell>
          <cell r="C4092" t="str">
            <v>地板连接支架</v>
          </cell>
          <cell r="D4092">
            <v>306</v>
          </cell>
          <cell r="E4092" t="str">
            <v>NA</v>
          </cell>
          <cell r="F4092" t="str">
            <v>EA</v>
          </cell>
          <cell r="G4092" t="str">
            <v>GJ00</v>
          </cell>
          <cell r="H4092" t="str">
            <v>BC08</v>
          </cell>
          <cell r="I4092" t="str">
            <v>P</v>
          </cell>
          <cell r="J4092" t="str">
            <v>No</v>
          </cell>
          <cell r="K4092">
            <v>0.0001</v>
          </cell>
        </row>
        <row r="4093">
          <cell r="B4093" t="str">
            <v>TSY0010067</v>
          </cell>
          <cell r="C4093" t="str">
            <v>绒布100g/㎡</v>
          </cell>
          <cell r="D4093" t="str">
            <v>520mm*54mm</v>
          </cell>
          <cell r="E4093" t="str">
            <v>AC</v>
          </cell>
          <cell r="F4093" t="str">
            <v>EA</v>
          </cell>
          <cell r="G4093" t="str">
            <v>FL00</v>
          </cell>
          <cell r="H4093" t="str">
            <v>YC06</v>
          </cell>
        </row>
        <row r="4093">
          <cell r="K4093">
            <v>0</v>
          </cell>
        </row>
        <row r="4094">
          <cell r="B4094" t="str">
            <v>BFA0000035</v>
          </cell>
          <cell r="C4094" t="str">
            <v>自攻钉十字螺栓M6*25</v>
          </cell>
        </row>
        <row r="4094">
          <cell r="E4094" t="str">
            <v>AC</v>
          </cell>
          <cell r="F4094" t="str">
            <v>EA</v>
          </cell>
          <cell r="G4094" t="str">
            <v>BZJ0</v>
          </cell>
          <cell r="H4094" t="str">
            <v>YC01</v>
          </cell>
          <cell r="I4094" t="str">
            <v>P</v>
          </cell>
          <cell r="J4094" t="str">
            <v>No</v>
          </cell>
          <cell r="K4094">
            <v>0.0929</v>
          </cell>
        </row>
        <row r="4095">
          <cell r="B4095" t="str">
            <v>SHT0010769</v>
          </cell>
          <cell r="C4095" t="str">
            <v>横衬板</v>
          </cell>
          <cell r="D4095" t="str">
            <v>H6安全带高调骨架</v>
          </cell>
          <cell r="E4095" t="str">
            <v>AC</v>
          </cell>
          <cell r="F4095" t="str">
            <v>EA</v>
          </cell>
          <cell r="G4095" t="str">
            <v>GJJ0</v>
          </cell>
          <cell r="H4095" t="str">
            <v>BC06</v>
          </cell>
          <cell r="I4095" t="str">
            <v>M</v>
          </cell>
          <cell r="J4095" t="str">
            <v>No</v>
          </cell>
          <cell r="K4095">
            <v>0.60351</v>
          </cell>
        </row>
        <row r="4096">
          <cell r="B4096" t="str">
            <v>TST0000395</v>
          </cell>
          <cell r="C4096" t="str">
            <v>冲头φ7.1*φ12*80</v>
          </cell>
        </row>
        <row r="4096">
          <cell r="E4096" t="str">
            <v>NA</v>
          </cell>
          <cell r="F4096" t="str">
            <v>EA</v>
          </cell>
          <cell r="G4096" t="str">
            <v>BPJ0</v>
          </cell>
          <cell r="H4096" t="str">
            <v>YC12</v>
          </cell>
          <cell r="I4096" t="str">
            <v>P</v>
          </cell>
          <cell r="J4096" t="str">
            <v>No</v>
          </cell>
          <cell r="K4096">
            <v>15.7267</v>
          </cell>
        </row>
        <row r="4097">
          <cell r="B4097" t="str">
            <v>SHT0013305</v>
          </cell>
          <cell r="C4097" t="str">
            <v>座框横管梁</v>
          </cell>
          <cell r="D4097" t="str">
            <v>重汽T5-2.0翻折</v>
          </cell>
          <cell r="E4097" t="str">
            <v>AC</v>
          </cell>
          <cell r="F4097" t="str">
            <v>EA</v>
          </cell>
          <cell r="G4097" t="str">
            <v>GJJ0</v>
          </cell>
          <cell r="H4097" t="str">
            <v>BC05</v>
          </cell>
          <cell r="I4097" t="str">
            <v>M</v>
          </cell>
          <cell r="J4097" t="str">
            <v>No</v>
          </cell>
          <cell r="K4097">
            <v>2.68592</v>
          </cell>
        </row>
        <row r="4098">
          <cell r="B4098" t="str">
            <v>SLT0011675</v>
          </cell>
          <cell r="C4098" t="str">
            <v>二级调节解锁手柄电泳总成</v>
          </cell>
          <cell r="D4098" t="str">
            <v>欧马可升级</v>
          </cell>
          <cell r="E4098" t="str">
            <v>AC</v>
          </cell>
          <cell r="F4098" t="str">
            <v>EA</v>
          </cell>
          <cell r="G4098" t="str">
            <v>GJJ0</v>
          </cell>
          <cell r="H4098" t="str">
            <v>BC07</v>
          </cell>
          <cell r="I4098" t="str">
            <v>M</v>
          </cell>
          <cell r="J4098" t="str">
            <v>No</v>
          </cell>
          <cell r="K4098">
            <v>0.28646</v>
          </cell>
        </row>
        <row r="4099">
          <cell r="B4099" t="str">
            <v>RSM0000157</v>
          </cell>
          <cell r="C4099" t="str">
            <v>曼项目左置前下视镜</v>
          </cell>
          <cell r="D4099" t="str">
            <v>812w63730-6656/2</v>
          </cell>
          <cell r="E4099" t="str">
            <v>AC</v>
          </cell>
          <cell r="F4099" t="str">
            <v>Ea</v>
          </cell>
          <cell r="G4099" t="str">
            <v>CP01</v>
          </cell>
          <cell r="H4099" t="str">
            <v>SJ05</v>
          </cell>
        </row>
        <row r="4099">
          <cell r="K4099">
            <v>22.59623</v>
          </cell>
        </row>
        <row r="4100">
          <cell r="B4100" t="str">
            <v>TWT0000034</v>
          </cell>
          <cell r="C4100" t="str">
            <v>焊管SAPH400</v>
          </cell>
          <cell r="D4100" t="str">
            <v>Φ18*2.3*6050</v>
          </cell>
          <cell r="E4100" t="str">
            <v>AC</v>
          </cell>
          <cell r="F4100" t="str">
            <v>KG</v>
          </cell>
          <cell r="G4100" t="str">
            <v>GJL0</v>
          </cell>
          <cell r="H4100" t="str">
            <v>YC04</v>
          </cell>
          <cell r="I4100" t="str">
            <v>P</v>
          </cell>
          <cell r="J4100" t="str">
            <v>No</v>
          </cell>
          <cell r="K4100">
            <v>6.9469</v>
          </cell>
        </row>
        <row r="4101">
          <cell r="B4101" t="str">
            <v>BFA0000210</v>
          </cell>
          <cell r="C4101" t="str">
            <v>8*30内方螺丝</v>
          </cell>
        </row>
        <row r="4101">
          <cell r="E4101" t="str">
            <v>AC</v>
          </cell>
          <cell r="F4101" t="str">
            <v>Ea</v>
          </cell>
          <cell r="G4101" t="str">
            <v>BZJ0</v>
          </cell>
          <cell r="H4101" t="str">
            <v>YC10</v>
          </cell>
          <cell r="I4101" t="str">
            <v>P</v>
          </cell>
          <cell r="J4101" t="str">
            <v>No</v>
          </cell>
          <cell r="K4101">
            <v>0.1451</v>
          </cell>
        </row>
        <row r="4102">
          <cell r="B4102" t="str">
            <v>SHT0002761</v>
          </cell>
          <cell r="C4102" t="str">
            <v>左靠背板</v>
          </cell>
          <cell r="D4102" t="str">
            <v>欧曼重卡项目</v>
          </cell>
          <cell r="E4102" t="str">
            <v>AC</v>
          </cell>
          <cell r="F4102" t="str">
            <v>EA</v>
          </cell>
          <cell r="G4102" t="str">
            <v>GJJ0</v>
          </cell>
          <cell r="H4102" t="str">
            <v>BC06</v>
          </cell>
          <cell r="I4102" t="str">
            <v>M</v>
          </cell>
          <cell r="J4102" t="str">
            <v>No</v>
          </cell>
          <cell r="K4102">
            <v>2.4216</v>
          </cell>
        </row>
        <row r="4103">
          <cell r="B4103" t="str">
            <v>TST0000819</v>
          </cell>
          <cell r="C4103" t="str">
            <v>线控盒</v>
          </cell>
        </row>
        <row r="4103">
          <cell r="E4103" t="str">
            <v>NA</v>
          </cell>
          <cell r="F4103" t="str">
            <v>EA</v>
          </cell>
          <cell r="G4103" t="str">
            <v>BPJ0</v>
          </cell>
          <cell r="H4103" t="str">
            <v>YC12</v>
          </cell>
          <cell r="I4103" t="str">
            <v>P</v>
          </cell>
          <cell r="J4103" t="str">
            <v>No</v>
          </cell>
          <cell r="K4103">
            <v>5</v>
          </cell>
        </row>
        <row r="4104">
          <cell r="B4104" t="str">
            <v>SHT0013120</v>
          </cell>
          <cell r="C4104" t="str">
            <v>扶手旋转轴</v>
          </cell>
          <cell r="D4104" t="str">
            <v>重汽T5-2.0</v>
          </cell>
          <cell r="E4104" t="str">
            <v>AC</v>
          </cell>
          <cell r="F4104" t="str">
            <v>EA</v>
          </cell>
          <cell r="G4104" t="str">
            <v>GJJ0</v>
          </cell>
          <cell r="H4104" t="str">
            <v>YC04</v>
          </cell>
          <cell r="I4104" t="str">
            <v>P</v>
          </cell>
          <cell r="J4104" t="str">
            <v>No</v>
          </cell>
          <cell r="K4104">
            <v>4.699</v>
          </cell>
        </row>
        <row r="4105">
          <cell r="B4105" t="str">
            <v>TMA0000222</v>
          </cell>
          <cell r="C4105" t="str">
            <v>K1右纸箱</v>
          </cell>
          <cell r="D4105" t="str">
            <v>AB楞 720*400*370</v>
          </cell>
          <cell r="E4105" t="str">
            <v>AC</v>
          </cell>
          <cell r="F4105" t="str">
            <v>Ea</v>
          </cell>
          <cell r="G4105" t="str">
            <v>FL01</v>
          </cell>
          <cell r="H4105" t="str">
            <v>YC02</v>
          </cell>
          <cell r="I4105" t="str">
            <v>P</v>
          </cell>
          <cell r="J4105" t="str">
            <v>No</v>
          </cell>
          <cell r="K4105">
            <v>7.0785</v>
          </cell>
        </row>
        <row r="4106">
          <cell r="B4106" t="str">
            <v>SCS0000899</v>
          </cell>
          <cell r="C4106" t="str">
            <v>正驾背骨架右连接板总成</v>
          </cell>
          <cell r="D4106">
            <v>301</v>
          </cell>
          <cell r="E4106" t="str">
            <v>AC</v>
          </cell>
          <cell r="F4106" t="str">
            <v>EA</v>
          </cell>
          <cell r="G4106" t="str">
            <v>GJJ0</v>
          </cell>
          <cell r="H4106" t="str">
            <v>YC04</v>
          </cell>
        </row>
        <row r="4106">
          <cell r="K4106">
            <v>0</v>
          </cell>
        </row>
        <row r="4107">
          <cell r="B4107" t="str">
            <v>TSY0010284</v>
          </cell>
          <cell r="C4107" t="str">
            <v>吊紧带380*27</v>
          </cell>
          <cell r="D4107" t="str">
            <v>奥杰靠背用</v>
          </cell>
          <cell r="E4107" t="str">
            <v>AC</v>
          </cell>
          <cell r="F4107" t="str">
            <v>EA</v>
          </cell>
          <cell r="G4107" t="str">
            <v>FL00</v>
          </cell>
          <cell r="H4107" t="str">
            <v>YC06</v>
          </cell>
        </row>
        <row r="4107">
          <cell r="K4107">
            <v>0</v>
          </cell>
        </row>
        <row r="4108">
          <cell r="B4108" t="str">
            <v>BFA0000047</v>
          </cell>
          <cell r="C4108" t="str">
            <v>B40调角器手柄限位销</v>
          </cell>
          <cell r="D4108" t="str">
            <v>B40前排</v>
          </cell>
          <cell r="E4108" t="str">
            <v>AC</v>
          </cell>
          <cell r="F4108" t="str">
            <v>EA</v>
          </cell>
          <cell r="G4108" t="str">
            <v>BZJ0</v>
          </cell>
          <cell r="H4108" t="str">
            <v>YC01</v>
          </cell>
        </row>
        <row r="4108">
          <cell r="K4108">
            <v>0</v>
          </cell>
        </row>
        <row r="4109">
          <cell r="B4109" t="str">
            <v>SHT0010054</v>
          </cell>
          <cell r="C4109" t="str">
            <v>VDC阀上固定轴</v>
          </cell>
          <cell r="D4109" t="str">
            <v>H6</v>
          </cell>
          <cell r="E4109" t="str">
            <v>AC</v>
          </cell>
          <cell r="F4109" t="str">
            <v>EA</v>
          </cell>
          <cell r="G4109" t="str">
            <v>GJJ0</v>
          </cell>
          <cell r="H4109" t="str">
            <v>YC04</v>
          </cell>
          <cell r="I4109" t="str">
            <v>P</v>
          </cell>
          <cell r="J4109" t="str">
            <v>No</v>
          </cell>
          <cell r="K4109">
            <v>2.655</v>
          </cell>
        </row>
        <row r="4110">
          <cell r="B4110" t="str">
            <v>TST0000393</v>
          </cell>
          <cell r="C4110" t="str">
            <v>冲头φ16.1*φ20*64</v>
          </cell>
        </row>
        <row r="4110">
          <cell r="E4110" t="str">
            <v>NA</v>
          </cell>
          <cell r="F4110" t="str">
            <v>EA</v>
          </cell>
          <cell r="G4110" t="str">
            <v>BPJ0</v>
          </cell>
          <cell r="H4110" t="str">
            <v>YC12</v>
          </cell>
          <cell r="I4110" t="str">
            <v>P</v>
          </cell>
          <cell r="J4110" t="str">
            <v>No</v>
          </cell>
          <cell r="K4110">
            <v>35.3245</v>
          </cell>
        </row>
        <row r="4111">
          <cell r="B4111" t="str">
            <v>SHT0013360</v>
          </cell>
          <cell r="C4111" t="str">
            <v>副驾低配座框焊接总成</v>
          </cell>
          <cell r="D4111" t="str">
            <v>中联重科</v>
          </cell>
          <cell r="E4111" t="str">
            <v>AC</v>
          </cell>
          <cell r="F4111" t="str">
            <v>EA</v>
          </cell>
          <cell r="G4111" t="str">
            <v>GJJ0</v>
          </cell>
          <cell r="H4111" t="str">
            <v>BC05</v>
          </cell>
          <cell r="I4111" t="str">
            <v>M</v>
          </cell>
          <cell r="J4111" t="str">
            <v>No</v>
          </cell>
          <cell r="K4111">
            <v>29.251</v>
          </cell>
        </row>
        <row r="4112">
          <cell r="B4112" t="str">
            <v>SLT0011664</v>
          </cell>
          <cell r="C4112" t="str">
            <v>靠背调角器侧板联动钣金</v>
          </cell>
          <cell r="D4112" t="str">
            <v>欧马可升级</v>
          </cell>
          <cell r="E4112" t="str">
            <v>AC</v>
          </cell>
          <cell r="F4112" t="str">
            <v>EA</v>
          </cell>
          <cell r="G4112" t="str">
            <v>GJJ0</v>
          </cell>
          <cell r="H4112" t="str">
            <v>YC03</v>
          </cell>
          <cell r="I4112" t="str">
            <v>P</v>
          </cell>
          <cell r="J4112" t="str">
            <v>No</v>
          </cell>
          <cell r="K4112">
            <v>3</v>
          </cell>
        </row>
        <row r="4113">
          <cell r="B4113" t="str">
            <v>RSM0000325</v>
          </cell>
          <cell r="C4113" t="str">
            <v>奥驰下视镜杆主管分总成</v>
          </cell>
        </row>
        <row r="4113">
          <cell r="E4113" t="str">
            <v>AC</v>
          </cell>
          <cell r="F4113" t="str">
            <v>EA</v>
          </cell>
          <cell r="G4113" t="str">
            <v>GJJ0</v>
          </cell>
          <cell r="H4113" t="str">
            <v>YC04</v>
          </cell>
          <cell r="I4113" t="str">
            <v>M</v>
          </cell>
          <cell r="J4113" t="str">
            <v>No</v>
          </cell>
          <cell r="K4113">
            <v>3.15786</v>
          </cell>
        </row>
        <row r="4114">
          <cell r="B4114" t="str">
            <v>TSY0010363</v>
          </cell>
          <cell r="C4114" t="str">
            <v>H4尾帘塑料支撑板</v>
          </cell>
          <cell r="D4114" t="str">
            <v>465mm*65mm*1mm</v>
          </cell>
          <cell r="E4114" t="str">
            <v>AC</v>
          </cell>
          <cell r="F4114" t="str">
            <v>EA</v>
          </cell>
          <cell r="G4114" t="str">
            <v>SLJ0</v>
          </cell>
          <cell r="H4114" t="str">
            <v>YC06</v>
          </cell>
        </row>
        <row r="4114">
          <cell r="K4114">
            <v>0</v>
          </cell>
        </row>
        <row r="4115">
          <cell r="B4115" t="str">
            <v>BFA0000347</v>
          </cell>
          <cell r="C4115" t="str">
            <v>转轴</v>
          </cell>
          <cell r="D4115" t="str">
            <v>U201</v>
          </cell>
          <cell r="E4115" t="str">
            <v>AC</v>
          </cell>
          <cell r="F4115" t="str">
            <v>EA</v>
          </cell>
          <cell r="G4115" t="str">
            <v>BZJ0</v>
          </cell>
          <cell r="H4115" t="str">
            <v>YC04</v>
          </cell>
          <cell r="I4115" t="str">
            <v>P</v>
          </cell>
          <cell r="J4115" t="str">
            <v>No</v>
          </cell>
          <cell r="K4115">
            <v>0.5897</v>
          </cell>
        </row>
        <row r="4116">
          <cell r="B4116" t="str">
            <v>SHT0010775</v>
          </cell>
          <cell r="C4116" t="str">
            <v>安全带高调机构固定板1</v>
          </cell>
          <cell r="D4116" t="str">
            <v>H6</v>
          </cell>
          <cell r="E4116" t="str">
            <v>AC</v>
          </cell>
          <cell r="F4116" t="str">
            <v>EA</v>
          </cell>
          <cell r="G4116" t="str">
            <v>GJJ0</v>
          </cell>
          <cell r="H4116" t="str">
            <v>BC06</v>
          </cell>
          <cell r="I4116" t="str">
            <v>M</v>
          </cell>
          <cell r="J4116" t="str">
            <v>No</v>
          </cell>
          <cell r="K4116">
            <v>9.12943</v>
          </cell>
        </row>
        <row r="4117">
          <cell r="B4117" t="str">
            <v>TST0000823</v>
          </cell>
          <cell r="C4117" t="str">
            <v>吸尘器</v>
          </cell>
        </row>
        <row r="4117">
          <cell r="E4117" t="str">
            <v>NA</v>
          </cell>
          <cell r="F4117" t="str">
            <v>EA</v>
          </cell>
          <cell r="G4117" t="str">
            <v>BPJ0</v>
          </cell>
          <cell r="H4117" t="str">
            <v>YC12</v>
          </cell>
          <cell r="I4117" t="str">
            <v>P</v>
          </cell>
          <cell r="J4117" t="str">
            <v>No</v>
          </cell>
          <cell r="K4117">
            <v>1061.9469</v>
          </cell>
        </row>
        <row r="4118">
          <cell r="B4118" t="str">
            <v>SHT0013339</v>
          </cell>
          <cell r="C4118" t="str">
            <v>主驾底座模块化总成</v>
          </cell>
          <cell r="D4118" t="str">
            <v>中联重科</v>
          </cell>
          <cell r="E4118" t="str">
            <v>AC</v>
          </cell>
          <cell r="F4118" t="str">
            <v>EA</v>
          </cell>
          <cell r="G4118" t="str">
            <v>GJ00</v>
          </cell>
          <cell r="H4118" t="str">
            <v>BC08</v>
          </cell>
          <cell r="I4118" t="str">
            <v>M</v>
          </cell>
          <cell r="J4118" t="str">
            <v>No</v>
          </cell>
          <cell r="K4118">
            <v>274.86446</v>
          </cell>
        </row>
        <row r="4119">
          <cell r="B4119" t="str">
            <v>TMA0000223</v>
          </cell>
          <cell r="C4119" t="str">
            <v>K1左内扣盖纸箱</v>
          </cell>
          <cell r="D4119" t="str">
            <v>AB楞 420*300*180</v>
          </cell>
          <cell r="E4119" t="str">
            <v>AC</v>
          </cell>
          <cell r="F4119" t="str">
            <v>Ea</v>
          </cell>
          <cell r="G4119" t="str">
            <v>FL01</v>
          </cell>
          <cell r="H4119" t="str">
            <v>YC02</v>
          </cell>
          <cell r="I4119" t="str">
            <v>P</v>
          </cell>
          <cell r="J4119" t="str">
            <v>No</v>
          </cell>
          <cell r="K4119">
            <v>2.6453</v>
          </cell>
        </row>
        <row r="4120">
          <cell r="B4120" t="str">
            <v>SCS0000901</v>
          </cell>
          <cell r="C4120" t="str">
            <v>副驾背骨架左连接板总成</v>
          </cell>
          <cell r="D4120">
            <v>301</v>
          </cell>
          <cell r="E4120" t="str">
            <v>AC</v>
          </cell>
          <cell r="F4120" t="str">
            <v>EA</v>
          </cell>
          <cell r="G4120" t="str">
            <v>GJJ0</v>
          </cell>
          <cell r="H4120" t="str">
            <v>YC04</v>
          </cell>
        </row>
        <row r="4120">
          <cell r="K4120">
            <v>0</v>
          </cell>
        </row>
        <row r="4121">
          <cell r="B4121" t="str">
            <v>TWT0000045</v>
          </cell>
          <cell r="C4121" t="str">
            <v>圆钢</v>
          </cell>
          <cell r="D4121" t="str">
            <v>φ5*6000</v>
          </cell>
          <cell r="E4121" t="str">
            <v>AC</v>
          </cell>
          <cell r="F4121" t="str">
            <v>KG</v>
          </cell>
          <cell r="G4121" t="str">
            <v>GJL0</v>
          </cell>
          <cell r="H4121" t="str">
            <v>YC04</v>
          </cell>
          <cell r="I4121" t="str">
            <v>P</v>
          </cell>
          <cell r="J4121" t="str">
            <v>No</v>
          </cell>
          <cell r="K4121">
            <v>4.1</v>
          </cell>
        </row>
        <row r="4122">
          <cell r="B4122" t="str">
            <v>BFA0000206</v>
          </cell>
          <cell r="C4122" t="str">
            <v>元机自攻钉3*16</v>
          </cell>
          <cell r="D4122" t="str">
            <v>环保兰白锌</v>
          </cell>
          <cell r="E4122" t="str">
            <v>AC</v>
          </cell>
          <cell r="F4122" t="str">
            <v>Ea</v>
          </cell>
          <cell r="G4122" t="str">
            <v>BZJ0</v>
          </cell>
          <cell r="H4122" t="str">
            <v>YC10</v>
          </cell>
          <cell r="I4122" t="str">
            <v>P</v>
          </cell>
          <cell r="J4122" t="str">
            <v>No</v>
          </cell>
          <cell r="K4122">
            <v>0.017</v>
          </cell>
        </row>
        <row r="4123">
          <cell r="B4123" t="str">
            <v>SHT0002759</v>
          </cell>
          <cell r="C4123" t="str">
            <v>坐垫翻折限位钣金电泳</v>
          </cell>
          <cell r="D4123" t="str">
            <v>重汽T5</v>
          </cell>
          <cell r="E4123" t="str">
            <v>AC</v>
          </cell>
          <cell r="F4123" t="str">
            <v>EA</v>
          </cell>
          <cell r="G4123" t="str">
            <v>GJ00</v>
          </cell>
          <cell r="H4123" t="str">
            <v>BC07</v>
          </cell>
          <cell r="I4123" t="str">
            <v>M</v>
          </cell>
          <cell r="J4123" t="str">
            <v>No</v>
          </cell>
          <cell r="K4123">
            <v>2.65461</v>
          </cell>
        </row>
        <row r="4124">
          <cell r="B4124" t="str">
            <v>TST0000391</v>
          </cell>
          <cell r="C4124" t="str">
            <v>冲头</v>
          </cell>
        </row>
        <row r="4124">
          <cell r="E4124" t="str">
            <v>NA</v>
          </cell>
          <cell r="F4124" t="str">
            <v>EA</v>
          </cell>
          <cell r="G4124" t="str">
            <v>BPJ0</v>
          </cell>
          <cell r="H4124" t="str">
            <v>YC12</v>
          </cell>
          <cell r="I4124" t="str">
            <v>P</v>
          </cell>
          <cell r="J4124" t="str">
            <v>No</v>
          </cell>
          <cell r="K4124">
            <v>31.5433</v>
          </cell>
        </row>
        <row r="4125">
          <cell r="B4125" t="str">
            <v>SHT0013733</v>
          </cell>
          <cell r="C4125" t="str">
            <v>上限位缓冲块</v>
          </cell>
          <cell r="D4125" t="str">
            <v>汕德卡2.0</v>
          </cell>
          <cell r="E4125" t="str">
            <v>AC</v>
          </cell>
          <cell r="F4125" t="str">
            <v>EA</v>
          </cell>
          <cell r="G4125" t="str">
            <v>SLJ0</v>
          </cell>
          <cell r="H4125" t="str">
            <v>YC04</v>
          </cell>
          <cell r="I4125" t="str">
            <v>P</v>
          </cell>
          <cell r="J4125" t="str">
            <v>No</v>
          </cell>
          <cell r="K4125">
            <v>0.5</v>
          </cell>
        </row>
        <row r="4126">
          <cell r="B4126" t="str">
            <v>TMA0000208</v>
          </cell>
          <cell r="C4126" t="str">
            <v>济南重汽轻卡镜座纸箱</v>
          </cell>
        </row>
        <row r="4126">
          <cell r="E4126" t="str">
            <v>AC</v>
          </cell>
          <cell r="F4126" t="str">
            <v>Ea</v>
          </cell>
          <cell r="G4126" t="str">
            <v>FL01</v>
          </cell>
          <cell r="H4126" t="str">
            <v>YC02</v>
          </cell>
          <cell r="I4126" t="str">
            <v>P</v>
          </cell>
          <cell r="J4126" t="str">
            <v>No</v>
          </cell>
          <cell r="K4126">
            <v>2.9571</v>
          </cell>
        </row>
        <row r="4127">
          <cell r="B4127" t="str">
            <v>RSM0000113</v>
          </cell>
          <cell r="C4127" t="str">
            <v>H4前下视镜铝骨架</v>
          </cell>
          <cell r="D4127" t="str">
            <v>ZL104</v>
          </cell>
          <cell r="E4127" t="str">
            <v>AC</v>
          </cell>
          <cell r="F4127" t="str">
            <v>Ea</v>
          </cell>
          <cell r="G4127" t="str">
            <v>JSJ1</v>
          </cell>
          <cell r="H4127" t="str">
            <v>YC02</v>
          </cell>
          <cell r="I4127" t="str">
            <v>P</v>
          </cell>
          <cell r="J4127" t="str">
            <v>No</v>
          </cell>
          <cell r="K4127">
            <v>21.8395</v>
          </cell>
        </row>
        <row r="4128">
          <cell r="B4128" t="str">
            <v>TSY0010283</v>
          </cell>
          <cell r="C4128" t="str">
            <v>吊紧带325*27</v>
          </cell>
          <cell r="D4128" t="str">
            <v>奥杰靠背用</v>
          </cell>
          <cell r="E4128" t="str">
            <v>AC</v>
          </cell>
          <cell r="F4128" t="str">
            <v>EA</v>
          </cell>
          <cell r="G4128" t="str">
            <v>FL00</v>
          </cell>
          <cell r="H4128" t="str">
            <v>YC06</v>
          </cell>
        </row>
        <row r="4128">
          <cell r="K4128">
            <v>0</v>
          </cell>
        </row>
        <row r="4129">
          <cell r="B4129" t="str">
            <v>BFA0000037</v>
          </cell>
          <cell r="C4129" t="str">
            <v>K1台阶螺栓B随车用</v>
          </cell>
        </row>
        <row r="4129">
          <cell r="E4129" t="str">
            <v>AC</v>
          </cell>
          <cell r="F4129" t="str">
            <v>EA</v>
          </cell>
          <cell r="G4129" t="str">
            <v>BZJ0</v>
          </cell>
          <cell r="H4129" t="str">
            <v>YC01</v>
          </cell>
        </row>
        <row r="4129">
          <cell r="K4129">
            <v>0</v>
          </cell>
        </row>
        <row r="4130">
          <cell r="B4130" t="str">
            <v>SHT0010057</v>
          </cell>
          <cell r="C4130" t="str">
            <v>外绞架支撑钣金</v>
          </cell>
          <cell r="D4130" t="str">
            <v>H6</v>
          </cell>
          <cell r="E4130" t="str">
            <v>AC</v>
          </cell>
          <cell r="F4130" t="str">
            <v>EA</v>
          </cell>
          <cell r="G4130" t="str">
            <v>GJJ0</v>
          </cell>
          <cell r="H4130" t="str">
            <v>BC06</v>
          </cell>
          <cell r="I4130" t="str">
            <v>M</v>
          </cell>
          <cell r="J4130" t="str">
            <v>No</v>
          </cell>
          <cell r="K4130">
            <v>9.57613</v>
          </cell>
        </row>
        <row r="4131">
          <cell r="B4131" t="str">
            <v>TST0000825</v>
          </cell>
          <cell r="C4131" t="str">
            <v>筒夹</v>
          </cell>
        </row>
        <row r="4131">
          <cell r="E4131" t="str">
            <v>NA</v>
          </cell>
          <cell r="F4131" t="str">
            <v>EA</v>
          </cell>
          <cell r="G4131" t="str">
            <v>BPJ0</v>
          </cell>
          <cell r="H4131" t="str">
            <v>YC12</v>
          </cell>
          <cell r="I4131" t="str">
            <v>P</v>
          </cell>
          <cell r="J4131" t="str">
            <v>No</v>
          </cell>
          <cell r="K4131">
            <v>15</v>
          </cell>
        </row>
        <row r="4132">
          <cell r="B4132" t="str">
            <v>SHT0013177</v>
          </cell>
          <cell r="C4132" t="str">
            <v>1.0升级上框后横梁组件</v>
          </cell>
          <cell r="D4132" t="str">
            <v>1.3平台</v>
          </cell>
          <cell r="E4132" t="str">
            <v>AC</v>
          </cell>
          <cell r="F4132" t="str">
            <v>EA</v>
          </cell>
          <cell r="G4132" t="str">
            <v>GJJ0</v>
          </cell>
          <cell r="H4132" t="str">
            <v>YC04</v>
          </cell>
          <cell r="I4132" t="str">
            <v>P</v>
          </cell>
          <cell r="J4132" t="str">
            <v>No</v>
          </cell>
          <cell r="K4132">
            <v>4.2</v>
          </cell>
        </row>
        <row r="4133">
          <cell r="B4133" t="str">
            <v>TMA0000224</v>
          </cell>
          <cell r="C4133" t="str">
            <v>K1右内扣盖纸箱</v>
          </cell>
          <cell r="D4133" t="str">
            <v>AB楞 420*300*180</v>
          </cell>
          <cell r="E4133" t="str">
            <v>AC</v>
          </cell>
          <cell r="F4133" t="str">
            <v>Ea</v>
          </cell>
          <cell r="G4133" t="str">
            <v>FL01</v>
          </cell>
          <cell r="H4133" t="str">
            <v>YC02</v>
          </cell>
          <cell r="I4133" t="str">
            <v>P</v>
          </cell>
          <cell r="J4133" t="str">
            <v>No</v>
          </cell>
          <cell r="K4133">
            <v>2.6453</v>
          </cell>
        </row>
        <row r="4134">
          <cell r="B4134" t="str">
            <v>SCS0000907</v>
          </cell>
          <cell r="C4134" t="str">
            <v>主驾安全带固定板总成</v>
          </cell>
          <cell r="D4134">
            <v>301</v>
          </cell>
          <cell r="E4134" t="str">
            <v>AC</v>
          </cell>
          <cell r="F4134" t="str">
            <v>EA</v>
          </cell>
          <cell r="G4134" t="str">
            <v>GJ00</v>
          </cell>
          <cell r="H4134" t="str">
            <v>YC04</v>
          </cell>
          <cell r="I4134" t="str">
            <v>P</v>
          </cell>
          <cell r="J4134" t="str">
            <v>No</v>
          </cell>
          <cell r="K4134">
            <v>8.62</v>
          </cell>
        </row>
        <row r="4135">
          <cell r="B4135" t="str">
            <v>TSY0010090</v>
          </cell>
          <cell r="C4135" t="str">
            <v>吊紧带</v>
          </cell>
          <cell r="D4135" t="str">
            <v>410mm*27mm*N</v>
          </cell>
          <cell r="E4135" t="str">
            <v>AC</v>
          </cell>
          <cell r="F4135" t="str">
            <v>EA</v>
          </cell>
          <cell r="G4135" t="str">
            <v>FL00</v>
          </cell>
          <cell r="H4135" t="str">
            <v>YC06</v>
          </cell>
        </row>
        <row r="4135">
          <cell r="K4135">
            <v>0</v>
          </cell>
        </row>
        <row r="4136">
          <cell r="B4136" t="str">
            <v>BEC0010184</v>
          </cell>
          <cell r="C4136" t="str">
            <v>靠背加热垫总成</v>
          </cell>
          <cell r="D4136" t="str">
            <v>H4-2.2</v>
          </cell>
          <cell r="E4136" t="str">
            <v>AC</v>
          </cell>
          <cell r="F4136" t="str">
            <v>EA</v>
          </cell>
          <cell r="G4136" t="str">
            <v>DQJ0</v>
          </cell>
          <cell r="H4136" t="str">
            <v>YC01</v>
          </cell>
        </row>
        <row r="4136">
          <cell r="K4136">
            <v>0</v>
          </cell>
        </row>
        <row r="4137">
          <cell r="B4137" t="str">
            <v>SHT0010776</v>
          </cell>
          <cell r="C4137" t="str">
            <v>安全带高调机构固定板2</v>
          </cell>
          <cell r="D4137" t="str">
            <v>H6</v>
          </cell>
          <cell r="E4137" t="str">
            <v>AC</v>
          </cell>
          <cell r="F4137" t="str">
            <v>EA</v>
          </cell>
          <cell r="G4137" t="str">
            <v>GJJ0</v>
          </cell>
          <cell r="H4137" t="str">
            <v>BC06</v>
          </cell>
          <cell r="I4137" t="str">
            <v>M</v>
          </cell>
          <cell r="J4137" t="str">
            <v>No</v>
          </cell>
          <cell r="K4137">
            <v>7.50747</v>
          </cell>
        </row>
        <row r="4138">
          <cell r="B4138" t="str">
            <v>TST0000389</v>
          </cell>
          <cell r="C4138" t="str">
            <v>冲头φ16*13*10.5*76</v>
          </cell>
        </row>
        <row r="4138">
          <cell r="E4138" t="str">
            <v>NA</v>
          </cell>
          <cell r="F4138" t="str">
            <v>EA</v>
          </cell>
          <cell r="G4138" t="str">
            <v>BPJ0</v>
          </cell>
          <cell r="H4138" t="str">
            <v>YC12</v>
          </cell>
          <cell r="I4138" t="str">
            <v>P</v>
          </cell>
          <cell r="J4138" t="str">
            <v>No</v>
          </cell>
          <cell r="K4138">
            <v>36.8588</v>
          </cell>
        </row>
        <row r="4139">
          <cell r="B4139" t="str">
            <v>SHT0013346</v>
          </cell>
          <cell r="C4139" t="str">
            <v>下框滑轨安装板焊接总成</v>
          </cell>
          <cell r="D4139" t="str">
            <v>中联重科</v>
          </cell>
          <cell r="E4139" t="str">
            <v>AC</v>
          </cell>
          <cell r="F4139" t="str">
            <v>EA</v>
          </cell>
          <cell r="G4139" t="str">
            <v>GJJ0</v>
          </cell>
          <cell r="H4139" t="str">
            <v>YC04</v>
          </cell>
          <cell r="I4139" t="str">
            <v>P</v>
          </cell>
          <cell r="J4139" t="str">
            <v>No</v>
          </cell>
          <cell r="K4139">
            <v>5.7876</v>
          </cell>
        </row>
        <row r="4140">
          <cell r="B4140" t="str">
            <v>SLT0011656</v>
          </cell>
          <cell r="C4140" t="str">
            <v>阻尼器总成</v>
          </cell>
          <cell r="D4140" t="str">
            <v>铁马</v>
          </cell>
          <cell r="E4140" t="str">
            <v>AC</v>
          </cell>
          <cell r="F4140" t="str">
            <v>EA</v>
          </cell>
          <cell r="G4140" t="str">
            <v>GNJ0</v>
          </cell>
          <cell r="H4140" t="str">
            <v>YC04</v>
          </cell>
          <cell r="I4140" t="str">
            <v>P</v>
          </cell>
          <cell r="J4140" t="str">
            <v>No</v>
          </cell>
          <cell r="K4140">
            <v>26.92</v>
          </cell>
        </row>
        <row r="4141">
          <cell r="B4141" t="str">
            <v>RSM0000343</v>
          </cell>
          <cell r="C4141" t="str">
            <v>一汽M46前下视镜镜杆焊接</v>
          </cell>
        </row>
        <row r="4141">
          <cell r="E4141" t="str">
            <v>AC</v>
          </cell>
          <cell r="F4141" t="str">
            <v>EA</v>
          </cell>
          <cell r="G4141" t="str">
            <v>GJJ0</v>
          </cell>
          <cell r="H4141" t="str">
            <v>BC05</v>
          </cell>
          <cell r="I4141" t="str">
            <v>M</v>
          </cell>
          <cell r="J4141" t="str">
            <v>No</v>
          </cell>
          <cell r="K4141">
            <v>10.39431</v>
          </cell>
        </row>
        <row r="4142">
          <cell r="B4142" t="str">
            <v>TSY0010282</v>
          </cell>
          <cell r="C4142" t="str">
            <v>吊紧带290*27</v>
          </cell>
          <cell r="D4142" t="str">
            <v>奥杰靠背用</v>
          </cell>
          <cell r="E4142" t="str">
            <v>AC</v>
          </cell>
          <cell r="F4142" t="str">
            <v>EA</v>
          </cell>
          <cell r="G4142" t="str">
            <v>FL00</v>
          </cell>
          <cell r="H4142" t="str">
            <v>YC06</v>
          </cell>
        </row>
        <row r="4142">
          <cell r="K4142">
            <v>0</v>
          </cell>
        </row>
        <row r="4143">
          <cell r="B4143" t="str">
            <v>BFA0000349</v>
          </cell>
          <cell r="C4143" t="str">
            <v>靠背铰链连接轴</v>
          </cell>
          <cell r="D4143" t="str">
            <v>U201</v>
          </cell>
          <cell r="E4143" t="str">
            <v>AC</v>
          </cell>
          <cell r="F4143" t="str">
            <v>EA</v>
          </cell>
          <cell r="G4143" t="str">
            <v>BZJ0</v>
          </cell>
          <cell r="H4143" t="str">
            <v>YC04</v>
          </cell>
          <cell r="I4143" t="str">
            <v>P</v>
          </cell>
          <cell r="J4143" t="str">
            <v>No</v>
          </cell>
          <cell r="K4143">
            <v>1.2906</v>
          </cell>
        </row>
        <row r="4144">
          <cell r="B4144" t="str">
            <v>SHT0010058</v>
          </cell>
          <cell r="C4144" t="str">
            <v>外绞架旋转轴</v>
          </cell>
          <cell r="D4144" t="str">
            <v>H6</v>
          </cell>
          <cell r="E4144" t="str">
            <v>AC</v>
          </cell>
          <cell r="F4144" t="str">
            <v>EA</v>
          </cell>
          <cell r="G4144" t="str">
            <v>GJJ0</v>
          </cell>
          <cell r="H4144" t="str">
            <v>YC04</v>
          </cell>
          <cell r="I4144" t="str">
            <v>P</v>
          </cell>
          <cell r="J4144" t="str">
            <v>No</v>
          </cell>
          <cell r="K4144">
            <v>4.425</v>
          </cell>
        </row>
        <row r="4145">
          <cell r="B4145" t="str">
            <v>TST0000836</v>
          </cell>
          <cell r="C4145" t="str">
            <v>H6套头</v>
          </cell>
        </row>
        <row r="4145">
          <cell r="E4145" t="str">
            <v>NA</v>
          </cell>
          <cell r="F4145" t="str">
            <v>EA</v>
          </cell>
          <cell r="G4145" t="str">
            <v>BPJ0</v>
          </cell>
          <cell r="H4145" t="str">
            <v>YC12</v>
          </cell>
          <cell r="I4145" t="str">
            <v>P</v>
          </cell>
          <cell r="J4145" t="str">
            <v>No</v>
          </cell>
          <cell r="K4145">
            <v>17.6991</v>
          </cell>
        </row>
        <row r="4146">
          <cell r="B4146" t="str">
            <v>SHT0013368</v>
          </cell>
          <cell r="C4146" t="str">
            <v>左侧支架</v>
          </cell>
          <cell r="D4146" t="str">
            <v>M3000-S</v>
          </cell>
          <cell r="E4146" t="str">
            <v>AC</v>
          </cell>
          <cell r="F4146" t="str">
            <v>EA</v>
          </cell>
          <cell r="G4146" t="str">
            <v>GJJ0</v>
          </cell>
          <cell r="H4146" t="str">
            <v>YC04</v>
          </cell>
          <cell r="I4146" t="str">
            <v>P</v>
          </cell>
          <cell r="J4146" t="str">
            <v>No</v>
          </cell>
          <cell r="K4146">
            <v>3.62</v>
          </cell>
        </row>
        <row r="4147">
          <cell r="B4147" t="str">
            <v>TMA0000205</v>
          </cell>
          <cell r="C4147" t="str">
            <v>豪泺纸箱盖</v>
          </cell>
          <cell r="D4147" t="str">
            <v>AB楞 1020*600*60</v>
          </cell>
          <cell r="E4147" t="str">
            <v>AC</v>
          </cell>
          <cell r="F4147" t="str">
            <v>Ea</v>
          </cell>
          <cell r="G4147" t="str">
            <v>FL01</v>
          </cell>
          <cell r="H4147" t="str">
            <v>YC02</v>
          </cell>
          <cell r="I4147" t="str">
            <v>P</v>
          </cell>
          <cell r="J4147" t="str">
            <v>No</v>
          </cell>
          <cell r="K4147">
            <v>3.6607</v>
          </cell>
        </row>
        <row r="4148">
          <cell r="B4148" t="str">
            <v>SCS0000952</v>
          </cell>
          <cell r="C4148" t="str">
            <v>中排左侧座椅折叠器</v>
          </cell>
          <cell r="D4148" t="str">
            <v>BQM20-7205500</v>
          </cell>
          <cell r="E4148" t="str">
            <v>AC</v>
          </cell>
          <cell r="F4148" t="str">
            <v>EA</v>
          </cell>
          <cell r="G4148" t="str">
            <v>GNJ0</v>
          </cell>
          <cell r="H4148" t="str">
            <v>YC04</v>
          </cell>
          <cell r="I4148" t="str">
            <v>P</v>
          </cell>
          <cell r="J4148" t="str">
            <v>No</v>
          </cell>
          <cell r="K4148">
            <v>38.4615</v>
          </cell>
        </row>
        <row r="4149">
          <cell r="B4149" t="str">
            <v>TSY0010093</v>
          </cell>
          <cell r="C4149" t="str">
            <v>KT-135-2-390mm</v>
          </cell>
          <cell r="D4149" t="str">
            <v>390mm*25mm*N轩德E6正座</v>
          </cell>
          <cell r="E4149" t="str">
            <v>AC</v>
          </cell>
          <cell r="F4149" t="str">
            <v>EA</v>
          </cell>
          <cell r="G4149" t="str">
            <v>FL00</v>
          </cell>
          <cell r="H4149" t="str">
            <v>YC06</v>
          </cell>
        </row>
        <row r="4149">
          <cell r="K4149">
            <v>0</v>
          </cell>
        </row>
        <row r="4150">
          <cell r="B4150" t="str">
            <v>BFA0000202</v>
          </cell>
          <cell r="C4150" t="str">
            <v>十字圆头自攻4.2*32</v>
          </cell>
          <cell r="D4150" t="str">
            <v>环保兰白锌</v>
          </cell>
          <cell r="E4150" t="str">
            <v>AC</v>
          </cell>
          <cell r="F4150" t="str">
            <v>Ea</v>
          </cell>
          <cell r="G4150" t="str">
            <v>BZJ0</v>
          </cell>
          <cell r="H4150" t="str">
            <v>YC10</v>
          </cell>
          <cell r="I4150" t="str">
            <v>P</v>
          </cell>
          <cell r="J4150" t="str">
            <v>No</v>
          </cell>
          <cell r="K4150">
            <v>0.0447</v>
          </cell>
        </row>
        <row r="4151">
          <cell r="B4151" t="str">
            <v>SHT0010554</v>
          </cell>
          <cell r="C4151" t="str">
            <v>副驾靠背骨架总成电泳</v>
          </cell>
          <cell r="D4151" t="str">
            <v>轩德6</v>
          </cell>
          <cell r="E4151" t="str">
            <v>AC</v>
          </cell>
          <cell r="F4151" t="str">
            <v>EA</v>
          </cell>
          <cell r="G4151" t="str">
            <v>GJ00</v>
          </cell>
          <cell r="H4151" t="str">
            <v>BC08</v>
          </cell>
          <cell r="I4151" t="str">
            <v>M</v>
          </cell>
          <cell r="J4151" t="str">
            <v>No</v>
          </cell>
          <cell r="K4151">
            <v>38.6768</v>
          </cell>
        </row>
        <row r="4152">
          <cell r="B4152" t="str">
            <v>TST0000387</v>
          </cell>
          <cell r="C4152" t="str">
            <v>冲头φ12*φ11*76</v>
          </cell>
        </row>
        <row r="4152">
          <cell r="E4152" t="str">
            <v>NA</v>
          </cell>
          <cell r="F4152" t="str">
            <v>EA</v>
          </cell>
          <cell r="G4152" t="str">
            <v>BPJ0</v>
          </cell>
          <cell r="H4152" t="str">
            <v>YC12</v>
          </cell>
          <cell r="I4152" t="str">
            <v>P</v>
          </cell>
          <cell r="J4152" t="str">
            <v>No</v>
          </cell>
          <cell r="K4152">
            <v>26.4958</v>
          </cell>
        </row>
        <row r="4153">
          <cell r="B4153" t="str">
            <v>SHT0012954</v>
          </cell>
          <cell r="C4153" t="str">
            <v>靠背骨架焊接总成</v>
          </cell>
          <cell r="D4153" t="str">
            <v>M3000S不带安全带</v>
          </cell>
          <cell r="E4153" t="str">
            <v>AC</v>
          </cell>
          <cell r="F4153" t="str">
            <v>EA</v>
          </cell>
          <cell r="G4153" t="str">
            <v>GJ00</v>
          </cell>
          <cell r="H4153" t="str">
            <v>YC04</v>
          </cell>
          <cell r="I4153" t="str">
            <v>M</v>
          </cell>
          <cell r="J4153" t="str">
            <v>No</v>
          </cell>
          <cell r="K4153">
            <v>41.32921</v>
          </cell>
        </row>
        <row r="4154">
          <cell r="B4154" t="str">
            <v>SLT0011655</v>
          </cell>
          <cell r="C4154" t="str">
            <v>减震器上盖板喷涂总成</v>
          </cell>
          <cell r="D4154" t="str">
            <v>铁马</v>
          </cell>
          <cell r="E4154" t="str">
            <v>AC</v>
          </cell>
          <cell r="F4154" t="str">
            <v>EA</v>
          </cell>
          <cell r="G4154" t="str">
            <v>GJJ0</v>
          </cell>
          <cell r="H4154" t="str">
            <v>YC04</v>
          </cell>
          <cell r="I4154" t="str">
            <v>M</v>
          </cell>
          <cell r="J4154" t="str">
            <v>No</v>
          </cell>
          <cell r="K4154">
            <v>79</v>
          </cell>
        </row>
        <row r="4155">
          <cell r="B4155" t="str">
            <v>SCS0000972</v>
          </cell>
          <cell r="C4155" t="str">
            <v>左椅外滑轨总成</v>
          </cell>
          <cell r="D4155" t="str">
            <v>M20前排</v>
          </cell>
          <cell r="E4155" t="str">
            <v>AC</v>
          </cell>
          <cell r="F4155" t="str">
            <v>EA</v>
          </cell>
          <cell r="G4155" t="str">
            <v>GNJ0</v>
          </cell>
          <cell r="H4155" t="str">
            <v>YC04</v>
          </cell>
          <cell r="I4155" t="str">
            <v>P</v>
          </cell>
          <cell r="J4155" t="str">
            <v>No</v>
          </cell>
          <cell r="K4155">
            <v>25.3539</v>
          </cell>
        </row>
        <row r="4156">
          <cell r="B4156" t="str">
            <v>TSY0000873</v>
          </cell>
          <cell r="C4156" t="str">
            <v>吊紧带KT-135-2-570</v>
          </cell>
          <cell r="D4156" t="str">
            <v>570mm</v>
          </cell>
          <cell r="E4156" t="str">
            <v>AC</v>
          </cell>
          <cell r="F4156" t="str">
            <v>EA</v>
          </cell>
          <cell r="G4156" t="str">
            <v>FL00</v>
          </cell>
          <cell r="H4156" t="str">
            <v>YC06</v>
          </cell>
        </row>
        <row r="4156">
          <cell r="K4156">
            <v>0</v>
          </cell>
        </row>
        <row r="4157">
          <cell r="B4157" t="str">
            <v>BFA0000042</v>
          </cell>
          <cell r="C4157" t="str">
            <v>M10自锁螺母</v>
          </cell>
        </row>
        <row r="4157">
          <cell r="E4157" t="str">
            <v>AC</v>
          </cell>
          <cell r="F4157" t="str">
            <v>Ea</v>
          </cell>
          <cell r="G4157" t="str">
            <v>BZJ0</v>
          </cell>
          <cell r="H4157" t="str">
            <v>YC10</v>
          </cell>
          <cell r="I4157" t="str">
            <v>P</v>
          </cell>
          <cell r="J4157" t="str">
            <v>No</v>
          </cell>
          <cell r="K4157">
            <v>0.11</v>
          </cell>
        </row>
        <row r="4158">
          <cell r="B4158" t="str">
            <v>SHT0010778</v>
          </cell>
          <cell r="C4158" t="str">
            <v>气袋腰托支撑钣金</v>
          </cell>
          <cell r="D4158" t="str">
            <v>H6</v>
          </cell>
          <cell r="E4158" t="str">
            <v>AC</v>
          </cell>
          <cell r="F4158" t="str">
            <v>EA</v>
          </cell>
          <cell r="G4158" t="str">
            <v>GJJ0</v>
          </cell>
          <cell r="H4158" t="str">
            <v>BC06</v>
          </cell>
          <cell r="I4158" t="str">
            <v>M</v>
          </cell>
          <cell r="J4158" t="str">
            <v>No</v>
          </cell>
          <cell r="K4158">
            <v>0.67637</v>
          </cell>
        </row>
        <row r="4159">
          <cell r="B4159" t="str">
            <v>TST0000837</v>
          </cell>
          <cell r="C4159" t="str">
            <v>套头</v>
          </cell>
        </row>
        <row r="4159">
          <cell r="E4159" t="str">
            <v>NA</v>
          </cell>
          <cell r="F4159" t="str">
            <v>EA</v>
          </cell>
          <cell r="G4159" t="str">
            <v>BPJ0</v>
          </cell>
          <cell r="H4159" t="str">
            <v>YC12</v>
          </cell>
          <cell r="I4159" t="str">
            <v>P</v>
          </cell>
          <cell r="J4159" t="str">
            <v>No</v>
          </cell>
          <cell r="K4159">
            <v>106.1947</v>
          </cell>
        </row>
        <row r="4160">
          <cell r="B4160" t="str">
            <v>SHT0013062</v>
          </cell>
          <cell r="C4160" t="str">
            <v>仰角调节机构钣金件右</v>
          </cell>
          <cell r="D4160" t="str">
            <v>2.0升级</v>
          </cell>
          <cell r="E4160" t="str">
            <v>AC</v>
          </cell>
          <cell r="F4160" t="str">
            <v>EA</v>
          </cell>
          <cell r="G4160" t="str">
            <v>GJJ0</v>
          </cell>
          <cell r="H4160" t="str">
            <v>YC04</v>
          </cell>
          <cell r="I4160" t="str">
            <v>P</v>
          </cell>
          <cell r="J4160" t="str">
            <v>No</v>
          </cell>
          <cell r="K4160">
            <v>0.8913</v>
          </cell>
        </row>
        <row r="4161">
          <cell r="B4161" t="str">
            <v>TMA0000204</v>
          </cell>
          <cell r="C4161" t="str">
            <v>豪泺纸箱底</v>
          </cell>
          <cell r="D4161" t="str">
            <v>AB楞 995*585*255</v>
          </cell>
          <cell r="E4161" t="str">
            <v>AC</v>
          </cell>
          <cell r="F4161" t="str">
            <v>Ea</v>
          </cell>
          <cell r="G4161" t="str">
            <v>FL01</v>
          </cell>
          <cell r="H4161" t="str">
            <v>YC02</v>
          </cell>
          <cell r="I4161" t="str">
            <v>P</v>
          </cell>
          <cell r="J4161" t="str">
            <v>No</v>
          </cell>
          <cell r="K4161">
            <v>4.3979</v>
          </cell>
        </row>
        <row r="4162">
          <cell r="B4162" t="str">
            <v>RSM0000328</v>
          </cell>
          <cell r="C4162" t="str">
            <v>奥驰下视镜杆侧管分总成</v>
          </cell>
        </row>
        <row r="4162">
          <cell r="E4162" t="str">
            <v>AC</v>
          </cell>
          <cell r="F4162" t="str">
            <v>EA</v>
          </cell>
          <cell r="G4162" t="str">
            <v>GJJ0</v>
          </cell>
          <cell r="H4162" t="str">
            <v>YC04</v>
          </cell>
          <cell r="I4162" t="str">
            <v>M</v>
          </cell>
          <cell r="J4162" t="str">
            <v>No</v>
          </cell>
          <cell r="K4162">
            <v>1.22789</v>
          </cell>
        </row>
        <row r="4163">
          <cell r="B4163" t="str">
            <v>TSY0010281</v>
          </cell>
          <cell r="C4163" t="str">
            <v>吊紧带260*27</v>
          </cell>
          <cell r="D4163" t="str">
            <v>奥杰靠背用</v>
          </cell>
          <cell r="E4163" t="str">
            <v>AC</v>
          </cell>
          <cell r="F4163" t="str">
            <v>EA</v>
          </cell>
          <cell r="G4163" t="str">
            <v>FL00</v>
          </cell>
          <cell r="H4163" t="str">
            <v>YC06</v>
          </cell>
        </row>
        <row r="4163">
          <cell r="K4163">
            <v>0</v>
          </cell>
        </row>
        <row r="4164">
          <cell r="B4164" t="str">
            <v>BCL0000025</v>
          </cell>
          <cell r="C4164" t="str">
            <v>靠背背板卡扣</v>
          </cell>
          <cell r="D4164" t="str">
            <v>B40L中改后排</v>
          </cell>
          <cell r="E4164" t="str">
            <v>AC</v>
          </cell>
          <cell r="F4164" t="str">
            <v>EA</v>
          </cell>
          <cell r="G4164" t="str">
            <v>SLJ0</v>
          </cell>
          <cell r="H4164" t="str">
            <v>YC01</v>
          </cell>
        </row>
        <row r="4164">
          <cell r="K4164">
            <v>0</v>
          </cell>
        </row>
        <row r="4165">
          <cell r="B4165" t="str">
            <v>SHT0010547</v>
          </cell>
          <cell r="C4165" t="str">
            <v>驾驶员靠背护面总成</v>
          </cell>
          <cell r="D4165" t="str">
            <v>轩德6</v>
          </cell>
          <cell r="E4165" t="str">
            <v>AC</v>
          </cell>
          <cell r="F4165" t="str">
            <v>EA</v>
          </cell>
          <cell r="G4165" t="str">
            <v>MT00</v>
          </cell>
          <cell r="H4165" t="str">
            <v>YC01</v>
          </cell>
        </row>
        <row r="4165">
          <cell r="K4165">
            <v>0</v>
          </cell>
        </row>
        <row r="4166">
          <cell r="B4166" t="str">
            <v>TST0000385</v>
          </cell>
          <cell r="C4166" t="str">
            <v>冲头φ10*φ7*76</v>
          </cell>
        </row>
        <row r="4166">
          <cell r="E4166" t="str">
            <v>NA</v>
          </cell>
          <cell r="F4166" t="str">
            <v>EA</v>
          </cell>
          <cell r="G4166" t="str">
            <v>BPJ0</v>
          </cell>
          <cell r="H4166" t="str">
            <v>YC12</v>
          </cell>
          <cell r="I4166" t="str">
            <v>P</v>
          </cell>
          <cell r="J4166" t="str">
            <v>No</v>
          </cell>
          <cell r="K4166">
            <v>21.367</v>
          </cell>
        </row>
        <row r="4167">
          <cell r="B4167" t="str">
            <v>SHT0013365</v>
          </cell>
          <cell r="C4167" t="str">
            <v>悬浮气路总成</v>
          </cell>
          <cell r="D4167" t="str">
            <v>重汽T5-2.0</v>
          </cell>
          <cell r="E4167" t="str">
            <v>AC</v>
          </cell>
          <cell r="F4167" t="str">
            <v>EA</v>
          </cell>
          <cell r="G4167" t="str">
            <v>GNJ0</v>
          </cell>
          <cell r="H4167" t="str">
            <v>YC04</v>
          </cell>
          <cell r="I4167" t="str">
            <v>P</v>
          </cell>
          <cell r="J4167" t="str">
            <v>No</v>
          </cell>
          <cell r="K4167">
            <v>48.05</v>
          </cell>
        </row>
        <row r="4168">
          <cell r="B4168" t="str">
            <v>TMA0000243</v>
          </cell>
          <cell r="C4168" t="str">
            <v>华菱补盲镜纸箱</v>
          </cell>
          <cell r="D4168" t="str">
            <v>AB楞580*370*260</v>
          </cell>
          <cell r="E4168" t="str">
            <v>AC</v>
          </cell>
          <cell r="F4168" t="str">
            <v>Ea</v>
          </cell>
          <cell r="G4168" t="str">
            <v>FL01</v>
          </cell>
          <cell r="H4168" t="str">
            <v>YC02</v>
          </cell>
          <cell r="I4168" t="str">
            <v>P</v>
          </cell>
          <cell r="J4168" t="str">
            <v>No</v>
          </cell>
          <cell r="K4168">
            <v>4.7999</v>
          </cell>
        </row>
        <row r="4169">
          <cell r="B4169" t="str">
            <v>SCS0000973</v>
          </cell>
          <cell r="C4169" t="str">
            <v>左椅内滑轨总成</v>
          </cell>
          <cell r="D4169" t="str">
            <v>M20前排</v>
          </cell>
          <cell r="E4169" t="str">
            <v>AC</v>
          </cell>
          <cell r="F4169" t="str">
            <v>EA</v>
          </cell>
          <cell r="G4169" t="str">
            <v>GNJ0</v>
          </cell>
          <cell r="H4169" t="str">
            <v>YC04</v>
          </cell>
          <cell r="I4169" t="str">
            <v>P</v>
          </cell>
          <cell r="J4169" t="str">
            <v>No</v>
          </cell>
          <cell r="K4169">
            <v>25.3539</v>
          </cell>
        </row>
        <row r="4170">
          <cell r="B4170" t="str">
            <v>TSY0010185</v>
          </cell>
          <cell r="C4170" t="str">
            <v>M1245灰色缝纫线30#</v>
          </cell>
          <cell r="D4170" t="str">
            <v>1800米</v>
          </cell>
          <cell r="E4170" t="str">
            <v>AC</v>
          </cell>
          <cell r="F4170" t="str">
            <v>M</v>
          </cell>
          <cell r="G4170" t="str">
            <v>FL00</v>
          </cell>
          <cell r="H4170" t="str">
            <v>YC06</v>
          </cell>
        </row>
        <row r="4170">
          <cell r="K4170">
            <v>0</v>
          </cell>
        </row>
        <row r="4171">
          <cell r="B4171" t="str">
            <v>BFA0000198</v>
          </cell>
          <cell r="C4171" t="str">
            <v>元机自攻 4.2*22</v>
          </cell>
          <cell r="D4171" t="str">
            <v>环保兰白锌</v>
          </cell>
          <cell r="E4171" t="str">
            <v>AC</v>
          </cell>
          <cell r="F4171" t="str">
            <v>Ea</v>
          </cell>
          <cell r="G4171" t="str">
            <v>BZJ0</v>
          </cell>
          <cell r="H4171" t="str">
            <v>YC10</v>
          </cell>
          <cell r="I4171" t="str">
            <v>P</v>
          </cell>
          <cell r="J4171" t="str">
            <v>No</v>
          </cell>
          <cell r="K4171">
            <v>0.035</v>
          </cell>
        </row>
        <row r="4172">
          <cell r="B4172" t="str">
            <v>SHT0002754</v>
          </cell>
          <cell r="C4172" t="str">
            <v>连杆板2(后）右</v>
          </cell>
        </row>
        <row r="4172">
          <cell r="E4172" t="str">
            <v>AC</v>
          </cell>
          <cell r="F4172" t="str">
            <v>EA</v>
          </cell>
          <cell r="G4172" t="str">
            <v>GJJ0</v>
          </cell>
          <cell r="H4172" t="str">
            <v>YC04</v>
          </cell>
          <cell r="I4172" t="str">
            <v>P</v>
          </cell>
          <cell r="J4172" t="str">
            <v>No</v>
          </cell>
          <cell r="K4172">
            <v>0.81248</v>
          </cell>
        </row>
        <row r="4173">
          <cell r="B4173" t="str">
            <v>TST0000850</v>
          </cell>
          <cell r="C4173" t="str">
            <v>配电箱锁</v>
          </cell>
        </row>
        <row r="4173">
          <cell r="E4173" t="str">
            <v>NA</v>
          </cell>
          <cell r="F4173" t="str">
            <v>EA</v>
          </cell>
          <cell r="G4173" t="str">
            <v>BPJ0</v>
          </cell>
          <cell r="H4173" t="str">
            <v>YC12</v>
          </cell>
          <cell r="I4173" t="str">
            <v>P</v>
          </cell>
          <cell r="J4173" t="str">
            <v>No</v>
          </cell>
          <cell r="K4173">
            <v>2.2124</v>
          </cell>
        </row>
        <row r="4174">
          <cell r="B4174" t="str">
            <v>SHT0013234</v>
          </cell>
          <cell r="C4174" t="str">
            <v>内绞架</v>
          </cell>
          <cell r="D4174" t="str">
            <v>汕德卡-2.0VDC阀</v>
          </cell>
          <cell r="E4174" t="str">
            <v>AC</v>
          </cell>
          <cell r="F4174" t="str">
            <v>EA</v>
          </cell>
          <cell r="G4174" t="str">
            <v>GJJ0</v>
          </cell>
          <cell r="H4174" t="str">
            <v>BC05</v>
          </cell>
          <cell r="I4174" t="str">
            <v>M</v>
          </cell>
          <cell r="J4174" t="str">
            <v>No</v>
          </cell>
          <cell r="K4174">
            <v>38.1802</v>
          </cell>
        </row>
        <row r="4175">
          <cell r="B4175" t="str">
            <v>SLT0011654</v>
          </cell>
          <cell r="C4175" t="str">
            <v>防滑铝板安装钣金分总成</v>
          </cell>
          <cell r="D4175" t="str">
            <v>铁马</v>
          </cell>
          <cell r="E4175" t="str">
            <v>AC</v>
          </cell>
          <cell r="F4175" t="str">
            <v>EA</v>
          </cell>
          <cell r="G4175" t="str">
            <v>GJJ0</v>
          </cell>
          <cell r="H4175" t="str">
            <v>YC04</v>
          </cell>
          <cell r="I4175" t="str">
            <v>P</v>
          </cell>
          <cell r="J4175" t="str">
            <v>No</v>
          </cell>
          <cell r="K4175">
            <v>8.0174</v>
          </cell>
        </row>
        <row r="4176">
          <cell r="B4176" t="str">
            <v>RSM0000134</v>
          </cell>
          <cell r="C4176" t="str">
            <v>曼项目前下镜固定座</v>
          </cell>
          <cell r="D4176" t="str">
            <v>ADC12</v>
          </cell>
          <cell r="E4176" t="str">
            <v>AC</v>
          </cell>
          <cell r="F4176" t="str">
            <v>Ea</v>
          </cell>
          <cell r="G4176" t="str">
            <v>JSJ1</v>
          </cell>
          <cell r="H4176" t="str">
            <v>YC02</v>
          </cell>
          <cell r="I4176" t="str">
            <v>P</v>
          </cell>
          <cell r="J4176" t="str">
            <v>No</v>
          </cell>
          <cell r="K4176">
            <v>3.2146</v>
          </cell>
        </row>
        <row r="4177">
          <cell r="B4177" t="str">
            <v>TSY0010280</v>
          </cell>
          <cell r="C4177" t="str">
            <v>吊紧带175*27</v>
          </cell>
          <cell r="D4177" t="str">
            <v>奥杰靠背用</v>
          </cell>
          <cell r="E4177" t="str">
            <v>AC</v>
          </cell>
          <cell r="F4177" t="str">
            <v>EA</v>
          </cell>
          <cell r="G4177" t="str">
            <v>FL00</v>
          </cell>
          <cell r="H4177" t="str">
            <v>YC06</v>
          </cell>
        </row>
        <row r="4177">
          <cell r="K4177">
            <v>0</v>
          </cell>
        </row>
        <row r="4178">
          <cell r="B4178" t="str">
            <v>BFA0000352</v>
          </cell>
          <cell r="C4178" t="str">
            <v>座垫前倾角锁舌轴</v>
          </cell>
          <cell r="D4178" t="str">
            <v>H4</v>
          </cell>
          <cell r="E4178" t="str">
            <v>AC</v>
          </cell>
          <cell r="F4178" t="str">
            <v>EA</v>
          </cell>
          <cell r="G4178" t="str">
            <v>GJ00</v>
          </cell>
          <cell r="H4178" t="str">
            <v>YC04</v>
          </cell>
          <cell r="I4178" t="str">
            <v>P</v>
          </cell>
          <cell r="J4178" t="str">
            <v>No</v>
          </cell>
          <cell r="K4178">
            <v>0.2073</v>
          </cell>
        </row>
        <row r="4179">
          <cell r="B4179" t="str">
            <v>SHT0010779</v>
          </cell>
          <cell r="C4179" t="str">
            <v>气袋腰托侧翼支撑钢丝</v>
          </cell>
          <cell r="D4179" t="str">
            <v>H6</v>
          </cell>
          <cell r="E4179" t="str">
            <v>AC</v>
          </cell>
          <cell r="F4179" t="str">
            <v>EA</v>
          </cell>
          <cell r="G4179" t="str">
            <v>GJJ0</v>
          </cell>
          <cell r="H4179" t="str">
            <v>YC04</v>
          </cell>
          <cell r="I4179" t="str">
            <v>P</v>
          </cell>
          <cell r="J4179" t="str">
            <v>No</v>
          </cell>
          <cell r="K4179">
            <v>0.45</v>
          </cell>
        </row>
        <row r="4180">
          <cell r="B4180" t="str">
            <v>TST0000382</v>
          </cell>
          <cell r="C4180" t="str">
            <v>冲头φ8*φ7.5*70</v>
          </cell>
        </row>
        <row r="4180">
          <cell r="E4180" t="str">
            <v>NA</v>
          </cell>
          <cell r="F4180" t="str">
            <v>EA</v>
          </cell>
          <cell r="G4180" t="str">
            <v>BPJ0</v>
          </cell>
          <cell r="H4180" t="str">
            <v>YC12</v>
          </cell>
          <cell r="I4180" t="str">
            <v>P</v>
          </cell>
          <cell r="J4180" t="str">
            <v>No</v>
          </cell>
          <cell r="K4180">
            <v>20.19</v>
          </cell>
        </row>
        <row r="4181">
          <cell r="B4181" t="str">
            <v>SHT0013749</v>
          </cell>
          <cell r="C4181" t="str">
            <v>副驾座框骨架焊接总成</v>
          </cell>
          <cell r="D4181" t="str">
            <v>1.3-X5000</v>
          </cell>
          <cell r="E4181" t="str">
            <v>AC</v>
          </cell>
          <cell r="F4181" t="str">
            <v>EA</v>
          </cell>
          <cell r="G4181" t="str">
            <v>GJJ0</v>
          </cell>
          <cell r="H4181" t="str">
            <v>BC05</v>
          </cell>
          <cell r="I4181" t="str">
            <v>M</v>
          </cell>
          <cell r="J4181" t="str">
            <v>No</v>
          </cell>
          <cell r="K4181">
            <v>88.22291</v>
          </cell>
        </row>
        <row r="4182">
          <cell r="B4182" t="str">
            <v>TMA0000248</v>
          </cell>
          <cell r="C4182" t="str">
            <v>捷运连接杆纸箱左</v>
          </cell>
          <cell r="D4182" t="str">
            <v>AB楞 660x230x220</v>
          </cell>
          <cell r="E4182" t="str">
            <v>AC</v>
          </cell>
          <cell r="F4182" t="str">
            <v>Ea</v>
          </cell>
          <cell r="G4182" t="str">
            <v>FL01</v>
          </cell>
          <cell r="H4182" t="str">
            <v>YC02</v>
          </cell>
          <cell r="I4182" t="str">
            <v>P</v>
          </cell>
          <cell r="J4182" t="str">
            <v>No</v>
          </cell>
          <cell r="K4182">
            <v>2.5634</v>
          </cell>
        </row>
        <row r="4183">
          <cell r="B4183" t="str">
            <v>SCS0000974</v>
          </cell>
          <cell r="C4183" t="str">
            <v>右椅内滑轨总成</v>
          </cell>
          <cell r="D4183" t="str">
            <v>M20前排</v>
          </cell>
          <cell r="E4183" t="str">
            <v>AC</v>
          </cell>
          <cell r="F4183" t="str">
            <v>EA</v>
          </cell>
          <cell r="G4183" t="str">
            <v>GNJ0</v>
          </cell>
          <cell r="H4183" t="str">
            <v>YC04</v>
          </cell>
          <cell r="I4183" t="str">
            <v>P</v>
          </cell>
          <cell r="J4183" t="str">
            <v>No</v>
          </cell>
          <cell r="K4183">
            <v>25.3539</v>
          </cell>
        </row>
        <row r="4184">
          <cell r="B4184" t="str">
            <v>TSY0010264</v>
          </cell>
          <cell r="C4184" t="str">
            <v>5#尼龙闭口黑色拉锁50cm</v>
          </cell>
        </row>
        <row r="4184">
          <cell r="E4184" t="str">
            <v>AC</v>
          </cell>
          <cell r="F4184" t="str">
            <v>EA</v>
          </cell>
          <cell r="G4184" t="str">
            <v>FL00</v>
          </cell>
          <cell r="H4184" t="str">
            <v>YC06</v>
          </cell>
        </row>
        <row r="4184">
          <cell r="K4184">
            <v>0</v>
          </cell>
        </row>
        <row r="4185">
          <cell r="B4185" t="str">
            <v>BFA0000353</v>
          </cell>
          <cell r="C4185" t="str">
            <v>十字绞架连接轴1</v>
          </cell>
          <cell r="D4185" t="str">
            <v>H4绞架</v>
          </cell>
          <cell r="E4185" t="str">
            <v>AC</v>
          </cell>
          <cell r="F4185" t="str">
            <v>EA</v>
          </cell>
          <cell r="G4185" t="str">
            <v>GJ00</v>
          </cell>
          <cell r="H4185" t="str">
            <v>YC04</v>
          </cell>
          <cell r="I4185" t="str">
            <v>P</v>
          </cell>
          <cell r="J4185" t="str">
            <v>No</v>
          </cell>
          <cell r="K4185">
            <v>3.7603</v>
          </cell>
        </row>
        <row r="4186">
          <cell r="B4186" t="str">
            <v>SHT0010523</v>
          </cell>
          <cell r="C4186" t="str">
            <v>阻尼销轴</v>
          </cell>
          <cell r="D4186" t="str">
            <v>2.0平台内绞架</v>
          </cell>
          <cell r="E4186" t="str">
            <v>AC</v>
          </cell>
          <cell r="F4186" t="str">
            <v>EA</v>
          </cell>
          <cell r="G4186" t="str">
            <v>GJ00</v>
          </cell>
          <cell r="H4186" t="str">
            <v>YC04</v>
          </cell>
          <cell r="I4186" t="str">
            <v>P</v>
          </cell>
          <cell r="J4186" t="str">
            <v>No</v>
          </cell>
          <cell r="K4186">
            <v>2.4</v>
          </cell>
        </row>
        <row r="4187">
          <cell r="B4187" t="str">
            <v>TST0000851</v>
          </cell>
          <cell r="C4187" t="str">
            <v>配电箱</v>
          </cell>
        </row>
        <row r="4187">
          <cell r="E4187" t="str">
            <v>NA</v>
          </cell>
          <cell r="F4187" t="str">
            <v>EA</v>
          </cell>
          <cell r="G4187" t="str">
            <v>BPJ0</v>
          </cell>
          <cell r="H4187" t="str">
            <v>YC12</v>
          </cell>
          <cell r="I4187" t="str">
            <v>P</v>
          </cell>
          <cell r="J4187" t="str">
            <v>No</v>
          </cell>
          <cell r="K4187">
            <v>28.2145</v>
          </cell>
        </row>
        <row r="4188">
          <cell r="B4188" t="str">
            <v>SHT0013752</v>
          </cell>
          <cell r="C4188" t="str">
            <v>X5000副驾左侧边板组件</v>
          </cell>
          <cell r="D4188" t="str">
            <v>1.3平台</v>
          </cell>
          <cell r="E4188" t="str">
            <v>AC</v>
          </cell>
          <cell r="F4188" t="str">
            <v>EA</v>
          </cell>
          <cell r="G4188" t="str">
            <v>GJJ0</v>
          </cell>
          <cell r="H4188" t="str">
            <v>YC04</v>
          </cell>
          <cell r="I4188" t="str">
            <v>M</v>
          </cell>
          <cell r="J4188" t="str">
            <v>No</v>
          </cell>
          <cell r="K4188">
            <v>8.53509</v>
          </cell>
        </row>
        <row r="4189">
          <cell r="B4189" t="str">
            <v>TMA0000200</v>
          </cell>
          <cell r="C4189" t="str">
            <v>奥驰后视镜纸箱左</v>
          </cell>
          <cell r="D4189" t="str">
            <v>AB楞 630*600*230</v>
          </cell>
          <cell r="E4189" t="str">
            <v>AC</v>
          </cell>
          <cell r="F4189" t="str">
            <v>Ea</v>
          </cell>
          <cell r="G4189" t="str">
            <v>FL01</v>
          </cell>
          <cell r="H4189" t="str">
            <v>YC02</v>
          </cell>
          <cell r="I4189" t="str">
            <v>P</v>
          </cell>
          <cell r="J4189" t="str">
            <v>No</v>
          </cell>
          <cell r="K4189">
            <v>8.1424</v>
          </cell>
        </row>
        <row r="4190">
          <cell r="B4190" t="str">
            <v>TSY0010129</v>
          </cell>
          <cell r="C4190" t="str">
            <v>吊紧带KT-135-2-270mm</v>
          </cell>
          <cell r="D4190" t="str">
            <v>270mm*25mmH3分割座垫</v>
          </cell>
          <cell r="E4190" t="str">
            <v>AC</v>
          </cell>
          <cell r="F4190" t="str">
            <v>EA</v>
          </cell>
          <cell r="G4190" t="str">
            <v>FL00</v>
          </cell>
          <cell r="H4190" t="str">
            <v>YC06</v>
          </cell>
        </row>
        <row r="4190">
          <cell r="K4190">
            <v>0</v>
          </cell>
        </row>
        <row r="4191">
          <cell r="B4191" t="str">
            <v>BCL0000008</v>
          </cell>
          <cell r="C4191" t="str">
            <v>网簧固定卡扣</v>
          </cell>
          <cell r="D4191" t="str">
            <v>C32B</v>
          </cell>
          <cell r="E4191" t="str">
            <v>AC</v>
          </cell>
          <cell r="F4191" t="str">
            <v>EA</v>
          </cell>
          <cell r="G4191" t="str">
            <v>SLJ0</v>
          </cell>
          <cell r="H4191" t="str">
            <v>YC01</v>
          </cell>
          <cell r="I4191" t="str">
            <v>P</v>
          </cell>
          <cell r="J4191" t="str">
            <v>No</v>
          </cell>
          <cell r="K4191">
            <v>0.0586</v>
          </cell>
        </row>
        <row r="4192">
          <cell r="B4192" t="str">
            <v>SHT0002753</v>
          </cell>
          <cell r="C4192" t="str">
            <v>连接板2无轴左一汽</v>
          </cell>
          <cell r="D4192" t="str">
            <v>铆接件</v>
          </cell>
          <cell r="E4192" t="str">
            <v>AC</v>
          </cell>
          <cell r="F4192" t="str">
            <v>EA</v>
          </cell>
          <cell r="G4192" t="str">
            <v>GJJ0</v>
          </cell>
          <cell r="H4192" t="str">
            <v>BC05</v>
          </cell>
          <cell r="I4192" t="str">
            <v>M</v>
          </cell>
          <cell r="J4192" t="str">
            <v>No</v>
          </cell>
          <cell r="K4192">
            <v>2.34468</v>
          </cell>
        </row>
        <row r="4193">
          <cell r="B4193" t="str">
            <v>TST0000380</v>
          </cell>
          <cell r="C4193" t="str">
            <v>冲头涂层φ20*φ16.1*64</v>
          </cell>
        </row>
        <row r="4193">
          <cell r="E4193" t="str">
            <v>NA</v>
          </cell>
          <cell r="F4193" t="str">
            <v>EA</v>
          </cell>
          <cell r="G4193" t="str">
            <v>BPJ0</v>
          </cell>
          <cell r="H4193" t="str">
            <v>YC12</v>
          </cell>
          <cell r="I4193" t="str">
            <v>P</v>
          </cell>
          <cell r="J4193" t="str">
            <v>No</v>
          </cell>
          <cell r="K4193">
            <v>152.4213</v>
          </cell>
        </row>
        <row r="4194">
          <cell r="B4194" t="str">
            <v>SHT0013302</v>
          </cell>
          <cell r="C4194" t="str">
            <v>座框左边板</v>
          </cell>
          <cell r="D4194" t="str">
            <v>重汽T5-2.0翻折</v>
          </cell>
          <cell r="E4194" t="str">
            <v>AC</v>
          </cell>
          <cell r="F4194" t="str">
            <v>EA</v>
          </cell>
          <cell r="G4194" t="str">
            <v>GJJ0</v>
          </cell>
          <cell r="H4194" t="str">
            <v>YC04</v>
          </cell>
          <cell r="I4194" t="str">
            <v>P</v>
          </cell>
          <cell r="J4194" t="str">
            <v>No</v>
          </cell>
          <cell r="K4194">
            <v>7.6549</v>
          </cell>
        </row>
        <row r="4195">
          <cell r="B4195" t="str">
            <v>SLT0011652</v>
          </cell>
          <cell r="C4195" t="str">
            <v>防滑铝板安装钣金分总成</v>
          </cell>
          <cell r="D4195" t="str">
            <v>铁马</v>
          </cell>
          <cell r="E4195" t="str">
            <v>AC</v>
          </cell>
          <cell r="F4195" t="str">
            <v>EA</v>
          </cell>
          <cell r="G4195" t="str">
            <v>GJJ0</v>
          </cell>
          <cell r="H4195" t="str">
            <v>YC04</v>
          </cell>
          <cell r="I4195" t="str">
            <v>P</v>
          </cell>
          <cell r="J4195" t="str">
            <v>No</v>
          </cell>
          <cell r="K4195">
            <v>7.5428</v>
          </cell>
        </row>
        <row r="4196">
          <cell r="B4196" t="str">
            <v>TSY0010620</v>
          </cell>
          <cell r="C4196" t="str">
            <v>副驾座垫（窄体）产品标识</v>
          </cell>
        </row>
        <row r="4196">
          <cell r="E4196" t="str">
            <v>AC</v>
          </cell>
          <cell r="F4196" t="str">
            <v>EA</v>
          </cell>
          <cell r="G4196" t="str">
            <v>FL00</v>
          </cell>
          <cell r="H4196" t="str">
            <v>YC06</v>
          </cell>
        </row>
        <row r="4196">
          <cell r="K4196">
            <v>0</v>
          </cell>
        </row>
        <row r="4197">
          <cell r="B4197" t="str">
            <v>BFA0000354</v>
          </cell>
          <cell r="C4197" t="str">
            <v>内十字绞架连接轴2</v>
          </cell>
        </row>
        <row r="4197">
          <cell r="E4197" t="str">
            <v>AC</v>
          </cell>
          <cell r="F4197" t="str">
            <v>EA</v>
          </cell>
          <cell r="G4197" t="str">
            <v>BZJ0</v>
          </cell>
          <cell r="H4197" t="str">
            <v>YC04</v>
          </cell>
          <cell r="I4197" t="str">
            <v>P</v>
          </cell>
          <cell r="J4197" t="str">
            <v>No</v>
          </cell>
          <cell r="K4197">
            <v>3.9872</v>
          </cell>
        </row>
        <row r="4198">
          <cell r="B4198" t="str">
            <v>SHT0010780</v>
          </cell>
          <cell r="C4198" t="str">
            <v>气袋腰托下固定点焊接总成</v>
          </cell>
          <cell r="D4198" t="str">
            <v>H6</v>
          </cell>
          <cell r="E4198" t="str">
            <v>AC</v>
          </cell>
          <cell r="F4198" t="str">
            <v>EA</v>
          </cell>
          <cell r="G4198" t="str">
            <v>GJJ0</v>
          </cell>
          <cell r="H4198" t="str">
            <v>YC04</v>
          </cell>
          <cell r="I4198" t="str">
            <v>P</v>
          </cell>
          <cell r="J4198" t="str">
            <v>No</v>
          </cell>
          <cell r="K4198">
            <v>2.42</v>
          </cell>
        </row>
        <row r="4199">
          <cell r="B4199" t="str">
            <v>TST0000856</v>
          </cell>
          <cell r="C4199" t="str">
            <v>梅花扳手</v>
          </cell>
        </row>
        <row r="4199">
          <cell r="E4199" t="str">
            <v>NA</v>
          </cell>
          <cell r="F4199" t="str">
            <v>EA</v>
          </cell>
          <cell r="G4199" t="str">
            <v>BPJ0</v>
          </cell>
          <cell r="H4199" t="str">
            <v>YC12</v>
          </cell>
          <cell r="I4199" t="str">
            <v>P</v>
          </cell>
          <cell r="J4199" t="str">
            <v>No</v>
          </cell>
          <cell r="K4199">
            <v>35.3982</v>
          </cell>
        </row>
        <row r="4200">
          <cell r="B4200" t="str">
            <v>SHT0013231</v>
          </cell>
          <cell r="C4200" t="str">
            <v>主驾底座模块化总成</v>
          </cell>
          <cell r="D4200" t="str">
            <v>汕德卡-2.0</v>
          </cell>
          <cell r="E4200" t="str">
            <v>AC</v>
          </cell>
          <cell r="F4200" t="str">
            <v>EA</v>
          </cell>
          <cell r="G4200" t="str">
            <v>GJ00</v>
          </cell>
          <cell r="H4200" t="str">
            <v>YC01</v>
          </cell>
          <cell r="I4200" t="str">
            <v>M</v>
          </cell>
          <cell r="J4200" t="str">
            <v>No</v>
          </cell>
          <cell r="K4200">
            <v>633.63017</v>
          </cell>
        </row>
        <row r="4201">
          <cell r="B4201" t="str">
            <v>TMA0000249</v>
          </cell>
          <cell r="C4201" t="str">
            <v>捷运连接杆纸箱右</v>
          </cell>
          <cell r="D4201" t="str">
            <v>AB楞 660x230x220</v>
          </cell>
          <cell r="E4201" t="str">
            <v>AC</v>
          </cell>
          <cell r="F4201" t="str">
            <v>Ea</v>
          </cell>
          <cell r="G4201" t="str">
            <v>FL01</v>
          </cell>
          <cell r="H4201" t="str">
            <v>YC02</v>
          </cell>
        </row>
        <row r="4201">
          <cell r="K4201">
            <v>0</v>
          </cell>
        </row>
        <row r="4202">
          <cell r="B4202" t="str">
            <v>TSY0010278</v>
          </cell>
          <cell r="C4202" t="str">
            <v>吊紧带400*27</v>
          </cell>
          <cell r="D4202" t="str">
            <v>奥杰座垫用</v>
          </cell>
          <cell r="E4202" t="str">
            <v>AC</v>
          </cell>
          <cell r="F4202" t="str">
            <v>EA</v>
          </cell>
          <cell r="G4202" t="str">
            <v>FL00</v>
          </cell>
          <cell r="H4202" t="str">
            <v>YC06</v>
          </cell>
        </row>
        <row r="4202">
          <cell r="K4202">
            <v>0</v>
          </cell>
        </row>
        <row r="4203">
          <cell r="B4203" t="str">
            <v>BFA0000351</v>
          </cell>
          <cell r="C4203" t="str">
            <v>后旋转销轴</v>
          </cell>
          <cell r="D4203" t="str">
            <v>H4</v>
          </cell>
          <cell r="E4203" t="str">
            <v>AC</v>
          </cell>
          <cell r="F4203" t="str">
            <v>EA</v>
          </cell>
          <cell r="G4203" t="str">
            <v>GJ00</v>
          </cell>
          <cell r="H4203" t="str">
            <v>YC04</v>
          </cell>
          <cell r="I4203" t="str">
            <v>P</v>
          </cell>
          <cell r="J4203" t="str">
            <v>No</v>
          </cell>
          <cell r="K4203">
            <v>1.3296</v>
          </cell>
        </row>
        <row r="4204">
          <cell r="B4204" t="str">
            <v>SHT0010067</v>
          </cell>
          <cell r="C4204" t="str">
            <v>减震器上框左右支架</v>
          </cell>
          <cell r="D4204" t="str">
            <v>H6</v>
          </cell>
          <cell r="E4204" t="str">
            <v>AC</v>
          </cell>
          <cell r="F4204" t="str">
            <v>EA</v>
          </cell>
          <cell r="G4204" t="str">
            <v>GJJ0</v>
          </cell>
          <cell r="H4204" t="str">
            <v>BC06</v>
          </cell>
          <cell r="I4204" t="str">
            <v>M</v>
          </cell>
          <cell r="J4204" t="str">
            <v>No</v>
          </cell>
          <cell r="K4204">
            <v>5.77144</v>
          </cell>
        </row>
        <row r="4205">
          <cell r="B4205" t="str">
            <v>TST0000378</v>
          </cell>
          <cell r="C4205" t="str">
            <v>冲头</v>
          </cell>
        </row>
        <row r="4205">
          <cell r="E4205" t="str">
            <v>NA</v>
          </cell>
          <cell r="F4205" t="str">
            <v>EA</v>
          </cell>
          <cell r="G4205" t="str">
            <v>BPJ0</v>
          </cell>
          <cell r="H4205" t="str">
            <v>YC12</v>
          </cell>
          <cell r="I4205" t="str">
            <v>P</v>
          </cell>
          <cell r="J4205" t="str">
            <v>No</v>
          </cell>
          <cell r="K4205">
            <v>103.673</v>
          </cell>
        </row>
        <row r="4206">
          <cell r="B4206" t="str">
            <v>SHT0012934</v>
          </cell>
          <cell r="C4206" t="str">
            <v>右副总座分总成</v>
          </cell>
          <cell r="D4206" t="str">
            <v>重汽T5-1.0靠背放平</v>
          </cell>
          <cell r="E4206" t="str">
            <v>AC</v>
          </cell>
          <cell r="F4206" t="str">
            <v>EA</v>
          </cell>
          <cell r="G4206" t="str">
            <v>GJJ0</v>
          </cell>
          <cell r="H4206" t="str">
            <v>BC05</v>
          </cell>
          <cell r="I4206" t="str">
            <v>M</v>
          </cell>
          <cell r="J4206" t="str">
            <v>No</v>
          </cell>
          <cell r="K4206">
            <v>6.22902</v>
          </cell>
        </row>
        <row r="4207">
          <cell r="B4207" t="str">
            <v>SLT0011690</v>
          </cell>
          <cell r="C4207" t="str">
            <v>副驾背板支撑钢丝焊接总成</v>
          </cell>
        </row>
        <row r="4207">
          <cell r="E4207" t="str">
            <v>NEW</v>
          </cell>
          <cell r="F4207" t="str">
            <v>EA</v>
          </cell>
          <cell r="G4207" t="str">
            <v>GJJ0</v>
          </cell>
          <cell r="H4207" t="str">
            <v>YC04</v>
          </cell>
          <cell r="I4207" t="str">
            <v>P</v>
          </cell>
          <cell r="J4207" t="str">
            <v>No</v>
          </cell>
          <cell r="K4207">
            <v>0</v>
          </cell>
        </row>
        <row r="4208">
          <cell r="B4208" t="str">
            <v>TSY0010144</v>
          </cell>
          <cell r="C4208" t="str">
            <v>织物辅料TR5216</v>
          </cell>
          <cell r="D4208" t="str">
            <v>N*1.5m*3.5mm</v>
          </cell>
          <cell r="E4208" t="str">
            <v>AC</v>
          </cell>
          <cell r="F4208" t="str">
            <v>M</v>
          </cell>
          <cell r="G4208" t="str">
            <v>ML00</v>
          </cell>
          <cell r="H4208" t="str">
            <v>YC06</v>
          </cell>
        </row>
        <row r="4208">
          <cell r="K4208">
            <v>0</v>
          </cell>
        </row>
        <row r="4209">
          <cell r="B4209" t="str">
            <v>BFA0000355</v>
          </cell>
          <cell r="C4209" t="str">
            <v>阻尼器上固定轴</v>
          </cell>
          <cell r="D4209" t="str">
            <v>H4内绞架</v>
          </cell>
          <cell r="E4209" t="str">
            <v>AC</v>
          </cell>
          <cell r="F4209" t="str">
            <v>EA</v>
          </cell>
          <cell r="G4209" t="str">
            <v>GJ00</v>
          </cell>
          <cell r="H4209" t="str">
            <v>YC04</v>
          </cell>
          <cell r="I4209" t="str">
            <v>P</v>
          </cell>
          <cell r="J4209" t="str">
            <v>No</v>
          </cell>
          <cell r="K4209">
            <v>1.9537</v>
          </cell>
        </row>
        <row r="4210">
          <cell r="B4210" t="str">
            <v>SHT0002752</v>
          </cell>
          <cell r="C4210" t="str">
            <v>连接板2无轴右一汽</v>
          </cell>
          <cell r="D4210" t="str">
            <v>铆接件</v>
          </cell>
          <cell r="E4210" t="str">
            <v>AC</v>
          </cell>
          <cell r="F4210" t="str">
            <v>EA</v>
          </cell>
          <cell r="G4210" t="str">
            <v>GJJ0</v>
          </cell>
          <cell r="H4210" t="str">
            <v>BC05</v>
          </cell>
          <cell r="I4210" t="str">
            <v>M</v>
          </cell>
          <cell r="J4210" t="str">
            <v>No</v>
          </cell>
          <cell r="K4210">
            <v>2.34468</v>
          </cell>
        </row>
        <row r="4211">
          <cell r="B4211" t="str">
            <v>TST0000863</v>
          </cell>
          <cell r="C4211" t="str">
            <v>卡簧</v>
          </cell>
        </row>
        <row r="4211">
          <cell r="E4211" t="str">
            <v>NA</v>
          </cell>
          <cell r="F4211" t="str">
            <v>EA</v>
          </cell>
          <cell r="G4211" t="str">
            <v>BPJ0</v>
          </cell>
          <cell r="H4211" t="str">
            <v>YC12</v>
          </cell>
          <cell r="I4211" t="str">
            <v>P</v>
          </cell>
          <cell r="J4211" t="str">
            <v>No</v>
          </cell>
          <cell r="K4211">
            <v>0.2212</v>
          </cell>
        </row>
        <row r="4212">
          <cell r="B4212" t="str">
            <v>SHT0013301</v>
          </cell>
          <cell r="C4212" t="str">
            <v>座框左边板总成</v>
          </cell>
          <cell r="D4212" t="str">
            <v>重汽T5-2.0副驾翻折</v>
          </cell>
          <cell r="E4212" t="str">
            <v>AC</v>
          </cell>
          <cell r="F4212" t="str">
            <v>EA</v>
          </cell>
          <cell r="G4212" t="str">
            <v>GJJ0</v>
          </cell>
          <cell r="H4212" t="str">
            <v>BC06</v>
          </cell>
          <cell r="I4212" t="str">
            <v>P</v>
          </cell>
          <cell r="J4212" t="str">
            <v>No</v>
          </cell>
          <cell r="K4212">
            <v>0</v>
          </cell>
        </row>
        <row r="4213">
          <cell r="B4213" t="str">
            <v>TMA0000250</v>
          </cell>
          <cell r="C4213" t="str">
            <v>捷运纸箱</v>
          </cell>
          <cell r="D4213" t="str">
            <v>AB楞 950*570*210</v>
          </cell>
          <cell r="E4213" t="str">
            <v>AC</v>
          </cell>
          <cell r="F4213" t="str">
            <v>Ea</v>
          </cell>
          <cell r="G4213" t="str">
            <v>FL01</v>
          </cell>
          <cell r="H4213" t="str">
            <v>YC02</v>
          </cell>
          <cell r="I4213" t="str">
            <v>P</v>
          </cell>
          <cell r="J4213" t="str">
            <v>No</v>
          </cell>
          <cell r="K4213">
            <v>9.156</v>
          </cell>
        </row>
        <row r="4214">
          <cell r="B4214" t="str">
            <v>TSY0010277</v>
          </cell>
          <cell r="C4214" t="str">
            <v>吊紧带280*27</v>
          </cell>
          <cell r="D4214" t="str">
            <v>奥杰座垫用</v>
          </cell>
          <cell r="E4214" t="str">
            <v>AC</v>
          </cell>
          <cell r="F4214" t="str">
            <v>EA</v>
          </cell>
          <cell r="G4214" t="str">
            <v>FL00</v>
          </cell>
          <cell r="H4214" t="str">
            <v>YC06</v>
          </cell>
        </row>
        <row r="4214">
          <cell r="K4214">
            <v>0</v>
          </cell>
        </row>
        <row r="4215">
          <cell r="B4215" t="str">
            <v>BFA0000348</v>
          </cell>
          <cell r="C4215" t="str">
            <v>铆钉</v>
          </cell>
          <cell r="D4215" t="str">
            <v>U201</v>
          </cell>
          <cell r="E4215" t="str">
            <v>AC</v>
          </cell>
          <cell r="F4215" t="str">
            <v>EA</v>
          </cell>
          <cell r="G4215" t="str">
            <v>BZJ0</v>
          </cell>
          <cell r="H4215" t="str">
            <v>YC04</v>
          </cell>
          <cell r="I4215" t="str">
            <v>P</v>
          </cell>
          <cell r="J4215" t="str">
            <v>No</v>
          </cell>
          <cell r="K4215">
            <v>0.4872</v>
          </cell>
        </row>
        <row r="4216">
          <cell r="B4216" t="str">
            <v>SHT0010786</v>
          </cell>
          <cell r="C4216" t="str">
            <v>罩壳固定钣金片</v>
          </cell>
          <cell r="D4216" t="str">
            <v>H6</v>
          </cell>
          <cell r="E4216" t="str">
            <v>AC</v>
          </cell>
          <cell r="F4216" t="str">
            <v>EA</v>
          </cell>
          <cell r="G4216" t="str">
            <v>GJJ0</v>
          </cell>
          <cell r="H4216" t="str">
            <v>YC04</v>
          </cell>
          <cell r="I4216" t="str">
            <v>P</v>
          </cell>
          <cell r="J4216" t="str">
            <v>No</v>
          </cell>
          <cell r="K4216">
            <v>0.1782</v>
          </cell>
        </row>
        <row r="4217">
          <cell r="B4217" t="str">
            <v>TST0000376</v>
          </cell>
          <cell r="C4217" t="str">
            <v>PVC阀门</v>
          </cell>
        </row>
        <row r="4217">
          <cell r="E4217" t="str">
            <v>NA</v>
          </cell>
          <cell r="F4217" t="str">
            <v>EA</v>
          </cell>
          <cell r="G4217" t="str">
            <v>BPJ0</v>
          </cell>
          <cell r="H4217" t="str">
            <v>YC12</v>
          </cell>
          <cell r="I4217" t="str">
            <v>P</v>
          </cell>
          <cell r="J4217" t="str">
            <v>No</v>
          </cell>
          <cell r="K4217">
            <v>11.0619</v>
          </cell>
        </row>
        <row r="4218">
          <cell r="B4218" t="str">
            <v>SHT0013708</v>
          </cell>
          <cell r="C4218" t="str">
            <v>驾驶员靠背焊接总成</v>
          </cell>
          <cell r="D4218" t="str">
            <v>汕德卡-2.0右扶手</v>
          </cell>
          <cell r="E4218" t="str">
            <v>AC</v>
          </cell>
          <cell r="F4218" t="str">
            <v>EA</v>
          </cell>
          <cell r="G4218" t="str">
            <v>GJJ0</v>
          </cell>
          <cell r="H4218" t="str">
            <v>BC05</v>
          </cell>
          <cell r="I4218" t="str">
            <v>M</v>
          </cell>
          <cell r="J4218" t="str">
            <v>No</v>
          </cell>
          <cell r="K4218">
            <v>52.41136</v>
          </cell>
        </row>
        <row r="4219">
          <cell r="B4219" t="str">
            <v>SLT0011650</v>
          </cell>
          <cell r="C4219" t="str">
            <v>驾驶员座垫安装板分总成</v>
          </cell>
          <cell r="D4219" t="str">
            <v>铁马座垫右侧</v>
          </cell>
          <cell r="E4219" t="str">
            <v>AC</v>
          </cell>
          <cell r="F4219" t="str">
            <v>EA</v>
          </cell>
          <cell r="G4219" t="str">
            <v>GJJ0</v>
          </cell>
          <cell r="H4219" t="str">
            <v>BC06</v>
          </cell>
          <cell r="I4219" t="str">
            <v>P</v>
          </cell>
          <cell r="J4219" t="str">
            <v>No</v>
          </cell>
          <cell r="K4219">
            <v>13.85</v>
          </cell>
        </row>
        <row r="4220">
          <cell r="B4220" t="str">
            <v>TSY0010270</v>
          </cell>
          <cell r="C4220" t="str">
            <v>织物辅料</v>
          </cell>
          <cell r="D4220" t="str">
            <v>旷达93299-6</v>
          </cell>
          <cell r="E4220" t="str">
            <v>AC</v>
          </cell>
          <cell r="F4220" t="str">
            <v>M</v>
          </cell>
          <cell r="G4220" t="str">
            <v>ML00</v>
          </cell>
          <cell r="H4220" t="str">
            <v>YC06</v>
          </cell>
        </row>
        <row r="4220">
          <cell r="K4220">
            <v>0</v>
          </cell>
        </row>
        <row r="4221">
          <cell r="B4221" t="str">
            <v>BFA0000357</v>
          </cell>
          <cell r="C4221" t="str">
            <v>台阶螺栓M8</v>
          </cell>
          <cell r="D4221" t="str">
            <v>一汽升降器</v>
          </cell>
          <cell r="E4221" t="str">
            <v>AC</v>
          </cell>
          <cell r="F4221" t="str">
            <v>EA</v>
          </cell>
          <cell r="G4221" t="str">
            <v>BZJ0</v>
          </cell>
          <cell r="H4221" t="str">
            <v>YC04</v>
          </cell>
          <cell r="I4221" t="str">
            <v>P</v>
          </cell>
          <cell r="J4221" t="str">
            <v>No</v>
          </cell>
          <cell r="K4221">
            <v>1.1062</v>
          </cell>
        </row>
        <row r="4222">
          <cell r="B4222" t="str">
            <v>SHT0010068</v>
          </cell>
          <cell r="C4222" t="str">
            <v>固定加强板焊接总成</v>
          </cell>
          <cell r="D4222" t="str">
            <v>H6右侧扶手</v>
          </cell>
          <cell r="E4222" t="str">
            <v>AC</v>
          </cell>
          <cell r="F4222" t="str">
            <v>EA</v>
          </cell>
          <cell r="G4222" t="str">
            <v>GJJ0</v>
          </cell>
          <cell r="H4222" t="str">
            <v>BC05</v>
          </cell>
          <cell r="I4222" t="str">
            <v>P</v>
          </cell>
          <cell r="J4222" t="str">
            <v>No</v>
          </cell>
          <cell r="K4222">
            <v>3.81</v>
          </cell>
        </row>
        <row r="4223">
          <cell r="B4223" t="str">
            <v>TST0000867</v>
          </cell>
          <cell r="C4223" t="str">
            <v>角带B-2718</v>
          </cell>
        </row>
        <row r="4223">
          <cell r="E4223" t="str">
            <v>NA</v>
          </cell>
          <cell r="F4223" t="str">
            <v>EA</v>
          </cell>
          <cell r="G4223" t="str">
            <v>BPJ0</v>
          </cell>
          <cell r="H4223" t="str">
            <v>YC12</v>
          </cell>
          <cell r="I4223" t="str">
            <v>P</v>
          </cell>
          <cell r="J4223" t="str">
            <v>No</v>
          </cell>
          <cell r="K4223">
            <v>14.1593</v>
          </cell>
        </row>
        <row r="4224">
          <cell r="B4224" t="str">
            <v>SHT0012933</v>
          </cell>
          <cell r="C4224" t="str">
            <v>右副靠背板分总成</v>
          </cell>
          <cell r="D4224" t="str">
            <v>重汽T5-1.0靠背放平</v>
          </cell>
          <cell r="E4224" t="str">
            <v>AC</v>
          </cell>
          <cell r="F4224" t="str">
            <v>EA</v>
          </cell>
          <cell r="G4224" t="str">
            <v>GJJ0</v>
          </cell>
          <cell r="H4224" t="str">
            <v>YC04</v>
          </cell>
          <cell r="I4224" t="str">
            <v>M</v>
          </cell>
          <cell r="J4224" t="str">
            <v>No</v>
          </cell>
          <cell r="K4224">
            <v>4.08012</v>
          </cell>
        </row>
        <row r="4225">
          <cell r="B4225" t="str">
            <v>SLT0011697</v>
          </cell>
          <cell r="C4225" t="str">
            <v>副驾小背焊接钢丝总成</v>
          </cell>
        </row>
        <row r="4225">
          <cell r="E4225" t="str">
            <v>NEW</v>
          </cell>
          <cell r="F4225" t="str">
            <v>EA</v>
          </cell>
          <cell r="G4225" t="str">
            <v>GJJ0</v>
          </cell>
          <cell r="H4225" t="str">
            <v>YC04</v>
          </cell>
          <cell r="I4225" t="str">
            <v>P</v>
          </cell>
          <cell r="J4225" t="str">
            <v>No</v>
          </cell>
          <cell r="K4225">
            <v>0</v>
          </cell>
        </row>
        <row r="4226">
          <cell r="B4226" t="str">
            <v>TWT0000069</v>
          </cell>
          <cell r="C4226" t="str">
            <v>方管不锈钢</v>
          </cell>
          <cell r="D4226" t="str">
            <v>10*10*6000</v>
          </cell>
          <cell r="E4226" t="str">
            <v>AC</v>
          </cell>
          <cell r="F4226" t="str">
            <v>M</v>
          </cell>
          <cell r="G4226" t="str">
            <v>GJL0</v>
          </cell>
          <cell r="H4226" t="str">
            <v>YC04</v>
          </cell>
          <cell r="I4226" t="str">
            <v>P</v>
          </cell>
          <cell r="J4226" t="str">
            <v>No</v>
          </cell>
          <cell r="K4226">
            <v>19.0742</v>
          </cell>
        </row>
        <row r="4227">
          <cell r="B4227" t="str">
            <v>BFA0000346</v>
          </cell>
          <cell r="C4227" t="str">
            <v>三排座垫翻转销轴</v>
          </cell>
          <cell r="D4227" t="str">
            <v>U201</v>
          </cell>
          <cell r="E4227" t="str">
            <v>AC</v>
          </cell>
          <cell r="F4227" t="str">
            <v>EA</v>
          </cell>
          <cell r="G4227" t="str">
            <v>BZJ0</v>
          </cell>
          <cell r="H4227" t="str">
            <v>YC04</v>
          </cell>
          <cell r="I4227" t="str">
            <v>P</v>
          </cell>
          <cell r="J4227" t="str">
            <v>No</v>
          </cell>
          <cell r="K4227">
            <v>0.35</v>
          </cell>
        </row>
        <row r="4228">
          <cell r="B4228" t="str">
            <v>SHT0002749</v>
          </cell>
          <cell r="C4228" t="str">
            <v>右舵标准底座模块化</v>
          </cell>
          <cell r="D4228" t="str">
            <v>机械减震</v>
          </cell>
          <cell r="E4228" t="str">
            <v>AC</v>
          </cell>
          <cell r="F4228" t="str">
            <v>EA</v>
          </cell>
          <cell r="G4228" t="str">
            <v>GJ00</v>
          </cell>
          <cell r="H4228" t="str">
            <v>BC08</v>
          </cell>
          <cell r="I4228" t="str">
            <v>M</v>
          </cell>
          <cell r="J4228" t="str">
            <v>No</v>
          </cell>
          <cell r="K4228">
            <v>370.8172</v>
          </cell>
        </row>
        <row r="4229">
          <cell r="B4229" t="str">
            <v>TST0000372</v>
          </cell>
          <cell r="C4229" t="str">
            <v>生料带</v>
          </cell>
        </row>
        <row r="4229">
          <cell r="E4229" t="str">
            <v>NA</v>
          </cell>
          <cell r="F4229" t="str">
            <v>EA</v>
          </cell>
          <cell r="G4229" t="str">
            <v>BPJ0</v>
          </cell>
          <cell r="H4229" t="str">
            <v>YC12</v>
          </cell>
          <cell r="I4229" t="str">
            <v>P</v>
          </cell>
          <cell r="J4229" t="str">
            <v>No</v>
          </cell>
          <cell r="K4229">
            <v>1.7699</v>
          </cell>
        </row>
        <row r="4230">
          <cell r="B4230" t="str">
            <v>SHT0013309</v>
          </cell>
          <cell r="C4230" t="str">
            <v>翻转限位钣金安装轴</v>
          </cell>
        </row>
        <row r="4230">
          <cell r="E4230" t="str">
            <v>AC</v>
          </cell>
          <cell r="F4230" t="str">
            <v>EA</v>
          </cell>
          <cell r="G4230" t="str">
            <v>GNJ0</v>
          </cell>
          <cell r="H4230" t="str">
            <v>YC04</v>
          </cell>
          <cell r="I4230" t="str">
            <v>P</v>
          </cell>
          <cell r="J4230" t="str">
            <v>No</v>
          </cell>
          <cell r="K4230">
            <v>0.9646</v>
          </cell>
        </row>
        <row r="4231">
          <cell r="B4231" t="str">
            <v>SLT0011649</v>
          </cell>
          <cell r="C4231" t="str">
            <v>驾驶员右侧滑轨总成</v>
          </cell>
          <cell r="D4231" t="str">
            <v>铁马</v>
          </cell>
          <cell r="E4231" t="str">
            <v>AC</v>
          </cell>
          <cell r="F4231" t="str">
            <v>EA</v>
          </cell>
          <cell r="G4231" t="str">
            <v>GNJ0</v>
          </cell>
          <cell r="H4231" t="str">
            <v>YC04</v>
          </cell>
          <cell r="I4231" t="str">
            <v>P</v>
          </cell>
          <cell r="J4231" t="str">
            <v>No</v>
          </cell>
          <cell r="K4231">
            <v>28.0531</v>
          </cell>
        </row>
        <row r="4232">
          <cell r="B4232" t="str">
            <v>TWT0000070</v>
          </cell>
          <cell r="C4232" t="str">
            <v>角铁</v>
          </cell>
          <cell r="D4232" t="str">
            <v>40*40</v>
          </cell>
          <cell r="E4232" t="str">
            <v>AC</v>
          </cell>
          <cell r="F4232" t="str">
            <v>KG</v>
          </cell>
          <cell r="G4232" t="str">
            <v>GJL0</v>
          </cell>
          <cell r="H4232" t="str">
            <v>YC04</v>
          </cell>
          <cell r="I4232" t="str">
            <v>P</v>
          </cell>
          <cell r="J4232" t="str">
            <v>No</v>
          </cell>
          <cell r="K4232">
            <v>52.21239</v>
          </cell>
        </row>
        <row r="4233">
          <cell r="B4233" t="str">
            <v>BFA0000358</v>
          </cell>
          <cell r="C4233" t="str">
            <v>安全带固定轴</v>
          </cell>
        </row>
        <row r="4233">
          <cell r="E4233" t="str">
            <v>AC</v>
          </cell>
          <cell r="F4233" t="str">
            <v>EA</v>
          </cell>
          <cell r="G4233" t="str">
            <v>GJ00</v>
          </cell>
          <cell r="H4233" t="str">
            <v>YC04</v>
          </cell>
          <cell r="I4233" t="str">
            <v>P</v>
          </cell>
          <cell r="J4233" t="str">
            <v>No</v>
          </cell>
          <cell r="K4233">
            <v>0.33</v>
          </cell>
        </row>
        <row r="4234">
          <cell r="B4234" t="str">
            <v>SHT0010787</v>
          </cell>
          <cell r="C4234" t="str">
            <v>靠背调节手柄安装轴</v>
          </cell>
          <cell r="D4234" t="str">
            <v>H6副驾</v>
          </cell>
          <cell r="E4234" t="str">
            <v>AC</v>
          </cell>
          <cell r="F4234" t="str">
            <v>EA</v>
          </cell>
          <cell r="G4234" t="str">
            <v>GJJ0</v>
          </cell>
          <cell r="H4234" t="str">
            <v>YC04</v>
          </cell>
          <cell r="I4234" t="str">
            <v>P</v>
          </cell>
          <cell r="J4234" t="str">
            <v>No</v>
          </cell>
          <cell r="K4234">
            <v>1</v>
          </cell>
        </row>
        <row r="4235">
          <cell r="B4235" t="str">
            <v>TST0000869</v>
          </cell>
          <cell r="C4235" t="str">
            <v>角带B-1450</v>
          </cell>
        </row>
        <row r="4235">
          <cell r="E4235" t="str">
            <v>NA</v>
          </cell>
          <cell r="F4235" t="str">
            <v>EA</v>
          </cell>
          <cell r="G4235" t="str">
            <v>BPJ0</v>
          </cell>
          <cell r="H4235" t="str">
            <v>YC12</v>
          </cell>
          <cell r="I4235" t="str">
            <v>P</v>
          </cell>
          <cell r="J4235" t="str">
            <v>No</v>
          </cell>
          <cell r="K4235">
            <v>10.6195</v>
          </cell>
        </row>
        <row r="4236">
          <cell r="B4236" t="str">
            <v>SHT0012931</v>
          </cell>
          <cell r="C4236" t="str">
            <v>左副总座分总成</v>
          </cell>
          <cell r="D4236" t="str">
            <v>重汽T5-1.0靠背放平</v>
          </cell>
          <cell r="E4236" t="str">
            <v>AC</v>
          </cell>
          <cell r="F4236" t="str">
            <v>EA</v>
          </cell>
          <cell r="G4236" t="str">
            <v>GJJ0</v>
          </cell>
          <cell r="H4236" t="str">
            <v>BC05</v>
          </cell>
          <cell r="I4236" t="str">
            <v>M</v>
          </cell>
          <cell r="J4236" t="str">
            <v>No</v>
          </cell>
          <cell r="K4236">
            <v>5.98024</v>
          </cell>
        </row>
        <row r="4237">
          <cell r="B4237" t="str">
            <v>TMA0000185</v>
          </cell>
          <cell r="C4237" t="str">
            <v>济南轻卡条形码</v>
          </cell>
          <cell r="D4237" t="str">
            <v>不干胶贴纸55*20</v>
          </cell>
          <cell r="E4237" t="str">
            <v>AC</v>
          </cell>
          <cell r="F4237" t="str">
            <v>Ea</v>
          </cell>
          <cell r="G4237" t="str">
            <v>QT01</v>
          </cell>
          <cell r="H4237" t="str">
            <v>YC02</v>
          </cell>
        </row>
        <row r="4237">
          <cell r="K4237">
            <v>0</v>
          </cell>
        </row>
        <row r="4238">
          <cell r="B4238" t="str">
            <v>TWT0000065</v>
          </cell>
          <cell r="C4238" t="str">
            <v>焊管SAPH400</v>
          </cell>
          <cell r="D4238" t="str">
            <v>φ36*3.0*6000</v>
          </cell>
          <cell r="E4238" t="str">
            <v>AC</v>
          </cell>
          <cell r="F4238" t="str">
            <v>KG</v>
          </cell>
          <cell r="G4238" t="str">
            <v>GJL0</v>
          </cell>
          <cell r="H4238" t="str">
            <v>YC04</v>
          </cell>
          <cell r="I4238" t="str">
            <v>P</v>
          </cell>
          <cell r="J4238" t="str">
            <v>No</v>
          </cell>
          <cell r="K4238">
            <v>6.43362</v>
          </cell>
        </row>
        <row r="4239">
          <cell r="B4239" t="str">
            <v>BFA0000344</v>
          </cell>
          <cell r="C4239" t="str">
            <v>三排座垫翻转限位柱</v>
          </cell>
          <cell r="D4239" t="str">
            <v>U201</v>
          </cell>
          <cell r="E4239" t="str">
            <v>AC</v>
          </cell>
          <cell r="F4239" t="str">
            <v>EA</v>
          </cell>
          <cell r="G4239" t="str">
            <v>BZJ0</v>
          </cell>
          <cell r="H4239" t="str">
            <v>YC04</v>
          </cell>
          <cell r="I4239" t="str">
            <v>P</v>
          </cell>
          <cell r="J4239" t="str">
            <v>No</v>
          </cell>
          <cell r="K4239">
            <v>0.3761</v>
          </cell>
        </row>
        <row r="4240">
          <cell r="B4240" t="str">
            <v>SHT0010788</v>
          </cell>
          <cell r="C4240" t="str">
            <v>仰角调节限位柱</v>
          </cell>
          <cell r="D4240" t="str">
            <v>H6</v>
          </cell>
          <cell r="E4240" t="str">
            <v>AC</v>
          </cell>
          <cell r="F4240" t="str">
            <v>EA</v>
          </cell>
          <cell r="G4240" t="str">
            <v>GJJ0</v>
          </cell>
          <cell r="H4240" t="str">
            <v>YC04</v>
          </cell>
          <cell r="I4240" t="str">
            <v>P</v>
          </cell>
          <cell r="J4240" t="str">
            <v>No</v>
          </cell>
          <cell r="K4240">
            <v>1.77</v>
          </cell>
        </row>
        <row r="4241">
          <cell r="B4241" t="str">
            <v>TST0000871</v>
          </cell>
          <cell r="C4241" t="str">
            <v>胶条</v>
          </cell>
        </row>
        <row r="4241">
          <cell r="E4241" t="str">
            <v>NA</v>
          </cell>
          <cell r="F4241" t="str">
            <v>EA</v>
          </cell>
          <cell r="G4241" t="str">
            <v>BPJ0</v>
          </cell>
          <cell r="H4241" t="str">
            <v>YC12</v>
          </cell>
          <cell r="I4241" t="str">
            <v>P</v>
          </cell>
          <cell r="J4241" t="str">
            <v>No</v>
          </cell>
          <cell r="K4241">
            <v>2.5862</v>
          </cell>
        </row>
        <row r="4242">
          <cell r="B4242" t="str">
            <v>SHT0013236</v>
          </cell>
          <cell r="C4242" t="str">
            <v>绞架组件</v>
          </cell>
        </row>
        <row r="4242">
          <cell r="E4242" t="str">
            <v>AC</v>
          </cell>
          <cell r="F4242" t="str">
            <v>EA</v>
          </cell>
          <cell r="G4242" t="str">
            <v>GJJ0</v>
          </cell>
          <cell r="H4242" t="str">
            <v>YC04</v>
          </cell>
          <cell r="I4242" t="str">
            <v>M</v>
          </cell>
          <cell r="J4242" t="str">
            <v>No</v>
          </cell>
          <cell r="K4242">
            <v>68.30395</v>
          </cell>
        </row>
        <row r="4243">
          <cell r="B4243" t="str">
            <v>SLT0011643</v>
          </cell>
          <cell r="C4243" t="str">
            <v>坐垫横梁喷涂总成</v>
          </cell>
          <cell r="D4243" t="str">
            <v>铁马</v>
          </cell>
          <cell r="E4243" t="str">
            <v>AC</v>
          </cell>
          <cell r="F4243" t="str">
            <v>EA</v>
          </cell>
          <cell r="G4243" t="str">
            <v>GJJ0</v>
          </cell>
          <cell r="H4243" t="str">
            <v>YC04</v>
          </cell>
          <cell r="I4243" t="str">
            <v>M</v>
          </cell>
          <cell r="J4243" t="str">
            <v>No</v>
          </cell>
          <cell r="K4243">
            <v>34.9</v>
          </cell>
        </row>
        <row r="4244">
          <cell r="B4244" t="str">
            <v>TWT0000064</v>
          </cell>
          <cell r="C4244" t="str">
            <v>φ1.2焊丝</v>
          </cell>
        </row>
        <row r="4244">
          <cell r="E4244" t="str">
            <v>AC</v>
          </cell>
          <cell r="F4244" t="str">
            <v>KG</v>
          </cell>
          <cell r="G4244" t="str">
            <v>GJL0</v>
          </cell>
          <cell r="H4244" t="str">
            <v>YC04</v>
          </cell>
          <cell r="I4244" t="str">
            <v>P</v>
          </cell>
          <cell r="J4244" t="str">
            <v>No</v>
          </cell>
          <cell r="K4244">
            <v>5.1327</v>
          </cell>
        </row>
        <row r="4245">
          <cell r="B4245" t="str">
            <v>BFA0000359</v>
          </cell>
          <cell r="C4245" t="str">
            <v>减震器安装螺母</v>
          </cell>
        </row>
        <row r="4245">
          <cell r="E4245" t="str">
            <v>AC</v>
          </cell>
          <cell r="F4245" t="str">
            <v>EA</v>
          </cell>
          <cell r="G4245" t="str">
            <v>BZJ0</v>
          </cell>
          <cell r="H4245" t="str">
            <v>YC04</v>
          </cell>
          <cell r="I4245" t="str">
            <v>P</v>
          </cell>
          <cell r="J4245" t="str">
            <v>No</v>
          </cell>
          <cell r="K4245">
            <v>0.3656</v>
          </cell>
        </row>
        <row r="4246">
          <cell r="B4246" t="str">
            <v>SHT0010070</v>
          </cell>
          <cell r="C4246" t="str">
            <v>扶手固定加强板1</v>
          </cell>
          <cell r="D4246" t="str">
            <v>H6</v>
          </cell>
          <cell r="E4246" t="str">
            <v>AC</v>
          </cell>
          <cell r="F4246" t="str">
            <v>EA</v>
          </cell>
          <cell r="G4246" t="str">
            <v>GJJ0</v>
          </cell>
          <cell r="H4246" t="str">
            <v>YC04</v>
          </cell>
          <cell r="I4246" t="str">
            <v>P</v>
          </cell>
          <cell r="J4246" t="str">
            <v>No</v>
          </cell>
          <cell r="K4246">
            <v>3.73</v>
          </cell>
        </row>
        <row r="4247">
          <cell r="B4247" t="str">
            <v>TST0000369</v>
          </cell>
          <cell r="C4247" t="str">
            <v>继电器保护板（LDJ-1）</v>
          </cell>
        </row>
        <row r="4247">
          <cell r="E4247" t="str">
            <v>NA</v>
          </cell>
          <cell r="F4247" t="str">
            <v>EA</v>
          </cell>
          <cell r="G4247" t="str">
            <v>BPJ0</v>
          </cell>
          <cell r="H4247" t="str">
            <v>YC12</v>
          </cell>
          <cell r="I4247" t="str">
            <v>P</v>
          </cell>
          <cell r="J4247" t="str">
            <v>No</v>
          </cell>
          <cell r="K4247">
            <v>21</v>
          </cell>
        </row>
        <row r="4248">
          <cell r="B4248" t="str">
            <v>SHT0013664</v>
          </cell>
          <cell r="C4248" t="str">
            <v>副驾驶员靠背骨架焊接总成</v>
          </cell>
          <cell r="D4248" t="str">
            <v>重汽2.0双扶手无侧翼钢丝</v>
          </cell>
          <cell r="E4248" t="str">
            <v>AC</v>
          </cell>
          <cell r="F4248" t="str">
            <v>EA</v>
          </cell>
          <cell r="G4248" t="str">
            <v>GJ00</v>
          </cell>
          <cell r="H4248" t="str">
            <v>YC04</v>
          </cell>
          <cell r="I4248" t="str">
            <v>P</v>
          </cell>
          <cell r="J4248" t="str">
            <v>No</v>
          </cell>
          <cell r="K4248">
            <v>67.72</v>
          </cell>
        </row>
        <row r="4249">
          <cell r="B4249" t="str">
            <v>TMA0000177</v>
          </cell>
          <cell r="C4249" t="str">
            <v>700*800气泡片</v>
          </cell>
          <cell r="D4249" t="str">
            <v>700*800</v>
          </cell>
          <cell r="E4249" t="str">
            <v>AC</v>
          </cell>
          <cell r="F4249" t="str">
            <v>Ea</v>
          </cell>
          <cell r="G4249" t="str">
            <v>FL01</v>
          </cell>
          <cell r="H4249" t="str">
            <v>YC02</v>
          </cell>
        </row>
        <row r="4249">
          <cell r="K4249">
            <v>0</v>
          </cell>
        </row>
        <row r="4250">
          <cell r="B4250" t="str">
            <v>TWT0000063</v>
          </cell>
          <cell r="C4250" t="str">
            <v>φ0.8焊丝</v>
          </cell>
        </row>
        <row r="4250">
          <cell r="E4250" t="str">
            <v>AC</v>
          </cell>
          <cell r="F4250" t="str">
            <v>KG</v>
          </cell>
          <cell r="G4250" t="str">
            <v>GJL0</v>
          </cell>
          <cell r="H4250" t="str">
            <v>YC04</v>
          </cell>
          <cell r="I4250" t="str">
            <v>P</v>
          </cell>
          <cell r="J4250" t="str">
            <v>No</v>
          </cell>
          <cell r="K4250">
            <v>5.7522</v>
          </cell>
        </row>
        <row r="4251">
          <cell r="B4251" t="str">
            <v>BAS0010023</v>
          </cell>
          <cell r="C4251" t="str">
            <v>仰角旋转支撑轴套</v>
          </cell>
          <cell r="D4251" t="str">
            <v>M3000-S</v>
          </cell>
          <cell r="E4251" t="str">
            <v>AC</v>
          </cell>
          <cell r="F4251" t="str">
            <v>EA</v>
          </cell>
          <cell r="G4251" t="str">
            <v>GJJ0</v>
          </cell>
          <cell r="H4251" t="str">
            <v>YC04</v>
          </cell>
          <cell r="I4251" t="str">
            <v>P</v>
          </cell>
          <cell r="J4251" t="str">
            <v>No</v>
          </cell>
          <cell r="K4251">
            <v>2.6</v>
          </cell>
        </row>
        <row r="4252">
          <cell r="B4252" t="str">
            <v>SHT0002748</v>
          </cell>
          <cell r="C4252" t="str">
            <v>11款右舵底座模块化</v>
          </cell>
          <cell r="D4252" t="str">
            <v>气囊减震</v>
          </cell>
          <cell r="E4252" t="str">
            <v>AC</v>
          </cell>
          <cell r="F4252" t="str">
            <v>EA</v>
          </cell>
          <cell r="G4252" t="str">
            <v>GJ00</v>
          </cell>
          <cell r="H4252" t="str">
            <v>BC08</v>
          </cell>
          <cell r="I4252" t="str">
            <v>M</v>
          </cell>
          <cell r="J4252" t="str">
            <v>No</v>
          </cell>
          <cell r="K4252">
            <v>407.30655</v>
          </cell>
        </row>
        <row r="4253">
          <cell r="B4253" t="str">
            <v>TST0000874</v>
          </cell>
          <cell r="C4253" t="str">
            <v>胶圈</v>
          </cell>
        </row>
        <row r="4253">
          <cell r="E4253" t="str">
            <v>NA</v>
          </cell>
          <cell r="F4253" t="str">
            <v>EA</v>
          </cell>
          <cell r="G4253" t="str">
            <v>BPJ0</v>
          </cell>
          <cell r="H4253" t="str">
            <v>YC12</v>
          </cell>
          <cell r="I4253" t="str">
            <v>P</v>
          </cell>
          <cell r="J4253" t="str">
            <v>No</v>
          </cell>
          <cell r="K4253">
            <v>3.5398</v>
          </cell>
        </row>
        <row r="4254">
          <cell r="B4254" t="str">
            <v>SHT0012930</v>
          </cell>
          <cell r="C4254" t="str">
            <v>左副调角器上板总成</v>
          </cell>
          <cell r="D4254" t="str">
            <v>重汽T5-1.0靠背放平</v>
          </cell>
          <cell r="E4254" t="str">
            <v>AC</v>
          </cell>
          <cell r="F4254" t="str">
            <v>EA</v>
          </cell>
          <cell r="G4254" t="str">
            <v>GJJ0</v>
          </cell>
          <cell r="H4254" t="str">
            <v>YC04</v>
          </cell>
          <cell r="I4254" t="str">
            <v>M</v>
          </cell>
          <cell r="J4254" t="str">
            <v>No</v>
          </cell>
          <cell r="K4254">
            <v>4.15351</v>
          </cell>
        </row>
        <row r="4255">
          <cell r="B4255" t="str">
            <v>SLT0011642</v>
          </cell>
          <cell r="C4255" t="str">
            <v>靠背下连接板焊接总成</v>
          </cell>
          <cell r="D4255" t="str">
            <v>铁马</v>
          </cell>
          <cell r="E4255" t="str">
            <v>AC</v>
          </cell>
          <cell r="F4255" t="str">
            <v>EA</v>
          </cell>
          <cell r="G4255" t="str">
            <v>GJJ0</v>
          </cell>
          <cell r="H4255" t="str">
            <v>YC04</v>
          </cell>
          <cell r="I4255" t="str">
            <v>M</v>
          </cell>
          <cell r="J4255" t="str">
            <v>No</v>
          </cell>
          <cell r="K4255">
            <v>41.60867</v>
          </cell>
        </row>
        <row r="4256">
          <cell r="B4256" t="str">
            <v>TWT0000078</v>
          </cell>
          <cell r="C4256" t="str">
            <v>无缝管20#</v>
          </cell>
          <cell r="D4256" t="str">
            <v>φ18*2.5*4000</v>
          </cell>
          <cell r="E4256" t="str">
            <v>AC</v>
          </cell>
          <cell r="F4256" t="str">
            <v>KG</v>
          </cell>
          <cell r="G4256" t="str">
            <v>GJL0</v>
          </cell>
          <cell r="H4256" t="str">
            <v>YC04</v>
          </cell>
          <cell r="I4256" t="str">
            <v>P</v>
          </cell>
          <cell r="J4256" t="str">
            <v>No</v>
          </cell>
          <cell r="K4256">
            <v>7.8761</v>
          </cell>
        </row>
        <row r="4257">
          <cell r="B4257" t="str">
            <v>BFA0000360</v>
          </cell>
          <cell r="C4257" t="str">
            <v>调节螺母</v>
          </cell>
          <cell r="D4257" t="str">
            <v>调节臂</v>
          </cell>
          <cell r="E4257" t="str">
            <v>AC</v>
          </cell>
          <cell r="F4257" t="str">
            <v>EA</v>
          </cell>
          <cell r="G4257" t="str">
            <v>BZJ0</v>
          </cell>
          <cell r="H4257" t="str">
            <v>YC04</v>
          </cell>
          <cell r="I4257" t="str">
            <v>P</v>
          </cell>
          <cell r="J4257" t="str">
            <v>No</v>
          </cell>
          <cell r="K4257">
            <v>2.1555</v>
          </cell>
        </row>
        <row r="4258">
          <cell r="B4258" t="str">
            <v>SHT0010798</v>
          </cell>
          <cell r="C4258" t="str">
            <v>靠背调节铸件(福田)</v>
          </cell>
        </row>
        <row r="4258">
          <cell r="E4258" t="str">
            <v>AC</v>
          </cell>
          <cell r="F4258" t="str">
            <v>EA</v>
          </cell>
          <cell r="G4258" t="str">
            <v>GJJ0</v>
          </cell>
          <cell r="H4258" t="str">
            <v>YC04</v>
          </cell>
          <cell r="I4258" t="str">
            <v>P</v>
          </cell>
          <cell r="J4258" t="str">
            <v>No</v>
          </cell>
          <cell r="K4258">
            <v>3.37</v>
          </cell>
        </row>
        <row r="4259">
          <cell r="B4259" t="str">
            <v>TST0000367</v>
          </cell>
          <cell r="C4259" t="str">
            <v>胶木棒</v>
          </cell>
        </row>
        <row r="4259">
          <cell r="E4259" t="str">
            <v>NA</v>
          </cell>
          <cell r="F4259" t="str">
            <v>EA</v>
          </cell>
          <cell r="G4259" t="str">
            <v>BPJ0</v>
          </cell>
          <cell r="H4259" t="str">
            <v>YC12</v>
          </cell>
          <cell r="I4259" t="str">
            <v>P</v>
          </cell>
          <cell r="J4259" t="str">
            <v>No</v>
          </cell>
          <cell r="K4259">
            <v>62</v>
          </cell>
        </row>
        <row r="4260">
          <cell r="B4260" t="str">
            <v>SHT0013803</v>
          </cell>
          <cell r="C4260" t="str">
            <v>主驾靠背骨架装配总成</v>
          </cell>
          <cell r="D4260" t="str">
            <v>H4A吊环右扶手</v>
          </cell>
          <cell r="E4260" t="str">
            <v>AC</v>
          </cell>
          <cell r="F4260" t="str">
            <v>EA</v>
          </cell>
          <cell r="G4260" t="str">
            <v>GJ00</v>
          </cell>
          <cell r="H4260" t="str">
            <v>BC08</v>
          </cell>
          <cell r="I4260" t="str">
            <v>M</v>
          </cell>
          <cell r="J4260" t="str">
            <v>No</v>
          </cell>
          <cell r="K4260">
            <v>70.95641</v>
          </cell>
        </row>
        <row r="4261">
          <cell r="B4261" t="str">
            <v>TMA0000263</v>
          </cell>
          <cell r="C4261" t="str">
            <v>H3后视镜左包装箱</v>
          </cell>
          <cell r="D4261" t="str">
            <v>AB楞960*420*210</v>
          </cell>
          <cell r="E4261" t="str">
            <v>AC</v>
          </cell>
          <cell r="F4261" t="str">
            <v>Ea</v>
          </cell>
          <cell r="G4261" t="str">
            <v>FL01</v>
          </cell>
          <cell r="H4261" t="str">
            <v>YC02</v>
          </cell>
          <cell r="I4261" t="str">
            <v>P</v>
          </cell>
          <cell r="J4261" t="str">
            <v>No</v>
          </cell>
          <cell r="K4261">
            <v>7.1372</v>
          </cell>
        </row>
        <row r="4262">
          <cell r="B4262" t="str">
            <v>TWT0000062</v>
          </cell>
          <cell r="C4262" t="str">
            <v>焊管Q195</v>
          </cell>
          <cell r="D4262" t="str">
            <v>φ38*2.5*6000</v>
          </cell>
          <cell r="E4262" t="str">
            <v>AC</v>
          </cell>
          <cell r="F4262" t="str">
            <v>KG</v>
          </cell>
          <cell r="G4262" t="str">
            <v>GJL0</v>
          </cell>
          <cell r="H4262" t="str">
            <v>YC04</v>
          </cell>
          <cell r="I4262" t="str">
            <v>P</v>
          </cell>
          <cell r="J4262" t="str">
            <v>No</v>
          </cell>
          <cell r="K4262">
            <v>5</v>
          </cell>
        </row>
        <row r="4263">
          <cell r="B4263" t="str">
            <v>BFA0000340</v>
          </cell>
          <cell r="C4263" t="str">
            <v>半圆头铆钉</v>
          </cell>
        </row>
        <row r="4263">
          <cell r="E4263" t="str">
            <v>AC</v>
          </cell>
          <cell r="F4263" t="str">
            <v>EA</v>
          </cell>
          <cell r="G4263" t="str">
            <v>BZJ0</v>
          </cell>
          <cell r="H4263" t="str">
            <v>YC04</v>
          </cell>
          <cell r="I4263" t="str">
            <v>P</v>
          </cell>
          <cell r="J4263" t="str">
            <v>No</v>
          </cell>
          <cell r="K4263">
            <v>0.1641</v>
          </cell>
        </row>
        <row r="4264">
          <cell r="B4264" t="str">
            <v>SHT0010511</v>
          </cell>
          <cell r="C4264" t="str">
            <v>驾驶员座垫护面总成</v>
          </cell>
          <cell r="D4264" t="str">
            <v>H3舒适性新状态</v>
          </cell>
          <cell r="E4264" t="str">
            <v>AC</v>
          </cell>
          <cell r="F4264" t="str">
            <v>EA</v>
          </cell>
          <cell r="G4264" t="str">
            <v>MT00</v>
          </cell>
          <cell r="H4264" t="str">
            <v>BC03</v>
          </cell>
        </row>
        <row r="4264">
          <cell r="K4264">
            <v>8.13409</v>
          </cell>
        </row>
        <row r="4265">
          <cell r="B4265" t="str">
            <v>TST0000366</v>
          </cell>
          <cell r="C4265" t="str">
            <v>变径灯口</v>
          </cell>
        </row>
        <row r="4265">
          <cell r="E4265" t="str">
            <v>NA</v>
          </cell>
          <cell r="F4265" t="str">
            <v>EA</v>
          </cell>
          <cell r="G4265" t="str">
            <v>BPJ0</v>
          </cell>
          <cell r="H4265" t="str">
            <v>YC12</v>
          </cell>
          <cell r="I4265" t="str">
            <v>P</v>
          </cell>
          <cell r="J4265" t="str">
            <v>No</v>
          </cell>
          <cell r="K4265">
            <v>3</v>
          </cell>
        </row>
        <row r="4266">
          <cell r="B4266" t="str">
            <v>SHT0013805</v>
          </cell>
          <cell r="C4266" t="str">
            <v>副驾前升降手柄组件</v>
          </cell>
          <cell r="D4266" t="str">
            <v>1.3-X5000</v>
          </cell>
          <cell r="E4266" t="str">
            <v>AC</v>
          </cell>
          <cell r="F4266" t="str">
            <v>EA</v>
          </cell>
          <cell r="G4266" t="str">
            <v>GJJ0</v>
          </cell>
          <cell r="H4266" t="str">
            <v>YC04</v>
          </cell>
          <cell r="I4266" t="str">
            <v>P</v>
          </cell>
          <cell r="J4266" t="str">
            <v>No</v>
          </cell>
          <cell r="K4266">
            <v>1.5974</v>
          </cell>
        </row>
        <row r="4267">
          <cell r="B4267" t="str">
            <v>TMA0000156</v>
          </cell>
          <cell r="C4267" t="str">
            <v>C33DB后视镜外包装箱</v>
          </cell>
        </row>
        <row r="4267">
          <cell r="E4267" t="str">
            <v>AC</v>
          </cell>
          <cell r="F4267" t="str">
            <v>Ea</v>
          </cell>
          <cell r="G4267" t="str">
            <v>FL01</v>
          </cell>
          <cell r="H4267" t="str">
            <v>YC02</v>
          </cell>
          <cell r="I4267" t="str">
            <v>P</v>
          </cell>
          <cell r="J4267" t="str">
            <v>No</v>
          </cell>
          <cell r="K4267">
            <v>7.0681</v>
          </cell>
        </row>
        <row r="4268">
          <cell r="B4268" t="str">
            <v>TWT0000059</v>
          </cell>
          <cell r="C4268" t="str">
            <v>焊管Q195</v>
          </cell>
          <cell r="D4268" t="str">
            <v>φ32*2.0*6400</v>
          </cell>
          <cell r="E4268" t="str">
            <v>AC</v>
          </cell>
          <cell r="F4268" t="str">
            <v>KG</v>
          </cell>
          <cell r="G4268" t="str">
            <v>GJL0</v>
          </cell>
          <cell r="H4268" t="str">
            <v>YC04</v>
          </cell>
          <cell r="I4268" t="str">
            <v>P</v>
          </cell>
          <cell r="J4268" t="str">
            <v>No</v>
          </cell>
          <cell r="K4268">
            <v>4.2478</v>
          </cell>
        </row>
        <row r="4269">
          <cell r="B4269" t="str">
            <v>BFA0000361</v>
          </cell>
          <cell r="C4269" t="str">
            <v>调节螺杆(长)</v>
          </cell>
          <cell r="D4269" t="str">
            <v>机械侧调</v>
          </cell>
          <cell r="E4269" t="str">
            <v>AC</v>
          </cell>
          <cell r="F4269" t="str">
            <v>EA</v>
          </cell>
          <cell r="G4269" t="str">
            <v>GJ00</v>
          </cell>
          <cell r="H4269" t="str">
            <v>YC04</v>
          </cell>
          <cell r="I4269" t="str">
            <v>P</v>
          </cell>
          <cell r="J4269" t="str">
            <v>No</v>
          </cell>
          <cell r="K4269">
            <v>4.7835</v>
          </cell>
        </row>
        <row r="4270">
          <cell r="B4270" t="str">
            <v>SHT0002747</v>
          </cell>
          <cell r="C4270" t="str">
            <v>调角器左下连接板组件电泳</v>
          </cell>
          <cell r="D4270" t="str">
            <v>X5000副驾</v>
          </cell>
          <cell r="E4270" t="str">
            <v>AC</v>
          </cell>
          <cell r="F4270" t="str">
            <v>EA</v>
          </cell>
          <cell r="G4270" t="str">
            <v>GJJ0</v>
          </cell>
          <cell r="H4270" t="str">
            <v>BC07</v>
          </cell>
          <cell r="I4270" t="str">
            <v>M</v>
          </cell>
          <cell r="J4270" t="str">
            <v>No</v>
          </cell>
          <cell r="K4270">
            <v>3.93964</v>
          </cell>
        </row>
        <row r="4271">
          <cell r="B4271" t="str">
            <v>TST0000883</v>
          </cell>
          <cell r="C4271" t="str">
            <v>混合气</v>
          </cell>
        </row>
        <row r="4271">
          <cell r="E4271" t="str">
            <v>AC</v>
          </cell>
          <cell r="F4271" t="str">
            <v>EA</v>
          </cell>
          <cell r="G4271" t="str">
            <v>BPJ0</v>
          </cell>
          <cell r="H4271" t="str">
            <v>YC12</v>
          </cell>
          <cell r="I4271" t="str">
            <v>P</v>
          </cell>
          <cell r="J4271" t="str">
            <v>No</v>
          </cell>
          <cell r="K4271">
            <v>15</v>
          </cell>
        </row>
        <row r="4272">
          <cell r="B4272" t="str">
            <v>SHT0013808</v>
          </cell>
          <cell r="C4272" t="str">
            <v>副驾后升降手柄组件</v>
          </cell>
          <cell r="D4272" t="str">
            <v>1.3-X5000</v>
          </cell>
          <cell r="E4272" t="str">
            <v>AC</v>
          </cell>
          <cell r="F4272" t="str">
            <v>EA</v>
          </cell>
          <cell r="G4272" t="str">
            <v>GJJ0</v>
          </cell>
          <cell r="H4272" t="str">
            <v>YC04</v>
          </cell>
          <cell r="I4272" t="str">
            <v>P</v>
          </cell>
          <cell r="J4272" t="str">
            <v>No</v>
          </cell>
          <cell r="K4272">
            <v>1.5986</v>
          </cell>
        </row>
        <row r="4273">
          <cell r="B4273" t="str">
            <v>SLT0011641</v>
          </cell>
          <cell r="C4273" t="str">
            <v>靠背下连接板喷涂总成</v>
          </cell>
          <cell r="D4273" t="str">
            <v>铁马</v>
          </cell>
          <cell r="E4273" t="str">
            <v>AC</v>
          </cell>
          <cell r="F4273" t="str">
            <v>EA</v>
          </cell>
          <cell r="G4273" t="str">
            <v>GJJ0</v>
          </cell>
          <cell r="H4273" t="str">
            <v>YC04</v>
          </cell>
          <cell r="I4273" t="str">
            <v>M</v>
          </cell>
          <cell r="J4273" t="str">
            <v>No</v>
          </cell>
          <cell r="K4273">
            <v>48.60867</v>
          </cell>
        </row>
        <row r="4274">
          <cell r="B4274" t="str">
            <v>TWT0000081</v>
          </cell>
          <cell r="C4274" t="str">
            <v>方管Q235</v>
          </cell>
          <cell r="D4274" t="str">
            <v>40*30*2.0*6000</v>
          </cell>
          <cell r="E4274" t="str">
            <v>AC</v>
          </cell>
          <cell r="F4274" t="str">
            <v>KG</v>
          </cell>
          <cell r="G4274" t="str">
            <v>GJL0</v>
          </cell>
          <cell r="H4274" t="str">
            <v>YC04</v>
          </cell>
          <cell r="I4274" t="str">
            <v>P</v>
          </cell>
          <cell r="J4274" t="str">
            <v>No</v>
          </cell>
          <cell r="K4274">
            <v>5.9235</v>
          </cell>
        </row>
        <row r="4275">
          <cell r="B4275" t="str">
            <v>BAS0010021</v>
          </cell>
          <cell r="C4275" t="str">
            <v>仰角耐磨轴套(不用）</v>
          </cell>
        </row>
        <row r="4275">
          <cell r="E4275" t="str">
            <v>AC</v>
          </cell>
          <cell r="F4275" t="str">
            <v>EA</v>
          </cell>
          <cell r="G4275" t="str">
            <v>BZJ0</v>
          </cell>
          <cell r="H4275" t="str">
            <v>YC04</v>
          </cell>
          <cell r="I4275" t="str">
            <v>P</v>
          </cell>
          <cell r="J4275" t="str">
            <v>No</v>
          </cell>
          <cell r="K4275">
            <v>1.16</v>
          </cell>
        </row>
        <row r="4276">
          <cell r="B4276" t="str">
            <v>SHT0010802</v>
          </cell>
          <cell r="C4276" t="str">
            <v>延伸锁止钣金固定螺栓</v>
          </cell>
        </row>
        <row r="4276">
          <cell r="E4276" t="str">
            <v>AC</v>
          </cell>
          <cell r="F4276" t="str">
            <v>EA</v>
          </cell>
          <cell r="G4276" t="str">
            <v>BZJ0</v>
          </cell>
          <cell r="H4276" t="str">
            <v>YC01</v>
          </cell>
          <cell r="I4276" t="str">
            <v>P</v>
          </cell>
          <cell r="J4276" t="str">
            <v>No</v>
          </cell>
          <cell r="K4276">
            <v>0.56</v>
          </cell>
        </row>
        <row r="4277">
          <cell r="B4277" t="str">
            <v>TST0000889</v>
          </cell>
          <cell r="C4277" t="str">
            <v>管卡子</v>
          </cell>
        </row>
        <row r="4277">
          <cell r="E4277" t="str">
            <v>NA</v>
          </cell>
          <cell r="F4277" t="str">
            <v>EA</v>
          </cell>
          <cell r="G4277" t="str">
            <v>BPJ0</v>
          </cell>
          <cell r="H4277" t="str">
            <v>YC12</v>
          </cell>
          <cell r="I4277" t="str">
            <v>P</v>
          </cell>
          <cell r="J4277" t="str">
            <v>No</v>
          </cell>
          <cell r="K4277">
            <v>2.2124</v>
          </cell>
        </row>
        <row r="4278">
          <cell r="B4278" t="str">
            <v>SHT0013330</v>
          </cell>
          <cell r="C4278" t="str">
            <v>副驾驶调角器总成</v>
          </cell>
          <cell r="D4278" t="str">
            <v>重汽T5-2.0翻折</v>
          </cell>
          <cell r="E4278" t="str">
            <v>AC</v>
          </cell>
          <cell r="F4278" t="str">
            <v>EA</v>
          </cell>
          <cell r="G4278" t="str">
            <v>GJ00</v>
          </cell>
          <cell r="H4278" t="str">
            <v>YC01</v>
          </cell>
          <cell r="I4278" t="str">
            <v>M</v>
          </cell>
          <cell r="J4278" t="str">
            <v>No</v>
          </cell>
          <cell r="K4278">
            <v>68.18579</v>
          </cell>
        </row>
        <row r="4279">
          <cell r="B4279" t="str">
            <v>TMA0000264</v>
          </cell>
          <cell r="C4279" t="str">
            <v>H3后视镜右包装箱</v>
          </cell>
          <cell r="D4279" t="str">
            <v>AB楞960*440*210</v>
          </cell>
          <cell r="E4279" t="str">
            <v>AC</v>
          </cell>
          <cell r="F4279" t="str">
            <v>Ea</v>
          </cell>
          <cell r="G4279" t="str">
            <v>FL01</v>
          </cell>
          <cell r="H4279" t="str">
            <v>YC02</v>
          </cell>
          <cell r="I4279" t="str">
            <v>P</v>
          </cell>
          <cell r="J4279" t="str">
            <v>No</v>
          </cell>
          <cell r="K4279">
            <v>7.4471</v>
          </cell>
        </row>
        <row r="4280">
          <cell r="B4280" t="str">
            <v>TSY0000877</v>
          </cell>
          <cell r="C4280" t="str">
            <v>绝缘纸板条410*121</v>
          </cell>
          <cell r="D4280" t="str">
            <v>H4副背护面用</v>
          </cell>
          <cell r="E4280" t="str">
            <v>AC</v>
          </cell>
          <cell r="F4280" t="str">
            <v>EA</v>
          </cell>
          <cell r="G4280" t="str">
            <v>FL00</v>
          </cell>
          <cell r="H4280" t="str">
            <v>YC06</v>
          </cell>
        </row>
        <row r="4280">
          <cell r="K4280">
            <v>0</v>
          </cell>
        </row>
        <row r="4281">
          <cell r="B4281" t="str">
            <v>BFA0000362</v>
          </cell>
          <cell r="C4281" t="str">
            <v>连接销轴</v>
          </cell>
          <cell r="D4281" t="str">
            <v>机械减震</v>
          </cell>
          <cell r="E4281" t="str">
            <v>AC</v>
          </cell>
          <cell r="F4281" t="str">
            <v>EA</v>
          </cell>
          <cell r="G4281" t="str">
            <v>GJ00</v>
          </cell>
          <cell r="H4281" t="str">
            <v>YC04</v>
          </cell>
          <cell r="I4281" t="str">
            <v>P</v>
          </cell>
          <cell r="J4281" t="str">
            <v>No</v>
          </cell>
          <cell r="K4281">
            <v>0.249</v>
          </cell>
        </row>
        <row r="4282">
          <cell r="B4282" t="str">
            <v>SHT0010074</v>
          </cell>
          <cell r="C4282" t="str">
            <v>靠背侧翼支撑钢丝</v>
          </cell>
          <cell r="D4282" t="str">
            <v>H6</v>
          </cell>
          <cell r="E4282" t="str">
            <v>AC</v>
          </cell>
          <cell r="F4282" t="str">
            <v>EA</v>
          </cell>
          <cell r="G4282" t="str">
            <v>GJJ0</v>
          </cell>
          <cell r="H4282" t="str">
            <v>YC04</v>
          </cell>
          <cell r="I4282" t="str">
            <v>P</v>
          </cell>
          <cell r="J4282" t="str">
            <v>No</v>
          </cell>
          <cell r="K4282">
            <v>1.09</v>
          </cell>
        </row>
        <row r="4283">
          <cell r="B4283" t="str">
            <v>TST0000362</v>
          </cell>
          <cell r="C4283" t="str">
            <v>螺纹锁固厌氧胶</v>
          </cell>
          <cell r="D4283" t="str">
            <v>WD5077</v>
          </cell>
          <cell r="E4283" t="str">
            <v>AC</v>
          </cell>
          <cell r="F4283" t="str">
            <v>Ea</v>
          </cell>
          <cell r="G4283" t="str">
            <v>FL01</v>
          </cell>
          <cell r="H4283" t="str">
            <v>YC11</v>
          </cell>
          <cell r="I4283" t="str">
            <v>P</v>
          </cell>
          <cell r="J4283" t="str">
            <v>No</v>
          </cell>
          <cell r="K4283">
            <v>16.3717</v>
          </cell>
        </row>
        <row r="4284">
          <cell r="B4284" t="str">
            <v>SHT0012928</v>
          </cell>
          <cell r="C4284" t="str">
            <v>驾驶员靠背焊接总成</v>
          </cell>
          <cell r="D4284" t="str">
            <v>M3000-S带安全带支架</v>
          </cell>
          <cell r="E4284" t="str">
            <v>AC</v>
          </cell>
          <cell r="F4284" t="str">
            <v>EA</v>
          </cell>
          <cell r="G4284" t="str">
            <v>GJ00</v>
          </cell>
          <cell r="H4284" t="str">
            <v>BC08</v>
          </cell>
          <cell r="I4284" t="str">
            <v>M</v>
          </cell>
          <cell r="J4284" t="str">
            <v>No</v>
          </cell>
          <cell r="K4284">
            <v>45.11467</v>
          </cell>
        </row>
        <row r="4285">
          <cell r="B4285" t="str">
            <v>TMA0000123</v>
          </cell>
          <cell r="C4285" t="str">
            <v>矿山车纸箱</v>
          </cell>
          <cell r="D4285" t="str">
            <v>1250*360*670</v>
          </cell>
          <cell r="E4285" t="str">
            <v>AC</v>
          </cell>
          <cell r="F4285" t="str">
            <v>Ea</v>
          </cell>
          <cell r="G4285" t="str">
            <v>FL01</v>
          </cell>
          <cell r="H4285" t="str">
            <v>YC02</v>
          </cell>
          <cell r="I4285" t="str">
            <v>P</v>
          </cell>
          <cell r="J4285" t="str">
            <v>No</v>
          </cell>
          <cell r="K4285">
            <v>15.234</v>
          </cell>
        </row>
        <row r="4286">
          <cell r="B4286" t="str">
            <v>TWT0000086</v>
          </cell>
          <cell r="C4286" t="str">
            <v>焊管B340LA</v>
          </cell>
          <cell r="D4286" t="str">
            <v>φ19*1.5*6000</v>
          </cell>
          <cell r="E4286" t="str">
            <v>AC</v>
          </cell>
          <cell r="F4286" t="str">
            <v>KG</v>
          </cell>
          <cell r="G4286" t="str">
            <v>GJL0</v>
          </cell>
          <cell r="H4286" t="str">
            <v>YC04</v>
          </cell>
          <cell r="I4286" t="str">
            <v>P</v>
          </cell>
          <cell r="J4286" t="str">
            <v>No</v>
          </cell>
          <cell r="K4286">
            <v>5.3982</v>
          </cell>
        </row>
        <row r="4287">
          <cell r="B4287" t="str">
            <v>BFA0000336</v>
          </cell>
          <cell r="C4287" t="str">
            <v>平垫片10*1.0</v>
          </cell>
          <cell r="D4287" t="str">
            <v>H4</v>
          </cell>
          <cell r="E4287" t="str">
            <v>AC</v>
          </cell>
          <cell r="F4287" t="str">
            <v>EA</v>
          </cell>
          <cell r="G4287" t="str">
            <v>BZJ0</v>
          </cell>
          <cell r="H4287" t="str">
            <v>YC04</v>
          </cell>
          <cell r="I4287" t="str">
            <v>P</v>
          </cell>
          <cell r="J4287" t="str">
            <v>No</v>
          </cell>
          <cell r="K4287">
            <v>0.177</v>
          </cell>
        </row>
        <row r="4288">
          <cell r="B4288" t="str">
            <v>SHT0002746</v>
          </cell>
          <cell r="C4288" t="str">
            <v>右侧调角器解锁把手电泳</v>
          </cell>
          <cell r="D4288" t="str">
            <v>X5000副驾</v>
          </cell>
          <cell r="E4288" t="str">
            <v>AC</v>
          </cell>
          <cell r="F4288" t="str">
            <v>EA</v>
          </cell>
          <cell r="G4288" t="str">
            <v>GJJ0</v>
          </cell>
          <cell r="H4288" t="str">
            <v>BC07</v>
          </cell>
          <cell r="I4288" t="str">
            <v>M</v>
          </cell>
          <cell r="J4288" t="str">
            <v>No</v>
          </cell>
          <cell r="K4288">
            <v>0.8384</v>
          </cell>
        </row>
        <row r="4289">
          <cell r="B4289" t="str">
            <v>TST0000893</v>
          </cell>
          <cell r="C4289" t="str">
            <v>固体继电器</v>
          </cell>
        </row>
        <row r="4289">
          <cell r="E4289" t="str">
            <v>NA</v>
          </cell>
          <cell r="F4289" t="str">
            <v>EA</v>
          </cell>
          <cell r="G4289" t="str">
            <v>BPJ0</v>
          </cell>
          <cell r="H4289" t="str">
            <v>YC12</v>
          </cell>
          <cell r="I4289" t="str">
            <v>P</v>
          </cell>
          <cell r="J4289" t="str">
            <v>No</v>
          </cell>
          <cell r="K4289">
            <v>8.8496</v>
          </cell>
        </row>
        <row r="4290">
          <cell r="B4290" t="str">
            <v>SHT0013298</v>
          </cell>
          <cell r="C4290" t="str">
            <v>1.0升级平台气囊总成</v>
          </cell>
          <cell r="D4290" t="str">
            <v>1.3平台</v>
          </cell>
          <cell r="E4290" t="str">
            <v>AC</v>
          </cell>
          <cell r="F4290" t="str">
            <v>EA</v>
          </cell>
          <cell r="G4290" t="str">
            <v>GNJ0</v>
          </cell>
          <cell r="H4290" t="str">
            <v>YC04</v>
          </cell>
          <cell r="I4290" t="str">
            <v>P</v>
          </cell>
          <cell r="J4290" t="str">
            <v>No</v>
          </cell>
          <cell r="K4290">
            <v>42.93</v>
          </cell>
        </row>
        <row r="4291">
          <cell r="B4291" t="str">
            <v>SLT0011638</v>
          </cell>
          <cell r="C4291" t="str">
            <v>驾驶员座垫固定支架</v>
          </cell>
          <cell r="D4291" t="str">
            <v>铁马</v>
          </cell>
          <cell r="E4291" t="str">
            <v>AC</v>
          </cell>
          <cell r="F4291" t="str">
            <v>EA</v>
          </cell>
          <cell r="G4291" t="str">
            <v>GJJ0</v>
          </cell>
          <cell r="H4291" t="str">
            <v>YC04</v>
          </cell>
          <cell r="I4291" t="str">
            <v>P</v>
          </cell>
          <cell r="J4291" t="str">
            <v>No</v>
          </cell>
          <cell r="K4291">
            <v>1.5</v>
          </cell>
        </row>
        <row r="4292">
          <cell r="B4292" t="str">
            <v>TSY0000878</v>
          </cell>
          <cell r="C4292" t="str">
            <v>3C标识布标</v>
          </cell>
          <cell r="D4292" t="str">
            <v>19mm*28mm</v>
          </cell>
          <cell r="E4292" t="str">
            <v>AC</v>
          </cell>
          <cell r="F4292" t="str">
            <v>EA</v>
          </cell>
          <cell r="G4292" t="str">
            <v>FL00</v>
          </cell>
          <cell r="H4292" t="str">
            <v>YC06</v>
          </cell>
        </row>
        <row r="4292">
          <cell r="K4292">
            <v>0</v>
          </cell>
        </row>
        <row r="4293">
          <cell r="B4293" t="str">
            <v>BFA0000364</v>
          </cell>
          <cell r="C4293" t="str">
            <v>调角器固定螺母2</v>
          </cell>
          <cell r="D4293" t="str">
            <v>B40前排</v>
          </cell>
          <cell r="E4293" t="str">
            <v>AC</v>
          </cell>
          <cell r="F4293" t="str">
            <v>EA</v>
          </cell>
          <cell r="G4293" t="str">
            <v>BZJ0</v>
          </cell>
          <cell r="H4293" t="str">
            <v>YC04</v>
          </cell>
          <cell r="I4293" t="str">
            <v>P</v>
          </cell>
          <cell r="J4293" t="str">
            <v>No</v>
          </cell>
          <cell r="K4293">
            <v>0.7538</v>
          </cell>
        </row>
        <row r="4294">
          <cell r="B4294" t="str">
            <v>SHT0010803</v>
          </cell>
          <cell r="C4294" t="str">
            <v>主驾底座模块化总成</v>
          </cell>
          <cell r="D4294" t="str">
            <v>H6调温悬挂座椅</v>
          </cell>
          <cell r="E4294" t="str">
            <v>AC</v>
          </cell>
          <cell r="F4294" t="str">
            <v>EA</v>
          </cell>
          <cell r="G4294" t="str">
            <v>GJ00</v>
          </cell>
          <cell r="H4294" t="str">
            <v>BC08</v>
          </cell>
          <cell r="I4294" t="str">
            <v>M</v>
          </cell>
          <cell r="J4294" t="str">
            <v>No</v>
          </cell>
          <cell r="K4294">
            <v>780.79611</v>
          </cell>
        </row>
        <row r="4295">
          <cell r="B4295" t="str">
            <v>TST0000903</v>
          </cell>
          <cell r="C4295" t="str">
            <v>电容</v>
          </cell>
        </row>
        <row r="4295">
          <cell r="E4295" t="str">
            <v>NA</v>
          </cell>
          <cell r="F4295" t="str">
            <v>EA</v>
          </cell>
          <cell r="G4295" t="str">
            <v>BPJ0</v>
          </cell>
          <cell r="H4295" t="str">
            <v>YC12</v>
          </cell>
          <cell r="I4295" t="str">
            <v>P</v>
          </cell>
          <cell r="J4295" t="str">
            <v>No</v>
          </cell>
          <cell r="K4295">
            <v>212.3894</v>
          </cell>
        </row>
        <row r="4296">
          <cell r="B4296" t="str">
            <v>SHT0013818</v>
          </cell>
          <cell r="C4296" t="str">
            <v>防尘罩前支架</v>
          </cell>
          <cell r="D4296" t="str">
            <v>M3000S</v>
          </cell>
          <cell r="E4296" t="str">
            <v>AC</v>
          </cell>
          <cell r="F4296" t="str">
            <v>EA</v>
          </cell>
          <cell r="G4296" t="str">
            <v>GJJ0</v>
          </cell>
          <cell r="H4296" t="str">
            <v>YC04</v>
          </cell>
          <cell r="I4296" t="str">
            <v>P</v>
          </cell>
          <cell r="J4296" t="str">
            <v>No</v>
          </cell>
          <cell r="K4296">
            <v>1.6542</v>
          </cell>
        </row>
        <row r="4297">
          <cell r="B4297" t="str">
            <v>TMA0000265</v>
          </cell>
          <cell r="C4297" t="str">
            <v>H3右连接杆包装箱</v>
          </cell>
          <cell r="D4297" t="str">
            <v>AB楞590*230*220</v>
          </cell>
          <cell r="E4297" t="str">
            <v>AC</v>
          </cell>
          <cell r="F4297" t="str">
            <v>Ea</v>
          </cell>
          <cell r="G4297" t="str">
            <v>FL01</v>
          </cell>
          <cell r="H4297" t="str">
            <v>YC02</v>
          </cell>
          <cell r="I4297" t="str">
            <v>P</v>
          </cell>
          <cell r="J4297" t="str">
            <v>No</v>
          </cell>
          <cell r="K4297">
            <v>3.267</v>
          </cell>
        </row>
        <row r="4298">
          <cell r="B4298" t="str">
            <v>TWT0000089</v>
          </cell>
          <cell r="C4298" t="str">
            <v>焊管Q195</v>
          </cell>
          <cell r="D4298" t="str">
            <v>φ22*1.5*6000</v>
          </cell>
          <cell r="E4298" t="str">
            <v>AC</v>
          </cell>
          <cell r="F4298" t="str">
            <v>KG</v>
          </cell>
          <cell r="G4298" t="str">
            <v>GJL0</v>
          </cell>
          <cell r="H4298" t="str">
            <v>YC04</v>
          </cell>
          <cell r="I4298" t="str">
            <v>P</v>
          </cell>
          <cell r="J4298" t="str">
            <v>No</v>
          </cell>
          <cell r="K4298">
            <v>6.6</v>
          </cell>
        </row>
        <row r="4299">
          <cell r="B4299" t="str">
            <v>BAS0010013</v>
          </cell>
          <cell r="C4299" t="str">
            <v>金属轴套(坐垫翻折)</v>
          </cell>
        </row>
        <row r="4299">
          <cell r="E4299" t="str">
            <v>AC</v>
          </cell>
          <cell r="F4299" t="str">
            <v>EA</v>
          </cell>
          <cell r="G4299" t="str">
            <v>GJJ0</v>
          </cell>
          <cell r="H4299" t="str">
            <v>YC04</v>
          </cell>
          <cell r="I4299" t="str">
            <v>P</v>
          </cell>
          <cell r="J4299" t="str">
            <v>No</v>
          </cell>
          <cell r="K4299">
            <v>1.75</v>
          </cell>
        </row>
        <row r="4300">
          <cell r="B4300" t="str">
            <v>SHT0010807</v>
          </cell>
          <cell r="C4300" t="str">
            <v>外绞架固定块A</v>
          </cell>
          <cell r="D4300" t="str">
            <v>H6水平减震</v>
          </cell>
          <cell r="E4300" t="str">
            <v>NA</v>
          </cell>
          <cell r="F4300" t="str">
            <v>EA</v>
          </cell>
          <cell r="G4300" t="str">
            <v>SLJ0</v>
          </cell>
          <cell r="H4300" t="str">
            <v>YC04</v>
          </cell>
          <cell r="I4300" t="str">
            <v>P</v>
          </cell>
          <cell r="J4300" t="str">
            <v>No</v>
          </cell>
          <cell r="K4300">
            <v>0.0001</v>
          </cell>
        </row>
        <row r="4301">
          <cell r="B4301" t="str">
            <v>TST0000359</v>
          </cell>
          <cell r="C4301" t="str">
            <v>钻套</v>
          </cell>
        </row>
        <row r="4301">
          <cell r="E4301" t="str">
            <v>NA</v>
          </cell>
          <cell r="F4301" t="str">
            <v>EA</v>
          </cell>
          <cell r="G4301" t="str">
            <v>BPJ0</v>
          </cell>
          <cell r="H4301" t="str">
            <v>YC12</v>
          </cell>
          <cell r="I4301" t="str">
            <v>P</v>
          </cell>
          <cell r="J4301" t="str">
            <v>No</v>
          </cell>
          <cell r="K4301">
            <v>44.4444</v>
          </cell>
        </row>
        <row r="4302">
          <cell r="B4302" t="str">
            <v>SHT0013036</v>
          </cell>
          <cell r="C4302" t="str">
            <v>气囊减震防尘罩</v>
          </cell>
        </row>
        <row r="4302">
          <cell r="E4302" t="str">
            <v>AC</v>
          </cell>
          <cell r="F4302" t="str">
            <v>EA</v>
          </cell>
          <cell r="G4302" t="str">
            <v>SLJ0</v>
          </cell>
          <cell r="H4302" t="str">
            <v>YC04</v>
          </cell>
          <cell r="I4302" t="str">
            <v>P</v>
          </cell>
          <cell r="J4302" t="str">
            <v>No</v>
          </cell>
          <cell r="K4302">
            <v>23.9316</v>
          </cell>
        </row>
        <row r="4303">
          <cell r="B4303" t="str">
            <v>SLT0011851</v>
          </cell>
          <cell r="C4303" t="str">
            <v>驾驶员调角器上连接板电泳</v>
          </cell>
        </row>
        <row r="4303">
          <cell r="E4303" t="str">
            <v>AC</v>
          </cell>
          <cell r="F4303" t="str">
            <v>EA</v>
          </cell>
          <cell r="G4303" t="str">
            <v>GJJ0</v>
          </cell>
          <cell r="H4303" t="str">
            <v>YC04</v>
          </cell>
          <cell r="I4303" t="str">
            <v>M</v>
          </cell>
          <cell r="J4303" t="str">
            <v>No</v>
          </cell>
          <cell r="K4303">
            <v>3.36137</v>
          </cell>
        </row>
        <row r="4304">
          <cell r="B4304" t="str">
            <v>TWT0000032</v>
          </cell>
          <cell r="C4304" t="str">
            <v>方管黑管Q235</v>
          </cell>
          <cell r="D4304" t="str">
            <v>40*20*2.0*6000</v>
          </cell>
          <cell r="E4304" t="str">
            <v>AC</v>
          </cell>
          <cell r="F4304" t="str">
            <v>KG</v>
          </cell>
          <cell r="G4304" t="str">
            <v>GJL0</v>
          </cell>
          <cell r="H4304" t="str">
            <v>YC04</v>
          </cell>
          <cell r="I4304" t="str">
            <v>P</v>
          </cell>
          <cell r="J4304" t="str">
            <v>No</v>
          </cell>
          <cell r="K4304">
            <v>4.582</v>
          </cell>
        </row>
        <row r="4305">
          <cell r="B4305" t="str">
            <v>BFA0000365</v>
          </cell>
          <cell r="C4305" t="str">
            <v>外六角台阶螺栓3</v>
          </cell>
          <cell r="D4305" t="str">
            <v>B40前排</v>
          </cell>
          <cell r="E4305" t="str">
            <v>AC</v>
          </cell>
          <cell r="F4305" t="str">
            <v>EA</v>
          </cell>
          <cell r="G4305" t="str">
            <v>BZJ0</v>
          </cell>
          <cell r="H4305" t="str">
            <v>YC04</v>
          </cell>
          <cell r="I4305" t="str">
            <v>P</v>
          </cell>
          <cell r="J4305" t="str">
            <v>No</v>
          </cell>
          <cell r="K4305">
            <v>0.7162</v>
          </cell>
        </row>
        <row r="4306">
          <cell r="B4306" t="str">
            <v>SHT0010808</v>
          </cell>
          <cell r="C4306" t="str">
            <v>外绞架固定块B</v>
          </cell>
          <cell r="D4306" t="str">
            <v>H6水平减震</v>
          </cell>
          <cell r="E4306" t="str">
            <v>AC</v>
          </cell>
          <cell r="F4306" t="str">
            <v>EA</v>
          </cell>
          <cell r="G4306" t="str">
            <v>SLJ0</v>
          </cell>
          <cell r="H4306" t="str">
            <v>YC04</v>
          </cell>
          <cell r="I4306" t="str">
            <v>P</v>
          </cell>
          <cell r="J4306" t="str">
            <v>No</v>
          </cell>
          <cell r="K4306">
            <v>1.21</v>
          </cell>
        </row>
        <row r="4307">
          <cell r="B4307" t="str">
            <v>TST0000906</v>
          </cell>
          <cell r="C4307" t="str">
            <v>电机齿轮</v>
          </cell>
        </row>
        <row r="4307">
          <cell r="E4307" t="str">
            <v>NA</v>
          </cell>
          <cell r="F4307" t="str">
            <v>EA</v>
          </cell>
          <cell r="G4307" t="str">
            <v>BPJ0</v>
          </cell>
          <cell r="H4307" t="str">
            <v>YC12</v>
          </cell>
          <cell r="I4307" t="str">
            <v>P</v>
          </cell>
          <cell r="J4307" t="str">
            <v>No</v>
          </cell>
          <cell r="K4307">
            <v>252.2124</v>
          </cell>
        </row>
        <row r="4308">
          <cell r="B4308" t="str">
            <v>SHT0013039</v>
          </cell>
          <cell r="C4308" t="str">
            <v>副驾驶调角器总成</v>
          </cell>
          <cell r="D4308" t="str">
            <v>汕德卡-2.0</v>
          </cell>
          <cell r="E4308" t="str">
            <v>AC</v>
          </cell>
          <cell r="F4308" t="str">
            <v>EA</v>
          </cell>
          <cell r="G4308" t="str">
            <v>GJ00</v>
          </cell>
          <cell r="H4308" t="str">
            <v>YC01</v>
          </cell>
          <cell r="I4308" t="str">
            <v>M</v>
          </cell>
          <cell r="J4308" t="str">
            <v>No</v>
          </cell>
          <cell r="K4308">
            <v>56.7105</v>
          </cell>
        </row>
        <row r="4309">
          <cell r="B4309" t="str">
            <v>TMA0000077</v>
          </cell>
          <cell r="C4309" t="str">
            <v>华菱H08右驾右后视镜纸箱</v>
          </cell>
          <cell r="D4309" t="str">
            <v>800X500X130</v>
          </cell>
          <cell r="E4309" t="str">
            <v>AC</v>
          </cell>
          <cell r="F4309" t="str">
            <v>Ea</v>
          </cell>
          <cell r="G4309" t="str">
            <v>FL01</v>
          </cell>
          <cell r="H4309" t="str">
            <v>YC02</v>
          </cell>
          <cell r="I4309" t="str">
            <v>P</v>
          </cell>
          <cell r="J4309" t="str">
            <v>No</v>
          </cell>
          <cell r="K4309">
            <v>4.9434</v>
          </cell>
        </row>
        <row r="4310">
          <cell r="B4310" t="str">
            <v>TWT0000030</v>
          </cell>
          <cell r="C4310" t="str">
            <v>方管Q235</v>
          </cell>
          <cell r="D4310" t="str">
            <v>40*40*2.0*6000</v>
          </cell>
          <cell r="E4310" t="str">
            <v>AC</v>
          </cell>
          <cell r="F4310" t="str">
            <v>KG</v>
          </cell>
          <cell r="G4310" t="str">
            <v>GJL0</v>
          </cell>
          <cell r="H4310" t="str">
            <v>YC04</v>
          </cell>
          <cell r="I4310" t="str">
            <v>P</v>
          </cell>
          <cell r="J4310" t="str">
            <v>No</v>
          </cell>
          <cell r="K4310">
            <v>2.8181</v>
          </cell>
        </row>
        <row r="4311">
          <cell r="B4311" t="str">
            <v>BAS0010010</v>
          </cell>
          <cell r="C4311" t="str">
            <v>H6扶手旋转轴套</v>
          </cell>
          <cell r="D4311" t="str">
            <v>POM(M90-88)</v>
          </cell>
          <cell r="E4311" t="str">
            <v>AC</v>
          </cell>
          <cell r="F4311" t="str">
            <v>Ea</v>
          </cell>
          <cell r="G4311" t="str">
            <v>SLJ1</v>
          </cell>
          <cell r="H4311" t="str">
            <v>BC02</v>
          </cell>
        </row>
        <row r="4311">
          <cell r="K4311">
            <v>1.67761</v>
          </cell>
        </row>
        <row r="4312">
          <cell r="B4312" t="str">
            <v>SHT0010809</v>
          </cell>
          <cell r="C4312" t="str">
            <v>水平减震缓冲块</v>
          </cell>
          <cell r="D4312" t="str">
            <v>H6</v>
          </cell>
          <cell r="E4312" t="str">
            <v>NA</v>
          </cell>
          <cell r="F4312" t="str">
            <v>EA</v>
          </cell>
          <cell r="G4312" t="str">
            <v>SLJ0</v>
          </cell>
          <cell r="H4312" t="str">
            <v>YC04</v>
          </cell>
          <cell r="I4312" t="str">
            <v>P</v>
          </cell>
          <cell r="J4312" t="str">
            <v>No</v>
          </cell>
          <cell r="K4312">
            <v>0.0001</v>
          </cell>
        </row>
        <row r="4313">
          <cell r="B4313" t="str">
            <v>TST0000907</v>
          </cell>
          <cell r="C4313" t="str">
            <v>电机</v>
          </cell>
        </row>
        <row r="4313">
          <cell r="E4313" t="str">
            <v>NA</v>
          </cell>
          <cell r="F4313" t="str">
            <v>EA</v>
          </cell>
          <cell r="G4313" t="str">
            <v>BPJ0</v>
          </cell>
          <cell r="H4313" t="str">
            <v>YC12</v>
          </cell>
          <cell r="I4313" t="str">
            <v>P</v>
          </cell>
          <cell r="J4313" t="str">
            <v>No</v>
          </cell>
          <cell r="K4313">
            <v>1415.9292</v>
          </cell>
        </row>
        <row r="4314">
          <cell r="B4314" t="str">
            <v>SHT0013181</v>
          </cell>
          <cell r="C4314" t="str">
            <v>气弹簧锁止片</v>
          </cell>
        </row>
        <row r="4314">
          <cell r="E4314" t="str">
            <v>AC</v>
          </cell>
          <cell r="F4314" t="str">
            <v>EA</v>
          </cell>
          <cell r="G4314" t="str">
            <v>GJJ0</v>
          </cell>
          <cell r="H4314" t="str">
            <v>YC04</v>
          </cell>
          <cell r="I4314" t="str">
            <v>P</v>
          </cell>
          <cell r="J4314" t="str">
            <v>No</v>
          </cell>
          <cell r="K4314">
            <v>0.8</v>
          </cell>
        </row>
        <row r="4315">
          <cell r="B4315" t="str">
            <v>TMA0000266</v>
          </cell>
          <cell r="C4315" t="str">
            <v>H3左连接杆包装箱</v>
          </cell>
          <cell r="D4315" t="str">
            <v>AB楞590*230*220</v>
          </cell>
          <cell r="E4315" t="str">
            <v>AC</v>
          </cell>
          <cell r="F4315" t="str">
            <v>Ea</v>
          </cell>
          <cell r="G4315" t="str">
            <v>FL01</v>
          </cell>
          <cell r="H4315" t="str">
            <v>YC02</v>
          </cell>
          <cell r="I4315" t="str">
            <v>P</v>
          </cell>
          <cell r="J4315" t="str">
            <v>No</v>
          </cell>
          <cell r="K4315">
            <v>3.267</v>
          </cell>
        </row>
        <row r="4316">
          <cell r="B4316" t="str">
            <v>TWT0000090</v>
          </cell>
          <cell r="C4316" t="str">
            <v>焊管Q195</v>
          </cell>
          <cell r="D4316" t="str">
            <v>φ12*1.2*6000</v>
          </cell>
          <cell r="E4316" t="str">
            <v>NA</v>
          </cell>
          <cell r="F4316" t="str">
            <v>KG</v>
          </cell>
          <cell r="G4316" t="str">
            <v>GJL0</v>
          </cell>
          <cell r="H4316" t="str">
            <v>YC04</v>
          </cell>
          <cell r="I4316" t="str">
            <v>P</v>
          </cell>
          <cell r="J4316" t="str">
            <v>No</v>
          </cell>
          <cell r="K4316">
            <v>6.6</v>
          </cell>
        </row>
        <row r="4317">
          <cell r="B4317" t="str">
            <v>BFA0000366</v>
          </cell>
          <cell r="C4317" t="str">
            <v>外六角台阶螺栓2</v>
          </cell>
          <cell r="D4317" t="str">
            <v>B40前排</v>
          </cell>
          <cell r="E4317" t="str">
            <v>AC</v>
          </cell>
          <cell r="F4317" t="str">
            <v>EA</v>
          </cell>
          <cell r="G4317" t="str">
            <v>BZJ0</v>
          </cell>
          <cell r="H4317" t="str">
            <v>YC04</v>
          </cell>
          <cell r="I4317" t="str">
            <v>P</v>
          </cell>
          <cell r="J4317" t="str">
            <v>No</v>
          </cell>
          <cell r="K4317">
            <v>0.7538</v>
          </cell>
        </row>
        <row r="4318">
          <cell r="B4318" t="str">
            <v>SHT0010810</v>
          </cell>
          <cell r="C4318" t="str">
            <v>水平减震活动轴</v>
          </cell>
          <cell r="D4318" t="str">
            <v>H6</v>
          </cell>
          <cell r="E4318" t="str">
            <v>AC</v>
          </cell>
          <cell r="F4318" t="str">
            <v>EA</v>
          </cell>
          <cell r="G4318" t="str">
            <v>GJJ0</v>
          </cell>
          <cell r="H4318" t="str">
            <v>YC04</v>
          </cell>
          <cell r="I4318" t="str">
            <v>P</v>
          </cell>
          <cell r="J4318" t="str">
            <v>No</v>
          </cell>
          <cell r="K4318">
            <v>4.07</v>
          </cell>
        </row>
        <row r="4319">
          <cell r="B4319" t="str">
            <v>TST0000356</v>
          </cell>
          <cell r="C4319" t="str">
            <v>空滤</v>
          </cell>
        </row>
        <row r="4319">
          <cell r="E4319" t="str">
            <v>NA</v>
          </cell>
          <cell r="F4319" t="str">
            <v>EA</v>
          </cell>
          <cell r="G4319" t="str">
            <v>BPJ0</v>
          </cell>
          <cell r="H4319" t="str">
            <v>YC12</v>
          </cell>
          <cell r="I4319" t="str">
            <v>P</v>
          </cell>
          <cell r="J4319" t="str">
            <v>No</v>
          </cell>
          <cell r="K4319">
            <v>1147.5728</v>
          </cell>
        </row>
        <row r="4320">
          <cell r="B4320" t="str">
            <v>SHT0013822</v>
          </cell>
          <cell r="C4320" t="str">
            <v>防尘罩前支架</v>
          </cell>
          <cell r="D4320" t="str">
            <v>汕德卡重汽</v>
          </cell>
          <cell r="E4320" t="str">
            <v>AC</v>
          </cell>
          <cell r="F4320" t="str">
            <v>EA</v>
          </cell>
          <cell r="G4320" t="str">
            <v>GJ00</v>
          </cell>
          <cell r="H4320" t="str">
            <v>YC04</v>
          </cell>
          <cell r="I4320" t="str">
            <v>P</v>
          </cell>
          <cell r="J4320" t="str">
            <v>No</v>
          </cell>
          <cell r="K4320">
            <v>1.1887</v>
          </cell>
        </row>
        <row r="4321">
          <cell r="B4321" t="str">
            <v>SLT0011620</v>
          </cell>
          <cell r="C4321" t="str">
            <v>减震器上盖板分总成</v>
          </cell>
          <cell r="D4321" t="str">
            <v>铁马</v>
          </cell>
          <cell r="E4321" t="str">
            <v>AC</v>
          </cell>
          <cell r="F4321" t="str">
            <v>EA</v>
          </cell>
          <cell r="G4321" t="str">
            <v>GJJ0</v>
          </cell>
          <cell r="H4321" t="str">
            <v>BC05</v>
          </cell>
          <cell r="I4321" t="str">
            <v>P</v>
          </cell>
          <cell r="J4321" t="str">
            <v>No</v>
          </cell>
          <cell r="K4321">
            <v>70</v>
          </cell>
        </row>
        <row r="4322">
          <cell r="B4322" t="str">
            <v>TWT0000027</v>
          </cell>
          <cell r="C4322" t="str">
            <v>方管Q235</v>
          </cell>
          <cell r="D4322" t="str">
            <v>20*20*1.5*6000</v>
          </cell>
          <cell r="E4322" t="str">
            <v>AC</v>
          </cell>
          <cell r="F4322" t="str">
            <v>KG</v>
          </cell>
          <cell r="G4322" t="str">
            <v>GJL0</v>
          </cell>
          <cell r="H4322" t="str">
            <v>YC04</v>
          </cell>
          <cell r="I4322" t="str">
            <v>P</v>
          </cell>
          <cell r="J4322" t="str">
            <v>No</v>
          </cell>
          <cell r="K4322">
            <v>4.8673</v>
          </cell>
        </row>
        <row r="4323">
          <cell r="B4323" t="str">
            <v>BFA0000328</v>
          </cell>
          <cell r="C4323" t="str">
            <v>平头铆钉</v>
          </cell>
        </row>
        <row r="4323">
          <cell r="E4323" t="str">
            <v>AC</v>
          </cell>
          <cell r="F4323" t="str">
            <v>EA</v>
          </cell>
          <cell r="G4323" t="str">
            <v>BZJ0</v>
          </cell>
          <cell r="H4323" t="str">
            <v>YC04</v>
          </cell>
          <cell r="I4323" t="str">
            <v>P</v>
          </cell>
          <cell r="J4323" t="str">
            <v>No</v>
          </cell>
          <cell r="K4323">
            <v>0.0885</v>
          </cell>
        </row>
        <row r="4324">
          <cell r="B4324" t="str">
            <v>SHT0010811</v>
          </cell>
          <cell r="C4324" t="str">
            <v>3.0滚轮</v>
          </cell>
        </row>
        <row r="4324">
          <cell r="E4324" t="str">
            <v>AC</v>
          </cell>
          <cell r="F4324" t="str">
            <v>EA</v>
          </cell>
          <cell r="G4324" t="str">
            <v>GNJ0</v>
          </cell>
          <cell r="H4324" t="str">
            <v>YC04</v>
          </cell>
          <cell r="I4324" t="str">
            <v>P</v>
          </cell>
          <cell r="J4324" t="str">
            <v>No</v>
          </cell>
          <cell r="K4324">
            <v>2.79</v>
          </cell>
        </row>
        <row r="4325">
          <cell r="B4325" t="str">
            <v>TST0000354</v>
          </cell>
          <cell r="C4325" t="str">
            <v>塞尺</v>
          </cell>
        </row>
        <row r="4325">
          <cell r="E4325" t="str">
            <v>NA</v>
          </cell>
          <cell r="F4325" t="str">
            <v>EA</v>
          </cell>
          <cell r="G4325" t="str">
            <v>BPJ0</v>
          </cell>
          <cell r="H4325" t="str">
            <v>YC12</v>
          </cell>
          <cell r="I4325" t="str">
            <v>P</v>
          </cell>
          <cell r="J4325" t="str">
            <v>No</v>
          </cell>
          <cell r="K4325">
            <v>16.8</v>
          </cell>
        </row>
        <row r="4326">
          <cell r="B4326" t="str">
            <v>SHT0013245</v>
          </cell>
          <cell r="C4326" t="str">
            <v>刚度调节手轮防护罩</v>
          </cell>
        </row>
        <row r="4326">
          <cell r="E4326" t="str">
            <v>AC</v>
          </cell>
          <cell r="F4326" t="str">
            <v>EA</v>
          </cell>
          <cell r="G4326" t="str">
            <v>SLJ0</v>
          </cell>
          <cell r="H4326" t="str">
            <v>YC04</v>
          </cell>
          <cell r="I4326" t="str">
            <v>P</v>
          </cell>
          <cell r="J4326" t="str">
            <v>No</v>
          </cell>
          <cell r="K4326">
            <v>0.72</v>
          </cell>
        </row>
        <row r="4327">
          <cell r="B4327" t="str">
            <v>TMA0000064</v>
          </cell>
          <cell r="C4327" t="str">
            <v>珍珠棉袋</v>
          </cell>
          <cell r="D4327" t="str">
            <v>400*400</v>
          </cell>
          <cell r="E4327" t="str">
            <v>AC</v>
          </cell>
          <cell r="F4327" t="str">
            <v>Ea</v>
          </cell>
          <cell r="G4327" t="str">
            <v>FL01</v>
          </cell>
          <cell r="H4327" t="str">
            <v>YC02</v>
          </cell>
          <cell r="I4327" t="str">
            <v>P</v>
          </cell>
          <cell r="J4327" t="str">
            <v>No</v>
          </cell>
          <cell r="K4327">
            <v>0.4177</v>
          </cell>
        </row>
        <row r="4328">
          <cell r="B4328" t="str">
            <v>TWT0000091</v>
          </cell>
          <cell r="C4328" t="str">
            <v>焊管Q195</v>
          </cell>
          <cell r="D4328" t="str">
            <v>φ25*1.5*6000</v>
          </cell>
          <cell r="E4328" t="str">
            <v>AC</v>
          </cell>
          <cell r="F4328" t="str">
            <v>KG</v>
          </cell>
          <cell r="G4328" t="str">
            <v>GJL0</v>
          </cell>
          <cell r="H4328" t="str">
            <v>YC04</v>
          </cell>
          <cell r="I4328" t="str">
            <v>P</v>
          </cell>
          <cell r="J4328" t="str">
            <v>No</v>
          </cell>
          <cell r="K4328">
            <v>4.3805</v>
          </cell>
        </row>
        <row r="4329">
          <cell r="B4329" t="str">
            <v>BFA0000367</v>
          </cell>
          <cell r="C4329" t="str">
            <v>升降齿板转轴</v>
          </cell>
          <cell r="D4329" t="str">
            <v>B40前排</v>
          </cell>
          <cell r="E4329" t="str">
            <v>AC</v>
          </cell>
          <cell r="F4329" t="str">
            <v>EA</v>
          </cell>
          <cell r="G4329" t="str">
            <v>BZJ0</v>
          </cell>
          <cell r="H4329" t="str">
            <v>YC04</v>
          </cell>
          <cell r="I4329" t="str">
            <v>P</v>
          </cell>
          <cell r="J4329" t="str">
            <v>No</v>
          </cell>
          <cell r="K4329">
            <v>1.3574</v>
          </cell>
        </row>
        <row r="4330">
          <cell r="B4330" t="str">
            <v>SHT0010468</v>
          </cell>
          <cell r="C4330" t="str">
            <v>X3000副驾右前地脚</v>
          </cell>
          <cell r="D4330" t="str">
            <v>X3000副驾减震</v>
          </cell>
          <cell r="E4330" t="str">
            <v>AC</v>
          </cell>
          <cell r="F4330" t="str">
            <v>EA</v>
          </cell>
          <cell r="G4330" t="str">
            <v>GJJ0</v>
          </cell>
          <cell r="H4330" t="str">
            <v>YC04</v>
          </cell>
          <cell r="I4330" t="str">
            <v>P</v>
          </cell>
          <cell r="J4330" t="str">
            <v>No</v>
          </cell>
          <cell r="K4330">
            <v>2.2061</v>
          </cell>
        </row>
        <row r="4331">
          <cell r="B4331" t="str">
            <v>TST0000918</v>
          </cell>
          <cell r="C4331" t="str">
            <v>补芯</v>
          </cell>
        </row>
        <row r="4331">
          <cell r="E4331" t="str">
            <v>NA</v>
          </cell>
          <cell r="F4331" t="str">
            <v>EA</v>
          </cell>
          <cell r="G4331" t="str">
            <v>BPJ0</v>
          </cell>
          <cell r="H4331" t="str">
            <v>YC12</v>
          </cell>
          <cell r="I4331" t="str">
            <v>P</v>
          </cell>
          <cell r="J4331" t="str">
            <v>No</v>
          </cell>
          <cell r="K4331">
            <v>26.5487</v>
          </cell>
        </row>
        <row r="4332">
          <cell r="B4332" t="str">
            <v>SHT0013344</v>
          </cell>
          <cell r="C4332" t="str">
            <v>下框前安装板</v>
          </cell>
          <cell r="D4332" t="str">
            <v>中联重科</v>
          </cell>
          <cell r="E4332" t="str">
            <v>AC</v>
          </cell>
          <cell r="F4332" t="str">
            <v>EA</v>
          </cell>
          <cell r="G4332" t="str">
            <v>GJJ0</v>
          </cell>
          <cell r="H4332" t="str">
            <v>YC04</v>
          </cell>
          <cell r="I4332" t="str">
            <v>P</v>
          </cell>
          <cell r="J4332" t="str">
            <v>No</v>
          </cell>
          <cell r="K4332">
            <v>2.5876</v>
          </cell>
        </row>
        <row r="4333">
          <cell r="B4333" t="str">
            <v>TMA0000267</v>
          </cell>
          <cell r="C4333" t="str">
            <v>H3宽车左包装箱</v>
          </cell>
          <cell r="D4333" t="str">
            <v>AB楞960*500*210</v>
          </cell>
          <cell r="E4333" t="str">
            <v>AC</v>
          </cell>
          <cell r="F4333" t="str">
            <v>Ea</v>
          </cell>
          <cell r="G4333" t="str">
            <v>FL01</v>
          </cell>
          <cell r="H4333" t="str">
            <v>YC02</v>
          </cell>
          <cell r="I4333" t="str">
            <v>P</v>
          </cell>
          <cell r="J4333" t="str">
            <v>No</v>
          </cell>
          <cell r="K4333">
            <v>8.6868</v>
          </cell>
        </row>
        <row r="4334">
          <cell r="B4334" t="str">
            <v>TWT0000023</v>
          </cell>
          <cell r="C4334" t="str">
            <v>冷拔焊管Q235</v>
          </cell>
          <cell r="D4334" t="str">
            <v>φ10*1.5*6000</v>
          </cell>
          <cell r="E4334" t="str">
            <v>AC</v>
          </cell>
          <cell r="F4334" t="str">
            <v>KG</v>
          </cell>
          <cell r="G4334" t="str">
            <v>GJL0</v>
          </cell>
          <cell r="H4334" t="str">
            <v>YC04</v>
          </cell>
          <cell r="I4334" t="str">
            <v>P</v>
          </cell>
          <cell r="J4334" t="str">
            <v>No</v>
          </cell>
          <cell r="K4334">
            <v>5.0442</v>
          </cell>
        </row>
        <row r="4335">
          <cell r="B4335" t="str">
            <v>BAS0010008</v>
          </cell>
          <cell r="C4335" t="str">
            <v>支架衬套</v>
          </cell>
          <cell r="D4335" t="str">
            <v>重汽价值版</v>
          </cell>
          <cell r="E4335" t="str">
            <v>AC</v>
          </cell>
          <cell r="F4335" t="str">
            <v>EA</v>
          </cell>
          <cell r="G4335" t="str">
            <v>GJJ0</v>
          </cell>
          <cell r="H4335" t="str">
            <v>YC04</v>
          </cell>
          <cell r="I4335" t="str">
            <v>P</v>
          </cell>
          <cell r="J4335" t="str">
            <v>No</v>
          </cell>
          <cell r="K4335">
            <v>1</v>
          </cell>
        </row>
        <row r="4336">
          <cell r="B4336" t="str">
            <v>SHT0002745</v>
          </cell>
          <cell r="C4336" t="str">
            <v>调角器右下连接板组件电泳</v>
          </cell>
          <cell r="D4336" t="str">
            <v>X5000副驾</v>
          </cell>
          <cell r="E4336" t="str">
            <v>AC</v>
          </cell>
          <cell r="F4336" t="str">
            <v>EA</v>
          </cell>
          <cell r="G4336" t="str">
            <v>GJJ0</v>
          </cell>
          <cell r="H4336" t="str">
            <v>BC07</v>
          </cell>
          <cell r="I4336" t="str">
            <v>M</v>
          </cell>
          <cell r="J4336" t="str">
            <v>No</v>
          </cell>
          <cell r="K4336">
            <v>3.93964</v>
          </cell>
        </row>
        <row r="4337">
          <cell r="B4337" t="str">
            <v>TST0000351</v>
          </cell>
          <cell r="C4337" t="str">
            <v>齿型带</v>
          </cell>
        </row>
        <row r="4337">
          <cell r="E4337" t="str">
            <v>NA</v>
          </cell>
          <cell r="F4337" t="str">
            <v>EA</v>
          </cell>
          <cell r="G4337" t="str">
            <v>BPJ0</v>
          </cell>
          <cell r="H4337" t="str">
            <v>YC12</v>
          </cell>
          <cell r="I4337" t="str">
            <v>P</v>
          </cell>
          <cell r="J4337" t="str">
            <v>No</v>
          </cell>
          <cell r="K4337">
            <v>10</v>
          </cell>
        </row>
        <row r="4338">
          <cell r="B4338" t="str">
            <v>SHT0013180</v>
          </cell>
          <cell r="C4338" t="str">
            <v>防尘罩机械左调</v>
          </cell>
          <cell r="D4338" t="str">
            <v>中联重科</v>
          </cell>
          <cell r="E4338" t="str">
            <v>AC</v>
          </cell>
          <cell r="F4338" t="str">
            <v>EA</v>
          </cell>
          <cell r="G4338" t="str">
            <v>SLJ0</v>
          </cell>
          <cell r="H4338" t="str">
            <v>YC04</v>
          </cell>
          <cell r="I4338" t="str">
            <v>P</v>
          </cell>
          <cell r="J4338" t="str">
            <v>No</v>
          </cell>
          <cell r="K4338">
            <v>0.5</v>
          </cell>
        </row>
        <row r="4339">
          <cell r="B4339" t="str">
            <v>SLT0011619</v>
          </cell>
          <cell r="C4339" t="str">
            <v>上盖板焊接总成</v>
          </cell>
          <cell r="D4339" t="str">
            <v>铁马</v>
          </cell>
          <cell r="E4339" t="str">
            <v>AC</v>
          </cell>
          <cell r="F4339" t="str">
            <v>EA</v>
          </cell>
          <cell r="G4339" t="str">
            <v>GJJ0</v>
          </cell>
          <cell r="H4339" t="str">
            <v>BC05</v>
          </cell>
          <cell r="I4339" t="str">
            <v>M</v>
          </cell>
          <cell r="J4339" t="str">
            <v>No</v>
          </cell>
          <cell r="K4339">
            <v>139.63223</v>
          </cell>
        </row>
        <row r="4340">
          <cell r="B4340" t="str">
            <v>TWT0000022</v>
          </cell>
          <cell r="C4340" t="str">
            <v>焊管SAPH400</v>
          </cell>
          <cell r="D4340" t="str">
            <v>φ36*3.0*6000</v>
          </cell>
          <cell r="E4340" t="str">
            <v>NA</v>
          </cell>
          <cell r="F4340" t="str">
            <v>KG</v>
          </cell>
          <cell r="G4340" t="str">
            <v>GJL0</v>
          </cell>
          <cell r="H4340" t="str">
            <v>YC04</v>
          </cell>
          <cell r="I4340" t="str">
            <v>P</v>
          </cell>
          <cell r="J4340" t="str">
            <v>No</v>
          </cell>
          <cell r="K4340">
            <v>6.6</v>
          </cell>
        </row>
        <row r="4341">
          <cell r="B4341" t="str">
            <v>BFA0000368</v>
          </cell>
          <cell r="C4341" t="str">
            <v>安全带固定螺母</v>
          </cell>
        </row>
        <row r="4341">
          <cell r="E4341" t="str">
            <v>AC</v>
          </cell>
          <cell r="F4341" t="str">
            <v>EA</v>
          </cell>
          <cell r="G4341" t="str">
            <v>BZJ0</v>
          </cell>
          <cell r="H4341" t="str">
            <v>YC04</v>
          </cell>
          <cell r="I4341" t="str">
            <v>P</v>
          </cell>
          <cell r="J4341" t="str">
            <v>No</v>
          </cell>
          <cell r="K4341">
            <v>0.9061</v>
          </cell>
        </row>
        <row r="4342">
          <cell r="B4342" t="str">
            <v>SHT0010816</v>
          </cell>
          <cell r="C4342" t="str">
            <v>仰角下限位胶敦</v>
          </cell>
          <cell r="D4342" t="str">
            <v>H6</v>
          </cell>
          <cell r="E4342" t="str">
            <v>AC</v>
          </cell>
          <cell r="F4342" t="str">
            <v>EA</v>
          </cell>
          <cell r="G4342" t="str">
            <v>SLJ0</v>
          </cell>
          <cell r="H4342" t="str">
            <v>YC04</v>
          </cell>
          <cell r="I4342" t="str">
            <v>P</v>
          </cell>
          <cell r="J4342" t="str">
            <v>No</v>
          </cell>
          <cell r="K4342">
            <v>1.44</v>
          </cell>
        </row>
        <row r="4343">
          <cell r="B4343" t="str">
            <v>TST0000924</v>
          </cell>
          <cell r="C4343" t="str">
            <v>扳牙架</v>
          </cell>
        </row>
        <row r="4343">
          <cell r="E4343" t="str">
            <v>NA</v>
          </cell>
          <cell r="F4343" t="str">
            <v>EA</v>
          </cell>
          <cell r="G4343" t="str">
            <v>BPJ0</v>
          </cell>
          <cell r="H4343" t="str">
            <v>YC12</v>
          </cell>
          <cell r="I4343" t="str">
            <v>P</v>
          </cell>
          <cell r="J4343" t="str">
            <v>No</v>
          </cell>
          <cell r="K4343">
            <v>14.1593</v>
          </cell>
        </row>
        <row r="4344">
          <cell r="B4344" t="str">
            <v>SHT0013283</v>
          </cell>
          <cell r="C4344" t="str">
            <v>副司机靠背骨架焊接总成</v>
          </cell>
          <cell r="D4344" t="str">
            <v>汕德卡-2.0左扶手</v>
          </cell>
          <cell r="E4344" t="str">
            <v>AC</v>
          </cell>
          <cell r="F4344" t="str">
            <v>EA</v>
          </cell>
          <cell r="G4344" t="str">
            <v>GJ00</v>
          </cell>
          <cell r="H4344" t="str">
            <v>YC01</v>
          </cell>
          <cell r="I4344" t="str">
            <v>P</v>
          </cell>
          <cell r="J4344" t="str">
            <v>No</v>
          </cell>
          <cell r="K4344">
            <v>66.86</v>
          </cell>
        </row>
        <row r="4345">
          <cell r="B4345" t="str">
            <v>SLT0011854</v>
          </cell>
          <cell r="C4345" t="str">
            <v>扶手支架电泳总成</v>
          </cell>
        </row>
        <row r="4345">
          <cell r="E4345" t="str">
            <v>AC</v>
          </cell>
          <cell r="F4345" t="str">
            <v>EA</v>
          </cell>
          <cell r="G4345" t="str">
            <v>GJJ0</v>
          </cell>
          <cell r="H4345" t="str">
            <v>YC04</v>
          </cell>
          <cell r="I4345" t="str">
            <v>M</v>
          </cell>
          <cell r="J4345" t="str">
            <v>No</v>
          </cell>
          <cell r="K4345">
            <v>3.50633</v>
          </cell>
        </row>
        <row r="4346">
          <cell r="B4346" t="str">
            <v>TWT0000094</v>
          </cell>
          <cell r="C4346" t="str">
            <v>焊管Q235</v>
          </cell>
          <cell r="D4346" t="str">
            <v>φ17*1.5*6000</v>
          </cell>
          <cell r="E4346" t="str">
            <v>AC</v>
          </cell>
          <cell r="F4346" t="str">
            <v>KG</v>
          </cell>
          <cell r="G4346" t="str">
            <v>GJL0</v>
          </cell>
          <cell r="H4346" t="str">
            <v>YC04</v>
          </cell>
          <cell r="I4346" t="str">
            <v>P</v>
          </cell>
          <cell r="J4346" t="str">
            <v>No</v>
          </cell>
          <cell r="K4346">
            <v>4.6903</v>
          </cell>
        </row>
        <row r="4347">
          <cell r="B4347" t="str">
            <v>BFA0000324</v>
          </cell>
          <cell r="C4347" t="str">
            <v>台阶螺母M10</v>
          </cell>
          <cell r="D4347" t="str">
            <v>H4内绞架</v>
          </cell>
          <cell r="E4347" t="str">
            <v>AC</v>
          </cell>
          <cell r="F4347" t="str">
            <v>EA</v>
          </cell>
          <cell r="G4347" t="str">
            <v>BZJ0</v>
          </cell>
          <cell r="H4347" t="str">
            <v>YC04</v>
          </cell>
          <cell r="I4347" t="str">
            <v>P</v>
          </cell>
          <cell r="J4347" t="str">
            <v>No</v>
          </cell>
          <cell r="K4347">
            <v>0.7285</v>
          </cell>
        </row>
        <row r="4348">
          <cell r="B4348" t="str">
            <v>SHT0010466</v>
          </cell>
          <cell r="C4348" t="str">
            <v>副驾减震器焊接总成</v>
          </cell>
          <cell r="D4348" t="str">
            <v>X3000</v>
          </cell>
          <cell r="E4348" t="str">
            <v>AC</v>
          </cell>
          <cell r="F4348" t="str">
            <v>EA</v>
          </cell>
          <cell r="G4348" t="str">
            <v>GJJ0</v>
          </cell>
          <cell r="H4348" t="str">
            <v>BC05</v>
          </cell>
          <cell r="I4348" t="str">
            <v>M</v>
          </cell>
          <cell r="J4348" t="str">
            <v>No</v>
          </cell>
          <cell r="K4348">
            <v>31.3547</v>
          </cell>
        </row>
        <row r="4349">
          <cell r="B4349" t="str">
            <v>TST0000349</v>
          </cell>
          <cell r="C4349" t="str">
            <v>密封胶</v>
          </cell>
        </row>
        <row r="4349">
          <cell r="E4349" t="str">
            <v>NA</v>
          </cell>
          <cell r="F4349" t="str">
            <v>EA</v>
          </cell>
          <cell r="G4349" t="str">
            <v>BPJ0</v>
          </cell>
          <cell r="H4349" t="str">
            <v>YC12</v>
          </cell>
          <cell r="I4349" t="str">
            <v>P</v>
          </cell>
          <cell r="J4349" t="str">
            <v>No</v>
          </cell>
          <cell r="K4349">
            <v>4.4248</v>
          </cell>
        </row>
        <row r="4350">
          <cell r="B4350" t="str">
            <v>SHT0013099</v>
          </cell>
          <cell r="C4350" t="str">
            <v>副驾底座模块化总成</v>
          </cell>
          <cell r="D4350" t="str">
            <v>汕德卡-2.0气弹簧升降</v>
          </cell>
          <cell r="E4350" t="str">
            <v>AC</v>
          </cell>
          <cell r="F4350" t="str">
            <v>EA</v>
          </cell>
          <cell r="G4350" t="str">
            <v>GJ00</v>
          </cell>
          <cell r="H4350" t="str">
            <v>YC01</v>
          </cell>
          <cell r="I4350" t="str">
            <v>M</v>
          </cell>
          <cell r="J4350" t="str">
            <v>No</v>
          </cell>
          <cell r="K4350">
            <v>466.43075</v>
          </cell>
        </row>
        <row r="4351">
          <cell r="B4351" t="str">
            <v>TMA0000268</v>
          </cell>
          <cell r="C4351" t="str">
            <v>H3宽车右包装箱</v>
          </cell>
          <cell r="D4351" t="str">
            <v>AB楞960*500*210</v>
          </cell>
          <cell r="E4351" t="str">
            <v>AC</v>
          </cell>
          <cell r="F4351" t="str">
            <v>Ea</v>
          </cell>
          <cell r="G4351" t="str">
            <v>FL01</v>
          </cell>
          <cell r="H4351" t="str">
            <v>YC02</v>
          </cell>
          <cell r="I4351" t="str">
            <v>P</v>
          </cell>
          <cell r="J4351" t="str">
            <v>No</v>
          </cell>
          <cell r="K4351">
            <v>8.6868</v>
          </cell>
        </row>
        <row r="4352">
          <cell r="B4352" t="str">
            <v>TWT0000017</v>
          </cell>
          <cell r="C4352" t="str">
            <v>焊管Q195</v>
          </cell>
          <cell r="D4352" t="str">
            <v>φ22*2.0*6000</v>
          </cell>
          <cell r="E4352" t="str">
            <v>AC</v>
          </cell>
          <cell r="F4352" t="str">
            <v>KG</v>
          </cell>
          <cell r="G4352" t="str">
            <v>GJL0</v>
          </cell>
          <cell r="H4352" t="str">
            <v>YC04</v>
          </cell>
          <cell r="I4352" t="str">
            <v>P</v>
          </cell>
          <cell r="J4352" t="str">
            <v>No</v>
          </cell>
          <cell r="K4352">
            <v>4.5752</v>
          </cell>
        </row>
        <row r="4353">
          <cell r="B4353" t="str">
            <v>BFA0000369</v>
          </cell>
          <cell r="C4353" t="str">
            <v>绞架连接螺栓M10*43</v>
          </cell>
          <cell r="D4353" t="str">
            <v>H4</v>
          </cell>
          <cell r="E4353" t="str">
            <v>AC</v>
          </cell>
          <cell r="F4353" t="str">
            <v>EA</v>
          </cell>
          <cell r="G4353" t="str">
            <v>BZJ0</v>
          </cell>
          <cell r="H4353" t="str">
            <v>YC04</v>
          </cell>
          <cell r="I4353" t="str">
            <v>P</v>
          </cell>
          <cell r="J4353" t="str">
            <v>No</v>
          </cell>
          <cell r="K4353">
            <v>0.9912</v>
          </cell>
        </row>
        <row r="4354">
          <cell r="B4354" t="str">
            <v>SHT0010465</v>
          </cell>
          <cell r="C4354" t="str">
            <v>气管防护长弹簧</v>
          </cell>
          <cell r="D4354" t="str">
            <v>黑色Ф5.5*55mm</v>
          </cell>
          <cell r="E4354" t="str">
            <v>AC</v>
          </cell>
          <cell r="F4354" t="str">
            <v>EA</v>
          </cell>
          <cell r="G4354" t="str">
            <v>BZJ0</v>
          </cell>
          <cell r="H4354" t="str">
            <v>YC01</v>
          </cell>
        </row>
        <row r="4354">
          <cell r="K4354">
            <v>0</v>
          </cell>
        </row>
        <row r="4355">
          <cell r="B4355" t="str">
            <v>TST0000929</v>
          </cell>
          <cell r="C4355" t="str">
            <v>白料嘴</v>
          </cell>
        </row>
        <row r="4355">
          <cell r="E4355" t="str">
            <v>NA</v>
          </cell>
          <cell r="F4355" t="str">
            <v>EA</v>
          </cell>
          <cell r="G4355" t="str">
            <v>BPJ0</v>
          </cell>
          <cell r="H4355" t="str">
            <v>YC12</v>
          </cell>
          <cell r="I4355" t="str">
            <v>P</v>
          </cell>
          <cell r="J4355" t="str">
            <v>No</v>
          </cell>
          <cell r="K4355">
            <v>141.5929</v>
          </cell>
        </row>
        <row r="4356">
          <cell r="B4356" t="str">
            <v>SHT0013855</v>
          </cell>
          <cell r="C4356" t="str">
            <v>驾驶员上安全带导向钢丝</v>
          </cell>
        </row>
        <row r="4356">
          <cell r="E4356" t="str">
            <v>AC</v>
          </cell>
          <cell r="F4356" t="str">
            <v>EA</v>
          </cell>
          <cell r="G4356" t="str">
            <v>GJJ0</v>
          </cell>
          <cell r="H4356" t="str">
            <v>YC04</v>
          </cell>
          <cell r="I4356" t="str">
            <v>P</v>
          </cell>
          <cell r="J4356" t="str">
            <v>No</v>
          </cell>
          <cell r="K4356">
            <v>1.1037</v>
          </cell>
        </row>
        <row r="4357">
          <cell r="B4357" t="str">
            <v>SLT0011616</v>
          </cell>
          <cell r="C4357" t="str">
            <v>下底板焊接分总成</v>
          </cell>
          <cell r="D4357" t="str">
            <v>铁马</v>
          </cell>
          <cell r="E4357" t="str">
            <v>AC</v>
          </cell>
          <cell r="F4357" t="str">
            <v>EA</v>
          </cell>
          <cell r="G4357" t="str">
            <v>GJJ0</v>
          </cell>
          <cell r="H4357" t="str">
            <v>BC05</v>
          </cell>
          <cell r="I4357" t="str">
            <v>P</v>
          </cell>
          <cell r="J4357" t="str">
            <v>No</v>
          </cell>
          <cell r="K4357">
            <v>80.87</v>
          </cell>
        </row>
        <row r="4358">
          <cell r="B4358" t="str">
            <v>TWT0000016</v>
          </cell>
          <cell r="C4358" t="str">
            <v>焊管SPCC</v>
          </cell>
          <cell r="D4358" t="str">
            <v>φ22*1.5*6000</v>
          </cell>
          <cell r="E4358" t="str">
            <v>AC</v>
          </cell>
          <cell r="F4358" t="str">
            <v>KG</v>
          </cell>
          <cell r="G4358" t="str">
            <v>GJL0</v>
          </cell>
          <cell r="H4358" t="str">
            <v>YC04</v>
          </cell>
          <cell r="I4358" t="str">
            <v>P</v>
          </cell>
          <cell r="J4358" t="str">
            <v>No</v>
          </cell>
          <cell r="K4358">
            <v>4.3363</v>
          </cell>
        </row>
        <row r="4359">
          <cell r="B4359" t="str">
            <v>BCL0010013</v>
          </cell>
          <cell r="C4359" t="str">
            <v>卡钣金扎带</v>
          </cell>
          <cell r="D4359" t="str">
            <v>H6</v>
          </cell>
          <cell r="E4359" t="str">
            <v>AC</v>
          </cell>
          <cell r="F4359" t="str">
            <v>EA</v>
          </cell>
          <cell r="G4359" t="str">
            <v>BZJ0</v>
          </cell>
          <cell r="H4359" t="str">
            <v>YC04</v>
          </cell>
          <cell r="I4359" t="str">
            <v>P</v>
          </cell>
          <cell r="J4359" t="str">
            <v>No</v>
          </cell>
          <cell r="K4359">
            <v>0.59</v>
          </cell>
        </row>
        <row r="4360">
          <cell r="B4360" t="str">
            <v>SHT0010817</v>
          </cell>
          <cell r="C4360" t="str">
            <v>减震前横梁焊接总成</v>
          </cell>
          <cell r="D4360" t="str">
            <v>H6</v>
          </cell>
          <cell r="E4360" t="str">
            <v>AC</v>
          </cell>
          <cell r="F4360" t="str">
            <v>EA</v>
          </cell>
          <cell r="G4360" t="str">
            <v>GJJ0</v>
          </cell>
          <cell r="H4360" t="str">
            <v>BC05</v>
          </cell>
          <cell r="I4360" t="str">
            <v>M</v>
          </cell>
          <cell r="J4360" t="str">
            <v>No</v>
          </cell>
          <cell r="K4360">
            <v>9.27925</v>
          </cell>
        </row>
        <row r="4361">
          <cell r="B4361" t="str">
            <v>TST0000346</v>
          </cell>
          <cell r="C4361" t="str">
            <v>开孔器</v>
          </cell>
        </row>
        <row r="4361">
          <cell r="E4361" t="str">
            <v>NA</v>
          </cell>
          <cell r="F4361" t="str">
            <v>EA</v>
          </cell>
          <cell r="G4361" t="str">
            <v>BPJ0</v>
          </cell>
          <cell r="H4361" t="str">
            <v>YC12</v>
          </cell>
          <cell r="I4361" t="str">
            <v>P</v>
          </cell>
          <cell r="J4361" t="str">
            <v>No</v>
          </cell>
          <cell r="K4361">
            <v>10.6195</v>
          </cell>
        </row>
        <row r="4362">
          <cell r="B4362" t="str">
            <v>SHT0013103</v>
          </cell>
          <cell r="C4362" t="str">
            <v>外绞架</v>
          </cell>
          <cell r="D4362" t="str">
            <v>汕德卡-2.0气弹簧升降</v>
          </cell>
          <cell r="E4362" t="str">
            <v>AC</v>
          </cell>
          <cell r="F4362" t="str">
            <v>EA</v>
          </cell>
          <cell r="G4362" t="str">
            <v>GJJ0</v>
          </cell>
          <cell r="H4362" t="str">
            <v>BC05</v>
          </cell>
          <cell r="I4362" t="str">
            <v>M</v>
          </cell>
          <cell r="J4362" t="str">
            <v>No</v>
          </cell>
          <cell r="K4362">
            <v>47.98192</v>
          </cell>
        </row>
        <row r="4363">
          <cell r="B4363" t="str">
            <v>TMA0000026</v>
          </cell>
          <cell r="C4363" t="str">
            <v>M31RB包装箱</v>
          </cell>
          <cell r="D4363" t="str">
            <v>五层瓦楞纸890*360*415</v>
          </cell>
          <cell r="E4363" t="str">
            <v>AC</v>
          </cell>
          <cell r="F4363" t="str">
            <v>Ea</v>
          </cell>
          <cell r="G4363" t="str">
            <v>FL01</v>
          </cell>
          <cell r="H4363" t="str">
            <v>YC02</v>
          </cell>
          <cell r="I4363" t="str">
            <v>P</v>
          </cell>
          <cell r="J4363" t="str">
            <v>No</v>
          </cell>
          <cell r="K4363">
            <v>18.4628</v>
          </cell>
        </row>
        <row r="4364">
          <cell r="B4364" t="str">
            <v>TWT0000095</v>
          </cell>
          <cell r="C4364" t="str">
            <v>焊管Q235</v>
          </cell>
          <cell r="D4364" t="str">
            <v>φ19*1.5*6000</v>
          </cell>
          <cell r="E4364" t="str">
            <v>AC</v>
          </cell>
          <cell r="F4364" t="str">
            <v>KG</v>
          </cell>
          <cell r="G4364" t="str">
            <v>GJL0</v>
          </cell>
          <cell r="H4364" t="str">
            <v>YC04</v>
          </cell>
          <cell r="I4364" t="str">
            <v>P</v>
          </cell>
          <cell r="J4364" t="str">
            <v>No</v>
          </cell>
          <cell r="K4364">
            <v>4.15044</v>
          </cell>
        </row>
        <row r="4365">
          <cell r="B4365" t="str">
            <v>BAS0010007</v>
          </cell>
          <cell r="C4365" t="str">
            <v>仰角连杆2塑料垫片</v>
          </cell>
          <cell r="D4365" t="str">
            <v>H6</v>
          </cell>
          <cell r="E4365" t="str">
            <v>AC</v>
          </cell>
          <cell r="F4365" t="str">
            <v>EA</v>
          </cell>
          <cell r="G4365" t="str">
            <v>SLJ0</v>
          </cell>
          <cell r="H4365" t="str">
            <v>YC04</v>
          </cell>
          <cell r="I4365" t="str">
            <v>P</v>
          </cell>
          <cell r="J4365" t="str">
            <v>No</v>
          </cell>
          <cell r="K4365">
            <v>0.1</v>
          </cell>
        </row>
        <row r="4366">
          <cell r="B4366" t="str">
            <v>SHT0002744</v>
          </cell>
          <cell r="C4366" t="str">
            <v>大运靠背支撑钢丝右</v>
          </cell>
        </row>
        <row r="4366">
          <cell r="E4366" t="str">
            <v>AC</v>
          </cell>
          <cell r="F4366" t="str">
            <v>EA</v>
          </cell>
          <cell r="G4366" t="str">
            <v>GJJ0</v>
          </cell>
          <cell r="H4366" t="str">
            <v>YC04</v>
          </cell>
          <cell r="I4366" t="str">
            <v>P</v>
          </cell>
          <cell r="J4366" t="str">
            <v>No</v>
          </cell>
          <cell r="K4366">
            <v>0.8889</v>
          </cell>
        </row>
        <row r="4367">
          <cell r="B4367" t="str">
            <v>TST0000930</v>
          </cell>
          <cell r="C4367" t="str">
            <v>T5灯管</v>
          </cell>
        </row>
        <row r="4367">
          <cell r="E4367" t="str">
            <v>NA</v>
          </cell>
          <cell r="F4367" t="str">
            <v>EA</v>
          </cell>
          <cell r="G4367" t="str">
            <v>BPJ0</v>
          </cell>
          <cell r="H4367" t="str">
            <v>YC12</v>
          </cell>
          <cell r="I4367" t="str">
            <v>P</v>
          </cell>
          <cell r="J4367" t="str">
            <v>No</v>
          </cell>
          <cell r="K4367">
            <v>17.6991</v>
          </cell>
        </row>
        <row r="4368">
          <cell r="B4368" t="str">
            <v>SHT0012888</v>
          </cell>
          <cell r="C4368" t="str">
            <v>上框焊接组件</v>
          </cell>
          <cell r="D4368" t="str">
            <v>1.3-重汽1.0机械</v>
          </cell>
          <cell r="E4368" t="str">
            <v>AC</v>
          </cell>
          <cell r="F4368" t="str">
            <v>EA</v>
          </cell>
          <cell r="G4368" t="str">
            <v>GJJ0</v>
          </cell>
          <cell r="H4368" t="str">
            <v>BC05</v>
          </cell>
          <cell r="I4368" t="str">
            <v>M</v>
          </cell>
          <cell r="J4368" t="str">
            <v>No</v>
          </cell>
          <cell r="K4368">
            <v>33.7502</v>
          </cell>
        </row>
        <row r="4369">
          <cell r="B4369" t="str">
            <v>TMA0000269</v>
          </cell>
          <cell r="C4369" t="str">
            <v>奥铃升级后视镜左包装箱</v>
          </cell>
          <cell r="D4369" t="str">
            <v>AB楞 890*230*330</v>
          </cell>
          <cell r="E4369" t="str">
            <v>AC</v>
          </cell>
          <cell r="F4369" t="str">
            <v>Ea</v>
          </cell>
          <cell r="G4369" t="str">
            <v>FL01</v>
          </cell>
          <cell r="H4369" t="str">
            <v>YC02</v>
          </cell>
          <cell r="I4369" t="str">
            <v>P</v>
          </cell>
          <cell r="J4369" t="str">
            <v>No</v>
          </cell>
          <cell r="K4369">
            <v>12.0879</v>
          </cell>
        </row>
        <row r="4370">
          <cell r="B4370" t="str">
            <v>TWT0000015</v>
          </cell>
          <cell r="C4370" t="str">
            <v>方管Q235</v>
          </cell>
          <cell r="D4370" t="str">
            <v>20*10*1.5*6000</v>
          </cell>
          <cell r="E4370" t="str">
            <v>AC</v>
          </cell>
          <cell r="F4370" t="str">
            <v>KG</v>
          </cell>
          <cell r="G4370" t="str">
            <v>GJL0</v>
          </cell>
          <cell r="H4370" t="str">
            <v>YC04</v>
          </cell>
          <cell r="I4370" t="str">
            <v>P</v>
          </cell>
          <cell r="J4370" t="str">
            <v>No</v>
          </cell>
          <cell r="K4370">
            <v>5.1947</v>
          </cell>
        </row>
        <row r="4371">
          <cell r="B4371" t="str">
            <v>BFA0000370</v>
          </cell>
          <cell r="C4371" t="str">
            <v>拉簧销</v>
          </cell>
          <cell r="D4371" t="str">
            <v>连杆板1组件长</v>
          </cell>
          <cell r="E4371" t="str">
            <v>AC</v>
          </cell>
          <cell r="F4371" t="str">
            <v>EA</v>
          </cell>
          <cell r="G4371" t="str">
            <v>GJ00</v>
          </cell>
          <cell r="H4371" t="str">
            <v>YC04</v>
          </cell>
          <cell r="I4371" t="str">
            <v>P</v>
          </cell>
          <cell r="J4371" t="str">
            <v>No</v>
          </cell>
          <cell r="K4371">
            <v>0.2111</v>
          </cell>
        </row>
        <row r="4372">
          <cell r="B4372" t="str">
            <v>SHT0002743</v>
          </cell>
          <cell r="C4372" t="str">
            <v>大运靠背骨架焊接总成</v>
          </cell>
        </row>
        <row r="4372">
          <cell r="E4372" t="str">
            <v>AC</v>
          </cell>
          <cell r="F4372" t="str">
            <v>EA</v>
          </cell>
          <cell r="G4372" t="str">
            <v>GJJ0</v>
          </cell>
          <cell r="H4372" t="str">
            <v>BC05</v>
          </cell>
          <cell r="I4372" t="str">
            <v>M</v>
          </cell>
          <cell r="J4372" t="str">
            <v>No</v>
          </cell>
          <cell r="K4372">
            <v>46.97635</v>
          </cell>
        </row>
        <row r="4373">
          <cell r="B4373" t="str">
            <v>TST0000344</v>
          </cell>
          <cell r="C4373" t="str">
            <v>弯脖</v>
          </cell>
        </row>
        <row r="4373">
          <cell r="E4373" t="str">
            <v>NA</v>
          </cell>
          <cell r="F4373" t="str">
            <v>EA</v>
          </cell>
          <cell r="G4373" t="str">
            <v>BPJ0</v>
          </cell>
          <cell r="H4373" t="str">
            <v>YC12</v>
          </cell>
          <cell r="I4373" t="str">
            <v>P</v>
          </cell>
          <cell r="J4373" t="str">
            <v>No</v>
          </cell>
          <cell r="K4373">
            <v>10.5044</v>
          </cell>
        </row>
        <row r="4374">
          <cell r="B4374" t="str">
            <v>SHT0013106</v>
          </cell>
          <cell r="C4374" t="str">
            <v>内绞架支撑管</v>
          </cell>
        </row>
        <row r="4374">
          <cell r="E4374" t="str">
            <v>AC</v>
          </cell>
          <cell r="F4374" t="str">
            <v>EA</v>
          </cell>
          <cell r="G4374" t="str">
            <v>GJJ0</v>
          </cell>
          <cell r="H4374" t="str">
            <v>BC05</v>
          </cell>
          <cell r="I4374" t="str">
            <v>M</v>
          </cell>
          <cell r="J4374" t="str">
            <v>No</v>
          </cell>
          <cell r="K4374">
            <v>1.78832</v>
          </cell>
        </row>
        <row r="4375">
          <cell r="B4375" t="str">
            <v>SLT0011615</v>
          </cell>
          <cell r="C4375" t="str">
            <v>下底板焊接总成喷涂</v>
          </cell>
          <cell r="D4375" t="str">
            <v>铁马</v>
          </cell>
          <cell r="E4375" t="str">
            <v>AC</v>
          </cell>
          <cell r="F4375" t="str">
            <v>EA</v>
          </cell>
          <cell r="G4375" t="str">
            <v>GJJ0</v>
          </cell>
          <cell r="H4375" t="str">
            <v>YC04</v>
          </cell>
          <cell r="I4375" t="str">
            <v>M</v>
          </cell>
          <cell r="J4375" t="str">
            <v>No</v>
          </cell>
          <cell r="K4375">
            <v>89.87</v>
          </cell>
        </row>
        <row r="4376">
          <cell r="B4376" t="str">
            <v>TSY0010048</v>
          </cell>
          <cell r="C4376" t="str">
            <v>皮革（复合2mmPE）</v>
          </cell>
          <cell r="D4376" t="str">
            <v>PVC辅料 KA-1273</v>
          </cell>
          <cell r="E4376" t="str">
            <v>AC</v>
          </cell>
          <cell r="F4376" t="str">
            <v>M</v>
          </cell>
          <cell r="G4376" t="str">
            <v>ML00</v>
          </cell>
          <cell r="H4376" t="str">
            <v>YC06</v>
          </cell>
        </row>
        <row r="4376">
          <cell r="K4376">
            <v>0</v>
          </cell>
        </row>
        <row r="4377">
          <cell r="B4377" t="str">
            <v>BFA0000315</v>
          </cell>
          <cell r="C4377" t="str">
            <v>减震器限位固定销</v>
          </cell>
        </row>
        <row r="4377">
          <cell r="E4377" t="str">
            <v>AC</v>
          </cell>
          <cell r="F4377" t="str">
            <v>EA</v>
          </cell>
          <cell r="G4377" t="str">
            <v>GJ00</v>
          </cell>
          <cell r="H4377" t="str">
            <v>YC04</v>
          </cell>
          <cell r="I4377" t="str">
            <v>P</v>
          </cell>
          <cell r="J4377" t="str">
            <v>No</v>
          </cell>
          <cell r="K4377">
            <v>0.3345</v>
          </cell>
        </row>
        <row r="4378">
          <cell r="B4378" t="str">
            <v>SHT0010818</v>
          </cell>
          <cell r="C4378" t="str">
            <v>上框后横梁焊接总成</v>
          </cell>
          <cell r="D4378" t="str">
            <v>H6水平减震</v>
          </cell>
          <cell r="E4378" t="str">
            <v>AC</v>
          </cell>
          <cell r="F4378" t="str">
            <v>EA</v>
          </cell>
          <cell r="G4378" t="str">
            <v>GJJ0</v>
          </cell>
          <cell r="H4378" t="str">
            <v>BC05</v>
          </cell>
          <cell r="I4378" t="str">
            <v>M</v>
          </cell>
          <cell r="J4378" t="str">
            <v>No</v>
          </cell>
          <cell r="K4378">
            <v>13.45684</v>
          </cell>
        </row>
        <row r="4379">
          <cell r="B4379" t="str">
            <v>TST0000935</v>
          </cell>
          <cell r="C4379" t="str">
            <v>LED圆头灯</v>
          </cell>
        </row>
        <row r="4379">
          <cell r="E4379" t="str">
            <v>NA</v>
          </cell>
          <cell r="F4379" t="str">
            <v>EA</v>
          </cell>
          <cell r="G4379" t="str">
            <v>BPJ0</v>
          </cell>
          <cell r="H4379" t="str">
            <v>YC12</v>
          </cell>
          <cell r="I4379" t="str">
            <v>P</v>
          </cell>
          <cell r="J4379" t="str">
            <v>No</v>
          </cell>
          <cell r="K4379">
            <v>17.6991</v>
          </cell>
        </row>
        <row r="4380">
          <cell r="B4380" t="str">
            <v>SHT0012881</v>
          </cell>
          <cell r="C4380" t="str">
            <v>卡板限位塑料件</v>
          </cell>
          <cell r="D4380" t="str">
            <v>5档卡板</v>
          </cell>
          <cell r="E4380" t="str">
            <v>AC</v>
          </cell>
          <cell r="F4380" t="str">
            <v>EA</v>
          </cell>
          <cell r="G4380" t="str">
            <v>SLJ0</v>
          </cell>
          <cell r="H4380" t="str">
            <v>YC04</v>
          </cell>
          <cell r="I4380" t="str">
            <v>P</v>
          </cell>
          <cell r="J4380" t="str">
            <v>No</v>
          </cell>
          <cell r="K4380">
            <v>0.214</v>
          </cell>
        </row>
        <row r="4381">
          <cell r="B4381" t="str">
            <v>TMA0000014</v>
          </cell>
          <cell r="C4381" t="str">
            <v>机用打包带</v>
          </cell>
          <cell r="D4381" t="str">
            <v>PP白</v>
          </cell>
          <cell r="E4381" t="str">
            <v>AC</v>
          </cell>
          <cell r="F4381" t="str">
            <v>M</v>
          </cell>
          <cell r="G4381" t="str">
            <v>FL01</v>
          </cell>
          <cell r="H4381" t="str">
            <v>YC11</v>
          </cell>
        </row>
        <row r="4381">
          <cell r="K4381">
            <v>0</v>
          </cell>
        </row>
        <row r="4382">
          <cell r="B4382" t="str">
            <v>TWT0000096</v>
          </cell>
          <cell r="C4382" t="str">
            <v>焊管Q235</v>
          </cell>
          <cell r="D4382" t="str">
            <v>φ22*1.5*6000</v>
          </cell>
          <cell r="E4382" t="str">
            <v>AC</v>
          </cell>
          <cell r="F4382" t="str">
            <v>KG</v>
          </cell>
          <cell r="G4382" t="str">
            <v>GJL0</v>
          </cell>
          <cell r="H4382" t="str">
            <v>YC04</v>
          </cell>
          <cell r="I4382" t="str">
            <v>P</v>
          </cell>
          <cell r="J4382" t="str">
            <v>No</v>
          </cell>
          <cell r="K4382">
            <v>4.4956</v>
          </cell>
        </row>
        <row r="4383">
          <cell r="B4383" t="str">
            <v>BAS0010006</v>
          </cell>
          <cell r="C4383" t="str">
            <v>仰角连杆2塑料轴套</v>
          </cell>
          <cell r="D4383" t="str">
            <v>H6</v>
          </cell>
          <cell r="E4383" t="str">
            <v>AC</v>
          </cell>
          <cell r="F4383" t="str">
            <v>EA</v>
          </cell>
          <cell r="G4383" t="str">
            <v>SLJ0</v>
          </cell>
          <cell r="H4383" t="str">
            <v>YC04</v>
          </cell>
          <cell r="I4383" t="str">
            <v>P</v>
          </cell>
          <cell r="J4383" t="str">
            <v>No</v>
          </cell>
          <cell r="K4383">
            <v>0.17</v>
          </cell>
        </row>
        <row r="4384">
          <cell r="B4384" t="str">
            <v>SHT0010819</v>
          </cell>
          <cell r="C4384" t="str">
            <v>水平减震解锁钣金旋转轴</v>
          </cell>
          <cell r="D4384" t="str">
            <v>H6</v>
          </cell>
          <cell r="E4384" t="str">
            <v>AC</v>
          </cell>
          <cell r="F4384" t="str">
            <v>EA</v>
          </cell>
          <cell r="G4384" t="str">
            <v>GJJ0</v>
          </cell>
          <cell r="H4384" t="str">
            <v>YC04</v>
          </cell>
          <cell r="I4384" t="str">
            <v>P</v>
          </cell>
          <cell r="J4384" t="str">
            <v>No</v>
          </cell>
          <cell r="K4384">
            <v>0.4867</v>
          </cell>
        </row>
        <row r="4385">
          <cell r="B4385" t="str">
            <v>TST0000342</v>
          </cell>
          <cell r="C4385" t="str">
            <v>吊装带</v>
          </cell>
        </row>
        <row r="4385">
          <cell r="E4385" t="str">
            <v>NA</v>
          </cell>
          <cell r="F4385" t="str">
            <v>EA</v>
          </cell>
          <cell r="G4385" t="str">
            <v>BPJ0</v>
          </cell>
          <cell r="H4385" t="str">
            <v>YC12</v>
          </cell>
          <cell r="I4385" t="str">
            <v>P</v>
          </cell>
          <cell r="J4385" t="str">
            <v>No</v>
          </cell>
          <cell r="K4385">
            <v>22.1239</v>
          </cell>
        </row>
        <row r="4386">
          <cell r="B4386" t="str">
            <v>SHT0013517</v>
          </cell>
          <cell r="C4386" t="str">
            <v>司机座靠背泡沫总成</v>
          </cell>
          <cell r="D4386" t="str">
            <v>H4右扶手带吊环</v>
          </cell>
          <cell r="E4386" t="str">
            <v>AC</v>
          </cell>
          <cell r="F4386" t="str">
            <v>EA</v>
          </cell>
          <cell r="G4386" t="str">
            <v>FP00</v>
          </cell>
          <cell r="H4386" t="str">
            <v>BC01</v>
          </cell>
        </row>
        <row r="4386">
          <cell r="K4386">
            <v>11.0591</v>
          </cell>
        </row>
        <row r="4387">
          <cell r="B4387" t="str">
            <v>TMA0000270</v>
          </cell>
          <cell r="C4387" t="str">
            <v>奥铃升级后视镜右包装箱</v>
          </cell>
          <cell r="D4387" t="str">
            <v>AB楞 890*230*330</v>
          </cell>
          <cell r="E4387" t="str">
            <v>AC</v>
          </cell>
          <cell r="F4387" t="str">
            <v>Ea</v>
          </cell>
          <cell r="G4387" t="str">
            <v>FL01</v>
          </cell>
          <cell r="H4387" t="str">
            <v>YC02</v>
          </cell>
          <cell r="I4387" t="str">
            <v>P</v>
          </cell>
          <cell r="J4387" t="str">
            <v>No</v>
          </cell>
          <cell r="K4387">
            <v>12.0879</v>
          </cell>
        </row>
        <row r="4388">
          <cell r="B4388" t="str">
            <v>TSY0010050</v>
          </cell>
          <cell r="C4388" t="str">
            <v>毛巾布</v>
          </cell>
          <cell r="D4388" t="str">
            <v>宽38mm</v>
          </cell>
          <cell r="E4388" t="str">
            <v>AC</v>
          </cell>
          <cell r="F4388" t="str">
            <v>M</v>
          </cell>
          <cell r="G4388" t="str">
            <v>FL00</v>
          </cell>
          <cell r="H4388" t="str">
            <v>YC06</v>
          </cell>
        </row>
        <row r="4388">
          <cell r="K4388">
            <v>0</v>
          </cell>
        </row>
        <row r="4389">
          <cell r="B4389" t="str">
            <v>BFA0000371</v>
          </cell>
          <cell r="C4389" t="str">
            <v>回转销</v>
          </cell>
          <cell r="D4389" t="str">
            <v>升降器连接板1</v>
          </cell>
          <cell r="E4389" t="str">
            <v>AC</v>
          </cell>
          <cell r="F4389" t="str">
            <v>EA</v>
          </cell>
          <cell r="G4389" t="str">
            <v>GJ00</v>
          </cell>
          <cell r="H4389" t="str">
            <v>YC04</v>
          </cell>
          <cell r="I4389" t="str">
            <v>P</v>
          </cell>
          <cell r="J4389" t="str">
            <v>No</v>
          </cell>
          <cell r="K4389">
            <v>0.1795</v>
          </cell>
        </row>
        <row r="4390">
          <cell r="B4390" t="str">
            <v>SHT0010820</v>
          </cell>
          <cell r="C4390" t="str">
            <v>水平减震解锁钣金</v>
          </cell>
          <cell r="D4390" t="str">
            <v>H6</v>
          </cell>
          <cell r="E4390" t="str">
            <v>AC</v>
          </cell>
          <cell r="F4390" t="str">
            <v>EA</v>
          </cell>
          <cell r="G4390" t="str">
            <v>GJJ0</v>
          </cell>
          <cell r="H4390" t="str">
            <v>YC04</v>
          </cell>
          <cell r="I4390" t="str">
            <v>P</v>
          </cell>
          <cell r="J4390" t="str">
            <v>No</v>
          </cell>
          <cell r="K4390">
            <v>0.6591</v>
          </cell>
        </row>
        <row r="4391">
          <cell r="B4391" t="str">
            <v>TST0000936</v>
          </cell>
          <cell r="C4391" t="str">
            <v>LED灯</v>
          </cell>
        </row>
        <row r="4391">
          <cell r="E4391" t="str">
            <v>NA</v>
          </cell>
          <cell r="F4391" t="str">
            <v>EA</v>
          </cell>
          <cell r="G4391" t="str">
            <v>BPJ0</v>
          </cell>
          <cell r="H4391" t="str">
            <v>YC12</v>
          </cell>
          <cell r="I4391" t="str">
            <v>P</v>
          </cell>
          <cell r="J4391" t="str">
            <v>No</v>
          </cell>
          <cell r="K4391">
            <v>33.6283</v>
          </cell>
        </row>
        <row r="4392">
          <cell r="B4392" t="str">
            <v>SHT0013176</v>
          </cell>
          <cell r="C4392" t="str">
            <v>下框后连接板</v>
          </cell>
          <cell r="D4392" t="str">
            <v>1.3平台</v>
          </cell>
          <cell r="E4392" t="str">
            <v>NA</v>
          </cell>
          <cell r="F4392" t="str">
            <v>EA</v>
          </cell>
          <cell r="G4392" t="str">
            <v>GJJ0</v>
          </cell>
          <cell r="H4392" t="str">
            <v>YC04</v>
          </cell>
          <cell r="I4392" t="str">
            <v>P</v>
          </cell>
          <cell r="J4392" t="str">
            <v>No</v>
          </cell>
          <cell r="K4392">
            <v>0.0001</v>
          </cell>
        </row>
        <row r="4393">
          <cell r="B4393" t="str">
            <v>SLT0011610</v>
          </cell>
          <cell r="C4393" t="str">
            <v>驾驶员滑轨U型把手</v>
          </cell>
          <cell r="D4393" t="str">
            <v>铁马</v>
          </cell>
          <cell r="E4393" t="str">
            <v>AC</v>
          </cell>
          <cell r="F4393" t="str">
            <v>EA</v>
          </cell>
          <cell r="G4393" t="str">
            <v>GNJ0</v>
          </cell>
          <cell r="H4393" t="str">
            <v>YC04</v>
          </cell>
          <cell r="I4393" t="str">
            <v>P</v>
          </cell>
          <cell r="J4393" t="str">
            <v>No</v>
          </cell>
          <cell r="K4393">
            <v>5.1</v>
          </cell>
        </row>
        <row r="4394">
          <cell r="B4394" t="str">
            <v>TWT0000013</v>
          </cell>
          <cell r="C4394" t="str">
            <v>焊管Q195黑管</v>
          </cell>
          <cell r="D4394" t="str">
            <v>φ20*1.5*6000</v>
          </cell>
          <cell r="E4394" t="str">
            <v>AC</v>
          </cell>
          <cell r="F4394" t="str">
            <v>KG</v>
          </cell>
          <cell r="G4394" t="str">
            <v>GJL0</v>
          </cell>
          <cell r="H4394" t="str">
            <v>YC04</v>
          </cell>
          <cell r="I4394" t="str">
            <v>P</v>
          </cell>
          <cell r="J4394" t="str">
            <v>No</v>
          </cell>
          <cell r="K4394">
            <v>5.8142</v>
          </cell>
        </row>
        <row r="4395">
          <cell r="B4395" t="str">
            <v>BFA0000312</v>
          </cell>
          <cell r="C4395" t="str">
            <v>十字槽盘头自攻螺钉</v>
          </cell>
          <cell r="D4395" t="str">
            <v>M5*16镀彩锌</v>
          </cell>
          <cell r="E4395" t="str">
            <v>AC</v>
          </cell>
          <cell r="F4395" t="str">
            <v>EA</v>
          </cell>
          <cell r="G4395" t="str">
            <v>BZJ0</v>
          </cell>
          <cell r="H4395" t="str">
            <v>YC04</v>
          </cell>
          <cell r="I4395" t="str">
            <v>P</v>
          </cell>
          <cell r="J4395" t="str">
            <v>No</v>
          </cell>
          <cell r="K4395">
            <v>0.0335</v>
          </cell>
        </row>
        <row r="4396">
          <cell r="B4396" t="str">
            <v>SHT0010822</v>
          </cell>
          <cell r="C4396" t="str">
            <v>水平减震挂钩</v>
          </cell>
          <cell r="D4396" t="str">
            <v>H6</v>
          </cell>
          <cell r="E4396" t="str">
            <v>AC</v>
          </cell>
          <cell r="F4396" t="str">
            <v>EA</v>
          </cell>
          <cell r="G4396" t="str">
            <v>GJJ0</v>
          </cell>
          <cell r="H4396" t="str">
            <v>YC04</v>
          </cell>
          <cell r="I4396" t="str">
            <v>P</v>
          </cell>
          <cell r="J4396" t="str">
            <v>No</v>
          </cell>
          <cell r="K4396">
            <v>4.57</v>
          </cell>
        </row>
        <row r="4397">
          <cell r="B4397" t="str">
            <v>TST0000340</v>
          </cell>
          <cell r="C4397" t="str">
            <v>主定位销RA149030100-02</v>
          </cell>
        </row>
        <row r="4397">
          <cell r="E4397" t="str">
            <v>NA</v>
          </cell>
          <cell r="F4397" t="str">
            <v>EA</v>
          </cell>
          <cell r="G4397" t="str">
            <v>BPJ0</v>
          </cell>
          <cell r="H4397" t="str">
            <v>YC12</v>
          </cell>
          <cell r="I4397" t="str">
            <v>P</v>
          </cell>
          <cell r="J4397" t="str">
            <v>No</v>
          </cell>
          <cell r="K4397">
            <v>38</v>
          </cell>
        </row>
        <row r="4398">
          <cell r="B4398" t="str">
            <v>SHT0013118</v>
          </cell>
          <cell r="C4398" t="str">
            <v>气弹簧下固定钣金</v>
          </cell>
          <cell r="D4398" t="str">
            <v>汕德卡</v>
          </cell>
          <cell r="E4398" t="str">
            <v>AC</v>
          </cell>
          <cell r="F4398" t="str">
            <v>EA</v>
          </cell>
          <cell r="G4398" t="str">
            <v>GJJ0</v>
          </cell>
          <cell r="H4398" t="str">
            <v>YC04</v>
          </cell>
          <cell r="I4398" t="str">
            <v>P</v>
          </cell>
          <cell r="J4398" t="str">
            <v>No</v>
          </cell>
          <cell r="K4398">
            <v>9</v>
          </cell>
        </row>
        <row r="4399">
          <cell r="B4399" t="str">
            <v>SLT0011875</v>
          </cell>
          <cell r="C4399" t="str">
            <v>驾驶员靠背面套总成</v>
          </cell>
          <cell r="D4399" t="str">
            <v>欧马可织物面料</v>
          </cell>
          <cell r="E4399" t="str">
            <v>AC</v>
          </cell>
          <cell r="F4399" t="str">
            <v>EA</v>
          </cell>
          <cell r="G4399" t="str">
            <v>MT00</v>
          </cell>
          <cell r="H4399" t="str">
            <v>YC01</v>
          </cell>
        </row>
        <row r="4399">
          <cell r="K4399">
            <v>0</v>
          </cell>
        </row>
        <row r="4400">
          <cell r="B4400" t="str">
            <v>TWT0000097</v>
          </cell>
          <cell r="C4400" t="str">
            <v>焊管Q195</v>
          </cell>
          <cell r="D4400" t="str">
            <v>φ15*1.5*5900</v>
          </cell>
          <cell r="E4400" t="str">
            <v>AC</v>
          </cell>
          <cell r="F4400" t="str">
            <v>KG</v>
          </cell>
          <cell r="G4400" t="str">
            <v>GJL0</v>
          </cell>
          <cell r="H4400" t="str">
            <v>YC04</v>
          </cell>
          <cell r="I4400" t="str">
            <v>P</v>
          </cell>
          <cell r="J4400" t="str">
            <v>No</v>
          </cell>
          <cell r="K4400">
            <v>5.6195</v>
          </cell>
        </row>
        <row r="4401">
          <cell r="B4401" t="str">
            <v>BAS0010005</v>
          </cell>
          <cell r="C4401" t="str">
            <v>仰角连杆3轴套</v>
          </cell>
          <cell r="D4401" t="str">
            <v>GFM-1213-12</v>
          </cell>
          <cell r="E4401" t="str">
            <v>AC</v>
          </cell>
          <cell r="F4401" t="str">
            <v>EA</v>
          </cell>
          <cell r="G4401" t="str">
            <v>GJJ0</v>
          </cell>
          <cell r="H4401" t="str">
            <v>YC04</v>
          </cell>
          <cell r="I4401" t="str">
            <v>P</v>
          </cell>
          <cell r="J4401" t="str">
            <v>No</v>
          </cell>
          <cell r="K4401">
            <v>1.5221</v>
          </cell>
        </row>
        <row r="4402">
          <cell r="B4402" t="str">
            <v>SHT0010823</v>
          </cell>
          <cell r="C4402" t="str">
            <v>水平减震挂钩导向塑料件</v>
          </cell>
          <cell r="D4402" t="str">
            <v>H6</v>
          </cell>
          <cell r="E4402" t="str">
            <v>AC</v>
          </cell>
          <cell r="F4402" t="str">
            <v>EA</v>
          </cell>
          <cell r="G4402" t="str">
            <v>SLJ0</v>
          </cell>
          <cell r="H4402" t="str">
            <v>YC04</v>
          </cell>
          <cell r="I4402" t="str">
            <v>P</v>
          </cell>
          <cell r="J4402" t="str">
            <v>No</v>
          </cell>
          <cell r="K4402">
            <v>1.214</v>
          </cell>
        </row>
        <row r="4403">
          <cell r="B4403" t="str">
            <v>TST0000942</v>
          </cell>
          <cell r="C4403" t="str">
            <v>钨极夹</v>
          </cell>
        </row>
        <row r="4403">
          <cell r="E4403" t="str">
            <v>NA</v>
          </cell>
          <cell r="F4403" t="str">
            <v>EA</v>
          </cell>
          <cell r="G4403" t="str">
            <v>BPJ0</v>
          </cell>
          <cell r="H4403" t="str">
            <v>YC12</v>
          </cell>
          <cell r="I4403" t="str">
            <v>P</v>
          </cell>
          <cell r="J4403" t="str">
            <v>No</v>
          </cell>
          <cell r="K4403">
            <v>1.5929</v>
          </cell>
        </row>
        <row r="4404">
          <cell r="B4404" t="str">
            <v>SHT0012875</v>
          </cell>
          <cell r="C4404" t="str">
            <v>驾驶员滑轨总成</v>
          </cell>
          <cell r="D4404" t="str">
            <v>重汽1.3气囊减震</v>
          </cell>
          <cell r="E4404" t="str">
            <v>AC</v>
          </cell>
          <cell r="F4404" t="str">
            <v>EA</v>
          </cell>
          <cell r="G4404" t="str">
            <v>GNJ0</v>
          </cell>
          <cell r="H4404" t="str">
            <v>YC04</v>
          </cell>
          <cell r="I4404" t="str">
            <v>P</v>
          </cell>
          <cell r="J4404" t="str">
            <v>No</v>
          </cell>
          <cell r="K4404">
            <v>43</v>
          </cell>
        </row>
        <row r="4405">
          <cell r="B4405" t="str">
            <v>SLT0011609</v>
          </cell>
          <cell r="C4405" t="str">
            <v>驾驶员左侧滑轨总成</v>
          </cell>
          <cell r="D4405" t="str">
            <v>铁马</v>
          </cell>
          <cell r="E4405" t="str">
            <v>AC</v>
          </cell>
          <cell r="F4405" t="str">
            <v>EA</v>
          </cell>
          <cell r="G4405" t="str">
            <v>GNJ0</v>
          </cell>
          <cell r="H4405" t="str">
            <v>YC04</v>
          </cell>
          <cell r="I4405" t="str">
            <v>P</v>
          </cell>
          <cell r="J4405" t="str">
            <v>No</v>
          </cell>
          <cell r="K4405">
            <v>28.0531</v>
          </cell>
        </row>
        <row r="4406">
          <cell r="B4406" t="str">
            <v>TWT0000012</v>
          </cell>
          <cell r="C4406" t="str">
            <v>焊管Q195</v>
          </cell>
          <cell r="D4406" t="str">
            <v>φ12*1.5*6000</v>
          </cell>
          <cell r="E4406" t="str">
            <v>AC</v>
          </cell>
          <cell r="F4406" t="str">
            <v>KG</v>
          </cell>
          <cell r="G4406" t="str">
            <v>GJL0</v>
          </cell>
          <cell r="H4406" t="str">
            <v>YC04</v>
          </cell>
          <cell r="I4406" t="str">
            <v>P</v>
          </cell>
          <cell r="J4406" t="str">
            <v>No</v>
          </cell>
          <cell r="K4406">
            <v>4.354</v>
          </cell>
        </row>
        <row r="4407">
          <cell r="B4407" t="str">
            <v>BFA0000372</v>
          </cell>
          <cell r="C4407" t="str">
            <v>气阀气管固定螺母</v>
          </cell>
          <cell r="D4407" t="str">
            <v>M10*1.0</v>
          </cell>
          <cell r="E4407" t="str">
            <v>AC</v>
          </cell>
          <cell r="F4407" t="str">
            <v>EA</v>
          </cell>
          <cell r="G4407" t="str">
            <v>BZJ0</v>
          </cell>
          <cell r="H4407" t="str">
            <v>YC04</v>
          </cell>
          <cell r="I4407" t="str">
            <v>P</v>
          </cell>
          <cell r="J4407" t="str">
            <v>No</v>
          </cell>
          <cell r="K4407">
            <v>0.96</v>
          </cell>
        </row>
        <row r="4408">
          <cell r="B4408" t="str">
            <v>SHT0010824</v>
          </cell>
          <cell r="C4408" t="str">
            <v>水平减震挂钩轴套</v>
          </cell>
          <cell r="D4408" t="str">
            <v>H6</v>
          </cell>
          <cell r="E4408" t="str">
            <v>AC</v>
          </cell>
          <cell r="F4408" t="str">
            <v>EA</v>
          </cell>
          <cell r="G4408" t="str">
            <v>SLJ0</v>
          </cell>
          <cell r="H4408" t="str">
            <v>YC04</v>
          </cell>
          <cell r="I4408" t="str">
            <v>P</v>
          </cell>
          <cell r="J4408" t="str">
            <v>No</v>
          </cell>
          <cell r="K4408">
            <v>1.529</v>
          </cell>
        </row>
        <row r="4409">
          <cell r="B4409" t="str">
            <v>TST0000338</v>
          </cell>
          <cell r="C4409" t="str">
            <v>法兰止回阀</v>
          </cell>
        </row>
        <row r="4409">
          <cell r="E4409" t="str">
            <v>NA</v>
          </cell>
          <cell r="F4409" t="str">
            <v>EA</v>
          </cell>
          <cell r="G4409" t="str">
            <v>BPJ0</v>
          </cell>
          <cell r="H4409" t="str">
            <v>YC12</v>
          </cell>
          <cell r="I4409" t="str">
            <v>P</v>
          </cell>
          <cell r="J4409" t="str">
            <v>No</v>
          </cell>
          <cell r="K4409">
            <v>13.2743</v>
          </cell>
        </row>
        <row r="4410">
          <cell r="B4410" t="str">
            <v>SHT0013858</v>
          </cell>
          <cell r="C4410" t="str">
            <v>副驾上安全带导向钢丝</v>
          </cell>
        </row>
        <row r="4410">
          <cell r="E4410" t="str">
            <v>AC</v>
          </cell>
          <cell r="F4410" t="str">
            <v>EA</v>
          </cell>
          <cell r="G4410" t="str">
            <v>GJJ0</v>
          </cell>
          <cell r="H4410" t="str">
            <v>YC04</v>
          </cell>
          <cell r="I4410" t="str">
            <v>P</v>
          </cell>
          <cell r="J4410" t="str">
            <v>No</v>
          </cell>
          <cell r="K4410">
            <v>1.1037</v>
          </cell>
        </row>
        <row r="4411">
          <cell r="B4411" t="str">
            <v>TMA0000008</v>
          </cell>
          <cell r="C4411" t="str">
            <v>C35DB外箱</v>
          </cell>
        </row>
        <row r="4411">
          <cell r="E4411" t="str">
            <v>AC</v>
          </cell>
          <cell r="F4411" t="str">
            <v>Ea</v>
          </cell>
          <cell r="G4411" t="str">
            <v>FL01</v>
          </cell>
          <cell r="H4411" t="str">
            <v>YC02</v>
          </cell>
          <cell r="I4411" t="str">
            <v>P</v>
          </cell>
          <cell r="J4411" t="str">
            <v>No</v>
          </cell>
          <cell r="K4411">
            <v>7.1982</v>
          </cell>
        </row>
        <row r="4412">
          <cell r="B4412" t="str">
            <v>TSY0010055</v>
          </cell>
          <cell r="C4412" t="str">
            <v>M3069银灰色缝纫线Tex135</v>
          </cell>
          <cell r="D4412" t="str">
            <v>1350米</v>
          </cell>
          <cell r="E4412" t="str">
            <v>AC</v>
          </cell>
          <cell r="F4412" t="str">
            <v>M</v>
          </cell>
          <cell r="G4412" t="str">
            <v>FL00</v>
          </cell>
          <cell r="H4412" t="str">
            <v>YC06</v>
          </cell>
        </row>
        <row r="4412">
          <cell r="K4412">
            <v>0</v>
          </cell>
        </row>
        <row r="4413">
          <cell r="B4413" t="str">
            <v>BAS0010004</v>
          </cell>
          <cell r="C4413" t="str">
            <v>座框旋转塑料轴套</v>
          </cell>
          <cell r="D4413" t="str">
            <v>GFM-1012-17</v>
          </cell>
          <cell r="E4413" t="str">
            <v>AC</v>
          </cell>
          <cell r="F4413" t="str">
            <v>EA</v>
          </cell>
          <cell r="G4413" t="str">
            <v>SLJ0</v>
          </cell>
          <cell r="H4413" t="str">
            <v>YC04</v>
          </cell>
          <cell r="I4413" t="str">
            <v>P</v>
          </cell>
          <cell r="J4413" t="str">
            <v>No</v>
          </cell>
          <cell r="K4413">
            <v>1.3274</v>
          </cell>
        </row>
        <row r="4414">
          <cell r="B4414" t="str">
            <v>SHT0010826</v>
          </cell>
          <cell r="C4414" t="str">
            <v>气囊下支撑钣金焊接总成</v>
          </cell>
          <cell r="D4414" t="str">
            <v>H6</v>
          </cell>
          <cell r="E4414" t="str">
            <v>AC</v>
          </cell>
          <cell r="F4414" t="str">
            <v>EA</v>
          </cell>
          <cell r="G4414" t="str">
            <v>GJJ0</v>
          </cell>
          <cell r="H4414" t="str">
            <v>BC05</v>
          </cell>
          <cell r="I4414" t="str">
            <v>M</v>
          </cell>
          <cell r="J4414" t="str">
            <v>No</v>
          </cell>
          <cell r="K4414">
            <v>16.6439</v>
          </cell>
        </row>
        <row r="4415">
          <cell r="B4415" t="str">
            <v>TST0000943</v>
          </cell>
          <cell r="C4415" t="str">
            <v>铜接头</v>
          </cell>
        </row>
        <row r="4415">
          <cell r="E4415" t="str">
            <v>NA</v>
          </cell>
          <cell r="F4415" t="str">
            <v>EA</v>
          </cell>
          <cell r="G4415" t="str">
            <v>BPJ0</v>
          </cell>
          <cell r="H4415" t="str">
            <v>YC12</v>
          </cell>
          <cell r="I4415" t="str">
            <v>P</v>
          </cell>
          <cell r="J4415" t="str">
            <v>No</v>
          </cell>
          <cell r="K4415">
            <v>17.2566</v>
          </cell>
        </row>
        <row r="4416">
          <cell r="B4416" t="str">
            <v>SHT0013351</v>
          </cell>
          <cell r="C4416" t="str">
            <v>副驾座框焊接总成</v>
          </cell>
          <cell r="D4416" t="str">
            <v>中联重科</v>
          </cell>
          <cell r="E4416" t="str">
            <v>AC</v>
          </cell>
          <cell r="F4416" t="str">
            <v>EA</v>
          </cell>
          <cell r="G4416" t="str">
            <v>GJJ0</v>
          </cell>
          <cell r="H4416" t="str">
            <v>BC05</v>
          </cell>
          <cell r="I4416" t="str">
            <v>M</v>
          </cell>
          <cell r="J4416" t="str">
            <v>No</v>
          </cell>
          <cell r="K4416">
            <v>34.41464</v>
          </cell>
        </row>
        <row r="4417">
          <cell r="B4417" t="str">
            <v>TMA0000273</v>
          </cell>
          <cell r="C4417" t="str">
            <v>奥铃升级下视纸箱</v>
          </cell>
          <cell r="D4417" t="str">
            <v>AB楞 760*260*250</v>
          </cell>
          <cell r="E4417" t="str">
            <v>AC</v>
          </cell>
          <cell r="F4417" t="str">
            <v>Ea</v>
          </cell>
          <cell r="G4417" t="str">
            <v>FL01</v>
          </cell>
          <cell r="H4417" t="str">
            <v>YC02</v>
          </cell>
          <cell r="I4417" t="str">
            <v>P</v>
          </cell>
          <cell r="J4417" t="str">
            <v>No</v>
          </cell>
          <cell r="K4417">
            <v>7.045</v>
          </cell>
        </row>
        <row r="4418">
          <cell r="B4418" t="str">
            <v>TWT0000098</v>
          </cell>
          <cell r="C4418" t="str">
            <v>焊管Q195</v>
          </cell>
          <cell r="D4418" t="str">
            <v>φ20*2.0*6000</v>
          </cell>
          <cell r="E4418" t="str">
            <v>AC</v>
          </cell>
          <cell r="F4418" t="str">
            <v>KG</v>
          </cell>
          <cell r="G4418" t="str">
            <v>GJL0</v>
          </cell>
          <cell r="H4418" t="str">
            <v>YC04</v>
          </cell>
          <cell r="I4418" t="str">
            <v>P</v>
          </cell>
          <cell r="J4418" t="str">
            <v>No</v>
          </cell>
          <cell r="K4418">
            <v>4.71681</v>
          </cell>
        </row>
        <row r="4419">
          <cell r="B4419" t="str">
            <v>BFA0000373</v>
          </cell>
          <cell r="C4419" t="str">
            <v>安全带支架螺母7/16</v>
          </cell>
          <cell r="D4419" t="str">
            <v>陕汽升降器</v>
          </cell>
          <cell r="E4419" t="str">
            <v>AC</v>
          </cell>
          <cell r="F4419" t="str">
            <v>EA</v>
          </cell>
          <cell r="G4419" t="str">
            <v>GJ00</v>
          </cell>
          <cell r="H4419" t="str">
            <v>YC04</v>
          </cell>
          <cell r="I4419" t="str">
            <v>P</v>
          </cell>
          <cell r="J4419" t="str">
            <v>No</v>
          </cell>
          <cell r="K4419">
            <v>0.7838</v>
          </cell>
        </row>
        <row r="4420">
          <cell r="B4420" t="str">
            <v>SHT0010442</v>
          </cell>
          <cell r="C4420" t="str">
            <v>座框前连接板</v>
          </cell>
        </row>
        <row r="4420">
          <cell r="E4420" t="str">
            <v>AC</v>
          </cell>
          <cell r="F4420" t="str">
            <v>EA</v>
          </cell>
          <cell r="G4420" t="str">
            <v>GJJ0</v>
          </cell>
          <cell r="H4420" t="str">
            <v>YC04</v>
          </cell>
          <cell r="I4420" t="str">
            <v>M</v>
          </cell>
          <cell r="J4420" t="str">
            <v>No</v>
          </cell>
          <cell r="K4420">
            <v>3.67383</v>
          </cell>
        </row>
        <row r="4421">
          <cell r="B4421" t="str">
            <v>TST0000336</v>
          </cell>
          <cell r="C4421" t="str">
            <v>玻璃胶</v>
          </cell>
        </row>
        <row r="4421">
          <cell r="E4421" t="str">
            <v>NA</v>
          </cell>
          <cell r="F4421" t="str">
            <v>EA</v>
          </cell>
          <cell r="G4421" t="str">
            <v>BPJ0</v>
          </cell>
          <cell r="H4421" t="str">
            <v>YC12</v>
          </cell>
          <cell r="I4421" t="str">
            <v>P</v>
          </cell>
          <cell r="J4421" t="str">
            <v>No</v>
          </cell>
          <cell r="K4421">
            <v>13.2743</v>
          </cell>
        </row>
        <row r="4422">
          <cell r="B4422" t="str">
            <v>SHT0013859</v>
          </cell>
          <cell r="C4422" t="str">
            <v>副驾中间安全带导向钢丝</v>
          </cell>
        </row>
        <row r="4422">
          <cell r="E4422" t="str">
            <v>AC</v>
          </cell>
          <cell r="F4422" t="str">
            <v>EA</v>
          </cell>
          <cell r="G4422" t="str">
            <v>GJJ0</v>
          </cell>
          <cell r="H4422" t="str">
            <v>YC04</v>
          </cell>
          <cell r="I4422" t="str">
            <v>P</v>
          </cell>
          <cell r="J4422" t="str">
            <v>No</v>
          </cell>
          <cell r="K4422">
            <v>0.7692</v>
          </cell>
        </row>
        <row r="4423">
          <cell r="B4423" t="str">
            <v>SLT0011608</v>
          </cell>
          <cell r="C4423" t="str">
            <v>底座总成</v>
          </cell>
          <cell r="D4423" t="str">
            <v>铁马</v>
          </cell>
          <cell r="E4423" t="str">
            <v>AC</v>
          </cell>
          <cell r="F4423" t="str">
            <v>EA</v>
          </cell>
          <cell r="G4423" t="str">
            <v>GJ00</v>
          </cell>
          <cell r="H4423" t="str">
            <v>YC01</v>
          </cell>
          <cell r="I4423" t="str">
            <v>M</v>
          </cell>
          <cell r="J4423" t="str">
            <v>No</v>
          </cell>
          <cell r="K4423">
            <v>448.81718</v>
          </cell>
        </row>
        <row r="4424">
          <cell r="B4424" t="str">
            <v>TSY0000795</v>
          </cell>
          <cell r="C4424" t="str">
            <v>尾帘PP板450*55mm*1mm</v>
          </cell>
        </row>
        <row r="4424">
          <cell r="E4424" t="str">
            <v>AC</v>
          </cell>
          <cell r="F4424" t="str">
            <v>EA</v>
          </cell>
          <cell r="G4424" t="str">
            <v>FL00</v>
          </cell>
          <cell r="H4424" t="str">
            <v>YC06</v>
          </cell>
        </row>
        <row r="4424">
          <cell r="K4424">
            <v>0</v>
          </cell>
        </row>
        <row r="4425">
          <cell r="B4425" t="str">
            <v>BFA0000307</v>
          </cell>
          <cell r="C4425" t="str">
            <v>开口型扁圆头抽芯铆钉</v>
          </cell>
          <cell r="D4425" t="str">
            <v>5*10镀白锌</v>
          </cell>
          <cell r="E4425" t="str">
            <v>AC</v>
          </cell>
          <cell r="F4425" t="str">
            <v>EA</v>
          </cell>
          <cell r="G4425" t="str">
            <v>BZJ0</v>
          </cell>
          <cell r="H4425" t="str">
            <v>YC01</v>
          </cell>
          <cell r="I4425" t="str">
            <v>P</v>
          </cell>
          <cell r="J4425" t="str">
            <v>No</v>
          </cell>
          <cell r="K4425">
            <v>0.1134</v>
          </cell>
        </row>
        <row r="4426">
          <cell r="B4426" t="str">
            <v>SHT0002742</v>
          </cell>
          <cell r="C4426" t="str">
            <v>背骨架纵向支撑钢带</v>
          </cell>
          <cell r="D4426" t="str">
            <v>大运钢带长420mm</v>
          </cell>
          <cell r="E4426" t="str">
            <v>AC</v>
          </cell>
          <cell r="F4426" t="str">
            <v>EA</v>
          </cell>
          <cell r="G4426" t="str">
            <v>GJJ0</v>
          </cell>
          <cell r="H4426" t="str">
            <v>YC04</v>
          </cell>
          <cell r="I4426" t="str">
            <v>M</v>
          </cell>
          <cell r="J4426" t="str">
            <v>No</v>
          </cell>
          <cell r="K4426">
            <v>0.64361</v>
          </cell>
        </row>
        <row r="4427">
          <cell r="B4427" t="str">
            <v>TST0000955</v>
          </cell>
          <cell r="C4427" t="str">
            <v>电熨斗</v>
          </cell>
        </row>
        <row r="4427">
          <cell r="E4427" t="str">
            <v>NA</v>
          </cell>
          <cell r="F4427" t="str">
            <v>EA</v>
          </cell>
          <cell r="G4427" t="str">
            <v>BPJ0</v>
          </cell>
          <cell r="H4427" t="str">
            <v>YC12</v>
          </cell>
          <cell r="I4427" t="str">
            <v>P</v>
          </cell>
          <cell r="J4427" t="str">
            <v>No</v>
          </cell>
          <cell r="K4427">
            <v>309.7345</v>
          </cell>
        </row>
        <row r="4428">
          <cell r="B4428" t="str">
            <v>SHT0013256</v>
          </cell>
          <cell r="C4428" t="str">
            <v>防尘罩</v>
          </cell>
        </row>
        <row r="4428">
          <cell r="E4428" t="str">
            <v>AC</v>
          </cell>
          <cell r="F4428" t="str">
            <v>EA</v>
          </cell>
          <cell r="G4428" t="str">
            <v>SLJ0</v>
          </cell>
          <cell r="H4428" t="str">
            <v>YC04</v>
          </cell>
          <cell r="I4428" t="str">
            <v>P</v>
          </cell>
          <cell r="J4428" t="str">
            <v>No</v>
          </cell>
          <cell r="K4428">
            <v>36.5</v>
          </cell>
        </row>
        <row r="4429">
          <cell r="B4429" t="str">
            <v>TFT0000080</v>
          </cell>
          <cell r="C4429" t="str">
            <v>硅油K31</v>
          </cell>
          <cell r="D4429" t="str">
            <v>193KG/桶</v>
          </cell>
          <cell r="E4429" t="str">
            <v>AC</v>
          </cell>
          <cell r="F4429" t="str">
            <v>KG</v>
          </cell>
          <cell r="G4429" t="str">
            <v>HGL0</v>
          </cell>
          <cell r="H4429" t="str">
            <v>YC05</v>
          </cell>
        </row>
        <row r="4429">
          <cell r="K4429">
            <v>0</v>
          </cell>
        </row>
        <row r="4430">
          <cell r="B4430" t="str">
            <v>TWT0000001</v>
          </cell>
          <cell r="C4430" t="str">
            <v>φ1.0焊丝</v>
          </cell>
        </row>
        <row r="4430">
          <cell r="E4430" t="str">
            <v>AC</v>
          </cell>
          <cell r="F4430" t="str">
            <v>KG</v>
          </cell>
          <cell r="G4430" t="str">
            <v>GJL0</v>
          </cell>
          <cell r="H4430" t="str">
            <v>YC04</v>
          </cell>
          <cell r="I4430" t="str">
            <v>P</v>
          </cell>
          <cell r="J4430" t="str">
            <v>No</v>
          </cell>
          <cell r="K4430">
            <v>5.5752</v>
          </cell>
        </row>
        <row r="4431">
          <cell r="B4431" t="str">
            <v>BFA0000374</v>
          </cell>
          <cell r="C4431" t="str">
            <v>绞架连接螺栓</v>
          </cell>
          <cell r="D4431" t="str">
            <v>机械减震</v>
          </cell>
          <cell r="E4431" t="str">
            <v>NA</v>
          </cell>
          <cell r="F4431" t="str">
            <v>EA</v>
          </cell>
          <cell r="G4431" t="str">
            <v>BZJ0</v>
          </cell>
          <cell r="H4431" t="str">
            <v>YC04</v>
          </cell>
          <cell r="I4431" t="str">
            <v>P</v>
          </cell>
          <cell r="J4431" t="str">
            <v>No</v>
          </cell>
          <cell r="K4431">
            <v>0.0001</v>
          </cell>
        </row>
        <row r="4432">
          <cell r="B4432" t="str">
            <v>SHT0010829</v>
          </cell>
          <cell r="C4432" t="str">
            <v>仰角小齿板连接螺母</v>
          </cell>
          <cell r="D4432" t="str">
            <v>H6</v>
          </cell>
          <cell r="E4432" t="str">
            <v>AC</v>
          </cell>
          <cell r="F4432" t="str">
            <v>EA</v>
          </cell>
          <cell r="G4432" t="str">
            <v>BZJ0</v>
          </cell>
          <cell r="H4432" t="str">
            <v>YC04</v>
          </cell>
          <cell r="I4432" t="str">
            <v>P</v>
          </cell>
          <cell r="J4432" t="str">
            <v>No</v>
          </cell>
          <cell r="K4432">
            <v>0.75</v>
          </cell>
        </row>
        <row r="4433">
          <cell r="B4433" t="str">
            <v>TST0000334</v>
          </cell>
          <cell r="C4433" t="str">
            <v>紫铜带（公斤）</v>
          </cell>
        </row>
        <row r="4433">
          <cell r="E4433" t="str">
            <v>NA</v>
          </cell>
          <cell r="F4433" t="str">
            <v>EA</v>
          </cell>
          <cell r="G4433" t="str">
            <v>BPJ0</v>
          </cell>
          <cell r="H4433" t="str">
            <v>YC12</v>
          </cell>
          <cell r="I4433" t="str">
            <v>P</v>
          </cell>
          <cell r="J4433" t="str">
            <v>No</v>
          </cell>
          <cell r="K4433">
            <v>7.8</v>
          </cell>
        </row>
        <row r="4434">
          <cell r="B4434" t="str">
            <v>SHT0013860</v>
          </cell>
          <cell r="C4434" t="str">
            <v>副驾下安全带导向钢丝</v>
          </cell>
          <cell r="D4434" t="str">
            <v>H4靠背φ8</v>
          </cell>
          <cell r="E4434" t="str">
            <v>AC</v>
          </cell>
          <cell r="F4434" t="str">
            <v>EA</v>
          </cell>
          <cell r="G4434" t="str">
            <v>GJJ0</v>
          </cell>
          <cell r="H4434" t="str">
            <v>YC04</v>
          </cell>
          <cell r="I4434" t="str">
            <v>P</v>
          </cell>
          <cell r="J4434" t="str">
            <v>No</v>
          </cell>
          <cell r="K4434">
            <v>1.6119</v>
          </cell>
        </row>
        <row r="4435">
          <cell r="B4435" t="str">
            <v>TMA0000274</v>
          </cell>
          <cell r="C4435" t="str">
            <v>奥铃升级补盲纸箱</v>
          </cell>
          <cell r="D4435" t="str">
            <v>AB楞 510*330*290</v>
          </cell>
          <cell r="E4435" t="str">
            <v>AC</v>
          </cell>
          <cell r="F4435" t="str">
            <v>Ea</v>
          </cell>
          <cell r="G4435" t="str">
            <v>FL01</v>
          </cell>
          <cell r="H4435" t="str">
            <v>YC02</v>
          </cell>
          <cell r="I4435" t="str">
            <v>P</v>
          </cell>
          <cell r="J4435" t="str">
            <v>No</v>
          </cell>
          <cell r="K4435">
            <v>5.068</v>
          </cell>
        </row>
        <row r="4436">
          <cell r="B4436" t="str">
            <v>TWT0000099</v>
          </cell>
          <cell r="C4436" t="str">
            <v>焊管Q195</v>
          </cell>
          <cell r="D4436" t="str">
            <v>φ28*1.5*6000</v>
          </cell>
          <cell r="E4436" t="str">
            <v>AC</v>
          </cell>
          <cell r="F4436" t="str">
            <v>KG</v>
          </cell>
          <cell r="G4436" t="str">
            <v>GJL0</v>
          </cell>
          <cell r="H4436" t="str">
            <v>YC04</v>
          </cell>
          <cell r="I4436" t="str">
            <v>P</v>
          </cell>
          <cell r="J4436" t="str">
            <v>No</v>
          </cell>
          <cell r="K4436">
            <v>6.3564</v>
          </cell>
        </row>
        <row r="4437">
          <cell r="B4437" t="str">
            <v>BAS0010003</v>
          </cell>
          <cell r="C4437" t="str">
            <v>绞架轴套</v>
          </cell>
          <cell r="D4437" t="str">
            <v>GFM-1719-25</v>
          </cell>
          <cell r="E4437" t="str">
            <v>AC</v>
          </cell>
          <cell r="F4437" t="str">
            <v>EA</v>
          </cell>
          <cell r="G4437" t="str">
            <v>GJJ0</v>
          </cell>
          <cell r="H4437" t="str">
            <v>YC04</v>
          </cell>
          <cell r="I4437" t="str">
            <v>P</v>
          </cell>
          <cell r="J4437" t="str">
            <v>No</v>
          </cell>
          <cell r="K4437">
            <v>2.0088</v>
          </cell>
        </row>
        <row r="4438">
          <cell r="B4438" t="str">
            <v>SHT0010125</v>
          </cell>
          <cell r="C4438" t="str">
            <v>座框右侧内边板</v>
          </cell>
          <cell r="D4438" t="str">
            <v>H6</v>
          </cell>
          <cell r="E4438" t="str">
            <v>AC</v>
          </cell>
          <cell r="F4438" t="str">
            <v>EA</v>
          </cell>
          <cell r="G4438" t="str">
            <v>GJJ0</v>
          </cell>
          <cell r="H4438" t="str">
            <v>BC06</v>
          </cell>
          <cell r="I4438" t="str">
            <v>M</v>
          </cell>
          <cell r="J4438" t="str">
            <v>No</v>
          </cell>
          <cell r="K4438">
            <v>3.52875</v>
          </cell>
        </row>
        <row r="4439">
          <cell r="B4439" t="str">
            <v>TST0000956</v>
          </cell>
          <cell r="C4439" t="str">
            <v>导流体</v>
          </cell>
        </row>
        <row r="4439">
          <cell r="E4439" t="str">
            <v>NA</v>
          </cell>
          <cell r="F4439" t="str">
            <v>EA</v>
          </cell>
          <cell r="G4439" t="str">
            <v>BPJ0</v>
          </cell>
          <cell r="H4439" t="str">
            <v>YC12</v>
          </cell>
          <cell r="I4439" t="str">
            <v>P</v>
          </cell>
          <cell r="J4439" t="str">
            <v>No</v>
          </cell>
          <cell r="K4439">
            <v>3.8053</v>
          </cell>
        </row>
        <row r="4440">
          <cell r="B4440" t="str">
            <v>SHT0013129</v>
          </cell>
          <cell r="C4440" t="str">
            <v>防尘罩总成</v>
          </cell>
          <cell r="D4440" t="str">
            <v>M3000-S</v>
          </cell>
          <cell r="E4440" t="str">
            <v>AC</v>
          </cell>
          <cell r="F4440" t="str">
            <v>EA</v>
          </cell>
          <cell r="G4440" t="str">
            <v>SLJ0</v>
          </cell>
          <cell r="H4440" t="str">
            <v>YC04</v>
          </cell>
          <cell r="I4440" t="str">
            <v>P</v>
          </cell>
          <cell r="J4440" t="str">
            <v>No</v>
          </cell>
          <cell r="K4440">
            <v>35.7445</v>
          </cell>
        </row>
        <row r="4441">
          <cell r="B4441" t="str">
            <v>SLT0011602</v>
          </cell>
          <cell r="C4441" t="str">
            <v>坐垫横梁焊接总成</v>
          </cell>
          <cell r="D4441" t="str">
            <v>铁马</v>
          </cell>
          <cell r="E4441" t="str">
            <v>AC</v>
          </cell>
          <cell r="F4441" t="str">
            <v>EA</v>
          </cell>
          <cell r="G4441" t="str">
            <v>GJJ0</v>
          </cell>
          <cell r="H4441" t="str">
            <v>BC05</v>
          </cell>
          <cell r="I4441" t="str">
            <v>P</v>
          </cell>
          <cell r="J4441" t="str">
            <v>No</v>
          </cell>
          <cell r="K4441">
            <v>27.9</v>
          </cell>
        </row>
        <row r="4442">
          <cell r="B4442" t="str">
            <v>TSY0000794</v>
          </cell>
          <cell r="C4442" t="str">
            <v>板条KT-16-110</v>
          </cell>
          <cell r="D4442" t="str">
            <v>110mm</v>
          </cell>
          <cell r="E4442" t="str">
            <v>AC</v>
          </cell>
          <cell r="F4442" t="str">
            <v>EA</v>
          </cell>
          <cell r="G4442" t="str">
            <v>FL00</v>
          </cell>
          <cell r="H4442" t="str">
            <v>YC06</v>
          </cell>
        </row>
        <row r="4442">
          <cell r="K4442">
            <v>0</v>
          </cell>
        </row>
        <row r="4443">
          <cell r="B4443" t="str">
            <v>BFA0000375</v>
          </cell>
          <cell r="C4443" t="str">
            <v>靠背后限位销</v>
          </cell>
        </row>
        <row r="4443">
          <cell r="E4443" t="str">
            <v>AC</v>
          </cell>
          <cell r="F4443" t="str">
            <v>EA</v>
          </cell>
          <cell r="G4443" t="str">
            <v>GJ00</v>
          </cell>
          <cell r="H4443" t="str">
            <v>YC04</v>
          </cell>
          <cell r="I4443" t="str">
            <v>P</v>
          </cell>
          <cell r="J4443" t="str">
            <v>No</v>
          </cell>
          <cell r="K4443">
            <v>0.1302</v>
          </cell>
        </row>
        <row r="4444">
          <cell r="B4444" t="str">
            <v>SHT0002741</v>
          </cell>
          <cell r="C4444" t="str">
            <v>背骨架下横向支撑钢带</v>
          </cell>
          <cell r="D4444" t="str">
            <v>大运钢带中340mm</v>
          </cell>
          <cell r="E4444" t="str">
            <v>AC</v>
          </cell>
          <cell r="F4444" t="str">
            <v>EA</v>
          </cell>
          <cell r="G4444" t="str">
            <v>GJJ0</v>
          </cell>
          <cell r="H4444" t="str">
            <v>YC04</v>
          </cell>
          <cell r="I4444" t="str">
            <v>M</v>
          </cell>
          <cell r="J4444" t="str">
            <v>No</v>
          </cell>
          <cell r="K4444">
            <v>0.5536</v>
          </cell>
        </row>
        <row r="4445">
          <cell r="B4445" t="str">
            <v>TST0000332</v>
          </cell>
          <cell r="C4445" t="str">
            <v>电磁阀</v>
          </cell>
        </row>
        <row r="4445">
          <cell r="E4445" t="str">
            <v>NA</v>
          </cell>
          <cell r="F4445" t="str">
            <v>EA</v>
          </cell>
          <cell r="G4445" t="str">
            <v>BPJ0</v>
          </cell>
          <cell r="H4445" t="str">
            <v>YC12</v>
          </cell>
          <cell r="I4445" t="str">
            <v>P</v>
          </cell>
          <cell r="J4445" t="str">
            <v>No</v>
          </cell>
          <cell r="K4445">
            <v>39.823</v>
          </cell>
        </row>
        <row r="4446">
          <cell r="B4446" t="str">
            <v>SHT0013862</v>
          </cell>
          <cell r="C4446" t="str">
            <v>升降左后固定钣金</v>
          </cell>
          <cell r="D4446" t="str">
            <v>1.3平台</v>
          </cell>
          <cell r="E4446" t="str">
            <v>AC</v>
          </cell>
          <cell r="F4446" t="str">
            <v>EA</v>
          </cell>
          <cell r="G4446" t="str">
            <v>GJJ0</v>
          </cell>
          <cell r="H4446" t="str">
            <v>YC04</v>
          </cell>
          <cell r="I4446" t="str">
            <v>P</v>
          </cell>
          <cell r="J4446" t="str">
            <v>No</v>
          </cell>
          <cell r="K4446">
            <v>1.442</v>
          </cell>
        </row>
        <row r="4447">
          <cell r="B4447" t="str">
            <v>TFT0000069</v>
          </cell>
          <cell r="C4447" t="str">
            <v>黑料MDI-S3815</v>
          </cell>
          <cell r="D4447" t="str">
            <v>240kg/桶</v>
          </cell>
          <cell r="E4447" t="str">
            <v>AC</v>
          </cell>
          <cell r="F4447" t="str">
            <v>KG</v>
          </cell>
          <cell r="G4447" t="str">
            <v>HGL0</v>
          </cell>
          <cell r="H4447" t="str">
            <v>YC05</v>
          </cell>
        </row>
        <row r="4447">
          <cell r="K4447">
            <v>0</v>
          </cell>
        </row>
        <row r="4448">
          <cell r="B4448" t="str">
            <v>TSY0010069</v>
          </cell>
          <cell r="C4448" t="str">
            <v>H6标配驾驶员靠背护面标识</v>
          </cell>
          <cell r="D4448" t="str">
            <v>55mm*20mm</v>
          </cell>
          <cell r="E4448" t="str">
            <v>AC</v>
          </cell>
          <cell r="F4448" t="str">
            <v>EA</v>
          </cell>
          <cell r="G4448" t="str">
            <v>FL00</v>
          </cell>
          <cell r="H4448" t="str">
            <v>YC06</v>
          </cell>
        </row>
        <row r="4448">
          <cell r="K4448">
            <v>0</v>
          </cell>
        </row>
        <row r="4449">
          <cell r="B4449" t="str">
            <v>BAS0000081</v>
          </cell>
          <cell r="C4449" t="str">
            <v>中心轴套</v>
          </cell>
          <cell r="D4449" t="str">
            <v>K1调角器</v>
          </cell>
          <cell r="E4449" t="str">
            <v>AC</v>
          </cell>
          <cell r="F4449" t="str">
            <v>EA</v>
          </cell>
          <cell r="G4449" t="str">
            <v>GJJ0</v>
          </cell>
          <cell r="H4449" t="str">
            <v>YC04</v>
          </cell>
          <cell r="I4449" t="str">
            <v>P</v>
          </cell>
          <cell r="J4449" t="str">
            <v>No</v>
          </cell>
          <cell r="K4449">
            <v>0.8</v>
          </cell>
        </row>
        <row r="4450">
          <cell r="B4450" t="str">
            <v>SHT0010832</v>
          </cell>
          <cell r="C4450" t="str">
            <v>仰角调节钣金旋转轴</v>
          </cell>
          <cell r="D4450" t="str">
            <v>H6</v>
          </cell>
          <cell r="E4450" t="str">
            <v>AC</v>
          </cell>
          <cell r="F4450" t="str">
            <v>EA</v>
          </cell>
          <cell r="G4450" t="str">
            <v>GJJ0</v>
          </cell>
          <cell r="H4450" t="str">
            <v>YC04</v>
          </cell>
          <cell r="I4450" t="str">
            <v>P</v>
          </cell>
          <cell r="J4450" t="str">
            <v>No</v>
          </cell>
          <cell r="K4450">
            <v>0.8407</v>
          </cell>
        </row>
        <row r="4451">
          <cell r="B4451" t="str">
            <v>TST0000957</v>
          </cell>
          <cell r="C4451" t="str">
            <v>瓷咀</v>
          </cell>
        </row>
        <row r="4451">
          <cell r="E4451" t="str">
            <v>NA</v>
          </cell>
          <cell r="F4451" t="str">
            <v>EA</v>
          </cell>
          <cell r="G4451" t="str">
            <v>BPJ0</v>
          </cell>
          <cell r="H4451" t="str">
            <v>YC12</v>
          </cell>
          <cell r="I4451" t="str">
            <v>P</v>
          </cell>
          <cell r="J4451" t="str">
            <v>No</v>
          </cell>
          <cell r="K4451">
            <v>1.6814</v>
          </cell>
        </row>
        <row r="4452">
          <cell r="B4452" t="str">
            <v>SHT0013392</v>
          </cell>
          <cell r="C4452" t="str">
            <v>升降调节左侧组件</v>
          </cell>
          <cell r="D4452" t="str">
            <v>1.3平台</v>
          </cell>
          <cell r="E4452" t="str">
            <v>AC</v>
          </cell>
          <cell r="F4452" t="str">
            <v>EA</v>
          </cell>
          <cell r="G4452" t="str">
            <v>GJJ0</v>
          </cell>
          <cell r="H4452" t="str">
            <v>YC04</v>
          </cell>
          <cell r="I4452" t="str">
            <v>P</v>
          </cell>
          <cell r="J4452" t="str">
            <v>No</v>
          </cell>
          <cell r="K4452">
            <v>8.74</v>
          </cell>
        </row>
        <row r="4453">
          <cell r="B4453" t="str">
            <v>SLT0011600</v>
          </cell>
          <cell r="C4453" t="str">
            <v>驾驶员座垫后横梁</v>
          </cell>
          <cell r="D4453" t="str">
            <v>铁马</v>
          </cell>
          <cell r="E4453" t="str">
            <v>AC</v>
          </cell>
          <cell r="F4453" t="str">
            <v>EA</v>
          </cell>
          <cell r="G4453" t="str">
            <v>GJJ0</v>
          </cell>
          <cell r="H4453" t="str">
            <v>BC05</v>
          </cell>
          <cell r="I4453" t="str">
            <v>M</v>
          </cell>
          <cell r="J4453" t="str">
            <v>No</v>
          </cell>
          <cell r="K4453">
            <v>3.60159</v>
          </cell>
        </row>
        <row r="4454">
          <cell r="B4454" t="str">
            <v>TWT0000102</v>
          </cell>
          <cell r="C4454" t="str">
            <v>焊管Q235</v>
          </cell>
          <cell r="D4454" t="str">
            <v>φ22*2.0*6000</v>
          </cell>
          <cell r="E4454" t="str">
            <v>AC</v>
          </cell>
          <cell r="F4454" t="str">
            <v>KG</v>
          </cell>
          <cell r="G4454" t="str">
            <v>GJL0</v>
          </cell>
          <cell r="H4454" t="str">
            <v>YC04</v>
          </cell>
          <cell r="I4454" t="str">
            <v>P</v>
          </cell>
          <cell r="J4454" t="str">
            <v>No</v>
          </cell>
          <cell r="K4454">
            <v>4.646</v>
          </cell>
        </row>
        <row r="4455">
          <cell r="B4455" t="str">
            <v>BFA0000376</v>
          </cell>
          <cell r="C4455" t="str">
            <v>六角头螺栓</v>
          </cell>
          <cell r="D4455" t="str">
            <v>M10*45镀黑锌</v>
          </cell>
          <cell r="E4455" t="str">
            <v>AC</v>
          </cell>
          <cell r="F4455" t="str">
            <v>EA</v>
          </cell>
          <cell r="G4455" t="str">
            <v>BZJ0</v>
          </cell>
          <cell r="H4455" t="str">
            <v>YC04</v>
          </cell>
          <cell r="I4455" t="str">
            <v>P</v>
          </cell>
          <cell r="J4455" t="str">
            <v>No</v>
          </cell>
          <cell r="K4455">
            <v>0.297</v>
          </cell>
        </row>
        <row r="4456">
          <cell r="B4456" t="str">
            <v>SHT0010836</v>
          </cell>
          <cell r="C4456" t="str">
            <v>主驾座框骨架焊接总成</v>
          </cell>
          <cell r="D4456" t="str">
            <v>H6</v>
          </cell>
          <cell r="E4456" t="str">
            <v>AC</v>
          </cell>
          <cell r="F4456" t="str">
            <v>EA</v>
          </cell>
          <cell r="G4456" t="str">
            <v>GJJ0</v>
          </cell>
          <cell r="H4456" t="str">
            <v>BC05</v>
          </cell>
          <cell r="I4456" t="str">
            <v>M</v>
          </cell>
          <cell r="J4456" t="str">
            <v>No</v>
          </cell>
          <cell r="K4456">
            <v>52.5737</v>
          </cell>
        </row>
        <row r="4457">
          <cell r="B4457" t="str">
            <v>TST0000330</v>
          </cell>
          <cell r="C4457" t="str">
            <v>松下200传感器</v>
          </cell>
        </row>
        <row r="4457">
          <cell r="E4457" t="str">
            <v>NA</v>
          </cell>
          <cell r="F4457" t="str">
            <v>EA</v>
          </cell>
          <cell r="G4457" t="str">
            <v>BPJ0</v>
          </cell>
          <cell r="H4457" t="str">
            <v>YC12</v>
          </cell>
          <cell r="I4457" t="str">
            <v>P</v>
          </cell>
          <cell r="J4457" t="str">
            <v>No</v>
          </cell>
          <cell r="K4457">
            <v>4955.7522</v>
          </cell>
        </row>
        <row r="4458">
          <cell r="B4458" t="str">
            <v>SHT0013864</v>
          </cell>
          <cell r="C4458" t="str">
            <v>升降右后固定钣金</v>
          </cell>
          <cell r="D4458" t="str">
            <v>1.3平台</v>
          </cell>
          <cell r="E4458" t="str">
            <v>AC</v>
          </cell>
          <cell r="F4458" t="str">
            <v>EA</v>
          </cell>
          <cell r="G4458" t="str">
            <v>GJJ0</v>
          </cell>
          <cell r="H4458" t="str">
            <v>YC04</v>
          </cell>
          <cell r="I4458" t="str">
            <v>P</v>
          </cell>
          <cell r="J4458" t="str">
            <v>No</v>
          </cell>
          <cell r="K4458">
            <v>1.442</v>
          </cell>
        </row>
        <row r="4459">
          <cell r="B4459" t="str">
            <v>TFT0000067</v>
          </cell>
          <cell r="C4459" t="str">
            <v>硅油SIL1103</v>
          </cell>
          <cell r="D4459" t="str">
            <v>200kg/桶</v>
          </cell>
          <cell r="E4459" t="str">
            <v>AC</v>
          </cell>
          <cell r="F4459" t="str">
            <v>KG</v>
          </cell>
          <cell r="G4459" t="str">
            <v>HGL0</v>
          </cell>
          <cell r="H4459" t="str">
            <v>YC05</v>
          </cell>
        </row>
        <row r="4459">
          <cell r="K4459">
            <v>0</v>
          </cell>
        </row>
        <row r="4460">
          <cell r="B4460" t="str">
            <v>TSY0000793</v>
          </cell>
          <cell r="C4460" t="str">
            <v>扣条KT-17-110</v>
          </cell>
          <cell r="D4460" t="str">
            <v>110mm</v>
          </cell>
          <cell r="E4460" t="str">
            <v>AC</v>
          </cell>
          <cell r="F4460" t="str">
            <v>EA</v>
          </cell>
          <cell r="G4460" t="str">
            <v>FL00</v>
          </cell>
          <cell r="H4460" t="str">
            <v>YC06</v>
          </cell>
        </row>
        <row r="4460">
          <cell r="K4460">
            <v>0</v>
          </cell>
        </row>
        <row r="4461">
          <cell r="B4461" t="str">
            <v>BEC0000003</v>
          </cell>
          <cell r="C4461" t="str">
            <v>座椅座垫电加热系统</v>
          </cell>
          <cell r="D4461">
            <v>321401800800</v>
          </cell>
          <cell r="E4461" t="str">
            <v>AC</v>
          </cell>
          <cell r="F4461" t="str">
            <v>EA</v>
          </cell>
          <cell r="G4461" t="str">
            <v>DQJ0</v>
          </cell>
          <cell r="H4461" t="str">
            <v>YC01</v>
          </cell>
        </row>
        <row r="4461">
          <cell r="K4461">
            <v>0</v>
          </cell>
        </row>
        <row r="4462">
          <cell r="B4462" t="str">
            <v>SHT0010412</v>
          </cell>
          <cell r="C4462" t="str">
            <v>副驾驶从动侧圆盘总成</v>
          </cell>
          <cell r="D4462" t="str">
            <v>H6</v>
          </cell>
          <cell r="E4462" t="str">
            <v>AC</v>
          </cell>
          <cell r="F4462" t="str">
            <v>EA</v>
          </cell>
          <cell r="G4462" t="str">
            <v>GJJ0</v>
          </cell>
          <cell r="H4462" t="str">
            <v>YC04</v>
          </cell>
          <cell r="I4462" t="str">
            <v>P</v>
          </cell>
          <cell r="J4462" t="str">
            <v>No</v>
          </cell>
          <cell r="K4462">
            <v>18.6</v>
          </cell>
        </row>
        <row r="4463">
          <cell r="B4463" t="str">
            <v>TST0000963</v>
          </cell>
          <cell r="C4463" t="str">
            <v>钻夹头</v>
          </cell>
        </row>
        <row r="4463">
          <cell r="E4463" t="str">
            <v>NA</v>
          </cell>
          <cell r="F4463" t="str">
            <v>EA</v>
          </cell>
          <cell r="G4463" t="str">
            <v>BPJ0</v>
          </cell>
          <cell r="H4463" t="str">
            <v>YC12</v>
          </cell>
          <cell r="I4463" t="str">
            <v>P</v>
          </cell>
          <cell r="J4463" t="str">
            <v>No</v>
          </cell>
          <cell r="K4463">
            <v>102</v>
          </cell>
        </row>
        <row r="4464">
          <cell r="B4464" t="str">
            <v>SHT0013257</v>
          </cell>
          <cell r="C4464" t="str">
            <v>扶手安装支架</v>
          </cell>
          <cell r="D4464" t="str">
            <v>L5000</v>
          </cell>
          <cell r="E4464" t="str">
            <v>AC</v>
          </cell>
          <cell r="F4464" t="str">
            <v>EA</v>
          </cell>
          <cell r="G4464" t="str">
            <v>GJJ0</v>
          </cell>
          <cell r="H4464" t="str">
            <v>BC06</v>
          </cell>
          <cell r="I4464" t="str">
            <v>M</v>
          </cell>
          <cell r="J4464" t="str">
            <v>No</v>
          </cell>
          <cell r="K4464">
            <v>5.79357</v>
          </cell>
        </row>
        <row r="4465">
          <cell r="B4465" t="str">
            <v>SLT0011595</v>
          </cell>
          <cell r="C4465" t="str">
            <v>驾驶员座垫右侧安装板总成</v>
          </cell>
          <cell r="D4465" t="str">
            <v>铁马</v>
          </cell>
          <cell r="E4465" t="str">
            <v>AC</v>
          </cell>
          <cell r="F4465" t="str">
            <v>EA</v>
          </cell>
          <cell r="G4465" t="str">
            <v>GJJ0</v>
          </cell>
          <cell r="H4465" t="str">
            <v>YC04</v>
          </cell>
          <cell r="I4465" t="str">
            <v>M</v>
          </cell>
          <cell r="J4465" t="str">
            <v>No</v>
          </cell>
          <cell r="K4465">
            <v>14.36086</v>
          </cell>
        </row>
        <row r="4466">
          <cell r="B4466" t="str">
            <v>TSY0010088</v>
          </cell>
          <cell r="C4466" t="str">
            <v>吊紧带</v>
          </cell>
          <cell r="D4466" t="str">
            <v>415mm*27mm*N</v>
          </cell>
          <cell r="E4466" t="str">
            <v>AC</v>
          </cell>
          <cell r="F4466" t="str">
            <v>EA</v>
          </cell>
          <cell r="G4466" t="str">
            <v>FL00</v>
          </cell>
          <cell r="H4466" t="str">
            <v>YC06</v>
          </cell>
        </row>
        <row r="4466">
          <cell r="K4466">
            <v>0</v>
          </cell>
        </row>
        <row r="4467">
          <cell r="B4467" t="str">
            <v>BFA0000377</v>
          </cell>
          <cell r="C4467" t="str">
            <v>回转轴（前）</v>
          </cell>
          <cell r="D4467" t="str">
            <v>连杆板2组件</v>
          </cell>
          <cell r="E4467" t="str">
            <v>AC</v>
          </cell>
          <cell r="F4467" t="str">
            <v>EA</v>
          </cell>
          <cell r="G4467" t="str">
            <v>GJJ0</v>
          </cell>
          <cell r="H4467" t="str">
            <v>YC04</v>
          </cell>
          <cell r="I4467" t="str">
            <v>P</v>
          </cell>
          <cell r="J4467" t="str">
            <v>No</v>
          </cell>
          <cell r="K4467">
            <v>0.3404</v>
          </cell>
        </row>
        <row r="4468">
          <cell r="B4468" t="str">
            <v>SHT0002740</v>
          </cell>
          <cell r="C4468" t="str">
            <v>背骨架上横向支撑钢带</v>
          </cell>
          <cell r="D4468" t="str">
            <v>大运钢带短300mm</v>
          </cell>
          <cell r="E4468" t="str">
            <v>AC</v>
          </cell>
          <cell r="F4468" t="str">
            <v>EA</v>
          </cell>
          <cell r="G4468" t="str">
            <v>GJJ0</v>
          </cell>
          <cell r="H4468" t="str">
            <v>YC04</v>
          </cell>
          <cell r="I4468" t="str">
            <v>M</v>
          </cell>
          <cell r="J4468" t="str">
            <v>No</v>
          </cell>
          <cell r="K4468">
            <v>0.50812</v>
          </cell>
        </row>
        <row r="4469">
          <cell r="B4469" t="str">
            <v>TST0000328</v>
          </cell>
          <cell r="C4469" t="str">
            <v>主副键尾丙</v>
          </cell>
        </row>
        <row r="4469">
          <cell r="E4469" t="str">
            <v>NA</v>
          </cell>
          <cell r="F4469" t="str">
            <v>EA</v>
          </cell>
          <cell r="G4469" t="str">
            <v>BPJ0</v>
          </cell>
          <cell r="H4469" t="str">
            <v>YC12</v>
          </cell>
          <cell r="I4469" t="str">
            <v>P</v>
          </cell>
          <cell r="J4469" t="str">
            <v>No</v>
          </cell>
          <cell r="K4469">
            <v>213</v>
          </cell>
        </row>
        <row r="4470">
          <cell r="B4470" t="str">
            <v>SHT0013357</v>
          </cell>
          <cell r="C4470" t="str">
            <v>下框上安装板焊接总成</v>
          </cell>
          <cell r="D4470" t="str">
            <v>中联重科</v>
          </cell>
          <cell r="E4470" t="str">
            <v>AC</v>
          </cell>
          <cell r="F4470" t="str">
            <v>EA</v>
          </cell>
          <cell r="G4470" t="str">
            <v>GJJ0</v>
          </cell>
          <cell r="H4470" t="str">
            <v>YC04</v>
          </cell>
          <cell r="I4470" t="str">
            <v>P</v>
          </cell>
          <cell r="J4470" t="str">
            <v>No</v>
          </cell>
          <cell r="K4470">
            <v>4.3717</v>
          </cell>
        </row>
        <row r="4471">
          <cell r="B4471" t="str">
            <v>TFT0000056</v>
          </cell>
          <cell r="C4471" t="str">
            <v>TPOP-93/28</v>
          </cell>
        </row>
        <row r="4471">
          <cell r="E4471" t="str">
            <v>AC</v>
          </cell>
          <cell r="F4471" t="str">
            <v>KG</v>
          </cell>
          <cell r="G4471" t="str">
            <v>HGL0</v>
          </cell>
          <cell r="H4471" t="str">
            <v>YC05</v>
          </cell>
        </row>
        <row r="4471">
          <cell r="K4471">
            <v>0</v>
          </cell>
        </row>
        <row r="4472">
          <cell r="B4472" t="str">
            <v>TWT0000103</v>
          </cell>
          <cell r="C4472" t="str">
            <v>焊管Q235</v>
          </cell>
          <cell r="D4472" t="str">
            <v>φ20*2.0*6000</v>
          </cell>
          <cell r="E4472" t="str">
            <v>AC</v>
          </cell>
          <cell r="F4472" t="str">
            <v>KG</v>
          </cell>
          <cell r="G4472" t="str">
            <v>GJL0</v>
          </cell>
          <cell r="H4472" t="str">
            <v>YC04</v>
          </cell>
          <cell r="I4472" t="str">
            <v>P</v>
          </cell>
          <cell r="J4472" t="str">
            <v>No</v>
          </cell>
          <cell r="K4472">
            <v>5.9</v>
          </cell>
        </row>
        <row r="4473">
          <cell r="B4473" t="str">
            <v>BFA0000295</v>
          </cell>
          <cell r="C4473" t="str">
            <v>十字槽半沉头木螺钉</v>
          </cell>
          <cell r="D4473" t="str">
            <v>M5*35镀白锌</v>
          </cell>
          <cell r="E4473" t="str">
            <v>AC</v>
          </cell>
          <cell r="F4473" t="str">
            <v>EA</v>
          </cell>
          <cell r="G4473" t="str">
            <v>BZJ0</v>
          </cell>
          <cell r="H4473" t="str">
            <v>YC01</v>
          </cell>
          <cell r="I4473" t="str">
            <v>P</v>
          </cell>
          <cell r="J4473" t="str">
            <v>No</v>
          </cell>
          <cell r="K4473">
            <v>0.0405</v>
          </cell>
        </row>
        <row r="4474">
          <cell r="B4474" t="str">
            <v>SHT0010840</v>
          </cell>
          <cell r="C4474" t="str">
            <v>主驾仰角小齿板防护板</v>
          </cell>
          <cell r="D4474" t="str">
            <v>H6</v>
          </cell>
          <cell r="E4474" t="str">
            <v>AC</v>
          </cell>
          <cell r="F4474" t="str">
            <v>EA</v>
          </cell>
          <cell r="G4474" t="str">
            <v>GJJ0</v>
          </cell>
          <cell r="H4474" t="str">
            <v>BC06</v>
          </cell>
          <cell r="I4474" t="str">
            <v>M</v>
          </cell>
          <cell r="J4474" t="str">
            <v>No</v>
          </cell>
          <cell r="K4474">
            <v>1.35029</v>
          </cell>
        </row>
        <row r="4475">
          <cell r="B4475" t="str">
            <v>TST0000965</v>
          </cell>
          <cell r="C4475" t="str">
            <v>专用清洗剂</v>
          </cell>
        </row>
        <row r="4475">
          <cell r="E4475" t="str">
            <v>NA</v>
          </cell>
          <cell r="F4475" t="str">
            <v>EA</v>
          </cell>
          <cell r="G4475" t="str">
            <v>BPJ0</v>
          </cell>
          <cell r="H4475" t="str">
            <v>YC12</v>
          </cell>
          <cell r="I4475" t="str">
            <v>P</v>
          </cell>
          <cell r="J4475" t="str">
            <v>No</v>
          </cell>
          <cell r="K4475">
            <v>216.8142</v>
          </cell>
        </row>
        <row r="4476">
          <cell r="B4476" t="str">
            <v>SHT0012867</v>
          </cell>
          <cell r="C4476" t="str">
            <v>主驾座框骨架焊接总成</v>
          </cell>
          <cell r="D4476" t="str">
            <v>1.3-重汽1.0气囊</v>
          </cell>
          <cell r="E4476" t="str">
            <v>AC</v>
          </cell>
          <cell r="F4476" t="str">
            <v>EA</v>
          </cell>
          <cell r="G4476" t="str">
            <v>GJJ0</v>
          </cell>
          <cell r="H4476" t="str">
            <v>BC05</v>
          </cell>
          <cell r="I4476" t="str">
            <v>M</v>
          </cell>
          <cell r="J4476" t="str">
            <v>No</v>
          </cell>
          <cell r="K4476">
            <v>91.40889</v>
          </cell>
        </row>
        <row r="4477">
          <cell r="B4477" t="str">
            <v>SLT0011593</v>
          </cell>
          <cell r="C4477" t="str">
            <v>驾驶员调角器下连接板</v>
          </cell>
          <cell r="D4477" t="str">
            <v>铁马</v>
          </cell>
          <cell r="E4477" t="str">
            <v>AC</v>
          </cell>
          <cell r="F4477" t="str">
            <v>EA</v>
          </cell>
          <cell r="G4477" t="str">
            <v>GJJ0</v>
          </cell>
          <cell r="H4477" t="str">
            <v>YC04</v>
          </cell>
          <cell r="I4477" t="str">
            <v>P</v>
          </cell>
          <cell r="J4477" t="str">
            <v>No</v>
          </cell>
          <cell r="K4477">
            <v>14.05</v>
          </cell>
        </row>
        <row r="4478">
          <cell r="B4478" t="str">
            <v>TWT0000104</v>
          </cell>
          <cell r="C4478" t="str">
            <v>焊管Q195</v>
          </cell>
          <cell r="D4478" t="str">
            <v>φ14*2.0*6000</v>
          </cell>
          <cell r="E4478" t="str">
            <v>NA</v>
          </cell>
          <cell r="F4478" t="str">
            <v>KG</v>
          </cell>
          <cell r="G4478" t="str">
            <v>GJL0</v>
          </cell>
          <cell r="H4478" t="str">
            <v>YC04</v>
          </cell>
          <cell r="I4478" t="str">
            <v>P</v>
          </cell>
          <cell r="J4478" t="str">
            <v>No</v>
          </cell>
          <cell r="K4478">
            <v>6.6</v>
          </cell>
        </row>
        <row r="4479">
          <cell r="B4479" t="str">
            <v>BFA0000378</v>
          </cell>
          <cell r="C4479" t="str">
            <v>限位板螺栓</v>
          </cell>
          <cell r="D4479" t="str">
            <v>陕汽</v>
          </cell>
          <cell r="E4479" t="str">
            <v>AC</v>
          </cell>
          <cell r="F4479" t="str">
            <v>EA</v>
          </cell>
          <cell r="G4479" t="str">
            <v>BZJ0</v>
          </cell>
          <cell r="H4479" t="str">
            <v>YC04</v>
          </cell>
          <cell r="I4479" t="str">
            <v>P</v>
          </cell>
          <cell r="J4479" t="str">
            <v>No</v>
          </cell>
          <cell r="K4479">
            <v>1.1062</v>
          </cell>
        </row>
        <row r="4480">
          <cell r="B4480" t="str">
            <v>SHT0010134</v>
          </cell>
          <cell r="C4480" t="str">
            <v>坐盆延伸固定钣金</v>
          </cell>
          <cell r="D4480" t="str">
            <v>H6</v>
          </cell>
          <cell r="E4480" t="str">
            <v>AC</v>
          </cell>
          <cell r="F4480" t="str">
            <v>EA</v>
          </cell>
          <cell r="G4480" t="str">
            <v>GJJ0</v>
          </cell>
          <cell r="H4480" t="str">
            <v>YC04</v>
          </cell>
          <cell r="I4480" t="str">
            <v>P</v>
          </cell>
          <cell r="J4480" t="str">
            <v>No</v>
          </cell>
          <cell r="K4480">
            <v>0.4053</v>
          </cell>
        </row>
        <row r="4481">
          <cell r="B4481" t="str">
            <v>TST0000325</v>
          </cell>
          <cell r="C4481" t="str">
            <v>轴承</v>
          </cell>
        </row>
        <row r="4481">
          <cell r="E4481" t="str">
            <v>NA</v>
          </cell>
          <cell r="F4481" t="str">
            <v>EA</v>
          </cell>
          <cell r="G4481" t="str">
            <v>BPJ0</v>
          </cell>
          <cell r="H4481" t="str">
            <v>YC12</v>
          </cell>
          <cell r="I4481" t="str">
            <v>P</v>
          </cell>
          <cell r="J4481" t="str">
            <v>No</v>
          </cell>
          <cell r="K4481">
            <v>221.2389</v>
          </cell>
        </row>
        <row r="4482">
          <cell r="B4482" t="str">
            <v>SHT0013369</v>
          </cell>
          <cell r="C4482" t="str">
            <v>右侧支架</v>
          </cell>
          <cell r="D4482" t="str">
            <v>M3000-S</v>
          </cell>
          <cell r="E4482" t="str">
            <v>AC</v>
          </cell>
          <cell r="F4482" t="str">
            <v>EA</v>
          </cell>
          <cell r="G4482" t="str">
            <v>GJJ0</v>
          </cell>
          <cell r="H4482" t="str">
            <v>YC04</v>
          </cell>
          <cell r="I4482" t="str">
            <v>P</v>
          </cell>
          <cell r="J4482" t="str">
            <v>No</v>
          </cell>
          <cell r="K4482">
            <v>3.62</v>
          </cell>
        </row>
        <row r="4483">
          <cell r="B4483" t="str">
            <v>TFT0000028</v>
          </cell>
          <cell r="C4483" t="str">
            <v>聚醚多元醇3600</v>
          </cell>
        </row>
        <row r="4483">
          <cell r="E4483" t="str">
            <v>AC</v>
          </cell>
          <cell r="F4483" t="str">
            <v>KG</v>
          </cell>
          <cell r="G4483" t="str">
            <v>HGL0</v>
          </cell>
          <cell r="H4483" t="str">
            <v>YC05</v>
          </cell>
        </row>
        <row r="4483">
          <cell r="K4483">
            <v>0</v>
          </cell>
        </row>
        <row r="4484">
          <cell r="B4484" t="str">
            <v>TSY0010091</v>
          </cell>
          <cell r="C4484" t="str">
            <v>KT-135-2-375mm正背</v>
          </cell>
          <cell r="D4484" t="str">
            <v>375mm*25mm*N轩德E6正背</v>
          </cell>
          <cell r="E4484" t="str">
            <v>AC</v>
          </cell>
          <cell r="F4484" t="str">
            <v>EA</v>
          </cell>
          <cell r="G4484" t="str">
            <v>FL00</v>
          </cell>
          <cell r="H4484" t="str">
            <v>YC06</v>
          </cell>
        </row>
        <row r="4484">
          <cell r="K4484">
            <v>0</v>
          </cell>
        </row>
        <row r="4485">
          <cell r="B4485" t="str">
            <v>BFA0000293</v>
          </cell>
          <cell r="C4485" t="str">
            <v>十字槽沉头螺钉</v>
          </cell>
          <cell r="D4485" t="str">
            <v>M6*25镀白锌</v>
          </cell>
          <cell r="E4485" t="str">
            <v>AC</v>
          </cell>
          <cell r="F4485" t="str">
            <v>EA</v>
          </cell>
          <cell r="G4485" t="str">
            <v>BZJ0</v>
          </cell>
          <cell r="H4485" t="str">
            <v>YC01</v>
          </cell>
          <cell r="I4485" t="str">
            <v>P</v>
          </cell>
          <cell r="J4485" t="str">
            <v>No</v>
          </cell>
          <cell r="K4485">
            <v>0.045</v>
          </cell>
        </row>
        <row r="4486">
          <cell r="B4486" t="str">
            <v>SHT0002739</v>
          </cell>
          <cell r="C4486" t="str">
            <v>大运靠背下连接管</v>
          </cell>
        </row>
        <row r="4486">
          <cell r="E4486" t="str">
            <v>AC</v>
          </cell>
          <cell r="F4486" t="str">
            <v>EA</v>
          </cell>
          <cell r="G4486" t="str">
            <v>GJJ0</v>
          </cell>
          <cell r="H4486" t="str">
            <v>YC04</v>
          </cell>
          <cell r="I4486" t="str">
            <v>M</v>
          </cell>
          <cell r="J4486" t="str">
            <v>No</v>
          </cell>
          <cell r="K4486">
            <v>2.54208</v>
          </cell>
        </row>
        <row r="4487">
          <cell r="B4487" t="str">
            <v>TST0000324</v>
          </cell>
          <cell r="C4487" t="str">
            <v>后导轮</v>
          </cell>
        </row>
        <row r="4487">
          <cell r="E4487" t="str">
            <v>NA</v>
          </cell>
          <cell r="F4487" t="str">
            <v>EA</v>
          </cell>
          <cell r="G4487" t="str">
            <v>BPJ0</v>
          </cell>
          <cell r="H4487" t="str">
            <v>YC12</v>
          </cell>
          <cell r="I4487" t="str">
            <v>P</v>
          </cell>
          <cell r="J4487" t="str">
            <v>No</v>
          </cell>
          <cell r="K4487">
            <v>20.0675</v>
          </cell>
        </row>
        <row r="4488">
          <cell r="B4488" t="str">
            <v>SHT0013265</v>
          </cell>
          <cell r="C4488" t="str">
            <v>副驾驶靠背四气袋腰托总成</v>
          </cell>
          <cell r="D4488" t="str">
            <v>汕德卡-2.0</v>
          </cell>
          <cell r="E4488" t="str">
            <v>AC</v>
          </cell>
          <cell r="F4488" t="str">
            <v>EA</v>
          </cell>
          <cell r="G4488" t="str">
            <v>GNJ0</v>
          </cell>
          <cell r="H4488" t="str">
            <v>YC01</v>
          </cell>
        </row>
        <row r="4488">
          <cell r="K4488">
            <v>0</v>
          </cell>
        </row>
        <row r="4489">
          <cell r="B4489" t="str">
            <v>SLT0011589</v>
          </cell>
          <cell r="C4489" t="str">
            <v>驾驶员靠背焊接骨架总成</v>
          </cell>
          <cell r="D4489" t="str">
            <v>铁马</v>
          </cell>
          <cell r="E4489" t="str">
            <v>AC</v>
          </cell>
          <cell r="F4489" t="str">
            <v>EA</v>
          </cell>
          <cell r="G4489" t="str">
            <v>GJ00</v>
          </cell>
          <cell r="H4489" t="str">
            <v>BC05</v>
          </cell>
          <cell r="I4489" t="str">
            <v>M</v>
          </cell>
          <cell r="J4489" t="str">
            <v>No</v>
          </cell>
          <cell r="K4489">
            <v>103.88834</v>
          </cell>
        </row>
        <row r="4490">
          <cell r="B4490" t="str">
            <v>TSY0010092</v>
          </cell>
          <cell r="C4490" t="str">
            <v>KT-135-2-260mm</v>
          </cell>
          <cell r="D4490" t="str">
            <v>260mm*25mm*N轩德E6正座</v>
          </cell>
          <cell r="E4490" t="str">
            <v>AC</v>
          </cell>
          <cell r="F4490" t="str">
            <v>EA</v>
          </cell>
          <cell r="G4490" t="str">
            <v>FL00</v>
          </cell>
          <cell r="H4490" t="str">
            <v>YC06</v>
          </cell>
        </row>
        <row r="4490">
          <cell r="K4490">
            <v>0</v>
          </cell>
        </row>
        <row r="4491">
          <cell r="B4491" t="str">
            <v>BFA0000379</v>
          </cell>
          <cell r="C4491" t="str">
            <v>齿板回转轴</v>
          </cell>
          <cell r="D4491" t="str">
            <v>升降器</v>
          </cell>
          <cell r="E4491" t="str">
            <v>AC</v>
          </cell>
          <cell r="F4491" t="str">
            <v>EA</v>
          </cell>
          <cell r="G4491" t="str">
            <v>GJ00</v>
          </cell>
          <cell r="H4491" t="str">
            <v>YC04</v>
          </cell>
          <cell r="I4491" t="str">
            <v>P</v>
          </cell>
          <cell r="J4491" t="str">
            <v>No</v>
          </cell>
          <cell r="K4491">
            <v>0.2072</v>
          </cell>
        </row>
        <row r="4492">
          <cell r="B4492" t="str">
            <v>SHT0010841</v>
          </cell>
          <cell r="C4492" t="str">
            <v>仰角调节轴套</v>
          </cell>
          <cell r="D4492" t="str">
            <v>H6</v>
          </cell>
          <cell r="E4492" t="str">
            <v>AC</v>
          </cell>
          <cell r="F4492" t="str">
            <v>EA</v>
          </cell>
          <cell r="G4492" t="str">
            <v>GJJ0</v>
          </cell>
          <cell r="H4492" t="str">
            <v>YC04</v>
          </cell>
          <cell r="I4492" t="str">
            <v>P</v>
          </cell>
          <cell r="J4492" t="str">
            <v>No</v>
          </cell>
          <cell r="K4492">
            <v>0.2832</v>
          </cell>
        </row>
        <row r="4493">
          <cell r="B4493" t="str">
            <v>TST0000971</v>
          </cell>
          <cell r="C4493" t="str">
            <v>氩气</v>
          </cell>
        </row>
        <row r="4493">
          <cell r="E4493" t="str">
            <v>AC</v>
          </cell>
          <cell r="F4493" t="str">
            <v>EA</v>
          </cell>
          <cell r="G4493" t="str">
            <v>BPJ0</v>
          </cell>
          <cell r="H4493" t="str">
            <v>YC12</v>
          </cell>
          <cell r="I4493" t="str">
            <v>P</v>
          </cell>
          <cell r="J4493" t="str">
            <v>No</v>
          </cell>
          <cell r="K4493">
            <v>57.5221</v>
          </cell>
        </row>
        <row r="4494">
          <cell r="B4494" t="str">
            <v>SHT0012865</v>
          </cell>
          <cell r="C4494" t="str">
            <v>主驾座框骨架焊接总成</v>
          </cell>
          <cell r="D4494" t="str">
            <v>1.3-重汽1.0机械</v>
          </cell>
          <cell r="E4494" t="str">
            <v>AC</v>
          </cell>
          <cell r="F4494" t="str">
            <v>EA</v>
          </cell>
          <cell r="G4494" t="str">
            <v>GJJ0</v>
          </cell>
          <cell r="H4494" t="str">
            <v>BC05</v>
          </cell>
          <cell r="I4494" t="str">
            <v>M</v>
          </cell>
          <cell r="J4494" t="str">
            <v>No</v>
          </cell>
          <cell r="K4494">
            <v>87.47346</v>
          </cell>
        </row>
        <row r="4495">
          <cell r="B4495" t="str">
            <v>TFT0000015</v>
          </cell>
          <cell r="C4495" t="str">
            <v>二乙醇胺(含水50%)</v>
          </cell>
          <cell r="D4495" t="str">
            <v>215kg/桶</v>
          </cell>
          <cell r="E4495" t="str">
            <v>AC</v>
          </cell>
          <cell r="F4495" t="str">
            <v>KG</v>
          </cell>
          <cell r="G4495" t="str">
            <v>HGL0</v>
          </cell>
          <cell r="H4495" t="str">
            <v>YC05</v>
          </cell>
        </row>
        <row r="4495">
          <cell r="K4495">
            <v>0</v>
          </cell>
        </row>
        <row r="4496">
          <cell r="B4496" t="str">
            <v>TWT0000106</v>
          </cell>
          <cell r="C4496" t="str">
            <v>钢管Q195</v>
          </cell>
          <cell r="D4496" t="str">
            <v>φ18*1.5*6000</v>
          </cell>
          <cell r="E4496" t="str">
            <v>AC</v>
          </cell>
          <cell r="F4496" t="str">
            <v>KG</v>
          </cell>
          <cell r="G4496" t="str">
            <v>GJL0</v>
          </cell>
          <cell r="H4496" t="str">
            <v>YC04</v>
          </cell>
          <cell r="I4496" t="str">
            <v>P</v>
          </cell>
          <cell r="J4496" t="str">
            <v>No</v>
          </cell>
          <cell r="K4496">
            <v>6.6</v>
          </cell>
        </row>
        <row r="4497">
          <cell r="B4497" t="str">
            <v>BFA0000291</v>
          </cell>
          <cell r="C4497" t="str">
            <v>H4A副司机台阶螺栓</v>
          </cell>
          <cell r="D4497" t="str">
            <v>M10*13</v>
          </cell>
          <cell r="E4497" t="str">
            <v>AC</v>
          </cell>
          <cell r="F4497" t="str">
            <v>EA</v>
          </cell>
          <cell r="G4497" t="str">
            <v>BZJ0</v>
          </cell>
          <cell r="H4497" t="str">
            <v>YC01</v>
          </cell>
          <cell r="I4497" t="str">
            <v>P</v>
          </cell>
          <cell r="J4497" t="str">
            <v>No</v>
          </cell>
          <cell r="K4497">
            <v>0.65</v>
          </cell>
        </row>
        <row r="4498">
          <cell r="B4498" t="str">
            <v>SHT0010842</v>
          </cell>
          <cell r="C4498" t="str">
            <v>主驾仰角拉线座框固定钣金</v>
          </cell>
          <cell r="D4498" t="str">
            <v>H6</v>
          </cell>
          <cell r="E4498" t="str">
            <v>AC</v>
          </cell>
          <cell r="F4498" t="str">
            <v>EA</v>
          </cell>
          <cell r="G4498" t="str">
            <v>GJJ0</v>
          </cell>
          <cell r="H4498" t="str">
            <v>YC04</v>
          </cell>
          <cell r="I4498" t="str">
            <v>P</v>
          </cell>
          <cell r="J4498" t="str">
            <v>No</v>
          </cell>
          <cell r="K4498">
            <v>0.17</v>
          </cell>
        </row>
        <row r="4499">
          <cell r="B4499" t="str">
            <v>TST0000973</v>
          </cell>
          <cell r="C4499" t="str">
            <v>氩弧焊枪</v>
          </cell>
        </row>
        <row r="4499">
          <cell r="E4499" t="str">
            <v>NA</v>
          </cell>
          <cell r="F4499" t="str">
            <v>EA</v>
          </cell>
          <cell r="G4499" t="str">
            <v>BPJ0</v>
          </cell>
          <cell r="H4499" t="str">
            <v>YC12</v>
          </cell>
          <cell r="I4499" t="str">
            <v>P</v>
          </cell>
          <cell r="J4499" t="str">
            <v>No</v>
          </cell>
          <cell r="K4499">
            <v>247.7876</v>
          </cell>
        </row>
        <row r="4500">
          <cell r="B4500" t="str">
            <v>SHT0013867</v>
          </cell>
          <cell r="C4500" t="str">
            <v>副驾调角器总成</v>
          </cell>
          <cell r="D4500" t="str">
            <v>X5000</v>
          </cell>
          <cell r="E4500" t="str">
            <v>AC</v>
          </cell>
          <cell r="F4500" t="str">
            <v>EA</v>
          </cell>
          <cell r="G4500" t="str">
            <v>GJ00</v>
          </cell>
          <cell r="H4500" t="str">
            <v>BC05</v>
          </cell>
          <cell r="I4500" t="str">
            <v>M</v>
          </cell>
          <cell r="J4500" t="str">
            <v>No</v>
          </cell>
          <cell r="K4500">
            <v>65.57232</v>
          </cell>
        </row>
        <row r="4501">
          <cell r="B4501" t="str">
            <v>TMA0000279</v>
          </cell>
          <cell r="C4501" t="str">
            <v>60*70泡沫片</v>
          </cell>
          <cell r="D4501" t="str">
            <v>PE</v>
          </cell>
          <cell r="E4501" t="str">
            <v>AC</v>
          </cell>
          <cell r="F4501" t="str">
            <v>Ea</v>
          </cell>
          <cell r="G4501" t="str">
            <v>FL01</v>
          </cell>
          <cell r="H4501" t="str">
            <v>YC02</v>
          </cell>
        </row>
        <row r="4501">
          <cell r="K4501">
            <v>0</v>
          </cell>
        </row>
        <row r="4502">
          <cell r="B4502" t="str">
            <v>TSY0010103</v>
          </cell>
          <cell r="C4502" t="str">
            <v>产品标识6905100-H22-C00</v>
          </cell>
        </row>
        <row r="4502">
          <cell r="E4502" t="str">
            <v>AC</v>
          </cell>
          <cell r="F4502" t="str">
            <v>EA</v>
          </cell>
          <cell r="G4502" t="str">
            <v>FL00</v>
          </cell>
          <cell r="H4502" t="str">
            <v>YC06</v>
          </cell>
        </row>
        <row r="4502">
          <cell r="K4502">
            <v>0</v>
          </cell>
        </row>
        <row r="4503">
          <cell r="B4503" t="str">
            <v>BEC0000066</v>
          </cell>
          <cell r="C4503" t="str">
            <v>J7F驾驶员通风开关</v>
          </cell>
        </row>
        <row r="4503">
          <cell r="E4503" t="str">
            <v>AC</v>
          </cell>
          <cell r="F4503" t="str">
            <v>EA</v>
          </cell>
          <cell r="G4503" t="str">
            <v>DQJ0</v>
          </cell>
          <cell r="H4503" t="str">
            <v>YC01</v>
          </cell>
        </row>
        <row r="4503">
          <cell r="K4503">
            <v>0</v>
          </cell>
        </row>
        <row r="4504">
          <cell r="B4504" t="str">
            <v>SHT0010399</v>
          </cell>
          <cell r="C4504" t="str">
            <v>副司机靠背骨架总成</v>
          </cell>
        </row>
        <row r="4504">
          <cell r="E4504" t="str">
            <v>AC</v>
          </cell>
          <cell r="F4504" t="str">
            <v>EA</v>
          </cell>
          <cell r="G4504" t="str">
            <v>GJ00</v>
          </cell>
          <cell r="H4504" t="str">
            <v>BC08</v>
          </cell>
          <cell r="I4504" t="str">
            <v>M</v>
          </cell>
          <cell r="J4504" t="str">
            <v>No</v>
          </cell>
          <cell r="K4504">
            <v>191.34299</v>
          </cell>
        </row>
        <row r="4505">
          <cell r="B4505" t="str">
            <v>TST0000319</v>
          </cell>
          <cell r="C4505" t="str">
            <v>镇流器</v>
          </cell>
        </row>
        <row r="4505">
          <cell r="E4505" t="str">
            <v>NA</v>
          </cell>
          <cell r="F4505" t="str">
            <v>EA</v>
          </cell>
          <cell r="G4505" t="str">
            <v>BPJ0</v>
          </cell>
          <cell r="H4505" t="str">
            <v>YC12</v>
          </cell>
          <cell r="I4505" t="str">
            <v>P</v>
          </cell>
          <cell r="J4505" t="str">
            <v>No</v>
          </cell>
          <cell r="K4505">
            <v>106.1947</v>
          </cell>
        </row>
        <row r="4506">
          <cell r="B4506" t="str">
            <v>SHT0012864</v>
          </cell>
          <cell r="C4506" t="str">
            <v>左旁侧板焊接总成</v>
          </cell>
          <cell r="D4506" t="str">
            <v>1.3平台</v>
          </cell>
          <cell r="E4506" t="str">
            <v>NA</v>
          </cell>
          <cell r="F4506" t="str">
            <v>EA</v>
          </cell>
          <cell r="G4506" t="str">
            <v>GJJ0</v>
          </cell>
          <cell r="H4506" t="str">
            <v>YC04</v>
          </cell>
          <cell r="I4506" t="str">
            <v>P</v>
          </cell>
          <cell r="J4506" t="str">
            <v>No</v>
          </cell>
          <cell r="K4506">
            <v>0.0001</v>
          </cell>
        </row>
        <row r="4507">
          <cell r="B4507" t="str">
            <v>TFT0000013</v>
          </cell>
          <cell r="C4507" t="str">
            <v>催化剂MP-608</v>
          </cell>
          <cell r="D4507" t="str">
            <v>216kg/桶</v>
          </cell>
          <cell r="E4507" t="str">
            <v>AC</v>
          </cell>
          <cell r="F4507" t="str">
            <v>KG</v>
          </cell>
          <cell r="G4507" t="str">
            <v>HGL0</v>
          </cell>
          <cell r="H4507" t="str">
            <v>YC05</v>
          </cell>
        </row>
        <row r="4507">
          <cell r="K4507">
            <v>0</v>
          </cell>
        </row>
        <row r="4508">
          <cell r="B4508" t="str">
            <v>TSY0000779</v>
          </cell>
          <cell r="C4508" t="str">
            <v>天津3C标识I112116</v>
          </cell>
          <cell r="D4508" t="str">
            <v>19mm*28mm</v>
          </cell>
          <cell r="E4508" t="str">
            <v>NA</v>
          </cell>
          <cell r="F4508" t="str">
            <v>EA</v>
          </cell>
          <cell r="G4508" t="str">
            <v>FL00</v>
          </cell>
          <cell r="H4508" t="str">
            <v>YC06</v>
          </cell>
        </row>
        <row r="4508">
          <cell r="K4508">
            <v>0</v>
          </cell>
        </row>
        <row r="4509">
          <cell r="B4509" t="str">
            <v>BFA0000380</v>
          </cell>
          <cell r="C4509" t="str">
            <v>前支撑固定轴</v>
          </cell>
          <cell r="D4509" t="str">
            <v>升降器</v>
          </cell>
          <cell r="E4509" t="str">
            <v>AC</v>
          </cell>
          <cell r="F4509" t="str">
            <v>EA</v>
          </cell>
          <cell r="G4509" t="str">
            <v>GJ00</v>
          </cell>
          <cell r="H4509" t="str">
            <v>YC04</v>
          </cell>
          <cell r="I4509" t="str">
            <v>P</v>
          </cell>
          <cell r="J4509" t="str">
            <v>No</v>
          </cell>
          <cell r="K4509">
            <v>0.6195</v>
          </cell>
        </row>
        <row r="4510">
          <cell r="B4510" t="str">
            <v>SHT0002738</v>
          </cell>
          <cell r="C4510" t="str">
            <v>大运靠背主管</v>
          </cell>
        </row>
        <row r="4510">
          <cell r="E4510" t="str">
            <v>AC</v>
          </cell>
          <cell r="F4510" t="str">
            <v>EA</v>
          </cell>
          <cell r="G4510" t="str">
            <v>GJJ0</v>
          </cell>
          <cell r="H4510" t="str">
            <v>YC04</v>
          </cell>
          <cell r="I4510" t="str">
            <v>M</v>
          </cell>
          <cell r="J4510" t="str">
            <v>No</v>
          </cell>
          <cell r="K4510">
            <v>8.84395</v>
          </cell>
        </row>
        <row r="4511">
          <cell r="B4511" t="str">
            <v>TST0000975</v>
          </cell>
          <cell r="C4511" t="str">
            <v>斜口钳子</v>
          </cell>
        </row>
        <row r="4511">
          <cell r="E4511" t="str">
            <v>NA</v>
          </cell>
          <cell r="F4511" t="str">
            <v>EA</v>
          </cell>
          <cell r="G4511" t="str">
            <v>BPJ0</v>
          </cell>
          <cell r="H4511" t="str">
            <v>YC12</v>
          </cell>
          <cell r="I4511" t="str">
            <v>P</v>
          </cell>
          <cell r="J4511" t="str">
            <v>No</v>
          </cell>
          <cell r="K4511">
            <v>15.9292</v>
          </cell>
        </row>
        <row r="4512">
          <cell r="B4512" t="str">
            <v>SHT0012863</v>
          </cell>
          <cell r="C4512" t="str">
            <v>右旁侧板焊接总成</v>
          </cell>
          <cell r="D4512" t="str">
            <v>1.3平台</v>
          </cell>
          <cell r="E4512" t="str">
            <v>NA</v>
          </cell>
          <cell r="F4512" t="str">
            <v>EA</v>
          </cell>
          <cell r="G4512" t="str">
            <v>GJJ0</v>
          </cell>
          <cell r="H4512" t="str">
            <v>YC04</v>
          </cell>
          <cell r="I4512" t="str">
            <v>P</v>
          </cell>
          <cell r="J4512" t="str">
            <v>No</v>
          </cell>
          <cell r="K4512">
            <v>0.0001</v>
          </cell>
        </row>
        <row r="4513">
          <cell r="B4513" t="str">
            <v>TFT0000004</v>
          </cell>
          <cell r="C4513" t="str">
            <v>汽车内饰胶</v>
          </cell>
        </row>
        <row r="4513">
          <cell r="E4513" t="str">
            <v>AC</v>
          </cell>
          <cell r="F4513" t="str">
            <v>EA</v>
          </cell>
          <cell r="G4513" t="str">
            <v>QT00</v>
          </cell>
          <cell r="H4513" t="str">
            <v>YC04</v>
          </cell>
        </row>
        <row r="4513">
          <cell r="K4513">
            <v>0</v>
          </cell>
        </row>
        <row r="4514">
          <cell r="B4514" t="str">
            <v>TWT0000107</v>
          </cell>
          <cell r="C4514" t="str">
            <v>焊管Q195</v>
          </cell>
          <cell r="D4514" t="str">
            <v>φ20*1.2*6000</v>
          </cell>
          <cell r="E4514" t="str">
            <v>NA</v>
          </cell>
          <cell r="F4514" t="str">
            <v>KG</v>
          </cell>
          <cell r="G4514" t="str">
            <v>GJL0</v>
          </cell>
          <cell r="H4514" t="str">
            <v>YC04</v>
          </cell>
          <cell r="I4514" t="str">
            <v>P</v>
          </cell>
          <cell r="J4514" t="str">
            <v>No</v>
          </cell>
          <cell r="K4514">
            <v>6.6</v>
          </cell>
        </row>
        <row r="4515">
          <cell r="B4515" t="str">
            <v>BFA0000289</v>
          </cell>
          <cell r="C4515" t="str">
            <v>十字槽盘头螺钉</v>
          </cell>
          <cell r="D4515" t="str">
            <v>M8*70镀黑锌</v>
          </cell>
          <cell r="E4515" t="str">
            <v>AC</v>
          </cell>
          <cell r="F4515" t="str">
            <v>EA</v>
          </cell>
          <cell r="G4515" t="str">
            <v>BZJ0</v>
          </cell>
          <cell r="H4515" t="str">
            <v>YC01</v>
          </cell>
          <cell r="I4515" t="str">
            <v>P</v>
          </cell>
          <cell r="J4515" t="str">
            <v>No</v>
          </cell>
          <cell r="K4515">
            <v>0.468</v>
          </cell>
        </row>
        <row r="4516">
          <cell r="B4516" t="str">
            <v>SHT0010843</v>
          </cell>
          <cell r="C4516" t="str">
            <v>座框仰角固定螺栓</v>
          </cell>
          <cell r="D4516" t="str">
            <v>H6</v>
          </cell>
          <cell r="E4516" t="str">
            <v>AC</v>
          </cell>
          <cell r="F4516" t="str">
            <v>EA</v>
          </cell>
          <cell r="G4516" t="str">
            <v>BZJ0</v>
          </cell>
          <cell r="H4516" t="str">
            <v>YC04</v>
          </cell>
          <cell r="I4516" t="str">
            <v>P</v>
          </cell>
          <cell r="J4516" t="str">
            <v>No</v>
          </cell>
          <cell r="K4516">
            <v>0.72</v>
          </cell>
        </row>
        <row r="4517">
          <cell r="B4517" t="str">
            <v>TST0000317</v>
          </cell>
          <cell r="C4517" t="str">
            <v>接触器CJX2-</v>
          </cell>
        </row>
        <row r="4517">
          <cell r="E4517" t="str">
            <v>NA</v>
          </cell>
          <cell r="F4517" t="str">
            <v>EA</v>
          </cell>
          <cell r="G4517" t="str">
            <v>BPJ0</v>
          </cell>
          <cell r="H4517" t="str">
            <v>YC12</v>
          </cell>
          <cell r="I4517" t="str">
            <v>P</v>
          </cell>
          <cell r="J4517" t="str">
            <v>No</v>
          </cell>
          <cell r="K4517">
            <v>64.6552</v>
          </cell>
        </row>
        <row r="4518">
          <cell r="B4518" t="str">
            <v>SHT0013880</v>
          </cell>
          <cell r="C4518" t="str">
            <v>坐垫翻折限位钣金</v>
          </cell>
          <cell r="D4518" t="str">
            <v>重汽T5</v>
          </cell>
          <cell r="E4518" t="str">
            <v>AC</v>
          </cell>
          <cell r="F4518" t="str">
            <v>EA</v>
          </cell>
          <cell r="G4518" t="str">
            <v>GJJ0</v>
          </cell>
          <cell r="H4518" t="str">
            <v>YC04</v>
          </cell>
          <cell r="I4518" t="str">
            <v>P</v>
          </cell>
          <cell r="J4518" t="str">
            <v>No</v>
          </cell>
          <cell r="K4518">
            <v>2.5</v>
          </cell>
        </row>
        <row r="4519">
          <cell r="B4519" t="str">
            <v>TFT0000003</v>
          </cell>
          <cell r="C4519" t="str">
            <v>脱模剂（JC3041）</v>
          </cell>
        </row>
        <row r="4519">
          <cell r="E4519" t="str">
            <v>NA</v>
          </cell>
          <cell r="F4519" t="str">
            <v>KG</v>
          </cell>
          <cell r="G4519" t="str">
            <v>HGL0</v>
          </cell>
          <cell r="H4519" t="str">
            <v>YC05</v>
          </cell>
        </row>
        <row r="4519">
          <cell r="K4519">
            <v>0</v>
          </cell>
        </row>
        <row r="4520">
          <cell r="B4520" t="str">
            <v>TSY0010117</v>
          </cell>
          <cell r="C4520" t="str">
            <v>勾条JYG38-2-170mm</v>
          </cell>
          <cell r="D4520" t="str">
            <v>H6靠背护面用</v>
          </cell>
          <cell r="E4520" t="str">
            <v>AC</v>
          </cell>
          <cell r="F4520" t="str">
            <v>EA</v>
          </cell>
          <cell r="G4520" t="str">
            <v>FL00</v>
          </cell>
          <cell r="H4520" t="str">
            <v>YC06</v>
          </cell>
        </row>
        <row r="4520">
          <cell r="K4520">
            <v>0</v>
          </cell>
        </row>
        <row r="4521">
          <cell r="B4521" t="str">
            <v>BEC0000067</v>
          </cell>
          <cell r="C4521" t="str">
            <v>ECU及通风线束总成</v>
          </cell>
          <cell r="D4521" t="str">
            <v>J7F-BA95</v>
          </cell>
          <cell r="E4521" t="str">
            <v>AC</v>
          </cell>
          <cell r="F4521" t="str">
            <v>EA</v>
          </cell>
          <cell r="G4521" t="str">
            <v>DQJ0</v>
          </cell>
          <cell r="H4521" t="str">
            <v>YC01</v>
          </cell>
        </row>
        <row r="4521">
          <cell r="K4521">
            <v>0</v>
          </cell>
        </row>
        <row r="4522">
          <cell r="B4522" t="str">
            <v>SHT0010395</v>
          </cell>
          <cell r="C4522" t="str">
            <v>H6副驾安全带固定钣金</v>
          </cell>
          <cell r="D4522" t="str">
            <v>H6</v>
          </cell>
          <cell r="E4522" t="str">
            <v>AC</v>
          </cell>
          <cell r="F4522" t="str">
            <v>EA</v>
          </cell>
          <cell r="G4522" t="str">
            <v>GJJ0</v>
          </cell>
          <cell r="H4522" t="str">
            <v>BC06</v>
          </cell>
          <cell r="I4522" t="str">
            <v>M</v>
          </cell>
          <cell r="J4522" t="str">
            <v>No</v>
          </cell>
          <cell r="K4522">
            <v>5.05903</v>
          </cell>
        </row>
        <row r="4523">
          <cell r="B4523" t="str">
            <v>TST0000316</v>
          </cell>
          <cell r="C4523" t="str">
            <v>塑封标识牌</v>
          </cell>
        </row>
        <row r="4523">
          <cell r="E4523" t="str">
            <v>NA</v>
          </cell>
          <cell r="F4523" t="str">
            <v>EA</v>
          </cell>
          <cell r="G4523" t="str">
            <v>BPJ0</v>
          </cell>
          <cell r="H4523" t="str">
            <v>YC12</v>
          </cell>
          <cell r="I4523" t="str">
            <v>P</v>
          </cell>
          <cell r="J4523" t="str">
            <v>No</v>
          </cell>
          <cell r="K4523">
            <v>1</v>
          </cell>
        </row>
        <row r="4524">
          <cell r="B4524" t="str">
            <v>SHT0013866</v>
          </cell>
          <cell r="C4524" t="str">
            <v>升降右前固定钣金</v>
          </cell>
          <cell r="D4524" t="str">
            <v>1.3平台</v>
          </cell>
          <cell r="E4524" t="str">
            <v>AC</v>
          </cell>
          <cell r="F4524" t="str">
            <v>EA</v>
          </cell>
          <cell r="G4524" t="str">
            <v>GJJ0</v>
          </cell>
          <cell r="H4524" t="str">
            <v>YC04</v>
          </cell>
          <cell r="I4524" t="str">
            <v>P</v>
          </cell>
          <cell r="J4524" t="str">
            <v>No</v>
          </cell>
          <cell r="K4524">
            <v>0.77</v>
          </cell>
        </row>
        <row r="4525">
          <cell r="B4525" t="str">
            <v>TFT0000002</v>
          </cell>
          <cell r="C4525" t="str">
            <v>白料</v>
          </cell>
        </row>
        <row r="4525">
          <cell r="E4525" t="str">
            <v>AC</v>
          </cell>
          <cell r="F4525" t="str">
            <v>KG</v>
          </cell>
          <cell r="G4525" t="str">
            <v>HGL0</v>
          </cell>
          <cell r="H4525" t="str">
            <v>BC01</v>
          </cell>
        </row>
        <row r="4525">
          <cell r="K4525">
            <v>6.6374</v>
          </cell>
        </row>
        <row r="4526">
          <cell r="B4526" t="str">
            <v>TSY0010118</v>
          </cell>
          <cell r="C4526" t="str">
            <v>勾条JYG38-2-30mm</v>
          </cell>
          <cell r="D4526" t="str">
            <v>H6靠背护面用</v>
          </cell>
          <cell r="E4526" t="str">
            <v>AC</v>
          </cell>
          <cell r="F4526" t="str">
            <v>EA</v>
          </cell>
          <cell r="G4526" t="str">
            <v>FL00</v>
          </cell>
          <cell r="H4526" t="str">
            <v>YC06</v>
          </cell>
        </row>
        <row r="4526">
          <cell r="K4526">
            <v>0</v>
          </cell>
        </row>
        <row r="4527">
          <cell r="B4527" t="str">
            <v>BFA0000381</v>
          </cell>
          <cell r="C4527" t="str">
            <v>台阶螺栓M8</v>
          </cell>
          <cell r="D4527" t="str">
            <v>升降器</v>
          </cell>
          <cell r="E4527" t="str">
            <v>AC</v>
          </cell>
          <cell r="F4527" t="str">
            <v>EA</v>
          </cell>
          <cell r="G4527" t="str">
            <v>BZJ0</v>
          </cell>
          <cell r="H4527" t="str">
            <v>YC04</v>
          </cell>
          <cell r="I4527" t="str">
            <v>P</v>
          </cell>
          <cell r="J4527" t="str">
            <v>No</v>
          </cell>
          <cell r="K4527">
            <v>0.75</v>
          </cell>
        </row>
        <row r="4528">
          <cell r="B4528" t="str">
            <v>SHT0002737</v>
          </cell>
          <cell r="C4528" t="str">
            <v>主驾中间安全带导向钢丝</v>
          </cell>
          <cell r="D4528" t="str">
            <v>H4靠背电泳件</v>
          </cell>
          <cell r="E4528" t="str">
            <v>AC</v>
          </cell>
          <cell r="F4528" t="str">
            <v>EA</v>
          </cell>
          <cell r="G4528" t="str">
            <v>GJJ0</v>
          </cell>
          <cell r="H4528" t="str">
            <v>BC07</v>
          </cell>
          <cell r="I4528" t="str">
            <v>M</v>
          </cell>
          <cell r="J4528" t="str">
            <v>No</v>
          </cell>
          <cell r="K4528">
            <v>0.85875</v>
          </cell>
        </row>
        <row r="4529">
          <cell r="B4529" t="str">
            <v>TST0000981</v>
          </cell>
          <cell r="C4529" t="str">
            <v>微动开关WZ0210-D4C</v>
          </cell>
        </row>
        <row r="4529">
          <cell r="E4529" t="str">
            <v>NA</v>
          </cell>
          <cell r="F4529" t="str">
            <v>EA</v>
          </cell>
          <cell r="G4529" t="str">
            <v>BPJ0</v>
          </cell>
          <cell r="H4529" t="str">
            <v>YC12</v>
          </cell>
          <cell r="I4529" t="str">
            <v>P</v>
          </cell>
          <cell r="J4529" t="str">
            <v>No</v>
          </cell>
          <cell r="K4529">
            <v>45</v>
          </cell>
        </row>
        <row r="4530">
          <cell r="B4530" t="str">
            <v>SHT0012857</v>
          </cell>
          <cell r="C4530" t="str">
            <v>前升降手柄焊接总成</v>
          </cell>
          <cell r="D4530" t="str">
            <v>1.3-重汽1.0</v>
          </cell>
          <cell r="E4530" t="str">
            <v>AC</v>
          </cell>
          <cell r="F4530" t="str">
            <v>EA</v>
          </cell>
          <cell r="G4530" t="str">
            <v>GJJ0</v>
          </cell>
          <cell r="H4530" t="str">
            <v>YC04</v>
          </cell>
          <cell r="I4530" t="str">
            <v>P</v>
          </cell>
          <cell r="J4530" t="str">
            <v>No</v>
          </cell>
          <cell r="K4530">
            <v>2.1606</v>
          </cell>
        </row>
        <row r="4531">
          <cell r="B4531" t="str">
            <v>TFT0000001</v>
          </cell>
          <cell r="C4531" t="str">
            <v>泡沫成型（黑料）W7025</v>
          </cell>
        </row>
        <row r="4531">
          <cell r="E4531" t="str">
            <v>AC</v>
          </cell>
          <cell r="F4531" t="str">
            <v>KG</v>
          </cell>
          <cell r="G4531" t="str">
            <v>HGL0</v>
          </cell>
          <cell r="H4531" t="str">
            <v>YC05</v>
          </cell>
        </row>
        <row r="4531">
          <cell r="K4531">
            <v>0</v>
          </cell>
        </row>
        <row r="4532">
          <cell r="B4532" t="str">
            <v>TWT0000110</v>
          </cell>
          <cell r="C4532" t="str">
            <v>焊管Q195光亮管</v>
          </cell>
          <cell r="D4532" t="str">
            <v>φ20*1.5*6000</v>
          </cell>
          <cell r="E4532" t="str">
            <v>AC</v>
          </cell>
          <cell r="F4532" t="str">
            <v>KG</v>
          </cell>
          <cell r="G4532" t="str">
            <v>GJL0</v>
          </cell>
          <cell r="H4532" t="str">
            <v>YC04</v>
          </cell>
          <cell r="I4532" t="str">
            <v>P</v>
          </cell>
          <cell r="J4532" t="str">
            <v>No</v>
          </cell>
          <cell r="K4532">
            <v>4.3805</v>
          </cell>
        </row>
        <row r="4533">
          <cell r="B4533" t="str">
            <v>BAS0000056</v>
          </cell>
          <cell r="C4533" t="str">
            <v>外绞架钢轴套</v>
          </cell>
          <cell r="D4533" t="str">
            <v>2.0平台外绞架</v>
          </cell>
          <cell r="E4533" t="str">
            <v>AC</v>
          </cell>
          <cell r="F4533" t="str">
            <v>EA</v>
          </cell>
          <cell r="G4533" t="str">
            <v>GJ00</v>
          </cell>
          <cell r="H4533" t="str">
            <v>YC04</v>
          </cell>
          <cell r="I4533" t="str">
            <v>P</v>
          </cell>
          <cell r="J4533" t="str">
            <v>No</v>
          </cell>
          <cell r="K4533">
            <v>2</v>
          </cell>
        </row>
        <row r="4534">
          <cell r="B4534" t="str">
            <v>SHT0010394</v>
          </cell>
          <cell r="C4534" t="str">
            <v>H6后下支撑板</v>
          </cell>
          <cell r="D4534" t="str">
            <v>H6</v>
          </cell>
          <cell r="E4534" t="str">
            <v>AC</v>
          </cell>
          <cell r="F4534" t="str">
            <v>EA</v>
          </cell>
          <cell r="G4534" t="str">
            <v>GJJ0</v>
          </cell>
          <cell r="H4534" t="str">
            <v>BC06</v>
          </cell>
          <cell r="I4534" t="str">
            <v>M</v>
          </cell>
          <cell r="J4534" t="str">
            <v>No</v>
          </cell>
          <cell r="K4534">
            <v>5.3159</v>
          </cell>
        </row>
        <row r="4535">
          <cell r="B4535" t="str">
            <v>TST0000990</v>
          </cell>
          <cell r="C4535" t="str">
            <v>套头φ13</v>
          </cell>
        </row>
        <row r="4535">
          <cell r="E4535" t="str">
            <v>NA</v>
          </cell>
          <cell r="F4535" t="str">
            <v>EA</v>
          </cell>
          <cell r="G4535" t="str">
            <v>BPJ0</v>
          </cell>
          <cell r="H4535" t="str">
            <v>YC12</v>
          </cell>
          <cell r="I4535" t="str">
            <v>P</v>
          </cell>
          <cell r="J4535" t="str">
            <v>No</v>
          </cell>
          <cell r="K4535">
            <v>5.3097</v>
          </cell>
        </row>
        <row r="4536">
          <cell r="B4536" t="str">
            <v>SHT0013865</v>
          </cell>
          <cell r="C4536" t="str">
            <v>升降左前固定钣金</v>
          </cell>
          <cell r="D4536" t="str">
            <v>1.3平台</v>
          </cell>
          <cell r="E4536" t="str">
            <v>AC</v>
          </cell>
          <cell r="F4536" t="str">
            <v>EA</v>
          </cell>
          <cell r="G4536" t="str">
            <v>GJJ0</v>
          </cell>
          <cell r="H4536" t="str">
            <v>YC04</v>
          </cell>
          <cell r="I4536" t="str">
            <v>P</v>
          </cell>
          <cell r="J4536" t="str">
            <v>No</v>
          </cell>
          <cell r="K4536">
            <v>0.77</v>
          </cell>
        </row>
        <row r="4537">
          <cell r="B4537" t="str">
            <v>TCT0010006</v>
          </cell>
          <cell r="C4537" t="str">
            <v>PPGsolvent-04/16KG-C1溶</v>
          </cell>
        </row>
        <row r="4537">
          <cell r="E4537" t="str">
            <v>NEW</v>
          </cell>
          <cell r="F4537" t="str">
            <v>EA</v>
          </cell>
          <cell r="G4537" t="str">
            <v>HGL0</v>
          </cell>
          <cell r="H4537" t="str">
            <v>YC03</v>
          </cell>
          <cell r="I4537" t="str">
            <v>P</v>
          </cell>
          <cell r="J4537" t="str">
            <v>No</v>
          </cell>
          <cell r="K4537">
            <v>0</v>
          </cell>
        </row>
        <row r="4538">
          <cell r="B4538" t="str">
            <v>TSY0010130</v>
          </cell>
          <cell r="C4538" t="str">
            <v>吊紧带KT-135-2-280mm</v>
          </cell>
          <cell r="D4538" t="str">
            <v>280mm*25mmH3分割座垫</v>
          </cell>
          <cell r="E4538" t="str">
            <v>AC</v>
          </cell>
          <cell r="F4538" t="str">
            <v>EA</v>
          </cell>
          <cell r="G4538" t="str">
            <v>FL00</v>
          </cell>
          <cell r="H4538" t="str">
            <v>YC06</v>
          </cell>
        </row>
        <row r="4538">
          <cell r="K4538">
            <v>0</v>
          </cell>
        </row>
        <row r="4539">
          <cell r="B4539" t="str">
            <v>BEC0000068</v>
          </cell>
          <cell r="C4539" t="str">
            <v>风扇延长线</v>
          </cell>
        </row>
        <row r="4539">
          <cell r="E4539" t="str">
            <v>AC</v>
          </cell>
          <cell r="F4539" t="str">
            <v>EA</v>
          </cell>
          <cell r="G4539" t="str">
            <v>DQJ0</v>
          </cell>
          <cell r="H4539" t="str">
            <v>YC01</v>
          </cell>
        </row>
        <row r="4539">
          <cell r="K4539">
            <v>0</v>
          </cell>
        </row>
        <row r="4540">
          <cell r="B4540" t="str">
            <v>SHT0010844</v>
          </cell>
          <cell r="C4540" t="str">
            <v>司机座椅底支架总成</v>
          </cell>
          <cell r="D4540" t="str">
            <v>A9606602340</v>
          </cell>
          <cell r="E4540" t="str">
            <v>AC</v>
          </cell>
          <cell r="F4540" t="str">
            <v>EA</v>
          </cell>
          <cell r="G4540" t="str">
            <v>GJ00</v>
          </cell>
          <cell r="H4540" t="str">
            <v>BC07</v>
          </cell>
          <cell r="I4540" t="str">
            <v>M</v>
          </cell>
          <cell r="J4540" t="str">
            <v>No</v>
          </cell>
          <cell r="K4540">
            <v>100.7617</v>
          </cell>
        </row>
        <row r="4541">
          <cell r="B4541" t="str">
            <v>TST0000313</v>
          </cell>
          <cell r="C4541" t="str">
            <v>水桶</v>
          </cell>
        </row>
        <row r="4541">
          <cell r="E4541" t="str">
            <v>NA</v>
          </cell>
          <cell r="F4541" t="str">
            <v>EA</v>
          </cell>
          <cell r="G4541" t="str">
            <v>BPJ0</v>
          </cell>
          <cell r="H4541" t="str">
            <v>YC12</v>
          </cell>
          <cell r="I4541" t="str">
            <v>P</v>
          </cell>
          <cell r="J4541" t="str">
            <v>No</v>
          </cell>
          <cell r="K4541">
            <v>11.2069</v>
          </cell>
        </row>
        <row r="4542">
          <cell r="B4542" t="str">
            <v>SHT0012856</v>
          </cell>
          <cell r="C4542" t="str">
            <v>后升降手柄焊接总成</v>
          </cell>
          <cell r="D4542" t="str">
            <v>1.3-重汽1.0</v>
          </cell>
          <cell r="E4542" t="str">
            <v>AC</v>
          </cell>
          <cell r="F4542" t="str">
            <v>EA</v>
          </cell>
          <cell r="G4542" t="str">
            <v>GJJ0</v>
          </cell>
          <cell r="H4542" t="str">
            <v>YC04</v>
          </cell>
          <cell r="I4542" t="str">
            <v>P</v>
          </cell>
          <cell r="J4542" t="str">
            <v>No</v>
          </cell>
          <cell r="K4542">
            <v>2.1058</v>
          </cell>
        </row>
        <row r="4543">
          <cell r="B4543" t="str">
            <v>TCT0010005</v>
          </cell>
          <cell r="C4543" t="str">
            <v>脱漆剂</v>
          </cell>
        </row>
        <row r="4543">
          <cell r="E4543" t="str">
            <v>NEW</v>
          </cell>
          <cell r="F4543" t="str">
            <v>KG</v>
          </cell>
          <cell r="G4543" t="str">
            <v>HGL0</v>
          </cell>
          <cell r="H4543" t="str">
            <v>YC03</v>
          </cell>
          <cell r="I4543" t="str">
            <v>P</v>
          </cell>
          <cell r="J4543" t="str">
            <v>No</v>
          </cell>
          <cell r="K4543">
            <v>0</v>
          </cell>
        </row>
        <row r="4544">
          <cell r="B4544" t="str">
            <v>TSY0010131</v>
          </cell>
          <cell r="C4544" t="str">
            <v>吊紧带KT-135-2-405mm</v>
          </cell>
          <cell r="D4544" t="str">
            <v>405mm*25mmH3分割座垫</v>
          </cell>
          <cell r="E4544" t="str">
            <v>AC</v>
          </cell>
          <cell r="F4544" t="str">
            <v>EA</v>
          </cell>
          <cell r="G4544" t="str">
            <v>FL00</v>
          </cell>
          <cell r="H4544" t="str">
            <v>YC06</v>
          </cell>
        </row>
        <row r="4544">
          <cell r="K4544">
            <v>0</v>
          </cell>
        </row>
        <row r="4545">
          <cell r="B4545" t="str">
            <v>BFA0000382</v>
          </cell>
          <cell r="C4545" t="str">
            <v>后安装板连接销新</v>
          </cell>
          <cell r="D4545" t="str">
            <v>一汽升降器</v>
          </cell>
          <cell r="E4545" t="str">
            <v>AC</v>
          </cell>
          <cell r="F4545" t="str">
            <v>EA</v>
          </cell>
          <cell r="G4545" t="str">
            <v>GJ00</v>
          </cell>
          <cell r="H4545" t="str">
            <v>YC04</v>
          </cell>
          <cell r="I4545" t="str">
            <v>P</v>
          </cell>
          <cell r="J4545" t="str">
            <v>No</v>
          </cell>
          <cell r="K4545">
            <v>0.8673</v>
          </cell>
        </row>
        <row r="4546">
          <cell r="B4546" t="str">
            <v>SHT0010393</v>
          </cell>
          <cell r="C4546" t="str">
            <v>H6前下支撑板</v>
          </cell>
        </row>
        <row r="4546">
          <cell r="E4546" t="str">
            <v>AC</v>
          </cell>
          <cell r="F4546" t="str">
            <v>EA</v>
          </cell>
          <cell r="G4546" t="str">
            <v>GJJ0</v>
          </cell>
          <cell r="H4546" t="str">
            <v>BC06</v>
          </cell>
          <cell r="I4546" t="str">
            <v>M</v>
          </cell>
          <cell r="J4546" t="str">
            <v>No</v>
          </cell>
          <cell r="K4546">
            <v>5.3159</v>
          </cell>
        </row>
        <row r="4547">
          <cell r="B4547" t="str">
            <v>TST0000996</v>
          </cell>
          <cell r="C4547" t="str">
            <v>水口钳子</v>
          </cell>
        </row>
        <row r="4547">
          <cell r="E4547" t="str">
            <v>NA</v>
          </cell>
          <cell r="F4547" t="str">
            <v>EA</v>
          </cell>
          <cell r="G4547" t="str">
            <v>BPJ0</v>
          </cell>
          <cell r="H4547" t="str">
            <v>YC12</v>
          </cell>
          <cell r="I4547" t="str">
            <v>P</v>
          </cell>
          <cell r="J4547" t="str">
            <v>No</v>
          </cell>
          <cell r="K4547">
            <v>23.0089</v>
          </cell>
        </row>
        <row r="4548">
          <cell r="B4548" t="str">
            <v>SHT0012873</v>
          </cell>
          <cell r="C4548" t="str">
            <v>滑轨连接梁组件</v>
          </cell>
          <cell r="D4548" t="str">
            <v>重汽</v>
          </cell>
          <cell r="E4548" t="str">
            <v>AC</v>
          </cell>
          <cell r="F4548" t="str">
            <v>EA</v>
          </cell>
          <cell r="G4548" t="str">
            <v>GJJ0</v>
          </cell>
          <cell r="H4548" t="str">
            <v>YC04</v>
          </cell>
          <cell r="I4548" t="str">
            <v>P</v>
          </cell>
          <cell r="J4548" t="str">
            <v>No</v>
          </cell>
          <cell r="K4548">
            <v>11</v>
          </cell>
        </row>
        <row r="4549">
          <cell r="B4549" t="str">
            <v>TMA0000283</v>
          </cell>
          <cell r="C4549" t="str">
            <v>45*45气泡袋</v>
          </cell>
          <cell r="D4549" t="str">
            <v>PE</v>
          </cell>
          <cell r="E4549" t="str">
            <v>AC</v>
          </cell>
          <cell r="F4549" t="str">
            <v>Ea</v>
          </cell>
          <cell r="G4549" t="str">
            <v>FL01</v>
          </cell>
          <cell r="H4549" t="str">
            <v>YC02</v>
          </cell>
        </row>
        <row r="4549">
          <cell r="K4549">
            <v>0</v>
          </cell>
        </row>
        <row r="4550">
          <cell r="B4550" t="str">
            <v>TWT0000113</v>
          </cell>
          <cell r="C4550" t="str">
            <v>焊管SPCC</v>
          </cell>
          <cell r="D4550" t="str">
            <v>φ18*1.2*6000</v>
          </cell>
          <cell r="E4550" t="str">
            <v>AC</v>
          </cell>
          <cell r="F4550" t="str">
            <v>KG</v>
          </cell>
          <cell r="G4550" t="str">
            <v>GJL0</v>
          </cell>
          <cell r="H4550" t="str">
            <v>YC04</v>
          </cell>
          <cell r="I4550" t="str">
            <v>P</v>
          </cell>
          <cell r="J4550" t="str">
            <v>No</v>
          </cell>
          <cell r="K4550">
            <v>6.5</v>
          </cell>
        </row>
        <row r="4551">
          <cell r="B4551" t="str">
            <v>BAS0000055</v>
          </cell>
          <cell r="C4551" t="str">
            <v>螺纹轴套</v>
          </cell>
          <cell r="D4551" t="str">
            <v>2.0平台内绞架</v>
          </cell>
          <cell r="E4551" t="str">
            <v>AC</v>
          </cell>
          <cell r="F4551" t="str">
            <v>EA</v>
          </cell>
          <cell r="G4551" t="str">
            <v>GJ00</v>
          </cell>
          <cell r="H4551" t="str">
            <v>YC04</v>
          </cell>
          <cell r="I4551" t="str">
            <v>P</v>
          </cell>
          <cell r="J4551" t="str">
            <v>No</v>
          </cell>
          <cell r="K4551">
            <v>1.062</v>
          </cell>
        </row>
        <row r="4552">
          <cell r="B4552" t="str">
            <v>SHT0010846</v>
          </cell>
          <cell r="C4552" t="str">
            <v>支架左边板</v>
          </cell>
          <cell r="D4552" t="str">
            <v>H6</v>
          </cell>
          <cell r="E4552" t="str">
            <v>AC</v>
          </cell>
          <cell r="F4552" t="str">
            <v>EA</v>
          </cell>
          <cell r="G4552" t="str">
            <v>GJJ0</v>
          </cell>
          <cell r="H4552" t="str">
            <v>BC06</v>
          </cell>
          <cell r="I4552" t="str">
            <v>M</v>
          </cell>
          <cell r="J4552" t="str">
            <v>No</v>
          </cell>
          <cell r="K4552">
            <v>12.8381</v>
          </cell>
        </row>
        <row r="4553">
          <cell r="B4553" t="str">
            <v>TST0000311</v>
          </cell>
          <cell r="C4553" t="str">
            <v>千斤顶5T</v>
          </cell>
        </row>
        <row r="4553">
          <cell r="E4553" t="str">
            <v>NA</v>
          </cell>
          <cell r="F4553" t="str">
            <v>EA</v>
          </cell>
          <cell r="G4553" t="str">
            <v>BPJ0</v>
          </cell>
          <cell r="H4553" t="str">
            <v>YC12</v>
          </cell>
          <cell r="I4553" t="str">
            <v>P</v>
          </cell>
          <cell r="J4553" t="str">
            <v>No</v>
          </cell>
          <cell r="K4553">
            <v>75</v>
          </cell>
        </row>
        <row r="4554">
          <cell r="B4554" t="str">
            <v>SHT0012847</v>
          </cell>
          <cell r="C4554" t="str">
            <v>座框连接板</v>
          </cell>
          <cell r="D4554" t="str">
            <v>1.3-重汽1.0气囊</v>
          </cell>
          <cell r="E4554" t="str">
            <v>AC</v>
          </cell>
          <cell r="F4554" t="str">
            <v>EA</v>
          </cell>
          <cell r="G4554" t="str">
            <v>GJJ0</v>
          </cell>
          <cell r="H4554" t="str">
            <v>YC04</v>
          </cell>
          <cell r="I4554" t="str">
            <v>P</v>
          </cell>
          <cell r="J4554" t="str">
            <v>No</v>
          </cell>
          <cell r="K4554">
            <v>5</v>
          </cell>
        </row>
        <row r="4555">
          <cell r="B4555" t="str">
            <v>TCT0000059</v>
          </cell>
          <cell r="C4555" t="str">
            <v>瓦格纳B组分换色阀</v>
          </cell>
          <cell r="D4555" t="str">
            <v>DN2.6</v>
          </cell>
          <cell r="E4555" t="str">
            <v>AC</v>
          </cell>
          <cell r="F4555" t="str">
            <v>EA</v>
          </cell>
          <cell r="G4555" t="str">
            <v>QT00</v>
          </cell>
          <cell r="H4555" t="str">
            <v>YC12</v>
          </cell>
        </row>
        <row r="4555">
          <cell r="K4555">
            <v>0</v>
          </cell>
        </row>
        <row r="4556">
          <cell r="B4556" t="str">
            <v>TSY0010618</v>
          </cell>
          <cell r="C4556" t="str">
            <v>主面料93270B-9</v>
          </cell>
          <cell r="D4556" t="str">
            <v>48*56</v>
          </cell>
          <cell r="E4556" t="str">
            <v>AC</v>
          </cell>
          <cell r="F4556" t="str">
            <v>EA</v>
          </cell>
          <cell r="G4556" t="str">
            <v>ML00</v>
          </cell>
          <cell r="H4556" t="str">
            <v>YC06</v>
          </cell>
        </row>
        <row r="4556">
          <cell r="K4556">
            <v>0</v>
          </cell>
        </row>
        <row r="4557">
          <cell r="B4557" t="str">
            <v>BFA0000383</v>
          </cell>
          <cell r="C4557" t="str">
            <v>后安装板连接销</v>
          </cell>
        </row>
        <row r="4557">
          <cell r="E4557" t="str">
            <v>AC</v>
          </cell>
          <cell r="F4557" t="str">
            <v>EA</v>
          </cell>
          <cell r="G4557" t="str">
            <v>GJ00</v>
          </cell>
          <cell r="H4557" t="str">
            <v>YC04</v>
          </cell>
          <cell r="I4557" t="str">
            <v>P</v>
          </cell>
          <cell r="J4557" t="str">
            <v>No</v>
          </cell>
          <cell r="K4557">
            <v>0.185</v>
          </cell>
        </row>
        <row r="4558">
          <cell r="B4558" t="str">
            <v>SHT0002735</v>
          </cell>
          <cell r="C4558" t="str">
            <v>调角器解锁手柄右电泳</v>
          </cell>
          <cell r="D4558" t="str">
            <v>H4A/X3000</v>
          </cell>
          <cell r="E4558" t="str">
            <v>AC</v>
          </cell>
          <cell r="F4558" t="str">
            <v>EA</v>
          </cell>
          <cell r="G4558" t="str">
            <v>GJJ0</v>
          </cell>
          <cell r="H4558" t="str">
            <v>BC07</v>
          </cell>
          <cell r="I4558" t="str">
            <v>M</v>
          </cell>
          <cell r="J4558" t="str">
            <v>No</v>
          </cell>
          <cell r="K4558">
            <v>0.6358</v>
          </cell>
        </row>
        <row r="4559">
          <cell r="B4559" t="str">
            <v>TST0001010</v>
          </cell>
          <cell r="C4559" t="str">
            <v>明线槽</v>
          </cell>
        </row>
        <row r="4559">
          <cell r="E4559" t="str">
            <v>NA</v>
          </cell>
          <cell r="F4559" t="str">
            <v>EA</v>
          </cell>
          <cell r="G4559" t="str">
            <v>BPJ0</v>
          </cell>
          <cell r="H4559" t="str">
            <v>YC12</v>
          </cell>
          <cell r="I4559" t="str">
            <v>P</v>
          </cell>
          <cell r="J4559" t="str">
            <v>No</v>
          </cell>
          <cell r="K4559">
            <v>1.7699</v>
          </cell>
        </row>
        <row r="4560">
          <cell r="B4560" t="str">
            <v>SHT0013887</v>
          </cell>
          <cell r="C4560" t="str">
            <v>司机靠背护面总成</v>
          </cell>
          <cell r="D4560" t="str">
            <v>2019款GTL-A带右扶手</v>
          </cell>
          <cell r="E4560" t="str">
            <v>AC</v>
          </cell>
          <cell r="F4560" t="str">
            <v>EA</v>
          </cell>
          <cell r="G4560" t="str">
            <v>MT00</v>
          </cell>
          <cell r="H4560" t="str">
            <v>YC01</v>
          </cell>
        </row>
        <row r="4560">
          <cell r="K4560">
            <v>0</v>
          </cell>
        </row>
        <row r="4561">
          <cell r="B4561" t="str">
            <v>TCT0000057</v>
          </cell>
          <cell r="C4561" t="str">
            <v>电泳表面积</v>
          </cell>
        </row>
        <row r="4561">
          <cell r="E4561" t="str">
            <v>AC</v>
          </cell>
          <cell r="F4561" t="str">
            <v>M2</v>
          </cell>
          <cell r="G4561" t="str">
            <v>HGL0</v>
          </cell>
          <cell r="H4561" t="str">
            <v>BC07</v>
          </cell>
          <cell r="I4561" t="str">
            <v>M</v>
          </cell>
          <cell r="J4561" t="str">
            <v>Yes</v>
          </cell>
          <cell r="K4561">
            <v>5.44344</v>
          </cell>
        </row>
        <row r="4562">
          <cell r="B4562" t="str">
            <v>TWT0000114</v>
          </cell>
          <cell r="C4562" t="str">
            <v>焊管Q235</v>
          </cell>
          <cell r="D4562" t="str">
            <v>φ25*1.5*6000</v>
          </cell>
          <cell r="E4562" t="str">
            <v>AC</v>
          </cell>
          <cell r="F4562" t="str">
            <v>KG</v>
          </cell>
          <cell r="G4562" t="str">
            <v>GJL0</v>
          </cell>
          <cell r="H4562" t="str">
            <v>YC04</v>
          </cell>
          <cell r="I4562" t="str">
            <v>P</v>
          </cell>
          <cell r="J4562" t="str">
            <v>No</v>
          </cell>
          <cell r="K4562">
            <v>4.53982</v>
          </cell>
        </row>
        <row r="4563">
          <cell r="B4563" t="str">
            <v>BFA0000275</v>
          </cell>
          <cell r="C4563" t="str">
            <v>铜镶件5*25</v>
          </cell>
        </row>
        <row r="4563">
          <cell r="E4563" t="str">
            <v>AC</v>
          </cell>
          <cell r="F4563" t="str">
            <v>Ea</v>
          </cell>
          <cell r="G4563" t="str">
            <v>QT01</v>
          </cell>
          <cell r="H4563" t="str">
            <v>YC02</v>
          </cell>
          <cell r="I4563" t="str">
            <v>P</v>
          </cell>
          <cell r="J4563" t="str">
            <v>No</v>
          </cell>
          <cell r="K4563">
            <v>1.0973</v>
          </cell>
        </row>
        <row r="4564">
          <cell r="B4564" t="str">
            <v>SHT0010192</v>
          </cell>
          <cell r="C4564" t="str">
            <v>蜗簧固定钣金片2</v>
          </cell>
          <cell r="D4564" t="str">
            <v>H6</v>
          </cell>
          <cell r="E4564" t="str">
            <v>AC</v>
          </cell>
          <cell r="F4564" t="str">
            <v>EA</v>
          </cell>
          <cell r="G4564" t="str">
            <v>GJJ0</v>
          </cell>
          <cell r="H4564" t="str">
            <v>YC04</v>
          </cell>
          <cell r="I4564" t="str">
            <v>P</v>
          </cell>
          <cell r="J4564" t="str">
            <v>No</v>
          </cell>
          <cell r="K4564">
            <v>0.3497</v>
          </cell>
        </row>
        <row r="4565">
          <cell r="B4565" t="str">
            <v>TST0000309</v>
          </cell>
          <cell r="C4565" t="str">
            <v>油水分离器</v>
          </cell>
        </row>
        <row r="4565">
          <cell r="E4565" t="str">
            <v>NA</v>
          </cell>
          <cell r="F4565" t="str">
            <v>EA</v>
          </cell>
          <cell r="G4565" t="str">
            <v>BPJ0</v>
          </cell>
          <cell r="H4565" t="str">
            <v>YC12</v>
          </cell>
          <cell r="I4565" t="str">
            <v>P</v>
          </cell>
          <cell r="J4565" t="str">
            <v>No</v>
          </cell>
          <cell r="K4565">
            <v>796.4602</v>
          </cell>
        </row>
        <row r="4566">
          <cell r="B4566" t="str">
            <v>SHT0012874</v>
          </cell>
          <cell r="C4566" t="str">
            <v>下框连接梁焊接总成</v>
          </cell>
          <cell r="D4566" t="str">
            <v>1.3-重汽1.0气囊</v>
          </cell>
          <cell r="E4566" t="str">
            <v>AC</v>
          </cell>
          <cell r="F4566" t="str">
            <v>EA</v>
          </cell>
          <cell r="G4566" t="str">
            <v>GJJ0</v>
          </cell>
          <cell r="H4566" t="str">
            <v>BC05</v>
          </cell>
          <cell r="I4566" t="str">
            <v>M</v>
          </cell>
          <cell r="J4566" t="str">
            <v>No</v>
          </cell>
          <cell r="K4566">
            <v>46.40696</v>
          </cell>
        </row>
        <row r="4567">
          <cell r="B4567" t="str">
            <v>TCT0000056</v>
          </cell>
          <cell r="C4567" t="str">
            <v>GCD P4325酸洗液</v>
          </cell>
        </row>
        <row r="4567">
          <cell r="E4567" t="str">
            <v>AC</v>
          </cell>
          <cell r="F4567" t="str">
            <v>KG</v>
          </cell>
          <cell r="G4567" t="str">
            <v>HGL0</v>
          </cell>
          <cell r="H4567" t="str">
            <v>YC03</v>
          </cell>
          <cell r="I4567" t="str">
            <v>P</v>
          </cell>
          <cell r="J4567" t="str">
            <v>No</v>
          </cell>
          <cell r="K4567">
            <v>9.21</v>
          </cell>
        </row>
        <row r="4568">
          <cell r="B4568" t="str">
            <v>TSY0010143</v>
          </cell>
          <cell r="C4568" t="str">
            <v>织物主料TR5216压花</v>
          </cell>
          <cell r="D4568" t="str">
            <v>N*1.5m*3.5mm</v>
          </cell>
          <cell r="E4568" t="str">
            <v>AC</v>
          </cell>
          <cell r="F4568" t="str">
            <v>M</v>
          </cell>
          <cell r="G4568" t="str">
            <v>ML00</v>
          </cell>
          <cell r="H4568" t="str">
            <v>YC06</v>
          </cell>
        </row>
        <row r="4568">
          <cell r="K4568">
            <v>0</v>
          </cell>
        </row>
        <row r="4569">
          <cell r="B4569" t="str">
            <v>BAS0000054</v>
          </cell>
          <cell r="C4569" t="str">
            <v>衬套</v>
          </cell>
          <cell r="D4569" t="str">
            <v>M3000-H</v>
          </cell>
          <cell r="E4569" t="str">
            <v>AC</v>
          </cell>
          <cell r="F4569" t="str">
            <v>EA</v>
          </cell>
          <cell r="G4569" t="str">
            <v>GJ00</v>
          </cell>
          <cell r="H4569" t="str">
            <v>YC04</v>
          </cell>
          <cell r="I4569" t="str">
            <v>P</v>
          </cell>
          <cell r="J4569" t="str">
            <v>No</v>
          </cell>
          <cell r="K4569">
            <v>0.8</v>
          </cell>
        </row>
        <row r="4570">
          <cell r="B4570" t="str">
            <v>SHT0010848</v>
          </cell>
          <cell r="C4570" t="str">
            <v>支架右边板</v>
          </cell>
          <cell r="D4570" t="str">
            <v>H6</v>
          </cell>
          <cell r="E4570" t="str">
            <v>AC</v>
          </cell>
          <cell r="F4570" t="str">
            <v>EA</v>
          </cell>
          <cell r="G4570" t="str">
            <v>GJJ0</v>
          </cell>
          <cell r="H4570" t="str">
            <v>BC06</v>
          </cell>
          <cell r="I4570" t="str">
            <v>M</v>
          </cell>
          <cell r="J4570" t="str">
            <v>No</v>
          </cell>
          <cell r="K4570">
            <v>11.64372</v>
          </cell>
        </row>
        <row r="4571">
          <cell r="B4571" t="str">
            <v>TST0001017</v>
          </cell>
          <cell r="C4571" t="str">
            <v>漏电保护器2P/32A</v>
          </cell>
        </row>
        <row r="4571">
          <cell r="E4571" t="str">
            <v>NA</v>
          </cell>
          <cell r="F4571" t="str">
            <v>EA</v>
          </cell>
          <cell r="G4571" t="str">
            <v>BPJ0</v>
          </cell>
          <cell r="H4571" t="str">
            <v>YC12</v>
          </cell>
          <cell r="I4571" t="str">
            <v>P</v>
          </cell>
          <cell r="J4571" t="str">
            <v>No</v>
          </cell>
          <cell r="K4571">
            <v>30.9735</v>
          </cell>
        </row>
        <row r="4572">
          <cell r="B4572" t="str">
            <v>SHT0013888</v>
          </cell>
          <cell r="C4572" t="str">
            <v>司机靠背护面总成</v>
          </cell>
          <cell r="D4572" t="str">
            <v>2018款GTL-A带右扶手</v>
          </cell>
          <cell r="E4572" t="str">
            <v>AC</v>
          </cell>
          <cell r="F4572" t="str">
            <v>EA</v>
          </cell>
          <cell r="G4572" t="str">
            <v>MT00</v>
          </cell>
          <cell r="H4572" t="str">
            <v>YC01</v>
          </cell>
        </row>
        <row r="4572">
          <cell r="K4572">
            <v>0</v>
          </cell>
        </row>
        <row r="4573">
          <cell r="B4573" t="str">
            <v>TCT0000046</v>
          </cell>
          <cell r="C4573" t="str">
            <v>003 溴甲酚绿 9 (100 ML)</v>
          </cell>
          <cell r="D4573">
            <v>50634784</v>
          </cell>
          <cell r="E4573" t="str">
            <v>AC</v>
          </cell>
          <cell r="F4573" t="str">
            <v>EA</v>
          </cell>
          <cell r="G4573" t="str">
            <v>HGL0</v>
          </cell>
          <cell r="H4573" t="str">
            <v>YC03</v>
          </cell>
          <cell r="I4573" t="str">
            <v>P</v>
          </cell>
          <cell r="J4573" t="str">
            <v>No</v>
          </cell>
          <cell r="K4573">
            <v>70</v>
          </cell>
        </row>
        <row r="4574">
          <cell r="B4574" t="str">
            <v>TSY0010581</v>
          </cell>
          <cell r="C4574" t="str">
            <v>迷彩主料</v>
          </cell>
          <cell r="D4574" t="str">
            <v>N*1.5m</v>
          </cell>
          <cell r="E4574" t="str">
            <v>AC</v>
          </cell>
          <cell r="F4574" t="str">
            <v>M</v>
          </cell>
          <cell r="G4574" t="str">
            <v>ML00</v>
          </cell>
          <cell r="H4574" t="str">
            <v>YC06</v>
          </cell>
        </row>
        <row r="4574">
          <cell r="K4574">
            <v>16</v>
          </cell>
        </row>
        <row r="4575">
          <cell r="B4575" t="str">
            <v>BFA0000384</v>
          </cell>
          <cell r="C4575" t="str">
            <v>锁止销</v>
          </cell>
          <cell r="D4575" t="str">
            <v>滑块固定板</v>
          </cell>
          <cell r="E4575" t="str">
            <v>AC</v>
          </cell>
          <cell r="F4575" t="str">
            <v>EA</v>
          </cell>
          <cell r="G4575" t="str">
            <v>GJ00</v>
          </cell>
          <cell r="H4575" t="str">
            <v>YC04</v>
          </cell>
          <cell r="I4575" t="str">
            <v>P</v>
          </cell>
          <cell r="J4575" t="str">
            <v>No</v>
          </cell>
          <cell r="K4575">
            <v>0.52</v>
          </cell>
        </row>
        <row r="4576">
          <cell r="B4576" t="str">
            <v>SHT0010202</v>
          </cell>
          <cell r="C4576" t="str">
            <v>外绞架固定块</v>
          </cell>
          <cell r="D4576" t="str">
            <v>H6</v>
          </cell>
          <cell r="E4576" t="str">
            <v>AC</v>
          </cell>
          <cell r="F4576" t="str">
            <v>EA</v>
          </cell>
          <cell r="G4576" t="str">
            <v>SLJ0</v>
          </cell>
          <cell r="H4576" t="str">
            <v>YC04</v>
          </cell>
          <cell r="I4576" t="str">
            <v>P</v>
          </cell>
          <cell r="J4576" t="str">
            <v>No</v>
          </cell>
          <cell r="K4576">
            <v>2.48</v>
          </cell>
        </row>
        <row r="4577">
          <cell r="B4577" t="str">
            <v>TST0000307</v>
          </cell>
          <cell r="C4577" t="str">
            <v>消防栓阀门</v>
          </cell>
        </row>
        <row r="4577">
          <cell r="E4577" t="str">
            <v>NA</v>
          </cell>
          <cell r="F4577" t="str">
            <v>EA</v>
          </cell>
          <cell r="G4577" t="str">
            <v>BPJ0</v>
          </cell>
          <cell r="H4577" t="str">
            <v>YC12</v>
          </cell>
          <cell r="I4577" t="str">
            <v>P</v>
          </cell>
          <cell r="J4577" t="str">
            <v>No</v>
          </cell>
          <cell r="K4577">
            <v>147.5</v>
          </cell>
        </row>
        <row r="4578">
          <cell r="B4578" t="str">
            <v>SHT0013890</v>
          </cell>
          <cell r="C4578" t="str">
            <v>H5调角器罩壳左黑色</v>
          </cell>
          <cell r="D4578" t="str">
            <v>X5000状态</v>
          </cell>
          <cell r="E4578" t="str">
            <v>AC</v>
          </cell>
          <cell r="F4578" t="str">
            <v>Ea</v>
          </cell>
          <cell r="G4578" t="str">
            <v>SLJ1</v>
          </cell>
          <cell r="H4578" t="str">
            <v>BC02</v>
          </cell>
          <cell r="I4578" t="str">
            <v>P</v>
          </cell>
          <cell r="J4578" t="str">
            <v>No</v>
          </cell>
          <cell r="K4578">
            <v>4.4289</v>
          </cell>
        </row>
        <row r="4579">
          <cell r="B4579" t="str">
            <v>TCT0000043</v>
          </cell>
          <cell r="C4579" t="str">
            <v>H7001促进剂</v>
          </cell>
        </row>
        <row r="4579">
          <cell r="E4579" t="str">
            <v>AC</v>
          </cell>
          <cell r="F4579" t="str">
            <v>KG</v>
          </cell>
          <cell r="G4579" t="str">
            <v>HGL0</v>
          </cell>
          <cell r="H4579" t="str">
            <v>YC03</v>
          </cell>
          <cell r="I4579" t="str">
            <v>P</v>
          </cell>
          <cell r="J4579" t="str">
            <v>No</v>
          </cell>
          <cell r="K4579">
            <v>7.13</v>
          </cell>
        </row>
        <row r="4580">
          <cell r="B4580" t="str">
            <v>TWT0000115</v>
          </cell>
          <cell r="C4580" t="str">
            <v>焊管B340LA</v>
          </cell>
          <cell r="D4580" t="str">
            <v>φ25*2.0*6000</v>
          </cell>
          <cell r="E4580" t="str">
            <v>AC</v>
          </cell>
          <cell r="F4580" t="str">
            <v>KG</v>
          </cell>
          <cell r="G4580" t="str">
            <v>GJL0</v>
          </cell>
          <cell r="H4580" t="str">
            <v>YC04</v>
          </cell>
          <cell r="I4580" t="str">
            <v>P</v>
          </cell>
          <cell r="J4580" t="str">
            <v>No</v>
          </cell>
          <cell r="K4580">
            <v>6.4336</v>
          </cell>
        </row>
        <row r="4581">
          <cell r="B4581" t="str">
            <v>BFA0000260</v>
          </cell>
          <cell r="C4581" t="str">
            <v>∮6弹垫</v>
          </cell>
          <cell r="D4581" t="str">
            <v>镀彩</v>
          </cell>
          <cell r="E4581" t="str">
            <v>AC</v>
          </cell>
          <cell r="F4581" t="str">
            <v>Ea</v>
          </cell>
          <cell r="G4581" t="str">
            <v>BZJ0</v>
          </cell>
          <cell r="H4581" t="str">
            <v>YC10</v>
          </cell>
          <cell r="I4581" t="str">
            <v>P</v>
          </cell>
          <cell r="J4581" t="str">
            <v>No</v>
          </cell>
          <cell r="K4581">
            <v>0.0088</v>
          </cell>
        </row>
        <row r="4582">
          <cell r="B4582" t="str">
            <v>SHT0002734</v>
          </cell>
          <cell r="C4582" t="str">
            <v>C32B调角器纸箱</v>
          </cell>
          <cell r="D4582" t="str">
            <v>500*460*300</v>
          </cell>
          <cell r="E4582" t="str">
            <v>NA</v>
          </cell>
          <cell r="F4582" t="str">
            <v>EA</v>
          </cell>
          <cell r="G4582" t="str">
            <v>QT00</v>
          </cell>
          <cell r="H4582" t="str">
            <v>YC04</v>
          </cell>
          <cell r="I4582" t="str">
            <v>P</v>
          </cell>
          <cell r="J4582" t="str">
            <v>No</v>
          </cell>
          <cell r="K4582">
            <v>7.389</v>
          </cell>
        </row>
        <row r="4583">
          <cell r="B4583" t="str">
            <v>TST0001018</v>
          </cell>
          <cell r="C4583" t="str">
            <v>老虎钳子</v>
          </cell>
        </row>
        <row r="4583">
          <cell r="E4583" t="str">
            <v>NA</v>
          </cell>
          <cell r="F4583" t="str">
            <v>EA</v>
          </cell>
          <cell r="G4583" t="str">
            <v>BPJ0</v>
          </cell>
          <cell r="H4583" t="str">
            <v>YC12</v>
          </cell>
          <cell r="I4583" t="str">
            <v>P</v>
          </cell>
          <cell r="J4583" t="str">
            <v>No</v>
          </cell>
          <cell r="K4583">
            <v>84.0708</v>
          </cell>
        </row>
        <row r="4584">
          <cell r="B4584" t="str">
            <v>SHT0012845</v>
          </cell>
          <cell r="C4584" t="str">
            <v>滑轨连接梁</v>
          </cell>
          <cell r="D4584" t="str">
            <v>重汽1.0气囊</v>
          </cell>
          <cell r="E4584" t="str">
            <v>NA</v>
          </cell>
          <cell r="F4584" t="str">
            <v>EA</v>
          </cell>
          <cell r="G4584" t="str">
            <v>GJJ0</v>
          </cell>
          <cell r="H4584" t="str">
            <v>YC04</v>
          </cell>
          <cell r="I4584" t="str">
            <v>P</v>
          </cell>
          <cell r="J4584" t="str">
            <v>No</v>
          </cell>
          <cell r="K4584">
            <v>0.0001</v>
          </cell>
        </row>
        <row r="4585">
          <cell r="B4585" t="str">
            <v>TCT0000042</v>
          </cell>
          <cell r="C4585" t="str">
            <v>H7211中和剂30KG</v>
          </cell>
        </row>
        <row r="4585">
          <cell r="E4585" t="str">
            <v>AC</v>
          </cell>
          <cell r="F4585" t="str">
            <v>KG</v>
          </cell>
          <cell r="G4585" t="str">
            <v>HGL0</v>
          </cell>
          <cell r="H4585" t="str">
            <v>YC03</v>
          </cell>
          <cell r="I4585" t="str">
            <v>P</v>
          </cell>
          <cell r="J4585" t="str">
            <v>No</v>
          </cell>
          <cell r="K4585">
            <v>4.93</v>
          </cell>
        </row>
        <row r="4586">
          <cell r="B4586" t="str">
            <v>TSY0010546</v>
          </cell>
          <cell r="C4586" t="str">
            <v>黑色辅料PU-CM100</v>
          </cell>
          <cell r="D4586" t="str">
            <v>N*1.4m*3mm</v>
          </cell>
          <cell r="E4586" t="str">
            <v>AC</v>
          </cell>
          <cell r="F4586" t="str">
            <v>M</v>
          </cell>
          <cell r="G4586" t="str">
            <v>ML00</v>
          </cell>
          <cell r="H4586" t="str">
            <v>YC06</v>
          </cell>
        </row>
        <row r="4586">
          <cell r="K4586">
            <v>0</v>
          </cell>
        </row>
        <row r="4587">
          <cell r="B4587" t="str">
            <v>BAS0000053</v>
          </cell>
          <cell r="C4587" t="str">
            <v>易格斯衬套</v>
          </cell>
          <cell r="D4587" t="str">
            <v>MYM-14-14</v>
          </cell>
          <cell r="E4587" t="str">
            <v>AC</v>
          </cell>
          <cell r="F4587" t="str">
            <v>EA</v>
          </cell>
          <cell r="G4587" t="str">
            <v>SLJ0</v>
          </cell>
          <cell r="H4587" t="str">
            <v>YC04</v>
          </cell>
          <cell r="I4587" t="str">
            <v>P</v>
          </cell>
          <cell r="J4587" t="str">
            <v>No</v>
          </cell>
          <cell r="K4587">
            <v>1.354</v>
          </cell>
        </row>
        <row r="4588">
          <cell r="B4588" t="str">
            <v>SHT0010850</v>
          </cell>
          <cell r="C4588" t="str">
            <v>支架前板</v>
          </cell>
          <cell r="D4588" t="str">
            <v>H6</v>
          </cell>
          <cell r="E4588" t="str">
            <v>AC</v>
          </cell>
          <cell r="F4588" t="str">
            <v>EA</v>
          </cell>
          <cell r="G4588" t="str">
            <v>GJJ0</v>
          </cell>
          <cell r="H4588" t="str">
            <v>BC06</v>
          </cell>
          <cell r="I4588" t="str">
            <v>M</v>
          </cell>
          <cell r="J4588" t="str">
            <v>No</v>
          </cell>
          <cell r="K4588">
            <v>7.85807</v>
          </cell>
        </row>
        <row r="4589">
          <cell r="B4589" t="str">
            <v>TST0000305</v>
          </cell>
          <cell r="C4589" t="str">
            <v>主键</v>
          </cell>
        </row>
        <row r="4589">
          <cell r="E4589" t="str">
            <v>NA</v>
          </cell>
          <cell r="F4589" t="str">
            <v>EA</v>
          </cell>
          <cell r="G4589" t="str">
            <v>BPJ0</v>
          </cell>
          <cell r="H4589" t="str">
            <v>YC12</v>
          </cell>
          <cell r="I4589" t="str">
            <v>P</v>
          </cell>
          <cell r="J4589" t="str">
            <v>No</v>
          </cell>
          <cell r="K4589">
            <v>742.16</v>
          </cell>
        </row>
        <row r="4590">
          <cell r="B4590" t="str">
            <v>SHT0013857</v>
          </cell>
          <cell r="C4590" t="str">
            <v>驾驶员下安全带导向钢丝</v>
          </cell>
          <cell r="D4590" t="str">
            <v>H4靠背φ8</v>
          </cell>
          <cell r="E4590" t="str">
            <v>AC</v>
          </cell>
          <cell r="F4590" t="str">
            <v>EA</v>
          </cell>
          <cell r="G4590" t="str">
            <v>GJJ0</v>
          </cell>
          <cell r="H4590" t="str">
            <v>YC04</v>
          </cell>
          <cell r="I4590" t="str">
            <v>P</v>
          </cell>
          <cell r="J4590" t="str">
            <v>No</v>
          </cell>
          <cell r="K4590">
            <v>1.6119</v>
          </cell>
        </row>
        <row r="4591">
          <cell r="B4591" t="str">
            <v>SLT0011985</v>
          </cell>
          <cell r="C4591" t="str">
            <v>统帅宽车副驾座垫骨架电泳</v>
          </cell>
        </row>
        <row r="4591">
          <cell r="E4591" t="str">
            <v>AC</v>
          </cell>
          <cell r="F4591" t="str">
            <v>EA</v>
          </cell>
          <cell r="G4591" t="str">
            <v>GJ00</v>
          </cell>
          <cell r="H4591" t="str">
            <v>YC05</v>
          </cell>
          <cell r="I4591" t="str">
            <v>M</v>
          </cell>
          <cell r="J4591" t="str">
            <v>No</v>
          </cell>
          <cell r="K4591">
            <v>1.40697</v>
          </cell>
        </row>
        <row r="4592">
          <cell r="B4592" t="str">
            <v>TSY0010544</v>
          </cell>
          <cell r="C4592" t="str">
            <v>吊紧带210mm*27mm*N</v>
          </cell>
        </row>
        <row r="4592">
          <cell r="E4592" t="str">
            <v>AC</v>
          </cell>
          <cell r="F4592" t="str">
            <v>EA</v>
          </cell>
          <cell r="G4592" t="str">
            <v>FL00</v>
          </cell>
          <cell r="H4592" t="str">
            <v>YC06</v>
          </cell>
        </row>
        <row r="4592">
          <cell r="K4592">
            <v>0</v>
          </cell>
        </row>
        <row r="4593">
          <cell r="B4593" t="str">
            <v>BFA0000385</v>
          </cell>
          <cell r="C4593" t="str">
            <v>回转轴短（前）</v>
          </cell>
        </row>
        <row r="4593">
          <cell r="E4593" t="str">
            <v>AC</v>
          </cell>
          <cell r="F4593" t="str">
            <v>EA</v>
          </cell>
          <cell r="G4593" t="str">
            <v>GJ00</v>
          </cell>
          <cell r="H4593" t="str">
            <v>YC04</v>
          </cell>
          <cell r="I4593" t="str">
            <v>P</v>
          </cell>
          <cell r="J4593" t="str">
            <v>No</v>
          </cell>
          <cell r="K4593">
            <v>0.3107</v>
          </cell>
        </row>
        <row r="4594">
          <cell r="B4594" t="str">
            <v>SHT0002733</v>
          </cell>
          <cell r="C4594" t="str">
            <v>副驾上右安全带导向钢丝</v>
          </cell>
          <cell r="D4594" t="str">
            <v>H4靠背电泳件</v>
          </cell>
          <cell r="E4594" t="str">
            <v>AC</v>
          </cell>
          <cell r="F4594" t="str">
            <v>EA</v>
          </cell>
          <cell r="G4594" t="str">
            <v>GJ00</v>
          </cell>
          <cell r="H4594" t="str">
            <v>BC07</v>
          </cell>
          <cell r="I4594" t="str">
            <v>M</v>
          </cell>
          <cell r="J4594" t="str">
            <v>No</v>
          </cell>
          <cell r="K4594">
            <v>1.21037</v>
          </cell>
        </row>
        <row r="4595">
          <cell r="B4595" t="str">
            <v>TST0001019</v>
          </cell>
          <cell r="C4595" t="str">
            <v>快速接头12*</v>
          </cell>
        </row>
        <row r="4595">
          <cell r="E4595" t="str">
            <v>NA</v>
          </cell>
          <cell r="F4595" t="str">
            <v>EA</v>
          </cell>
          <cell r="G4595" t="str">
            <v>BPJ0</v>
          </cell>
          <cell r="H4595" t="str">
            <v>YC12</v>
          </cell>
          <cell r="I4595" t="str">
            <v>P</v>
          </cell>
          <cell r="J4595" t="str">
            <v>No</v>
          </cell>
          <cell r="K4595">
            <v>4.4248</v>
          </cell>
        </row>
        <row r="4596">
          <cell r="B4596" t="str">
            <v>SHT0012844</v>
          </cell>
          <cell r="C4596" t="str">
            <v>升降左后固定钣金</v>
          </cell>
          <cell r="D4596" t="str">
            <v>1.3-重汽1.0机械</v>
          </cell>
          <cell r="E4596" t="str">
            <v>AC</v>
          </cell>
          <cell r="F4596" t="str">
            <v>EA</v>
          </cell>
          <cell r="G4596" t="str">
            <v>GJJ0</v>
          </cell>
          <cell r="H4596" t="str">
            <v>YC04</v>
          </cell>
          <cell r="I4596" t="str">
            <v>P</v>
          </cell>
          <cell r="J4596" t="str">
            <v>No</v>
          </cell>
          <cell r="K4596">
            <v>1.3934</v>
          </cell>
        </row>
        <row r="4597">
          <cell r="B4597" t="str">
            <v>SLT0011548</v>
          </cell>
          <cell r="C4597" t="str">
            <v>扶手安装支架电泳总成</v>
          </cell>
          <cell r="D4597" t="str">
            <v>一汽轻卡减震</v>
          </cell>
          <cell r="E4597" t="str">
            <v>AC</v>
          </cell>
          <cell r="F4597" t="str">
            <v>EA</v>
          </cell>
          <cell r="G4597" t="str">
            <v>GJ00</v>
          </cell>
          <cell r="H4597" t="str">
            <v>BC07</v>
          </cell>
          <cell r="I4597" t="str">
            <v>M</v>
          </cell>
          <cell r="J4597" t="str">
            <v>No</v>
          </cell>
          <cell r="K4597">
            <v>5.85807</v>
          </cell>
        </row>
        <row r="4598">
          <cell r="B4598" t="str">
            <v>TWT0000116</v>
          </cell>
          <cell r="C4598" t="str">
            <v>焊管QSTE340TM</v>
          </cell>
          <cell r="D4598" t="str">
            <v>φ25*2.0*6000</v>
          </cell>
          <cell r="E4598" t="str">
            <v>AC</v>
          </cell>
          <cell r="F4598" t="str">
            <v>KG</v>
          </cell>
          <cell r="G4598" t="str">
            <v>GJL0</v>
          </cell>
          <cell r="H4598" t="str">
            <v>YC04</v>
          </cell>
          <cell r="I4598" t="str">
            <v>P</v>
          </cell>
          <cell r="J4598" t="str">
            <v>No</v>
          </cell>
          <cell r="K4598">
            <v>6.6</v>
          </cell>
        </row>
        <row r="4599">
          <cell r="B4599" t="str">
            <v>BFA0000245</v>
          </cell>
          <cell r="C4599" t="str">
            <v>十字槽盘头螺钉</v>
          </cell>
          <cell r="D4599" t="str">
            <v>M5*12镀白锌</v>
          </cell>
          <cell r="E4599" t="str">
            <v>AC</v>
          </cell>
          <cell r="F4599" t="str">
            <v>EA</v>
          </cell>
          <cell r="G4599" t="str">
            <v>BZJ0</v>
          </cell>
          <cell r="H4599" t="str">
            <v>YC01</v>
          </cell>
          <cell r="I4599" t="str">
            <v>P</v>
          </cell>
          <cell r="J4599" t="str">
            <v>No</v>
          </cell>
          <cell r="K4599">
            <v>0.0317</v>
          </cell>
        </row>
        <row r="4600">
          <cell r="B4600" t="str">
            <v>SHT0010206</v>
          </cell>
          <cell r="C4600" t="str">
            <v>上框侧支架焊接总成</v>
          </cell>
          <cell r="D4600" t="str">
            <v>H6</v>
          </cell>
          <cell r="E4600" t="str">
            <v>AC</v>
          </cell>
          <cell r="F4600" t="str">
            <v>EA</v>
          </cell>
          <cell r="G4600" t="str">
            <v>GJJ0</v>
          </cell>
          <cell r="H4600" t="str">
            <v>BC05</v>
          </cell>
          <cell r="I4600" t="str">
            <v>M</v>
          </cell>
          <cell r="J4600" t="str">
            <v>No</v>
          </cell>
          <cell r="K4600">
            <v>10.2764</v>
          </cell>
        </row>
        <row r="4601">
          <cell r="B4601" t="str">
            <v>TST0000303</v>
          </cell>
          <cell r="C4601" t="str">
            <v>计量泵</v>
          </cell>
        </row>
        <row r="4601">
          <cell r="E4601" t="str">
            <v>NA</v>
          </cell>
          <cell r="F4601" t="str">
            <v>EA</v>
          </cell>
          <cell r="G4601" t="str">
            <v>BPJ0</v>
          </cell>
          <cell r="H4601" t="str">
            <v>YC12</v>
          </cell>
          <cell r="I4601" t="str">
            <v>P</v>
          </cell>
          <cell r="J4601" t="str">
            <v>No</v>
          </cell>
          <cell r="K4601">
            <v>156637.17</v>
          </cell>
        </row>
        <row r="4602">
          <cell r="B4602" t="str">
            <v>SHT0013856</v>
          </cell>
          <cell r="C4602" t="str">
            <v>驾驶员中间安全带导向钢丝</v>
          </cell>
        </row>
        <row r="4602">
          <cell r="E4602" t="str">
            <v>AC</v>
          </cell>
          <cell r="F4602" t="str">
            <v>EA</v>
          </cell>
          <cell r="G4602" t="str">
            <v>GJJ0</v>
          </cell>
          <cell r="H4602" t="str">
            <v>YC04</v>
          </cell>
          <cell r="I4602" t="str">
            <v>P</v>
          </cell>
          <cell r="J4602" t="str">
            <v>No</v>
          </cell>
          <cell r="K4602">
            <v>0.7692</v>
          </cell>
        </row>
        <row r="4603">
          <cell r="B4603" t="str">
            <v>TCT0000040</v>
          </cell>
          <cell r="C4603" t="str">
            <v>H7107磷化添加剂</v>
          </cell>
        </row>
        <row r="4603">
          <cell r="E4603" t="str">
            <v>AC</v>
          </cell>
          <cell r="F4603" t="str">
            <v>KG</v>
          </cell>
          <cell r="G4603" t="str">
            <v>HGL0</v>
          </cell>
          <cell r="H4603" t="str">
            <v>YC03</v>
          </cell>
          <cell r="I4603" t="str">
            <v>P</v>
          </cell>
          <cell r="J4603" t="str">
            <v>No</v>
          </cell>
          <cell r="K4603">
            <v>14.58</v>
          </cell>
        </row>
        <row r="4604">
          <cell r="B4604" t="str">
            <v>TSY0010542</v>
          </cell>
          <cell r="C4604" t="str">
            <v>吊紧带360mm*27mm*N</v>
          </cell>
        </row>
        <row r="4604">
          <cell r="E4604" t="str">
            <v>AC</v>
          </cell>
          <cell r="F4604" t="str">
            <v>EA</v>
          </cell>
          <cell r="G4604" t="str">
            <v>FL00</v>
          </cell>
          <cell r="H4604" t="str">
            <v>YC06</v>
          </cell>
        </row>
        <row r="4604">
          <cell r="K4604">
            <v>0</v>
          </cell>
        </row>
        <row r="4605">
          <cell r="B4605" t="str">
            <v>BFA0000240</v>
          </cell>
          <cell r="C4605" t="str">
            <v>外六角8*35</v>
          </cell>
        </row>
        <row r="4605">
          <cell r="E4605" t="str">
            <v>AC</v>
          </cell>
          <cell r="F4605" t="str">
            <v>Ea</v>
          </cell>
          <cell r="G4605" t="str">
            <v>BZJ0</v>
          </cell>
          <cell r="H4605" t="str">
            <v>YC10</v>
          </cell>
          <cell r="I4605" t="str">
            <v>P</v>
          </cell>
          <cell r="J4605" t="str">
            <v>No</v>
          </cell>
          <cell r="K4605">
            <v>0.1265</v>
          </cell>
        </row>
        <row r="4606">
          <cell r="B4606" t="str">
            <v>SHT0010851</v>
          </cell>
          <cell r="C4606" t="str">
            <v>支架后板</v>
          </cell>
          <cell r="D4606" t="str">
            <v>H6</v>
          </cell>
          <cell r="E4606" t="str">
            <v>AC</v>
          </cell>
          <cell r="F4606" t="str">
            <v>EA</v>
          </cell>
          <cell r="G4606" t="str">
            <v>GJJ0</v>
          </cell>
          <cell r="H4606" t="str">
            <v>BC06</v>
          </cell>
          <cell r="I4606" t="str">
            <v>M</v>
          </cell>
          <cell r="J4606" t="str">
            <v>No</v>
          </cell>
          <cell r="K4606">
            <v>7.40793</v>
          </cell>
        </row>
        <row r="4607">
          <cell r="B4607" t="str">
            <v>TST0001022</v>
          </cell>
          <cell r="C4607" t="str">
            <v>卡子</v>
          </cell>
        </row>
        <row r="4607">
          <cell r="E4607" t="str">
            <v>NA</v>
          </cell>
          <cell r="F4607" t="str">
            <v>EA</v>
          </cell>
          <cell r="G4607" t="str">
            <v>BPJ0</v>
          </cell>
          <cell r="H4607" t="str">
            <v>YC12</v>
          </cell>
          <cell r="I4607" t="str">
            <v>P</v>
          </cell>
          <cell r="J4607" t="str">
            <v>No</v>
          </cell>
          <cell r="K4607">
            <v>1.7699</v>
          </cell>
        </row>
        <row r="4608">
          <cell r="B4608" t="str">
            <v>SHT0012843</v>
          </cell>
          <cell r="C4608" t="str">
            <v>升降左前固定钣金</v>
          </cell>
          <cell r="D4608" t="str">
            <v>1.3-重汽1.0机械</v>
          </cell>
          <cell r="E4608" t="str">
            <v>AC</v>
          </cell>
          <cell r="F4608" t="str">
            <v>EA</v>
          </cell>
          <cell r="G4608" t="str">
            <v>GJJ0</v>
          </cell>
          <cell r="H4608" t="str">
            <v>YC04</v>
          </cell>
          <cell r="I4608" t="str">
            <v>P</v>
          </cell>
          <cell r="J4608" t="str">
            <v>No</v>
          </cell>
          <cell r="K4608">
            <v>1.2226</v>
          </cell>
        </row>
        <row r="4609">
          <cell r="B4609" t="str">
            <v>SLT0011547</v>
          </cell>
          <cell r="C4609" t="str">
            <v>扶手安装支架焊接总成</v>
          </cell>
          <cell r="D4609" t="str">
            <v>一汽轻卡减震</v>
          </cell>
          <cell r="E4609" t="str">
            <v>AC</v>
          </cell>
          <cell r="F4609" t="str">
            <v>EA</v>
          </cell>
          <cell r="G4609" t="str">
            <v>GJJ0</v>
          </cell>
          <cell r="H4609" t="str">
            <v>YC04</v>
          </cell>
          <cell r="I4609" t="str">
            <v>M</v>
          </cell>
          <cell r="J4609" t="str">
            <v>No</v>
          </cell>
          <cell r="K4609">
            <v>5.48994</v>
          </cell>
        </row>
        <row r="4610">
          <cell r="B4610" t="str">
            <v>TSY0010541</v>
          </cell>
          <cell r="C4610" t="str">
            <v>吊紧带760mm*27mm*N</v>
          </cell>
        </row>
        <row r="4610">
          <cell r="E4610" t="str">
            <v>AC</v>
          </cell>
          <cell r="F4610" t="str">
            <v>EA</v>
          </cell>
          <cell r="G4610" t="str">
            <v>FL00</v>
          </cell>
          <cell r="H4610" t="str">
            <v>YC06</v>
          </cell>
        </row>
        <row r="4610">
          <cell r="K4610">
            <v>0</v>
          </cell>
        </row>
        <row r="4611">
          <cell r="B4611" t="str">
            <v>BFA0000386</v>
          </cell>
          <cell r="C4611" t="str">
            <v>滑块固定板连接销新</v>
          </cell>
          <cell r="D4611" t="str">
            <v>一汽升降器</v>
          </cell>
          <cell r="E4611" t="str">
            <v>AC</v>
          </cell>
          <cell r="F4611" t="str">
            <v>EA</v>
          </cell>
          <cell r="G4611" t="str">
            <v>GJ00</v>
          </cell>
          <cell r="H4611" t="str">
            <v>YC04</v>
          </cell>
          <cell r="I4611" t="str">
            <v>P</v>
          </cell>
          <cell r="J4611" t="str">
            <v>No</v>
          </cell>
          <cell r="K4611">
            <v>0.8673</v>
          </cell>
        </row>
        <row r="4612">
          <cell r="B4612" t="str">
            <v>SHT0002732</v>
          </cell>
          <cell r="C4612" t="str">
            <v>主驾上左安全带导向钢丝</v>
          </cell>
          <cell r="D4612" t="str">
            <v>H4靠背电泳件</v>
          </cell>
          <cell r="E4612" t="str">
            <v>AC</v>
          </cell>
          <cell r="F4612" t="str">
            <v>EA</v>
          </cell>
          <cell r="G4612" t="str">
            <v>GJJ0</v>
          </cell>
          <cell r="H4612" t="str">
            <v>BC07</v>
          </cell>
          <cell r="I4612" t="str">
            <v>M</v>
          </cell>
          <cell r="J4612" t="str">
            <v>No</v>
          </cell>
          <cell r="K4612">
            <v>1.21037</v>
          </cell>
        </row>
        <row r="4613">
          <cell r="B4613" t="str">
            <v>TST0000301</v>
          </cell>
          <cell r="C4613" t="str">
            <v>电焊帽子</v>
          </cell>
        </row>
        <row r="4613">
          <cell r="E4613" t="str">
            <v>NA</v>
          </cell>
          <cell r="F4613" t="str">
            <v>EA</v>
          </cell>
          <cell r="G4613" t="str">
            <v>BPJ0</v>
          </cell>
          <cell r="H4613" t="str">
            <v>YC12</v>
          </cell>
          <cell r="I4613" t="str">
            <v>P</v>
          </cell>
          <cell r="J4613" t="str">
            <v>No</v>
          </cell>
          <cell r="K4613">
            <v>9.7345</v>
          </cell>
        </row>
        <row r="4614">
          <cell r="B4614" t="str">
            <v>SHT0012836</v>
          </cell>
          <cell r="C4614" t="str">
            <v>左旁侧板焊接件</v>
          </cell>
        </row>
        <row r="4614">
          <cell r="E4614" t="str">
            <v>AC</v>
          </cell>
          <cell r="F4614" t="str">
            <v>EA</v>
          </cell>
          <cell r="G4614" t="str">
            <v>GJJ0</v>
          </cell>
          <cell r="H4614" t="str">
            <v>YC01</v>
          </cell>
          <cell r="I4614" t="str">
            <v>P</v>
          </cell>
          <cell r="J4614" t="str">
            <v>No</v>
          </cell>
          <cell r="K4614">
            <v>3.609</v>
          </cell>
        </row>
        <row r="4615">
          <cell r="B4615" t="str">
            <v>TCT0000039</v>
          </cell>
          <cell r="C4615" t="str">
            <v>H7102镍添加剂</v>
          </cell>
        </row>
        <row r="4615">
          <cell r="E4615" t="str">
            <v>AC</v>
          </cell>
          <cell r="F4615" t="str">
            <v>KG</v>
          </cell>
          <cell r="G4615" t="str">
            <v>HGL0</v>
          </cell>
          <cell r="H4615" t="str">
            <v>YC03</v>
          </cell>
          <cell r="I4615" t="str">
            <v>P</v>
          </cell>
          <cell r="J4615" t="str">
            <v>No</v>
          </cell>
          <cell r="K4615">
            <v>47.23</v>
          </cell>
        </row>
        <row r="4616">
          <cell r="B4616" t="str">
            <v>TWT0000117</v>
          </cell>
          <cell r="C4616" t="str">
            <v>焊管QSTE340TM</v>
          </cell>
          <cell r="D4616" t="str">
            <v>φ20*2.0*6000</v>
          </cell>
          <cell r="E4616" t="str">
            <v>AC</v>
          </cell>
          <cell r="F4616" t="str">
            <v>KG</v>
          </cell>
          <cell r="G4616" t="str">
            <v>GJL0</v>
          </cell>
          <cell r="H4616" t="str">
            <v>YC04</v>
          </cell>
          <cell r="I4616" t="str">
            <v>P</v>
          </cell>
          <cell r="J4616" t="str">
            <v>No</v>
          </cell>
          <cell r="K4616">
            <v>6.5044</v>
          </cell>
        </row>
        <row r="4617">
          <cell r="B4617" t="str">
            <v>BAS0000049</v>
          </cell>
          <cell r="C4617" t="str">
            <v>支撑连杆板1衬套</v>
          </cell>
          <cell r="D4617" t="str">
            <v>一汽升降器</v>
          </cell>
          <cell r="E4617" t="str">
            <v>AC</v>
          </cell>
          <cell r="F4617" t="str">
            <v>EA</v>
          </cell>
          <cell r="G4617" t="str">
            <v>GJ00</v>
          </cell>
          <cell r="H4617" t="str">
            <v>YC04</v>
          </cell>
          <cell r="I4617" t="str">
            <v>P</v>
          </cell>
          <cell r="J4617" t="str">
            <v>No</v>
          </cell>
          <cell r="K4617">
            <v>0.708</v>
          </cell>
        </row>
        <row r="4618">
          <cell r="B4618" t="str">
            <v>SHT0010383</v>
          </cell>
          <cell r="C4618" t="str">
            <v>仰角调节拉线</v>
          </cell>
        </row>
        <row r="4618">
          <cell r="E4618" t="str">
            <v>AC</v>
          </cell>
          <cell r="F4618" t="str">
            <v>EA</v>
          </cell>
          <cell r="G4618" t="str">
            <v>GNJ0</v>
          </cell>
          <cell r="H4618" t="str">
            <v>YC01</v>
          </cell>
          <cell r="I4618" t="str">
            <v>P</v>
          </cell>
          <cell r="J4618" t="str">
            <v>No</v>
          </cell>
          <cell r="K4618">
            <v>5.42</v>
          </cell>
        </row>
        <row r="4619">
          <cell r="B4619" t="str">
            <v>TST0001023</v>
          </cell>
          <cell r="C4619" t="str">
            <v>绝缘套350A</v>
          </cell>
        </row>
        <row r="4619">
          <cell r="E4619" t="str">
            <v>NA</v>
          </cell>
          <cell r="F4619" t="str">
            <v>EA</v>
          </cell>
          <cell r="G4619" t="str">
            <v>BPJ0</v>
          </cell>
          <cell r="H4619" t="str">
            <v>YC12</v>
          </cell>
          <cell r="I4619" t="str">
            <v>P</v>
          </cell>
          <cell r="J4619" t="str">
            <v>No</v>
          </cell>
          <cell r="K4619">
            <v>4.8673</v>
          </cell>
        </row>
        <row r="4620">
          <cell r="B4620" t="str">
            <v>SHT0013841</v>
          </cell>
          <cell r="C4620" t="str">
            <v>气管支架</v>
          </cell>
          <cell r="D4620" t="str">
            <v>汕德卡VDC</v>
          </cell>
          <cell r="E4620" t="str">
            <v>AC</v>
          </cell>
          <cell r="F4620" t="str">
            <v>EA</v>
          </cell>
          <cell r="G4620" t="str">
            <v>GJJ0</v>
          </cell>
          <cell r="H4620" t="str">
            <v>YC04</v>
          </cell>
          <cell r="I4620" t="str">
            <v>P</v>
          </cell>
          <cell r="J4620" t="str">
            <v>No</v>
          </cell>
          <cell r="K4620">
            <v>0.7496</v>
          </cell>
        </row>
        <row r="4621">
          <cell r="B4621" t="str">
            <v>TMA0000318</v>
          </cell>
          <cell r="C4621" t="str">
            <v>K1左纸箱</v>
          </cell>
          <cell r="D4621" t="str">
            <v>AB楞 720*400*370</v>
          </cell>
          <cell r="E4621" t="str">
            <v>AC</v>
          </cell>
          <cell r="F4621" t="str">
            <v>Ea</v>
          </cell>
          <cell r="G4621" t="str">
            <v>FL01</v>
          </cell>
          <cell r="H4621" t="str">
            <v>YC02</v>
          </cell>
          <cell r="I4621" t="str">
            <v>P</v>
          </cell>
          <cell r="J4621" t="str">
            <v>No</v>
          </cell>
          <cell r="K4621">
            <v>7.0785</v>
          </cell>
        </row>
        <row r="4622">
          <cell r="B4622" t="str">
            <v>TSY0010516</v>
          </cell>
          <cell r="C4622" t="str">
            <v>蓝色明线20/3S</v>
          </cell>
        </row>
        <row r="4622">
          <cell r="E4622" t="str">
            <v>AC</v>
          </cell>
          <cell r="F4622" t="str">
            <v>M</v>
          </cell>
          <cell r="G4622" t="str">
            <v>FL00</v>
          </cell>
          <cell r="H4622" t="str">
            <v>YC06</v>
          </cell>
        </row>
        <row r="4622">
          <cell r="K4622">
            <v>0</v>
          </cell>
        </row>
        <row r="4623">
          <cell r="B4623" t="str">
            <v>BFA0000387</v>
          </cell>
          <cell r="C4623" t="str">
            <v>滑块固定板连接销</v>
          </cell>
        </row>
        <row r="4623">
          <cell r="E4623" t="str">
            <v>AC</v>
          </cell>
          <cell r="F4623" t="str">
            <v>EA</v>
          </cell>
          <cell r="G4623" t="str">
            <v>GJ00</v>
          </cell>
          <cell r="H4623" t="str">
            <v>YC04</v>
          </cell>
          <cell r="I4623" t="str">
            <v>P</v>
          </cell>
          <cell r="J4623" t="str">
            <v>No</v>
          </cell>
          <cell r="K4623">
            <v>0.3296</v>
          </cell>
        </row>
        <row r="4624">
          <cell r="B4624" t="str">
            <v>SHT0010852</v>
          </cell>
          <cell r="C4624" t="str">
            <v>左地脚支架</v>
          </cell>
          <cell r="D4624" t="str">
            <v>H6</v>
          </cell>
          <cell r="E4624" t="str">
            <v>AC</v>
          </cell>
          <cell r="F4624" t="str">
            <v>EA</v>
          </cell>
          <cell r="G4624" t="str">
            <v>GJJ0</v>
          </cell>
          <cell r="H4624" t="str">
            <v>BC06</v>
          </cell>
          <cell r="I4624" t="str">
            <v>M</v>
          </cell>
          <cell r="J4624" t="str">
            <v>No</v>
          </cell>
          <cell r="K4624">
            <v>1.87006</v>
          </cell>
        </row>
        <row r="4625">
          <cell r="B4625" t="str">
            <v>TST0000299</v>
          </cell>
          <cell r="C4625" t="str">
            <v>CO2分流器</v>
          </cell>
        </row>
        <row r="4625">
          <cell r="E4625" t="str">
            <v>NA</v>
          </cell>
          <cell r="F4625" t="str">
            <v>EA</v>
          </cell>
          <cell r="G4625" t="str">
            <v>BPJ0</v>
          </cell>
          <cell r="H4625" t="str">
            <v>YC12</v>
          </cell>
          <cell r="I4625" t="str">
            <v>P</v>
          </cell>
          <cell r="J4625" t="str">
            <v>No</v>
          </cell>
          <cell r="K4625">
            <v>4.6441</v>
          </cell>
        </row>
        <row r="4626">
          <cell r="B4626" t="str">
            <v>SHT0012835</v>
          </cell>
          <cell r="C4626" t="str">
            <v>右旁侧板焊接件</v>
          </cell>
        </row>
        <row r="4626">
          <cell r="E4626" t="str">
            <v>AC</v>
          </cell>
          <cell r="F4626" t="str">
            <v>EA</v>
          </cell>
          <cell r="G4626" t="str">
            <v>GJJ0</v>
          </cell>
          <cell r="H4626" t="str">
            <v>YC01</v>
          </cell>
          <cell r="I4626" t="str">
            <v>P</v>
          </cell>
          <cell r="J4626" t="str">
            <v>No</v>
          </cell>
          <cell r="K4626">
            <v>3.609</v>
          </cell>
        </row>
        <row r="4627">
          <cell r="B4627" t="str">
            <v>SLT0011546</v>
          </cell>
          <cell r="C4627" t="str">
            <v>扶手旋转轴</v>
          </cell>
          <cell r="D4627" t="str">
            <v>一汽轻卡减震</v>
          </cell>
          <cell r="E4627" t="str">
            <v>AC</v>
          </cell>
          <cell r="F4627" t="str">
            <v>EA</v>
          </cell>
          <cell r="G4627" t="str">
            <v>GJJ0</v>
          </cell>
          <cell r="H4627" t="str">
            <v>YC04</v>
          </cell>
          <cell r="I4627" t="str">
            <v>P</v>
          </cell>
          <cell r="J4627" t="str">
            <v>No</v>
          </cell>
          <cell r="K4627">
            <v>2.2</v>
          </cell>
        </row>
        <row r="4628">
          <cell r="B4628" t="str">
            <v>TSY0010515</v>
          </cell>
          <cell r="C4628" t="str">
            <v>辅面料1</v>
          </cell>
        </row>
        <row r="4628">
          <cell r="E4628" t="str">
            <v>NA</v>
          </cell>
          <cell r="F4628" t="str">
            <v>M</v>
          </cell>
          <cell r="G4628" t="str">
            <v>ML00</v>
          </cell>
          <cell r="H4628" t="str">
            <v>YC06</v>
          </cell>
        </row>
        <row r="4628">
          <cell r="K4628">
            <v>0</v>
          </cell>
        </row>
        <row r="4629">
          <cell r="B4629" t="str">
            <v>BFA0000237</v>
          </cell>
          <cell r="C4629" t="str">
            <v>内六角M6*25黑达克罗</v>
          </cell>
          <cell r="D4629" t="str">
            <v>黑达克罗</v>
          </cell>
          <cell r="E4629" t="str">
            <v>AC</v>
          </cell>
          <cell r="F4629" t="str">
            <v>Ea</v>
          </cell>
          <cell r="G4629" t="str">
            <v>BZJ0</v>
          </cell>
          <cell r="H4629" t="str">
            <v>YC10</v>
          </cell>
          <cell r="I4629" t="str">
            <v>P</v>
          </cell>
          <cell r="J4629" t="str">
            <v>No</v>
          </cell>
          <cell r="K4629">
            <v>0.1226</v>
          </cell>
        </row>
        <row r="4630">
          <cell r="B4630" t="str">
            <v>SHT0002731</v>
          </cell>
          <cell r="C4630" t="str">
            <v>副驾下右安全带导向钢丝</v>
          </cell>
          <cell r="D4630" t="str">
            <v>H4靠背电泳件φ8</v>
          </cell>
          <cell r="E4630" t="str">
            <v>AC</v>
          </cell>
          <cell r="F4630" t="str">
            <v>EA</v>
          </cell>
          <cell r="G4630" t="str">
            <v>GJJ0</v>
          </cell>
          <cell r="H4630" t="str">
            <v>BC07</v>
          </cell>
          <cell r="I4630" t="str">
            <v>M</v>
          </cell>
          <cell r="J4630" t="str">
            <v>No</v>
          </cell>
          <cell r="K4630">
            <v>1.72852</v>
          </cell>
        </row>
        <row r="4631">
          <cell r="B4631" t="str">
            <v>TST0001026</v>
          </cell>
          <cell r="C4631" t="str">
            <v>角带B-2540</v>
          </cell>
        </row>
        <row r="4631">
          <cell r="E4631" t="str">
            <v>NA</v>
          </cell>
          <cell r="F4631" t="str">
            <v>EA</v>
          </cell>
          <cell r="G4631" t="str">
            <v>BPJ0</v>
          </cell>
          <cell r="H4631" t="str">
            <v>YC12</v>
          </cell>
          <cell r="I4631" t="str">
            <v>P</v>
          </cell>
          <cell r="J4631" t="str">
            <v>No</v>
          </cell>
          <cell r="K4631">
            <v>12.3894</v>
          </cell>
        </row>
        <row r="4632">
          <cell r="B4632" t="str">
            <v>SHT0013819</v>
          </cell>
          <cell r="C4632" t="str">
            <v>防尘罩侧支架</v>
          </cell>
          <cell r="D4632" t="str">
            <v>M3000S</v>
          </cell>
          <cell r="E4632" t="str">
            <v>AC</v>
          </cell>
          <cell r="F4632" t="str">
            <v>EA</v>
          </cell>
          <cell r="G4632" t="str">
            <v>GJJ0</v>
          </cell>
          <cell r="H4632" t="str">
            <v>YC04</v>
          </cell>
          <cell r="I4632" t="str">
            <v>P</v>
          </cell>
          <cell r="J4632" t="str">
            <v>No</v>
          </cell>
          <cell r="K4632">
            <v>0.8233</v>
          </cell>
        </row>
        <row r="4633">
          <cell r="B4633" t="str">
            <v>SLT0011988</v>
          </cell>
          <cell r="C4633" t="str">
            <v>一汽驾驶员座垫框架电泳</v>
          </cell>
          <cell r="D4633" t="str">
            <v>通风</v>
          </cell>
          <cell r="E4633" t="str">
            <v>AC</v>
          </cell>
          <cell r="F4633" t="str">
            <v>EA</v>
          </cell>
          <cell r="G4633" t="str">
            <v>GJ00</v>
          </cell>
          <cell r="H4633" t="str">
            <v>YC05</v>
          </cell>
          <cell r="I4633" t="str">
            <v>M</v>
          </cell>
          <cell r="J4633" t="str">
            <v>No</v>
          </cell>
          <cell r="K4633">
            <v>1.4627</v>
          </cell>
        </row>
        <row r="4634">
          <cell r="B4634" t="str">
            <v>TWT0000119</v>
          </cell>
          <cell r="C4634" t="str">
            <v>焊管HC420AL</v>
          </cell>
          <cell r="D4634" t="str">
            <v>φ19*1.5*6000</v>
          </cell>
          <cell r="E4634" t="str">
            <v>AC</v>
          </cell>
          <cell r="F4634" t="str">
            <v>KG</v>
          </cell>
          <cell r="G4634" t="str">
            <v>GJL0</v>
          </cell>
          <cell r="H4634" t="str">
            <v>YC04</v>
          </cell>
          <cell r="I4634" t="str">
            <v>P</v>
          </cell>
          <cell r="J4634" t="str">
            <v>No</v>
          </cell>
          <cell r="K4634">
            <v>6.2389</v>
          </cell>
        </row>
        <row r="4635">
          <cell r="B4635" t="str">
            <v>BAS0000048</v>
          </cell>
          <cell r="C4635" t="str">
            <v>滑块固定板轴套</v>
          </cell>
          <cell r="D4635" t="str">
            <v>一汽</v>
          </cell>
          <cell r="E4635" t="str">
            <v>AC</v>
          </cell>
          <cell r="F4635" t="str">
            <v>EA</v>
          </cell>
          <cell r="G4635" t="str">
            <v>GJ00</v>
          </cell>
          <cell r="H4635" t="str">
            <v>YC04</v>
          </cell>
          <cell r="I4635" t="str">
            <v>P</v>
          </cell>
          <cell r="J4635" t="str">
            <v>No</v>
          </cell>
          <cell r="K4635">
            <v>0.0291</v>
          </cell>
        </row>
        <row r="4636">
          <cell r="B4636" t="str">
            <v>SHT0010373</v>
          </cell>
          <cell r="C4636" t="str">
            <v>可变阻尼器总成</v>
          </cell>
          <cell r="D4636" t="str">
            <v>H4</v>
          </cell>
          <cell r="E4636" t="str">
            <v>AC</v>
          </cell>
          <cell r="F4636" t="str">
            <v>EA</v>
          </cell>
          <cell r="G4636" t="str">
            <v>GNJ0</v>
          </cell>
          <cell r="H4636" t="str">
            <v>YC04</v>
          </cell>
          <cell r="I4636" t="str">
            <v>P</v>
          </cell>
          <cell r="J4636" t="str">
            <v>No</v>
          </cell>
          <cell r="K4636">
            <v>121.8</v>
          </cell>
        </row>
        <row r="4637">
          <cell r="B4637" t="str">
            <v>TST0000297</v>
          </cell>
          <cell r="C4637" t="str">
            <v>红铜导电杆</v>
          </cell>
        </row>
        <row r="4637">
          <cell r="E4637" t="str">
            <v>NA</v>
          </cell>
          <cell r="F4637" t="str">
            <v>EA</v>
          </cell>
          <cell r="G4637" t="str">
            <v>BPJ0</v>
          </cell>
          <cell r="H4637" t="str">
            <v>YC12</v>
          </cell>
          <cell r="I4637" t="str">
            <v>P</v>
          </cell>
          <cell r="J4637" t="str">
            <v>No</v>
          </cell>
          <cell r="K4637">
            <v>2.646</v>
          </cell>
        </row>
        <row r="4638">
          <cell r="B4638" t="str">
            <v>SHT0012833</v>
          </cell>
          <cell r="C4638" t="str">
            <v>右框旋转支撑</v>
          </cell>
          <cell r="D4638" t="str">
            <v>T5</v>
          </cell>
          <cell r="E4638" t="str">
            <v>AC</v>
          </cell>
          <cell r="F4638" t="str">
            <v>EA</v>
          </cell>
          <cell r="G4638" t="str">
            <v>GJJ0</v>
          </cell>
          <cell r="H4638" t="str">
            <v>YC04</v>
          </cell>
          <cell r="I4638" t="str">
            <v>P</v>
          </cell>
          <cell r="J4638" t="str">
            <v>No</v>
          </cell>
          <cell r="K4638">
            <v>1.5779</v>
          </cell>
        </row>
        <row r="4639">
          <cell r="B4639" t="str">
            <v>TMA0000323</v>
          </cell>
          <cell r="C4639" t="str">
            <v>一汽军车纸箱</v>
          </cell>
          <cell r="D4639" t="str">
            <v>AB楞 600*400*450</v>
          </cell>
          <cell r="E4639" t="str">
            <v>AC</v>
          </cell>
          <cell r="F4639" t="str">
            <v>Ea</v>
          </cell>
          <cell r="G4639" t="str">
            <v>FL01</v>
          </cell>
          <cell r="H4639" t="str">
            <v>YC02</v>
          </cell>
          <cell r="I4639" t="str">
            <v>P</v>
          </cell>
          <cell r="J4639" t="str">
            <v>No</v>
          </cell>
          <cell r="K4639">
            <v>8.3937</v>
          </cell>
        </row>
        <row r="4640">
          <cell r="B4640" t="str">
            <v>TSY0010487</v>
          </cell>
          <cell r="C4640" t="str">
            <v>辅面料1</v>
          </cell>
          <cell r="D4640" t="str">
            <v>FDVQ0304BKOA1</v>
          </cell>
          <cell r="E4640" t="str">
            <v>AC</v>
          </cell>
          <cell r="F4640" t="str">
            <v>M</v>
          </cell>
          <cell r="G4640" t="str">
            <v>ML00</v>
          </cell>
          <cell r="H4640" t="str">
            <v>YC06</v>
          </cell>
        </row>
        <row r="4640">
          <cell r="K4640">
            <v>0</v>
          </cell>
        </row>
        <row r="4641">
          <cell r="B4641" t="str">
            <v>BFA0000388</v>
          </cell>
          <cell r="C4641" t="str">
            <v>盘簧钩销</v>
          </cell>
        </row>
        <row r="4641">
          <cell r="E4641" t="str">
            <v>AC</v>
          </cell>
          <cell r="F4641" t="str">
            <v>EA</v>
          </cell>
          <cell r="G4641" t="str">
            <v>GJ00</v>
          </cell>
          <cell r="H4641" t="str">
            <v>YC04</v>
          </cell>
          <cell r="I4641" t="str">
            <v>P</v>
          </cell>
          <cell r="J4641" t="str">
            <v>No</v>
          </cell>
          <cell r="K4641">
            <v>0.0796</v>
          </cell>
        </row>
        <row r="4642">
          <cell r="B4642" t="str">
            <v>SHT0010853</v>
          </cell>
          <cell r="C4642" t="str">
            <v>右地脚支架</v>
          </cell>
          <cell r="D4642" t="str">
            <v>H6</v>
          </cell>
          <cell r="E4642" t="str">
            <v>AC</v>
          </cell>
          <cell r="F4642" t="str">
            <v>EA</v>
          </cell>
          <cell r="G4642" t="str">
            <v>GJJ0</v>
          </cell>
          <cell r="H4642" t="str">
            <v>BC06</v>
          </cell>
          <cell r="I4642" t="str">
            <v>M</v>
          </cell>
          <cell r="J4642" t="str">
            <v>No</v>
          </cell>
          <cell r="K4642">
            <v>1.87006</v>
          </cell>
        </row>
        <row r="4643">
          <cell r="B4643" t="str">
            <v>TST0001034</v>
          </cell>
          <cell r="C4643" t="str">
            <v>加热带</v>
          </cell>
        </row>
        <row r="4643">
          <cell r="E4643" t="str">
            <v>NA</v>
          </cell>
          <cell r="F4643" t="str">
            <v>EA</v>
          </cell>
          <cell r="G4643" t="str">
            <v>BPJ0</v>
          </cell>
          <cell r="H4643" t="str">
            <v>YC12</v>
          </cell>
          <cell r="I4643" t="str">
            <v>P</v>
          </cell>
          <cell r="J4643" t="str">
            <v>No</v>
          </cell>
          <cell r="K4643">
            <v>13.2743</v>
          </cell>
        </row>
        <row r="4644">
          <cell r="B4644" t="str">
            <v>SHT0012832</v>
          </cell>
          <cell r="C4644" t="str">
            <v>左框旋转支撑</v>
          </cell>
          <cell r="D4644" t="str">
            <v>T5</v>
          </cell>
          <cell r="E4644" t="str">
            <v>AC</v>
          </cell>
          <cell r="F4644" t="str">
            <v>EA</v>
          </cell>
          <cell r="G4644" t="str">
            <v>GJJ0</v>
          </cell>
          <cell r="H4644" t="str">
            <v>YC04</v>
          </cell>
          <cell r="I4644" t="str">
            <v>P</v>
          </cell>
          <cell r="J4644" t="str">
            <v>No</v>
          </cell>
          <cell r="K4644">
            <v>1.5779</v>
          </cell>
        </row>
        <row r="4645">
          <cell r="B4645" t="str">
            <v>SLT0011539</v>
          </cell>
          <cell r="C4645" t="str">
            <v>底座模块化总成-低配</v>
          </cell>
          <cell r="D4645" t="str">
            <v>一汽轻卡减震</v>
          </cell>
          <cell r="E4645" t="str">
            <v>AC</v>
          </cell>
          <cell r="F4645" t="str">
            <v>EA</v>
          </cell>
          <cell r="G4645" t="str">
            <v>GJ00</v>
          </cell>
          <cell r="H4645" t="str">
            <v>BC08</v>
          </cell>
          <cell r="I4645" t="str">
            <v>M</v>
          </cell>
          <cell r="J4645" t="str">
            <v>No</v>
          </cell>
          <cell r="K4645">
            <v>481.13102</v>
          </cell>
        </row>
        <row r="4646">
          <cell r="B4646" t="str">
            <v>TWT0000120</v>
          </cell>
          <cell r="C4646" t="str">
            <v>焊管Q235</v>
          </cell>
          <cell r="D4646" t="str">
            <v>φ20*1.5*6000</v>
          </cell>
          <cell r="E4646" t="str">
            <v>AC</v>
          </cell>
          <cell r="F4646" t="str">
            <v>KG</v>
          </cell>
          <cell r="G4646" t="str">
            <v>GJL0</v>
          </cell>
          <cell r="H4646" t="str">
            <v>YC04</v>
          </cell>
          <cell r="I4646" t="str">
            <v>P</v>
          </cell>
          <cell r="J4646" t="str">
            <v>No</v>
          </cell>
          <cell r="K4646">
            <v>4.69026</v>
          </cell>
        </row>
        <row r="4647">
          <cell r="B4647" t="str">
            <v>BEC0010110</v>
          </cell>
          <cell r="C4647" t="str">
            <v>加热开关</v>
          </cell>
          <cell r="D4647" t="str">
            <v>重汽T5-2.0</v>
          </cell>
          <cell r="E4647" t="str">
            <v>AC</v>
          </cell>
          <cell r="F4647" t="str">
            <v>EA</v>
          </cell>
          <cell r="G4647" t="str">
            <v>DQJ0</v>
          </cell>
          <cell r="H4647" t="str">
            <v>YC01</v>
          </cell>
        </row>
        <row r="4647">
          <cell r="K4647">
            <v>0</v>
          </cell>
        </row>
        <row r="4648">
          <cell r="B4648" t="str">
            <v>SHT0002730</v>
          </cell>
          <cell r="C4648" t="str">
            <v>主驾下左安全带导向钢丝</v>
          </cell>
          <cell r="D4648" t="str">
            <v>H4靠背电泳件φ8</v>
          </cell>
          <cell r="E4648" t="str">
            <v>AC</v>
          </cell>
          <cell r="F4648" t="str">
            <v>EA</v>
          </cell>
          <cell r="G4648" t="str">
            <v>GJJ0</v>
          </cell>
          <cell r="H4648" t="str">
            <v>BC07</v>
          </cell>
          <cell r="I4648" t="str">
            <v>M</v>
          </cell>
          <cell r="J4648" t="str">
            <v>No</v>
          </cell>
          <cell r="K4648">
            <v>1.72852</v>
          </cell>
        </row>
        <row r="4649">
          <cell r="B4649" t="str">
            <v>TST0000295</v>
          </cell>
          <cell r="C4649" t="str">
            <v>车轮5＇＇</v>
          </cell>
        </row>
        <row r="4649">
          <cell r="E4649" t="str">
            <v>NA</v>
          </cell>
          <cell r="F4649" t="str">
            <v>EA</v>
          </cell>
          <cell r="G4649" t="str">
            <v>BPJ0</v>
          </cell>
          <cell r="H4649" t="str">
            <v>YC12</v>
          </cell>
          <cell r="I4649" t="str">
            <v>P</v>
          </cell>
          <cell r="J4649" t="str">
            <v>No</v>
          </cell>
          <cell r="K4649">
            <v>28.21</v>
          </cell>
        </row>
        <row r="4650">
          <cell r="B4650" t="str">
            <v>SHT0013907</v>
          </cell>
          <cell r="C4650" t="str">
            <v>防护波纹管</v>
          </cell>
          <cell r="D4650" t="str">
            <v>黑色Φ20*80</v>
          </cell>
          <cell r="E4650" t="str">
            <v>AC</v>
          </cell>
          <cell r="F4650" t="str">
            <v>EA</v>
          </cell>
          <cell r="G4650" t="str">
            <v>QT00</v>
          </cell>
          <cell r="H4650" t="str">
            <v>YC04</v>
          </cell>
          <cell r="I4650" t="str">
            <v>P</v>
          </cell>
          <cell r="J4650" t="str">
            <v>No</v>
          </cell>
          <cell r="K4650">
            <v>0.092</v>
          </cell>
        </row>
        <row r="4651">
          <cell r="B4651" t="str">
            <v>TCT0000035</v>
          </cell>
          <cell r="C4651" t="str">
            <v>V6559表调剂</v>
          </cell>
        </row>
        <row r="4651">
          <cell r="E4651" t="str">
            <v>AC</v>
          </cell>
          <cell r="F4651" t="str">
            <v>KG</v>
          </cell>
          <cell r="G4651" t="str">
            <v>HGL0</v>
          </cell>
          <cell r="H4651" t="str">
            <v>YC03</v>
          </cell>
          <cell r="I4651" t="str">
            <v>P</v>
          </cell>
          <cell r="J4651" t="str">
            <v>No</v>
          </cell>
          <cell r="K4651">
            <v>90.12</v>
          </cell>
        </row>
        <row r="4652">
          <cell r="B4652" t="str">
            <v>TSY0010187</v>
          </cell>
          <cell r="C4652" t="str">
            <v>5#尼龙闭口黑色拉锁72cm</v>
          </cell>
        </row>
        <row r="4652">
          <cell r="E4652" t="str">
            <v>AC</v>
          </cell>
          <cell r="F4652" t="str">
            <v>EA</v>
          </cell>
          <cell r="G4652" t="str">
            <v>FL00</v>
          </cell>
          <cell r="H4652" t="str">
            <v>YC06</v>
          </cell>
        </row>
        <row r="4652">
          <cell r="K4652">
            <v>0</v>
          </cell>
        </row>
        <row r="4653">
          <cell r="B4653" t="str">
            <v>BFA0000389</v>
          </cell>
          <cell r="C4653" t="str">
            <v>纵梁焊接组件中轴</v>
          </cell>
          <cell r="D4653" t="str">
            <v>升降器</v>
          </cell>
          <cell r="E4653" t="str">
            <v>AC</v>
          </cell>
          <cell r="F4653" t="str">
            <v>EA</v>
          </cell>
          <cell r="G4653" t="str">
            <v>GJ00</v>
          </cell>
          <cell r="H4653" t="str">
            <v>YC04</v>
          </cell>
          <cell r="I4653" t="str">
            <v>P</v>
          </cell>
          <cell r="J4653" t="str">
            <v>No</v>
          </cell>
          <cell r="K4653">
            <v>0.3182</v>
          </cell>
        </row>
        <row r="4654">
          <cell r="B4654" t="str">
            <v>SHT0010210</v>
          </cell>
          <cell r="C4654" t="str">
            <v>上框左侧加强板</v>
          </cell>
          <cell r="D4654" t="str">
            <v>H6</v>
          </cell>
          <cell r="E4654" t="str">
            <v>AC</v>
          </cell>
          <cell r="F4654" t="str">
            <v>EA</v>
          </cell>
          <cell r="G4654" t="str">
            <v>GJJ0</v>
          </cell>
          <cell r="H4654" t="str">
            <v>BC06</v>
          </cell>
          <cell r="I4654" t="str">
            <v>M</v>
          </cell>
          <cell r="J4654" t="str">
            <v>No</v>
          </cell>
          <cell r="K4654">
            <v>2.79216</v>
          </cell>
        </row>
        <row r="4655">
          <cell r="B4655" t="str">
            <v>TST0000294</v>
          </cell>
          <cell r="C4655" t="str">
            <v>弯头</v>
          </cell>
        </row>
        <row r="4655">
          <cell r="E4655" t="str">
            <v>NA</v>
          </cell>
          <cell r="F4655" t="str">
            <v>EA</v>
          </cell>
          <cell r="G4655" t="str">
            <v>BPJ0</v>
          </cell>
          <cell r="H4655" t="str">
            <v>YC12</v>
          </cell>
          <cell r="I4655" t="str">
            <v>P</v>
          </cell>
          <cell r="J4655" t="str">
            <v>No</v>
          </cell>
          <cell r="K4655">
            <v>35.3982</v>
          </cell>
        </row>
        <row r="4656">
          <cell r="B4656" t="str">
            <v>SHT0012831</v>
          </cell>
          <cell r="C4656" t="str">
            <v>座框右连接板组件</v>
          </cell>
        </row>
        <row r="4656">
          <cell r="E4656" t="str">
            <v>AC</v>
          </cell>
          <cell r="F4656" t="str">
            <v>EA</v>
          </cell>
          <cell r="G4656" t="str">
            <v>GJJ0</v>
          </cell>
          <cell r="H4656" t="str">
            <v>BC05</v>
          </cell>
          <cell r="I4656" t="str">
            <v>M</v>
          </cell>
          <cell r="J4656" t="str">
            <v>No</v>
          </cell>
          <cell r="K4656">
            <v>4.82765</v>
          </cell>
        </row>
        <row r="4657">
          <cell r="B4657" t="str">
            <v>SLT0011537</v>
          </cell>
          <cell r="C4657" t="str">
            <v>座框钢丝支撑电泳总成</v>
          </cell>
          <cell r="D4657" t="str">
            <v>一汽轻卡减震</v>
          </cell>
          <cell r="E4657" t="str">
            <v>AC</v>
          </cell>
          <cell r="F4657" t="str">
            <v>EA</v>
          </cell>
          <cell r="G4657" t="str">
            <v>GJ00</v>
          </cell>
          <cell r="H4657" t="str">
            <v>BC07</v>
          </cell>
          <cell r="I4657" t="str">
            <v>M</v>
          </cell>
          <cell r="J4657" t="str">
            <v>No</v>
          </cell>
          <cell r="K4657">
            <v>1.81282</v>
          </cell>
        </row>
        <row r="4658">
          <cell r="B4658" t="str">
            <v>TSY0010190</v>
          </cell>
          <cell r="C4658" t="str">
            <v>箭型条410mm</v>
          </cell>
          <cell r="D4658" t="str">
            <v>汕德卡座垫护面用</v>
          </cell>
          <cell r="E4658" t="str">
            <v>AC</v>
          </cell>
          <cell r="F4658" t="str">
            <v>EA</v>
          </cell>
          <cell r="G4658" t="str">
            <v>FL00</v>
          </cell>
          <cell r="H4658" t="str">
            <v>YC06</v>
          </cell>
        </row>
        <row r="4658">
          <cell r="K4658">
            <v>0</v>
          </cell>
        </row>
        <row r="4659">
          <cell r="B4659" t="str">
            <v>BAS0000047</v>
          </cell>
          <cell r="C4659" t="str">
            <v>调节轴套</v>
          </cell>
          <cell r="D4659" t="str">
            <v>机械前调</v>
          </cell>
          <cell r="E4659" t="str">
            <v>AC</v>
          </cell>
          <cell r="F4659" t="str">
            <v>EA</v>
          </cell>
          <cell r="G4659" t="str">
            <v>GJ00</v>
          </cell>
          <cell r="H4659" t="str">
            <v>YC04</v>
          </cell>
          <cell r="I4659" t="str">
            <v>P</v>
          </cell>
          <cell r="J4659" t="str">
            <v>No</v>
          </cell>
          <cell r="K4659">
            <v>0.0248</v>
          </cell>
        </row>
        <row r="4660">
          <cell r="B4660" t="str">
            <v>SHT0010854</v>
          </cell>
          <cell r="C4660" t="str">
            <v>支撑钣金件</v>
          </cell>
          <cell r="D4660" t="str">
            <v>H6</v>
          </cell>
          <cell r="E4660" t="str">
            <v>AC</v>
          </cell>
          <cell r="F4660" t="str">
            <v>EA</v>
          </cell>
          <cell r="G4660" t="str">
            <v>GJJ0</v>
          </cell>
          <cell r="H4660" t="str">
            <v>BC06</v>
          </cell>
          <cell r="I4660" t="str">
            <v>M</v>
          </cell>
          <cell r="J4660" t="str">
            <v>No</v>
          </cell>
          <cell r="K4660">
            <v>1.08448</v>
          </cell>
        </row>
        <row r="4661">
          <cell r="B4661" t="str">
            <v>TST0001036</v>
          </cell>
          <cell r="C4661" t="str">
            <v>棘轮扳手</v>
          </cell>
        </row>
        <row r="4661">
          <cell r="E4661" t="str">
            <v>NA</v>
          </cell>
          <cell r="F4661" t="str">
            <v>EA</v>
          </cell>
          <cell r="G4661" t="str">
            <v>BPJ0</v>
          </cell>
          <cell r="H4661" t="str">
            <v>YC12</v>
          </cell>
          <cell r="I4661" t="str">
            <v>P</v>
          </cell>
          <cell r="J4661" t="str">
            <v>No</v>
          </cell>
          <cell r="K4661">
            <v>3097.3451</v>
          </cell>
        </row>
        <row r="4662">
          <cell r="B4662" t="str">
            <v>SHT0013908</v>
          </cell>
          <cell r="C4662" t="str">
            <v>驾驶员靠背泡沫总成</v>
          </cell>
          <cell r="D4662" t="str">
            <v>H4-2.2非通风</v>
          </cell>
          <cell r="E4662" t="str">
            <v>AC</v>
          </cell>
          <cell r="F4662" t="str">
            <v>EA</v>
          </cell>
          <cell r="G4662" t="str">
            <v>FP00</v>
          </cell>
          <cell r="H4662" t="str">
            <v>BC01</v>
          </cell>
        </row>
        <row r="4662">
          <cell r="K4662">
            <v>18.25507</v>
          </cell>
        </row>
        <row r="4663">
          <cell r="B4663" t="str">
            <v>TCT0000032</v>
          </cell>
          <cell r="C4663" t="str">
            <v>GBA H7354/1表面活性剂</v>
          </cell>
        </row>
        <row r="4663">
          <cell r="E4663" t="str">
            <v>AC</v>
          </cell>
          <cell r="F4663" t="str">
            <v>KG</v>
          </cell>
          <cell r="G4663" t="str">
            <v>HGL0</v>
          </cell>
          <cell r="H4663" t="str">
            <v>YC03</v>
          </cell>
          <cell r="I4663" t="str">
            <v>P</v>
          </cell>
          <cell r="J4663" t="str">
            <v>No</v>
          </cell>
          <cell r="K4663">
            <v>43.08</v>
          </cell>
        </row>
        <row r="4664">
          <cell r="B4664" t="str">
            <v>TWT0000121</v>
          </cell>
          <cell r="C4664" t="str">
            <v>焊管Q195</v>
          </cell>
          <cell r="D4664" t="str">
            <v>φ20*1.2*6000</v>
          </cell>
          <cell r="E4664" t="str">
            <v>AC</v>
          </cell>
          <cell r="F4664" t="str">
            <v>KG</v>
          </cell>
          <cell r="G4664" t="str">
            <v>GJL0</v>
          </cell>
          <cell r="H4664" t="str">
            <v>YC04</v>
          </cell>
          <cell r="I4664" t="str">
            <v>P</v>
          </cell>
          <cell r="J4664" t="str">
            <v>No</v>
          </cell>
          <cell r="K4664">
            <v>6.6</v>
          </cell>
        </row>
        <row r="4665">
          <cell r="B4665" t="str">
            <v>BFA0000226</v>
          </cell>
          <cell r="C4665" t="str">
            <v>4.2*35元机自攻钉</v>
          </cell>
          <cell r="D4665" t="str">
            <v>环保兰白锌</v>
          </cell>
          <cell r="E4665" t="str">
            <v>AC</v>
          </cell>
          <cell r="F4665" t="str">
            <v>Ea</v>
          </cell>
          <cell r="G4665" t="str">
            <v>BZJ0</v>
          </cell>
          <cell r="H4665" t="str">
            <v>YC10</v>
          </cell>
          <cell r="I4665" t="str">
            <v>P</v>
          </cell>
          <cell r="J4665" t="str">
            <v>No</v>
          </cell>
          <cell r="K4665">
            <v>0.049</v>
          </cell>
        </row>
        <row r="4666">
          <cell r="B4666" t="str">
            <v>SHT0002729</v>
          </cell>
          <cell r="C4666" t="str">
            <v>副驾中间安全带导向钢丝</v>
          </cell>
          <cell r="D4666" t="str">
            <v>H4靠背电泳件</v>
          </cell>
          <cell r="E4666" t="str">
            <v>AC</v>
          </cell>
          <cell r="F4666" t="str">
            <v>EA</v>
          </cell>
          <cell r="G4666" t="str">
            <v>GJJ0</v>
          </cell>
          <cell r="H4666" t="str">
            <v>BC07</v>
          </cell>
          <cell r="I4666" t="str">
            <v>M</v>
          </cell>
          <cell r="J4666" t="str">
            <v>No</v>
          </cell>
          <cell r="K4666">
            <v>0.85875</v>
          </cell>
        </row>
        <row r="4667">
          <cell r="B4667" t="str">
            <v>TST0001038</v>
          </cell>
          <cell r="C4667" t="str">
            <v>活扳手300mm</v>
          </cell>
        </row>
        <row r="4667">
          <cell r="E4667" t="str">
            <v>NA</v>
          </cell>
          <cell r="F4667" t="str">
            <v>EA</v>
          </cell>
          <cell r="G4667" t="str">
            <v>BPJ0</v>
          </cell>
          <cell r="H4667" t="str">
            <v>YC12</v>
          </cell>
          <cell r="I4667" t="str">
            <v>P</v>
          </cell>
          <cell r="J4667" t="str">
            <v>No</v>
          </cell>
          <cell r="K4667">
            <v>17.7</v>
          </cell>
        </row>
        <row r="4668">
          <cell r="B4668" t="str">
            <v>SHT0013914</v>
          </cell>
          <cell r="C4668" t="str">
            <v>右侧调角器解锁把手</v>
          </cell>
          <cell r="D4668" t="str">
            <v>X5000副驾</v>
          </cell>
          <cell r="E4668" t="str">
            <v>AC</v>
          </cell>
          <cell r="F4668" t="str">
            <v>EA</v>
          </cell>
          <cell r="G4668" t="str">
            <v>GJJ0</v>
          </cell>
          <cell r="H4668" t="str">
            <v>YC04</v>
          </cell>
          <cell r="I4668" t="str">
            <v>P</v>
          </cell>
          <cell r="J4668" t="str">
            <v>No</v>
          </cell>
          <cell r="K4668">
            <v>0.76</v>
          </cell>
        </row>
        <row r="4669">
          <cell r="B4669" t="str">
            <v>SLT0011536</v>
          </cell>
          <cell r="C4669" t="str">
            <v>副驾驶员座垫护面总成</v>
          </cell>
          <cell r="D4669" t="str">
            <v>一汽CA97</v>
          </cell>
          <cell r="E4669" t="str">
            <v>AC</v>
          </cell>
          <cell r="F4669" t="str">
            <v>EA</v>
          </cell>
          <cell r="G4669" t="str">
            <v>MT00</v>
          </cell>
          <cell r="H4669" t="str">
            <v>YC01</v>
          </cell>
        </row>
        <row r="4669">
          <cell r="K4669">
            <v>15.57461</v>
          </cell>
        </row>
        <row r="4670">
          <cell r="B4670" t="str">
            <v>TSY0010433</v>
          </cell>
          <cell r="C4670" t="str">
            <v>织物主料6257</v>
          </cell>
          <cell r="D4670" t="str">
            <v>N*1.5m*5mm</v>
          </cell>
          <cell r="E4670" t="str">
            <v>AC</v>
          </cell>
          <cell r="F4670" t="str">
            <v>M</v>
          </cell>
          <cell r="G4670" t="str">
            <v>ML00</v>
          </cell>
          <cell r="H4670" t="str">
            <v>YC06</v>
          </cell>
        </row>
        <row r="4670">
          <cell r="K4670">
            <v>0</v>
          </cell>
        </row>
        <row r="4671">
          <cell r="B4671" t="str">
            <v>BFA0000390</v>
          </cell>
          <cell r="C4671" t="str">
            <v>开口挡圈Ф10</v>
          </cell>
        </row>
        <row r="4671">
          <cell r="E4671" t="str">
            <v>AC</v>
          </cell>
          <cell r="F4671" t="str">
            <v>EA</v>
          </cell>
          <cell r="G4671" t="str">
            <v>BZJ0</v>
          </cell>
          <cell r="H4671" t="str">
            <v>YC04</v>
          </cell>
          <cell r="I4671" t="str">
            <v>P</v>
          </cell>
          <cell r="J4671" t="str">
            <v>No</v>
          </cell>
          <cell r="K4671">
            <v>0.0564</v>
          </cell>
        </row>
        <row r="4672">
          <cell r="B4672" t="str">
            <v>SHT0010370</v>
          </cell>
          <cell r="C4672" t="str">
            <v>坐垫翻折支撑钣金左</v>
          </cell>
          <cell r="D4672" t="str">
            <v>H6</v>
          </cell>
          <cell r="E4672" t="str">
            <v>AC</v>
          </cell>
          <cell r="F4672" t="str">
            <v>EA</v>
          </cell>
          <cell r="G4672" t="str">
            <v>GJJ0</v>
          </cell>
          <cell r="H4672" t="str">
            <v>BC06</v>
          </cell>
          <cell r="I4672" t="str">
            <v>M</v>
          </cell>
          <cell r="J4672" t="str">
            <v>No</v>
          </cell>
          <cell r="K4672">
            <v>1.77588</v>
          </cell>
        </row>
        <row r="4673">
          <cell r="B4673" t="str">
            <v>TST0000290</v>
          </cell>
          <cell r="C4673" t="str">
            <v>3.2焊条</v>
          </cell>
        </row>
        <row r="4673">
          <cell r="E4673" t="str">
            <v>NA</v>
          </cell>
          <cell r="F4673" t="str">
            <v>EA</v>
          </cell>
          <cell r="G4673" t="str">
            <v>BPJ0</v>
          </cell>
          <cell r="H4673" t="str">
            <v>YC12</v>
          </cell>
          <cell r="I4673" t="str">
            <v>P</v>
          </cell>
          <cell r="J4673" t="str">
            <v>No</v>
          </cell>
          <cell r="K4673">
            <v>26.55</v>
          </cell>
        </row>
        <row r="4674">
          <cell r="B4674" t="str">
            <v>SHT0013802</v>
          </cell>
          <cell r="C4674" t="str">
            <v>司机靠背护面总成</v>
          </cell>
          <cell r="D4674" t="str">
            <v>2019款GTL-B带右扶手</v>
          </cell>
          <cell r="E4674" t="str">
            <v>AC</v>
          </cell>
          <cell r="F4674" t="str">
            <v>EA</v>
          </cell>
          <cell r="G4674" t="str">
            <v>MT00</v>
          </cell>
          <cell r="H4674" t="str">
            <v>YC01</v>
          </cell>
        </row>
        <row r="4674">
          <cell r="K4674">
            <v>0</v>
          </cell>
        </row>
        <row r="4675">
          <cell r="B4675" t="str">
            <v>TCT0000031</v>
          </cell>
          <cell r="C4675" t="str">
            <v>PPGsolvent-03/186K-C1溶</v>
          </cell>
        </row>
        <row r="4675">
          <cell r="E4675" t="str">
            <v>AC</v>
          </cell>
          <cell r="F4675" t="str">
            <v>KG</v>
          </cell>
          <cell r="G4675" t="str">
            <v>HGL0</v>
          </cell>
          <cell r="H4675" t="str">
            <v>YC03</v>
          </cell>
          <cell r="I4675" t="str">
            <v>P</v>
          </cell>
          <cell r="J4675" t="str">
            <v>No</v>
          </cell>
          <cell r="K4675">
            <v>28</v>
          </cell>
        </row>
        <row r="4676">
          <cell r="B4676" t="str">
            <v>TSY0010192</v>
          </cell>
          <cell r="C4676" t="str">
            <v>箭型条410mm</v>
          </cell>
        </row>
        <row r="4676">
          <cell r="E4676" t="str">
            <v>NEW</v>
          </cell>
          <cell r="F4676" t="str">
            <v>EA</v>
          </cell>
          <cell r="G4676" t="str">
            <v>FL00</v>
          </cell>
          <cell r="H4676" t="str">
            <v>YC06</v>
          </cell>
        </row>
        <row r="4676">
          <cell r="K4676">
            <v>0</v>
          </cell>
        </row>
        <row r="4677">
          <cell r="B4677" t="str">
            <v>BAS0000046</v>
          </cell>
          <cell r="C4677" t="str">
            <v>内绞架固定轴套</v>
          </cell>
          <cell r="D4677" t="str">
            <v>1.0平台气囊上框</v>
          </cell>
          <cell r="E4677" t="str">
            <v>AC</v>
          </cell>
          <cell r="F4677" t="str">
            <v>EA</v>
          </cell>
          <cell r="G4677" t="str">
            <v>GJ00</v>
          </cell>
          <cell r="H4677" t="str">
            <v>YC04</v>
          </cell>
          <cell r="I4677" t="str">
            <v>P</v>
          </cell>
          <cell r="J4677" t="str">
            <v>No</v>
          </cell>
          <cell r="K4677">
            <v>1.5929</v>
          </cell>
        </row>
        <row r="4678">
          <cell r="B4678" t="str">
            <v>SHT0002728</v>
          </cell>
          <cell r="C4678" t="str">
            <v>扶手支架总成电泳</v>
          </cell>
          <cell r="D4678" t="str">
            <v>H4-2.2靠背</v>
          </cell>
          <cell r="E4678" t="str">
            <v>AC</v>
          </cell>
          <cell r="F4678" t="str">
            <v>EA</v>
          </cell>
          <cell r="G4678" t="str">
            <v>GJ00</v>
          </cell>
          <cell r="H4678" t="str">
            <v>BC07</v>
          </cell>
          <cell r="I4678" t="str">
            <v>M</v>
          </cell>
          <cell r="J4678" t="str">
            <v>No</v>
          </cell>
          <cell r="K4678">
            <v>8.85065</v>
          </cell>
        </row>
        <row r="4679">
          <cell r="B4679" t="str">
            <v>TST0001039</v>
          </cell>
          <cell r="C4679" t="str">
            <v>活扳手250mm</v>
          </cell>
        </row>
        <row r="4679">
          <cell r="E4679" t="str">
            <v>NA</v>
          </cell>
          <cell r="F4679" t="str">
            <v>EA</v>
          </cell>
          <cell r="G4679" t="str">
            <v>BPJ0</v>
          </cell>
          <cell r="H4679" t="str">
            <v>YC12</v>
          </cell>
          <cell r="I4679" t="str">
            <v>P</v>
          </cell>
          <cell r="J4679" t="str">
            <v>No</v>
          </cell>
          <cell r="K4679">
            <v>15.9292</v>
          </cell>
        </row>
        <row r="4680">
          <cell r="B4680" t="str">
            <v>SHT0012830</v>
          </cell>
          <cell r="C4680" t="str">
            <v>座框左连接板组件</v>
          </cell>
        </row>
        <row r="4680">
          <cell r="E4680" t="str">
            <v>AC</v>
          </cell>
          <cell r="F4680" t="str">
            <v>EA</v>
          </cell>
          <cell r="G4680" t="str">
            <v>GJJ0</v>
          </cell>
          <cell r="H4680" t="str">
            <v>BC05</v>
          </cell>
          <cell r="I4680" t="str">
            <v>M</v>
          </cell>
          <cell r="J4680" t="str">
            <v>No</v>
          </cell>
          <cell r="K4680">
            <v>4.82765</v>
          </cell>
        </row>
        <row r="4681">
          <cell r="B4681" t="str">
            <v>TCT0000030</v>
          </cell>
          <cell r="C4681" t="str">
            <v>ADD-01/16K-C1PH调节剂</v>
          </cell>
        </row>
        <row r="4681">
          <cell r="E4681" t="str">
            <v>AC</v>
          </cell>
          <cell r="F4681" t="str">
            <v>KG</v>
          </cell>
          <cell r="G4681" t="str">
            <v>HGL0</v>
          </cell>
          <cell r="H4681" t="str">
            <v>YC03</v>
          </cell>
          <cell r="I4681" t="str">
            <v>P</v>
          </cell>
          <cell r="J4681" t="str">
            <v>No</v>
          </cell>
          <cell r="K4681">
            <v>21</v>
          </cell>
        </row>
        <row r="4682">
          <cell r="B4682" t="str">
            <v>TWT0000122</v>
          </cell>
          <cell r="C4682" t="str">
            <v>焊管Q235</v>
          </cell>
          <cell r="D4682" t="str">
            <v>φ25*2.0*6000</v>
          </cell>
          <cell r="E4682" t="str">
            <v>AC</v>
          </cell>
          <cell r="F4682" t="str">
            <v>KG</v>
          </cell>
          <cell r="G4682" t="str">
            <v>GJL0</v>
          </cell>
          <cell r="H4682" t="str">
            <v>YC04</v>
          </cell>
          <cell r="I4682" t="str">
            <v>P</v>
          </cell>
          <cell r="J4682" t="str">
            <v>No</v>
          </cell>
          <cell r="K4682">
            <v>4.2212</v>
          </cell>
        </row>
        <row r="4683">
          <cell r="B4683" t="str">
            <v>BFA0000207</v>
          </cell>
          <cell r="C4683" t="str">
            <v>元机自攻钉4.2*38</v>
          </cell>
          <cell r="D4683" t="str">
            <v>4.2*38F型兰白</v>
          </cell>
          <cell r="E4683" t="str">
            <v>AC</v>
          </cell>
          <cell r="F4683" t="str">
            <v>Ea</v>
          </cell>
          <cell r="G4683" t="str">
            <v>BZJ0</v>
          </cell>
          <cell r="H4683" t="str">
            <v>YC10</v>
          </cell>
          <cell r="I4683" t="str">
            <v>P</v>
          </cell>
          <cell r="J4683" t="str">
            <v>No</v>
          </cell>
          <cell r="K4683">
            <v>0.0506</v>
          </cell>
        </row>
        <row r="4684">
          <cell r="B4684" t="str">
            <v>SHT0010871</v>
          </cell>
          <cell r="C4684" t="str">
            <v>角度限位片</v>
          </cell>
        </row>
        <row r="4684">
          <cell r="E4684" t="str">
            <v>NEW</v>
          </cell>
          <cell r="F4684" t="str">
            <v>EA</v>
          </cell>
          <cell r="G4684" t="str">
            <v>GJJ0</v>
          </cell>
          <cell r="H4684" t="str">
            <v>YC04</v>
          </cell>
          <cell r="I4684" t="str">
            <v>P</v>
          </cell>
          <cell r="J4684" t="str">
            <v>No</v>
          </cell>
          <cell r="K4684">
            <v>0</v>
          </cell>
        </row>
        <row r="4685">
          <cell r="B4685" t="str">
            <v>TST0000285</v>
          </cell>
          <cell r="C4685" t="str">
            <v>标准杆ф16</v>
          </cell>
        </row>
        <row r="4685">
          <cell r="E4685" t="str">
            <v>NA</v>
          </cell>
          <cell r="F4685" t="str">
            <v>EA</v>
          </cell>
          <cell r="G4685" t="str">
            <v>BPJ0</v>
          </cell>
          <cell r="H4685" t="str">
            <v>YC12</v>
          </cell>
          <cell r="I4685" t="str">
            <v>P</v>
          </cell>
          <cell r="J4685" t="str">
            <v>No</v>
          </cell>
          <cell r="K4685">
            <v>2.1207</v>
          </cell>
        </row>
        <row r="4686">
          <cell r="B4686" t="str">
            <v>SHT0013915</v>
          </cell>
          <cell r="C4686" t="str">
            <v>调角器右下连接板组件</v>
          </cell>
          <cell r="D4686" t="str">
            <v>X5000副驾</v>
          </cell>
          <cell r="E4686" t="str">
            <v>AC</v>
          </cell>
          <cell r="F4686" t="str">
            <v>EA</v>
          </cell>
          <cell r="G4686" t="str">
            <v>GJJ0</v>
          </cell>
          <cell r="H4686" t="str">
            <v>BC05</v>
          </cell>
          <cell r="I4686" t="str">
            <v>M</v>
          </cell>
          <cell r="J4686" t="str">
            <v>No</v>
          </cell>
          <cell r="K4686">
            <v>4.37286</v>
          </cell>
        </row>
        <row r="4687">
          <cell r="B4687" t="str">
            <v>SLT0011534</v>
          </cell>
          <cell r="C4687" t="str">
            <v>坐垫总成-前座1895</v>
          </cell>
          <cell r="D4687" t="str">
            <v>6903010AA97-C00</v>
          </cell>
          <cell r="E4687" t="str">
            <v>AC</v>
          </cell>
          <cell r="F4687" t="str">
            <v>EA</v>
          </cell>
          <cell r="G4687" t="str">
            <v>CP00</v>
          </cell>
          <cell r="H4687" t="str">
            <v>SY05</v>
          </cell>
        </row>
        <row r="4687">
          <cell r="K4687">
            <v>43.18149</v>
          </cell>
        </row>
        <row r="4688">
          <cell r="B4688" t="str">
            <v>TSY0010387</v>
          </cell>
          <cell r="C4688" t="str">
            <v>织物主料</v>
          </cell>
          <cell r="D4688" t="str">
            <v>N*1.5m*5mm</v>
          </cell>
          <cell r="E4688" t="str">
            <v>AC</v>
          </cell>
          <cell r="F4688" t="str">
            <v>M</v>
          </cell>
          <cell r="G4688" t="str">
            <v>ML00</v>
          </cell>
          <cell r="H4688" t="str">
            <v>YC06</v>
          </cell>
        </row>
        <row r="4688">
          <cell r="K4688">
            <v>0</v>
          </cell>
        </row>
        <row r="4689">
          <cell r="B4689" t="str">
            <v>BAS0000045</v>
          </cell>
          <cell r="C4689" t="str">
            <v>拉簧套</v>
          </cell>
        </row>
        <row r="4689">
          <cell r="E4689" t="str">
            <v>AC</v>
          </cell>
          <cell r="F4689" t="str">
            <v>EA</v>
          </cell>
          <cell r="G4689" t="str">
            <v>BZJ0</v>
          </cell>
          <cell r="H4689" t="str">
            <v>YC04</v>
          </cell>
          <cell r="I4689" t="str">
            <v>P</v>
          </cell>
          <cell r="J4689" t="str">
            <v>No</v>
          </cell>
          <cell r="K4689">
            <v>0.3436</v>
          </cell>
        </row>
        <row r="4690">
          <cell r="B4690" t="str">
            <v>SHT0010213</v>
          </cell>
          <cell r="C4690" t="str">
            <v>座椅上限位缓冲块</v>
          </cell>
          <cell r="D4690" t="str">
            <v>H6</v>
          </cell>
          <cell r="E4690" t="str">
            <v>NA</v>
          </cell>
          <cell r="F4690" t="str">
            <v>EA</v>
          </cell>
          <cell r="G4690" t="str">
            <v>SLJ0</v>
          </cell>
          <cell r="H4690" t="str">
            <v>YC04</v>
          </cell>
          <cell r="I4690" t="str">
            <v>P</v>
          </cell>
          <cell r="J4690" t="str">
            <v>No</v>
          </cell>
          <cell r="K4690">
            <v>0.0001</v>
          </cell>
        </row>
        <row r="4691">
          <cell r="B4691" t="str">
            <v>TST0001042</v>
          </cell>
          <cell r="C4691" t="str">
            <v>护套线2*1.5</v>
          </cell>
        </row>
        <row r="4691">
          <cell r="E4691" t="str">
            <v>NA</v>
          </cell>
          <cell r="F4691" t="str">
            <v>EA</v>
          </cell>
          <cell r="G4691" t="str">
            <v>BPJ0</v>
          </cell>
          <cell r="H4691" t="str">
            <v>YC12</v>
          </cell>
          <cell r="I4691" t="str">
            <v>P</v>
          </cell>
          <cell r="J4691" t="str">
            <v>No</v>
          </cell>
          <cell r="K4691">
            <v>159.292</v>
          </cell>
        </row>
        <row r="4692">
          <cell r="B4692" t="str">
            <v>SHT0013786</v>
          </cell>
          <cell r="C4692" t="str">
            <v>X5000副边罩壳固定钣金</v>
          </cell>
          <cell r="D4692" t="str">
            <v>1.3-X5000</v>
          </cell>
          <cell r="E4692" t="str">
            <v>AC</v>
          </cell>
          <cell r="F4692" t="str">
            <v>EA</v>
          </cell>
          <cell r="G4692" t="str">
            <v>GJJ0</v>
          </cell>
          <cell r="H4692" t="str">
            <v>YC04</v>
          </cell>
          <cell r="I4692" t="str">
            <v>P</v>
          </cell>
          <cell r="J4692" t="str">
            <v>No</v>
          </cell>
          <cell r="K4692">
            <v>0.3838</v>
          </cell>
        </row>
        <row r="4693">
          <cell r="B4693" t="str">
            <v>TCT0000029</v>
          </cell>
          <cell r="C4693" t="str">
            <v>CP524C/250K-C1色浆</v>
          </cell>
        </row>
        <row r="4693">
          <cell r="E4693" t="str">
            <v>AC</v>
          </cell>
          <cell r="F4693" t="str">
            <v>KG</v>
          </cell>
          <cell r="G4693" t="str">
            <v>HGL0</v>
          </cell>
          <cell r="H4693" t="str">
            <v>YC03</v>
          </cell>
          <cell r="I4693" t="str">
            <v>P</v>
          </cell>
          <cell r="J4693" t="str">
            <v>No</v>
          </cell>
          <cell r="K4693">
            <v>24</v>
          </cell>
        </row>
        <row r="4694">
          <cell r="B4694" t="str">
            <v>TSY0010386</v>
          </cell>
          <cell r="C4694" t="str">
            <v>黑色同色织物辅料</v>
          </cell>
          <cell r="D4694" t="str">
            <v>UM500</v>
          </cell>
          <cell r="E4694" t="str">
            <v>AC</v>
          </cell>
          <cell r="F4694" t="str">
            <v>M</v>
          </cell>
          <cell r="G4694" t="str">
            <v>ML00</v>
          </cell>
          <cell r="H4694" t="str">
            <v>YC06</v>
          </cell>
        </row>
        <row r="4694">
          <cell r="K4694">
            <v>0</v>
          </cell>
        </row>
        <row r="4695">
          <cell r="B4695" t="str">
            <v>BFA0000391</v>
          </cell>
          <cell r="C4695" t="str">
            <v>开口挡圈φ6</v>
          </cell>
          <cell r="D4695" t="str">
            <v>φ6镀黑锌</v>
          </cell>
          <cell r="E4695" t="str">
            <v>AC</v>
          </cell>
          <cell r="F4695" t="str">
            <v>EA</v>
          </cell>
          <cell r="G4695" t="str">
            <v>BZJ0</v>
          </cell>
          <cell r="H4695" t="str">
            <v>YC04</v>
          </cell>
          <cell r="I4695" t="str">
            <v>P</v>
          </cell>
          <cell r="J4695" t="str">
            <v>No</v>
          </cell>
          <cell r="K4695">
            <v>0.0231</v>
          </cell>
        </row>
        <row r="4696">
          <cell r="B4696" t="str">
            <v>SHT0010214</v>
          </cell>
          <cell r="C4696" t="str">
            <v>上框后横梁焊接总成</v>
          </cell>
          <cell r="D4696" t="str">
            <v>H6</v>
          </cell>
          <cell r="E4696" t="str">
            <v>AC</v>
          </cell>
          <cell r="F4696" t="str">
            <v>EA</v>
          </cell>
          <cell r="G4696" t="str">
            <v>GJJ0</v>
          </cell>
          <cell r="H4696" t="str">
            <v>BC05</v>
          </cell>
          <cell r="I4696" t="str">
            <v>M</v>
          </cell>
          <cell r="J4696" t="str">
            <v>No</v>
          </cell>
          <cell r="K4696">
            <v>11.31436</v>
          </cell>
        </row>
        <row r="4697">
          <cell r="B4697" t="str">
            <v>TST0000283</v>
          </cell>
          <cell r="C4697" t="str">
            <v>标准杆ф12</v>
          </cell>
        </row>
        <row r="4697">
          <cell r="E4697" t="str">
            <v>NA</v>
          </cell>
          <cell r="F4697" t="str">
            <v>EA</v>
          </cell>
          <cell r="G4697" t="str">
            <v>BPJ0</v>
          </cell>
          <cell r="H4697" t="str">
            <v>YC12</v>
          </cell>
          <cell r="I4697" t="str">
            <v>P</v>
          </cell>
          <cell r="J4697" t="str">
            <v>No</v>
          </cell>
          <cell r="K4697">
            <v>8.8405</v>
          </cell>
        </row>
        <row r="4698">
          <cell r="B4698" t="str">
            <v>SHT0013916</v>
          </cell>
          <cell r="C4698" t="str">
            <v>调角器左下连接板组件</v>
          </cell>
          <cell r="D4698" t="str">
            <v>X5000副驾</v>
          </cell>
          <cell r="E4698" t="str">
            <v>AC</v>
          </cell>
          <cell r="F4698" t="str">
            <v>EA</v>
          </cell>
          <cell r="G4698" t="str">
            <v>GJJ0</v>
          </cell>
          <cell r="H4698" t="str">
            <v>BC05</v>
          </cell>
          <cell r="I4698" t="str">
            <v>M</v>
          </cell>
          <cell r="J4698" t="str">
            <v>No</v>
          </cell>
          <cell r="K4698">
            <v>4.37286</v>
          </cell>
        </row>
        <row r="4699">
          <cell r="B4699" t="str">
            <v>TCT0000028</v>
          </cell>
          <cell r="C4699" t="str">
            <v>CR681/1000K-C1树脂</v>
          </cell>
        </row>
        <row r="4699">
          <cell r="E4699" t="str">
            <v>AC</v>
          </cell>
          <cell r="F4699" t="str">
            <v>KG</v>
          </cell>
          <cell r="G4699" t="str">
            <v>HGL0</v>
          </cell>
          <cell r="H4699" t="str">
            <v>YC03</v>
          </cell>
          <cell r="I4699" t="str">
            <v>P</v>
          </cell>
          <cell r="J4699" t="str">
            <v>No</v>
          </cell>
          <cell r="K4699">
            <v>23.5</v>
          </cell>
        </row>
        <row r="4700">
          <cell r="B4700" t="str">
            <v>TWT0000125</v>
          </cell>
          <cell r="C4700" t="str">
            <v>焊管Q195光亮管</v>
          </cell>
          <cell r="D4700" t="str">
            <v>φ25*2.0*6300</v>
          </cell>
          <cell r="E4700" t="str">
            <v>AC</v>
          </cell>
          <cell r="F4700" t="str">
            <v>KG</v>
          </cell>
          <cell r="G4700" t="str">
            <v>GJL0</v>
          </cell>
          <cell r="H4700" t="str">
            <v>YC04</v>
          </cell>
          <cell r="I4700" t="str">
            <v>P</v>
          </cell>
          <cell r="J4700" t="str">
            <v>No</v>
          </cell>
          <cell r="K4700">
            <v>4.66372</v>
          </cell>
        </row>
        <row r="4701">
          <cell r="B4701" t="str">
            <v>BFA0000205</v>
          </cell>
          <cell r="C4701" t="str">
            <v>元机自攻 4.8*16小头</v>
          </cell>
          <cell r="D4701" t="str">
            <v>镀黑锌</v>
          </cell>
          <cell r="E4701" t="str">
            <v>AC</v>
          </cell>
          <cell r="F4701" t="str">
            <v>Ea</v>
          </cell>
          <cell r="G4701" t="str">
            <v>BZJ0</v>
          </cell>
          <cell r="H4701" t="str">
            <v>YC10</v>
          </cell>
          <cell r="I4701" t="str">
            <v>P</v>
          </cell>
          <cell r="J4701" t="str">
            <v>No</v>
          </cell>
          <cell r="K4701">
            <v>0.0469</v>
          </cell>
        </row>
        <row r="4702">
          <cell r="B4702" t="str">
            <v>SHT0010368</v>
          </cell>
          <cell r="C4702" t="str">
            <v>副司机安全带上固定钣金</v>
          </cell>
          <cell r="D4702" t="str">
            <v>H6</v>
          </cell>
          <cell r="E4702" t="str">
            <v>AC</v>
          </cell>
          <cell r="F4702" t="str">
            <v>EA</v>
          </cell>
          <cell r="G4702" t="str">
            <v>GJJ0</v>
          </cell>
          <cell r="H4702" t="str">
            <v>BC06</v>
          </cell>
          <cell r="I4702" t="str">
            <v>M</v>
          </cell>
          <cell r="J4702" t="str">
            <v>No</v>
          </cell>
          <cell r="K4702">
            <v>12.98472</v>
          </cell>
        </row>
        <row r="4703">
          <cell r="B4703" t="str">
            <v>TST0001043</v>
          </cell>
          <cell r="C4703" t="str">
            <v>合金旋转锉φ3</v>
          </cell>
        </row>
        <row r="4703">
          <cell r="E4703" t="str">
            <v>NA</v>
          </cell>
          <cell r="F4703" t="str">
            <v>EA</v>
          </cell>
          <cell r="G4703" t="str">
            <v>BPJ0</v>
          </cell>
          <cell r="H4703" t="str">
            <v>YC12</v>
          </cell>
          <cell r="I4703" t="str">
            <v>P</v>
          </cell>
          <cell r="J4703" t="str">
            <v>No</v>
          </cell>
          <cell r="K4703">
            <v>1.3259</v>
          </cell>
        </row>
        <row r="4704">
          <cell r="B4704" t="str">
            <v>SHT0013753</v>
          </cell>
          <cell r="C4704" t="str">
            <v>X5000副驾右侧边板组件</v>
          </cell>
          <cell r="D4704" t="str">
            <v>1.3平台</v>
          </cell>
          <cell r="E4704" t="str">
            <v>AC</v>
          </cell>
          <cell r="F4704" t="str">
            <v>EA</v>
          </cell>
          <cell r="G4704" t="str">
            <v>GJJ0</v>
          </cell>
          <cell r="H4704" t="str">
            <v>YC04</v>
          </cell>
          <cell r="I4704" t="str">
            <v>M</v>
          </cell>
          <cell r="J4704" t="str">
            <v>No</v>
          </cell>
          <cell r="K4704">
            <v>8.35109</v>
          </cell>
        </row>
        <row r="4705">
          <cell r="B4705" t="str">
            <v>TCT0000027</v>
          </cell>
          <cell r="C4705" t="str">
            <v>硅烷陶化剂</v>
          </cell>
          <cell r="D4705" t="str">
            <v>25kg/桶杭州奈川</v>
          </cell>
          <cell r="E4705" t="str">
            <v>AC</v>
          </cell>
          <cell r="F4705" t="str">
            <v>KG</v>
          </cell>
          <cell r="G4705" t="str">
            <v>HGL0</v>
          </cell>
          <cell r="H4705" t="str">
            <v>YC03</v>
          </cell>
        </row>
        <row r="4705">
          <cell r="K4705">
            <v>0</v>
          </cell>
        </row>
        <row r="4706">
          <cell r="B4706" t="str">
            <v>TSY0010220</v>
          </cell>
          <cell r="C4706" t="str">
            <v>吊紧带</v>
          </cell>
          <cell r="D4706" t="str">
            <v>150mm*27mm*N</v>
          </cell>
          <cell r="E4706" t="str">
            <v>AC</v>
          </cell>
          <cell r="F4706" t="str">
            <v>EA</v>
          </cell>
          <cell r="G4706" t="str">
            <v>FL00</v>
          </cell>
          <cell r="H4706" t="str">
            <v>YC06</v>
          </cell>
        </row>
        <row r="4706">
          <cell r="K4706">
            <v>0</v>
          </cell>
        </row>
        <row r="4707">
          <cell r="B4707" t="str">
            <v>BFA0000392</v>
          </cell>
          <cell r="C4707" t="str">
            <v>连接螺栓2</v>
          </cell>
          <cell r="D4707" t="str">
            <v>1.0平台气囊</v>
          </cell>
          <cell r="E4707" t="str">
            <v>AC</v>
          </cell>
          <cell r="F4707" t="str">
            <v>EA</v>
          </cell>
          <cell r="G4707" t="str">
            <v>BZJ0</v>
          </cell>
          <cell r="H4707" t="str">
            <v>YC04</v>
          </cell>
          <cell r="I4707" t="str">
            <v>P</v>
          </cell>
          <cell r="J4707" t="str">
            <v>No</v>
          </cell>
          <cell r="K4707">
            <v>1.46</v>
          </cell>
        </row>
        <row r="4708">
          <cell r="B4708" t="str">
            <v>SHT0002726</v>
          </cell>
          <cell r="C4708" t="str">
            <v>L5000扶手支架料片</v>
          </cell>
        </row>
        <row r="4708">
          <cell r="E4708" t="str">
            <v>NA</v>
          </cell>
          <cell r="F4708" t="str">
            <v>EA</v>
          </cell>
          <cell r="G4708" t="str">
            <v>GJJ0</v>
          </cell>
          <cell r="H4708" t="str">
            <v>YC04</v>
          </cell>
          <cell r="I4708" t="str">
            <v>P</v>
          </cell>
          <cell r="J4708" t="str">
            <v>No</v>
          </cell>
          <cell r="K4708">
            <v>0.0001</v>
          </cell>
        </row>
        <row r="4709">
          <cell r="B4709" t="str">
            <v>TST0000280</v>
          </cell>
          <cell r="C4709" t="str">
            <v>丝杠ф20</v>
          </cell>
        </row>
        <row r="4709">
          <cell r="E4709" t="str">
            <v>NA</v>
          </cell>
          <cell r="F4709" t="str">
            <v>EA</v>
          </cell>
          <cell r="G4709" t="str">
            <v>BPJ0</v>
          </cell>
          <cell r="H4709" t="str">
            <v>YC12</v>
          </cell>
          <cell r="I4709" t="str">
            <v>P</v>
          </cell>
          <cell r="J4709" t="str">
            <v>No</v>
          </cell>
          <cell r="K4709">
            <v>13.2629</v>
          </cell>
        </row>
        <row r="4710">
          <cell r="B4710" t="str">
            <v>SHT0013921</v>
          </cell>
          <cell r="C4710" t="str">
            <v>主驾底座模块化总成</v>
          </cell>
          <cell r="D4710" t="str">
            <v>X3000一体式</v>
          </cell>
          <cell r="E4710" t="str">
            <v>AC</v>
          </cell>
          <cell r="F4710" t="str">
            <v>EA</v>
          </cell>
          <cell r="G4710" t="str">
            <v>GJ00</v>
          </cell>
          <cell r="H4710" t="str">
            <v>BC08</v>
          </cell>
          <cell r="I4710" t="str">
            <v>M</v>
          </cell>
          <cell r="J4710" t="str">
            <v>No</v>
          </cell>
          <cell r="K4710">
            <v>523.96536</v>
          </cell>
        </row>
        <row r="4711">
          <cell r="B4711" t="str">
            <v>TAT0010046</v>
          </cell>
          <cell r="C4711" t="str">
            <v>H6副驾底支架包装箱</v>
          </cell>
          <cell r="D4711" t="str">
            <v>540*290*130</v>
          </cell>
          <cell r="E4711" t="str">
            <v>NA</v>
          </cell>
          <cell r="F4711" t="str">
            <v>EA</v>
          </cell>
          <cell r="G4711" t="str">
            <v>QT00</v>
          </cell>
          <cell r="H4711" t="str">
            <v>YC04</v>
          </cell>
          <cell r="I4711" t="str">
            <v>P</v>
          </cell>
          <cell r="J4711" t="str">
            <v>No</v>
          </cell>
          <cell r="K4711">
            <v>5.212</v>
          </cell>
        </row>
        <row r="4712">
          <cell r="B4712" t="str">
            <v>TSY0000743</v>
          </cell>
          <cell r="C4712" t="str">
            <v>板条KT-15-1240</v>
          </cell>
          <cell r="D4712" t="str">
            <v>1240mm*15mmX3000分体座</v>
          </cell>
          <cell r="E4712" t="str">
            <v>AC</v>
          </cell>
          <cell r="F4712" t="str">
            <v>EA</v>
          </cell>
          <cell r="G4712" t="str">
            <v>FL00</v>
          </cell>
          <cell r="H4712" t="str">
            <v>YC06</v>
          </cell>
        </row>
        <row r="4712">
          <cell r="K4712">
            <v>0</v>
          </cell>
        </row>
        <row r="4713">
          <cell r="B4713" t="str">
            <v>BAS0000044</v>
          </cell>
          <cell r="C4713" t="str">
            <v>压力轴承（前调大孔）</v>
          </cell>
          <cell r="D4713" t="str">
            <v>机械前调</v>
          </cell>
          <cell r="E4713" t="str">
            <v>AC</v>
          </cell>
          <cell r="F4713" t="str">
            <v>EA</v>
          </cell>
          <cell r="G4713" t="str">
            <v>GNJ0</v>
          </cell>
          <cell r="H4713" t="str">
            <v>YC04</v>
          </cell>
          <cell r="I4713" t="str">
            <v>P</v>
          </cell>
          <cell r="J4713" t="str">
            <v>No</v>
          </cell>
          <cell r="K4713">
            <v>2.0002</v>
          </cell>
        </row>
        <row r="4714">
          <cell r="B4714" t="str">
            <v>SHT0010356</v>
          </cell>
          <cell r="C4714" t="str">
            <v>靠背调节手柄销轴</v>
          </cell>
          <cell r="D4714" t="str">
            <v>H6</v>
          </cell>
          <cell r="E4714" t="str">
            <v>AC</v>
          </cell>
          <cell r="F4714" t="str">
            <v>EA</v>
          </cell>
          <cell r="G4714" t="str">
            <v>GJ00</v>
          </cell>
          <cell r="H4714" t="str">
            <v>YC08</v>
          </cell>
          <cell r="I4714" t="str">
            <v>P</v>
          </cell>
          <cell r="J4714" t="str">
            <v>No</v>
          </cell>
          <cell r="K4714">
            <v>0.641</v>
          </cell>
        </row>
        <row r="4715">
          <cell r="B4715" t="str">
            <v>TST0001044</v>
          </cell>
          <cell r="C4715" t="str">
            <v>滚刷</v>
          </cell>
        </row>
        <row r="4715">
          <cell r="E4715" t="str">
            <v>NA</v>
          </cell>
          <cell r="F4715" t="str">
            <v>EA</v>
          </cell>
          <cell r="G4715" t="str">
            <v>BPJ0</v>
          </cell>
          <cell r="H4715" t="str">
            <v>YC12</v>
          </cell>
          <cell r="I4715" t="str">
            <v>P</v>
          </cell>
          <cell r="J4715" t="str">
            <v>No</v>
          </cell>
          <cell r="K4715">
            <v>2.6549</v>
          </cell>
        </row>
        <row r="4716">
          <cell r="B4716" t="str">
            <v>SHT0012829</v>
          </cell>
          <cell r="C4716" t="str">
            <v>五档齿板</v>
          </cell>
          <cell r="D4716" t="str">
            <v>2.0升级</v>
          </cell>
          <cell r="E4716" t="str">
            <v>AC</v>
          </cell>
          <cell r="F4716" t="str">
            <v>EA</v>
          </cell>
          <cell r="G4716" t="str">
            <v>GJJ0</v>
          </cell>
          <cell r="H4716" t="str">
            <v>YC04</v>
          </cell>
          <cell r="I4716" t="str">
            <v>P</v>
          </cell>
          <cell r="J4716" t="str">
            <v>No</v>
          </cell>
          <cell r="K4716">
            <v>2.1399</v>
          </cell>
        </row>
        <row r="4717">
          <cell r="B4717" t="str">
            <v>SLT0011525</v>
          </cell>
          <cell r="C4717" t="str">
            <v>驾驶员靠背焊接骨架总成</v>
          </cell>
          <cell r="D4717" t="str">
            <v>一汽轻卡减震无通风</v>
          </cell>
          <cell r="E4717" t="str">
            <v>AC</v>
          </cell>
          <cell r="F4717" t="str">
            <v>EA</v>
          </cell>
          <cell r="G4717" t="str">
            <v>GJ00</v>
          </cell>
          <cell r="H4717" t="str">
            <v>BC05</v>
          </cell>
          <cell r="I4717" t="str">
            <v>M</v>
          </cell>
          <cell r="J4717" t="str">
            <v>No</v>
          </cell>
          <cell r="K4717">
            <v>69.87377</v>
          </cell>
        </row>
        <row r="4718">
          <cell r="B4718" t="str">
            <v>TWT0000128</v>
          </cell>
          <cell r="C4718" t="str">
            <v>方管Q235</v>
          </cell>
          <cell r="D4718" t="str">
            <v>30*20*2.0*6000</v>
          </cell>
          <cell r="E4718" t="str">
            <v>NA</v>
          </cell>
          <cell r="F4718" t="str">
            <v>KG</v>
          </cell>
          <cell r="G4718" t="str">
            <v>GJL0</v>
          </cell>
          <cell r="H4718" t="str">
            <v>YC04</v>
          </cell>
          <cell r="I4718" t="str">
            <v>P</v>
          </cell>
          <cell r="J4718" t="str">
            <v>No</v>
          </cell>
          <cell r="K4718">
            <v>6.7</v>
          </cell>
        </row>
        <row r="4719">
          <cell r="B4719" t="str">
            <v>BFA0000393</v>
          </cell>
          <cell r="C4719" t="str">
            <v>连接螺栓1</v>
          </cell>
          <cell r="D4719" t="str">
            <v>1.0平台</v>
          </cell>
          <cell r="E4719" t="str">
            <v>AC</v>
          </cell>
          <cell r="F4719" t="str">
            <v>EA</v>
          </cell>
          <cell r="G4719" t="str">
            <v>BZJ0</v>
          </cell>
          <cell r="H4719" t="str">
            <v>YC04</v>
          </cell>
          <cell r="I4719" t="str">
            <v>P</v>
          </cell>
          <cell r="J4719" t="str">
            <v>No</v>
          </cell>
          <cell r="K4719">
            <v>1.239</v>
          </cell>
        </row>
        <row r="4720">
          <cell r="B4720" t="str">
            <v>SHT0010879</v>
          </cell>
          <cell r="C4720" t="str">
            <v>安全带高调解锁按钮</v>
          </cell>
          <cell r="D4720" t="str">
            <v>H6</v>
          </cell>
          <cell r="E4720" t="str">
            <v>AC</v>
          </cell>
          <cell r="F4720" t="str">
            <v>EA</v>
          </cell>
          <cell r="G4720" t="str">
            <v>SLJ0</v>
          </cell>
          <cell r="H4720" t="str">
            <v>BC02</v>
          </cell>
        </row>
        <row r="4720">
          <cell r="K4720">
            <v>2.46068</v>
          </cell>
        </row>
        <row r="4721">
          <cell r="B4721" t="str">
            <v>TST0000278</v>
          </cell>
          <cell r="C4721" t="str">
            <v>丝锥φ10*1.25</v>
          </cell>
        </row>
        <row r="4721">
          <cell r="E4721" t="str">
            <v>NA</v>
          </cell>
          <cell r="F4721" t="str">
            <v>EA</v>
          </cell>
          <cell r="G4721" t="str">
            <v>BPJ0</v>
          </cell>
          <cell r="H4721" t="str">
            <v>YC12</v>
          </cell>
          <cell r="I4721" t="str">
            <v>P</v>
          </cell>
          <cell r="J4721" t="str">
            <v>No</v>
          </cell>
          <cell r="K4721">
            <v>16.3793</v>
          </cell>
        </row>
        <row r="4722">
          <cell r="B4722" t="str">
            <v>SHT0013923</v>
          </cell>
          <cell r="C4722" t="str">
            <v>驾驶员靠背焊接总成</v>
          </cell>
          <cell r="D4722" t="str">
            <v>X3000一体式电泳件</v>
          </cell>
          <cell r="E4722" t="str">
            <v>AC</v>
          </cell>
          <cell r="F4722" t="str">
            <v>EA</v>
          </cell>
          <cell r="G4722" t="str">
            <v>GJ00</v>
          </cell>
          <cell r="H4722" t="str">
            <v>BC07</v>
          </cell>
          <cell r="I4722" t="str">
            <v>M</v>
          </cell>
          <cell r="J4722" t="str">
            <v>No</v>
          </cell>
          <cell r="K4722">
            <v>53.27951</v>
          </cell>
        </row>
        <row r="4723">
          <cell r="B4723" t="str">
            <v>TAT0010047</v>
          </cell>
          <cell r="C4723" t="str">
            <v>奥杰主驾座椅纸箱</v>
          </cell>
        </row>
        <row r="4723">
          <cell r="E4723" t="str">
            <v>NA</v>
          </cell>
          <cell r="F4723" t="str">
            <v>EA</v>
          </cell>
          <cell r="G4723" t="str">
            <v>QT00</v>
          </cell>
          <cell r="H4723" t="str">
            <v>YC01</v>
          </cell>
          <cell r="I4723" t="str">
            <v>P</v>
          </cell>
          <cell r="J4723" t="str">
            <v>No</v>
          </cell>
          <cell r="K4723">
            <v>42.4779</v>
          </cell>
        </row>
        <row r="4724">
          <cell r="B4724" t="str">
            <v>TSY0010344</v>
          </cell>
          <cell r="C4724" t="str">
            <v>3C标识LZ161351000330</v>
          </cell>
        </row>
        <row r="4724">
          <cell r="E4724" t="str">
            <v>AC</v>
          </cell>
          <cell r="F4724" t="str">
            <v>EA</v>
          </cell>
          <cell r="G4724" t="str">
            <v>FL00</v>
          </cell>
          <cell r="H4724" t="str">
            <v>YC06</v>
          </cell>
        </row>
        <row r="4724">
          <cell r="K4724">
            <v>0</v>
          </cell>
        </row>
        <row r="4725">
          <cell r="B4725" t="str">
            <v>BFA0000201</v>
          </cell>
          <cell r="C4725" t="str">
            <v>十字圆头自攻4.2*19</v>
          </cell>
        </row>
        <row r="4725">
          <cell r="E4725" t="str">
            <v>AC</v>
          </cell>
          <cell r="F4725" t="str">
            <v>Ea</v>
          </cell>
          <cell r="G4725" t="str">
            <v>BZJ0</v>
          </cell>
          <cell r="H4725" t="str">
            <v>YC10</v>
          </cell>
          <cell r="I4725" t="str">
            <v>P</v>
          </cell>
          <cell r="J4725" t="str">
            <v>No</v>
          </cell>
          <cell r="K4725">
            <v>0.025</v>
          </cell>
        </row>
        <row r="4726">
          <cell r="B4726" t="str">
            <v>SHT0002714</v>
          </cell>
          <cell r="C4726" t="str">
            <v>机械减震器总成</v>
          </cell>
          <cell r="D4726" t="str">
            <v>M468100000018</v>
          </cell>
          <cell r="E4726" t="str">
            <v>AC</v>
          </cell>
          <cell r="F4726" t="str">
            <v>EA</v>
          </cell>
          <cell r="G4726" t="str">
            <v>QT00</v>
          </cell>
          <cell r="H4726" t="str">
            <v>SY34</v>
          </cell>
          <cell r="I4726" t="str">
            <v>M</v>
          </cell>
          <cell r="J4726" t="str">
            <v>No</v>
          </cell>
          <cell r="K4726">
            <v>187.46798</v>
          </cell>
        </row>
        <row r="4727">
          <cell r="B4727" t="str">
            <v>TST0001046</v>
          </cell>
          <cell r="C4727" t="str">
            <v>钢丝刷</v>
          </cell>
        </row>
        <row r="4727">
          <cell r="E4727" t="str">
            <v>NA</v>
          </cell>
          <cell r="F4727" t="str">
            <v>EA</v>
          </cell>
          <cell r="G4727" t="str">
            <v>BPJ0</v>
          </cell>
          <cell r="H4727" t="str">
            <v>YC12</v>
          </cell>
          <cell r="I4727" t="str">
            <v>P</v>
          </cell>
          <cell r="J4727" t="str">
            <v>No</v>
          </cell>
          <cell r="K4727">
            <v>3.5398</v>
          </cell>
        </row>
        <row r="4728">
          <cell r="B4728" t="str">
            <v>SHT0012956</v>
          </cell>
          <cell r="C4728" t="str">
            <v>主驾驶调角器总成</v>
          </cell>
          <cell r="D4728" t="str">
            <v>汕德卡-2.0</v>
          </cell>
          <cell r="E4728" t="str">
            <v>AC</v>
          </cell>
          <cell r="F4728" t="str">
            <v>EA</v>
          </cell>
          <cell r="G4728" t="str">
            <v>GJ00</v>
          </cell>
          <cell r="H4728" t="str">
            <v>YC01</v>
          </cell>
          <cell r="I4728" t="str">
            <v>M</v>
          </cell>
          <cell r="J4728" t="str">
            <v>No</v>
          </cell>
          <cell r="K4728">
            <v>79.98035</v>
          </cell>
        </row>
        <row r="4729">
          <cell r="B4729" t="str">
            <v>TCT0000009</v>
          </cell>
          <cell r="C4729" t="str">
            <v>促进剂</v>
          </cell>
        </row>
        <row r="4729">
          <cell r="E4729" t="str">
            <v>AC</v>
          </cell>
          <cell r="F4729" t="str">
            <v>KG</v>
          </cell>
          <cell r="G4729" t="str">
            <v>HGL0</v>
          </cell>
          <cell r="H4729" t="str">
            <v>YC03</v>
          </cell>
          <cell r="I4729" t="str">
            <v>P</v>
          </cell>
          <cell r="J4729" t="str">
            <v>No</v>
          </cell>
          <cell r="K4729">
            <v>5.3889</v>
          </cell>
        </row>
        <row r="4730">
          <cell r="B4730" t="str">
            <v>TWT0000129</v>
          </cell>
          <cell r="C4730" t="str">
            <v>方管Q235</v>
          </cell>
          <cell r="D4730" t="str">
            <v>40*20*2.5*6000</v>
          </cell>
          <cell r="E4730" t="str">
            <v>AC</v>
          </cell>
          <cell r="F4730" t="str">
            <v>KG</v>
          </cell>
          <cell r="G4730" t="str">
            <v>GJL0</v>
          </cell>
          <cell r="H4730" t="str">
            <v>YC04</v>
          </cell>
          <cell r="I4730" t="str">
            <v>P</v>
          </cell>
          <cell r="J4730" t="str">
            <v>No</v>
          </cell>
          <cell r="K4730">
            <v>6.229</v>
          </cell>
        </row>
        <row r="4731">
          <cell r="B4731" t="str">
            <v>BFA0000395</v>
          </cell>
          <cell r="C4731" t="str">
            <v>焊接六角螺母M5</v>
          </cell>
        </row>
        <row r="4731">
          <cell r="E4731" t="str">
            <v>AC</v>
          </cell>
          <cell r="F4731" t="str">
            <v>EA</v>
          </cell>
          <cell r="G4731" t="str">
            <v>BZJ0</v>
          </cell>
          <cell r="H4731" t="str">
            <v>YC04</v>
          </cell>
          <cell r="I4731" t="str">
            <v>P</v>
          </cell>
          <cell r="J4731" t="str">
            <v>No</v>
          </cell>
          <cell r="K4731">
            <v>0.017</v>
          </cell>
        </row>
        <row r="4732">
          <cell r="B4732" t="str">
            <v>SHT0010218</v>
          </cell>
          <cell r="C4732" t="str">
            <v>减震器连接异型螺母</v>
          </cell>
          <cell r="D4732" t="str">
            <v>H6</v>
          </cell>
          <cell r="E4732" t="str">
            <v>AC</v>
          </cell>
          <cell r="F4732" t="str">
            <v>EA</v>
          </cell>
          <cell r="G4732" t="str">
            <v>BZJ0</v>
          </cell>
          <cell r="H4732" t="str">
            <v>YC04</v>
          </cell>
          <cell r="I4732" t="str">
            <v>P</v>
          </cell>
          <cell r="J4732" t="str">
            <v>No</v>
          </cell>
          <cell r="K4732">
            <v>0.65</v>
          </cell>
        </row>
        <row r="4733">
          <cell r="B4733" t="str">
            <v>TST0000276</v>
          </cell>
          <cell r="C4733" t="str">
            <v>丝锥ф20</v>
          </cell>
        </row>
        <row r="4733">
          <cell r="E4733" t="str">
            <v>NA</v>
          </cell>
          <cell r="F4733" t="str">
            <v>EA</v>
          </cell>
          <cell r="G4733" t="str">
            <v>BPJ0</v>
          </cell>
          <cell r="H4733" t="str">
            <v>YC12</v>
          </cell>
          <cell r="I4733" t="str">
            <v>P</v>
          </cell>
          <cell r="J4733" t="str">
            <v>No</v>
          </cell>
          <cell r="K4733">
            <v>45.6</v>
          </cell>
        </row>
        <row r="4734">
          <cell r="B4734" t="str">
            <v>SHT0012828</v>
          </cell>
          <cell r="C4734" t="str">
            <v>主驾坐框焊接总成</v>
          </cell>
          <cell r="D4734" t="str">
            <v>5档卡板/座盆延伸</v>
          </cell>
          <cell r="E4734" t="str">
            <v>AC</v>
          </cell>
          <cell r="F4734" t="str">
            <v>EA</v>
          </cell>
          <cell r="G4734" t="str">
            <v>GJJ0</v>
          </cell>
          <cell r="H4734" t="str">
            <v>BC05</v>
          </cell>
          <cell r="I4734" t="str">
            <v>M</v>
          </cell>
          <cell r="J4734" t="str">
            <v>No</v>
          </cell>
          <cell r="K4734">
            <v>65.1042</v>
          </cell>
        </row>
        <row r="4735">
          <cell r="B4735" t="str">
            <v>TAT0010048</v>
          </cell>
          <cell r="C4735" t="str">
            <v>奥杰副驾座椅纸箱</v>
          </cell>
        </row>
        <row r="4735">
          <cell r="E4735" t="str">
            <v>NA</v>
          </cell>
          <cell r="F4735" t="str">
            <v>EA</v>
          </cell>
          <cell r="G4735" t="str">
            <v>QT00</v>
          </cell>
          <cell r="H4735" t="str">
            <v>YC01</v>
          </cell>
        </row>
        <row r="4735">
          <cell r="K4735">
            <v>0</v>
          </cell>
        </row>
        <row r="4736">
          <cell r="B4736" t="str">
            <v>TSY0010338</v>
          </cell>
          <cell r="C4736" t="str">
            <v>3C标识LG1613510160</v>
          </cell>
          <cell r="D4736" t="str">
            <v>40mm*50mm</v>
          </cell>
          <cell r="E4736" t="str">
            <v>AC</v>
          </cell>
          <cell r="F4736" t="str">
            <v>EA</v>
          </cell>
          <cell r="G4736" t="str">
            <v>FL00</v>
          </cell>
          <cell r="H4736" t="str">
            <v>YC06</v>
          </cell>
        </row>
        <row r="4736">
          <cell r="K4736">
            <v>0</v>
          </cell>
        </row>
        <row r="4737">
          <cell r="B4737" t="str">
            <v>BAS0000043</v>
          </cell>
          <cell r="C4737" t="str">
            <v>尼龙衬套</v>
          </cell>
          <cell r="D4737" t="str">
            <v>1.0平台气囊</v>
          </cell>
          <cell r="E4737" t="str">
            <v>AC</v>
          </cell>
          <cell r="F4737" t="str">
            <v>EA</v>
          </cell>
          <cell r="G4737" t="str">
            <v>SLJ0</v>
          </cell>
          <cell r="H4737" t="str">
            <v>YC04</v>
          </cell>
          <cell r="I4737" t="str">
            <v>P</v>
          </cell>
          <cell r="J4737" t="str">
            <v>No</v>
          </cell>
          <cell r="K4737">
            <v>0.0729</v>
          </cell>
        </row>
        <row r="4738">
          <cell r="B4738" t="str">
            <v>SHT0010219</v>
          </cell>
          <cell r="C4738" t="str">
            <v>仰角连接异型螺母</v>
          </cell>
          <cell r="D4738" t="str">
            <v>H6</v>
          </cell>
          <cell r="E4738" t="str">
            <v>AC</v>
          </cell>
          <cell r="F4738" t="str">
            <v>EA</v>
          </cell>
          <cell r="G4738" t="str">
            <v>BZJ0</v>
          </cell>
          <cell r="H4738" t="str">
            <v>YC04</v>
          </cell>
          <cell r="I4738" t="str">
            <v>P</v>
          </cell>
          <cell r="J4738" t="str">
            <v>No</v>
          </cell>
          <cell r="K4738">
            <v>0.71</v>
          </cell>
        </row>
        <row r="4739">
          <cell r="B4739" t="str">
            <v>TST0001050</v>
          </cell>
          <cell r="C4739" t="str">
            <v>防锈剂</v>
          </cell>
        </row>
        <row r="4739">
          <cell r="E4739" t="str">
            <v>NA</v>
          </cell>
          <cell r="F4739" t="str">
            <v>EA</v>
          </cell>
          <cell r="G4739" t="str">
            <v>BPJ0</v>
          </cell>
          <cell r="H4739" t="str">
            <v>YC12</v>
          </cell>
          <cell r="I4739" t="str">
            <v>P</v>
          </cell>
          <cell r="J4739" t="str">
            <v>No</v>
          </cell>
          <cell r="K4739">
            <v>13.2</v>
          </cell>
        </row>
        <row r="4740">
          <cell r="B4740" t="str">
            <v>SHT0013729</v>
          </cell>
          <cell r="C4740" t="str">
            <v>H6扶手手轮弹簧</v>
          </cell>
        </row>
        <row r="4740">
          <cell r="E4740" t="str">
            <v>AC</v>
          </cell>
          <cell r="F4740" t="str">
            <v>Ea</v>
          </cell>
          <cell r="G4740" t="str">
            <v>JSJ1</v>
          </cell>
          <cell r="H4740" t="str">
            <v>YC02</v>
          </cell>
        </row>
        <row r="4740">
          <cell r="K4740">
            <v>0</v>
          </cell>
        </row>
        <row r="4741">
          <cell r="B4741" t="str">
            <v>TMA0000394</v>
          </cell>
          <cell r="C4741" t="str">
            <v>3053下座纸箱</v>
          </cell>
          <cell r="D4741" t="str">
            <v>AB楞 580*440*200</v>
          </cell>
          <cell r="E4741" t="str">
            <v>AC</v>
          </cell>
          <cell r="F4741" t="str">
            <v>Ea</v>
          </cell>
          <cell r="G4741" t="str">
            <v>FL01</v>
          </cell>
          <cell r="H4741" t="str">
            <v>YC02</v>
          </cell>
          <cell r="I4741" t="str">
            <v>P</v>
          </cell>
          <cell r="J4741" t="str">
            <v>No</v>
          </cell>
          <cell r="K4741">
            <v>3.4932</v>
          </cell>
        </row>
        <row r="4742">
          <cell r="B4742" t="str">
            <v>TSY0010246</v>
          </cell>
          <cell r="C4742" t="str">
            <v>PVC辅料</v>
          </cell>
          <cell r="D4742" t="str">
            <v>旷达32084-003</v>
          </cell>
          <cell r="E4742" t="str">
            <v>AC</v>
          </cell>
          <cell r="F4742" t="str">
            <v>M</v>
          </cell>
          <cell r="G4742" t="str">
            <v>ML00</v>
          </cell>
          <cell r="H4742" t="str">
            <v>YC06</v>
          </cell>
        </row>
        <row r="4742">
          <cell r="K4742">
            <v>0</v>
          </cell>
        </row>
        <row r="4743">
          <cell r="B4743" t="str">
            <v>BFA0000396</v>
          </cell>
          <cell r="C4743" t="str">
            <v>内六角圆柱头螺钉</v>
          </cell>
          <cell r="D4743" t="str">
            <v>M6*25镀黑锌</v>
          </cell>
          <cell r="E4743" t="str">
            <v>AC</v>
          </cell>
          <cell r="F4743" t="str">
            <v>EA</v>
          </cell>
          <cell r="G4743" t="str">
            <v>BZJ0</v>
          </cell>
          <cell r="H4743" t="str">
            <v>YC04</v>
          </cell>
          <cell r="I4743" t="str">
            <v>P</v>
          </cell>
          <cell r="J4743" t="str">
            <v>No</v>
          </cell>
          <cell r="K4743">
            <v>0.069</v>
          </cell>
        </row>
        <row r="4744">
          <cell r="B4744" t="str">
            <v>SHT0002708</v>
          </cell>
          <cell r="C4744" t="str">
            <v>驾驶员靠背支撑钢丝总成</v>
          </cell>
          <cell r="D4744" t="str">
            <v>J7F-AA95通风</v>
          </cell>
          <cell r="E4744" t="str">
            <v>NA</v>
          </cell>
          <cell r="F4744" t="str">
            <v>EA</v>
          </cell>
          <cell r="G4744" t="str">
            <v>GJ00</v>
          </cell>
          <cell r="H4744" t="str">
            <v>YC04</v>
          </cell>
          <cell r="I4744" t="str">
            <v>P</v>
          </cell>
          <cell r="J4744" t="str">
            <v>No</v>
          </cell>
          <cell r="K4744">
            <v>0.0001</v>
          </cell>
        </row>
        <row r="4745">
          <cell r="B4745" t="str">
            <v>TST0000273</v>
          </cell>
          <cell r="C4745" t="str">
            <v>丝锥ф10</v>
          </cell>
        </row>
        <row r="4745">
          <cell r="E4745" t="str">
            <v>NA</v>
          </cell>
          <cell r="F4745" t="str">
            <v>EA</v>
          </cell>
          <cell r="G4745" t="str">
            <v>BPJ0</v>
          </cell>
          <cell r="H4745" t="str">
            <v>YC12</v>
          </cell>
          <cell r="I4745" t="str">
            <v>P</v>
          </cell>
          <cell r="J4745" t="str">
            <v>No</v>
          </cell>
          <cell r="K4745">
            <v>8.8496</v>
          </cell>
        </row>
        <row r="4746">
          <cell r="B4746" t="str">
            <v>SHT0013929</v>
          </cell>
          <cell r="C4746" t="str">
            <v>副驾靠背骨架焊接总成</v>
          </cell>
          <cell r="D4746" t="str">
            <v>X3000一体式电泳件</v>
          </cell>
          <cell r="E4746" t="str">
            <v>AC</v>
          </cell>
          <cell r="F4746" t="str">
            <v>EA</v>
          </cell>
          <cell r="G4746" t="str">
            <v>GJ00</v>
          </cell>
          <cell r="H4746" t="str">
            <v>BC07</v>
          </cell>
          <cell r="I4746" t="str">
            <v>M</v>
          </cell>
          <cell r="J4746" t="str">
            <v>No</v>
          </cell>
          <cell r="K4746">
            <v>51.63858</v>
          </cell>
        </row>
        <row r="4747">
          <cell r="B4747" t="str">
            <v>TAT0010053</v>
          </cell>
          <cell r="C4747" t="str">
            <v>C32B调角器纸箱</v>
          </cell>
          <cell r="D4747" t="str">
            <v>500*460*300</v>
          </cell>
          <cell r="E4747" t="str">
            <v>AC</v>
          </cell>
          <cell r="F4747" t="str">
            <v>EA</v>
          </cell>
          <cell r="G4747" t="str">
            <v>QT00</v>
          </cell>
          <cell r="H4747" t="str">
            <v>YC04</v>
          </cell>
          <cell r="I4747" t="str">
            <v>P</v>
          </cell>
          <cell r="J4747" t="str">
            <v>No</v>
          </cell>
          <cell r="K4747">
            <v>7.389</v>
          </cell>
        </row>
        <row r="4748">
          <cell r="B4748" t="str">
            <v>TWT0000130</v>
          </cell>
          <cell r="C4748" t="str">
            <v>焊管Q195</v>
          </cell>
          <cell r="D4748" t="str">
            <v>φ25*3.0*6000</v>
          </cell>
          <cell r="E4748" t="str">
            <v>AC</v>
          </cell>
          <cell r="F4748" t="str">
            <v>KG</v>
          </cell>
          <cell r="G4748" t="str">
            <v>GJL0</v>
          </cell>
          <cell r="H4748" t="str">
            <v>YC04</v>
          </cell>
          <cell r="I4748" t="str">
            <v>P</v>
          </cell>
          <cell r="J4748" t="str">
            <v>No</v>
          </cell>
          <cell r="K4748">
            <v>6.6</v>
          </cell>
        </row>
        <row r="4749">
          <cell r="B4749" t="str">
            <v>BFA0000193</v>
          </cell>
          <cell r="C4749" t="str">
            <v>ETX限位平垫</v>
          </cell>
          <cell r="D4749" t="str">
            <v>Q235 镀彩</v>
          </cell>
          <cell r="E4749" t="str">
            <v>AC</v>
          </cell>
          <cell r="F4749" t="str">
            <v>Ea</v>
          </cell>
          <cell r="G4749" t="str">
            <v>JSJ1</v>
          </cell>
          <cell r="H4749" t="str">
            <v>YC02</v>
          </cell>
          <cell r="I4749" t="str">
            <v>P</v>
          </cell>
          <cell r="J4749" t="str">
            <v>No</v>
          </cell>
          <cell r="K4749">
            <v>0.188</v>
          </cell>
        </row>
        <row r="4750">
          <cell r="B4750" t="str">
            <v>SHT0010890</v>
          </cell>
          <cell r="C4750" t="str">
            <v>翻转限位钣金安装轴</v>
          </cell>
          <cell r="D4750" t="str">
            <v>H6</v>
          </cell>
          <cell r="E4750" t="str">
            <v>AC</v>
          </cell>
          <cell r="F4750" t="str">
            <v>EA</v>
          </cell>
          <cell r="G4750" t="str">
            <v>GJJ0</v>
          </cell>
          <cell r="H4750" t="str">
            <v>YC04</v>
          </cell>
          <cell r="I4750" t="str">
            <v>P</v>
          </cell>
          <cell r="J4750" t="str">
            <v>No</v>
          </cell>
          <cell r="K4750">
            <v>0.65</v>
          </cell>
        </row>
        <row r="4751">
          <cell r="B4751" t="str">
            <v>TST0001051</v>
          </cell>
          <cell r="C4751" t="str">
            <v>法兰</v>
          </cell>
        </row>
        <row r="4751">
          <cell r="E4751" t="str">
            <v>NA</v>
          </cell>
          <cell r="F4751" t="str">
            <v>EA</v>
          </cell>
          <cell r="G4751" t="str">
            <v>BPJ0</v>
          </cell>
          <cell r="H4751" t="str">
            <v>YC12</v>
          </cell>
          <cell r="I4751" t="str">
            <v>P</v>
          </cell>
          <cell r="J4751" t="str">
            <v>No</v>
          </cell>
          <cell r="K4751">
            <v>15.0442</v>
          </cell>
        </row>
        <row r="4752">
          <cell r="B4752" t="str">
            <v>SHT0013932</v>
          </cell>
          <cell r="C4752" t="str">
            <v>座椅下限位缓冲块</v>
          </cell>
          <cell r="D4752" t="str">
            <v>H6</v>
          </cell>
          <cell r="E4752" t="str">
            <v>AC</v>
          </cell>
          <cell r="F4752" t="str">
            <v>EA</v>
          </cell>
          <cell r="G4752" t="str">
            <v>SLJ0</v>
          </cell>
          <cell r="H4752" t="str">
            <v>YC04</v>
          </cell>
          <cell r="I4752" t="str">
            <v>P</v>
          </cell>
          <cell r="J4752" t="str">
            <v>No</v>
          </cell>
          <cell r="K4752">
            <v>2.34</v>
          </cell>
        </row>
        <row r="4753">
          <cell r="B4753" t="str">
            <v>TCT0000007</v>
          </cell>
          <cell r="C4753" t="str">
            <v>表调剂碱</v>
          </cell>
        </row>
        <row r="4753">
          <cell r="E4753" t="str">
            <v>AC</v>
          </cell>
          <cell r="F4753" t="str">
            <v>KG</v>
          </cell>
          <cell r="G4753" t="str">
            <v>HGL0</v>
          </cell>
          <cell r="H4753" t="str">
            <v>YC03</v>
          </cell>
          <cell r="I4753" t="str">
            <v>P</v>
          </cell>
          <cell r="J4753" t="str">
            <v>No</v>
          </cell>
          <cell r="K4753">
            <v>19.0684</v>
          </cell>
        </row>
        <row r="4754">
          <cell r="B4754" t="str">
            <v>TSY0010247</v>
          </cell>
          <cell r="C4754" t="str">
            <v>吊紧带275mm*27mm*N</v>
          </cell>
          <cell r="D4754" t="str">
            <v>统帅2080正背用</v>
          </cell>
          <cell r="E4754" t="str">
            <v>AC</v>
          </cell>
          <cell r="F4754" t="str">
            <v>EA</v>
          </cell>
          <cell r="G4754" t="str">
            <v>FL00</v>
          </cell>
          <cell r="H4754" t="str">
            <v>YC06</v>
          </cell>
        </row>
        <row r="4754">
          <cell r="K4754">
            <v>0</v>
          </cell>
        </row>
        <row r="4755">
          <cell r="B4755" t="str">
            <v>BAS0000042</v>
          </cell>
          <cell r="C4755" t="str">
            <v>尼龙衬套</v>
          </cell>
          <cell r="D4755" t="str">
            <v>气囊/机械</v>
          </cell>
          <cell r="E4755" t="str">
            <v>AC</v>
          </cell>
          <cell r="F4755" t="str">
            <v>EA</v>
          </cell>
          <cell r="G4755" t="str">
            <v>SLJ0</v>
          </cell>
          <cell r="H4755" t="str">
            <v>YC04</v>
          </cell>
          <cell r="I4755" t="str">
            <v>P</v>
          </cell>
          <cell r="J4755" t="str">
            <v>No</v>
          </cell>
          <cell r="K4755">
            <v>0.1161</v>
          </cell>
        </row>
        <row r="4756">
          <cell r="B4756" t="str">
            <v>SHT0002707</v>
          </cell>
          <cell r="C4756" t="str">
            <v>P203调角器纸箱</v>
          </cell>
          <cell r="D4756" t="str">
            <v>560*360*210</v>
          </cell>
          <cell r="E4756" t="str">
            <v>NA</v>
          </cell>
          <cell r="F4756" t="str">
            <v>EA</v>
          </cell>
          <cell r="G4756" t="str">
            <v>QT00</v>
          </cell>
          <cell r="H4756" t="str">
            <v>YC04</v>
          </cell>
          <cell r="I4756" t="str">
            <v>P</v>
          </cell>
          <cell r="J4756" t="str">
            <v>No</v>
          </cell>
          <cell r="K4756">
            <v>5.398</v>
          </cell>
        </row>
        <row r="4757">
          <cell r="B4757" t="str">
            <v>TST0000271</v>
          </cell>
          <cell r="C4757" t="str">
            <v>丝锥ф6</v>
          </cell>
        </row>
        <row r="4757">
          <cell r="E4757" t="str">
            <v>NA</v>
          </cell>
          <cell r="F4757" t="str">
            <v>EA</v>
          </cell>
          <cell r="G4757" t="str">
            <v>BPJ0</v>
          </cell>
          <cell r="H4757" t="str">
            <v>YC12</v>
          </cell>
          <cell r="I4757" t="str">
            <v>P</v>
          </cell>
          <cell r="J4757" t="str">
            <v>No</v>
          </cell>
          <cell r="K4757">
            <v>7.0796</v>
          </cell>
        </row>
        <row r="4758">
          <cell r="B4758" t="str">
            <v>SHT0013701</v>
          </cell>
          <cell r="C4758" t="str">
            <v>副驾升降器总成</v>
          </cell>
          <cell r="D4758" t="str">
            <v>1.3-X5000</v>
          </cell>
          <cell r="E4758" t="str">
            <v>AC</v>
          </cell>
          <cell r="F4758" t="str">
            <v>EA</v>
          </cell>
          <cell r="G4758" t="str">
            <v>GJ00</v>
          </cell>
          <cell r="H4758" t="str">
            <v>BC08</v>
          </cell>
          <cell r="I4758" t="str">
            <v>M</v>
          </cell>
          <cell r="J4758" t="str">
            <v>No</v>
          </cell>
          <cell r="K4758">
            <v>218.8228</v>
          </cell>
        </row>
        <row r="4759">
          <cell r="B4759" t="str">
            <v>TAT0010054</v>
          </cell>
          <cell r="C4759" t="str">
            <v>P203调角器纸箱</v>
          </cell>
          <cell r="D4759" t="str">
            <v>560*360*210</v>
          </cell>
          <cell r="E4759" t="str">
            <v>AC</v>
          </cell>
          <cell r="F4759" t="str">
            <v>EA</v>
          </cell>
          <cell r="G4759" t="str">
            <v>QT00</v>
          </cell>
          <cell r="H4759" t="str">
            <v>YC04</v>
          </cell>
          <cell r="I4759" t="str">
            <v>P</v>
          </cell>
          <cell r="J4759" t="str">
            <v>No</v>
          </cell>
          <cell r="K4759">
            <v>5.398</v>
          </cell>
        </row>
        <row r="4760">
          <cell r="B4760" t="str">
            <v>TWT0000131</v>
          </cell>
          <cell r="C4760" t="str">
            <v>方管B340LA</v>
          </cell>
          <cell r="D4760" t="str">
            <v>10*20*1.5*6000</v>
          </cell>
          <cell r="E4760" t="str">
            <v>AC</v>
          </cell>
          <cell r="F4760" t="str">
            <v>KG</v>
          </cell>
          <cell r="G4760" t="str">
            <v>GJL0</v>
          </cell>
          <cell r="H4760" t="str">
            <v>YC04</v>
          </cell>
          <cell r="I4760" t="str">
            <v>P</v>
          </cell>
          <cell r="J4760" t="str">
            <v>No</v>
          </cell>
          <cell r="K4760">
            <v>7.0354</v>
          </cell>
        </row>
        <row r="4761">
          <cell r="B4761" t="str">
            <v>BFA0000397</v>
          </cell>
          <cell r="C4761" t="str">
            <v>六角头螺母</v>
          </cell>
          <cell r="D4761" t="str">
            <v>M10*P1.5黑</v>
          </cell>
          <cell r="E4761" t="str">
            <v>AC</v>
          </cell>
          <cell r="F4761" t="str">
            <v>EA</v>
          </cell>
          <cell r="G4761" t="str">
            <v>BZJ0</v>
          </cell>
          <cell r="H4761" t="str">
            <v>YC04</v>
          </cell>
          <cell r="I4761" t="str">
            <v>P</v>
          </cell>
          <cell r="J4761" t="str">
            <v>No</v>
          </cell>
          <cell r="K4761">
            <v>0.1</v>
          </cell>
        </row>
        <row r="4762">
          <cell r="B4762" t="str">
            <v>SHT0010320</v>
          </cell>
          <cell r="C4762" t="str">
            <v>仰角调节组件</v>
          </cell>
          <cell r="D4762" t="str">
            <v>H6</v>
          </cell>
          <cell r="E4762" t="str">
            <v>AC</v>
          </cell>
          <cell r="F4762" t="str">
            <v>EA</v>
          </cell>
          <cell r="G4762" t="str">
            <v>GJJ0</v>
          </cell>
          <cell r="H4762" t="str">
            <v>BC05</v>
          </cell>
          <cell r="I4762" t="str">
            <v>M</v>
          </cell>
          <cell r="J4762" t="str">
            <v>No</v>
          </cell>
          <cell r="K4762">
            <v>0.9741</v>
          </cell>
        </row>
        <row r="4763">
          <cell r="B4763" t="str">
            <v>TST0001052</v>
          </cell>
          <cell r="C4763" t="str">
            <v>二相插头</v>
          </cell>
        </row>
        <row r="4763">
          <cell r="E4763" t="str">
            <v>NA</v>
          </cell>
          <cell r="F4763" t="str">
            <v>EA</v>
          </cell>
          <cell r="G4763" t="str">
            <v>BPJ0</v>
          </cell>
          <cell r="H4763" t="str">
            <v>YC12</v>
          </cell>
          <cell r="I4763" t="str">
            <v>P</v>
          </cell>
          <cell r="J4763" t="str">
            <v>No</v>
          </cell>
          <cell r="K4763">
            <v>4.4248</v>
          </cell>
        </row>
        <row r="4764">
          <cell r="B4764" t="str">
            <v>SHT0013700</v>
          </cell>
          <cell r="C4764" t="str">
            <v>升降右前固定钣金</v>
          </cell>
          <cell r="D4764" t="str">
            <v>1.3-重汽1.0机械</v>
          </cell>
          <cell r="E4764" t="str">
            <v>AC</v>
          </cell>
          <cell r="F4764" t="str">
            <v>EA</v>
          </cell>
          <cell r="G4764" t="str">
            <v>GJJ0</v>
          </cell>
          <cell r="H4764" t="str">
            <v>YC04</v>
          </cell>
          <cell r="I4764" t="str">
            <v>P</v>
          </cell>
          <cell r="J4764" t="str">
            <v>No</v>
          </cell>
          <cell r="K4764">
            <v>1.2226</v>
          </cell>
        </row>
        <row r="4765">
          <cell r="B4765" t="str">
            <v>TCT0000006</v>
          </cell>
          <cell r="C4765" t="str">
            <v>除油剂</v>
          </cell>
        </row>
        <row r="4765">
          <cell r="E4765" t="str">
            <v>AC</v>
          </cell>
          <cell r="F4765" t="str">
            <v>KG</v>
          </cell>
          <cell r="G4765" t="str">
            <v>HGL0</v>
          </cell>
          <cell r="H4765" t="str">
            <v>YC03</v>
          </cell>
          <cell r="I4765" t="str">
            <v>P</v>
          </cell>
          <cell r="J4765" t="str">
            <v>No</v>
          </cell>
          <cell r="K4765">
            <v>5.8034</v>
          </cell>
        </row>
        <row r="4766">
          <cell r="B4766" t="str">
            <v>TSY0010248</v>
          </cell>
          <cell r="C4766" t="str">
            <v>吊紧带390mm*27mm*N</v>
          </cell>
          <cell r="D4766" t="str">
            <v>统帅2080正背用</v>
          </cell>
          <cell r="E4766" t="str">
            <v>AC</v>
          </cell>
          <cell r="F4766" t="str">
            <v>EA</v>
          </cell>
          <cell r="G4766" t="str">
            <v>FL00</v>
          </cell>
          <cell r="H4766" t="str">
            <v>YC06</v>
          </cell>
        </row>
        <row r="4766">
          <cell r="K4766">
            <v>0</v>
          </cell>
        </row>
        <row r="4767">
          <cell r="B4767" t="str">
            <v>BEC0010221</v>
          </cell>
          <cell r="C4767" t="str">
            <v>坐垫加热垫总成</v>
          </cell>
          <cell r="D4767" t="str">
            <v>H4 2.2</v>
          </cell>
          <cell r="E4767" t="str">
            <v>AC</v>
          </cell>
          <cell r="F4767" t="str">
            <v>EA</v>
          </cell>
          <cell r="G4767" t="str">
            <v>DQJ0</v>
          </cell>
          <cell r="H4767" t="str">
            <v>YC01</v>
          </cell>
        </row>
        <row r="4767">
          <cell r="K4767">
            <v>0</v>
          </cell>
        </row>
        <row r="4768">
          <cell r="B4768" t="str">
            <v>SHT0002704</v>
          </cell>
          <cell r="C4768" t="str">
            <v>驾驶员靠背焊接总成电泳</v>
          </cell>
          <cell r="D4768" t="str">
            <v>M3000-S无扶手</v>
          </cell>
          <cell r="E4768" t="str">
            <v>AC</v>
          </cell>
          <cell r="F4768" t="str">
            <v>EA</v>
          </cell>
          <cell r="G4768" t="str">
            <v>GJ00</v>
          </cell>
          <cell r="H4768" t="str">
            <v>BC08</v>
          </cell>
          <cell r="I4768" t="str">
            <v>M</v>
          </cell>
          <cell r="J4768" t="str">
            <v>No</v>
          </cell>
          <cell r="K4768">
            <v>49.54696</v>
          </cell>
        </row>
        <row r="4769">
          <cell r="B4769" t="str">
            <v>TST0000269</v>
          </cell>
          <cell r="C4769" t="str">
            <v>丝锥ф3</v>
          </cell>
        </row>
        <row r="4769">
          <cell r="E4769" t="str">
            <v>NA</v>
          </cell>
          <cell r="F4769" t="str">
            <v>EA</v>
          </cell>
          <cell r="G4769" t="str">
            <v>BPJ0</v>
          </cell>
          <cell r="H4769" t="str">
            <v>YC12</v>
          </cell>
          <cell r="I4769" t="str">
            <v>P</v>
          </cell>
          <cell r="J4769" t="str">
            <v>No</v>
          </cell>
          <cell r="K4769">
            <v>14.2</v>
          </cell>
        </row>
        <row r="4770">
          <cell r="B4770" t="str">
            <v>SHT0012811</v>
          </cell>
          <cell r="C4770" t="str">
            <v>五档卡板塑料件</v>
          </cell>
          <cell r="D4770" t="str">
            <v>2.0升级</v>
          </cell>
          <cell r="E4770" t="str">
            <v>NA</v>
          </cell>
          <cell r="F4770" t="str">
            <v>EA</v>
          </cell>
          <cell r="G4770" t="str">
            <v>GJJ0</v>
          </cell>
          <cell r="H4770" t="str">
            <v>YC04</v>
          </cell>
          <cell r="I4770" t="str">
            <v>P</v>
          </cell>
          <cell r="J4770" t="str">
            <v>No</v>
          </cell>
          <cell r="K4770">
            <v>0.0001</v>
          </cell>
        </row>
        <row r="4771">
          <cell r="B4771" t="str">
            <v>TCT0000005</v>
          </cell>
          <cell r="C4771" t="str">
            <v>脱脂剂B</v>
          </cell>
        </row>
        <row r="4771">
          <cell r="E4771" t="str">
            <v>AC</v>
          </cell>
          <cell r="F4771" t="str">
            <v>KG</v>
          </cell>
          <cell r="G4771" t="str">
            <v>HGL0</v>
          </cell>
          <cell r="H4771" t="str">
            <v>YC03</v>
          </cell>
          <cell r="I4771" t="str">
            <v>P</v>
          </cell>
          <cell r="J4771" t="str">
            <v>No</v>
          </cell>
          <cell r="K4771">
            <v>5.8034</v>
          </cell>
        </row>
        <row r="4772">
          <cell r="B4772" t="str">
            <v>TSY0010249</v>
          </cell>
          <cell r="C4772" t="str">
            <v>吊紧带490mm*27mm*N</v>
          </cell>
          <cell r="D4772" t="str">
            <v>统帅2080正背用</v>
          </cell>
          <cell r="E4772" t="str">
            <v>AC</v>
          </cell>
          <cell r="F4772" t="str">
            <v>EA</v>
          </cell>
          <cell r="G4772" t="str">
            <v>FL00</v>
          </cell>
          <cell r="H4772" t="str">
            <v>YC06</v>
          </cell>
        </row>
        <row r="4772">
          <cell r="K4772">
            <v>0</v>
          </cell>
        </row>
        <row r="4773">
          <cell r="B4773" t="str">
            <v>BFA0000398</v>
          </cell>
          <cell r="C4773" t="str">
            <v>六角头螺母</v>
          </cell>
          <cell r="D4773" t="str">
            <v>M8*P1.25黑</v>
          </cell>
          <cell r="E4773" t="str">
            <v>AC</v>
          </cell>
          <cell r="F4773" t="str">
            <v>EA</v>
          </cell>
          <cell r="G4773" t="str">
            <v>BZJ0</v>
          </cell>
          <cell r="H4773" t="str">
            <v>YC04</v>
          </cell>
          <cell r="I4773" t="str">
            <v>P</v>
          </cell>
          <cell r="J4773" t="str">
            <v>No</v>
          </cell>
          <cell r="K4773">
            <v>0.041</v>
          </cell>
        </row>
        <row r="4774">
          <cell r="B4774" t="str">
            <v>SHT0010895</v>
          </cell>
          <cell r="C4774" t="str">
            <v>开口挡圈</v>
          </cell>
          <cell r="D4774" t="str">
            <v>Φ16镀黑锌</v>
          </cell>
          <cell r="E4774" t="str">
            <v>AC</v>
          </cell>
          <cell r="F4774" t="str">
            <v>EA</v>
          </cell>
          <cell r="G4774" t="str">
            <v>BZJ0</v>
          </cell>
          <cell r="H4774" t="str">
            <v>YC01</v>
          </cell>
          <cell r="I4774" t="str">
            <v>P</v>
          </cell>
          <cell r="J4774" t="str">
            <v>No</v>
          </cell>
          <cell r="K4774">
            <v>0.17</v>
          </cell>
        </row>
        <row r="4775">
          <cell r="B4775" t="str">
            <v>TST0001053</v>
          </cell>
          <cell r="C4775" t="str">
            <v>断路器3P-100A</v>
          </cell>
        </row>
        <row r="4775">
          <cell r="E4775" t="str">
            <v>NA</v>
          </cell>
          <cell r="F4775" t="str">
            <v>EA</v>
          </cell>
          <cell r="G4775" t="str">
            <v>BPJ0</v>
          </cell>
          <cell r="H4775" t="str">
            <v>YC12</v>
          </cell>
          <cell r="I4775" t="str">
            <v>P</v>
          </cell>
          <cell r="J4775" t="str">
            <v>No</v>
          </cell>
          <cell r="K4775">
            <v>66.3717</v>
          </cell>
        </row>
        <row r="4776">
          <cell r="B4776" t="str">
            <v>SHT0013665</v>
          </cell>
          <cell r="C4776" t="str">
            <v>副司机靠背骨架焊接总成</v>
          </cell>
          <cell r="D4776" t="str">
            <v>汕德卡2.0翻折带左扶手</v>
          </cell>
          <cell r="E4776" t="str">
            <v>AC</v>
          </cell>
          <cell r="F4776" t="str">
            <v>EA</v>
          </cell>
          <cell r="G4776" t="str">
            <v>GJ00</v>
          </cell>
          <cell r="H4776" t="str">
            <v>YC01</v>
          </cell>
        </row>
        <row r="4776">
          <cell r="K4776">
            <v>0</v>
          </cell>
        </row>
        <row r="4777">
          <cell r="B4777" t="str">
            <v>TMA0000399</v>
          </cell>
          <cell r="C4777" t="str">
            <v>1029纸箱</v>
          </cell>
          <cell r="D4777" t="str">
            <v>AB楞 490*260*400</v>
          </cell>
          <cell r="E4777" t="str">
            <v>AC</v>
          </cell>
          <cell r="F4777" t="str">
            <v>Ea</v>
          </cell>
          <cell r="G4777" t="str">
            <v>FL01</v>
          </cell>
          <cell r="H4777" t="str">
            <v>YC02</v>
          </cell>
          <cell r="I4777" t="str">
            <v>P</v>
          </cell>
          <cell r="J4777" t="str">
            <v>No</v>
          </cell>
          <cell r="K4777">
            <v>2.6387</v>
          </cell>
        </row>
        <row r="4778">
          <cell r="B4778" t="str">
            <v>TWT0000132</v>
          </cell>
          <cell r="C4778" t="str">
            <v>无缝管20#</v>
          </cell>
          <cell r="D4778" t="str">
            <v>Φ18*2.5*6000</v>
          </cell>
          <cell r="E4778" t="str">
            <v>NA</v>
          </cell>
          <cell r="F4778" t="str">
            <v>KG</v>
          </cell>
          <cell r="G4778" t="str">
            <v>GJL0</v>
          </cell>
          <cell r="H4778" t="str">
            <v>YC04</v>
          </cell>
          <cell r="I4778" t="str">
            <v>P</v>
          </cell>
          <cell r="J4778" t="str">
            <v>No</v>
          </cell>
          <cell r="K4778">
            <v>6.5</v>
          </cell>
        </row>
        <row r="4779">
          <cell r="B4779" t="str">
            <v>BAS0000041</v>
          </cell>
          <cell r="C4779" t="str">
            <v>十字叉安装衬套</v>
          </cell>
          <cell r="D4779" t="str">
            <v>GFM-1416-17</v>
          </cell>
          <cell r="E4779" t="str">
            <v>AC</v>
          </cell>
          <cell r="F4779" t="str">
            <v>EA</v>
          </cell>
          <cell r="G4779" t="str">
            <v>GJ00</v>
          </cell>
          <cell r="H4779" t="str">
            <v>YC04</v>
          </cell>
          <cell r="I4779" t="str">
            <v>P</v>
          </cell>
          <cell r="J4779" t="str">
            <v>No</v>
          </cell>
          <cell r="K4779">
            <v>1.3717</v>
          </cell>
        </row>
        <row r="4780">
          <cell r="B4780" t="str">
            <v>SHT0002703</v>
          </cell>
          <cell r="C4780" t="str">
            <v>主驾座框焊接总成电泳</v>
          </cell>
          <cell r="D4780" t="str">
            <v>9档卡板座盆延伸安全带</v>
          </cell>
          <cell r="E4780" t="str">
            <v>AC</v>
          </cell>
          <cell r="F4780" t="str">
            <v>EA</v>
          </cell>
          <cell r="G4780" t="str">
            <v>GJJ0</v>
          </cell>
          <cell r="H4780" t="str">
            <v>BC08</v>
          </cell>
          <cell r="I4780" t="str">
            <v>M</v>
          </cell>
          <cell r="J4780" t="str">
            <v>No</v>
          </cell>
          <cell r="K4780">
            <v>73.63291</v>
          </cell>
        </row>
        <row r="4781">
          <cell r="B4781" t="str">
            <v>TST0000267</v>
          </cell>
          <cell r="C4781" t="str">
            <v>ф22*100导柱销</v>
          </cell>
        </row>
        <row r="4781">
          <cell r="E4781" t="str">
            <v>NA</v>
          </cell>
          <cell r="F4781" t="str">
            <v>EA</v>
          </cell>
          <cell r="G4781" t="str">
            <v>BPJ0</v>
          </cell>
          <cell r="H4781" t="str">
            <v>YC12</v>
          </cell>
          <cell r="I4781" t="str">
            <v>P</v>
          </cell>
          <cell r="J4781" t="str">
            <v>No</v>
          </cell>
          <cell r="K4781">
            <v>12</v>
          </cell>
        </row>
        <row r="4782">
          <cell r="B4782" t="str">
            <v>SHT0012970</v>
          </cell>
          <cell r="C4782" t="str">
            <v>靠背钢管骨架</v>
          </cell>
          <cell r="D4782" t="str">
            <v>主驾</v>
          </cell>
          <cell r="E4782" t="str">
            <v>AC</v>
          </cell>
          <cell r="F4782" t="str">
            <v>EA</v>
          </cell>
          <cell r="G4782" t="str">
            <v>GJJ0</v>
          </cell>
          <cell r="H4782" t="str">
            <v>BC05</v>
          </cell>
          <cell r="I4782" t="str">
            <v>M</v>
          </cell>
          <cell r="J4782" t="str">
            <v>No</v>
          </cell>
          <cell r="K4782">
            <v>7.11484</v>
          </cell>
        </row>
        <row r="4783">
          <cell r="B4783" t="str">
            <v>TCT0000003</v>
          </cell>
          <cell r="C4783" t="str">
            <v>阴极电泳助剂（溶剂）</v>
          </cell>
        </row>
        <row r="4783">
          <cell r="E4783" t="str">
            <v>AC</v>
          </cell>
          <cell r="F4783" t="str">
            <v>KG</v>
          </cell>
          <cell r="G4783" t="str">
            <v>HGL0</v>
          </cell>
          <cell r="H4783" t="str">
            <v>YC03</v>
          </cell>
          <cell r="I4783" t="str">
            <v>P</v>
          </cell>
          <cell r="J4783" t="str">
            <v>No</v>
          </cell>
          <cell r="K4783">
            <v>16.5812</v>
          </cell>
        </row>
        <row r="4784">
          <cell r="B4784" t="str">
            <v>TSY0010252</v>
          </cell>
          <cell r="C4784" t="str">
            <v>吊紧带290mm*27mm*N</v>
          </cell>
          <cell r="D4784" t="str">
            <v>统帅2080正座用</v>
          </cell>
          <cell r="E4784" t="str">
            <v>AC</v>
          </cell>
          <cell r="F4784" t="str">
            <v>EA</v>
          </cell>
          <cell r="G4784" t="str">
            <v>FL00</v>
          </cell>
          <cell r="H4784" t="str">
            <v>YC06</v>
          </cell>
        </row>
        <row r="4784">
          <cell r="K4784">
            <v>0</v>
          </cell>
        </row>
        <row r="4785">
          <cell r="B4785" t="str">
            <v>BFA0000184</v>
          </cell>
          <cell r="C4785" t="str">
            <v>自攻钉4*12</v>
          </cell>
        </row>
        <row r="4785">
          <cell r="E4785" t="str">
            <v>AC</v>
          </cell>
          <cell r="F4785" t="str">
            <v>EA</v>
          </cell>
          <cell r="G4785" t="str">
            <v>BZJ0</v>
          </cell>
          <cell r="H4785" t="str">
            <v>YC01</v>
          </cell>
        </row>
        <row r="4785">
          <cell r="K4785">
            <v>0</v>
          </cell>
        </row>
        <row r="4786">
          <cell r="B4786" t="str">
            <v>SHT0010315</v>
          </cell>
          <cell r="C4786" t="str">
            <v>座框减震器连接轴</v>
          </cell>
          <cell r="D4786" t="str">
            <v>H6</v>
          </cell>
          <cell r="E4786" t="str">
            <v>AC</v>
          </cell>
          <cell r="F4786" t="str">
            <v>EA</v>
          </cell>
          <cell r="G4786" t="str">
            <v>SLJ0</v>
          </cell>
          <cell r="H4786" t="str">
            <v>YC04</v>
          </cell>
          <cell r="I4786" t="str">
            <v>P</v>
          </cell>
          <cell r="J4786" t="str">
            <v>No</v>
          </cell>
          <cell r="K4786">
            <v>1.62</v>
          </cell>
        </row>
        <row r="4787">
          <cell r="B4787" t="str">
            <v>TST0001060</v>
          </cell>
          <cell r="C4787" t="str">
            <v>桥架100*50</v>
          </cell>
        </row>
        <row r="4787">
          <cell r="E4787" t="str">
            <v>NA</v>
          </cell>
          <cell r="F4787" t="str">
            <v>M</v>
          </cell>
          <cell r="G4787" t="str">
            <v>BPJ0</v>
          </cell>
          <cell r="H4787" t="str">
            <v>YC12</v>
          </cell>
          <cell r="I4787" t="str">
            <v>P</v>
          </cell>
          <cell r="J4787" t="str">
            <v>No</v>
          </cell>
          <cell r="K4787">
            <v>54.0708</v>
          </cell>
        </row>
        <row r="4788">
          <cell r="B4788" t="str">
            <v>SHT0013937</v>
          </cell>
          <cell r="C4788" t="str">
            <v>安全带锁扣总成</v>
          </cell>
          <cell r="D4788" t="str">
            <v>重汽带报警线</v>
          </cell>
          <cell r="E4788" t="str">
            <v>AC</v>
          </cell>
          <cell r="F4788" t="str">
            <v>EA</v>
          </cell>
          <cell r="G4788" t="str">
            <v>GNJ0</v>
          </cell>
          <cell r="H4788" t="str">
            <v>YC01</v>
          </cell>
        </row>
        <row r="4788">
          <cell r="K4788">
            <v>0</v>
          </cell>
        </row>
        <row r="4789">
          <cell r="B4789" t="str">
            <v>TCT0000002</v>
          </cell>
          <cell r="C4789" t="str">
            <v>KNT826LF乳液</v>
          </cell>
        </row>
        <row r="4789">
          <cell r="E4789" t="str">
            <v>AC</v>
          </cell>
          <cell r="F4789" t="str">
            <v>KG</v>
          </cell>
          <cell r="G4789" t="str">
            <v>HGL0</v>
          </cell>
          <cell r="H4789" t="str">
            <v>YC03</v>
          </cell>
          <cell r="I4789" t="str">
            <v>P</v>
          </cell>
          <cell r="J4789" t="str">
            <v>No</v>
          </cell>
          <cell r="K4789">
            <v>12.8504</v>
          </cell>
        </row>
        <row r="4790">
          <cell r="B4790" t="str">
            <v>TSY0010253</v>
          </cell>
          <cell r="C4790" t="str">
            <v>吊紧带440mm*27mm*N</v>
          </cell>
          <cell r="D4790" t="str">
            <v>统帅2080正座用</v>
          </cell>
          <cell r="E4790" t="str">
            <v>AC</v>
          </cell>
          <cell r="F4790" t="str">
            <v>EA</v>
          </cell>
          <cell r="G4790" t="str">
            <v>FL00</v>
          </cell>
          <cell r="H4790" t="str">
            <v>YC06</v>
          </cell>
        </row>
        <row r="4790">
          <cell r="K4790">
            <v>0</v>
          </cell>
        </row>
        <row r="4791">
          <cell r="B4791" t="str">
            <v>BFA0000400</v>
          </cell>
          <cell r="C4791" t="str">
            <v>安全带固定螺母7/16</v>
          </cell>
        </row>
        <row r="4791">
          <cell r="E4791" t="str">
            <v>AC</v>
          </cell>
          <cell r="F4791" t="str">
            <v>EA</v>
          </cell>
          <cell r="G4791" t="str">
            <v>BZJ0</v>
          </cell>
          <cell r="H4791" t="str">
            <v>YC04</v>
          </cell>
          <cell r="I4791" t="str">
            <v>P</v>
          </cell>
          <cell r="J4791" t="str">
            <v>No</v>
          </cell>
          <cell r="K4791">
            <v>0.75</v>
          </cell>
        </row>
        <row r="4792">
          <cell r="B4792" t="str">
            <v>SHT0010909</v>
          </cell>
          <cell r="C4792" t="str">
            <v>靠背调节角度限位片副边</v>
          </cell>
          <cell r="D4792" t="str">
            <v>H6</v>
          </cell>
          <cell r="E4792" t="str">
            <v>AC</v>
          </cell>
          <cell r="F4792" t="str">
            <v>EA</v>
          </cell>
          <cell r="G4792" t="str">
            <v>GJJ0</v>
          </cell>
          <cell r="H4792" t="str">
            <v>YC04</v>
          </cell>
          <cell r="I4792" t="str">
            <v>P</v>
          </cell>
          <cell r="J4792" t="str">
            <v>No</v>
          </cell>
          <cell r="K4792">
            <v>0.247</v>
          </cell>
        </row>
        <row r="4793">
          <cell r="B4793" t="str">
            <v>TST0000265</v>
          </cell>
          <cell r="C4793" t="str">
            <v>ф25×120导柱销</v>
          </cell>
        </row>
        <row r="4793">
          <cell r="E4793" t="str">
            <v>NA</v>
          </cell>
          <cell r="F4793" t="str">
            <v>EA</v>
          </cell>
          <cell r="G4793" t="str">
            <v>BPJ0</v>
          </cell>
          <cell r="H4793" t="str">
            <v>YC12</v>
          </cell>
          <cell r="I4793" t="str">
            <v>P</v>
          </cell>
          <cell r="J4793" t="str">
            <v>No</v>
          </cell>
          <cell r="K4793">
            <v>18.8276</v>
          </cell>
        </row>
        <row r="4794">
          <cell r="B4794" t="str">
            <v>SHT0013938</v>
          </cell>
          <cell r="C4794" t="str">
            <v>滑轨总成</v>
          </cell>
          <cell r="D4794" t="str">
            <v>重汽T5-2.0</v>
          </cell>
          <cell r="E4794" t="str">
            <v>AC</v>
          </cell>
          <cell r="F4794" t="str">
            <v>EA</v>
          </cell>
          <cell r="G4794" t="str">
            <v>GNJ0</v>
          </cell>
          <cell r="H4794" t="str">
            <v>YC04</v>
          </cell>
          <cell r="I4794" t="str">
            <v>P</v>
          </cell>
          <cell r="J4794" t="str">
            <v>No</v>
          </cell>
          <cell r="K4794">
            <v>59.77</v>
          </cell>
        </row>
        <row r="4795">
          <cell r="B4795" t="str">
            <v>TCT0000001</v>
          </cell>
          <cell r="C4795" t="str">
            <v>KNT826CF色浆（黑）</v>
          </cell>
        </row>
        <row r="4795">
          <cell r="E4795" t="str">
            <v>AC</v>
          </cell>
          <cell r="F4795" t="str">
            <v>KG</v>
          </cell>
          <cell r="G4795" t="str">
            <v>HGL0</v>
          </cell>
          <cell r="H4795" t="str">
            <v>YC03</v>
          </cell>
          <cell r="I4795" t="str">
            <v>P</v>
          </cell>
          <cell r="J4795" t="str">
            <v>No</v>
          </cell>
          <cell r="K4795">
            <v>12.8504</v>
          </cell>
        </row>
        <row r="4796">
          <cell r="B4796" t="str">
            <v>TWT0000133</v>
          </cell>
          <cell r="C4796" t="str">
            <v>方管Q235</v>
          </cell>
          <cell r="D4796" t="str">
            <v>20*20*1.5*6000</v>
          </cell>
          <cell r="E4796" t="str">
            <v>NA</v>
          </cell>
          <cell r="F4796" t="str">
            <v>KG</v>
          </cell>
          <cell r="G4796" t="str">
            <v>GJL0</v>
          </cell>
          <cell r="H4796" t="str">
            <v>YC04</v>
          </cell>
          <cell r="I4796" t="str">
            <v>P</v>
          </cell>
          <cell r="J4796" t="str">
            <v>No</v>
          </cell>
          <cell r="K4796">
            <v>6.75</v>
          </cell>
        </row>
        <row r="4797">
          <cell r="B4797" t="str">
            <v>BAS0000040</v>
          </cell>
          <cell r="C4797" t="str">
            <v>内绞架套</v>
          </cell>
          <cell r="D4797" t="str">
            <v>1.0平台气囊</v>
          </cell>
          <cell r="E4797" t="str">
            <v>AC</v>
          </cell>
          <cell r="F4797" t="str">
            <v>EA</v>
          </cell>
          <cell r="G4797" t="str">
            <v>GJ00</v>
          </cell>
          <cell r="H4797" t="str">
            <v>YC04</v>
          </cell>
          <cell r="I4797" t="str">
            <v>P</v>
          </cell>
          <cell r="J4797" t="str">
            <v>No</v>
          </cell>
          <cell r="K4797">
            <v>0.5969</v>
          </cell>
        </row>
        <row r="4798">
          <cell r="B4798" t="str">
            <v>SHT0002699</v>
          </cell>
          <cell r="C4798" t="str">
            <v>下框焊接总成电泳</v>
          </cell>
          <cell r="D4798" t="str">
            <v>1.3-重汽1.0气囊</v>
          </cell>
          <cell r="E4798" t="str">
            <v>AC</v>
          </cell>
          <cell r="F4798" t="str">
            <v>EA</v>
          </cell>
          <cell r="G4798" t="str">
            <v>GJJ0</v>
          </cell>
          <cell r="H4798" t="str">
            <v>BC07</v>
          </cell>
          <cell r="I4798" t="str">
            <v>M</v>
          </cell>
          <cell r="J4798" t="str">
            <v>No</v>
          </cell>
          <cell r="K4798">
            <v>48.48828</v>
          </cell>
        </row>
        <row r="4799">
          <cell r="B4799" t="str">
            <v>TST0001065</v>
          </cell>
          <cell r="C4799" t="str">
            <v>刀杆扳手T8</v>
          </cell>
        </row>
        <row r="4799">
          <cell r="E4799" t="str">
            <v>NA</v>
          </cell>
          <cell r="F4799" t="str">
            <v>EA</v>
          </cell>
          <cell r="G4799" t="str">
            <v>BPJ0</v>
          </cell>
          <cell r="H4799" t="str">
            <v>YC12</v>
          </cell>
          <cell r="I4799" t="str">
            <v>P</v>
          </cell>
          <cell r="J4799" t="str">
            <v>No</v>
          </cell>
          <cell r="K4799">
            <v>3.0172</v>
          </cell>
        </row>
        <row r="4800">
          <cell r="B4800" t="str">
            <v>SHT0013663</v>
          </cell>
          <cell r="C4800" t="str">
            <v>副驾靠背骨架焊接总成</v>
          </cell>
          <cell r="D4800" t="str">
            <v>重汽T5-2.0无扶手</v>
          </cell>
          <cell r="E4800" t="str">
            <v>AC</v>
          </cell>
          <cell r="F4800" t="str">
            <v>EA</v>
          </cell>
          <cell r="G4800" t="str">
            <v>GJ00</v>
          </cell>
          <cell r="H4800" t="str">
            <v>YC01</v>
          </cell>
          <cell r="I4800" t="str">
            <v>P</v>
          </cell>
          <cell r="J4800" t="str">
            <v>No</v>
          </cell>
          <cell r="K4800">
            <v>61.87</v>
          </cell>
        </row>
        <row r="4801">
          <cell r="B4801" t="str">
            <v>TAT0010102</v>
          </cell>
          <cell r="C4801" t="str">
            <v>H6正驾底支架隔板</v>
          </cell>
        </row>
        <row r="4801">
          <cell r="E4801" t="str">
            <v>AC</v>
          </cell>
          <cell r="F4801" t="str">
            <v>EA</v>
          </cell>
          <cell r="G4801" t="str">
            <v>QT00</v>
          </cell>
          <cell r="H4801" t="str">
            <v>YC04</v>
          </cell>
          <cell r="I4801" t="str">
            <v>P</v>
          </cell>
          <cell r="J4801" t="str">
            <v>No</v>
          </cell>
          <cell r="K4801">
            <v>27.24</v>
          </cell>
        </row>
        <row r="4802">
          <cell r="B4802" t="str">
            <v>TSY0010295</v>
          </cell>
          <cell r="C4802" t="str">
            <v>吊紧带385mm*27mm*N</v>
          </cell>
          <cell r="D4802" t="str">
            <v>统帅2080副座用</v>
          </cell>
          <cell r="E4802" t="str">
            <v>AC</v>
          </cell>
          <cell r="F4802" t="str">
            <v>EA</v>
          </cell>
          <cell r="G4802" t="str">
            <v>FL00</v>
          </cell>
          <cell r="H4802" t="str">
            <v>YC06</v>
          </cell>
        </row>
        <row r="4802">
          <cell r="K4802">
            <v>0</v>
          </cell>
        </row>
        <row r="4803">
          <cell r="B4803" t="str">
            <v>BFA0000181</v>
          </cell>
          <cell r="C4803" t="str">
            <v>元机十字钉 4*30</v>
          </cell>
        </row>
        <row r="4803">
          <cell r="E4803" t="str">
            <v>AC</v>
          </cell>
          <cell r="F4803" t="str">
            <v>Ea</v>
          </cell>
          <cell r="G4803" t="str">
            <v>BZJ0</v>
          </cell>
          <cell r="H4803" t="str">
            <v>YC10</v>
          </cell>
          <cell r="I4803" t="str">
            <v>P</v>
          </cell>
          <cell r="J4803" t="str">
            <v>No</v>
          </cell>
          <cell r="K4803">
            <v>0.0375</v>
          </cell>
        </row>
        <row r="4804">
          <cell r="B4804" t="str">
            <v>SHT0010229</v>
          </cell>
          <cell r="C4804" t="str">
            <v>仰角连接杆</v>
          </cell>
          <cell r="D4804" t="str">
            <v>H6</v>
          </cell>
          <cell r="E4804" t="str">
            <v>AC</v>
          </cell>
          <cell r="F4804" t="str">
            <v>EA</v>
          </cell>
          <cell r="G4804" t="str">
            <v>GJJ0</v>
          </cell>
          <cell r="H4804" t="str">
            <v>BC05</v>
          </cell>
          <cell r="I4804" t="str">
            <v>P</v>
          </cell>
          <cell r="J4804" t="str">
            <v>No</v>
          </cell>
          <cell r="K4804">
            <v>4</v>
          </cell>
        </row>
        <row r="4805">
          <cell r="B4805" t="str">
            <v>TST0000263</v>
          </cell>
          <cell r="C4805" t="str">
            <v>ф16×90</v>
          </cell>
        </row>
        <row r="4805">
          <cell r="E4805" t="str">
            <v>NA</v>
          </cell>
          <cell r="F4805" t="str">
            <v>EA</v>
          </cell>
          <cell r="G4805" t="str">
            <v>BPJ0</v>
          </cell>
          <cell r="H4805" t="str">
            <v>YC12</v>
          </cell>
          <cell r="I4805" t="str">
            <v>P</v>
          </cell>
          <cell r="J4805" t="str">
            <v>No</v>
          </cell>
          <cell r="K4805">
            <v>5.4</v>
          </cell>
        </row>
        <row r="4806">
          <cell r="B4806" t="str">
            <v>SHT0013662</v>
          </cell>
          <cell r="C4806" t="str">
            <v>副驾气囊总成</v>
          </cell>
          <cell r="D4806" t="str">
            <v>汕德卡2.0</v>
          </cell>
          <cell r="E4806" t="str">
            <v>AC</v>
          </cell>
          <cell r="F4806" t="str">
            <v>EA</v>
          </cell>
          <cell r="G4806" t="str">
            <v>GNJ0</v>
          </cell>
          <cell r="H4806" t="str">
            <v>YC04</v>
          </cell>
          <cell r="I4806" t="str">
            <v>P</v>
          </cell>
          <cell r="J4806" t="str">
            <v>No</v>
          </cell>
          <cell r="K4806">
            <v>63.79</v>
          </cell>
        </row>
        <row r="4807">
          <cell r="B4807" t="str">
            <v>SLT0011503</v>
          </cell>
          <cell r="C4807" t="str">
            <v>锁扣总成</v>
          </cell>
          <cell r="D4807" t="str">
            <v>X182200000003</v>
          </cell>
          <cell r="E4807" t="str">
            <v>NA</v>
          </cell>
          <cell r="F4807" t="str">
            <v>EA</v>
          </cell>
          <cell r="G4807" t="str">
            <v>GNJ0</v>
          </cell>
          <cell r="H4807" t="str">
            <v>YC01</v>
          </cell>
        </row>
        <row r="4807">
          <cell r="K4807">
            <v>0</v>
          </cell>
        </row>
        <row r="4808">
          <cell r="B4808" t="str">
            <v>TSY0010254</v>
          </cell>
          <cell r="C4808" t="str">
            <v>吊紧带170mm*27mm*N</v>
          </cell>
          <cell r="D4808" t="str">
            <v>统帅2080副背用</v>
          </cell>
          <cell r="E4808" t="str">
            <v>AC</v>
          </cell>
          <cell r="F4808" t="str">
            <v>EA</v>
          </cell>
          <cell r="G4808" t="str">
            <v>FL00</v>
          </cell>
          <cell r="H4808" t="str">
            <v>YC06</v>
          </cell>
        </row>
        <row r="4808">
          <cell r="K4808">
            <v>0</v>
          </cell>
        </row>
        <row r="4809">
          <cell r="B4809" t="str">
            <v>BFA0000401</v>
          </cell>
          <cell r="C4809" t="str">
            <v>绞架连接螺栓新型</v>
          </cell>
        </row>
        <row r="4809">
          <cell r="E4809" t="str">
            <v>AC</v>
          </cell>
          <cell r="F4809" t="str">
            <v>EA</v>
          </cell>
          <cell r="G4809" t="str">
            <v>BZJ0</v>
          </cell>
          <cell r="H4809" t="str">
            <v>YC04</v>
          </cell>
          <cell r="I4809" t="str">
            <v>P</v>
          </cell>
          <cell r="J4809" t="str">
            <v>No</v>
          </cell>
          <cell r="K4809">
            <v>0.5513</v>
          </cell>
        </row>
        <row r="4810">
          <cell r="B4810" t="str">
            <v>SHT0010910</v>
          </cell>
          <cell r="C4810" t="str">
            <v>靠背调节角度限位片主边</v>
          </cell>
          <cell r="D4810" t="str">
            <v>H6</v>
          </cell>
          <cell r="E4810" t="str">
            <v>AC</v>
          </cell>
          <cell r="F4810" t="str">
            <v>EA</v>
          </cell>
          <cell r="G4810" t="str">
            <v>GJJ0</v>
          </cell>
          <cell r="H4810" t="str">
            <v>YC04</v>
          </cell>
          <cell r="I4810" t="str">
            <v>P</v>
          </cell>
          <cell r="J4810" t="str">
            <v>No</v>
          </cell>
          <cell r="K4810">
            <v>0.247</v>
          </cell>
        </row>
        <row r="4811">
          <cell r="B4811" t="str">
            <v>TST0001066</v>
          </cell>
          <cell r="C4811" t="str">
            <v>刀杆φ16</v>
          </cell>
        </row>
        <row r="4811">
          <cell r="E4811" t="str">
            <v>NA</v>
          </cell>
          <cell r="F4811" t="str">
            <v>EA</v>
          </cell>
          <cell r="G4811" t="str">
            <v>BPJ0</v>
          </cell>
          <cell r="H4811" t="str">
            <v>YC12</v>
          </cell>
          <cell r="I4811" t="str">
            <v>P</v>
          </cell>
          <cell r="J4811" t="str">
            <v>No</v>
          </cell>
          <cell r="K4811">
            <v>36</v>
          </cell>
        </row>
        <row r="4812">
          <cell r="B4812" t="str">
            <v>SHT0012972</v>
          </cell>
          <cell r="C4812" t="str">
            <v>副驾驶靠背钢管骨架</v>
          </cell>
        </row>
        <row r="4812">
          <cell r="E4812" t="str">
            <v>AC</v>
          </cell>
          <cell r="F4812" t="str">
            <v>EA</v>
          </cell>
          <cell r="G4812" t="str">
            <v>GJJ0</v>
          </cell>
          <cell r="H4812" t="str">
            <v>BC05</v>
          </cell>
          <cell r="I4812" t="str">
            <v>M</v>
          </cell>
          <cell r="J4812" t="str">
            <v>No</v>
          </cell>
          <cell r="K4812">
            <v>7.11484</v>
          </cell>
        </row>
        <row r="4813">
          <cell r="B4813" t="str">
            <v>TAT0010107</v>
          </cell>
          <cell r="C4813" t="str">
            <v>铁马纸箱</v>
          </cell>
          <cell r="D4813" t="str">
            <v>720*510*680</v>
          </cell>
          <cell r="E4813" t="str">
            <v>AC</v>
          </cell>
          <cell r="F4813" t="str">
            <v>EA</v>
          </cell>
          <cell r="G4813" t="str">
            <v>QT00</v>
          </cell>
          <cell r="H4813" t="str">
            <v>YC01</v>
          </cell>
          <cell r="I4813" t="str">
            <v>P</v>
          </cell>
          <cell r="J4813" t="str">
            <v>No</v>
          </cell>
          <cell r="K4813">
            <v>20.34</v>
          </cell>
        </row>
        <row r="4814">
          <cell r="B4814" t="str">
            <v>TWT0000134</v>
          </cell>
          <cell r="C4814" t="str">
            <v>焊管Q195</v>
          </cell>
          <cell r="D4814" t="str">
            <v>φ19*1.5*6000</v>
          </cell>
          <cell r="E4814" t="str">
            <v>AC</v>
          </cell>
          <cell r="F4814" t="str">
            <v>KG</v>
          </cell>
          <cell r="G4814" t="str">
            <v>GJL0</v>
          </cell>
          <cell r="H4814" t="str">
            <v>YC04</v>
          </cell>
          <cell r="I4814" t="str">
            <v>P</v>
          </cell>
          <cell r="J4814" t="str">
            <v>No</v>
          </cell>
          <cell r="K4814">
            <v>4.5575</v>
          </cell>
        </row>
        <row r="4815">
          <cell r="B4815" t="str">
            <v>BAS0000039</v>
          </cell>
          <cell r="C4815" t="str">
            <v>外绞架套</v>
          </cell>
          <cell r="D4815" t="str">
            <v>1.0平台气囊</v>
          </cell>
          <cell r="E4815" t="str">
            <v>AC</v>
          </cell>
          <cell r="F4815" t="str">
            <v>EA</v>
          </cell>
          <cell r="G4815" t="str">
            <v>GJ00</v>
          </cell>
          <cell r="H4815" t="str">
            <v>YC04</v>
          </cell>
          <cell r="I4815" t="str">
            <v>P</v>
          </cell>
          <cell r="J4815" t="str">
            <v>No</v>
          </cell>
          <cell r="K4815">
            <v>0.7009</v>
          </cell>
        </row>
        <row r="4816">
          <cell r="B4816" t="str">
            <v>SHT0010230</v>
          </cell>
          <cell r="C4816" t="str">
            <v>主驾驾气囊总成</v>
          </cell>
          <cell r="D4816" t="str">
            <v>H6</v>
          </cell>
          <cell r="E4816" t="str">
            <v>AC</v>
          </cell>
          <cell r="F4816" t="str">
            <v>EA</v>
          </cell>
          <cell r="G4816" t="str">
            <v>GNJ0</v>
          </cell>
          <cell r="H4816" t="str">
            <v>YC04</v>
          </cell>
          <cell r="I4816" t="str">
            <v>P</v>
          </cell>
          <cell r="J4816" t="str">
            <v>No</v>
          </cell>
          <cell r="K4816">
            <v>61.09</v>
          </cell>
        </row>
        <row r="4817">
          <cell r="B4817" t="str">
            <v>TST0000261</v>
          </cell>
          <cell r="C4817" t="str">
            <v>ф18×100</v>
          </cell>
        </row>
        <row r="4817">
          <cell r="E4817" t="str">
            <v>NA</v>
          </cell>
          <cell r="F4817" t="str">
            <v>EA</v>
          </cell>
          <cell r="G4817" t="str">
            <v>BPJ0</v>
          </cell>
          <cell r="H4817" t="str">
            <v>YC12</v>
          </cell>
          <cell r="I4817" t="str">
            <v>P</v>
          </cell>
          <cell r="J4817" t="str">
            <v>No</v>
          </cell>
          <cell r="K4817">
            <v>10</v>
          </cell>
        </row>
        <row r="4818">
          <cell r="B4818" t="str">
            <v>SHT0013940</v>
          </cell>
          <cell r="C4818" t="str">
            <v>驾驶员靠背焊接总成</v>
          </cell>
          <cell r="D4818" t="str">
            <v>H4-2.2</v>
          </cell>
          <cell r="E4818" t="str">
            <v>AC</v>
          </cell>
          <cell r="F4818" t="str">
            <v>EA</v>
          </cell>
          <cell r="G4818" t="str">
            <v>GJ00</v>
          </cell>
          <cell r="H4818" t="str">
            <v>BC05</v>
          </cell>
          <cell r="I4818" t="str">
            <v>M</v>
          </cell>
          <cell r="J4818" t="str">
            <v>No</v>
          </cell>
          <cell r="K4818">
            <v>41.24828</v>
          </cell>
        </row>
        <row r="4819">
          <cell r="B4819" t="str">
            <v>TAT0010154</v>
          </cell>
          <cell r="C4819" t="str">
            <v>碳带65*300</v>
          </cell>
        </row>
        <row r="4819">
          <cell r="E4819" t="str">
            <v>AC</v>
          </cell>
          <cell r="F4819" t="str">
            <v>EA</v>
          </cell>
          <cell r="G4819" t="str">
            <v>QT00</v>
          </cell>
          <cell r="H4819" t="str">
            <v>YC11</v>
          </cell>
        </row>
        <row r="4819">
          <cell r="K4819">
            <v>0</v>
          </cell>
        </row>
        <row r="4820">
          <cell r="B4820" t="str">
            <v>TSY0010292</v>
          </cell>
          <cell r="C4820" t="str">
            <v>黑色反穿头拉链980mm</v>
          </cell>
        </row>
        <row r="4820">
          <cell r="E4820" t="str">
            <v>AC</v>
          </cell>
          <cell r="F4820" t="str">
            <v>EA</v>
          </cell>
          <cell r="G4820" t="str">
            <v>FL00</v>
          </cell>
          <cell r="H4820" t="str">
            <v>YC06</v>
          </cell>
        </row>
        <row r="4820">
          <cell r="K4820">
            <v>0</v>
          </cell>
        </row>
        <row r="4821">
          <cell r="B4821" t="str">
            <v>BFA0000402</v>
          </cell>
          <cell r="C4821" t="str">
            <v>上框连接螺栓</v>
          </cell>
          <cell r="D4821" t="str">
            <v>机械减震</v>
          </cell>
          <cell r="E4821" t="str">
            <v>AC</v>
          </cell>
          <cell r="F4821" t="str">
            <v>EA</v>
          </cell>
          <cell r="G4821" t="str">
            <v>BZJ0</v>
          </cell>
          <cell r="H4821" t="str">
            <v>YC04</v>
          </cell>
          <cell r="I4821" t="str">
            <v>P</v>
          </cell>
          <cell r="J4821" t="str">
            <v>No</v>
          </cell>
          <cell r="K4821">
            <v>0.5513</v>
          </cell>
        </row>
        <row r="4822">
          <cell r="B4822" t="str">
            <v>SHT0010307</v>
          </cell>
          <cell r="C4822" t="str">
            <v>减震前横梁支撑轴套</v>
          </cell>
          <cell r="D4822" t="str">
            <v>H6</v>
          </cell>
          <cell r="E4822" t="str">
            <v>AC</v>
          </cell>
          <cell r="F4822" t="str">
            <v>EA</v>
          </cell>
          <cell r="G4822" t="str">
            <v>GJJ0</v>
          </cell>
          <cell r="H4822" t="str">
            <v>YC04</v>
          </cell>
          <cell r="I4822" t="str">
            <v>P</v>
          </cell>
          <cell r="J4822" t="str">
            <v>No</v>
          </cell>
          <cell r="K4822">
            <v>1.6</v>
          </cell>
        </row>
        <row r="4823">
          <cell r="B4823" t="str">
            <v>TST0001068</v>
          </cell>
          <cell r="C4823" t="str">
            <v>插座（五孔）</v>
          </cell>
        </row>
        <row r="4823">
          <cell r="E4823" t="str">
            <v>NA</v>
          </cell>
          <cell r="F4823" t="str">
            <v>EA</v>
          </cell>
          <cell r="G4823" t="str">
            <v>BPJ0</v>
          </cell>
          <cell r="H4823" t="str">
            <v>YC12</v>
          </cell>
          <cell r="I4823" t="str">
            <v>P</v>
          </cell>
          <cell r="J4823" t="str">
            <v>No</v>
          </cell>
          <cell r="K4823">
            <v>13.2743</v>
          </cell>
        </row>
        <row r="4824">
          <cell r="B4824" t="str">
            <v>SHT0012747</v>
          </cell>
          <cell r="C4824" t="str">
            <v>底座右连接板焊接总成</v>
          </cell>
          <cell r="D4824" t="str">
            <v>M3000-S/T5</v>
          </cell>
          <cell r="E4824" t="str">
            <v>NA</v>
          </cell>
          <cell r="F4824" t="str">
            <v>EA</v>
          </cell>
          <cell r="G4824" t="str">
            <v>GJJ0</v>
          </cell>
          <cell r="H4824" t="str">
            <v>YC04</v>
          </cell>
          <cell r="I4824" t="str">
            <v>P</v>
          </cell>
          <cell r="J4824" t="str">
            <v>No</v>
          </cell>
          <cell r="K4824">
            <v>0.0001</v>
          </cell>
        </row>
        <row r="4825">
          <cell r="B4825" t="str">
            <v>SLT0011501</v>
          </cell>
          <cell r="C4825" t="str">
            <v>背骨架焊接总成</v>
          </cell>
          <cell r="D4825" t="str">
            <v>欧马可升级基础款加热</v>
          </cell>
          <cell r="E4825" t="str">
            <v>AC</v>
          </cell>
          <cell r="F4825" t="str">
            <v>EA</v>
          </cell>
          <cell r="G4825" t="str">
            <v>GJ00</v>
          </cell>
          <cell r="H4825" t="str">
            <v>YC01</v>
          </cell>
          <cell r="I4825" t="str">
            <v>M</v>
          </cell>
          <cell r="J4825" t="str">
            <v>No</v>
          </cell>
          <cell r="K4825">
            <v>111.54817</v>
          </cell>
        </row>
        <row r="4826">
          <cell r="B4826" t="str">
            <v>TSY0010255</v>
          </cell>
          <cell r="C4826" t="str">
            <v>吊紧带230mm*27mm*N</v>
          </cell>
          <cell r="D4826" t="str">
            <v>统帅2080副背用</v>
          </cell>
          <cell r="E4826" t="str">
            <v>AC</v>
          </cell>
          <cell r="F4826" t="str">
            <v>EA</v>
          </cell>
          <cell r="G4826" t="str">
            <v>FL00</v>
          </cell>
          <cell r="H4826" t="str">
            <v>YC06</v>
          </cell>
        </row>
        <row r="4826">
          <cell r="K4826">
            <v>0</v>
          </cell>
        </row>
        <row r="4827">
          <cell r="B4827" t="str">
            <v>BFA0000177</v>
          </cell>
          <cell r="C4827" t="str">
            <v>4*16大扁头自攻钉</v>
          </cell>
          <cell r="D4827" t="str">
            <v>环保兰白锌</v>
          </cell>
          <cell r="E4827" t="str">
            <v>AC</v>
          </cell>
          <cell r="F4827" t="str">
            <v>Ea</v>
          </cell>
          <cell r="G4827" t="str">
            <v>BZJ0</v>
          </cell>
          <cell r="H4827" t="str">
            <v>YC10</v>
          </cell>
          <cell r="I4827" t="str">
            <v>P</v>
          </cell>
          <cell r="J4827" t="str">
            <v>No</v>
          </cell>
          <cell r="K4827">
            <v>0.027</v>
          </cell>
        </row>
        <row r="4828">
          <cell r="B4828" t="str">
            <v>SHT0010928</v>
          </cell>
          <cell r="C4828" t="str">
            <v>底座上连接方管</v>
          </cell>
          <cell r="D4828" t="str">
            <v>H6副驾</v>
          </cell>
          <cell r="E4828" t="str">
            <v>AC</v>
          </cell>
          <cell r="F4828" t="str">
            <v>EA</v>
          </cell>
          <cell r="G4828" t="str">
            <v>GJJ0</v>
          </cell>
          <cell r="H4828" t="str">
            <v>BC05</v>
          </cell>
          <cell r="I4828" t="str">
            <v>M</v>
          </cell>
          <cell r="J4828" t="str">
            <v>No</v>
          </cell>
          <cell r="K4828">
            <v>3.00469</v>
          </cell>
        </row>
        <row r="4829">
          <cell r="B4829" t="str">
            <v>TST0000259</v>
          </cell>
          <cell r="C4829" t="str">
            <v>ф20×80</v>
          </cell>
        </row>
        <row r="4829">
          <cell r="E4829" t="str">
            <v>NA</v>
          </cell>
          <cell r="F4829" t="str">
            <v>EA</v>
          </cell>
          <cell r="G4829" t="str">
            <v>BPJ0</v>
          </cell>
          <cell r="H4829" t="str">
            <v>YC12</v>
          </cell>
          <cell r="I4829" t="str">
            <v>P</v>
          </cell>
          <cell r="J4829" t="str">
            <v>No</v>
          </cell>
          <cell r="K4829">
            <v>2.7996</v>
          </cell>
        </row>
        <row r="4830">
          <cell r="B4830" t="str">
            <v>SHT0013655</v>
          </cell>
          <cell r="C4830" t="str">
            <v>VDC阀气路总成</v>
          </cell>
          <cell r="D4830" t="str">
            <v>汕德卡2.2</v>
          </cell>
          <cell r="E4830" t="str">
            <v>AC</v>
          </cell>
          <cell r="F4830" t="str">
            <v>EA</v>
          </cell>
          <cell r="G4830" t="str">
            <v>GNJ0</v>
          </cell>
          <cell r="H4830" t="str">
            <v>YC04</v>
          </cell>
          <cell r="I4830" t="str">
            <v>P</v>
          </cell>
          <cell r="J4830" t="str">
            <v>No</v>
          </cell>
          <cell r="K4830">
            <v>46.91</v>
          </cell>
        </row>
        <row r="4831">
          <cell r="B4831" t="str">
            <v>TMA0000420</v>
          </cell>
          <cell r="C4831" t="str">
            <v>翻转标识</v>
          </cell>
        </row>
        <row r="4831">
          <cell r="E4831" t="str">
            <v>AC</v>
          </cell>
          <cell r="F4831" t="str">
            <v>Ea</v>
          </cell>
          <cell r="G4831" t="str">
            <v>QT01</v>
          </cell>
          <cell r="H4831" t="str">
            <v>YC08</v>
          </cell>
        </row>
        <row r="4831">
          <cell r="K4831">
            <v>0</v>
          </cell>
        </row>
        <row r="4832">
          <cell r="B4832" t="str">
            <v>TSY0010291</v>
          </cell>
          <cell r="C4832" t="str">
            <v>产品标识SBS0010122</v>
          </cell>
        </row>
        <row r="4832">
          <cell r="E4832" t="str">
            <v>AC</v>
          </cell>
          <cell r="F4832" t="str">
            <v>EA</v>
          </cell>
          <cell r="G4832" t="str">
            <v>FL00</v>
          </cell>
          <cell r="H4832" t="str">
            <v>YC06</v>
          </cell>
        </row>
        <row r="4832">
          <cell r="K4832">
            <v>0</v>
          </cell>
        </row>
        <row r="4833">
          <cell r="B4833" t="str">
            <v>BFA0000403</v>
          </cell>
          <cell r="C4833" t="str">
            <v>弹性圆柱销（φ5*25）</v>
          </cell>
          <cell r="D4833" t="str">
            <v>机械减震</v>
          </cell>
          <cell r="E4833" t="str">
            <v>AC</v>
          </cell>
          <cell r="F4833" t="str">
            <v>EA</v>
          </cell>
          <cell r="G4833" t="str">
            <v>BZJ0</v>
          </cell>
          <cell r="H4833" t="str">
            <v>YC04</v>
          </cell>
          <cell r="I4833" t="str">
            <v>P</v>
          </cell>
          <cell r="J4833" t="str">
            <v>No</v>
          </cell>
          <cell r="K4833">
            <v>0.0646</v>
          </cell>
        </row>
        <row r="4834">
          <cell r="B4834" t="str">
            <v>SHT0002694</v>
          </cell>
          <cell r="C4834" t="str">
            <v>一汽调角器手柄塑件</v>
          </cell>
        </row>
        <row r="4834">
          <cell r="E4834" t="str">
            <v>AC</v>
          </cell>
          <cell r="F4834" t="str">
            <v>Ea</v>
          </cell>
          <cell r="G4834" t="str">
            <v>SLJ1</v>
          </cell>
          <cell r="H4834" t="str">
            <v>BC02</v>
          </cell>
        </row>
        <row r="4834">
          <cell r="K4834">
            <v>0</v>
          </cell>
        </row>
        <row r="4835">
          <cell r="B4835" t="str">
            <v>TST0001069</v>
          </cell>
          <cell r="C4835" t="str">
            <v>插头3级</v>
          </cell>
        </row>
        <row r="4835">
          <cell r="E4835" t="str">
            <v>NA</v>
          </cell>
          <cell r="F4835" t="str">
            <v>EA</v>
          </cell>
          <cell r="G4835" t="str">
            <v>BPJ0</v>
          </cell>
          <cell r="H4835" t="str">
            <v>YC12</v>
          </cell>
          <cell r="I4835" t="str">
            <v>P</v>
          </cell>
          <cell r="J4835" t="str">
            <v>No</v>
          </cell>
          <cell r="K4835">
            <v>4.4248</v>
          </cell>
        </row>
        <row r="4836">
          <cell r="B4836" t="str">
            <v>SHT0012746</v>
          </cell>
          <cell r="C4836" t="str">
            <v>底座左连接板焊接总成</v>
          </cell>
          <cell r="D4836" t="str">
            <v>M3000-S/T5</v>
          </cell>
          <cell r="E4836" t="str">
            <v>NA</v>
          </cell>
          <cell r="F4836" t="str">
            <v>EA</v>
          </cell>
          <cell r="G4836" t="str">
            <v>GJJ0</v>
          </cell>
          <cell r="H4836" t="str">
            <v>YC04</v>
          </cell>
          <cell r="I4836" t="str">
            <v>P</v>
          </cell>
          <cell r="J4836" t="str">
            <v>No</v>
          </cell>
          <cell r="K4836">
            <v>0.0001</v>
          </cell>
        </row>
        <row r="4837">
          <cell r="B4837" t="str">
            <v>SLT0011498</v>
          </cell>
          <cell r="C4837" t="str">
            <v>驾驶员座垫右侧安装板电泳</v>
          </cell>
          <cell r="D4837" t="str">
            <v>一汽轻卡减震</v>
          </cell>
          <cell r="E4837" t="str">
            <v>AC</v>
          </cell>
          <cell r="F4837" t="str">
            <v>EA</v>
          </cell>
          <cell r="G4837" t="str">
            <v>GJ00</v>
          </cell>
          <cell r="H4837" t="str">
            <v>BC07</v>
          </cell>
          <cell r="I4837" t="str">
            <v>M</v>
          </cell>
          <cell r="J4837" t="str">
            <v>No</v>
          </cell>
          <cell r="K4837">
            <v>13.40695</v>
          </cell>
        </row>
        <row r="4838">
          <cell r="B4838" t="str">
            <v>TWT0000135</v>
          </cell>
          <cell r="C4838" t="str">
            <v>方管Q195</v>
          </cell>
          <cell r="D4838" t="str">
            <v>50*50*4.0*6000</v>
          </cell>
          <cell r="E4838" t="str">
            <v>AC</v>
          </cell>
          <cell r="F4838" t="str">
            <v>KG</v>
          </cell>
          <cell r="G4838" t="str">
            <v>GJL0</v>
          </cell>
          <cell r="H4838" t="str">
            <v>YC04</v>
          </cell>
          <cell r="I4838" t="str">
            <v>P</v>
          </cell>
          <cell r="J4838" t="str">
            <v>No</v>
          </cell>
          <cell r="K4838">
            <v>5.1962</v>
          </cell>
        </row>
        <row r="4839">
          <cell r="B4839" t="str">
            <v>BAS0000038</v>
          </cell>
          <cell r="C4839" t="str">
            <v>滑块固定板轴套</v>
          </cell>
        </row>
        <row r="4839">
          <cell r="E4839" t="str">
            <v>AC</v>
          </cell>
          <cell r="F4839" t="str">
            <v>EA</v>
          </cell>
          <cell r="G4839" t="str">
            <v>GJ00</v>
          </cell>
          <cell r="H4839" t="str">
            <v>YC04</v>
          </cell>
          <cell r="I4839" t="str">
            <v>P</v>
          </cell>
          <cell r="J4839" t="str">
            <v>No</v>
          </cell>
          <cell r="K4839">
            <v>0.0829</v>
          </cell>
        </row>
        <row r="4840">
          <cell r="B4840" t="str">
            <v>SHT0010304</v>
          </cell>
          <cell r="C4840" t="str">
            <v>仰角解锁旋转轴</v>
          </cell>
          <cell r="D4840" t="str">
            <v>H6</v>
          </cell>
          <cell r="E4840" t="str">
            <v>NA</v>
          </cell>
          <cell r="F4840" t="str">
            <v>EA</v>
          </cell>
          <cell r="G4840" t="str">
            <v>GJJ0</v>
          </cell>
          <cell r="H4840" t="str">
            <v>YC04</v>
          </cell>
          <cell r="I4840" t="str">
            <v>P</v>
          </cell>
          <cell r="J4840" t="str">
            <v>No</v>
          </cell>
          <cell r="K4840">
            <v>0.0001</v>
          </cell>
        </row>
        <row r="4841">
          <cell r="B4841" t="str">
            <v>TST0000257</v>
          </cell>
          <cell r="C4841" t="str">
            <v>导柱32*200</v>
          </cell>
        </row>
        <row r="4841">
          <cell r="E4841" t="str">
            <v>NA</v>
          </cell>
          <cell r="F4841" t="str">
            <v>EA</v>
          </cell>
          <cell r="G4841" t="str">
            <v>BPJ0</v>
          </cell>
          <cell r="H4841" t="str">
            <v>YC12</v>
          </cell>
          <cell r="I4841" t="str">
            <v>P</v>
          </cell>
          <cell r="J4841" t="str">
            <v>No</v>
          </cell>
          <cell r="K4841">
            <v>35.3664</v>
          </cell>
        </row>
        <row r="4842">
          <cell r="B4842" t="str">
            <v>SHT0012997</v>
          </cell>
          <cell r="C4842" t="str">
            <v>调角器手柄钣金件右</v>
          </cell>
          <cell r="D4842" t="str">
            <v>M3000-S/汕德卡</v>
          </cell>
          <cell r="E4842" t="str">
            <v>AC</v>
          </cell>
          <cell r="F4842" t="str">
            <v>EA</v>
          </cell>
          <cell r="G4842" t="str">
            <v>GJJ0</v>
          </cell>
          <cell r="H4842" t="str">
            <v>YC04</v>
          </cell>
          <cell r="I4842" t="str">
            <v>P</v>
          </cell>
          <cell r="J4842" t="str">
            <v>No</v>
          </cell>
          <cell r="K4842">
            <v>0.5797</v>
          </cell>
        </row>
        <row r="4843">
          <cell r="B4843" t="str">
            <v>REM0003241</v>
          </cell>
          <cell r="C4843" t="str">
            <v>码头车前下视镜杆</v>
          </cell>
        </row>
        <row r="4843">
          <cell r="E4843" t="str">
            <v>AC</v>
          </cell>
          <cell r="F4843" t="str">
            <v>EA</v>
          </cell>
          <cell r="G4843" t="str">
            <v>GJ00</v>
          </cell>
          <cell r="H4843" t="str">
            <v>BC05</v>
          </cell>
          <cell r="I4843" t="str">
            <v>M</v>
          </cell>
          <cell r="J4843" t="str">
            <v>No</v>
          </cell>
          <cell r="K4843">
            <v>1.63778</v>
          </cell>
        </row>
        <row r="4844">
          <cell r="B4844" t="str">
            <v>TSY0010256</v>
          </cell>
          <cell r="C4844" t="str">
            <v>吊紧带250mm*27mm*N</v>
          </cell>
          <cell r="D4844" t="str">
            <v>统帅2080副背用</v>
          </cell>
          <cell r="E4844" t="str">
            <v>AC</v>
          </cell>
          <cell r="F4844" t="str">
            <v>EA</v>
          </cell>
          <cell r="G4844" t="str">
            <v>FL00</v>
          </cell>
          <cell r="H4844" t="str">
            <v>YC06</v>
          </cell>
        </row>
        <row r="4844">
          <cell r="K4844">
            <v>0</v>
          </cell>
        </row>
        <row r="4845">
          <cell r="B4845" t="str">
            <v>BFA0000404</v>
          </cell>
          <cell r="C4845" t="str">
            <v>平垫圈</v>
          </cell>
          <cell r="D4845" t="str">
            <v>Ф12*1.2机械减震</v>
          </cell>
          <cell r="E4845" t="str">
            <v>AC</v>
          </cell>
          <cell r="F4845" t="str">
            <v>EA</v>
          </cell>
          <cell r="G4845" t="str">
            <v>BZJ0</v>
          </cell>
          <cell r="H4845" t="str">
            <v>YC04</v>
          </cell>
          <cell r="I4845" t="str">
            <v>P</v>
          </cell>
          <cell r="J4845" t="str">
            <v>No</v>
          </cell>
          <cell r="K4845">
            <v>0.031</v>
          </cell>
        </row>
        <row r="4846">
          <cell r="B4846" t="str">
            <v>SHT0010240</v>
          </cell>
          <cell r="C4846" t="str">
            <v>防尘罩支撑钣金</v>
          </cell>
          <cell r="D4846" t="str">
            <v>H6</v>
          </cell>
          <cell r="E4846" t="str">
            <v>AC</v>
          </cell>
          <cell r="F4846" t="str">
            <v>EA</v>
          </cell>
          <cell r="G4846" t="str">
            <v>GJJ0</v>
          </cell>
          <cell r="H4846" t="str">
            <v>YC04</v>
          </cell>
          <cell r="I4846" t="str">
            <v>P</v>
          </cell>
          <cell r="J4846" t="str">
            <v>No</v>
          </cell>
          <cell r="K4846">
            <v>0.2433</v>
          </cell>
        </row>
        <row r="4847">
          <cell r="B4847" t="str">
            <v>TST0001071</v>
          </cell>
          <cell r="C4847" t="str">
            <v>插排</v>
          </cell>
        </row>
        <row r="4847">
          <cell r="E4847" t="str">
            <v>NA</v>
          </cell>
          <cell r="F4847" t="str">
            <v>EA</v>
          </cell>
          <cell r="G4847" t="str">
            <v>BPJ0</v>
          </cell>
          <cell r="H4847" t="str">
            <v>YC12</v>
          </cell>
          <cell r="I4847" t="str">
            <v>P</v>
          </cell>
          <cell r="J4847" t="str">
            <v>No</v>
          </cell>
          <cell r="K4847">
            <v>52.2124</v>
          </cell>
        </row>
        <row r="4848">
          <cell r="B4848" t="str">
            <v>SHT0012598</v>
          </cell>
          <cell r="C4848" t="str">
            <v>减震器安装螺母</v>
          </cell>
          <cell r="D4848" t="str">
            <v>1.3平台</v>
          </cell>
          <cell r="E4848" t="str">
            <v>AC</v>
          </cell>
          <cell r="F4848" t="str">
            <v>EA</v>
          </cell>
          <cell r="G4848" t="str">
            <v>GJJ0</v>
          </cell>
          <cell r="H4848" t="str">
            <v>YC04</v>
          </cell>
          <cell r="I4848" t="str">
            <v>P</v>
          </cell>
          <cell r="J4848" t="str">
            <v>No</v>
          </cell>
          <cell r="K4848">
            <v>0.3</v>
          </cell>
        </row>
        <row r="4849">
          <cell r="B4849" t="str">
            <v>REM0003177</v>
          </cell>
          <cell r="C4849" t="str">
            <v>奥驰A镜座固定片R</v>
          </cell>
        </row>
        <row r="4849">
          <cell r="E4849" t="str">
            <v>AC</v>
          </cell>
          <cell r="F4849" t="str">
            <v>EA</v>
          </cell>
          <cell r="G4849" t="str">
            <v>GJJ0</v>
          </cell>
          <cell r="H4849" t="str">
            <v>YC04</v>
          </cell>
          <cell r="I4849" t="str">
            <v>P</v>
          </cell>
          <cell r="J4849" t="str">
            <v>No</v>
          </cell>
          <cell r="K4849">
            <v>0.5244</v>
          </cell>
        </row>
        <row r="4850">
          <cell r="B4850" t="str">
            <v>TWT0000136</v>
          </cell>
          <cell r="C4850" t="str">
            <v>方管Q195</v>
          </cell>
          <cell r="D4850" t="str">
            <v>40*80*3.0*6000</v>
          </cell>
          <cell r="E4850" t="str">
            <v>AC</v>
          </cell>
          <cell r="F4850" t="str">
            <v>KG</v>
          </cell>
          <cell r="G4850" t="str">
            <v>GJL0</v>
          </cell>
          <cell r="H4850" t="str">
            <v>YC04</v>
          </cell>
          <cell r="I4850" t="str">
            <v>P</v>
          </cell>
          <cell r="J4850" t="str">
            <v>No</v>
          </cell>
          <cell r="K4850">
            <v>5.3027</v>
          </cell>
        </row>
        <row r="4851">
          <cell r="B4851" t="str">
            <v>BFA0000170</v>
          </cell>
          <cell r="C4851" t="str">
            <v>∮6钢珠</v>
          </cell>
          <cell r="D4851" t="str">
            <v>轴承钢  ∮6mm</v>
          </cell>
          <cell r="E4851" t="str">
            <v>AC</v>
          </cell>
          <cell r="F4851" t="str">
            <v>Ea</v>
          </cell>
          <cell r="G4851" t="str">
            <v>JSJ1</v>
          </cell>
          <cell r="H4851" t="str">
            <v>YC02</v>
          </cell>
          <cell r="I4851" t="str">
            <v>P</v>
          </cell>
          <cell r="J4851" t="str">
            <v>No</v>
          </cell>
          <cell r="K4851">
            <v>0.031</v>
          </cell>
        </row>
        <row r="4852">
          <cell r="B4852" t="str">
            <v>SHT0010935</v>
          </cell>
          <cell r="C4852" t="str">
            <v>驾驶员座垫护面总成</v>
          </cell>
          <cell r="D4852" t="str">
            <v>2020款GTL-A</v>
          </cell>
          <cell r="E4852" t="str">
            <v>AC</v>
          </cell>
          <cell r="F4852" t="str">
            <v>EA</v>
          </cell>
          <cell r="G4852" t="str">
            <v>MT00</v>
          </cell>
          <cell r="H4852" t="str">
            <v>BC03</v>
          </cell>
        </row>
        <row r="4852">
          <cell r="K4852">
            <v>6.905</v>
          </cell>
        </row>
        <row r="4853">
          <cell r="B4853" t="str">
            <v>TST0000255</v>
          </cell>
          <cell r="C4853" t="str">
            <v>导柱φ45*220</v>
          </cell>
        </row>
        <row r="4853">
          <cell r="E4853" t="str">
            <v>NA</v>
          </cell>
          <cell r="F4853" t="str">
            <v>EA</v>
          </cell>
          <cell r="G4853" t="str">
            <v>BPJ0</v>
          </cell>
          <cell r="H4853" t="str">
            <v>YC12</v>
          </cell>
          <cell r="I4853" t="str">
            <v>P</v>
          </cell>
          <cell r="J4853" t="str">
            <v>No</v>
          </cell>
          <cell r="K4853">
            <v>30.38</v>
          </cell>
        </row>
        <row r="4854">
          <cell r="B4854" t="str">
            <v>SHT0012593</v>
          </cell>
          <cell r="C4854" t="str">
            <v>主驾底座模块化总成</v>
          </cell>
          <cell r="D4854" t="str">
            <v>轩德6高配-2.0</v>
          </cell>
          <cell r="E4854" t="str">
            <v>AC</v>
          </cell>
          <cell r="F4854" t="str">
            <v>EA</v>
          </cell>
          <cell r="G4854" t="str">
            <v>GJ00</v>
          </cell>
          <cell r="H4854" t="str">
            <v>BC08</v>
          </cell>
          <cell r="I4854" t="str">
            <v>M</v>
          </cell>
          <cell r="J4854" t="str">
            <v>No</v>
          </cell>
          <cell r="K4854">
            <v>521.82847</v>
          </cell>
        </row>
        <row r="4855">
          <cell r="B4855" t="str">
            <v>REM0003240</v>
          </cell>
          <cell r="C4855" t="str">
            <v>欧马可镜杆铸件</v>
          </cell>
        </row>
        <row r="4855">
          <cell r="E4855" t="str">
            <v>AC</v>
          </cell>
          <cell r="F4855" t="str">
            <v>EA</v>
          </cell>
          <cell r="G4855" t="str">
            <v>GJJ0</v>
          </cell>
          <cell r="H4855" t="str">
            <v>YC04</v>
          </cell>
          <cell r="I4855" t="str">
            <v>P</v>
          </cell>
          <cell r="J4855" t="str">
            <v>No</v>
          </cell>
          <cell r="K4855">
            <v>5.1327</v>
          </cell>
        </row>
        <row r="4856">
          <cell r="B4856" t="str">
            <v>TSY0010288</v>
          </cell>
          <cell r="C4856" t="str">
            <v>蓝色PVC PAQ0012-U0A1</v>
          </cell>
          <cell r="D4856" t="str">
            <v>N*1.4mm*3.5mm</v>
          </cell>
          <cell r="E4856" t="str">
            <v>AC</v>
          </cell>
          <cell r="F4856" t="str">
            <v>M</v>
          </cell>
          <cell r="G4856" t="str">
            <v>ML00</v>
          </cell>
          <cell r="H4856" t="str">
            <v>YC06</v>
          </cell>
        </row>
        <row r="4856">
          <cell r="K4856">
            <v>0</v>
          </cell>
        </row>
        <row r="4857">
          <cell r="B4857" t="str">
            <v>BFA0000405</v>
          </cell>
          <cell r="C4857" t="str">
            <v>弹性圆柱销（φ4*20）</v>
          </cell>
          <cell r="D4857" t="str">
            <v>机械减震</v>
          </cell>
          <cell r="E4857" t="str">
            <v>AC</v>
          </cell>
          <cell r="F4857" t="str">
            <v>EA</v>
          </cell>
          <cell r="G4857" t="str">
            <v>BZJ0</v>
          </cell>
          <cell r="H4857" t="str">
            <v>YC04</v>
          </cell>
          <cell r="I4857" t="str">
            <v>P</v>
          </cell>
          <cell r="J4857" t="str">
            <v>No</v>
          </cell>
          <cell r="K4857">
            <v>0.0398</v>
          </cell>
        </row>
        <row r="4858">
          <cell r="B4858" t="str">
            <v>SHT0002690</v>
          </cell>
          <cell r="C4858" t="str">
            <v>副驾后升降手柄组件电泳</v>
          </cell>
          <cell r="D4858" t="str">
            <v>1.3-X5000</v>
          </cell>
          <cell r="E4858" t="str">
            <v>AC</v>
          </cell>
          <cell r="F4858" t="str">
            <v>EA</v>
          </cell>
          <cell r="G4858" t="str">
            <v>GJJ0</v>
          </cell>
          <cell r="H4858" t="str">
            <v>BC07</v>
          </cell>
          <cell r="I4858" t="str">
            <v>M</v>
          </cell>
          <cell r="J4858" t="str">
            <v>No</v>
          </cell>
          <cell r="K4858">
            <v>1.6997</v>
          </cell>
        </row>
        <row r="4859">
          <cell r="B4859" t="str">
            <v>TST0001072</v>
          </cell>
          <cell r="C4859" t="str">
            <v>变径接头</v>
          </cell>
        </row>
        <row r="4859">
          <cell r="E4859" t="str">
            <v>NA</v>
          </cell>
          <cell r="F4859" t="str">
            <v>EA</v>
          </cell>
          <cell r="G4859" t="str">
            <v>BPJ0</v>
          </cell>
          <cell r="H4859" t="str">
            <v>YC12</v>
          </cell>
          <cell r="I4859" t="str">
            <v>P</v>
          </cell>
          <cell r="J4859" t="str">
            <v>No</v>
          </cell>
          <cell r="K4859">
            <v>48.6726</v>
          </cell>
        </row>
        <row r="4860">
          <cell r="B4860" t="str">
            <v>SHT0013059</v>
          </cell>
          <cell r="C4860" t="str">
            <v>主驾座框焊接总成</v>
          </cell>
          <cell r="D4860" t="str">
            <v>9档卡板座盆延伸安全带</v>
          </cell>
          <cell r="E4860" t="str">
            <v>AC</v>
          </cell>
          <cell r="F4860" t="str">
            <v>EA</v>
          </cell>
          <cell r="G4860" t="str">
            <v>GJJ0</v>
          </cell>
          <cell r="H4860" t="str">
            <v>BC05</v>
          </cell>
          <cell r="I4860" t="str">
            <v>M</v>
          </cell>
          <cell r="J4860" t="str">
            <v>No</v>
          </cell>
          <cell r="K4860">
            <v>69.679</v>
          </cell>
        </row>
        <row r="4861">
          <cell r="B4861" t="str">
            <v>REM0003242</v>
          </cell>
          <cell r="C4861" t="str">
            <v>码头车前下视镜杆管</v>
          </cell>
        </row>
        <row r="4861">
          <cell r="E4861" t="str">
            <v>AC</v>
          </cell>
          <cell r="F4861" t="str">
            <v>EA</v>
          </cell>
          <cell r="G4861" t="str">
            <v>GJJ0</v>
          </cell>
          <cell r="H4861" t="str">
            <v>YC04</v>
          </cell>
          <cell r="I4861" t="str">
            <v>M</v>
          </cell>
          <cell r="J4861" t="str">
            <v>No</v>
          </cell>
          <cell r="K4861">
            <v>1.25327</v>
          </cell>
        </row>
        <row r="4862">
          <cell r="B4862" t="str">
            <v>TWT0000137</v>
          </cell>
          <cell r="C4862" t="str">
            <v>方管Q195</v>
          </cell>
          <cell r="D4862" t="str">
            <v>80*80*3.0*6000</v>
          </cell>
          <cell r="E4862" t="str">
            <v>AC</v>
          </cell>
          <cell r="F4862" t="str">
            <v>KG</v>
          </cell>
          <cell r="G4862" t="str">
            <v>GJL0</v>
          </cell>
          <cell r="H4862" t="str">
            <v>YC04</v>
          </cell>
          <cell r="I4862" t="str">
            <v>P</v>
          </cell>
          <cell r="J4862" t="str">
            <v>No</v>
          </cell>
          <cell r="K4862">
            <v>5.2068</v>
          </cell>
        </row>
        <row r="4863">
          <cell r="B4863" t="str">
            <v>BAS0000037</v>
          </cell>
          <cell r="C4863" t="str">
            <v>后安装板固定轴套</v>
          </cell>
        </row>
        <row r="4863">
          <cell r="E4863" t="str">
            <v>AC</v>
          </cell>
          <cell r="F4863" t="str">
            <v>EA</v>
          </cell>
          <cell r="G4863" t="str">
            <v>GJ00</v>
          </cell>
          <cell r="H4863" t="str">
            <v>YC04</v>
          </cell>
          <cell r="I4863" t="str">
            <v>P</v>
          </cell>
          <cell r="J4863" t="str">
            <v>No</v>
          </cell>
          <cell r="K4863">
            <v>0.0829</v>
          </cell>
        </row>
        <row r="4864">
          <cell r="B4864" t="str">
            <v>SHT0010936</v>
          </cell>
          <cell r="C4864" t="str">
            <v>驾驶员座垫护面总成</v>
          </cell>
          <cell r="D4864" t="str">
            <v>2020款GTL-B</v>
          </cell>
          <cell r="E4864" t="str">
            <v>AC</v>
          </cell>
          <cell r="F4864" t="str">
            <v>EA</v>
          </cell>
          <cell r="G4864" t="str">
            <v>MT00</v>
          </cell>
          <cell r="H4864" t="str">
            <v>BC03</v>
          </cell>
        </row>
        <row r="4864">
          <cell r="K4864">
            <v>6.905</v>
          </cell>
        </row>
        <row r="4865">
          <cell r="B4865" t="str">
            <v>TST0000253</v>
          </cell>
          <cell r="C4865" t="str">
            <v>导柱φ38*φ50*160带套</v>
          </cell>
        </row>
        <row r="4865">
          <cell r="E4865" t="str">
            <v>NA</v>
          </cell>
          <cell r="F4865" t="str">
            <v>EA</v>
          </cell>
          <cell r="G4865" t="str">
            <v>BPJ0</v>
          </cell>
          <cell r="H4865" t="str">
            <v>YC12</v>
          </cell>
          <cell r="I4865" t="str">
            <v>P</v>
          </cell>
          <cell r="J4865" t="str">
            <v>No</v>
          </cell>
          <cell r="K4865">
            <v>64.2</v>
          </cell>
        </row>
        <row r="4866">
          <cell r="B4866" t="str">
            <v>SHT0012592</v>
          </cell>
          <cell r="C4866" t="str">
            <v>主驾底座模块化总成</v>
          </cell>
          <cell r="D4866" t="str">
            <v>轩德6低配-2.0</v>
          </cell>
          <cell r="E4866" t="str">
            <v>AC</v>
          </cell>
          <cell r="F4866" t="str">
            <v>EA</v>
          </cell>
          <cell r="G4866" t="str">
            <v>GJ00</v>
          </cell>
          <cell r="H4866" t="str">
            <v>BC08</v>
          </cell>
          <cell r="I4866" t="str">
            <v>M</v>
          </cell>
          <cell r="J4866" t="str">
            <v>No</v>
          </cell>
          <cell r="K4866">
            <v>437.04447</v>
          </cell>
        </row>
        <row r="4867">
          <cell r="B4867" t="str">
            <v>REM0003238</v>
          </cell>
          <cell r="C4867" t="str">
            <v>VT高顶铸件</v>
          </cell>
        </row>
        <row r="4867">
          <cell r="E4867" t="str">
            <v>NA</v>
          </cell>
          <cell r="F4867" t="str">
            <v>EA</v>
          </cell>
          <cell r="G4867" t="str">
            <v>GJJ0</v>
          </cell>
          <cell r="H4867" t="str">
            <v>YC04</v>
          </cell>
          <cell r="I4867" t="str">
            <v>P</v>
          </cell>
          <cell r="J4867" t="str">
            <v>No</v>
          </cell>
          <cell r="K4867">
            <v>0.0001</v>
          </cell>
        </row>
        <row r="4868">
          <cell r="B4868" t="str">
            <v>TSY0000706</v>
          </cell>
          <cell r="C4868" t="str">
            <v>板条KT-16-180</v>
          </cell>
          <cell r="D4868" t="str">
            <v>180*15</v>
          </cell>
          <cell r="E4868" t="str">
            <v>AC</v>
          </cell>
          <cell r="F4868" t="str">
            <v>EA</v>
          </cell>
          <cell r="G4868" t="str">
            <v>FL00</v>
          </cell>
          <cell r="H4868" t="str">
            <v>YC06</v>
          </cell>
        </row>
        <row r="4868">
          <cell r="K4868">
            <v>0</v>
          </cell>
        </row>
        <row r="4869">
          <cell r="B4869" t="str">
            <v>BFA0000406</v>
          </cell>
          <cell r="C4869" t="str">
            <v>弹性圆柱销（φ3*25）</v>
          </cell>
          <cell r="D4869" t="str">
            <v>机械减震</v>
          </cell>
          <cell r="E4869" t="str">
            <v>AC</v>
          </cell>
          <cell r="F4869" t="str">
            <v>EA</v>
          </cell>
          <cell r="G4869" t="str">
            <v>BZJ0</v>
          </cell>
          <cell r="H4869" t="str">
            <v>YC04</v>
          </cell>
          <cell r="I4869" t="str">
            <v>P</v>
          </cell>
          <cell r="J4869" t="str">
            <v>No</v>
          </cell>
          <cell r="K4869">
            <v>0.0354</v>
          </cell>
        </row>
        <row r="4870">
          <cell r="B4870" t="str">
            <v>SHT0002689</v>
          </cell>
          <cell r="C4870" t="str">
            <v>副驾前升降手柄组件电泳</v>
          </cell>
          <cell r="D4870" t="str">
            <v>1.3-X5000</v>
          </cell>
          <cell r="E4870" t="str">
            <v>AC</v>
          </cell>
          <cell r="F4870" t="str">
            <v>EA</v>
          </cell>
          <cell r="G4870" t="str">
            <v>GJJ0</v>
          </cell>
          <cell r="H4870" t="str">
            <v>BC07</v>
          </cell>
          <cell r="I4870" t="str">
            <v>M</v>
          </cell>
          <cell r="J4870" t="str">
            <v>No</v>
          </cell>
          <cell r="K4870">
            <v>1.69929</v>
          </cell>
        </row>
        <row r="4871">
          <cell r="B4871" t="str">
            <v>TST0001073</v>
          </cell>
          <cell r="C4871" t="str">
            <v>壁纸刀片</v>
          </cell>
        </row>
        <row r="4871">
          <cell r="E4871" t="str">
            <v>NA</v>
          </cell>
          <cell r="F4871" t="str">
            <v>EA</v>
          </cell>
          <cell r="G4871" t="str">
            <v>BPJ0</v>
          </cell>
          <cell r="H4871" t="str">
            <v>YC12</v>
          </cell>
          <cell r="I4871" t="str">
            <v>P</v>
          </cell>
          <cell r="J4871" t="str">
            <v>No</v>
          </cell>
          <cell r="K4871">
            <v>0.531</v>
          </cell>
        </row>
        <row r="4872">
          <cell r="B4872" t="str">
            <v>SHT0013976</v>
          </cell>
          <cell r="C4872" t="str">
            <v>底座模块化总成</v>
          </cell>
          <cell r="D4872" t="str">
            <v>H4-2.2</v>
          </cell>
          <cell r="E4872" t="str">
            <v>AC</v>
          </cell>
          <cell r="F4872" t="str">
            <v>EA</v>
          </cell>
          <cell r="G4872" t="str">
            <v>GJ00</v>
          </cell>
          <cell r="H4872" t="str">
            <v>BC08</v>
          </cell>
          <cell r="I4872" t="str">
            <v>M</v>
          </cell>
          <cell r="J4872" t="str">
            <v>No</v>
          </cell>
          <cell r="K4872">
            <v>663.38303</v>
          </cell>
        </row>
        <row r="4873">
          <cell r="B4873" t="str">
            <v>REM0003495</v>
          </cell>
          <cell r="C4873" t="str">
            <v>豪泺镜体镶件4焊接</v>
          </cell>
        </row>
        <row r="4873">
          <cell r="E4873" t="str">
            <v>AC</v>
          </cell>
          <cell r="F4873" t="str">
            <v>EA</v>
          </cell>
          <cell r="G4873" t="str">
            <v>GJJ0</v>
          </cell>
          <cell r="H4873" t="str">
            <v>YC03</v>
          </cell>
          <cell r="I4873" t="str">
            <v>M</v>
          </cell>
          <cell r="J4873" t="str">
            <v>No</v>
          </cell>
          <cell r="K4873">
            <v>2.9682</v>
          </cell>
        </row>
        <row r="4874">
          <cell r="B4874" t="str">
            <v>TWT0000138</v>
          </cell>
          <cell r="C4874" t="str">
            <v>焊管SPCC</v>
          </cell>
          <cell r="D4874" t="str">
            <v>φ20*1.5*6000</v>
          </cell>
          <cell r="E4874" t="str">
            <v>AC</v>
          </cell>
          <cell r="F4874" t="str">
            <v>KG</v>
          </cell>
          <cell r="G4874" t="str">
            <v>GJL0</v>
          </cell>
          <cell r="H4874" t="str">
            <v>YC04</v>
          </cell>
          <cell r="I4874" t="str">
            <v>P</v>
          </cell>
          <cell r="J4874" t="str">
            <v>No</v>
          </cell>
          <cell r="K4874">
            <v>4.9823</v>
          </cell>
        </row>
        <row r="4875">
          <cell r="B4875" t="str">
            <v>BFA0000008</v>
          </cell>
          <cell r="C4875" t="str">
            <v>φ8弹簧垫(黑色)</v>
          </cell>
          <cell r="D4875" t="str">
            <v>黑色</v>
          </cell>
          <cell r="E4875" t="str">
            <v>AC</v>
          </cell>
          <cell r="F4875" t="str">
            <v>Ea</v>
          </cell>
          <cell r="G4875" t="str">
            <v>BZJ0</v>
          </cell>
          <cell r="H4875" t="str">
            <v>YC10</v>
          </cell>
          <cell r="I4875" t="str">
            <v>P</v>
          </cell>
          <cell r="J4875" t="str">
            <v>No</v>
          </cell>
          <cell r="K4875">
            <v>0.0114</v>
          </cell>
        </row>
        <row r="4876">
          <cell r="B4876" t="str">
            <v>SHT0002688</v>
          </cell>
          <cell r="C4876" t="str">
            <v>副驾座框骨架焊接总成电泳</v>
          </cell>
          <cell r="D4876" t="str">
            <v>1.3-X5000</v>
          </cell>
          <cell r="E4876" t="str">
            <v>AC</v>
          </cell>
          <cell r="F4876" t="str">
            <v>EA</v>
          </cell>
          <cell r="G4876" t="str">
            <v>GJJ0</v>
          </cell>
          <cell r="H4876" t="str">
            <v>BC07</v>
          </cell>
          <cell r="I4876" t="str">
            <v>M</v>
          </cell>
          <cell r="J4876" t="str">
            <v>No</v>
          </cell>
          <cell r="K4876">
            <v>91.84084</v>
          </cell>
        </row>
        <row r="4877">
          <cell r="B4877" t="str">
            <v>TST0000250</v>
          </cell>
          <cell r="C4877" t="str">
            <v>ф25*160</v>
          </cell>
        </row>
        <row r="4877">
          <cell r="E4877" t="str">
            <v>NA</v>
          </cell>
          <cell r="F4877" t="str">
            <v>EA</v>
          </cell>
          <cell r="G4877" t="str">
            <v>BPJ0</v>
          </cell>
          <cell r="H4877" t="str">
            <v>YC12</v>
          </cell>
          <cell r="I4877" t="str">
            <v>P</v>
          </cell>
          <cell r="J4877" t="str">
            <v>No</v>
          </cell>
          <cell r="K4877">
            <v>19.9828</v>
          </cell>
        </row>
        <row r="4878">
          <cell r="B4878" t="str">
            <v>SHT0013063</v>
          </cell>
          <cell r="C4878" t="str">
            <v>仰角调节机构卷簧</v>
          </cell>
          <cell r="D4878" t="str">
            <v>右侧</v>
          </cell>
          <cell r="E4878" t="str">
            <v>AC</v>
          </cell>
          <cell r="F4878" t="str">
            <v>EA</v>
          </cell>
          <cell r="G4878" t="str">
            <v>BZJ0</v>
          </cell>
          <cell r="H4878" t="str">
            <v>YC04</v>
          </cell>
          <cell r="I4878" t="str">
            <v>P</v>
          </cell>
          <cell r="J4878" t="str">
            <v>No</v>
          </cell>
          <cell r="K4878">
            <v>0.0729</v>
          </cell>
        </row>
        <row r="4879">
          <cell r="B4879" t="str">
            <v>REM0003173</v>
          </cell>
          <cell r="C4879" t="str">
            <v>奥驰W58右镜杆主管</v>
          </cell>
        </row>
        <row r="4879">
          <cell r="E4879" t="str">
            <v>AC</v>
          </cell>
          <cell r="F4879" t="str">
            <v>EA</v>
          </cell>
          <cell r="G4879" t="str">
            <v>GJJ0</v>
          </cell>
          <cell r="H4879" t="str">
            <v>YC04</v>
          </cell>
          <cell r="I4879" t="str">
            <v>M</v>
          </cell>
          <cell r="J4879" t="str">
            <v>No</v>
          </cell>
          <cell r="K4879">
            <v>3.95681</v>
          </cell>
        </row>
        <row r="4880">
          <cell r="B4880" t="str">
            <v>TSY0010258</v>
          </cell>
          <cell r="C4880" t="str">
            <v>吊紧带570mm*27mm*N</v>
          </cell>
          <cell r="D4880" t="str">
            <v>统帅2080副背用</v>
          </cell>
          <cell r="E4880" t="str">
            <v>AC</v>
          </cell>
          <cell r="F4880" t="str">
            <v>EA</v>
          </cell>
          <cell r="G4880" t="str">
            <v>FL00</v>
          </cell>
          <cell r="H4880" t="str">
            <v>YC06</v>
          </cell>
        </row>
        <row r="4880">
          <cell r="K4880">
            <v>0</v>
          </cell>
        </row>
        <row r="4881">
          <cell r="B4881" t="str">
            <v>BFA0000408</v>
          </cell>
          <cell r="C4881" t="str">
            <v>全金属六角锁紧螺母</v>
          </cell>
          <cell r="D4881" t="str">
            <v>M10镀彩锌</v>
          </cell>
          <cell r="E4881" t="str">
            <v>AC</v>
          </cell>
          <cell r="F4881" t="str">
            <v>EA</v>
          </cell>
          <cell r="G4881" t="str">
            <v>BZJ0</v>
          </cell>
          <cell r="H4881" t="str">
            <v>YC04</v>
          </cell>
          <cell r="I4881" t="str">
            <v>P</v>
          </cell>
          <cell r="J4881" t="str">
            <v>No</v>
          </cell>
          <cell r="K4881">
            <v>0.25</v>
          </cell>
        </row>
        <row r="4882">
          <cell r="B4882" t="str">
            <v>SHT0010938</v>
          </cell>
          <cell r="C4882" t="str">
            <v>驾驶员座垫泡沫总成</v>
          </cell>
          <cell r="D4882" t="str">
            <v>H4-2.0</v>
          </cell>
          <cell r="E4882" t="str">
            <v>AC</v>
          </cell>
          <cell r="F4882" t="str">
            <v>EA</v>
          </cell>
          <cell r="G4882" t="str">
            <v>FP00</v>
          </cell>
          <cell r="H4882" t="str">
            <v>BC01</v>
          </cell>
        </row>
        <row r="4882">
          <cell r="K4882">
            <v>14.13741</v>
          </cell>
        </row>
        <row r="4883">
          <cell r="B4883" t="str">
            <v>TST0001078</v>
          </cell>
          <cell r="C4883" t="str">
            <v>Φ5内方螺丝批咀</v>
          </cell>
        </row>
        <row r="4883">
          <cell r="E4883" t="str">
            <v>NA</v>
          </cell>
          <cell r="F4883" t="str">
            <v>EA</v>
          </cell>
          <cell r="G4883" t="str">
            <v>BPJ0</v>
          </cell>
          <cell r="H4883" t="str">
            <v>YC12</v>
          </cell>
          <cell r="I4883" t="str">
            <v>P</v>
          </cell>
          <cell r="J4883" t="str">
            <v>No</v>
          </cell>
          <cell r="K4883">
            <v>2.6549</v>
          </cell>
        </row>
        <row r="4884">
          <cell r="B4884" t="str">
            <v>SHT0013977</v>
          </cell>
          <cell r="C4884" t="str">
            <v>驾驶员靠背焊接总成</v>
          </cell>
          <cell r="D4884" t="str">
            <v>X3000一体式焊接件</v>
          </cell>
          <cell r="E4884" t="str">
            <v>AC</v>
          </cell>
          <cell r="F4884" t="str">
            <v>EA</v>
          </cell>
          <cell r="G4884" t="str">
            <v>GJJ0</v>
          </cell>
          <cell r="H4884" t="str">
            <v>BC05</v>
          </cell>
          <cell r="I4884" t="str">
            <v>M</v>
          </cell>
          <cell r="J4884" t="str">
            <v>No</v>
          </cell>
          <cell r="K4884">
            <v>49.17227</v>
          </cell>
        </row>
        <row r="4885">
          <cell r="B4885" t="str">
            <v>REM0003265</v>
          </cell>
          <cell r="C4885" t="str">
            <v>济南重汽旋转轴</v>
          </cell>
        </row>
        <row r="4885">
          <cell r="E4885" t="str">
            <v>AC</v>
          </cell>
          <cell r="F4885" t="str">
            <v>EA</v>
          </cell>
          <cell r="G4885" t="str">
            <v>GJJ0</v>
          </cell>
          <cell r="H4885" t="str">
            <v>YC04</v>
          </cell>
          <cell r="I4885" t="str">
            <v>P</v>
          </cell>
          <cell r="J4885" t="str">
            <v>No</v>
          </cell>
          <cell r="K4885">
            <v>5.7612</v>
          </cell>
        </row>
        <row r="4886">
          <cell r="B4886" t="str">
            <v>TWT0000139</v>
          </cell>
          <cell r="C4886" t="str">
            <v>焊管SPCC</v>
          </cell>
          <cell r="D4886" t="str">
            <v>φ25*1.5*6000</v>
          </cell>
          <cell r="E4886" t="str">
            <v>AC</v>
          </cell>
          <cell r="F4886" t="str">
            <v>KG</v>
          </cell>
          <cell r="G4886" t="str">
            <v>GJL0</v>
          </cell>
          <cell r="H4886" t="str">
            <v>YC04</v>
          </cell>
          <cell r="I4886" t="str">
            <v>P</v>
          </cell>
          <cell r="J4886" t="str">
            <v>No</v>
          </cell>
          <cell r="K4886">
            <v>4.646</v>
          </cell>
        </row>
        <row r="4887">
          <cell r="B4887" t="str">
            <v>BAS0000036</v>
          </cell>
          <cell r="C4887" t="str">
            <v>回转销轴套</v>
          </cell>
          <cell r="D4887" t="str">
            <v>升降器</v>
          </cell>
          <cell r="E4887" t="str">
            <v>AC</v>
          </cell>
          <cell r="F4887" t="str">
            <v>EA</v>
          </cell>
          <cell r="G4887" t="str">
            <v>GJ00</v>
          </cell>
          <cell r="H4887" t="str">
            <v>YC04</v>
          </cell>
          <cell r="I4887" t="str">
            <v>P</v>
          </cell>
          <cell r="J4887" t="str">
            <v>No</v>
          </cell>
          <cell r="K4887">
            <v>0.3698</v>
          </cell>
        </row>
        <row r="4888">
          <cell r="B4888" t="str">
            <v>SHT0002687</v>
          </cell>
          <cell r="C4888" t="str">
            <v>主驾座框骨架焊接总成电泳</v>
          </cell>
          <cell r="D4888" t="str">
            <v>1.3-重汽1.0气囊</v>
          </cell>
          <cell r="E4888" t="str">
            <v>AC</v>
          </cell>
          <cell r="F4888" t="str">
            <v>EA</v>
          </cell>
          <cell r="G4888" t="str">
            <v>GJJ0</v>
          </cell>
          <cell r="H4888" t="str">
            <v>BC07</v>
          </cell>
          <cell r="I4888" t="str">
            <v>M</v>
          </cell>
          <cell r="J4888" t="str">
            <v>No</v>
          </cell>
          <cell r="K4888">
            <v>88.56464</v>
          </cell>
        </row>
        <row r="4889">
          <cell r="B4889" t="str">
            <v>TST0000248</v>
          </cell>
          <cell r="C4889" t="str">
            <v>ф20*180</v>
          </cell>
        </row>
        <row r="4889">
          <cell r="E4889" t="str">
            <v>NA</v>
          </cell>
          <cell r="F4889" t="str">
            <v>EA</v>
          </cell>
          <cell r="G4889" t="str">
            <v>BPJ0</v>
          </cell>
          <cell r="H4889" t="str">
            <v>YC12</v>
          </cell>
          <cell r="I4889" t="str">
            <v>P</v>
          </cell>
          <cell r="J4889" t="str">
            <v>No</v>
          </cell>
          <cell r="K4889">
            <v>82.48</v>
          </cell>
        </row>
        <row r="4890">
          <cell r="B4890" t="str">
            <v>SHT0012591</v>
          </cell>
          <cell r="C4890" t="str">
            <v>主驾底座模块化总成</v>
          </cell>
          <cell r="D4890" t="str">
            <v>F3000-2.0</v>
          </cell>
          <cell r="E4890" t="str">
            <v>AC</v>
          </cell>
          <cell r="F4890" t="str">
            <v>EA</v>
          </cell>
          <cell r="G4890" t="str">
            <v>GJ00</v>
          </cell>
          <cell r="H4890" t="str">
            <v>BC08</v>
          </cell>
          <cell r="I4890" t="str">
            <v>M</v>
          </cell>
          <cell r="J4890" t="str">
            <v>No</v>
          </cell>
          <cell r="K4890">
            <v>538.27643</v>
          </cell>
        </row>
        <row r="4891">
          <cell r="B4891" t="str">
            <v>REM0003330</v>
          </cell>
          <cell r="C4891" t="str">
            <v>华菱H08右置右镜杆(焊接)</v>
          </cell>
        </row>
        <row r="4891">
          <cell r="E4891" t="str">
            <v>AC</v>
          </cell>
          <cell r="F4891" t="str">
            <v>Ea</v>
          </cell>
          <cell r="G4891" t="str">
            <v>GJJ0</v>
          </cell>
          <cell r="H4891" t="str">
            <v>BC05</v>
          </cell>
        </row>
        <row r="4891">
          <cell r="K4891">
            <v>2</v>
          </cell>
        </row>
        <row r="4892">
          <cell r="B4892" t="str">
            <v>TSY0000705</v>
          </cell>
          <cell r="C4892" t="str">
            <v>扣条KT-17-30</v>
          </cell>
          <cell r="D4892" t="str">
            <v>30*28</v>
          </cell>
          <cell r="E4892" t="str">
            <v>AC</v>
          </cell>
          <cell r="F4892" t="str">
            <v>EA</v>
          </cell>
          <cell r="G4892" t="str">
            <v>FL00</v>
          </cell>
          <cell r="H4892" t="str">
            <v>YC06</v>
          </cell>
        </row>
        <row r="4892">
          <cell r="K4892">
            <v>0</v>
          </cell>
        </row>
        <row r="4893">
          <cell r="B4893" t="str">
            <v>BFA0000410</v>
          </cell>
          <cell r="C4893" t="str">
            <v>阻尼器连接螺栓</v>
          </cell>
          <cell r="D4893" t="str">
            <v>1.0平台</v>
          </cell>
          <cell r="E4893" t="str">
            <v>AC</v>
          </cell>
          <cell r="F4893" t="str">
            <v>EA</v>
          </cell>
          <cell r="G4893" t="str">
            <v>BZJ0</v>
          </cell>
          <cell r="H4893" t="str">
            <v>YC04</v>
          </cell>
          <cell r="I4893" t="str">
            <v>P</v>
          </cell>
          <cell r="J4893" t="str">
            <v>No</v>
          </cell>
          <cell r="K4893">
            <v>0.531</v>
          </cell>
        </row>
        <row r="4894">
          <cell r="B4894" t="str">
            <v>SHT0010939</v>
          </cell>
          <cell r="C4894" t="str">
            <v>气囊减震器总成</v>
          </cell>
          <cell r="D4894" t="str">
            <v>H468100000183</v>
          </cell>
          <cell r="E4894" t="str">
            <v>AC</v>
          </cell>
          <cell r="F4894" t="str">
            <v>EA</v>
          </cell>
          <cell r="G4894" t="str">
            <v>GJ00</v>
          </cell>
          <cell r="H4894" t="str">
            <v>BC08</v>
          </cell>
          <cell r="I4894" t="str">
            <v>M</v>
          </cell>
          <cell r="J4894" t="str">
            <v>No</v>
          </cell>
          <cell r="K4894">
            <v>437.95636</v>
          </cell>
        </row>
        <row r="4895">
          <cell r="B4895" t="str">
            <v>TST0001079</v>
          </cell>
          <cell r="C4895" t="str">
            <v>PVC油任</v>
          </cell>
        </row>
        <row r="4895">
          <cell r="E4895" t="str">
            <v>NA</v>
          </cell>
          <cell r="F4895" t="str">
            <v>EA</v>
          </cell>
          <cell r="G4895" t="str">
            <v>BPJ0</v>
          </cell>
          <cell r="H4895" t="str">
            <v>YC12</v>
          </cell>
          <cell r="I4895" t="str">
            <v>P</v>
          </cell>
          <cell r="J4895" t="str">
            <v>No</v>
          </cell>
          <cell r="K4895">
            <v>17.6991</v>
          </cell>
        </row>
        <row r="4896">
          <cell r="B4896" t="str">
            <v>SHT0013978</v>
          </cell>
          <cell r="C4896" t="str">
            <v>副驾靠背骨架焊接总成</v>
          </cell>
          <cell r="D4896" t="str">
            <v>X3000一体式焊接件</v>
          </cell>
          <cell r="E4896" t="str">
            <v>AC</v>
          </cell>
          <cell r="F4896" t="str">
            <v>EA</v>
          </cell>
          <cell r="G4896" t="str">
            <v>GJJ0</v>
          </cell>
          <cell r="H4896" t="str">
            <v>BC05</v>
          </cell>
          <cell r="I4896" t="str">
            <v>M</v>
          </cell>
          <cell r="J4896" t="str">
            <v>No</v>
          </cell>
          <cell r="K4896">
            <v>47.53134</v>
          </cell>
        </row>
        <row r="4897">
          <cell r="B4897" t="str">
            <v>REM0003496</v>
          </cell>
          <cell r="C4897" t="str">
            <v>1029紧固件（440）</v>
          </cell>
          <cell r="D4897" t="str">
            <v>冲压</v>
          </cell>
          <cell r="E4897" t="str">
            <v>AC</v>
          </cell>
          <cell r="F4897" t="str">
            <v>EA</v>
          </cell>
          <cell r="G4897" t="str">
            <v>GJJ0</v>
          </cell>
          <cell r="H4897" t="str">
            <v>YC03</v>
          </cell>
          <cell r="I4897" t="str">
            <v>M</v>
          </cell>
          <cell r="J4897" t="str">
            <v>No</v>
          </cell>
          <cell r="K4897">
            <v>0.30172</v>
          </cell>
        </row>
        <row r="4898">
          <cell r="B4898" t="str">
            <v>TSY0010260</v>
          </cell>
          <cell r="C4898" t="str">
            <v>吊紧带245mm*27mm*N</v>
          </cell>
          <cell r="D4898" t="str">
            <v>统帅2080副座用</v>
          </cell>
          <cell r="E4898" t="str">
            <v>AC</v>
          </cell>
          <cell r="F4898" t="str">
            <v>EA</v>
          </cell>
          <cell r="G4898" t="str">
            <v>FL00</v>
          </cell>
          <cell r="H4898" t="str">
            <v>YC06</v>
          </cell>
        </row>
        <row r="4898">
          <cell r="K4898">
            <v>0</v>
          </cell>
        </row>
        <row r="4899">
          <cell r="B4899" t="str">
            <v>BFA0000154</v>
          </cell>
          <cell r="C4899" t="str">
            <v>元机十字钉5*8达克罗</v>
          </cell>
          <cell r="D4899" t="str">
            <v>达克罗白</v>
          </cell>
          <cell r="E4899" t="str">
            <v>AC</v>
          </cell>
          <cell r="F4899" t="str">
            <v>Ea</v>
          </cell>
          <cell r="G4899" t="str">
            <v>BZJ0</v>
          </cell>
          <cell r="H4899" t="str">
            <v>YC10</v>
          </cell>
          <cell r="I4899" t="str">
            <v>P</v>
          </cell>
          <cell r="J4899" t="str">
            <v>No</v>
          </cell>
          <cell r="K4899">
            <v>0.046</v>
          </cell>
        </row>
        <row r="4900">
          <cell r="B4900" t="str">
            <v>SHT0010294</v>
          </cell>
          <cell r="C4900" t="str">
            <v>靠背上支撑方管</v>
          </cell>
          <cell r="D4900" t="str">
            <v>H6</v>
          </cell>
          <cell r="E4900" t="str">
            <v>AC</v>
          </cell>
          <cell r="F4900" t="str">
            <v>EA</v>
          </cell>
          <cell r="G4900" t="str">
            <v>GJJ0</v>
          </cell>
          <cell r="H4900" t="str">
            <v>BC05</v>
          </cell>
          <cell r="I4900" t="str">
            <v>M</v>
          </cell>
          <cell r="J4900" t="str">
            <v>No</v>
          </cell>
          <cell r="K4900">
            <v>1.80879</v>
          </cell>
        </row>
        <row r="4901">
          <cell r="B4901" t="str">
            <v>TST0000246</v>
          </cell>
          <cell r="C4901" t="str">
            <v>ф38*160</v>
          </cell>
        </row>
        <row r="4901">
          <cell r="E4901" t="str">
            <v>NA</v>
          </cell>
          <cell r="F4901" t="str">
            <v>EA</v>
          </cell>
          <cell r="G4901" t="str">
            <v>BPJ0</v>
          </cell>
          <cell r="H4901" t="str">
            <v>YC12</v>
          </cell>
          <cell r="I4901" t="str">
            <v>P</v>
          </cell>
          <cell r="J4901" t="str">
            <v>No</v>
          </cell>
          <cell r="K4901">
            <v>17</v>
          </cell>
        </row>
        <row r="4902">
          <cell r="B4902" t="str">
            <v>SHT0012590</v>
          </cell>
          <cell r="C4902" t="str">
            <v>主驾底座模块化总成</v>
          </cell>
          <cell r="D4902" t="str">
            <v>X3000-2.0</v>
          </cell>
          <cell r="E4902" t="str">
            <v>AC</v>
          </cell>
          <cell r="F4902" t="str">
            <v>EA</v>
          </cell>
          <cell r="G4902" t="str">
            <v>GJ00</v>
          </cell>
          <cell r="H4902" t="str">
            <v>BC08</v>
          </cell>
          <cell r="I4902" t="str">
            <v>M</v>
          </cell>
          <cell r="J4902" t="str">
            <v>No</v>
          </cell>
          <cell r="K4902">
            <v>534.25316</v>
          </cell>
        </row>
        <row r="4903">
          <cell r="B4903" t="str">
            <v>REM0003494</v>
          </cell>
          <cell r="C4903" t="str">
            <v>豪泺镜体镶件3焊接</v>
          </cell>
        </row>
        <row r="4903">
          <cell r="E4903" t="str">
            <v>AC</v>
          </cell>
          <cell r="F4903" t="str">
            <v>EA</v>
          </cell>
          <cell r="G4903" t="str">
            <v>GJJ0</v>
          </cell>
          <cell r="H4903" t="str">
            <v>YC03</v>
          </cell>
          <cell r="I4903" t="str">
            <v>M</v>
          </cell>
          <cell r="J4903" t="str">
            <v>No</v>
          </cell>
          <cell r="K4903">
            <v>2.9682</v>
          </cell>
        </row>
        <row r="4904">
          <cell r="B4904" t="str">
            <v>TWT0000140</v>
          </cell>
          <cell r="C4904" t="str">
            <v>矩形光亮管Q235</v>
          </cell>
          <cell r="D4904" t="str">
            <v>20*40*2.0*6000</v>
          </cell>
          <cell r="E4904" t="str">
            <v>AC</v>
          </cell>
          <cell r="F4904" t="str">
            <v>KG</v>
          </cell>
          <cell r="G4904" t="str">
            <v>GJL0</v>
          </cell>
          <cell r="H4904" t="str">
            <v>YC04</v>
          </cell>
          <cell r="I4904" t="str">
            <v>P</v>
          </cell>
          <cell r="J4904" t="str">
            <v>No</v>
          </cell>
          <cell r="K4904">
            <v>5.04425</v>
          </cell>
        </row>
        <row r="4905">
          <cell r="B4905" t="str">
            <v>BFA0000411</v>
          </cell>
          <cell r="C4905" t="str">
            <v>固定销轴</v>
          </cell>
          <cell r="D4905" t="str">
            <v>机械减震</v>
          </cell>
          <cell r="E4905" t="str">
            <v>AC</v>
          </cell>
          <cell r="F4905" t="str">
            <v>EA</v>
          </cell>
          <cell r="G4905" t="str">
            <v>GJ00</v>
          </cell>
          <cell r="H4905" t="str">
            <v>YC04</v>
          </cell>
          <cell r="I4905" t="str">
            <v>P</v>
          </cell>
          <cell r="J4905" t="str">
            <v>No</v>
          </cell>
          <cell r="K4905">
            <v>0.5117</v>
          </cell>
        </row>
        <row r="4906">
          <cell r="B4906" t="str">
            <v>SHT0010941</v>
          </cell>
          <cell r="C4906" t="str">
            <v>升降速降开关气管总成</v>
          </cell>
          <cell r="D4906" t="str">
            <v>H4手柄黑色</v>
          </cell>
          <cell r="E4906" t="str">
            <v>AC</v>
          </cell>
          <cell r="F4906" t="str">
            <v>EA</v>
          </cell>
          <cell r="G4906" t="str">
            <v>GNJ0</v>
          </cell>
          <cell r="H4906" t="str">
            <v>YC01</v>
          </cell>
          <cell r="I4906" t="str">
            <v>P</v>
          </cell>
          <cell r="J4906" t="str">
            <v>No</v>
          </cell>
          <cell r="K4906">
            <v>183.95</v>
          </cell>
        </row>
        <row r="4907">
          <cell r="B4907" t="str">
            <v>TST0001084</v>
          </cell>
          <cell r="C4907" t="str">
            <v>PVC弯头20</v>
          </cell>
        </row>
        <row r="4907">
          <cell r="E4907" t="str">
            <v>NA</v>
          </cell>
          <cell r="F4907" t="str">
            <v>EA</v>
          </cell>
          <cell r="G4907" t="str">
            <v>BPJ0</v>
          </cell>
          <cell r="H4907" t="str">
            <v>YC12</v>
          </cell>
          <cell r="I4907" t="str">
            <v>P</v>
          </cell>
          <cell r="J4907" t="str">
            <v>No</v>
          </cell>
          <cell r="K4907">
            <v>0.8621</v>
          </cell>
        </row>
        <row r="4908">
          <cell r="B4908" t="str">
            <v>SHT0013980</v>
          </cell>
          <cell r="C4908" t="str">
            <v>驾驶员调角器总成</v>
          </cell>
          <cell r="D4908" t="str">
            <v>H4-2.2</v>
          </cell>
          <cell r="E4908" t="str">
            <v>AC</v>
          </cell>
          <cell r="F4908" t="str">
            <v>EA</v>
          </cell>
          <cell r="G4908" t="str">
            <v>GJ00</v>
          </cell>
          <cell r="H4908" t="str">
            <v>BC05</v>
          </cell>
          <cell r="I4908" t="str">
            <v>M</v>
          </cell>
          <cell r="J4908" t="str">
            <v>No</v>
          </cell>
          <cell r="K4908">
            <v>82.60296</v>
          </cell>
        </row>
        <row r="4909">
          <cell r="B4909" t="str">
            <v>REM0003245</v>
          </cell>
          <cell r="C4909" t="str">
            <v>济南轻卡补盲镜杆主管</v>
          </cell>
        </row>
        <row r="4909">
          <cell r="E4909" t="str">
            <v>AC</v>
          </cell>
          <cell r="F4909" t="str">
            <v>EA</v>
          </cell>
          <cell r="G4909" t="str">
            <v>GJJ0</v>
          </cell>
          <cell r="H4909" t="str">
            <v>YC04</v>
          </cell>
          <cell r="I4909" t="str">
            <v>M</v>
          </cell>
          <cell r="J4909" t="str">
            <v>No</v>
          </cell>
          <cell r="K4909">
            <v>1.61524</v>
          </cell>
        </row>
        <row r="4910">
          <cell r="B4910" t="str">
            <v>TSY0000704</v>
          </cell>
          <cell r="C4910" t="str">
            <v>扣条KT-17-120</v>
          </cell>
          <cell r="D4910" t="str">
            <v>120*28</v>
          </cell>
          <cell r="E4910" t="str">
            <v>AC</v>
          </cell>
          <cell r="F4910" t="str">
            <v>EA</v>
          </cell>
          <cell r="G4910" t="str">
            <v>FL00</v>
          </cell>
          <cell r="H4910" t="str">
            <v>YC06</v>
          </cell>
        </row>
        <row r="4910">
          <cell r="K4910">
            <v>0</v>
          </cell>
        </row>
        <row r="4911">
          <cell r="B4911" t="str">
            <v>BAS0000035</v>
          </cell>
          <cell r="C4911" t="str">
            <v>右靠背板衬套</v>
          </cell>
          <cell r="D4911" t="str">
            <v>1.0调角器</v>
          </cell>
          <cell r="E4911" t="str">
            <v>AC</v>
          </cell>
          <cell r="F4911" t="str">
            <v>EA</v>
          </cell>
          <cell r="G4911" t="str">
            <v>GJJ0</v>
          </cell>
          <cell r="H4911" t="str">
            <v>YC04</v>
          </cell>
          <cell r="I4911" t="str">
            <v>P</v>
          </cell>
          <cell r="J4911" t="str">
            <v>No</v>
          </cell>
          <cell r="K4911">
            <v>0.72</v>
          </cell>
        </row>
        <row r="4912">
          <cell r="B4912" t="str">
            <v>SHT0010943</v>
          </cell>
          <cell r="C4912" t="str">
            <v>主驾下框焊接组件</v>
          </cell>
          <cell r="D4912" t="str">
            <v>H4-2.0</v>
          </cell>
          <cell r="E4912" t="str">
            <v>AC</v>
          </cell>
          <cell r="F4912" t="str">
            <v>EA</v>
          </cell>
          <cell r="G4912" t="str">
            <v>GJJ0</v>
          </cell>
          <cell r="H4912" t="str">
            <v>BC05</v>
          </cell>
          <cell r="I4912" t="str">
            <v>M</v>
          </cell>
          <cell r="J4912" t="str">
            <v>No</v>
          </cell>
          <cell r="K4912">
            <v>34.40956</v>
          </cell>
        </row>
        <row r="4913">
          <cell r="B4913" t="str">
            <v>TST0000243</v>
          </cell>
          <cell r="C4913" t="str">
            <v>ф20×140</v>
          </cell>
        </row>
        <row r="4913">
          <cell r="E4913" t="str">
            <v>NA</v>
          </cell>
          <cell r="F4913" t="str">
            <v>EA</v>
          </cell>
          <cell r="G4913" t="str">
            <v>BPJ0</v>
          </cell>
          <cell r="H4913" t="str">
            <v>YC12</v>
          </cell>
          <cell r="I4913" t="str">
            <v>P</v>
          </cell>
          <cell r="J4913" t="str">
            <v>No</v>
          </cell>
          <cell r="K4913">
            <v>11.2</v>
          </cell>
        </row>
        <row r="4914">
          <cell r="B4914" t="str">
            <v>SHT0013107</v>
          </cell>
          <cell r="C4914" t="str">
            <v>气弹簧</v>
          </cell>
        </row>
        <row r="4914">
          <cell r="E4914" t="str">
            <v>AC</v>
          </cell>
          <cell r="F4914" t="str">
            <v>EA</v>
          </cell>
          <cell r="G4914" t="str">
            <v>GNJ0</v>
          </cell>
          <cell r="H4914" t="str">
            <v>YC04</v>
          </cell>
          <cell r="I4914" t="str">
            <v>P</v>
          </cell>
          <cell r="J4914" t="str">
            <v>No</v>
          </cell>
          <cell r="K4914">
            <v>33.63</v>
          </cell>
        </row>
        <row r="4915">
          <cell r="B4915" t="str">
            <v>REM0003375</v>
          </cell>
          <cell r="C4915" t="str">
            <v>欧马可镜杆铸件出口右</v>
          </cell>
        </row>
        <row r="4915">
          <cell r="E4915" t="str">
            <v>AC</v>
          </cell>
          <cell r="F4915" t="str">
            <v>EA</v>
          </cell>
          <cell r="G4915" t="str">
            <v>GJJ0</v>
          </cell>
          <cell r="H4915" t="str">
            <v>YC04</v>
          </cell>
          <cell r="I4915" t="str">
            <v>P</v>
          </cell>
          <cell r="J4915" t="str">
            <v>No</v>
          </cell>
          <cell r="K4915">
            <v>5.1327</v>
          </cell>
        </row>
        <row r="4916">
          <cell r="B4916" t="str">
            <v>TSY0010263</v>
          </cell>
          <cell r="C4916" t="str">
            <v>吊紧带665mm*27mm*N</v>
          </cell>
          <cell r="D4916" t="str">
            <v>统帅2080副座用</v>
          </cell>
          <cell r="E4916" t="str">
            <v>AC</v>
          </cell>
          <cell r="F4916" t="str">
            <v>EA</v>
          </cell>
          <cell r="G4916" t="str">
            <v>FL00</v>
          </cell>
          <cell r="H4916" t="str">
            <v>YC06</v>
          </cell>
        </row>
        <row r="4916">
          <cell r="K4916">
            <v>0</v>
          </cell>
        </row>
        <row r="4917">
          <cell r="B4917" t="str">
            <v>BFA0000412</v>
          </cell>
          <cell r="C4917" t="str">
            <v>内绞架前滑动轴</v>
          </cell>
          <cell r="D4917" t="str">
            <v>机械减震内绞架</v>
          </cell>
          <cell r="E4917" t="str">
            <v>AC</v>
          </cell>
          <cell r="F4917" t="str">
            <v>EA</v>
          </cell>
          <cell r="G4917" t="str">
            <v>GJ00</v>
          </cell>
          <cell r="H4917" t="str">
            <v>YC04</v>
          </cell>
          <cell r="I4917" t="str">
            <v>P</v>
          </cell>
          <cell r="J4917" t="str">
            <v>No</v>
          </cell>
          <cell r="K4917">
            <v>2.5324</v>
          </cell>
        </row>
        <row r="4918">
          <cell r="B4918" t="str">
            <v>SHT0002686</v>
          </cell>
          <cell r="C4918" t="str">
            <v>上框焊接组件电泳</v>
          </cell>
          <cell r="D4918" t="str">
            <v>1.3-重汽1.0机械</v>
          </cell>
          <cell r="E4918" t="str">
            <v>AC</v>
          </cell>
          <cell r="F4918" t="str">
            <v>EA</v>
          </cell>
          <cell r="G4918" t="str">
            <v>GJJ0</v>
          </cell>
          <cell r="H4918" t="str">
            <v>BC07</v>
          </cell>
          <cell r="I4918" t="str">
            <v>M</v>
          </cell>
          <cell r="J4918" t="str">
            <v>No</v>
          </cell>
          <cell r="K4918">
            <v>31.18868</v>
          </cell>
        </row>
        <row r="4919">
          <cell r="B4919" t="str">
            <v>TST0001085</v>
          </cell>
          <cell r="C4919" t="str">
            <v>PVC弯头</v>
          </cell>
        </row>
        <row r="4919">
          <cell r="E4919" t="str">
            <v>NA</v>
          </cell>
          <cell r="F4919" t="str">
            <v>EA</v>
          </cell>
          <cell r="G4919" t="str">
            <v>BPJ0</v>
          </cell>
          <cell r="H4919" t="str">
            <v>YC12</v>
          </cell>
          <cell r="I4919" t="str">
            <v>P</v>
          </cell>
          <cell r="J4919" t="str">
            <v>No</v>
          </cell>
          <cell r="K4919">
            <v>15.9292</v>
          </cell>
        </row>
        <row r="4920">
          <cell r="B4920" t="str">
            <v>SHT0013981</v>
          </cell>
          <cell r="C4920" t="str">
            <v>驾驶员座椅总成</v>
          </cell>
          <cell r="D4920" t="str">
            <v>H568100000138</v>
          </cell>
          <cell r="E4920" t="str">
            <v>AC</v>
          </cell>
          <cell r="F4920" t="str">
            <v>EA</v>
          </cell>
          <cell r="G4920" t="str">
            <v>CP00</v>
          </cell>
          <cell r="H4920" t="str">
            <v>SY12</v>
          </cell>
        </row>
        <row r="4920">
          <cell r="K4920">
            <v>966.01018</v>
          </cell>
        </row>
        <row r="4921">
          <cell r="B4921" t="str">
            <v>REM0003246</v>
          </cell>
          <cell r="C4921" t="str">
            <v>济南轻卡补盲镜镜座</v>
          </cell>
        </row>
        <row r="4921">
          <cell r="E4921" t="str">
            <v>NA</v>
          </cell>
          <cell r="F4921" t="str">
            <v>EA</v>
          </cell>
          <cell r="G4921" t="str">
            <v>GJJ0</v>
          </cell>
          <cell r="H4921" t="str">
            <v>YC04</v>
          </cell>
          <cell r="I4921" t="str">
            <v>P</v>
          </cell>
          <cell r="J4921" t="str">
            <v>No</v>
          </cell>
          <cell r="K4921">
            <v>0.0001</v>
          </cell>
        </row>
        <row r="4922">
          <cell r="B4922" t="str">
            <v>TWT0010049</v>
          </cell>
          <cell r="C4922" t="str">
            <v>套（非标件临时用）</v>
          </cell>
          <cell r="D4922" t="str">
            <v>沧州旭兴</v>
          </cell>
          <cell r="E4922" t="str">
            <v>NEW</v>
          </cell>
          <cell r="F4922" t="str">
            <v>EA</v>
          </cell>
          <cell r="G4922" t="str">
            <v>QT00</v>
          </cell>
          <cell r="H4922" t="str">
            <v>YC04</v>
          </cell>
          <cell r="I4922" t="str">
            <v>P</v>
          </cell>
          <cell r="J4922" t="str">
            <v>No</v>
          </cell>
          <cell r="K4922">
            <v>0</v>
          </cell>
        </row>
        <row r="4923">
          <cell r="B4923" t="str">
            <v>BAS0000034</v>
          </cell>
          <cell r="C4923" t="str">
            <v>后管梁衬套</v>
          </cell>
          <cell r="D4923" t="str">
            <v>B40前排</v>
          </cell>
          <cell r="E4923" t="str">
            <v>AC</v>
          </cell>
          <cell r="F4923" t="str">
            <v>EA</v>
          </cell>
          <cell r="G4923" t="str">
            <v>BZJ0</v>
          </cell>
          <cell r="H4923" t="str">
            <v>YC04</v>
          </cell>
          <cell r="I4923" t="str">
            <v>P</v>
          </cell>
          <cell r="J4923" t="str">
            <v>No</v>
          </cell>
          <cell r="K4923">
            <v>0.1576</v>
          </cell>
        </row>
        <row r="4924">
          <cell r="B4924" t="str">
            <v>SHT0010283</v>
          </cell>
          <cell r="C4924" t="str">
            <v>滑轨本体</v>
          </cell>
          <cell r="D4924" t="str">
            <v>H6</v>
          </cell>
          <cell r="E4924" t="str">
            <v>AC</v>
          </cell>
          <cell r="F4924" t="str">
            <v>EA</v>
          </cell>
          <cell r="G4924" t="str">
            <v>GNJ0</v>
          </cell>
          <cell r="H4924" t="str">
            <v>YC04</v>
          </cell>
          <cell r="I4924" t="str">
            <v>M</v>
          </cell>
          <cell r="J4924" t="str">
            <v>No</v>
          </cell>
          <cell r="K4924">
            <v>30.14855</v>
          </cell>
        </row>
        <row r="4925">
          <cell r="B4925" t="str">
            <v>TST0000241</v>
          </cell>
          <cell r="C4925" t="str">
            <v>可调铰刀19-21</v>
          </cell>
        </row>
        <row r="4925">
          <cell r="E4925" t="str">
            <v>NA</v>
          </cell>
          <cell r="F4925" t="str">
            <v>EA</v>
          </cell>
          <cell r="G4925" t="str">
            <v>BPJ0</v>
          </cell>
          <cell r="H4925" t="str">
            <v>YC12</v>
          </cell>
          <cell r="I4925" t="str">
            <v>P</v>
          </cell>
          <cell r="J4925" t="str">
            <v>No</v>
          </cell>
          <cell r="K4925">
            <v>26.18</v>
          </cell>
        </row>
        <row r="4926">
          <cell r="B4926" t="str">
            <v>SHT0013111</v>
          </cell>
          <cell r="C4926" t="str">
            <v>气弹簧上固定钣金</v>
          </cell>
          <cell r="D4926" t="str">
            <v>汕德卡</v>
          </cell>
          <cell r="E4926" t="str">
            <v>AC</v>
          </cell>
          <cell r="F4926" t="str">
            <v>EA</v>
          </cell>
          <cell r="G4926" t="str">
            <v>GJJ0</v>
          </cell>
          <cell r="H4926" t="str">
            <v>YC04</v>
          </cell>
          <cell r="I4926" t="str">
            <v>P</v>
          </cell>
          <cell r="J4926" t="str">
            <v>No</v>
          </cell>
          <cell r="K4926">
            <v>9</v>
          </cell>
        </row>
        <row r="4927">
          <cell r="B4927" t="str">
            <v>REM0003376</v>
          </cell>
          <cell r="C4927" t="str">
            <v>华菱H08平顶下视镜杆喷涂</v>
          </cell>
        </row>
        <row r="4927">
          <cell r="E4927" t="str">
            <v>AC</v>
          </cell>
          <cell r="F4927" t="str">
            <v>Ea</v>
          </cell>
          <cell r="G4927" t="str">
            <v>PTJ1</v>
          </cell>
          <cell r="H4927" t="str">
            <v>BC09</v>
          </cell>
          <cell r="I4927" t="str">
            <v>P</v>
          </cell>
          <cell r="J4927" t="str">
            <v>No</v>
          </cell>
          <cell r="K4927">
            <v>2.2979</v>
          </cell>
        </row>
        <row r="4928">
          <cell r="B4928" t="str">
            <v>TSY0000701</v>
          </cell>
          <cell r="C4928" t="str">
            <v>棕色压花通风主料</v>
          </cell>
          <cell r="D4928" t="str">
            <v>500mm*600mmJ7F-AA95</v>
          </cell>
          <cell r="E4928" t="str">
            <v>AC</v>
          </cell>
          <cell r="F4928" t="str">
            <v>EA</v>
          </cell>
          <cell r="G4928" t="str">
            <v>ML00</v>
          </cell>
          <cell r="H4928" t="str">
            <v>YC06</v>
          </cell>
        </row>
        <row r="4928">
          <cell r="K4928">
            <v>0</v>
          </cell>
        </row>
        <row r="4929">
          <cell r="B4929" t="str">
            <v>BFA0000144</v>
          </cell>
          <cell r="C4929" t="str">
            <v>元机自攻2.9*19</v>
          </cell>
          <cell r="D4929" t="str">
            <v>环保兰白锌</v>
          </cell>
          <cell r="E4929" t="str">
            <v>AC</v>
          </cell>
          <cell r="F4929" t="str">
            <v>Ea</v>
          </cell>
          <cell r="G4929" t="str">
            <v>BZJ0</v>
          </cell>
          <cell r="H4929" t="str">
            <v>YC10</v>
          </cell>
          <cell r="I4929" t="str">
            <v>P</v>
          </cell>
          <cell r="J4929" t="str">
            <v>No</v>
          </cell>
          <cell r="K4929">
            <v>0.0251</v>
          </cell>
        </row>
        <row r="4930">
          <cell r="B4930" t="str">
            <v>SHT0002685</v>
          </cell>
          <cell r="C4930" t="str">
            <v>后升降手柄焊接总成电泳</v>
          </cell>
          <cell r="D4930" t="str">
            <v>1.3-重汽1.0机械</v>
          </cell>
          <cell r="E4930" t="str">
            <v>AC</v>
          </cell>
          <cell r="F4930" t="str">
            <v>EA</v>
          </cell>
          <cell r="G4930" t="str">
            <v>GJJ0</v>
          </cell>
          <cell r="H4930" t="str">
            <v>BC07</v>
          </cell>
          <cell r="I4930" t="str">
            <v>M</v>
          </cell>
          <cell r="J4930" t="str">
            <v>No</v>
          </cell>
          <cell r="K4930">
            <v>2.21167</v>
          </cell>
        </row>
        <row r="4931">
          <cell r="B4931" t="str">
            <v>TST0001086</v>
          </cell>
          <cell r="C4931" t="str">
            <v>PVC三通</v>
          </cell>
        </row>
        <row r="4931">
          <cell r="E4931" t="str">
            <v>NA</v>
          </cell>
          <cell r="F4931" t="str">
            <v>EA</v>
          </cell>
          <cell r="G4931" t="str">
            <v>BPJ0</v>
          </cell>
          <cell r="H4931" t="str">
            <v>YC12</v>
          </cell>
          <cell r="I4931" t="str">
            <v>P</v>
          </cell>
          <cell r="J4931" t="str">
            <v>No</v>
          </cell>
          <cell r="K4931">
            <v>5.3097</v>
          </cell>
        </row>
        <row r="4932">
          <cell r="B4932" t="str">
            <v>SHT0013504</v>
          </cell>
          <cell r="C4932" t="str">
            <v>驾驶员安全带总成</v>
          </cell>
          <cell r="D4932" t="str">
            <v>重汽汕德卡</v>
          </cell>
          <cell r="E4932" t="str">
            <v>AC</v>
          </cell>
          <cell r="F4932" t="str">
            <v>EA</v>
          </cell>
          <cell r="G4932" t="str">
            <v>GNJ0</v>
          </cell>
          <cell r="H4932" t="str">
            <v>YC01</v>
          </cell>
        </row>
        <row r="4932">
          <cell r="K4932">
            <v>0</v>
          </cell>
        </row>
        <row r="4933">
          <cell r="B4933" t="str">
            <v>REM0010070</v>
          </cell>
          <cell r="C4933" t="str">
            <v>一汽M46前下视镜安装座</v>
          </cell>
        </row>
        <row r="4933">
          <cell r="E4933" t="str">
            <v>NA</v>
          </cell>
          <cell r="F4933" t="str">
            <v>EA</v>
          </cell>
          <cell r="G4933" t="str">
            <v>GJJ0</v>
          </cell>
          <cell r="H4933" t="str">
            <v>YC04</v>
          </cell>
          <cell r="I4933" t="str">
            <v>P</v>
          </cell>
          <cell r="J4933" t="str">
            <v>No</v>
          </cell>
          <cell r="K4933">
            <v>0.0001</v>
          </cell>
        </row>
        <row r="4934">
          <cell r="B4934" t="str">
            <v>TWT0010050</v>
          </cell>
          <cell r="C4934" t="str">
            <v>7/16长杆（非标件临时用）</v>
          </cell>
          <cell r="D4934" t="str">
            <v>沧州旭兴</v>
          </cell>
          <cell r="E4934" t="str">
            <v>NEW</v>
          </cell>
          <cell r="F4934" t="str">
            <v>EA</v>
          </cell>
          <cell r="G4934" t="str">
            <v>QT00</v>
          </cell>
          <cell r="H4934" t="str">
            <v>YC04</v>
          </cell>
          <cell r="I4934" t="str">
            <v>P</v>
          </cell>
          <cell r="J4934" t="str">
            <v>No</v>
          </cell>
          <cell r="K4934">
            <v>0</v>
          </cell>
        </row>
        <row r="4935">
          <cell r="B4935" t="str">
            <v>BFA0000413</v>
          </cell>
          <cell r="C4935" t="str">
            <v>减震扣拉簧轴</v>
          </cell>
        </row>
        <row r="4935">
          <cell r="E4935" t="str">
            <v>AC</v>
          </cell>
          <cell r="F4935" t="str">
            <v>EA</v>
          </cell>
          <cell r="G4935" t="str">
            <v>GJ00</v>
          </cell>
          <cell r="H4935" t="str">
            <v>YC04</v>
          </cell>
          <cell r="I4935" t="str">
            <v>P</v>
          </cell>
          <cell r="J4935" t="str">
            <v>No</v>
          </cell>
          <cell r="K4935">
            <v>0.1666</v>
          </cell>
        </row>
        <row r="4936">
          <cell r="B4936" t="str">
            <v>SHT0010944</v>
          </cell>
          <cell r="C4936" t="str">
            <v>副驾高配靠背骨架总成</v>
          </cell>
          <cell r="D4936" t="str">
            <v>H6两气袋腰托双扶手</v>
          </cell>
          <cell r="E4936" t="str">
            <v>AC</v>
          </cell>
          <cell r="F4936" t="str">
            <v>EA</v>
          </cell>
          <cell r="G4936" t="str">
            <v>GJ00</v>
          </cell>
          <cell r="H4936" t="str">
            <v>BC08</v>
          </cell>
          <cell r="I4936" t="str">
            <v>M</v>
          </cell>
          <cell r="J4936" t="str">
            <v>No</v>
          </cell>
          <cell r="K4936">
            <v>206.18045</v>
          </cell>
        </row>
        <row r="4937">
          <cell r="B4937" t="str">
            <v>TST0000239</v>
          </cell>
          <cell r="C4937" t="str">
            <v>角磨片</v>
          </cell>
        </row>
        <row r="4937">
          <cell r="E4937" t="str">
            <v>NA</v>
          </cell>
          <cell r="F4937" t="str">
            <v>EA</v>
          </cell>
          <cell r="G4937" t="str">
            <v>BPJ0</v>
          </cell>
          <cell r="H4937" t="str">
            <v>YC12</v>
          </cell>
          <cell r="I4937" t="str">
            <v>P</v>
          </cell>
          <cell r="J4937" t="str">
            <v>No</v>
          </cell>
          <cell r="K4937">
            <v>2.2</v>
          </cell>
        </row>
        <row r="4938">
          <cell r="B4938" t="str">
            <v>SHT0013987</v>
          </cell>
          <cell r="C4938" t="str">
            <v>下限位缓冲块</v>
          </cell>
          <cell r="D4938" t="str">
            <v>汕德卡VDC</v>
          </cell>
          <cell r="E4938" t="str">
            <v>AC</v>
          </cell>
          <cell r="F4938" t="str">
            <v>EA</v>
          </cell>
          <cell r="G4938" t="str">
            <v>SLJ0</v>
          </cell>
          <cell r="H4938" t="str">
            <v>YC04</v>
          </cell>
          <cell r="I4938" t="str">
            <v>P</v>
          </cell>
          <cell r="J4938" t="str">
            <v>No</v>
          </cell>
          <cell r="K4938">
            <v>0.6195</v>
          </cell>
        </row>
        <row r="4939">
          <cell r="B4939" t="str">
            <v>REM0003165</v>
          </cell>
          <cell r="C4939" t="str">
            <v>1029镜头卡子</v>
          </cell>
        </row>
        <row r="4939">
          <cell r="E4939" t="str">
            <v>AC</v>
          </cell>
          <cell r="F4939" t="str">
            <v>Ea</v>
          </cell>
          <cell r="G4939" t="str">
            <v>JSJ1</v>
          </cell>
          <cell r="H4939" t="str">
            <v>YC02</v>
          </cell>
        </row>
        <row r="4939">
          <cell r="K4939">
            <v>0</v>
          </cell>
        </row>
        <row r="4940">
          <cell r="B4940" t="str">
            <v>TSY0010279</v>
          </cell>
          <cell r="C4940" t="str">
            <v>吊紧带810*27</v>
          </cell>
          <cell r="D4940" t="str">
            <v>奥杰座垫用</v>
          </cell>
          <cell r="E4940" t="str">
            <v>AC</v>
          </cell>
          <cell r="F4940" t="str">
            <v>EA</v>
          </cell>
          <cell r="G4940" t="str">
            <v>FL00</v>
          </cell>
          <cell r="H4940" t="str">
            <v>YC06</v>
          </cell>
        </row>
        <row r="4940">
          <cell r="K4940">
            <v>0</v>
          </cell>
        </row>
        <row r="4941">
          <cell r="B4941" t="str">
            <v>BAS0000033</v>
          </cell>
          <cell r="C4941" t="str">
            <v>无油润滑轴承</v>
          </cell>
          <cell r="D4941" t="str">
            <v>C33D</v>
          </cell>
          <cell r="E4941" t="str">
            <v>AC</v>
          </cell>
          <cell r="F4941" t="str">
            <v>EA</v>
          </cell>
          <cell r="G4941" t="str">
            <v>BZJ0</v>
          </cell>
          <cell r="H4941" t="str">
            <v>YC04</v>
          </cell>
          <cell r="I4941" t="str">
            <v>P</v>
          </cell>
          <cell r="J4941" t="str">
            <v>No</v>
          </cell>
          <cell r="K4941">
            <v>0.3077</v>
          </cell>
        </row>
        <row r="4942">
          <cell r="B4942" t="str">
            <v>SHT0010260</v>
          </cell>
          <cell r="C4942" t="str">
            <v>仰角调节钣金</v>
          </cell>
          <cell r="D4942" t="str">
            <v>H6</v>
          </cell>
          <cell r="E4942" t="str">
            <v>NA</v>
          </cell>
          <cell r="F4942" t="str">
            <v>EA</v>
          </cell>
          <cell r="G4942" t="str">
            <v>GJJ0</v>
          </cell>
          <cell r="H4942" t="str">
            <v>YC04</v>
          </cell>
          <cell r="I4942" t="str">
            <v>P</v>
          </cell>
          <cell r="J4942" t="str">
            <v>No</v>
          </cell>
          <cell r="K4942">
            <v>0.0001</v>
          </cell>
        </row>
        <row r="4943">
          <cell r="B4943" t="str">
            <v>TST0001089</v>
          </cell>
          <cell r="C4943" t="str">
            <v>PVC管箍</v>
          </cell>
        </row>
        <row r="4943">
          <cell r="E4943" t="str">
            <v>NA</v>
          </cell>
          <cell r="F4943" t="str">
            <v>EA</v>
          </cell>
          <cell r="G4943" t="str">
            <v>BPJ0</v>
          </cell>
          <cell r="H4943" t="str">
            <v>YC12</v>
          </cell>
          <cell r="I4943" t="str">
            <v>P</v>
          </cell>
          <cell r="J4943" t="str">
            <v>No</v>
          </cell>
          <cell r="K4943">
            <v>3.5398</v>
          </cell>
        </row>
        <row r="4944">
          <cell r="B4944" t="str">
            <v>SHT0013503</v>
          </cell>
          <cell r="C4944" t="str">
            <v>司机靠背骨架焊接总成</v>
          </cell>
          <cell r="D4944" t="str">
            <v>H4A吊环</v>
          </cell>
          <cell r="E4944" t="str">
            <v>AC</v>
          </cell>
          <cell r="F4944" t="str">
            <v>EA</v>
          </cell>
          <cell r="G4944" t="str">
            <v>GJ00</v>
          </cell>
          <cell r="H4944" t="str">
            <v>BC05</v>
          </cell>
          <cell r="I4944" t="str">
            <v>M</v>
          </cell>
          <cell r="J4944" t="str">
            <v>No</v>
          </cell>
          <cell r="K4944">
            <v>41.14595</v>
          </cell>
        </row>
        <row r="4945">
          <cell r="B4945" t="str">
            <v>REM0003252</v>
          </cell>
          <cell r="C4945" t="str">
            <v>奥铃升级宽车左镜杆</v>
          </cell>
        </row>
        <row r="4945">
          <cell r="E4945" t="str">
            <v>AC</v>
          </cell>
          <cell r="F4945" t="str">
            <v>EA</v>
          </cell>
          <cell r="G4945" t="str">
            <v>GJ00</v>
          </cell>
          <cell r="H4945" t="str">
            <v>BC05</v>
          </cell>
          <cell r="I4945" t="str">
            <v>M</v>
          </cell>
          <cell r="J4945" t="str">
            <v>No</v>
          </cell>
          <cell r="K4945">
            <v>8.14656</v>
          </cell>
        </row>
        <row r="4946">
          <cell r="B4946" t="str">
            <v>TWT0010051</v>
          </cell>
          <cell r="C4946" t="str">
            <v>7/16长杆套（非标件临时用</v>
          </cell>
          <cell r="D4946" t="str">
            <v>沧州旭兴</v>
          </cell>
          <cell r="E4946" t="str">
            <v>NEW</v>
          </cell>
          <cell r="F4946" t="str">
            <v>EA</v>
          </cell>
          <cell r="G4946" t="str">
            <v>QT00</v>
          </cell>
          <cell r="H4946" t="str">
            <v>YC04</v>
          </cell>
          <cell r="I4946" t="str">
            <v>P</v>
          </cell>
          <cell r="J4946" t="str">
            <v>No</v>
          </cell>
          <cell r="K4946">
            <v>0</v>
          </cell>
        </row>
        <row r="4947">
          <cell r="B4947" t="str">
            <v>BFA0000417</v>
          </cell>
          <cell r="C4947" t="str">
            <v>轴用弹性挡圈Ф10</v>
          </cell>
          <cell r="D4947" t="str">
            <v>升降器</v>
          </cell>
          <cell r="E4947" t="str">
            <v>NA</v>
          </cell>
          <cell r="F4947" t="str">
            <v>EA</v>
          </cell>
          <cell r="G4947" t="str">
            <v>BZJ0</v>
          </cell>
          <cell r="H4947" t="str">
            <v>YC04</v>
          </cell>
          <cell r="I4947" t="str">
            <v>P</v>
          </cell>
          <cell r="J4947" t="str">
            <v>No</v>
          </cell>
          <cell r="K4947">
            <v>0.0001</v>
          </cell>
        </row>
        <row r="4948">
          <cell r="B4948" t="str">
            <v>SHT0002684</v>
          </cell>
          <cell r="C4948" t="str">
            <v>前升降手柄焊接总成电泳</v>
          </cell>
          <cell r="D4948" t="str">
            <v>1.3-重汽1.0机械</v>
          </cell>
          <cell r="E4948" t="str">
            <v>AC</v>
          </cell>
          <cell r="F4948" t="str">
            <v>EA</v>
          </cell>
          <cell r="G4948" t="str">
            <v>GJJ0</v>
          </cell>
          <cell r="H4948" t="str">
            <v>BC07</v>
          </cell>
          <cell r="I4948" t="str">
            <v>M</v>
          </cell>
          <cell r="J4948" t="str">
            <v>No</v>
          </cell>
          <cell r="K4948">
            <v>2.26608</v>
          </cell>
        </row>
        <row r="4949">
          <cell r="B4949" t="str">
            <v>TST0000236</v>
          </cell>
          <cell r="C4949" t="str">
            <v>ф14铰刀</v>
          </cell>
        </row>
        <row r="4949">
          <cell r="E4949" t="str">
            <v>NA</v>
          </cell>
          <cell r="F4949" t="str">
            <v>EA</v>
          </cell>
          <cell r="G4949" t="str">
            <v>BPJ0</v>
          </cell>
          <cell r="H4949" t="str">
            <v>YC12</v>
          </cell>
          <cell r="I4949" t="str">
            <v>P</v>
          </cell>
          <cell r="J4949" t="str">
            <v>No</v>
          </cell>
          <cell r="K4949">
            <v>26</v>
          </cell>
        </row>
        <row r="4950">
          <cell r="B4950" t="str">
            <v>SHT0013995</v>
          </cell>
          <cell r="C4950" t="str">
            <v>座椅上限位缓冲块</v>
          </cell>
          <cell r="D4950" t="str">
            <v>H6</v>
          </cell>
          <cell r="E4950" t="str">
            <v>AC</v>
          </cell>
          <cell r="F4950" t="str">
            <v>EA</v>
          </cell>
          <cell r="G4950" t="str">
            <v>SLJ0</v>
          </cell>
          <cell r="H4950" t="str">
            <v>YC04</v>
          </cell>
          <cell r="I4950" t="str">
            <v>P</v>
          </cell>
          <cell r="J4950" t="str">
            <v>No</v>
          </cell>
          <cell r="K4950">
            <v>2.24</v>
          </cell>
        </row>
        <row r="4951">
          <cell r="B4951" t="str">
            <v>REM0003162</v>
          </cell>
          <cell r="C4951" t="str">
            <v>1029紧固件(440)</v>
          </cell>
          <cell r="D4951" t="str">
            <v>电泳</v>
          </cell>
          <cell r="E4951" t="str">
            <v>AC</v>
          </cell>
          <cell r="F4951" t="str">
            <v>Ea</v>
          </cell>
          <cell r="G4951" t="str">
            <v>JSJ1</v>
          </cell>
          <cell r="H4951" t="str">
            <v>YC02</v>
          </cell>
          <cell r="I4951" t="str">
            <v>M</v>
          </cell>
          <cell r="J4951" t="str">
            <v>No</v>
          </cell>
          <cell r="K4951">
            <v>0.39207</v>
          </cell>
        </row>
        <row r="4952">
          <cell r="B4952" t="str">
            <v>TSY0010265</v>
          </cell>
          <cell r="C4952" t="str">
            <v>5#尼龙闭口黑色拉锁90cm</v>
          </cell>
        </row>
        <row r="4952">
          <cell r="E4952" t="str">
            <v>AC</v>
          </cell>
          <cell r="F4952" t="str">
            <v>EA</v>
          </cell>
          <cell r="G4952" t="str">
            <v>FL00</v>
          </cell>
          <cell r="H4952" t="str">
            <v>YC06</v>
          </cell>
        </row>
        <row r="4952">
          <cell r="K4952">
            <v>0</v>
          </cell>
        </row>
        <row r="4953">
          <cell r="B4953" t="str">
            <v>BFA0000015</v>
          </cell>
          <cell r="C4953" t="str">
            <v>5*20元机十字</v>
          </cell>
          <cell r="D4953" t="str">
            <v>环保兰白锌</v>
          </cell>
          <cell r="E4953" t="str">
            <v>AC</v>
          </cell>
          <cell r="F4953" t="str">
            <v>Ea</v>
          </cell>
          <cell r="G4953" t="str">
            <v>BZJ0</v>
          </cell>
          <cell r="H4953" t="str">
            <v>YC10</v>
          </cell>
          <cell r="I4953" t="str">
            <v>P</v>
          </cell>
          <cell r="J4953" t="str">
            <v>No</v>
          </cell>
          <cell r="K4953">
            <v>0.0376</v>
          </cell>
        </row>
        <row r="4954">
          <cell r="B4954" t="str">
            <v>SHT0010954</v>
          </cell>
          <cell r="C4954" t="str">
            <v>驾驶员通风开关</v>
          </cell>
          <cell r="D4954" t="str">
            <v>一汽轻卡</v>
          </cell>
          <cell r="E4954" t="str">
            <v>AC</v>
          </cell>
          <cell r="F4954" t="str">
            <v>EA</v>
          </cell>
          <cell r="G4954" t="str">
            <v>DQJ0</v>
          </cell>
          <cell r="H4954" t="str">
            <v>YC01</v>
          </cell>
        </row>
        <row r="4954">
          <cell r="K4954">
            <v>0</v>
          </cell>
        </row>
        <row r="4955">
          <cell r="B4955" t="str">
            <v>TST0001091</v>
          </cell>
          <cell r="C4955" t="str">
            <v>PVC管</v>
          </cell>
        </row>
        <row r="4955">
          <cell r="E4955" t="str">
            <v>NA</v>
          </cell>
          <cell r="F4955" t="str">
            <v>EA</v>
          </cell>
          <cell r="G4955" t="str">
            <v>BPJ0</v>
          </cell>
          <cell r="H4955" t="str">
            <v>YC12</v>
          </cell>
          <cell r="I4955" t="str">
            <v>P</v>
          </cell>
          <cell r="J4955" t="str">
            <v>No</v>
          </cell>
          <cell r="K4955">
            <v>159.292</v>
          </cell>
        </row>
        <row r="4956">
          <cell r="B4956" t="str">
            <v>SHT0012569</v>
          </cell>
          <cell r="C4956" t="str">
            <v>减震扣组件</v>
          </cell>
          <cell r="D4956" t="str">
            <v>1.3平台</v>
          </cell>
          <cell r="E4956" t="str">
            <v>AC</v>
          </cell>
          <cell r="F4956" t="str">
            <v>EA</v>
          </cell>
          <cell r="G4956" t="str">
            <v>GJJ0</v>
          </cell>
          <cell r="H4956" t="str">
            <v>YC04</v>
          </cell>
          <cell r="I4956" t="str">
            <v>P</v>
          </cell>
          <cell r="J4956" t="str">
            <v>No</v>
          </cell>
          <cell r="K4956">
            <v>1</v>
          </cell>
        </row>
        <row r="4957">
          <cell r="B4957" t="str">
            <v>REM0003507</v>
          </cell>
          <cell r="C4957" t="str">
            <v>1580定位片</v>
          </cell>
          <cell r="D4957" t="str">
            <v>冲压件</v>
          </cell>
          <cell r="E4957" t="str">
            <v>AC</v>
          </cell>
          <cell r="F4957" t="str">
            <v>EA</v>
          </cell>
          <cell r="G4957" t="str">
            <v>GJJ0</v>
          </cell>
          <cell r="H4957" t="str">
            <v>YC03</v>
          </cell>
          <cell r="I4957" t="str">
            <v>M</v>
          </cell>
          <cell r="J4957" t="str">
            <v>No</v>
          </cell>
          <cell r="K4957">
            <v>0.18266</v>
          </cell>
        </row>
        <row r="4958">
          <cell r="B4958" t="str">
            <v>TWT0010052</v>
          </cell>
          <cell r="C4958" t="str">
            <v>焊管SPCC光亮管</v>
          </cell>
          <cell r="D4958" t="str">
            <v>φ25*1.5*6300</v>
          </cell>
          <cell r="E4958" t="str">
            <v>AC</v>
          </cell>
          <cell r="F4958" t="str">
            <v>KG</v>
          </cell>
          <cell r="G4958" t="str">
            <v>GJL0</v>
          </cell>
          <cell r="H4958" t="str">
            <v>YC04</v>
          </cell>
          <cell r="I4958" t="str">
            <v>P</v>
          </cell>
          <cell r="J4958" t="str">
            <v>No</v>
          </cell>
          <cell r="K4958">
            <v>4.31858</v>
          </cell>
        </row>
        <row r="4959">
          <cell r="B4959" t="str">
            <v>BAS0000032</v>
          </cell>
          <cell r="C4959" t="str">
            <v>座垫前倾角定位片衬套</v>
          </cell>
        </row>
        <row r="4959">
          <cell r="E4959" t="str">
            <v>AC</v>
          </cell>
          <cell r="F4959" t="str">
            <v>EA</v>
          </cell>
          <cell r="G4959" t="str">
            <v>GJ00</v>
          </cell>
          <cell r="H4959" t="str">
            <v>YC04</v>
          </cell>
          <cell r="I4959" t="str">
            <v>P</v>
          </cell>
          <cell r="J4959" t="str">
            <v>No</v>
          </cell>
          <cell r="K4959">
            <v>0.62</v>
          </cell>
        </row>
        <row r="4960">
          <cell r="B4960" t="str">
            <v>TST0000234</v>
          </cell>
          <cell r="C4960" t="str">
            <v>可调绞刀</v>
          </cell>
        </row>
        <row r="4960">
          <cell r="E4960" t="str">
            <v>NA</v>
          </cell>
          <cell r="F4960" t="str">
            <v>EA</v>
          </cell>
          <cell r="G4960" t="str">
            <v>BPJ0</v>
          </cell>
          <cell r="H4960" t="str">
            <v>YC12</v>
          </cell>
          <cell r="I4960" t="str">
            <v>P</v>
          </cell>
          <cell r="J4960" t="str">
            <v>No</v>
          </cell>
          <cell r="K4960">
            <v>13</v>
          </cell>
        </row>
        <row r="4961">
          <cell r="B4961" t="str">
            <v>SHT0013121</v>
          </cell>
          <cell r="C4961" t="str">
            <v>扶手支架总成</v>
          </cell>
          <cell r="D4961" t="str">
            <v>重汽T5-2.0</v>
          </cell>
          <cell r="E4961" t="str">
            <v>AC</v>
          </cell>
          <cell r="F4961" t="str">
            <v>EA</v>
          </cell>
          <cell r="G4961" t="str">
            <v>GJJ0</v>
          </cell>
          <cell r="H4961" t="str">
            <v>BC05</v>
          </cell>
          <cell r="I4961" t="str">
            <v>M</v>
          </cell>
          <cell r="J4961" t="str">
            <v>No</v>
          </cell>
          <cell r="K4961">
            <v>8.56343</v>
          </cell>
        </row>
        <row r="4962">
          <cell r="B4962" t="str">
            <v>REM0003260</v>
          </cell>
          <cell r="C4962" t="str">
            <v>奥铃升级窄车右镜杆管</v>
          </cell>
        </row>
        <row r="4962">
          <cell r="E4962" t="str">
            <v>AC</v>
          </cell>
          <cell r="F4962" t="str">
            <v>EA</v>
          </cell>
          <cell r="G4962" t="str">
            <v>GJJ0</v>
          </cell>
          <cell r="H4962" t="str">
            <v>YC04</v>
          </cell>
          <cell r="I4962" t="str">
            <v>M</v>
          </cell>
          <cell r="J4962" t="str">
            <v>No</v>
          </cell>
          <cell r="K4962">
            <v>6.85887</v>
          </cell>
        </row>
        <row r="4963">
          <cell r="B4963" t="str">
            <v>TSY0000693</v>
          </cell>
          <cell r="C4963" t="str">
            <v>FAWML5012棕色丝光线20#/3</v>
          </cell>
          <cell r="D4963" t="str">
            <v>J7F-AA95</v>
          </cell>
          <cell r="E4963" t="str">
            <v>NA</v>
          </cell>
          <cell r="F4963" t="str">
            <v>M</v>
          </cell>
          <cell r="G4963" t="str">
            <v>FL00</v>
          </cell>
          <cell r="H4963" t="str">
            <v>YC06</v>
          </cell>
        </row>
        <row r="4963">
          <cell r="K4963">
            <v>0</v>
          </cell>
        </row>
        <row r="4964">
          <cell r="B4964" t="str">
            <v>BFA0000418</v>
          </cell>
          <cell r="C4964" t="str">
            <v>外六角螺栓M8*50</v>
          </cell>
        </row>
        <row r="4964">
          <cell r="E4964" t="str">
            <v>AC</v>
          </cell>
          <cell r="F4964" t="str">
            <v>Ea</v>
          </cell>
          <cell r="G4964" t="str">
            <v>BZJ0</v>
          </cell>
          <cell r="H4964" t="str">
            <v>YC10</v>
          </cell>
          <cell r="I4964" t="str">
            <v>P</v>
          </cell>
          <cell r="J4964" t="str">
            <v>No</v>
          </cell>
          <cell r="K4964">
            <v>0.17</v>
          </cell>
        </row>
        <row r="4965">
          <cell r="B4965" t="str">
            <v>TST0001092</v>
          </cell>
          <cell r="C4965" t="str">
            <v>PVC法兰</v>
          </cell>
        </row>
        <row r="4965">
          <cell r="E4965" t="str">
            <v>NA</v>
          </cell>
          <cell r="F4965" t="str">
            <v>EA</v>
          </cell>
          <cell r="G4965" t="str">
            <v>BPJ0</v>
          </cell>
          <cell r="H4965" t="str">
            <v>YC12</v>
          </cell>
          <cell r="I4965" t="str">
            <v>P</v>
          </cell>
          <cell r="J4965" t="str">
            <v>No</v>
          </cell>
          <cell r="K4965">
            <v>10.6195</v>
          </cell>
        </row>
        <row r="4966">
          <cell r="B4966" t="str">
            <v>SHT0012568</v>
          </cell>
          <cell r="C4966" t="str">
            <v>侧置机械减震防尘罩开孔</v>
          </cell>
        </row>
        <row r="4966">
          <cell r="E4966" t="str">
            <v>AC</v>
          </cell>
          <cell r="F4966" t="str">
            <v>EA</v>
          </cell>
          <cell r="G4966" t="str">
            <v>SLJ0</v>
          </cell>
          <cell r="H4966" t="str">
            <v>YC04</v>
          </cell>
          <cell r="I4966" t="str">
            <v>P</v>
          </cell>
          <cell r="J4966" t="str">
            <v>No</v>
          </cell>
          <cell r="K4966">
            <v>23.226</v>
          </cell>
        </row>
        <row r="4967">
          <cell r="B4967" t="str">
            <v>REM0003161</v>
          </cell>
          <cell r="C4967" t="str">
            <v>奥驰A铸件新</v>
          </cell>
        </row>
        <row r="4967">
          <cell r="E4967" t="str">
            <v>AC</v>
          </cell>
          <cell r="F4967" t="str">
            <v>EA</v>
          </cell>
          <cell r="G4967" t="str">
            <v>GJJ0</v>
          </cell>
          <cell r="H4967" t="str">
            <v>YC04</v>
          </cell>
          <cell r="I4967" t="str">
            <v>P</v>
          </cell>
          <cell r="J4967" t="str">
            <v>No</v>
          </cell>
          <cell r="K4967">
            <v>9.61061</v>
          </cell>
        </row>
        <row r="4968">
          <cell r="B4968" t="str">
            <v>BFA0010073</v>
          </cell>
          <cell r="C4968" t="str">
            <v>ST5*16大扁头自攻钉</v>
          </cell>
          <cell r="D4968" t="str">
            <v>环保蓝白锌</v>
          </cell>
          <cell r="E4968" t="str">
            <v>AC</v>
          </cell>
          <cell r="F4968" t="str">
            <v>Ea</v>
          </cell>
          <cell r="G4968" t="str">
            <v>BZJ0</v>
          </cell>
          <cell r="H4968" t="str">
            <v>YC02</v>
          </cell>
        </row>
        <row r="4968">
          <cell r="K4968">
            <v>0</v>
          </cell>
        </row>
        <row r="4969">
          <cell r="B4969" t="str">
            <v>BFA0000132</v>
          </cell>
          <cell r="C4969" t="str">
            <v>GRC大客蝶形弹簧垫圈</v>
          </cell>
        </row>
        <row r="4969">
          <cell r="E4969" t="str">
            <v>AC</v>
          </cell>
          <cell r="F4969" t="str">
            <v>EA</v>
          </cell>
          <cell r="G4969" t="str">
            <v>BZJ0</v>
          </cell>
          <cell r="H4969" t="str">
            <v>YC04</v>
          </cell>
          <cell r="I4969" t="str">
            <v>P</v>
          </cell>
          <cell r="J4969" t="str">
            <v>No</v>
          </cell>
          <cell r="K4969">
            <v>0.3017</v>
          </cell>
        </row>
        <row r="4970">
          <cell r="B4970" t="str">
            <v>TST0000232</v>
          </cell>
          <cell r="C4970" t="str">
            <v>矩形簧ф20*300红色</v>
          </cell>
        </row>
        <row r="4970">
          <cell r="E4970" t="str">
            <v>NA</v>
          </cell>
          <cell r="F4970" t="str">
            <v>EA</v>
          </cell>
          <cell r="G4970" t="str">
            <v>BPJ0</v>
          </cell>
          <cell r="H4970" t="str">
            <v>YC12</v>
          </cell>
          <cell r="I4970" t="str">
            <v>P</v>
          </cell>
          <cell r="J4970" t="str">
            <v>No</v>
          </cell>
          <cell r="K4970">
            <v>11</v>
          </cell>
        </row>
        <row r="4971">
          <cell r="B4971" t="str">
            <v>SHT0013424</v>
          </cell>
          <cell r="C4971" t="str">
            <v>1.0减震扣固定螺栓</v>
          </cell>
        </row>
        <row r="4971">
          <cell r="E4971" t="str">
            <v>AC</v>
          </cell>
          <cell r="F4971" t="str">
            <v>EA</v>
          </cell>
          <cell r="G4971" t="str">
            <v>BZJ0</v>
          </cell>
          <cell r="H4971" t="str">
            <v>YC04</v>
          </cell>
          <cell r="I4971" t="str">
            <v>P</v>
          </cell>
          <cell r="J4971" t="str">
            <v>No</v>
          </cell>
          <cell r="K4971">
            <v>1.2</v>
          </cell>
        </row>
        <row r="4972">
          <cell r="B4972" t="str">
            <v>REM0003253</v>
          </cell>
          <cell r="C4972" t="str">
            <v>奥铃升级宽车左镜杆管</v>
          </cell>
        </row>
        <row r="4972">
          <cell r="E4972" t="str">
            <v>AC</v>
          </cell>
          <cell r="F4972" t="str">
            <v>EA</v>
          </cell>
          <cell r="G4972" t="str">
            <v>GJJ0</v>
          </cell>
          <cell r="H4972" t="str">
            <v>YC04</v>
          </cell>
          <cell r="I4972" t="str">
            <v>M</v>
          </cell>
          <cell r="J4972" t="str">
            <v>No</v>
          </cell>
          <cell r="K4972">
            <v>7.76205</v>
          </cell>
        </row>
        <row r="4973">
          <cell r="B4973" t="str">
            <v>BFA0010016</v>
          </cell>
          <cell r="C4973" t="str">
            <v>H6扶手左旋方形螺母</v>
          </cell>
          <cell r="D4973" t="str">
            <v>SWRCH35K镀白锌</v>
          </cell>
          <cell r="E4973" t="str">
            <v>AC</v>
          </cell>
          <cell r="F4973" t="str">
            <v>Ea</v>
          </cell>
          <cell r="G4973" t="str">
            <v>JSJ1</v>
          </cell>
          <cell r="H4973" t="str">
            <v>YC02</v>
          </cell>
        </row>
        <row r="4973">
          <cell r="K4973">
            <v>0</v>
          </cell>
        </row>
        <row r="4974">
          <cell r="B4974" t="str">
            <v>BAS0000031</v>
          </cell>
          <cell r="C4974" t="str">
            <v>尼龙衬套</v>
          </cell>
          <cell r="D4974" t="str">
            <v>H4</v>
          </cell>
          <cell r="E4974" t="str">
            <v>AC</v>
          </cell>
          <cell r="F4974" t="str">
            <v>EA</v>
          </cell>
          <cell r="G4974" t="str">
            <v>SLJ0</v>
          </cell>
          <cell r="H4974" t="str">
            <v>YC04</v>
          </cell>
          <cell r="I4974" t="str">
            <v>P</v>
          </cell>
          <cell r="J4974" t="str">
            <v>No</v>
          </cell>
          <cell r="K4974">
            <v>0.0738</v>
          </cell>
        </row>
        <row r="4975">
          <cell r="B4975" t="str">
            <v>TST0001093</v>
          </cell>
          <cell r="C4975" t="str">
            <v>PVC补芯</v>
          </cell>
        </row>
        <row r="4975">
          <cell r="E4975" t="str">
            <v>NA</v>
          </cell>
          <cell r="F4975" t="str">
            <v>EA</v>
          </cell>
          <cell r="G4975" t="str">
            <v>BPJ0</v>
          </cell>
          <cell r="H4975" t="str">
            <v>YC12</v>
          </cell>
          <cell r="I4975" t="str">
            <v>P</v>
          </cell>
          <cell r="J4975" t="str">
            <v>No</v>
          </cell>
          <cell r="K4975">
            <v>4.8673</v>
          </cell>
        </row>
        <row r="4976">
          <cell r="B4976" t="str">
            <v>SHT0012566</v>
          </cell>
          <cell r="C4976" t="str">
            <v>下框组件</v>
          </cell>
          <cell r="D4976" t="str">
            <v>1.3-重汽1.0机械</v>
          </cell>
          <cell r="E4976" t="str">
            <v>AC</v>
          </cell>
          <cell r="F4976" t="str">
            <v>EA</v>
          </cell>
          <cell r="G4976" t="str">
            <v>GJJ0</v>
          </cell>
          <cell r="H4976" t="str">
            <v>BC05</v>
          </cell>
          <cell r="I4976" t="str">
            <v>M</v>
          </cell>
          <cell r="J4976" t="str">
            <v>No</v>
          </cell>
          <cell r="K4976">
            <v>40.07338</v>
          </cell>
        </row>
        <row r="4977">
          <cell r="B4977" t="str">
            <v>REM0003160</v>
          </cell>
          <cell r="C4977" t="str">
            <v>奥驰A 镜座总成</v>
          </cell>
        </row>
        <row r="4977">
          <cell r="E4977" t="str">
            <v>AC</v>
          </cell>
          <cell r="F4977" t="str">
            <v>EA</v>
          </cell>
          <cell r="G4977" t="str">
            <v>GJJ0</v>
          </cell>
          <cell r="H4977" t="str">
            <v>YC04</v>
          </cell>
          <cell r="I4977" t="str">
            <v>P</v>
          </cell>
          <cell r="J4977" t="str">
            <v>No</v>
          </cell>
          <cell r="K4977">
            <v>2.258</v>
          </cell>
        </row>
        <row r="4978">
          <cell r="B4978" t="str">
            <v>BFA0010018</v>
          </cell>
          <cell r="C4978" t="str">
            <v>六角头螺栓</v>
          </cell>
          <cell r="D4978" t="str">
            <v>M8*25镀黑锌带螺纹紧固胶</v>
          </cell>
          <cell r="E4978" t="str">
            <v>AC</v>
          </cell>
          <cell r="F4978" t="str">
            <v>EA</v>
          </cell>
          <cell r="G4978" t="str">
            <v>BZJ0</v>
          </cell>
          <cell r="H4978" t="str">
            <v>YC04</v>
          </cell>
          <cell r="I4978" t="str">
            <v>P</v>
          </cell>
          <cell r="J4978" t="str">
            <v>No</v>
          </cell>
          <cell r="K4978">
            <v>0.24</v>
          </cell>
        </row>
        <row r="4979">
          <cell r="B4979" t="str">
            <v>BFA0000419</v>
          </cell>
          <cell r="C4979" t="str">
            <v>弹垫（Ф5)</v>
          </cell>
        </row>
        <row r="4979">
          <cell r="E4979" t="str">
            <v>AC</v>
          </cell>
          <cell r="F4979" t="str">
            <v>Ea</v>
          </cell>
          <cell r="G4979" t="str">
            <v>BZJ0</v>
          </cell>
          <cell r="H4979" t="str">
            <v>YC10</v>
          </cell>
          <cell r="I4979" t="str">
            <v>P</v>
          </cell>
          <cell r="J4979" t="str">
            <v>No</v>
          </cell>
          <cell r="K4979">
            <v>0.0055</v>
          </cell>
        </row>
        <row r="4980">
          <cell r="B4980" t="str">
            <v>TST0000230</v>
          </cell>
          <cell r="C4980" t="str">
            <v>矩形螺旋弹簧SWH30-70</v>
          </cell>
        </row>
        <row r="4980">
          <cell r="E4980" t="str">
            <v>NA</v>
          </cell>
          <cell r="F4980" t="str">
            <v>EA</v>
          </cell>
          <cell r="G4980" t="str">
            <v>BPJ0</v>
          </cell>
          <cell r="H4980" t="str">
            <v>YC12</v>
          </cell>
          <cell r="I4980" t="str">
            <v>P</v>
          </cell>
          <cell r="J4980" t="str">
            <v>No</v>
          </cell>
          <cell r="K4980">
            <v>16</v>
          </cell>
        </row>
        <row r="4981">
          <cell r="B4981" t="str">
            <v>SHT0014013</v>
          </cell>
          <cell r="C4981" t="str">
            <v>H4装车接头总成</v>
          </cell>
        </row>
        <row r="4981">
          <cell r="E4981" t="str">
            <v>AC</v>
          </cell>
          <cell r="F4981" t="str">
            <v>EA</v>
          </cell>
          <cell r="G4981" t="str">
            <v>GNJ0</v>
          </cell>
          <cell r="H4981" t="str">
            <v>YC01</v>
          </cell>
          <cell r="I4981" t="str">
            <v>P</v>
          </cell>
          <cell r="J4981" t="str">
            <v>No</v>
          </cell>
          <cell r="K4981">
            <v>10.08</v>
          </cell>
        </row>
        <row r="4982">
          <cell r="B4982" t="str">
            <v>REM0003175</v>
          </cell>
          <cell r="C4982" t="str">
            <v>奥驰A 镜座总成新</v>
          </cell>
        </row>
        <row r="4982">
          <cell r="E4982" t="str">
            <v>AC</v>
          </cell>
          <cell r="F4982" t="str">
            <v>EA</v>
          </cell>
          <cell r="G4982" t="str">
            <v>GJJ0</v>
          </cell>
          <cell r="H4982" t="str">
            <v>YC04</v>
          </cell>
          <cell r="I4982" t="str">
            <v>M</v>
          </cell>
          <cell r="J4982" t="str">
            <v>No</v>
          </cell>
          <cell r="K4982">
            <v>11.86861</v>
          </cell>
        </row>
        <row r="4983">
          <cell r="B4983" t="str">
            <v>BFA0010028</v>
          </cell>
          <cell r="C4983" t="str">
            <v>开口型平圆头抽芯铆钉</v>
          </cell>
          <cell r="D4983" t="str">
            <v>4*8</v>
          </cell>
          <cell r="E4983" t="str">
            <v>AC</v>
          </cell>
          <cell r="F4983" t="str">
            <v>EA</v>
          </cell>
          <cell r="G4983" t="str">
            <v>BZJ0</v>
          </cell>
          <cell r="H4983" t="str">
            <v>YC04</v>
          </cell>
          <cell r="I4983" t="str">
            <v>P</v>
          </cell>
          <cell r="J4983" t="str">
            <v>No</v>
          </cell>
          <cell r="K4983">
            <v>0.04</v>
          </cell>
        </row>
        <row r="4984">
          <cell r="B4984" t="str">
            <v>BFA0000130</v>
          </cell>
          <cell r="C4984" t="str">
            <v>M8*20六角头螺栓</v>
          </cell>
        </row>
        <row r="4984">
          <cell r="E4984" t="str">
            <v>AC</v>
          </cell>
          <cell r="F4984" t="str">
            <v>Ea</v>
          </cell>
          <cell r="G4984" t="str">
            <v>BZJ0</v>
          </cell>
          <cell r="H4984" t="str">
            <v>YC10</v>
          </cell>
          <cell r="I4984" t="str">
            <v>P</v>
          </cell>
          <cell r="J4984" t="str">
            <v>No</v>
          </cell>
          <cell r="K4984">
            <v>0.0891</v>
          </cell>
        </row>
        <row r="4985">
          <cell r="B4985" t="str">
            <v>TST0001096</v>
          </cell>
          <cell r="C4985" t="str">
            <v>LED大灯</v>
          </cell>
        </row>
        <row r="4985">
          <cell r="E4985" t="str">
            <v>NA</v>
          </cell>
          <cell r="F4985" t="str">
            <v>EA</v>
          </cell>
          <cell r="G4985" t="str">
            <v>BPJ0</v>
          </cell>
          <cell r="H4985" t="str">
            <v>YC12</v>
          </cell>
          <cell r="I4985" t="str">
            <v>P</v>
          </cell>
          <cell r="J4985" t="str">
            <v>No</v>
          </cell>
          <cell r="K4985">
            <v>252.2124</v>
          </cell>
        </row>
        <row r="4986">
          <cell r="B4986" t="str">
            <v>SHT0013393</v>
          </cell>
          <cell r="C4986" t="str">
            <v>升降调节右前侧组件</v>
          </cell>
          <cell r="D4986" t="str">
            <v>1.3平台</v>
          </cell>
          <cell r="E4986" t="str">
            <v>AC</v>
          </cell>
          <cell r="F4986" t="str">
            <v>EA</v>
          </cell>
          <cell r="G4986" t="str">
            <v>GJJ0</v>
          </cell>
          <cell r="H4986" t="str">
            <v>YC04</v>
          </cell>
          <cell r="I4986" t="str">
            <v>P</v>
          </cell>
          <cell r="J4986" t="str">
            <v>No</v>
          </cell>
          <cell r="K4986">
            <v>10.8795</v>
          </cell>
        </row>
        <row r="4987">
          <cell r="B4987" t="str">
            <v>REM0003159</v>
          </cell>
          <cell r="C4987" t="str">
            <v>奥驰V右旋转轴总成</v>
          </cell>
        </row>
        <row r="4987">
          <cell r="E4987" t="str">
            <v>AC</v>
          </cell>
          <cell r="F4987" t="str">
            <v>EA</v>
          </cell>
          <cell r="G4987" t="str">
            <v>GJJ0</v>
          </cell>
          <cell r="H4987" t="str">
            <v>YC04</v>
          </cell>
          <cell r="I4987" t="str">
            <v>M</v>
          </cell>
          <cell r="J4987" t="str">
            <v>No</v>
          </cell>
          <cell r="K4987">
            <v>8.7934</v>
          </cell>
        </row>
        <row r="4988">
          <cell r="B4988" t="str">
            <v>BFA0010026</v>
          </cell>
          <cell r="C4988" t="str">
            <v>大垫圈</v>
          </cell>
          <cell r="D4988" t="str">
            <v>φ6镀黑锌</v>
          </cell>
          <cell r="E4988" t="str">
            <v>AC</v>
          </cell>
          <cell r="F4988" t="str">
            <v>EA</v>
          </cell>
          <cell r="G4988" t="str">
            <v>BZJ0</v>
          </cell>
          <cell r="H4988" t="str">
            <v>YC04</v>
          </cell>
          <cell r="I4988" t="str">
            <v>P</v>
          </cell>
          <cell r="J4988" t="str">
            <v>No</v>
          </cell>
          <cell r="K4988">
            <v>0.08</v>
          </cell>
        </row>
        <row r="4989">
          <cell r="B4989" t="str">
            <v>BAS0000030</v>
          </cell>
          <cell r="C4989" t="str">
            <v>轴套</v>
          </cell>
          <cell r="D4989" t="str">
            <v>座框</v>
          </cell>
          <cell r="E4989" t="str">
            <v>AC</v>
          </cell>
          <cell r="F4989" t="str">
            <v>EA</v>
          </cell>
          <cell r="G4989" t="str">
            <v>GJ00</v>
          </cell>
          <cell r="H4989" t="str">
            <v>YC04</v>
          </cell>
          <cell r="I4989" t="str">
            <v>P</v>
          </cell>
          <cell r="J4989" t="str">
            <v>No</v>
          </cell>
          <cell r="K4989">
            <v>1.15</v>
          </cell>
        </row>
        <row r="4990">
          <cell r="B4990" t="str">
            <v>TST0000228</v>
          </cell>
          <cell r="C4990" t="str">
            <v>矩形簧ф18*300（红）</v>
          </cell>
        </row>
        <row r="4990">
          <cell r="E4990" t="str">
            <v>NA</v>
          </cell>
          <cell r="F4990" t="str">
            <v>EA</v>
          </cell>
          <cell r="G4990" t="str">
            <v>BPJ0</v>
          </cell>
          <cell r="H4990" t="str">
            <v>YC12</v>
          </cell>
          <cell r="I4990" t="str">
            <v>P</v>
          </cell>
          <cell r="J4990" t="str">
            <v>No</v>
          </cell>
          <cell r="K4990">
            <v>11</v>
          </cell>
        </row>
        <row r="4991">
          <cell r="B4991" t="str">
            <v>SHT0012565</v>
          </cell>
          <cell r="C4991" t="str">
            <v>扶手安装支架</v>
          </cell>
          <cell r="D4991" t="str">
            <v>重汽T5-1.0整体靠背</v>
          </cell>
          <cell r="E4991" t="str">
            <v>AC</v>
          </cell>
          <cell r="F4991" t="str">
            <v>EA</v>
          </cell>
          <cell r="G4991" t="str">
            <v>GJJ0</v>
          </cell>
          <cell r="H4991" t="str">
            <v>YC04</v>
          </cell>
          <cell r="I4991" t="str">
            <v>M</v>
          </cell>
          <cell r="J4991" t="str">
            <v>No</v>
          </cell>
          <cell r="K4991">
            <v>5.09447</v>
          </cell>
        </row>
        <row r="4992">
          <cell r="B4992" t="str">
            <v>REM0003407</v>
          </cell>
          <cell r="C4992" t="str">
            <v>欧马可502镜杆焊接件</v>
          </cell>
        </row>
        <row r="4992">
          <cell r="E4992" t="str">
            <v>NA</v>
          </cell>
          <cell r="F4992" t="str">
            <v>EA</v>
          </cell>
          <cell r="G4992" t="str">
            <v>GJJ0</v>
          </cell>
          <cell r="H4992" t="str">
            <v>BC05</v>
          </cell>
          <cell r="I4992" t="str">
            <v>M</v>
          </cell>
          <cell r="J4992" t="str">
            <v>No</v>
          </cell>
          <cell r="K4992">
            <v>0</v>
          </cell>
        </row>
        <row r="4993">
          <cell r="B4993" t="str">
            <v>BFA0000662</v>
          </cell>
          <cell r="C4993" t="str">
            <v>内方螺丝6*90</v>
          </cell>
        </row>
        <row r="4993">
          <cell r="E4993" t="str">
            <v>AC</v>
          </cell>
          <cell r="F4993" t="str">
            <v>EA</v>
          </cell>
          <cell r="G4993" t="str">
            <v>BPJ0</v>
          </cell>
          <cell r="H4993" t="str">
            <v>YC12</v>
          </cell>
          <cell r="I4993" t="str">
            <v>P</v>
          </cell>
          <cell r="J4993" t="str">
            <v>No</v>
          </cell>
          <cell r="K4993">
            <v>0.5835</v>
          </cell>
        </row>
        <row r="4994">
          <cell r="B4994" t="str">
            <v>BFA0000420</v>
          </cell>
          <cell r="C4994" t="str">
            <v>Φ8平垫</v>
          </cell>
          <cell r="D4994" t="str">
            <v>镀彩</v>
          </cell>
          <cell r="E4994" t="str">
            <v>AC</v>
          </cell>
          <cell r="F4994" t="str">
            <v>Ea</v>
          </cell>
          <cell r="G4994" t="str">
            <v>BZJ0</v>
          </cell>
          <cell r="H4994" t="str">
            <v>YC10</v>
          </cell>
          <cell r="I4994" t="str">
            <v>P</v>
          </cell>
          <cell r="J4994" t="str">
            <v>No</v>
          </cell>
          <cell r="K4994">
            <v>0.015</v>
          </cell>
        </row>
        <row r="4995">
          <cell r="B4995" t="str">
            <v>TST0001097</v>
          </cell>
          <cell r="C4995" t="str">
            <v>K-19角带（打包机用）</v>
          </cell>
        </row>
        <row r="4995">
          <cell r="E4995" t="str">
            <v>NA</v>
          </cell>
          <cell r="F4995" t="str">
            <v>EA</v>
          </cell>
          <cell r="G4995" t="str">
            <v>BPJ0</v>
          </cell>
          <cell r="H4995" t="str">
            <v>YC12</v>
          </cell>
          <cell r="I4995" t="str">
            <v>P</v>
          </cell>
          <cell r="J4995" t="str">
            <v>No</v>
          </cell>
          <cell r="K4995">
            <v>5.3097</v>
          </cell>
        </row>
        <row r="4996">
          <cell r="B4996" t="str">
            <v>SHT0012564</v>
          </cell>
          <cell r="C4996" t="str">
            <v>扶手支架焊接总成</v>
          </cell>
          <cell r="D4996" t="str">
            <v>重汽T5-1.0整体靠背</v>
          </cell>
          <cell r="E4996" t="str">
            <v>AC</v>
          </cell>
          <cell r="F4996" t="str">
            <v>EA</v>
          </cell>
          <cell r="G4996" t="str">
            <v>GJJ0</v>
          </cell>
          <cell r="H4996" t="str">
            <v>BC05</v>
          </cell>
          <cell r="I4996" t="str">
            <v>M</v>
          </cell>
          <cell r="J4996" t="str">
            <v>No</v>
          </cell>
          <cell r="K4996">
            <v>13.79964</v>
          </cell>
        </row>
        <row r="4997">
          <cell r="B4997" t="str">
            <v>REM0003158</v>
          </cell>
          <cell r="C4997" t="str">
            <v>奥驰V左旋转轴总成</v>
          </cell>
        </row>
        <row r="4997">
          <cell r="E4997" t="str">
            <v>NA</v>
          </cell>
          <cell r="F4997" t="str">
            <v>EA</v>
          </cell>
          <cell r="G4997" t="str">
            <v>GJJ0</v>
          </cell>
          <cell r="H4997" t="str">
            <v>YC04</v>
          </cell>
          <cell r="I4997" t="str">
            <v>P</v>
          </cell>
          <cell r="J4997" t="str">
            <v>No</v>
          </cell>
          <cell r="K4997">
            <v>0.188</v>
          </cell>
        </row>
        <row r="4998">
          <cell r="B4998" t="str">
            <v>BFA0010014</v>
          </cell>
          <cell r="C4998" t="str">
            <v>扶手锁止销</v>
          </cell>
        </row>
        <row r="4998">
          <cell r="E4998" t="str">
            <v>AC</v>
          </cell>
          <cell r="F4998" t="str">
            <v>EA</v>
          </cell>
          <cell r="G4998" t="str">
            <v>BZJ0</v>
          </cell>
          <cell r="H4998" t="str">
            <v>YC01</v>
          </cell>
          <cell r="I4998" t="str">
            <v>P</v>
          </cell>
          <cell r="J4998" t="str">
            <v>No</v>
          </cell>
          <cell r="K4998">
            <v>0.95</v>
          </cell>
        </row>
        <row r="4999">
          <cell r="B4999" t="str">
            <v>BFA0000019</v>
          </cell>
          <cell r="C4999" t="str">
            <v>盖母黑M8</v>
          </cell>
        </row>
        <row r="4999">
          <cell r="E4999" t="str">
            <v>AC</v>
          </cell>
          <cell r="F4999" t="str">
            <v>EA</v>
          </cell>
          <cell r="G4999" t="str">
            <v>BZJ0</v>
          </cell>
          <cell r="H4999" t="str">
            <v>YC01</v>
          </cell>
          <cell r="I4999" t="str">
            <v>P</v>
          </cell>
          <cell r="J4999" t="str">
            <v>No</v>
          </cell>
          <cell r="K4999">
            <v>0.188</v>
          </cell>
        </row>
        <row r="5000">
          <cell r="B5000" t="str">
            <v>TST0000226</v>
          </cell>
          <cell r="C5000" t="str">
            <v>冲针ф6*8*60</v>
          </cell>
        </row>
        <row r="5000">
          <cell r="E5000" t="str">
            <v>NA</v>
          </cell>
          <cell r="F5000" t="str">
            <v>EA</v>
          </cell>
          <cell r="G5000" t="str">
            <v>BPJ0</v>
          </cell>
          <cell r="H5000" t="str">
            <v>YC12</v>
          </cell>
          <cell r="I5000" t="str">
            <v>P</v>
          </cell>
          <cell r="J5000" t="str">
            <v>No</v>
          </cell>
          <cell r="K5000">
            <v>3.0172</v>
          </cell>
        </row>
        <row r="5001">
          <cell r="B5001" t="str">
            <v>SHT0013391</v>
          </cell>
          <cell r="C5001" t="str">
            <v>后左连杆绞架总成</v>
          </cell>
          <cell r="D5001" t="str">
            <v>1.3平台</v>
          </cell>
          <cell r="E5001" t="str">
            <v>AC</v>
          </cell>
          <cell r="F5001" t="str">
            <v>EA</v>
          </cell>
          <cell r="G5001" t="str">
            <v>GJJ0</v>
          </cell>
          <cell r="H5001" t="str">
            <v>BC05</v>
          </cell>
          <cell r="I5001" t="str">
            <v>M</v>
          </cell>
          <cell r="J5001" t="str">
            <v>No</v>
          </cell>
          <cell r="K5001">
            <v>5.73406</v>
          </cell>
        </row>
        <row r="5002">
          <cell r="B5002" t="str">
            <v>REM0010411</v>
          </cell>
          <cell r="C5002" t="str">
            <v>一汽M46左镜杆喷涂状态</v>
          </cell>
        </row>
        <row r="5002">
          <cell r="E5002" t="str">
            <v>AC</v>
          </cell>
          <cell r="F5002" t="str">
            <v>Ea</v>
          </cell>
          <cell r="G5002" t="str">
            <v>PTJ1</v>
          </cell>
          <cell r="H5002" t="str">
            <v>BC09</v>
          </cell>
          <cell r="I5002" t="str">
            <v>P</v>
          </cell>
          <cell r="J5002" t="str">
            <v>No</v>
          </cell>
          <cell r="K5002">
            <v>9.38945</v>
          </cell>
        </row>
        <row r="5003">
          <cell r="B5003" t="str">
            <v>BFA0000619</v>
          </cell>
          <cell r="C5003" t="str">
            <v>ф10×50（内方螺丝）</v>
          </cell>
        </row>
        <row r="5003">
          <cell r="E5003" t="str">
            <v>AC</v>
          </cell>
          <cell r="F5003" t="str">
            <v>EA</v>
          </cell>
          <cell r="G5003" t="str">
            <v>BPJ0</v>
          </cell>
          <cell r="H5003" t="str">
            <v>YC12</v>
          </cell>
          <cell r="I5003" t="str">
            <v>P</v>
          </cell>
          <cell r="J5003" t="str">
            <v>No</v>
          </cell>
          <cell r="K5003">
            <v>0.5305</v>
          </cell>
        </row>
        <row r="5004">
          <cell r="B5004" t="str">
            <v>BAS0000029</v>
          </cell>
          <cell r="C5004" t="str">
            <v>连接轴套</v>
          </cell>
          <cell r="D5004" t="str">
            <v>U201</v>
          </cell>
          <cell r="E5004" t="str">
            <v>AC</v>
          </cell>
          <cell r="F5004" t="str">
            <v>EA</v>
          </cell>
          <cell r="G5004" t="str">
            <v>BZJ0</v>
          </cell>
          <cell r="H5004" t="str">
            <v>YC04</v>
          </cell>
          <cell r="I5004" t="str">
            <v>P</v>
          </cell>
          <cell r="J5004" t="str">
            <v>No</v>
          </cell>
          <cell r="K5004">
            <v>0.7265</v>
          </cell>
        </row>
        <row r="5005">
          <cell r="B5005" t="str">
            <v>TST0001098</v>
          </cell>
          <cell r="C5005" t="str">
            <v>AB胶</v>
          </cell>
        </row>
        <row r="5005">
          <cell r="E5005" t="str">
            <v>NA</v>
          </cell>
          <cell r="F5005" t="str">
            <v>EA</v>
          </cell>
          <cell r="G5005" t="str">
            <v>BPJ0</v>
          </cell>
          <cell r="H5005" t="str">
            <v>YC12</v>
          </cell>
          <cell r="I5005" t="str">
            <v>P</v>
          </cell>
          <cell r="J5005" t="str">
            <v>No</v>
          </cell>
          <cell r="K5005">
            <v>6.1947</v>
          </cell>
        </row>
        <row r="5006">
          <cell r="B5006" t="str">
            <v>SHT0013134</v>
          </cell>
          <cell r="C5006" t="str">
            <v>2.0气囊总成</v>
          </cell>
        </row>
        <row r="5006">
          <cell r="E5006" t="str">
            <v>AC</v>
          </cell>
          <cell r="F5006" t="str">
            <v>EA</v>
          </cell>
          <cell r="G5006" t="str">
            <v>GNJ0</v>
          </cell>
          <cell r="H5006" t="str">
            <v>YC04</v>
          </cell>
          <cell r="I5006" t="str">
            <v>P</v>
          </cell>
          <cell r="J5006" t="str">
            <v>No</v>
          </cell>
          <cell r="K5006">
            <v>63.86</v>
          </cell>
        </row>
        <row r="5007">
          <cell r="B5007" t="str">
            <v>REM0003256</v>
          </cell>
          <cell r="C5007" t="str">
            <v>奥铃升级宽车右镜杆管</v>
          </cell>
        </row>
        <row r="5007">
          <cell r="E5007" t="str">
            <v>AC</v>
          </cell>
          <cell r="F5007" t="str">
            <v>EA</v>
          </cell>
          <cell r="G5007" t="str">
            <v>GJJ0</v>
          </cell>
          <cell r="H5007" t="str">
            <v>YC04</v>
          </cell>
          <cell r="I5007" t="str">
            <v>M</v>
          </cell>
          <cell r="J5007" t="str">
            <v>No</v>
          </cell>
          <cell r="K5007">
            <v>7.91544</v>
          </cell>
        </row>
        <row r="5008">
          <cell r="B5008" t="str">
            <v>BFA0000620</v>
          </cell>
          <cell r="C5008" t="str">
            <v>ф10×45（内方螺丝）</v>
          </cell>
        </row>
        <row r="5008">
          <cell r="E5008" t="str">
            <v>AC</v>
          </cell>
          <cell r="F5008" t="str">
            <v>EA</v>
          </cell>
          <cell r="G5008" t="str">
            <v>BPJ0</v>
          </cell>
          <cell r="H5008" t="str">
            <v>YC12</v>
          </cell>
          <cell r="I5008" t="str">
            <v>P</v>
          </cell>
          <cell r="J5008" t="str">
            <v>No</v>
          </cell>
          <cell r="K5008">
            <v>0.7</v>
          </cell>
        </row>
        <row r="5009">
          <cell r="B5009" t="str">
            <v>BFA0000421</v>
          </cell>
          <cell r="C5009" t="str">
            <v>十字槽盘头螺钉5*25</v>
          </cell>
        </row>
        <row r="5009">
          <cell r="E5009" t="str">
            <v>AC</v>
          </cell>
          <cell r="F5009" t="str">
            <v>Ea</v>
          </cell>
          <cell r="G5009" t="str">
            <v>BZJ0</v>
          </cell>
          <cell r="H5009" t="str">
            <v>YC10</v>
          </cell>
          <cell r="I5009" t="str">
            <v>P</v>
          </cell>
          <cell r="J5009" t="str">
            <v>No</v>
          </cell>
          <cell r="K5009">
            <v>0.0425</v>
          </cell>
        </row>
        <row r="5010">
          <cell r="B5010" t="str">
            <v>TST0000223</v>
          </cell>
          <cell r="C5010" t="str">
            <v>冲针φ11.1*76</v>
          </cell>
        </row>
        <row r="5010">
          <cell r="E5010" t="str">
            <v>NA</v>
          </cell>
          <cell r="F5010" t="str">
            <v>EA</v>
          </cell>
          <cell r="G5010" t="str">
            <v>BPJ0</v>
          </cell>
          <cell r="H5010" t="str">
            <v>YC12</v>
          </cell>
          <cell r="I5010" t="str">
            <v>P</v>
          </cell>
          <cell r="J5010" t="str">
            <v>No</v>
          </cell>
          <cell r="K5010">
            <v>4.8</v>
          </cell>
        </row>
        <row r="5011">
          <cell r="B5011" t="str">
            <v>SHT0013390</v>
          </cell>
          <cell r="C5011" t="str">
            <v>后右连杆绞架总成</v>
          </cell>
          <cell r="D5011" t="str">
            <v>1.3平台</v>
          </cell>
          <cell r="E5011" t="str">
            <v>AC</v>
          </cell>
          <cell r="F5011" t="str">
            <v>EA</v>
          </cell>
          <cell r="G5011" t="str">
            <v>GJJ0</v>
          </cell>
          <cell r="H5011" t="str">
            <v>BC05</v>
          </cell>
          <cell r="I5011" t="str">
            <v>M</v>
          </cell>
          <cell r="J5011" t="str">
            <v>No</v>
          </cell>
          <cell r="K5011">
            <v>5.73406</v>
          </cell>
        </row>
        <row r="5012">
          <cell r="B5012" t="str">
            <v>REM0003237</v>
          </cell>
          <cell r="C5012" t="str">
            <v>低速牵引车右镜杆(喷涂)</v>
          </cell>
          <cell r="D5012" t="str">
            <v>Q235 ∮25*2mm</v>
          </cell>
          <cell r="E5012" t="str">
            <v>AC</v>
          </cell>
          <cell r="F5012" t="str">
            <v>Ea</v>
          </cell>
          <cell r="G5012" t="str">
            <v>JSJ1</v>
          </cell>
          <cell r="H5012" t="str">
            <v>BC09</v>
          </cell>
        </row>
        <row r="5012">
          <cell r="K5012">
            <v>16.96588</v>
          </cell>
        </row>
        <row r="5013">
          <cell r="B5013" t="str">
            <v>BFA0000769</v>
          </cell>
          <cell r="C5013" t="str">
            <v>M6全金属法兰面自锁螺母</v>
          </cell>
          <cell r="D5013" t="str">
            <v>镀白锌</v>
          </cell>
          <cell r="E5013" t="str">
            <v>AC</v>
          </cell>
          <cell r="F5013" t="str">
            <v>Ea</v>
          </cell>
          <cell r="G5013" t="str">
            <v>BZJ0</v>
          </cell>
          <cell r="H5013" t="str">
            <v>YC10</v>
          </cell>
          <cell r="I5013" t="str">
            <v>P</v>
          </cell>
          <cell r="J5013" t="str">
            <v>No</v>
          </cell>
          <cell r="K5013">
            <v>0.0619</v>
          </cell>
        </row>
        <row r="5014">
          <cell r="B5014" t="str">
            <v>BAS0000025</v>
          </cell>
          <cell r="C5014" t="str">
            <v>钢带轴承10*11*15.5*7</v>
          </cell>
          <cell r="D5014" t="str">
            <v>U201</v>
          </cell>
          <cell r="E5014" t="str">
            <v>AC</v>
          </cell>
          <cell r="F5014" t="str">
            <v>EA</v>
          </cell>
          <cell r="G5014" t="str">
            <v>BZJ0</v>
          </cell>
          <cell r="H5014" t="str">
            <v>YC04</v>
          </cell>
          <cell r="I5014" t="str">
            <v>P</v>
          </cell>
          <cell r="J5014" t="str">
            <v>No</v>
          </cell>
          <cell r="K5014">
            <v>0.2564</v>
          </cell>
        </row>
        <row r="5015">
          <cell r="B5015" t="str">
            <v>TST0001099</v>
          </cell>
          <cell r="C5015" t="str">
            <v>502胶水</v>
          </cell>
        </row>
        <row r="5015">
          <cell r="E5015" t="str">
            <v>NA</v>
          </cell>
          <cell r="F5015" t="str">
            <v>EA</v>
          </cell>
          <cell r="G5015" t="str">
            <v>BPJ0</v>
          </cell>
          <cell r="H5015" t="str">
            <v>YC12</v>
          </cell>
          <cell r="I5015" t="str">
            <v>P</v>
          </cell>
          <cell r="J5015" t="str">
            <v>No</v>
          </cell>
          <cell r="K5015">
            <v>2.9472</v>
          </cell>
        </row>
        <row r="5016">
          <cell r="B5016" t="str">
            <v>SHT0013389</v>
          </cell>
          <cell r="C5016" t="str">
            <v>后升降短连杆</v>
          </cell>
          <cell r="D5016" t="str">
            <v>1.3平台</v>
          </cell>
          <cell r="E5016" t="str">
            <v>AC</v>
          </cell>
          <cell r="F5016" t="str">
            <v>EA</v>
          </cell>
          <cell r="G5016" t="str">
            <v>GJJ0</v>
          </cell>
          <cell r="H5016" t="str">
            <v>YC04</v>
          </cell>
          <cell r="I5016" t="str">
            <v>P</v>
          </cell>
          <cell r="J5016" t="str">
            <v>No</v>
          </cell>
          <cell r="K5016">
            <v>1.3243</v>
          </cell>
        </row>
        <row r="5017">
          <cell r="B5017" t="str">
            <v>REM0003156</v>
          </cell>
          <cell r="C5017" t="str">
            <v>1780左旋转轴总成</v>
          </cell>
        </row>
        <row r="5017">
          <cell r="E5017" t="str">
            <v>AC</v>
          </cell>
          <cell r="F5017" t="str">
            <v>EA</v>
          </cell>
          <cell r="G5017" t="str">
            <v>GJJ0</v>
          </cell>
          <cell r="H5017" t="str">
            <v>YC04</v>
          </cell>
          <cell r="I5017" t="str">
            <v>M</v>
          </cell>
          <cell r="J5017" t="str">
            <v>No</v>
          </cell>
          <cell r="K5017">
            <v>9.8838</v>
          </cell>
        </row>
        <row r="5018">
          <cell r="B5018" t="str">
            <v>BFA0000618</v>
          </cell>
          <cell r="C5018" t="str">
            <v>ф10×60（内方螺丝）</v>
          </cell>
        </row>
        <row r="5018">
          <cell r="E5018" t="str">
            <v>AC</v>
          </cell>
          <cell r="F5018" t="str">
            <v>EA</v>
          </cell>
          <cell r="G5018" t="str">
            <v>BPJ0</v>
          </cell>
          <cell r="H5018" t="str">
            <v>YC12</v>
          </cell>
          <cell r="I5018" t="str">
            <v>P</v>
          </cell>
          <cell r="J5018" t="str">
            <v>No</v>
          </cell>
          <cell r="K5018">
            <v>0.8105</v>
          </cell>
        </row>
        <row r="5019">
          <cell r="B5019" t="str">
            <v>BFA0000424</v>
          </cell>
          <cell r="C5019" t="str">
            <v>调角器固定螺母</v>
          </cell>
        </row>
        <row r="5019">
          <cell r="E5019" t="str">
            <v>AC</v>
          </cell>
          <cell r="F5019" t="str">
            <v>EA</v>
          </cell>
          <cell r="G5019" t="str">
            <v>GJJ0</v>
          </cell>
          <cell r="H5019" t="str">
            <v>YC04</v>
          </cell>
          <cell r="I5019" t="str">
            <v>P</v>
          </cell>
          <cell r="J5019" t="str">
            <v>No</v>
          </cell>
          <cell r="K5019">
            <v>0.8291</v>
          </cell>
        </row>
        <row r="5020">
          <cell r="B5020" t="str">
            <v>TST0000220</v>
          </cell>
          <cell r="C5020" t="str">
            <v>冲针φ9.1*60</v>
          </cell>
        </row>
        <row r="5020">
          <cell r="E5020" t="str">
            <v>NA</v>
          </cell>
          <cell r="F5020" t="str">
            <v>EA</v>
          </cell>
          <cell r="G5020" t="str">
            <v>BPJ0</v>
          </cell>
          <cell r="H5020" t="str">
            <v>YC12</v>
          </cell>
          <cell r="I5020" t="str">
            <v>P</v>
          </cell>
          <cell r="J5020" t="str">
            <v>No</v>
          </cell>
          <cell r="K5020">
            <v>3.11</v>
          </cell>
        </row>
        <row r="5021">
          <cell r="B5021" t="str">
            <v>SHT0013140</v>
          </cell>
          <cell r="C5021" t="str">
            <v>扶手旋转轴</v>
          </cell>
          <cell r="D5021" t="str">
            <v>L5000</v>
          </cell>
          <cell r="E5021" t="str">
            <v>AC</v>
          </cell>
          <cell r="F5021" t="str">
            <v>EA</v>
          </cell>
          <cell r="G5021" t="str">
            <v>GJJ0</v>
          </cell>
          <cell r="H5021" t="str">
            <v>YC04</v>
          </cell>
          <cell r="I5021" t="str">
            <v>P</v>
          </cell>
          <cell r="J5021" t="str">
            <v>No</v>
          </cell>
          <cell r="K5021">
            <v>5.5044</v>
          </cell>
        </row>
        <row r="5022">
          <cell r="B5022" t="str">
            <v>REM0003257</v>
          </cell>
          <cell r="C5022" t="str">
            <v>奥铃升级窄车左镜杆</v>
          </cell>
        </row>
        <row r="5022">
          <cell r="E5022" t="str">
            <v>AC</v>
          </cell>
          <cell r="F5022" t="str">
            <v>EA</v>
          </cell>
          <cell r="G5022" t="str">
            <v>GJ00</v>
          </cell>
          <cell r="H5022" t="str">
            <v>BC05</v>
          </cell>
          <cell r="I5022" t="str">
            <v>M</v>
          </cell>
          <cell r="J5022" t="str">
            <v>No</v>
          </cell>
          <cell r="K5022">
            <v>7.24338</v>
          </cell>
        </row>
        <row r="5023">
          <cell r="B5023" t="str">
            <v>BFA0000861</v>
          </cell>
          <cell r="C5023" t="str">
            <v>定位铆钉</v>
          </cell>
          <cell r="D5023" t="str">
            <v>6480连接板</v>
          </cell>
          <cell r="E5023" t="str">
            <v>AC</v>
          </cell>
          <cell r="F5023" t="str">
            <v>EA</v>
          </cell>
          <cell r="G5023" t="str">
            <v>GJJ0</v>
          </cell>
          <cell r="H5023" t="str">
            <v>YC04</v>
          </cell>
          <cell r="I5023" t="str">
            <v>P</v>
          </cell>
          <cell r="J5023" t="str">
            <v>No</v>
          </cell>
          <cell r="K5023">
            <v>0.2</v>
          </cell>
        </row>
        <row r="5024">
          <cell r="B5024" t="str">
            <v>BAS0000023</v>
          </cell>
          <cell r="C5024" t="str">
            <v>轴套</v>
          </cell>
          <cell r="D5024" t="str">
            <v>M20</v>
          </cell>
          <cell r="E5024" t="str">
            <v>AC</v>
          </cell>
          <cell r="F5024" t="str">
            <v>EA</v>
          </cell>
          <cell r="G5024" t="str">
            <v>BZJ0</v>
          </cell>
          <cell r="H5024" t="str">
            <v>YC04</v>
          </cell>
          <cell r="I5024" t="str">
            <v>P</v>
          </cell>
          <cell r="J5024" t="str">
            <v>No</v>
          </cell>
          <cell r="K5024">
            <v>0.0879</v>
          </cell>
        </row>
        <row r="5025">
          <cell r="B5025" t="str">
            <v>TST0001100</v>
          </cell>
          <cell r="C5025" t="str">
            <v>铜线2.5</v>
          </cell>
        </row>
        <row r="5025">
          <cell r="E5025" t="str">
            <v>NA</v>
          </cell>
          <cell r="F5025" t="str">
            <v>EA</v>
          </cell>
          <cell r="G5025" t="str">
            <v>BPJ0</v>
          </cell>
          <cell r="H5025" t="str">
            <v>YC12</v>
          </cell>
          <cell r="I5025" t="str">
            <v>P</v>
          </cell>
          <cell r="J5025" t="str">
            <v>No</v>
          </cell>
          <cell r="K5025">
            <v>75.2212</v>
          </cell>
        </row>
        <row r="5026">
          <cell r="B5026" t="str">
            <v>SHT0013388</v>
          </cell>
          <cell r="C5026" t="str">
            <v>后升降长连杆</v>
          </cell>
          <cell r="D5026" t="str">
            <v>1.3平台</v>
          </cell>
          <cell r="E5026" t="str">
            <v>AC</v>
          </cell>
          <cell r="F5026" t="str">
            <v>EA</v>
          </cell>
          <cell r="G5026" t="str">
            <v>GJJ0</v>
          </cell>
          <cell r="H5026" t="str">
            <v>YC04</v>
          </cell>
          <cell r="I5026" t="str">
            <v>P</v>
          </cell>
          <cell r="J5026" t="str">
            <v>No</v>
          </cell>
          <cell r="K5026">
            <v>2.2729</v>
          </cell>
        </row>
        <row r="5027">
          <cell r="B5027" t="str">
            <v>REM0003498</v>
          </cell>
          <cell r="C5027" t="str">
            <v>豪骏镜座喷涂状态</v>
          </cell>
        </row>
        <row r="5027">
          <cell r="E5027" t="str">
            <v>AC</v>
          </cell>
          <cell r="F5027" t="str">
            <v>EA</v>
          </cell>
          <cell r="G5027" t="str">
            <v>GJJ0</v>
          </cell>
          <cell r="H5027" t="str">
            <v>BC04</v>
          </cell>
          <cell r="I5027" t="str">
            <v>M</v>
          </cell>
          <cell r="J5027" t="str">
            <v>No</v>
          </cell>
          <cell r="K5027">
            <v>10</v>
          </cell>
        </row>
        <row r="5028">
          <cell r="B5028" t="str">
            <v>BFA0000626</v>
          </cell>
          <cell r="C5028" t="str">
            <v>φ16*120内方螺丝</v>
          </cell>
        </row>
        <row r="5028">
          <cell r="E5028" t="str">
            <v>AC</v>
          </cell>
          <cell r="F5028" t="str">
            <v>EA</v>
          </cell>
          <cell r="G5028" t="str">
            <v>BPJ0</v>
          </cell>
          <cell r="H5028" t="str">
            <v>YC12</v>
          </cell>
          <cell r="I5028" t="str">
            <v>P</v>
          </cell>
          <cell r="J5028" t="str">
            <v>No</v>
          </cell>
          <cell r="K5028">
            <v>4.1</v>
          </cell>
        </row>
        <row r="5029">
          <cell r="B5029" t="str">
            <v>BFA0000425</v>
          </cell>
          <cell r="C5029" t="str">
            <v>铆钉2</v>
          </cell>
        </row>
        <row r="5029">
          <cell r="E5029" t="str">
            <v>AC</v>
          </cell>
          <cell r="F5029" t="str">
            <v>EA</v>
          </cell>
          <cell r="G5029" t="str">
            <v>BZJ0</v>
          </cell>
          <cell r="H5029" t="str">
            <v>YC04</v>
          </cell>
          <cell r="I5029" t="str">
            <v>P</v>
          </cell>
          <cell r="J5029" t="str">
            <v>No</v>
          </cell>
          <cell r="K5029">
            <v>0.3398</v>
          </cell>
        </row>
        <row r="5030">
          <cell r="B5030" t="str">
            <v>TST0000218</v>
          </cell>
          <cell r="C5030" t="str">
            <v>冲针φ5.5*8*9*60</v>
          </cell>
        </row>
        <row r="5030">
          <cell r="E5030" t="str">
            <v>NA</v>
          </cell>
          <cell r="F5030" t="str">
            <v>EA</v>
          </cell>
          <cell r="G5030" t="str">
            <v>BPJ0</v>
          </cell>
          <cell r="H5030" t="str">
            <v>YC12</v>
          </cell>
          <cell r="I5030" t="str">
            <v>P</v>
          </cell>
          <cell r="J5030" t="str">
            <v>No</v>
          </cell>
          <cell r="K5030">
            <v>16.3793</v>
          </cell>
        </row>
        <row r="5031">
          <cell r="B5031" t="str">
            <v>SHT0013371</v>
          </cell>
          <cell r="C5031" t="str">
            <v>副司机底座焊接总成</v>
          </cell>
          <cell r="D5031" t="str">
            <v>M3000-S宽靠背坐垫翻折</v>
          </cell>
          <cell r="E5031" t="str">
            <v>AC</v>
          </cell>
          <cell r="F5031" t="str">
            <v>EA</v>
          </cell>
          <cell r="G5031" t="str">
            <v>GJJ0</v>
          </cell>
          <cell r="H5031" t="str">
            <v>BC05</v>
          </cell>
          <cell r="I5031" t="str">
            <v>M</v>
          </cell>
          <cell r="J5031" t="str">
            <v>No</v>
          </cell>
          <cell r="K5031">
            <v>78.16906</v>
          </cell>
        </row>
        <row r="5032">
          <cell r="B5032" t="str">
            <v>REM0003155</v>
          </cell>
          <cell r="C5032" t="str">
            <v>1780镜座右总成</v>
          </cell>
        </row>
        <row r="5032">
          <cell r="E5032" t="str">
            <v>AC</v>
          </cell>
          <cell r="F5032" t="str">
            <v>EA</v>
          </cell>
          <cell r="G5032" t="str">
            <v>GJJ0</v>
          </cell>
          <cell r="H5032" t="str">
            <v>YC04</v>
          </cell>
          <cell r="I5032" t="str">
            <v>M</v>
          </cell>
          <cell r="J5032" t="str">
            <v>No</v>
          </cell>
          <cell r="K5032">
            <v>9.8838</v>
          </cell>
        </row>
        <row r="5033">
          <cell r="B5033" t="str">
            <v>BFA0000749</v>
          </cell>
          <cell r="C5033" t="str">
            <v>开口型平圆头抽芯铆钉</v>
          </cell>
          <cell r="D5033" t="str">
            <v>6*10</v>
          </cell>
          <cell r="E5033" t="str">
            <v>AC</v>
          </cell>
          <cell r="F5033" t="str">
            <v>EA</v>
          </cell>
          <cell r="G5033" t="str">
            <v>BZJ0</v>
          </cell>
          <cell r="H5033" t="str">
            <v>YC04</v>
          </cell>
          <cell r="I5033" t="str">
            <v>P</v>
          </cell>
          <cell r="J5033" t="str">
            <v>No</v>
          </cell>
          <cell r="K5033">
            <v>0.1575</v>
          </cell>
        </row>
        <row r="5034">
          <cell r="B5034" t="str">
            <v>BFA0000110</v>
          </cell>
          <cell r="C5034" t="str">
            <v>全金属六角法兰面锁紧螺母</v>
          </cell>
          <cell r="D5034" t="str">
            <v>M8镀黑锌</v>
          </cell>
          <cell r="E5034" t="str">
            <v>AC</v>
          </cell>
          <cell r="F5034" t="str">
            <v>EA</v>
          </cell>
          <cell r="G5034" t="str">
            <v>BZJ0</v>
          </cell>
          <cell r="H5034" t="str">
            <v>YC01</v>
          </cell>
          <cell r="I5034" t="str">
            <v>P</v>
          </cell>
          <cell r="J5034" t="str">
            <v>No</v>
          </cell>
          <cell r="K5034">
            <v>0.2</v>
          </cell>
        </row>
        <row r="5035">
          <cell r="B5035" t="str">
            <v>TST0000217</v>
          </cell>
          <cell r="C5035" t="str">
            <v>冲针φ9.8*80</v>
          </cell>
        </row>
        <row r="5035">
          <cell r="E5035" t="str">
            <v>NA</v>
          </cell>
          <cell r="F5035" t="str">
            <v>EA</v>
          </cell>
          <cell r="G5035" t="str">
            <v>BPJ0</v>
          </cell>
          <cell r="H5035" t="str">
            <v>YC12</v>
          </cell>
          <cell r="I5035" t="str">
            <v>P</v>
          </cell>
          <cell r="J5035" t="str">
            <v>No</v>
          </cell>
          <cell r="K5035">
            <v>6</v>
          </cell>
        </row>
        <row r="5036">
          <cell r="B5036" t="str">
            <v>SHT0013370</v>
          </cell>
          <cell r="C5036" t="str">
            <v>支架中间钣金</v>
          </cell>
          <cell r="D5036" t="str">
            <v>M3000-S</v>
          </cell>
          <cell r="E5036" t="str">
            <v>AC</v>
          </cell>
          <cell r="F5036" t="str">
            <v>EA</v>
          </cell>
          <cell r="G5036" t="str">
            <v>GJJ0</v>
          </cell>
          <cell r="H5036" t="str">
            <v>YC04</v>
          </cell>
          <cell r="I5036" t="str">
            <v>P</v>
          </cell>
          <cell r="J5036" t="str">
            <v>No</v>
          </cell>
          <cell r="K5036">
            <v>2.145</v>
          </cell>
        </row>
        <row r="5037">
          <cell r="B5037" t="str">
            <v>REM0003153</v>
          </cell>
          <cell r="C5037" t="str">
            <v>捷运高顶前下镜杆侧管总成</v>
          </cell>
        </row>
        <row r="5037">
          <cell r="E5037" t="str">
            <v>AC</v>
          </cell>
          <cell r="F5037" t="str">
            <v>EA</v>
          </cell>
          <cell r="G5037" t="str">
            <v>GJJ0</v>
          </cell>
          <cell r="H5037" t="str">
            <v>YC04</v>
          </cell>
          <cell r="I5037" t="str">
            <v>M</v>
          </cell>
          <cell r="J5037" t="str">
            <v>No</v>
          </cell>
          <cell r="K5037">
            <v>2.80852</v>
          </cell>
        </row>
        <row r="5038">
          <cell r="B5038" t="str">
            <v>BFA0000631</v>
          </cell>
          <cell r="C5038" t="str">
            <v>φ10*65高强内方螺丝</v>
          </cell>
        </row>
        <row r="5038">
          <cell r="E5038" t="str">
            <v>AC</v>
          </cell>
          <cell r="F5038" t="str">
            <v>EA</v>
          </cell>
          <cell r="G5038" t="str">
            <v>BPJ0</v>
          </cell>
          <cell r="H5038" t="str">
            <v>YC12</v>
          </cell>
          <cell r="I5038" t="str">
            <v>P</v>
          </cell>
          <cell r="J5038" t="str">
            <v>No</v>
          </cell>
          <cell r="K5038">
            <v>0.6897</v>
          </cell>
        </row>
        <row r="5039">
          <cell r="B5039" t="str">
            <v>BFA0000429</v>
          </cell>
          <cell r="C5039" t="str">
            <v>地脚定位销轴</v>
          </cell>
          <cell r="D5039" t="str">
            <v>U201</v>
          </cell>
          <cell r="E5039" t="str">
            <v>AC</v>
          </cell>
          <cell r="F5039" t="str">
            <v>EA</v>
          </cell>
          <cell r="G5039" t="str">
            <v>BZJ0</v>
          </cell>
          <cell r="H5039" t="str">
            <v>YC04</v>
          </cell>
          <cell r="I5039" t="str">
            <v>P</v>
          </cell>
          <cell r="J5039" t="str">
            <v>No</v>
          </cell>
          <cell r="K5039">
            <v>0.6496</v>
          </cell>
        </row>
        <row r="5040">
          <cell r="B5040" t="str">
            <v>TST0001101</v>
          </cell>
          <cell r="C5040" t="str">
            <v>丝锥架</v>
          </cell>
        </row>
        <row r="5040">
          <cell r="E5040" t="str">
            <v>NA</v>
          </cell>
          <cell r="F5040" t="str">
            <v>EA</v>
          </cell>
          <cell r="G5040" t="str">
            <v>BPJ0</v>
          </cell>
          <cell r="H5040" t="str">
            <v>YC12</v>
          </cell>
          <cell r="I5040" t="str">
            <v>P</v>
          </cell>
          <cell r="J5040" t="str">
            <v>No</v>
          </cell>
          <cell r="K5040">
            <v>13.2</v>
          </cell>
        </row>
        <row r="5041">
          <cell r="B5041" t="str">
            <v>SHT0014048</v>
          </cell>
          <cell r="C5041" t="str">
            <v>驾驶员座椅总成</v>
          </cell>
          <cell r="D5041" t="str">
            <v>H468100000226</v>
          </cell>
          <cell r="E5041" t="str">
            <v>AC</v>
          </cell>
          <cell r="F5041" t="str">
            <v>EA</v>
          </cell>
          <cell r="G5041" t="str">
            <v>CP00</v>
          </cell>
          <cell r="H5041" t="str">
            <v>SY12</v>
          </cell>
        </row>
        <row r="5041">
          <cell r="K5041">
            <v>897.14928</v>
          </cell>
        </row>
        <row r="5042">
          <cell r="B5042" t="str">
            <v>REM0003150</v>
          </cell>
          <cell r="C5042" t="str">
            <v>捷运高顶前下镜杆主管总成</v>
          </cell>
        </row>
        <row r="5042">
          <cell r="E5042" t="str">
            <v>AC</v>
          </cell>
          <cell r="F5042" t="str">
            <v>EA</v>
          </cell>
          <cell r="G5042" t="str">
            <v>GJJ0</v>
          </cell>
          <cell r="H5042" t="str">
            <v>YC04</v>
          </cell>
          <cell r="I5042" t="str">
            <v>M</v>
          </cell>
          <cell r="J5042" t="str">
            <v>No</v>
          </cell>
          <cell r="K5042">
            <v>1.64629</v>
          </cell>
        </row>
        <row r="5043">
          <cell r="B5043" t="str">
            <v>BFA0000634</v>
          </cell>
          <cell r="C5043" t="str">
            <v>M20带垫黑螺母</v>
          </cell>
        </row>
        <row r="5043">
          <cell r="E5043" t="str">
            <v>AC</v>
          </cell>
          <cell r="F5043" t="str">
            <v>EA</v>
          </cell>
          <cell r="G5043" t="str">
            <v>BPJ0</v>
          </cell>
          <cell r="H5043" t="str">
            <v>YC12</v>
          </cell>
          <cell r="I5043" t="str">
            <v>P</v>
          </cell>
          <cell r="J5043" t="str">
            <v>No</v>
          </cell>
          <cell r="K5043">
            <v>1.7</v>
          </cell>
        </row>
        <row r="5044">
          <cell r="B5044" t="str">
            <v>BAS0000017</v>
          </cell>
          <cell r="C5044" t="str">
            <v>中排独立软垫轴承</v>
          </cell>
          <cell r="D5044" t="str">
            <v>J7F/虎V靠背骨架</v>
          </cell>
          <cell r="E5044" t="str">
            <v>AC</v>
          </cell>
          <cell r="F5044" t="str">
            <v>EA</v>
          </cell>
          <cell r="G5044" t="str">
            <v>BZJ0</v>
          </cell>
          <cell r="H5044" t="str">
            <v>YC04</v>
          </cell>
          <cell r="I5044" t="str">
            <v>P</v>
          </cell>
          <cell r="J5044" t="str">
            <v>No</v>
          </cell>
          <cell r="K5044">
            <v>0.34</v>
          </cell>
        </row>
        <row r="5045">
          <cell r="B5045" t="str">
            <v>TST0001102</v>
          </cell>
          <cell r="C5045" t="str">
            <v>丝锥M4</v>
          </cell>
        </row>
        <row r="5045">
          <cell r="E5045" t="str">
            <v>NA</v>
          </cell>
          <cell r="F5045" t="str">
            <v>EA</v>
          </cell>
          <cell r="G5045" t="str">
            <v>BPJ0</v>
          </cell>
          <cell r="H5045" t="str">
            <v>YC12</v>
          </cell>
          <cell r="I5045" t="str">
            <v>P</v>
          </cell>
          <cell r="J5045" t="str">
            <v>No</v>
          </cell>
          <cell r="K5045">
            <v>4.4224</v>
          </cell>
        </row>
        <row r="5046">
          <cell r="B5046" t="str">
            <v>SHT0013142</v>
          </cell>
          <cell r="C5046" t="str">
            <v>扶手支架总成</v>
          </cell>
          <cell r="D5046" t="str">
            <v>L5000电泳件</v>
          </cell>
          <cell r="E5046" t="str">
            <v>AC</v>
          </cell>
          <cell r="F5046" t="str">
            <v>EA</v>
          </cell>
          <cell r="G5046" t="str">
            <v>GJ00</v>
          </cell>
          <cell r="H5046" t="str">
            <v>BC08</v>
          </cell>
          <cell r="I5046" t="str">
            <v>M</v>
          </cell>
          <cell r="J5046" t="str">
            <v>No</v>
          </cell>
          <cell r="K5046">
            <v>12.75737</v>
          </cell>
        </row>
        <row r="5047">
          <cell r="B5047" t="str">
            <v>REM0003426</v>
          </cell>
          <cell r="C5047" t="str">
            <v>一汽M46左镜杆焊接</v>
          </cell>
        </row>
        <row r="5047">
          <cell r="E5047" t="str">
            <v>AC</v>
          </cell>
          <cell r="F5047" t="str">
            <v>EA</v>
          </cell>
          <cell r="G5047" t="str">
            <v>GJJ0</v>
          </cell>
          <cell r="H5047" t="str">
            <v>BC05</v>
          </cell>
          <cell r="I5047" t="str">
            <v>M</v>
          </cell>
          <cell r="J5047" t="str">
            <v>No</v>
          </cell>
          <cell r="K5047">
            <v>8.41345</v>
          </cell>
        </row>
        <row r="5048">
          <cell r="B5048" t="str">
            <v>BFA0000616</v>
          </cell>
          <cell r="C5048" t="str">
            <v>ф12×100（内方螺丝）</v>
          </cell>
        </row>
        <row r="5048">
          <cell r="E5048" t="str">
            <v>AC</v>
          </cell>
          <cell r="F5048" t="str">
            <v>EA</v>
          </cell>
          <cell r="G5048" t="str">
            <v>BPJ0</v>
          </cell>
          <cell r="H5048" t="str">
            <v>YC12</v>
          </cell>
          <cell r="I5048" t="str">
            <v>P</v>
          </cell>
          <cell r="J5048" t="str">
            <v>No</v>
          </cell>
          <cell r="K5048">
            <v>1.62</v>
          </cell>
        </row>
        <row r="5049">
          <cell r="B5049" t="str">
            <v>BFA0000028</v>
          </cell>
          <cell r="C5049" t="str">
            <v>M6自锁螺母</v>
          </cell>
          <cell r="D5049" t="str">
            <v>镀白锌</v>
          </cell>
          <cell r="E5049" t="str">
            <v>AC</v>
          </cell>
          <cell r="F5049" t="str">
            <v>Ea</v>
          </cell>
          <cell r="G5049" t="str">
            <v>BZJ0</v>
          </cell>
          <cell r="H5049" t="str">
            <v>YC10</v>
          </cell>
          <cell r="I5049" t="str">
            <v>P</v>
          </cell>
          <cell r="J5049" t="str">
            <v>No</v>
          </cell>
          <cell r="K5049">
            <v>0.03</v>
          </cell>
        </row>
        <row r="5050">
          <cell r="B5050" t="str">
            <v>TST0000213</v>
          </cell>
          <cell r="C5050" t="str">
            <v>冲针φ4.2*7*8*60</v>
          </cell>
        </row>
        <row r="5050">
          <cell r="E5050" t="str">
            <v>NA</v>
          </cell>
          <cell r="F5050" t="str">
            <v>EA</v>
          </cell>
          <cell r="G5050" t="str">
            <v>BPJ0</v>
          </cell>
          <cell r="H5050" t="str">
            <v>YC12</v>
          </cell>
          <cell r="I5050" t="str">
            <v>P</v>
          </cell>
          <cell r="J5050" t="str">
            <v>No</v>
          </cell>
          <cell r="K5050">
            <v>7.88</v>
          </cell>
        </row>
        <row r="5051">
          <cell r="B5051" t="str">
            <v>SHT0014049</v>
          </cell>
          <cell r="C5051" t="str">
            <v>驾驶员座椅总成</v>
          </cell>
          <cell r="D5051" t="str">
            <v>H468100000225</v>
          </cell>
          <cell r="E5051" t="str">
            <v>AC</v>
          </cell>
          <cell r="F5051" t="str">
            <v>EA</v>
          </cell>
          <cell r="G5051" t="str">
            <v>CP00</v>
          </cell>
          <cell r="H5051" t="str">
            <v>SY12</v>
          </cell>
        </row>
        <row r="5051">
          <cell r="K5051">
            <v>1021.64822</v>
          </cell>
        </row>
        <row r="5052">
          <cell r="B5052" t="str">
            <v>REM0003157</v>
          </cell>
          <cell r="C5052" t="str">
            <v>1780-32右镜杆</v>
          </cell>
        </row>
        <row r="5052">
          <cell r="E5052" t="str">
            <v>AC</v>
          </cell>
          <cell r="F5052" t="str">
            <v>EA</v>
          </cell>
          <cell r="G5052" t="str">
            <v>GJ00</v>
          </cell>
          <cell r="H5052" t="str">
            <v>BC05</v>
          </cell>
          <cell r="I5052" t="str">
            <v>M</v>
          </cell>
          <cell r="J5052" t="str">
            <v>No</v>
          </cell>
          <cell r="K5052">
            <v>16.64349</v>
          </cell>
        </row>
        <row r="5053">
          <cell r="B5053" t="str">
            <v>BFA0010023</v>
          </cell>
          <cell r="C5053" t="str">
            <v>内六角圆柱头螺钉</v>
          </cell>
          <cell r="D5053" t="str">
            <v>M6*45镀黑锌</v>
          </cell>
          <cell r="E5053" t="str">
            <v>AC</v>
          </cell>
          <cell r="F5053" t="str">
            <v>EA</v>
          </cell>
          <cell r="G5053" t="str">
            <v>BZJ0</v>
          </cell>
          <cell r="H5053" t="str">
            <v>YC04</v>
          </cell>
          <cell r="I5053" t="str">
            <v>P</v>
          </cell>
          <cell r="J5053" t="str">
            <v>No</v>
          </cell>
          <cell r="K5053">
            <v>0.3</v>
          </cell>
        </row>
        <row r="5054">
          <cell r="B5054" t="str">
            <v>BFA0000432</v>
          </cell>
          <cell r="C5054" t="str">
            <v>尼龙衬套销轴</v>
          </cell>
          <cell r="D5054" t="str">
            <v>H4-2019款</v>
          </cell>
          <cell r="E5054" t="str">
            <v>AC</v>
          </cell>
          <cell r="F5054" t="str">
            <v>EA</v>
          </cell>
          <cell r="G5054" t="str">
            <v>GJJ0</v>
          </cell>
          <cell r="H5054" t="str">
            <v>BC05</v>
          </cell>
          <cell r="I5054" t="str">
            <v>M</v>
          </cell>
          <cell r="J5054" t="str">
            <v>No</v>
          </cell>
          <cell r="K5054">
            <v>0.11339</v>
          </cell>
        </row>
        <row r="5055">
          <cell r="B5055" t="str">
            <v>TST0001105</v>
          </cell>
          <cell r="C5055" t="str">
            <v>丝杠ф10</v>
          </cell>
        </row>
        <row r="5055">
          <cell r="E5055" t="str">
            <v>NA</v>
          </cell>
          <cell r="F5055" t="str">
            <v>EA</v>
          </cell>
          <cell r="G5055" t="str">
            <v>BPJ0</v>
          </cell>
          <cell r="H5055" t="str">
            <v>YC12</v>
          </cell>
          <cell r="I5055" t="str">
            <v>P</v>
          </cell>
          <cell r="J5055" t="str">
            <v>No</v>
          </cell>
          <cell r="K5055">
            <v>10.1775</v>
          </cell>
        </row>
        <row r="5056">
          <cell r="B5056" t="str">
            <v>SHT0013143</v>
          </cell>
          <cell r="C5056" t="str">
            <v>连杆铆接轴</v>
          </cell>
          <cell r="D5056" t="str">
            <v>1.3平台</v>
          </cell>
          <cell r="E5056" t="str">
            <v>AC</v>
          </cell>
          <cell r="F5056" t="str">
            <v>EA</v>
          </cell>
          <cell r="G5056" t="str">
            <v>GJJ0</v>
          </cell>
          <cell r="H5056" t="str">
            <v>YC04</v>
          </cell>
          <cell r="I5056" t="str">
            <v>P</v>
          </cell>
          <cell r="J5056" t="str">
            <v>No</v>
          </cell>
          <cell r="K5056">
            <v>0.55</v>
          </cell>
        </row>
        <row r="5057">
          <cell r="B5057" t="str">
            <v>REM0003149</v>
          </cell>
          <cell r="C5057" t="str">
            <v>捷运高顶前下镜杆</v>
          </cell>
        </row>
        <row r="5057">
          <cell r="E5057" t="str">
            <v>AC</v>
          </cell>
          <cell r="F5057" t="str">
            <v>EA</v>
          </cell>
          <cell r="G5057" t="str">
            <v>GJ00</v>
          </cell>
          <cell r="H5057" t="str">
            <v>BC05</v>
          </cell>
          <cell r="I5057" t="str">
            <v>M</v>
          </cell>
          <cell r="J5057" t="str">
            <v>No</v>
          </cell>
          <cell r="K5057">
            <v>5.32403</v>
          </cell>
        </row>
        <row r="5058">
          <cell r="B5058" t="str">
            <v>BFA0000636</v>
          </cell>
          <cell r="C5058" t="str">
            <v>M16带垫螺母</v>
          </cell>
        </row>
        <row r="5058">
          <cell r="E5058" t="str">
            <v>AC</v>
          </cell>
          <cell r="F5058" t="str">
            <v>EA</v>
          </cell>
          <cell r="G5058" t="str">
            <v>BPJ0</v>
          </cell>
          <cell r="H5058" t="str">
            <v>YC12</v>
          </cell>
          <cell r="I5058" t="str">
            <v>P</v>
          </cell>
          <cell r="J5058" t="str">
            <v>No</v>
          </cell>
          <cell r="K5058">
            <v>2.8</v>
          </cell>
        </row>
        <row r="5059">
          <cell r="B5059" t="str">
            <v>BFA0000084</v>
          </cell>
          <cell r="C5059" t="str">
            <v>φ4.2*9.5F型螺钉(黑)</v>
          </cell>
          <cell r="D5059">
            <v>306</v>
          </cell>
          <cell r="E5059" t="str">
            <v>AC</v>
          </cell>
          <cell r="F5059" t="str">
            <v>Ea</v>
          </cell>
          <cell r="G5059" t="str">
            <v>BZJ0</v>
          </cell>
          <cell r="H5059" t="str">
            <v>YC10</v>
          </cell>
          <cell r="I5059" t="str">
            <v>P</v>
          </cell>
          <cell r="J5059" t="str">
            <v>No</v>
          </cell>
          <cell r="K5059">
            <v>0.0274</v>
          </cell>
        </row>
        <row r="5060">
          <cell r="B5060" t="str">
            <v>TST0000211</v>
          </cell>
          <cell r="C5060" t="str">
            <v>冲针φ4.3*7*8*60</v>
          </cell>
        </row>
        <row r="5060">
          <cell r="E5060" t="str">
            <v>NA</v>
          </cell>
          <cell r="F5060" t="str">
            <v>EA</v>
          </cell>
          <cell r="G5060" t="str">
            <v>BPJ0</v>
          </cell>
          <cell r="H5060" t="str">
            <v>YC12</v>
          </cell>
          <cell r="I5060" t="str">
            <v>P</v>
          </cell>
          <cell r="J5060" t="str">
            <v>No</v>
          </cell>
          <cell r="K5060">
            <v>4.8</v>
          </cell>
        </row>
        <row r="5061">
          <cell r="B5061" t="str">
            <v>SHT0014050</v>
          </cell>
          <cell r="C5061" t="str">
            <v>驾驶员座椅总成</v>
          </cell>
          <cell r="D5061" t="str">
            <v>H468100000224</v>
          </cell>
          <cell r="E5061" t="str">
            <v>AC</v>
          </cell>
          <cell r="F5061" t="str">
            <v>EA</v>
          </cell>
          <cell r="G5061" t="str">
            <v>CP00</v>
          </cell>
          <cell r="H5061" t="str">
            <v>SY12</v>
          </cell>
        </row>
        <row r="5061">
          <cell r="K5061">
            <v>1035.84429</v>
          </cell>
        </row>
        <row r="5062">
          <cell r="B5062" t="str">
            <v>REM0003147</v>
          </cell>
          <cell r="C5062" t="str">
            <v>捷运连接杆右侧管分总成</v>
          </cell>
        </row>
        <row r="5062">
          <cell r="E5062" t="str">
            <v>AC</v>
          </cell>
          <cell r="F5062" t="str">
            <v>EA</v>
          </cell>
          <cell r="G5062" t="str">
            <v>GJJ0</v>
          </cell>
          <cell r="H5062" t="str">
            <v>YC04</v>
          </cell>
          <cell r="I5062" t="str">
            <v>M</v>
          </cell>
          <cell r="J5062" t="str">
            <v>No</v>
          </cell>
          <cell r="K5062">
            <v>1.04876</v>
          </cell>
        </row>
        <row r="5063">
          <cell r="B5063" t="str">
            <v>BFA0010068</v>
          </cell>
          <cell r="C5063" t="str">
            <v>六角头螺栓</v>
          </cell>
          <cell r="D5063" t="str">
            <v>M8*45镀黑锌</v>
          </cell>
          <cell r="E5063" t="str">
            <v>AC</v>
          </cell>
          <cell r="F5063" t="str">
            <v>EA</v>
          </cell>
          <cell r="G5063" t="str">
            <v>BZJ0</v>
          </cell>
          <cell r="H5063" t="str">
            <v>YC01</v>
          </cell>
          <cell r="I5063" t="str">
            <v>P</v>
          </cell>
          <cell r="J5063" t="str">
            <v>No</v>
          </cell>
          <cell r="K5063">
            <v>0.5</v>
          </cell>
        </row>
        <row r="5064">
          <cell r="B5064" t="str">
            <v>BFA0000433</v>
          </cell>
          <cell r="C5064" t="str">
            <v>外六角螺栓￠8黑色</v>
          </cell>
        </row>
        <row r="5064">
          <cell r="E5064" t="str">
            <v>AC</v>
          </cell>
          <cell r="F5064" t="str">
            <v>EA</v>
          </cell>
          <cell r="G5064" t="str">
            <v>BZJ0</v>
          </cell>
          <cell r="H5064" t="str">
            <v>YC01</v>
          </cell>
          <cell r="I5064" t="str">
            <v>P</v>
          </cell>
          <cell r="J5064" t="str">
            <v>No</v>
          </cell>
          <cell r="K5064">
            <v>0.15</v>
          </cell>
        </row>
        <row r="5065">
          <cell r="B5065" t="str">
            <v>TST0001107</v>
          </cell>
          <cell r="C5065" t="str">
            <v>直棍</v>
          </cell>
        </row>
        <row r="5065">
          <cell r="E5065" t="str">
            <v>NA</v>
          </cell>
          <cell r="F5065" t="str">
            <v>EA</v>
          </cell>
          <cell r="G5065" t="str">
            <v>BPJ0</v>
          </cell>
          <cell r="H5065" t="str">
            <v>YC04</v>
          </cell>
          <cell r="I5065" t="str">
            <v>P</v>
          </cell>
          <cell r="J5065" t="str">
            <v>No</v>
          </cell>
          <cell r="K5065">
            <v>0.188</v>
          </cell>
        </row>
        <row r="5066">
          <cell r="B5066" t="str">
            <v>SHT0013145</v>
          </cell>
          <cell r="C5066" t="str">
            <v>前升降拉簧</v>
          </cell>
          <cell r="D5066" t="str">
            <v>1.3平台</v>
          </cell>
          <cell r="E5066" t="str">
            <v>AC</v>
          </cell>
          <cell r="F5066" t="str">
            <v>EA</v>
          </cell>
          <cell r="G5066" t="str">
            <v>GJJ0</v>
          </cell>
          <cell r="H5066" t="str">
            <v>YC04</v>
          </cell>
          <cell r="I5066" t="str">
            <v>P</v>
          </cell>
          <cell r="J5066" t="str">
            <v>No</v>
          </cell>
          <cell r="K5066">
            <v>1.2908</v>
          </cell>
        </row>
        <row r="5067">
          <cell r="B5067" t="str">
            <v>REM0003427</v>
          </cell>
          <cell r="C5067" t="str">
            <v>一汽M46右镜杆焊接</v>
          </cell>
        </row>
        <row r="5067">
          <cell r="E5067" t="str">
            <v>AC</v>
          </cell>
          <cell r="F5067" t="str">
            <v>EA</v>
          </cell>
          <cell r="G5067" t="str">
            <v>GJJ0</v>
          </cell>
          <cell r="H5067" t="str">
            <v>BC05</v>
          </cell>
          <cell r="I5067" t="str">
            <v>M</v>
          </cell>
          <cell r="J5067" t="str">
            <v>No</v>
          </cell>
          <cell r="K5067">
            <v>8.41345</v>
          </cell>
        </row>
        <row r="5068">
          <cell r="B5068" t="str">
            <v>BFA0010107</v>
          </cell>
          <cell r="C5068" t="str">
            <v>十字槽盘头自攻螺钉</v>
          </cell>
          <cell r="D5068" t="str">
            <v>ST4.2*8</v>
          </cell>
          <cell r="E5068" t="str">
            <v>AC</v>
          </cell>
          <cell r="F5068" t="str">
            <v>EA</v>
          </cell>
          <cell r="G5068" t="str">
            <v>BZJ0</v>
          </cell>
          <cell r="H5068" t="str">
            <v>YC04</v>
          </cell>
          <cell r="I5068" t="str">
            <v>P</v>
          </cell>
          <cell r="J5068" t="str">
            <v>No</v>
          </cell>
          <cell r="K5068">
            <v>0.06</v>
          </cell>
        </row>
        <row r="5069">
          <cell r="B5069" t="str">
            <v>BAS0000016</v>
          </cell>
          <cell r="C5069" t="str">
            <v>钢带轴承</v>
          </cell>
          <cell r="D5069" t="str">
            <v>B40L中改后排座垫</v>
          </cell>
          <cell r="E5069" t="str">
            <v>AC</v>
          </cell>
          <cell r="F5069" t="str">
            <v>EA</v>
          </cell>
          <cell r="G5069" t="str">
            <v>BZJ0</v>
          </cell>
          <cell r="H5069" t="str">
            <v>YC04</v>
          </cell>
          <cell r="I5069" t="str">
            <v>P</v>
          </cell>
          <cell r="J5069" t="str">
            <v>No</v>
          </cell>
          <cell r="K5069">
            <v>0.3104</v>
          </cell>
        </row>
        <row r="5070">
          <cell r="B5070" t="str">
            <v>TST0000208</v>
          </cell>
          <cell r="C5070" t="str">
            <v>冲针φ5.1*80</v>
          </cell>
        </row>
        <row r="5070">
          <cell r="E5070" t="str">
            <v>NA</v>
          </cell>
          <cell r="F5070" t="str">
            <v>EA</v>
          </cell>
          <cell r="G5070" t="str">
            <v>BPJ0</v>
          </cell>
          <cell r="H5070" t="str">
            <v>YC12</v>
          </cell>
          <cell r="I5070" t="str">
            <v>P</v>
          </cell>
          <cell r="J5070" t="str">
            <v>No</v>
          </cell>
          <cell r="K5070">
            <v>4</v>
          </cell>
        </row>
        <row r="5071">
          <cell r="B5071" t="str">
            <v>SHT0013362</v>
          </cell>
          <cell r="C5071" t="str">
            <v>副驾低配五层防尘罩</v>
          </cell>
          <cell r="D5071" t="str">
            <v>中联重科</v>
          </cell>
          <cell r="E5071" t="str">
            <v>AC</v>
          </cell>
          <cell r="F5071" t="str">
            <v>EA</v>
          </cell>
          <cell r="G5071" t="str">
            <v>SLJ0</v>
          </cell>
          <cell r="H5071" t="str">
            <v>YC04</v>
          </cell>
          <cell r="I5071" t="str">
            <v>P</v>
          </cell>
          <cell r="J5071" t="str">
            <v>No</v>
          </cell>
          <cell r="K5071">
            <v>0.5</v>
          </cell>
        </row>
        <row r="5072">
          <cell r="B5072" t="str">
            <v>REM0003145</v>
          </cell>
          <cell r="C5072" t="str">
            <v>捷运连接杆右主管分总成</v>
          </cell>
        </row>
        <row r="5072">
          <cell r="E5072" t="str">
            <v>AC</v>
          </cell>
          <cell r="F5072" t="str">
            <v>EA</v>
          </cell>
          <cell r="G5072" t="str">
            <v>GJJ0</v>
          </cell>
          <cell r="H5072" t="str">
            <v>YC04</v>
          </cell>
          <cell r="I5072" t="str">
            <v>M</v>
          </cell>
          <cell r="J5072" t="str">
            <v>No</v>
          </cell>
          <cell r="K5072">
            <v>4.08521</v>
          </cell>
        </row>
        <row r="5073">
          <cell r="B5073" t="str">
            <v>BFA0000650</v>
          </cell>
          <cell r="C5073" t="str">
            <v>ф8×80（内方螺丝）</v>
          </cell>
        </row>
        <row r="5073">
          <cell r="E5073" t="str">
            <v>AC</v>
          </cell>
          <cell r="F5073" t="str">
            <v>EA</v>
          </cell>
          <cell r="G5073" t="str">
            <v>BPJ0</v>
          </cell>
          <cell r="H5073" t="str">
            <v>YC12</v>
          </cell>
          <cell r="I5073" t="str">
            <v>P</v>
          </cell>
          <cell r="J5073" t="str">
            <v>No</v>
          </cell>
          <cell r="K5073">
            <v>0.8</v>
          </cell>
        </row>
        <row r="5074">
          <cell r="B5074" t="str">
            <v>BAS0000004</v>
          </cell>
          <cell r="C5074" t="str">
            <v>M4司机旋转轴胶套</v>
          </cell>
          <cell r="D5074" t="str">
            <v>调角器</v>
          </cell>
          <cell r="E5074" t="str">
            <v>AC</v>
          </cell>
          <cell r="F5074" t="str">
            <v>EA</v>
          </cell>
          <cell r="G5074" t="str">
            <v>SLJ0</v>
          </cell>
          <cell r="H5074" t="str">
            <v>YC01</v>
          </cell>
        </row>
        <row r="5074">
          <cell r="K5074">
            <v>0</v>
          </cell>
        </row>
        <row r="5075">
          <cell r="B5075" t="str">
            <v>TST0001108</v>
          </cell>
          <cell r="C5075" t="str">
            <v>胀管螺丝</v>
          </cell>
        </row>
        <row r="5075">
          <cell r="E5075" t="str">
            <v>NA</v>
          </cell>
          <cell r="F5075" t="str">
            <v>EA</v>
          </cell>
          <cell r="G5075" t="str">
            <v>BPJ0</v>
          </cell>
          <cell r="H5075" t="str">
            <v>YC12</v>
          </cell>
          <cell r="I5075" t="str">
            <v>P</v>
          </cell>
          <cell r="J5075" t="str">
            <v>No</v>
          </cell>
          <cell r="K5075">
            <v>4.4248</v>
          </cell>
        </row>
        <row r="5076">
          <cell r="B5076" t="str">
            <v>SHT0013361</v>
          </cell>
          <cell r="C5076" t="str">
            <v>座框安装板</v>
          </cell>
          <cell r="D5076" t="str">
            <v>中联重科</v>
          </cell>
          <cell r="E5076" t="str">
            <v>AC</v>
          </cell>
          <cell r="F5076" t="str">
            <v>EA</v>
          </cell>
          <cell r="G5076" t="str">
            <v>GJJ0</v>
          </cell>
          <cell r="H5076" t="str">
            <v>YC04</v>
          </cell>
          <cell r="I5076" t="str">
            <v>P</v>
          </cell>
          <cell r="J5076" t="str">
            <v>No</v>
          </cell>
          <cell r="K5076">
            <v>5.7876</v>
          </cell>
        </row>
        <row r="5077">
          <cell r="B5077" t="str">
            <v>REM0003406</v>
          </cell>
          <cell r="C5077" t="str">
            <v>欧马可501镜杆焊接件</v>
          </cell>
        </row>
        <row r="5077">
          <cell r="E5077" t="str">
            <v>NA</v>
          </cell>
          <cell r="F5077" t="str">
            <v>EA</v>
          </cell>
          <cell r="G5077" t="str">
            <v>GJJ0</v>
          </cell>
          <cell r="H5077" t="str">
            <v>BC05</v>
          </cell>
          <cell r="I5077" t="str">
            <v>M</v>
          </cell>
          <cell r="J5077" t="str">
            <v>No</v>
          </cell>
          <cell r="K5077">
            <v>0</v>
          </cell>
        </row>
        <row r="5078">
          <cell r="B5078" t="str">
            <v>BFA0010062</v>
          </cell>
          <cell r="C5078" t="str">
            <v>焊接方螺母</v>
          </cell>
          <cell r="D5078" t="str">
            <v>M8 10级</v>
          </cell>
          <cell r="E5078" t="str">
            <v>AC</v>
          </cell>
          <cell r="F5078" t="str">
            <v>EA</v>
          </cell>
          <cell r="G5078" t="str">
            <v>BZJ0</v>
          </cell>
          <cell r="H5078" t="str">
            <v>YC04</v>
          </cell>
          <cell r="I5078" t="str">
            <v>P</v>
          </cell>
          <cell r="J5078" t="str">
            <v>No</v>
          </cell>
          <cell r="K5078">
            <v>0.15</v>
          </cell>
        </row>
        <row r="5079">
          <cell r="B5079" t="str">
            <v>BFA0000434</v>
          </cell>
          <cell r="C5079" t="str">
            <v>弹垫（Ф8)彩</v>
          </cell>
        </row>
        <row r="5079">
          <cell r="E5079" t="str">
            <v>AC</v>
          </cell>
          <cell r="F5079" t="str">
            <v>Ea</v>
          </cell>
          <cell r="G5079" t="str">
            <v>BZJ0</v>
          </cell>
          <cell r="H5079" t="str">
            <v>YC10</v>
          </cell>
          <cell r="I5079" t="str">
            <v>P</v>
          </cell>
          <cell r="J5079" t="str">
            <v>No</v>
          </cell>
          <cell r="K5079">
            <v>0.0137</v>
          </cell>
        </row>
        <row r="5080">
          <cell r="B5080" t="str">
            <v>TST0000204</v>
          </cell>
          <cell r="C5080" t="str">
            <v>冲针φ6.5*9*10*60</v>
          </cell>
        </row>
        <row r="5080">
          <cell r="E5080" t="str">
            <v>NA</v>
          </cell>
          <cell r="F5080" t="str">
            <v>EA</v>
          </cell>
          <cell r="G5080" t="str">
            <v>BPJ0</v>
          </cell>
          <cell r="H5080" t="str">
            <v>YC12</v>
          </cell>
          <cell r="I5080" t="str">
            <v>P</v>
          </cell>
          <cell r="J5080" t="str">
            <v>No</v>
          </cell>
          <cell r="K5080">
            <v>13.95</v>
          </cell>
        </row>
        <row r="5081">
          <cell r="B5081" t="str">
            <v>SHT0013146</v>
          </cell>
          <cell r="C5081" t="str">
            <v>后升降拉簧</v>
          </cell>
          <cell r="D5081" t="str">
            <v>1.3平台</v>
          </cell>
          <cell r="E5081" t="str">
            <v>AC</v>
          </cell>
          <cell r="F5081" t="str">
            <v>EA</v>
          </cell>
          <cell r="G5081" t="str">
            <v>GJJ0</v>
          </cell>
          <cell r="H5081" t="str">
            <v>YC04</v>
          </cell>
          <cell r="I5081" t="str">
            <v>P</v>
          </cell>
          <cell r="J5081" t="str">
            <v>No</v>
          </cell>
          <cell r="K5081">
            <v>1.7505</v>
          </cell>
        </row>
        <row r="5082">
          <cell r="B5082" t="str">
            <v>REM0003428</v>
          </cell>
          <cell r="C5082" t="str">
            <v>一汽M46左镜杆单管</v>
          </cell>
        </row>
        <row r="5082">
          <cell r="E5082" t="str">
            <v>AC</v>
          </cell>
          <cell r="F5082" t="str">
            <v>EA</v>
          </cell>
          <cell r="G5082" t="str">
            <v>GJJ0</v>
          </cell>
          <cell r="H5082" t="str">
            <v>YC04</v>
          </cell>
          <cell r="I5082" t="str">
            <v>M</v>
          </cell>
          <cell r="J5082" t="str">
            <v>No</v>
          </cell>
          <cell r="K5082">
            <v>6.05991</v>
          </cell>
        </row>
        <row r="5083">
          <cell r="B5083" t="str">
            <v>BFA0000701</v>
          </cell>
          <cell r="C5083" t="str">
            <v>8*20内方螺丝</v>
          </cell>
        </row>
        <row r="5083">
          <cell r="E5083" t="str">
            <v>AC</v>
          </cell>
          <cell r="F5083" t="str">
            <v>Ea</v>
          </cell>
          <cell r="G5083" t="str">
            <v>BZJ0</v>
          </cell>
          <cell r="H5083" t="str">
            <v>YC10</v>
          </cell>
          <cell r="I5083" t="str">
            <v>P</v>
          </cell>
          <cell r="J5083" t="str">
            <v>No</v>
          </cell>
          <cell r="K5083">
            <v>0.0974</v>
          </cell>
        </row>
        <row r="5084">
          <cell r="B5084" t="str">
            <v>BFA0000053</v>
          </cell>
          <cell r="C5084" t="str">
            <v>(306)5*8沉头螺丝(彩)</v>
          </cell>
        </row>
        <row r="5084">
          <cell r="E5084" t="str">
            <v>AC</v>
          </cell>
          <cell r="F5084" t="str">
            <v>Ea</v>
          </cell>
          <cell r="G5084" t="str">
            <v>BZJ0</v>
          </cell>
          <cell r="H5084" t="str">
            <v>YC10</v>
          </cell>
          <cell r="I5084" t="str">
            <v>P</v>
          </cell>
          <cell r="J5084" t="str">
            <v>No</v>
          </cell>
          <cell r="K5084">
            <v>0.0214</v>
          </cell>
        </row>
        <row r="5085">
          <cell r="B5085" t="str">
            <v>TST0001110</v>
          </cell>
          <cell r="C5085" t="str">
            <v>圆磁</v>
          </cell>
        </row>
        <row r="5085">
          <cell r="E5085" t="str">
            <v>NA</v>
          </cell>
          <cell r="F5085" t="str">
            <v>EA</v>
          </cell>
          <cell r="G5085" t="str">
            <v>BPJ0</v>
          </cell>
          <cell r="H5085" t="str">
            <v>YC12</v>
          </cell>
          <cell r="I5085" t="str">
            <v>P</v>
          </cell>
          <cell r="J5085" t="str">
            <v>No</v>
          </cell>
          <cell r="K5085">
            <v>1.8237</v>
          </cell>
        </row>
        <row r="5086">
          <cell r="B5086" t="str">
            <v>SHT0012542</v>
          </cell>
          <cell r="C5086" t="str">
            <v>下框后连接板</v>
          </cell>
          <cell r="D5086" t="str">
            <v>1.3平台</v>
          </cell>
          <cell r="E5086" t="str">
            <v>AC</v>
          </cell>
          <cell r="F5086" t="str">
            <v>EA</v>
          </cell>
          <cell r="G5086" t="str">
            <v>GJJ0</v>
          </cell>
          <cell r="H5086" t="str">
            <v>YC04</v>
          </cell>
          <cell r="I5086" t="str">
            <v>P</v>
          </cell>
          <cell r="J5086" t="str">
            <v>No</v>
          </cell>
          <cell r="K5086">
            <v>4.0788</v>
          </cell>
        </row>
        <row r="5087">
          <cell r="B5087" t="str">
            <v>REM0003144</v>
          </cell>
          <cell r="C5087" t="str">
            <v>捷运连接杆右</v>
          </cell>
        </row>
        <row r="5087">
          <cell r="E5087" t="str">
            <v>AC</v>
          </cell>
          <cell r="F5087" t="str">
            <v>EA</v>
          </cell>
          <cell r="G5087" t="str">
            <v>GJ00</v>
          </cell>
          <cell r="H5087" t="str">
            <v>BC05</v>
          </cell>
          <cell r="I5087" t="str">
            <v>M</v>
          </cell>
          <cell r="J5087" t="str">
            <v>No</v>
          </cell>
          <cell r="K5087">
            <v>5.72702</v>
          </cell>
        </row>
        <row r="5088">
          <cell r="B5088" t="str">
            <v>BFA0000607</v>
          </cell>
          <cell r="C5088" t="str">
            <v>内方螺丝φ20*180</v>
          </cell>
        </row>
        <row r="5088">
          <cell r="E5088" t="str">
            <v>AC</v>
          </cell>
          <cell r="F5088" t="str">
            <v>EA</v>
          </cell>
          <cell r="G5088" t="str">
            <v>BPJ0</v>
          </cell>
          <cell r="H5088" t="str">
            <v>YC12</v>
          </cell>
          <cell r="I5088" t="str">
            <v>P</v>
          </cell>
          <cell r="J5088" t="str">
            <v>No</v>
          </cell>
          <cell r="K5088">
            <v>8.6</v>
          </cell>
        </row>
        <row r="5089">
          <cell r="B5089" t="str">
            <v>BFA0000435</v>
          </cell>
          <cell r="C5089" t="str">
            <v>平垫(黑色）φ8</v>
          </cell>
        </row>
        <row r="5089">
          <cell r="E5089" t="str">
            <v>NA</v>
          </cell>
          <cell r="F5089" t="str">
            <v>EA</v>
          </cell>
          <cell r="G5089" t="str">
            <v>BZJ0</v>
          </cell>
          <cell r="H5089" t="str">
            <v>YC01</v>
          </cell>
          <cell r="I5089" t="str">
            <v>P</v>
          </cell>
          <cell r="J5089" t="str">
            <v>No</v>
          </cell>
          <cell r="K5089">
            <v>0.0139</v>
          </cell>
        </row>
        <row r="5090">
          <cell r="B5090" t="str">
            <v>TST0000202</v>
          </cell>
          <cell r="C5090" t="str">
            <v>冲针φ8.6*68</v>
          </cell>
        </row>
        <row r="5090">
          <cell r="E5090" t="str">
            <v>NA</v>
          </cell>
          <cell r="F5090" t="str">
            <v>EA</v>
          </cell>
          <cell r="G5090" t="str">
            <v>BPJ0</v>
          </cell>
          <cell r="H5090" t="str">
            <v>YC12</v>
          </cell>
          <cell r="I5090" t="str">
            <v>P</v>
          </cell>
          <cell r="J5090" t="str">
            <v>No</v>
          </cell>
          <cell r="K5090">
            <v>17.205</v>
          </cell>
        </row>
        <row r="5091">
          <cell r="B5091" t="str">
            <v>SHT0013359</v>
          </cell>
          <cell r="C5091" t="str">
            <v>副驾低配座框焊接总成电泳</v>
          </cell>
          <cell r="D5091" t="str">
            <v>中联重科</v>
          </cell>
          <cell r="E5091" t="str">
            <v>AC</v>
          </cell>
          <cell r="F5091" t="str">
            <v>EA</v>
          </cell>
          <cell r="G5091" t="str">
            <v>GJJ0</v>
          </cell>
          <cell r="H5091" t="str">
            <v>BC07</v>
          </cell>
          <cell r="I5091" t="str">
            <v>M</v>
          </cell>
          <cell r="J5091" t="str">
            <v>No</v>
          </cell>
          <cell r="K5091">
            <v>31.38846</v>
          </cell>
        </row>
        <row r="5092">
          <cell r="B5092" t="str">
            <v>REM0003141</v>
          </cell>
          <cell r="C5092" t="str">
            <v>捷运连接杆左侧管分总成</v>
          </cell>
        </row>
        <row r="5092">
          <cell r="E5092" t="str">
            <v>AC</v>
          </cell>
          <cell r="F5092" t="str">
            <v>EA</v>
          </cell>
          <cell r="G5092" t="str">
            <v>GJJ0</v>
          </cell>
          <cell r="H5092" t="str">
            <v>YC04</v>
          </cell>
          <cell r="I5092" t="str">
            <v>M</v>
          </cell>
          <cell r="J5092" t="str">
            <v>No</v>
          </cell>
          <cell r="K5092">
            <v>1.04876</v>
          </cell>
        </row>
        <row r="5093">
          <cell r="B5093" t="str">
            <v>BFA0010052</v>
          </cell>
          <cell r="C5093" t="str">
            <v>内六角半圆头螺栓</v>
          </cell>
          <cell r="D5093" t="str">
            <v>M8*16镀黑锌</v>
          </cell>
          <cell r="E5093" t="str">
            <v>AC</v>
          </cell>
          <cell r="F5093" t="str">
            <v>EA</v>
          </cell>
          <cell r="G5093" t="str">
            <v>GJJ0</v>
          </cell>
          <cell r="H5093" t="str">
            <v>YC04</v>
          </cell>
          <cell r="I5093" t="str">
            <v>P</v>
          </cell>
          <cell r="J5093" t="str">
            <v>No</v>
          </cell>
          <cell r="K5093">
            <v>0.156</v>
          </cell>
        </row>
        <row r="5094">
          <cell r="B5094" t="str">
            <v>BAS0000003</v>
          </cell>
          <cell r="C5094" t="str">
            <v>K1轴胶套</v>
          </cell>
        </row>
        <row r="5094">
          <cell r="E5094" t="str">
            <v>AC</v>
          </cell>
          <cell r="F5094" t="str">
            <v>EA</v>
          </cell>
          <cell r="G5094" t="str">
            <v>SLJ0</v>
          </cell>
          <cell r="H5094" t="str">
            <v>YC01</v>
          </cell>
        </row>
        <row r="5094">
          <cell r="K5094">
            <v>0</v>
          </cell>
        </row>
        <row r="5095">
          <cell r="B5095" t="str">
            <v>TST0001111</v>
          </cell>
          <cell r="C5095" t="str">
            <v>油石</v>
          </cell>
        </row>
        <row r="5095">
          <cell r="E5095" t="str">
            <v>NA</v>
          </cell>
          <cell r="F5095" t="str">
            <v>EA</v>
          </cell>
          <cell r="G5095" t="str">
            <v>BPJ0</v>
          </cell>
          <cell r="H5095" t="str">
            <v>YC12</v>
          </cell>
          <cell r="I5095" t="str">
            <v>P</v>
          </cell>
          <cell r="J5095" t="str">
            <v>No</v>
          </cell>
          <cell r="K5095">
            <v>27.6</v>
          </cell>
        </row>
        <row r="5096">
          <cell r="B5096" t="str">
            <v>SHT0013147</v>
          </cell>
          <cell r="C5096" t="str">
            <v>座框后横管梁</v>
          </cell>
          <cell r="D5096" t="str">
            <v>1.0升级</v>
          </cell>
          <cell r="E5096" t="str">
            <v>AC</v>
          </cell>
          <cell r="F5096" t="str">
            <v>EA</v>
          </cell>
          <cell r="G5096" t="str">
            <v>GJJ0</v>
          </cell>
          <cell r="H5096" t="str">
            <v>BC05</v>
          </cell>
          <cell r="I5096" t="str">
            <v>M</v>
          </cell>
          <cell r="J5096" t="str">
            <v>No</v>
          </cell>
          <cell r="K5096">
            <v>3.1513</v>
          </cell>
        </row>
        <row r="5097">
          <cell r="B5097" t="str">
            <v>REM0003493</v>
          </cell>
          <cell r="C5097" t="str">
            <v>豪泺镜体镶件焊接</v>
          </cell>
        </row>
        <row r="5097">
          <cell r="E5097" t="str">
            <v>AC</v>
          </cell>
          <cell r="F5097" t="str">
            <v>EA</v>
          </cell>
          <cell r="G5097" t="str">
            <v>GJJ0</v>
          </cell>
          <cell r="H5097" t="str">
            <v>YC03</v>
          </cell>
          <cell r="I5097" t="str">
            <v>M</v>
          </cell>
          <cell r="J5097" t="str">
            <v>No</v>
          </cell>
          <cell r="K5097">
            <v>2.9682</v>
          </cell>
        </row>
        <row r="5098">
          <cell r="B5098" t="str">
            <v>BFA0000657</v>
          </cell>
          <cell r="C5098" t="str">
            <v>ф8×35（内方螺丝）</v>
          </cell>
        </row>
        <row r="5098">
          <cell r="E5098" t="str">
            <v>AC</v>
          </cell>
          <cell r="F5098" t="str">
            <v>EA</v>
          </cell>
          <cell r="G5098" t="str">
            <v>BPJ0</v>
          </cell>
          <cell r="H5098" t="str">
            <v>YC12</v>
          </cell>
          <cell r="I5098" t="str">
            <v>P</v>
          </cell>
          <cell r="J5098" t="str">
            <v>No</v>
          </cell>
          <cell r="K5098">
            <v>0.2906</v>
          </cell>
        </row>
        <row r="5099">
          <cell r="B5099" t="str">
            <v>BFA0000436</v>
          </cell>
          <cell r="C5099" t="str">
            <v>重卡镜头安装卡子带螺母</v>
          </cell>
          <cell r="D5099" t="str">
            <v>镀彩</v>
          </cell>
          <cell r="E5099" t="str">
            <v>AC</v>
          </cell>
          <cell r="F5099" t="str">
            <v>Ea</v>
          </cell>
          <cell r="G5099" t="str">
            <v>JSJ1</v>
          </cell>
          <cell r="H5099" t="str">
            <v>YC02</v>
          </cell>
          <cell r="I5099" t="str">
            <v>P</v>
          </cell>
          <cell r="J5099" t="str">
            <v>No</v>
          </cell>
          <cell r="K5099">
            <v>0.4444</v>
          </cell>
        </row>
        <row r="5100">
          <cell r="B5100" t="str">
            <v>TST0000200</v>
          </cell>
          <cell r="C5100" t="str">
            <v>冲针φ3.8*6*7*80</v>
          </cell>
        </row>
        <row r="5100">
          <cell r="E5100" t="str">
            <v>NA</v>
          </cell>
          <cell r="F5100" t="str">
            <v>EA</v>
          </cell>
          <cell r="G5100" t="str">
            <v>BPJ0</v>
          </cell>
          <cell r="H5100" t="str">
            <v>YC12</v>
          </cell>
          <cell r="I5100" t="str">
            <v>P</v>
          </cell>
          <cell r="J5100" t="str">
            <v>No</v>
          </cell>
          <cell r="K5100">
            <v>17</v>
          </cell>
        </row>
        <row r="5101">
          <cell r="B5101" t="str">
            <v>SHT0013358</v>
          </cell>
          <cell r="C5101" t="str">
            <v>上部加强板</v>
          </cell>
          <cell r="D5101" t="str">
            <v>中联重科</v>
          </cell>
          <cell r="E5101" t="str">
            <v>NA</v>
          </cell>
          <cell r="F5101" t="str">
            <v>EA</v>
          </cell>
          <cell r="G5101" t="str">
            <v>GJJ0</v>
          </cell>
          <cell r="H5101" t="str">
            <v>YC04</v>
          </cell>
          <cell r="I5101" t="str">
            <v>P</v>
          </cell>
          <cell r="J5101" t="str">
            <v>No</v>
          </cell>
          <cell r="K5101">
            <v>0.0001</v>
          </cell>
        </row>
        <row r="5102">
          <cell r="B5102" t="str">
            <v>REM0003137</v>
          </cell>
          <cell r="C5102" t="str">
            <v>捷运连接杆左主管分总成</v>
          </cell>
        </row>
        <row r="5102">
          <cell r="E5102" t="str">
            <v>AC</v>
          </cell>
          <cell r="F5102" t="str">
            <v>EA</v>
          </cell>
          <cell r="G5102" t="str">
            <v>GJJ0</v>
          </cell>
          <cell r="H5102" t="str">
            <v>YC04</v>
          </cell>
          <cell r="I5102" t="str">
            <v>M</v>
          </cell>
          <cell r="J5102" t="str">
            <v>No</v>
          </cell>
          <cell r="K5102">
            <v>4.08521</v>
          </cell>
        </row>
        <row r="5103">
          <cell r="B5103" t="str">
            <v>BFA0000693</v>
          </cell>
          <cell r="C5103" t="str">
            <v>M8黑锌锁母12方</v>
          </cell>
          <cell r="D5103" t="str">
            <v>黑达克罗全金属法兰面</v>
          </cell>
          <cell r="E5103" t="str">
            <v>AC</v>
          </cell>
          <cell r="F5103" t="str">
            <v>Ea</v>
          </cell>
          <cell r="G5103" t="str">
            <v>BZJ0</v>
          </cell>
          <cell r="H5103" t="str">
            <v>YC10</v>
          </cell>
          <cell r="I5103" t="str">
            <v>P</v>
          </cell>
          <cell r="J5103" t="str">
            <v>No</v>
          </cell>
          <cell r="K5103">
            <v>0.194</v>
          </cell>
        </row>
        <row r="5104">
          <cell r="B5104" t="str">
            <v>BFA0000044</v>
          </cell>
          <cell r="C5104" t="str">
            <v>M8*20六角头螺栓</v>
          </cell>
        </row>
        <row r="5104">
          <cell r="E5104" t="str">
            <v>NA</v>
          </cell>
          <cell r="F5104" t="str">
            <v>EA</v>
          </cell>
          <cell r="G5104" t="str">
            <v>BZJ0</v>
          </cell>
          <cell r="H5104" t="str">
            <v>YC04</v>
          </cell>
          <cell r="I5104" t="str">
            <v>P</v>
          </cell>
          <cell r="J5104" t="str">
            <v>No</v>
          </cell>
          <cell r="K5104">
            <v>0.0842</v>
          </cell>
        </row>
        <row r="5105">
          <cell r="B5105" t="str">
            <v>TST0000199</v>
          </cell>
          <cell r="C5105" t="str">
            <v>冲针φ15.6*80</v>
          </cell>
        </row>
        <row r="5105">
          <cell r="E5105" t="str">
            <v>NA</v>
          </cell>
          <cell r="F5105" t="str">
            <v>EA</v>
          </cell>
          <cell r="G5105" t="str">
            <v>BPJ0</v>
          </cell>
          <cell r="H5105" t="str">
            <v>YC12</v>
          </cell>
          <cell r="I5105" t="str">
            <v>P</v>
          </cell>
          <cell r="J5105" t="str">
            <v>No</v>
          </cell>
          <cell r="K5105">
            <v>15</v>
          </cell>
        </row>
        <row r="5106">
          <cell r="B5106" t="str">
            <v>SHT0012531</v>
          </cell>
          <cell r="C5106" t="str">
            <v>副司机靠背骨架焊接总成</v>
          </cell>
          <cell r="D5106" t="str">
            <v>汕德卡-2.0双扶手</v>
          </cell>
          <cell r="E5106" t="str">
            <v>AC</v>
          </cell>
          <cell r="F5106" t="str">
            <v>EA</v>
          </cell>
          <cell r="G5106" t="str">
            <v>GNJ0</v>
          </cell>
          <cell r="H5106" t="str">
            <v>YC04</v>
          </cell>
          <cell r="I5106" t="str">
            <v>P</v>
          </cell>
          <cell r="J5106" t="str">
            <v>No</v>
          </cell>
          <cell r="K5106">
            <v>69.17</v>
          </cell>
        </row>
        <row r="5107">
          <cell r="B5107" t="str">
            <v>REM0003429</v>
          </cell>
          <cell r="C5107" t="str">
            <v>一汽M46右镜杆单管</v>
          </cell>
        </row>
        <row r="5107">
          <cell r="E5107" t="str">
            <v>AC</v>
          </cell>
          <cell r="F5107" t="str">
            <v>EA</v>
          </cell>
          <cell r="G5107" t="str">
            <v>GJJ0</v>
          </cell>
          <cell r="H5107" t="str">
            <v>YC04</v>
          </cell>
          <cell r="I5107" t="str">
            <v>M</v>
          </cell>
          <cell r="J5107" t="str">
            <v>No</v>
          </cell>
          <cell r="K5107">
            <v>6.05991</v>
          </cell>
        </row>
        <row r="5108">
          <cell r="B5108" t="str">
            <v>BFA0000658</v>
          </cell>
          <cell r="C5108" t="str">
            <v>ф8×30（内方螺丝）</v>
          </cell>
        </row>
        <row r="5108">
          <cell r="E5108" t="str">
            <v>AC</v>
          </cell>
          <cell r="F5108" t="str">
            <v>EA</v>
          </cell>
          <cell r="G5108" t="str">
            <v>BPJ0</v>
          </cell>
          <cell r="H5108" t="str">
            <v>YC12</v>
          </cell>
          <cell r="I5108" t="str">
            <v>P</v>
          </cell>
          <cell r="J5108" t="str">
            <v>No</v>
          </cell>
          <cell r="K5108">
            <v>0.2063</v>
          </cell>
        </row>
        <row r="5109">
          <cell r="B5109" t="str">
            <v>BAS0000002</v>
          </cell>
          <cell r="C5109" t="str">
            <v>轴套6486</v>
          </cell>
        </row>
        <row r="5109">
          <cell r="E5109" t="str">
            <v>AC</v>
          </cell>
          <cell r="F5109" t="str">
            <v>EA</v>
          </cell>
          <cell r="G5109" t="str">
            <v>SLJ0</v>
          </cell>
          <cell r="H5109" t="str">
            <v>YC01</v>
          </cell>
        </row>
        <row r="5109">
          <cell r="K5109">
            <v>0</v>
          </cell>
        </row>
        <row r="5110">
          <cell r="B5110" t="str">
            <v>TST0001112</v>
          </cell>
          <cell r="C5110" t="str">
            <v>油任垫</v>
          </cell>
        </row>
        <row r="5110">
          <cell r="E5110" t="str">
            <v>NA</v>
          </cell>
          <cell r="F5110" t="str">
            <v>EA</v>
          </cell>
          <cell r="G5110" t="str">
            <v>BPJ0</v>
          </cell>
          <cell r="H5110" t="str">
            <v>YC12</v>
          </cell>
          <cell r="I5110" t="str">
            <v>P</v>
          </cell>
          <cell r="J5110" t="str">
            <v>No</v>
          </cell>
          <cell r="K5110">
            <v>0.1327</v>
          </cell>
        </row>
        <row r="5111">
          <cell r="B5111" t="str">
            <v>SHT0013149</v>
          </cell>
          <cell r="C5111" t="str">
            <v>下框前横梁组件</v>
          </cell>
          <cell r="D5111" t="str">
            <v>1.3平台</v>
          </cell>
          <cell r="E5111" t="str">
            <v>AC</v>
          </cell>
          <cell r="F5111" t="str">
            <v>EA</v>
          </cell>
          <cell r="G5111" t="str">
            <v>GJJ0</v>
          </cell>
          <cell r="H5111" t="str">
            <v>YC04</v>
          </cell>
          <cell r="I5111" t="str">
            <v>P</v>
          </cell>
          <cell r="J5111" t="str">
            <v>No</v>
          </cell>
          <cell r="K5111">
            <v>5.9954</v>
          </cell>
        </row>
        <row r="5112">
          <cell r="B5112" t="str">
            <v>REM0003171</v>
          </cell>
          <cell r="C5112" t="str">
            <v>奥驰W58右镜杆</v>
          </cell>
        </row>
        <row r="5112">
          <cell r="E5112" t="str">
            <v>AC</v>
          </cell>
          <cell r="F5112" t="str">
            <v>EA</v>
          </cell>
          <cell r="G5112" t="str">
            <v>GJ00</v>
          </cell>
          <cell r="H5112" t="str">
            <v>BC05</v>
          </cell>
          <cell r="I5112" t="str">
            <v>M</v>
          </cell>
          <cell r="J5112" t="str">
            <v>No</v>
          </cell>
          <cell r="K5112">
            <v>16.43877</v>
          </cell>
        </row>
        <row r="5113">
          <cell r="B5113" t="str">
            <v>BFA0000685</v>
          </cell>
          <cell r="C5113" t="str">
            <v>开口销3*20</v>
          </cell>
          <cell r="D5113">
            <v>306</v>
          </cell>
          <cell r="E5113" t="str">
            <v>AC</v>
          </cell>
          <cell r="F5113" t="str">
            <v>EA</v>
          </cell>
          <cell r="G5113" t="str">
            <v>BZJ0</v>
          </cell>
          <cell r="H5113" t="str">
            <v>YC04</v>
          </cell>
          <cell r="I5113" t="str">
            <v>P</v>
          </cell>
          <cell r="J5113" t="str">
            <v>No</v>
          </cell>
          <cell r="K5113">
            <v>0.0159</v>
          </cell>
        </row>
        <row r="5114">
          <cell r="B5114" t="str">
            <v>BFA0000039</v>
          </cell>
          <cell r="C5114" t="str">
            <v>自攻钉4*20</v>
          </cell>
        </row>
        <row r="5114">
          <cell r="E5114" t="str">
            <v>AC</v>
          </cell>
          <cell r="F5114" t="str">
            <v>EA</v>
          </cell>
          <cell r="G5114" t="str">
            <v>BZJ0</v>
          </cell>
          <cell r="H5114" t="str">
            <v>YC10</v>
          </cell>
          <cell r="I5114" t="str">
            <v>P</v>
          </cell>
          <cell r="J5114" t="str">
            <v>No</v>
          </cell>
          <cell r="K5114">
            <v>0.0223</v>
          </cell>
        </row>
        <row r="5115">
          <cell r="B5115" t="str">
            <v>TST0001115</v>
          </cell>
          <cell r="C5115" t="str">
            <v>油管</v>
          </cell>
        </row>
        <row r="5115">
          <cell r="E5115" t="str">
            <v>NA</v>
          </cell>
          <cell r="F5115" t="str">
            <v>EA</v>
          </cell>
          <cell r="G5115" t="str">
            <v>BPJ0</v>
          </cell>
          <cell r="H5115" t="str">
            <v>YC12</v>
          </cell>
          <cell r="I5115" t="str">
            <v>P</v>
          </cell>
          <cell r="J5115" t="str">
            <v>No</v>
          </cell>
          <cell r="K5115">
            <v>66.3717</v>
          </cell>
        </row>
        <row r="5116">
          <cell r="B5116" t="str">
            <v>SHT0014062</v>
          </cell>
          <cell r="C5116" t="str">
            <v>K1右舵跨座总成</v>
          </cell>
        </row>
        <row r="5116">
          <cell r="E5116" t="str">
            <v>AC</v>
          </cell>
          <cell r="F5116" t="str">
            <v>EA</v>
          </cell>
          <cell r="G5116" t="str">
            <v>CP00</v>
          </cell>
          <cell r="H5116" t="str">
            <v>SY02</v>
          </cell>
          <cell r="I5116" t="str">
            <v>P</v>
          </cell>
          <cell r="J5116" t="str">
            <v>No</v>
          </cell>
          <cell r="K5116">
            <v>114.31297</v>
          </cell>
        </row>
        <row r="5117">
          <cell r="B5117" t="str">
            <v>REM0003136</v>
          </cell>
          <cell r="C5117" t="str">
            <v>捷运连接杆左</v>
          </cell>
        </row>
        <row r="5117">
          <cell r="E5117" t="str">
            <v>AC</v>
          </cell>
          <cell r="F5117" t="str">
            <v>EA</v>
          </cell>
          <cell r="G5117" t="str">
            <v>GJ00</v>
          </cell>
          <cell r="H5117" t="str">
            <v>BC05</v>
          </cell>
          <cell r="I5117" t="str">
            <v>M</v>
          </cell>
          <cell r="J5117" t="str">
            <v>No</v>
          </cell>
          <cell r="K5117">
            <v>5.72702</v>
          </cell>
        </row>
        <row r="5118">
          <cell r="B5118" t="str">
            <v>BFA0010032</v>
          </cell>
          <cell r="C5118" t="str">
            <v>大垫圈</v>
          </cell>
          <cell r="D5118" t="str">
            <v>φ5镀黑锌</v>
          </cell>
          <cell r="E5118" t="str">
            <v>AC</v>
          </cell>
          <cell r="F5118" t="str">
            <v>EA</v>
          </cell>
          <cell r="G5118" t="str">
            <v>BZJ0</v>
          </cell>
          <cell r="H5118" t="str">
            <v>YC01</v>
          </cell>
        </row>
        <row r="5118">
          <cell r="K5118">
            <v>0.05</v>
          </cell>
        </row>
        <row r="5119">
          <cell r="B5119" t="str">
            <v>TST0000196</v>
          </cell>
          <cell r="C5119" t="str">
            <v>冲针φ12.1*80</v>
          </cell>
        </row>
        <row r="5119">
          <cell r="E5119" t="str">
            <v>NA</v>
          </cell>
          <cell r="F5119" t="str">
            <v>EA</v>
          </cell>
          <cell r="G5119" t="str">
            <v>BPJ0</v>
          </cell>
          <cell r="H5119" t="str">
            <v>YC12</v>
          </cell>
          <cell r="I5119" t="str">
            <v>P</v>
          </cell>
          <cell r="J5119" t="str">
            <v>No</v>
          </cell>
          <cell r="K5119">
            <v>11</v>
          </cell>
        </row>
        <row r="5120">
          <cell r="B5120" t="str">
            <v>SHT0012498</v>
          </cell>
          <cell r="C5120" t="str">
            <v>底座右连接板焊接总成</v>
          </cell>
          <cell r="D5120" t="str">
            <v>M3000-S/T5</v>
          </cell>
          <cell r="E5120" t="str">
            <v>AC</v>
          </cell>
          <cell r="F5120" t="str">
            <v>EA</v>
          </cell>
          <cell r="G5120" t="str">
            <v>GJJ0</v>
          </cell>
          <cell r="H5120" t="str">
            <v>YC04</v>
          </cell>
          <cell r="I5120" t="str">
            <v>P</v>
          </cell>
          <cell r="J5120" t="str">
            <v>No</v>
          </cell>
          <cell r="K5120">
            <v>1.3265</v>
          </cell>
        </row>
        <row r="5121">
          <cell r="B5121" t="str">
            <v>REM0003172</v>
          </cell>
          <cell r="C5121" t="str">
            <v>奥驰W58右镜杆喷涂</v>
          </cell>
          <cell r="D5121" t="str">
            <v>Q195喷涂黑∮28*1.5mm</v>
          </cell>
          <cell r="E5121" t="str">
            <v>AC</v>
          </cell>
          <cell r="F5121" t="str">
            <v>Ea</v>
          </cell>
          <cell r="G5121" t="str">
            <v>JSJ1</v>
          </cell>
          <cell r="H5121" t="str">
            <v>BC09</v>
          </cell>
        </row>
        <row r="5121">
          <cell r="K5121">
            <v>18.51237</v>
          </cell>
        </row>
        <row r="5122">
          <cell r="B5122" t="str">
            <v>BFA0000660</v>
          </cell>
          <cell r="C5122" t="str">
            <v>ф6*60内方螺丝</v>
          </cell>
        </row>
        <row r="5122">
          <cell r="E5122" t="str">
            <v>AC</v>
          </cell>
          <cell r="F5122" t="str">
            <v>EA</v>
          </cell>
          <cell r="G5122" t="str">
            <v>BPJ0</v>
          </cell>
          <cell r="H5122" t="str">
            <v>YC12</v>
          </cell>
          <cell r="I5122" t="str">
            <v>P</v>
          </cell>
          <cell r="J5122" t="str">
            <v>No</v>
          </cell>
          <cell r="K5122">
            <v>0.3112</v>
          </cell>
        </row>
        <row r="5123">
          <cell r="B5123" t="str">
            <v>TST0001119</v>
          </cell>
          <cell r="C5123" t="str">
            <v>旋转锉</v>
          </cell>
        </row>
        <row r="5123">
          <cell r="E5123" t="str">
            <v>NA</v>
          </cell>
          <cell r="F5123" t="str">
            <v>EA</v>
          </cell>
          <cell r="G5123" t="str">
            <v>BPJ0</v>
          </cell>
          <cell r="H5123" t="str">
            <v>YC12</v>
          </cell>
          <cell r="I5123" t="str">
            <v>P</v>
          </cell>
          <cell r="J5123" t="str">
            <v>No</v>
          </cell>
          <cell r="K5123">
            <v>21.6</v>
          </cell>
        </row>
        <row r="5124">
          <cell r="B5124" t="str">
            <v>SHT0013354</v>
          </cell>
          <cell r="C5124" t="str">
            <v>低配下框焊接总成电泳</v>
          </cell>
          <cell r="D5124" t="str">
            <v>中联重科</v>
          </cell>
          <cell r="E5124" t="str">
            <v>AC</v>
          </cell>
          <cell r="F5124" t="str">
            <v>EA</v>
          </cell>
          <cell r="G5124" t="str">
            <v>GJJ0</v>
          </cell>
          <cell r="H5124" t="str">
            <v>BC07</v>
          </cell>
          <cell r="I5124" t="str">
            <v>M</v>
          </cell>
          <cell r="J5124" t="str">
            <v>No</v>
          </cell>
          <cell r="K5124">
            <v>43.98402</v>
          </cell>
        </row>
        <row r="5125">
          <cell r="B5125" t="str">
            <v>REM0003120</v>
          </cell>
          <cell r="C5125" t="str">
            <v>矿山车安装片右</v>
          </cell>
        </row>
        <row r="5125">
          <cell r="E5125" t="str">
            <v>NA</v>
          </cell>
          <cell r="F5125" t="str">
            <v>EA</v>
          </cell>
          <cell r="G5125" t="str">
            <v>GJJ0</v>
          </cell>
          <cell r="H5125" t="str">
            <v>YC04</v>
          </cell>
          <cell r="I5125" t="str">
            <v>P</v>
          </cell>
          <cell r="J5125" t="str">
            <v>No</v>
          </cell>
          <cell r="K5125">
            <v>0.0001</v>
          </cell>
        </row>
        <row r="5126">
          <cell r="B5126" t="str">
            <v>BFA0010040</v>
          </cell>
          <cell r="C5126" t="str">
            <v>内梅花盘头带介自攻螺钉</v>
          </cell>
        </row>
        <row r="5126">
          <cell r="E5126" t="str">
            <v>AC</v>
          </cell>
          <cell r="F5126" t="str">
            <v>EA</v>
          </cell>
          <cell r="G5126" t="str">
            <v>BZJ0</v>
          </cell>
          <cell r="H5126" t="str">
            <v>YC04</v>
          </cell>
          <cell r="I5126" t="str">
            <v>P</v>
          </cell>
          <cell r="J5126" t="str">
            <v>No</v>
          </cell>
          <cell r="K5126">
            <v>0.42</v>
          </cell>
        </row>
        <row r="5127">
          <cell r="B5127" t="str">
            <v>TST0000194</v>
          </cell>
          <cell r="C5127" t="str">
            <v>冲针φ12.3*60</v>
          </cell>
        </row>
        <row r="5127">
          <cell r="E5127" t="str">
            <v>NA</v>
          </cell>
          <cell r="F5127" t="str">
            <v>EA</v>
          </cell>
          <cell r="G5127" t="str">
            <v>BPJ0</v>
          </cell>
          <cell r="H5127" t="str">
            <v>YC12</v>
          </cell>
          <cell r="I5127" t="str">
            <v>P</v>
          </cell>
          <cell r="J5127" t="str">
            <v>No</v>
          </cell>
          <cell r="K5127">
            <v>6</v>
          </cell>
        </row>
        <row r="5128">
          <cell r="B5128" t="str">
            <v>SHT0012497</v>
          </cell>
          <cell r="C5128" t="str">
            <v>底座左连接板焊接总成</v>
          </cell>
          <cell r="D5128" t="str">
            <v>M3000-S/T5</v>
          </cell>
          <cell r="E5128" t="str">
            <v>AC</v>
          </cell>
          <cell r="F5128" t="str">
            <v>EA</v>
          </cell>
          <cell r="G5128" t="str">
            <v>GJJ0</v>
          </cell>
          <cell r="H5128" t="str">
            <v>YC04</v>
          </cell>
          <cell r="I5128" t="str">
            <v>P</v>
          </cell>
          <cell r="J5128" t="str">
            <v>No</v>
          </cell>
          <cell r="K5128">
            <v>1.4865</v>
          </cell>
        </row>
        <row r="5129">
          <cell r="B5129" t="str">
            <v>REM0003119</v>
          </cell>
          <cell r="C5129" t="str">
            <v>矿山车右下支架</v>
          </cell>
        </row>
        <row r="5129">
          <cell r="E5129" t="str">
            <v>AC</v>
          </cell>
          <cell r="F5129" t="str">
            <v>EA</v>
          </cell>
          <cell r="G5129" t="str">
            <v>GJ00</v>
          </cell>
          <cell r="H5129" t="str">
            <v>BC05</v>
          </cell>
          <cell r="I5129" t="str">
            <v>M</v>
          </cell>
          <cell r="J5129" t="str">
            <v>No</v>
          </cell>
          <cell r="K5129">
            <v>12.59888</v>
          </cell>
        </row>
        <row r="5130">
          <cell r="B5130" t="str">
            <v>BFA0010035</v>
          </cell>
          <cell r="C5130" t="str">
            <v>H6扶手左旋螺杆</v>
          </cell>
          <cell r="D5130" t="str">
            <v>10B21</v>
          </cell>
          <cell r="E5130" t="str">
            <v>AC</v>
          </cell>
          <cell r="F5130" t="str">
            <v>Ea</v>
          </cell>
          <cell r="G5130" t="str">
            <v>JSJ1</v>
          </cell>
          <cell r="H5130" t="str">
            <v>YC02</v>
          </cell>
        </row>
        <row r="5130">
          <cell r="K5130">
            <v>0</v>
          </cell>
        </row>
        <row r="5131">
          <cell r="B5131" t="str">
            <v>TST0001120</v>
          </cell>
          <cell r="C5131" t="str">
            <v>消声器</v>
          </cell>
        </row>
        <row r="5131">
          <cell r="E5131" t="str">
            <v>NA</v>
          </cell>
          <cell r="F5131" t="str">
            <v>EA</v>
          </cell>
          <cell r="G5131" t="str">
            <v>BPJ0</v>
          </cell>
          <cell r="H5131" t="str">
            <v>YC12</v>
          </cell>
          <cell r="I5131" t="str">
            <v>P</v>
          </cell>
          <cell r="J5131" t="str">
            <v>No</v>
          </cell>
          <cell r="K5131">
            <v>3.5398</v>
          </cell>
        </row>
        <row r="5132">
          <cell r="B5132" t="str">
            <v>SHT0013352</v>
          </cell>
          <cell r="C5132" t="str">
            <v>防尘罩机械右调</v>
          </cell>
          <cell r="D5132" t="str">
            <v>中联重科</v>
          </cell>
          <cell r="E5132" t="str">
            <v>AC</v>
          </cell>
          <cell r="F5132" t="str">
            <v>EA</v>
          </cell>
          <cell r="G5132" t="str">
            <v>SLJ0</v>
          </cell>
          <cell r="H5132" t="str">
            <v>YC04</v>
          </cell>
          <cell r="I5132" t="str">
            <v>P</v>
          </cell>
          <cell r="J5132" t="str">
            <v>No</v>
          </cell>
          <cell r="K5132">
            <v>0.5</v>
          </cell>
        </row>
        <row r="5133">
          <cell r="B5133" t="str">
            <v>REM0003329</v>
          </cell>
          <cell r="C5133" t="str">
            <v>华菱H08右置左镜杆(焊接)</v>
          </cell>
        </row>
        <row r="5133">
          <cell r="E5133" t="str">
            <v>AC</v>
          </cell>
          <cell r="F5133" t="str">
            <v>Ea</v>
          </cell>
          <cell r="G5133" t="str">
            <v>GJJ0</v>
          </cell>
          <cell r="H5133" t="str">
            <v>BC05</v>
          </cell>
        </row>
        <row r="5133">
          <cell r="K5133">
            <v>0</v>
          </cell>
        </row>
        <row r="5134">
          <cell r="B5134" t="str">
            <v>BFA0000846</v>
          </cell>
          <cell r="C5134" t="str">
            <v>8*40螺丝 GB5783</v>
          </cell>
          <cell r="D5134" t="str">
            <v>外六角螺栓</v>
          </cell>
          <cell r="E5134" t="str">
            <v>AC</v>
          </cell>
          <cell r="F5134" t="str">
            <v>Ea</v>
          </cell>
          <cell r="G5134" t="str">
            <v>BZJ0</v>
          </cell>
          <cell r="H5134" t="str">
            <v>YC10</v>
          </cell>
        </row>
        <row r="5134">
          <cell r="K5134">
            <v>0</v>
          </cell>
        </row>
        <row r="5135">
          <cell r="B5135" t="str">
            <v>TST0000192</v>
          </cell>
          <cell r="C5135" t="str">
            <v>冲针φ12.7*80</v>
          </cell>
        </row>
        <row r="5135">
          <cell r="E5135" t="str">
            <v>NA</v>
          </cell>
          <cell r="F5135" t="str">
            <v>EA</v>
          </cell>
          <cell r="G5135" t="str">
            <v>BPJ0</v>
          </cell>
          <cell r="H5135" t="str">
            <v>YC12</v>
          </cell>
          <cell r="I5135" t="str">
            <v>P</v>
          </cell>
          <cell r="J5135" t="str">
            <v>No</v>
          </cell>
          <cell r="K5135">
            <v>11</v>
          </cell>
        </row>
        <row r="5136">
          <cell r="B5136" t="str">
            <v>SHT0012496</v>
          </cell>
          <cell r="C5136" t="str">
            <v>驾驶员滑轨总成</v>
          </cell>
          <cell r="D5136" t="str">
            <v>重汽1.3机械减震</v>
          </cell>
          <cell r="E5136" t="str">
            <v>AC</v>
          </cell>
          <cell r="F5136" t="str">
            <v>EA</v>
          </cell>
          <cell r="G5136" t="str">
            <v>GNJ0</v>
          </cell>
          <cell r="H5136" t="str">
            <v>YC04</v>
          </cell>
          <cell r="I5136" t="str">
            <v>P</v>
          </cell>
          <cell r="J5136" t="str">
            <v>No</v>
          </cell>
          <cell r="K5136">
            <v>42</v>
          </cell>
        </row>
        <row r="5137">
          <cell r="B5137" t="str">
            <v>REM0003118</v>
          </cell>
          <cell r="C5137" t="str">
            <v>矿山车右镜座</v>
          </cell>
        </row>
        <row r="5137">
          <cell r="E5137" t="str">
            <v>NA</v>
          </cell>
          <cell r="F5137" t="str">
            <v>EA</v>
          </cell>
          <cell r="G5137" t="str">
            <v>GJJ0</v>
          </cell>
          <cell r="H5137" t="str">
            <v>YC04</v>
          </cell>
          <cell r="I5137" t="str">
            <v>P</v>
          </cell>
          <cell r="J5137" t="str">
            <v>No</v>
          </cell>
          <cell r="K5137">
            <v>0.0001</v>
          </cell>
        </row>
        <row r="5138">
          <cell r="B5138" t="str">
            <v>BFA0000595</v>
          </cell>
          <cell r="C5138" t="str">
            <v>欧马克左舵螺栓</v>
          </cell>
          <cell r="D5138" t="str">
            <v>司机背/1</v>
          </cell>
          <cell r="E5138" t="str">
            <v>AC</v>
          </cell>
          <cell r="F5138" t="str">
            <v>EA</v>
          </cell>
          <cell r="G5138" t="str">
            <v>BZJ0</v>
          </cell>
          <cell r="H5138" t="str">
            <v>YC04</v>
          </cell>
          <cell r="I5138" t="str">
            <v>P</v>
          </cell>
          <cell r="J5138" t="str">
            <v>No</v>
          </cell>
          <cell r="K5138">
            <v>0.4521</v>
          </cell>
        </row>
        <row r="5139">
          <cell r="B5139" t="str">
            <v>TST0001121</v>
          </cell>
          <cell r="C5139" t="str">
            <v>钨极</v>
          </cell>
        </row>
        <row r="5139">
          <cell r="E5139" t="str">
            <v>NA</v>
          </cell>
          <cell r="F5139" t="str">
            <v>EA</v>
          </cell>
          <cell r="G5139" t="str">
            <v>BPJ0</v>
          </cell>
          <cell r="H5139" t="str">
            <v>YC12</v>
          </cell>
          <cell r="I5139" t="str">
            <v>P</v>
          </cell>
          <cell r="J5139" t="str">
            <v>No</v>
          </cell>
          <cell r="K5139">
            <v>6.9027</v>
          </cell>
        </row>
        <row r="5140">
          <cell r="B5140" t="str">
            <v>SHT0013350</v>
          </cell>
          <cell r="C5140" t="str">
            <v>副驾座框焊接总成电泳</v>
          </cell>
          <cell r="D5140" t="str">
            <v>中联重科</v>
          </cell>
          <cell r="E5140" t="str">
            <v>AC</v>
          </cell>
          <cell r="F5140" t="str">
            <v>EA</v>
          </cell>
          <cell r="G5140" t="str">
            <v>GJJ0</v>
          </cell>
          <cell r="H5140" t="str">
            <v>BC07</v>
          </cell>
          <cell r="I5140" t="str">
            <v>M</v>
          </cell>
          <cell r="J5140" t="str">
            <v>No</v>
          </cell>
          <cell r="K5140">
            <v>36.5521</v>
          </cell>
        </row>
        <row r="5141">
          <cell r="B5141" t="str">
            <v>REM0003117</v>
          </cell>
          <cell r="C5141" t="str">
            <v>右主镜杆管</v>
          </cell>
        </row>
        <row r="5141">
          <cell r="E5141" t="str">
            <v>AC</v>
          </cell>
          <cell r="F5141" t="str">
            <v>EA</v>
          </cell>
          <cell r="G5141" t="str">
            <v>GJJ0</v>
          </cell>
          <cell r="H5141" t="str">
            <v>YC04</v>
          </cell>
          <cell r="I5141" t="str">
            <v>M</v>
          </cell>
          <cell r="J5141" t="str">
            <v>No</v>
          </cell>
          <cell r="K5141">
            <v>7.14891</v>
          </cell>
        </row>
        <row r="5142">
          <cell r="B5142" t="str">
            <v>BFA0000586</v>
          </cell>
          <cell r="C5142" t="str">
            <v>沉头螺钉6*10彩</v>
          </cell>
          <cell r="D5142" t="str">
            <v>镀彩</v>
          </cell>
          <cell r="E5142" t="str">
            <v>AC</v>
          </cell>
          <cell r="F5142" t="str">
            <v>Ea</v>
          </cell>
          <cell r="G5142" t="str">
            <v>BZJ0</v>
          </cell>
          <cell r="H5142" t="str">
            <v>YC10</v>
          </cell>
          <cell r="I5142" t="str">
            <v>P</v>
          </cell>
          <cell r="J5142" t="str">
            <v>No</v>
          </cell>
          <cell r="K5142">
            <v>0.2336</v>
          </cell>
        </row>
        <row r="5143">
          <cell r="B5143" t="str">
            <v>TST0000190</v>
          </cell>
          <cell r="C5143" t="str">
            <v>冲针φ14.2*80</v>
          </cell>
        </row>
        <row r="5143">
          <cell r="E5143" t="str">
            <v>NA</v>
          </cell>
          <cell r="F5143" t="str">
            <v>EA</v>
          </cell>
          <cell r="G5143" t="str">
            <v>BPJ0</v>
          </cell>
          <cell r="H5143" t="str">
            <v>YC12</v>
          </cell>
          <cell r="I5143" t="str">
            <v>P</v>
          </cell>
          <cell r="J5143" t="str">
            <v>No</v>
          </cell>
          <cell r="K5143">
            <v>14</v>
          </cell>
        </row>
        <row r="5144">
          <cell r="B5144" t="str">
            <v>SHT0013349</v>
          </cell>
          <cell r="C5144" t="str">
            <v>副驾底座模块化总成</v>
          </cell>
          <cell r="D5144" t="str">
            <v>中联重科</v>
          </cell>
          <cell r="E5144" t="str">
            <v>AC</v>
          </cell>
          <cell r="F5144" t="str">
            <v>EA</v>
          </cell>
          <cell r="G5144" t="str">
            <v>GJ00</v>
          </cell>
          <cell r="H5144" t="str">
            <v>BC08</v>
          </cell>
          <cell r="I5144" t="str">
            <v>M</v>
          </cell>
          <cell r="J5144" t="str">
            <v>No</v>
          </cell>
          <cell r="K5144">
            <v>285.80209</v>
          </cell>
        </row>
        <row r="5145">
          <cell r="B5145" t="str">
            <v>REM0003176</v>
          </cell>
          <cell r="C5145" t="str">
            <v>奥驰A镜座固定片L</v>
          </cell>
        </row>
        <row r="5145">
          <cell r="E5145" t="str">
            <v>AC</v>
          </cell>
          <cell r="F5145" t="str">
            <v>EA</v>
          </cell>
          <cell r="G5145" t="str">
            <v>GJJ0</v>
          </cell>
          <cell r="H5145" t="str">
            <v>YC04</v>
          </cell>
          <cell r="I5145" t="str">
            <v>P</v>
          </cell>
          <cell r="J5145" t="str">
            <v>No</v>
          </cell>
          <cell r="K5145">
            <v>0.5244</v>
          </cell>
        </row>
        <row r="5146">
          <cell r="B5146" t="str">
            <v>BFA0000589</v>
          </cell>
          <cell r="C5146" t="str">
            <v>大帽抽芯铆钉4.8*16</v>
          </cell>
        </row>
        <row r="5146">
          <cell r="E5146" t="str">
            <v>AC</v>
          </cell>
          <cell r="F5146" t="str">
            <v>EA</v>
          </cell>
          <cell r="G5146" t="str">
            <v>BZJ0</v>
          </cell>
          <cell r="H5146" t="str">
            <v>YC04</v>
          </cell>
          <cell r="I5146" t="str">
            <v>P</v>
          </cell>
          <cell r="J5146" t="str">
            <v>No</v>
          </cell>
          <cell r="K5146">
            <v>0.0796</v>
          </cell>
        </row>
        <row r="5147">
          <cell r="B5147" t="str">
            <v>TST0001123</v>
          </cell>
          <cell r="C5147" t="str">
            <v>脱模剂</v>
          </cell>
        </row>
        <row r="5147">
          <cell r="E5147" t="str">
            <v>NA</v>
          </cell>
          <cell r="F5147" t="str">
            <v>EA</v>
          </cell>
          <cell r="G5147" t="str">
            <v>BPJ0</v>
          </cell>
          <cell r="H5147" t="str">
            <v>YC12</v>
          </cell>
          <cell r="I5147" t="str">
            <v>P</v>
          </cell>
          <cell r="J5147" t="str">
            <v>No</v>
          </cell>
          <cell r="K5147">
            <v>6.6</v>
          </cell>
        </row>
        <row r="5148">
          <cell r="B5148" t="str">
            <v>SHT0012473</v>
          </cell>
          <cell r="C5148" t="str">
            <v>主驾底座模块化总成</v>
          </cell>
          <cell r="D5148" t="str">
            <v>H4-2018款-2.0</v>
          </cell>
          <cell r="E5148" t="str">
            <v>AC</v>
          </cell>
          <cell r="F5148" t="str">
            <v>EA</v>
          </cell>
          <cell r="G5148" t="str">
            <v>GJ00</v>
          </cell>
          <cell r="H5148" t="str">
            <v>BC08</v>
          </cell>
          <cell r="I5148" t="str">
            <v>M</v>
          </cell>
          <cell r="J5148" t="str">
            <v>No</v>
          </cell>
          <cell r="K5148">
            <v>548.43107</v>
          </cell>
        </row>
        <row r="5149">
          <cell r="B5149" t="str">
            <v>REM0003116</v>
          </cell>
          <cell r="C5149" t="str">
            <v>矿山车右主镜杆</v>
          </cell>
        </row>
        <row r="5149">
          <cell r="E5149" t="str">
            <v>AC</v>
          </cell>
          <cell r="F5149" t="str">
            <v>EA</v>
          </cell>
          <cell r="G5149" t="str">
            <v>GJ00</v>
          </cell>
          <cell r="H5149" t="str">
            <v>BC05</v>
          </cell>
          <cell r="I5149" t="str">
            <v>M</v>
          </cell>
          <cell r="J5149" t="str">
            <v>No</v>
          </cell>
          <cell r="K5149">
            <v>7.18609</v>
          </cell>
        </row>
        <row r="5150">
          <cell r="B5150" t="str">
            <v>BFA0000584</v>
          </cell>
          <cell r="C5150" t="str">
            <v>4.8*42盘头自攻钉</v>
          </cell>
          <cell r="D5150" t="str">
            <v>环保兰白锌</v>
          </cell>
          <cell r="E5150" t="str">
            <v>AC</v>
          </cell>
          <cell r="F5150" t="str">
            <v>Ea</v>
          </cell>
          <cell r="G5150" t="str">
            <v>BZJ0</v>
          </cell>
          <cell r="H5150" t="str">
            <v>YC10</v>
          </cell>
          <cell r="I5150" t="str">
            <v>P</v>
          </cell>
          <cell r="J5150" t="str">
            <v>No</v>
          </cell>
          <cell r="K5150">
            <v>0.0776</v>
          </cell>
        </row>
        <row r="5151">
          <cell r="B5151" t="str">
            <v>TST0000188</v>
          </cell>
          <cell r="C5151" t="str">
            <v>冲针φ15.5*80</v>
          </cell>
        </row>
        <row r="5151">
          <cell r="E5151" t="str">
            <v>NA</v>
          </cell>
          <cell r="F5151" t="str">
            <v>EA</v>
          </cell>
          <cell r="G5151" t="str">
            <v>BPJ0</v>
          </cell>
          <cell r="H5151" t="str">
            <v>YC12</v>
          </cell>
          <cell r="I5151" t="str">
            <v>P</v>
          </cell>
          <cell r="J5151" t="str">
            <v>No</v>
          </cell>
          <cell r="K5151">
            <v>15</v>
          </cell>
        </row>
        <row r="5152">
          <cell r="B5152" t="str">
            <v>SHT0013348</v>
          </cell>
          <cell r="C5152" t="str">
            <v>支撑方管-短</v>
          </cell>
          <cell r="D5152" t="str">
            <v>中联重科</v>
          </cell>
          <cell r="E5152" t="str">
            <v>AC</v>
          </cell>
          <cell r="F5152" t="str">
            <v>EA</v>
          </cell>
          <cell r="G5152" t="str">
            <v>GJJ0</v>
          </cell>
          <cell r="H5152" t="str">
            <v>BC05</v>
          </cell>
          <cell r="I5152" t="str">
            <v>M</v>
          </cell>
          <cell r="J5152" t="str">
            <v>No</v>
          </cell>
          <cell r="K5152">
            <v>2.10019</v>
          </cell>
        </row>
        <row r="5153">
          <cell r="B5153" t="str">
            <v>REM0003115</v>
          </cell>
          <cell r="C5153" t="str">
            <v>右上支架侧管</v>
          </cell>
        </row>
        <row r="5153">
          <cell r="E5153" t="str">
            <v>AC</v>
          </cell>
          <cell r="F5153" t="str">
            <v>EA</v>
          </cell>
          <cell r="G5153" t="str">
            <v>GJJ0</v>
          </cell>
          <cell r="H5153" t="str">
            <v>YC04</v>
          </cell>
          <cell r="I5153" t="str">
            <v>M</v>
          </cell>
          <cell r="J5153" t="str">
            <v>No</v>
          </cell>
          <cell r="K5153">
            <v>4.8236</v>
          </cell>
        </row>
        <row r="5154">
          <cell r="B5154" t="str">
            <v>BFA0000599</v>
          </cell>
          <cell r="C5154" t="str">
            <v>内方螺丝6*100</v>
          </cell>
        </row>
        <row r="5154">
          <cell r="E5154" t="str">
            <v>AC</v>
          </cell>
          <cell r="F5154" t="str">
            <v>EA</v>
          </cell>
          <cell r="G5154" t="str">
            <v>BPJ0</v>
          </cell>
          <cell r="H5154" t="str">
            <v>YC12</v>
          </cell>
          <cell r="I5154" t="str">
            <v>P</v>
          </cell>
          <cell r="J5154" t="str">
            <v>No</v>
          </cell>
          <cell r="K5154">
            <v>0.5895</v>
          </cell>
        </row>
        <row r="5155">
          <cell r="B5155" t="str">
            <v>TST0001127</v>
          </cell>
          <cell r="C5155" t="str">
            <v>调气阀</v>
          </cell>
        </row>
        <row r="5155">
          <cell r="E5155" t="str">
            <v>NA</v>
          </cell>
          <cell r="F5155" t="str">
            <v>EA</v>
          </cell>
          <cell r="G5155" t="str">
            <v>BPJ0</v>
          </cell>
          <cell r="H5155" t="str">
            <v>YC12</v>
          </cell>
          <cell r="I5155" t="str">
            <v>P</v>
          </cell>
          <cell r="J5155" t="str">
            <v>No</v>
          </cell>
          <cell r="K5155">
            <v>57.5221</v>
          </cell>
        </row>
        <row r="5156">
          <cell r="B5156" t="str">
            <v>SHT0013347</v>
          </cell>
          <cell r="C5156" t="str">
            <v>下部加强板</v>
          </cell>
          <cell r="D5156" t="str">
            <v>中联重科</v>
          </cell>
          <cell r="E5156" t="str">
            <v>NA</v>
          </cell>
          <cell r="F5156" t="str">
            <v>EA</v>
          </cell>
          <cell r="G5156" t="str">
            <v>GJJ0</v>
          </cell>
          <cell r="H5156" t="str">
            <v>YC04</v>
          </cell>
          <cell r="I5156" t="str">
            <v>P</v>
          </cell>
          <cell r="J5156" t="str">
            <v>No</v>
          </cell>
          <cell r="K5156">
            <v>0.0001</v>
          </cell>
        </row>
        <row r="5157">
          <cell r="B5157" t="str">
            <v>REM0003236</v>
          </cell>
          <cell r="C5157" t="str">
            <v>低速牵引车左镜杆(喷涂)</v>
          </cell>
          <cell r="D5157" t="str">
            <v>Q235 φ22*2</v>
          </cell>
          <cell r="E5157" t="str">
            <v>AC</v>
          </cell>
          <cell r="F5157" t="str">
            <v>Ea</v>
          </cell>
          <cell r="G5157" t="str">
            <v>JSJ1</v>
          </cell>
          <cell r="H5157" t="str">
            <v>BC09</v>
          </cell>
        </row>
        <row r="5157">
          <cell r="K5157">
            <v>17.55406</v>
          </cell>
        </row>
        <row r="5158">
          <cell r="B5158" t="str">
            <v>BFA0000583</v>
          </cell>
          <cell r="C5158" t="str">
            <v>10*35内方黑达克罗</v>
          </cell>
          <cell r="D5158" t="str">
            <v>黑达克罗</v>
          </cell>
          <cell r="E5158" t="str">
            <v>AC</v>
          </cell>
          <cell r="F5158" t="str">
            <v>Ea</v>
          </cell>
          <cell r="G5158" t="str">
            <v>BZJ0</v>
          </cell>
          <cell r="H5158" t="str">
            <v>YC10</v>
          </cell>
          <cell r="I5158" t="str">
            <v>P</v>
          </cell>
          <cell r="J5158" t="str">
            <v>No</v>
          </cell>
          <cell r="K5158">
            <v>0.4602</v>
          </cell>
        </row>
        <row r="5159">
          <cell r="B5159" t="str">
            <v>TST0000186</v>
          </cell>
          <cell r="C5159" t="str">
            <v>ф26.1*80冲针</v>
          </cell>
        </row>
        <row r="5159">
          <cell r="E5159" t="str">
            <v>NA</v>
          </cell>
          <cell r="F5159" t="str">
            <v>EA</v>
          </cell>
          <cell r="G5159" t="str">
            <v>BPJ0</v>
          </cell>
          <cell r="H5159" t="str">
            <v>YC12</v>
          </cell>
          <cell r="I5159" t="str">
            <v>P</v>
          </cell>
          <cell r="J5159" t="str">
            <v>No</v>
          </cell>
          <cell r="K5159">
            <v>55.5556</v>
          </cell>
        </row>
        <row r="5160">
          <cell r="B5160" t="str">
            <v>SHT0012472</v>
          </cell>
          <cell r="C5160" t="str">
            <v>扶手旋转轴</v>
          </cell>
          <cell r="D5160" t="str">
            <v>重汽T5-1.0</v>
          </cell>
          <cell r="E5160" t="str">
            <v>AC</v>
          </cell>
          <cell r="F5160" t="str">
            <v>EA</v>
          </cell>
          <cell r="G5160" t="str">
            <v>GJJ0</v>
          </cell>
          <cell r="H5160" t="str">
            <v>YC04</v>
          </cell>
          <cell r="I5160" t="str">
            <v>P</v>
          </cell>
          <cell r="J5160" t="str">
            <v>No</v>
          </cell>
          <cell r="K5160">
            <v>6.5</v>
          </cell>
        </row>
        <row r="5161">
          <cell r="B5161" t="str">
            <v>REM0003114</v>
          </cell>
          <cell r="C5161" t="str">
            <v>矿山车右上支架</v>
          </cell>
        </row>
        <row r="5161">
          <cell r="E5161" t="str">
            <v>AC</v>
          </cell>
          <cell r="F5161" t="str">
            <v>EA</v>
          </cell>
          <cell r="G5161" t="str">
            <v>GJ00</v>
          </cell>
          <cell r="H5161" t="str">
            <v>BC05</v>
          </cell>
          <cell r="I5161" t="str">
            <v>M</v>
          </cell>
          <cell r="J5161" t="str">
            <v>No</v>
          </cell>
          <cell r="K5161">
            <v>9.41571</v>
          </cell>
        </row>
        <row r="5162">
          <cell r="B5162" t="str">
            <v>BFA0010108</v>
          </cell>
          <cell r="C5162" t="str">
            <v>外六角法兰螺栓</v>
          </cell>
          <cell r="D5162" t="str">
            <v>M8*10</v>
          </cell>
          <cell r="E5162" t="str">
            <v>AC</v>
          </cell>
          <cell r="F5162" t="str">
            <v>EA</v>
          </cell>
          <cell r="G5162" t="str">
            <v>BZJ0</v>
          </cell>
          <cell r="H5162" t="str">
            <v>YC04</v>
          </cell>
          <cell r="I5162" t="str">
            <v>P</v>
          </cell>
          <cell r="J5162" t="str">
            <v>No</v>
          </cell>
          <cell r="K5162">
            <v>0.25</v>
          </cell>
        </row>
        <row r="5163">
          <cell r="B5163" t="str">
            <v>TST0001129</v>
          </cell>
          <cell r="C5163" t="str">
            <v>塑料管</v>
          </cell>
        </row>
        <row r="5163">
          <cell r="E5163" t="str">
            <v>NA</v>
          </cell>
          <cell r="F5163" t="str">
            <v>EA</v>
          </cell>
          <cell r="G5163" t="str">
            <v>BPJ0</v>
          </cell>
          <cell r="H5163" t="str">
            <v>YC12</v>
          </cell>
          <cell r="I5163" t="str">
            <v>P</v>
          </cell>
          <cell r="J5163" t="str">
            <v>No</v>
          </cell>
          <cell r="K5163">
            <v>2.1239</v>
          </cell>
        </row>
        <row r="5164">
          <cell r="B5164" t="str">
            <v>SHT0014098</v>
          </cell>
          <cell r="C5164" t="str">
            <v>底座上连接方管2</v>
          </cell>
          <cell r="D5164" t="str">
            <v>H6副驾</v>
          </cell>
          <cell r="E5164" t="str">
            <v>AC</v>
          </cell>
          <cell r="F5164" t="str">
            <v>EA</v>
          </cell>
          <cell r="G5164" t="str">
            <v>GJJ0</v>
          </cell>
          <cell r="H5164" t="str">
            <v>BC06</v>
          </cell>
          <cell r="I5164" t="str">
            <v>M</v>
          </cell>
          <cell r="J5164" t="str">
            <v>No</v>
          </cell>
          <cell r="K5164">
            <v>3.38301</v>
          </cell>
        </row>
        <row r="5165">
          <cell r="B5165" t="str">
            <v>REM0003439</v>
          </cell>
          <cell r="C5165" t="str">
            <v>豪骏镜座毛坯件</v>
          </cell>
        </row>
        <row r="5165">
          <cell r="E5165" t="str">
            <v>AC</v>
          </cell>
          <cell r="F5165" t="str">
            <v>EA</v>
          </cell>
          <cell r="G5165" t="str">
            <v>GJJ0</v>
          </cell>
          <cell r="H5165" t="str">
            <v>YC04</v>
          </cell>
          <cell r="I5165" t="str">
            <v>P</v>
          </cell>
          <cell r="J5165" t="str">
            <v>No</v>
          </cell>
          <cell r="K5165">
            <v>10</v>
          </cell>
        </row>
        <row r="5166">
          <cell r="B5166" t="str">
            <v>BFA0000610</v>
          </cell>
          <cell r="C5166" t="str">
            <v>压板螺丝20*120</v>
          </cell>
        </row>
        <row r="5166">
          <cell r="E5166" t="str">
            <v>AC</v>
          </cell>
          <cell r="F5166" t="str">
            <v>EA</v>
          </cell>
          <cell r="G5166" t="str">
            <v>BPJ0</v>
          </cell>
          <cell r="H5166" t="str">
            <v>YC12</v>
          </cell>
          <cell r="I5166" t="str">
            <v>P</v>
          </cell>
          <cell r="J5166" t="str">
            <v>No</v>
          </cell>
          <cell r="K5166">
            <v>0.1724</v>
          </cell>
        </row>
        <row r="5167">
          <cell r="B5167" t="str">
            <v>TST0000184</v>
          </cell>
          <cell r="C5167" t="str">
            <v>ф13.6*80冲针</v>
          </cell>
        </row>
        <row r="5167">
          <cell r="E5167" t="str">
            <v>NA</v>
          </cell>
          <cell r="F5167" t="str">
            <v>EA</v>
          </cell>
          <cell r="G5167" t="str">
            <v>BPJ0</v>
          </cell>
          <cell r="H5167" t="str">
            <v>YC12</v>
          </cell>
          <cell r="I5167" t="str">
            <v>P</v>
          </cell>
          <cell r="J5167" t="str">
            <v>No</v>
          </cell>
          <cell r="K5167">
            <v>13</v>
          </cell>
        </row>
        <row r="5168">
          <cell r="B5168" t="str">
            <v>SHT0013345</v>
          </cell>
          <cell r="C5168" t="str">
            <v>下框后安装板</v>
          </cell>
          <cell r="D5168" t="str">
            <v>中联重科</v>
          </cell>
          <cell r="E5168" t="str">
            <v>AC</v>
          </cell>
          <cell r="F5168" t="str">
            <v>EA</v>
          </cell>
          <cell r="G5168" t="str">
            <v>GJJ0</v>
          </cell>
          <cell r="H5168" t="str">
            <v>YC04</v>
          </cell>
          <cell r="I5168" t="str">
            <v>P</v>
          </cell>
          <cell r="J5168" t="str">
            <v>No</v>
          </cell>
          <cell r="K5168">
            <v>1.858</v>
          </cell>
        </row>
        <row r="5169">
          <cell r="B5169" t="str">
            <v>REM0003113</v>
          </cell>
          <cell r="C5169" t="str">
            <v>矿山车安装片左</v>
          </cell>
        </row>
        <row r="5169">
          <cell r="E5169" t="str">
            <v>NA</v>
          </cell>
          <cell r="F5169" t="str">
            <v>EA</v>
          </cell>
          <cell r="G5169" t="str">
            <v>GJJ0</v>
          </cell>
          <cell r="H5169" t="str">
            <v>YC04</v>
          </cell>
          <cell r="I5169" t="str">
            <v>P</v>
          </cell>
          <cell r="J5169" t="str">
            <v>No</v>
          </cell>
          <cell r="K5169">
            <v>0.0001</v>
          </cell>
        </row>
        <row r="5170">
          <cell r="B5170" t="str">
            <v>BFA0000581</v>
          </cell>
          <cell r="C5170" t="str">
            <v>10*40内方黑达克罗</v>
          </cell>
          <cell r="D5170" t="str">
            <v>黑达克罗</v>
          </cell>
          <cell r="E5170" t="str">
            <v>AC</v>
          </cell>
          <cell r="F5170" t="str">
            <v>Ea</v>
          </cell>
          <cell r="G5170" t="str">
            <v>BZJ0</v>
          </cell>
          <cell r="H5170" t="str">
            <v>YC10</v>
          </cell>
          <cell r="I5170" t="str">
            <v>P</v>
          </cell>
          <cell r="J5170" t="str">
            <v>No</v>
          </cell>
          <cell r="K5170">
            <v>0.46</v>
          </cell>
        </row>
        <row r="5171">
          <cell r="B5171" t="str">
            <v>TST0001130</v>
          </cell>
          <cell r="C5171" t="str">
            <v>送丝轮</v>
          </cell>
        </row>
        <row r="5171">
          <cell r="E5171" t="str">
            <v>NA</v>
          </cell>
          <cell r="F5171" t="str">
            <v>EA</v>
          </cell>
          <cell r="G5171" t="str">
            <v>BPJ0</v>
          </cell>
          <cell r="H5171" t="str">
            <v>YC12</v>
          </cell>
          <cell r="I5171" t="str">
            <v>P</v>
          </cell>
          <cell r="J5171" t="str">
            <v>No</v>
          </cell>
          <cell r="K5171">
            <v>39.823</v>
          </cell>
        </row>
        <row r="5172">
          <cell r="B5172" t="str">
            <v>SHT0012471</v>
          </cell>
          <cell r="C5172" t="str">
            <v>扶手安装支架</v>
          </cell>
          <cell r="D5172" t="str">
            <v>重汽T5-1.0靠背放平</v>
          </cell>
          <cell r="E5172" t="str">
            <v>NA</v>
          </cell>
          <cell r="F5172" t="str">
            <v>EA</v>
          </cell>
          <cell r="G5172" t="str">
            <v>GJJ0</v>
          </cell>
          <cell r="H5172" t="str">
            <v>YC04</v>
          </cell>
          <cell r="I5172" t="str">
            <v>P</v>
          </cell>
          <cell r="J5172" t="str">
            <v>No</v>
          </cell>
          <cell r="K5172">
            <v>0.0001</v>
          </cell>
        </row>
        <row r="5173">
          <cell r="B5173" t="str">
            <v>REM0003239</v>
          </cell>
          <cell r="C5173" t="str">
            <v>奥驰A镜座钣金</v>
          </cell>
        </row>
        <row r="5173">
          <cell r="E5173" t="str">
            <v>NA</v>
          </cell>
          <cell r="F5173" t="str">
            <v>EA</v>
          </cell>
          <cell r="G5173" t="str">
            <v>GJJ0</v>
          </cell>
          <cell r="H5173" t="str">
            <v>YC04</v>
          </cell>
          <cell r="I5173" t="str">
            <v>P</v>
          </cell>
          <cell r="J5173" t="str">
            <v>No</v>
          </cell>
          <cell r="K5173">
            <v>0.0001</v>
          </cell>
        </row>
        <row r="5174">
          <cell r="B5174" t="str">
            <v>BFA0000612</v>
          </cell>
          <cell r="C5174" t="str">
            <v>ф12×80（内方螺丝）</v>
          </cell>
        </row>
        <row r="5174">
          <cell r="E5174" t="str">
            <v>AC</v>
          </cell>
          <cell r="F5174" t="str">
            <v>EA</v>
          </cell>
          <cell r="G5174" t="str">
            <v>BPJ0</v>
          </cell>
          <cell r="H5174" t="str">
            <v>YC12</v>
          </cell>
          <cell r="I5174" t="str">
            <v>P</v>
          </cell>
          <cell r="J5174" t="str">
            <v>No</v>
          </cell>
          <cell r="K5174">
            <v>1.4368</v>
          </cell>
        </row>
        <row r="5175">
          <cell r="B5175" t="str">
            <v>TST0001135</v>
          </cell>
          <cell r="C5175" t="str">
            <v>手扳阀</v>
          </cell>
        </row>
        <row r="5175">
          <cell r="E5175" t="str">
            <v>NA</v>
          </cell>
          <cell r="F5175" t="str">
            <v>EA</v>
          </cell>
          <cell r="G5175" t="str">
            <v>BPJ0</v>
          </cell>
          <cell r="H5175" t="str">
            <v>YC12</v>
          </cell>
          <cell r="I5175" t="str">
            <v>P</v>
          </cell>
          <cell r="J5175" t="str">
            <v>No</v>
          </cell>
          <cell r="K5175">
            <v>870</v>
          </cell>
        </row>
        <row r="5176">
          <cell r="B5176" t="str">
            <v>SHT0014099</v>
          </cell>
          <cell r="C5176" t="str">
            <v>左侧立板加强板</v>
          </cell>
          <cell r="D5176" t="str">
            <v>H6副驾底座</v>
          </cell>
          <cell r="E5176" t="str">
            <v>AC</v>
          </cell>
          <cell r="F5176" t="str">
            <v>EA</v>
          </cell>
          <cell r="G5176" t="str">
            <v>GJJ0</v>
          </cell>
          <cell r="H5176" t="str">
            <v>YC04</v>
          </cell>
          <cell r="I5176" t="str">
            <v>P</v>
          </cell>
          <cell r="J5176" t="str">
            <v>No</v>
          </cell>
          <cell r="K5176">
            <v>5.033</v>
          </cell>
        </row>
        <row r="5177">
          <cell r="B5177" t="str">
            <v>REM0003111</v>
          </cell>
          <cell r="C5177" t="str">
            <v>矿山车镜座3</v>
          </cell>
        </row>
        <row r="5177">
          <cell r="E5177" t="str">
            <v>AC</v>
          </cell>
          <cell r="F5177" t="str">
            <v>EA</v>
          </cell>
          <cell r="G5177" t="str">
            <v>GJJ0</v>
          </cell>
          <cell r="H5177" t="str">
            <v>YC04</v>
          </cell>
          <cell r="I5177" t="str">
            <v>P</v>
          </cell>
          <cell r="J5177" t="str">
            <v>No</v>
          </cell>
          <cell r="K5177">
            <v>1.212</v>
          </cell>
        </row>
        <row r="5178">
          <cell r="B5178" t="str">
            <v>BFA0000580</v>
          </cell>
          <cell r="C5178" t="str">
            <v>元机自攻4.8*52</v>
          </cell>
          <cell r="D5178" t="str">
            <v>环保兰白锌</v>
          </cell>
          <cell r="E5178" t="str">
            <v>AC</v>
          </cell>
          <cell r="F5178" t="str">
            <v>Ea</v>
          </cell>
          <cell r="G5178" t="str">
            <v>BZJ0</v>
          </cell>
          <cell r="H5178" t="str">
            <v>YC10</v>
          </cell>
          <cell r="I5178" t="str">
            <v>P</v>
          </cell>
          <cell r="J5178" t="str">
            <v>No</v>
          </cell>
          <cell r="K5178">
            <v>0.076</v>
          </cell>
        </row>
        <row r="5179">
          <cell r="B5179" t="str">
            <v>TST0000181</v>
          </cell>
          <cell r="C5179" t="str">
            <v>ф7.2*80冲针</v>
          </cell>
        </row>
        <row r="5179">
          <cell r="E5179" t="str">
            <v>NA</v>
          </cell>
          <cell r="F5179" t="str">
            <v>EA</v>
          </cell>
          <cell r="G5179" t="str">
            <v>BPJ0</v>
          </cell>
          <cell r="H5179" t="str">
            <v>YC12</v>
          </cell>
          <cell r="I5179" t="str">
            <v>P</v>
          </cell>
          <cell r="J5179" t="str">
            <v>No</v>
          </cell>
          <cell r="K5179">
            <v>4.5</v>
          </cell>
        </row>
        <row r="5180">
          <cell r="B5180" t="str">
            <v>SHT0013343</v>
          </cell>
          <cell r="C5180" t="str">
            <v>减震器下框焊接总成</v>
          </cell>
          <cell r="D5180" t="str">
            <v>中联重科</v>
          </cell>
          <cell r="E5180" t="str">
            <v>AC</v>
          </cell>
          <cell r="F5180" t="str">
            <v>EA</v>
          </cell>
          <cell r="G5180" t="str">
            <v>GJJ0</v>
          </cell>
          <cell r="H5180" t="str">
            <v>BC05</v>
          </cell>
          <cell r="I5180" t="str">
            <v>M</v>
          </cell>
          <cell r="J5180" t="str">
            <v>No</v>
          </cell>
          <cell r="K5180">
            <v>41.65806</v>
          </cell>
        </row>
        <row r="5181">
          <cell r="B5181" t="str">
            <v>REM0003110</v>
          </cell>
          <cell r="C5181" t="str">
            <v>下支架加强管</v>
          </cell>
        </row>
        <row r="5181">
          <cell r="E5181" t="str">
            <v>AC</v>
          </cell>
          <cell r="F5181" t="str">
            <v>EA</v>
          </cell>
          <cell r="G5181" t="str">
            <v>GJJ0</v>
          </cell>
          <cell r="H5181" t="str">
            <v>YC04</v>
          </cell>
          <cell r="I5181" t="str">
            <v>M</v>
          </cell>
          <cell r="J5181" t="str">
            <v>No</v>
          </cell>
          <cell r="K5181">
            <v>2.2683</v>
          </cell>
        </row>
        <row r="5182">
          <cell r="B5182" t="str">
            <v>BFA0010105</v>
          </cell>
          <cell r="C5182" t="str">
            <v>小垫圈</v>
          </cell>
          <cell r="D5182" t="str">
            <v>Φ10镀黑锌</v>
          </cell>
          <cell r="E5182" t="str">
            <v>AC</v>
          </cell>
          <cell r="F5182" t="str">
            <v>EA</v>
          </cell>
          <cell r="G5182" t="str">
            <v>BZJ0</v>
          </cell>
          <cell r="H5182" t="str">
            <v>YC04</v>
          </cell>
          <cell r="I5182" t="str">
            <v>P</v>
          </cell>
          <cell r="J5182" t="str">
            <v>No</v>
          </cell>
          <cell r="K5182">
            <v>0.11</v>
          </cell>
        </row>
        <row r="5183">
          <cell r="B5183" t="str">
            <v>TST0001136</v>
          </cell>
          <cell r="C5183" t="str">
            <v>三通</v>
          </cell>
        </row>
        <row r="5183">
          <cell r="E5183" t="str">
            <v>NA</v>
          </cell>
          <cell r="F5183" t="str">
            <v>EA</v>
          </cell>
          <cell r="G5183" t="str">
            <v>BPJ0</v>
          </cell>
          <cell r="H5183" t="str">
            <v>YC12</v>
          </cell>
          <cell r="I5183" t="str">
            <v>P</v>
          </cell>
          <cell r="J5183" t="str">
            <v>No</v>
          </cell>
          <cell r="K5183">
            <v>7.0796</v>
          </cell>
        </row>
        <row r="5184">
          <cell r="B5184" t="str">
            <v>SHT0013342</v>
          </cell>
          <cell r="C5184" t="str">
            <v>减震器下框焊接总成电泳</v>
          </cell>
          <cell r="D5184" t="str">
            <v>中联重科</v>
          </cell>
          <cell r="E5184" t="str">
            <v>AC</v>
          </cell>
          <cell r="F5184" t="str">
            <v>EA</v>
          </cell>
          <cell r="G5184" t="str">
            <v>GJJ0</v>
          </cell>
          <cell r="H5184" t="str">
            <v>BC07</v>
          </cell>
          <cell r="I5184" t="str">
            <v>M</v>
          </cell>
          <cell r="J5184" t="str">
            <v>No</v>
          </cell>
          <cell r="K5184">
            <v>44.19759</v>
          </cell>
        </row>
        <row r="5185">
          <cell r="B5185" t="str">
            <v>REM0010414</v>
          </cell>
          <cell r="C5185" t="str">
            <v>一汽M46右镜杆喷涂状态</v>
          </cell>
        </row>
        <row r="5185">
          <cell r="E5185" t="str">
            <v>AC</v>
          </cell>
          <cell r="F5185" t="str">
            <v>Ea</v>
          </cell>
          <cell r="G5185" t="str">
            <v>PTJ1</v>
          </cell>
          <cell r="H5185" t="str">
            <v>BC09</v>
          </cell>
          <cell r="I5185" t="str">
            <v>P</v>
          </cell>
          <cell r="J5185" t="str">
            <v>No</v>
          </cell>
          <cell r="K5185">
            <v>9.53105</v>
          </cell>
        </row>
        <row r="5186">
          <cell r="B5186" t="str">
            <v>BFA0000617</v>
          </cell>
          <cell r="C5186" t="str">
            <v>ф10×80（内方螺丝）</v>
          </cell>
        </row>
        <row r="5186">
          <cell r="E5186" t="str">
            <v>AC</v>
          </cell>
          <cell r="F5186" t="str">
            <v>EA</v>
          </cell>
          <cell r="G5186" t="str">
            <v>BPJ0</v>
          </cell>
          <cell r="H5186" t="str">
            <v>YC12</v>
          </cell>
          <cell r="I5186" t="str">
            <v>P</v>
          </cell>
          <cell r="J5186" t="str">
            <v>No</v>
          </cell>
          <cell r="K5186">
            <v>0.7884</v>
          </cell>
        </row>
        <row r="5187">
          <cell r="B5187" t="str">
            <v>TST0000178</v>
          </cell>
          <cell r="C5187" t="str">
            <v>ф5.6*80冲针</v>
          </cell>
        </row>
        <row r="5187">
          <cell r="E5187" t="str">
            <v>NA</v>
          </cell>
          <cell r="F5187" t="str">
            <v>EA</v>
          </cell>
          <cell r="G5187" t="str">
            <v>BPJ0</v>
          </cell>
          <cell r="H5187" t="str">
            <v>YC12</v>
          </cell>
          <cell r="I5187" t="str">
            <v>P</v>
          </cell>
          <cell r="J5187" t="str">
            <v>No</v>
          </cell>
          <cell r="K5187">
            <v>4</v>
          </cell>
        </row>
        <row r="5188">
          <cell r="B5188" t="str">
            <v>SHT0014100</v>
          </cell>
          <cell r="C5188" t="str">
            <v>右侧立板加强板</v>
          </cell>
          <cell r="D5188" t="str">
            <v>H6副驾底座</v>
          </cell>
          <cell r="E5188" t="str">
            <v>AC</v>
          </cell>
          <cell r="F5188" t="str">
            <v>EA</v>
          </cell>
          <cell r="G5188" t="str">
            <v>GJJ0</v>
          </cell>
          <cell r="H5188" t="str">
            <v>YC04</v>
          </cell>
          <cell r="I5188" t="str">
            <v>P</v>
          </cell>
          <cell r="J5188" t="str">
            <v>No</v>
          </cell>
          <cell r="K5188">
            <v>5.033</v>
          </cell>
        </row>
        <row r="5189">
          <cell r="B5189" t="str">
            <v>REM0003109</v>
          </cell>
          <cell r="C5189" t="str">
            <v>下支架直管</v>
          </cell>
        </row>
        <row r="5189">
          <cell r="E5189" t="str">
            <v>AC</v>
          </cell>
          <cell r="F5189" t="str">
            <v>EA</v>
          </cell>
          <cell r="G5189" t="str">
            <v>GJJ0</v>
          </cell>
          <cell r="H5189" t="str">
            <v>YC04</v>
          </cell>
          <cell r="I5189" t="str">
            <v>M</v>
          </cell>
          <cell r="J5189" t="str">
            <v>No</v>
          </cell>
          <cell r="K5189">
            <v>1.18393</v>
          </cell>
        </row>
        <row r="5190">
          <cell r="B5190" t="str">
            <v>BFA0010099</v>
          </cell>
          <cell r="C5190" t="str">
            <v>弹簧垫圈</v>
          </cell>
          <cell r="D5190" t="str">
            <v>φ10黑色</v>
          </cell>
          <cell r="E5190" t="str">
            <v>AC</v>
          </cell>
          <cell r="F5190" t="str">
            <v>EA</v>
          </cell>
          <cell r="G5190" t="str">
            <v>BZJ0</v>
          </cell>
          <cell r="H5190" t="str">
            <v>YC01</v>
          </cell>
        </row>
        <row r="5190">
          <cell r="K5190">
            <v>0</v>
          </cell>
        </row>
        <row r="5191">
          <cell r="B5191" t="str">
            <v>TST0001139</v>
          </cell>
          <cell r="C5191" t="str">
            <v>热电偶</v>
          </cell>
        </row>
        <row r="5191">
          <cell r="E5191" t="str">
            <v>NA</v>
          </cell>
          <cell r="F5191" t="str">
            <v>EA</v>
          </cell>
          <cell r="G5191" t="str">
            <v>BPJ0</v>
          </cell>
          <cell r="H5191" t="str">
            <v>YC12</v>
          </cell>
          <cell r="I5191" t="str">
            <v>P</v>
          </cell>
          <cell r="J5191" t="str">
            <v>No</v>
          </cell>
          <cell r="K5191">
            <v>53.0973</v>
          </cell>
        </row>
        <row r="5192">
          <cell r="B5192" t="str">
            <v>SHT0013341</v>
          </cell>
          <cell r="C5192" t="str">
            <v>主驾座框焊接总成</v>
          </cell>
          <cell r="D5192" t="str">
            <v>中联重科</v>
          </cell>
          <cell r="E5192" t="str">
            <v>AC</v>
          </cell>
          <cell r="F5192" t="str">
            <v>EA</v>
          </cell>
          <cell r="G5192" t="str">
            <v>GJJ0</v>
          </cell>
          <cell r="H5192" t="str">
            <v>BC05</v>
          </cell>
          <cell r="I5192" t="str">
            <v>M</v>
          </cell>
          <cell r="J5192" t="str">
            <v>No</v>
          </cell>
          <cell r="K5192">
            <v>34.86341</v>
          </cell>
        </row>
        <row r="5193">
          <cell r="B5193" t="str">
            <v>REM0003244</v>
          </cell>
          <cell r="C5193" t="str">
            <v>济南轻卡补盲镜杆</v>
          </cell>
        </row>
        <row r="5193">
          <cell r="E5193" t="str">
            <v>AC</v>
          </cell>
          <cell r="F5193" t="str">
            <v>EA</v>
          </cell>
          <cell r="G5193" t="str">
            <v>GJ00</v>
          </cell>
          <cell r="H5193" t="str">
            <v>BC05</v>
          </cell>
          <cell r="I5193" t="str">
            <v>M</v>
          </cell>
          <cell r="J5193" t="str">
            <v>No</v>
          </cell>
          <cell r="K5193">
            <v>2.01883</v>
          </cell>
        </row>
        <row r="5194">
          <cell r="B5194" t="str">
            <v>BFA0000577</v>
          </cell>
          <cell r="C5194" t="str">
            <v>元机自攻钉3*35</v>
          </cell>
          <cell r="D5194" t="str">
            <v>环保兰白锌</v>
          </cell>
          <cell r="E5194" t="str">
            <v>AC</v>
          </cell>
          <cell r="F5194" t="str">
            <v>Ea</v>
          </cell>
          <cell r="G5194" t="str">
            <v>BZJ0</v>
          </cell>
          <cell r="H5194" t="str">
            <v>YC10</v>
          </cell>
          <cell r="I5194" t="str">
            <v>P</v>
          </cell>
          <cell r="J5194" t="str">
            <v>No</v>
          </cell>
          <cell r="K5194">
            <v>0.0296</v>
          </cell>
        </row>
        <row r="5195">
          <cell r="B5195" t="str">
            <v>TST0000176</v>
          </cell>
          <cell r="C5195" t="str">
            <v>ф22.2*80冲针</v>
          </cell>
        </row>
        <row r="5195">
          <cell r="E5195" t="str">
            <v>NA</v>
          </cell>
          <cell r="F5195" t="str">
            <v>EA</v>
          </cell>
          <cell r="G5195" t="str">
            <v>BPJ0</v>
          </cell>
          <cell r="H5195" t="str">
            <v>YC12</v>
          </cell>
          <cell r="I5195" t="str">
            <v>P</v>
          </cell>
          <cell r="J5195" t="str">
            <v>No</v>
          </cell>
          <cell r="K5195">
            <v>24</v>
          </cell>
        </row>
        <row r="5196">
          <cell r="B5196" t="str">
            <v>SHT0013340</v>
          </cell>
          <cell r="C5196" t="str">
            <v>主驾座框焊接总成电泳</v>
          </cell>
          <cell r="D5196" t="str">
            <v>中联重科</v>
          </cell>
          <cell r="E5196" t="str">
            <v>AC</v>
          </cell>
          <cell r="F5196" t="str">
            <v>EA</v>
          </cell>
          <cell r="G5196" t="str">
            <v>GJJ0</v>
          </cell>
          <cell r="H5196" t="str">
            <v>BC07</v>
          </cell>
          <cell r="I5196" t="str">
            <v>M</v>
          </cell>
          <cell r="J5196" t="str">
            <v>No</v>
          </cell>
          <cell r="K5196">
            <v>37.00087</v>
          </cell>
        </row>
        <row r="5197">
          <cell r="B5197" t="str">
            <v>REM0003108</v>
          </cell>
          <cell r="C5197" t="str">
            <v>矿山车左下支架</v>
          </cell>
        </row>
        <row r="5197">
          <cell r="E5197" t="str">
            <v>AC</v>
          </cell>
          <cell r="F5197" t="str">
            <v>EA</v>
          </cell>
          <cell r="G5197" t="str">
            <v>GJ00</v>
          </cell>
          <cell r="H5197" t="str">
            <v>BC05</v>
          </cell>
          <cell r="I5197" t="str">
            <v>M</v>
          </cell>
          <cell r="J5197" t="str">
            <v>No</v>
          </cell>
          <cell r="K5197">
            <v>12.59888</v>
          </cell>
        </row>
        <row r="5198">
          <cell r="B5198" t="str">
            <v>BFA0010098</v>
          </cell>
          <cell r="C5198" t="str">
            <v>平垫圈</v>
          </cell>
          <cell r="D5198" t="str">
            <v>φ10黑色</v>
          </cell>
          <cell r="E5198" t="str">
            <v>AC</v>
          </cell>
          <cell r="F5198" t="str">
            <v>EA</v>
          </cell>
          <cell r="G5198" t="str">
            <v>BZJ0</v>
          </cell>
          <cell r="H5198" t="str">
            <v>YC01</v>
          </cell>
        </row>
        <row r="5198">
          <cell r="K5198">
            <v>0</v>
          </cell>
        </row>
        <row r="5199">
          <cell r="B5199" t="str">
            <v>TST0001141</v>
          </cell>
          <cell r="C5199" t="str">
            <v>潜水泵</v>
          </cell>
        </row>
        <row r="5199">
          <cell r="E5199" t="str">
            <v>NA</v>
          </cell>
          <cell r="F5199" t="str">
            <v>EA</v>
          </cell>
          <cell r="G5199" t="str">
            <v>BPJ0</v>
          </cell>
          <cell r="H5199" t="str">
            <v>YC12</v>
          </cell>
          <cell r="I5199" t="str">
            <v>P</v>
          </cell>
          <cell r="J5199" t="str">
            <v>No</v>
          </cell>
          <cell r="K5199">
            <v>575.2212</v>
          </cell>
        </row>
        <row r="5200">
          <cell r="B5200" t="str">
            <v>SHT0012464</v>
          </cell>
          <cell r="C5200" t="str">
            <v>两气袋腰托总成</v>
          </cell>
        </row>
        <row r="5200">
          <cell r="E5200" t="str">
            <v>AC</v>
          </cell>
          <cell r="F5200" t="str">
            <v>EA</v>
          </cell>
          <cell r="G5200" t="str">
            <v>GNJ0</v>
          </cell>
          <cell r="H5200" t="str">
            <v>YC01</v>
          </cell>
          <cell r="I5200" t="str">
            <v>P</v>
          </cell>
          <cell r="J5200" t="str">
            <v>No</v>
          </cell>
          <cell r="K5200">
            <v>19.8</v>
          </cell>
        </row>
        <row r="5201">
          <cell r="B5201" t="str">
            <v>REM0003443</v>
          </cell>
          <cell r="C5201" t="str">
            <v>ETX2280主镜杆毛坯</v>
          </cell>
        </row>
        <row r="5201">
          <cell r="E5201" t="str">
            <v>AC</v>
          </cell>
          <cell r="F5201" t="str">
            <v>EA</v>
          </cell>
          <cell r="G5201" t="str">
            <v>GJJ0</v>
          </cell>
          <cell r="H5201" t="str">
            <v>BC05</v>
          </cell>
          <cell r="I5201" t="str">
            <v>M</v>
          </cell>
          <cell r="J5201" t="str">
            <v>No</v>
          </cell>
          <cell r="K5201">
            <v>5.73615</v>
          </cell>
        </row>
        <row r="5202">
          <cell r="B5202" t="str">
            <v>BFA0000576</v>
          </cell>
          <cell r="C5202" t="str">
            <v>十字沉头自攻钉ST4*12黑锌</v>
          </cell>
          <cell r="D5202" t="str">
            <v>镀黑锌</v>
          </cell>
          <cell r="E5202" t="str">
            <v>AC</v>
          </cell>
          <cell r="F5202" t="str">
            <v>Ea</v>
          </cell>
          <cell r="G5202" t="str">
            <v>BZJ0</v>
          </cell>
          <cell r="H5202" t="str">
            <v>YC10</v>
          </cell>
          <cell r="I5202" t="str">
            <v>P</v>
          </cell>
          <cell r="J5202" t="str">
            <v>No</v>
          </cell>
          <cell r="K5202">
            <v>0.0248</v>
          </cell>
        </row>
        <row r="5203">
          <cell r="B5203" t="str">
            <v>TST0000174</v>
          </cell>
          <cell r="C5203" t="str">
            <v>ф16.2*80冲针</v>
          </cell>
        </row>
        <row r="5203">
          <cell r="E5203" t="str">
            <v>NA</v>
          </cell>
          <cell r="F5203" t="str">
            <v>EA</v>
          </cell>
          <cell r="G5203" t="str">
            <v>BPJ0</v>
          </cell>
          <cell r="H5203" t="str">
            <v>YC12</v>
          </cell>
          <cell r="I5203" t="str">
            <v>P</v>
          </cell>
          <cell r="J5203" t="str">
            <v>No</v>
          </cell>
          <cell r="K5203">
            <v>18</v>
          </cell>
        </row>
        <row r="5204">
          <cell r="B5204" t="str">
            <v>SHT0014169</v>
          </cell>
          <cell r="C5204" t="str">
            <v>VDC阀气路总成</v>
          </cell>
          <cell r="D5204" t="str">
            <v>H4-2.2</v>
          </cell>
          <cell r="E5204" t="str">
            <v>AC</v>
          </cell>
          <cell r="F5204" t="str">
            <v>EA</v>
          </cell>
          <cell r="G5204" t="str">
            <v>GNJ0</v>
          </cell>
          <cell r="H5204" t="str">
            <v>YC04</v>
          </cell>
          <cell r="I5204" t="str">
            <v>P</v>
          </cell>
          <cell r="J5204" t="str">
            <v>No</v>
          </cell>
          <cell r="K5204">
            <v>43.84</v>
          </cell>
        </row>
        <row r="5205">
          <cell r="B5205" t="str">
            <v>REM0003107</v>
          </cell>
          <cell r="C5205" t="str">
            <v>矿山车左镜座</v>
          </cell>
        </row>
        <row r="5205">
          <cell r="E5205" t="str">
            <v>AC</v>
          </cell>
          <cell r="F5205" t="str">
            <v>EA</v>
          </cell>
          <cell r="G5205" t="str">
            <v>GJJ0</v>
          </cell>
          <cell r="H5205" t="str">
            <v>YC04</v>
          </cell>
          <cell r="I5205" t="str">
            <v>P</v>
          </cell>
          <cell r="J5205" t="str">
            <v>No</v>
          </cell>
          <cell r="K5205">
            <v>3.177</v>
          </cell>
        </row>
        <row r="5206">
          <cell r="B5206" t="str">
            <v>BFA0010097</v>
          </cell>
          <cell r="C5206" t="str">
            <v>全钢开口型平圆头抽芯铆钉</v>
          </cell>
          <cell r="D5206" t="str">
            <v>4*8 强度等级30级</v>
          </cell>
          <cell r="E5206" t="str">
            <v>AC</v>
          </cell>
          <cell r="F5206" t="str">
            <v>EA</v>
          </cell>
          <cell r="G5206" t="str">
            <v>BZJ0</v>
          </cell>
          <cell r="H5206" t="str">
            <v>YC04</v>
          </cell>
          <cell r="I5206" t="str">
            <v>P</v>
          </cell>
          <cell r="J5206" t="str">
            <v>No</v>
          </cell>
          <cell r="K5206">
            <v>0.1</v>
          </cell>
        </row>
        <row r="5207">
          <cell r="B5207" t="str">
            <v>TST0001142</v>
          </cell>
          <cell r="C5207" t="str">
            <v>气管φ12</v>
          </cell>
        </row>
        <row r="5207">
          <cell r="E5207" t="str">
            <v>NA</v>
          </cell>
          <cell r="F5207" t="str">
            <v>EA</v>
          </cell>
          <cell r="G5207" t="str">
            <v>BPJ0</v>
          </cell>
          <cell r="H5207" t="str">
            <v>YC12</v>
          </cell>
          <cell r="I5207" t="str">
            <v>P</v>
          </cell>
          <cell r="J5207" t="str">
            <v>No</v>
          </cell>
          <cell r="K5207">
            <v>256.6372</v>
          </cell>
        </row>
        <row r="5208">
          <cell r="B5208" t="str">
            <v>SHT0013338</v>
          </cell>
          <cell r="C5208" t="str">
            <v>主边调角器总成</v>
          </cell>
          <cell r="D5208" t="str">
            <v>M3000-S新罩壳</v>
          </cell>
          <cell r="E5208" t="str">
            <v>AC</v>
          </cell>
          <cell r="F5208" t="str">
            <v>EA</v>
          </cell>
          <cell r="G5208" t="str">
            <v>GJ00</v>
          </cell>
          <cell r="H5208" t="str">
            <v>BC05</v>
          </cell>
          <cell r="I5208" t="str">
            <v>M</v>
          </cell>
          <cell r="J5208" t="str">
            <v>No</v>
          </cell>
          <cell r="K5208">
            <v>40.17643</v>
          </cell>
        </row>
        <row r="5209">
          <cell r="B5209" t="str">
            <v>REM0003106</v>
          </cell>
          <cell r="C5209" t="str">
            <v>左主镜杆管</v>
          </cell>
        </row>
        <row r="5209">
          <cell r="E5209" t="str">
            <v>AC</v>
          </cell>
          <cell r="F5209" t="str">
            <v>EA</v>
          </cell>
          <cell r="G5209" t="str">
            <v>GJJ0</v>
          </cell>
          <cell r="H5209" t="str">
            <v>YC04</v>
          </cell>
          <cell r="I5209" t="str">
            <v>M</v>
          </cell>
          <cell r="J5209" t="str">
            <v>No</v>
          </cell>
          <cell r="K5209">
            <v>7.28314</v>
          </cell>
        </row>
        <row r="5210">
          <cell r="B5210" t="str">
            <v>BFA0000575</v>
          </cell>
          <cell r="C5210" t="str">
            <v>Φ6*40内方螺丝</v>
          </cell>
          <cell r="D5210" t="str">
            <v>黑锌</v>
          </cell>
          <cell r="E5210" t="str">
            <v>AC</v>
          </cell>
          <cell r="F5210" t="str">
            <v>Ea</v>
          </cell>
          <cell r="G5210" t="str">
            <v>BZJ0</v>
          </cell>
          <cell r="H5210" t="str">
            <v>YC10</v>
          </cell>
          <cell r="I5210" t="str">
            <v>P</v>
          </cell>
          <cell r="J5210" t="str">
            <v>No</v>
          </cell>
          <cell r="K5210">
            <v>0.078</v>
          </cell>
        </row>
        <row r="5211">
          <cell r="B5211" t="str">
            <v>TST0000172</v>
          </cell>
          <cell r="C5211" t="str">
            <v>ф11.2*80冲针</v>
          </cell>
        </row>
        <row r="5211">
          <cell r="E5211" t="str">
            <v>NA</v>
          </cell>
          <cell r="F5211" t="str">
            <v>EA</v>
          </cell>
          <cell r="G5211" t="str">
            <v>BPJ0</v>
          </cell>
          <cell r="H5211" t="str">
            <v>YC12</v>
          </cell>
          <cell r="I5211" t="str">
            <v>P</v>
          </cell>
          <cell r="J5211" t="str">
            <v>No</v>
          </cell>
          <cell r="K5211">
            <v>9</v>
          </cell>
        </row>
        <row r="5212">
          <cell r="B5212" t="str">
            <v>SHT0012463</v>
          </cell>
          <cell r="C5212" t="str">
            <v>扶手支架焊接总成</v>
          </cell>
          <cell r="D5212" t="str">
            <v>重汽T5-1.0靠背放平</v>
          </cell>
          <cell r="E5212" t="str">
            <v>AC</v>
          </cell>
          <cell r="F5212" t="str">
            <v>EA</v>
          </cell>
          <cell r="G5212" t="str">
            <v>GJJ0</v>
          </cell>
          <cell r="H5212" t="str">
            <v>BC05</v>
          </cell>
          <cell r="I5212" t="str">
            <v>M</v>
          </cell>
          <cell r="J5212" t="str">
            <v>No</v>
          </cell>
          <cell r="K5212">
            <v>6.62912</v>
          </cell>
        </row>
        <row r="5213">
          <cell r="B5213" t="str">
            <v>REM0010242</v>
          </cell>
          <cell r="C5213" t="str">
            <v>B40L-左手折压板(右舵)</v>
          </cell>
          <cell r="D5213" t="str">
            <v>ADC12</v>
          </cell>
          <cell r="E5213" t="str">
            <v>AC</v>
          </cell>
          <cell r="F5213" t="str">
            <v>Ea</v>
          </cell>
          <cell r="G5213" t="str">
            <v>JSJ1</v>
          </cell>
          <cell r="H5213" t="str">
            <v>YC02</v>
          </cell>
          <cell r="I5213" t="str">
            <v>P</v>
          </cell>
          <cell r="J5213" t="str">
            <v>No</v>
          </cell>
          <cell r="K5213">
            <v>5.8</v>
          </cell>
        </row>
        <row r="5214">
          <cell r="B5214" t="str">
            <v>BFA0000621</v>
          </cell>
          <cell r="C5214" t="str">
            <v>ф10×30（内方螺丝）</v>
          </cell>
        </row>
        <row r="5214">
          <cell r="E5214" t="str">
            <v>AC</v>
          </cell>
          <cell r="F5214" t="str">
            <v>EA</v>
          </cell>
          <cell r="G5214" t="str">
            <v>BPJ0</v>
          </cell>
          <cell r="H5214" t="str">
            <v>YC12</v>
          </cell>
          <cell r="I5214" t="str">
            <v>P</v>
          </cell>
          <cell r="J5214" t="str">
            <v>No</v>
          </cell>
          <cell r="K5214">
            <v>0.3684</v>
          </cell>
        </row>
        <row r="5215">
          <cell r="B5215" t="str">
            <v>TST0000171</v>
          </cell>
          <cell r="C5215" t="str">
            <v>ф10.1*60冲针</v>
          </cell>
        </row>
        <row r="5215">
          <cell r="E5215" t="str">
            <v>NA</v>
          </cell>
          <cell r="F5215" t="str">
            <v>EA</v>
          </cell>
          <cell r="G5215" t="str">
            <v>BPJ0</v>
          </cell>
          <cell r="H5215" t="str">
            <v>YC12</v>
          </cell>
          <cell r="I5215" t="str">
            <v>P</v>
          </cell>
          <cell r="J5215" t="str">
            <v>No</v>
          </cell>
          <cell r="K5215">
            <v>7.5</v>
          </cell>
        </row>
        <row r="5216">
          <cell r="B5216" t="str">
            <v>SHT0013184</v>
          </cell>
          <cell r="C5216" t="str">
            <v>副驾仰角拉线总成</v>
          </cell>
          <cell r="D5216" t="str">
            <v>汕德卡</v>
          </cell>
          <cell r="E5216" t="str">
            <v>AC</v>
          </cell>
          <cell r="F5216" t="str">
            <v>EA</v>
          </cell>
          <cell r="G5216" t="str">
            <v>GNJ0</v>
          </cell>
          <cell r="H5216" t="str">
            <v>YC04</v>
          </cell>
          <cell r="I5216" t="str">
            <v>P</v>
          </cell>
          <cell r="J5216" t="str">
            <v>No</v>
          </cell>
          <cell r="K5216">
            <v>4.15</v>
          </cell>
        </row>
        <row r="5217">
          <cell r="B5217" t="str">
            <v>REM0003105</v>
          </cell>
          <cell r="C5217" t="str">
            <v>矿山车左主镜杆</v>
          </cell>
        </row>
        <row r="5217">
          <cell r="E5217" t="str">
            <v>AC</v>
          </cell>
          <cell r="F5217" t="str">
            <v>EA</v>
          </cell>
          <cell r="G5217" t="str">
            <v>GJ00</v>
          </cell>
          <cell r="H5217" t="str">
            <v>BC05</v>
          </cell>
          <cell r="I5217" t="str">
            <v>M</v>
          </cell>
          <cell r="J5217" t="str">
            <v>No</v>
          </cell>
          <cell r="K5217">
            <v>14.63855</v>
          </cell>
        </row>
        <row r="5218">
          <cell r="B5218" t="str">
            <v>BFA0000622</v>
          </cell>
          <cell r="C5218" t="str">
            <v>ф10*20（内方螺丝）</v>
          </cell>
        </row>
        <row r="5218">
          <cell r="E5218" t="str">
            <v>AC</v>
          </cell>
          <cell r="F5218" t="str">
            <v>EA</v>
          </cell>
          <cell r="G5218" t="str">
            <v>BPJ0</v>
          </cell>
          <cell r="H5218" t="str">
            <v>YC12</v>
          </cell>
          <cell r="I5218" t="str">
            <v>P</v>
          </cell>
          <cell r="J5218" t="str">
            <v>No</v>
          </cell>
          <cell r="K5218">
            <v>0.2393</v>
          </cell>
        </row>
        <row r="5219">
          <cell r="B5219" t="str">
            <v>TST0001143</v>
          </cell>
          <cell r="C5219" t="str">
            <v>气管</v>
          </cell>
        </row>
        <row r="5219">
          <cell r="E5219" t="str">
            <v>NA</v>
          </cell>
          <cell r="F5219" t="str">
            <v>EA</v>
          </cell>
          <cell r="G5219" t="str">
            <v>BPJ0</v>
          </cell>
          <cell r="H5219" t="str">
            <v>YC12</v>
          </cell>
          <cell r="I5219" t="str">
            <v>P</v>
          </cell>
          <cell r="J5219" t="str">
            <v>No</v>
          </cell>
          <cell r="K5219">
            <v>2.654</v>
          </cell>
        </row>
        <row r="5220">
          <cell r="B5220" t="str">
            <v>SHT0014179</v>
          </cell>
          <cell r="C5220" t="str">
            <v>扶手支架总成</v>
          </cell>
          <cell r="D5220" t="str">
            <v>H4-2.2靠背</v>
          </cell>
          <cell r="E5220" t="str">
            <v>AC</v>
          </cell>
          <cell r="F5220" t="str">
            <v>EA</v>
          </cell>
          <cell r="G5220" t="str">
            <v>GJJ0</v>
          </cell>
          <cell r="H5220" t="str">
            <v>BC05</v>
          </cell>
          <cell r="I5220" t="str">
            <v>M</v>
          </cell>
          <cell r="J5220" t="str">
            <v>No</v>
          </cell>
          <cell r="K5220">
            <v>7.58751</v>
          </cell>
        </row>
        <row r="5221">
          <cell r="B5221" t="str">
            <v>REM0010244</v>
          </cell>
          <cell r="C5221" t="str">
            <v>B40L-右手折压板(右舵)</v>
          </cell>
          <cell r="D5221" t="str">
            <v>ADC12</v>
          </cell>
          <cell r="E5221" t="str">
            <v>AC</v>
          </cell>
          <cell r="F5221" t="str">
            <v>Ea</v>
          </cell>
          <cell r="G5221" t="str">
            <v>JSJ1</v>
          </cell>
          <cell r="H5221" t="str">
            <v>YC02</v>
          </cell>
          <cell r="I5221" t="str">
            <v>P</v>
          </cell>
          <cell r="J5221" t="str">
            <v>No</v>
          </cell>
          <cell r="K5221">
            <v>5.8</v>
          </cell>
        </row>
        <row r="5222">
          <cell r="B5222" t="str">
            <v>BFA0010089</v>
          </cell>
          <cell r="C5222" t="str">
            <v>内六角花形盘头螺钉</v>
          </cell>
          <cell r="D5222" t="str">
            <v>M8*16</v>
          </cell>
          <cell r="E5222" t="str">
            <v>AC</v>
          </cell>
          <cell r="F5222" t="str">
            <v>EA</v>
          </cell>
          <cell r="G5222" t="str">
            <v>BZJ0</v>
          </cell>
          <cell r="H5222" t="str">
            <v>YC01</v>
          </cell>
          <cell r="I5222" t="str">
            <v>P</v>
          </cell>
          <cell r="J5222" t="str">
            <v>No</v>
          </cell>
          <cell r="K5222">
            <v>0.8</v>
          </cell>
        </row>
        <row r="5223">
          <cell r="B5223" t="str">
            <v>TST0001144</v>
          </cell>
          <cell r="C5223" t="str">
            <v>气动刻磨笔</v>
          </cell>
        </row>
        <row r="5223">
          <cell r="E5223" t="str">
            <v>NA</v>
          </cell>
          <cell r="F5223" t="str">
            <v>EA</v>
          </cell>
          <cell r="G5223" t="str">
            <v>BPJ0</v>
          </cell>
          <cell r="H5223" t="str">
            <v>YC12</v>
          </cell>
          <cell r="I5223" t="str">
            <v>P</v>
          </cell>
          <cell r="J5223" t="str">
            <v>No</v>
          </cell>
          <cell r="K5223">
            <v>100</v>
          </cell>
        </row>
        <row r="5224">
          <cell r="B5224" t="str">
            <v>SHT0013327</v>
          </cell>
          <cell r="C5224" t="str">
            <v>副驾底支架焊接总成</v>
          </cell>
          <cell r="D5224" t="str">
            <v>重汽T5-2.0翻折</v>
          </cell>
          <cell r="E5224" t="str">
            <v>AC</v>
          </cell>
          <cell r="F5224" t="str">
            <v>EA</v>
          </cell>
          <cell r="G5224" t="str">
            <v>GJJ0</v>
          </cell>
          <cell r="H5224" t="str">
            <v>BC05</v>
          </cell>
          <cell r="I5224" t="str">
            <v>M</v>
          </cell>
          <cell r="J5224" t="str">
            <v>No</v>
          </cell>
          <cell r="K5224">
            <v>62.61893</v>
          </cell>
        </row>
        <row r="5225">
          <cell r="B5225" t="str">
            <v>REM0003104</v>
          </cell>
          <cell r="C5225" t="str">
            <v>矿山车镜座2</v>
          </cell>
        </row>
        <row r="5225">
          <cell r="E5225" t="str">
            <v>AC</v>
          </cell>
          <cell r="F5225" t="str">
            <v>EA</v>
          </cell>
          <cell r="G5225" t="str">
            <v>GJJ0</v>
          </cell>
          <cell r="H5225" t="str">
            <v>YC04</v>
          </cell>
          <cell r="I5225" t="str">
            <v>P</v>
          </cell>
          <cell r="J5225" t="str">
            <v>No</v>
          </cell>
          <cell r="K5225">
            <v>1.212</v>
          </cell>
        </row>
        <row r="5226">
          <cell r="B5226" t="str">
            <v>BFA0000571</v>
          </cell>
          <cell r="C5226" t="str">
            <v>元机自攻3*50</v>
          </cell>
          <cell r="D5226" t="str">
            <v>环保兰白锌</v>
          </cell>
          <cell r="E5226" t="str">
            <v>AC</v>
          </cell>
          <cell r="F5226" t="str">
            <v>Ea</v>
          </cell>
          <cell r="G5226" t="str">
            <v>BZJ0</v>
          </cell>
          <cell r="H5226" t="str">
            <v>YC10</v>
          </cell>
          <cell r="I5226" t="str">
            <v>P</v>
          </cell>
          <cell r="J5226" t="str">
            <v>No</v>
          </cell>
          <cell r="K5226">
            <v>0.0517</v>
          </cell>
        </row>
        <row r="5227">
          <cell r="B5227" t="str">
            <v>TST0000167</v>
          </cell>
          <cell r="C5227" t="str">
            <v>ф8.1*80冲针</v>
          </cell>
        </row>
        <row r="5227">
          <cell r="E5227" t="str">
            <v>NA</v>
          </cell>
          <cell r="F5227" t="str">
            <v>EA</v>
          </cell>
          <cell r="G5227" t="str">
            <v>BPJ0</v>
          </cell>
          <cell r="H5227" t="str">
            <v>YC12</v>
          </cell>
          <cell r="I5227" t="str">
            <v>P</v>
          </cell>
          <cell r="J5227" t="str">
            <v>No</v>
          </cell>
          <cell r="K5227">
            <v>2.0513</v>
          </cell>
        </row>
        <row r="5228">
          <cell r="B5228" t="str">
            <v>SHT0013323</v>
          </cell>
          <cell r="C5228" t="str">
            <v>座框主管</v>
          </cell>
          <cell r="D5228" t="str">
            <v>重汽T5-2.0翻折</v>
          </cell>
          <cell r="E5228" t="str">
            <v>AC</v>
          </cell>
          <cell r="F5228" t="str">
            <v>EA</v>
          </cell>
          <cell r="G5228" t="str">
            <v>GJJ0</v>
          </cell>
          <cell r="H5228" t="str">
            <v>BC05</v>
          </cell>
          <cell r="I5228" t="str">
            <v>M</v>
          </cell>
          <cell r="J5228" t="str">
            <v>No</v>
          </cell>
          <cell r="K5228">
            <v>11.38472</v>
          </cell>
        </row>
        <row r="5229">
          <cell r="B5229" t="str">
            <v>REM0003255</v>
          </cell>
          <cell r="C5229" t="str">
            <v>奥铃升级宽车右镜杆</v>
          </cell>
        </row>
        <row r="5229">
          <cell r="E5229" t="str">
            <v>AC</v>
          </cell>
          <cell r="F5229" t="str">
            <v>EA</v>
          </cell>
          <cell r="G5229" t="str">
            <v>GJ00</v>
          </cell>
          <cell r="H5229" t="str">
            <v>BC05</v>
          </cell>
          <cell r="I5229" t="str">
            <v>M</v>
          </cell>
          <cell r="J5229" t="str">
            <v>No</v>
          </cell>
          <cell r="K5229">
            <v>8.29995</v>
          </cell>
        </row>
        <row r="5230">
          <cell r="B5230" t="str">
            <v>BFA0010084</v>
          </cell>
          <cell r="C5230" t="str">
            <v>十字槽沉头螺钉</v>
          </cell>
          <cell r="D5230" t="str">
            <v>M6*16镀黑锌</v>
          </cell>
          <cell r="E5230" t="str">
            <v>AC</v>
          </cell>
          <cell r="F5230" t="str">
            <v>EA</v>
          </cell>
          <cell r="G5230" t="str">
            <v>BZJ0</v>
          </cell>
          <cell r="H5230" t="str">
            <v>YC01</v>
          </cell>
        </row>
        <row r="5230">
          <cell r="K5230">
            <v>0</v>
          </cell>
        </row>
        <row r="5231">
          <cell r="B5231" t="str">
            <v>TST0001146</v>
          </cell>
          <cell r="C5231" t="str">
            <v>气肠接头</v>
          </cell>
        </row>
        <row r="5231">
          <cell r="E5231" t="str">
            <v>NA</v>
          </cell>
          <cell r="F5231" t="str">
            <v>EA</v>
          </cell>
          <cell r="G5231" t="str">
            <v>BPJ0</v>
          </cell>
          <cell r="H5231" t="str">
            <v>YC12</v>
          </cell>
          <cell r="I5231" t="str">
            <v>P</v>
          </cell>
          <cell r="J5231" t="str">
            <v>No</v>
          </cell>
          <cell r="K5231">
            <v>2.2124</v>
          </cell>
        </row>
        <row r="5232">
          <cell r="B5232" t="str">
            <v>SHT0013320</v>
          </cell>
          <cell r="C5232" t="str">
            <v>钢丝焊接总成</v>
          </cell>
          <cell r="D5232" t="str">
            <v>重汽T5-2.0翻折</v>
          </cell>
          <cell r="E5232" t="str">
            <v>AC</v>
          </cell>
          <cell r="F5232" t="str">
            <v>EA</v>
          </cell>
          <cell r="G5232" t="str">
            <v>GJJ0</v>
          </cell>
          <cell r="H5232" t="str">
            <v>YC04</v>
          </cell>
          <cell r="I5232" t="str">
            <v>P</v>
          </cell>
          <cell r="J5232" t="str">
            <v>No</v>
          </cell>
          <cell r="K5232">
            <v>4.0311</v>
          </cell>
        </row>
        <row r="5233">
          <cell r="B5233" t="str">
            <v>REM0003103</v>
          </cell>
          <cell r="C5233" t="str">
            <v>矿山车镜座1</v>
          </cell>
        </row>
        <row r="5233">
          <cell r="E5233" t="str">
            <v>AC</v>
          </cell>
          <cell r="F5233" t="str">
            <v>EA</v>
          </cell>
          <cell r="G5233" t="str">
            <v>GJJ0</v>
          </cell>
          <cell r="H5233" t="str">
            <v>YC04</v>
          </cell>
          <cell r="I5233" t="str">
            <v>P</v>
          </cell>
          <cell r="J5233" t="str">
            <v>No</v>
          </cell>
          <cell r="K5233">
            <v>1.212</v>
          </cell>
        </row>
        <row r="5234">
          <cell r="B5234" t="str">
            <v>BFA0000570</v>
          </cell>
          <cell r="C5234" t="str">
            <v>大帽开口扁圆头抽芯铆钉</v>
          </cell>
          <cell r="D5234" t="str">
            <v>￠4.8*16-16铝铁</v>
          </cell>
          <cell r="E5234" t="str">
            <v>AC</v>
          </cell>
          <cell r="F5234" t="str">
            <v>EA</v>
          </cell>
          <cell r="G5234" t="str">
            <v>BZJ0</v>
          </cell>
          <cell r="H5234" t="str">
            <v>YC04</v>
          </cell>
          <cell r="I5234" t="str">
            <v>P</v>
          </cell>
          <cell r="J5234" t="str">
            <v>No</v>
          </cell>
          <cell r="K5234">
            <v>0.12</v>
          </cell>
        </row>
        <row r="5235">
          <cell r="B5235" t="str">
            <v>TMA0000474</v>
          </cell>
          <cell r="C5235" t="str">
            <v>M20外后视镜包装箱箱体左</v>
          </cell>
          <cell r="D5235" t="str">
            <v>825*380*350</v>
          </cell>
          <cell r="E5235" t="str">
            <v>AC</v>
          </cell>
          <cell r="F5235" t="str">
            <v>Ea</v>
          </cell>
          <cell r="G5235" t="str">
            <v>FL01</v>
          </cell>
          <cell r="H5235" t="str">
            <v>YC02</v>
          </cell>
          <cell r="I5235" t="str">
            <v>P</v>
          </cell>
          <cell r="J5235" t="str">
            <v>No</v>
          </cell>
          <cell r="K5235">
            <v>14.4832</v>
          </cell>
        </row>
        <row r="5236">
          <cell r="B5236" t="str">
            <v>SHT0013319</v>
          </cell>
          <cell r="C5236" t="str">
            <v>调角器左上连接板总成</v>
          </cell>
          <cell r="D5236" t="str">
            <v>重汽T5-2.0翻折</v>
          </cell>
          <cell r="E5236" t="str">
            <v>AC</v>
          </cell>
          <cell r="F5236" t="str">
            <v>EA</v>
          </cell>
          <cell r="G5236" t="str">
            <v>GNJ0</v>
          </cell>
          <cell r="H5236" t="str">
            <v>YC04</v>
          </cell>
          <cell r="I5236" t="str">
            <v>P</v>
          </cell>
          <cell r="J5236" t="str">
            <v>No</v>
          </cell>
          <cell r="K5236">
            <v>3.975</v>
          </cell>
        </row>
        <row r="5237">
          <cell r="B5237" t="str">
            <v>REM0003102</v>
          </cell>
          <cell r="C5237" t="str">
            <v>左上支架侧管</v>
          </cell>
        </row>
        <row r="5237">
          <cell r="E5237" t="str">
            <v>AC</v>
          </cell>
          <cell r="F5237" t="str">
            <v>EA</v>
          </cell>
          <cell r="G5237" t="str">
            <v>GJJ0</v>
          </cell>
          <cell r="H5237" t="str">
            <v>YC04</v>
          </cell>
          <cell r="I5237" t="str">
            <v>M</v>
          </cell>
          <cell r="J5237" t="str">
            <v>No</v>
          </cell>
          <cell r="K5237">
            <v>4.8236</v>
          </cell>
        </row>
        <row r="5238">
          <cell r="B5238" t="str">
            <v>BFA0010081</v>
          </cell>
          <cell r="C5238" t="str">
            <v>圆柱头内六角全螺纹螺栓</v>
          </cell>
          <cell r="D5238" t="str">
            <v>M6*16</v>
          </cell>
          <cell r="E5238" t="str">
            <v>AC</v>
          </cell>
          <cell r="F5238" t="str">
            <v>EA</v>
          </cell>
          <cell r="G5238" t="str">
            <v>BZJ0</v>
          </cell>
          <cell r="H5238" t="str">
            <v>YC04</v>
          </cell>
          <cell r="I5238" t="str">
            <v>P</v>
          </cell>
          <cell r="J5238" t="str">
            <v>No</v>
          </cell>
          <cell r="K5238">
            <v>0.2</v>
          </cell>
        </row>
        <row r="5239">
          <cell r="B5239" t="str">
            <v>TMA0000469</v>
          </cell>
          <cell r="C5239" t="str">
            <v>A2(1995)补盲镜纸箱</v>
          </cell>
          <cell r="D5239" t="str">
            <v>630*600*300</v>
          </cell>
          <cell r="E5239" t="str">
            <v>AC</v>
          </cell>
          <cell r="F5239" t="str">
            <v>Ea</v>
          </cell>
          <cell r="G5239" t="str">
            <v>FL01</v>
          </cell>
          <cell r="H5239" t="str">
            <v>YC02</v>
          </cell>
          <cell r="I5239" t="str">
            <v>P</v>
          </cell>
          <cell r="J5239" t="str">
            <v>No</v>
          </cell>
          <cell r="K5239">
            <v>14.4832</v>
          </cell>
        </row>
        <row r="5240">
          <cell r="B5240" t="str">
            <v>SHT0013313</v>
          </cell>
          <cell r="C5240" t="str">
            <v>左支撑板焊接总成</v>
          </cell>
          <cell r="D5240" t="str">
            <v>重汽T5-2.0翻折</v>
          </cell>
          <cell r="E5240" t="str">
            <v>AC</v>
          </cell>
          <cell r="F5240" t="str">
            <v>EA</v>
          </cell>
          <cell r="G5240" t="str">
            <v>GJJ0</v>
          </cell>
          <cell r="H5240" t="str">
            <v>YC04</v>
          </cell>
          <cell r="I5240" t="str">
            <v>P</v>
          </cell>
          <cell r="J5240" t="str">
            <v>No</v>
          </cell>
          <cell r="K5240">
            <v>8.0265</v>
          </cell>
        </row>
        <row r="5241">
          <cell r="B5241" t="str">
            <v>REM0003258</v>
          </cell>
          <cell r="C5241" t="str">
            <v>奥铃升级窄车左镜杆管</v>
          </cell>
        </row>
        <row r="5241">
          <cell r="E5241" t="str">
            <v>AC</v>
          </cell>
          <cell r="F5241" t="str">
            <v>EA</v>
          </cell>
          <cell r="G5241" t="str">
            <v>GJJ0</v>
          </cell>
          <cell r="H5241" t="str">
            <v>YC04</v>
          </cell>
          <cell r="I5241" t="str">
            <v>M</v>
          </cell>
          <cell r="J5241" t="str">
            <v>No</v>
          </cell>
          <cell r="K5241">
            <v>6.85887</v>
          </cell>
        </row>
        <row r="5242">
          <cell r="B5242" t="str">
            <v>BFA0010076</v>
          </cell>
          <cell r="C5242" t="str">
            <v>圆头割尾自攻钉</v>
          </cell>
          <cell r="D5242" t="str">
            <v>ST4.8*13镀黑锌</v>
          </cell>
          <cell r="E5242" t="str">
            <v>AC</v>
          </cell>
          <cell r="F5242" t="str">
            <v>EA</v>
          </cell>
          <cell r="G5242" t="str">
            <v>BZJ0</v>
          </cell>
          <cell r="H5242" t="str">
            <v>YC01</v>
          </cell>
        </row>
        <row r="5242">
          <cell r="K5242">
            <v>0</v>
          </cell>
        </row>
        <row r="5243">
          <cell r="B5243" t="str">
            <v>TST0000034</v>
          </cell>
          <cell r="C5243" t="str">
            <v>板材SAPH440</v>
          </cell>
          <cell r="D5243" t="str">
            <v>4.0*1250*2500</v>
          </cell>
          <cell r="E5243" t="str">
            <v>AC</v>
          </cell>
          <cell r="F5243" t="str">
            <v>KG</v>
          </cell>
          <cell r="G5243" t="str">
            <v>GJL0</v>
          </cell>
          <cell r="H5243" t="str">
            <v>YC04</v>
          </cell>
          <cell r="I5243" t="str">
            <v>P</v>
          </cell>
          <cell r="J5243" t="str">
            <v>No</v>
          </cell>
          <cell r="K5243">
            <v>4.3805</v>
          </cell>
        </row>
        <row r="5244">
          <cell r="B5244" t="str">
            <v>SHT0014202</v>
          </cell>
          <cell r="C5244" t="str">
            <v>座框减震器总成</v>
          </cell>
          <cell r="D5244" t="str">
            <v>X5000S</v>
          </cell>
          <cell r="E5244" t="str">
            <v>AC</v>
          </cell>
          <cell r="F5244" t="str">
            <v>EA</v>
          </cell>
          <cell r="G5244" t="str">
            <v>GJ00</v>
          </cell>
          <cell r="H5244" t="str">
            <v>BC08</v>
          </cell>
          <cell r="I5244" t="str">
            <v>M</v>
          </cell>
          <cell r="J5244" t="str">
            <v>No</v>
          </cell>
          <cell r="K5244">
            <v>562.22491</v>
          </cell>
        </row>
        <row r="5245">
          <cell r="B5245" t="str">
            <v>REM0003101</v>
          </cell>
          <cell r="C5245" t="str">
            <v>上支架直管</v>
          </cell>
        </row>
        <row r="5245">
          <cell r="E5245" t="str">
            <v>AC</v>
          </cell>
          <cell r="F5245" t="str">
            <v>EA</v>
          </cell>
          <cell r="G5245" t="str">
            <v>GJJ0</v>
          </cell>
          <cell r="H5245" t="str">
            <v>YC04</v>
          </cell>
          <cell r="I5245" t="str">
            <v>M</v>
          </cell>
          <cell r="J5245" t="str">
            <v>No</v>
          </cell>
          <cell r="K5245">
            <v>1.35583</v>
          </cell>
        </row>
        <row r="5246">
          <cell r="B5246" t="str">
            <v>BFA0010075</v>
          </cell>
          <cell r="C5246" t="str">
            <v>十字槽盘头自攻螺钉</v>
          </cell>
          <cell r="D5246" t="str">
            <v>ST2.9*9.5镀黑锌</v>
          </cell>
          <cell r="E5246" t="str">
            <v>AC</v>
          </cell>
          <cell r="F5246" t="str">
            <v>EA</v>
          </cell>
          <cell r="G5246" t="str">
            <v>BZJ0</v>
          </cell>
          <cell r="H5246" t="str">
            <v>YC01</v>
          </cell>
        </row>
        <row r="5246">
          <cell r="K5246">
            <v>0</v>
          </cell>
        </row>
        <row r="5247">
          <cell r="B5247" t="str">
            <v>TMA0000472</v>
          </cell>
          <cell r="C5247" t="str">
            <v>北奔改型前下视镜纸箱</v>
          </cell>
          <cell r="D5247" t="str">
            <v>260*850*550</v>
          </cell>
          <cell r="E5247" t="str">
            <v>AC</v>
          </cell>
          <cell r="F5247" t="str">
            <v>Ea</v>
          </cell>
          <cell r="G5247" t="str">
            <v>FL01</v>
          </cell>
          <cell r="H5247" t="str">
            <v>YC02</v>
          </cell>
          <cell r="I5247" t="str">
            <v>P</v>
          </cell>
          <cell r="J5247" t="str">
            <v>No</v>
          </cell>
          <cell r="K5247">
            <v>11.0575</v>
          </cell>
        </row>
        <row r="5248">
          <cell r="B5248" t="str">
            <v>SHT0013310</v>
          </cell>
          <cell r="C5248" t="str">
            <v>座垫翻折支撑钣焊接总成</v>
          </cell>
          <cell r="D5248" t="str">
            <v>重汽T5-2.0翻折</v>
          </cell>
          <cell r="E5248" t="str">
            <v>AC</v>
          </cell>
          <cell r="F5248" t="str">
            <v>EA</v>
          </cell>
          <cell r="G5248" t="str">
            <v>GJJ0</v>
          </cell>
          <cell r="H5248" t="str">
            <v>BC05</v>
          </cell>
          <cell r="I5248" t="str">
            <v>M</v>
          </cell>
          <cell r="J5248" t="str">
            <v>No</v>
          </cell>
          <cell r="K5248">
            <v>8.18342</v>
          </cell>
        </row>
        <row r="5249">
          <cell r="B5249" t="str">
            <v>REM0003259</v>
          </cell>
          <cell r="C5249" t="str">
            <v>奥铃升级窄车右镜杆</v>
          </cell>
        </row>
        <row r="5249">
          <cell r="E5249" t="str">
            <v>AC</v>
          </cell>
          <cell r="F5249" t="str">
            <v>EA</v>
          </cell>
          <cell r="G5249" t="str">
            <v>GJ00</v>
          </cell>
          <cell r="H5249" t="str">
            <v>BC05</v>
          </cell>
          <cell r="I5249" t="str">
            <v>M</v>
          </cell>
          <cell r="J5249" t="str">
            <v>No</v>
          </cell>
          <cell r="K5249">
            <v>7.24338</v>
          </cell>
        </row>
        <row r="5250">
          <cell r="B5250" t="str">
            <v>BFA0000564</v>
          </cell>
          <cell r="C5250" t="str">
            <v>十字槽盘头自攻螺钉</v>
          </cell>
          <cell r="D5250" t="str">
            <v>ST2.6*6</v>
          </cell>
          <cell r="E5250" t="str">
            <v>AC</v>
          </cell>
          <cell r="F5250" t="str">
            <v>EA</v>
          </cell>
          <cell r="G5250" t="str">
            <v>BZJ0</v>
          </cell>
          <cell r="H5250" t="str">
            <v>YC04</v>
          </cell>
          <cell r="I5250" t="str">
            <v>P</v>
          </cell>
          <cell r="J5250" t="str">
            <v>No</v>
          </cell>
          <cell r="K5250">
            <v>0.0195</v>
          </cell>
        </row>
        <row r="5251">
          <cell r="B5251" t="str">
            <v>TMI0010006</v>
          </cell>
          <cell r="C5251" t="str">
            <v>PA6+GF30 深棕</v>
          </cell>
          <cell r="D5251" t="str">
            <v>欧马可升级专用</v>
          </cell>
          <cell r="E5251" t="str">
            <v>NEW</v>
          </cell>
          <cell r="F5251" t="str">
            <v>KG</v>
          </cell>
          <cell r="G5251" t="str">
            <v>HGL0</v>
          </cell>
          <cell r="H5251" t="str">
            <v>YC08</v>
          </cell>
        </row>
        <row r="5251">
          <cell r="K5251">
            <v>0</v>
          </cell>
        </row>
        <row r="5252">
          <cell r="B5252" t="str">
            <v>SHT0014203</v>
          </cell>
          <cell r="C5252" t="str">
            <v>减震器下框焊接总成</v>
          </cell>
          <cell r="D5252" t="str">
            <v>L6000</v>
          </cell>
          <cell r="E5252" t="str">
            <v>AC</v>
          </cell>
          <cell r="F5252" t="str">
            <v>EA</v>
          </cell>
          <cell r="G5252" t="str">
            <v>GJJ0</v>
          </cell>
          <cell r="H5252" t="str">
            <v>BC05</v>
          </cell>
          <cell r="I5252" t="str">
            <v>M</v>
          </cell>
          <cell r="J5252" t="str">
            <v>No</v>
          </cell>
          <cell r="K5252">
            <v>29.77793</v>
          </cell>
        </row>
        <row r="5253">
          <cell r="B5253" t="str">
            <v>BPC0000001</v>
          </cell>
          <cell r="C5253" t="str">
            <v>阻尼器总成</v>
          </cell>
          <cell r="D5253" t="str">
            <v>H3000</v>
          </cell>
          <cell r="E5253" t="str">
            <v>AC</v>
          </cell>
          <cell r="F5253" t="str">
            <v>EA</v>
          </cell>
          <cell r="G5253" t="str">
            <v>GNJ0</v>
          </cell>
          <cell r="H5253" t="str">
            <v>YC04</v>
          </cell>
          <cell r="I5253" t="str">
            <v>P</v>
          </cell>
          <cell r="J5253" t="str">
            <v>No</v>
          </cell>
          <cell r="K5253">
            <v>21.2389</v>
          </cell>
        </row>
        <row r="5254">
          <cell r="B5254" t="str">
            <v>TMI0000080</v>
          </cell>
          <cell r="C5254" t="str">
            <v>PA66+C2020增强尼龙料</v>
          </cell>
        </row>
        <row r="5254">
          <cell r="E5254" t="str">
            <v>AC</v>
          </cell>
          <cell r="F5254" t="str">
            <v>KG</v>
          </cell>
          <cell r="G5254" t="str">
            <v>HGL0</v>
          </cell>
          <cell r="H5254" t="str">
            <v>YC08</v>
          </cell>
        </row>
        <row r="5254">
          <cell r="K5254">
            <v>0</v>
          </cell>
        </row>
        <row r="5255">
          <cell r="B5255" t="str">
            <v>SHT0013307</v>
          </cell>
          <cell r="C5255" t="str">
            <v>防尘罩防护板</v>
          </cell>
          <cell r="D5255" t="str">
            <v>M3000S</v>
          </cell>
          <cell r="E5255" t="str">
            <v>AC</v>
          </cell>
          <cell r="F5255" t="str">
            <v>EA</v>
          </cell>
          <cell r="G5255" t="str">
            <v>GJJ0</v>
          </cell>
          <cell r="H5255" t="str">
            <v>YC04</v>
          </cell>
          <cell r="I5255" t="str">
            <v>M</v>
          </cell>
          <cell r="J5255" t="str">
            <v>No</v>
          </cell>
          <cell r="K5255">
            <v>0.56145</v>
          </cell>
        </row>
        <row r="5256">
          <cell r="B5256" t="str">
            <v>BFA0000635</v>
          </cell>
          <cell r="C5256" t="str">
            <v>M20螺母</v>
          </cell>
        </row>
        <row r="5256">
          <cell r="E5256" t="str">
            <v>AC</v>
          </cell>
          <cell r="F5256" t="str">
            <v>EA</v>
          </cell>
          <cell r="G5256" t="str">
            <v>BPJ0</v>
          </cell>
          <cell r="H5256" t="str">
            <v>YC12</v>
          </cell>
          <cell r="I5256" t="str">
            <v>P</v>
          </cell>
          <cell r="J5256" t="str">
            <v>No</v>
          </cell>
          <cell r="K5256">
            <v>1.0256</v>
          </cell>
        </row>
        <row r="5257">
          <cell r="B5257" t="str">
            <v>TMI0010009</v>
          </cell>
          <cell r="C5257" t="str">
            <v>PBT 201-M30</v>
          </cell>
          <cell r="D5257" t="str">
            <v>转盘</v>
          </cell>
          <cell r="E5257" t="str">
            <v>AC</v>
          </cell>
          <cell r="F5257" t="str">
            <v>EA</v>
          </cell>
          <cell r="G5257" t="str">
            <v>HGL0</v>
          </cell>
          <cell r="H5257" t="str">
            <v>YC08</v>
          </cell>
        </row>
        <row r="5257">
          <cell r="K5257">
            <v>0</v>
          </cell>
        </row>
        <row r="5258">
          <cell r="B5258" t="str">
            <v>SHT0014205</v>
          </cell>
          <cell r="C5258" t="str">
            <v>下框左连接梁总成</v>
          </cell>
          <cell r="D5258" t="str">
            <v>X5000S</v>
          </cell>
          <cell r="E5258" t="str">
            <v>AC</v>
          </cell>
          <cell r="F5258" t="str">
            <v>EA</v>
          </cell>
          <cell r="G5258" t="str">
            <v>GJJ0</v>
          </cell>
          <cell r="H5258" t="str">
            <v>YC04</v>
          </cell>
          <cell r="I5258" t="str">
            <v>P</v>
          </cell>
          <cell r="J5258" t="str">
            <v>No</v>
          </cell>
          <cell r="K5258">
            <v>4.7089</v>
          </cell>
        </row>
        <row r="5259">
          <cell r="B5259" t="str">
            <v>BFA0010072</v>
          </cell>
          <cell r="C5259" t="str">
            <v>开口挡圈</v>
          </cell>
          <cell r="D5259" t="str">
            <v>Φ22镀黑锌</v>
          </cell>
          <cell r="E5259" t="str">
            <v>AC</v>
          </cell>
          <cell r="F5259" t="str">
            <v>EA</v>
          </cell>
          <cell r="G5259" t="str">
            <v>BZJ0</v>
          </cell>
          <cell r="H5259" t="str">
            <v>YC04</v>
          </cell>
          <cell r="I5259" t="str">
            <v>P</v>
          </cell>
          <cell r="J5259" t="str">
            <v>No</v>
          </cell>
          <cell r="K5259">
            <v>0.4</v>
          </cell>
        </row>
        <row r="5260">
          <cell r="B5260" t="str">
            <v>TST0000042</v>
          </cell>
          <cell r="C5260" t="str">
            <v>卷材SAPH440</v>
          </cell>
          <cell r="D5260" t="str">
            <v>3.0*67.2</v>
          </cell>
          <cell r="E5260" t="str">
            <v>AC</v>
          </cell>
          <cell r="F5260" t="str">
            <v>KG</v>
          </cell>
          <cell r="G5260" t="str">
            <v>GJL0</v>
          </cell>
          <cell r="H5260" t="str">
            <v>YC04</v>
          </cell>
          <cell r="I5260" t="str">
            <v>P</v>
          </cell>
          <cell r="J5260" t="str">
            <v>No</v>
          </cell>
          <cell r="K5260">
            <v>6.6</v>
          </cell>
        </row>
        <row r="5261">
          <cell r="B5261" t="str">
            <v>SHT0013304</v>
          </cell>
          <cell r="C5261" t="str">
            <v>座框右边板</v>
          </cell>
          <cell r="D5261" t="str">
            <v>重汽T5-2.0翻折</v>
          </cell>
          <cell r="E5261" t="str">
            <v>AC</v>
          </cell>
          <cell r="F5261" t="str">
            <v>EA</v>
          </cell>
          <cell r="G5261" t="str">
            <v>GJJ0</v>
          </cell>
          <cell r="H5261" t="str">
            <v>YC04</v>
          </cell>
          <cell r="I5261" t="str">
            <v>P</v>
          </cell>
          <cell r="J5261" t="str">
            <v>No</v>
          </cell>
          <cell r="K5261">
            <v>9.5664</v>
          </cell>
        </row>
        <row r="5262">
          <cell r="B5262" t="str">
            <v>BFA0000561</v>
          </cell>
          <cell r="C5262" t="str">
            <v>销轴</v>
          </cell>
        </row>
        <row r="5262">
          <cell r="E5262" t="str">
            <v>AC</v>
          </cell>
          <cell r="F5262" t="str">
            <v>EA</v>
          </cell>
          <cell r="G5262" t="str">
            <v>GJ00</v>
          </cell>
          <cell r="H5262" t="str">
            <v>YC04</v>
          </cell>
          <cell r="I5262" t="str">
            <v>P</v>
          </cell>
          <cell r="J5262" t="str">
            <v>No</v>
          </cell>
          <cell r="K5262">
            <v>0.885</v>
          </cell>
        </row>
        <row r="5263">
          <cell r="B5263" t="str">
            <v>TST0000043</v>
          </cell>
          <cell r="C5263" t="str">
            <v>卷材SAPH440</v>
          </cell>
          <cell r="D5263" t="str">
            <v>3.0*144</v>
          </cell>
          <cell r="E5263" t="str">
            <v>AC</v>
          </cell>
          <cell r="F5263" t="str">
            <v>KG</v>
          </cell>
          <cell r="G5263" t="str">
            <v>GJL0</v>
          </cell>
          <cell r="H5263" t="str">
            <v>YC04</v>
          </cell>
          <cell r="I5263" t="str">
            <v>P</v>
          </cell>
          <cell r="J5263" t="str">
            <v>No</v>
          </cell>
          <cell r="K5263">
            <v>6.0177</v>
          </cell>
        </row>
        <row r="5264">
          <cell r="B5264" t="str">
            <v>SHT0014206</v>
          </cell>
          <cell r="C5264" t="str">
            <v>下框连接梁螺母柱</v>
          </cell>
          <cell r="D5264" t="str">
            <v>X5000S</v>
          </cell>
          <cell r="E5264" t="str">
            <v>AC</v>
          </cell>
          <cell r="F5264" t="str">
            <v>EA</v>
          </cell>
          <cell r="G5264" t="str">
            <v>GJJ0</v>
          </cell>
          <cell r="H5264" t="str">
            <v>YC04</v>
          </cell>
          <cell r="I5264" t="str">
            <v>P</v>
          </cell>
          <cell r="J5264" t="str">
            <v>No</v>
          </cell>
          <cell r="K5264">
            <v>0.9075</v>
          </cell>
        </row>
        <row r="5265">
          <cell r="B5265" t="str">
            <v>BFA0000642</v>
          </cell>
          <cell r="C5265" t="str">
            <v>φ10*25高强外方螺丝(黑)</v>
          </cell>
        </row>
        <row r="5265">
          <cell r="E5265" t="str">
            <v>AC</v>
          </cell>
          <cell r="F5265" t="str">
            <v>Ea</v>
          </cell>
          <cell r="G5265" t="str">
            <v>BZJ0</v>
          </cell>
          <cell r="H5265" t="str">
            <v>YC10</v>
          </cell>
          <cell r="I5265" t="str">
            <v>P</v>
          </cell>
          <cell r="J5265" t="str">
            <v>No</v>
          </cell>
          <cell r="K5265">
            <v>0.1574</v>
          </cell>
        </row>
        <row r="5266">
          <cell r="B5266" t="str">
            <v>TMA0000466</v>
          </cell>
          <cell r="C5266" t="str">
            <v>重卡内扶手纸箱左</v>
          </cell>
          <cell r="D5266" t="str">
            <v>520*370*320</v>
          </cell>
          <cell r="E5266" t="str">
            <v>AC</v>
          </cell>
          <cell r="F5266" t="str">
            <v>Ea</v>
          </cell>
          <cell r="G5266" t="str">
            <v>FL01</v>
          </cell>
          <cell r="H5266" t="str">
            <v>YC02</v>
          </cell>
          <cell r="I5266" t="str">
            <v>P</v>
          </cell>
          <cell r="J5266" t="str">
            <v>No</v>
          </cell>
          <cell r="K5266">
            <v>6.0853</v>
          </cell>
        </row>
        <row r="5267">
          <cell r="B5267" t="str">
            <v>SHT0013303</v>
          </cell>
          <cell r="C5267" t="str">
            <v>座框右边板总成</v>
          </cell>
          <cell r="D5267" t="str">
            <v>重汽T5-2.0副驾翻折</v>
          </cell>
          <cell r="E5267" t="str">
            <v>AC</v>
          </cell>
          <cell r="F5267" t="str">
            <v>EA</v>
          </cell>
          <cell r="G5267" t="str">
            <v>GJJ0</v>
          </cell>
          <cell r="H5267" t="str">
            <v>BC06</v>
          </cell>
          <cell r="I5267" t="str">
            <v>P</v>
          </cell>
          <cell r="J5267" t="str">
            <v>No</v>
          </cell>
          <cell r="K5267">
            <v>0</v>
          </cell>
        </row>
        <row r="5268">
          <cell r="B5268" t="str">
            <v>BPC0000004</v>
          </cell>
          <cell r="C5268" t="str">
            <v>阻尼器总成</v>
          </cell>
          <cell r="D5268" t="str">
            <v>欧曼气囊</v>
          </cell>
          <cell r="E5268" t="str">
            <v>AC</v>
          </cell>
          <cell r="F5268" t="str">
            <v>EA</v>
          </cell>
          <cell r="G5268" t="str">
            <v>GNJ0</v>
          </cell>
          <cell r="H5268" t="str">
            <v>YC04</v>
          </cell>
          <cell r="I5268" t="str">
            <v>P</v>
          </cell>
          <cell r="J5268" t="str">
            <v>No</v>
          </cell>
          <cell r="K5268">
            <v>21.2389</v>
          </cell>
        </row>
        <row r="5269">
          <cell r="B5269" t="str">
            <v>TMI0000011</v>
          </cell>
          <cell r="C5269" t="str">
            <v>POM-黑K300L0</v>
          </cell>
        </row>
        <row r="5269">
          <cell r="E5269" t="str">
            <v>AC</v>
          </cell>
          <cell r="F5269" t="str">
            <v>KG</v>
          </cell>
          <cell r="G5269" t="str">
            <v>HGL0</v>
          </cell>
          <cell r="H5269" t="str">
            <v>YC08</v>
          </cell>
        </row>
        <row r="5269">
          <cell r="K5269">
            <v>0</v>
          </cell>
        </row>
        <row r="5270">
          <cell r="B5270" t="str">
            <v>SHT0014219</v>
          </cell>
          <cell r="C5270" t="str">
            <v>连接钣金焊接总成</v>
          </cell>
          <cell r="D5270" t="str">
            <v>X5000S</v>
          </cell>
          <cell r="E5270" t="str">
            <v>AC</v>
          </cell>
          <cell r="F5270" t="str">
            <v>EA</v>
          </cell>
          <cell r="G5270" t="str">
            <v>GJJ0</v>
          </cell>
          <cell r="H5270" t="str">
            <v>YC04</v>
          </cell>
          <cell r="I5270" t="str">
            <v>P</v>
          </cell>
          <cell r="J5270" t="str">
            <v>No</v>
          </cell>
          <cell r="K5270">
            <v>10.64</v>
          </cell>
        </row>
        <row r="5271">
          <cell r="B5271" t="str">
            <v>BFA0010063</v>
          </cell>
          <cell r="C5271" t="str">
            <v>台阶螺栓M10*18.3</v>
          </cell>
        </row>
        <row r="5271">
          <cell r="E5271" t="str">
            <v>AC</v>
          </cell>
          <cell r="F5271" t="str">
            <v>EA</v>
          </cell>
          <cell r="G5271" t="str">
            <v>BZJ0</v>
          </cell>
          <cell r="H5271" t="str">
            <v>YC01</v>
          </cell>
          <cell r="I5271" t="str">
            <v>P</v>
          </cell>
          <cell r="J5271" t="str">
            <v>No</v>
          </cell>
          <cell r="K5271">
            <v>1.15</v>
          </cell>
        </row>
        <row r="5272">
          <cell r="B5272" t="str">
            <v>TST0000038</v>
          </cell>
          <cell r="C5272" t="str">
            <v>卷材SAPH440</v>
          </cell>
          <cell r="D5272" t="str">
            <v>5.0*134</v>
          </cell>
          <cell r="E5272" t="str">
            <v>AC</v>
          </cell>
          <cell r="F5272" t="str">
            <v>KG</v>
          </cell>
          <cell r="G5272" t="str">
            <v>GJL0</v>
          </cell>
          <cell r="H5272" t="str">
            <v>YC04</v>
          </cell>
          <cell r="I5272" t="str">
            <v>P</v>
          </cell>
          <cell r="J5272" t="str">
            <v>No</v>
          </cell>
          <cell r="K5272">
            <v>5.469</v>
          </cell>
        </row>
        <row r="5273">
          <cell r="B5273" t="str">
            <v>SHT0013235</v>
          </cell>
          <cell r="C5273" t="str">
            <v>外绞架</v>
          </cell>
          <cell r="D5273" t="str">
            <v>汕德卡-2.0VDC阀</v>
          </cell>
          <cell r="E5273" t="str">
            <v>AC</v>
          </cell>
          <cell r="F5273" t="str">
            <v>EA</v>
          </cell>
          <cell r="G5273" t="str">
            <v>GJJ0</v>
          </cell>
          <cell r="H5273" t="str">
            <v>BC05</v>
          </cell>
          <cell r="I5273" t="str">
            <v>M</v>
          </cell>
          <cell r="J5273" t="str">
            <v>No</v>
          </cell>
          <cell r="K5273">
            <v>30.74264</v>
          </cell>
        </row>
        <row r="5274">
          <cell r="B5274" t="str">
            <v>BPC0000005</v>
          </cell>
          <cell r="C5274" t="str">
            <v>定值阻尼器总成</v>
          </cell>
          <cell r="D5274" t="str">
            <v>陕汽M3000</v>
          </cell>
          <cell r="E5274" t="str">
            <v>AC</v>
          </cell>
          <cell r="F5274" t="str">
            <v>EA</v>
          </cell>
          <cell r="G5274" t="str">
            <v>GNJ0</v>
          </cell>
          <cell r="H5274" t="str">
            <v>YC04</v>
          </cell>
          <cell r="I5274" t="str">
            <v>P</v>
          </cell>
          <cell r="J5274" t="str">
            <v>No</v>
          </cell>
          <cell r="K5274">
            <v>21.2389</v>
          </cell>
        </row>
        <row r="5275">
          <cell r="B5275" t="str">
            <v>TMA0000464</v>
          </cell>
          <cell r="C5275" t="str">
            <v>H4外后视镜箱盖</v>
          </cell>
          <cell r="D5275" t="str">
            <v>970*355*80</v>
          </cell>
          <cell r="E5275" t="str">
            <v>AC</v>
          </cell>
          <cell r="F5275" t="str">
            <v>Ea</v>
          </cell>
          <cell r="G5275" t="str">
            <v>FL01</v>
          </cell>
          <cell r="H5275" t="str">
            <v>YC02</v>
          </cell>
          <cell r="I5275" t="str">
            <v>P</v>
          </cell>
          <cell r="J5275" t="str">
            <v>No</v>
          </cell>
          <cell r="K5275">
            <v>3.3117</v>
          </cell>
        </row>
        <row r="5276">
          <cell r="B5276" t="str">
            <v>SHT0014256</v>
          </cell>
          <cell r="C5276" t="str">
            <v>线束护套固定钣金</v>
          </cell>
          <cell r="D5276" t="str">
            <v>H6副驾</v>
          </cell>
          <cell r="E5276" t="str">
            <v>AC</v>
          </cell>
          <cell r="F5276" t="str">
            <v>EA</v>
          </cell>
          <cell r="G5276" t="str">
            <v>GJJ0</v>
          </cell>
          <cell r="H5276" t="str">
            <v>YC04</v>
          </cell>
          <cell r="I5276" t="str">
            <v>P</v>
          </cell>
          <cell r="J5276" t="str">
            <v>No</v>
          </cell>
          <cell r="K5276">
            <v>1.135</v>
          </cell>
        </row>
        <row r="5277">
          <cell r="B5277" t="str">
            <v>BFA0000555</v>
          </cell>
          <cell r="C5277" t="str">
            <v>铆钉</v>
          </cell>
          <cell r="D5277" t="str">
            <v>M3000-H</v>
          </cell>
          <cell r="E5277" t="str">
            <v>AC</v>
          </cell>
          <cell r="F5277" t="str">
            <v>EA</v>
          </cell>
          <cell r="G5277" t="str">
            <v>GJ00</v>
          </cell>
          <cell r="H5277" t="str">
            <v>YC04</v>
          </cell>
          <cell r="I5277" t="str">
            <v>P</v>
          </cell>
          <cell r="J5277" t="str">
            <v>No</v>
          </cell>
          <cell r="K5277">
            <v>1.5</v>
          </cell>
        </row>
        <row r="5278">
          <cell r="B5278" t="str">
            <v>TMI0000142</v>
          </cell>
          <cell r="C5278" t="str">
            <v>PA66-1300B</v>
          </cell>
        </row>
        <row r="5278">
          <cell r="E5278" t="str">
            <v>AC</v>
          </cell>
          <cell r="F5278" t="str">
            <v>KG</v>
          </cell>
          <cell r="G5278" t="str">
            <v>HGL0</v>
          </cell>
          <cell r="H5278" t="str">
            <v>YC08</v>
          </cell>
        </row>
        <row r="5278">
          <cell r="K5278">
            <v>0</v>
          </cell>
        </row>
        <row r="5279">
          <cell r="B5279" t="str">
            <v>SHT0012447</v>
          </cell>
          <cell r="C5279" t="str">
            <v>升降调节开关总成</v>
          </cell>
          <cell r="D5279" t="str">
            <v>国产阀手柄黑色</v>
          </cell>
          <cell r="E5279" t="str">
            <v>AC</v>
          </cell>
          <cell r="F5279" t="str">
            <v>EA</v>
          </cell>
          <cell r="G5279" t="str">
            <v>GNJ0</v>
          </cell>
          <cell r="H5279" t="str">
            <v>YC01</v>
          </cell>
          <cell r="I5279" t="str">
            <v>P</v>
          </cell>
          <cell r="J5279" t="str">
            <v>No</v>
          </cell>
          <cell r="K5279">
            <v>31.61</v>
          </cell>
        </row>
        <row r="5280">
          <cell r="B5280" t="str">
            <v>BFA0000655</v>
          </cell>
          <cell r="C5280" t="str">
            <v>ф8×50（内方螺丝）</v>
          </cell>
        </row>
        <row r="5280">
          <cell r="E5280" t="str">
            <v>AC</v>
          </cell>
          <cell r="F5280" t="str">
            <v>EA</v>
          </cell>
          <cell r="G5280" t="str">
            <v>BPJ0</v>
          </cell>
          <cell r="H5280" t="str">
            <v>YC12</v>
          </cell>
          <cell r="I5280" t="str">
            <v>P</v>
          </cell>
          <cell r="J5280" t="str">
            <v>No</v>
          </cell>
          <cell r="K5280">
            <v>0.3684</v>
          </cell>
        </row>
        <row r="5281">
          <cell r="B5281" t="str">
            <v>TST0000046</v>
          </cell>
          <cell r="C5281" t="str">
            <v>卷材SPHC</v>
          </cell>
          <cell r="D5281" t="str">
            <v>3.0*90.6</v>
          </cell>
          <cell r="E5281" t="str">
            <v>AC</v>
          </cell>
          <cell r="F5281" t="str">
            <v>KG</v>
          </cell>
          <cell r="G5281" t="str">
            <v>GJL0</v>
          </cell>
          <cell r="H5281" t="str">
            <v>YC04</v>
          </cell>
          <cell r="I5281" t="str">
            <v>P</v>
          </cell>
          <cell r="J5281" t="str">
            <v>No</v>
          </cell>
          <cell r="K5281">
            <v>4.7699</v>
          </cell>
        </row>
        <row r="5282">
          <cell r="B5282" t="str">
            <v>SHT0013299</v>
          </cell>
          <cell r="C5282" t="str">
            <v>副司机座框总成</v>
          </cell>
          <cell r="D5282" t="str">
            <v>重汽T5-2.0翻折</v>
          </cell>
          <cell r="E5282" t="str">
            <v>AC</v>
          </cell>
          <cell r="F5282" t="str">
            <v>EA</v>
          </cell>
          <cell r="G5282" t="str">
            <v>GJJ0</v>
          </cell>
          <cell r="H5282" t="str">
            <v>BC05</v>
          </cell>
          <cell r="I5282" t="str">
            <v>M</v>
          </cell>
          <cell r="J5282" t="str">
            <v>No</v>
          </cell>
          <cell r="K5282">
            <v>26.75728</v>
          </cell>
        </row>
        <row r="5283">
          <cell r="B5283" t="str">
            <v>BFA0010060</v>
          </cell>
          <cell r="C5283" t="str">
            <v>仰角旋转固定螺栓</v>
          </cell>
          <cell r="D5283" t="str">
            <v>M3000-S</v>
          </cell>
          <cell r="E5283" t="str">
            <v>AC</v>
          </cell>
          <cell r="F5283" t="str">
            <v>EA</v>
          </cell>
          <cell r="G5283" t="str">
            <v>BZJ0</v>
          </cell>
          <cell r="H5283" t="str">
            <v>YC04</v>
          </cell>
          <cell r="I5283" t="str">
            <v>P</v>
          </cell>
          <cell r="J5283" t="str">
            <v>No</v>
          </cell>
          <cell r="K5283">
            <v>1.5</v>
          </cell>
        </row>
        <row r="5284">
          <cell r="B5284" t="str">
            <v>TMI0000106</v>
          </cell>
          <cell r="C5284" t="str">
            <v>PPS-6345A  4HD9050</v>
          </cell>
        </row>
        <row r="5284">
          <cell r="E5284" t="str">
            <v>AC</v>
          </cell>
          <cell r="F5284" t="str">
            <v>KG</v>
          </cell>
          <cell r="G5284" t="str">
            <v>HGL0</v>
          </cell>
          <cell r="H5284" t="str">
            <v>YC08</v>
          </cell>
        </row>
        <row r="5284">
          <cell r="K5284">
            <v>0</v>
          </cell>
        </row>
        <row r="5285">
          <cell r="B5285" t="str">
            <v>SHT0014258</v>
          </cell>
          <cell r="C5285" t="str">
            <v>主驾驶底支架焊接总成</v>
          </cell>
          <cell r="D5285" t="str">
            <v>H20</v>
          </cell>
          <cell r="E5285" t="str">
            <v>AC</v>
          </cell>
          <cell r="F5285" t="str">
            <v>EA</v>
          </cell>
          <cell r="G5285" t="str">
            <v>GJJ0</v>
          </cell>
          <cell r="H5285" t="str">
            <v>BC05</v>
          </cell>
          <cell r="I5285" t="str">
            <v>P</v>
          </cell>
          <cell r="J5285" t="str">
            <v>No</v>
          </cell>
          <cell r="K5285">
            <v>61.5</v>
          </cell>
        </row>
        <row r="5286">
          <cell r="B5286" t="str">
            <v>BFA0000552</v>
          </cell>
          <cell r="C5286" t="str">
            <v>外六角M8*65黑达克罗</v>
          </cell>
          <cell r="D5286" t="str">
            <v>M8×65黑达克罗</v>
          </cell>
          <cell r="E5286" t="str">
            <v>AC</v>
          </cell>
          <cell r="F5286" t="str">
            <v>Ea</v>
          </cell>
          <cell r="G5286" t="str">
            <v>BZJ0</v>
          </cell>
          <cell r="H5286" t="str">
            <v>YC10</v>
          </cell>
          <cell r="I5286" t="str">
            <v>P</v>
          </cell>
          <cell r="J5286" t="str">
            <v>No</v>
          </cell>
          <cell r="K5286">
            <v>0.531</v>
          </cell>
        </row>
        <row r="5287">
          <cell r="B5287" t="str">
            <v>TST0000009</v>
          </cell>
          <cell r="C5287" t="str">
            <v>板材SPHC</v>
          </cell>
          <cell r="D5287" t="str">
            <v>3.0*1250*2500</v>
          </cell>
          <cell r="E5287" t="str">
            <v>AC</v>
          </cell>
          <cell r="F5287" t="str">
            <v>KG</v>
          </cell>
          <cell r="G5287" t="str">
            <v>GJL0</v>
          </cell>
          <cell r="H5287" t="str">
            <v>YC04</v>
          </cell>
          <cell r="I5287" t="str">
            <v>P</v>
          </cell>
          <cell r="J5287" t="str">
            <v>No</v>
          </cell>
          <cell r="K5287">
            <v>6.5</v>
          </cell>
        </row>
        <row r="5288">
          <cell r="B5288" t="str">
            <v>SHT0013238</v>
          </cell>
          <cell r="C5288" t="str">
            <v>VDC阀上支架总成</v>
          </cell>
          <cell r="D5288" t="str">
            <v>汕德卡</v>
          </cell>
          <cell r="E5288" t="str">
            <v>AC</v>
          </cell>
          <cell r="F5288" t="str">
            <v>EA</v>
          </cell>
          <cell r="G5288" t="str">
            <v>GJJ0</v>
          </cell>
          <cell r="H5288" t="str">
            <v>YC04</v>
          </cell>
          <cell r="I5288" t="str">
            <v>P</v>
          </cell>
          <cell r="J5288" t="str">
            <v>No</v>
          </cell>
          <cell r="K5288">
            <v>1.18</v>
          </cell>
        </row>
        <row r="5289">
          <cell r="B5289" t="str">
            <v>BPC0000013</v>
          </cell>
          <cell r="C5289" t="str">
            <v>紧固箍(气管直径4mm)</v>
          </cell>
          <cell r="D5289" t="str">
            <v>进口</v>
          </cell>
          <cell r="E5289" t="str">
            <v>AC</v>
          </cell>
          <cell r="F5289" t="str">
            <v>EA</v>
          </cell>
          <cell r="G5289" t="str">
            <v>BZJ0</v>
          </cell>
          <cell r="H5289" t="str">
            <v>YC01</v>
          </cell>
          <cell r="I5289" t="str">
            <v>P</v>
          </cell>
          <cell r="J5289" t="str">
            <v>No</v>
          </cell>
          <cell r="K5289">
            <v>0.4701</v>
          </cell>
        </row>
        <row r="5290">
          <cell r="B5290" t="str">
            <v>TMA0000480</v>
          </cell>
          <cell r="C5290" t="str">
            <v>出口澳洲单件成品包装</v>
          </cell>
          <cell r="D5290" t="str">
            <v>215*150*425</v>
          </cell>
          <cell r="E5290" t="str">
            <v>AC</v>
          </cell>
          <cell r="F5290" t="str">
            <v>Ea</v>
          </cell>
          <cell r="G5290" t="str">
            <v>FL01</v>
          </cell>
          <cell r="H5290" t="str">
            <v>YC02</v>
          </cell>
          <cell r="I5290" t="str">
            <v>P</v>
          </cell>
          <cell r="J5290" t="str">
            <v>No</v>
          </cell>
          <cell r="K5290">
            <v>2.2549</v>
          </cell>
        </row>
        <row r="5291">
          <cell r="B5291" t="str">
            <v>SHT0014259</v>
          </cell>
          <cell r="C5291" t="str">
            <v>副驾驶底支架焊接</v>
          </cell>
          <cell r="D5291" t="str">
            <v>H20</v>
          </cell>
          <cell r="E5291" t="str">
            <v>AC</v>
          </cell>
          <cell r="F5291" t="str">
            <v>EA</v>
          </cell>
          <cell r="G5291" t="str">
            <v>GJJ0</v>
          </cell>
          <cell r="H5291" t="str">
            <v>BC08</v>
          </cell>
          <cell r="I5291" t="str">
            <v>P</v>
          </cell>
          <cell r="J5291" t="str">
            <v>No</v>
          </cell>
          <cell r="K5291">
            <v>65.9</v>
          </cell>
        </row>
        <row r="5292">
          <cell r="B5292" t="str">
            <v>BFA0010050</v>
          </cell>
          <cell r="C5292" t="str">
            <v>内六角圆柱头螺钉M8*45</v>
          </cell>
        </row>
        <row r="5292">
          <cell r="E5292" t="str">
            <v>AC</v>
          </cell>
          <cell r="F5292" t="str">
            <v>Ea</v>
          </cell>
          <cell r="G5292" t="str">
            <v>BZJ0</v>
          </cell>
          <cell r="H5292" t="str">
            <v>YC10</v>
          </cell>
          <cell r="I5292" t="str">
            <v>P</v>
          </cell>
          <cell r="J5292" t="str">
            <v>No</v>
          </cell>
          <cell r="K5292">
            <v>0.29</v>
          </cell>
        </row>
        <row r="5293">
          <cell r="B5293" t="str">
            <v>TMI0000059</v>
          </cell>
          <cell r="C5293" t="str">
            <v>色粉H8162</v>
          </cell>
        </row>
        <row r="5293">
          <cell r="E5293" t="str">
            <v>AC</v>
          </cell>
          <cell r="F5293" t="str">
            <v>KG</v>
          </cell>
          <cell r="G5293" t="str">
            <v>HGL0</v>
          </cell>
          <cell r="H5293" t="str">
            <v>YC08</v>
          </cell>
        </row>
        <row r="5293">
          <cell r="K5293">
            <v>0</v>
          </cell>
        </row>
        <row r="5294">
          <cell r="B5294" t="str">
            <v>SHT0013292</v>
          </cell>
          <cell r="C5294" t="str">
            <v>装车小接头总成</v>
          </cell>
          <cell r="D5294" t="str">
            <v>H4</v>
          </cell>
          <cell r="E5294" t="str">
            <v>AC</v>
          </cell>
          <cell r="F5294" t="str">
            <v>EA</v>
          </cell>
          <cell r="G5294" t="str">
            <v>QT00</v>
          </cell>
          <cell r="H5294" t="str">
            <v>YC01</v>
          </cell>
          <cell r="I5294" t="str">
            <v>P</v>
          </cell>
          <cell r="J5294" t="str">
            <v>No</v>
          </cell>
          <cell r="K5294">
            <v>4.77</v>
          </cell>
        </row>
        <row r="5295">
          <cell r="B5295" t="str">
            <v>BPC0000019</v>
          </cell>
          <cell r="C5295" t="str">
            <v>黑色防护胶管φ12mm</v>
          </cell>
          <cell r="D5295" t="str">
            <v>150米/卷</v>
          </cell>
          <cell r="E5295" t="str">
            <v>AC</v>
          </cell>
          <cell r="F5295" t="str">
            <v>M</v>
          </cell>
          <cell r="G5295" t="str">
            <v>SLJ0</v>
          </cell>
          <cell r="H5295" t="str">
            <v>YC04</v>
          </cell>
          <cell r="I5295" t="str">
            <v>P</v>
          </cell>
          <cell r="J5295" t="str">
            <v>No</v>
          </cell>
          <cell r="K5295">
            <v>0.589</v>
          </cell>
        </row>
        <row r="5296">
          <cell r="B5296" t="str">
            <v>TST0000024</v>
          </cell>
          <cell r="C5296" t="str">
            <v>扁钢Q235</v>
          </cell>
          <cell r="D5296" t="str">
            <v>30*5.0*6000</v>
          </cell>
          <cell r="E5296" t="str">
            <v>AC</v>
          </cell>
          <cell r="F5296" t="str">
            <v>KG</v>
          </cell>
          <cell r="G5296" t="str">
            <v>GJL0</v>
          </cell>
          <cell r="H5296" t="str">
            <v>YC04</v>
          </cell>
          <cell r="I5296" t="str">
            <v>P</v>
          </cell>
          <cell r="J5296" t="str">
            <v>No</v>
          </cell>
          <cell r="K5296">
            <v>3.823</v>
          </cell>
        </row>
        <row r="5297">
          <cell r="B5297" t="str">
            <v>SHT0013239</v>
          </cell>
          <cell r="C5297" t="str">
            <v>VDC阀下支架总成</v>
          </cell>
          <cell r="D5297" t="str">
            <v>汕德卡</v>
          </cell>
          <cell r="E5297" t="str">
            <v>AC</v>
          </cell>
          <cell r="F5297" t="str">
            <v>EA</v>
          </cell>
          <cell r="G5297" t="str">
            <v>GJJ0</v>
          </cell>
          <cell r="H5297" t="str">
            <v>YC04</v>
          </cell>
          <cell r="I5297" t="str">
            <v>P</v>
          </cell>
          <cell r="J5297" t="str">
            <v>No</v>
          </cell>
          <cell r="K5297">
            <v>1.2877</v>
          </cell>
        </row>
        <row r="5298">
          <cell r="B5298" t="str">
            <v>BFA0010042</v>
          </cell>
          <cell r="C5298" t="str">
            <v>内梅花盘头带介自攻螺钉</v>
          </cell>
          <cell r="D5298" t="str">
            <v>k25*8亮光黑色达克罗</v>
          </cell>
          <cell r="E5298" t="str">
            <v>AC</v>
          </cell>
          <cell r="F5298" t="str">
            <v>EA</v>
          </cell>
          <cell r="G5298" t="str">
            <v>BZJ0</v>
          </cell>
          <cell r="H5298" t="str">
            <v>YC04</v>
          </cell>
          <cell r="I5298" t="str">
            <v>P</v>
          </cell>
          <cell r="J5298" t="str">
            <v>No</v>
          </cell>
          <cell r="K5298">
            <v>0.05</v>
          </cell>
        </row>
        <row r="5299">
          <cell r="B5299" t="str">
            <v>TST0000032</v>
          </cell>
          <cell r="C5299" t="str">
            <v>板材SAPH440</v>
          </cell>
          <cell r="D5299" t="str">
            <v>2.6*1100*2500</v>
          </cell>
          <cell r="E5299" t="str">
            <v>AC</v>
          </cell>
          <cell r="F5299" t="str">
            <v>KG</v>
          </cell>
          <cell r="G5299" t="str">
            <v>GJL0</v>
          </cell>
          <cell r="H5299" t="str">
            <v>YC04</v>
          </cell>
          <cell r="I5299" t="str">
            <v>P</v>
          </cell>
          <cell r="J5299" t="str">
            <v>No</v>
          </cell>
          <cell r="K5299">
            <v>6.6</v>
          </cell>
        </row>
        <row r="5300">
          <cell r="B5300" t="str">
            <v>SHT0012435</v>
          </cell>
          <cell r="C5300" t="str">
            <v>座框后连接板右</v>
          </cell>
          <cell r="D5300" t="str">
            <v>T5</v>
          </cell>
          <cell r="E5300" t="str">
            <v>AC</v>
          </cell>
          <cell r="F5300" t="str">
            <v>EA</v>
          </cell>
          <cell r="G5300" t="str">
            <v>GJJ0</v>
          </cell>
          <cell r="H5300" t="str">
            <v>YC04</v>
          </cell>
          <cell r="I5300" t="str">
            <v>P</v>
          </cell>
          <cell r="J5300" t="str">
            <v>No</v>
          </cell>
          <cell r="K5300">
            <v>5</v>
          </cell>
        </row>
        <row r="5301">
          <cell r="B5301" t="str">
            <v>BFA0010041</v>
          </cell>
          <cell r="C5301" t="str">
            <v>H6开口挡圈Φ8</v>
          </cell>
          <cell r="D5301" t="str">
            <v>Q43680表面氧化黑色</v>
          </cell>
          <cell r="E5301" t="str">
            <v>AC</v>
          </cell>
          <cell r="F5301" t="str">
            <v>Ea</v>
          </cell>
          <cell r="G5301" t="str">
            <v>BZJ0</v>
          </cell>
          <cell r="H5301" t="str">
            <v>YC02</v>
          </cell>
          <cell r="I5301" t="str">
            <v>P</v>
          </cell>
          <cell r="J5301" t="str">
            <v>No</v>
          </cell>
          <cell r="K5301">
            <v>0.04</v>
          </cell>
        </row>
        <row r="5302">
          <cell r="B5302" t="str">
            <v>TST0000027</v>
          </cell>
          <cell r="C5302" t="str">
            <v>板材ST12冷板</v>
          </cell>
          <cell r="D5302" t="str">
            <v>1.0*1250*2500</v>
          </cell>
          <cell r="E5302" t="str">
            <v>NA</v>
          </cell>
          <cell r="F5302" t="str">
            <v>KG</v>
          </cell>
          <cell r="G5302" t="str">
            <v>GJL0</v>
          </cell>
          <cell r="H5302" t="str">
            <v>YC04</v>
          </cell>
          <cell r="I5302" t="str">
            <v>P</v>
          </cell>
          <cell r="J5302" t="str">
            <v>No</v>
          </cell>
          <cell r="K5302">
            <v>5.3</v>
          </cell>
        </row>
        <row r="5303">
          <cell r="B5303" t="str">
            <v>SHT0012434</v>
          </cell>
          <cell r="C5303" t="str">
            <v>副驾驶员滑轨总成</v>
          </cell>
          <cell r="D5303" t="str">
            <v>重汽T5-2.0</v>
          </cell>
          <cell r="E5303" t="str">
            <v>AC</v>
          </cell>
          <cell r="F5303" t="str">
            <v>EA</v>
          </cell>
          <cell r="G5303" t="str">
            <v>GNJ0</v>
          </cell>
          <cell r="H5303" t="str">
            <v>YC01</v>
          </cell>
          <cell r="I5303" t="str">
            <v>P</v>
          </cell>
          <cell r="J5303" t="str">
            <v>No</v>
          </cell>
          <cell r="K5303">
            <v>65.5</v>
          </cell>
        </row>
        <row r="5304">
          <cell r="B5304" t="str">
            <v>BPC0000021</v>
          </cell>
          <cell r="C5304" t="str">
            <v>紧固箍(气管直径6mm)</v>
          </cell>
          <cell r="D5304" t="str">
            <v>进口</v>
          </cell>
          <cell r="E5304" t="str">
            <v>AC</v>
          </cell>
          <cell r="F5304" t="str">
            <v>EA</v>
          </cell>
          <cell r="G5304" t="str">
            <v>BZJ0</v>
          </cell>
          <cell r="H5304" t="str">
            <v>YC01</v>
          </cell>
          <cell r="I5304" t="str">
            <v>P</v>
          </cell>
          <cell r="J5304" t="str">
            <v>No</v>
          </cell>
          <cell r="K5304">
            <v>0.58</v>
          </cell>
        </row>
        <row r="5305">
          <cell r="B5305" t="str">
            <v>TMI0000051</v>
          </cell>
          <cell r="C5305" t="str">
            <v>K8303</v>
          </cell>
        </row>
        <row r="5305">
          <cell r="E5305" t="str">
            <v>AC</v>
          </cell>
          <cell r="F5305" t="str">
            <v>KG</v>
          </cell>
          <cell r="G5305" t="str">
            <v>HGL0</v>
          </cell>
          <cell r="H5305" t="str">
            <v>YC08</v>
          </cell>
        </row>
        <row r="5305">
          <cell r="K5305">
            <v>0</v>
          </cell>
        </row>
        <row r="5306">
          <cell r="B5306" t="str">
            <v>SHT0013282</v>
          </cell>
          <cell r="C5306" t="str">
            <v>主驾靠背焊接总成电泳</v>
          </cell>
          <cell r="D5306" t="str">
            <v>汕德卡-2.0右扶手</v>
          </cell>
          <cell r="E5306" t="str">
            <v>AC</v>
          </cell>
          <cell r="F5306" t="str">
            <v>EA</v>
          </cell>
          <cell r="G5306" t="str">
            <v>GJ00</v>
          </cell>
          <cell r="H5306" t="str">
            <v>BC08</v>
          </cell>
          <cell r="I5306" t="str">
            <v>M</v>
          </cell>
          <cell r="J5306" t="str">
            <v>No</v>
          </cell>
          <cell r="K5306">
            <v>56.84762</v>
          </cell>
        </row>
        <row r="5307">
          <cell r="B5307" t="str">
            <v>BFA0000540</v>
          </cell>
          <cell r="C5307" t="str">
            <v>元机十字钉6*12</v>
          </cell>
          <cell r="D5307" t="str">
            <v>环保兰白锌</v>
          </cell>
          <cell r="E5307" t="str">
            <v>AC</v>
          </cell>
          <cell r="F5307" t="str">
            <v>Ea</v>
          </cell>
          <cell r="G5307" t="str">
            <v>BZJ0</v>
          </cell>
          <cell r="H5307" t="str">
            <v>YC10</v>
          </cell>
          <cell r="I5307" t="str">
            <v>P</v>
          </cell>
          <cell r="J5307" t="str">
            <v>No</v>
          </cell>
          <cell r="K5307">
            <v>0.0616</v>
          </cell>
        </row>
        <row r="5308">
          <cell r="B5308" t="str">
            <v>TMA0000459</v>
          </cell>
          <cell r="C5308" t="str">
            <v>欧曼条码</v>
          </cell>
          <cell r="D5308" t="str">
            <v>一卷2000个</v>
          </cell>
          <cell r="E5308" t="str">
            <v>AC</v>
          </cell>
          <cell r="F5308" t="str">
            <v>EA</v>
          </cell>
          <cell r="G5308" t="str">
            <v>QT01</v>
          </cell>
          <cell r="H5308" t="str">
            <v>YC02</v>
          </cell>
        </row>
        <row r="5308">
          <cell r="K5308">
            <v>0</v>
          </cell>
        </row>
        <row r="5309">
          <cell r="B5309" t="str">
            <v>SHT0014291</v>
          </cell>
          <cell r="C5309" t="str">
            <v>底座模块化总成</v>
          </cell>
          <cell r="D5309" t="str">
            <v>H20</v>
          </cell>
          <cell r="E5309" t="str">
            <v>AC</v>
          </cell>
          <cell r="F5309" t="str">
            <v>EA</v>
          </cell>
          <cell r="G5309" t="str">
            <v>GJ00</v>
          </cell>
          <cell r="H5309" t="str">
            <v>BC08</v>
          </cell>
          <cell r="I5309" t="str">
            <v>M</v>
          </cell>
          <cell r="J5309" t="str">
            <v>No</v>
          </cell>
          <cell r="K5309">
            <v>688.34661</v>
          </cell>
        </row>
        <row r="5310">
          <cell r="B5310" t="str">
            <v>BFA0000661</v>
          </cell>
          <cell r="C5310" t="str">
            <v>φ8*35高强内方螺丝</v>
          </cell>
        </row>
        <row r="5310">
          <cell r="E5310" t="str">
            <v>AC</v>
          </cell>
          <cell r="F5310" t="str">
            <v>EA</v>
          </cell>
          <cell r="G5310" t="str">
            <v>BPJ0</v>
          </cell>
          <cell r="H5310" t="str">
            <v>YC12</v>
          </cell>
          <cell r="I5310" t="str">
            <v>P</v>
          </cell>
          <cell r="J5310" t="str">
            <v>No</v>
          </cell>
          <cell r="K5310">
            <v>0.2845</v>
          </cell>
        </row>
        <row r="5311">
          <cell r="B5311" t="str">
            <v>TMI0000111</v>
          </cell>
          <cell r="C5311" t="str">
            <v>PA6+GF35</v>
          </cell>
          <cell r="D5311" t="str">
            <v>黑色</v>
          </cell>
          <cell r="E5311" t="str">
            <v>AC</v>
          </cell>
          <cell r="F5311" t="str">
            <v>KG</v>
          </cell>
          <cell r="G5311" t="str">
            <v>HGL0</v>
          </cell>
          <cell r="H5311" t="str">
            <v>YC08</v>
          </cell>
        </row>
        <row r="5311">
          <cell r="K5311">
            <v>0</v>
          </cell>
        </row>
        <row r="5312">
          <cell r="B5312" t="str">
            <v>SHT0013272</v>
          </cell>
          <cell r="C5312" t="str">
            <v>主驾升降调节机构总成</v>
          </cell>
          <cell r="D5312" t="str">
            <v>黑色手柄</v>
          </cell>
          <cell r="E5312" t="str">
            <v>AC</v>
          </cell>
          <cell r="F5312" t="str">
            <v>EA</v>
          </cell>
          <cell r="G5312" t="str">
            <v>GNJ0</v>
          </cell>
          <cell r="H5312" t="str">
            <v>YC01</v>
          </cell>
        </row>
        <row r="5312">
          <cell r="K5312">
            <v>0</v>
          </cell>
        </row>
        <row r="5313">
          <cell r="B5313" t="str">
            <v>BFA0010037</v>
          </cell>
          <cell r="C5313" t="str">
            <v>内梅花盘头三角牙自攻螺钉</v>
          </cell>
          <cell r="D5313" t="str">
            <v>M5*10镀黑锌</v>
          </cell>
          <cell r="E5313" t="str">
            <v>AC</v>
          </cell>
          <cell r="F5313" t="str">
            <v>EA</v>
          </cell>
          <cell r="G5313" t="str">
            <v>BZJ0</v>
          </cell>
          <cell r="H5313" t="str">
            <v>YC01</v>
          </cell>
          <cell r="I5313" t="str">
            <v>P</v>
          </cell>
          <cell r="J5313" t="str">
            <v>No</v>
          </cell>
          <cell r="K5313">
            <v>0.14</v>
          </cell>
        </row>
        <row r="5314">
          <cell r="B5314" t="str">
            <v>TST0000050</v>
          </cell>
          <cell r="C5314" t="str">
            <v>卷材SPFH590</v>
          </cell>
          <cell r="D5314" t="str">
            <v>3.0*196</v>
          </cell>
          <cell r="E5314" t="str">
            <v>AC</v>
          </cell>
          <cell r="F5314" t="str">
            <v>KG</v>
          </cell>
          <cell r="G5314" t="str">
            <v>GJL0</v>
          </cell>
          <cell r="H5314" t="str">
            <v>YC04</v>
          </cell>
          <cell r="I5314" t="str">
            <v>P</v>
          </cell>
          <cell r="J5314" t="str">
            <v>No</v>
          </cell>
          <cell r="K5314">
            <v>6.2</v>
          </cell>
        </row>
        <row r="5315">
          <cell r="B5315" t="str">
            <v>SHT0014293</v>
          </cell>
          <cell r="C5315" t="str">
            <v>座框焊接总成</v>
          </cell>
          <cell r="D5315" t="str">
            <v>H20</v>
          </cell>
          <cell r="E5315" t="str">
            <v>AC</v>
          </cell>
          <cell r="F5315" t="str">
            <v>EA</v>
          </cell>
          <cell r="G5315" t="str">
            <v>GJJ0</v>
          </cell>
          <cell r="H5315" t="str">
            <v>BC05</v>
          </cell>
          <cell r="I5315" t="str">
            <v>M</v>
          </cell>
          <cell r="J5315" t="str">
            <v>No</v>
          </cell>
          <cell r="K5315">
            <v>83.33839</v>
          </cell>
        </row>
        <row r="5316">
          <cell r="B5316" t="str">
            <v>BPC0000032</v>
          </cell>
          <cell r="C5316" t="str">
            <v>H4装车接头</v>
          </cell>
          <cell r="D5316" t="str">
            <v>连接黑管  l=200</v>
          </cell>
          <cell r="E5316" t="str">
            <v>AC</v>
          </cell>
          <cell r="F5316" t="str">
            <v>EA</v>
          </cell>
          <cell r="G5316" t="str">
            <v>QT00</v>
          </cell>
          <cell r="H5316" t="str">
            <v>YC01</v>
          </cell>
          <cell r="I5316" t="str">
            <v>P</v>
          </cell>
          <cell r="J5316" t="str">
            <v>No</v>
          </cell>
          <cell r="K5316">
            <v>1.3177</v>
          </cell>
        </row>
        <row r="5317">
          <cell r="B5317" t="str">
            <v>TST0000052</v>
          </cell>
          <cell r="C5317" t="str">
            <v>卷材SPFH590</v>
          </cell>
          <cell r="D5317" t="str">
            <v>3.0*67.2</v>
          </cell>
          <cell r="E5317" t="str">
            <v>AC</v>
          </cell>
          <cell r="F5317" t="str">
            <v>KG</v>
          </cell>
          <cell r="G5317" t="str">
            <v>GJL0</v>
          </cell>
          <cell r="H5317" t="str">
            <v>YC04</v>
          </cell>
          <cell r="I5317" t="str">
            <v>P</v>
          </cell>
          <cell r="J5317" t="str">
            <v>No</v>
          </cell>
          <cell r="K5317">
            <v>6.2</v>
          </cell>
        </row>
        <row r="5318">
          <cell r="B5318" t="str">
            <v>SHT0013270</v>
          </cell>
          <cell r="C5318" t="str">
            <v>后连接管</v>
          </cell>
        </row>
        <row r="5318">
          <cell r="E5318" t="str">
            <v>AC</v>
          </cell>
          <cell r="F5318" t="str">
            <v>EA</v>
          </cell>
          <cell r="G5318" t="str">
            <v>GJJ0</v>
          </cell>
          <cell r="H5318" t="str">
            <v>YC04</v>
          </cell>
          <cell r="I5318" t="str">
            <v>M</v>
          </cell>
          <cell r="J5318" t="str">
            <v>No</v>
          </cell>
          <cell r="K5318">
            <v>2.03003</v>
          </cell>
        </row>
        <row r="5319">
          <cell r="B5319" t="str">
            <v>BFA0000533</v>
          </cell>
          <cell r="C5319" t="str">
            <v>8*25内方黑达克罗</v>
          </cell>
          <cell r="D5319" t="str">
            <v>黑达克罗</v>
          </cell>
          <cell r="E5319" t="str">
            <v>AC</v>
          </cell>
          <cell r="F5319" t="str">
            <v>Ea</v>
          </cell>
          <cell r="G5319" t="str">
            <v>BZJ0</v>
          </cell>
          <cell r="H5319" t="str">
            <v>YC10</v>
          </cell>
          <cell r="I5319" t="str">
            <v>P</v>
          </cell>
          <cell r="J5319" t="str">
            <v>No</v>
          </cell>
          <cell r="K5319">
            <v>0.2212</v>
          </cell>
        </row>
        <row r="5320">
          <cell r="B5320" t="str">
            <v>TMA0000462</v>
          </cell>
          <cell r="C5320" t="str">
            <v>H4补盲纸箱</v>
          </cell>
          <cell r="D5320" t="str">
            <v>650*480*320</v>
          </cell>
          <cell r="E5320" t="str">
            <v>AC</v>
          </cell>
          <cell r="F5320" t="str">
            <v>Ea</v>
          </cell>
          <cell r="G5320" t="str">
            <v>FL01</v>
          </cell>
          <cell r="H5320" t="str">
            <v>YC02</v>
          </cell>
          <cell r="I5320" t="str">
            <v>P</v>
          </cell>
          <cell r="J5320" t="str">
            <v>No</v>
          </cell>
          <cell r="K5320">
            <v>10.8459</v>
          </cell>
        </row>
        <row r="5321">
          <cell r="B5321" t="str">
            <v>SHT0014295</v>
          </cell>
          <cell r="C5321" t="str">
            <v>右侧边框焊接分总成</v>
          </cell>
          <cell r="D5321" t="str">
            <v>H20</v>
          </cell>
          <cell r="E5321" t="str">
            <v>NEW</v>
          </cell>
          <cell r="F5321" t="str">
            <v>EA</v>
          </cell>
          <cell r="G5321" t="str">
            <v>GJJ0</v>
          </cell>
          <cell r="H5321" t="str">
            <v>BC05</v>
          </cell>
          <cell r="I5321" t="str">
            <v>P</v>
          </cell>
          <cell r="J5321" t="str">
            <v>No</v>
          </cell>
          <cell r="K5321">
            <v>0</v>
          </cell>
        </row>
        <row r="5322">
          <cell r="B5322" t="str">
            <v>BFA0000669</v>
          </cell>
          <cell r="C5322" t="str">
            <v>平垫圈</v>
          </cell>
          <cell r="D5322" t="str">
            <v>Φ14*1.0</v>
          </cell>
          <cell r="E5322" t="str">
            <v>AC</v>
          </cell>
          <cell r="F5322" t="str">
            <v>EA</v>
          </cell>
          <cell r="G5322" t="str">
            <v>BZJ0</v>
          </cell>
          <cell r="H5322" t="str">
            <v>YC01</v>
          </cell>
          <cell r="I5322" t="str">
            <v>P</v>
          </cell>
          <cell r="J5322" t="str">
            <v>No</v>
          </cell>
          <cell r="K5322">
            <v>0.0637</v>
          </cell>
        </row>
        <row r="5323">
          <cell r="B5323" t="str">
            <v>TST0000047</v>
          </cell>
          <cell r="C5323" t="str">
            <v>卷材SPHC</v>
          </cell>
          <cell r="D5323" t="str">
            <v>3.0*67.2</v>
          </cell>
          <cell r="E5323" t="str">
            <v>AC</v>
          </cell>
          <cell r="F5323" t="str">
            <v>KG</v>
          </cell>
          <cell r="G5323" t="str">
            <v>GJL0</v>
          </cell>
          <cell r="H5323" t="str">
            <v>YC04</v>
          </cell>
          <cell r="I5323" t="str">
            <v>P</v>
          </cell>
          <cell r="J5323" t="str">
            <v>No</v>
          </cell>
          <cell r="K5323">
            <v>4.7699</v>
          </cell>
        </row>
        <row r="5324">
          <cell r="B5324" t="str">
            <v>SHT0013262</v>
          </cell>
          <cell r="C5324" t="str">
            <v>副驾底座模块化总成</v>
          </cell>
          <cell r="D5324" t="str">
            <v>汕德卡-2.0</v>
          </cell>
          <cell r="E5324" t="str">
            <v>AC</v>
          </cell>
          <cell r="F5324" t="str">
            <v>EA</v>
          </cell>
          <cell r="G5324" t="str">
            <v>GJ00</v>
          </cell>
          <cell r="H5324" t="str">
            <v>YC01</v>
          </cell>
          <cell r="I5324" t="str">
            <v>M</v>
          </cell>
          <cell r="J5324" t="str">
            <v>No</v>
          </cell>
          <cell r="K5324">
            <v>633.85814</v>
          </cell>
        </row>
        <row r="5325">
          <cell r="B5325" t="str">
            <v>BFA0000675</v>
          </cell>
          <cell r="C5325" t="str">
            <v>（306）12*30法兰螺栓</v>
          </cell>
        </row>
        <row r="5325">
          <cell r="E5325" t="str">
            <v>AC</v>
          </cell>
          <cell r="F5325" t="str">
            <v>EA</v>
          </cell>
          <cell r="G5325" t="str">
            <v>BZJ0</v>
          </cell>
          <cell r="H5325" t="str">
            <v>YC10</v>
          </cell>
          <cell r="I5325" t="str">
            <v>P</v>
          </cell>
          <cell r="J5325" t="str">
            <v>No</v>
          </cell>
          <cell r="K5325">
            <v>0.6</v>
          </cell>
        </row>
        <row r="5326">
          <cell r="B5326" t="str">
            <v>TST0000054</v>
          </cell>
          <cell r="C5326" t="str">
            <v>卷材SPFH590</v>
          </cell>
          <cell r="D5326" t="str">
            <v>3.0*90.6</v>
          </cell>
          <cell r="E5326" t="str">
            <v>AC</v>
          </cell>
          <cell r="F5326" t="str">
            <v>KG</v>
          </cell>
          <cell r="G5326" t="str">
            <v>GJL0</v>
          </cell>
          <cell r="H5326" t="str">
            <v>YC04</v>
          </cell>
          <cell r="I5326" t="str">
            <v>P</v>
          </cell>
          <cell r="J5326" t="str">
            <v>No</v>
          </cell>
          <cell r="K5326">
            <v>6.2</v>
          </cell>
        </row>
        <row r="5327">
          <cell r="B5327" t="str">
            <v>REM0000584</v>
          </cell>
          <cell r="C5327" t="str">
            <v>豪泺豪华右下镜座</v>
          </cell>
          <cell r="D5327" t="str">
            <v>豪华型</v>
          </cell>
          <cell r="E5327" t="str">
            <v>AC</v>
          </cell>
          <cell r="F5327" t="str">
            <v>Ea</v>
          </cell>
          <cell r="G5327" t="str">
            <v>JSJ1</v>
          </cell>
          <cell r="H5327" t="str">
            <v>YC02</v>
          </cell>
          <cell r="I5327" t="str">
            <v>P</v>
          </cell>
          <cell r="J5327" t="str">
            <v>No</v>
          </cell>
          <cell r="K5327">
            <v>11.0233</v>
          </cell>
        </row>
        <row r="5328">
          <cell r="B5328" t="str">
            <v>BFA0000532</v>
          </cell>
          <cell r="C5328" t="str">
            <v>M5*12盘头达克罗</v>
          </cell>
          <cell r="D5328" t="str">
            <v>达克罗白</v>
          </cell>
          <cell r="E5328" t="str">
            <v>AC</v>
          </cell>
          <cell r="F5328" t="str">
            <v>Ea</v>
          </cell>
          <cell r="G5328" t="str">
            <v>BZJ0</v>
          </cell>
          <cell r="H5328" t="str">
            <v>YC10</v>
          </cell>
          <cell r="I5328" t="str">
            <v>P</v>
          </cell>
          <cell r="J5328" t="str">
            <v>No</v>
          </cell>
          <cell r="K5328">
            <v>0.0522</v>
          </cell>
        </row>
        <row r="5329">
          <cell r="B5329" t="str">
            <v>TMA0000437</v>
          </cell>
          <cell r="C5329" t="str">
            <v>豪泺纸箱</v>
          </cell>
          <cell r="D5329" t="str">
            <v>底1020*440*300</v>
          </cell>
          <cell r="E5329" t="str">
            <v>AC</v>
          </cell>
          <cell r="F5329" t="str">
            <v>Ea</v>
          </cell>
          <cell r="G5329" t="str">
            <v>FL01</v>
          </cell>
          <cell r="H5329" t="str">
            <v>YC02</v>
          </cell>
          <cell r="I5329" t="str">
            <v>P</v>
          </cell>
          <cell r="J5329" t="str">
            <v>No</v>
          </cell>
          <cell r="K5329">
            <v>10.6389</v>
          </cell>
        </row>
        <row r="5330">
          <cell r="B5330" t="str">
            <v>BSP0010013</v>
          </cell>
          <cell r="C5330" t="str">
            <v>滑轨解锁机构回位簧</v>
          </cell>
          <cell r="D5330" t="str">
            <v>H6</v>
          </cell>
          <cell r="E5330" t="str">
            <v>AC</v>
          </cell>
          <cell r="F5330" t="str">
            <v>EA</v>
          </cell>
          <cell r="G5330" t="str">
            <v>BZJ0</v>
          </cell>
          <cell r="H5330" t="str">
            <v>YC04</v>
          </cell>
          <cell r="I5330" t="str">
            <v>P</v>
          </cell>
          <cell r="J5330" t="str">
            <v>No</v>
          </cell>
          <cell r="K5330">
            <v>0.23156</v>
          </cell>
        </row>
        <row r="5331">
          <cell r="B5331" t="str">
            <v>BPC0000037</v>
          </cell>
          <cell r="C5331" t="str">
            <v>阻尼器总成</v>
          </cell>
          <cell r="D5331" t="str">
            <v>H3A</v>
          </cell>
          <cell r="E5331" t="str">
            <v>AC</v>
          </cell>
          <cell r="F5331" t="str">
            <v>EA</v>
          </cell>
          <cell r="G5331" t="str">
            <v>GNJ0</v>
          </cell>
          <cell r="H5331" t="str">
            <v>YC04</v>
          </cell>
          <cell r="I5331" t="str">
            <v>P</v>
          </cell>
          <cell r="J5331" t="str">
            <v>No</v>
          </cell>
          <cell r="K5331">
            <v>21.2389</v>
          </cell>
        </row>
        <row r="5332">
          <cell r="B5332" t="str">
            <v>TMI0000121</v>
          </cell>
          <cell r="C5332" t="str">
            <v>TP30黑色P1M6K-JF01</v>
          </cell>
        </row>
        <row r="5332">
          <cell r="E5332" t="str">
            <v>AC</v>
          </cell>
          <cell r="F5332" t="str">
            <v>KG</v>
          </cell>
          <cell r="G5332" t="str">
            <v>HGL0</v>
          </cell>
          <cell r="H5332" t="str">
            <v>YC08</v>
          </cell>
        </row>
        <row r="5332">
          <cell r="K5332">
            <v>0</v>
          </cell>
        </row>
        <row r="5333">
          <cell r="B5333" t="str">
            <v>REM0000632</v>
          </cell>
          <cell r="C5333" t="str">
            <v>MV3左镜杆</v>
          </cell>
          <cell r="D5333" t="str">
            <v>Q235 ∮25*2mm</v>
          </cell>
          <cell r="E5333" t="str">
            <v>AC</v>
          </cell>
          <cell r="F5333" t="str">
            <v>Ea</v>
          </cell>
          <cell r="G5333" t="str">
            <v>PTJ1</v>
          </cell>
          <cell r="H5333" t="str">
            <v>BC09</v>
          </cell>
          <cell r="I5333" t="str">
            <v>M</v>
          </cell>
          <cell r="J5333" t="str">
            <v>No</v>
          </cell>
          <cell r="K5333">
            <v>11.26126</v>
          </cell>
        </row>
        <row r="5334">
          <cell r="B5334" t="str">
            <v>BFA0010031</v>
          </cell>
          <cell r="C5334" t="str">
            <v>内六角花型盘头螺钉</v>
          </cell>
          <cell r="D5334" t="str">
            <v>M5*12镀黑锌</v>
          </cell>
          <cell r="E5334" t="str">
            <v>AC</v>
          </cell>
          <cell r="F5334" t="str">
            <v>EA</v>
          </cell>
          <cell r="G5334" t="str">
            <v>BZJ0</v>
          </cell>
          <cell r="H5334" t="str">
            <v>YC01</v>
          </cell>
        </row>
        <row r="5334">
          <cell r="K5334">
            <v>0.2</v>
          </cell>
        </row>
        <row r="5335">
          <cell r="B5335" t="str">
            <v>TMA0000436</v>
          </cell>
          <cell r="C5335" t="str">
            <v>曼项目前下视镜包装箱</v>
          </cell>
          <cell r="D5335" t="str">
            <v>底1080*530*310</v>
          </cell>
          <cell r="E5335" t="str">
            <v>AC</v>
          </cell>
          <cell r="F5335" t="str">
            <v>Ea</v>
          </cell>
          <cell r="G5335" t="str">
            <v>FL01</v>
          </cell>
          <cell r="H5335" t="str">
            <v>YC02</v>
          </cell>
          <cell r="I5335" t="str">
            <v>P</v>
          </cell>
          <cell r="J5335" t="str">
            <v>No</v>
          </cell>
          <cell r="K5335">
            <v>16.2275</v>
          </cell>
        </row>
        <row r="5336">
          <cell r="B5336" t="str">
            <v>BSP0010024</v>
          </cell>
          <cell r="C5336" t="str">
            <v>气管固定卡簧2.0</v>
          </cell>
        </row>
        <row r="5336">
          <cell r="E5336" t="str">
            <v>AC</v>
          </cell>
          <cell r="F5336" t="str">
            <v>EA</v>
          </cell>
          <cell r="G5336" t="str">
            <v>BZJ0</v>
          </cell>
          <cell r="H5336" t="str">
            <v>YC04</v>
          </cell>
          <cell r="I5336" t="str">
            <v>P</v>
          </cell>
          <cell r="J5336" t="str">
            <v>No</v>
          </cell>
          <cell r="K5336">
            <v>0.531</v>
          </cell>
        </row>
        <row r="5337">
          <cell r="B5337" t="str">
            <v>BPC0000038</v>
          </cell>
          <cell r="C5337" t="str">
            <v>气悬浮总成</v>
          </cell>
          <cell r="D5337" t="str">
            <v>H5</v>
          </cell>
          <cell r="E5337" t="str">
            <v>AC</v>
          </cell>
          <cell r="F5337" t="str">
            <v>EA</v>
          </cell>
          <cell r="G5337" t="str">
            <v>GNJ0</v>
          </cell>
          <cell r="H5337" t="str">
            <v>YC01</v>
          </cell>
          <cell r="I5337" t="str">
            <v>P</v>
          </cell>
          <cell r="J5337" t="str">
            <v>No</v>
          </cell>
          <cell r="K5337">
            <v>46.954</v>
          </cell>
        </row>
        <row r="5338">
          <cell r="B5338" t="str">
            <v>TST0000057</v>
          </cell>
          <cell r="C5338" t="str">
            <v>卷材SPFH590</v>
          </cell>
          <cell r="D5338" t="str">
            <v>5.0*151</v>
          </cell>
          <cell r="E5338" t="str">
            <v>AC</v>
          </cell>
          <cell r="F5338" t="str">
            <v>KG</v>
          </cell>
          <cell r="G5338" t="str">
            <v>GJL0</v>
          </cell>
          <cell r="H5338" t="str">
            <v>YC04</v>
          </cell>
          <cell r="I5338" t="str">
            <v>P</v>
          </cell>
          <cell r="J5338" t="str">
            <v>No</v>
          </cell>
          <cell r="K5338">
            <v>6.5487</v>
          </cell>
        </row>
        <row r="5339">
          <cell r="B5339" t="str">
            <v>BSP0010012</v>
          </cell>
          <cell r="C5339" t="str">
            <v>滑轨解锁手柄右侧回位簧</v>
          </cell>
          <cell r="D5339" t="str">
            <v>H6</v>
          </cell>
          <cell r="E5339" t="str">
            <v>AC</v>
          </cell>
          <cell r="F5339" t="str">
            <v>EA</v>
          </cell>
          <cell r="G5339" t="str">
            <v>BZJ0</v>
          </cell>
          <cell r="H5339" t="str">
            <v>YC04</v>
          </cell>
          <cell r="I5339" t="str">
            <v>P</v>
          </cell>
          <cell r="J5339" t="str">
            <v>No</v>
          </cell>
          <cell r="K5339">
            <v>0.25</v>
          </cell>
        </row>
        <row r="5340">
          <cell r="B5340" t="str">
            <v>BFA0000699</v>
          </cell>
          <cell r="C5340" t="str">
            <v>内六角平圆头螺钉</v>
          </cell>
          <cell r="D5340" t="str">
            <v>M8*20镀黑锌</v>
          </cell>
          <cell r="E5340" t="str">
            <v>AC</v>
          </cell>
          <cell r="F5340" t="str">
            <v>EA</v>
          </cell>
          <cell r="G5340" t="str">
            <v>BZJ0</v>
          </cell>
          <cell r="H5340" t="str">
            <v>YC04</v>
          </cell>
          <cell r="I5340" t="str">
            <v>P</v>
          </cell>
          <cell r="J5340" t="str">
            <v>No</v>
          </cell>
          <cell r="K5340">
            <v>0.2106</v>
          </cell>
        </row>
        <row r="5341">
          <cell r="B5341" t="str">
            <v>TMI0000137</v>
          </cell>
          <cell r="C5341" t="str">
            <v>Pa6尼龙增韧</v>
          </cell>
          <cell r="D5341" t="str">
            <v>F扣/减震挡块用料</v>
          </cell>
          <cell r="E5341" t="str">
            <v>AC</v>
          </cell>
          <cell r="F5341" t="str">
            <v>KG</v>
          </cell>
          <cell r="G5341" t="str">
            <v>HGL0</v>
          </cell>
          <cell r="H5341" t="str">
            <v>YC08</v>
          </cell>
        </row>
        <row r="5341">
          <cell r="K5341">
            <v>0</v>
          </cell>
        </row>
        <row r="5342">
          <cell r="B5342" t="str">
            <v>RCA0000162</v>
          </cell>
          <cell r="C5342" t="str">
            <v>瑞沃扶手铰链左</v>
          </cell>
        </row>
        <row r="5342">
          <cell r="E5342" t="str">
            <v>AC</v>
          </cell>
          <cell r="F5342" t="str">
            <v>EA</v>
          </cell>
          <cell r="G5342" t="str">
            <v>GJJ0</v>
          </cell>
          <cell r="H5342" t="str">
            <v>YC04</v>
          </cell>
          <cell r="I5342" t="str">
            <v>P</v>
          </cell>
          <cell r="J5342" t="str">
            <v>No</v>
          </cell>
          <cell r="K5342">
            <v>14.5133</v>
          </cell>
        </row>
        <row r="5343">
          <cell r="B5343" t="str">
            <v>BFA0000530</v>
          </cell>
          <cell r="C5343" t="str">
            <v>4*12元字十字钉白</v>
          </cell>
          <cell r="D5343" t="str">
            <v>白锌</v>
          </cell>
          <cell r="E5343" t="str">
            <v>AC</v>
          </cell>
          <cell r="F5343" t="str">
            <v>Ea</v>
          </cell>
          <cell r="G5343" t="str">
            <v>BZJ0</v>
          </cell>
          <cell r="H5343" t="str">
            <v>YC10</v>
          </cell>
          <cell r="I5343" t="str">
            <v>P</v>
          </cell>
          <cell r="J5343" t="str">
            <v>No</v>
          </cell>
          <cell r="K5343">
            <v>0.0246</v>
          </cell>
        </row>
        <row r="5344">
          <cell r="B5344" t="str">
            <v>TMA0000435</v>
          </cell>
          <cell r="C5344" t="str">
            <v>ETX路面镜纸箱</v>
          </cell>
          <cell r="D5344" t="str">
            <v>660*560*300</v>
          </cell>
          <cell r="E5344" t="str">
            <v>AC</v>
          </cell>
          <cell r="F5344" t="str">
            <v>Ea</v>
          </cell>
          <cell r="G5344" t="str">
            <v>FL01</v>
          </cell>
          <cell r="H5344" t="str">
            <v>YC02</v>
          </cell>
          <cell r="I5344" t="str">
            <v>P</v>
          </cell>
          <cell r="J5344" t="str">
            <v>No</v>
          </cell>
          <cell r="K5344">
            <v>9.9765</v>
          </cell>
        </row>
        <row r="5345">
          <cell r="B5345" t="str">
            <v>RCA0000083</v>
          </cell>
          <cell r="C5345" t="str">
            <v>铰链芯轴</v>
          </cell>
          <cell r="D5345" t="str">
            <v>尼龙 PA66(黑)</v>
          </cell>
          <cell r="E5345" t="str">
            <v>AC</v>
          </cell>
          <cell r="F5345" t="str">
            <v>Ea</v>
          </cell>
          <cell r="G5345" t="str">
            <v>SLJ1</v>
          </cell>
          <cell r="H5345" t="str">
            <v>YC02</v>
          </cell>
          <cell r="I5345" t="str">
            <v>P</v>
          </cell>
          <cell r="J5345" t="str">
            <v>No</v>
          </cell>
          <cell r="K5345">
            <v>0.6243</v>
          </cell>
        </row>
        <row r="5346">
          <cell r="B5346" t="str">
            <v>BPC0000040</v>
          </cell>
          <cell r="C5346" t="str">
            <v>一汽尼龙管黑</v>
          </cell>
        </row>
        <row r="5346">
          <cell r="E5346" t="str">
            <v>AC</v>
          </cell>
          <cell r="F5346" t="str">
            <v>EA</v>
          </cell>
          <cell r="G5346" t="str">
            <v>GNJ0</v>
          </cell>
          <cell r="H5346" t="str">
            <v>YC04</v>
          </cell>
          <cell r="I5346" t="str">
            <v>P</v>
          </cell>
          <cell r="J5346" t="str">
            <v>No</v>
          </cell>
          <cell r="K5346">
            <v>5.3717</v>
          </cell>
        </row>
        <row r="5347">
          <cell r="B5347" t="str">
            <v>TST0000040</v>
          </cell>
          <cell r="C5347" t="str">
            <v>卷材SAPH440</v>
          </cell>
          <cell r="D5347" t="str">
            <v>3.0*554</v>
          </cell>
          <cell r="E5347" t="str">
            <v>AC</v>
          </cell>
          <cell r="F5347" t="str">
            <v>KG</v>
          </cell>
          <cell r="G5347" t="str">
            <v>GJL0</v>
          </cell>
          <cell r="H5347" t="str">
            <v>YC04</v>
          </cell>
          <cell r="I5347" t="str">
            <v>P</v>
          </cell>
          <cell r="J5347" t="str">
            <v>No</v>
          </cell>
          <cell r="K5347">
            <v>4.9656</v>
          </cell>
        </row>
        <row r="5348">
          <cell r="B5348" t="str">
            <v>REM0000591</v>
          </cell>
          <cell r="C5348" t="str">
            <v>U型钣金连接件左</v>
          </cell>
          <cell r="D5348" t="str">
            <v>豪泺左置车 336*13*32mm</v>
          </cell>
          <cell r="E5348" t="str">
            <v>AC</v>
          </cell>
          <cell r="F5348" t="str">
            <v>Ea</v>
          </cell>
          <cell r="G5348" t="str">
            <v>JSJ1</v>
          </cell>
          <cell r="H5348" t="str">
            <v>YC02</v>
          </cell>
          <cell r="I5348" t="str">
            <v>P</v>
          </cell>
          <cell r="J5348" t="str">
            <v>No</v>
          </cell>
          <cell r="K5348">
            <v>2.9003</v>
          </cell>
        </row>
        <row r="5349">
          <cell r="B5349" t="str">
            <v>BFA0010027</v>
          </cell>
          <cell r="C5349" t="str">
            <v>内六角花形圆柱头螺钉</v>
          </cell>
          <cell r="D5349" t="str">
            <v>M8*16镀黑锌</v>
          </cell>
          <cell r="E5349" t="str">
            <v>AC</v>
          </cell>
          <cell r="F5349" t="str">
            <v>EA</v>
          </cell>
          <cell r="G5349" t="str">
            <v>BZJ0</v>
          </cell>
          <cell r="H5349" t="str">
            <v>YC01</v>
          </cell>
          <cell r="I5349" t="str">
            <v>P</v>
          </cell>
          <cell r="J5349" t="str">
            <v>No</v>
          </cell>
          <cell r="K5349">
            <v>0.48</v>
          </cell>
        </row>
        <row r="5350">
          <cell r="B5350" t="str">
            <v>TMA0000434</v>
          </cell>
          <cell r="C5350" t="str">
            <v>6486室内镜纸箱</v>
          </cell>
          <cell r="D5350" t="str">
            <v>560*360*280</v>
          </cell>
          <cell r="E5350" t="str">
            <v>AC</v>
          </cell>
          <cell r="F5350" t="str">
            <v>Ea</v>
          </cell>
          <cell r="G5350" t="str">
            <v>FL01</v>
          </cell>
          <cell r="H5350" t="str">
            <v>YC02</v>
          </cell>
          <cell r="I5350" t="str">
            <v>P</v>
          </cell>
          <cell r="J5350" t="str">
            <v>No</v>
          </cell>
          <cell r="K5350">
            <v>8.2793</v>
          </cell>
        </row>
        <row r="5351">
          <cell r="B5351" t="str">
            <v>REM0000616</v>
          </cell>
          <cell r="C5351" t="str">
            <v>矿山车左上支杆喷涂</v>
          </cell>
        </row>
        <row r="5351">
          <cell r="E5351" t="str">
            <v>NA</v>
          </cell>
          <cell r="F5351" t="str">
            <v>Ea</v>
          </cell>
          <cell r="G5351" t="str">
            <v>JSJ1</v>
          </cell>
          <cell r="H5351" t="str">
            <v>BC09</v>
          </cell>
        </row>
        <row r="5351">
          <cell r="K5351">
            <v>11.81151</v>
          </cell>
        </row>
        <row r="5352">
          <cell r="B5352" t="str">
            <v>BPC0000041</v>
          </cell>
          <cell r="C5352" t="str">
            <v>一汽尼龙管白</v>
          </cell>
        </row>
        <row r="5352">
          <cell r="E5352" t="str">
            <v>AC</v>
          </cell>
          <cell r="F5352" t="str">
            <v>EA</v>
          </cell>
          <cell r="G5352" t="str">
            <v>GNJ0</v>
          </cell>
          <cell r="H5352" t="str">
            <v>YC04</v>
          </cell>
          <cell r="I5352" t="str">
            <v>P</v>
          </cell>
          <cell r="J5352" t="str">
            <v>No</v>
          </cell>
          <cell r="K5352">
            <v>5.3717</v>
          </cell>
        </row>
        <row r="5353">
          <cell r="B5353" t="str">
            <v>TMA0000432</v>
          </cell>
          <cell r="C5353" t="str">
            <v>济南重汽轻卡补盲镜纸箱</v>
          </cell>
        </row>
        <row r="5353">
          <cell r="E5353" t="str">
            <v>AC</v>
          </cell>
          <cell r="F5353" t="str">
            <v>Ea</v>
          </cell>
          <cell r="G5353" t="str">
            <v>FL01</v>
          </cell>
          <cell r="H5353" t="str">
            <v>YC02</v>
          </cell>
          <cell r="I5353" t="str">
            <v>P</v>
          </cell>
          <cell r="J5353" t="str">
            <v>No</v>
          </cell>
          <cell r="K5353">
            <v>10.3078</v>
          </cell>
        </row>
        <row r="5354">
          <cell r="B5354" t="str">
            <v>REM0000818</v>
          </cell>
          <cell r="C5354" t="str">
            <v>C30D转轴右</v>
          </cell>
        </row>
        <row r="5354">
          <cell r="E5354" t="str">
            <v>AC</v>
          </cell>
          <cell r="F5354" t="str">
            <v>Ea</v>
          </cell>
          <cell r="G5354" t="str">
            <v>JSJ1</v>
          </cell>
          <cell r="H5354" t="str">
            <v>YC02</v>
          </cell>
          <cell r="I5354" t="str">
            <v>P</v>
          </cell>
          <cell r="J5354" t="str">
            <v>No</v>
          </cell>
          <cell r="K5354">
            <v>2.1103</v>
          </cell>
        </row>
        <row r="5355">
          <cell r="B5355" t="str">
            <v>BFA0010025</v>
          </cell>
          <cell r="C5355" t="str">
            <v>全金属六角法兰面锁紧螺母</v>
          </cell>
          <cell r="D5355" t="str">
            <v>M6镀黑锌</v>
          </cell>
          <cell r="E5355" t="str">
            <v>AC</v>
          </cell>
          <cell r="F5355" t="str">
            <v>EA</v>
          </cell>
          <cell r="G5355" t="str">
            <v>BZJ0</v>
          </cell>
          <cell r="H5355" t="str">
            <v>YC04</v>
          </cell>
          <cell r="I5355" t="str">
            <v>P</v>
          </cell>
          <cell r="J5355" t="str">
            <v>No</v>
          </cell>
          <cell r="K5355">
            <v>0.2</v>
          </cell>
        </row>
        <row r="5356">
          <cell r="B5356" t="str">
            <v>TST0000061</v>
          </cell>
          <cell r="C5356" t="str">
            <v>板材QStE420TM</v>
          </cell>
          <cell r="D5356" t="str">
            <v>2.0*1250*2500</v>
          </cell>
          <cell r="E5356" t="str">
            <v>AC</v>
          </cell>
          <cell r="F5356" t="str">
            <v>KG</v>
          </cell>
          <cell r="G5356" t="str">
            <v>GJL0</v>
          </cell>
          <cell r="H5356" t="str">
            <v>YC04</v>
          </cell>
          <cell r="I5356" t="str">
            <v>P</v>
          </cell>
          <cell r="J5356" t="str">
            <v>No</v>
          </cell>
          <cell r="K5356">
            <v>5.3097</v>
          </cell>
        </row>
        <row r="5357">
          <cell r="B5357" t="str">
            <v>REM0000410</v>
          </cell>
          <cell r="C5357" t="str">
            <v>ETX下镜杆连接座</v>
          </cell>
          <cell r="D5357" t="str">
            <v>PA6+30%GF</v>
          </cell>
          <cell r="E5357" t="str">
            <v>AC</v>
          </cell>
          <cell r="F5357" t="str">
            <v>Ea</v>
          </cell>
          <cell r="G5357" t="str">
            <v>SLJ1</v>
          </cell>
          <cell r="H5357" t="str">
            <v>YC02</v>
          </cell>
        </row>
        <row r="5357">
          <cell r="K5357">
            <v>0</v>
          </cell>
        </row>
        <row r="5358">
          <cell r="B5358" t="str">
            <v>BFA0000717</v>
          </cell>
          <cell r="C5358" t="str">
            <v>Φ6*70外方螺丝</v>
          </cell>
        </row>
        <row r="5358">
          <cell r="E5358" t="str">
            <v>AC</v>
          </cell>
          <cell r="F5358" t="str">
            <v>Ea</v>
          </cell>
          <cell r="G5358" t="str">
            <v>BZJ0</v>
          </cell>
          <cell r="H5358" t="str">
            <v>YC10</v>
          </cell>
          <cell r="I5358" t="str">
            <v>P</v>
          </cell>
          <cell r="J5358" t="str">
            <v>No</v>
          </cell>
          <cell r="K5358">
            <v>0.131</v>
          </cell>
        </row>
        <row r="5359">
          <cell r="B5359" t="str">
            <v>TST0000036</v>
          </cell>
          <cell r="C5359" t="str">
            <v>板材SAPH440</v>
          </cell>
          <cell r="D5359" t="str">
            <v>5.0*1250*2500</v>
          </cell>
          <cell r="E5359" t="str">
            <v>AC</v>
          </cell>
          <cell r="F5359" t="str">
            <v>KG</v>
          </cell>
          <cell r="G5359" t="str">
            <v>GJL0</v>
          </cell>
          <cell r="H5359" t="str">
            <v>YC04</v>
          </cell>
          <cell r="I5359" t="str">
            <v>P</v>
          </cell>
          <cell r="J5359" t="str">
            <v>No</v>
          </cell>
          <cell r="K5359">
            <v>5.0265</v>
          </cell>
        </row>
        <row r="5360">
          <cell r="B5360" t="str">
            <v>REM0000600</v>
          </cell>
          <cell r="C5360" t="str">
            <v>矿山车镜杆左喷涂</v>
          </cell>
        </row>
        <row r="5360">
          <cell r="E5360" t="str">
            <v>NA</v>
          </cell>
          <cell r="F5360" t="str">
            <v>Ea</v>
          </cell>
          <cell r="G5360" t="str">
            <v>JSJ1</v>
          </cell>
          <cell r="H5360" t="str">
            <v>BC09</v>
          </cell>
        </row>
        <row r="5360">
          <cell r="K5360">
            <v>18.20115</v>
          </cell>
        </row>
        <row r="5361">
          <cell r="B5361" t="str">
            <v>BFA0000526</v>
          </cell>
          <cell r="C5361" t="str">
            <v>外六角6*40黑达克罗</v>
          </cell>
          <cell r="D5361" t="str">
            <v>黑达克罗</v>
          </cell>
          <cell r="E5361" t="str">
            <v>AC</v>
          </cell>
          <cell r="F5361" t="str">
            <v>Ea</v>
          </cell>
          <cell r="G5361" t="str">
            <v>BZJ0</v>
          </cell>
          <cell r="H5361" t="str">
            <v>YC10</v>
          </cell>
          <cell r="I5361" t="str">
            <v>P</v>
          </cell>
          <cell r="J5361" t="str">
            <v>No</v>
          </cell>
          <cell r="K5361">
            <v>0.153</v>
          </cell>
        </row>
        <row r="5362">
          <cell r="B5362" t="str">
            <v>TMA0000428</v>
          </cell>
          <cell r="C5362" t="str">
            <v>曼项目前下视镜装箱单</v>
          </cell>
        </row>
        <row r="5362">
          <cell r="E5362" t="str">
            <v>AC</v>
          </cell>
          <cell r="F5362" t="str">
            <v>Ea</v>
          </cell>
          <cell r="G5362" t="str">
            <v>QT01</v>
          </cell>
          <cell r="H5362" t="str">
            <v>YC02</v>
          </cell>
        </row>
        <row r="5362">
          <cell r="K5362">
            <v>0</v>
          </cell>
        </row>
        <row r="5363">
          <cell r="B5363" t="str">
            <v>RCA0000114</v>
          </cell>
          <cell r="C5363" t="str">
            <v>新标准铰链左</v>
          </cell>
          <cell r="D5363" t="str">
            <v>ZL104</v>
          </cell>
          <cell r="E5363" t="str">
            <v>AC</v>
          </cell>
          <cell r="F5363" t="str">
            <v>Ea</v>
          </cell>
          <cell r="G5363" t="str">
            <v>JSJ1</v>
          </cell>
          <cell r="H5363" t="str">
            <v>YC02</v>
          </cell>
          <cell r="I5363" t="str">
            <v>P</v>
          </cell>
          <cell r="J5363" t="str">
            <v>No</v>
          </cell>
          <cell r="K5363">
            <v>3.9472</v>
          </cell>
        </row>
        <row r="5364">
          <cell r="B5364" t="str">
            <v>BFA0010022</v>
          </cell>
          <cell r="C5364" t="str">
            <v>开口挡圈</v>
          </cell>
          <cell r="D5364" t="str">
            <v>φ5镀黑锌</v>
          </cell>
          <cell r="E5364" t="str">
            <v>AC</v>
          </cell>
          <cell r="F5364" t="str">
            <v>EA</v>
          </cell>
          <cell r="G5364" t="str">
            <v>BZJ0</v>
          </cell>
          <cell r="H5364" t="str">
            <v>YC04</v>
          </cell>
          <cell r="I5364" t="str">
            <v>P</v>
          </cell>
          <cell r="J5364" t="str">
            <v>No</v>
          </cell>
          <cell r="K5364">
            <v>0.05</v>
          </cell>
        </row>
        <row r="5365">
          <cell r="B5365" t="str">
            <v>TMI0000094</v>
          </cell>
          <cell r="C5365" t="str">
            <v>PP改性料(深灰)64</v>
          </cell>
        </row>
        <row r="5365">
          <cell r="E5365" t="str">
            <v>AC</v>
          </cell>
          <cell r="F5365" t="str">
            <v>KG</v>
          </cell>
          <cell r="G5365" t="str">
            <v>HGL0</v>
          </cell>
          <cell r="H5365" t="str">
            <v>YC08</v>
          </cell>
        </row>
        <row r="5365">
          <cell r="K5365">
            <v>0</v>
          </cell>
        </row>
        <row r="5366">
          <cell r="B5366" t="str">
            <v>REM0000188</v>
          </cell>
          <cell r="C5366" t="str">
            <v>C35DB镜座右</v>
          </cell>
        </row>
        <row r="5366">
          <cell r="E5366" t="str">
            <v>AC</v>
          </cell>
          <cell r="F5366" t="str">
            <v>Ea</v>
          </cell>
          <cell r="G5366" t="str">
            <v>JSJ1</v>
          </cell>
          <cell r="H5366" t="str">
            <v>YC02</v>
          </cell>
          <cell r="I5366" t="str">
            <v>P</v>
          </cell>
          <cell r="J5366" t="str">
            <v>No</v>
          </cell>
          <cell r="K5366">
            <v>8.239</v>
          </cell>
        </row>
        <row r="5367">
          <cell r="B5367" t="str">
            <v>BFA0000720</v>
          </cell>
          <cell r="C5367" t="str">
            <v>外六角8*30黑达罗</v>
          </cell>
          <cell r="D5367" t="str">
            <v>黑达罗</v>
          </cell>
          <cell r="E5367" t="str">
            <v>AC</v>
          </cell>
          <cell r="F5367" t="str">
            <v>Ea</v>
          </cell>
          <cell r="G5367" t="str">
            <v>BZJ0</v>
          </cell>
          <cell r="H5367" t="str">
            <v>YC10</v>
          </cell>
          <cell r="I5367" t="str">
            <v>P</v>
          </cell>
          <cell r="J5367" t="str">
            <v>No</v>
          </cell>
          <cell r="K5367">
            <v>0.2168</v>
          </cell>
        </row>
        <row r="5368">
          <cell r="B5368" t="str">
            <v>TMI0000125</v>
          </cell>
          <cell r="C5368" t="str">
            <v>POM-M90-88</v>
          </cell>
        </row>
        <row r="5368">
          <cell r="E5368" t="str">
            <v>AC</v>
          </cell>
          <cell r="F5368" t="str">
            <v>kg</v>
          </cell>
          <cell r="G5368" t="str">
            <v>HGL0</v>
          </cell>
          <cell r="H5368" t="str">
            <v>YC08</v>
          </cell>
        </row>
        <row r="5368">
          <cell r="K5368">
            <v>0</v>
          </cell>
        </row>
        <row r="5369">
          <cell r="B5369" t="str">
            <v>REM0000791</v>
          </cell>
          <cell r="C5369" t="str">
            <v>C30D转轴左</v>
          </cell>
        </row>
        <row r="5369">
          <cell r="E5369" t="str">
            <v>AC</v>
          </cell>
          <cell r="F5369" t="str">
            <v>Ea</v>
          </cell>
          <cell r="G5369" t="str">
            <v>JSJ1</v>
          </cell>
          <cell r="H5369" t="str">
            <v>YC02</v>
          </cell>
          <cell r="I5369" t="str">
            <v>P</v>
          </cell>
          <cell r="J5369" t="str">
            <v>No</v>
          </cell>
          <cell r="K5369">
            <v>2.1103</v>
          </cell>
        </row>
        <row r="5370">
          <cell r="B5370" t="str">
            <v>BFA0010021</v>
          </cell>
          <cell r="C5370" t="str">
            <v>内六角花形盘头螺钉</v>
          </cell>
          <cell r="D5370" t="str">
            <v>M6*12不锈钢</v>
          </cell>
          <cell r="E5370" t="str">
            <v>AC</v>
          </cell>
          <cell r="F5370" t="str">
            <v>EA</v>
          </cell>
          <cell r="G5370" t="str">
            <v>BZJ0</v>
          </cell>
          <cell r="H5370" t="str">
            <v>YC04</v>
          </cell>
          <cell r="I5370" t="str">
            <v>P</v>
          </cell>
          <cell r="J5370" t="str">
            <v>No</v>
          </cell>
          <cell r="K5370">
            <v>0.25</v>
          </cell>
        </row>
        <row r="5371">
          <cell r="B5371" t="str">
            <v>TST0000085</v>
          </cell>
          <cell r="C5371" t="str">
            <v>板材ST12</v>
          </cell>
          <cell r="D5371" t="str">
            <v>1.0*1130*2240</v>
          </cell>
          <cell r="E5371" t="str">
            <v>AC</v>
          </cell>
          <cell r="F5371" t="str">
            <v>KG</v>
          </cell>
          <cell r="G5371" t="str">
            <v>GJL0</v>
          </cell>
          <cell r="H5371" t="str">
            <v>YC04</v>
          </cell>
          <cell r="I5371" t="str">
            <v>P</v>
          </cell>
          <cell r="J5371" t="str">
            <v>No</v>
          </cell>
          <cell r="K5371">
            <v>5.3</v>
          </cell>
        </row>
        <row r="5372">
          <cell r="B5372" t="str">
            <v>REM0000847</v>
          </cell>
          <cell r="C5372" t="str">
            <v>M50N转轴左</v>
          </cell>
        </row>
        <row r="5372">
          <cell r="E5372" t="str">
            <v>AC</v>
          </cell>
          <cell r="F5372" t="str">
            <v>Ea</v>
          </cell>
          <cell r="G5372" t="str">
            <v>JSJ1</v>
          </cell>
          <cell r="H5372" t="str">
            <v>YC02</v>
          </cell>
          <cell r="I5372" t="str">
            <v>P</v>
          </cell>
          <cell r="J5372" t="str">
            <v>No</v>
          </cell>
          <cell r="K5372">
            <v>2.3818</v>
          </cell>
        </row>
        <row r="5373">
          <cell r="B5373" t="str">
            <v>BFA0000524</v>
          </cell>
          <cell r="C5373" t="str">
            <v>内六角  M6*35黑锌</v>
          </cell>
          <cell r="D5373" t="str">
            <v>镀黑锌</v>
          </cell>
          <cell r="E5373" t="str">
            <v>AC</v>
          </cell>
          <cell r="F5373" t="str">
            <v>Ea</v>
          </cell>
          <cell r="G5373" t="str">
            <v>BZJ0</v>
          </cell>
          <cell r="H5373" t="str">
            <v>YC10</v>
          </cell>
          <cell r="I5373" t="str">
            <v>P</v>
          </cell>
          <cell r="J5373" t="str">
            <v>No</v>
          </cell>
          <cell r="K5373">
            <v>0.141</v>
          </cell>
        </row>
        <row r="5374">
          <cell r="B5374" t="str">
            <v>TMA0000427</v>
          </cell>
          <cell r="C5374" t="str">
            <v>H4前下视镜包装箱</v>
          </cell>
          <cell r="D5374" t="str">
            <v>540*480*420</v>
          </cell>
          <cell r="E5374" t="str">
            <v>AC</v>
          </cell>
          <cell r="F5374" t="str">
            <v>Ea</v>
          </cell>
          <cell r="G5374" t="str">
            <v>FL01</v>
          </cell>
          <cell r="H5374" t="str">
            <v>YC02</v>
          </cell>
          <cell r="I5374" t="str">
            <v>P</v>
          </cell>
          <cell r="J5374" t="str">
            <v>No</v>
          </cell>
          <cell r="K5374">
            <v>10.2336</v>
          </cell>
        </row>
        <row r="5375">
          <cell r="B5375" t="str">
            <v>BSP0010009</v>
          </cell>
          <cell r="C5375" t="str">
            <v>仰角解锁铸件回位簧</v>
          </cell>
          <cell r="D5375" t="str">
            <v>H6</v>
          </cell>
          <cell r="E5375" t="str">
            <v>AC</v>
          </cell>
          <cell r="F5375" t="str">
            <v>EA</v>
          </cell>
          <cell r="G5375" t="str">
            <v>BZJ0</v>
          </cell>
          <cell r="H5375" t="str">
            <v>YC04</v>
          </cell>
          <cell r="I5375" t="str">
            <v>P</v>
          </cell>
          <cell r="J5375" t="str">
            <v>No</v>
          </cell>
          <cell r="K5375">
            <v>0.214</v>
          </cell>
        </row>
        <row r="5376">
          <cell r="B5376" t="str">
            <v>BPC0000046</v>
          </cell>
          <cell r="C5376" t="str">
            <v>国产气阀</v>
          </cell>
        </row>
        <row r="5376">
          <cell r="E5376" t="str">
            <v>AC</v>
          </cell>
          <cell r="F5376" t="str">
            <v>EA</v>
          </cell>
          <cell r="G5376" t="str">
            <v>GNJ0</v>
          </cell>
          <cell r="H5376" t="str">
            <v>YC04</v>
          </cell>
          <cell r="I5376" t="str">
            <v>P</v>
          </cell>
          <cell r="J5376" t="str">
            <v>No</v>
          </cell>
          <cell r="K5376">
            <v>10.98</v>
          </cell>
        </row>
        <row r="5377">
          <cell r="B5377" t="str">
            <v>TMI0000090</v>
          </cell>
          <cell r="C5377" t="str">
            <v>PP+EPDM-T20</v>
          </cell>
        </row>
        <row r="5377">
          <cell r="E5377" t="str">
            <v>AC</v>
          </cell>
          <cell r="F5377" t="str">
            <v>KG</v>
          </cell>
          <cell r="G5377" t="str">
            <v>HGL0</v>
          </cell>
          <cell r="H5377" t="str">
            <v>YC08</v>
          </cell>
        </row>
        <row r="5377">
          <cell r="K5377">
            <v>0</v>
          </cell>
        </row>
        <row r="5378">
          <cell r="B5378" t="str">
            <v>BSP0010008</v>
          </cell>
          <cell r="C5378" t="str">
            <v>靠背调节钣金回位簧</v>
          </cell>
        </row>
        <row r="5378">
          <cell r="E5378" t="str">
            <v>AC</v>
          </cell>
          <cell r="F5378" t="str">
            <v>EA</v>
          </cell>
          <cell r="G5378" t="str">
            <v>BZJ0</v>
          </cell>
          <cell r="H5378" t="str">
            <v>YC04</v>
          </cell>
          <cell r="I5378" t="str">
            <v>P</v>
          </cell>
          <cell r="J5378" t="str">
            <v>No</v>
          </cell>
          <cell r="K5378">
            <v>0.19</v>
          </cell>
        </row>
        <row r="5379">
          <cell r="B5379" t="str">
            <v>BFA0000760</v>
          </cell>
          <cell r="C5379" t="str">
            <v>不锈钢开口型抽芯铆钉3*12</v>
          </cell>
          <cell r="D5379" t="str">
            <v>镀白锌</v>
          </cell>
          <cell r="E5379" t="str">
            <v>AC</v>
          </cell>
          <cell r="F5379" t="str">
            <v>Ea</v>
          </cell>
          <cell r="G5379" t="str">
            <v>BZJ0</v>
          </cell>
          <cell r="H5379" t="str">
            <v>YC10</v>
          </cell>
        </row>
        <row r="5379">
          <cell r="K5379">
            <v>0</v>
          </cell>
        </row>
        <row r="5380">
          <cell r="B5380" t="str">
            <v>TMA0000426</v>
          </cell>
          <cell r="C5380" t="str">
            <v>VT平顶前下视镜包装箱</v>
          </cell>
          <cell r="D5380" t="str">
            <v>410*580*440</v>
          </cell>
          <cell r="E5380" t="str">
            <v>AC</v>
          </cell>
          <cell r="F5380" t="str">
            <v>Ea</v>
          </cell>
          <cell r="G5380" t="str">
            <v>FL01</v>
          </cell>
          <cell r="H5380" t="str">
            <v>YC02</v>
          </cell>
          <cell r="I5380" t="str">
            <v>P</v>
          </cell>
          <cell r="J5380" t="str">
            <v>No</v>
          </cell>
          <cell r="K5380">
            <v>11.4669</v>
          </cell>
        </row>
        <row r="5381">
          <cell r="B5381" t="str">
            <v>BSP0010010</v>
          </cell>
          <cell r="C5381" t="str">
            <v>水平减震解锁钣金回位簧</v>
          </cell>
          <cell r="D5381" t="str">
            <v>H6</v>
          </cell>
          <cell r="E5381" t="str">
            <v>AC</v>
          </cell>
          <cell r="F5381" t="str">
            <v>EA</v>
          </cell>
          <cell r="G5381" t="str">
            <v>BZJ0</v>
          </cell>
          <cell r="H5381" t="str">
            <v>YC04</v>
          </cell>
          <cell r="I5381" t="str">
            <v>P</v>
          </cell>
          <cell r="J5381" t="str">
            <v>No</v>
          </cell>
          <cell r="K5381">
            <v>0.214</v>
          </cell>
        </row>
        <row r="5382">
          <cell r="B5382" t="str">
            <v>BFA0000520</v>
          </cell>
          <cell r="C5382" t="str">
            <v>φ10高强弹垫(黑)</v>
          </cell>
        </row>
        <row r="5382">
          <cell r="E5382" t="str">
            <v>AC</v>
          </cell>
          <cell r="F5382" t="str">
            <v>Ea</v>
          </cell>
          <cell r="G5382" t="str">
            <v>BZJ0</v>
          </cell>
          <cell r="H5382" t="str">
            <v>YC10</v>
          </cell>
          <cell r="I5382" t="str">
            <v>P</v>
          </cell>
          <cell r="J5382" t="str">
            <v>No</v>
          </cell>
          <cell r="K5382">
            <v>0.02</v>
          </cell>
        </row>
        <row r="5383">
          <cell r="B5383" t="str">
            <v>TST0000088</v>
          </cell>
          <cell r="C5383" t="str">
            <v>板材SAPH440</v>
          </cell>
          <cell r="D5383" t="str">
            <v>2.5*1250*2500</v>
          </cell>
          <cell r="E5383" t="str">
            <v>NA</v>
          </cell>
          <cell r="F5383" t="str">
            <v>KG</v>
          </cell>
          <cell r="G5383" t="str">
            <v>GJL0</v>
          </cell>
          <cell r="H5383" t="str">
            <v>YC04</v>
          </cell>
          <cell r="I5383" t="str">
            <v>P</v>
          </cell>
          <cell r="J5383" t="str">
            <v>No</v>
          </cell>
          <cell r="K5383">
            <v>6.6</v>
          </cell>
        </row>
        <row r="5384">
          <cell r="B5384" t="str">
            <v>REM0000288</v>
          </cell>
          <cell r="C5384" t="str">
            <v>华菱H08右置左镜杆(喷涂)</v>
          </cell>
          <cell r="D5384" t="str">
            <v>Q195</v>
          </cell>
          <cell r="E5384" t="str">
            <v>NA</v>
          </cell>
          <cell r="F5384" t="str">
            <v>Ea</v>
          </cell>
          <cell r="G5384" t="str">
            <v>JSJ1</v>
          </cell>
          <cell r="H5384" t="str">
            <v>BC09</v>
          </cell>
        </row>
        <row r="5384">
          <cell r="K5384">
            <v>4.092</v>
          </cell>
        </row>
        <row r="5385">
          <cell r="B5385" t="str">
            <v>BPC0000047</v>
          </cell>
          <cell r="C5385" t="str">
            <v>气囊总成</v>
          </cell>
          <cell r="D5385" t="str">
            <v>1.0平台-带PAφ6*150气管</v>
          </cell>
          <cell r="E5385" t="str">
            <v>AC</v>
          </cell>
          <cell r="F5385" t="str">
            <v>EA</v>
          </cell>
          <cell r="G5385" t="str">
            <v>GNJ0</v>
          </cell>
          <cell r="H5385" t="str">
            <v>YC04</v>
          </cell>
          <cell r="I5385" t="str">
            <v>P</v>
          </cell>
          <cell r="J5385" t="str">
            <v>No</v>
          </cell>
          <cell r="K5385">
            <v>42.86</v>
          </cell>
        </row>
        <row r="5386">
          <cell r="B5386" t="str">
            <v>TMA0000497</v>
          </cell>
          <cell r="C5386" t="str">
            <v>M20室内镜纸箱</v>
          </cell>
          <cell r="D5386" t="str">
            <v>500*460*250</v>
          </cell>
          <cell r="E5386" t="str">
            <v>AC</v>
          </cell>
          <cell r="F5386" t="str">
            <v>Ea</v>
          </cell>
          <cell r="G5386" t="str">
            <v>FL01</v>
          </cell>
          <cell r="H5386" t="str">
            <v>YC02</v>
          </cell>
          <cell r="I5386" t="str">
            <v>P</v>
          </cell>
          <cell r="J5386" t="str">
            <v>No</v>
          </cell>
          <cell r="K5386">
            <v>8.4124</v>
          </cell>
        </row>
        <row r="5387">
          <cell r="B5387" t="str">
            <v>BSP0010011</v>
          </cell>
          <cell r="C5387" t="str">
            <v>变阻尼拉线回位簧</v>
          </cell>
          <cell r="D5387" t="str">
            <v>H6</v>
          </cell>
          <cell r="E5387" t="str">
            <v>AC</v>
          </cell>
          <cell r="F5387" t="str">
            <v>EA</v>
          </cell>
          <cell r="G5387" t="str">
            <v>BZJ0</v>
          </cell>
          <cell r="H5387" t="str">
            <v>YC01</v>
          </cell>
          <cell r="I5387" t="str">
            <v>P</v>
          </cell>
          <cell r="J5387" t="str">
            <v>No</v>
          </cell>
          <cell r="K5387">
            <v>0.19</v>
          </cell>
        </row>
        <row r="5388">
          <cell r="B5388" t="str">
            <v>BPC0000049</v>
          </cell>
          <cell r="C5388" t="str">
            <v>阻尼器总成</v>
          </cell>
          <cell r="D5388" t="str">
            <v>机械减震</v>
          </cell>
          <cell r="E5388" t="str">
            <v>AC</v>
          </cell>
          <cell r="F5388" t="str">
            <v>EA</v>
          </cell>
          <cell r="G5388" t="str">
            <v>GNJ0</v>
          </cell>
          <cell r="H5388" t="str">
            <v>YC04</v>
          </cell>
          <cell r="I5388" t="str">
            <v>P</v>
          </cell>
          <cell r="J5388" t="str">
            <v>No</v>
          </cell>
          <cell r="K5388">
            <v>21.2389</v>
          </cell>
        </row>
        <row r="5389">
          <cell r="B5389" t="str">
            <v>TMA0000425</v>
          </cell>
          <cell r="C5389" t="str">
            <v>VT高顶前下视镜包装箱</v>
          </cell>
          <cell r="D5389" t="str">
            <v>410*580*440</v>
          </cell>
          <cell r="E5389" t="str">
            <v>AC</v>
          </cell>
          <cell r="F5389" t="str">
            <v>Ea</v>
          </cell>
          <cell r="G5389" t="str">
            <v>FL01</v>
          </cell>
          <cell r="H5389" t="str">
            <v>YC02</v>
          </cell>
          <cell r="I5389" t="str">
            <v>P</v>
          </cell>
          <cell r="J5389" t="str">
            <v>No</v>
          </cell>
          <cell r="K5389">
            <v>11.4171</v>
          </cell>
        </row>
        <row r="5390">
          <cell r="B5390" t="str">
            <v>BSP0010007</v>
          </cell>
          <cell r="C5390" t="str">
            <v>仰角回位蜗簧</v>
          </cell>
          <cell r="D5390" t="str">
            <v>H6</v>
          </cell>
          <cell r="E5390" t="str">
            <v>AC</v>
          </cell>
          <cell r="F5390" t="str">
            <v>EA</v>
          </cell>
          <cell r="G5390" t="str">
            <v>BZJ0</v>
          </cell>
          <cell r="H5390" t="str">
            <v>YC04</v>
          </cell>
          <cell r="I5390" t="str">
            <v>P</v>
          </cell>
          <cell r="J5390" t="str">
            <v>No</v>
          </cell>
          <cell r="K5390">
            <v>0.259</v>
          </cell>
        </row>
        <row r="5391">
          <cell r="B5391" t="str">
            <v>BFA0000519</v>
          </cell>
          <cell r="C5391" t="str">
            <v>∮6平垫(黑锌)</v>
          </cell>
        </row>
        <row r="5391">
          <cell r="E5391" t="str">
            <v>AC</v>
          </cell>
          <cell r="F5391" t="str">
            <v>Ea</v>
          </cell>
          <cell r="G5391" t="str">
            <v>BZJ0</v>
          </cell>
          <cell r="H5391" t="str">
            <v>YC10</v>
          </cell>
          <cell r="I5391" t="str">
            <v>P</v>
          </cell>
          <cell r="J5391" t="str">
            <v>No</v>
          </cell>
          <cell r="K5391">
            <v>0.0254</v>
          </cell>
        </row>
        <row r="5392">
          <cell r="B5392" t="str">
            <v>TST0000090</v>
          </cell>
          <cell r="C5392" t="str">
            <v>卷材SAPH440</v>
          </cell>
          <cell r="D5392" t="str">
            <v>2.0*475</v>
          </cell>
          <cell r="E5392" t="str">
            <v>AC</v>
          </cell>
          <cell r="F5392" t="str">
            <v>KG</v>
          </cell>
          <cell r="G5392" t="str">
            <v>GJL0</v>
          </cell>
          <cell r="H5392" t="str">
            <v>YC04</v>
          </cell>
          <cell r="I5392" t="str">
            <v>P</v>
          </cell>
          <cell r="J5392" t="str">
            <v>No</v>
          </cell>
          <cell r="K5392">
            <v>4.3805</v>
          </cell>
        </row>
        <row r="5393">
          <cell r="B5393" t="str">
            <v>REM0000096</v>
          </cell>
          <cell r="C5393" t="str">
            <v>BC311三角护罩-左</v>
          </cell>
          <cell r="D5393" t="str">
            <v>ASA 黑色</v>
          </cell>
          <cell r="E5393" t="str">
            <v>AC</v>
          </cell>
          <cell r="F5393" t="str">
            <v>Ea</v>
          </cell>
          <cell r="G5393" t="str">
            <v>SLJ1</v>
          </cell>
          <cell r="H5393" t="str">
            <v>BC02</v>
          </cell>
        </row>
        <row r="5393">
          <cell r="K5393">
            <v>2.6123</v>
          </cell>
        </row>
        <row r="5394">
          <cell r="B5394" t="str">
            <v>BFA0000860</v>
          </cell>
          <cell r="C5394" t="str">
            <v>固定铆钉</v>
          </cell>
          <cell r="D5394" t="str">
            <v>6480连接板</v>
          </cell>
          <cell r="E5394" t="str">
            <v>AC</v>
          </cell>
          <cell r="F5394" t="str">
            <v>EA</v>
          </cell>
          <cell r="G5394" t="str">
            <v>GJJ0</v>
          </cell>
          <cell r="H5394" t="str">
            <v>YC04</v>
          </cell>
          <cell r="I5394" t="str">
            <v>P</v>
          </cell>
          <cell r="J5394" t="str">
            <v>No</v>
          </cell>
          <cell r="K5394">
            <v>0.2</v>
          </cell>
        </row>
        <row r="5395">
          <cell r="B5395" t="str">
            <v>TMA0000578</v>
          </cell>
          <cell r="C5395" t="str">
            <v>气泡袋300*350</v>
          </cell>
          <cell r="D5395" t="str">
            <v>大众外观件包装</v>
          </cell>
          <cell r="E5395" t="str">
            <v>AC</v>
          </cell>
          <cell r="F5395" t="str">
            <v>EA</v>
          </cell>
          <cell r="G5395" t="str">
            <v>FL01</v>
          </cell>
          <cell r="H5395" t="str">
            <v>YC08</v>
          </cell>
        </row>
        <row r="5395">
          <cell r="K5395">
            <v>0</v>
          </cell>
        </row>
        <row r="5396">
          <cell r="B5396" t="str">
            <v>RCA0000115</v>
          </cell>
          <cell r="C5396" t="str">
            <v>新标准铰链右</v>
          </cell>
          <cell r="D5396" t="str">
            <v>ZL104</v>
          </cell>
          <cell r="E5396" t="str">
            <v>AC</v>
          </cell>
          <cell r="F5396" t="str">
            <v>Ea</v>
          </cell>
          <cell r="G5396" t="str">
            <v>JSJ1</v>
          </cell>
          <cell r="H5396" t="str">
            <v>YC02</v>
          </cell>
          <cell r="I5396" t="str">
            <v>P</v>
          </cell>
          <cell r="J5396" t="str">
            <v>No</v>
          </cell>
          <cell r="K5396">
            <v>3.9472</v>
          </cell>
        </row>
        <row r="5397">
          <cell r="B5397" t="str">
            <v>BFA0000859</v>
          </cell>
          <cell r="C5397" t="str">
            <v>限位销</v>
          </cell>
          <cell r="D5397" t="str">
            <v>6480连接板</v>
          </cell>
          <cell r="E5397" t="str">
            <v>AC</v>
          </cell>
          <cell r="F5397" t="str">
            <v>EA</v>
          </cell>
          <cell r="G5397" t="str">
            <v>GJJ0</v>
          </cell>
          <cell r="H5397" t="str">
            <v>YC04</v>
          </cell>
          <cell r="I5397" t="str">
            <v>P</v>
          </cell>
          <cell r="J5397" t="str">
            <v>No</v>
          </cell>
          <cell r="K5397">
            <v>0.16</v>
          </cell>
        </row>
        <row r="5398">
          <cell r="B5398" t="str">
            <v>TMA0000424</v>
          </cell>
          <cell r="C5398" t="str">
            <v>ETX补盲镜纸箱新国标</v>
          </cell>
          <cell r="D5398" t="str">
            <v>650*340*280</v>
          </cell>
          <cell r="E5398" t="str">
            <v>AC</v>
          </cell>
          <cell r="F5398" t="str">
            <v>Ea</v>
          </cell>
          <cell r="G5398" t="str">
            <v>FL01</v>
          </cell>
          <cell r="H5398" t="str">
            <v>YC02</v>
          </cell>
          <cell r="I5398" t="str">
            <v>P</v>
          </cell>
          <cell r="J5398" t="str">
            <v>No</v>
          </cell>
          <cell r="K5398">
            <v>7.6169</v>
          </cell>
        </row>
        <row r="5399">
          <cell r="B5399" t="str">
            <v>REM0000839</v>
          </cell>
          <cell r="C5399" t="str">
            <v>M50N镜座左</v>
          </cell>
          <cell r="D5399" t="str">
            <v>ADC12</v>
          </cell>
          <cell r="E5399" t="str">
            <v>AC</v>
          </cell>
          <cell r="F5399" t="str">
            <v>Ea</v>
          </cell>
          <cell r="G5399" t="str">
            <v>JSJ1</v>
          </cell>
          <cell r="H5399" t="str">
            <v>YC02</v>
          </cell>
          <cell r="I5399" t="str">
            <v>P</v>
          </cell>
          <cell r="J5399" t="str">
            <v>No</v>
          </cell>
          <cell r="K5399">
            <v>4.7815</v>
          </cell>
        </row>
        <row r="5400">
          <cell r="B5400" t="str">
            <v>BPC0000052</v>
          </cell>
          <cell r="C5400" t="str">
            <v>进口旋转块</v>
          </cell>
          <cell r="D5400" t="str">
            <v>灰色</v>
          </cell>
          <cell r="E5400" t="str">
            <v>AC</v>
          </cell>
          <cell r="F5400" t="str">
            <v>EA</v>
          </cell>
          <cell r="G5400" t="str">
            <v>SLJ0</v>
          </cell>
          <cell r="H5400" t="str">
            <v>YC04</v>
          </cell>
          <cell r="I5400" t="str">
            <v>P</v>
          </cell>
          <cell r="J5400" t="str">
            <v>No</v>
          </cell>
          <cell r="K5400">
            <v>21.6557</v>
          </cell>
        </row>
        <row r="5401">
          <cell r="B5401" t="str">
            <v>TST0000013</v>
          </cell>
          <cell r="C5401" t="str">
            <v>板材SPFH590</v>
          </cell>
          <cell r="D5401" t="str">
            <v>3.0*1250*2500</v>
          </cell>
          <cell r="E5401" t="str">
            <v>AC</v>
          </cell>
          <cell r="F5401" t="str">
            <v>KG</v>
          </cell>
          <cell r="G5401" t="str">
            <v>GJL0</v>
          </cell>
          <cell r="H5401" t="str">
            <v>YC04</v>
          </cell>
          <cell r="I5401" t="str">
            <v>P</v>
          </cell>
          <cell r="J5401" t="str">
            <v>No</v>
          </cell>
          <cell r="K5401">
            <v>5.17699</v>
          </cell>
        </row>
        <row r="5402">
          <cell r="B5402" t="str">
            <v>BSP0010006</v>
          </cell>
          <cell r="C5402" t="str">
            <v>靠背调节蜗簧</v>
          </cell>
        </row>
        <row r="5402">
          <cell r="E5402" t="str">
            <v>AC</v>
          </cell>
          <cell r="F5402" t="str">
            <v>EA</v>
          </cell>
          <cell r="G5402" t="str">
            <v>BZJ0</v>
          </cell>
          <cell r="H5402" t="str">
            <v>YC04</v>
          </cell>
          <cell r="I5402" t="str">
            <v>P</v>
          </cell>
          <cell r="J5402" t="str">
            <v>No</v>
          </cell>
          <cell r="K5402">
            <v>5.4377</v>
          </cell>
        </row>
        <row r="5403">
          <cell r="B5403" t="str">
            <v>BFA0000518</v>
          </cell>
          <cell r="C5403" t="str">
            <v>焊接六角螺母M8</v>
          </cell>
        </row>
        <row r="5403">
          <cell r="E5403" t="str">
            <v>AC</v>
          </cell>
          <cell r="F5403" t="str">
            <v>EA</v>
          </cell>
          <cell r="G5403" t="str">
            <v>BZJ0</v>
          </cell>
          <cell r="H5403" t="str">
            <v>YC04</v>
          </cell>
          <cell r="I5403" t="str">
            <v>P</v>
          </cell>
          <cell r="J5403" t="str">
            <v>No</v>
          </cell>
          <cell r="K5403">
            <v>0.04158</v>
          </cell>
        </row>
        <row r="5404">
          <cell r="B5404" t="str">
            <v>TMA0000423</v>
          </cell>
          <cell r="C5404" t="str">
            <v>C7补盲镜体盖包装箱</v>
          </cell>
          <cell r="D5404" t="str">
            <v>720*570*80</v>
          </cell>
          <cell r="E5404" t="str">
            <v>AC</v>
          </cell>
          <cell r="F5404" t="str">
            <v>Ea</v>
          </cell>
          <cell r="G5404" t="str">
            <v>FL01</v>
          </cell>
          <cell r="H5404" t="str">
            <v>YC02</v>
          </cell>
          <cell r="I5404" t="str">
            <v>P</v>
          </cell>
          <cell r="J5404" t="str">
            <v>No</v>
          </cell>
          <cell r="K5404">
            <v>5.63</v>
          </cell>
        </row>
        <row r="5405">
          <cell r="B5405" t="str">
            <v>BSP0000114</v>
          </cell>
          <cell r="C5405" t="str">
            <v>6480连接板拉簧</v>
          </cell>
          <cell r="D5405" t="str">
            <v>6480连接板</v>
          </cell>
          <cell r="E5405" t="str">
            <v>AC</v>
          </cell>
          <cell r="F5405" t="str">
            <v>EA</v>
          </cell>
          <cell r="G5405" t="str">
            <v>GJJ0</v>
          </cell>
          <cell r="H5405" t="str">
            <v>YC04</v>
          </cell>
          <cell r="I5405" t="str">
            <v>P</v>
          </cell>
          <cell r="J5405" t="str">
            <v>No</v>
          </cell>
          <cell r="K5405">
            <v>0.58</v>
          </cell>
        </row>
        <row r="5406">
          <cell r="B5406" t="str">
            <v>BPC0000055</v>
          </cell>
          <cell r="C5406" t="str">
            <v>直通快接插头</v>
          </cell>
          <cell r="D5406" t="str">
            <v>φ6-φ6黑蓝</v>
          </cell>
          <cell r="E5406" t="str">
            <v>AC</v>
          </cell>
          <cell r="F5406" t="str">
            <v>EA</v>
          </cell>
          <cell r="G5406" t="str">
            <v>BZJ0</v>
          </cell>
          <cell r="H5406" t="str">
            <v>YC01</v>
          </cell>
        </row>
        <row r="5406">
          <cell r="K5406">
            <v>0</v>
          </cell>
        </row>
        <row r="5407">
          <cell r="B5407" t="str">
            <v>TST0000093</v>
          </cell>
          <cell r="C5407" t="str">
            <v>无功率补偿控制器</v>
          </cell>
        </row>
        <row r="5407">
          <cell r="E5407" t="str">
            <v>NA</v>
          </cell>
          <cell r="F5407" t="str">
            <v>EA</v>
          </cell>
          <cell r="G5407" t="str">
            <v>BPJ0</v>
          </cell>
          <cell r="H5407" t="str">
            <v>YC12</v>
          </cell>
          <cell r="I5407" t="str">
            <v>P</v>
          </cell>
          <cell r="J5407" t="str">
            <v>No</v>
          </cell>
          <cell r="K5407">
            <v>181.0345</v>
          </cell>
        </row>
        <row r="5408">
          <cell r="B5408" t="str">
            <v>REM0000873</v>
          </cell>
          <cell r="C5408" t="str">
            <v>M50N转轴右</v>
          </cell>
        </row>
        <row r="5408">
          <cell r="E5408" t="str">
            <v>AC</v>
          </cell>
          <cell r="F5408" t="str">
            <v>Ea</v>
          </cell>
          <cell r="G5408" t="str">
            <v>JSJ1</v>
          </cell>
          <cell r="H5408" t="str">
            <v>YC02</v>
          </cell>
          <cell r="I5408" t="str">
            <v>P</v>
          </cell>
          <cell r="J5408" t="str">
            <v>No</v>
          </cell>
          <cell r="K5408">
            <v>2.3818</v>
          </cell>
        </row>
        <row r="5409">
          <cell r="B5409" t="str">
            <v>BPC0000061</v>
          </cell>
          <cell r="C5409" t="str">
            <v>可变阻尼器K22929</v>
          </cell>
        </row>
        <row r="5409">
          <cell r="E5409" t="str">
            <v>AC</v>
          </cell>
          <cell r="F5409" t="str">
            <v>EA</v>
          </cell>
          <cell r="G5409" t="str">
            <v>GNJ0</v>
          </cell>
          <cell r="H5409" t="str">
            <v>YC04</v>
          </cell>
          <cell r="I5409" t="str">
            <v>P</v>
          </cell>
          <cell r="J5409" t="str">
            <v>No</v>
          </cell>
          <cell r="K5409">
            <v>0.256</v>
          </cell>
        </row>
        <row r="5410">
          <cell r="B5410" t="str">
            <v>TMA0000422</v>
          </cell>
          <cell r="C5410" t="str">
            <v>C7补盲镜体包装箱</v>
          </cell>
          <cell r="D5410" t="str">
            <v>700*550*280</v>
          </cell>
          <cell r="E5410" t="str">
            <v>AC</v>
          </cell>
          <cell r="F5410" t="str">
            <v>Ea</v>
          </cell>
          <cell r="G5410" t="str">
            <v>FL01</v>
          </cell>
          <cell r="H5410" t="str">
            <v>YC02</v>
          </cell>
          <cell r="I5410" t="str">
            <v>P</v>
          </cell>
          <cell r="J5410" t="str">
            <v>No</v>
          </cell>
          <cell r="K5410">
            <v>7.0788</v>
          </cell>
        </row>
        <row r="5411">
          <cell r="B5411" t="str">
            <v>RCA0000163</v>
          </cell>
          <cell r="C5411" t="str">
            <v>瑞沃扶手铰链右</v>
          </cell>
        </row>
        <row r="5411">
          <cell r="E5411" t="str">
            <v>AC</v>
          </cell>
          <cell r="F5411" t="str">
            <v>EA</v>
          </cell>
          <cell r="G5411" t="str">
            <v>GJJ0</v>
          </cell>
          <cell r="H5411" t="str">
            <v>YC04</v>
          </cell>
          <cell r="I5411" t="str">
            <v>P</v>
          </cell>
          <cell r="J5411" t="str">
            <v>No</v>
          </cell>
          <cell r="K5411">
            <v>14.5133</v>
          </cell>
        </row>
        <row r="5412">
          <cell r="B5412" t="str">
            <v>BPC0000050</v>
          </cell>
          <cell r="C5412" t="str">
            <v>座椅气阀调节机构总成</v>
          </cell>
          <cell r="D5412" t="str">
            <v>进口气阀</v>
          </cell>
          <cell r="E5412" t="str">
            <v>AC</v>
          </cell>
          <cell r="F5412" t="str">
            <v>EA</v>
          </cell>
          <cell r="G5412" t="str">
            <v>GNJ0</v>
          </cell>
          <cell r="H5412" t="str">
            <v>YC04</v>
          </cell>
          <cell r="I5412" t="str">
            <v>P</v>
          </cell>
          <cell r="J5412" t="str">
            <v>No</v>
          </cell>
          <cell r="K5412">
            <v>6.224</v>
          </cell>
        </row>
        <row r="5413">
          <cell r="B5413" t="str">
            <v>TST0000006</v>
          </cell>
          <cell r="C5413" t="str">
            <v>板材SAPH440</v>
          </cell>
          <cell r="D5413" t="str">
            <v>2.0*1250*2500</v>
          </cell>
          <cell r="E5413" t="str">
            <v>AC</v>
          </cell>
          <cell r="F5413" t="str">
            <v>KG</v>
          </cell>
          <cell r="G5413" t="str">
            <v>GJL0</v>
          </cell>
          <cell r="H5413" t="str">
            <v>YC04</v>
          </cell>
          <cell r="I5413" t="str">
            <v>P</v>
          </cell>
          <cell r="J5413" t="str">
            <v>No</v>
          </cell>
          <cell r="K5413">
            <v>5.2124</v>
          </cell>
        </row>
        <row r="5414">
          <cell r="B5414" t="str">
            <v>BSP0010016</v>
          </cell>
          <cell r="C5414" t="str">
            <v>坐垫翻折限位钣金回位簧</v>
          </cell>
        </row>
        <row r="5414">
          <cell r="E5414" t="str">
            <v>AC</v>
          </cell>
          <cell r="F5414" t="str">
            <v>EA</v>
          </cell>
          <cell r="G5414" t="str">
            <v>BZJ0</v>
          </cell>
          <cell r="H5414" t="str">
            <v>YC01</v>
          </cell>
        </row>
        <row r="5414">
          <cell r="K5414">
            <v>0.19</v>
          </cell>
        </row>
        <row r="5415">
          <cell r="B5415" t="str">
            <v>BPC0000063</v>
          </cell>
          <cell r="C5415" t="str">
            <v>驾驶员靠背腰托总成</v>
          </cell>
          <cell r="D5415" t="str">
            <v>J7F-BA95</v>
          </cell>
          <cell r="E5415" t="str">
            <v>AC</v>
          </cell>
          <cell r="F5415" t="str">
            <v>EA</v>
          </cell>
          <cell r="G5415" t="str">
            <v>GNJ0</v>
          </cell>
          <cell r="H5415" t="str">
            <v>YC01</v>
          </cell>
        </row>
        <row r="5415">
          <cell r="K5415">
            <v>0</v>
          </cell>
        </row>
        <row r="5416">
          <cell r="B5416" t="str">
            <v>TMA0000421</v>
          </cell>
          <cell r="C5416" t="str">
            <v>VT后视镜纸箱</v>
          </cell>
          <cell r="D5416" t="str">
            <v>910*620*280</v>
          </cell>
          <cell r="E5416" t="str">
            <v>AC</v>
          </cell>
          <cell r="F5416" t="str">
            <v>Ea</v>
          </cell>
          <cell r="G5416" t="str">
            <v>FL01</v>
          </cell>
          <cell r="H5416" t="str">
            <v>YC02</v>
          </cell>
          <cell r="I5416" t="str">
            <v>P</v>
          </cell>
          <cell r="J5416" t="str">
            <v>No</v>
          </cell>
          <cell r="K5416">
            <v>14.0749</v>
          </cell>
        </row>
        <row r="5417">
          <cell r="B5417" t="str">
            <v>BSP0000113</v>
          </cell>
          <cell r="C5417" t="str">
            <v>K1盘簧</v>
          </cell>
          <cell r="D5417" t="str">
            <v>K1后排单双人调角器</v>
          </cell>
          <cell r="E5417" t="str">
            <v>AC</v>
          </cell>
          <cell r="F5417" t="str">
            <v>EA</v>
          </cell>
          <cell r="G5417" t="str">
            <v>GJJ0</v>
          </cell>
          <cell r="H5417" t="str">
            <v>YC04</v>
          </cell>
          <cell r="I5417" t="str">
            <v>P</v>
          </cell>
          <cell r="J5417" t="str">
            <v>No</v>
          </cell>
          <cell r="K5417">
            <v>2.3</v>
          </cell>
        </row>
        <row r="5418">
          <cell r="B5418" t="str">
            <v>BFA0000505</v>
          </cell>
          <cell r="C5418" t="str">
            <v>ST4*16十字圆头黑锌自攻钉</v>
          </cell>
          <cell r="D5418" t="str">
            <v>镀黑锌</v>
          </cell>
          <cell r="E5418" t="str">
            <v>AC</v>
          </cell>
          <cell r="F5418" t="str">
            <v>Ea</v>
          </cell>
          <cell r="G5418" t="str">
            <v>BZJ0</v>
          </cell>
          <cell r="H5418" t="str">
            <v>YC10</v>
          </cell>
          <cell r="I5418" t="str">
            <v>P</v>
          </cell>
          <cell r="J5418" t="str">
            <v>No</v>
          </cell>
          <cell r="K5418">
            <v>0.0254</v>
          </cell>
        </row>
        <row r="5419">
          <cell r="B5419" t="str">
            <v>TST0000095</v>
          </cell>
          <cell r="C5419" t="str">
            <v>配电柜电流表</v>
          </cell>
        </row>
        <row r="5419">
          <cell r="E5419" t="str">
            <v>NA</v>
          </cell>
          <cell r="F5419" t="str">
            <v>EA</v>
          </cell>
          <cell r="G5419" t="str">
            <v>BPJ0</v>
          </cell>
          <cell r="H5419" t="str">
            <v>YC12</v>
          </cell>
          <cell r="I5419" t="str">
            <v>P</v>
          </cell>
          <cell r="J5419" t="str">
            <v>No</v>
          </cell>
          <cell r="K5419">
            <v>40</v>
          </cell>
        </row>
        <row r="5420">
          <cell r="B5420" t="str">
            <v>REM0000887</v>
          </cell>
          <cell r="C5420" t="str">
            <v>1580镜杆右喷涂</v>
          </cell>
          <cell r="D5420" t="str">
            <v>Q235 ∮25*1.5mm</v>
          </cell>
          <cell r="E5420" t="str">
            <v>AC</v>
          </cell>
          <cell r="F5420" t="str">
            <v>Ea</v>
          </cell>
          <cell r="G5420" t="str">
            <v>JSJ1</v>
          </cell>
          <cell r="H5420" t="str">
            <v>BC09</v>
          </cell>
        </row>
        <row r="5420">
          <cell r="K5420">
            <v>16.37849</v>
          </cell>
        </row>
        <row r="5421">
          <cell r="B5421" t="str">
            <v>BPC0000065</v>
          </cell>
          <cell r="C5421" t="str">
            <v>联腰拖开关</v>
          </cell>
          <cell r="D5421" t="str">
            <v>T5</v>
          </cell>
          <cell r="E5421" t="str">
            <v>AC</v>
          </cell>
          <cell r="F5421" t="str">
            <v>EA</v>
          </cell>
          <cell r="G5421" t="str">
            <v>GNJ0</v>
          </cell>
          <cell r="H5421" t="str">
            <v>YC01</v>
          </cell>
        </row>
        <row r="5421">
          <cell r="K5421">
            <v>0</v>
          </cell>
        </row>
        <row r="5422">
          <cell r="B5422" t="str">
            <v>TST0000096</v>
          </cell>
          <cell r="C5422" t="str">
            <v>ф3.5（钻头）</v>
          </cell>
        </row>
        <row r="5422">
          <cell r="E5422" t="str">
            <v>NA</v>
          </cell>
          <cell r="F5422" t="str">
            <v>EA</v>
          </cell>
          <cell r="G5422" t="str">
            <v>BPJ0</v>
          </cell>
          <cell r="H5422" t="str">
            <v>YC12</v>
          </cell>
          <cell r="I5422" t="str">
            <v>P</v>
          </cell>
          <cell r="J5422" t="str">
            <v>No</v>
          </cell>
          <cell r="K5422">
            <v>1.5385</v>
          </cell>
        </row>
        <row r="5423">
          <cell r="B5423" t="str">
            <v>BSP0010035</v>
          </cell>
          <cell r="C5423" t="str">
            <v>靠背回位簧</v>
          </cell>
          <cell r="D5423" t="str">
            <v>重汽T5-2.0翻折</v>
          </cell>
          <cell r="E5423" t="str">
            <v>AC</v>
          </cell>
          <cell r="F5423" t="str">
            <v>EA</v>
          </cell>
          <cell r="G5423" t="str">
            <v>GNJ0</v>
          </cell>
          <cell r="H5423" t="str">
            <v>YC04</v>
          </cell>
          <cell r="I5423" t="str">
            <v>P</v>
          </cell>
          <cell r="J5423" t="str">
            <v>No</v>
          </cell>
          <cell r="K5423">
            <v>6.273</v>
          </cell>
        </row>
        <row r="5424">
          <cell r="B5424" t="str">
            <v>BPC0000084</v>
          </cell>
          <cell r="C5424" t="str">
            <v>6*1*300尼龙管</v>
          </cell>
        </row>
        <row r="5424">
          <cell r="E5424" t="str">
            <v>AC</v>
          </cell>
          <cell r="F5424" t="str">
            <v>EA</v>
          </cell>
          <cell r="G5424" t="str">
            <v>BZJ0</v>
          </cell>
          <cell r="H5424" t="str">
            <v>YC04</v>
          </cell>
          <cell r="I5424" t="str">
            <v>P</v>
          </cell>
          <cell r="J5424" t="str">
            <v>No</v>
          </cell>
          <cell r="K5424">
            <v>0.5193</v>
          </cell>
        </row>
        <row r="5425">
          <cell r="B5425" t="str">
            <v>TST0000094</v>
          </cell>
          <cell r="C5425" t="str">
            <v>断路器</v>
          </cell>
        </row>
        <row r="5425">
          <cell r="E5425" t="str">
            <v>NA</v>
          </cell>
          <cell r="F5425" t="str">
            <v>EA</v>
          </cell>
          <cell r="G5425" t="str">
            <v>BPJ0</v>
          </cell>
          <cell r="H5425" t="str">
            <v>YC12</v>
          </cell>
          <cell r="I5425" t="str">
            <v>P</v>
          </cell>
          <cell r="J5425" t="str">
            <v>No</v>
          </cell>
          <cell r="K5425">
            <v>125.932</v>
          </cell>
        </row>
        <row r="5426">
          <cell r="B5426" t="str">
            <v>BSP0010047</v>
          </cell>
          <cell r="C5426" t="str">
            <v>气管防护弹簧</v>
          </cell>
          <cell r="D5426" t="str">
            <v>一汽轻卡减震</v>
          </cell>
          <cell r="E5426" t="str">
            <v>AC</v>
          </cell>
          <cell r="F5426" t="str">
            <v>EA</v>
          </cell>
          <cell r="G5426" t="str">
            <v>QT00</v>
          </cell>
          <cell r="H5426" t="str">
            <v>YC04</v>
          </cell>
          <cell r="I5426" t="str">
            <v>P</v>
          </cell>
          <cell r="J5426" t="str">
            <v>No</v>
          </cell>
          <cell r="K5426">
            <v>0.2</v>
          </cell>
        </row>
        <row r="5427">
          <cell r="B5427" t="str">
            <v>BFA0000521</v>
          </cell>
          <cell r="C5427" t="str">
            <v>φ10高强平垫</v>
          </cell>
        </row>
        <row r="5427">
          <cell r="E5427" t="str">
            <v>AC</v>
          </cell>
          <cell r="F5427" t="str">
            <v>Ea</v>
          </cell>
          <cell r="G5427" t="str">
            <v>BZJ0</v>
          </cell>
          <cell r="H5427" t="str">
            <v>YC10</v>
          </cell>
          <cell r="I5427" t="str">
            <v>P</v>
          </cell>
          <cell r="J5427" t="str">
            <v>No</v>
          </cell>
          <cell r="K5427">
            <v>0.0245</v>
          </cell>
        </row>
        <row r="5428">
          <cell r="B5428" t="str">
            <v>TST0000097</v>
          </cell>
          <cell r="C5428" t="str">
            <v>ф4（钻头）</v>
          </cell>
        </row>
        <row r="5428">
          <cell r="E5428" t="str">
            <v>NA</v>
          </cell>
          <cell r="F5428" t="str">
            <v>EA</v>
          </cell>
          <cell r="G5428" t="str">
            <v>BPJ0</v>
          </cell>
          <cell r="H5428" t="str">
            <v>YC12</v>
          </cell>
          <cell r="I5428" t="str">
            <v>P</v>
          </cell>
          <cell r="J5428" t="str">
            <v>No</v>
          </cell>
          <cell r="K5428">
            <v>11.8</v>
          </cell>
        </row>
        <row r="5429">
          <cell r="B5429" t="str">
            <v>REM0000894</v>
          </cell>
          <cell r="C5429" t="str">
            <v>1580镜杆左喷涂</v>
          </cell>
          <cell r="D5429" t="str">
            <v>Q235 ∮25*1.5mm</v>
          </cell>
          <cell r="E5429" t="str">
            <v>AC</v>
          </cell>
          <cell r="F5429" t="str">
            <v>Ea</v>
          </cell>
          <cell r="G5429" t="str">
            <v>JSJ1</v>
          </cell>
          <cell r="H5429" t="str">
            <v>BC09</v>
          </cell>
        </row>
        <row r="5429">
          <cell r="K5429">
            <v>13.22418</v>
          </cell>
        </row>
        <row r="5430">
          <cell r="B5430" t="str">
            <v>BPC0010012</v>
          </cell>
          <cell r="C5430" t="str">
            <v>4mm卡箍</v>
          </cell>
          <cell r="D5430" t="str">
            <v>国产</v>
          </cell>
          <cell r="E5430" t="str">
            <v>AC</v>
          </cell>
          <cell r="F5430" t="str">
            <v>EA</v>
          </cell>
          <cell r="G5430" t="str">
            <v>GJ00</v>
          </cell>
          <cell r="H5430" t="str">
            <v>YC01</v>
          </cell>
          <cell r="I5430" t="str">
            <v>P</v>
          </cell>
          <cell r="J5430" t="str">
            <v>No</v>
          </cell>
          <cell r="K5430">
            <v>0.135</v>
          </cell>
        </row>
        <row r="5431">
          <cell r="B5431" t="str">
            <v>TST0000092</v>
          </cell>
          <cell r="C5431" t="str">
            <v>接触器</v>
          </cell>
        </row>
        <row r="5431">
          <cell r="E5431" t="str">
            <v>NA</v>
          </cell>
          <cell r="F5431" t="str">
            <v>EA</v>
          </cell>
          <cell r="G5431" t="str">
            <v>BPJ0</v>
          </cell>
          <cell r="H5431" t="str">
            <v>YC12</v>
          </cell>
          <cell r="I5431" t="str">
            <v>P</v>
          </cell>
          <cell r="J5431" t="str">
            <v>No</v>
          </cell>
          <cell r="K5431">
            <v>57.4191</v>
          </cell>
        </row>
        <row r="5432">
          <cell r="B5432" t="str">
            <v>REM0000156</v>
          </cell>
          <cell r="C5432" t="str">
            <v>C35DB镜座左</v>
          </cell>
        </row>
        <row r="5432">
          <cell r="E5432" t="str">
            <v>AC</v>
          </cell>
          <cell r="F5432" t="str">
            <v>Ea</v>
          </cell>
          <cell r="G5432" t="str">
            <v>JSJ1</v>
          </cell>
          <cell r="H5432" t="str">
            <v>YC02</v>
          </cell>
          <cell r="I5432" t="str">
            <v>P</v>
          </cell>
          <cell r="J5432" t="str">
            <v>No</v>
          </cell>
          <cell r="K5432">
            <v>8.239</v>
          </cell>
        </row>
        <row r="5433">
          <cell r="B5433" t="str">
            <v>BFA0000504</v>
          </cell>
          <cell r="C5433" t="str">
            <v>ST4.2*9.5十字圆头自攻钉</v>
          </cell>
          <cell r="D5433" t="str">
            <v>镀白锌</v>
          </cell>
          <cell r="E5433" t="str">
            <v>AC</v>
          </cell>
          <cell r="F5433" t="str">
            <v>Ea</v>
          </cell>
          <cell r="G5433" t="str">
            <v>BZJ0</v>
          </cell>
          <cell r="H5433" t="str">
            <v>YC10</v>
          </cell>
          <cell r="I5433" t="str">
            <v>P</v>
          </cell>
          <cell r="J5433" t="str">
            <v>No</v>
          </cell>
          <cell r="K5433">
            <v>0.0162</v>
          </cell>
        </row>
        <row r="5434">
          <cell r="B5434" t="str">
            <v>TST0000098</v>
          </cell>
          <cell r="C5434" t="str">
            <v>ф5.5（钻头）</v>
          </cell>
        </row>
        <row r="5434">
          <cell r="E5434" t="str">
            <v>NA</v>
          </cell>
          <cell r="F5434" t="str">
            <v>EA</v>
          </cell>
          <cell r="G5434" t="str">
            <v>BPJ0</v>
          </cell>
          <cell r="H5434" t="str">
            <v>YC12</v>
          </cell>
          <cell r="I5434" t="str">
            <v>P</v>
          </cell>
          <cell r="J5434" t="str">
            <v>No</v>
          </cell>
          <cell r="K5434">
            <v>3.5398</v>
          </cell>
        </row>
        <row r="5435">
          <cell r="B5435" t="str">
            <v>REM0000639</v>
          </cell>
          <cell r="C5435" t="str">
            <v>MV3右镜杆</v>
          </cell>
          <cell r="D5435" t="str">
            <v>Q235 ∮25*2mm</v>
          </cell>
          <cell r="E5435" t="str">
            <v>AC</v>
          </cell>
          <cell r="F5435" t="str">
            <v>Ea</v>
          </cell>
          <cell r="G5435" t="str">
            <v>PTJ1</v>
          </cell>
          <cell r="H5435" t="str">
            <v>BC09</v>
          </cell>
          <cell r="I5435" t="str">
            <v>M</v>
          </cell>
          <cell r="J5435" t="str">
            <v>No</v>
          </cell>
          <cell r="K5435">
            <v>11.51031</v>
          </cell>
        </row>
        <row r="5436">
          <cell r="B5436" t="str">
            <v>BPC0000045</v>
          </cell>
          <cell r="C5436" t="str">
            <v>防尘罩</v>
          </cell>
          <cell r="D5436" t="str">
            <v>M4右舵</v>
          </cell>
          <cell r="E5436" t="str">
            <v>AC</v>
          </cell>
          <cell r="F5436" t="str">
            <v>EA</v>
          </cell>
          <cell r="G5436" t="str">
            <v>GNJ0</v>
          </cell>
          <cell r="H5436" t="str">
            <v>YC04</v>
          </cell>
          <cell r="I5436" t="str">
            <v>P</v>
          </cell>
          <cell r="J5436" t="str">
            <v>No</v>
          </cell>
          <cell r="K5436">
            <v>23.2185</v>
          </cell>
        </row>
        <row r="5437">
          <cell r="B5437" t="str">
            <v>TST0000089</v>
          </cell>
          <cell r="C5437" t="str">
            <v>卷材SAPH440</v>
          </cell>
          <cell r="D5437" t="str">
            <v>3.0*320</v>
          </cell>
          <cell r="E5437" t="str">
            <v>AC</v>
          </cell>
          <cell r="F5437" t="str">
            <v>KG</v>
          </cell>
          <cell r="G5437" t="str">
            <v>GJL0</v>
          </cell>
          <cell r="H5437" t="str">
            <v>YC04</v>
          </cell>
          <cell r="I5437" t="str">
            <v>P</v>
          </cell>
          <cell r="J5437" t="str">
            <v>No</v>
          </cell>
          <cell r="K5437">
            <v>6.0177</v>
          </cell>
        </row>
        <row r="5438">
          <cell r="B5438" t="str">
            <v>REM0000638</v>
          </cell>
          <cell r="C5438" t="str">
            <v>一汽MV3右下镜座</v>
          </cell>
          <cell r="D5438" t="str">
            <v>ZL104</v>
          </cell>
          <cell r="E5438" t="str">
            <v>AC</v>
          </cell>
          <cell r="F5438" t="str">
            <v>Ea</v>
          </cell>
          <cell r="G5438" t="str">
            <v>JSJ1</v>
          </cell>
          <cell r="H5438" t="str">
            <v>YC02</v>
          </cell>
          <cell r="I5438" t="str">
            <v>P</v>
          </cell>
          <cell r="J5438" t="str">
            <v>No</v>
          </cell>
          <cell r="K5438">
            <v>8.859</v>
          </cell>
        </row>
        <row r="5439">
          <cell r="B5439" t="str">
            <v>BPC0000044</v>
          </cell>
          <cell r="C5439" t="str">
            <v>直通快速插头</v>
          </cell>
          <cell r="D5439" t="str">
            <v>φ6-φ6</v>
          </cell>
          <cell r="E5439" t="str">
            <v>AC</v>
          </cell>
          <cell r="F5439" t="str">
            <v>EA</v>
          </cell>
          <cell r="G5439" t="str">
            <v>BZJ0</v>
          </cell>
          <cell r="H5439" t="str">
            <v>YC04</v>
          </cell>
          <cell r="I5439" t="str">
            <v>P</v>
          </cell>
          <cell r="J5439" t="str">
            <v>No</v>
          </cell>
          <cell r="K5439">
            <v>1.95</v>
          </cell>
        </row>
        <row r="5440">
          <cell r="B5440" t="str">
            <v>TST0000099</v>
          </cell>
          <cell r="C5440" t="str">
            <v>ф6（钻头）</v>
          </cell>
        </row>
        <row r="5440">
          <cell r="E5440" t="str">
            <v>NA</v>
          </cell>
          <cell r="F5440" t="str">
            <v>EA</v>
          </cell>
          <cell r="G5440" t="str">
            <v>BPJ0</v>
          </cell>
          <cell r="H5440" t="str">
            <v>YC12</v>
          </cell>
          <cell r="I5440" t="str">
            <v>P</v>
          </cell>
          <cell r="J5440" t="str">
            <v>No</v>
          </cell>
          <cell r="K5440">
            <v>2.3077</v>
          </cell>
        </row>
        <row r="5441">
          <cell r="B5441" t="str">
            <v>BSP0000112</v>
          </cell>
          <cell r="C5441" t="str">
            <v>扭簧右</v>
          </cell>
          <cell r="D5441" t="str">
            <v>K1后排单双人调角器</v>
          </cell>
          <cell r="E5441" t="str">
            <v>AC</v>
          </cell>
          <cell r="F5441" t="str">
            <v>EA</v>
          </cell>
          <cell r="G5441" t="str">
            <v>GJJ0</v>
          </cell>
          <cell r="H5441" t="str">
            <v>YC04</v>
          </cell>
          <cell r="I5441" t="str">
            <v>P</v>
          </cell>
          <cell r="J5441" t="str">
            <v>No</v>
          </cell>
          <cell r="K5441">
            <v>0.6</v>
          </cell>
        </row>
        <row r="5442">
          <cell r="B5442" t="str">
            <v>BFA0000502</v>
          </cell>
          <cell r="C5442" t="str">
            <v>重卡平垫</v>
          </cell>
          <cell r="D5442" t="str">
            <v>喷涂φ10</v>
          </cell>
          <cell r="E5442" t="str">
            <v>AC</v>
          </cell>
          <cell r="F5442" t="str">
            <v>Ea</v>
          </cell>
          <cell r="G5442" t="str">
            <v>JSJ1</v>
          </cell>
          <cell r="H5442" t="str">
            <v>YC02</v>
          </cell>
          <cell r="I5442" t="str">
            <v>P</v>
          </cell>
          <cell r="J5442" t="str">
            <v>No</v>
          </cell>
          <cell r="K5442">
            <v>0.2035</v>
          </cell>
        </row>
        <row r="5443">
          <cell r="B5443" t="str">
            <v>TST0000086</v>
          </cell>
          <cell r="C5443" t="str">
            <v>板材SAPH440</v>
          </cell>
          <cell r="D5443">
            <v>4</v>
          </cell>
          <cell r="E5443" t="str">
            <v>NA</v>
          </cell>
          <cell r="F5443" t="str">
            <v>KG</v>
          </cell>
          <cell r="G5443" t="str">
            <v>GJL0</v>
          </cell>
          <cell r="H5443" t="str">
            <v>YC04</v>
          </cell>
          <cell r="I5443" t="str">
            <v>P</v>
          </cell>
          <cell r="J5443" t="str">
            <v>No</v>
          </cell>
          <cell r="K5443">
            <v>6.6</v>
          </cell>
        </row>
        <row r="5444">
          <cell r="B5444" t="str">
            <v>REM0000637</v>
          </cell>
          <cell r="C5444" t="str">
            <v>一汽MV3右上镜座</v>
          </cell>
          <cell r="D5444" t="str">
            <v>ZL104</v>
          </cell>
          <cell r="E5444" t="str">
            <v>AC</v>
          </cell>
          <cell r="F5444" t="str">
            <v>Ea</v>
          </cell>
          <cell r="G5444" t="str">
            <v>JSJ1</v>
          </cell>
          <cell r="H5444" t="str">
            <v>YC02</v>
          </cell>
          <cell r="I5444" t="str">
            <v>P</v>
          </cell>
          <cell r="J5444" t="str">
            <v>No</v>
          </cell>
          <cell r="K5444">
            <v>8.9751</v>
          </cell>
        </row>
        <row r="5445">
          <cell r="B5445" t="str">
            <v>BPC0000042</v>
          </cell>
          <cell r="C5445" t="str">
            <v>阻尼器总成</v>
          </cell>
          <cell r="D5445" t="str">
            <v>一汽</v>
          </cell>
          <cell r="E5445" t="str">
            <v>AC</v>
          </cell>
          <cell r="F5445" t="str">
            <v>EA</v>
          </cell>
          <cell r="G5445" t="str">
            <v>GNJ0</v>
          </cell>
          <cell r="H5445" t="str">
            <v>YC04</v>
          </cell>
          <cell r="I5445" t="str">
            <v>P</v>
          </cell>
          <cell r="J5445" t="str">
            <v>No</v>
          </cell>
          <cell r="K5445">
            <v>21.2389</v>
          </cell>
        </row>
        <row r="5446">
          <cell r="B5446" t="str">
            <v>TST0000100</v>
          </cell>
          <cell r="C5446" t="str">
            <v>ф6.5（钻头）</v>
          </cell>
        </row>
        <row r="5446">
          <cell r="E5446" t="str">
            <v>NA</v>
          </cell>
          <cell r="F5446" t="str">
            <v>EA</v>
          </cell>
          <cell r="G5446" t="str">
            <v>BPJ0</v>
          </cell>
          <cell r="H5446" t="str">
            <v>YC12</v>
          </cell>
          <cell r="I5446" t="str">
            <v>P</v>
          </cell>
          <cell r="J5446" t="str">
            <v>No</v>
          </cell>
          <cell r="K5446">
            <v>2.9915</v>
          </cell>
        </row>
        <row r="5447">
          <cell r="B5447" t="str">
            <v>REM0000570</v>
          </cell>
          <cell r="C5447" t="str">
            <v>豪泺豪华左下镜座</v>
          </cell>
          <cell r="D5447" t="str">
            <v>豪华型</v>
          </cell>
          <cell r="E5447" t="str">
            <v>AC</v>
          </cell>
          <cell r="F5447" t="str">
            <v>Ea</v>
          </cell>
          <cell r="G5447" t="str">
            <v>JSJ1</v>
          </cell>
          <cell r="H5447" t="str">
            <v>YC02</v>
          </cell>
          <cell r="I5447" t="str">
            <v>P</v>
          </cell>
          <cell r="J5447" t="str">
            <v>No</v>
          </cell>
          <cell r="K5447">
            <v>11.0233</v>
          </cell>
        </row>
        <row r="5448">
          <cell r="B5448" t="str">
            <v>BPC0010100</v>
          </cell>
          <cell r="C5448" t="str">
            <v>φ6卡箍</v>
          </cell>
        </row>
        <row r="5448">
          <cell r="E5448" t="str">
            <v>AC</v>
          </cell>
          <cell r="F5448" t="str">
            <v>EA</v>
          </cell>
          <cell r="G5448" t="str">
            <v>BZJ0</v>
          </cell>
          <cell r="H5448" t="str">
            <v>YC01</v>
          </cell>
        </row>
        <row r="5448">
          <cell r="K5448">
            <v>0</v>
          </cell>
        </row>
        <row r="5449">
          <cell r="B5449" t="str">
            <v>TST0000084</v>
          </cell>
          <cell r="C5449" t="str">
            <v>卷材ST12</v>
          </cell>
          <cell r="D5449" t="str">
            <v>1.0*498</v>
          </cell>
          <cell r="E5449" t="str">
            <v>AC</v>
          </cell>
          <cell r="F5449" t="str">
            <v>KG</v>
          </cell>
          <cell r="G5449" t="str">
            <v>GJL0</v>
          </cell>
          <cell r="H5449" t="str">
            <v>YC04</v>
          </cell>
          <cell r="I5449" t="str">
            <v>P</v>
          </cell>
          <cell r="J5449" t="str">
            <v>No</v>
          </cell>
          <cell r="K5449">
            <v>4.2389</v>
          </cell>
        </row>
        <row r="5450">
          <cell r="B5450" t="str">
            <v>REM0000304</v>
          </cell>
          <cell r="C5450" t="str">
            <v>华菱H08右置右镜杆(喷涂)</v>
          </cell>
          <cell r="D5450" t="str">
            <v>Q195</v>
          </cell>
          <cell r="E5450" t="str">
            <v>NA</v>
          </cell>
          <cell r="F5450" t="str">
            <v>Ea</v>
          </cell>
          <cell r="G5450" t="str">
            <v>JSJ1</v>
          </cell>
          <cell r="H5450" t="str">
            <v>BC09</v>
          </cell>
        </row>
        <row r="5450">
          <cell r="K5450">
            <v>6.092</v>
          </cell>
        </row>
        <row r="5451">
          <cell r="B5451" t="str">
            <v>BFA0000528</v>
          </cell>
          <cell r="C5451" t="str">
            <v>平机十字钉5*12黑锌</v>
          </cell>
          <cell r="D5451" t="str">
            <v>镀黑锌</v>
          </cell>
          <cell r="E5451" t="str">
            <v>AC</v>
          </cell>
          <cell r="F5451" t="str">
            <v>Ea</v>
          </cell>
          <cell r="G5451" t="str">
            <v>BZJ0</v>
          </cell>
          <cell r="H5451" t="str">
            <v>YC10</v>
          </cell>
          <cell r="I5451" t="str">
            <v>P</v>
          </cell>
          <cell r="J5451" t="str">
            <v>No</v>
          </cell>
          <cell r="K5451">
            <v>0.0531</v>
          </cell>
        </row>
        <row r="5452">
          <cell r="B5452" t="str">
            <v>TST0000101</v>
          </cell>
          <cell r="C5452" t="str">
            <v>ф7（钻头）</v>
          </cell>
        </row>
        <row r="5452">
          <cell r="E5452" t="str">
            <v>NA</v>
          </cell>
          <cell r="F5452" t="str">
            <v>EA</v>
          </cell>
          <cell r="G5452" t="str">
            <v>BPJ0</v>
          </cell>
          <cell r="H5452" t="str">
            <v>YC12</v>
          </cell>
          <cell r="I5452" t="str">
            <v>P</v>
          </cell>
          <cell r="J5452" t="str">
            <v>No</v>
          </cell>
          <cell r="K5452">
            <v>2.9915</v>
          </cell>
        </row>
        <row r="5453">
          <cell r="B5453" t="str">
            <v>REM0000579</v>
          </cell>
          <cell r="C5453" t="str">
            <v>豪泺大镜头支撑板</v>
          </cell>
          <cell r="D5453" t="str">
            <v>豪华镀彩</v>
          </cell>
          <cell r="E5453" t="str">
            <v>AC</v>
          </cell>
          <cell r="F5453" t="str">
            <v>Ea</v>
          </cell>
          <cell r="G5453" t="str">
            <v>JSJ1</v>
          </cell>
          <cell r="H5453" t="str">
            <v>YC02</v>
          </cell>
          <cell r="I5453" t="str">
            <v>P</v>
          </cell>
          <cell r="J5453" t="str">
            <v>No</v>
          </cell>
          <cell r="K5453">
            <v>1.8737</v>
          </cell>
        </row>
        <row r="5454">
          <cell r="B5454" t="str">
            <v>BFA0000500</v>
          </cell>
          <cell r="C5454" t="str">
            <v>M8锁紧螺母(黑锌)</v>
          </cell>
          <cell r="D5454" t="str">
            <v>镀黑锌</v>
          </cell>
          <cell r="E5454" t="str">
            <v>AC</v>
          </cell>
          <cell r="F5454" t="str">
            <v>Ea</v>
          </cell>
          <cell r="G5454" t="str">
            <v>BZJ0</v>
          </cell>
          <cell r="H5454" t="str">
            <v>YC10</v>
          </cell>
          <cell r="I5454" t="str">
            <v>P</v>
          </cell>
          <cell r="J5454" t="str">
            <v>No</v>
          </cell>
          <cell r="K5454">
            <v>0.0653</v>
          </cell>
        </row>
        <row r="5455">
          <cell r="B5455" t="str">
            <v>TST0000059</v>
          </cell>
          <cell r="C5455" t="str">
            <v>热板材Q235</v>
          </cell>
          <cell r="D5455" t="str">
            <v>2.0*1250*2500</v>
          </cell>
          <cell r="E5455" t="str">
            <v>AC</v>
          </cell>
          <cell r="F5455" t="str">
            <v>KG</v>
          </cell>
          <cell r="G5455" t="str">
            <v>GJL0</v>
          </cell>
          <cell r="H5455" t="str">
            <v>YC04</v>
          </cell>
          <cell r="I5455" t="str">
            <v>P</v>
          </cell>
          <cell r="J5455" t="str">
            <v>No</v>
          </cell>
          <cell r="K5455">
            <v>4.146</v>
          </cell>
        </row>
        <row r="5456">
          <cell r="B5456" t="str">
            <v>BSP0000111</v>
          </cell>
          <cell r="C5456" t="str">
            <v>扭簧左</v>
          </cell>
          <cell r="D5456" t="str">
            <v>K1后排单双人调角器</v>
          </cell>
          <cell r="E5456" t="str">
            <v>AC</v>
          </cell>
          <cell r="F5456" t="str">
            <v>EA</v>
          </cell>
          <cell r="G5456" t="str">
            <v>GJJ0</v>
          </cell>
          <cell r="H5456" t="str">
            <v>YC04</v>
          </cell>
          <cell r="I5456" t="str">
            <v>P</v>
          </cell>
          <cell r="J5456" t="str">
            <v>No</v>
          </cell>
          <cell r="K5456">
            <v>0.6</v>
          </cell>
        </row>
        <row r="5457">
          <cell r="B5457" t="str">
            <v>BPC0010125</v>
          </cell>
          <cell r="C5457" t="str">
            <v>塑料喉箍</v>
          </cell>
          <cell r="D5457" t="str">
            <v>白色</v>
          </cell>
          <cell r="E5457" t="str">
            <v>AC</v>
          </cell>
          <cell r="F5457" t="str">
            <v>EA</v>
          </cell>
          <cell r="G5457" t="str">
            <v>SLJ0</v>
          </cell>
          <cell r="H5457" t="str">
            <v>YC01</v>
          </cell>
          <cell r="I5457" t="str">
            <v>P</v>
          </cell>
          <cell r="J5457" t="str">
            <v>No</v>
          </cell>
          <cell r="K5457">
            <v>0.2832</v>
          </cell>
        </row>
        <row r="5458">
          <cell r="B5458" t="str">
            <v>TST0000102</v>
          </cell>
          <cell r="C5458" t="str">
            <v>ф8（钻头）</v>
          </cell>
        </row>
        <row r="5458">
          <cell r="E5458" t="str">
            <v>NA</v>
          </cell>
          <cell r="F5458" t="str">
            <v>EA</v>
          </cell>
          <cell r="G5458" t="str">
            <v>BPJ0</v>
          </cell>
          <cell r="H5458" t="str">
            <v>YC12</v>
          </cell>
          <cell r="I5458" t="str">
            <v>P</v>
          </cell>
          <cell r="J5458" t="str">
            <v>No</v>
          </cell>
          <cell r="K5458">
            <v>3.4188</v>
          </cell>
        </row>
        <row r="5459">
          <cell r="B5459" t="str">
            <v>REM0000580</v>
          </cell>
          <cell r="C5459" t="str">
            <v>豪泺小镜头支撑板</v>
          </cell>
          <cell r="D5459" t="str">
            <v>豪华镀彩</v>
          </cell>
          <cell r="E5459" t="str">
            <v>AC</v>
          </cell>
          <cell r="F5459" t="str">
            <v>Ea</v>
          </cell>
          <cell r="G5459" t="str">
            <v>JSJ1</v>
          </cell>
          <cell r="H5459" t="str">
            <v>YC02</v>
          </cell>
          <cell r="I5459" t="str">
            <v>P</v>
          </cell>
          <cell r="J5459" t="str">
            <v>No</v>
          </cell>
          <cell r="K5459">
            <v>1.2021</v>
          </cell>
        </row>
        <row r="5460">
          <cell r="B5460" t="str">
            <v>BPC0000039</v>
          </cell>
          <cell r="C5460" t="str">
            <v>气管PAφ6*4*900</v>
          </cell>
        </row>
        <row r="5460">
          <cell r="E5460" t="str">
            <v>AC</v>
          </cell>
          <cell r="F5460" t="str">
            <v>EA</v>
          </cell>
          <cell r="G5460" t="str">
            <v>GNJ0</v>
          </cell>
          <cell r="H5460" t="str">
            <v>YC04</v>
          </cell>
          <cell r="I5460" t="str">
            <v>P</v>
          </cell>
          <cell r="J5460" t="str">
            <v>No</v>
          </cell>
          <cell r="K5460">
            <v>1.95</v>
          </cell>
        </row>
        <row r="5461">
          <cell r="B5461" t="str">
            <v>TST0000056</v>
          </cell>
          <cell r="C5461" t="str">
            <v>卷材SPFH590</v>
          </cell>
          <cell r="D5461" t="str">
            <v>3.0*554</v>
          </cell>
          <cell r="E5461" t="str">
            <v>AC</v>
          </cell>
          <cell r="F5461" t="str">
            <v>KG</v>
          </cell>
          <cell r="G5461" t="str">
            <v>GJL0</v>
          </cell>
          <cell r="H5461" t="str">
            <v>YC04</v>
          </cell>
          <cell r="I5461" t="str">
            <v>P</v>
          </cell>
          <cell r="J5461" t="str">
            <v>No</v>
          </cell>
          <cell r="K5461">
            <v>5.6637</v>
          </cell>
        </row>
        <row r="5462">
          <cell r="B5462" t="str">
            <v>REM0000631</v>
          </cell>
          <cell r="C5462" t="str">
            <v>一汽MV3左下镜座</v>
          </cell>
          <cell r="D5462" t="str">
            <v>ZL104</v>
          </cell>
          <cell r="E5462" t="str">
            <v>AC</v>
          </cell>
          <cell r="F5462" t="str">
            <v>Ea</v>
          </cell>
          <cell r="G5462" t="str">
            <v>JSJ1</v>
          </cell>
          <cell r="H5462" t="str">
            <v>YC02</v>
          </cell>
          <cell r="I5462" t="str">
            <v>P</v>
          </cell>
          <cell r="J5462" t="str">
            <v>No</v>
          </cell>
          <cell r="K5462">
            <v>8.859</v>
          </cell>
        </row>
        <row r="5463">
          <cell r="B5463" t="str">
            <v>BPC0010161</v>
          </cell>
          <cell r="C5463" t="str">
            <v>轻卡座椅悬浮阀总成</v>
          </cell>
          <cell r="D5463" t="str">
            <v>一汽轻卡减震</v>
          </cell>
          <cell r="E5463" t="str">
            <v>AC</v>
          </cell>
          <cell r="F5463" t="str">
            <v>EA</v>
          </cell>
          <cell r="G5463" t="str">
            <v>GNJ0</v>
          </cell>
          <cell r="H5463" t="str">
            <v>YC04</v>
          </cell>
          <cell r="I5463" t="str">
            <v>P</v>
          </cell>
          <cell r="J5463" t="str">
            <v>No</v>
          </cell>
          <cell r="K5463">
            <v>11.05</v>
          </cell>
        </row>
        <row r="5464">
          <cell r="B5464" t="str">
            <v>TST0000103</v>
          </cell>
          <cell r="C5464" t="str">
            <v>ф8.2（钻头）</v>
          </cell>
        </row>
        <row r="5464">
          <cell r="E5464" t="str">
            <v>NA</v>
          </cell>
          <cell r="F5464" t="str">
            <v>EA</v>
          </cell>
          <cell r="G5464" t="str">
            <v>BPJ0</v>
          </cell>
          <cell r="H5464" t="str">
            <v>YC12</v>
          </cell>
          <cell r="I5464" t="str">
            <v>P</v>
          </cell>
          <cell r="J5464" t="str">
            <v>No</v>
          </cell>
          <cell r="K5464">
            <v>5.1724</v>
          </cell>
        </row>
        <row r="5465">
          <cell r="B5465" t="str">
            <v>BSP0000110</v>
          </cell>
          <cell r="C5465" t="str">
            <v>K1正副司机盘簧</v>
          </cell>
          <cell r="D5465" t="str">
            <v>K1司机调角器</v>
          </cell>
          <cell r="E5465" t="str">
            <v>AC</v>
          </cell>
          <cell r="F5465" t="str">
            <v>EA</v>
          </cell>
          <cell r="G5465" t="str">
            <v>GJJ0</v>
          </cell>
          <cell r="H5465" t="str">
            <v>YC04</v>
          </cell>
          <cell r="I5465" t="str">
            <v>P</v>
          </cell>
          <cell r="J5465" t="str">
            <v>No</v>
          </cell>
          <cell r="K5465">
            <v>2.3</v>
          </cell>
        </row>
        <row r="5466">
          <cell r="B5466" t="str">
            <v>BFA0000498</v>
          </cell>
          <cell r="C5466" t="str">
            <v>∮8*24大平垫</v>
          </cell>
          <cell r="D5466" t="str">
            <v>镀白锌</v>
          </cell>
          <cell r="E5466" t="str">
            <v>AC</v>
          </cell>
          <cell r="F5466" t="str">
            <v>Ea</v>
          </cell>
          <cell r="G5466" t="str">
            <v>BZJ0</v>
          </cell>
          <cell r="H5466" t="str">
            <v>YC10</v>
          </cell>
          <cell r="I5466" t="str">
            <v>P</v>
          </cell>
          <cell r="J5466" t="str">
            <v>No</v>
          </cell>
          <cell r="K5466">
            <v>0.0425</v>
          </cell>
        </row>
        <row r="5467">
          <cell r="B5467" t="str">
            <v>TST0000053</v>
          </cell>
          <cell r="C5467" t="str">
            <v>卷材SPFH590</v>
          </cell>
          <cell r="D5467" t="str">
            <v>3.0*137</v>
          </cell>
          <cell r="E5467" t="str">
            <v>AC</v>
          </cell>
          <cell r="F5467" t="str">
            <v>KG</v>
          </cell>
          <cell r="G5467" t="str">
            <v>GJL0</v>
          </cell>
          <cell r="H5467" t="str">
            <v>YC04</v>
          </cell>
          <cell r="I5467" t="str">
            <v>P</v>
          </cell>
          <cell r="J5467" t="str">
            <v>No</v>
          </cell>
          <cell r="K5467">
            <v>6.2</v>
          </cell>
        </row>
        <row r="5468">
          <cell r="B5468" t="str">
            <v>REM0000630</v>
          </cell>
          <cell r="C5468" t="str">
            <v>一汽MV3左上镜座</v>
          </cell>
          <cell r="D5468" t="str">
            <v>ZL104</v>
          </cell>
          <cell r="E5468" t="str">
            <v>AC</v>
          </cell>
          <cell r="F5468" t="str">
            <v>Ea</v>
          </cell>
          <cell r="G5468" t="str">
            <v>JSJ1</v>
          </cell>
          <cell r="H5468" t="str">
            <v>YC02</v>
          </cell>
          <cell r="I5468" t="str">
            <v>P</v>
          </cell>
          <cell r="J5468" t="str">
            <v>No</v>
          </cell>
          <cell r="K5468">
            <v>8.9751</v>
          </cell>
        </row>
        <row r="5469">
          <cell r="B5469" t="str">
            <v>BPC0010177</v>
          </cell>
          <cell r="C5469" t="str">
            <v>速降调节机构总成</v>
          </cell>
          <cell r="D5469" t="str">
            <v>黑色</v>
          </cell>
          <cell r="E5469" t="str">
            <v>AC</v>
          </cell>
          <cell r="F5469" t="str">
            <v>EA</v>
          </cell>
          <cell r="G5469" t="str">
            <v>GNJ0</v>
          </cell>
          <cell r="H5469" t="str">
            <v>YC01</v>
          </cell>
          <cell r="I5469" t="str">
            <v>P</v>
          </cell>
          <cell r="J5469" t="str">
            <v>No</v>
          </cell>
          <cell r="K5469">
            <v>12.94</v>
          </cell>
        </row>
        <row r="5470">
          <cell r="B5470" t="str">
            <v>TST0000104</v>
          </cell>
          <cell r="C5470" t="str">
            <v>ф8.5（钻头）</v>
          </cell>
        </row>
        <row r="5470">
          <cell r="E5470" t="str">
            <v>NA</v>
          </cell>
          <cell r="F5470" t="str">
            <v>EA</v>
          </cell>
          <cell r="G5470" t="str">
            <v>BPJ0</v>
          </cell>
          <cell r="H5470" t="str">
            <v>YC12</v>
          </cell>
          <cell r="I5470" t="str">
            <v>P</v>
          </cell>
          <cell r="J5470" t="str">
            <v>No</v>
          </cell>
          <cell r="K5470">
            <v>4.2735</v>
          </cell>
        </row>
        <row r="5471">
          <cell r="B5471" t="str">
            <v>BSP0000109</v>
          </cell>
          <cell r="C5471" t="str">
            <v>K1正副司机拉簧</v>
          </cell>
          <cell r="D5471" t="str">
            <v>K1司机调角器</v>
          </cell>
          <cell r="E5471" t="str">
            <v>AC</v>
          </cell>
          <cell r="F5471" t="str">
            <v>EA</v>
          </cell>
          <cell r="G5471" t="str">
            <v>GJJ0</v>
          </cell>
          <cell r="H5471" t="str">
            <v>YC04</v>
          </cell>
          <cell r="I5471" t="str">
            <v>P</v>
          </cell>
          <cell r="J5471" t="str">
            <v>No</v>
          </cell>
          <cell r="K5471">
            <v>0.6</v>
          </cell>
        </row>
        <row r="5472">
          <cell r="B5472" t="str">
            <v>BPC0000036</v>
          </cell>
          <cell r="C5472" t="str">
            <v>固定阻尼器总成</v>
          </cell>
          <cell r="D5472" t="str">
            <v>重卡H4A</v>
          </cell>
          <cell r="E5472" t="str">
            <v>AC</v>
          </cell>
          <cell r="F5472" t="str">
            <v>EA</v>
          </cell>
          <cell r="G5472" t="str">
            <v>GNJ0</v>
          </cell>
          <cell r="H5472" t="str">
            <v>YC01</v>
          </cell>
          <cell r="I5472" t="str">
            <v>P</v>
          </cell>
          <cell r="J5472" t="str">
            <v>No</v>
          </cell>
          <cell r="K5472">
            <v>21.2389</v>
          </cell>
        </row>
        <row r="5473">
          <cell r="B5473" t="str">
            <v>TST0000051</v>
          </cell>
          <cell r="C5473" t="str">
            <v>卷材SPFH590</v>
          </cell>
          <cell r="D5473" t="str">
            <v>3.0*180</v>
          </cell>
          <cell r="E5473" t="str">
            <v>AC</v>
          </cell>
          <cell r="F5473" t="str">
            <v>KG</v>
          </cell>
          <cell r="G5473" t="str">
            <v>GJL0</v>
          </cell>
          <cell r="H5473" t="str">
            <v>YC04</v>
          </cell>
          <cell r="I5473" t="str">
            <v>P</v>
          </cell>
          <cell r="J5473" t="str">
            <v>No</v>
          </cell>
          <cell r="K5473">
            <v>6.2</v>
          </cell>
        </row>
        <row r="5474">
          <cell r="B5474" t="str">
            <v>REM0000617</v>
          </cell>
          <cell r="C5474" t="str">
            <v>矿山车左下支杆喷涂</v>
          </cell>
        </row>
        <row r="5474">
          <cell r="E5474" t="str">
            <v>NA</v>
          </cell>
          <cell r="F5474" t="str">
            <v>Ea</v>
          </cell>
          <cell r="G5474" t="str">
            <v>JSJ1</v>
          </cell>
          <cell r="H5474" t="str">
            <v>BC09</v>
          </cell>
        </row>
        <row r="5474">
          <cell r="K5474">
            <v>14.67698</v>
          </cell>
        </row>
        <row r="5475">
          <cell r="B5475" t="str">
            <v>BFA0000497</v>
          </cell>
          <cell r="C5475" t="str">
            <v>φ4*8PT大扁头十字头螺丝</v>
          </cell>
          <cell r="D5475" t="str">
            <v>镀彩</v>
          </cell>
          <cell r="E5475" t="str">
            <v>AC</v>
          </cell>
          <cell r="F5475" t="str">
            <v>Ea</v>
          </cell>
          <cell r="G5475" t="str">
            <v>BZJ0</v>
          </cell>
          <cell r="H5475" t="str">
            <v>YC10</v>
          </cell>
          <cell r="I5475" t="str">
            <v>P</v>
          </cell>
          <cell r="J5475" t="str">
            <v>No</v>
          </cell>
          <cell r="K5475">
            <v>0.0162</v>
          </cell>
        </row>
        <row r="5476">
          <cell r="B5476" t="str">
            <v>TST0000107</v>
          </cell>
          <cell r="C5476" t="str">
            <v>ф12（钻头）</v>
          </cell>
        </row>
        <row r="5476">
          <cell r="E5476" t="str">
            <v>NA</v>
          </cell>
          <cell r="F5476" t="str">
            <v>EA</v>
          </cell>
          <cell r="G5476" t="str">
            <v>BPJ0</v>
          </cell>
          <cell r="H5476" t="str">
            <v>YC12</v>
          </cell>
          <cell r="I5476" t="str">
            <v>P</v>
          </cell>
          <cell r="J5476" t="str">
            <v>No</v>
          </cell>
          <cell r="K5476">
            <v>16.4103</v>
          </cell>
        </row>
        <row r="5477">
          <cell r="B5477" t="str">
            <v>REM0000598</v>
          </cell>
          <cell r="C5477" t="str">
            <v>U型钣金连接件右</v>
          </cell>
          <cell r="D5477" t="str">
            <v>豪泺左置车 336*13*32mm</v>
          </cell>
          <cell r="E5477" t="str">
            <v>AC</v>
          </cell>
          <cell r="F5477" t="str">
            <v>Ea</v>
          </cell>
          <cell r="G5477" t="str">
            <v>JSJ1</v>
          </cell>
          <cell r="H5477" t="str">
            <v>YC02</v>
          </cell>
          <cell r="I5477" t="str">
            <v>P</v>
          </cell>
          <cell r="J5477" t="str">
            <v>No</v>
          </cell>
          <cell r="K5477">
            <v>2.9003</v>
          </cell>
        </row>
        <row r="5478">
          <cell r="B5478" t="str">
            <v>BFA0000496</v>
          </cell>
          <cell r="C5478" t="str">
            <v>M6*20十字盘头螺栓</v>
          </cell>
          <cell r="D5478" t="str">
            <v>镀彩</v>
          </cell>
          <cell r="E5478" t="str">
            <v>AC</v>
          </cell>
          <cell r="F5478" t="str">
            <v>Ea</v>
          </cell>
          <cell r="G5478" t="str">
            <v>BZJ0</v>
          </cell>
          <cell r="H5478" t="str">
            <v>YC10</v>
          </cell>
          <cell r="I5478" t="str">
            <v>P</v>
          </cell>
          <cell r="J5478" t="str">
            <v>No</v>
          </cell>
          <cell r="K5478">
            <v>0.0615</v>
          </cell>
        </row>
        <row r="5479">
          <cell r="B5479" t="str">
            <v>TST0000049</v>
          </cell>
          <cell r="C5479" t="str">
            <v>卷材SPFH590</v>
          </cell>
          <cell r="D5479" t="str">
            <v>3.0*320</v>
          </cell>
          <cell r="E5479" t="str">
            <v>AC</v>
          </cell>
          <cell r="F5479" t="str">
            <v>KG</v>
          </cell>
          <cell r="G5479" t="str">
            <v>GJL0</v>
          </cell>
          <cell r="H5479" t="str">
            <v>YC04</v>
          </cell>
          <cell r="I5479" t="str">
            <v>P</v>
          </cell>
          <cell r="J5479" t="str">
            <v>No</v>
          </cell>
          <cell r="K5479">
            <v>5.5929</v>
          </cell>
        </row>
        <row r="5480">
          <cell r="B5480" t="str">
            <v>BSP0000106</v>
          </cell>
          <cell r="C5480" t="str">
            <v>升降大拉簧φ2.5</v>
          </cell>
          <cell r="D5480" t="str">
            <v>一汽升降器</v>
          </cell>
          <cell r="E5480" t="str">
            <v>AC</v>
          </cell>
          <cell r="F5480" t="str">
            <v>EA</v>
          </cell>
          <cell r="G5480" t="str">
            <v>GJ00</v>
          </cell>
          <cell r="H5480" t="str">
            <v>YC04</v>
          </cell>
          <cell r="I5480" t="str">
            <v>P</v>
          </cell>
          <cell r="J5480" t="str">
            <v>No</v>
          </cell>
          <cell r="K5480">
            <v>0.91</v>
          </cell>
        </row>
        <row r="5481">
          <cell r="B5481" t="str">
            <v>BPC0000027</v>
          </cell>
          <cell r="C5481" t="str">
            <v>直通变径快插接头4-6</v>
          </cell>
        </row>
        <row r="5481">
          <cell r="E5481" t="str">
            <v>AC</v>
          </cell>
          <cell r="F5481" t="str">
            <v>EA</v>
          </cell>
          <cell r="G5481" t="str">
            <v>QT00</v>
          </cell>
          <cell r="H5481" t="str">
            <v>YC01</v>
          </cell>
          <cell r="I5481" t="str">
            <v>P</v>
          </cell>
          <cell r="J5481" t="str">
            <v>No</v>
          </cell>
          <cell r="K5481">
            <v>1.2542</v>
          </cell>
        </row>
        <row r="5482">
          <cell r="B5482" t="str">
            <v>TST0000048</v>
          </cell>
          <cell r="C5482" t="str">
            <v>卷材SPFH590</v>
          </cell>
          <cell r="D5482" t="str">
            <v>3.0*328</v>
          </cell>
          <cell r="E5482" t="str">
            <v>AC</v>
          </cell>
          <cell r="F5482" t="str">
            <v>KG</v>
          </cell>
          <cell r="G5482" t="str">
            <v>GJL0</v>
          </cell>
          <cell r="H5482" t="str">
            <v>YC04</v>
          </cell>
          <cell r="I5482" t="str">
            <v>P</v>
          </cell>
          <cell r="J5482" t="str">
            <v>No</v>
          </cell>
          <cell r="K5482">
            <v>5.5929</v>
          </cell>
        </row>
        <row r="5483">
          <cell r="B5483" t="str">
            <v>RCA0000069</v>
          </cell>
          <cell r="C5483" t="str">
            <v>新型经济铰链右ETX</v>
          </cell>
          <cell r="D5483" t="str">
            <v>ZL114A</v>
          </cell>
          <cell r="E5483" t="str">
            <v>AC</v>
          </cell>
          <cell r="F5483" t="str">
            <v>Ea</v>
          </cell>
          <cell r="G5483" t="str">
            <v>JSJ1</v>
          </cell>
          <cell r="H5483" t="str">
            <v>YC02</v>
          </cell>
          <cell r="I5483" t="str">
            <v>P</v>
          </cell>
          <cell r="J5483" t="str">
            <v>No</v>
          </cell>
          <cell r="K5483">
            <v>2.8233</v>
          </cell>
        </row>
        <row r="5484">
          <cell r="B5484" t="str">
            <v>BPC0010237</v>
          </cell>
          <cell r="C5484" t="str">
            <v>内六角花型盘头螺钉</v>
          </cell>
          <cell r="D5484" t="str">
            <v>M6*16黑色达克罗涂胶</v>
          </cell>
          <cell r="E5484" t="str">
            <v>AC</v>
          </cell>
          <cell r="F5484" t="str">
            <v>EA</v>
          </cell>
          <cell r="G5484" t="str">
            <v>BZJ0</v>
          </cell>
          <cell r="H5484" t="str">
            <v>YC01</v>
          </cell>
        </row>
        <row r="5484">
          <cell r="K5484">
            <v>0.3</v>
          </cell>
        </row>
        <row r="5485">
          <cell r="B5485" t="str">
            <v>TST0000108</v>
          </cell>
          <cell r="C5485" t="str">
            <v>ф12.1（钻头）</v>
          </cell>
        </row>
        <row r="5485">
          <cell r="E5485" t="str">
            <v>NA</v>
          </cell>
          <cell r="F5485" t="str">
            <v>EA</v>
          </cell>
          <cell r="G5485" t="str">
            <v>BPJ0</v>
          </cell>
          <cell r="H5485" t="str">
            <v>YC12</v>
          </cell>
          <cell r="I5485" t="str">
            <v>P</v>
          </cell>
          <cell r="J5485" t="str">
            <v>No</v>
          </cell>
          <cell r="K5485">
            <v>17.4359</v>
          </cell>
        </row>
        <row r="5486">
          <cell r="B5486" t="str">
            <v>BSP0000100</v>
          </cell>
          <cell r="C5486" t="str">
            <v>豪泺弹簧φ3.5</v>
          </cell>
          <cell r="D5486" t="str">
            <v>φ3.5</v>
          </cell>
          <cell r="E5486" t="str">
            <v>AC</v>
          </cell>
          <cell r="F5486" t="str">
            <v>Ea</v>
          </cell>
          <cell r="G5486" t="str">
            <v>JSJ1</v>
          </cell>
          <cell r="H5486" t="str">
            <v>YC02</v>
          </cell>
          <cell r="I5486" t="str">
            <v>P</v>
          </cell>
          <cell r="J5486" t="str">
            <v>No</v>
          </cell>
          <cell r="K5486">
            <v>0.2327</v>
          </cell>
        </row>
        <row r="5487">
          <cell r="B5487" t="str">
            <v>BFA0000495</v>
          </cell>
          <cell r="C5487" t="str">
            <v>ST4.2*13大扁头自攻螺钉</v>
          </cell>
          <cell r="D5487" t="str">
            <v>镀黑锌</v>
          </cell>
          <cell r="E5487" t="str">
            <v>AC</v>
          </cell>
          <cell r="F5487" t="str">
            <v>Ea</v>
          </cell>
          <cell r="G5487" t="str">
            <v>BZJ0</v>
          </cell>
          <cell r="H5487" t="str">
            <v>YC10</v>
          </cell>
          <cell r="I5487" t="str">
            <v>P</v>
          </cell>
          <cell r="J5487" t="str">
            <v>No</v>
          </cell>
          <cell r="K5487">
            <v>0.03</v>
          </cell>
        </row>
        <row r="5488">
          <cell r="B5488" t="str">
            <v>TST0000109</v>
          </cell>
          <cell r="C5488" t="str">
            <v>ф16冲击钻头</v>
          </cell>
        </row>
        <row r="5488">
          <cell r="E5488" t="str">
            <v>NA</v>
          </cell>
          <cell r="F5488" t="str">
            <v>EA</v>
          </cell>
          <cell r="G5488" t="str">
            <v>BPJ0</v>
          </cell>
          <cell r="H5488" t="str">
            <v>YC12</v>
          </cell>
          <cell r="I5488" t="str">
            <v>P</v>
          </cell>
          <cell r="J5488" t="str">
            <v>No</v>
          </cell>
          <cell r="K5488">
            <v>21.2389</v>
          </cell>
        </row>
        <row r="5489">
          <cell r="B5489" t="str">
            <v>REM0000606</v>
          </cell>
          <cell r="C5489" t="str">
            <v>斯太尔王左上胶垫</v>
          </cell>
          <cell r="D5489" t="str">
            <v>三元乙丙橡胶</v>
          </cell>
          <cell r="E5489" t="str">
            <v>AC</v>
          </cell>
          <cell r="F5489" t="str">
            <v>Ea</v>
          </cell>
          <cell r="G5489" t="str">
            <v>QT01</v>
          </cell>
          <cell r="H5489" t="str">
            <v>YC02</v>
          </cell>
        </row>
        <row r="5489">
          <cell r="K5489">
            <v>0</v>
          </cell>
        </row>
        <row r="5490">
          <cell r="B5490" t="str">
            <v>BFA0000542</v>
          </cell>
          <cell r="C5490" t="str">
            <v>外六角螺丝8*5</v>
          </cell>
        </row>
        <row r="5490">
          <cell r="E5490" t="str">
            <v>AC</v>
          </cell>
          <cell r="F5490" t="str">
            <v>EA</v>
          </cell>
          <cell r="G5490" t="str">
            <v>BZJ0</v>
          </cell>
          <cell r="H5490" t="str">
            <v>YC10</v>
          </cell>
          <cell r="I5490" t="str">
            <v>P</v>
          </cell>
          <cell r="J5490" t="str">
            <v>No</v>
          </cell>
          <cell r="K5490">
            <v>0.2048</v>
          </cell>
        </row>
        <row r="5491">
          <cell r="B5491" t="str">
            <v>TST0000045</v>
          </cell>
          <cell r="C5491" t="str">
            <v>卷材SPHC</v>
          </cell>
          <cell r="D5491" t="str">
            <v>3.0*111.5</v>
          </cell>
          <cell r="E5491" t="str">
            <v>AC</v>
          </cell>
          <cell r="F5491" t="str">
            <v>KG</v>
          </cell>
          <cell r="G5491" t="str">
            <v>GJL0</v>
          </cell>
          <cell r="H5491" t="str">
            <v>YC04</v>
          </cell>
          <cell r="I5491" t="str">
            <v>P</v>
          </cell>
          <cell r="J5491" t="str">
            <v>No</v>
          </cell>
          <cell r="K5491">
            <v>4.0265</v>
          </cell>
        </row>
        <row r="5492">
          <cell r="B5492" t="str">
            <v>RCA0000070</v>
          </cell>
          <cell r="C5492" t="str">
            <v>新型经济铰链左ETX</v>
          </cell>
          <cell r="D5492" t="str">
            <v>ZL114A</v>
          </cell>
          <cell r="E5492" t="str">
            <v>AC</v>
          </cell>
          <cell r="F5492" t="str">
            <v>Ea</v>
          </cell>
          <cell r="G5492" t="str">
            <v>JSJ1</v>
          </cell>
          <cell r="H5492" t="str">
            <v>YC02</v>
          </cell>
          <cell r="I5492" t="str">
            <v>P</v>
          </cell>
          <cell r="J5492" t="str">
            <v>No</v>
          </cell>
          <cell r="K5492">
            <v>2.8233</v>
          </cell>
        </row>
        <row r="5493">
          <cell r="B5493" t="str">
            <v>BFA0000494</v>
          </cell>
          <cell r="C5493" t="str">
            <v>φ6大平垫</v>
          </cell>
          <cell r="D5493" t="str">
            <v>镀白锌</v>
          </cell>
          <cell r="E5493" t="str">
            <v>AC</v>
          </cell>
          <cell r="F5493" t="str">
            <v>Ea</v>
          </cell>
          <cell r="G5493" t="str">
            <v>BZJ0</v>
          </cell>
          <cell r="H5493" t="str">
            <v>YC10</v>
          </cell>
          <cell r="I5493" t="str">
            <v>P</v>
          </cell>
          <cell r="J5493" t="str">
            <v>No</v>
          </cell>
          <cell r="K5493">
            <v>0.0256</v>
          </cell>
        </row>
        <row r="5494">
          <cell r="B5494" t="str">
            <v>TST0000044</v>
          </cell>
          <cell r="C5494" t="str">
            <v>卷材SPHC</v>
          </cell>
          <cell r="D5494" t="str">
            <v>3.0*150</v>
          </cell>
          <cell r="E5494" t="str">
            <v>AC</v>
          </cell>
          <cell r="F5494" t="str">
            <v>KG</v>
          </cell>
          <cell r="G5494" t="str">
            <v>GJL0</v>
          </cell>
          <cell r="H5494" t="str">
            <v>YC04</v>
          </cell>
          <cell r="I5494" t="str">
            <v>P</v>
          </cell>
          <cell r="J5494" t="str">
            <v>No</v>
          </cell>
          <cell r="K5494">
            <v>5.6634</v>
          </cell>
        </row>
        <row r="5495">
          <cell r="B5495" t="str">
            <v>REM0000603</v>
          </cell>
          <cell r="C5495" t="str">
            <v>斯太尔王左上镜座</v>
          </cell>
          <cell r="D5495" t="str">
            <v>ZL104</v>
          </cell>
          <cell r="E5495" t="str">
            <v>AC</v>
          </cell>
          <cell r="F5495" t="str">
            <v>Ea</v>
          </cell>
          <cell r="G5495" t="str">
            <v>JSJ1</v>
          </cell>
          <cell r="H5495" t="str">
            <v>YC02</v>
          </cell>
        </row>
        <row r="5495">
          <cell r="K5495">
            <v>0</v>
          </cell>
        </row>
        <row r="5496">
          <cell r="B5496" t="str">
            <v>BFA0000493</v>
          </cell>
          <cell r="C5496" t="str">
            <v>10*35外方黑达克罗</v>
          </cell>
          <cell r="D5496" t="str">
            <v>黑达克罗</v>
          </cell>
          <cell r="E5496" t="str">
            <v>AC</v>
          </cell>
          <cell r="F5496" t="str">
            <v>Ea</v>
          </cell>
          <cell r="G5496" t="str">
            <v>BZJ0</v>
          </cell>
          <cell r="H5496" t="str">
            <v>YC10</v>
          </cell>
          <cell r="I5496" t="str">
            <v>P</v>
          </cell>
          <cell r="J5496" t="str">
            <v>No</v>
          </cell>
          <cell r="K5496">
            <v>0.37</v>
          </cell>
        </row>
        <row r="5497">
          <cell r="B5497" t="str">
            <v>TST0000110</v>
          </cell>
          <cell r="C5497" t="str">
            <v>ф38（钻头）</v>
          </cell>
        </row>
        <row r="5497">
          <cell r="E5497" t="str">
            <v>NA</v>
          </cell>
          <cell r="F5497" t="str">
            <v>EA</v>
          </cell>
          <cell r="G5497" t="str">
            <v>BPJ0</v>
          </cell>
          <cell r="H5497" t="str">
            <v>YC12</v>
          </cell>
          <cell r="I5497" t="str">
            <v>P</v>
          </cell>
          <cell r="J5497" t="str">
            <v>No</v>
          </cell>
          <cell r="K5497">
            <v>21</v>
          </cell>
        </row>
        <row r="5498">
          <cell r="B5498" t="str">
            <v>BSP0000002</v>
          </cell>
          <cell r="C5498" t="str">
            <v>侧翻折叠板拉簧</v>
          </cell>
        </row>
        <row r="5498">
          <cell r="E5498" t="str">
            <v>AC</v>
          </cell>
          <cell r="F5498" t="str">
            <v>EA</v>
          </cell>
          <cell r="G5498" t="str">
            <v>BZJ0</v>
          </cell>
          <cell r="H5498" t="str">
            <v>YC01</v>
          </cell>
        </row>
        <row r="5498">
          <cell r="K5498">
            <v>0</v>
          </cell>
        </row>
        <row r="5499">
          <cell r="B5499" t="str">
            <v>TST0000111</v>
          </cell>
          <cell r="C5499" t="str">
            <v>ф8×85（内方螺丝）</v>
          </cell>
        </row>
        <row r="5499">
          <cell r="E5499" t="str">
            <v>NA</v>
          </cell>
          <cell r="F5499" t="str">
            <v>EA</v>
          </cell>
          <cell r="G5499" t="str">
            <v>BPJ0</v>
          </cell>
          <cell r="H5499" t="str">
            <v>YC12</v>
          </cell>
          <cell r="I5499" t="str">
            <v>P</v>
          </cell>
          <cell r="J5499" t="str">
            <v>No</v>
          </cell>
          <cell r="K5499">
            <v>0.58</v>
          </cell>
        </row>
        <row r="5500">
          <cell r="B5500" t="str">
            <v>BPC0000008</v>
          </cell>
          <cell r="C5500" t="str">
            <v>气阀气管总成</v>
          </cell>
        </row>
        <row r="5500">
          <cell r="E5500" t="str">
            <v>AC</v>
          </cell>
          <cell r="F5500" t="str">
            <v>EA</v>
          </cell>
          <cell r="G5500" t="str">
            <v>GNJ0</v>
          </cell>
          <cell r="H5500" t="str">
            <v>YC04</v>
          </cell>
          <cell r="I5500" t="str">
            <v>P</v>
          </cell>
          <cell r="J5500" t="str">
            <v>No</v>
          </cell>
          <cell r="K5500">
            <v>13.61</v>
          </cell>
        </row>
        <row r="5501">
          <cell r="B5501" t="str">
            <v>TST0000041</v>
          </cell>
          <cell r="C5501" t="str">
            <v>卷材SAPH440</v>
          </cell>
          <cell r="D5501" t="str">
            <v>3.0*90.6</v>
          </cell>
          <cell r="E5501" t="str">
            <v>AC</v>
          </cell>
          <cell r="F5501" t="str">
            <v>KG</v>
          </cell>
          <cell r="G5501" t="str">
            <v>GJL0</v>
          </cell>
          <cell r="H5501" t="str">
            <v>YC04</v>
          </cell>
          <cell r="I5501" t="str">
            <v>P</v>
          </cell>
          <cell r="J5501" t="str">
            <v>No</v>
          </cell>
          <cell r="K5501">
            <v>6.6</v>
          </cell>
        </row>
        <row r="5502">
          <cell r="B5502" t="str">
            <v>BFA0000492</v>
          </cell>
          <cell r="C5502" t="str">
            <v>M8*80内方螺栓(黑达克罗)</v>
          </cell>
          <cell r="D5502" t="str">
            <v>黑达克罗</v>
          </cell>
          <cell r="E5502" t="str">
            <v>AC</v>
          </cell>
          <cell r="F5502" t="str">
            <v>Ea</v>
          </cell>
          <cell r="G5502" t="str">
            <v>BZJ0</v>
          </cell>
          <cell r="H5502" t="str">
            <v>YC10</v>
          </cell>
          <cell r="I5502" t="str">
            <v>P</v>
          </cell>
          <cell r="J5502" t="str">
            <v>No</v>
          </cell>
          <cell r="K5502">
            <v>0.6584</v>
          </cell>
        </row>
        <row r="5503">
          <cell r="B5503" t="str">
            <v>TST0000112</v>
          </cell>
          <cell r="C5503" t="str">
            <v>ф8×100（内方螺丝）</v>
          </cell>
        </row>
        <row r="5503">
          <cell r="E5503" t="str">
            <v>NA</v>
          </cell>
          <cell r="F5503" t="str">
            <v>EA</v>
          </cell>
          <cell r="G5503" t="str">
            <v>BPJ0</v>
          </cell>
          <cell r="H5503" t="str">
            <v>YC12</v>
          </cell>
          <cell r="I5503" t="str">
            <v>P</v>
          </cell>
          <cell r="J5503" t="str">
            <v>No</v>
          </cell>
          <cell r="K5503">
            <v>1</v>
          </cell>
        </row>
        <row r="5504">
          <cell r="B5504" t="str">
            <v>BSP0000013</v>
          </cell>
          <cell r="C5504" t="str">
            <v>1041弹簧</v>
          </cell>
        </row>
        <row r="5504">
          <cell r="E5504" t="str">
            <v>AC</v>
          </cell>
          <cell r="F5504" t="str">
            <v>Ea</v>
          </cell>
          <cell r="G5504" t="str">
            <v>JSJ1</v>
          </cell>
          <cell r="H5504" t="str">
            <v>YC02</v>
          </cell>
          <cell r="I5504" t="str">
            <v>P</v>
          </cell>
          <cell r="J5504" t="str">
            <v>No</v>
          </cell>
          <cell r="K5504">
            <v>0.7631</v>
          </cell>
        </row>
        <row r="5505">
          <cell r="B5505" t="str">
            <v>TST0000039</v>
          </cell>
          <cell r="C5505" t="str">
            <v>板材Q235</v>
          </cell>
          <cell r="D5505" t="str">
            <v>8.0*1500*6000</v>
          </cell>
          <cell r="E5505" t="str">
            <v>AC</v>
          </cell>
          <cell r="F5505" t="str">
            <v>KG</v>
          </cell>
          <cell r="G5505" t="str">
            <v>GJL0</v>
          </cell>
          <cell r="H5505" t="str">
            <v>YC04</v>
          </cell>
          <cell r="I5505" t="str">
            <v>P</v>
          </cell>
          <cell r="J5505" t="str">
            <v>No</v>
          </cell>
          <cell r="K5505">
            <v>6.5</v>
          </cell>
        </row>
        <row r="5506">
          <cell r="B5506" t="str">
            <v>BFA0000491</v>
          </cell>
          <cell r="C5506" t="str">
            <v>∮6平垫</v>
          </cell>
          <cell r="D5506" t="str">
            <v>镀彩</v>
          </cell>
          <cell r="E5506" t="str">
            <v>AC</v>
          </cell>
          <cell r="F5506" t="str">
            <v>Ea</v>
          </cell>
          <cell r="G5506" t="str">
            <v>BZJ0</v>
          </cell>
          <cell r="H5506" t="str">
            <v>YC10</v>
          </cell>
          <cell r="I5506" t="str">
            <v>P</v>
          </cell>
          <cell r="J5506" t="str">
            <v>No</v>
          </cell>
          <cell r="K5506">
            <v>0.0088</v>
          </cell>
        </row>
        <row r="5507">
          <cell r="B5507" t="str">
            <v>TST0000114</v>
          </cell>
          <cell r="C5507" t="str">
            <v>ф10×40（内方螺丝）</v>
          </cell>
        </row>
        <row r="5507">
          <cell r="E5507" t="str">
            <v>NA</v>
          </cell>
          <cell r="F5507" t="str">
            <v>EA</v>
          </cell>
          <cell r="G5507" t="str">
            <v>BPJ0</v>
          </cell>
          <cell r="H5507" t="str">
            <v>YC12</v>
          </cell>
          <cell r="I5507" t="str">
            <v>P</v>
          </cell>
          <cell r="J5507" t="str">
            <v>No</v>
          </cell>
          <cell r="K5507">
            <v>0.4421</v>
          </cell>
        </row>
        <row r="5508">
          <cell r="B5508" t="str">
            <v>BPC0000003</v>
          </cell>
          <cell r="C5508" t="str">
            <v>陕汽气阀气管总成</v>
          </cell>
        </row>
        <row r="5508">
          <cell r="E5508" t="str">
            <v>AC</v>
          </cell>
          <cell r="F5508" t="str">
            <v>EA</v>
          </cell>
          <cell r="G5508" t="str">
            <v>GNJ0</v>
          </cell>
          <cell r="H5508" t="str">
            <v>BC08</v>
          </cell>
          <cell r="I5508" t="str">
            <v>P</v>
          </cell>
          <cell r="J5508" t="str">
            <v>No</v>
          </cell>
          <cell r="K5508">
            <v>27.54</v>
          </cell>
        </row>
        <row r="5509">
          <cell r="B5509" t="str">
            <v>TST0000037</v>
          </cell>
          <cell r="C5509" t="str">
            <v>板材420</v>
          </cell>
          <cell r="D5509" t="str">
            <v>3.0*1250*2500</v>
          </cell>
          <cell r="E5509" t="str">
            <v>AC</v>
          </cell>
          <cell r="F5509" t="str">
            <v>KG</v>
          </cell>
          <cell r="G5509" t="str">
            <v>GJL0</v>
          </cell>
          <cell r="H5509" t="str">
            <v>YC04</v>
          </cell>
          <cell r="I5509" t="str">
            <v>P</v>
          </cell>
          <cell r="J5509" t="str">
            <v>No</v>
          </cell>
          <cell r="K5509">
            <v>5.9</v>
          </cell>
        </row>
        <row r="5510">
          <cell r="B5510" t="str">
            <v>BSP0000014</v>
          </cell>
          <cell r="C5510" t="str">
            <v>重卡弹簧(彩)</v>
          </cell>
          <cell r="D5510" t="str">
            <v>65Mn∮4镀彩</v>
          </cell>
          <cell r="E5510" t="str">
            <v>AC</v>
          </cell>
          <cell r="F5510" t="str">
            <v>Ea</v>
          </cell>
          <cell r="G5510" t="str">
            <v>JSJ1</v>
          </cell>
          <cell r="H5510" t="str">
            <v>YC02</v>
          </cell>
          <cell r="I5510" t="str">
            <v>P</v>
          </cell>
          <cell r="J5510" t="str">
            <v>No</v>
          </cell>
          <cell r="K5510">
            <v>0.4002</v>
          </cell>
        </row>
        <row r="5511">
          <cell r="B5511" t="str">
            <v>TST0000115</v>
          </cell>
          <cell r="C5511" t="str">
            <v>ф10×55（内方螺丝）</v>
          </cell>
        </row>
        <row r="5511">
          <cell r="E5511" t="str">
            <v>NA</v>
          </cell>
          <cell r="F5511" t="str">
            <v>EA</v>
          </cell>
          <cell r="G5511" t="str">
            <v>BPJ0</v>
          </cell>
          <cell r="H5511" t="str">
            <v>YC12</v>
          </cell>
          <cell r="I5511" t="str">
            <v>P</v>
          </cell>
          <cell r="J5511" t="str">
            <v>No</v>
          </cell>
          <cell r="K5511">
            <v>0.77</v>
          </cell>
        </row>
        <row r="5512">
          <cell r="B5512" t="str">
            <v>BPC0000002</v>
          </cell>
          <cell r="C5512" t="str">
            <v>气囊总成</v>
          </cell>
          <cell r="D5512" t="str">
            <v>带PA气管Φ6*240</v>
          </cell>
          <cell r="E5512" t="str">
            <v>AC</v>
          </cell>
          <cell r="F5512" t="str">
            <v>EA</v>
          </cell>
          <cell r="G5512" t="str">
            <v>GNJ0</v>
          </cell>
          <cell r="H5512" t="str">
            <v>YC01</v>
          </cell>
          <cell r="I5512" t="str">
            <v>P</v>
          </cell>
          <cell r="J5512" t="str">
            <v>No</v>
          </cell>
          <cell r="K5512">
            <v>43.9</v>
          </cell>
        </row>
        <row r="5513">
          <cell r="B5513" t="str">
            <v>TST0000035</v>
          </cell>
          <cell r="C5513" t="str">
            <v>板材SAPH440</v>
          </cell>
          <cell r="D5513" t="str">
            <v>5.0*1250*2500</v>
          </cell>
          <cell r="E5513" t="str">
            <v>AC</v>
          </cell>
          <cell r="F5513" t="str">
            <v>KG</v>
          </cell>
          <cell r="G5513" t="str">
            <v>GJL0</v>
          </cell>
          <cell r="H5513" t="str">
            <v>YC04</v>
          </cell>
          <cell r="I5513" t="str">
            <v>P</v>
          </cell>
          <cell r="J5513" t="str">
            <v>No</v>
          </cell>
          <cell r="K5513">
            <v>6.6</v>
          </cell>
        </row>
        <row r="5514">
          <cell r="B5514" t="str">
            <v>BFA0000490</v>
          </cell>
          <cell r="C5514" t="str">
            <v>M8*70内方螺栓(黑锌)</v>
          </cell>
          <cell r="D5514" t="str">
            <v>镀黑锌</v>
          </cell>
          <cell r="E5514" t="str">
            <v>AC</v>
          </cell>
          <cell r="F5514" t="str">
            <v>Ea</v>
          </cell>
          <cell r="G5514" t="str">
            <v>BZJ0</v>
          </cell>
          <cell r="H5514" t="str">
            <v>YC10</v>
          </cell>
          <cell r="I5514" t="str">
            <v>P</v>
          </cell>
          <cell r="J5514" t="str">
            <v>No</v>
          </cell>
          <cell r="K5514">
            <v>0.5983</v>
          </cell>
        </row>
        <row r="5515">
          <cell r="B5515" t="str">
            <v>TST0000116</v>
          </cell>
          <cell r="C5515" t="str">
            <v>ф10×70（内方螺丝）</v>
          </cell>
        </row>
        <row r="5515">
          <cell r="E5515" t="str">
            <v>NA</v>
          </cell>
          <cell r="F5515" t="str">
            <v>EA</v>
          </cell>
          <cell r="G5515" t="str">
            <v>BPJ0</v>
          </cell>
          <cell r="H5515" t="str">
            <v>YC12</v>
          </cell>
          <cell r="I5515" t="str">
            <v>P</v>
          </cell>
          <cell r="J5515" t="str">
            <v>No</v>
          </cell>
          <cell r="K5515">
            <v>0.6631</v>
          </cell>
        </row>
        <row r="5516">
          <cell r="B5516" t="str">
            <v>BSP0000016</v>
          </cell>
          <cell r="C5516" t="str">
            <v>M20弹簧</v>
          </cell>
          <cell r="D5516" t="str">
            <v>65Si2Mn</v>
          </cell>
          <cell r="E5516" t="str">
            <v>AC</v>
          </cell>
          <cell r="F5516" t="str">
            <v>Ea</v>
          </cell>
          <cell r="G5516" t="str">
            <v>JSJ1</v>
          </cell>
          <cell r="H5516" t="str">
            <v>YC02</v>
          </cell>
          <cell r="I5516" t="str">
            <v>P</v>
          </cell>
          <cell r="J5516" t="str">
            <v>No</v>
          </cell>
          <cell r="K5516">
            <v>0.5</v>
          </cell>
        </row>
        <row r="5517">
          <cell r="B5517" t="str">
            <v>TST0000033</v>
          </cell>
          <cell r="C5517" t="str">
            <v>板材SAPH440</v>
          </cell>
          <cell r="D5517" t="str">
            <v>2.5*1250*2500</v>
          </cell>
          <cell r="E5517" t="str">
            <v>AC</v>
          </cell>
          <cell r="F5517" t="str">
            <v>KG</v>
          </cell>
          <cell r="G5517" t="str">
            <v>GJL0</v>
          </cell>
          <cell r="H5517" t="str">
            <v>YC04</v>
          </cell>
          <cell r="I5517" t="str">
            <v>P</v>
          </cell>
          <cell r="J5517" t="str">
            <v>No</v>
          </cell>
          <cell r="K5517">
            <v>5.04424</v>
          </cell>
        </row>
        <row r="5518">
          <cell r="B5518" t="str">
            <v>BFA0000566</v>
          </cell>
          <cell r="C5518" t="str">
            <v>阻尼器垫片</v>
          </cell>
        </row>
        <row r="5518">
          <cell r="E5518" t="str">
            <v>AC</v>
          </cell>
          <cell r="F5518" t="str">
            <v>EA</v>
          </cell>
          <cell r="G5518" t="str">
            <v>SLJ1</v>
          </cell>
          <cell r="H5518" t="str">
            <v>BC02</v>
          </cell>
          <cell r="I5518" t="str">
            <v>P</v>
          </cell>
          <cell r="J5518" t="str">
            <v>No</v>
          </cell>
          <cell r="K5518">
            <v>0.0818</v>
          </cell>
        </row>
        <row r="5519">
          <cell r="B5519" t="str">
            <v>TST0000117</v>
          </cell>
          <cell r="C5519" t="str">
            <v>ф10×95（内方螺丝）</v>
          </cell>
        </row>
        <row r="5519">
          <cell r="E5519" t="str">
            <v>NA</v>
          </cell>
          <cell r="F5519" t="str">
            <v>EA</v>
          </cell>
          <cell r="G5519" t="str">
            <v>BPJ0</v>
          </cell>
          <cell r="H5519" t="str">
            <v>YC12</v>
          </cell>
          <cell r="I5519" t="str">
            <v>P</v>
          </cell>
          <cell r="J5519" t="str">
            <v>No</v>
          </cell>
          <cell r="K5519">
            <v>1.4</v>
          </cell>
        </row>
        <row r="5520">
          <cell r="B5520" t="str">
            <v>BFA0000489</v>
          </cell>
          <cell r="C5520" t="str">
            <v>M3*12面板钉</v>
          </cell>
          <cell r="D5520" t="str">
            <v>镀镍</v>
          </cell>
          <cell r="E5520" t="str">
            <v>AC</v>
          </cell>
          <cell r="F5520" t="str">
            <v>Ea</v>
          </cell>
          <cell r="G5520" t="str">
            <v>BZJ0</v>
          </cell>
          <cell r="H5520" t="str">
            <v>YC10</v>
          </cell>
          <cell r="I5520" t="str">
            <v>P</v>
          </cell>
          <cell r="J5520" t="str">
            <v>No</v>
          </cell>
          <cell r="K5520">
            <v>0.0155</v>
          </cell>
        </row>
        <row r="5521">
          <cell r="B5521" t="str">
            <v>TST0000029</v>
          </cell>
          <cell r="C5521" t="str">
            <v>板材SPFH590酸洗板</v>
          </cell>
          <cell r="D5521" t="str">
            <v>2.0*1178*2500</v>
          </cell>
          <cell r="E5521" t="str">
            <v>AC</v>
          </cell>
          <cell r="F5521" t="str">
            <v>KG</v>
          </cell>
          <cell r="G5521" t="str">
            <v>GJL0</v>
          </cell>
          <cell r="H5521" t="str">
            <v>YC04</v>
          </cell>
          <cell r="I5521" t="str">
            <v>P</v>
          </cell>
          <cell r="J5521" t="str">
            <v>No</v>
          </cell>
          <cell r="K5521">
            <v>5.708</v>
          </cell>
        </row>
        <row r="5522">
          <cell r="B5522" t="str">
            <v>BSP0000019</v>
          </cell>
          <cell r="C5522" t="str">
            <v>ETX档位弹簧</v>
          </cell>
          <cell r="D5522" t="str">
            <v>65Mn 镀彩φ5</v>
          </cell>
          <cell r="E5522" t="str">
            <v>AC</v>
          </cell>
          <cell r="F5522" t="str">
            <v>Ea</v>
          </cell>
          <cell r="G5522" t="str">
            <v>JSJ1</v>
          </cell>
          <cell r="H5522" t="str">
            <v>YC02</v>
          </cell>
          <cell r="I5522" t="str">
            <v>P</v>
          </cell>
          <cell r="J5522" t="str">
            <v>No</v>
          </cell>
          <cell r="K5522">
            <v>0.4188</v>
          </cell>
        </row>
        <row r="5523">
          <cell r="B5523" t="str">
            <v>TST0000118</v>
          </cell>
          <cell r="C5523" t="str">
            <v>ф10×120（内方螺丝）</v>
          </cell>
        </row>
        <row r="5523">
          <cell r="E5523" t="str">
            <v>NA</v>
          </cell>
          <cell r="F5523" t="str">
            <v>EA</v>
          </cell>
          <cell r="G5523" t="str">
            <v>BPJ0</v>
          </cell>
          <cell r="H5523" t="str">
            <v>YC12</v>
          </cell>
          <cell r="I5523" t="str">
            <v>P</v>
          </cell>
          <cell r="J5523" t="str">
            <v>No</v>
          </cell>
          <cell r="K5523">
            <v>1.2526</v>
          </cell>
        </row>
        <row r="5524">
          <cell r="B5524" t="str">
            <v>BFA0000574</v>
          </cell>
          <cell r="C5524" t="str">
            <v>￠5平垫</v>
          </cell>
        </row>
        <row r="5524">
          <cell r="E5524" t="str">
            <v>AC</v>
          </cell>
          <cell r="F5524" t="str">
            <v>Ea</v>
          </cell>
          <cell r="G5524" t="str">
            <v>BZJ0</v>
          </cell>
          <cell r="H5524" t="str">
            <v>YC10</v>
          </cell>
          <cell r="I5524" t="str">
            <v>P</v>
          </cell>
          <cell r="J5524" t="str">
            <v>No</v>
          </cell>
          <cell r="K5524">
            <v>0.0058</v>
          </cell>
        </row>
        <row r="5525">
          <cell r="B5525" t="str">
            <v>TST0000026</v>
          </cell>
          <cell r="C5525" t="str">
            <v>板材SAPH440</v>
          </cell>
          <cell r="D5525" t="str">
            <v>4.0*1250*2500</v>
          </cell>
          <cell r="E5525" t="str">
            <v>NA</v>
          </cell>
          <cell r="F5525" t="str">
            <v>KG</v>
          </cell>
          <cell r="G5525" t="str">
            <v>GJL0</v>
          </cell>
          <cell r="H5525" t="str">
            <v>YC04</v>
          </cell>
          <cell r="I5525" t="str">
            <v>P</v>
          </cell>
          <cell r="J5525" t="str">
            <v>No</v>
          </cell>
          <cell r="K5525">
            <v>4.3</v>
          </cell>
        </row>
        <row r="5526">
          <cell r="B5526" t="str">
            <v>BFA0000488</v>
          </cell>
          <cell r="C5526" t="str">
            <v>M10黑锌锁姆带尼龙片</v>
          </cell>
          <cell r="D5526" t="str">
            <v>达克罗黑</v>
          </cell>
          <cell r="E5526" t="str">
            <v>AC</v>
          </cell>
          <cell r="F5526" t="str">
            <v>Ea</v>
          </cell>
          <cell r="G5526" t="str">
            <v>BZJ0</v>
          </cell>
          <cell r="H5526" t="str">
            <v>YC10</v>
          </cell>
          <cell r="I5526" t="str">
            <v>P</v>
          </cell>
          <cell r="J5526" t="str">
            <v>No</v>
          </cell>
          <cell r="K5526">
            <v>0.2681</v>
          </cell>
        </row>
        <row r="5527">
          <cell r="B5527" t="str">
            <v>TST0000119</v>
          </cell>
          <cell r="C5527" t="str">
            <v>ф12×20（内方螺丝）</v>
          </cell>
        </row>
        <row r="5527">
          <cell r="E5527" t="str">
            <v>NA</v>
          </cell>
          <cell r="F5527" t="str">
            <v>EA</v>
          </cell>
          <cell r="G5527" t="str">
            <v>BPJ0</v>
          </cell>
          <cell r="H5527" t="str">
            <v>YC12</v>
          </cell>
          <cell r="I5527" t="str">
            <v>P</v>
          </cell>
          <cell r="J5527" t="str">
            <v>No</v>
          </cell>
          <cell r="K5527">
            <v>0.547</v>
          </cell>
        </row>
        <row r="5528">
          <cell r="B5528" t="str">
            <v>BSP0000020</v>
          </cell>
          <cell r="C5528" t="str">
            <v>M50N弹簧</v>
          </cell>
          <cell r="D5528" t="str">
            <v>60Si2Mn</v>
          </cell>
          <cell r="E5528" t="str">
            <v>AC</v>
          </cell>
          <cell r="F5528" t="str">
            <v>Ea</v>
          </cell>
          <cell r="G5528" t="str">
            <v>JSJ1</v>
          </cell>
          <cell r="H5528" t="str">
            <v>YC02</v>
          </cell>
          <cell r="I5528" t="str">
            <v>P</v>
          </cell>
          <cell r="J5528" t="str">
            <v>No</v>
          </cell>
          <cell r="K5528">
            <v>0.58</v>
          </cell>
        </row>
        <row r="5529">
          <cell r="B5529" t="str">
            <v>TST0000023</v>
          </cell>
          <cell r="C5529" t="str">
            <v>扁钢Q235</v>
          </cell>
          <cell r="D5529" t="str">
            <v>15*2.0*6000</v>
          </cell>
          <cell r="E5529" t="str">
            <v>AC</v>
          </cell>
          <cell r="F5529" t="str">
            <v>KG</v>
          </cell>
          <cell r="G5529" t="str">
            <v>GJL0</v>
          </cell>
          <cell r="H5529" t="str">
            <v>YC04</v>
          </cell>
          <cell r="I5529" t="str">
            <v>P</v>
          </cell>
          <cell r="J5529" t="str">
            <v>No</v>
          </cell>
          <cell r="K5529">
            <v>4.7876</v>
          </cell>
        </row>
        <row r="5530">
          <cell r="B5530" t="str">
            <v>BFA0000487</v>
          </cell>
          <cell r="C5530" t="str">
            <v>M10*40内方螺栓（黑锌）</v>
          </cell>
        </row>
        <row r="5530">
          <cell r="E5530" t="str">
            <v>AC</v>
          </cell>
          <cell r="F5530" t="str">
            <v>Ea</v>
          </cell>
          <cell r="G5530" t="str">
            <v>BZJ0</v>
          </cell>
          <cell r="H5530" t="str">
            <v>YC10</v>
          </cell>
          <cell r="I5530" t="str">
            <v>P</v>
          </cell>
          <cell r="J5530" t="str">
            <v>No</v>
          </cell>
          <cell r="K5530">
            <v>0.4248</v>
          </cell>
        </row>
        <row r="5531">
          <cell r="B5531" t="str">
            <v>TST0000015</v>
          </cell>
          <cell r="C5531" t="str">
            <v>卷材SPFH590</v>
          </cell>
          <cell r="D5531" t="str">
            <v>5.0*110</v>
          </cell>
          <cell r="E5531" t="str">
            <v>AC</v>
          </cell>
          <cell r="F5531" t="str">
            <v>KG</v>
          </cell>
          <cell r="G5531" t="str">
            <v>GJL0</v>
          </cell>
          <cell r="H5531" t="str">
            <v>YC04</v>
          </cell>
          <cell r="I5531" t="str">
            <v>P</v>
          </cell>
          <cell r="J5531" t="str">
            <v>No</v>
          </cell>
          <cell r="K5531">
            <v>6.2</v>
          </cell>
        </row>
        <row r="5532">
          <cell r="B5532" t="str">
            <v>BFA0000579</v>
          </cell>
          <cell r="C5532" t="str">
            <v>内六角6*22黑达克罗</v>
          </cell>
          <cell r="D5532" t="str">
            <v>黑达克罗</v>
          </cell>
          <cell r="E5532" t="str">
            <v>AC</v>
          </cell>
          <cell r="F5532" t="str">
            <v>Ea</v>
          </cell>
          <cell r="G5532" t="str">
            <v>BZJ0</v>
          </cell>
          <cell r="H5532" t="str">
            <v>YC10</v>
          </cell>
          <cell r="I5532" t="str">
            <v>P</v>
          </cell>
          <cell r="J5532" t="str">
            <v>No</v>
          </cell>
          <cell r="K5532">
            <v>0.122</v>
          </cell>
        </row>
        <row r="5533">
          <cell r="B5533" t="str">
            <v>TST0000121</v>
          </cell>
          <cell r="C5533" t="str">
            <v>ф27×250（压板螺丝）</v>
          </cell>
        </row>
        <row r="5533">
          <cell r="E5533" t="str">
            <v>NA</v>
          </cell>
          <cell r="F5533" t="str">
            <v>EA</v>
          </cell>
          <cell r="G5533" t="str">
            <v>BPJ0</v>
          </cell>
          <cell r="H5533" t="str">
            <v>YC12</v>
          </cell>
          <cell r="I5533" t="str">
            <v>P</v>
          </cell>
          <cell r="J5533" t="str">
            <v>No</v>
          </cell>
          <cell r="K5533">
            <v>38</v>
          </cell>
        </row>
        <row r="5534">
          <cell r="B5534" t="str">
            <v>BSP0000021</v>
          </cell>
          <cell r="C5534" t="str">
            <v>J6K弹簧</v>
          </cell>
          <cell r="D5534" t="str">
            <v>D24d2.8H19</v>
          </cell>
          <cell r="E5534" t="str">
            <v>AC</v>
          </cell>
          <cell r="F5534" t="str">
            <v>Ea</v>
          </cell>
          <cell r="G5534" t="str">
            <v>JSJ1</v>
          </cell>
          <cell r="H5534" t="str">
            <v>YC02</v>
          </cell>
          <cell r="I5534" t="str">
            <v>P</v>
          </cell>
          <cell r="J5534" t="str">
            <v>No</v>
          </cell>
          <cell r="K5534">
            <v>0.1582</v>
          </cell>
        </row>
        <row r="5535">
          <cell r="B5535" t="str">
            <v>TST0000012</v>
          </cell>
          <cell r="C5535" t="str">
            <v>板材SAPH440</v>
          </cell>
          <cell r="D5535" t="str">
            <v>3.0*1250*2500</v>
          </cell>
          <cell r="E5535" t="str">
            <v>AC</v>
          </cell>
          <cell r="F5535" t="str">
            <v>KG</v>
          </cell>
          <cell r="G5535" t="str">
            <v>GJL0</v>
          </cell>
          <cell r="H5535" t="str">
            <v>YC04</v>
          </cell>
          <cell r="I5535" t="str">
            <v>P</v>
          </cell>
          <cell r="J5535" t="str">
            <v>No</v>
          </cell>
          <cell r="K5535">
            <v>5.4867</v>
          </cell>
        </row>
        <row r="5536">
          <cell r="B5536" t="str">
            <v>BFA0000486</v>
          </cell>
          <cell r="C5536" t="str">
            <v>3*10自攻螺丝</v>
          </cell>
          <cell r="D5536" t="str">
            <v>环保兰白锌</v>
          </cell>
          <cell r="E5536" t="str">
            <v>AC</v>
          </cell>
          <cell r="F5536" t="str">
            <v>Ea</v>
          </cell>
          <cell r="G5536" t="str">
            <v>BZJ0</v>
          </cell>
          <cell r="H5536" t="str">
            <v>YC10</v>
          </cell>
          <cell r="I5536" t="str">
            <v>P</v>
          </cell>
          <cell r="J5536" t="str">
            <v>No</v>
          </cell>
          <cell r="K5536">
            <v>0.011</v>
          </cell>
        </row>
        <row r="5537">
          <cell r="B5537" t="str">
            <v>TST0000122</v>
          </cell>
          <cell r="C5537" t="str">
            <v>M18(黑螺母)</v>
          </cell>
        </row>
        <row r="5537">
          <cell r="E5537" t="str">
            <v>NA</v>
          </cell>
          <cell r="F5537" t="str">
            <v>EA</v>
          </cell>
          <cell r="G5537" t="str">
            <v>BPJ0</v>
          </cell>
          <cell r="H5537" t="str">
            <v>YC12</v>
          </cell>
          <cell r="I5537" t="str">
            <v>P</v>
          </cell>
          <cell r="J5537" t="str">
            <v>No</v>
          </cell>
          <cell r="K5537">
            <v>0.6838</v>
          </cell>
        </row>
        <row r="5538">
          <cell r="B5538" t="str">
            <v>BFA0000582</v>
          </cell>
          <cell r="C5538" t="str">
            <v>6*50内方黑达克罗</v>
          </cell>
          <cell r="D5538" t="str">
            <v>黑达克罗</v>
          </cell>
          <cell r="E5538" t="str">
            <v>AC</v>
          </cell>
          <cell r="F5538" t="str">
            <v>Ea</v>
          </cell>
          <cell r="G5538" t="str">
            <v>BZJ0</v>
          </cell>
          <cell r="H5538" t="str">
            <v>YC10</v>
          </cell>
          <cell r="I5538" t="str">
            <v>P</v>
          </cell>
          <cell r="J5538" t="str">
            <v>No</v>
          </cell>
          <cell r="K5538">
            <v>0.1943</v>
          </cell>
        </row>
        <row r="5539">
          <cell r="B5539" t="str">
            <v>TST0000008</v>
          </cell>
          <cell r="C5539" t="str">
            <v>板材SPFH590</v>
          </cell>
          <cell r="D5539" t="str">
            <v>2.5*1250*2500</v>
          </cell>
          <cell r="E5539" t="str">
            <v>NA</v>
          </cell>
          <cell r="F5539" t="str">
            <v>KG</v>
          </cell>
          <cell r="G5539" t="str">
            <v>GJL0</v>
          </cell>
          <cell r="H5539" t="str">
            <v>YC04</v>
          </cell>
          <cell r="I5539" t="str">
            <v>P</v>
          </cell>
          <cell r="J5539" t="str">
            <v>No</v>
          </cell>
          <cell r="K5539">
            <v>5.0442</v>
          </cell>
        </row>
        <row r="5540">
          <cell r="B5540" t="str">
            <v>BSP0000029</v>
          </cell>
          <cell r="C5540" t="str">
            <v>曼项目前下视镜镜头弹簧</v>
          </cell>
          <cell r="D5540" t="str">
            <v>65Mnφ3.8镀彩</v>
          </cell>
          <cell r="E5540" t="str">
            <v>AC</v>
          </cell>
          <cell r="F5540" t="str">
            <v>Ea</v>
          </cell>
          <cell r="G5540" t="str">
            <v>JSJ1</v>
          </cell>
          <cell r="H5540" t="str">
            <v>YC02</v>
          </cell>
          <cell r="I5540" t="str">
            <v>P</v>
          </cell>
          <cell r="J5540" t="str">
            <v>No</v>
          </cell>
          <cell r="K5540">
            <v>0.3443</v>
          </cell>
        </row>
        <row r="5541">
          <cell r="B5541" t="str">
            <v>TST0000123</v>
          </cell>
          <cell r="C5541" t="str">
            <v>M14(黑螺母)</v>
          </cell>
        </row>
        <row r="5541">
          <cell r="E5541" t="str">
            <v>NA</v>
          </cell>
          <cell r="F5541" t="str">
            <v>EA</v>
          </cell>
          <cell r="G5541" t="str">
            <v>BPJ0</v>
          </cell>
          <cell r="H5541" t="str">
            <v>YC12</v>
          </cell>
          <cell r="I5541" t="str">
            <v>P</v>
          </cell>
          <cell r="J5541" t="str">
            <v>No</v>
          </cell>
          <cell r="K5541">
            <v>1.2821</v>
          </cell>
        </row>
        <row r="5542">
          <cell r="B5542" t="str">
            <v>BFA0000485</v>
          </cell>
          <cell r="C5542" t="str">
            <v>φ16*1平垫</v>
          </cell>
          <cell r="D5542" t="str">
            <v>镀白锌</v>
          </cell>
          <cell r="E5542" t="str">
            <v>AC</v>
          </cell>
          <cell r="F5542" t="str">
            <v>Ea</v>
          </cell>
          <cell r="G5542" t="str">
            <v>BZJ0</v>
          </cell>
          <cell r="H5542" t="str">
            <v>YC10</v>
          </cell>
          <cell r="I5542" t="str">
            <v>P</v>
          </cell>
          <cell r="J5542" t="str">
            <v>No</v>
          </cell>
          <cell r="K5542">
            <v>0.0835</v>
          </cell>
        </row>
        <row r="5543">
          <cell r="B5543" t="str">
            <v>TST0000002</v>
          </cell>
          <cell r="C5543" t="str">
            <v>卷材SAPH440</v>
          </cell>
          <cell r="D5543" t="str">
            <v>t=4.0</v>
          </cell>
          <cell r="E5543" t="str">
            <v>AC</v>
          </cell>
          <cell r="F5543" t="str">
            <v>KG</v>
          </cell>
          <cell r="G5543" t="str">
            <v>GJL0</v>
          </cell>
          <cell r="H5543" t="str">
            <v>YC04</v>
          </cell>
          <cell r="I5543" t="str">
            <v>P</v>
          </cell>
          <cell r="J5543" t="str">
            <v>No</v>
          </cell>
          <cell r="K5543">
            <v>6.6</v>
          </cell>
        </row>
        <row r="5544">
          <cell r="B5544" t="str">
            <v>BFA0000585</v>
          </cell>
          <cell r="C5544" t="str">
            <v>平垫Φ16*3.0</v>
          </cell>
          <cell r="D5544" t="str">
            <v>K1</v>
          </cell>
          <cell r="E5544" t="str">
            <v>AC</v>
          </cell>
          <cell r="F5544" t="str">
            <v>EA</v>
          </cell>
          <cell r="G5544" t="str">
            <v>BZJ0</v>
          </cell>
          <cell r="H5544" t="str">
            <v>YC04</v>
          </cell>
          <cell r="I5544" t="str">
            <v>P</v>
          </cell>
          <cell r="J5544" t="str">
            <v>No</v>
          </cell>
          <cell r="K5544">
            <v>0.0885</v>
          </cell>
        </row>
        <row r="5545">
          <cell r="B5545" t="str">
            <v>TST0000124</v>
          </cell>
          <cell r="C5545" t="str">
            <v>Φ8*25沉头螺丝</v>
          </cell>
        </row>
        <row r="5545">
          <cell r="E5545" t="str">
            <v>NA</v>
          </cell>
          <cell r="F5545" t="str">
            <v>EA</v>
          </cell>
          <cell r="G5545" t="str">
            <v>BPJ0</v>
          </cell>
          <cell r="H5545" t="str">
            <v>YC12</v>
          </cell>
          <cell r="I5545" t="str">
            <v>P</v>
          </cell>
          <cell r="J5545" t="str">
            <v>No</v>
          </cell>
          <cell r="K5545">
            <v>4.7009</v>
          </cell>
        </row>
        <row r="5546">
          <cell r="B5546" t="str">
            <v>BSP0000031</v>
          </cell>
          <cell r="C5546" t="str">
            <v>靠背扣手扭簧</v>
          </cell>
          <cell r="D5546" t="str">
            <v>B40L中改后排</v>
          </cell>
          <cell r="E5546" t="str">
            <v>AC</v>
          </cell>
          <cell r="F5546" t="str">
            <v>EA</v>
          </cell>
          <cell r="G5546" t="str">
            <v>BZJ0</v>
          </cell>
          <cell r="H5546" t="str">
            <v>YC01</v>
          </cell>
          <cell r="I5546" t="str">
            <v>P</v>
          </cell>
          <cell r="J5546" t="str">
            <v>No</v>
          </cell>
          <cell r="K5546">
            <v>0.2025</v>
          </cell>
        </row>
        <row r="5547">
          <cell r="B5547" t="str">
            <v>TST0000126</v>
          </cell>
          <cell r="C5547" t="str">
            <v>Φ10*150内方螺丝</v>
          </cell>
        </row>
        <row r="5547">
          <cell r="E5547" t="str">
            <v>NA</v>
          </cell>
          <cell r="F5547" t="str">
            <v>EA</v>
          </cell>
          <cell r="G5547" t="str">
            <v>BPJ0</v>
          </cell>
          <cell r="H5547" t="str">
            <v>YC12</v>
          </cell>
          <cell r="I5547" t="str">
            <v>P</v>
          </cell>
          <cell r="J5547" t="str">
            <v>No</v>
          </cell>
          <cell r="K5547">
            <v>2.9444</v>
          </cell>
        </row>
        <row r="5548">
          <cell r="B5548" t="str">
            <v>BFA0000484</v>
          </cell>
          <cell r="C5548" t="str">
            <v>∮16*2平垫</v>
          </cell>
          <cell r="D5548" t="str">
            <v>镀彩</v>
          </cell>
          <cell r="E5548" t="str">
            <v>AC</v>
          </cell>
          <cell r="F5548" t="str">
            <v>Ea</v>
          </cell>
          <cell r="G5548" t="str">
            <v>BZJ0</v>
          </cell>
          <cell r="H5548" t="str">
            <v>YC10</v>
          </cell>
          <cell r="I5548" t="str">
            <v>P</v>
          </cell>
          <cell r="J5548" t="str">
            <v>No</v>
          </cell>
          <cell r="K5548">
            <v>0.0841</v>
          </cell>
        </row>
        <row r="5549">
          <cell r="B5549" t="str">
            <v>TMI0010004</v>
          </cell>
          <cell r="C5549" t="str">
            <v>PP-TD30深棕</v>
          </cell>
          <cell r="D5549" t="str">
            <v>欧马可升级专用</v>
          </cell>
          <cell r="E5549" t="str">
            <v>AC</v>
          </cell>
          <cell r="F5549" t="str">
            <v>KG</v>
          </cell>
          <cell r="G5549" t="str">
            <v>HGL0</v>
          </cell>
          <cell r="H5549" t="str">
            <v>YC08</v>
          </cell>
        </row>
        <row r="5549">
          <cell r="K5549">
            <v>0</v>
          </cell>
        </row>
        <row r="5550">
          <cell r="B5550" t="str">
            <v>BSP0000032</v>
          </cell>
          <cell r="C5550" t="str">
            <v>Φ1.3弹簧</v>
          </cell>
        </row>
        <row r="5550">
          <cell r="E5550" t="str">
            <v>AC</v>
          </cell>
          <cell r="F5550" t="str">
            <v>EA</v>
          </cell>
          <cell r="G5550" t="str">
            <v>BZJ0</v>
          </cell>
          <cell r="H5550" t="str">
            <v>YC01</v>
          </cell>
          <cell r="I5550" t="str">
            <v>P</v>
          </cell>
          <cell r="J5550" t="str">
            <v>No</v>
          </cell>
          <cell r="K5550">
            <v>0.2852</v>
          </cell>
        </row>
        <row r="5551">
          <cell r="B5551" t="str">
            <v>TMI0010003</v>
          </cell>
          <cell r="C5551" t="str">
            <v>PP-TD30蓝黑</v>
          </cell>
          <cell r="D5551" t="str">
            <v>欧马可升级专用</v>
          </cell>
          <cell r="E5551" t="str">
            <v>AC</v>
          </cell>
          <cell r="F5551" t="str">
            <v>KG</v>
          </cell>
          <cell r="G5551" t="str">
            <v>HGL0</v>
          </cell>
          <cell r="H5551" t="str">
            <v>YC08</v>
          </cell>
        </row>
        <row r="5551">
          <cell r="K5551">
            <v>0</v>
          </cell>
        </row>
        <row r="5552">
          <cell r="B5552" t="str">
            <v>BFA0000598</v>
          </cell>
          <cell r="C5552" t="str">
            <v>内方螺丝6*70</v>
          </cell>
        </row>
        <row r="5552">
          <cell r="E5552" t="str">
            <v>AC</v>
          </cell>
          <cell r="F5552" t="str">
            <v>EA</v>
          </cell>
          <cell r="G5552" t="str">
            <v>BPJ0</v>
          </cell>
          <cell r="H5552" t="str">
            <v>YC12</v>
          </cell>
          <cell r="I5552" t="str">
            <v>P</v>
          </cell>
          <cell r="J5552" t="str">
            <v>No</v>
          </cell>
          <cell r="K5552">
            <v>0.3333</v>
          </cell>
        </row>
        <row r="5553">
          <cell r="B5553" t="str">
            <v>TST0000127</v>
          </cell>
          <cell r="C5553" t="str">
            <v>Φ12*90外方螺丝</v>
          </cell>
        </row>
        <row r="5553">
          <cell r="E5553" t="str">
            <v>NA</v>
          </cell>
          <cell r="F5553" t="str">
            <v>EA</v>
          </cell>
          <cell r="G5553" t="str">
            <v>BPJ0</v>
          </cell>
          <cell r="H5553" t="str">
            <v>YC12</v>
          </cell>
          <cell r="I5553" t="str">
            <v>P</v>
          </cell>
          <cell r="J5553" t="str">
            <v>No</v>
          </cell>
          <cell r="K5553">
            <v>0.8547</v>
          </cell>
        </row>
        <row r="5554">
          <cell r="B5554" t="str">
            <v>BSP0000033</v>
          </cell>
          <cell r="C5554" t="str">
            <v>后排扣手弹簧</v>
          </cell>
          <cell r="D5554" t="str">
            <v>B40V后排黑色</v>
          </cell>
          <cell r="E5554" t="str">
            <v>AC</v>
          </cell>
          <cell r="F5554" t="str">
            <v>EA</v>
          </cell>
          <cell r="G5554" t="str">
            <v>BZJ0</v>
          </cell>
          <cell r="H5554" t="str">
            <v>YC01</v>
          </cell>
          <cell r="I5554" t="str">
            <v>P</v>
          </cell>
          <cell r="J5554" t="str">
            <v>No</v>
          </cell>
          <cell r="K5554">
            <v>0.294</v>
          </cell>
        </row>
        <row r="5555">
          <cell r="B5555" t="str">
            <v>TST0000129</v>
          </cell>
          <cell r="C5555" t="str">
            <v>φ10*140内方螺丝</v>
          </cell>
        </row>
        <row r="5555">
          <cell r="E5555" t="str">
            <v>NA</v>
          </cell>
          <cell r="F5555" t="str">
            <v>EA</v>
          </cell>
          <cell r="G5555" t="str">
            <v>BPJ0</v>
          </cell>
          <cell r="H5555" t="str">
            <v>YC12</v>
          </cell>
          <cell r="I5555" t="str">
            <v>P</v>
          </cell>
          <cell r="J5555" t="str">
            <v>No</v>
          </cell>
          <cell r="K5555">
            <v>2</v>
          </cell>
        </row>
        <row r="5556">
          <cell r="B5556" t="str">
            <v>BSP0000034</v>
          </cell>
          <cell r="C5556" t="str">
            <v>开口挡圈φ15</v>
          </cell>
        </row>
        <row r="5556">
          <cell r="E5556" t="str">
            <v>AC</v>
          </cell>
          <cell r="F5556" t="str">
            <v>EA</v>
          </cell>
          <cell r="G5556" t="str">
            <v>BZJ0</v>
          </cell>
          <cell r="H5556" t="str">
            <v>YC04</v>
          </cell>
          <cell r="I5556" t="str">
            <v>P</v>
          </cell>
          <cell r="J5556" t="str">
            <v>No</v>
          </cell>
          <cell r="K5556">
            <v>0.178</v>
          </cell>
        </row>
        <row r="5557">
          <cell r="B5557" t="str">
            <v>TMI0000135</v>
          </cell>
          <cell r="C5557" t="str">
            <v>PA6-GF30北鸿科</v>
          </cell>
          <cell r="D5557" t="str">
            <v>H6座椅注塑原料</v>
          </cell>
          <cell r="E5557" t="str">
            <v>AC</v>
          </cell>
          <cell r="F5557" t="str">
            <v>KG</v>
          </cell>
          <cell r="G5557" t="str">
            <v>HGL0</v>
          </cell>
          <cell r="H5557" t="str">
            <v>YC08</v>
          </cell>
        </row>
        <row r="5557">
          <cell r="K5557">
            <v>0</v>
          </cell>
        </row>
        <row r="5558">
          <cell r="B5558" t="str">
            <v>BFA0000483</v>
          </cell>
          <cell r="C5558" t="str">
            <v>M4*8十字螺栓</v>
          </cell>
          <cell r="D5558" t="str">
            <v>镀彩</v>
          </cell>
          <cell r="E5558" t="str">
            <v>AC</v>
          </cell>
          <cell r="F5558" t="str">
            <v>Ea</v>
          </cell>
          <cell r="G5558" t="str">
            <v>BZJ0</v>
          </cell>
          <cell r="H5558" t="str">
            <v>YC10</v>
          </cell>
          <cell r="I5558" t="str">
            <v>P</v>
          </cell>
          <cell r="J5558" t="str">
            <v>No</v>
          </cell>
          <cell r="K5558">
            <v>0.0115</v>
          </cell>
        </row>
        <row r="5559">
          <cell r="B5559" t="str">
            <v>TMI0000132</v>
          </cell>
          <cell r="C5559" t="str">
            <v>PA6+GF50 UVA 2B-S0883</v>
          </cell>
          <cell r="D5559" t="str">
            <v>金发 H6视镜专用</v>
          </cell>
          <cell r="E5559" t="str">
            <v>AC</v>
          </cell>
          <cell r="F5559" t="str">
            <v>KG</v>
          </cell>
          <cell r="G5559" t="str">
            <v>HGL0</v>
          </cell>
          <cell r="H5559" t="str">
            <v>YC08</v>
          </cell>
        </row>
        <row r="5559">
          <cell r="K5559">
            <v>0</v>
          </cell>
        </row>
        <row r="5560">
          <cell r="B5560" t="str">
            <v>BFA0000482</v>
          </cell>
          <cell r="C5560" t="str">
            <v>φ12*45达克罗外方螺栓</v>
          </cell>
        </row>
        <row r="5560">
          <cell r="E5560" t="str">
            <v>AC</v>
          </cell>
          <cell r="F5560" t="str">
            <v>Ea</v>
          </cell>
          <cell r="G5560" t="str">
            <v>BZJ0</v>
          </cell>
          <cell r="H5560" t="str">
            <v>YC10</v>
          </cell>
          <cell r="I5560" t="str">
            <v>P</v>
          </cell>
          <cell r="J5560" t="str">
            <v>No</v>
          </cell>
          <cell r="K5560">
            <v>0.6637</v>
          </cell>
        </row>
        <row r="5561">
          <cell r="B5561" t="str">
            <v>TST0000130</v>
          </cell>
          <cell r="C5561" t="str">
            <v>φ30*160外方螺丝</v>
          </cell>
        </row>
        <row r="5561">
          <cell r="E5561" t="str">
            <v>NA</v>
          </cell>
          <cell r="F5561" t="str">
            <v>EA</v>
          </cell>
          <cell r="G5561" t="str">
            <v>BPJ0</v>
          </cell>
          <cell r="H5561" t="str">
            <v>YC12</v>
          </cell>
          <cell r="I5561" t="str">
            <v>P</v>
          </cell>
          <cell r="J5561" t="str">
            <v>No</v>
          </cell>
          <cell r="K5561">
            <v>11</v>
          </cell>
        </row>
        <row r="5562">
          <cell r="B5562" t="str">
            <v>BSP0000035</v>
          </cell>
          <cell r="C5562" t="str">
            <v>仰角回复拉簧</v>
          </cell>
          <cell r="D5562" t="str">
            <v>H4</v>
          </cell>
          <cell r="E5562" t="str">
            <v>AC</v>
          </cell>
          <cell r="F5562" t="str">
            <v>EA</v>
          </cell>
          <cell r="G5562" t="str">
            <v>GJ00</v>
          </cell>
          <cell r="H5562" t="str">
            <v>YC04</v>
          </cell>
          <cell r="I5562" t="str">
            <v>P</v>
          </cell>
          <cell r="J5562" t="str">
            <v>No</v>
          </cell>
          <cell r="K5562">
            <v>0.1927</v>
          </cell>
        </row>
        <row r="5563">
          <cell r="B5563" t="str">
            <v>TMI0000123</v>
          </cell>
          <cell r="C5563" t="str">
            <v>TP30火山黑</v>
          </cell>
        </row>
        <row r="5563">
          <cell r="E5563" t="str">
            <v>AC</v>
          </cell>
          <cell r="F5563" t="str">
            <v>kg</v>
          </cell>
          <cell r="G5563" t="str">
            <v>HGL0</v>
          </cell>
          <cell r="H5563" t="str">
            <v>YC08</v>
          </cell>
        </row>
        <row r="5563">
          <cell r="K5563">
            <v>0</v>
          </cell>
        </row>
        <row r="5564">
          <cell r="B5564" t="str">
            <v>BFA0000481</v>
          </cell>
          <cell r="C5564" t="str">
            <v>M12达克罗母</v>
          </cell>
        </row>
        <row r="5564">
          <cell r="E5564" t="str">
            <v>AC</v>
          </cell>
          <cell r="F5564" t="str">
            <v>Ea</v>
          </cell>
          <cell r="G5564" t="str">
            <v>BZJ0</v>
          </cell>
          <cell r="H5564" t="str">
            <v>YC10</v>
          </cell>
          <cell r="I5564" t="str">
            <v>P</v>
          </cell>
          <cell r="J5564" t="str">
            <v>No</v>
          </cell>
          <cell r="K5564">
            <v>0.1947</v>
          </cell>
        </row>
        <row r="5565">
          <cell r="B5565" t="str">
            <v>TST0000132</v>
          </cell>
          <cell r="C5565" t="str">
            <v>φ14*90内方螺丝</v>
          </cell>
        </row>
        <row r="5565">
          <cell r="E5565" t="str">
            <v>NA</v>
          </cell>
          <cell r="F5565" t="str">
            <v>EA</v>
          </cell>
          <cell r="G5565" t="str">
            <v>BPJ0</v>
          </cell>
          <cell r="H5565" t="str">
            <v>YC12</v>
          </cell>
          <cell r="I5565" t="str">
            <v>P</v>
          </cell>
          <cell r="J5565" t="str">
            <v>No</v>
          </cell>
          <cell r="K5565">
            <v>2.5862</v>
          </cell>
        </row>
        <row r="5566">
          <cell r="B5566" t="str">
            <v>BSP0000036</v>
          </cell>
          <cell r="C5566" t="str">
            <v>前翻弹簧</v>
          </cell>
          <cell r="D5566" t="str">
            <v>前翻弹簧</v>
          </cell>
          <cell r="E5566" t="str">
            <v>AC</v>
          </cell>
          <cell r="F5566" t="str">
            <v>EA</v>
          </cell>
          <cell r="G5566" t="str">
            <v>BZJ0</v>
          </cell>
          <cell r="H5566" t="str">
            <v>YC04</v>
          </cell>
          <cell r="I5566" t="str">
            <v>P</v>
          </cell>
          <cell r="J5566" t="str">
            <v>No</v>
          </cell>
          <cell r="K5566">
            <v>1.0128</v>
          </cell>
        </row>
        <row r="5567">
          <cell r="B5567" t="str">
            <v>TMI0000113</v>
          </cell>
          <cell r="C5567" t="str">
            <v>PA66-RN130本色</v>
          </cell>
        </row>
        <row r="5567">
          <cell r="E5567" t="str">
            <v>AC</v>
          </cell>
          <cell r="F5567" t="str">
            <v>KG</v>
          </cell>
          <cell r="G5567" t="str">
            <v>HGL0</v>
          </cell>
          <cell r="H5567" t="str">
            <v>YC08</v>
          </cell>
        </row>
        <row r="5567">
          <cell r="K5567">
            <v>0</v>
          </cell>
        </row>
        <row r="5568">
          <cell r="B5568" t="str">
            <v>BFA0000480</v>
          </cell>
          <cell r="C5568" t="str">
            <v>φ12弹垫(白)</v>
          </cell>
        </row>
        <row r="5568">
          <cell r="E5568" t="str">
            <v>AC</v>
          </cell>
          <cell r="F5568" t="str">
            <v>Ea</v>
          </cell>
          <cell r="G5568" t="str">
            <v>BZJ0</v>
          </cell>
          <cell r="H5568" t="str">
            <v>YC10</v>
          </cell>
          <cell r="I5568" t="str">
            <v>P</v>
          </cell>
          <cell r="J5568" t="str">
            <v>No</v>
          </cell>
          <cell r="K5568">
            <v>0.0479</v>
          </cell>
        </row>
        <row r="5569">
          <cell r="B5569" t="str">
            <v>TST0000133</v>
          </cell>
          <cell r="C5569" t="str">
            <v>φ8*30沉头内六方螺丝</v>
          </cell>
        </row>
        <row r="5569">
          <cell r="E5569" t="str">
            <v>NA</v>
          </cell>
          <cell r="F5569" t="str">
            <v>EA</v>
          </cell>
          <cell r="G5569" t="str">
            <v>BPJ0</v>
          </cell>
          <cell r="H5569" t="str">
            <v>YC12</v>
          </cell>
          <cell r="I5569" t="str">
            <v>P</v>
          </cell>
          <cell r="J5569" t="str">
            <v>No</v>
          </cell>
          <cell r="K5569">
            <v>0.3419</v>
          </cell>
        </row>
        <row r="5570">
          <cell r="B5570" t="str">
            <v>BSP0000037</v>
          </cell>
          <cell r="C5570" t="str">
            <v>拉簧</v>
          </cell>
          <cell r="D5570" t="str">
            <v>C33D</v>
          </cell>
          <cell r="E5570" t="str">
            <v>AC</v>
          </cell>
          <cell r="F5570" t="str">
            <v>EA</v>
          </cell>
          <cell r="G5570" t="str">
            <v>GJ00</v>
          </cell>
          <cell r="H5570" t="str">
            <v>YC04</v>
          </cell>
          <cell r="I5570" t="str">
            <v>P</v>
          </cell>
          <cell r="J5570" t="str">
            <v>No</v>
          </cell>
          <cell r="K5570">
            <v>0.2304</v>
          </cell>
        </row>
        <row r="5571">
          <cell r="B5571" t="str">
            <v>TMI0000109</v>
          </cell>
          <cell r="C5571" t="str">
            <v>PC 345kz(ABC+PC)</v>
          </cell>
        </row>
        <row r="5571">
          <cell r="E5571" t="str">
            <v>AC</v>
          </cell>
          <cell r="F5571" t="str">
            <v>KG</v>
          </cell>
          <cell r="G5571" t="str">
            <v>HGL0</v>
          </cell>
          <cell r="H5571" t="str">
            <v>YC08</v>
          </cell>
        </row>
        <row r="5571">
          <cell r="K5571">
            <v>0</v>
          </cell>
        </row>
        <row r="5572">
          <cell r="B5572" t="str">
            <v>BFA0000479</v>
          </cell>
          <cell r="C5572" t="str">
            <v>φ12平垫(白)</v>
          </cell>
        </row>
        <row r="5572">
          <cell r="E5572" t="str">
            <v>AC</v>
          </cell>
          <cell r="F5572" t="str">
            <v>Ea</v>
          </cell>
          <cell r="G5572" t="str">
            <v>BZJ0</v>
          </cell>
          <cell r="H5572" t="str">
            <v>YC10</v>
          </cell>
          <cell r="I5572" t="str">
            <v>P</v>
          </cell>
          <cell r="J5572" t="str">
            <v>No</v>
          </cell>
          <cell r="K5572">
            <v>0.0359</v>
          </cell>
        </row>
        <row r="5573">
          <cell r="B5573" t="str">
            <v>TST0000134</v>
          </cell>
          <cell r="C5573" t="str">
            <v>φ42*1000地脚螺丝</v>
          </cell>
        </row>
        <row r="5573">
          <cell r="E5573" t="str">
            <v>NA</v>
          </cell>
          <cell r="F5573" t="str">
            <v>EA</v>
          </cell>
          <cell r="G5573" t="str">
            <v>BPJ0</v>
          </cell>
          <cell r="H5573" t="str">
            <v>YC12</v>
          </cell>
          <cell r="I5573" t="str">
            <v>P</v>
          </cell>
          <cell r="J5573" t="str">
            <v>No</v>
          </cell>
          <cell r="K5573">
            <v>99.186</v>
          </cell>
        </row>
        <row r="5574">
          <cell r="B5574" t="str">
            <v>BSP0000042</v>
          </cell>
          <cell r="C5574" t="str">
            <v>升降小拉簧</v>
          </cell>
          <cell r="D5574" t="str">
            <v>升降器</v>
          </cell>
          <cell r="E5574" t="str">
            <v>AC</v>
          </cell>
          <cell r="F5574" t="str">
            <v>EA</v>
          </cell>
          <cell r="G5574" t="str">
            <v>GJ00</v>
          </cell>
          <cell r="H5574" t="str">
            <v>YC04</v>
          </cell>
          <cell r="I5574" t="str">
            <v>P</v>
          </cell>
          <cell r="J5574" t="str">
            <v>No</v>
          </cell>
          <cell r="K5574">
            <v>0.4859</v>
          </cell>
        </row>
        <row r="5575">
          <cell r="B5575" t="str">
            <v>TMI0000102</v>
          </cell>
          <cell r="C5575" t="str">
            <v>PP API-1109UVP2B-T0895</v>
          </cell>
          <cell r="D5575" t="str">
            <v>金发 H6视镜专用</v>
          </cell>
          <cell r="E5575" t="str">
            <v>AC</v>
          </cell>
          <cell r="F5575" t="str">
            <v>KG</v>
          </cell>
          <cell r="G5575" t="str">
            <v>HGL0</v>
          </cell>
          <cell r="H5575" t="str">
            <v>YC08</v>
          </cell>
        </row>
        <row r="5575">
          <cell r="K5575">
            <v>0</v>
          </cell>
        </row>
        <row r="5576">
          <cell r="B5576" t="str">
            <v>BFA0000478</v>
          </cell>
          <cell r="C5576" t="str">
            <v>M10*35内方螺栓（黑锌）</v>
          </cell>
        </row>
        <row r="5576">
          <cell r="E5576" t="str">
            <v>AC</v>
          </cell>
          <cell r="F5576" t="str">
            <v>Ea</v>
          </cell>
          <cell r="G5576" t="str">
            <v>BZJ0</v>
          </cell>
          <cell r="H5576" t="str">
            <v>YC10</v>
          </cell>
          <cell r="I5576" t="str">
            <v>P</v>
          </cell>
          <cell r="J5576" t="str">
            <v>No</v>
          </cell>
          <cell r="K5576">
            <v>0.4053</v>
          </cell>
        </row>
        <row r="5577">
          <cell r="B5577" t="str">
            <v>TST0000135</v>
          </cell>
          <cell r="C5577" t="str">
            <v>φ12*55外方螺丝</v>
          </cell>
        </row>
        <row r="5577">
          <cell r="E5577" t="str">
            <v>NA</v>
          </cell>
          <cell r="F5577" t="str">
            <v>EA</v>
          </cell>
          <cell r="G5577" t="str">
            <v>BPJ0</v>
          </cell>
          <cell r="H5577" t="str">
            <v>YC12</v>
          </cell>
          <cell r="I5577" t="str">
            <v>P</v>
          </cell>
          <cell r="J5577" t="str">
            <v>No</v>
          </cell>
          <cell r="K5577">
            <v>4.8</v>
          </cell>
        </row>
        <row r="5578">
          <cell r="B5578" t="str">
            <v>BSP0000043</v>
          </cell>
          <cell r="C5578" t="str">
            <v>仰角调节机构扭簧</v>
          </cell>
          <cell r="D5578" t="str">
            <v>H4座框</v>
          </cell>
          <cell r="E5578" t="str">
            <v>AC</v>
          </cell>
          <cell r="F5578" t="str">
            <v>EA</v>
          </cell>
          <cell r="G5578" t="str">
            <v>GJ00</v>
          </cell>
          <cell r="H5578" t="str">
            <v>YC04</v>
          </cell>
          <cell r="I5578" t="str">
            <v>P</v>
          </cell>
          <cell r="J5578" t="str">
            <v>No</v>
          </cell>
          <cell r="K5578">
            <v>0.1257</v>
          </cell>
        </row>
        <row r="5579">
          <cell r="B5579" t="str">
            <v>TMI0000092</v>
          </cell>
          <cell r="C5579" t="str">
            <v>AS93V</v>
          </cell>
          <cell r="D5579" t="str">
            <v>PP+GF45   PP-AS93V</v>
          </cell>
          <cell r="E5579" t="str">
            <v>AC</v>
          </cell>
          <cell r="F5579" t="str">
            <v>KG</v>
          </cell>
          <cell r="G5579" t="str">
            <v>HGL0</v>
          </cell>
          <cell r="H5579" t="str">
            <v>YC08</v>
          </cell>
        </row>
        <row r="5579">
          <cell r="K5579">
            <v>0</v>
          </cell>
        </row>
        <row r="5580">
          <cell r="B5580" t="str">
            <v>BFA0000477</v>
          </cell>
          <cell r="C5580" t="str">
            <v>六角头螺栓</v>
          </cell>
          <cell r="D5580" t="str">
            <v>M10*35镀黑锌</v>
          </cell>
          <cell r="E5580" t="str">
            <v>AC</v>
          </cell>
          <cell r="F5580" t="str">
            <v>Ea</v>
          </cell>
          <cell r="G5580" t="str">
            <v>BZJ0</v>
          </cell>
          <cell r="H5580" t="str">
            <v>YC10</v>
          </cell>
          <cell r="I5580" t="str">
            <v>P</v>
          </cell>
          <cell r="J5580" t="str">
            <v>No</v>
          </cell>
          <cell r="K5580">
            <v>0.3675</v>
          </cell>
        </row>
        <row r="5581">
          <cell r="B5581" t="str">
            <v>TST0000136</v>
          </cell>
          <cell r="C5581" t="str">
            <v>φ16*30内方螺丝</v>
          </cell>
        </row>
        <row r="5581">
          <cell r="E5581" t="str">
            <v>NA</v>
          </cell>
          <cell r="F5581" t="str">
            <v>EA</v>
          </cell>
          <cell r="G5581" t="str">
            <v>BPJ0</v>
          </cell>
          <cell r="H5581" t="str">
            <v>YC12</v>
          </cell>
          <cell r="I5581" t="str">
            <v>P</v>
          </cell>
          <cell r="J5581" t="str">
            <v>No</v>
          </cell>
          <cell r="K5581">
            <v>3.415</v>
          </cell>
        </row>
        <row r="5582">
          <cell r="B5582" t="str">
            <v>BSP0000044</v>
          </cell>
          <cell r="C5582" t="str">
            <v>前排框线拉簧</v>
          </cell>
          <cell r="D5582" t="str">
            <v>B40V</v>
          </cell>
          <cell r="E5582" t="str">
            <v>NA</v>
          </cell>
          <cell r="F5582" t="str">
            <v>EA</v>
          </cell>
          <cell r="G5582" t="str">
            <v>GJ00</v>
          </cell>
          <cell r="H5582" t="str">
            <v>YC04</v>
          </cell>
          <cell r="I5582" t="str">
            <v>P</v>
          </cell>
          <cell r="J5582" t="str">
            <v>No</v>
          </cell>
          <cell r="K5582">
            <v>0.0001</v>
          </cell>
        </row>
        <row r="5583">
          <cell r="B5583" t="str">
            <v>TMI0000088</v>
          </cell>
          <cell r="C5583" t="str">
            <v>Pa66原包料</v>
          </cell>
        </row>
        <row r="5583">
          <cell r="E5583" t="str">
            <v>AC</v>
          </cell>
          <cell r="F5583" t="str">
            <v>KG</v>
          </cell>
          <cell r="G5583" t="str">
            <v>HGL0</v>
          </cell>
          <cell r="H5583" t="str">
            <v>YC08</v>
          </cell>
        </row>
        <row r="5583">
          <cell r="K5583">
            <v>0</v>
          </cell>
        </row>
        <row r="5584">
          <cell r="B5584" t="str">
            <v>BFA0010096</v>
          </cell>
          <cell r="C5584" t="str">
            <v>全钢大帽抽芯铆钉</v>
          </cell>
          <cell r="D5584" t="str">
            <v>4.8×16-16</v>
          </cell>
          <cell r="E5584" t="str">
            <v>AC</v>
          </cell>
          <cell r="F5584" t="str">
            <v>EA</v>
          </cell>
          <cell r="G5584" t="str">
            <v>BZJ0</v>
          </cell>
          <cell r="H5584" t="str">
            <v>YC04</v>
          </cell>
          <cell r="I5584" t="str">
            <v>P</v>
          </cell>
          <cell r="J5584" t="str">
            <v>No</v>
          </cell>
          <cell r="K5584">
            <v>0.23</v>
          </cell>
        </row>
        <row r="5585">
          <cell r="B5585" t="str">
            <v>TST0000137</v>
          </cell>
          <cell r="C5585" t="str">
            <v>φ10.1钻头</v>
          </cell>
        </row>
        <row r="5585">
          <cell r="E5585" t="str">
            <v>NA</v>
          </cell>
          <cell r="F5585" t="str">
            <v>EA</v>
          </cell>
          <cell r="G5585" t="str">
            <v>BPJ0</v>
          </cell>
          <cell r="H5585" t="str">
            <v>YC12</v>
          </cell>
          <cell r="I5585" t="str">
            <v>P</v>
          </cell>
          <cell r="J5585" t="str">
            <v>No</v>
          </cell>
          <cell r="K5585">
            <v>9.8833</v>
          </cell>
        </row>
        <row r="5586">
          <cell r="B5586" t="str">
            <v>BSP0000045</v>
          </cell>
          <cell r="C5586" t="str">
            <v>大拉簧Φ3</v>
          </cell>
          <cell r="D5586" t="str">
            <v>大拉簧Φ3</v>
          </cell>
          <cell r="E5586" t="str">
            <v>AC</v>
          </cell>
          <cell r="F5586" t="str">
            <v>EA</v>
          </cell>
          <cell r="G5586" t="str">
            <v>BZJ0</v>
          </cell>
          <cell r="H5586" t="str">
            <v>YC04</v>
          </cell>
          <cell r="I5586" t="str">
            <v>P</v>
          </cell>
          <cell r="J5586" t="str">
            <v>No</v>
          </cell>
          <cell r="K5586">
            <v>1.4427</v>
          </cell>
        </row>
        <row r="5587">
          <cell r="B5587" t="str">
            <v>TMI0000061</v>
          </cell>
          <cell r="C5587" t="str">
            <v>ASA-778T</v>
          </cell>
          <cell r="D5587" t="str">
            <v>LI941-V94841</v>
          </cell>
          <cell r="E5587" t="str">
            <v>AC</v>
          </cell>
          <cell r="F5587" t="str">
            <v>KG</v>
          </cell>
          <cell r="G5587" t="str">
            <v>HGL0</v>
          </cell>
          <cell r="H5587" t="str">
            <v>YC08</v>
          </cell>
        </row>
        <row r="5587">
          <cell r="K5587">
            <v>0</v>
          </cell>
        </row>
        <row r="5588">
          <cell r="B5588" t="str">
            <v>BFA0010093</v>
          </cell>
          <cell r="C5588" t="str">
            <v>六角法兰承面带齿螺栓</v>
          </cell>
        </row>
        <row r="5588">
          <cell r="E5588" t="str">
            <v>AC</v>
          </cell>
          <cell r="F5588" t="str">
            <v>EA</v>
          </cell>
          <cell r="G5588" t="str">
            <v>BZJ0</v>
          </cell>
          <cell r="H5588" t="str">
            <v>YC04</v>
          </cell>
          <cell r="I5588" t="str">
            <v>P</v>
          </cell>
          <cell r="J5588" t="str">
            <v>No</v>
          </cell>
          <cell r="K5588">
            <v>0.22</v>
          </cell>
        </row>
        <row r="5589">
          <cell r="B5589" t="str">
            <v>TST0000138</v>
          </cell>
          <cell r="C5589" t="str">
            <v>φ7.3钻头</v>
          </cell>
        </row>
        <row r="5589">
          <cell r="E5589" t="str">
            <v>NA</v>
          </cell>
          <cell r="F5589" t="str">
            <v>EA</v>
          </cell>
          <cell r="G5589" t="str">
            <v>BPJ0</v>
          </cell>
          <cell r="H5589" t="str">
            <v>YC12</v>
          </cell>
          <cell r="I5589" t="str">
            <v>P</v>
          </cell>
          <cell r="J5589" t="str">
            <v>No</v>
          </cell>
          <cell r="K5589">
            <v>0.77</v>
          </cell>
        </row>
        <row r="5590">
          <cell r="B5590" t="str">
            <v>BSP0000046</v>
          </cell>
          <cell r="C5590" t="str">
            <v>减震扣拉簧</v>
          </cell>
        </row>
        <row r="5590">
          <cell r="E5590" t="str">
            <v>AC</v>
          </cell>
          <cell r="F5590" t="str">
            <v>EA</v>
          </cell>
          <cell r="G5590" t="str">
            <v>GJ00</v>
          </cell>
          <cell r="H5590" t="str">
            <v>YC04</v>
          </cell>
          <cell r="I5590" t="str">
            <v>P</v>
          </cell>
          <cell r="J5590" t="str">
            <v>No</v>
          </cell>
          <cell r="K5590">
            <v>0.2293</v>
          </cell>
        </row>
        <row r="5591">
          <cell r="B5591" t="str">
            <v>TST0000139</v>
          </cell>
          <cell r="C5591" t="str">
            <v>φ6.2钻头</v>
          </cell>
        </row>
        <row r="5591">
          <cell r="E5591" t="str">
            <v>NA</v>
          </cell>
          <cell r="F5591" t="str">
            <v>EA</v>
          </cell>
          <cell r="G5591" t="str">
            <v>BPJ0</v>
          </cell>
          <cell r="H5591" t="str">
            <v>YC12</v>
          </cell>
          <cell r="I5591" t="str">
            <v>P</v>
          </cell>
          <cell r="J5591" t="str">
            <v>No</v>
          </cell>
          <cell r="K5591">
            <v>2.735</v>
          </cell>
        </row>
        <row r="5592">
          <cell r="B5592" t="str">
            <v>BFA0000476</v>
          </cell>
          <cell r="C5592" t="str">
            <v>φ10弹垫(黑锌)</v>
          </cell>
          <cell r="D5592" t="str">
            <v>镀黑锌</v>
          </cell>
          <cell r="E5592" t="str">
            <v>AC</v>
          </cell>
          <cell r="F5592" t="str">
            <v>Ea</v>
          </cell>
          <cell r="G5592" t="str">
            <v>BZJ0</v>
          </cell>
          <cell r="H5592" t="str">
            <v>YC10</v>
          </cell>
          <cell r="I5592" t="str">
            <v>P</v>
          </cell>
          <cell r="J5592" t="str">
            <v>No</v>
          </cell>
          <cell r="K5592">
            <v>0.046</v>
          </cell>
        </row>
        <row r="5593">
          <cell r="B5593" t="str">
            <v>TMI0000049</v>
          </cell>
          <cell r="C5593" t="str">
            <v>TP30-3058浅灰直染</v>
          </cell>
        </row>
        <row r="5593">
          <cell r="E5593" t="str">
            <v>AC</v>
          </cell>
          <cell r="F5593" t="str">
            <v>KG</v>
          </cell>
          <cell r="G5593" t="str">
            <v>HGL0</v>
          </cell>
          <cell r="H5593" t="str">
            <v>YC08</v>
          </cell>
        </row>
        <row r="5593">
          <cell r="K5593">
            <v>0</v>
          </cell>
        </row>
        <row r="5594">
          <cell r="B5594" t="str">
            <v>BSP0000047</v>
          </cell>
          <cell r="C5594" t="str">
            <v>盘簧</v>
          </cell>
          <cell r="D5594" t="str">
            <v>1.0平台</v>
          </cell>
          <cell r="E5594" t="str">
            <v>AC</v>
          </cell>
          <cell r="F5594" t="str">
            <v>EA</v>
          </cell>
          <cell r="G5594" t="str">
            <v>GNJ0</v>
          </cell>
          <cell r="H5594" t="str">
            <v>YC04</v>
          </cell>
          <cell r="I5594" t="str">
            <v>P</v>
          </cell>
          <cell r="J5594" t="str">
            <v>No</v>
          </cell>
          <cell r="K5594">
            <v>2.23</v>
          </cell>
        </row>
        <row r="5595">
          <cell r="B5595" t="str">
            <v>TMI0000014</v>
          </cell>
          <cell r="C5595" t="str">
            <v>ABS757</v>
          </cell>
          <cell r="D5595" t="str">
            <v>本色</v>
          </cell>
          <cell r="E5595" t="str">
            <v>AC</v>
          </cell>
          <cell r="F5595" t="str">
            <v>KG</v>
          </cell>
          <cell r="G5595" t="str">
            <v>HGL0</v>
          </cell>
          <cell r="H5595" t="str">
            <v>YC08</v>
          </cell>
        </row>
        <row r="5595">
          <cell r="K5595">
            <v>0</v>
          </cell>
        </row>
        <row r="5596">
          <cell r="B5596" t="str">
            <v>BFA0010088</v>
          </cell>
          <cell r="C5596" t="str">
            <v>平垫圈</v>
          </cell>
          <cell r="D5596" t="str">
            <v>欧马可升级</v>
          </cell>
          <cell r="E5596" t="str">
            <v>AC</v>
          </cell>
          <cell r="F5596" t="str">
            <v>EA</v>
          </cell>
          <cell r="G5596" t="str">
            <v>BZJ0</v>
          </cell>
          <cell r="H5596" t="str">
            <v>YC04</v>
          </cell>
          <cell r="I5596" t="str">
            <v>P</v>
          </cell>
          <cell r="J5596" t="str">
            <v>No</v>
          </cell>
          <cell r="K5596">
            <v>0.11</v>
          </cell>
        </row>
        <row r="5597">
          <cell r="B5597" t="str">
            <v>TST0000141</v>
          </cell>
          <cell r="C5597" t="str">
            <v>地脚螺丝φ12*460</v>
          </cell>
        </row>
        <row r="5597">
          <cell r="E5597" t="str">
            <v>NA</v>
          </cell>
          <cell r="F5597" t="str">
            <v>EA</v>
          </cell>
          <cell r="G5597" t="str">
            <v>BPJ0</v>
          </cell>
          <cell r="H5597" t="str">
            <v>YC12</v>
          </cell>
          <cell r="I5597" t="str">
            <v>P</v>
          </cell>
          <cell r="J5597" t="str">
            <v>No</v>
          </cell>
          <cell r="K5597">
            <v>1.1854</v>
          </cell>
        </row>
        <row r="5598">
          <cell r="B5598" t="str">
            <v>BSP0000048</v>
          </cell>
          <cell r="C5598" t="str">
            <v>手柄拉簧</v>
          </cell>
          <cell r="D5598" t="str">
            <v>升降器</v>
          </cell>
          <cell r="E5598" t="str">
            <v>AC</v>
          </cell>
          <cell r="F5598" t="str">
            <v>EA</v>
          </cell>
          <cell r="G5598" t="str">
            <v>GJ00</v>
          </cell>
          <cell r="H5598" t="str">
            <v>YC04</v>
          </cell>
          <cell r="I5598" t="str">
            <v>P</v>
          </cell>
          <cell r="J5598" t="str">
            <v>No</v>
          </cell>
          <cell r="K5598">
            <v>0.1123</v>
          </cell>
        </row>
        <row r="5599">
          <cell r="B5599" t="str">
            <v>TMI0000010</v>
          </cell>
          <cell r="C5599" t="str">
            <v>黑色母</v>
          </cell>
        </row>
        <row r="5599">
          <cell r="E5599" t="str">
            <v>AC</v>
          </cell>
          <cell r="F5599" t="str">
            <v>KG</v>
          </cell>
          <cell r="G5599" t="str">
            <v>HGL0</v>
          </cell>
          <cell r="H5599" t="str">
            <v>YC08</v>
          </cell>
        </row>
        <row r="5599">
          <cell r="K5599">
            <v>0</v>
          </cell>
        </row>
        <row r="5600">
          <cell r="B5600" t="str">
            <v>BFA0000475</v>
          </cell>
          <cell r="C5600" t="str">
            <v>十字槽盘头螺钉</v>
          </cell>
          <cell r="D5600" t="str">
            <v>M5*10镀黑锌</v>
          </cell>
          <cell r="E5600" t="str">
            <v>AC</v>
          </cell>
          <cell r="F5600" t="str">
            <v>Ea</v>
          </cell>
          <cell r="G5600" t="str">
            <v>BZJ0</v>
          </cell>
          <cell r="H5600" t="str">
            <v>YC10</v>
          </cell>
          <cell r="I5600" t="str">
            <v>P</v>
          </cell>
          <cell r="J5600" t="str">
            <v>No</v>
          </cell>
          <cell r="K5600">
            <v>0.0425</v>
          </cell>
        </row>
        <row r="5601">
          <cell r="B5601" t="str">
            <v>TST0000142</v>
          </cell>
          <cell r="C5601" t="str">
            <v>φ22冲击钻头</v>
          </cell>
        </row>
        <row r="5601">
          <cell r="E5601" t="str">
            <v>NA</v>
          </cell>
          <cell r="F5601" t="str">
            <v>EA</v>
          </cell>
          <cell r="G5601" t="str">
            <v>BPJ0</v>
          </cell>
          <cell r="H5601" t="str">
            <v>YC12</v>
          </cell>
          <cell r="I5601" t="str">
            <v>P</v>
          </cell>
          <cell r="J5601" t="str">
            <v>No</v>
          </cell>
          <cell r="K5601">
            <v>0.77</v>
          </cell>
        </row>
        <row r="5602">
          <cell r="B5602" t="str">
            <v>BFA0000632</v>
          </cell>
          <cell r="C5602" t="str">
            <v>T型螺丝16*120</v>
          </cell>
        </row>
        <row r="5602">
          <cell r="E5602" t="str">
            <v>AC</v>
          </cell>
          <cell r="F5602" t="str">
            <v>EA</v>
          </cell>
          <cell r="G5602" t="str">
            <v>BPJ0</v>
          </cell>
          <cell r="H5602" t="str">
            <v>YC12</v>
          </cell>
          <cell r="I5602" t="str">
            <v>P</v>
          </cell>
          <cell r="J5602" t="str">
            <v>No</v>
          </cell>
          <cell r="K5602">
            <v>0.431</v>
          </cell>
        </row>
        <row r="5603">
          <cell r="B5603" t="str">
            <v>TMA0000502</v>
          </cell>
          <cell r="C5603" t="str">
            <v>C33DB后视镜内包装箱</v>
          </cell>
        </row>
        <row r="5603">
          <cell r="E5603" t="str">
            <v>AC</v>
          </cell>
          <cell r="F5603" t="str">
            <v>Ea</v>
          </cell>
          <cell r="G5603" t="str">
            <v>FL01</v>
          </cell>
          <cell r="H5603" t="str">
            <v>YC02</v>
          </cell>
          <cell r="I5603" t="str">
            <v>P</v>
          </cell>
          <cell r="J5603" t="str">
            <v>No</v>
          </cell>
          <cell r="K5603">
            <v>2.5547</v>
          </cell>
        </row>
        <row r="5604">
          <cell r="B5604" t="str">
            <v>BSP0000049</v>
          </cell>
          <cell r="C5604" t="str">
            <v>齿板拉簧</v>
          </cell>
          <cell r="D5604" t="str">
            <v>升降器</v>
          </cell>
          <cell r="E5604" t="str">
            <v>AC</v>
          </cell>
          <cell r="F5604" t="str">
            <v>EA</v>
          </cell>
          <cell r="G5604" t="str">
            <v>GJ00</v>
          </cell>
          <cell r="H5604" t="str">
            <v>YC04</v>
          </cell>
          <cell r="I5604" t="str">
            <v>P</v>
          </cell>
          <cell r="J5604" t="str">
            <v>No</v>
          </cell>
          <cell r="K5604">
            <v>0.1332</v>
          </cell>
        </row>
        <row r="5605">
          <cell r="B5605" t="str">
            <v>TST0000143</v>
          </cell>
          <cell r="C5605" t="str">
            <v>φ25冲击钻头</v>
          </cell>
        </row>
        <row r="5605">
          <cell r="E5605" t="str">
            <v>NA</v>
          </cell>
          <cell r="F5605" t="str">
            <v>EA</v>
          </cell>
          <cell r="G5605" t="str">
            <v>BPJ0</v>
          </cell>
          <cell r="H5605" t="str">
            <v>YC12</v>
          </cell>
          <cell r="I5605" t="str">
            <v>P</v>
          </cell>
          <cell r="J5605" t="str">
            <v>No</v>
          </cell>
          <cell r="K5605">
            <v>17.35</v>
          </cell>
        </row>
        <row r="5606">
          <cell r="B5606" t="str">
            <v>BFA0000474</v>
          </cell>
          <cell r="C5606" t="str">
            <v>3.5*25自攻螺丝(白)</v>
          </cell>
          <cell r="D5606" t="str">
            <v>环保兰白锌</v>
          </cell>
          <cell r="E5606" t="str">
            <v>AC</v>
          </cell>
          <cell r="F5606" t="str">
            <v>Ea</v>
          </cell>
          <cell r="G5606" t="str">
            <v>BZJ0</v>
          </cell>
          <cell r="H5606" t="str">
            <v>YC10</v>
          </cell>
          <cell r="I5606" t="str">
            <v>P</v>
          </cell>
          <cell r="J5606" t="str">
            <v>No</v>
          </cell>
          <cell r="K5606">
            <v>0.0237</v>
          </cell>
        </row>
        <row r="5607">
          <cell r="B5607" t="str">
            <v>TMA0000495</v>
          </cell>
          <cell r="C5607" t="str">
            <v>一汽MV3内视镜包装箱</v>
          </cell>
          <cell r="D5607" t="str">
            <v>645*235*260</v>
          </cell>
          <cell r="E5607" t="str">
            <v>AC</v>
          </cell>
          <cell r="F5607" t="str">
            <v>Ea</v>
          </cell>
          <cell r="G5607" t="str">
            <v>FL01</v>
          </cell>
          <cell r="H5607" t="str">
            <v>YC02</v>
          </cell>
          <cell r="I5607" t="str">
            <v>P</v>
          </cell>
          <cell r="J5607" t="str">
            <v>No</v>
          </cell>
          <cell r="K5607">
            <v>5.8369</v>
          </cell>
        </row>
        <row r="5608">
          <cell r="B5608" t="str">
            <v>BFA0000633</v>
          </cell>
          <cell r="C5608" t="str">
            <v>螺母M24</v>
          </cell>
        </row>
        <row r="5608">
          <cell r="E5608" t="str">
            <v>AC</v>
          </cell>
          <cell r="F5608" t="str">
            <v>EA</v>
          </cell>
          <cell r="G5608" t="str">
            <v>BPJ0</v>
          </cell>
          <cell r="H5608" t="str">
            <v>YC12</v>
          </cell>
          <cell r="I5608" t="str">
            <v>P</v>
          </cell>
          <cell r="J5608" t="str">
            <v>No</v>
          </cell>
          <cell r="K5608">
            <v>1.2931</v>
          </cell>
        </row>
        <row r="5609">
          <cell r="B5609" t="str">
            <v>TST0000144</v>
          </cell>
          <cell r="C5609" t="str">
            <v>水钻钻头φ168*450</v>
          </cell>
        </row>
        <row r="5609">
          <cell r="E5609" t="str">
            <v>NA</v>
          </cell>
          <cell r="F5609" t="str">
            <v>EA</v>
          </cell>
          <cell r="G5609" t="str">
            <v>BPJ0</v>
          </cell>
          <cell r="H5609" t="str">
            <v>YC12</v>
          </cell>
          <cell r="I5609" t="str">
            <v>P</v>
          </cell>
          <cell r="J5609" t="str">
            <v>No</v>
          </cell>
          <cell r="K5609">
            <v>290</v>
          </cell>
        </row>
        <row r="5610">
          <cell r="B5610" t="str">
            <v>BSP0000050</v>
          </cell>
          <cell r="C5610" t="str">
            <v>升降大拉簧φ2.8</v>
          </cell>
          <cell r="D5610" t="str">
            <v>升降器</v>
          </cell>
          <cell r="E5610" t="str">
            <v>AC</v>
          </cell>
          <cell r="F5610" t="str">
            <v>EA</v>
          </cell>
          <cell r="G5610" t="str">
            <v>GJ00</v>
          </cell>
          <cell r="H5610" t="str">
            <v>YC04</v>
          </cell>
          <cell r="I5610" t="str">
            <v>P</v>
          </cell>
          <cell r="J5610" t="str">
            <v>No</v>
          </cell>
          <cell r="K5610">
            <v>0.7405</v>
          </cell>
        </row>
        <row r="5611">
          <cell r="B5611" t="str">
            <v>TMA0000479</v>
          </cell>
          <cell r="C5611" t="str">
            <v>出口澳洲六件成品包装箱</v>
          </cell>
          <cell r="D5611" t="str">
            <v>465*465*465</v>
          </cell>
          <cell r="E5611" t="str">
            <v>AC</v>
          </cell>
          <cell r="F5611" t="str">
            <v>Ea</v>
          </cell>
          <cell r="G5611" t="str">
            <v>FL01</v>
          </cell>
          <cell r="H5611" t="str">
            <v>YC02</v>
          </cell>
          <cell r="I5611" t="str">
            <v>P</v>
          </cell>
          <cell r="J5611" t="str">
            <v>No</v>
          </cell>
          <cell r="K5611">
            <v>7.7619</v>
          </cell>
        </row>
        <row r="5612">
          <cell r="B5612" t="str">
            <v>BFA0000472</v>
          </cell>
          <cell r="C5612" t="str">
            <v>M8*70十一字盘头螺栓</v>
          </cell>
        </row>
        <row r="5612">
          <cell r="E5612" t="str">
            <v>AC</v>
          </cell>
          <cell r="F5612" t="str">
            <v>Ea</v>
          </cell>
          <cell r="G5612" t="str">
            <v>BZJ0</v>
          </cell>
          <cell r="H5612" t="str">
            <v>YC10</v>
          </cell>
          <cell r="I5612" t="str">
            <v>P</v>
          </cell>
          <cell r="J5612" t="str">
            <v>No</v>
          </cell>
          <cell r="K5612">
            <v>0.515</v>
          </cell>
        </row>
        <row r="5613">
          <cell r="B5613" t="str">
            <v>TST0000146</v>
          </cell>
          <cell r="C5613" t="str">
            <v>钻头ф28</v>
          </cell>
        </row>
        <row r="5613">
          <cell r="E5613" t="str">
            <v>NA</v>
          </cell>
          <cell r="F5613" t="str">
            <v>EA</v>
          </cell>
          <cell r="G5613" t="str">
            <v>BPJ0</v>
          </cell>
          <cell r="H5613" t="str">
            <v>YC12</v>
          </cell>
          <cell r="I5613" t="str">
            <v>P</v>
          </cell>
          <cell r="J5613" t="str">
            <v>No</v>
          </cell>
          <cell r="K5613">
            <v>220.5128</v>
          </cell>
        </row>
        <row r="5614">
          <cell r="B5614" t="str">
            <v>BFA0000471</v>
          </cell>
          <cell r="C5614" t="str">
            <v>∮6.3钢珠</v>
          </cell>
        </row>
        <row r="5614">
          <cell r="E5614" t="str">
            <v>AC</v>
          </cell>
          <cell r="F5614" t="str">
            <v>Ea</v>
          </cell>
          <cell r="G5614" t="str">
            <v>BZJ0</v>
          </cell>
          <cell r="H5614" t="str">
            <v>YC10</v>
          </cell>
          <cell r="I5614" t="str">
            <v>P</v>
          </cell>
          <cell r="J5614" t="str">
            <v>No</v>
          </cell>
          <cell r="K5614">
            <v>0.031</v>
          </cell>
        </row>
        <row r="5615">
          <cell r="B5615" t="str">
            <v>TMA0000473</v>
          </cell>
          <cell r="C5615" t="str">
            <v>M20外后视镜包装箱箱体右</v>
          </cell>
          <cell r="D5615" t="str">
            <v>825*380*350</v>
          </cell>
          <cell r="E5615" t="str">
            <v>AC</v>
          </cell>
          <cell r="F5615" t="str">
            <v>Ea</v>
          </cell>
          <cell r="G5615" t="str">
            <v>FL01</v>
          </cell>
          <cell r="H5615" t="str">
            <v>YC02</v>
          </cell>
          <cell r="I5615" t="str">
            <v>P</v>
          </cell>
          <cell r="J5615" t="str">
            <v>No</v>
          </cell>
          <cell r="K5615">
            <v>14.4832</v>
          </cell>
        </row>
        <row r="5616">
          <cell r="B5616" t="str">
            <v>BSP0000051</v>
          </cell>
          <cell r="C5616" t="str">
            <v>φ8减震弹簧</v>
          </cell>
          <cell r="D5616" t="str">
            <v>L3000</v>
          </cell>
          <cell r="E5616" t="str">
            <v>AC</v>
          </cell>
          <cell r="F5616" t="str">
            <v>EA</v>
          </cell>
          <cell r="G5616" t="str">
            <v>GJ00</v>
          </cell>
          <cell r="H5616" t="str">
            <v>YC04</v>
          </cell>
          <cell r="I5616" t="str">
            <v>P</v>
          </cell>
          <cell r="J5616" t="str">
            <v>No</v>
          </cell>
          <cell r="K5616">
            <v>7.2042</v>
          </cell>
        </row>
        <row r="5617">
          <cell r="B5617" t="str">
            <v>TST0000147</v>
          </cell>
          <cell r="C5617" t="str">
            <v>内方螺丝20*40</v>
          </cell>
        </row>
        <row r="5617">
          <cell r="E5617" t="str">
            <v>NA</v>
          </cell>
          <cell r="F5617" t="str">
            <v>EA</v>
          </cell>
          <cell r="G5617" t="str">
            <v>BPJ0</v>
          </cell>
          <cell r="H5617" t="str">
            <v>YC12</v>
          </cell>
          <cell r="I5617" t="str">
            <v>P</v>
          </cell>
          <cell r="J5617" t="str">
            <v>No</v>
          </cell>
          <cell r="K5617">
            <v>50</v>
          </cell>
        </row>
        <row r="5618">
          <cell r="B5618" t="str">
            <v>BFA0000470</v>
          </cell>
          <cell r="C5618" t="str">
            <v>M5*12十一字螺栓</v>
          </cell>
          <cell r="D5618" t="str">
            <v>镀彩</v>
          </cell>
          <cell r="E5618" t="str">
            <v>AC</v>
          </cell>
          <cell r="F5618" t="str">
            <v>Ea</v>
          </cell>
          <cell r="G5618" t="str">
            <v>BZJ0</v>
          </cell>
          <cell r="H5618" t="str">
            <v>YC10</v>
          </cell>
          <cell r="I5618" t="str">
            <v>P</v>
          </cell>
          <cell r="J5618" t="str">
            <v>No</v>
          </cell>
          <cell r="K5618">
            <v>0.031</v>
          </cell>
        </row>
        <row r="5619">
          <cell r="B5619" t="str">
            <v>TST0000148</v>
          </cell>
          <cell r="C5619" t="str">
            <v>钻头</v>
          </cell>
        </row>
        <row r="5619">
          <cell r="E5619" t="str">
            <v>NA</v>
          </cell>
          <cell r="F5619" t="str">
            <v>EA</v>
          </cell>
          <cell r="G5619" t="str">
            <v>BPJ0</v>
          </cell>
          <cell r="H5619" t="str">
            <v>YC12</v>
          </cell>
          <cell r="I5619" t="str">
            <v>P</v>
          </cell>
          <cell r="J5619" t="str">
            <v>No</v>
          </cell>
          <cell r="K5619">
            <v>54.5386</v>
          </cell>
        </row>
        <row r="5620">
          <cell r="B5620" t="str">
            <v>BSP0000052</v>
          </cell>
          <cell r="C5620" t="str">
            <v>大拉簧</v>
          </cell>
          <cell r="D5620" t="str">
            <v>机械减震</v>
          </cell>
          <cell r="E5620" t="str">
            <v>AC</v>
          </cell>
          <cell r="F5620" t="str">
            <v>EA</v>
          </cell>
          <cell r="G5620" t="str">
            <v>GJ00</v>
          </cell>
          <cell r="H5620" t="str">
            <v>YC04</v>
          </cell>
          <cell r="I5620" t="str">
            <v>P</v>
          </cell>
          <cell r="J5620" t="str">
            <v>No</v>
          </cell>
          <cell r="K5620">
            <v>5.476</v>
          </cell>
        </row>
        <row r="5621">
          <cell r="B5621" t="str">
            <v>TMA0000468</v>
          </cell>
          <cell r="C5621" t="str">
            <v>捷运侧下视镜纸箱</v>
          </cell>
          <cell r="D5621" t="str">
            <v>280*550*350</v>
          </cell>
          <cell r="E5621" t="str">
            <v>AC</v>
          </cell>
          <cell r="F5621" t="str">
            <v>Ea</v>
          </cell>
          <cell r="G5621" t="str">
            <v>FL01</v>
          </cell>
          <cell r="H5621" t="str">
            <v>YC02</v>
          </cell>
          <cell r="I5621" t="str">
            <v>P</v>
          </cell>
          <cell r="J5621" t="str">
            <v>No</v>
          </cell>
          <cell r="K5621">
            <v>6.5825</v>
          </cell>
        </row>
        <row r="5622">
          <cell r="B5622" t="str">
            <v>BFA0010069</v>
          </cell>
          <cell r="C5622" t="str">
            <v>内六角平圆头螺钉</v>
          </cell>
          <cell r="D5622" t="str">
            <v>M8*45镀黑锌</v>
          </cell>
          <cell r="E5622" t="str">
            <v>NA</v>
          </cell>
          <cell r="F5622" t="str">
            <v>EA</v>
          </cell>
          <cell r="G5622" t="str">
            <v>BZJ0</v>
          </cell>
          <cell r="H5622" t="str">
            <v>YC04</v>
          </cell>
          <cell r="I5622" t="str">
            <v>P</v>
          </cell>
          <cell r="J5622" t="str">
            <v>No</v>
          </cell>
          <cell r="K5622">
            <v>0.0001</v>
          </cell>
        </row>
        <row r="5623">
          <cell r="B5623" t="str">
            <v>TMA0000467</v>
          </cell>
          <cell r="C5623" t="str">
            <v>重卡内扶手纸箱右</v>
          </cell>
          <cell r="D5623" t="str">
            <v>520*370*320</v>
          </cell>
          <cell r="E5623" t="str">
            <v>AC</v>
          </cell>
          <cell r="F5623" t="str">
            <v>Ea</v>
          </cell>
          <cell r="G5623" t="str">
            <v>FL01</v>
          </cell>
          <cell r="H5623" t="str">
            <v>YC02</v>
          </cell>
          <cell r="I5623" t="str">
            <v>P</v>
          </cell>
          <cell r="J5623" t="str">
            <v>No</v>
          </cell>
          <cell r="K5623">
            <v>6.0853</v>
          </cell>
        </row>
        <row r="5624">
          <cell r="B5624" t="str">
            <v>BFA0000469</v>
          </cell>
          <cell r="C5624" t="str">
            <v>ST4*16自攻螺钉</v>
          </cell>
          <cell r="D5624" t="str">
            <v>环保兰白锌</v>
          </cell>
          <cell r="E5624" t="str">
            <v>AC</v>
          </cell>
          <cell r="F5624" t="str">
            <v>Ea</v>
          </cell>
          <cell r="G5624" t="str">
            <v>BZJ0</v>
          </cell>
          <cell r="H5624" t="str">
            <v>YC10</v>
          </cell>
          <cell r="I5624" t="str">
            <v>P</v>
          </cell>
          <cell r="J5624" t="str">
            <v>No</v>
          </cell>
          <cell r="K5624">
            <v>0.0208</v>
          </cell>
        </row>
        <row r="5625">
          <cell r="B5625" t="str">
            <v>TST0000149</v>
          </cell>
          <cell r="C5625" t="str">
            <v>十字头螺丝M3*10</v>
          </cell>
        </row>
        <row r="5625">
          <cell r="E5625" t="str">
            <v>NA</v>
          </cell>
          <cell r="F5625" t="str">
            <v>EA</v>
          </cell>
          <cell r="G5625" t="str">
            <v>BPJ0</v>
          </cell>
          <cell r="H5625" t="str">
            <v>YC12</v>
          </cell>
          <cell r="I5625" t="str">
            <v>P</v>
          </cell>
          <cell r="J5625" t="str">
            <v>No</v>
          </cell>
          <cell r="K5625">
            <v>0.0342</v>
          </cell>
        </row>
        <row r="5626">
          <cell r="B5626" t="str">
            <v>BSP0000053</v>
          </cell>
          <cell r="C5626" t="str">
            <v>开口挡圈φ8</v>
          </cell>
        </row>
        <row r="5626">
          <cell r="E5626" t="str">
            <v>AC</v>
          </cell>
          <cell r="F5626" t="str">
            <v>EA</v>
          </cell>
          <cell r="G5626" t="str">
            <v>BZJ0</v>
          </cell>
          <cell r="H5626" t="str">
            <v>YC04</v>
          </cell>
          <cell r="I5626" t="str">
            <v>P</v>
          </cell>
          <cell r="J5626" t="str">
            <v>No</v>
          </cell>
          <cell r="K5626">
            <v>0.0325</v>
          </cell>
        </row>
        <row r="5627">
          <cell r="B5627" t="str">
            <v>TMA0000465</v>
          </cell>
          <cell r="C5627" t="str">
            <v>铰链扶手纸箱</v>
          </cell>
          <cell r="D5627" t="str">
            <v>510*310*170</v>
          </cell>
          <cell r="E5627" t="str">
            <v>AC</v>
          </cell>
          <cell r="F5627" t="str">
            <v>Ea</v>
          </cell>
          <cell r="G5627" t="str">
            <v>FL01</v>
          </cell>
          <cell r="H5627" t="str">
            <v>YC02</v>
          </cell>
          <cell r="I5627" t="str">
            <v>P</v>
          </cell>
          <cell r="J5627" t="str">
            <v>No</v>
          </cell>
          <cell r="K5627">
            <v>4.5122</v>
          </cell>
        </row>
        <row r="5628">
          <cell r="B5628" t="str">
            <v>BFA0000644</v>
          </cell>
          <cell r="C5628" t="str">
            <v>内方螺丝</v>
          </cell>
        </row>
        <row r="5628">
          <cell r="E5628" t="str">
            <v>AC</v>
          </cell>
          <cell r="F5628" t="str">
            <v>EA</v>
          </cell>
          <cell r="G5628" t="str">
            <v>BPJ0</v>
          </cell>
          <cell r="H5628" t="str">
            <v>YC12</v>
          </cell>
          <cell r="I5628" t="str">
            <v>P</v>
          </cell>
          <cell r="J5628" t="str">
            <v>No</v>
          </cell>
          <cell r="K5628">
            <v>0.14</v>
          </cell>
        </row>
        <row r="5629">
          <cell r="B5629" t="str">
            <v>TST0000150</v>
          </cell>
          <cell r="C5629" t="str">
            <v>单向阀及附件总成</v>
          </cell>
        </row>
        <row r="5629">
          <cell r="E5629" t="str">
            <v>NA</v>
          </cell>
          <cell r="F5629" t="str">
            <v>EA</v>
          </cell>
          <cell r="G5629" t="str">
            <v>BPJ0</v>
          </cell>
          <cell r="H5629" t="str">
            <v>YC12</v>
          </cell>
          <cell r="I5629" t="str">
            <v>P</v>
          </cell>
          <cell r="J5629" t="str">
            <v>No</v>
          </cell>
          <cell r="K5629">
            <v>18</v>
          </cell>
        </row>
        <row r="5630">
          <cell r="B5630" t="str">
            <v>BSP0000057</v>
          </cell>
          <cell r="C5630" t="str">
            <v>C型卡簧φ10</v>
          </cell>
        </row>
        <row r="5630">
          <cell r="E5630" t="str">
            <v>AC</v>
          </cell>
          <cell r="F5630" t="str">
            <v>EA</v>
          </cell>
          <cell r="G5630" t="str">
            <v>BZJ0</v>
          </cell>
          <cell r="H5630" t="str">
            <v>YC04</v>
          </cell>
          <cell r="I5630" t="str">
            <v>P</v>
          </cell>
          <cell r="J5630" t="str">
            <v>No</v>
          </cell>
          <cell r="K5630">
            <v>0.0637</v>
          </cell>
        </row>
        <row r="5631">
          <cell r="B5631" t="str">
            <v>TMA0000463</v>
          </cell>
          <cell r="C5631" t="str">
            <v>H4外后视镜包装箱(底)</v>
          </cell>
          <cell r="D5631" t="str">
            <v>960*335*290</v>
          </cell>
          <cell r="E5631" t="str">
            <v>AC</v>
          </cell>
          <cell r="F5631" t="str">
            <v>Ea</v>
          </cell>
          <cell r="G5631" t="str">
            <v>FL01</v>
          </cell>
          <cell r="H5631" t="str">
            <v>YC02</v>
          </cell>
          <cell r="I5631" t="str">
            <v>P</v>
          </cell>
          <cell r="J5631" t="str">
            <v>No</v>
          </cell>
          <cell r="K5631">
            <v>6.996</v>
          </cell>
        </row>
        <row r="5632">
          <cell r="B5632" t="str">
            <v>BFA0000468</v>
          </cell>
          <cell r="C5632" t="str">
            <v>ST3.5*9.5自攻螺钉</v>
          </cell>
          <cell r="D5632" t="str">
            <v>环保兰白锌</v>
          </cell>
          <cell r="E5632" t="str">
            <v>AC</v>
          </cell>
          <cell r="F5632" t="str">
            <v>Ea</v>
          </cell>
          <cell r="G5632" t="str">
            <v>BZJ0</v>
          </cell>
          <cell r="H5632" t="str">
            <v>YC10</v>
          </cell>
          <cell r="I5632" t="str">
            <v>P</v>
          </cell>
          <cell r="J5632" t="str">
            <v>No</v>
          </cell>
          <cell r="K5632">
            <v>0.0139</v>
          </cell>
        </row>
        <row r="5633">
          <cell r="B5633" t="str">
            <v>TST0000151</v>
          </cell>
          <cell r="C5633" t="str">
            <v>卡簧16</v>
          </cell>
        </row>
        <row r="5633">
          <cell r="E5633" t="str">
            <v>NA</v>
          </cell>
          <cell r="F5633" t="str">
            <v>EA</v>
          </cell>
          <cell r="G5633" t="str">
            <v>BPJ0</v>
          </cell>
          <cell r="H5633" t="str">
            <v>YC12</v>
          </cell>
          <cell r="I5633" t="str">
            <v>P</v>
          </cell>
          <cell r="J5633" t="str">
            <v>No</v>
          </cell>
          <cell r="K5633">
            <v>1.0182</v>
          </cell>
        </row>
        <row r="5634">
          <cell r="B5634" t="str">
            <v>BFA0000654</v>
          </cell>
          <cell r="C5634" t="str">
            <v>ф8×55（内方螺丝）</v>
          </cell>
        </row>
        <row r="5634">
          <cell r="E5634" t="str">
            <v>AC</v>
          </cell>
          <cell r="F5634" t="str">
            <v>EA</v>
          </cell>
          <cell r="G5634" t="str">
            <v>BPJ0</v>
          </cell>
          <cell r="H5634" t="str">
            <v>YC12</v>
          </cell>
          <cell r="I5634" t="str">
            <v>P</v>
          </cell>
          <cell r="J5634" t="str">
            <v>No</v>
          </cell>
          <cell r="K5634">
            <v>0.3612</v>
          </cell>
        </row>
        <row r="5635">
          <cell r="B5635" t="str">
            <v>TST0000152</v>
          </cell>
          <cell r="C5635" t="str">
            <v>尼龙棒</v>
          </cell>
        </row>
        <row r="5635">
          <cell r="E5635" t="str">
            <v>NA</v>
          </cell>
          <cell r="F5635" t="str">
            <v>KG</v>
          </cell>
          <cell r="G5635" t="str">
            <v>BPJ0</v>
          </cell>
          <cell r="H5635" t="str">
            <v>YC12</v>
          </cell>
          <cell r="I5635" t="str">
            <v>P</v>
          </cell>
          <cell r="J5635" t="str">
            <v>No</v>
          </cell>
          <cell r="K5635">
            <v>35.3982</v>
          </cell>
        </row>
        <row r="5636">
          <cell r="B5636" t="str">
            <v>BFA0000467</v>
          </cell>
          <cell r="C5636" t="str">
            <v>ST4.8*16盘头螺钉(彩)</v>
          </cell>
          <cell r="D5636" t="str">
            <v>镀彩</v>
          </cell>
          <cell r="E5636" t="str">
            <v>AC</v>
          </cell>
          <cell r="F5636" t="str">
            <v>Ea</v>
          </cell>
          <cell r="G5636" t="str">
            <v>BZJ0</v>
          </cell>
          <cell r="H5636" t="str">
            <v>YC10</v>
          </cell>
          <cell r="I5636" t="str">
            <v>P</v>
          </cell>
          <cell r="J5636" t="str">
            <v>No</v>
          </cell>
          <cell r="K5636">
            <v>0.0359</v>
          </cell>
        </row>
        <row r="5637">
          <cell r="B5637" t="str">
            <v>TMA0000443</v>
          </cell>
          <cell r="C5637" t="str">
            <v>华菱室内镜纸箱</v>
          </cell>
        </row>
        <row r="5637">
          <cell r="E5637" t="str">
            <v>AC</v>
          </cell>
          <cell r="F5637" t="str">
            <v>Ea</v>
          </cell>
          <cell r="G5637" t="str">
            <v>FL01</v>
          </cell>
          <cell r="H5637" t="str">
            <v>YC02</v>
          </cell>
          <cell r="I5637" t="str">
            <v>P</v>
          </cell>
          <cell r="J5637" t="str">
            <v>No</v>
          </cell>
          <cell r="K5637">
            <v>3.0614</v>
          </cell>
        </row>
        <row r="5638">
          <cell r="B5638" t="str">
            <v>BSP0000058</v>
          </cell>
          <cell r="C5638" t="str">
            <v>奥铃弹簧</v>
          </cell>
          <cell r="D5638" t="str">
            <v>65Mn∮6 镀彩</v>
          </cell>
          <cell r="E5638" t="str">
            <v>AC</v>
          </cell>
          <cell r="F5638" t="str">
            <v>Ea</v>
          </cell>
          <cell r="G5638" t="str">
            <v>JSJ1</v>
          </cell>
          <cell r="H5638" t="str">
            <v>YC02</v>
          </cell>
          <cell r="I5638" t="str">
            <v>P</v>
          </cell>
          <cell r="J5638" t="str">
            <v>No</v>
          </cell>
          <cell r="K5638">
            <v>0.8367</v>
          </cell>
        </row>
        <row r="5639">
          <cell r="B5639" t="str">
            <v>TST0000153</v>
          </cell>
          <cell r="C5639" t="str">
            <v>ф10.1*80冲针</v>
          </cell>
        </row>
        <row r="5639">
          <cell r="E5639" t="str">
            <v>NA</v>
          </cell>
          <cell r="F5639" t="str">
            <v>EA</v>
          </cell>
          <cell r="G5639" t="str">
            <v>BPJ0</v>
          </cell>
          <cell r="H5639" t="str">
            <v>YC12</v>
          </cell>
          <cell r="I5639" t="str">
            <v>P</v>
          </cell>
          <cell r="J5639" t="str">
            <v>No</v>
          </cell>
          <cell r="K5639">
            <v>12.931</v>
          </cell>
        </row>
        <row r="5640">
          <cell r="B5640" t="str">
            <v>BFA0000466</v>
          </cell>
          <cell r="C5640" t="str">
            <v>M8*35内方螺栓</v>
          </cell>
          <cell r="D5640" t="str">
            <v>镀彩</v>
          </cell>
          <cell r="E5640" t="str">
            <v>AC</v>
          </cell>
          <cell r="F5640" t="str">
            <v>Ea</v>
          </cell>
          <cell r="G5640" t="str">
            <v>BZJ0</v>
          </cell>
          <cell r="H5640" t="str">
            <v>YC10</v>
          </cell>
          <cell r="I5640" t="str">
            <v>P</v>
          </cell>
          <cell r="J5640" t="str">
            <v>No</v>
          </cell>
          <cell r="K5640">
            <v>0.1521</v>
          </cell>
        </row>
        <row r="5641">
          <cell r="B5641" t="str">
            <v>TST0000154</v>
          </cell>
          <cell r="C5641" t="str">
            <v>ф12.3*80冲针</v>
          </cell>
        </row>
        <row r="5641">
          <cell r="E5641" t="str">
            <v>NA</v>
          </cell>
          <cell r="F5641" t="str">
            <v>EA</v>
          </cell>
          <cell r="G5641" t="str">
            <v>BPJ0</v>
          </cell>
          <cell r="H5641" t="str">
            <v>YC12</v>
          </cell>
          <cell r="I5641" t="str">
            <v>P</v>
          </cell>
          <cell r="J5641" t="str">
            <v>No</v>
          </cell>
          <cell r="K5641">
            <v>11</v>
          </cell>
        </row>
        <row r="5642">
          <cell r="B5642" t="str">
            <v>BFA0000656</v>
          </cell>
          <cell r="C5642" t="str">
            <v>ф8×40（内方螺丝）</v>
          </cell>
        </row>
        <row r="5642">
          <cell r="E5642" t="str">
            <v>AC</v>
          </cell>
          <cell r="F5642" t="str">
            <v>EA</v>
          </cell>
          <cell r="G5642" t="str">
            <v>BPJ0</v>
          </cell>
          <cell r="H5642" t="str">
            <v>YC12</v>
          </cell>
          <cell r="I5642" t="str">
            <v>P</v>
          </cell>
          <cell r="J5642" t="str">
            <v>No</v>
          </cell>
          <cell r="K5642">
            <v>0.3979</v>
          </cell>
        </row>
        <row r="5643">
          <cell r="B5643" t="str">
            <v>TST0000155</v>
          </cell>
          <cell r="C5643" t="str">
            <v>ф9*80冲针</v>
          </cell>
        </row>
        <row r="5643">
          <cell r="E5643" t="str">
            <v>NA</v>
          </cell>
          <cell r="F5643" t="str">
            <v>EA</v>
          </cell>
          <cell r="G5643" t="str">
            <v>BPJ0</v>
          </cell>
          <cell r="H5643" t="str">
            <v>YC12</v>
          </cell>
          <cell r="I5643" t="str">
            <v>P</v>
          </cell>
          <cell r="J5643" t="str">
            <v>No</v>
          </cell>
          <cell r="K5643">
            <v>3.8793</v>
          </cell>
        </row>
        <row r="5644">
          <cell r="B5644" t="str">
            <v>BSP0000059</v>
          </cell>
          <cell r="C5644" t="str">
            <v>仿丰田弹簧</v>
          </cell>
          <cell r="D5644" t="str">
            <v>65Mn镀彩</v>
          </cell>
          <cell r="E5644" t="str">
            <v>AC</v>
          </cell>
          <cell r="F5644" t="str">
            <v>Ea</v>
          </cell>
          <cell r="G5644" t="str">
            <v>JSJ1</v>
          </cell>
          <cell r="H5644" t="str">
            <v>YC02</v>
          </cell>
          <cell r="I5644" t="str">
            <v>P</v>
          </cell>
          <cell r="J5644" t="str">
            <v>No</v>
          </cell>
          <cell r="K5644">
            <v>0.6742</v>
          </cell>
        </row>
        <row r="5645">
          <cell r="B5645" t="str">
            <v>TST0000156</v>
          </cell>
          <cell r="C5645" t="str">
            <v>ф20.5*80冲针</v>
          </cell>
        </row>
        <row r="5645">
          <cell r="E5645" t="str">
            <v>NA</v>
          </cell>
          <cell r="F5645" t="str">
            <v>EA</v>
          </cell>
          <cell r="G5645" t="str">
            <v>BPJ0</v>
          </cell>
          <cell r="H5645" t="str">
            <v>YC12</v>
          </cell>
          <cell r="I5645" t="str">
            <v>P</v>
          </cell>
          <cell r="J5645" t="str">
            <v>No</v>
          </cell>
          <cell r="K5645">
            <v>19.2</v>
          </cell>
        </row>
        <row r="5646">
          <cell r="B5646" t="str">
            <v>BFA0000465</v>
          </cell>
          <cell r="C5646" t="str">
            <v>∮4弹垫</v>
          </cell>
          <cell r="D5646" t="str">
            <v>镀彩</v>
          </cell>
          <cell r="E5646" t="str">
            <v>AC</v>
          </cell>
          <cell r="F5646" t="str">
            <v>Ea</v>
          </cell>
          <cell r="G5646" t="str">
            <v>BZJ0</v>
          </cell>
          <cell r="H5646" t="str">
            <v>YC10</v>
          </cell>
          <cell r="I5646" t="str">
            <v>P</v>
          </cell>
          <cell r="J5646" t="str">
            <v>No</v>
          </cell>
          <cell r="K5646">
            <v>0.0073</v>
          </cell>
        </row>
        <row r="5647">
          <cell r="B5647" t="str">
            <v>TST0000157</v>
          </cell>
          <cell r="C5647" t="str">
            <v>ф9.2*80冲针</v>
          </cell>
        </row>
        <row r="5647">
          <cell r="E5647" t="str">
            <v>NA</v>
          </cell>
          <cell r="F5647" t="str">
            <v>EA</v>
          </cell>
          <cell r="G5647" t="str">
            <v>BPJ0</v>
          </cell>
          <cell r="H5647" t="str">
            <v>YC12</v>
          </cell>
          <cell r="I5647" t="str">
            <v>P</v>
          </cell>
          <cell r="J5647" t="str">
            <v>No</v>
          </cell>
          <cell r="K5647">
            <v>6</v>
          </cell>
        </row>
        <row r="5648">
          <cell r="B5648" t="str">
            <v>BFA0010051</v>
          </cell>
          <cell r="C5648" t="str">
            <v>六角头螺栓</v>
          </cell>
          <cell r="D5648" t="str">
            <v>M10*50镀黑锌</v>
          </cell>
          <cell r="E5648" t="str">
            <v>AC</v>
          </cell>
          <cell r="F5648" t="str">
            <v>EA</v>
          </cell>
          <cell r="G5648" t="str">
            <v>BZJ0</v>
          </cell>
          <cell r="H5648" t="str">
            <v>YC04</v>
          </cell>
          <cell r="I5648" t="str">
            <v>P</v>
          </cell>
          <cell r="J5648" t="str">
            <v>No</v>
          </cell>
          <cell r="K5648">
            <v>0.42</v>
          </cell>
        </row>
        <row r="5649">
          <cell r="B5649" t="str">
            <v>TST0000158</v>
          </cell>
          <cell r="C5649" t="str">
            <v>ф6.5*80冲针</v>
          </cell>
        </row>
        <row r="5649">
          <cell r="E5649" t="str">
            <v>NA</v>
          </cell>
          <cell r="F5649" t="str">
            <v>EA</v>
          </cell>
          <cell r="G5649" t="str">
            <v>BPJ0</v>
          </cell>
          <cell r="H5649" t="str">
            <v>YC12</v>
          </cell>
          <cell r="I5649" t="str">
            <v>P</v>
          </cell>
          <cell r="J5649" t="str">
            <v>No</v>
          </cell>
          <cell r="K5649">
            <v>2.9037</v>
          </cell>
        </row>
        <row r="5650">
          <cell r="B5650" t="str">
            <v>BSP0000060</v>
          </cell>
          <cell r="C5650" t="str">
            <v>重卡弹簧(白)</v>
          </cell>
          <cell r="D5650" t="str">
            <v>65Mn∮4镀白锌</v>
          </cell>
          <cell r="E5650" t="str">
            <v>AC</v>
          </cell>
          <cell r="F5650" t="str">
            <v>Ea</v>
          </cell>
          <cell r="G5650" t="str">
            <v>JSJ1</v>
          </cell>
          <cell r="H5650" t="str">
            <v>YC02</v>
          </cell>
          <cell r="I5650" t="str">
            <v>P</v>
          </cell>
          <cell r="J5650" t="str">
            <v>No</v>
          </cell>
          <cell r="K5650">
            <v>0.4185</v>
          </cell>
        </row>
        <row r="5651">
          <cell r="B5651" t="str">
            <v>TST0000159</v>
          </cell>
          <cell r="C5651" t="str">
            <v>ф26*80冲针</v>
          </cell>
        </row>
        <row r="5651">
          <cell r="E5651" t="str">
            <v>NA</v>
          </cell>
          <cell r="F5651" t="str">
            <v>EA</v>
          </cell>
          <cell r="G5651" t="str">
            <v>BPJ0</v>
          </cell>
          <cell r="H5651" t="str">
            <v>YC12</v>
          </cell>
          <cell r="I5651" t="str">
            <v>P</v>
          </cell>
          <cell r="J5651" t="str">
            <v>No</v>
          </cell>
          <cell r="K5651">
            <v>38</v>
          </cell>
        </row>
        <row r="5652">
          <cell r="B5652" t="str">
            <v>BFA0000463</v>
          </cell>
          <cell r="C5652" t="str">
            <v>M10*1.25螺母(彩)</v>
          </cell>
          <cell r="D5652" t="str">
            <v>镀彩</v>
          </cell>
          <cell r="E5652" t="str">
            <v>AC</v>
          </cell>
          <cell r="F5652" t="str">
            <v>Ea</v>
          </cell>
          <cell r="G5652" t="str">
            <v>BZJ0</v>
          </cell>
          <cell r="H5652" t="str">
            <v>YC10</v>
          </cell>
          <cell r="I5652" t="str">
            <v>P</v>
          </cell>
          <cell r="J5652" t="str">
            <v>No</v>
          </cell>
          <cell r="K5652">
            <v>0.1026</v>
          </cell>
        </row>
        <row r="5653">
          <cell r="B5653" t="str">
            <v>TST0000160</v>
          </cell>
          <cell r="C5653" t="str">
            <v>ф3.6*6*7*100冲针</v>
          </cell>
        </row>
        <row r="5653">
          <cell r="E5653" t="str">
            <v>NA</v>
          </cell>
          <cell r="F5653" t="str">
            <v>EA</v>
          </cell>
          <cell r="G5653" t="str">
            <v>BPJ0</v>
          </cell>
          <cell r="H5653" t="str">
            <v>YC12</v>
          </cell>
          <cell r="I5653" t="str">
            <v>P</v>
          </cell>
          <cell r="J5653" t="str">
            <v>No</v>
          </cell>
          <cell r="K5653">
            <v>17</v>
          </cell>
        </row>
        <row r="5654">
          <cell r="B5654" t="str">
            <v>BFA0000462</v>
          </cell>
          <cell r="C5654" t="str">
            <v>M8*80圆柱内六角螺栓</v>
          </cell>
          <cell r="D5654" t="str">
            <v>彩</v>
          </cell>
          <cell r="E5654" t="str">
            <v>AC</v>
          </cell>
          <cell r="F5654" t="str">
            <v>Ea</v>
          </cell>
          <cell r="G5654" t="str">
            <v>BZJ0</v>
          </cell>
          <cell r="H5654" t="str">
            <v>YC10</v>
          </cell>
          <cell r="I5654" t="str">
            <v>P</v>
          </cell>
          <cell r="J5654" t="str">
            <v>No</v>
          </cell>
          <cell r="K5654">
            <v>0.4248</v>
          </cell>
        </row>
        <row r="5655">
          <cell r="B5655" t="str">
            <v>TST0000161</v>
          </cell>
          <cell r="C5655" t="str">
            <v>ф17.5*80冲针</v>
          </cell>
        </row>
        <row r="5655">
          <cell r="E5655" t="str">
            <v>NA</v>
          </cell>
          <cell r="F5655" t="str">
            <v>EA</v>
          </cell>
          <cell r="G5655" t="str">
            <v>BPJ0</v>
          </cell>
          <cell r="H5655" t="str">
            <v>YC12</v>
          </cell>
          <cell r="I5655" t="str">
            <v>P</v>
          </cell>
          <cell r="J5655" t="str">
            <v>No</v>
          </cell>
          <cell r="K5655">
            <v>19</v>
          </cell>
        </row>
        <row r="5656">
          <cell r="B5656" t="str">
            <v>BSP0000061</v>
          </cell>
          <cell r="C5656" t="str">
            <v>1475弹簧</v>
          </cell>
        </row>
        <row r="5656">
          <cell r="E5656" t="str">
            <v>AC</v>
          </cell>
          <cell r="F5656" t="str">
            <v>EA</v>
          </cell>
          <cell r="G5656" t="str">
            <v>JSJ1</v>
          </cell>
          <cell r="H5656" t="str">
            <v>YC02</v>
          </cell>
          <cell r="I5656" t="str">
            <v>P</v>
          </cell>
          <cell r="J5656" t="str">
            <v>No</v>
          </cell>
          <cell r="K5656">
            <v>0.204</v>
          </cell>
        </row>
        <row r="5657">
          <cell r="B5657" t="str">
            <v>TST0000162</v>
          </cell>
          <cell r="C5657" t="str">
            <v>ф18*80冲针</v>
          </cell>
        </row>
        <row r="5657">
          <cell r="E5657" t="str">
            <v>NA</v>
          </cell>
          <cell r="F5657" t="str">
            <v>EA</v>
          </cell>
          <cell r="G5657" t="str">
            <v>BPJ0</v>
          </cell>
          <cell r="H5657" t="str">
            <v>YC12</v>
          </cell>
          <cell r="I5657" t="str">
            <v>P</v>
          </cell>
          <cell r="J5657" t="str">
            <v>No</v>
          </cell>
          <cell r="K5657">
            <v>19</v>
          </cell>
        </row>
        <row r="5658">
          <cell r="B5658" t="str">
            <v>BFA0000659</v>
          </cell>
          <cell r="C5658" t="str">
            <v>ф6*50（内方螺丝）</v>
          </cell>
        </row>
        <row r="5658">
          <cell r="E5658" t="str">
            <v>AC</v>
          </cell>
          <cell r="F5658" t="str">
            <v>EA</v>
          </cell>
          <cell r="G5658" t="str">
            <v>BPJ0</v>
          </cell>
          <cell r="H5658" t="str">
            <v>YC12</v>
          </cell>
          <cell r="I5658" t="str">
            <v>P</v>
          </cell>
          <cell r="J5658" t="str">
            <v>No</v>
          </cell>
          <cell r="K5658">
            <v>0.199</v>
          </cell>
        </row>
        <row r="5659">
          <cell r="B5659" t="str">
            <v>TST0000163</v>
          </cell>
          <cell r="C5659" t="str">
            <v>ф7.5*80冲针</v>
          </cell>
        </row>
        <row r="5659">
          <cell r="E5659" t="str">
            <v>NA</v>
          </cell>
          <cell r="F5659" t="str">
            <v>EA</v>
          </cell>
          <cell r="G5659" t="str">
            <v>BPJ0</v>
          </cell>
          <cell r="H5659" t="str">
            <v>YC12</v>
          </cell>
          <cell r="I5659" t="str">
            <v>P</v>
          </cell>
          <cell r="J5659" t="str">
            <v>No</v>
          </cell>
          <cell r="K5659">
            <v>4.5</v>
          </cell>
        </row>
        <row r="5660">
          <cell r="B5660" t="str">
            <v>BFA0000461</v>
          </cell>
          <cell r="C5660" t="str">
            <v>M6*35十一字螺栓</v>
          </cell>
          <cell r="D5660" t="str">
            <v>镀彩</v>
          </cell>
          <cell r="E5660" t="str">
            <v>AC</v>
          </cell>
          <cell r="F5660" t="str">
            <v>Ea</v>
          </cell>
          <cell r="G5660" t="str">
            <v>BZJ0</v>
          </cell>
          <cell r="H5660" t="str">
            <v>YC10</v>
          </cell>
          <cell r="I5660" t="str">
            <v>P</v>
          </cell>
          <cell r="J5660" t="str">
            <v>No</v>
          </cell>
          <cell r="K5660">
            <v>0.0726</v>
          </cell>
        </row>
        <row r="5661">
          <cell r="B5661" t="str">
            <v>TST0000164</v>
          </cell>
          <cell r="C5661" t="str">
            <v>ф11*80冲针</v>
          </cell>
        </row>
        <row r="5661">
          <cell r="E5661" t="str">
            <v>NA</v>
          </cell>
          <cell r="F5661" t="str">
            <v>EA</v>
          </cell>
          <cell r="G5661" t="str">
            <v>BPJ0</v>
          </cell>
          <cell r="H5661" t="str">
            <v>YC12</v>
          </cell>
          <cell r="I5661" t="str">
            <v>P</v>
          </cell>
          <cell r="J5661" t="str">
            <v>No</v>
          </cell>
          <cell r="K5661">
            <v>4.7414</v>
          </cell>
        </row>
        <row r="5662">
          <cell r="B5662" t="str">
            <v>BSP0000062</v>
          </cell>
          <cell r="C5662" t="str">
            <v>1780弹簧(老)</v>
          </cell>
          <cell r="D5662" t="str">
            <v>65Mn∮5镀彩</v>
          </cell>
          <cell r="E5662" t="str">
            <v>AC</v>
          </cell>
          <cell r="F5662" t="str">
            <v>Ea</v>
          </cell>
          <cell r="G5662" t="str">
            <v>JSJ1</v>
          </cell>
          <cell r="H5662" t="str">
            <v>YC02</v>
          </cell>
          <cell r="I5662" t="str">
            <v>P</v>
          </cell>
          <cell r="J5662" t="str">
            <v>No</v>
          </cell>
          <cell r="K5662">
            <v>0.7717</v>
          </cell>
        </row>
        <row r="5663">
          <cell r="B5663" t="str">
            <v>TST0000165</v>
          </cell>
          <cell r="C5663" t="str">
            <v>ф17*80冲针</v>
          </cell>
        </row>
        <row r="5663">
          <cell r="E5663" t="str">
            <v>NA</v>
          </cell>
          <cell r="F5663" t="str">
            <v>EA</v>
          </cell>
          <cell r="G5663" t="str">
            <v>BPJ0</v>
          </cell>
          <cell r="H5663" t="str">
            <v>YC12</v>
          </cell>
          <cell r="I5663" t="str">
            <v>P</v>
          </cell>
          <cell r="J5663" t="str">
            <v>No</v>
          </cell>
          <cell r="K5663">
            <v>18</v>
          </cell>
        </row>
        <row r="5664">
          <cell r="B5664" t="str">
            <v>BFA0010038</v>
          </cell>
          <cell r="C5664" t="str">
            <v>5*12梅花带介自攻螺钉</v>
          </cell>
        </row>
        <row r="5664">
          <cell r="E5664" t="str">
            <v>AC</v>
          </cell>
          <cell r="F5664" t="str">
            <v>Ea</v>
          </cell>
          <cell r="G5664" t="str">
            <v>BZJ0</v>
          </cell>
          <cell r="H5664" t="str">
            <v>YC10</v>
          </cell>
        </row>
        <row r="5664">
          <cell r="K5664">
            <v>0</v>
          </cell>
        </row>
        <row r="5665">
          <cell r="B5665" t="str">
            <v>REM0001791</v>
          </cell>
          <cell r="C5665" t="str">
            <v>重卡2号改裁R325镜片</v>
          </cell>
          <cell r="D5665" t="str">
            <v>浮法玻璃</v>
          </cell>
          <cell r="E5665" t="str">
            <v>AC</v>
          </cell>
          <cell r="F5665" t="str">
            <v>Ea</v>
          </cell>
          <cell r="G5665" t="str">
            <v>GNJ1</v>
          </cell>
          <cell r="H5665" t="str">
            <v>YC02</v>
          </cell>
        </row>
        <row r="5665">
          <cell r="K5665">
            <v>0</v>
          </cell>
        </row>
        <row r="5666">
          <cell r="B5666" t="str">
            <v>BFA0000460</v>
          </cell>
          <cell r="C5666" t="str">
            <v>M6*30外方螺栓</v>
          </cell>
          <cell r="D5666" t="str">
            <v>镀彩</v>
          </cell>
          <cell r="E5666" t="str">
            <v>AC</v>
          </cell>
          <cell r="F5666" t="str">
            <v>Ea</v>
          </cell>
          <cell r="G5666" t="str">
            <v>BZJ0</v>
          </cell>
          <cell r="H5666" t="str">
            <v>YC10</v>
          </cell>
          <cell r="I5666" t="str">
            <v>P</v>
          </cell>
          <cell r="J5666" t="str">
            <v>No</v>
          </cell>
          <cell r="K5666">
            <v>0.078</v>
          </cell>
        </row>
        <row r="5667">
          <cell r="B5667" t="str">
            <v>REM0001712</v>
          </cell>
          <cell r="C5667" t="str">
            <v>K1调整座右</v>
          </cell>
          <cell r="D5667" t="str">
            <v>ZL104</v>
          </cell>
          <cell r="E5667" t="str">
            <v>AC</v>
          </cell>
          <cell r="F5667" t="str">
            <v>Ea</v>
          </cell>
          <cell r="G5667" t="str">
            <v>JSJ1</v>
          </cell>
          <cell r="H5667" t="str">
            <v>YC02</v>
          </cell>
          <cell r="I5667" t="str">
            <v>P</v>
          </cell>
          <cell r="J5667" t="str">
            <v>No</v>
          </cell>
          <cell r="K5667">
            <v>1.5328</v>
          </cell>
        </row>
        <row r="5668">
          <cell r="B5668" t="str">
            <v>BSP0000063</v>
          </cell>
          <cell r="C5668" t="str">
            <v>捷运弹簧</v>
          </cell>
          <cell r="D5668" t="str">
            <v>65Mn∮6镀彩</v>
          </cell>
          <cell r="E5668" t="str">
            <v>AC</v>
          </cell>
          <cell r="F5668" t="str">
            <v>Ea</v>
          </cell>
          <cell r="G5668" t="str">
            <v>JSJ1</v>
          </cell>
          <cell r="H5668" t="str">
            <v>YC02</v>
          </cell>
          <cell r="I5668" t="str">
            <v>P</v>
          </cell>
          <cell r="J5668" t="str">
            <v>No</v>
          </cell>
          <cell r="K5668">
            <v>0.5847</v>
          </cell>
        </row>
        <row r="5669">
          <cell r="B5669" t="str">
            <v>REM0001681</v>
          </cell>
          <cell r="C5669" t="str">
            <v>H3窄车左镜杆喷涂</v>
          </cell>
          <cell r="D5669" t="str">
            <v>Q195喷涂</v>
          </cell>
          <cell r="E5669" t="str">
            <v>AC</v>
          </cell>
          <cell r="F5669" t="str">
            <v>Ea</v>
          </cell>
          <cell r="G5669" t="str">
            <v>JSJ1</v>
          </cell>
          <cell r="H5669" t="str">
            <v>BC09</v>
          </cell>
        </row>
        <row r="5669">
          <cell r="K5669">
            <v>13.92138</v>
          </cell>
        </row>
        <row r="5670">
          <cell r="B5670" t="str">
            <v>BFA0000459</v>
          </cell>
          <cell r="C5670" t="str">
            <v>M6*30内方螺栓(黑锌)</v>
          </cell>
        </row>
        <row r="5670">
          <cell r="E5670" t="str">
            <v>AC</v>
          </cell>
          <cell r="F5670" t="str">
            <v>Ea</v>
          </cell>
          <cell r="G5670" t="str">
            <v>BZJ0</v>
          </cell>
          <cell r="H5670" t="str">
            <v>YC10</v>
          </cell>
          <cell r="I5670" t="str">
            <v>P</v>
          </cell>
          <cell r="J5670" t="str">
            <v>No</v>
          </cell>
          <cell r="K5670">
            <v>0.093</v>
          </cell>
        </row>
        <row r="5671">
          <cell r="B5671" t="str">
            <v>REM0001723</v>
          </cell>
          <cell r="C5671" t="str">
            <v>奥驰右镜杆(喷涂)</v>
          </cell>
          <cell r="D5671" t="str">
            <v>Q195喷涂黑∮28*1.5mm</v>
          </cell>
          <cell r="E5671" t="str">
            <v>AC</v>
          </cell>
          <cell r="F5671" t="str">
            <v>Ea</v>
          </cell>
          <cell r="G5671" t="str">
            <v>JSJ1</v>
          </cell>
          <cell r="H5671" t="str">
            <v>BC09</v>
          </cell>
        </row>
        <row r="5671">
          <cell r="K5671">
            <v>19.14809</v>
          </cell>
        </row>
        <row r="5672">
          <cell r="B5672" t="str">
            <v>BFA0010036</v>
          </cell>
          <cell r="C5672" t="str">
            <v>H6扶手右旋螺杆</v>
          </cell>
          <cell r="D5672" t="str">
            <v>10B21</v>
          </cell>
          <cell r="E5672" t="str">
            <v>AC</v>
          </cell>
          <cell r="F5672" t="str">
            <v>Ea</v>
          </cell>
          <cell r="G5672" t="str">
            <v>JSJ1</v>
          </cell>
          <cell r="H5672" t="str">
            <v>YC02</v>
          </cell>
        </row>
        <row r="5672">
          <cell r="K5672">
            <v>0</v>
          </cell>
        </row>
        <row r="5673">
          <cell r="B5673" t="str">
            <v>REM0001145</v>
          </cell>
          <cell r="C5673" t="str">
            <v>B40L左电折压板</v>
          </cell>
          <cell r="D5673" t="str">
            <v>ADC12</v>
          </cell>
          <cell r="E5673" t="str">
            <v>AC</v>
          </cell>
          <cell r="F5673" t="str">
            <v>Ea</v>
          </cell>
          <cell r="G5673" t="str">
            <v>JSJ1</v>
          </cell>
          <cell r="H5673" t="str">
            <v>YC02</v>
          </cell>
          <cell r="I5673" t="str">
            <v>P</v>
          </cell>
          <cell r="J5673" t="str">
            <v>No</v>
          </cell>
          <cell r="K5673">
            <v>3.3329</v>
          </cell>
        </row>
        <row r="5674">
          <cell r="B5674" t="str">
            <v>BSP0000064</v>
          </cell>
          <cell r="C5674" t="str">
            <v>豪泺下镜座∮6弹簧</v>
          </cell>
          <cell r="D5674" t="str">
            <v>65Mn∮6</v>
          </cell>
          <cell r="E5674" t="str">
            <v>AC</v>
          </cell>
          <cell r="F5674" t="str">
            <v>Ea</v>
          </cell>
          <cell r="G5674" t="str">
            <v>JSJ1</v>
          </cell>
          <cell r="H5674" t="str">
            <v>YC02</v>
          </cell>
          <cell r="I5674" t="str">
            <v>P</v>
          </cell>
          <cell r="J5674" t="str">
            <v>No</v>
          </cell>
          <cell r="K5674">
            <v>0.5026</v>
          </cell>
        </row>
        <row r="5675">
          <cell r="B5675" t="str">
            <v>REM0001143</v>
          </cell>
          <cell r="C5675" t="str">
            <v>B80C左底座</v>
          </cell>
          <cell r="D5675" t="str">
            <v>ADC12</v>
          </cell>
          <cell r="E5675" t="str">
            <v>AC</v>
          </cell>
          <cell r="F5675" t="str">
            <v>Ea</v>
          </cell>
          <cell r="G5675" t="str">
            <v>JSJ1</v>
          </cell>
          <cell r="H5675" t="str">
            <v>YC02</v>
          </cell>
          <cell r="I5675" t="str">
            <v>P</v>
          </cell>
          <cell r="J5675" t="str">
            <v>No</v>
          </cell>
          <cell r="K5675">
            <v>8.952</v>
          </cell>
        </row>
        <row r="5676">
          <cell r="B5676" t="str">
            <v>BFA0000458</v>
          </cell>
          <cell r="C5676" t="str">
            <v>ST6*30梅花自攻钉</v>
          </cell>
          <cell r="D5676" t="str">
            <v>镀黑锌</v>
          </cell>
          <cell r="E5676" t="str">
            <v>AC</v>
          </cell>
          <cell r="F5676" t="str">
            <v>Ea</v>
          </cell>
          <cell r="G5676" t="str">
            <v>BZJ0</v>
          </cell>
          <cell r="H5676" t="str">
            <v>YC10</v>
          </cell>
          <cell r="I5676" t="str">
            <v>P</v>
          </cell>
          <cell r="J5676" t="str">
            <v>No</v>
          </cell>
          <cell r="K5676">
            <v>0.1248</v>
          </cell>
        </row>
        <row r="5677">
          <cell r="B5677" t="str">
            <v>REM0001688</v>
          </cell>
          <cell r="C5677" t="str">
            <v>捷运垫片</v>
          </cell>
          <cell r="D5677" t="str">
            <v>AB楞 550*180</v>
          </cell>
          <cell r="E5677" t="str">
            <v>AC</v>
          </cell>
          <cell r="F5677" t="str">
            <v>Ea</v>
          </cell>
          <cell r="G5677" t="str">
            <v>FL01</v>
          </cell>
          <cell r="H5677" t="str">
            <v>YC02</v>
          </cell>
          <cell r="I5677" t="str">
            <v>P</v>
          </cell>
          <cell r="J5677" t="str">
            <v>No</v>
          </cell>
          <cell r="K5677">
            <v>0.3769</v>
          </cell>
        </row>
        <row r="5678">
          <cell r="B5678" t="str">
            <v>BFA0000457</v>
          </cell>
          <cell r="C5678" t="str">
            <v>M6*20沉头螺钉</v>
          </cell>
        </row>
        <row r="5678">
          <cell r="E5678" t="str">
            <v>AC</v>
          </cell>
          <cell r="F5678" t="str">
            <v>Ea</v>
          </cell>
          <cell r="G5678" t="str">
            <v>BZJ0</v>
          </cell>
          <cell r="H5678" t="str">
            <v>YC10</v>
          </cell>
          <cell r="I5678" t="str">
            <v>P</v>
          </cell>
          <cell r="J5678" t="str">
            <v>No</v>
          </cell>
          <cell r="K5678">
            <v>0.0549</v>
          </cell>
        </row>
        <row r="5679">
          <cell r="B5679" t="str">
            <v>REM0001692</v>
          </cell>
          <cell r="C5679" t="str">
            <v>H3右连接杆喷涂</v>
          </cell>
          <cell r="D5679" t="str">
            <v>Q195喷涂</v>
          </cell>
          <cell r="E5679" t="str">
            <v>AC</v>
          </cell>
          <cell r="F5679" t="str">
            <v>Ea</v>
          </cell>
          <cell r="G5679" t="str">
            <v>JSJ1</v>
          </cell>
          <cell r="H5679" t="str">
            <v>BC09</v>
          </cell>
        </row>
        <row r="5679">
          <cell r="K5679">
            <v>6.67671</v>
          </cell>
        </row>
        <row r="5680">
          <cell r="B5680" t="str">
            <v>BSP0000065</v>
          </cell>
          <cell r="C5680" t="str">
            <v>豪泺上镜座∮5弹簧</v>
          </cell>
          <cell r="D5680" t="str">
            <v>65Mn∮5</v>
          </cell>
          <cell r="E5680" t="str">
            <v>AC</v>
          </cell>
          <cell r="F5680" t="str">
            <v>Ea</v>
          </cell>
          <cell r="G5680" t="str">
            <v>JSJ1</v>
          </cell>
          <cell r="H5680" t="str">
            <v>YC02</v>
          </cell>
          <cell r="I5680" t="str">
            <v>P</v>
          </cell>
          <cell r="J5680" t="str">
            <v>No</v>
          </cell>
          <cell r="K5680">
            <v>0.4305</v>
          </cell>
        </row>
        <row r="5681">
          <cell r="B5681" t="str">
            <v>REM0001808</v>
          </cell>
          <cell r="C5681" t="str">
            <v>豪泺镜杆左喷涂</v>
          </cell>
          <cell r="D5681" t="str">
            <v>Q235∮22*1.5</v>
          </cell>
          <cell r="E5681" t="str">
            <v>AC</v>
          </cell>
          <cell r="F5681" t="str">
            <v>Ea</v>
          </cell>
          <cell r="G5681" t="str">
            <v>JSJ1</v>
          </cell>
          <cell r="H5681" t="str">
            <v>BC09</v>
          </cell>
        </row>
        <row r="5681">
          <cell r="K5681">
            <v>12.03765</v>
          </cell>
        </row>
        <row r="5682">
          <cell r="B5682" t="str">
            <v>BFA0000456</v>
          </cell>
          <cell r="C5682" t="str">
            <v>M6*14十字盘头螺栓</v>
          </cell>
        </row>
        <row r="5682">
          <cell r="E5682" t="str">
            <v>AC</v>
          </cell>
          <cell r="F5682" t="str">
            <v>Ea</v>
          </cell>
          <cell r="G5682" t="str">
            <v>BZJ0</v>
          </cell>
          <cell r="H5682" t="str">
            <v>YC10</v>
          </cell>
          <cell r="I5682" t="str">
            <v>P</v>
          </cell>
          <cell r="J5682" t="str">
            <v>No</v>
          </cell>
          <cell r="K5682">
            <v>0.0407</v>
          </cell>
        </row>
        <row r="5683">
          <cell r="B5683" t="str">
            <v>REM0001833</v>
          </cell>
          <cell r="C5683" t="str">
            <v>ETX镜头压板外</v>
          </cell>
        </row>
        <row r="5683">
          <cell r="E5683" t="str">
            <v>AC</v>
          </cell>
          <cell r="F5683" t="str">
            <v>Ea</v>
          </cell>
          <cell r="G5683" t="str">
            <v>JSJ1</v>
          </cell>
          <cell r="H5683" t="str">
            <v>YC02</v>
          </cell>
          <cell r="I5683" t="str">
            <v>P</v>
          </cell>
          <cell r="J5683" t="str">
            <v>No</v>
          </cell>
          <cell r="K5683">
            <v>0.2821</v>
          </cell>
        </row>
        <row r="5684">
          <cell r="B5684" t="str">
            <v>BFA0000455</v>
          </cell>
          <cell r="C5684" t="str">
            <v>M5*35十一字螺栓</v>
          </cell>
        </row>
        <row r="5684">
          <cell r="E5684" t="str">
            <v>AC</v>
          </cell>
          <cell r="F5684" t="str">
            <v>Ea</v>
          </cell>
          <cell r="G5684" t="str">
            <v>BZJ0</v>
          </cell>
          <cell r="H5684" t="str">
            <v>YC10</v>
          </cell>
          <cell r="I5684" t="str">
            <v>P</v>
          </cell>
          <cell r="J5684" t="str">
            <v>No</v>
          </cell>
          <cell r="K5684">
            <v>0.0531</v>
          </cell>
        </row>
        <row r="5685">
          <cell r="B5685" t="str">
            <v>REM0001778</v>
          </cell>
          <cell r="C5685" t="str">
            <v>弹簧压盖</v>
          </cell>
          <cell r="D5685" t="str">
            <v>Pa66</v>
          </cell>
          <cell r="E5685" t="str">
            <v>AC</v>
          </cell>
          <cell r="F5685" t="str">
            <v>Ea</v>
          </cell>
          <cell r="G5685" t="str">
            <v>SLJ1</v>
          </cell>
          <cell r="H5685" t="str">
            <v>BC02</v>
          </cell>
        </row>
        <row r="5685">
          <cell r="K5685">
            <v>0</v>
          </cell>
        </row>
        <row r="5686">
          <cell r="B5686" t="str">
            <v>BSP0000066</v>
          </cell>
          <cell r="C5686" t="str">
            <v>新时代弹簧</v>
          </cell>
          <cell r="D5686" t="str">
            <v>65Mn∮6镀彩</v>
          </cell>
          <cell r="E5686" t="str">
            <v>AC</v>
          </cell>
          <cell r="F5686" t="str">
            <v>Ea</v>
          </cell>
          <cell r="G5686" t="str">
            <v>JSJ1</v>
          </cell>
          <cell r="H5686" t="str">
            <v>YC02</v>
          </cell>
          <cell r="I5686" t="str">
            <v>P</v>
          </cell>
          <cell r="J5686" t="str">
            <v>No</v>
          </cell>
          <cell r="K5686">
            <v>1.2465</v>
          </cell>
        </row>
        <row r="5687">
          <cell r="B5687" t="str">
            <v>REM0001877</v>
          </cell>
          <cell r="C5687" t="str">
            <v>济南轻卡右舵镜杆左</v>
          </cell>
        </row>
        <row r="5687">
          <cell r="E5687" t="str">
            <v>AC</v>
          </cell>
          <cell r="F5687" t="str">
            <v>EA</v>
          </cell>
          <cell r="G5687" t="str">
            <v>JSJ1</v>
          </cell>
          <cell r="H5687" t="str">
            <v>YC02</v>
          </cell>
        </row>
        <row r="5687">
          <cell r="K5687">
            <v>0</v>
          </cell>
        </row>
        <row r="5688">
          <cell r="B5688" t="str">
            <v>BFA0000454</v>
          </cell>
          <cell r="C5688" t="str">
            <v>5*20沉头</v>
          </cell>
        </row>
        <row r="5688">
          <cell r="E5688" t="str">
            <v>AC</v>
          </cell>
          <cell r="F5688" t="str">
            <v>Ea</v>
          </cell>
          <cell r="G5688" t="str">
            <v>BZJ0</v>
          </cell>
          <cell r="H5688" t="str">
            <v>YC10</v>
          </cell>
          <cell r="I5688" t="str">
            <v>P</v>
          </cell>
          <cell r="J5688" t="str">
            <v>No</v>
          </cell>
          <cell r="K5688">
            <v>0.0265</v>
          </cell>
        </row>
        <row r="5689">
          <cell r="B5689" t="str">
            <v>REM0001730</v>
          </cell>
          <cell r="C5689" t="str">
            <v>奥驰V左镜杆喷涂</v>
          </cell>
          <cell r="D5689" t="str">
            <v>Q195∮28*1.5mm喷涂状态</v>
          </cell>
          <cell r="E5689" t="str">
            <v>AC</v>
          </cell>
          <cell r="F5689" t="str">
            <v>Ea</v>
          </cell>
          <cell r="G5689" t="str">
            <v>JSJ1</v>
          </cell>
          <cell r="H5689" t="str">
            <v>BC09</v>
          </cell>
        </row>
        <row r="5689">
          <cell r="K5689">
            <v>6.84144</v>
          </cell>
        </row>
        <row r="5690">
          <cell r="B5690" t="str">
            <v>BFA0000452</v>
          </cell>
          <cell r="C5690" t="str">
            <v>ST4*8十字自攻螺钉</v>
          </cell>
          <cell r="D5690" t="str">
            <v>镀白锌</v>
          </cell>
          <cell r="E5690" t="str">
            <v>AC</v>
          </cell>
          <cell r="F5690" t="str">
            <v>Ea</v>
          </cell>
          <cell r="G5690" t="str">
            <v>BZJ0</v>
          </cell>
          <cell r="H5690" t="str">
            <v>YC10</v>
          </cell>
          <cell r="I5690" t="str">
            <v>P</v>
          </cell>
          <cell r="J5690" t="str">
            <v>No</v>
          </cell>
          <cell r="K5690">
            <v>0.0122</v>
          </cell>
        </row>
        <row r="5691">
          <cell r="B5691" t="str">
            <v>REM0001878</v>
          </cell>
          <cell r="C5691" t="str">
            <v>济南轻卡右舵镜杆右</v>
          </cell>
        </row>
        <row r="5691">
          <cell r="E5691" t="str">
            <v>AC</v>
          </cell>
          <cell r="F5691" t="str">
            <v>EA</v>
          </cell>
          <cell r="G5691" t="str">
            <v>JSJ1</v>
          </cell>
          <cell r="H5691" t="str">
            <v>YC02</v>
          </cell>
        </row>
        <row r="5691">
          <cell r="K5691">
            <v>0</v>
          </cell>
        </row>
        <row r="5692">
          <cell r="B5692" t="str">
            <v>BSP0000067</v>
          </cell>
          <cell r="C5692" t="str">
            <v>1780弹簧(北京)</v>
          </cell>
          <cell r="D5692" t="str">
            <v>65锰钢∮6.0镀彩</v>
          </cell>
          <cell r="E5692" t="str">
            <v>AC</v>
          </cell>
          <cell r="F5692" t="str">
            <v>Ea</v>
          </cell>
          <cell r="G5692" t="str">
            <v>JSJ1</v>
          </cell>
          <cell r="H5692" t="str">
            <v>YC02</v>
          </cell>
          <cell r="I5692" t="str">
            <v>P</v>
          </cell>
          <cell r="J5692" t="str">
            <v>No</v>
          </cell>
          <cell r="K5692">
            <v>0.8448</v>
          </cell>
        </row>
        <row r="5693">
          <cell r="B5693" t="str">
            <v>REM0001879</v>
          </cell>
          <cell r="C5693" t="str">
            <v>济南轻卡旋转轴喷涂</v>
          </cell>
          <cell r="D5693" t="str">
            <v>喷涂状态</v>
          </cell>
          <cell r="E5693" t="str">
            <v>AC</v>
          </cell>
          <cell r="F5693" t="str">
            <v>Ea</v>
          </cell>
          <cell r="G5693" t="str">
            <v>PTJ1</v>
          </cell>
          <cell r="H5693" t="str">
            <v>YC02</v>
          </cell>
          <cell r="I5693" t="str">
            <v>P</v>
          </cell>
          <cell r="J5693" t="str">
            <v>No</v>
          </cell>
          <cell r="K5693">
            <v>0.4867</v>
          </cell>
        </row>
        <row r="5694">
          <cell r="B5694" t="str">
            <v>BFA0000451</v>
          </cell>
          <cell r="C5694" t="str">
            <v>M3*12十一字螺栓</v>
          </cell>
        </row>
        <row r="5694">
          <cell r="E5694" t="str">
            <v>AC</v>
          </cell>
          <cell r="F5694" t="str">
            <v>Ea</v>
          </cell>
          <cell r="G5694" t="str">
            <v>BZJ0</v>
          </cell>
          <cell r="H5694" t="str">
            <v>YC10</v>
          </cell>
          <cell r="I5694" t="str">
            <v>P</v>
          </cell>
          <cell r="J5694" t="str">
            <v>No</v>
          </cell>
          <cell r="K5694">
            <v>0.0097</v>
          </cell>
        </row>
        <row r="5695">
          <cell r="B5695" t="str">
            <v>REM0001003</v>
          </cell>
          <cell r="C5695" t="str">
            <v>H4镜杆右</v>
          </cell>
          <cell r="D5695" t="str">
            <v>Q235</v>
          </cell>
          <cell r="E5695" t="str">
            <v>AC</v>
          </cell>
          <cell r="F5695" t="str">
            <v>Ea</v>
          </cell>
          <cell r="G5695" t="str">
            <v>JSJ1</v>
          </cell>
          <cell r="H5695" t="str">
            <v>YC02</v>
          </cell>
          <cell r="I5695" t="str">
            <v>P</v>
          </cell>
          <cell r="J5695" t="str">
            <v>No</v>
          </cell>
          <cell r="K5695">
            <v>23.5225</v>
          </cell>
        </row>
        <row r="5696">
          <cell r="B5696" t="str">
            <v>BFA0000708</v>
          </cell>
          <cell r="C5696" t="str">
            <v>螺母柱</v>
          </cell>
          <cell r="D5696" t="str">
            <v>B40后排</v>
          </cell>
          <cell r="E5696" t="str">
            <v>AC</v>
          </cell>
          <cell r="F5696" t="str">
            <v>EA</v>
          </cell>
          <cell r="G5696" t="str">
            <v>BZJ0</v>
          </cell>
          <cell r="H5696" t="str">
            <v>YC04</v>
          </cell>
          <cell r="I5696" t="str">
            <v>P</v>
          </cell>
          <cell r="J5696" t="str">
            <v>No</v>
          </cell>
          <cell r="K5696">
            <v>0.3693</v>
          </cell>
        </row>
        <row r="5697">
          <cell r="B5697" t="str">
            <v>REM0001694</v>
          </cell>
          <cell r="C5697" t="str">
            <v>H3宽车左镜杆喷涂</v>
          </cell>
          <cell r="D5697" t="str">
            <v>Q195喷涂</v>
          </cell>
          <cell r="E5697" t="str">
            <v>AC</v>
          </cell>
          <cell r="F5697" t="str">
            <v>Ea</v>
          </cell>
          <cell r="G5697" t="str">
            <v>JSJ1</v>
          </cell>
          <cell r="H5697" t="str">
            <v>BC09</v>
          </cell>
        </row>
        <row r="5697">
          <cell r="K5697">
            <v>14.54176</v>
          </cell>
        </row>
        <row r="5698">
          <cell r="B5698" t="str">
            <v>BSP0000069</v>
          </cell>
          <cell r="C5698" t="str">
            <v>6486弹簧</v>
          </cell>
          <cell r="D5698" t="str">
            <v>65Mn</v>
          </cell>
          <cell r="E5698" t="str">
            <v>AC</v>
          </cell>
          <cell r="F5698" t="str">
            <v>Ea</v>
          </cell>
          <cell r="G5698" t="str">
            <v>JSJ1</v>
          </cell>
          <cell r="H5698" t="str">
            <v>YC02</v>
          </cell>
          <cell r="I5698" t="str">
            <v>P</v>
          </cell>
          <cell r="J5698" t="str">
            <v>No</v>
          </cell>
          <cell r="K5698">
            <v>0.1868</v>
          </cell>
        </row>
        <row r="5699">
          <cell r="B5699" t="str">
            <v>REM0001777</v>
          </cell>
          <cell r="C5699" t="str">
            <v>弹簧底盖</v>
          </cell>
          <cell r="D5699" t="str">
            <v>Pa66</v>
          </cell>
          <cell r="E5699" t="str">
            <v>AC</v>
          </cell>
          <cell r="F5699" t="str">
            <v>Ea</v>
          </cell>
          <cell r="G5699" t="str">
            <v>SLJ1</v>
          </cell>
          <cell r="H5699" t="str">
            <v>BC02</v>
          </cell>
        </row>
        <row r="5699">
          <cell r="K5699">
            <v>0</v>
          </cell>
        </row>
        <row r="5700">
          <cell r="B5700" t="str">
            <v>BFA0000450</v>
          </cell>
          <cell r="C5700" t="str">
            <v>M3*8十一字螺栓</v>
          </cell>
        </row>
        <row r="5700">
          <cell r="E5700" t="str">
            <v>AC</v>
          </cell>
          <cell r="F5700" t="str">
            <v>Ea</v>
          </cell>
          <cell r="G5700" t="str">
            <v>BZJ0</v>
          </cell>
          <cell r="H5700" t="str">
            <v>YC10</v>
          </cell>
          <cell r="I5700" t="str">
            <v>P</v>
          </cell>
          <cell r="J5700" t="str">
            <v>No</v>
          </cell>
          <cell r="K5700">
            <v>0.0088</v>
          </cell>
        </row>
        <row r="5701">
          <cell r="B5701" t="str">
            <v>REM0001883</v>
          </cell>
          <cell r="C5701" t="str">
            <v>时代镜座左实</v>
          </cell>
        </row>
        <row r="5701">
          <cell r="E5701" t="str">
            <v>AC</v>
          </cell>
          <cell r="F5701" t="str">
            <v>EA</v>
          </cell>
          <cell r="G5701" t="str">
            <v>GJJ0</v>
          </cell>
          <cell r="H5701" t="str">
            <v>YC04</v>
          </cell>
          <cell r="I5701" t="str">
            <v>P</v>
          </cell>
          <cell r="J5701" t="str">
            <v>No</v>
          </cell>
          <cell r="K5701">
            <v>1.9204</v>
          </cell>
        </row>
        <row r="5702">
          <cell r="B5702" t="str">
            <v>BFA0010024</v>
          </cell>
          <cell r="C5702" t="str">
            <v>内六角圆柱头螺钉</v>
          </cell>
          <cell r="D5702" t="str">
            <v>M6*40镀黑锌</v>
          </cell>
          <cell r="E5702" t="str">
            <v>AC</v>
          </cell>
          <cell r="F5702" t="str">
            <v>EA</v>
          </cell>
          <cell r="G5702" t="str">
            <v>BZJ0</v>
          </cell>
          <cell r="H5702" t="str">
            <v>YC04</v>
          </cell>
          <cell r="I5702" t="str">
            <v>P</v>
          </cell>
          <cell r="J5702" t="str">
            <v>No</v>
          </cell>
          <cell r="K5702">
            <v>0.2</v>
          </cell>
        </row>
        <row r="5703">
          <cell r="B5703" t="str">
            <v>REM0001670</v>
          </cell>
          <cell r="C5703" t="str">
            <v>1780右镜座</v>
          </cell>
          <cell r="D5703" t="str">
            <v>锌铝合金</v>
          </cell>
          <cell r="E5703" t="str">
            <v>AC</v>
          </cell>
          <cell r="F5703" t="str">
            <v>Ea</v>
          </cell>
          <cell r="G5703" t="str">
            <v>JSJ1</v>
          </cell>
          <cell r="H5703" t="str">
            <v>YC02</v>
          </cell>
          <cell r="I5703" t="str">
            <v>P</v>
          </cell>
          <cell r="J5703" t="str">
            <v>No</v>
          </cell>
          <cell r="K5703">
            <v>11.8027</v>
          </cell>
        </row>
        <row r="5704">
          <cell r="B5704" t="str">
            <v>BSP0000077</v>
          </cell>
          <cell r="C5704" t="str">
            <v>回位簧</v>
          </cell>
        </row>
        <row r="5704">
          <cell r="E5704" t="str">
            <v>AC</v>
          </cell>
          <cell r="F5704" t="str">
            <v>EA</v>
          </cell>
          <cell r="G5704" t="str">
            <v>GJ00</v>
          </cell>
          <cell r="H5704" t="str">
            <v>YC04</v>
          </cell>
          <cell r="I5704" t="str">
            <v>P</v>
          </cell>
          <cell r="J5704" t="str">
            <v>No</v>
          </cell>
          <cell r="K5704">
            <v>0.1582</v>
          </cell>
        </row>
        <row r="5705">
          <cell r="B5705" t="str">
            <v>REM0001671</v>
          </cell>
          <cell r="C5705" t="str">
            <v>1780-31右镜杆喷涂</v>
          </cell>
          <cell r="D5705" t="str">
            <v>Q235  ∮25*1.5mm</v>
          </cell>
          <cell r="E5705" t="str">
            <v>AC</v>
          </cell>
          <cell r="F5705" t="str">
            <v>Ea</v>
          </cell>
          <cell r="G5705" t="str">
            <v>JSJ1</v>
          </cell>
          <cell r="H5705" t="str">
            <v>BC09</v>
          </cell>
        </row>
        <row r="5705">
          <cell r="K5705">
            <v>17.36763</v>
          </cell>
        </row>
        <row r="5706">
          <cell r="B5706" t="str">
            <v>BFA0000449</v>
          </cell>
          <cell r="C5706" t="str">
            <v>ST3*8十字自攻螺钉</v>
          </cell>
          <cell r="D5706" t="str">
            <v>环保兰白锌</v>
          </cell>
          <cell r="E5706" t="str">
            <v>AC</v>
          </cell>
          <cell r="F5706" t="str">
            <v>Ea</v>
          </cell>
          <cell r="G5706" t="str">
            <v>BZJ0</v>
          </cell>
          <cell r="H5706" t="str">
            <v>YC10</v>
          </cell>
          <cell r="I5706" t="str">
            <v>P</v>
          </cell>
          <cell r="J5706" t="str">
            <v>No</v>
          </cell>
          <cell r="K5706">
            <v>0.0097</v>
          </cell>
        </row>
        <row r="5707">
          <cell r="B5707" t="str">
            <v>REM0001659</v>
          </cell>
          <cell r="C5707" t="str">
            <v>1780-03左镜杆喷涂</v>
          </cell>
          <cell r="D5707" t="str">
            <v>Q235∮25*1.5mm喷涂状态</v>
          </cell>
          <cell r="E5707" t="str">
            <v>AC</v>
          </cell>
          <cell r="F5707" t="str">
            <v>Ea</v>
          </cell>
          <cell r="G5707" t="str">
            <v>JSJ1</v>
          </cell>
          <cell r="H5707" t="str">
            <v>BC09</v>
          </cell>
        </row>
        <row r="5707">
          <cell r="K5707">
            <v>14.8549</v>
          </cell>
        </row>
        <row r="5708">
          <cell r="B5708" t="str">
            <v>BFA0000719</v>
          </cell>
          <cell r="C5708" t="str">
            <v>盖母10*1.25</v>
          </cell>
          <cell r="D5708" t="str">
            <v>镀白锌</v>
          </cell>
          <cell r="E5708" t="str">
            <v>AC</v>
          </cell>
          <cell r="F5708" t="str">
            <v>Ea</v>
          </cell>
          <cell r="G5708" t="str">
            <v>BZJ0</v>
          </cell>
          <cell r="H5708" t="str">
            <v>YC10</v>
          </cell>
          <cell r="I5708" t="str">
            <v>P</v>
          </cell>
          <cell r="J5708" t="str">
            <v>No</v>
          </cell>
          <cell r="K5708">
            <v>0.3177</v>
          </cell>
        </row>
        <row r="5709">
          <cell r="B5709" t="str">
            <v>REM0001151</v>
          </cell>
          <cell r="C5709" t="str">
            <v>B40L右电折压板</v>
          </cell>
          <cell r="D5709" t="str">
            <v>ADC12</v>
          </cell>
          <cell r="E5709" t="str">
            <v>AC</v>
          </cell>
          <cell r="F5709" t="str">
            <v>Ea</v>
          </cell>
          <cell r="G5709" t="str">
            <v>JSJ1</v>
          </cell>
          <cell r="H5709" t="str">
            <v>YC02</v>
          </cell>
          <cell r="I5709" t="str">
            <v>P</v>
          </cell>
          <cell r="J5709" t="str">
            <v>No</v>
          </cell>
          <cell r="K5709">
            <v>3.4262</v>
          </cell>
        </row>
        <row r="5710">
          <cell r="B5710" t="str">
            <v>BSP0000078</v>
          </cell>
          <cell r="C5710" t="str">
            <v>仰角调节机构扭簧</v>
          </cell>
          <cell r="D5710" t="str">
            <v>X3000副驾座框</v>
          </cell>
          <cell r="E5710" t="str">
            <v>AC</v>
          </cell>
          <cell r="F5710" t="str">
            <v>EA</v>
          </cell>
          <cell r="G5710" t="str">
            <v>GJ00</v>
          </cell>
          <cell r="H5710" t="str">
            <v>YC04</v>
          </cell>
          <cell r="I5710" t="str">
            <v>P</v>
          </cell>
          <cell r="J5710" t="str">
            <v>No</v>
          </cell>
          <cell r="K5710">
            <v>0.1861</v>
          </cell>
        </row>
        <row r="5711">
          <cell r="B5711" t="str">
            <v>REM0001115</v>
          </cell>
          <cell r="C5711" t="str">
            <v>B40L右手折压板</v>
          </cell>
          <cell r="D5711" t="str">
            <v>ADC12</v>
          </cell>
          <cell r="E5711" t="str">
            <v>AC</v>
          </cell>
          <cell r="F5711" t="str">
            <v>Ea</v>
          </cell>
          <cell r="G5711" t="str">
            <v>JSJ1</v>
          </cell>
          <cell r="H5711" t="str">
            <v>YC02</v>
          </cell>
          <cell r="I5711" t="str">
            <v>P</v>
          </cell>
          <cell r="J5711" t="str">
            <v>No</v>
          </cell>
          <cell r="K5711">
            <v>3.773</v>
          </cell>
        </row>
        <row r="5712">
          <cell r="B5712" t="str">
            <v>BFA0000448</v>
          </cell>
          <cell r="C5712" t="str">
            <v>3.5*13扁头自攻钉</v>
          </cell>
          <cell r="D5712" t="str">
            <v>环保兰白锌</v>
          </cell>
          <cell r="E5712" t="str">
            <v>AC</v>
          </cell>
          <cell r="F5712" t="str">
            <v>Ea</v>
          </cell>
          <cell r="G5712" t="str">
            <v>BZJ0</v>
          </cell>
          <cell r="H5712" t="str">
            <v>YC10</v>
          </cell>
          <cell r="I5712" t="str">
            <v>P</v>
          </cell>
          <cell r="J5712" t="str">
            <v>No</v>
          </cell>
          <cell r="K5712">
            <v>0.012</v>
          </cell>
        </row>
        <row r="5713">
          <cell r="B5713" t="str">
            <v>REM0001695</v>
          </cell>
          <cell r="C5713" t="str">
            <v>H3宽车右镜杆喷涂</v>
          </cell>
          <cell r="D5713" t="str">
            <v>Q195喷涂</v>
          </cell>
          <cell r="E5713" t="str">
            <v>AC</v>
          </cell>
          <cell r="F5713" t="str">
            <v>Ea</v>
          </cell>
          <cell r="G5713" t="str">
            <v>JSJ1</v>
          </cell>
          <cell r="H5713" t="str">
            <v>BC09</v>
          </cell>
        </row>
        <row r="5713">
          <cell r="K5713">
            <v>14.54176</v>
          </cell>
        </row>
        <row r="5714">
          <cell r="B5714" t="str">
            <v>BSP0000079</v>
          </cell>
          <cell r="C5714" t="str">
            <v>司机背左舵蛇簧φ3.5</v>
          </cell>
          <cell r="D5714" t="str">
            <v>欧马克</v>
          </cell>
          <cell r="E5714" t="str">
            <v>AC</v>
          </cell>
          <cell r="F5714" t="str">
            <v>EA</v>
          </cell>
          <cell r="G5714" t="str">
            <v>BZJ0</v>
          </cell>
          <cell r="H5714" t="str">
            <v>YC04</v>
          </cell>
          <cell r="I5714" t="str">
            <v>P</v>
          </cell>
          <cell r="J5714" t="str">
            <v>No</v>
          </cell>
          <cell r="K5714">
            <v>0.9525</v>
          </cell>
        </row>
        <row r="5715">
          <cell r="B5715" t="str">
            <v>REM0001832</v>
          </cell>
          <cell r="C5715" t="str">
            <v>ETX镜头压板内(螺母)</v>
          </cell>
        </row>
        <row r="5715">
          <cell r="E5715" t="str">
            <v>AC</v>
          </cell>
          <cell r="F5715" t="str">
            <v>Ea</v>
          </cell>
          <cell r="G5715" t="str">
            <v>JSJ1</v>
          </cell>
          <cell r="H5715" t="str">
            <v>YC02</v>
          </cell>
          <cell r="I5715" t="str">
            <v>P</v>
          </cell>
          <cell r="J5715" t="str">
            <v>No</v>
          </cell>
          <cell r="K5715">
            <v>0.4786</v>
          </cell>
        </row>
        <row r="5716">
          <cell r="B5716" t="str">
            <v>BFA0010020</v>
          </cell>
          <cell r="C5716" t="str">
            <v>全金属六角法兰面锁紧螺母</v>
          </cell>
          <cell r="D5716" t="str">
            <v>M5镀黑锌</v>
          </cell>
          <cell r="E5716" t="str">
            <v>AC</v>
          </cell>
          <cell r="F5716" t="str">
            <v>EA</v>
          </cell>
          <cell r="G5716" t="str">
            <v>BZJ0</v>
          </cell>
          <cell r="H5716" t="str">
            <v>YC04</v>
          </cell>
          <cell r="I5716" t="str">
            <v>P</v>
          </cell>
          <cell r="J5716" t="str">
            <v>No</v>
          </cell>
          <cell r="K5716">
            <v>0.12</v>
          </cell>
        </row>
        <row r="5717">
          <cell r="B5717" t="str">
            <v>REM0000987</v>
          </cell>
          <cell r="C5717" t="str">
            <v>H4镜杆左</v>
          </cell>
          <cell r="D5717" t="str">
            <v>Q235</v>
          </cell>
          <cell r="E5717" t="str">
            <v>AC</v>
          </cell>
          <cell r="F5717" t="str">
            <v>Ea</v>
          </cell>
          <cell r="G5717" t="str">
            <v>JSJ1</v>
          </cell>
          <cell r="H5717" t="str">
            <v>YC02</v>
          </cell>
          <cell r="I5717" t="str">
            <v>P</v>
          </cell>
          <cell r="J5717" t="str">
            <v>No</v>
          </cell>
          <cell r="K5717">
            <v>23.5225</v>
          </cell>
        </row>
        <row r="5718">
          <cell r="B5718" t="str">
            <v>BSP0000080</v>
          </cell>
          <cell r="C5718" t="str">
            <v>开口挡圈φ3.5</v>
          </cell>
        </row>
        <row r="5718">
          <cell r="E5718" t="str">
            <v>AC</v>
          </cell>
          <cell r="F5718" t="str">
            <v>EA</v>
          </cell>
          <cell r="G5718" t="str">
            <v>BZJ0</v>
          </cell>
          <cell r="H5718" t="str">
            <v>YC04</v>
          </cell>
          <cell r="I5718" t="str">
            <v>P</v>
          </cell>
          <cell r="J5718" t="str">
            <v>No</v>
          </cell>
          <cell r="K5718">
            <v>0.0265</v>
          </cell>
        </row>
        <row r="5719">
          <cell r="B5719" t="str">
            <v>REM0001776</v>
          </cell>
          <cell r="C5719" t="str">
            <v>调整座大(调整座)</v>
          </cell>
          <cell r="D5719" t="str">
            <v>Pa66</v>
          </cell>
          <cell r="E5719" t="str">
            <v>AC</v>
          </cell>
          <cell r="F5719" t="str">
            <v>Ea</v>
          </cell>
          <cell r="G5719" t="str">
            <v>SLJ1</v>
          </cell>
          <cell r="H5719" t="str">
            <v>BC02</v>
          </cell>
        </row>
        <row r="5719">
          <cell r="K5719">
            <v>0</v>
          </cell>
        </row>
        <row r="5720">
          <cell r="B5720" t="str">
            <v>BFA0000447</v>
          </cell>
          <cell r="C5720" t="str">
            <v>平机自攻3.5*13 白</v>
          </cell>
          <cell r="D5720" t="str">
            <v>环保兰白锌</v>
          </cell>
          <cell r="E5720" t="str">
            <v>AC</v>
          </cell>
          <cell r="F5720" t="str">
            <v>Ea</v>
          </cell>
          <cell r="G5720" t="str">
            <v>BZJ0</v>
          </cell>
          <cell r="H5720" t="str">
            <v>YC10</v>
          </cell>
          <cell r="I5720" t="str">
            <v>P</v>
          </cell>
          <cell r="J5720" t="str">
            <v>No</v>
          </cell>
          <cell r="K5720">
            <v>0.012</v>
          </cell>
        </row>
        <row r="5721">
          <cell r="B5721" t="str">
            <v>REM0001682</v>
          </cell>
          <cell r="C5721" t="str">
            <v>H3左连接杆喷涂</v>
          </cell>
          <cell r="D5721" t="str">
            <v>Q195喷涂</v>
          </cell>
          <cell r="E5721" t="str">
            <v>AC</v>
          </cell>
          <cell r="F5721" t="str">
            <v>Ea</v>
          </cell>
          <cell r="G5721" t="str">
            <v>JSJ1</v>
          </cell>
          <cell r="H5721" t="str">
            <v>BC09</v>
          </cell>
        </row>
        <row r="5721">
          <cell r="K5721">
            <v>6.67671</v>
          </cell>
        </row>
        <row r="5722">
          <cell r="B5722" t="str">
            <v>BFA0010017</v>
          </cell>
          <cell r="C5722" t="str">
            <v>H6扶手右旋方形螺母</v>
          </cell>
          <cell r="D5722" t="str">
            <v>SWRCH35K镀白锌</v>
          </cell>
          <cell r="E5722" t="str">
            <v>AC</v>
          </cell>
          <cell r="F5722" t="str">
            <v>Ea</v>
          </cell>
          <cell r="G5722" t="str">
            <v>JSJ1</v>
          </cell>
          <cell r="H5722" t="str">
            <v>YC02</v>
          </cell>
        </row>
        <row r="5722">
          <cell r="K5722">
            <v>0</v>
          </cell>
        </row>
        <row r="5723">
          <cell r="B5723" t="str">
            <v>REM0001713</v>
          </cell>
          <cell r="C5723" t="str">
            <v>奥驰左镜杆(喷涂)</v>
          </cell>
          <cell r="D5723" t="str">
            <v>Q195喷涂黑∮28*1.5mm</v>
          </cell>
          <cell r="E5723" t="str">
            <v>AC</v>
          </cell>
          <cell r="F5723" t="str">
            <v>Ea</v>
          </cell>
          <cell r="G5723" t="str">
            <v>JSJ1</v>
          </cell>
          <cell r="H5723" t="str">
            <v>BC09</v>
          </cell>
        </row>
        <row r="5723">
          <cell r="K5723">
            <v>18.42373</v>
          </cell>
        </row>
        <row r="5724">
          <cell r="B5724" t="str">
            <v>BSP0000084</v>
          </cell>
          <cell r="C5724" t="str">
            <v>欧马克背下部S形弹簧φ4.2</v>
          </cell>
        </row>
        <row r="5724">
          <cell r="E5724" t="str">
            <v>AC</v>
          </cell>
          <cell r="F5724" t="str">
            <v>EA</v>
          </cell>
          <cell r="G5724" t="str">
            <v>BZJ0</v>
          </cell>
          <cell r="H5724" t="str">
            <v>YC04</v>
          </cell>
          <cell r="I5724" t="str">
            <v>P</v>
          </cell>
          <cell r="J5724" t="str">
            <v>No</v>
          </cell>
          <cell r="K5724">
            <v>0.7385</v>
          </cell>
        </row>
        <row r="5725">
          <cell r="B5725" t="str">
            <v>REM0001895</v>
          </cell>
          <cell r="C5725" t="str">
            <v>捷运13AO镜杆喷涂</v>
          </cell>
          <cell r="D5725" t="str">
            <v>Q235∮25*1.5</v>
          </cell>
          <cell r="E5725" t="str">
            <v>AC</v>
          </cell>
          <cell r="F5725" t="str">
            <v>Ea</v>
          </cell>
          <cell r="G5725" t="str">
            <v>JSJ1</v>
          </cell>
          <cell r="H5725" t="str">
            <v>BC09</v>
          </cell>
        </row>
        <row r="5725">
          <cell r="K5725">
            <v>7.94482</v>
          </cell>
        </row>
        <row r="5726">
          <cell r="B5726" t="str">
            <v>BFA0000446</v>
          </cell>
          <cell r="C5726" t="str">
            <v>捷运前下视镜下紧固件</v>
          </cell>
          <cell r="D5726" t="str">
            <v>镜头内件</v>
          </cell>
          <cell r="E5726" t="str">
            <v>AC</v>
          </cell>
          <cell r="F5726" t="str">
            <v>Ea</v>
          </cell>
          <cell r="G5726" t="str">
            <v>JSJ1</v>
          </cell>
          <cell r="H5726" t="str">
            <v>YC02</v>
          </cell>
          <cell r="I5726" t="str">
            <v>P</v>
          </cell>
          <cell r="J5726" t="str">
            <v>No</v>
          </cell>
          <cell r="K5726">
            <v>0.6208</v>
          </cell>
        </row>
        <row r="5727">
          <cell r="B5727" t="str">
            <v>REM0001774</v>
          </cell>
          <cell r="C5727" t="str">
            <v>重卡1号</v>
          </cell>
          <cell r="D5727" t="str">
            <v>浮法玻璃</v>
          </cell>
          <cell r="E5727" t="str">
            <v>AC</v>
          </cell>
          <cell r="F5727" t="str">
            <v>Ea</v>
          </cell>
          <cell r="G5727" t="str">
            <v>GNJ1</v>
          </cell>
          <cell r="H5727" t="str">
            <v>YC02</v>
          </cell>
        </row>
        <row r="5727">
          <cell r="K5727">
            <v>0</v>
          </cell>
        </row>
        <row r="5728">
          <cell r="B5728" t="str">
            <v>BSP0000085</v>
          </cell>
          <cell r="C5728" t="str">
            <v>欧马克背上部S形弹簧φ3.5</v>
          </cell>
        </row>
        <row r="5728">
          <cell r="E5728" t="str">
            <v>AC</v>
          </cell>
          <cell r="F5728" t="str">
            <v>EA</v>
          </cell>
          <cell r="G5728" t="str">
            <v>BZJ0</v>
          </cell>
          <cell r="H5728" t="str">
            <v>YC04</v>
          </cell>
          <cell r="I5728" t="str">
            <v>P</v>
          </cell>
          <cell r="J5728" t="str">
            <v>No</v>
          </cell>
          <cell r="K5728">
            <v>0.528</v>
          </cell>
        </row>
        <row r="5729">
          <cell r="B5729" t="str">
            <v>REM0001734</v>
          </cell>
          <cell r="C5729" t="str">
            <v>奥驰V右镜杆喷涂</v>
          </cell>
          <cell r="D5729" t="str">
            <v>Q195∮28*1.5mm喷涂状态</v>
          </cell>
          <cell r="E5729" t="str">
            <v>AC</v>
          </cell>
          <cell r="F5729" t="str">
            <v>Ea</v>
          </cell>
          <cell r="G5729" t="str">
            <v>JSJ1</v>
          </cell>
          <cell r="H5729" t="str">
            <v>BC09</v>
          </cell>
        </row>
        <row r="5729">
          <cell r="K5729">
            <v>15.6424</v>
          </cell>
        </row>
        <row r="5730">
          <cell r="B5730" t="str">
            <v>BFA0000775</v>
          </cell>
          <cell r="C5730" t="str">
            <v>司机背右旋转阶梯螺栓</v>
          </cell>
        </row>
        <row r="5730">
          <cell r="E5730" t="str">
            <v>AC</v>
          </cell>
          <cell r="F5730" t="str">
            <v>EA</v>
          </cell>
          <cell r="G5730" t="str">
            <v>BZJ0</v>
          </cell>
          <cell r="H5730" t="str">
            <v>YC04</v>
          </cell>
          <cell r="I5730" t="str">
            <v>P</v>
          </cell>
          <cell r="J5730" t="str">
            <v>No</v>
          </cell>
          <cell r="K5730">
            <v>1</v>
          </cell>
        </row>
        <row r="5731">
          <cell r="B5731" t="str">
            <v>REM0001898</v>
          </cell>
          <cell r="C5731" t="str">
            <v>捷运连接杆左喷涂</v>
          </cell>
          <cell r="D5731" t="str">
            <v>Q235∮22*1.5</v>
          </cell>
          <cell r="E5731" t="str">
            <v>AC</v>
          </cell>
          <cell r="F5731" t="str">
            <v>Ea</v>
          </cell>
          <cell r="G5731" t="str">
            <v>JSJ1</v>
          </cell>
          <cell r="H5731" t="str">
            <v>BC09</v>
          </cell>
        </row>
        <row r="5731">
          <cell r="K5731">
            <v>7.59222</v>
          </cell>
        </row>
        <row r="5732">
          <cell r="B5732" t="str">
            <v>BSP0000088</v>
          </cell>
          <cell r="C5732" t="str">
            <v>靠背复位卷簧</v>
          </cell>
          <cell r="D5732" t="str">
            <v>P203</v>
          </cell>
          <cell r="E5732" t="str">
            <v>AC</v>
          </cell>
          <cell r="F5732" t="str">
            <v>EA</v>
          </cell>
          <cell r="G5732" t="str">
            <v>GNJ0</v>
          </cell>
          <cell r="H5732" t="str">
            <v>YC04</v>
          </cell>
          <cell r="I5732" t="str">
            <v>P</v>
          </cell>
          <cell r="J5732" t="str">
            <v>No</v>
          </cell>
          <cell r="K5732">
            <v>1.7321</v>
          </cell>
        </row>
        <row r="5733">
          <cell r="B5733" t="str">
            <v>REM0001652</v>
          </cell>
          <cell r="C5733" t="str">
            <v>1580定位片</v>
          </cell>
          <cell r="D5733" t="str">
            <v>电泳</v>
          </cell>
          <cell r="E5733" t="str">
            <v>AC</v>
          </cell>
          <cell r="F5733" t="str">
            <v>Ea</v>
          </cell>
          <cell r="G5733" t="str">
            <v>JSJ1</v>
          </cell>
          <cell r="H5733" t="str">
            <v>YC02</v>
          </cell>
          <cell r="I5733" t="str">
            <v>M</v>
          </cell>
          <cell r="J5733" t="str">
            <v>No</v>
          </cell>
          <cell r="K5733">
            <v>0.24514</v>
          </cell>
        </row>
        <row r="5734">
          <cell r="B5734" t="str">
            <v>BFA0000862</v>
          </cell>
          <cell r="C5734" t="str">
            <v>焊接方螺母</v>
          </cell>
          <cell r="D5734" t="str">
            <v>M12</v>
          </cell>
          <cell r="E5734" t="str">
            <v>AC</v>
          </cell>
          <cell r="F5734" t="str">
            <v>EA</v>
          </cell>
          <cell r="G5734" t="str">
            <v>BZJ0</v>
          </cell>
          <cell r="H5734" t="str">
            <v>YC04</v>
          </cell>
          <cell r="I5734" t="str">
            <v>P</v>
          </cell>
          <cell r="J5734" t="str">
            <v>No</v>
          </cell>
          <cell r="K5734">
            <v>0.25</v>
          </cell>
        </row>
        <row r="5735">
          <cell r="B5735" t="str">
            <v>REM0001657</v>
          </cell>
          <cell r="C5735" t="str">
            <v>1580右镜座</v>
          </cell>
          <cell r="D5735" t="str">
            <v>锌铝合金</v>
          </cell>
          <cell r="E5735" t="str">
            <v>AC</v>
          </cell>
          <cell r="F5735" t="str">
            <v>Ea</v>
          </cell>
          <cell r="G5735" t="str">
            <v>JSJ1</v>
          </cell>
          <cell r="H5735" t="str">
            <v>YC02</v>
          </cell>
          <cell r="I5735" t="str">
            <v>P</v>
          </cell>
          <cell r="J5735" t="str">
            <v>No</v>
          </cell>
          <cell r="K5735">
            <v>9.6356</v>
          </cell>
        </row>
        <row r="5736">
          <cell r="B5736" t="str">
            <v>BSP0000089</v>
          </cell>
          <cell r="C5736" t="str">
            <v>调角手柄复位簧</v>
          </cell>
          <cell r="D5736" t="str">
            <v>P203</v>
          </cell>
          <cell r="E5736" t="str">
            <v>AC</v>
          </cell>
          <cell r="F5736" t="str">
            <v>EA</v>
          </cell>
          <cell r="G5736" t="str">
            <v>GJ00</v>
          </cell>
          <cell r="H5736" t="str">
            <v>YC04</v>
          </cell>
          <cell r="I5736" t="str">
            <v>P</v>
          </cell>
          <cell r="J5736" t="str">
            <v>No</v>
          </cell>
          <cell r="K5736">
            <v>0.2327</v>
          </cell>
        </row>
        <row r="5737">
          <cell r="B5737" t="str">
            <v>REM0000965</v>
          </cell>
          <cell r="C5737" t="str">
            <v>ETX镜杆(喷涂)</v>
          </cell>
          <cell r="D5737" t="str">
            <v>Q195 φ25*2mm</v>
          </cell>
          <cell r="E5737" t="str">
            <v>AC</v>
          </cell>
          <cell r="F5737" t="str">
            <v>Ea</v>
          </cell>
          <cell r="G5737" t="str">
            <v>JSJ1</v>
          </cell>
          <cell r="H5737" t="str">
            <v>BC09</v>
          </cell>
        </row>
        <row r="5737">
          <cell r="K5737">
            <v>7.03967</v>
          </cell>
        </row>
        <row r="5738">
          <cell r="B5738" t="str">
            <v>BFA0000808</v>
          </cell>
          <cell r="C5738" t="str">
            <v>M6*30内方螺栓(达克罗)</v>
          </cell>
          <cell r="D5738" t="str">
            <v>黑达克罗</v>
          </cell>
          <cell r="E5738" t="str">
            <v>AC</v>
          </cell>
          <cell r="F5738" t="str">
            <v>Ea</v>
          </cell>
          <cell r="G5738" t="str">
            <v>BZJ0</v>
          </cell>
          <cell r="H5738" t="str">
            <v>YC10</v>
          </cell>
          <cell r="I5738" t="str">
            <v>P</v>
          </cell>
          <cell r="J5738" t="str">
            <v>No</v>
          </cell>
          <cell r="K5738">
            <v>0.13</v>
          </cell>
        </row>
        <row r="5739">
          <cell r="B5739" t="str">
            <v>REM0001899</v>
          </cell>
          <cell r="C5739" t="str">
            <v>ETX上镜杆护套(无柱)</v>
          </cell>
          <cell r="D5739" t="str">
            <v>PA6+30%GF</v>
          </cell>
          <cell r="E5739" t="str">
            <v>AC</v>
          </cell>
          <cell r="F5739" t="str">
            <v>Ea</v>
          </cell>
          <cell r="G5739" t="str">
            <v>SLJ1</v>
          </cell>
          <cell r="H5739" t="str">
            <v>YC02</v>
          </cell>
        </row>
        <row r="5739">
          <cell r="K5739">
            <v>0</v>
          </cell>
        </row>
        <row r="5740">
          <cell r="B5740" t="str">
            <v>BSP0000094</v>
          </cell>
          <cell r="C5740" t="str">
            <v>靠背长簧</v>
          </cell>
          <cell r="D5740" t="str">
            <v>B40</v>
          </cell>
          <cell r="E5740" t="str">
            <v>AC</v>
          </cell>
          <cell r="F5740" t="str">
            <v>EA</v>
          </cell>
          <cell r="G5740" t="str">
            <v>BZJ0</v>
          </cell>
          <cell r="H5740" t="str">
            <v>YC04</v>
          </cell>
          <cell r="I5740" t="str">
            <v>P</v>
          </cell>
          <cell r="J5740" t="str">
            <v>No</v>
          </cell>
          <cell r="K5740">
            <v>0.1795</v>
          </cell>
        </row>
        <row r="5741">
          <cell r="B5741" t="str">
            <v>REM0001771</v>
          </cell>
          <cell r="C5741" t="str">
            <v>奥铃升级宽车右镜杆(喷涂)</v>
          </cell>
          <cell r="D5741" t="str">
            <v>Q195∮25*2mm喷涂</v>
          </cell>
          <cell r="E5741" t="str">
            <v>AC</v>
          </cell>
          <cell r="F5741" t="str">
            <v>Ea</v>
          </cell>
          <cell r="G5741" t="str">
            <v>JSJ1</v>
          </cell>
          <cell r="H5741" t="str">
            <v>BC09</v>
          </cell>
        </row>
        <row r="5741">
          <cell r="K5741">
            <v>11.94295</v>
          </cell>
        </row>
        <row r="5742">
          <cell r="B5742" t="str">
            <v>BFA0000442</v>
          </cell>
          <cell r="C5742" t="str">
            <v>捷运前下视镜上紧固件</v>
          </cell>
          <cell r="D5742" t="str">
            <v>Q235 t=2镀彩</v>
          </cell>
          <cell r="E5742" t="str">
            <v>AC</v>
          </cell>
          <cell r="F5742" t="str">
            <v>Ea</v>
          </cell>
          <cell r="G5742" t="str">
            <v>JSJ1</v>
          </cell>
          <cell r="H5742" t="str">
            <v>YC02</v>
          </cell>
          <cell r="I5742" t="str">
            <v>P</v>
          </cell>
          <cell r="J5742" t="str">
            <v>No</v>
          </cell>
          <cell r="K5742">
            <v>0.5216</v>
          </cell>
        </row>
        <row r="5743">
          <cell r="B5743" t="str">
            <v>REM0001886</v>
          </cell>
          <cell r="C5743" t="str">
            <v>济南轻卡镜座右连接件</v>
          </cell>
        </row>
        <row r="5743">
          <cell r="E5743" t="str">
            <v>AC</v>
          </cell>
          <cell r="F5743" t="str">
            <v>EA</v>
          </cell>
          <cell r="G5743" t="str">
            <v>GJJ0</v>
          </cell>
          <cell r="H5743" t="str">
            <v>YC04</v>
          </cell>
          <cell r="I5743" t="str">
            <v>P</v>
          </cell>
          <cell r="J5743" t="str">
            <v>No</v>
          </cell>
          <cell r="K5743">
            <v>5.0395</v>
          </cell>
        </row>
        <row r="5744">
          <cell r="B5744" t="str">
            <v>BFA0000858</v>
          </cell>
          <cell r="C5744" t="str">
            <v>六角头螺栓</v>
          </cell>
          <cell r="D5744" t="str">
            <v>M10*25镀黑锌</v>
          </cell>
          <cell r="E5744" t="str">
            <v>AC</v>
          </cell>
          <cell r="F5744" t="str">
            <v>EA</v>
          </cell>
          <cell r="G5744" t="str">
            <v>BZJ0</v>
          </cell>
          <cell r="H5744" t="str">
            <v>YC01</v>
          </cell>
        </row>
        <row r="5744">
          <cell r="K5744">
            <v>0</v>
          </cell>
        </row>
        <row r="5745">
          <cell r="B5745" t="str">
            <v>REM0001900</v>
          </cell>
          <cell r="C5745" t="str">
            <v>ETX垫板</v>
          </cell>
          <cell r="D5745" t="str">
            <v>PA6+30%GF</v>
          </cell>
          <cell r="E5745" t="str">
            <v>AC</v>
          </cell>
          <cell r="F5745" t="str">
            <v>Ea</v>
          </cell>
          <cell r="G5745" t="str">
            <v>SLJ1</v>
          </cell>
          <cell r="H5745" t="str">
            <v>YC02</v>
          </cell>
        </row>
        <row r="5745">
          <cell r="K5745">
            <v>0</v>
          </cell>
        </row>
        <row r="5746">
          <cell r="B5746" t="str">
            <v>BFA0000856</v>
          </cell>
          <cell r="C5746" t="str">
            <v>ST6.0*30梅花盘头自攻螺钉</v>
          </cell>
          <cell r="D5746" t="str">
            <v>环保达克罗</v>
          </cell>
          <cell r="E5746" t="str">
            <v>AC</v>
          </cell>
          <cell r="F5746" t="str">
            <v>EA</v>
          </cell>
          <cell r="G5746" t="str">
            <v>BZJ0</v>
          </cell>
          <cell r="H5746" t="str">
            <v>YC02</v>
          </cell>
        </row>
        <row r="5746">
          <cell r="K5746">
            <v>0</v>
          </cell>
        </row>
        <row r="5747">
          <cell r="B5747" t="str">
            <v>REM0001155</v>
          </cell>
          <cell r="C5747" t="str">
            <v>B80C右电折压板</v>
          </cell>
          <cell r="D5747" t="str">
            <v>ADC12</v>
          </cell>
          <cell r="E5747" t="str">
            <v>AC</v>
          </cell>
          <cell r="F5747" t="str">
            <v>Ea</v>
          </cell>
          <cell r="G5747" t="str">
            <v>JSJ1</v>
          </cell>
          <cell r="H5747" t="str">
            <v>YC02</v>
          </cell>
          <cell r="I5747" t="str">
            <v>P</v>
          </cell>
          <cell r="J5747" t="str">
            <v>No</v>
          </cell>
          <cell r="K5747">
            <v>1.9012</v>
          </cell>
        </row>
        <row r="5748">
          <cell r="B5748" t="str">
            <v>BFA0000834</v>
          </cell>
          <cell r="C5748" t="str">
            <v>M8*80内六方12mm扣螺栓</v>
          </cell>
          <cell r="D5748" t="str">
            <v>黑达克罗</v>
          </cell>
          <cell r="E5748" t="str">
            <v>AC</v>
          </cell>
          <cell r="F5748" t="str">
            <v>Ea</v>
          </cell>
          <cell r="G5748" t="str">
            <v>BZJ0</v>
          </cell>
          <cell r="H5748" t="str">
            <v>YC10</v>
          </cell>
        </row>
        <row r="5748">
          <cell r="K5748">
            <v>0</v>
          </cell>
        </row>
        <row r="5749">
          <cell r="B5749" t="str">
            <v>REM0001882</v>
          </cell>
          <cell r="C5749" t="str">
            <v>济南轻卡镜座左连接件</v>
          </cell>
        </row>
        <row r="5749">
          <cell r="E5749" t="str">
            <v>AC</v>
          </cell>
          <cell r="F5749" t="str">
            <v>EA</v>
          </cell>
          <cell r="G5749" t="str">
            <v>GJJ0</v>
          </cell>
          <cell r="H5749" t="str">
            <v>YC04</v>
          </cell>
          <cell r="I5749" t="str">
            <v>P</v>
          </cell>
          <cell r="J5749" t="str">
            <v>No</v>
          </cell>
          <cell r="K5749">
            <v>5.0395</v>
          </cell>
        </row>
        <row r="5750">
          <cell r="B5750" t="str">
            <v>BFA0000850</v>
          </cell>
          <cell r="C5750" t="str">
            <v>安全带螺母</v>
          </cell>
          <cell r="D5750" t="str">
            <v>1.3平台</v>
          </cell>
          <cell r="E5750" t="str">
            <v>AC</v>
          </cell>
          <cell r="F5750" t="str">
            <v>EA</v>
          </cell>
          <cell r="G5750" t="str">
            <v>BZJ0</v>
          </cell>
          <cell r="H5750" t="str">
            <v>YC04</v>
          </cell>
          <cell r="I5750" t="str">
            <v>P</v>
          </cell>
          <cell r="J5750" t="str">
            <v>No</v>
          </cell>
          <cell r="K5750">
            <v>0.7345</v>
          </cell>
        </row>
        <row r="5751">
          <cell r="B5751" t="str">
            <v>REM0001649</v>
          </cell>
          <cell r="C5751" t="str">
            <v>1580左镜座</v>
          </cell>
          <cell r="D5751" t="str">
            <v>锌铝合金</v>
          </cell>
          <cell r="E5751" t="str">
            <v>AC</v>
          </cell>
          <cell r="F5751" t="str">
            <v>Ea</v>
          </cell>
          <cell r="G5751" t="str">
            <v>JSJ1</v>
          </cell>
          <cell r="H5751" t="str">
            <v>YC02</v>
          </cell>
          <cell r="I5751" t="str">
            <v>P</v>
          </cell>
          <cell r="J5751" t="str">
            <v>No</v>
          </cell>
          <cell r="K5751">
            <v>9.6356</v>
          </cell>
        </row>
        <row r="5752">
          <cell r="B5752" t="str">
            <v>BSP0000099</v>
          </cell>
          <cell r="C5752" t="str">
            <v>奥威弹簧φ3</v>
          </cell>
          <cell r="D5752" t="str">
            <v>φ3.0</v>
          </cell>
          <cell r="E5752" t="str">
            <v>AC</v>
          </cell>
          <cell r="F5752" t="str">
            <v>Ea</v>
          </cell>
          <cell r="G5752" t="str">
            <v>JSJ1</v>
          </cell>
          <cell r="H5752" t="str">
            <v>YC02</v>
          </cell>
          <cell r="I5752" t="str">
            <v>P</v>
          </cell>
          <cell r="J5752" t="str">
            <v>No</v>
          </cell>
          <cell r="K5752">
            <v>0.3257</v>
          </cell>
        </row>
        <row r="5753">
          <cell r="B5753" t="str">
            <v>REM0001770</v>
          </cell>
          <cell r="C5753" t="str">
            <v>奥铃升级宽车左镜杆(喷涂)</v>
          </cell>
          <cell r="D5753" t="str">
            <v>Q195∮25*2mm喷涂</v>
          </cell>
          <cell r="E5753" t="str">
            <v>AC</v>
          </cell>
          <cell r="F5753" t="str">
            <v>Ea</v>
          </cell>
          <cell r="G5753" t="str">
            <v>JSJ1</v>
          </cell>
          <cell r="H5753" t="str">
            <v>BC09</v>
          </cell>
        </row>
        <row r="5753">
          <cell r="K5753">
            <v>11.78956</v>
          </cell>
        </row>
        <row r="5754">
          <cell r="B5754" t="str">
            <v>REM0001738</v>
          </cell>
          <cell r="C5754" t="str">
            <v>奥铃17左镜杆喷涂</v>
          </cell>
          <cell r="D5754" t="str">
            <v>Q235∮25*1.5</v>
          </cell>
          <cell r="E5754" t="str">
            <v>AC</v>
          </cell>
          <cell r="F5754" t="str">
            <v>Ea</v>
          </cell>
          <cell r="G5754" t="str">
            <v>JSJ1</v>
          </cell>
          <cell r="H5754" t="str">
            <v>BC09</v>
          </cell>
        </row>
        <row r="5754">
          <cell r="K5754">
            <v>7.5589</v>
          </cell>
        </row>
        <row r="5755">
          <cell r="B5755" t="str">
            <v>REM0001769</v>
          </cell>
          <cell r="C5755" t="str">
            <v>ETX镜座左装饰盖</v>
          </cell>
          <cell r="D5755" t="str">
            <v>ABS黑色</v>
          </cell>
          <cell r="E5755" t="str">
            <v>AC</v>
          </cell>
          <cell r="F5755" t="str">
            <v>Ea</v>
          </cell>
          <cell r="G5755" t="str">
            <v>SLJ1</v>
          </cell>
          <cell r="H5755" t="str">
            <v>BC02</v>
          </cell>
        </row>
        <row r="5755">
          <cell r="K5755">
            <v>0</v>
          </cell>
        </row>
        <row r="5756">
          <cell r="B5756" t="str">
            <v>REM0001903</v>
          </cell>
          <cell r="C5756" t="str">
            <v>捷运路面镜支镜保护盖</v>
          </cell>
          <cell r="D5756" t="str">
            <v>PP黑色</v>
          </cell>
          <cell r="E5756" t="str">
            <v>AC</v>
          </cell>
          <cell r="F5756" t="str">
            <v>Ea</v>
          </cell>
          <cell r="G5756" t="str">
            <v>SLJ1</v>
          </cell>
          <cell r="H5756" t="str">
            <v>YC02</v>
          </cell>
        </row>
        <row r="5756">
          <cell r="K5756">
            <v>0</v>
          </cell>
        </row>
        <row r="5757">
          <cell r="B5757" t="str">
            <v>REM0001779</v>
          </cell>
          <cell r="C5757" t="str">
            <v>重卡镜头安装块</v>
          </cell>
          <cell r="D5757" t="str">
            <v>OA-0015-T03</v>
          </cell>
          <cell r="E5757" t="str">
            <v>AC</v>
          </cell>
          <cell r="F5757" t="str">
            <v>Ea</v>
          </cell>
          <cell r="G5757" t="str">
            <v>JSJ1</v>
          </cell>
          <cell r="H5757" t="str">
            <v>YC02</v>
          </cell>
          <cell r="I5757" t="str">
            <v>P</v>
          </cell>
          <cell r="J5757" t="str">
            <v>No</v>
          </cell>
          <cell r="K5757">
            <v>0.3162</v>
          </cell>
        </row>
        <row r="5758">
          <cell r="B5758" t="str">
            <v>REM0001768</v>
          </cell>
          <cell r="C5758" t="str">
            <v>捷运左下镜座软垫</v>
          </cell>
          <cell r="D5758" t="str">
            <v>TPR</v>
          </cell>
          <cell r="E5758" t="str">
            <v>AC</v>
          </cell>
          <cell r="F5758" t="str">
            <v>Ea</v>
          </cell>
          <cell r="G5758" t="str">
            <v>QT01</v>
          </cell>
          <cell r="H5758" t="str">
            <v>YC02</v>
          </cell>
        </row>
        <row r="5758">
          <cell r="K5758">
            <v>0</v>
          </cell>
        </row>
        <row r="5759">
          <cell r="B5759" t="str">
            <v>REM0001904</v>
          </cell>
          <cell r="C5759" t="str">
            <v>捷运路面镜密封圈</v>
          </cell>
          <cell r="D5759" t="str">
            <v>三元乙丙橡胶</v>
          </cell>
          <cell r="E5759" t="str">
            <v>AC</v>
          </cell>
          <cell r="F5759" t="str">
            <v>Ea</v>
          </cell>
          <cell r="G5759" t="str">
            <v>QT01</v>
          </cell>
          <cell r="H5759" t="str">
            <v>YC02</v>
          </cell>
        </row>
        <row r="5759">
          <cell r="K5759">
            <v>0</v>
          </cell>
        </row>
        <row r="5760">
          <cell r="B5760" t="str">
            <v>REM0001669</v>
          </cell>
          <cell r="C5760" t="str">
            <v>1780-32右镜杆喷涂</v>
          </cell>
          <cell r="D5760" t="str">
            <v>Q235∮25*1.5mm喷涂状态</v>
          </cell>
          <cell r="E5760" t="str">
            <v>AC</v>
          </cell>
          <cell r="F5760" t="str">
            <v>Ea</v>
          </cell>
          <cell r="G5760" t="str">
            <v>JSJ1</v>
          </cell>
          <cell r="H5760" t="str">
            <v>BC09</v>
          </cell>
        </row>
        <row r="5760">
          <cell r="K5760">
            <v>18.63109</v>
          </cell>
        </row>
        <row r="5761">
          <cell r="B5761" t="str">
            <v>REM0000973</v>
          </cell>
          <cell r="C5761" t="str">
            <v>ETX窄车主镜杆</v>
          </cell>
          <cell r="D5761" t="str">
            <v>Q195 φ28*2 φ25*2</v>
          </cell>
          <cell r="E5761" t="str">
            <v>AC</v>
          </cell>
          <cell r="F5761" t="str">
            <v>Ea</v>
          </cell>
          <cell r="G5761" t="str">
            <v>JSJ1</v>
          </cell>
          <cell r="H5761" t="str">
            <v>YC02</v>
          </cell>
        </row>
        <row r="5761">
          <cell r="K5761">
            <v>0</v>
          </cell>
        </row>
        <row r="5762">
          <cell r="B5762" t="str">
            <v>REM0001905</v>
          </cell>
          <cell r="C5762" t="str">
            <v>欧曼重卡防水帽</v>
          </cell>
          <cell r="D5762" t="str">
            <v>PP黑色</v>
          </cell>
          <cell r="E5762" t="str">
            <v>AC</v>
          </cell>
          <cell r="F5762" t="str">
            <v>Ea</v>
          </cell>
          <cell r="G5762" t="str">
            <v>SLJ1</v>
          </cell>
          <cell r="H5762" t="str">
            <v>YC02</v>
          </cell>
        </row>
        <row r="5762">
          <cell r="K5762">
            <v>0</v>
          </cell>
        </row>
        <row r="5763">
          <cell r="B5763" t="str">
            <v>REM0001767</v>
          </cell>
          <cell r="C5763" t="str">
            <v>ETX镜座左</v>
          </cell>
          <cell r="D5763" t="str">
            <v>ZL104</v>
          </cell>
          <cell r="E5763" t="str">
            <v>AC</v>
          </cell>
          <cell r="F5763" t="str">
            <v>Ea</v>
          </cell>
          <cell r="G5763" t="str">
            <v>JSJ1</v>
          </cell>
          <cell r="H5763" t="str">
            <v>YC02</v>
          </cell>
        </row>
        <row r="5763">
          <cell r="K5763">
            <v>0</v>
          </cell>
        </row>
        <row r="5764">
          <cell r="B5764" t="str">
            <v>REM0001906</v>
          </cell>
          <cell r="C5764" t="str">
            <v>捷运14AO镜杆喷涂</v>
          </cell>
          <cell r="D5764" t="str">
            <v>Q235∮25*1.5</v>
          </cell>
          <cell r="E5764" t="str">
            <v>AC</v>
          </cell>
          <cell r="F5764" t="str">
            <v>Ea</v>
          </cell>
          <cell r="G5764" t="str">
            <v>JSJ1</v>
          </cell>
          <cell r="H5764" t="str">
            <v>BC09</v>
          </cell>
        </row>
        <row r="5764">
          <cell r="K5764">
            <v>7.94482</v>
          </cell>
        </row>
        <row r="5765">
          <cell r="B5765" t="str">
            <v>REM0000979</v>
          </cell>
          <cell r="C5765" t="str">
            <v>ETX2280主镜杆（喷涂）</v>
          </cell>
          <cell r="D5765" t="str">
            <v>Q195 φ25*2mm</v>
          </cell>
          <cell r="E5765" t="str">
            <v>AC</v>
          </cell>
          <cell r="F5765" t="str">
            <v>Ea</v>
          </cell>
          <cell r="G5765" t="str">
            <v>JSJ1</v>
          </cell>
          <cell r="H5765" t="str">
            <v>YC02</v>
          </cell>
        </row>
        <row r="5765">
          <cell r="K5765">
            <v>18.55915</v>
          </cell>
        </row>
        <row r="5766">
          <cell r="B5766" t="str">
            <v>REM0001672</v>
          </cell>
          <cell r="C5766" t="str">
            <v>A2下视镜杆新喷涂</v>
          </cell>
          <cell r="D5766" t="str">
            <v>Q235</v>
          </cell>
          <cell r="E5766" t="str">
            <v>AC</v>
          </cell>
          <cell r="F5766" t="str">
            <v>Ea</v>
          </cell>
          <cell r="G5766" t="str">
            <v>JSJ1</v>
          </cell>
          <cell r="H5766" t="str">
            <v>BC09</v>
          </cell>
        </row>
        <row r="5766">
          <cell r="K5766">
            <v>7.20284</v>
          </cell>
        </row>
        <row r="5767">
          <cell r="B5767" t="str">
            <v>REM0001907</v>
          </cell>
          <cell r="C5767" t="str">
            <v>捷运连接杆右喷涂</v>
          </cell>
          <cell r="D5767" t="str">
            <v>Q235∮22*1.5</v>
          </cell>
          <cell r="E5767" t="str">
            <v>AC</v>
          </cell>
          <cell r="F5767" t="str">
            <v>Ea</v>
          </cell>
          <cell r="G5767" t="str">
            <v>JSJ1</v>
          </cell>
          <cell r="H5767" t="str">
            <v>BC09</v>
          </cell>
        </row>
        <row r="5767">
          <cell r="K5767">
            <v>7.59222</v>
          </cell>
        </row>
        <row r="5768">
          <cell r="B5768" t="str">
            <v>REM0001011</v>
          </cell>
          <cell r="C5768" t="str">
            <v>ETX改型下镜座插片</v>
          </cell>
          <cell r="D5768" t="str">
            <v>Q235</v>
          </cell>
          <cell r="E5768" t="str">
            <v>AC</v>
          </cell>
          <cell r="F5768" t="str">
            <v>Ea</v>
          </cell>
          <cell r="G5768" t="str">
            <v>JSJ1</v>
          </cell>
          <cell r="H5768" t="str">
            <v>YC02</v>
          </cell>
          <cell r="I5768" t="str">
            <v>P</v>
          </cell>
          <cell r="J5768" t="str">
            <v>No</v>
          </cell>
          <cell r="K5768">
            <v>0.16</v>
          </cell>
        </row>
        <row r="5769">
          <cell r="B5769" t="str">
            <v>REM0001742</v>
          </cell>
          <cell r="C5769" t="str">
            <v>奥铃18右镜杆喷涂</v>
          </cell>
          <cell r="D5769" t="str">
            <v>Q235∮25*1.5</v>
          </cell>
          <cell r="E5769" t="str">
            <v>AC</v>
          </cell>
          <cell r="F5769" t="str">
            <v>Ea</v>
          </cell>
          <cell r="G5769" t="str">
            <v>JSJ1</v>
          </cell>
          <cell r="H5769" t="str">
            <v>BC09</v>
          </cell>
        </row>
        <row r="5769">
          <cell r="K5769">
            <v>13.89264</v>
          </cell>
        </row>
        <row r="5770">
          <cell r="B5770" t="str">
            <v>REM0001010</v>
          </cell>
          <cell r="C5770" t="str">
            <v>ETX改型弹簧</v>
          </cell>
          <cell r="D5770" t="str">
            <v>65Mn</v>
          </cell>
          <cell r="E5770" t="str">
            <v>AC</v>
          </cell>
          <cell r="F5770" t="str">
            <v>Ea</v>
          </cell>
          <cell r="G5770" t="str">
            <v>JSJ1</v>
          </cell>
          <cell r="H5770" t="str">
            <v>YC02</v>
          </cell>
          <cell r="I5770" t="str">
            <v>P</v>
          </cell>
          <cell r="J5770" t="str">
            <v>No</v>
          </cell>
          <cell r="K5770">
            <v>0.791</v>
          </cell>
        </row>
        <row r="5771">
          <cell r="B5771" t="str">
            <v>REM0001908</v>
          </cell>
          <cell r="C5771" t="str">
            <v>捷运支架保护盖右</v>
          </cell>
          <cell r="D5771" t="str">
            <v>PP黑色</v>
          </cell>
          <cell r="E5771" t="str">
            <v>AC</v>
          </cell>
          <cell r="F5771" t="str">
            <v>Ea</v>
          </cell>
          <cell r="G5771" t="str">
            <v>SLJ1</v>
          </cell>
          <cell r="H5771" t="str">
            <v>YC02</v>
          </cell>
        </row>
        <row r="5771">
          <cell r="K5771">
            <v>0</v>
          </cell>
        </row>
        <row r="5772">
          <cell r="B5772" t="str">
            <v>REM0001765</v>
          </cell>
          <cell r="C5772" t="str">
            <v>奥铃右短支杆喷涂</v>
          </cell>
          <cell r="D5772" t="str">
            <v>Q195∮25*2mm喷涂</v>
          </cell>
          <cell r="E5772" t="str">
            <v>AC</v>
          </cell>
          <cell r="F5772" t="str">
            <v>Ea</v>
          </cell>
          <cell r="G5772" t="str">
            <v>JSJ1</v>
          </cell>
          <cell r="H5772" t="str">
            <v>BC09</v>
          </cell>
        </row>
        <row r="5772">
          <cell r="K5772">
            <v>3.06767</v>
          </cell>
        </row>
        <row r="5773">
          <cell r="B5773" t="str">
            <v>REM0001801</v>
          </cell>
          <cell r="C5773" t="str">
            <v>豪泺左上镜座</v>
          </cell>
          <cell r="D5773" t="str">
            <v>ZL104</v>
          </cell>
          <cell r="E5773" t="str">
            <v>AC</v>
          </cell>
          <cell r="F5773" t="str">
            <v>Ea</v>
          </cell>
          <cell r="G5773" t="str">
            <v>JSJ1</v>
          </cell>
          <cell r="H5773" t="str">
            <v>YC02</v>
          </cell>
          <cell r="I5773" t="str">
            <v>P</v>
          </cell>
          <cell r="J5773" t="str">
            <v>No</v>
          </cell>
          <cell r="K5773">
            <v>5.0842</v>
          </cell>
        </row>
        <row r="5774">
          <cell r="B5774" t="str">
            <v>REM0001909</v>
          </cell>
          <cell r="C5774" t="str">
            <v>捷运右上支架密封圈</v>
          </cell>
          <cell r="D5774" t="str">
            <v>三元乙丙橡胶</v>
          </cell>
          <cell r="E5774" t="str">
            <v>AC</v>
          </cell>
          <cell r="F5774" t="str">
            <v>Ea</v>
          </cell>
          <cell r="G5774" t="str">
            <v>QT01</v>
          </cell>
          <cell r="H5774" t="str">
            <v>YC02</v>
          </cell>
        </row>
        <row r="5774">
          <cell r="K5774">
            <v>0</v>
          </cell>
        </row>
        <row r="5775">
          <cell r="B5775" t="str">
            <v>REM0001009</v>
          </cell>
          <cell r="C5775" t="str">
            <v>ETX改型下镜座压圈</v>
          </cell>
          <cell r="D5775" t="str">
            <v>Q235</v>
          </cell>
          <cell r="E5775" t="str">
            <v>AC</v>
          </cell>
          <cell r="F5775" t="str">
            <v>Ea</v>
          </cell>
          <cell r="G5775" t="str">
            <v>JSJ1</v>
          </cell>
          <cell r="H5775" t="str">
            <v>YC02</v>
          </cell>
          <cell r="I5775" t="str">
            <v>P</v>
          </cell>
          <cell r="J5775" t="str">
            <v>No</v>
          </cell>
          <cell r="K5775">
            <v>0.2635</v>
          </cell>
        </row>
        <row r="5776">
          <cell r="B5776" t="str">
            <v>REM0001764</v>
          </cell>
          <cell r="C5776" t="str">
            <v>奥铃右长支杆喷涂</v>
          </cell>
          <cell r="D5776" t="str">
            <v>Q195∮25*2mm喷涂</v>
          </cell>
          <cell r="E5776" t="str">
            <v>AC</v>
          </cell>
          <cell r="F5776" t="str">
            <v>Ea</v>
          </cell>
          <cell r="G5776" t="str">
            <v>JSJ1</v>
          </cell>
          <cell r="H5776" t="str">
            <v>BC09</v>
          </cell>
        </row>
        <row r="5776">
          <cell r="K5776">
            <v>7.09681</v>
          </cell>
        </row>
        <row r="5777">
          <cell r="B5777" t="str">
            <v>REM0001912</v>
          </cell>
          <cell r="C5777" t="str">
            <v>重卡大保护盖022704</v>
          </cell>
          <cell r="D5777" t="str">
            <v>ABS黑色</v>
          </cell>
          <cell r="E5777" t="str">
            <v>AC</v>
          </cell>
          <cell r="F5777" t="str">
            <v>Ea</v>
          </cell>
          <cell r="G5777" t="str">
            <v>SLJ1</v>
          </cell>
          <cell r="H5777" t="str">
            <v>YC02</v>
          </cell>
        </row>
        <row r="5777">
          <cell r="K5777">
            <v>0</v>
          </cell>
        </row>
        <row r="5778">
          <cell r="B5778" t="str">
            <v>REM0001802</v>
          </cell>
          <cell r="C5778" t="str">
            <v>豪泺左下镜座</v>
          </cell>
          <cell r="D5778" t="str">
            <v>ZL104</v>
          </cell>
          <cell r="E5778" t="str">
            <v>AC</v>
          </cell>
          <cell r="F5778" t="str">
            <v>Ea</v>
          </cell>
          <cell r="G5778" t="str">
            <v>JSJ1</v>
          </cell>
          <cell r="H5778" t="str">
            <v>YC02</v>
          </cell>
          <cell r="I5778" t="str">
            <v>P</v>
          </cell>
          <cell r="J5778" t="str">
            <v>No</v>
          </cell>
          <cell r="K5778">
            <v>7.7975</v>
          </cell>
        </row>
        <row r="5779">
          <cell r="B5779" t="str">
            <v>REM0001913</v>
          </cell>
          <cell r="C5779" t="str">
            <v>重卡小保护盖(902)</v>
          </cell>
          <cell r="D5779" t="str">
            <v>ABS黑色</v>
          </cell>
          <cell r="E5779" t="str">
            <v>AC</v>
          </cell>
          <cell r="F5779" t="str">
            <v>Ea</v>
          </cell>
          <cell r="G5779" t="str">
            <v>SLJ1</v>
          </cell>
          <cell r="H5779" t="str">
            <v>BC02</v>
          </cell>
        </row>
        <row r="5779">
          <cell r="K5779">
            <v>0</v>
          </cell>
        </row>
        <row r="5780">
          <cell r="B5780" t="str">
            <v>REM0001165</v>
          </cell>
          <cell r="C5780" t="str">
            <v>B80C右底座</v>
          </cell>
          <cell r="D5780" t="str">
            <v>ADC12</v>
          </cell>
          <cell r="E5780" t="str">
            <v>AC</v>
          </cell>
          <cell r="F5780" t="str">
            <v>Ea</v>
          </cell>
          <cell r="G5780" t="str">
            <v>JSJ1</v>
          </cell>
          <cell r="H5780" t="str">
            <v>YC02</v>
          </cell>
          <cell r="I5780" t="str">
            <v>P</v>
          </cell>
          <cell r="J5780" t="str">
            <v>No</v>
          </cell>
          <cell r="K5780">
            <v>9.3497</v>
          </cell>
        </row>
        <row r="5781">
          <cell r="B5781" t="str">
            <v>REM0001710</v>
          </cell>
          <cell r="C5781" t="str">
            <v>K1镜座右</v>
          </cell>
          <cell r="D5781" t="str">
            <v>ZL104</v>
          </cell>
          <cell r="E5781" t="str">
            <v>AC</v>
          </cell>
          <cell r="F5781" t="str">
            <v>Ea</v>
          </cell>
          <cell r="G5781" t="str">
            <v>JSJ1</v>
          </cell>
          <cell r="H5781" t="str">
            <v>YC02</v>
          </cell>
          <cell r="I5781" t="str">
            <v>P</v>
          </cell>
          <cell r="J5781" t="str">
            <v>No</v>
          </cell>
          <cell r="K5781">
            <v>8.4167</v>
          </cell>
        </row>
        <row r="5782">
          <cell r="B5782" t="str">
            <v>REM0001763</v>
          </cell>
          <cell r="C5782" t="str">
            <v>奥铃升级窄车右镜杆(喷涂)</v>
          </cell>
          <cell r="D5782" t="str">
            <v>Q195∮25*2mm喷涂</v>
          </cell>
          <cell r="E5782" t="str">
            <v>AC</v>
          </cell>
          <cell r="F5782" t="str">
            <v>Ea</v>
          </cell>
          <cell r="G5782" t="str">
            <v>JSJ1</v>
          </cell>
          <cell r="H5782" t="str">
            <v>BC09</v>
          </cell>
        </row>
        <row r="5782">
          <cell r="K5782">
            <v>10.02738</v>
          </cell>
        </row>
        <row r="5783">
          <cell r="B5783" t="str">
            <v>REM0001691</v>
          </cell>
          <cell r="C5783" t="str">
            <v>H3窄车右镜杆喷涂</v>
          </cell>
          <cell r="D5783" t="str">
            <v>Q195喷涂</v>
          </cell>
          <cell r="E5783" t="str">
            <v>AC</v>
          </cell>
          <cell r="F5783" t="str">
            <v>Ea</v>
          </cell>
          <cell r="G5783" t="str">
            <v>JSJ1</v>
          </cell>
          <cell r="H5783" t="str">
            <v>BC09</v>
          </cell>
        </row>
        <row r="5783">
          <cell r="K5783">
            <v>15.35743</v>
          </cell>
        </row>
        <row r="5784">
          <cell r="B5784" t="str">
            <v>REM0000995</v>
          </cell>
          <cell r="C5784" t="str">
            <v>H4转轴</v>
          </cell>
          <cell r="D5784" t="str">
            <v>铝合金</v>
          </cell>
          <cell r="E5784" t="str">
            <v>AC</v>
          </cell>
          <cell r="F5784" t="str">
            <v>Ea</v>
          </cell>
          <cell r="G5784" t="str">
            <v>JSJ1</v>
          </cell>
          <cell r="H5784" t="str">
            <v>YC02</v>
          </cell>
          <cell r="I5784" t="str">
            <v>P</v>
          </cell>
          <cell r="J5784" t="str">
            <v>No</v>
          </cell>
          <cell r="K5784">
            <v>3.0086</v>
          </cell>
        </row>
        <row r="5785">
          <cell r="B5785" t="str">
            <v>REM0001098</v>
          </cell>
          <cell r="C5785" t="str">
            <v>B40L左手折压板</v>
          </cell>
          <cell r="D5785" t="str">
            <v>ADC12</v>
          </cell>
          <cell r="E5785" t="str">
            <v>AC</v>
          </cell>
          <cell r="F5785" t="str">
            <v>Ea</v>
          </cell>
          <cell r="G5785" t="str">
            <v>JSJ1</v>
          </cell>
          <cell r="H5785" t="str">
            <v>YC02</v>
          </cell>
          <cell r="I5785" t="str">
            <v>P</v>
          </cell>
          <cell r="J5785" t="str">
            <v>No</v>
          </cell>
          <cell r="K5785">
            <v>3.4262</v>
          </cell>
        </row>
        <row r="5786">
          <cell r="B5786" t="str">
            <v>REM0001749</v>
          </cell>
          <cell r="C5786" t="str">
            <v>奥铃升级窄车左镜杆(喷涂)</v>
          </cell>
          <cell r="D5786" t="str">
            <v>Q195∮25*2mm喷涂</v>
          </cell>
          <cell r="E5786" t="str">
            <v>AC</v>
          </cell>
          <cell r="F5786" t="str">
            <v>Ea</v>
          </cell>
          <cell r="G5786" t="str">
            <v>JSJ1</v>
          </cell>
          <cell r="H5786" t="str">
            <v>BC09</v>
          </cell>
        </row>
        <row r="5786">
          <cell r="K5786">
            <v>10.02738</v>
          </cell>
        </row>
        <row r="5787">
          <cell r="B5787" t="str">
            <v>REM0001132</v>
          </cell>
          <cell r="C5787" t="str">
            <v>B80C左电折压板</v>
          </cell>
          <cell r="D5787" t="str">
            <v>ADC12</v>
          </cell>
          <cell r="E5787" t="str">
            <v>AC</v>
          </cell>
          <cell r="F5787" t="str">
            <v>Ea</v>
          </cell>
          <cell r="G5787" t="str">
            <v>JSJ1</v>
          </cell>
          <cell r="H5787" t="str">
            <v>YC02</v>
          </cell>
          <cell r="I5787" t="str">
            <v>P</v>
          </cell>
          <cell r="J5787" t="str">
            <v>No</v>
          </cell>
          <cell r="K5787">
            <v>1.9012</v>
          </cell>
        </row>
        <row r="5788">
          <cell r="B5788" t="str">
            <v>REM0001750</v>
          </cell>
          <cell r="C5788" t="str">
            <v>奥铃左长支杆喷涂</v>
          </cell>
          <cell r="D5788" t="str">
            <v>Q195∮25*2mm喷涂</v>
          </cell>
          <cell r="E5788" t="str">
            <v>AC</v>
          </cell>
          <cell r="F5788" t="str">
            <v>Ea</v>
          </cell>
          <cell r="G5788" t="str">
            <v>JSJ1</v>
          </cell>
          <cell r="H5788" t="str">
            <v>BC09</v>
          </cell>
        </row>
        <row r="5788">
          <cell r="K5788">
            <v>7.09681</v>
          </cell>
        </row>
        <row r="5789">
          <cell r="B5789" t="str">
            <v>REM0001759</v>
          </cell>
          <cell r="C5789" t="str">
            <v>ETX衬套</v>
          </cell>
          <cell r="D5789" t="str">
            <v>ABS黑色</v>
          </cell>
          <cell r="E5789" t="str">
            <v>AC</v>
          </cell>
          <cell r="F5789" t="str">
            <v>Ea</v>
          </cell>
          <cell r="G5789" t="str">
            <v>SLJ1</v>
          </cell>
          <cell r="H5789" t="str">
            <v>YC02</v>
          </cell>
        </row>
        <row r="5789">
          <cell r="K5789">
            <v>0</v>
          </cell>
        </row>
        <row r="5790">
          <cell r="B5790" t="str">
            <v>REM0001816</v>
          </cell>
          <cell r="C5790" t="str">
            <v>豪泺镜杆右喷涂</v>
          </cell>
          <cell r="D5790" t="str">
            <v>Q235∮22*1.5</v>
          </cell>
          <cell r="E5790" t="str">
            <v>AC</v>
          </cell>
          <cell r="F5790" t="str">
            <v>Ea</v>
          </cell>
          <cell r="G5790" t="str">
            <v>JSJ1</v>
          </cell>
          <cell r="H5790" t="str">
            <v>BC09</v>
          </cell>
        </row>
        <row r="5790">
          <cell r="K5790">
            <v>11.74475</v>
          </cell>
        </row>
        <row r="5791">
          <cell r="B5791" t="str">
            <v>REM0000924</v>
          </cell>
          <cell r="C5791" t="str">
            <v>B40垫块</v>
          </cell>
          <cell r="D5791" t="str">
            <v>ZL104</v>
          </cell>
          <cell r="E5791" t="str">
            <v>AC</v>
          </cell>
          <cell r="F5791" t="str">
            <v>Ea</v>
          </cell>
          <cell r="G5791" t="str">
            <v>JSJ1</v>
          </cell>
          <cell r="H5791" t="str">
            <v>YC02</v>
          </cell>
          <cell r="I5791" t="str">
            <v>P</v>
          </cell>
          <cell r="J5791" t="str">
            <v>No</v>
          </cell>
          <cell r="K5791">
            <v>1.1597</v>
          </cell>
        </row>
        <row r="5792">
          <cell r="B5792" t="str">
            <v>REM0001702</v>
          </cell>
          <cell r="C5792" t="str">
            <v>K1调整座左</v>
          </cell>
          <cell r="D5792" t="str">
            <v>ZL104</v>
          </cell>
          <cell r="E5792" t="str">
            <v>AC</v>
          </cell>
          <cell r="F5792" t="str">
            <v>Ea</v>
          </cell>
          <cell r="G5792" t="str">
            <v>JSJ1</v>
          </cell>
          <cell r="H5792" t="str">
            <v>YC02</v>
          </cell>
          <cell r="I5792" t="str">
            <v>P</v>
          </cell>
          <cell r="J5792" t="str">
            <v>No</v>
          </cell>
          <cell r="K5792">
            <v>1.5328</v>
          </cell>
        </row>
        <row r="5793">
          <cell r="B5793" t="str">
            <v>REM0001751</v>
          </cell>
          <cell r="C5793" t="str">
            <v>奥铃左短支杆喷涂</v>
          </cell>
          <cell r="D5793" t="str">
            <v>Q195∮25*2mm喷涂</v>
          </cell>
          <cell r="E5793" t="str">
            <v>AC</v>
          </cell>
          <cell r="F5793" t="str">
            <v>Ea</v>
          </cell>
          <cell r="G5793" t="str">
            <v>JSJ1</v>
          </cell>
          <cell r="H5793" t="str">
            <v>BC09</v>
          </cell>
        </row>
        <row r="5793">
          <cell r="K5793">
            <v>3.06767</v>
          </cell>
        </row>
        <row r="5794">
          <cell r="B5794" t="str">
            <v>REM0001812</v>
          </cell>
          <cell r="C5794" t="str">
            <v>豪泺右上镜座</v>
          </cell>
          <cell r="D5794" t="str">
            <v>Zl104</v>
          </cell>
          <cell r="E5794" t="str">
            <v>AC</v>
          </cell>
          <cell r="F5794" t="str">
            <v>Ea</v>
          </cell>
          <cell r="G5794" t="str">
            <v>JSJ1</v>
          </cell>
          <cell r="H5794" t="str">
            <v>YC02</v>
          </cell>
          <cell r="I5794" t="str">
            <v>P</v>
          </cell>
          <cell r="J5794" t="str">
            <v>No</v>
          </cell>
          <cell r="K5794">
            <v>5.0842</v>
          </cell>
        </row>
        <row r="5795">
          <cell r="B5795" t="str">
            <v>REM0001700</v>
          </cell>
          <cell r="C5795" t="str">
            <v>K1镜座左</v>
          </cell>
          <cell r="D5795" t="str">
            <v>ZL104</v>
          </cell>
          <cell r="E5795" t="str">
            <v>AC</v>
          </cell>
          <cell r="F5795" t="str">
            <v>Ea</v>
          </cell>
          <cell r="G5795" t="str">
            <v>JSJ1</v>
          </cell>
          <cell r="H5795" t="str">
            <v>YC02</v>
          </cell>
          <cell r="I5795" t="str">
            <v>P</v>
          </cell>
          <cell r="J5795" t="str">
            <v>No</v>
          </cell>
          <cell r="K5795">
            <v>8.4167</v>
          </cell>
        </row>
        <row r="5796">
          <cell r="B5796" t="str">
            <v>REM0001813</v>
          </cell>
          <cell r="C5796" t="str">
            <v>豪泺右下镜座</v>
          </cell>
          <cell r="D5796" t="str">
            <v>Zl104</v>
          </cell>
          <cell r="E5796" t="str">
            <v>AC</v>
          </cell>
          <cell r="F5796" t="str">
            <v>Ea</v>
          </cell>
          <cell r="G5796" t="str">
            <v>JSJ1</v>
          </cell>
          <cell r="H5796" t="str">
            <v>YC02</v>
          </cell>
          <cell r="I5796" t="str">
            <v>P</v>
          </cell>
          <cell r="J5796" t="str">
            <v>No</v>
          </cell>
          <cell r="K5796">
            <v>7.7975</v>
          </cell>
        </row>
        <row r="5797">
          <cell r="B5797" t="str">
            <v>REM0002089</v>
          </cell>
          <cell r="C5797" t="str">
            <v>ETX改型前下视镜安装板</v>
          </cell>
          <cell r="D5797" t="str">
            <v>镀彩</v>
          </cell>
          <cell r="E5797" t="str">
            <v>AC</v>
          </cell>
          <cell r="F5797" t="str">
            <v>Ea</v>
          </cell>
          <cell r="G5797" t="str">
            <v>JSJ1</v>
          </cell>
          <cell r="H5797" t="str">
            <v>YC02</v>
          </cell>
          <cell r="I5797" t="str">
            <v>P</v>
          </cell>
          <cell r="J5797" t="str">
            <v>No</v>
          </cell>
          <cell r="K5797">
            <v>0.875</v>
          </cell>
        </row>
        <row r="5798">
          <cell r="B5798" t="str">
            <v>REM0002955</v>
          </cell>
          <cell r="C5798" t="str">
            <v>1780-03左镜杆主管</v>
          </cell>
        </row>
        <row r="5798">
          <cell r="E5798" t="str">
            <v>AC</v>
          </cell>
          <cell r="F5798" t="str">
            <v>EA</v>
          </cell>
          <cell r="G5798" t="str">
            <v>GJJ0</v>
          </cell>
          <cell r="H5798" t="str">
            <v>YC04</v>
          </cell>
          <cell r="I5798" t="str">
            <v>M</v>
          </cell>
          <cell r="J5798" t="str">
            <v>No</v>
          </cell>
          <cell r="K5798">
            <v>2.52446</v>
          </cell>
        </row>
        <row r="5799">
          <cell r="B5799" t="str">
            <v>REM0002134</v>
          </cell>
          <cell r="C5799" t="str">
            <v>豪骏镜座</v>
          </cell>
          <cell r="D5799" t="str">
            <v>冲压后状态</v>
          </cell>
          <cell r="E5799" t="str">
            <v>AC</v>
          </cell>
          <cell r="F5799" t="str">
            <v>EA</v>
          </cell>
          <cell r="G5799" t="str">
            <v>GJ00</v>
          </cell>
          <cell r="H5799" t="str">
            <v>BC05</v>
          </cell>
          <cell r="I5799" t="str">
            <v>M</v>
          </cell>
          <cell r="J5799" t="str">
            <v>No</v>
          </cell>
          <cell r="K5799">
            <v>10.08482</v>
          </cell>
        </row>
        <row r="5800">
          <cell r="B5800" t="str">
            <v>REM0002972</v>
          </cell>
          <cell r="C5800" t="str">
            <v>欧马可右舵左后视镜杆主管</v>
          </cell>
        </row>
        <row r="5800">
          <cell r="E5800" t="str">
            <v>AC</v>
          </cell>
          <cell r="F5800" t="str">
            <v>EA</v>
          </cell>
          <cell r="G5800" t="str">
            <v>GJJ0</v>
          </cell>
          <cell r="H5800" t="str">
            <v>YC04</v>
          </cell>
          <cell r="I5800" t="str">
            <v>M</v>
          </cell>
          <cell r="J5800" t="str">
            <v>No</v>
          </cell>
          <cell r="K5800">
            <v>1.58782</v>
          </cell>
        </row>
        <row r="5801">
          <cell r="B5801" t="str">
            <v>REM0002128</v>
          </cell>
          <cell r="C5801" t="str">
            <v>M31RB镜座右</v>
          </cell>
        </row>
        <row r="5801">
          <cell r="E5801" t="str">
            <v>AC</v>
          </cell>
          <cell r="F5801" t="str">
            <v>Ea</v>
          </cell>
          <cell r="G5801" t="str">
            <v>JSJ1</v>
          </cell>
          <cell r="H5801" t="str">
            <v>YC02</v>
          </cell>
          <cell r="I5801" t="str">
            <v>P</v>
          </cell>
          <cell r="J5801" t="str">
            <v>No</v>
          </cell>
          <cell r="K5801">
            <v>6.2517</v>
          </cell>
        </row>
        <row r="5802">
          <cell r="B5802" t="str">
            <v>REM0002085</v>
          </cell>
          <cell r="C5802" t="str">
            <v>济南轻卡镜座右舵右喷涂</v>
          </cell>
        </row>
        <row r="5802">
          <cell r="E5802" t="str">
            <v>AC</v>
          </cell>
          <cell r="F5802" t="str">
            <v>Ea</v>
          </cell>
          <cell r="G5802" t="str">
            <v>PTJ1</v>
          </cell>
          <cell r="H5802" t="str">
            <v>YC02</v>
          </cell>
          <cell r="I5802" t="str">
            <v>P</v>
          </cell>
          <cell r="J5802" t="str">
            <v>No</v>
          </cell>
          <cell r="K5802">
            <v>1.8319</v>
          </cell>
        </row>
        <row r="5803">
          <cell r="B5803" t="str">
            <v>REM0002959</v>
          </cell>
          <cell r="C5803" t="str">
            <v>奥驰A左镜杆主管</v>
          </cell>
        </row>
        <row r="5803">
          <cell r="E5803" t="str">
            <v>AC</v>
          </cell>
          <cell r="F5803" t="str">
            <v>EA</v>
          </cell>
          <cell r="G5803" t="str">
            <v>GJJ0</v>
          </cell>
          <cell r="H5803" t="str">
            <v>YC04</v>
          </cell>
          <cell r="I5803" t="str">
            <v>M</v>
          </cell>
          <cell r="J5803" t="str">
            <v>No</v>
          </cell>
          <cell r="K5803">
            <v>3.97397</v>
          </cell>
        </row>
        <row r="5804">
          <cell r="B5804" t="str">
            <v>REM0002960</v>
          </cell>
          <cell r="C5804" t="str">
            <v>奥驰A镜杆轴粗</v>
          </cell>
        </row>
        <row r="5804">
          <cell r="E5804" t="str">
            <v>AC</v>
          </cell>
          <cell r="F5804" t="str">
            <v>EA</v>
          </cell>
          <cell r="G5804" t="str">
            <v>GJJ0</v>
          </cell>
          <cell r="H5804" t="str">
            <v>YC04</v>
          </cell>
          <cell r="I5804" t="str">
            <v>P</v>
          </cell>
          <cell r="J5804" t="str">
            <v>No</v>
          </cell>
          <cell r="K5804">
            <v>1.4159</v>
          </cell>
        </row>
        <row r="5805">
          <cell r="B5805" t="str">
            <v>REM0002968</v>
          </cell>
          <cell r="C5805" t="str">
            <v>H3改型窄车左镜杆主管</v>
          </cell>
        </row>
        <row r="5805">
          <cell r="E5805" t="str">
            <v>AC</v>
          </cell>
          <cell r="F5805" t="str">
            <v>EA</v>
          </cell>
          <cell r="G5805" t="str">
            <v>GJJ0</v>
          </cell>
          <cell r="H5805" t="str">
            <v>YC04</v>
          </cell>
          <cell r="I5805" t="str">
            <v>M</v>
          </cell>
          <cell r="J5805" t="str">
            <v>No</v>
          </cell>
          <cell r="K5805">
            <v>6.81535</v>
          </cell>
        </row>
        <row r="5806">
          <cell r="B5806" t="str">
            <v>REM0002994</v>
          </cell>
          <cell r="C5806" t="str">
            <v>MV3镜杆丝堵</v>
          </cell>
        </row>
        <row r="5806">
          <cell r="E5806" t="str">
            <v>AC</v>
          </cell>
          <cell r="F5806" t="str">
            <v>EA</v>
          </cell>
          <cell r="G5806" t="str">
            <v>GJJ0</v>
          </cell>
          <cell r="H5806" t="str">
            <v>YC04</v>
          </cell>
          <cell r="I5806" t="str">
            <v>P</v>
          </cell>
          <cell r="J5806" t="str">
            <v>No</v>
          </cell>
          <cell r="K5806">
            <v>1.7345</v>
          </cell>
        </row>
        <row r="5807">
          <cell r="B5807" t="str">
            <v>REM0002932</v>
          </cell>
          <cell r="C5807" t="str">
            <v>2200改型镜杆右加长</v>
          </cell>
          <cell r="D5807" t="str">
            <v>Q235</v>
          </cell>
          <cell r="E5807" t="str">
            <v>AC</v>
          </cell>
          <cell r="F5807" t="str">
            <v>Ea</v>
          </cell>
          <cell r="G5807" t="str">
            <v>JSJ1</v>
          </cell>
          <cell r="H5807" t="str">
            <v>YC02</v>
          </cell>
        </row>
        <row r="5807">
          <cell r="K5807">
            <v>0</v>
          </cell>
        </row>
        <row r="5808">
          <cell r="B5808" t="str">
            <v>REM0002995</v>
          </cell>
          <cell r="C5808" t="str">
            <v>奥铃升级左长支杆</v>
          </cell>
        </row>
        <row r="5808">
          <cell r="E5808" t="str">
            <v>AC</v>
          </cell>
          <cell r="F5808" t="str">
            <v>EA</v>
          </cell>
          <cell r="G5808" t="str">
            <v>GJ00</v>
          </cell>
          <cell r="H5808" t="str">
            <v>BC05</v>
          </cell>
          <cell r="I5808" t="str">
            <v>M</v>
          </cell>
          <cell r="J5808" t="str">
            <v>No</v>
          </cell>
          <cell r="K5808">
            <v>5.38751</v>
          </cell>
        </row>
        <row r="5809">
          <cell r="B5809" t="str">
            <v>REM0002953</v>
          </cell>
          <cell r="C5809" t="str">
            <v>1780-31右镜杆加强管</v>
          </cell>
        </row>
        <row r="5809">
          <cell r="E5809" t="str">
            <v>AC</v>
          </cell>
          <cell r="F5809" t="str">
            <v>EA</v>
          </cell>
          <cell r="G5809" t="str">
            <v>GJJ0</v>
          </cell>
          <cell r="H5809" t="str">
            <v>YC04</v>
          </cell>
          <cell r="I5809" t="str">
            <v>M</v>
          </cell>
          <cell r="J5809" t="str">
            <v>No</v>
          </cell>
          <cell r="K5809">
            <v>0.84717</v>
          </cell>
        </row>
        <row r="5810">
          <cell r="B5810" t="str">
            <v>REM0002992</v>
          </cell>
          <cell r="C5810" t="str">
            <v>MV3右镜杆主管</v>
          </cell>
        </row>
        <row r="5810">
          <cell r="E5810" t="str">
            <v>AC</v>
          </cell>
          <cell r="F5810" t="str">
            <v>EA</v>
          </cell>
          <cell r="G5810" t="str">
            <v>GJJ0</v>
          </cell>
          <cell r="H5810" t="str">
            <v>YC04</v>
          </cell>
          <cell r="I5810" t="str">
            <v>M</v>
          </cell>
          <cell r="J5810" t="str">
            <v>No</v>
          </cell>
          <cell r="K5810">
            <v>5.26844</v>
          </cell>
        </row>
        <row r="5811">
          <cell r="B5811" t="str">
            <v>REM0002677</v>
          </cell>
          <cell r="C5811" t="str">
            <v>1580左镜杆总成</v>
          </cell>
        </row>
        <row r="5811">
          <cell r="E5811" t="str">
            <v>AC</v>
          </cell>
          <cell r="F5811" t="str">
            <v>EA</v>
          </cell>
          <cell r="G5811" t="str">
            <v>GJ00</v>
          </cell>
          <cell r="H5811" t="str">
            <v>BC05</v>
          </cell>
          <cell r="I5811" t="str">
            <v>M</v>
          </cell>
          <cell r="J5811" t="str">
            <v>No</v>
          </cell>
          <cell r="K5811">
            <v>11.45968</v>
          </cell>
        </row>
        <row r="5812">
          <cell r="B5812" t="str">
            <v>REM0002148</v>
          </cell>
          <cell r="C5812" t="str">
            <v>ETX改型左后视镜下镜臂</v>
          </cell>
          <cell r="D5812" t="str">
            <v>ZL104</v>
          </cell>
          <cell r="E5812" t="str">
            <v>AC</v>
          </cell>
          <cell r="F5812" t="str">
            <v>Ea</v>
          </cell>
          <cell r="G5812" t="str">
            <v>JSJ1</v>
          </cell>
          <cell r="H5812" t="str">
            <v>YC02</v>
          </cell>
          <cell r="I5812" t="str">
            <v>P</v>
          </cell>
          <cell r="J5812" t="str">
            <v>No</v>
          </cell>
          <cell r="K5812">
            <v>10.6796</v>
          </cell>
        </row>
        <row r="5813">
          <cell r="B5813" t="str">
            <v>REM0002630</v>
          </cell>
          <cell r="C5813" t="str">
            <v>新奥驰A镜座左(喷涂)</v>
          </cell>
          <cell r="D5813" t="str">
            <v>Q235</v>
          </cell>
          <cell r="E5813" t="str">
            <v>AC</v>
          </cell>
          <cell r="F5813" t="str">
            <v>Ea</v>
          </cell>
          <cell r="G5813" t="str">
            <v>JSJ1</v>
          </cell>
          <cell r="H5813" t="str">
            <v>BC09</v>
          </cell>
        </row>
        <row r="5813">
          <cell r="K5813">
            <v>11.0911</v>
          </cell>
        </row>
        <row r="5814">
          <cell r="B5814" t="str">
            <v>REM0002988</v>
          </cell>
          <cell r="C5814" t="str">
            <v>H3右连接杆主管</v>
          </cell>
        </row>
        <row r="5814">
          <cell r="E5814" t="str">
            <v>AC</v>
          </cell>
          <cell r="F5814" t="str">
            <v>EA</v>
          </cell>
          <cell r="G5814" t="str">
            <v>GJJ0</v>
          </cell>
          <cell r="H5814" t="str">
            <v>YC04</v>
          </cell>
          <cell r="I5814" t="str">
            <v>M</v>
          </cell>
          <cell r="J5814" t="str">
            <v>No</v>
          </cell>
          <cell r="K5814">
            <v>4.34009</v>
          </cell>
        </row>
        <row r="5815">
          <cell r="B5815" t="str">
            <v>REM0002950</v>
          </cell>
          <cell r="C5815" t="str">
            <v>欧马可右舵左后视镜杆</v>
          </cell>
        </row>
        <row r="5815">
          <cell r="E5815" t="str">
            <v>AC</v>
          </cell>
          <cell r="F5815" t="str">
            <v>EA</v>
          </cell>
          <cell r="G5815" t="str">
            <v>GJ00</v>
          </cell>
          <cell r="H5815" t="str">
            <v>BC05</v>
          </cell>
          <cell r="I5815" t="str">
            <v>M</v>
          </cell>
          <cell r="J5815" t="str">
            <v>No</v>
          </cell>
          <cell r="K5815">
            <v>8.31508</v>
          </cell>
        </row>
        <row r="5816">
          <cell r="B5816" t="str">
            <v>REM0002127</v>
          </cell>
          <cell r="C5816" t="str">
            <v>M31RB镜座左</v>
          </cell>
        </row>
        <row r="5816">
          <cell r="E5816" t="str">
            <v>AC</v>
          </cell>
          <cell r="F5816" t="str">
            <v>Ea</v>
          </cell>
          <cell r="G5816" t="str">
            <v>JSJ1</v>
          </cell>
          <cell r="H5816" t="str">
            <v>YC02</v>
          </cell>
          <cell r="I5816" t="str">
            <v>P</v>
          </cell>
          <cell r="J5816" t="str">
            <v>No</v>
          </cell>
          <cell r="K5816">
            <v>6.2517</v>
          </cell>
        </row>
        <row r="5817">
          <cell r="B5817" t="str">
            <v>REM0002632</v>
          </cell>
          <cell r="C5817" t="str">
            <v>H4补盲镜座</v>
          </cell>
        </row>
        <row r="5817">
          <cell r="E5817" t="str">
            <v>AC</v>
          </cell>
          <cell r="F5817" t="str">
            <v>Ea</v>
          </cell>
          <cell r="G5817" t="str">
            <v>JSJ1</v>
          </cell>
          <cell r="H5817" t="str">
            <v>YC02</v>
          </cell>
          <cell r="I5817" t="str">
            <v>P</v>
          </cell>
          <cell r="J5817" t="str">
            <v>No</v>
          </cell>
          <cell r="K5817">
            <v>15.7404</v>
          </cell>
        </row>
        <row r="5818">
          <cell r="B5818" t="str">
            <v>REM0002670</v>
          </cell>
          <cell r="C5818" t="str">
            <v>1580右镜杆管</v>
          </cell>
        </row>
        <row r="5818">
          <cell r="E5818" t="str">
            <v>AC</v>
          </cell>
          <cell r="F5818" t="str">
            <v>EA</v>
          </cell>
          <cell r="G5818" t="str">
            <v>GJJ0</v>
          </cell>
          <cell r="H5818" t="str">
            <v>YC04</v>
          </cell>
          <cell r="I5818" t="str">
            <v>M</v>
          </cell>
          <cell r="J5818" t="str">
            <v>No</v>
          </cell>
          <cell r="K5818">
            <v>3.10242</v>
          </cell>
        </row>
        <row r="5819">
          <cell r="B5819" t="str">
            <v>REM0002949</v>
          </cell>
          <cell r="C5819" t="str">
            <v>H3改型窄车右镜杆</v>
          </cell>
        </row>
        <row r="5819">
          <cell r="E5819" t="str">
            <v>AC</v>
          </cell>
          <cell r="F5819" t="str">
            <v>EA</v>
          </cell>
          <cell r="G5819" t="str">
            <v>GJ00</v>
          </cell>
          <cell r="H5819" t="str">
            <v>BC05</v>
          </cell>
          <cell r="I5819" t="str">
            <v>M</v>
          </cell>
          <cell r="J5819" t="str">
            <v>No</v>
          </cell>
          <cell r="K5819">
            <v>12.22223</v>
          </cell>
        </row>
        <row r="5820">
          <cell r="B5820" t="str">
            <v>REM0002983</v>
          </cell>
          <cell r="C5820" t="str">
            <v>H3左连接杆</v>
          </cell>
        </row>
        <row r="5820">
          <cell r="E5820" t="str">
            <v>AC</v>
          </cell>
          <cell r="F5820" t="str">
            <v>EA</v>
          </cell>
          <cell r="G5820" t="str">
            <v>GJ00</v>
          </cell>
          <cell r="H5820" t="str">
            <v>BC05</v>
          </cell>
          <cell r="I5820" t="str">
            <v>M</v>
          </cell>
          <cell r="J5820" t="str">
            <v>No</v>
          </cell>
          <cell r="K5820">
            <v>5.10911</v>
          </cell>
        </row>
        <row r="5821">
          <cell r="B5821" t="str">
            <v>REM0002642</v>
          </cell>
          <cell r="C5821" t="str">
            <v>M20右旋轴</v>
          </cell>
          <cell r="D5821" t="str">
            <v>ADC12</v>
          </cell>
          <cell r="E5821" t="str">
            <v>AC</v>
          </cell>
          <cell r="F5821" t="str">
            <v>Ea</v>
          </cell>
          <cell r="G5821" t="str">
            <v>JSJ1</v>
          </cell>
          <cell r="H5821" t="str">
            <v>YC02</v>
          </cell>
          <cell r="I5821" t="str">
            <v>P</v>
          </cell>
          <cell r="J5821" t="str">
            <v>No</v>
          </cell>
          <cell r="K5821">
            <v>2.1801</v>
          </cell>
        </row>
        <row r="5822">
          <cell r="B5822" t="str">
            <v>REM0002668</v>
          </cell>
          <cell r="C5822" t="str">
            <v>捷运/北奔重卡大镜片托</v>
          </cell>
          <cell r="D5822" t="str">
            <v>ABS黑色</v>
          </cell>
          <cell r="E5822" t="str">
            <v>AC</v>
          </cell>
          <cell r="F5822" t="str">
            <v>Ea</v>
          </cell>
          <cell r="G5822" t="str">
            <v>SLJ1</v>
          </cell>
          <cell r="H5822" t="str">
            <v>BC02</v>
          </cell>
        </row>
        <row r="5822">
          <cell r="K5822">
            <v>0</v>
          </cell>
        </row>
        <row r="5823">
          <cell r="B5823" t="str">
            <v>REM0002978</v>
          </cell>
          <cell r="C5823" t="str">
            <v>奥驰A镜杆铸件</v>
          </cell>
        </row>
        <row r="5823">
          <cell r="E5823" t="str">
            <v>AC</v>
          </cell>
          <cell r="F5823" t="str">
            <v>EA</v>
          </cell>
          <cell r="G5823" t="str">
            <v>GJJ0</v>
          </cell>
          <cell r="H5823" t="str">
            <v>YC04</v>
          </cell>
          <cell r="I5823" t="str">
            <v>P</v>
          </cell>
          <cell r="J5823" t="str">
            <v>No</v>
          </cell>
          <cell r="K5823">
            <v>8.39</v>
          </cell>
        </row>
        <row r="5824">
          <cell r="B5824" t="str">
            <v>REM0002964</v>
          </cell>
          <cell r="C5824" t="str">
            <v>H3热墩件</v>
          </cell>
        </row>
        <row r="5824">
          <cell r="E5824" t="str">
            <v>AC</v>
          </cell>
          <cell r="F5824" t="str">
            <v>EA</v>
          </cell>
          <cell r="G5824" t="str">
            <v>GJJ0</v>
          </cell>
          <cell r="H5824" t="str">
            <v>YC04</v>
          </cell>
          <cell r="I5824" t="str">
            <v>P</v>
          </cell>
          <cell r="J5824" t="str">
            <v>No</v>
          </cell>
          <cell r="K5824">
            <v>2.645</v>
          </cell>
        </row>
        <row r="5825">
          <cell r="B5825" t="str">
            <v>REM0002941</v>
          </cell>
          <cell r="C5825" t="str">
            <v>1780-03左镜杆</v>
          </cell>
        </row>
        <row r="5825">
          <cell r="E5825" t="str">
            <v>AC</v>
          </cell>
          <cell r="F5825" t="str">
            <v>EA</v>
          </cell>
          <cell r="G5825" t="str">
            <v>GJ00</v>
          </cell>
          <cell r="H5825" t="str">
            <v>BC05</v>
          </cell>
          <cell r="I5825" t="str">
            <v>M</v>
          </cell>
          <cell r="J5825" t="str">
            <v>No</v>
          </cell>
          <cell r="K5825">
            <v>13.0013</v>
          </cell>
        </row>
        <row r="5826">
          <cell r="B5826" t="str">
            <v>REM0002638</v>
          </cell>
          <cell r="C5826" t="str">
            <v>曼项目前下视镜镜座上盖</v>
          </cell>
          <cell r="D5826" t="str">
            <v>ABS黑色</v>
          </cell>
          <cell r="E5826" t="str">
            <v>AC</v>
          </cell>
          <cell r="F5826" t="str">
            <v>Ea</v>
          </cell>
          <cell r="G5826" t="str">
            <v>SLJ1</v>
          </cell>
          <cell r="H5826" t="str">
            <v>YC02</v>
          </cell>
        </row>
        <row r="5826">
          <cell r="K5826">
            <v>0</v>
          </cell>
        </row>
        <row r="5827">
          <cell r="B5827" t="str">
            <v>REM0002973</v>
          </cell>
          <cell r="C5827" t="str">
            <v>欧马可右舵旋转轴</v>
          </cell>
        </row>
        <row r="5827">
          <cell r="E5827" t="str">
            <v>NA</v>
          </cell>
          <cell r="F5827" t="str">
            <v>EA</v>
          </cell>
          <cell r="G5827" t="str">
            <v>GJJ0</v>
          </cell>
          <cell r="H5827" t="str">
            <v>YC04</v>
          </cell>
          <cell r="I5827" t="str">
            <v>P</v>
          </cell>
          <cell r="J5827" t="str">
            <v>No</v>
          </cell>
          <cell r="K5827">
            <v>0.0001</v>
          </cell>
        </row>
        <row r="5828">
          <cell r="B5828" t="str">
            <v>REM0002942</v>
          </cell>
          <cell r="C5828" t="str">
            <v>奥驰V左镜杆</v>
          </cell>
        </row>
        <row r="5828">
          <cell r="E5828" t="str">
            <v>AC</v>
          </cell>
          <cell r="F5828" t="str">
            <v>EA</v>
          </cell>
          <cell r="G5828" t="str">
            <v>GJ00</v>
          </cell>
          <cell r="H5828" t="str">
            <v>BC05</v>
          </cell>
          <cell r="I5828" t="str">
            <v>M</v>
          </cell>
          <cell r="J5828" t="str">
            <v>No</v>
          </cell>
          <cell r="K5828">
            <v>4.78104</v>
          </cell>
        </row>
        <row r="5829">
          <cell r="B5829" t="str">
            <v>REM0002967</v>
          </cell>
          <cell r="C5829" t="str">
            <v>H3右旋转轴</v>
          </cell>
        </row>
        <row r="5829">
          <cell r="E5829" t="str">
            <v>NA</v>
          </cell>
          <cell r="F5829" t="str">
            <v>EA</v>
          </cell>
          <cell r="G5829" t="str">
            <v>GJJ0</v>
          </cell>
          <cell r="H5829" t="str">
            <v>YC04</v>
          </cell>
          <cell r="I5829" t="str">
            <v>P</v>
          </cell>
          <cell r="J5829" t="str">
            <v>No</v>
          </cell>
          <cell r="K5829">
            <v>0.0001</v>
          </cell>
        </row>
        <row r="5830">
          <cell r="B5830" t="str">
            <v>REM0002664</v>
          </cell>
          <cell r="C5830" t="str">
            <v>北奔/捷运重卡小镜体</v>
          </cell>
          <cell r="D5830" t="str">
            <v>ABS黑色</v>
          </cell>
          <cell r="E5830" t="str">
            <v>AC</v>
          </cell>
          <cell r="F5830" t="str">
            <v>Ea</v>
          </cell>
          <cell r="G5830" t="str">
            <v>SLJ1</v>
          </cell>
          <cell r="H5830" t="str">
            <v>BC02</v>
          </cell>
        </row>
        <row r="5830">
          <cell r="K5830">
            <v>0.8888</v>
          </cell>
        </row>
        <row r="5831">
          <cell r="B5831" t="str">
            <v>REM0003002</v>
          </cell>
          <cell r="C5831" t="str">
            <v>左短支杆管</v>
          </cell>
        </row>
        <row r="5831">
          <cell r="E5831" t="str">
            <v>AC</v>
          </cell>
          <cell r="F5831" t="str">
            <v>EA</v>
          </cell>
          <cell r="G5831" t="str">
            <v>GJJ0</v>
          </cell>
          <cell r="H5831" t="str">
            <v>YC04</v>
          </cell>
          <cell r="I5831" t="str">
            <v>M</v>
          </cell>
          <cell r="J5831" t="str">
            <v>No</v>
          </cell>
          <cell r="K5831">
            <v>1.82925</v>
          </cell>
        </row>
        <row r="5832">
          <cell r="B5832" t="str">
            <v>REM0003006</v>
          </cell>
          <cell r="C5832" t="str">
            <v>1580镜座</v>
          </cell>
        </row>
        <row r="5832">
          <cell r="E5832" t="str">
            <v>AC</v>
          </cell>
          <cell r="F5832" t="str">
            <v>EA</v>
          </cell>
          <cell r="G5832" t="str">
            <v>GJJ0</v>
          </cell>
          <cell r="H5832" t="str">
            <v>YC04</v>
          </cell>
          <cell r="I5832" t="str">
            <v>M</v>
          </cell>
          <cell r="J5832" t="str">
            <v>No</v>
          </cell>
          <cell r="K5832">
            <v>8.44346</v>
          </cell>
        </row>
        <row r="5833">
          <cell r="B5833" t="str">
            <v>REM0003005</v>
          </cell>
          <cell r="C5833" t="str">
            <v>右短支杆管</v>
          </cell>
        </row>
        <row r="5833">
          <cell r="E5833" t="str">
            <v>AC</v>
          </cell>
          <cell r="F5833" t="str">
            <v>EA</v>
          </cell>
          <cell r="G5833" t="str">
            <v>GJJ0</v>
          </cell>
          <cell r="H5833" t="str">
            <v>YC04</v>
          </cell>
          <cell r="I5833" t="str">
            <v>M</v>
          </cell>
          <cell r="J5833" t="str">
            <v>No</v>
          </cell>
          <cell r="K5833">
            <v>1.82925</v>
          </cell>
        </row>
        <row r="5834">
          <cell r="B5834" t="str">
            <v>REM0003004</v>
          </cell>
          <cell r="C5834" t="str">
            <v>奥铃升级右短支杆</v>
          </cell>
        </row>
        <row r="5834">
          <cell r="E5834" t="str">
            <v>AC</v>
          </cell>
          <cell r="F5834" t="str">
            <v>EA</v>
          </cell>
          <cell r="G5834" t="str">
            <v>GJ00</v>
          </cell>
          <cell r="H5834" t="str">
            <v>BC05</v>
          </cell>
          <cell r="I5834" t="str">
            <v>M</v>
          </cell>
          <cell r="J5834" t="str">
            <v>No</v>
          </cell>
          <cell r="K5834">
            <v>2.59827</v>
          </cell>
        </row>
        <row r="5835">
          <cell r="B5835" t="str">
            <v>REM0003007</v>
          </cell>
          <cell r="C5835" t="str">
            <v>ETX镜杆</v>
          </cell>
        </row>
        <row r="5835">
          <cell r="E5835" t="str">
            <v>AC</v>
          </cell>
          <cell r="F5835" t="str">
            <v>EA</v>
          </cell>
          <cell r="G5835" t="str">
            <v>GJ00</v>
          </cell>
          <cell r="H5835" t="str">
            <v>BC05</v>
          </cell>
          <cell r="I5835" t="str">
            <v>M</v>
          </cell>
          <cell r="J5835" t="str">
            <v>No</v>
          </cell>
          <cell r="K5835">
            <v>4.69267</v>
          </cell>
        </row>
        <row r="5836">
          <cell r="B5836" t="str">
            <v>REM0003001</v>
          </cell>
          <cell r="C5836" t="str">
            <v>奥铃升级左短支杆</v>
          </cell>
        </row>
        <row r="5836">
          <cell r="E5836" t="str">
            <v>AC</v>
          </cell>
          <cell r="F5836" t="str">
            <v>EA</v>
          </cell>
          <cell r="G5836" t="str">
            <v>GJ00</v>
          </cell>
          <cell r="H5836" t="str">
            <v>BC05</v>
          </cell>
          <cell r="I5836" t="str">
            <v>M</v>
          </cell>
          <cell r="J5836" t="str">
            <v>No</v>
          </cell>
          <cell r="K5836">
            <v>2.59827</v>
          </cell>
        </row>
        <row r="5837">
          <cell r="B5837" t="str">
            <v>REM0003000</v>
          </cell>
          <cell r="C5837" t="str">
            <v>右长支杆管</v>
          </cell>
        </row>
        <row r="5837">
          <cell r="E5837" t="str">
            <v>AC</v>
          </cell>
          <cell r="F5837" t="str">
            <v>EA</v>
          </cell>
          <cell r="G5837" t="str">
            <v>GJJ0</v>
          </cell>
          <cell r="H5837" t="str">
            <v>YC04</v>
          </cell>
          <cell r="I5837" t="str">
            <v>M</v>
          </cell>
          <cell r="J5837" t="str">
            <v>No</v>
          </cell>
          <cell r="K5837">
            <v>4.61849</v>
          </cell>
        </row>
        <row r="5838">
          <cell r="B5838" t="str">
            <v>REM0001979</v>
          </cell>
          <cell r="C5838" t="str">
            <v>欧马可右舵改右镜杆喷涂</v>
          </cell>
          <cell r="D5838" t="str">
            <v>Q235 ∮25*1.5mm</v>
          </cell>
          <cell r="E5838" t="str">
            <v>AC</v>
          </cell>
          <cell r="F5838" t="str">
            <v>Ea</v>
          </cell>
          <cell r="G5838" t="str">
            <v>JSJ1</v>
          </cell>
          <cell r="H5838" t="str">
            <v>BC09</v>
          </cell>
        </row>
        <row r="5838">
          <cell r="K5838">
            <v>10.30127</v>
          </cell>
        </row>
        <row r="5839">
          <cell r="B5839" t="str">
            <v>REM0002999</v>
          </cell>
          <cell r="C5839" t="str">
            <v>奥铃升级右长支杆</v>
          </cell>
        </row>
        <row r="5839">
          <cell r="E5839" t="str">
            <v>AC</v>
          </cell>
          <cell r="F5839" t="str">
            <v>EA</v>
          </cell>
          <cell r="G5839" t="str">
            <v>GJ00</v>
          </cell>
          <cell r="H5839" t="str">
            <v>BC05</v>
          </cell>
          <cell r="I5839" t="str">
            <v>M</v>
          </cell>
          <cell r="J5839" t="str">
            <v>No</v>
          </cell>
          <cell r="K5839">
            <v>5.38751</v>
          </cell>
        </row>
        <row r="5840">
          <cell r="B5840" t="str">
            <v>REM0002996</v>
          </cell>
          <cell r="C5840" t="str">
            <v>左长支杆管</v>
          </cell>
        </row>
        <row r="5840">
          <cell r="E5840" t="str">
            <v>AC</v>
          </cell>
          <cell r="F5840" t="str">
            <v>EA</v>
          </cell>
          <cell r="G5840" t="str">
            <v>GJJ0</v>
          </cell>
          <cell r="H5840" t="str">
            <v>YC04</v>
          </cell>
          <cell r="I5840" t="str">
            <v>M</v>
          </cell>
          <cell r="J5840" t="str">
            <v>No</v>
          </cell>
          <cell r="K5840">
            <v>4.61849</v>
          </cell>
        </row>
        <row r="5841">
          <cell r="B5841" t="str">
            <v>REM0003009</v>
          </cell>
          <cell r="C5841" t="str">
            <v>1580加强管</v>
          </cell>
        </row>
        <row r="5841">
          <cell r="E5841" t="str">
            <v>AC</v>
          </cell>
          <cell r="F5841" t="str">
            <v>EA</v>
          </cell>
          <cell r="G5841" t="str">
            <v>GJJ0</v>
          </cell>
          <cell r="H5841" t="str">
            <v>YC04</v>
          </cell>
          <cell r="I5841" t="str">
            <v>M</v>
          </cell>
          <cell r="J5841" t="str">
            <v>No</v>
          </cell>
          <cell r="K5841">
            <v>0.84717</v>
          </cell>
        </row>
        <row r="5842">
          <cell r="B5842" t="str">
            <v>REM0001980</v>
          </cell>
          <cell r="C5842" t="str">
            <v>欧马可右舵改左镜杆喷涂</v>
          </cell>
          <cell r="D5842" t="str">
            <v>Q235 ∮25*1.5mm</v>
          </cell>
          <cell r="E5842" t="str">
            <v>AC</v>
          </cell>
          <cell r="F5842" t="str">
            <v>Ea</v>
          </cell>
          <cell r="G5842" t="str">
            <v>JSJ1</v>
          </cell>
          <cell r="H5842" t="str">
            <v>BC09</v>
          </cell>
        </row>
        <row r="5842">
          <cell r="K5842">
            <v>9.97038</v>
          </cell>
        </row>
        <row r="5843">
          <cell r="B5843" t="str">
            <v>REM0003010</v>
          </cell>
          <cell r="C5843" t="str">
            <v>奥驰左镜座</v>
          </cell>
        </row>
        <row r="5843">
          <cell r="E5843" t="str">
            <v>AC</v>
          </cell>
          <cell r="F5843" t="str">
            <v>EA</v>
          </cell>
          <cell r="G5843" t="str">
            <v>GJ00</v>
          </cell>
          <cell r="H5843" t="str">
            <v>BC05</v>
          </cell>
          <cell r="I5843" t="str">
            <v>M</v>
          </cell>
          <cell r="J5843" t="str">
            <v>No</v>
          </cell>
          <cell r="K5843">
            <v>9.2592</v>
          </cell>
        </row>
        <row r="5844">
          <cell r="B5844" t="str">
            <v>REM0002993</v>
          </cell>
          <cell r="C5844" t="str">
            <v>MV3镜杆堵头</v>
          </cell>
        </row>
        <row r="5844">
          <cell r="E5844" t="str">
            <v>AC</v>
          </cell>
          <cell r="F5844" t="str">
            <v>EA</v>
          </cell>
          <cell r="G5844" t="str">
            <v>GJJ0</v>
          </cell>
          <cell r="H5844" t="str">
            <v>YC04</v>
          </cell>
          <cell r="I5844" t="str">
            <v>P</v>
          </cell>
          <cell r="J5844" t="str">
            <v>No</v>
          </cell>
          <cell r="K5844">
            <v>1.3009</v>
          </cell>
        </row>
        <row r="5845">
          <cell r="B5845" t="str">
            <v>REM0003011</v>
          </cell>
          <cell r="C5845" t="str">
            <v>奥驰左镜座连接板</v>
          </cell>
        </row>
        <row r="5845">
          <cell r="E5845" t="str">
            <v>AC</v>
          </cell>
          <cell r="F5845" t="str">
            <v>EA</v>
          </cell>
          <cell r="G5845" t="str">
            <v>GJJ0</v>
          </cell>
          <cell r="H5845" t="str">
            <v>YC04</v>
          </cell>
          <cell r="I5845" t="str">
            <v>P</v>
          </cell>
          <cell r="J5845" t="str">
            <v>No</v>
          </cell>
          <cell r="K5845">
            <v>4.537</v>
          </cell>
        </row>
        <row r="5846">
          <cell r="B5846" t="str">
            <v>REM0002991</v>
          </cell>
          <cell r="C5846" t="str">
            <v>一汽MV3右后视镜镜杆</v>
          </cell>
        </row>
        <row r="5846">
          <cell r="E5846" t="str">
            <v>AC</v>
          </cell>
          <cell r="F5846" t="str">
            <v>EA</v>
          </cell>
          <cell r="G5846" t="str">
            <v>GJ00</v>
          </cell>
          <cell r="H5846" t="str">
            <v>BC05</v>
          </cell>
          <cell r="I5846" t="str">
            <v>M</v>
          </cell>
          <cell r="J5846" t="str">
            <v>No</v>
          </cell>
          <cell r="K5846">
            <v>8.92311</v>
          </cell>
        </row>
        <row r="5847">
          <cell r="B5847" t="str">
            <v>REM0002990</v>
          </cell>
          <cell r="C5847" t="str">
            <v>MV3左镜杆主管</v>
          </cell>
        </row>
        <row r="5847">
          <cell r="E5847" t="str">
            <v>AC</v>
          </cell>
          <cell r="F5847" t="str">
            <v>EA</v>
          </cell>
          <cell r="G5847" t="str">
            <v>GJJ0</v>
          </cell>
          <cell r="H5847" t="str">
            <v>YC04</v>
          </cell>
          <cell r="I5847" t="str">
            <v>M</v>
          </cell>
          <cell r="J5847" t="str">
            <v>No</v>
          </cell>
          <cell r="K5847">
            <v>5.01939</v>
          </cell>
        </row>
        <row r="5848">
          <cell r="B5848" t="str">
            <v>REM0002989</v>
          </cell>
          <cell r="C5848" t="str">
            <v>一汽MV3左后视镜镜杆</v>
          </cell>
        </row>
        <row r="5848">
          <cell r="E5848" t="str">
            <v>AC</v>
          </cell>
          <cell r="F5848" t="str">
            <v>EA</v>
          </cell>
          <cell r="G5848" t="str">
            <v>GJ00</v>
          </cell>
          <cell r="H5848" t="str">
            <v>BC05</v>
          </cell>
          <cell r="I5848" t="str">
            <v>M</v>
          </cell>
          <cell r="J5848" t="str">
            <v>No</v>
          </cell>
          <cell r="K5848">
            <v>8.67406</v>
          </cell>
        </row>
        <row r="5849">
          <cell r="B5849" t="str">
            <v>REM0003012</v>
          </cell>
          <cell r="C5849" t="str">
            <v>奥驰A镜座钣金</v>
          </cell>
        </row>
        <row r="5849">
          <cell r="E5849" t="str">
            <v>AC</v>
          </cell>
          <cell r="F5849" t="str">
            <v>EA</v>
          </cell>
          <cell r="G5849" t="str">
            <v>GJJ0</v>
          </cell>
          <cell r="H5849" t="str">
            <v>YC04</v>
          </cell>
          <cell r="I5849" t="str">
            <v>P</v>
          </cell>
          <cell r="J5849" t="str">
            <v>No</v>
          </cell>
          <cell r="K5849">
            <v>3.1386</v>
          </cell>
        </row>
        <row r="5850">
          <cell r="B5850" t="str">
            <v>REM0002987</v>
          </cell>
          <cell r="C5850" t="str">
            <v>H3右连接杆</v>
          </cell>
        </row>
        <row r="5850">
          <cell r="E5850" t="str">
            <v>AC</v>
          </cell>
          <cell r="F5850" t="str">
            <v>EA</v>
          </cell>
          <cell r="G5850" t="str">
            <v>GJ00</v>
          </cell>
          <cell r="H5850" t="str">
            <v>BC05</v>
          </cell>
          <cell r="I5850" t="str">
            <v>M</v>
          </cell>
          <cell r="J5850" t="str">
            <v>No</v>
          </cell>
          <cell r="K5850">
            <v>5.10911</v>
          </cell>
        </row>
        <row r="5851">
          <cell r="B5851" t="str">
            <v>REM0002984</v>
          </cell>
          <cell r="C5851" t="str">
            <v>H3左连接杆主管</v>
          </cell>
        </row>
        <row r="5851">
          <cell r="E5851" t="str">
            <v>AC</v>
          </cell>
          <cell r="F5851" t="str">
            <v>EA</v>
          </cell>
          <cell r="G5851" t="str">
            <v>GJJ0</v>
          </cell>
          <cell r="H5851" t="str">
            <v>YC04</v>
          </cell>
          <cell r="I5851" t="str">
            <v>M</v>
          </cell>
          <cell r="J5851" t="str">
            <v>No</v>
          </cell>
          <cell r="K5851">
            <v>4.34009</v>
          </cell>
        </row>
        <row r="5852">
          <cell r="B5852" t="str">
            <v>REM0003014</v>
          </cell>
          <cell r="C5852" t="str">
            <v>奥驰右镜座</v>
          </cell>
        </row>
        <row r="5852">
          <cell r="E5852" t="str">
            <v>AC</v>
          </cell>
          <cell r="F5852" t="str">
            <v>EA</v>
          </cell>
          <cell r="G5852" t="str">
            <v>GJ00</v>
          </cell>
          <cell r="H5852" t="str">
            <v>BC05</v>
          </cell>
          <cell r="I5852" t="str">
            <v>M</v>
          </cell>
          <cell r="J5852" t="str">
            <v>No</v>
          </cell>
          <cell r="K5852">
            <v>9.2592</v>
          </cell>
        </row>
        <row r="5853">
          <cell r="B5853" t="str">
            <v>REM0002980</v>
          </cell>
          <cell r="C5853" t="str">
            <v>豪俊镜座</v>
          </cell>
        </row>
        <row r="5853">
          <cell r="E5853" t="str">
            <v>NA</v>
          </cell>
          <cell r="F5853" t="str">
            <v>EA</v>
          </cell>
          <cell r="G5853" t="str">
            <v>GJJ0</v>
          </cell>
          <cell r="H5853" t="str">
            <v>YC04</v>
          </cell>
          <cell r="I5853" t="str">
            <v>P</v>
          </cell>
          <cell r="J5853" t="str">
            <v>No</v>
          </cell>
          <cell r="K5853">
            <v>10</v>
          </cell>
        </row>
        <row r="5854">
          <cell r="B5854" t="str">
            <v>REM0003015</v>
          </cell>
          <cell r="C5854" t="str">
            <v>奥驰右镜座连接板</v>
          </cell>
        </row>
        <row r="5854">
          <cell r="E5854" t="str">
            <v>AC</v>
          </cell>
          <cell r="F5854" t="str">
            <v>EA</v>
          </cell>
          <cell r="G5854" t="str">
            <v>GJJ0</v>
          </cell>
          <cell r="H5854" t="str">
            <v>YC04</v>
          </cell>
          <cell r="I5854" t="str">
            <v>P</v>
          </cell>
          <cell r="J5854" t="str">
            <v>No</v>
          </cell>
          <cell r="K5854">
            <v>4.537</v>
          </cell>
        </row>
        <row r="5855">
          <cell r="B5855" t="str">
            <v>REM0001991</v>
          </cell>
          <cell r="C5855" t="str">
            <v>欧马克室内镜杆(黑色)</v>
          </cell>
          <cell r="D5855" t="str">
            <v>铸铝喷涂黑色</v>
          </cell>
          <cell r="E5855" t="str">
            <v>AC</v>
          </cell>
          <cell r="F5855" t="str">
            <v>Ea</v>
          </cell>
          <cell r="G5855" t="str">
            <v>JSJ1</v>
          </cell>
          <cell r="H5855" t="str">
            <v>YC02</v>
          </cell>
          <cell r="I5855" t="str">
            <v>P</v>
          </cell>
          <cell r="J5855" t="str">
            <v>No</v>
          </cell>
          <cell r="K5855">
            <v>1.9683</v>
          </cell>
        </row>
        <row r="5856">
          <cell r="B5856" t="str">
            <v>REM0002977</v>
          </cell>
          <cell r="C5856" t="str">
            <v>奥驰V镜杆铸件</v>
          </cell>
        </row>
        <row r="5856">
          <cell r="E5856" t="str">
            <v>AC</v>
          </cell>
          <cell r="F5856" t="str">
            <v>EA</v>
          </cell>
          <cell r="G5856" t="str">
            <v>GJJ0</v>
          </cell>
          <cell r="H5856" t="str">
            <v>YC04</v>
          </cell>
          <cell r="I5856" t="str">
            <v>P</v>
          </cell>
          <cell r="J5856" t="str">
            <v>No</v>
          </cell>
          <cell r="K5856">
            <v>7.1</v>
          </cell>
        </row>
        <row r="5857">
          <cell r="B5857" t="str">
            <v>REM0002976</v>
          </cell>
          <cell r="C5857" t="str">
            <v>1780镜杆铸件</v>
          </cell>
        </row>
        <row r="5857">
          <cell r="E5857" t="str">
            <v>AC</v>
          </cell>
          <cell r="F5857" t="str">
            <v>EA</v>
          </cell>
          <cell r="G5857" t="str">
            <v>GJJ0</v>
          </cell>
          <cell r="H5857" t="str">
            <v>YC04</v>
          </cell>
          <cell r="I5857" t="str">
            <v>P</v>
          </cell>
          <cell r="J5857" t="str">
            <v>No</v>
          </cell>
          <cell r="K5857">
            <v>7.9646</v>
          </cell>
        </row>
        <row r="5858">
          <cell r="B5858" t="str">
            <v>REM0002974</v>
          </cell>
          <cell r="C5858" t="str">
            <v>欧马可右舵右后视镜杆主管</v>
          </cell>
        </row>
        <row r="5858">
          <cell r="E5858" t="str">
            <v>AC</v>
          </cell>
          <cell r="F5858" t="str">
            <v>EA</v>
          </cell>
          <cell r="G5858" t="str">
            <v>GJJ0</v>
          </cell>
          <cell r="H5858" t="str">
            <v>YC04</v>
          </cell>
          <cell r="I5858" t="str">
            <v>M</v>
          </cell>
          <cell r="J5858" t="str">
            <v>No</v>
          </cell>
          <cell r="K5858">
            <v>2.39112</v>
          </cell>
        </row>
        <row r="5859">
          <cell r="B5859" t="str">
            <v>REM0003018</v>
          </cell>
          <cell r="C5859" t="str">
            <v>豪泺左镜杆</v>
          </cell>
        </row>
        <row r="5859">
          <cell r="E5859" t="str">
            <v>AC</v>
          </cell>
          <cell r="F5859" t="str">
            <v>EA</v>
          </cell>
          <cell r="G5859" t="str">
            <v>GJ00</v>
          </cell>
          <cell r="H5859" t="str">
            <v>BC05</v>
          </cell>
          <cell r="I5859" t="str">
            <v>M</v>
          </cell>
          <cell r="J5859" t="str">
            <v>No</v>
          </cell>
          <cell r="K5859">
            <v>8.42085</v>
          </cell>
        </row>
        <row r="5860">
          <cell r="B5860" t="str">
            <v>REM0001963</v>
          </cell>
          <cell r="C5860" t="str">
            <v>捷运前下视镜杆喷涂</v>
          </cell>
          <cell r="D5860" t="str">
            <v>Q235</v>
          </cell>
          <cell r="E5860" t="str">
            <v>NA</v>
          </cell>
          <cell r="F5860" t="str">
            <v>Ea</v>
          </cell>
          <cell r="G5860" t="str">
            <v>JSJ1</v>
          </cell>
          <cell r="H5860" t="str">
            <v>BC09</v>
          </cell>
        </row>
        <row r="5860">
          <cell r="K5860">
            <v>8.26892</v>
          </cell>
        </row>
        <row r="5861">
          <cell r="B5861" t="str">
            <v>REM0002970</v>
          </cell>
          <cell r="C5861" t="str">
            <v>H3改型窄车右镜杆主管</v>
          </cell>
        </row>
        <row r="5861">
          <cell r="E5861" t="str">
            <v>AC</v>
          </cell>
          <cell r="F5861" t="str">
            <v>EA</v>
          </cell>
          <cell r="G5861" t="str">
            <v>GJJ0</v>
          </cell>
          <cell r="H5861" t="str">
            <v>YC04</v>
          </cell>
          <cell r="I5861" t="str">
            <v>M</v>
          </cell>
          <cell r="J5861" t="str">
            <v>No</v>
          </cell>
          <cell r="K5861">
            <v>8.25141</v>
          </cell>
        </row>
        <row r="5862">
          <cell r="B5862" t="str">
            <v>REM0003019</v>
          </cell>
          <cell r="C5862" t="str">
            <v>豪泺左镜杆管</v>
          </cell>
        </row>
        <row r="5862">
          <cell r="E5862" t="str">
            <v>AC</v>
          </cell>
          <cell r="F5862" t="str">
            <v>EA</v>
          </cell>
          <cell r="G5862" t="str">
            <v>GJJ0</v>
          </cell>
          <cell r="H5862" t="str">
            <v>YC04</v>
          </cell>
          <cell r="I5862" t="str">
            <v>M</v>
          </cell>
          <cell r="J5862" t="str">
            <v>No</v>
          </cell>
          <cell r="K5862">
            <v>4.40744</v>
          </cell>
        </row>
        <row r="5863">
          <cell r="B5863" t="str">
            <v>REM0003020</v>
          </cell>
          <cell r="C5863" t="str">
            <v>豪泺经济型镜座（带齿）</v>
          </cell>
        </row>
        <row r="5863">
          <cell r="E5863" t="str">
            <v>AC</v>
          </cell>
          <cell r="F5863" t="str">
            <v>EA</v>
          </cell>
          <cell r="G5863" t="str">
            <v>GJJ0</v>
          </cell>
          <cell r="H5863" t="str">
            <v>YC04</v>
          </cell>
          <cell r="I5863" t="str">
            <v>P</v>
          </cell>
          <cell r="J5863" t="str">
            <v>No</v>
          </cell>
          <cell r="K5863">
            <v>1.61</v>
          </cell>
        </row>
        <row r="5864">
          <cell r="B5864" t="str">
            <v>REM0002966</v>
          </cell>
          <cell r="C5864" t="str">
            <v>H3改型宽车右镜杆主管</v>
          </cell>
        </row>
        <row r="5864">
          <cell r="E5864" t="str">
            <v>AC</v>
          </cell>
          <cell r="F5864" t="str">
            <v>EA</v>
          </cell>
          <cell r="G5864" t="str">
            <v>GJJ0</v>
          </cell>
          <cell r="H5864" t="str">
            <v>YC04</v>
          </cell>
          <cell r="I5864" t="str">
            <v>M</v>
          </cell>
          <cell r="J5864" t="str">
            <v>No</v>
          </cell>
          <cell r="K5864">
            <v>7.29404</v>
          </cell>
        </row>
        <row r="5865">
          <cell r="B5865" t="str">
            <v>REM0002965</v>
          </cell>
          <cell r="C5865" t="str">
            <v>镜杆堵头</v>
          </cell>
        </row>
        <row r="5865">
          <cell r="E5865" t="str">
            <v>AC</v>
          </cell>
          <cell r="F5865" t="str">
            <v>EA</v>
          </cell>
          <cell r="G5865" t="str">
            <v>GJJ0</v>
          </cell>
          <cell r="H5865" t="str">
            <v>YC04</v>
          </cell>
          <cell r="I5865" t="str">
            <v>P</v>
          </cell>
          <cell r="J5865" t="str">
            <v>No</v>
          </cell>
          <cell r="K5865">
            <v>0.1601</v>
          </cell>
        </row>
        <row r="5866">
          <cell r="B5866" t="str">
            <v>REM0003021</v>
          </cell>
          <cell r="C5866" t="str">
            <v>豪泺经济型镜座（不带齿）</v>
          </cell>
        </row>
        <row r="5866">
          <cell r="E5866" t="str">
            <v>AC</v>
          </cell>
          <cell r="F5866" t="str">
            <v>EA</v>
          </cell>
          <cell r="G5866" t="str">
            <v>GJJ0</v>
          </cell>
          <cell r="H5866" t="str">
            <v>YC04</v>
          </cell>
          <cell r="I5866" t="str">
            <v>P</v>
          </cell>
          <cell r="J5866" t="str">
            <v>No</v>
          </cell>
          <cell r="K5866">
            <v>1.61</v>
          </cell>
        </row>
        <row r="5867">
          <cell r="B5867" t="str">
            <v>REM0002962</v>
          </cell>
          <cell r="C5867" t="str">
            <v>H3改型宽车左镜杆主管</v>
          </cell>
        </row>
        <row r="5867">
          <cell r="E5867" t="str">
            <v>AC</v>
          </cell>
          <cell r="F5867" t="str">
            <v>EA</v>
          </cell>
          <cell r="G5867" t="str">
            <v>GJJ0</v>
          </cell>
          <cell r="H5867" t="str">
            <v>YC04</v>
          </cell>
          <cell r="I5867" t="str">
            <v>M</v>
          </cell>
          <cell r="J5867" t="str">
            <v>No</v>
          </cell>
          <cell r="K5867">
            <v>7.29404</v>
          </cell>
        </row>
        <row r="5868">
          <cell r="B5868" t="str">
            <v>REM0002961</v>
          </cell>
          <cell r="C5868" t="str">
            <v>奥驰A右镜杆主管</v>
          </cell>
        </row>
        <row r="5868">
          <cell r="E5868" t="str">
            <v>AC</v>
          </cell>
          <cell r="F5868" t="str">
            <v>EA</v>
          </cell>
          <cell r="G5868" t="str">
            <v>GJJ0</v>
          </cell>
          <cell r="H5868" t="str">
            <v>YC04</v>
          </cell>
          <cell r="I5868" t="str">
            <v>M</v>
          </cell>
          <cell r="J5868" t="str">
            <v>No</v>
          </cell>
          <cell r="K5868">
            <v>4.46023</v>
          </cell>
        </row>
        <row r="5869">
          <cell r="B5869" t="str">
            <v>REM0001962</v>
          </cell>
          <cell r="C5869" t="str">
            <v>捷运前下视高顶镜杆喷涂</v>
          </cell>
          <cell r="D5869" t="str">
            <v>Q235</v>
          </cell>
          <cell r="E5869" t="str">
            <v>NA</v>
          </cell>
          <cell r="F5869" t="str">
            <v>Ea</v>
          </cell>
          <cell r="G5869" t="str">
            <v>JSJ1</v>
          </cell>
          <cell r="H5869" t="str">
            <v>BC09</v>
          </cell>
        </row>
        <row r="5869">
          <cell r="K5869">
            <v>7.00843</v>
          </cell>
        </row>
        <row r="5870">
          <cell r="B5870" t="str">
            <v>REM0003022</v>
          </cell>
          <cell r="C5870" t="str">
            <v>豪泺右镜杆</v>
          </cell>
        </row>
        <row r="5870">
          <cell r="E5870" t="str">
            <v>AC</v>
          </cell>
          <cell r="F5870" t="str">
            <v>EA</v>
          </cell>
          <cell r="G5870" t="str">
            <v>GJ00</v>
          </cell>
          <cell r="H5870" t="str">
            <v>BC05</v>
          </cell>
          <cell r="I5870" t="str">
            <v>M</v>
          </cell>
          <cell r="J5870" t="str">
            <v>No</v>
          </cell>
          <cell r="K5870">
            <v>8.42085</v>
          </cell>
        </row>
        <row r="5871">
          <cell r="B5871" t="str">
            <v>REM0002958</v>
          </cell>
          <cell r="C5871" t="str">
            <v>奥驰V右镜杆主管</v>
          </cell>
        </row>
        <row r="5871">
          <cell r="E5871" t="str">
            <v>AC</v>
          </cell>
          <cell r="F5871" t="str">
            <v>EA</v>
          </cell>
          <cell r="G5871" t="str">
            <v>GJJ0</v>
          </cell>
          <cell r="H5871" t="str">
            <v>YC04</v>
          </cell>
          <cell r="I5871" t="str">
            <v>M</v>
          </cell>
          <cell r="J5871" t="str">
            <v>No</v>
          </cell>
          <cell r="K5871">
            <v>4.09855</v>
          </cell>
        </row>
        <row r="5872">
          <cell r="B5872" t="str">
            <v>REM0002956</v>
          </cell>
          <cell r="C5872" t="str">
            <v>奥驰V左镜杆主管</v>
          </cell>
        </row>
        <row r="5872">
          <cell r="E5872" t="str">
            <v>AC</v>
          </cell>
          <cell r="F5872" t="str">
            <v>EA</v>
          </cell>
          <cell r="G5872" t="str">
            <v>GJJ0</v>
          </cell>
          <cell r="H5872" t="str">
            <v>YC04</v>
          </cell>
          <cell r="I5872" t="str">
            <v>M</v>
          </cell>
          <cell r="J5872" t="str">
            <v>No</v>
          </cell>
          <cell r="K5872">
            <v>3.97969</v>
          </cell>
        </row>
        <row r="5873">
          <cell r="B5873" t="str">
            <v>REM0003023</v>
          </cell>
          <cell r="C5873" t="str">
            <v>豪泺右镜杆管</v>
          </cell>
        </row>
        <row r="5873">
          <cell r="E5873" t="str">
            <v>AC</v>
          </cell>
          <cell r="F5873" t="str">
            <v>EA</v>
          </cell>
          <cell r="G5873" t="str">
            <v>GJJ0</v>
          </cell>
          <cell r="H5873" t="str">
            <v>YC04</v>
          </cell>
          <cell r="I5873" t="str">
            <v>M</v>
          </cell>
          <cell r="J5873" t="str">
            <v>No</v>
          </cell>
          <cell r="K5873">
            <v>4.40744</v>
          </cell>
        </row>
        <row r="5874">
          <cell r="B5874" t="str">
            <v>REM0002954</v>
          </cell>
          <cell r="C5874" t="str">
            <v>1780镜杆轴</v>
          </cell>
        </row>
        <row r="5874">
          <cell r="E5874" t="str">
            <v>AC</v>
          </cell>
          <cell r="F5874" t="str">
            <v>EA</v>
          </cell>
          <cell r="G5874" t="str">
            <v>GJJ0</v>
          </cell>
          <cell r="H5874" t="str">
            <v>YC04</v>
          </cell>
          <cell r="I5874" t="str">
            <v>P</v>
          </cell>
          <cell r="J5874" t="str">
            <v>No</v>
          </cell>
          <cell r="K5874">
            <v>1.4</v>
          </cell>
        </row>
        <row r="5875">
          <cell r="B5875" t="str">
            <v>REM0003026</v>
          </cell>
          <cell r="C5875" t="str">
            <v>低速牵引车左镜杆</v>
          </cell>
        </row>
        <row r="5875">
          <cell r="E5875" t="str">
            <v>AC</v>
          </cell>
          <cell r="F5875" t="str">
            <v>EA</v>
          </cell>
          <cell r="G5875" t="str">
            <v>GJ00</v>
          </cell>
          <cell r="H5875" t="str">
            <v>BC05</v>
          </cell>
          <cell r="I5875" t="str">
            <v>M</v>
          </cell>
          <cell r="J5875" t="str">
            <v>No</v>
          </cell>
          <cell r="K5875">
            <v>13.75636</v>
          </cell>
        </row>
        <row r="5876">
          <cell r="B5876" t="str">
            <v>REM0002952</v>
          </cell>
          <cell r="C5876" t="str">
            <v>1780-31右镜杆主管</v>
          </cell>
        </row>
        <row r="5876">
          <cell r="E5876" t="str">
            <v>AC</v>
          </cell>
          <cell r="F5876" t="str">
            <v>EA</v>
          </cell>
          <cell r="G5876" t="str">
            <v>GJJ0</v>
          </cell>
          <cell r="H5876" t="str">
            <v>YC04</v>
          </cell>
          <cell r="I5876" t="str">
            <v>M</v>
          </cell>
          <cell r="J5876" t="str">
            <v>No</v>
          </cell>
          <cell r="K5876">
            <v>3.10242</v>
          </cell>
        </row>
        <row r="5877">
          <cell r="B5877" t="str">
            <v>REM0002951</v>
          </cell>
          <cell r="C5877" t="str">
            <v>欧马可右舵右后视镜杆</v>
          </cell>
        </row>
        <row r="5877">
          <cell r="E5877" t="str">
            <v>AC</v>
          </cell>
          <cell r="F5877" t="str">
            <v>EA</v>
          </cell>
          <cell r="G5877" t="str">
            <v>GJ00</v>
          </cell>
          <cell r="H5877" t="str">
            <v>BC05</v>
          </cell>
          <cell r="I5877" t="str">
            <v>M</v>
          </cell>
          <cell r="J5877" t="str">
            <v>No</v>
          </cell>
          <cell r="K5877">
            <v>9.11837</v>
          </cell>
        </row>
        <row r="5878">
          <cell r="B5878" t="str">
            <v>REM0002010</v>
          </cell>
          <cell r="C5878" t="str">
            <v>6486室内镜底盘</v>
          </cell>
          <cell r="D5878" t="str">
            <v>PA6+GF35</v>
          </cell>
          <cell r="E5878" t="str">
            <v>AC</v>
          </cell>
          <cell r="F5878" t="str">
            <v>Ea</v>
          </cell>
          <cell r="G5878" t="str">
            <v>SLJ1</v>
          </cell>
          <cell r="H5878" t="str">
            <v>BC02</v>
          </cell>
        </row>
        <row r="5878">
          <cell r="K5878">
            <v>1.4647</v>
          </cell>
        </row>
        <row r="5879">
          <cell r="B5879" t="str">
            <v>REM0003027</v>
          </cell>
          <cell r="C5879" t="str">
            <v>低速牵引车左镜杆管</v>
          </cell>
        </row>
        <row r="5879">
          <cell r="E5879" t="str">
            <v>AC</v>
          </cell>
          <cell r="F5879" t="str">
            <v>EA</v>
          </cell>
          <cell r="G5879" t="str">
            <v>GJJ0</v>
          </cell>
          <cell r="H5879" t="str">
            <v>YC04</v>
          </cell>
          <cell r="I5879" t="str">
            <v>M</v>
          </cell>
          <cell r="J5879" t="str">
            <v>No</v>
          </cell>
          <cell r="K5879">
            <v>10.17085</v>
          </cell>
        </row>
        <row r="5880">
          <cell r="B5880" t="str">
            <v>REM0003029</v>
          </cell>
          <cell r="C5880" t="str">
            <v>金王子镜座</v>
          </cell>
        </row>
        <row r="5880">
          <cell r="E5880" t="str">
            <v>AC</v>
          </cell>
          <cell r="F5880" t="str">
            <v>EA</v>
          </cell>
          <cell r="G5880" t="str">
            <v>GJJ0</v>
          </cell>
          <cell r="H5880" t="str">
            <v>YC04</v>
          </cell>
          <cell r="I5880" t="str">
            <v>P</v>
          </cell>
          <cell r="J5880" t="str">
            <v>No</v>
          </cell>
          <cell r="K5880">
            <v>3</v>
          </cell>
        </row>
        <row r="5881">
          <cell r="B5881" t="str">
            <v>REM0002948</v>
          </cell>
          <cell r="C5881" t="str">
            <v>H3改型窄车左镜杆</v>
          </cell>
        </row>
        <row r="5881">
          <cell r="E5881" t="str">
            <v>AC</v>
          </cell>
          <cell r="F5881" t="str">
            <v>EA</v>
          </cell>
          <cell r="G5881" t="str">
            <v>GJ00</v>
          </cell>
          <cell r="H5881" t="str">
            <v>BC05</v>
          </cell>
          <cell r="I5881" t="str">
            <v>M</v>
          </cell>
          <cell r="J5881" t="str">
            <v>No</v>
          </cell>
          <cell r="K5881">
            <v>10.78618</v>
          </cell>
        </row>
        <row r="5882">
          <cell r="B5882" t="str">
            <v>REM0002947</v>
          </cell>
          <cell r="C5882" t="str">
            <v>H3改型宽车右镜杆</v>
          </cell>
        </row>
        <row r="5882">
          <cell r="E5882" t="str">
            <v>AC</v>
          </cell>
          <cell r="F5882" t="str">
            <v>EA</v>
          </cell>
          <cell r="G5882" t="str">
            <v>GJ00</v>
          </cell>
          <cell r="H5882" t="str">
            <v>BC05</v>
          </cell>
          <cell r="I5882" t="str">
            <v>M</v>
          </cell>
          <cell r="J5882" t="str">
            <v>No</v>
          </cell>
          <cell r="K5882">
            <v>11.26486</v>
          </cell>
        </row>
        <row r="5883">
          <cell r="B5883" t="str">
            <v>REM0002946</v>
          </cell>
          <cell r="C5883" t="str">
            <v>H3改型宽车左镜杆</v>
          </cell>
        </row>
        <row r="5883">
          <cell r="E5883" t="str">
            <v>AC</v>
          </cell>
          <cell r="F5883" t="str">
            <v>EA</v>
          </cell>
          <cell r="G5883" t="str">
            <v>GJ00</v>
          </cell>
          <cell r="H5883" t="str">
            <v>BC05</v>
          </cell>
          <cell r="I5883" t="str">
            <v>M</v>
          </cell>
          <cell r="J5883" t="str">
            <v>No</v>
          </cell>
          <cell r="K5883">
            <v>11.26486</v>
          </cell>
        </row>
        <row r="5884">
          <cell r="B5884" t="str">
            <v>REM0002945</v>
          </cell>
          <cell r="C5884" t="str">
            <v>奥驰A右镜杆</v>
          </cell>
        </row>
        <row r="5884">
          <cell r="E5884" t="str">
            <v>AC</v>
          </cell>
          <cell r="F5884" t="str">
            <v>EA</v>
          </cell>
          <cell r="G5884" t="str">
            <v>GJ00</v>
          </cell>
          <cell r="H5884" t="str">
            <v>BC05</v>
          </cell>
          <cell r="I5884" t="str">
            <v>M</v>
          </cell>
          <cell r="J5884" t="str">
            <v>No</v>
          </cell>
          <cell r="K5884">
            <v>16.94219</v>
          </cell>
        </row>
        <row r="5885">
          <cell r="B5885" t="str">
            <v>REM0002944</v>
          </cell>
          <cell r="C5885" t="str">
            <v>奥驰A左镜杆</v>
          </cell>
        </row>
        <row r="5885">
          <cell r="E5885" t="str">
            <v>AC</v>
          </cell>
          <cell r="F5885" t="str">
            <v>EA</v>
          </cell>
          <cell r="G5885" t="str">
            <v>GJ00</v>
          </cell>
          <cell r="H5885" t="str">
            <v>BC05</v>
          </cell>
          <cell r="I5885" t="str">
            <v>M</v>
          </cell>
          <cell r="J5885" t="str">
            <v>No</v>
          </cell>
          <cell r="K5885">
            <v>16.45593</v>
          </cell>
        </row>
        <row r="5886">
          <cell r="B5886" t="str">
            <v>REM0002943</v>
          </cell>
          <cell r="C5886" t="str">
            <v>奥驰V右镜杆</v>
          </cell>
        </row>
        <row r="5886">
          <cell r="E5886" t="str">
            <v>AC</v>
          </cell>
          <cell r="F5886" t="str">
            <v>EA</v>
          </cell>
          <cell r="G5886" t="str">
            <v>GJ00</v>
          </cell>
          <cell r="H5886" t="str">
            <v>BC05</v>
          </cell>
          <cell r="I5886" t="str">
            <v>M</v>
          </cell>
          <cell r="J5886" t="str">
            <v>No</v>
          </cell>
          <cell r="K5886">
            <v>13.5053</v>
          </cell>
        </row>
        <row r="5887">
          <cell r="B5887" t="str">
            <v>REM0001952</v>
          </cell>
          <cell r="C5887" t="str">
            <v>捷运北京右后视镜</v>
          </cell>
          <cell r="D5887" t="str">
            <v>L0821010024A0</v>
          </cell>
          <cell r="E5887" t="str">
            <v>AC</v>
          </cell>
          <cell r="F5887" t="str">
            <v>Ea</v>
          </cell>
          <cell r="G5887" t="str">
            <v>CP01</v>
          </cell>
          <cell r="H5887" t="str">
            <v>SJ14</v>
          </cell>
        </row>
        <row r="5887">
          <cell r="K5887">
            <v>31.93174</v>
          </cell>
        </row>
        <row r="5888">
          <cell r="B5888" t="str">
            <v>REM0003084</v>
          </cell>
          <cell r="C5888" t="str">
            <v>低速牵引车右镜杆</v>
          </cell>
        </row>
        <row r="5888">
          <cell r="E5888" t="str">
            <v>AC</v>
          </cell>
          <cell r="F5888" t="str">
            <v>EA</v>
          </cell>
          <cell r="G5888" t="str">
            <v>GJ00</v>
          </cell>
          <cell r="H5888" t="str">
            <v>BC05</v>
          </cell>
          <cell r="I5888" t="str">
            <v>M</v>
          </cell>
          <cell r="J5888" t="str">
            <v>No</v>
          </cell>
          <cell r="K5888">
            <v>12.29328</v>
          </cell>
        </row>
        <row r="5889">
          <cell r="B5889" t="str">
            <v>REM0002940</v>
          </cell>
          <cell r="C5889" t="str">
            <v>1780-31右镜杆</v>
          </cell>
        </row>
        <row r="5889">
          <cell r="E5889" t="str">
            <v>AC</v>
          </cell>
          <cell r="F5889" t="str">
            <v>EA</v>
          </cell>
          <cell r="G5889" t="str">
            <v>GJ00</v>
          </cell>
          <cell r="H5889" t="str">
            <v>BC05</v>
          </cell>
          <cell r="I5889" t="str">
            <v>M</v>
          </cell>
          <cell r="J5889" t="str">
            <v>No</v>
          </cell>
          <cell r="K5889">
            <v>15.23003</v>
          </cell>
        </row>
        <row r="5890">
          <cell r="B5890" t="str">
            <v>REM0002939</v>
          </cell>
          <cell r="C5890" t="str">
            <v>奥铃镜杆18</v>
          </cell>
        </row>
        <row r="5890">
          <cell r="E5890" t="str">
            <v>AC</v>
          </cell>
          <cell r="F5890" t="str">
            <v>EA</v>
          </cell>
          <cell r="G5890" t="str">
            <v>GJ00</v>
          </cell>
          <cell r="H5890" t="str">
            <v>BC05</v>
          </cell>
          <cell r="I5890" t="str">
            <v>M</v>
          </cell>
          <cell r="J5890" t="str">
            <v>No</v>
          </cell>
          <cell r="K5890">
            <v>11.54484</v>
          </cell>
        </row>
        <row r="5891">
          <cell r="B5891" t="str">
            <v>REM0002938</v>
          </cell>
          <cell r="C5891" t="str">
            <v>奥铃镜杆17</v>
          </cell>
        </row>
        <row r="5891">
          <cell r="E5891" t="str">
            <v>AC</v>
          </cell>
          <cell r="F5891" t="str">
            <v>EA</v>
          </cell>
          <cell r="G5891" t="str">
            <v>GJ00</v>
          </cell>
          <cell r="H5891" t="str">
            <v>BC05</v>
          </cell>
          <cell r="I5891" t="str">
            <v>M</v>
          </cell>
          <cell r="J5891" t="str">
            <v>No</v>
          </cell>
          <cell r="K5891">
            <v>6.3411</v>
          </cell>
        </row>
        <row r="5892">
          <cell r="B5892" t="str">
            <v>REM0003085</v>
          </cell>
          <cell r="C5892" t="str">
            <v>低速牵引车右镜杆主管</v>
          </cell>
        </row>
        <row r="5892">
          <cell r="E5892" t="str">
            <v>AC</v>
          </cell>
          <cell r="F5892" t="str">
            <v>EA</v>
          </cell>
          <cell r="G5892" t="str">
            <v>GJJ0</v>
          </cell>
          <cell r="H5892" t="str">
            <v>YC04</v>
          </cell>
          <cell r="I5892" t="str">
            <v>M</v>
          </cell>
          <cell r="J5892" t="str">
            <v>No</v>
          </cell>
          <cell r="K5892">
            <v>9.88195</v>
          </cell>
        </row>
        <row r="5893">
          <cell r="B5893" t="str">
            <v>REM0002931</v>
          </cell>
          <cell r="C5893" t="str">
            <v>2200改型镜杆左</v>
          </cell>
          <cell r="D5893" t="str">
            <v>Q235</v>
          </cell>
          <cell r="E5893" t="str">
            <v>AC</v>
          </cell>
          <cell r="F5893" t="str">
            <v>Ea</v>
          </cell>
          <cell r="G5893" t="str">
            <v>JSJ1</v>
          </cell>
          <cell r="H5893" t="str">
            <v>YC02</v>
          </cell>
        </row>
        <row r="5893">
          <cell r="K5893">
            <v>0</v>
          </cell>
        </row>
        <row r="5894">
          <cell r="B5894" t="str">
            <v>REM0002629</v>
          </cell>
          <cell r="C5894" t="str">
            <v>N07下视镜杆喷涂</v>
          </cell>
        </row>
        <row r="5894">
          <cell r="E5894" t="str">
            <v>AC</v>
          </cell>
          <cell r="F5894" t="str">
            <v>Ea</v>
          </cell>
          <cell r="G5894" t="str">
            <v>JSJ1</v>
          </cell>
          <cell r="H5894" t="str">
            <v>BC09</v>
          </cell>
        </row>
        <row r="5894">
          <cell r="K5894">
            <v>6.54634</v>
          </cell>
        </row>
        <row r="5895">
          <cell r="B5895" t="str">
            <v>REM0003086</v>
          </cell>
          <cell r="C5895" t="str">
            <v>低速牵引车右镜杆侧管</v>
          </cell>
        </row>
        <row r="5895">
          <cell r="E5895" t="str">
            <v>AC</v>
          </cell>
          <cell r="F5895" t="str">
            <v>EA</v>
          </cell>
          <cell r="G5895" t="str">
            <v>GJJ0</v>
          </cell>
          <cell r="H5895" t="str">
            <v>YC04</v>
          </cell>
          <cell r="I5895" t="str">
            <v>M</v>
          </cell>
          <cell r="J5895" t="str">
            <v>No</v>
          </cell>
          <cell r="K5895">
            <v>1.37781</v>
          </cell>
        </row>
        <row r="5896">
          <cell r="B5896" t="str">
            <v>REM0002631</v>
          </cell>
          <cell r="C5896" t="str">
            <v>新奥驰A镜座右(喷涂)</v>
          </cell>
          <cell r="D5896" t="str">
            <v>Q235</v>
          </cell>
          <cell r="E5896" t="str">
            <v>AC</v>
          </cell>
          <cell r="F5896" t="str">
            <v>Ea</v>
          </cell>
          <cell r="G5896" t="str">
            <v>JSJ1</v>
          </cell>
          <cell r="H5896" t="str">
            <v>BC09</v>
          </cell>
        </row>
        <row r="5896">
          <cell r="K5896">
            <v>11.0911</v>
          </cell>
        </row>
        <row r="5897">
          <cell r="B5897" t="str">
            <v>REM0003089</v>
          </cell>
          <cell r="C5897" t="str">
            <v>捷运窄车左镜杆</v>
          </cell>
        </row>
        <row r="5897">
          <cell r="E5897" t="str">
            <v>AC</v>
          </cell>
          <cell r="F5897" t="str">
            <v>EA</v>
          </cell>
          <cell r="G5897" t="str">
            <v>GJ00</v>
          </cell>
          <cell r="H5897" t="str">
            <v>BC05</v>
          </cell>
          <cell r="I5897" t="str">
            <v>M</v>
          </cell>
          <cell r="J5897" t="str">
            <v>No</v>
          </cell>
          <cell r="K5897">
            <v>5.11662</v>
          </cell>
        </row>
        <row r="5898">
          <cell r="B5898" t="str">
            <v>REM0002636</v>
          </cell>
          <cell r="C5898" t="str">
            <v>曼项目前下视镜动臂上盖</v>
          </cell>
          <cell r="D5898" t="str">
            <v>ABS黑色</v>
          </cell>
          <cell r="E5898" t="str">
            <v>AC</v>
          </cell>
          <cell r="F5898" t="str">
            <v>Ea</v>
          </cell>
          <cell r="G5898" t="str">
            <v>SLJ1</v>
          </cell>
          <cell r="H5898" t="str">
            <v>YC02</v>
          </cell>
        </row>
        <row r="5898">
          <cell r="K5898">
            <v>0</v>
          </cell>
        </row>
        <row r="5899">
          <cell r="B5899" t="str">
            <v>REM0002637</v>
          </cell>
          <cell r="C5899" t="str">
            <v>曼项目前下视镜动臂下盖</v>
          </cell>
          <cell r="D5899" t="str">
            <v>ABS黑色</v>
          </cell>
          <cell r="E5899" t="str">
            <v>AC</v>
          </cell>
          <cell r="F5899" t="str">
            <v>Ea</v>
          </cell>
          <cell r="G5899" t="str">
            <v>SLJ1</v>
          </cell>
          <cell r="H5899" t="str">
            <v>YC02</v>
          </cell>
        </row>
        <row r="5899">
          <cell r="K5899">
            <v>0</v>
          </cell>
        </row>
        <row r="5900">
          <cell r="B5900" t="str">
            <v>REM0003090</v>
          </cell>
          <cell r="C5900" t="str">
            <v>捷运窄车右镜杆</v>
          </cell>
        </row>
        <row r="5900">
          <cell r="E5900" t="str">
            <v>AC</v>
          </cell>
          <cell r="F5900" t="str">
            <v>EA</v>
          </cell>
          <cell r="G5900" t="str">
            <v>GJ00</v>
          </cell>
          <cell r="H5900" t="str">
            <v>BC05</v>
          </cell>
          <cell r="I5900" t="str">
            <v>M</v>
          </cell>
          <cell r="J5900" t="str">
            <v>No</v>
          </cell>
          <cell r="K5900">
            <v>5.11662</v>
          </cell>
        </row>
        <row r="5901">
          <cell r="B5901" t="str">
            <v>REM0002639</v>
          </cell>
          <cell r="C5901" t="str">
            <v>曼项目前下视镜镜座下盖</v>
          </cell>
          <cell r="D5901" t="str">
            <v>ABS黑色</v>
          </cell>
          <cell r="E5901" t="str">
            <v>AC</v>
          </cell>
          <cell r="F5901" t="str">
            <v>Ea</v>
          </cell>
          <cell r="G5901" t="str">
            <v>SLJ1</v>
          </cell>
          <cell r="H5901" t="str">
            <v>YC02</v>
          </cell>
        </row>
        <row r="5901">
          <cell r="K5901">
            <v>0</v>
          </cell>
        </row>
        <row r="5902">
          <cell r="B5902" t="str">
            <v>REM0002640</v>
          </cell>
          <cell r="C5902" t="str">
            <v>曼项目弹簧压盖</v>
          </cell>
          <cell r="D5902" t="str">
            <v>ADC12</v>
          </cell>
          <cell r="E5902" t="str">
            <v>AC</v>
          </cell>
          <cell r="F5902" t="str">
            <v>Ea</v>
          </cell>
          <cell r="G5902" t="str">
            <v>JSJ1</v>
          </cell>
          <cell r="H5902" t="str">
            <v>YC02</v>
          </cell>
          <cell r="I5902" t="str">
            <v>P</v>
          </cell>
          <cell r="J5902" t="str">
            <v>No</v>
          </cell>
          <cell r="K5902">
            <v>0.637</v>
          </cell>
        </row>
        <row r="5903">
          <cell r="B5903" t="str">
            <v>REM0003091</v>
          </cell>
          <cell r="C5903" t="str">
            <v>捷运前下视镜杆</v>
          </cell>
        </row>
        <row r="5903">
          <cell r="E5903" t="str">
            <v>AC</v>
          </cell>
          <cell r="F5903" t="str">
            <v>EA</v>
          </cell>
          <cell r="G5903" t="str">
            <v>GJ00</v>
          </cell>
          <cell r="H5903" t="str">
            <v>BC05</v>
          </cell>
          <cell r="I5903" t="str">
            <v>M</v>
          </cell>
          <cell r="J5903" t="str">
            <v>No</v>
          </cell>
          <cell r="K5903">
            <v>6.90542</v>
          </cell>
        </row>
        <row r="5904">
          <cell r="B5904" t="str">
            <v>REM0002086</v>
          </cell>
          <cell r="C5904" t="str">
            <v>济南轻卡镜座右舵左喷涂</v>
          </cell>
        </row>
        <row r="5904">
          <cell r="E5904" t="str">
            <v>AC</v>
          </cell>
          <cell r="F5904" t="str">
            <v>Ea</v>
          </cell>
          <cell r="G5904" t="str">
            <v>PTJ1</v>
          </cell>
          <cell r="H5904" t="str">
            <v>YC02</v>
          </cell>
          <cell r="I5904" t="str">
            <v>P</v>
          </cell>
          <cell r="J5904" t="str">
            <v>No</v>
          </cell>
          <cell r="K5904">
            <v>1.8319</v>
          </cell>
        </row>
        <row r="5905">
          <cell r="B5905" t="str">
            <v>REM0002641</v>
          </cell>
          <cell r="C5905" t="str">
            <v>M20转轴左</v>
          </cell>
        </row>
        <row r="5905">
          <cell r="E5905" t="str">
            <v>NA</v>
          </cell>
          <cell r="F5905" t="str">
            <v>Ea</v>
          </cell>
          <cell r="G5905" t="str">
            <v>JSJ1</v>
          </cell>
          <cell r="H5905" t="str">
            <v>YC02</v>
          </cell>
          <cell r="I5905" t="str">
            <v>P</v>
          </cell>
          <cell r="J5905" t="str">
            <v>No</v>
          </cell>
          <cell r="K5905">
            <v>2.1801</v>
          </cell>
        </row>
        <row r="5906">
          <cell r="B5906" t="str">
            <v>REM0003092</v>
          </cell>
          <cell r="C5906" t="str">
            <v>捷运前下视镜杆管</v>
          </cell>
        </row>
        <row r="5906">
          <cell r="E5906" t="str">
            <v>AC</v>
          </cell>
          <cell r="F5906" t="str">
            <v>EA</v>
          </cell>
          <cell r="G5906" t="str">
            <v>GJJ0</v>
          </cell>
          <cell r="H5906" t="str">
            <v>YC04</v>
          </cell>
          <cell r="I5906" t="str">
            <v>M</v>
          </cell>
          <cell r="J5906" t="str">
            <v>No</v>
          </cell>
          <cell r="K5906">
            <v>2.68782</v>
          </cell>
        </row>
        <row r="5907">
          <cell r="B5907" t="str">
            <v>REM0003093</v>
          </cell>
          <cell r="C5907" t="str">
            <v>捷运前下视镜杆铸件</v>
          </cell>
        </row>
        <row r="5907">
          <cell r="E5907" t="str">
            <v>AC</v>
          </cell>
          <cell r="F5907" t="str">
            <v>EA</v>
          </cell>
          <cell r="G5907" t="str">
            <v>GJJ0</v>
          </cell>
          <cell r="H5907" t="str">
            <v>YC04</v>
          </cell>
          <cell r="I5907" t="str">
            <v>P</v>
          </cell>
          <cell r="J5907" t="str">
            <v>No</v>
          </cell>
          <cell r="K5907">
            <v>3.4867</v>
          </cell>
        </row>
        <row r="5908">
          <cell r="B5908" t="str">
            <v>REM0002120</v>
          </cell>
          <cell r="C5908" t="str">
            <v>矿山车右上支杆喷涂</v>
          </cell>
        </row>
        <row r="5908">
          <cell r="E5908" t="str">
            <v>NA</v>
          </cell>
          <cell r="F5908" t="str">
            <v>Ea</v>
          </cell>
          <cell r="G5908" t="str">
            <v>JSJ1</v>
          </cell>
          <cell r="H5908" t="str">
            <v>BC09</v>
          </cell>
        </row>
        <row r="5908">
          <cell r="K5908">
            <v>11.81151</v>
          </cell>
        </row>
        <row r="5909">
          <cell r="B5909" t="str">
            <v>REM0002121</v>
          </cell>
          <cell r="C5909" t="str">
            <v>矿山车右下支杆喷涂</v>
          </cell>
        </row>
        <row r="5909">
          <cell r="E5909" t="str">
            <v>NA</v>
          </cell>
          <cell r="F5909" t="str">
            <v>Ea</v>
          </cell>
          <cell r="G5909" t="str">
            <v>JSJ1</v>
          </cell>
          <cell r="H5909" t="str">
            <v>BC09</v>
          </cell>
        </row>
        <row r="5909">
          <cell r="K5909">
            <v>14.67698</v>
          </cell>
        </row>
        <row r="5910">
          <cell r="B5910" t="str">
            <v>REM0002124</v>
          </cell>
          <cell r="C5910" t="str">
            <v>矿山车镜杆右喷涂</v>
          </cell>
        </row>
        <row r="5910">
          <cell r="E5910" t="str">
            <v>NA</v>
          </cell>
          <cell r="F5910" t="str">
            <v>Ea</v>
          </cell>
          <cell r="G5910" t="str">
            <v>JSJ1</v>
          </cell>
          <cell r="H5910" t="str">
            <v>BC09</v>
          </cell>
        </row>
        <row r="5910">
          <cell r="K5910">
            <v>10.74869</v>
          </cell>
        </row>
        <row r="5911">
          <cell r="B5911" t="str">
            <v>REM0003094</v>
          </cell>
          <cell r="C5911" t="str">
            <v>豪泺镜体镶件电泳</v>
          </cell>
        </row>
        <row r="5911">
          <cell r="E5911" t="str">
            <v>AC</v>
          </cell>
          <cell r="F5911" t="str">
            <v>Ea</v>
          </cell>
          <cell r="G5911" t="str">
            <v>JSJ1</v>
          </cell>
          <cell r="H5911" t="str">
            <v>YC02</v>
          </cell>
          <cell r="I5911" t="str">
            <v>M</v>
          </cell>
          <cell r="J5911" t="str">
            <v>No</v>
          </cell>
          <cell r="K5911">
            <v>3.07487</v>
          </cell>
        </row>
        <row r="5912">
          <cell r="B5912" t="str">
            <v>REM0003095</v>
          </cell>
          <cell r="C5912" t="str">
            <v>濠乐热墩件不带齿</v>
          </cell>
        </row>
        <row r="5912">
          <cell r="E5912" t="str">
            <v>AC</v>
          </cell>
          <cell r="F5912" t="str">
            <v>EA</v>
          </cell>
          <cell r="G5912" t="str">
            <v>GJJ0</v>
          </cell>
          <cell r="H5912" t="str">
            <v>YC04</v>
          </cell>
          <cell r="I5912" t="str">
            <v>P</v>
          </cell>
          <cell r="J5912" t="str">
            <v>No</v>
          </cell>
          <cell r="K5912">
            <v>2.53</v>
          </cell>
        </row>
        <row r="5913">
          <cell r="B5913" t="str">
            <v>REM0002655</v>
          </cell>
          <cell r="C5913" t="str">
            <v>北奔/捷运重卡大镜体</v>
          </cell>
          <cell r="D5913" t="str">
            <v>ABS黑色</v>
          </cell>
          <cell r="E5913" t="str">
            <v>AC</v>
          </cell>
          <cell r="F5913" t="str">
            <v>Ea</v>
          </cell>
          <cell r="G5913" t="str">
            <v>SLJ1</v>
          </cell>
          <cell r="H5913" t="str">
            <v>BC02</v>
          </cell>
        </row>
        <row r="5913">
          <cell r="K5913">
            <v>0.8888</v>
          </cell>
        </row>
        <row r="5914">
          <cell r="B5914" t="str">
            <v>REM0002129</v>
          </cell>
          <cell r="C5914" t="str">
            <v>B40L右底座</v>
          </cell>
          <cell r="D5914" t="str">
            <v>ADC12</v>
          </cell>
          <cell r="E5914" t="str">
            <v>AC</v>
          </cell>
          <cell r="F5914" t="str">
            <v>Ea</v>
          </cell>
          <cell r="G5914" t="str">
            <v>JSJ1</v>
          </cell>
          <cell r="H5914" t="str">
            <v>YC02</v>
          </cell>
          <cell r="I5914" t="str">
            <v>P</v>
          </cell>
          <cell r="J5914" t="str">
            <v>No</v>
          </cell>
          <cell r="K5914">
            <v>10.8264</v>
          </cell>
        </row>
        <row r="5915">
          <cell r="B5915" t="str">
            <v>REM0002130</v>
          </cell>
          <cell r="C5915" t="str">
            <v>B40左后视镜镜座</v>
          </cell>
          <cell r="D5915" t="str">
            <v>ADC12</v>
          </cell>
          <cell r="E5915" t="str">
            <v>AC</v>
          </cell>
          <cell r="F5915" t="str">
            <v>Ea</v>
          </cell>
          <cell r="G5915" t="str">
            <v>JSJ1</v>
          </cell>
          <cell r="H5915" t="str">
            <v>YC02</v>
          </cell>
          <cell r="I5915" t="str">
            <v>P</v>
          </cell>
          <cell r="J5915" t="str">
            <v>No</v>
          </cell>
          <cell r="K5915">
            <v>10.8264</v>
          </cell>
        </row>
        <row r="5916">
          <cell r="B5916" t="str">
            <v>REM0002656</v>
          </cell>
          <cell r="C5916" t="str">
            <v>出口捷运小镜片托(1杠)</v>
          </cell>
          <cell r="D5916" t="str">
            <v>ABS黑色</v>
          </cell>
          <cell r="E5916" t="str">
            <v>AC</v>
          </cell>
          <cell r="F5916" t="str">
            <v>Ea</v>
          </cell>
          <cell r="G5916" t="str">
            <v>SLJ1</v>
          </cell>
          <cell r="H5916" t="str">
            <v>BC02</v>
          </cell>
        </row>
        <row r="5916">
          <cell r="K5916">
            <v>0</v>
          </cell>
        </row>
        <row r="5917">
          <cell r="B5917" t="str">
            <v>REM0003096</v>
          </cell>
          <cell r="C5917" t="str">
            <v>豪泺镜体直管</v>
          </cell>
        </row>
        <row r="5917">
          <cell r="E5917" t="str">
            <v>AC</v>
          </cell>
          <cell r="F5917" t="str">
            <v>EA</v>
          </cell>
          <cell r="G5917" t="str">
            <v>GJJ0</v>
          </cell>
          <cell r="H5917" t="str">
            <v>YC04</v>
          </cell>
          <cell r="I5917" t="str">
            <v>M</v>
          </cell>
          <cell r="J5917" t="str">
            <v>No</v>
          </cell>
          <cell r="K5917">
            <v>0.16226</v>
          </cell>
        </row>
        <row r="5918">
          <cell r="B5918" t="str">
            <v>REM0002678</v>
          </cell>
          <cell r="C5918" t="str">
            <v>1580右镜杆总成</v>
          </cell>
        </row>
        <row r="5918">
          <cell r="E5918" t="str">
            <v>AC</v>
          </cell>
          <cell r="F5918" t="str">
            <v>EA</v>
          </cell>
          <cell r="G5918" t="str">
            <v>GJ00</v>
          </cell>
          <cell r="H5918" t="str">
            <v>BC05</v>
          </cell>
          <cell r="I5918" t="str">
            <v>M</v>
          </cell>
          <cell r="J5918" t="str">
            <v>No</v>
          </cell>
          <cell r="K5918">
            <v>13.78969</v>
          </cell>
        </row>
        <row r="5919">
          <cell r="B5919" t="str">
            <v>REM0003097</v>
          </cell>
          <cell r="C5919" t="str">
            <v>豪泺镜体镶件3电泳</v>
          </cell>
        </row>
        <row r="5919">
          <cell r="E5919" t="str">
            <v>AC</v>
          </cell>
          <cell r="F5919" t="str">
            <v>Ea</v>
          </cell>
          <cell r="G5919" t="str">
            <v>JSJ1</v>
          </cell>
          <cell r="H5919" t="str">
            <v>YC02</v>
          </cell>
          <cell r="I5919" t="str">
            <v>M</v>
          </cell>
          <cell r="J5919" t="str">
            <v>No</v>
          </cell>
          <cell r="K5919">
            <v>3.07487</v>
          </cell>
        </row>
        <row r="5920">
          <cell r="B5920" t="str">
            <v>REM0003098</v>
          </cell>
          <cell r="C5920" t="str">
            <v>濠乐热墩件带齿</v>
          </cell>
        </row>
        <row r="5920">
          <cell r="E5920" t="str">
            <v>AC</v>
          </cell>
          <cell r="F5920" t="str">
            <v>EA</v>
          </cell>
          <cell r="G5920" t="str">
            <v>GJJ0</v>
          </cell>
          <cell r="H5920" t="str">
            <v>YC04</v>
          </cell>
          <cell r="I5920" t="str">
            <v>P</v>
          </cell>
          <cell r="J5920" t="str">
            <v>No</v>
          </cell>
          <cell r="K5920">
            <v>2.53</v>
          </cell>
        </row>
        <row r="5921">
          <cell r="B5921" t="str">
            <v>REM0002674</v>
          </cell>
          <cell r="C5921" t="str">
            <v>1580镜杆铸件</v>
          </cell>
        </row>
        <row r="5921">
          <cell r="E5921" t="str">
            <v>AC</v>
          </cell>
          <cell r="F5921" t="str">
            <v>EA</v>
          </cell>
          <cell r="G5921" t="str">
            <v>GJJ0</v>
          </cell>
          <cell r="H5921" t="str">
            <v>YC04</v>
          </cell>
          <cell r="I5921" t="str">
            <v>P</v>
          </cell>
          <cell r="J5921" t="str">
            <v>No</v>
          </cell>
          <cell r="K5921">
            <v>6.63716</v>
          </cell>
        </row>
        <row r="5922">
          <cell r="B5922" t="str">
            <v>REM0002673</v>
          </cell>
          <cell r="C5922" t="str">
            <v>1580镜杆轴</v>
          </cell>
        </row>
        <row r="5922">
          <cell r="E5922" t="str">
            <v>AC</v>
          </cell>
          <cell r="F5922" t="str">
            <v>EA</v>
          </cell>
          <cell r="G5922" t="str">
            <v>GJJ0</v>
          </cell>
          <cell r="H5922" t="str">
            <v>YC04</v>
          </cell>
          <cell r="I5922" t="str">
            <v>P</v>
          </cell>
          <cell r="J5922" t="str">
            <v>No</v>
          </cell>
          <cell r="K5922">
            <v>0.9934</v>
          </cell>
        </row>
        <row r="5923">
          <cell r="B5923" t="str">
            <v>REM0002671</v>
          </cell>
          <cell r="C5923" t="str">
            <v>1580左镜杆管</v>
          </cell>
        </row>
        <row r="5923">
          <cell r="E5923" t="str">
            <v>AC</v>
          </cell>
          <cell r="F5923" t="str">
            <v>EA</v>
          </cell>
          <cell r="G5923" t="str">
            <v>GJJ0</v>
          </cell>
          <cell r="H5923" t="str">
            <v>YC04</v>
          </cell>
          <cell r="I5923" t="str">
            <v>M</v>
          </cell>
          <cell r="J5923" t="str">
            <v>No</v>
          </cell>
          <cell r="K5923">
            <v>2.42317</v>
          </cell>
        </row>
        <row r="5924">
          <cell r="B5924" t="str">
            <v>REM0003099</v>
          </cell>
          <cell r="C5924" t="str">
            <v>豪泺镜体镶件4电泳</v>
          </cell>
        </row>
        <row r="5924">
          <cell r="E5924" t="str">
            <v>AC</v>
          </cell>
          <cell r="F5924" t="str">
            <v>Ea</v>
          </cell>
          <cell r="G5924" t="str">
            <v>JSJ1</v>
          </cell>
          <cell r="H5924" t="str">
            <v>YC02</v>
          </cell>
          <cell r="I5924" t="str">
            <v>M</v>
          </cell>
          <cell r="J5924" t="str">
            <v>No</v>
          </cell>
          <cell r="K5924">
            <v>3.07487</v>
          </cell>
        </row>
        <row r="5925">
          <cell r="B5925" t="str">
            <v>REM0002150</v>
          </cell>
          <cell r="C5925" t="str">
            <v>ETX改型右后视镜下镜臂</v>
          </cell>
          <cell r="D5925" t="str">
            <v>ZL104</v>
          </cell>
          <cell r="E5925" t="str">
            <v>AC</v>
          </cell>
          <cell r="F5925" t="str">
            <v>Ea</v>
          </cell>
          <cell r="G5925" t="str">
            <v>JSJ1</v>
          </cell>
          <cell r="H5925" t="str">
            <v>YC02</v>
          </cell>
          <cell r="I5925" t="str">
            <v>P</v>
          </cell>
          <cell r="J5925" t="str">
            <v>No</v>
          </cell>
          <cell r="K5925">
            <v>12.335</v>
          </cell>
        </row>
        <row r="5926">
          <cell r="B5926" t="str">
            <v>REM0003100</v>
          </cell>
          <cell r="C5926" t="str">
            <v>矿山车左上支架</v>
          </cell>
        </row>
        <row r="5926">
          <cell r="E5926" t="str">
            <v>AC</v>
          </cell>
          <cell r="F5926" t="str">
            <v>EA</v>
          </cell>
          <cell r="G5926" t="str">
            <v>GJ00</v>
          </cell>
          <cell r="H5926" t="str">
            <v>BC05</v>
          </cell>
          <cell r="I5926" t="str">
            <v>M</v>
          </cell>
          <cell r="J5926" t="str">
            <v>No</v>
          </cell>
          <cell r="K5926">
            <v>9.41571</v>
          </cell>
        </row>
        <row r="5927">
          <cell r="B5927" t="str">
            <v>REM0002451</v>
          </cell>
          <cell r="C5927" t="str">
            <v>曼项目右置车连接杆</v>
          </cell>
          <cell r="D5927" t="str">
            <v>712W63731-0376/1</v>
          </cell>
          <cell r="E5927" t="str">
            <v>AC</v>
          </cell>
          <cell r="F5927" t="str">
            <v>Ea</v>
          </cell>
          <cell r="G5927" t="str">
            <v>CP01</v>
          </cell>
          <cell r="H5927" t="str">
            <v>SJ05</v>
          </cell>
        </row>
        <row r="5927">
          <cell r="K5927">
            <v>5.7257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10.1.1"/>
    </sheetNames>
    <sheetDataSet>
      <sheetData sheetId="0" refreshError="1">
        <row r="1">
          <cell r="A1" t="str">
            <v>物料号</v>
          </cell>
          <cell r="B1" t="str">
            <v>计划数据地点</v>
          </cell>
          <cell r="C1" t="str">
            <v>描述 </v>
          </cell>
        </row>
        <row r="2">
          <cell r="A2" t="str">
            <v>BAS0000002</v>
          </cell>
          <cell r="B2">
            <v>220</v>
          </cell>
          <cell r="C2" t="str">
            <v>轴套6486</v>
          </cell>
        </row>
        <row r="3">
          <cell r="A3" t="str">
            <v>BAS0000003</v>
          </cell>
          <cell r="B3">
            <v>220</v>
          </cell>
          <cell r="C3" t="str">
            <v>K1轴胶套</v>
          </cell>
        </row>
        <row r="4">
          <cell r="A4" t="str">
            <v>BAS0000004</v>
          </cell>
          <cell r="B4">
            <v>220</v>
          </cell>
          <cell r="C4" t="str">
            <v>M4司机旋转轴胶套</v>
          </cell>
        </row>
        <row r="5">
          <cell r="A5" t="str">
            <v>BAS0000016</v>
          </cell>
          <cell r="B5">
            <v>230</v>
          </cell>
          <cell r="C5" t="str">
            <v>钢带轴承</v>
          </cell>
        </row>
        <row r="6">
          <cell r="A6" t="str">
            <v>BAS0000017</v>
          </cell>
          <cell r="B6">
            <v>220</v>
          </cell>
          <cell r="C6" t="str">
            <v>中排独立软垫轴承</v>
          </cell>
        </row>
        <row r="7">
          <cell r="A7" t="str">
            <v>BAS0000017</v>
          </cell>
          <cell r="B7">
            <v>230</v>
          </cell>
          <cell r="C7" t="str">
            <v>中排独立软垫轴承</v>
          </cell>
        </row>
        <row r="8">
          <cell r="A8" t="str">
            <v>BAS0000023</v>
          </cell>
          <cell r="B8">
            <v>220</v>
          </cell>
          <cell r="C8" t="str">
            <v>轴套</v>
          </cell>
        </row>
        <row r="9">
          <cell r="A9" t="str">
            <v>BAS0000023</v>
          </cell>
          <cell r="B9">
            <v>230</v>
          </cell>
          <cell r="C9" t="str">
            <v>轴套</v>
          </cell>
        </row>
        <row r="10">
          <cell r="A10" t="str">
            <v>BAS0000025</v>
          </cell>
          <cell r="B10">
            <v>230</v>
          </cell>
          <cell r="C10" t="str">
            <v>钢带轴承10*11*15.5*7</v>
          </cell>
        </row>
        <row r="11">
          <cell r="A11" t="str">
            <v>BAS0000029</v>
          </cell>
          <cell r="B11">
            <v>230</v>
          </cell>
          <cell r="C11" t="str">
            <v>连接轴套</v>
          </cell>
        </row>
        <row r="12">
          <cell r="A12" t="str">
            <v>BAS0000030</v>
          </cell>
          <cell r="B12">
            <v>230</v>
          </cell>
          <cell r="C12" t="str">
            <v>轴套</v>
          </cell>
        </row>
        <row r="13">
          <cell r="A13" t="str">
            <v>BAS0000031</v>
          </cell>
          <cell r="B13">
            <v>230</v>
          </cell>
          <cell r="C13" t="str">
            <v>尼龙衬套</v>
          </cell>
        </row>
        <row r="14">
          <cell r="A14" t="str">
            <v>BAS0000032</v>
          </cell>
          <cell r="B14">
            <v>230</v>
          </cell>
          <cell r="C14" t="str">
            <v>座垫前倾角定位片衬套</v>
          </cell>
        </row>
        <row r="15">
          <cell r="A15" t="str">
            <v>BAS0000033</v>
          </cell>
          <cell r="B15">
            <v>230</v>
          </cell>
          <cell r="C15" t="str">
            <v>无油润滑轴承</v>
          </cell>
        </row>
        <row r="16">
          <cell r="A16" t="str">
            <v>BAS0000034</v>
          </cell>
          <cell r="B16">
            <v>230</v>
          </cell>
          <cell r="C16" t="str">
            <v>后管梁衬套</v>
          </cell>
        </row>
        <row r="17">
          <cell r="A17" t="str">
            <v>BAS0000035</v>
          </cell>
          <cell r="B17">
            <v>230</v>
          </cell>
          <cell r="C17" t="str">
            <v>右靠背板衬套</v>
          </cell>
        </row>
        <row r="18">
          <cell r="A18" t="str">
            <v>BAS0000036</v>
          </cell>
          <cell r="B18">
            <v>230</v>
          </cell>
          <cell r="C18" t="str">
            <v>回转销轴套</v>
          </cell>
        </row>
        <row r="19">
          <cell r="A19" t="str">
            <v>BAS0000037</v>
          </cell>
          <cell r="B19">
            <v>230</v>
          </cell>
          <cell r="C19" t="str">
            <v>后安装板固定轴套</v>
          </cell>
        </row>
        <row r="20">
          <cell r="A20" t="str">
            <v>BAS0000038</v>
          </cell>
          <cell r="B20">
            <v>230</v>
          </cell>
          <cell r="C20" t="str">
            <v>滑块固定板轴套</v>
          </cell>
        </row>
        <row r="21">
          <cell r="A21" t="str">
            <v>BAS0000039</v>
          </cell>
          <cell r="B21">
            <v>230</v>
          </cell>
          <cell r="C21" t="str">
            <v>外绞架套</v>
          </cell>
        </row>
        <row r="22">
          <cell r="A22" t="str">
            <v>BAS0000040</v>
          </cell>
          <cell r="B22">
            <v>230</v>
          </cell>
          <cell r="C22" t="str">
            <v>内绞架套</v>
          </cell>
        </row>
        <row r="23">
          <cell r="A23" t="str">
            <v>BAS0000041</v>
          </cell>
          <cell r="B23">
            <v>230</v>
          </cell>
          <cell r="C23" t="str">
            <v>十字叉安装衬套</v>
          </cell>
        </row>
        <row r="24">
          <cell r="A24" t="str">
            <v>BAS0000042</v>
          </cell>
          <cell r="B24">
            <v>230</v>
          </cell>
          <cell r="C24" t="str">
            <v>尼龙衬套</v>
          </cell>
        </row>
        <row r="25">
          <cell r="A25" t="str">
            <v>BAS0000043</v>
          </cell>
          <cell r="B25">
            <v>230</v>
          </cell>
          <cell r="C25" t="str">
            <v>尼龙衬套</v>
          </cell>
        </row>
        <row r="26">
          <cell r="A26" t="str">
            <v>BAS0000044</v>
          </cell>
          <cell r="B26">
            <v>230</v>
          </cell>
          <cell r="C26" t="str">
            <v>压力轴承（前调大孔）</v>
          </cell>
        </row>
        <row r="27">
          <cell r="A27" t="str">
            <v>BAS0000045</v>
          </cell>
          <cell r="B27">
            <v>230</v>
          </cell>
          <cell r="C27" t="str">
            <v>拉簧套</v>
          </cell>
        </row>
        <row r="28">
          <cell r="A28" t="str">
            <v>BAS0000046</v>
          </cell>
          <cell r="B28">
            <v>230</v>
          </cell>
          <cell r="C28" t="str">
            <v>内绞架固定轴套</v>
          </cell>
        </row>
        <row r="29">
          <cell r="A29" t="str">
            <v>BAS0000047</v>
          </cell>
          <cell r="B29">
            <v>230</v>
          </cell>
          <cell r="C29" t="str">
            <v>调节轴套</v>
          </cell>
        </row>
        <row r="30">
          <cell r="A30" t="str">
            <v>BAS0000048</v>
          </cell>
          <cell r="B30">
            <v>230</v>
          </cell>
          <cell r="C30" t="str">
            <v>滑块固定板轴套</v>
          </cell>
        </row>
        <row r="31">
          <cell r="A31" t="str">
            <v>BAS0000049</v>
          </cell>
          <cell r="B31">
            <v>230</v>
          </cell>
          <cell r="C31" t="str">
            <v>支撑连杆板1衬套</v>
          </cell>
        </row>
        <row r="32">
          <cell r="A32" t="str">
            <v>BAS0000052</v>
          </cell>
          <cell r="B32">
            <v>220</v>
          </cell>
          <cell r="C32" t="str">
            <v>C50E内侧旋转轴衬套</v>
          </cell>
        </row>
        <row r="33">
          <cell r="A33" t="str">
            <v>BAS0000053</v>
          </cell>
          <cell r="B33">
            <v>230</v>
          </cell>
          <cell r="C33" t="str">
            <v>易格斯衬套</v>
          </cell>
        </row>
        <row r="34">
          <cell r="A34" t="str">
            <v>BAS0000054</v>
          </cell>
          <cell r="B34">
            <v>230</v>
          </cell>
          <cell r="C34" t="str">
            <v>衬套</v>
          </cell>
        </row>
        <row r="35">
          <cell r="A35" t="str">
            <v>BAS0000055</v>
          </cell>
          <cell r="B35">
            <v>230</v>
          </cell>
          <cell r="C35" t="str">
            <v>螺纹轴套</v>
          </cell>
        </row>
        <row r="36">
          <cell r="A36" t="str">
            <v>BAS0000056</v>
          </cell>
          <cell r="B36">
            <v>230</v>
          </cell>
          <cell r="C36" t="str">
            <v>外绞架钢轴套</v>
          </cell>
        </row>
        <row r="37">
          <cell r="A37" t="str">
            <v>BAS0000073</v>
          </cell>
          <cell r="B37">
            <v>210</v>
          </cell>
          <cell r="C37" t="str">
            <v>环箍</v>
          </cell>
        </row>
        <row r="38">
          <cell r="A38" t="str">
            <v>BAS0000074</v>
          </cell>
          <cell r="B38">
            <v>210</v>
          </cell>
          <cell r="C38" t="str">
            <v>管套</v>
          </cell>
        </row>
        <row r="39">
          <cell r="A39" t="str">
            <v>BAS0000076</v>
          </cell>
          <cell r="B39">
            <v>210</v>
          </cell>
          <cell r="C39" t="str">
            <v>套管</v>
          </cell>
        </row>
        <row r="40">
          <cell r="A40" t="str">
            <v>BAS0000077</v>
          </cell>
          <cell r="B40">
            <v>210</v>
          </cell>
          <cell r="C40" t="str">
            <v>环箍</v>
          </cell>
        </row>
        <row r="41">
          <cell r="A41" t="str">
            <v>BAS0000079</v>
          </cell>
          <cell r="B41">
            <v>220</v>
          </cell>
          <cell r="C41" t="str">
            <v>塑胶轴胶套A侧翻用</v>
          </cell>
        </row>
        <row r="42">
          <cell r="A42" t="str">
            <v>BAS0000081</v>
          </cell>
          <cell r="B42">
            <v>230</v>
          </cell>
          <cell r="C42" t="str">
            <v>中心轴套</v>
          </cell>
        </row>
        <row r="43">
          <cell r="A43" t="str">
            <v>BAS0010003</v>
          </cell>
          <cell r="B43">
            <v>230</v>
          </cell>
          <cell r="C43" t="str">
            <v>绞架轴套</v>
          </cell>
        </row>
        <row r="44">
          <cell r="A44" t="str">
            <v>BAS0010004</v>
          </cell>
          <cell r="B44">
            <v>230</v>
          </cell>
          <cell r="C44" t="str">
            <v>座框旋转塑料轴套</v>
          </cell>
        </row>
        <row r="45">
          <cell r="A45" t="str">
            <v>BAS0010005</v>
          </cell>
          <cell r="B45">
            <v>230</v>
          </cell>
          <cell r="C45" t="str">
            <v>仰角连杆3轴套</v>
          </cell>
        </row>
        <row r="46">
          <cell r="A46" t="str">
            <v>BAS0010006</v>
          </cell>
          <cell r="B46">
            <v>230</v>
          </cell>
          <cell r="C46" t="str">
            <v>仰角连杆2塑料轴套</v>
          </cell>
        </row>
        <row r="47">
          <cell r="A47" t="str">
            <v>BAS0010007</v>
          </cell>
          <cell r="B47">
            <v>230</v>
          </cell>
          <cell r="C47" t="str">
            <v>仰角连杆2塑料垫片</v>
          </cell>
        </row>
        <row r="48">
          <cell r="A48" t="str">
            <v>BAS0010008</v>
          </cell>
          <cell r="B48">
            <v>230</v>
          </cell>
          <cell r="C48" t="str">
            <v>支架衬套</v>
          </cell>
        </row>
        <row r="49">
          <cell r="A49" t="str">
            <v>BAS0010010</v>
          </cell>
          <cell r="B49">
            <v>210</v>
          </cell>
          <cell r="C49" t="str">
            <v>H6扶手旋转轴套</v>
          </cell>
        </row>
        <row r="50">
          <cell r="A50" t="str">
            <v>BAS0010013</v>
          </cell>
          <cell r="B50">
            <v>230</v>
          </cell>
          <cell r="C50" t="str">
            <v>金属轴套(坐垫翻折)</v>
          </cell>
        </row>
        <row r="51">
          <cell r="A51" t="str">
            <v>BAS0010021</v>
          </cell>
          <cell r="B51">
            <v>230</v>
          </cell>
          <cell r="C51" t="str">
            <v>仰角耐磨轴套(不用）</v>
          </cell>
        </row>
        <row r="52">
          <cell r="A52" t="str">
            <v>BAS0010023</v>
          </cell>
          <cell r="B52">
            <v>230</v>
          </cell>
          <cell r="C52" t="str">
            <v>仰角旋转支撑轴套</v>
          </cell>
        </row>
        <row r="53">
          <cell r="A53" t="str">
            <v>BCL0000001</v>
          </cell>
          <cell r="B53">
            <v>220</v>
          </cell>
          <cell r="C53" t="str">
            <v>M3灰固定带卡扣</v>
          </cell>
        </row>
        <row r="54">
          <cell r="A54" t="str">
            <v>BCL0000004</v>
          </cell>
          <cell r="B54">
            <v>220</v>
          </cell>
          <cell r="C54" t="str">
            <v>3mm钣金卡子</v>
          </cell>
        </row>
        <row r="55">
          <cell r="A55" t="str">
            <v>BCL0000008</v>
          </cell>
          <cell r="B55">
            <v>220</v>
          </cell>
          <cell r="C55" t="str">
            <v>网簧固定卡扣</v>
          </cell>
        </row>
        <row r="56">
          <cell r="A56" t="str">
            <v>BCL0000008</v>
          </cell>
          <cell r="B56">
            <v>230</v>
          </cell>
          <cell r="C56" t="str">
            <v>网簧固定卡扣</v>
          </cell>
        </row>
        <row r="57">
          <cell r="A57" t="str">
            <v>BCL0000023</v>
          </cell>
          <cell r="B57">
            <v>210</v>
          </cell>
          <cell r="C57" t="str">
            <v>M20卡子</v>
          </cell>
        </row>
        <row r="58">
          <cell r="A58" t="str">
            <v>BCL0000025</v>
          </cell>
          <cell r="B58">
            <v>220</v>
          </cell>
          <cell r="C58" t="str">
            <v>靠背背板卡扣</v>
          </cell>
        </row>
        <row r="59">
          <cell r="A59" t="str">
            <v>BCL0000028</v>
          </cell>
          <cell r="B59">
            <v>210</v>
          </cell>
          <cell r="C59" t="str">
            <v>200镜头卡子</v>
          </cell>
        </row>
        <row r="60">
          <cell r="A60" t="str">
            <v>BCL0000030</v>
          </cell>
          <cell r="B60">
            <v>210</v>
          </cell>
          <cell r="C60" t="str">
            <v>奥驰镜头卡子</v>
          </cell>
        </row>
        <row r="61">
          <cell r="A61" t="str">
            <v>BCL0000031</v>
          </cell>
          <cell r="B61">
            <v>210</v>
          </cell>
          <cell r="C61" t="str">
            <v>奥驰镜头限位卡子</v>
          </cell>
        </row>
        <row r="62">
          <cell r="A62" t="str">
            <v>BCL0000032</v>
          </cell>
          <cell r="B62">
            <v>210</v>
          </cell>
          <cell r="C62" t="str">
            <v>1780镜头卡子</v>
          </cell>
        </row>
        <row r="63">
          <cell r="A63" t="str">
            <v>BCL0000033</v>
          </cell>
          <cell r="B63">
            <v>210</v>
          </cell>
          <cell r="C63" t="str">
            <v>∮2线卡子</v>
          </cell>
        </row>
        <row r="64">
          <cell r="A64" t="str">
            <v>BCL0000036</v>
          </cell>
          <cell r="B64">
            <v>220</v>
          </cell>
          <cell r="C64" t="str">
            <v>K1 G9前翻卡扣</v>
          </cell>
        </row>
        <row r="65">
          <cell r="A65" t="str">
            <v>BCL0000041</v>
          </cell>
          <cell r="B65">
            <v>210</v>
          </cell>
          <cell r="C65" t="str">
            <v>卡扣</v>
          </cell>
        </row>
        <row r="66">
          <cell r="A66" t="str">
            <v>BCL0000044</v>
          </cell>
          <cell r="B66">
            <v>210</v>
          </cell>
          <cell r="C66" t="str">
            <v>BWL7500 D型卡扣组件</v>
          </cell>
        </row>
        <row r="67">
          <cell r="A67" t="str">
            <v>BCL0000045</v>
          </cell>
          <cell r="B67">
            <v>210</v>
          </cell>
          <cell r="C67" t="str">
            <v>6486灯泡安装卡子</v>
          </cell>
        </row>
        <row r="68">
          <cell r="A68" t="str">
            <v>BCL0000047</v>
          </cell>
          <cell r="B68">
            <v>210</v>
          </cell>
          <cell r="C68" t="str">
            <v>塑料铆钉(卡扣)</v>
          </cell>
        </row>
        <row r="69">
          <cell r="A69" t="str">
            <v>BCL0000048</v>
          </cell>
          <cell r="B69">
            <v>210</v>
          </cell>
          <cell r="C69" t="str">
            <v>塑料铆钉(卡扣)</v>
          </cell>
        </row>
        <row r="70">
          <cell r="A70" t="str">
            <v>BCL0010004</v>
          </cell>
          <cell r="B70">
            <v>220</v>
          </cell>
          <cell r="C70" t="str">
            <v>扎带卡扣</v>
          </cell>
        </row>
        <row r="71">
          <cell r="A71" t="str">
            <v>BCL0010005</v>
          </cell>
          <cell r="B71">
            <v>220</v>
          </cell>
          <cell r="C71" t="str">
            <v>钣金扎带</v>
          </cell>
        </row>
        <row r="72">
          <cell r="A72" t="str">
            <v>BCL0010005</v>
          </cell>
          <cell r="B72">
            <v>230</v>
          </cell>
          <cell r="C72" t="str">
            <v>钣金扎带</v>
          </cell>
        </row>
        <row r="73">
          <cell r="A73" t="str">
            <v>BCL0010006</v>
          </cell>
          <cell r="B73">
            <v>210</v>
          </cell>
          <cell r="C73" t="str">
            <v>气管卡扣（2*4mm）</v>
          </cell>
        </row>
        <row r="74">
          <cell r="A74" t="str">
            <v>BCL0010006</v>
          </cell>
          <cell r="B74">
            <v>220</v>
          </cell>
          <cell r="C74" t="str">
            <v>气管卡扣（2*4mm）</v>
          </cell>
        </row>
        <row r="75">
          <cell r="A75" t="str">
            <v>BCL0010006</v>
          </cell>
          <cell r="B75">
            <v>230</v>
          </cell>
          <cell r="C75" t="str">
            <v>气管卡扣（2*4mm）</v>
          </cell>
        </row>
        <row r="76">
          <cell r="A76" t="str">
            <v>BCL0010009</v>
          </cell>
          <cell r="B76">
            <v>220</v>
          </cell>
          <cell r="C76" t="str">
            <v>靠背板固定卡扣</v>
          </cell>
        </row>
        <row r="77">
          <cell r="A77" t="str">
            <v>BCL0010010</v>
          </cell>
          <cell r="B77">
            <v>220</v>
          </cell>
          <cell r="C77" t="str">
            <v>四管夹</v>
          </cell>
        </row>
        <row r="78">
          <cell r="A78" t="str">
            <v>BCL0010010</v>
          </cell>
          <cell r="B78">
            <v>230</v>
          </cell>
          <cell r="C78" t="str">
            <v>四管夹</v>
          </cell>
        </row>
        <row r="79">
          <cell r="A79" t="str">
            <v>BCL0010013</v>
          </cell>
          <cell r="B79">
            <v>230</v>
          </cell>
          <cell r="C79" t="str">
            <v>卡钣金扎带</v>
          </cell>
        </row>
        <row r="80">
          <cell r="A80" t="str">
            <v>BCL0010014</v>
          </cell>
          <cell r="B80">
            <v>230</v>
          </cell>
          <cell r="C80" t="str">
            <v>φ13防护波纹管</v>
          </cell>
        </row>
        <row r="81">
          <cell r="A81" t="str">
            <v>BCL0010015</v>
          </cell>
          <cell r="B81">
            <v>220</v>
          </cell>
          <cell r="C81" t="str">
            <v>卡扣扎带</v>
          </cell>
        </row>
        <row r="82">
          <cell r="A82" t="str">
            <v>BCL0010018</v>
          </cell>
          <cell r="B82">
            <v>230</v>
          </cell>
          <cell r="C82" t="str">
            <v>黑色防护毛毡</v>
          </cell>
        </row>
        <row r="83">
          <cell r="A83" t="str">
            <v>BCL0010019</v>
          </cell>
          <cell r="B83">
            <v>230</v>
          </cell>
          <cell r="C83" t="str">
            <v>黑色防护毛毡</v>
          </cell>
        </row>
        <row r="84">
          <cell r="A84" t="str">
            <v>BCL0010020</v>
          </cell>
          <cell r="B84">
            <v>220</v>
          </cell>
          <cell r="C84" t="str">
            <v>黑色防护毛毡</v>
          </cell>
        </row>
        <row r="85">
          <cell r="A85" t="str">
            <v>BCL0010021</v>
          </cell>
          <cell r="B85">
            <v>220</v>
          </cell>
          <cell r="C85" t="str">
            <v>布基胶带</v>
          </cell>
        </row>
        <row r="86">
          <cell r="A86" t="str">
            <v>BCL0010023</v>
          </cell>
          <cell r="B86">
            <v>230</v>
          </cell>
          <cell r="C86" t="str">
            <v>海尔曼钣金扎带</v>
          </cell>
        </row>
        <row r="87">
          <cell r="A87" t="str">
            <v>BEC0000002</v>
          </cell>
          <cell r="B87">
            <v>220</v>
          </cell>
          <cell r="C87" t="str">
            <v>座椅靠背电加热系统</v>
          </cell>
        </row>
        <row r="88">
          <cell r="A88" t="str">
            <v>BEC0000003</v>
          </cell>
          <cell r="B88">
            <v>220</v>
          </cell>
          <cell r="C88" t="str">
            <v>座椅座垫电加热系统</v>
          </cell>
        </row>
        <row r="89">
          <cell r="A89" t="str">
            <v>BEC0000004</v>
          </cell>
          <cell r="B89">
            <v>220</v>
          </cell>
          <cell r="C89" t="str">
            <v>SBR（H32B）</v>
          </cell>
        </row>
        <row r="90">
          <cell r="A90" t="str">
            <v>BEC0000037</v>
          </cell>
          <cell r="B90">
            <v>220</v>
          </cell>
          <cell r="C90" t="str">
            <v>驾驶员座垫加热垫总成</v>
          </cell>
        </row>
        <row r="91">
          <cell r="A91" t="str">
            <v>BEC0000038</v>
          </cell>
          <cell r="B91">
            <v>220</v>
          </cell>
          <cell r="C91" t="str">
            <v>驾驶员靠背加热垫总成</v>
          </cell>
        </row>
        <row r="92">
          <cell r="A92" t="str">
            <v>BEC0000041</v>
          </cell>
          <cell r="B92">
            <v>210</v>
          </cell>
          <cell r="C92" t="str">
            <v>1029室灯泡12V</v>
          </cell>
        </row>
        <row r="93">
          <cell r="A93" t="str">
            <v>BEC0000042</v>
          </cell>
          <cell r="B93">
            <v>210</v>
          </cell>
          <cell r="C93" t="str">
            <v>1029室灯泡24V</v>
          </cell>
        </row>
        <row r="94">
          <cell r="A94" t="str">
            <v>BEC0000043</v>
          </cell>
          <cell r="B94">
            <v>210</v>
          </cell>
          <cell r="C94" t="str">
            <v>1029顶灯开关</v>
          </cell>
        </row>
        <row r="95">
          <cell r="A95" t="str">
            <v>BEC0000044</v>
          </cell>
          <cell r="B95">
            <v>210</v>
          </cell>
          <cell r="C95" t="str">
            <v>DJ611-F3X0.6A/BSO铜插头</v>
          </cell>
        </row>
        <row r="96">
          <cell r="A96" t="str">
            <v>BEC0000045</v>
          </cell>
          <cell r="B96">
            <v>210</v>
          </cell>
          <cell r="C96" t="str">
            <v>DJ7031Y-3-11/2插台</v>
          </cell>
        </row>
        <row r="97">
          <cell r="A97" t="str">
            <v>BEC0000046</v>
          </cell>
          <cell r="B97">
            <v>210</v>
          </cell>
          <cell r="C97" t="str">
            <v>出口捷运插台</v>
          </cell>
        </row>
        <row r="98">
          <cell r="A98" t="str">
            <v>BEC0000047</v>
          </cell>
          <cell r="B98">
            <v>210</v>
          </cell>
          <cell r="C98" t="str">
            <v>出口捷运铜插头</v>
          </cell>
        </row>
        <row r="99">
          <cell r="A99" t="str">
            <v>BEC0000048</v>
          </cell>
          <cell r="B99">
            <v>210</v>
          </cell>
          <cell r="C99" t="str">
            <v>AMP282109-1端子插头</v>
          </cell>
        </row>
        <row r="100">
          <cell r="A100" t="str">
            <v>BEC0000049</v>
          </cell>
          <cell r="B100">
            <v>210</v>
          </cell>
          <cell r="C100" t="str">
            <v>AMP282104-1 插接件护套</v>
          </cell>
        </row>
        <row r="101">
          <cell r="A101" t="str">
            <v>BEC0000050</v>
          </cell>
          <cell r="B101">
            <v>210</v>
          </cell>
          <cell r="C101" t="str">
            <v>翘板式开关</v>
          </cell>
        </row>
        <row r="102">
          <cell r="A102" t="str">
            <v>BEC0000051</v>
          </cell>
          <cell r="B102">
            <v>210</v>
          </cell>
          <cell r="C102" t="str">
            <v>按压式接线器</v>
          </cell>
        </row>
        <row r="103">
          <cell r="A103" t="str">
            <v>BEC0000066</v>
          </cell>
          <cell r="B103">
            <v>220</v>
          </cell>
          <cell r="C103" t="str">
            <v>J7F驾驶员通风开关</v>
          </cell>
        </row>
        <row r="104">
          <cell r="A104" t="str">
            <v>BEC0000067</v>
          </cell>
          <cell r="B104">
            <v>220</v>
          </cell>
          <cell r="C104" t="str">
            <v>ECU及通风线束总成</v>
          </cell>
        </row>
        <row r="105">
          <cell r="A105" t="str">
            <v>BEC0000068</v>
          </cell>
          <cell r="B105">
            <v>220</v>
          </cell>
          <cell r="C105" t="str">
            <v>风扇延长线</v>
          </cell>
        </row>
        <row r="106">
          <cell r="A106" t="str">
            <v>BEC0000070</v>
          </cell>
          <cell r="B106">
            <v>210</v>
          </cell>
          <cell r="C106" t="str">
            <v>依顿电调插座端子</v>
          </cell>
        </row>
        <row r="107">
          <cell r="A107" t="str">
            <v>BEC0000071</v>
          </cell>
          <cell r="B107">
            <v>210</v>
          </cell>
          <cell r="C107" t="str">
            <v>蓝塑铜线AVX0.3</v>
          </cell>
        </row>
        <row r="108">
          <cell r="A108" t="str">
            <v>BEC0000072</v>
          </cell>
          <cell r="B108">
            <v>210</v>
          </cell>
          <cell r="C108" t="str">
            <v>橙塑铜线AVX0.3</v>
          </cell>
        </row>
        <row r="109">
          <cell r="A109" t="str">
            <v>BEC0000073</v>
          </cell>
          <cell r="B109">
            <v>210</v>
          </cell>
          <cell r="C109" t="str">
            <v>灰塑铜线AVX0.3</v>
          </cell>
        </row>
        <row r="110">
          <cell r="A110" t="str">
            <v>BEC0000074</v>
          </cell>
          <cell r="B110">
            <v>210</v>
          </cell>
          <cell r="C110" t="str">
            <v>黄塑铜线AVX0.3</v>
          </cell>
        </row>
        <row r="111">
          <cell r="A111" t="str">
            <v>BEC0000078</v>
          </cell>
          <cell r="B111">
            <v>210</v>
          </cell>
          <cell r="C111" t="str">
            <v>铜插头</v>
          </cell>
        </row>
        <row r="112">
          <cell r="A112" t="str">
            <v>BEC0000085</v>
          </cell>
          <cell r="B112">
            <v>210</v>
          </cell>
          <cell r="C112" t="str">
            <v>拨动开关</v>
          </cell>
        </row>
        <row r="113">
          <cell r="A113" t="str">
            <v>BEC0010001</v>
          </cell>
          <cell r="B113">
            <v>210</v>
          </cell>
          <cell r="C113" t="str">
            <v>H6插接器</v>
          </cell>
        </row>
        <row r="114">
          <cell r="A114" t="str">
            <v>BEC0010004</v>
          </cell>
          <cell r="B114">
            <v>220</v>
          </cell>
          <cell r="C114" t="str">
            <v>坐垫加热垫总成</v>
          </cell>
        </row>
        <row r="115">
          <cell r="A115" t="str">
            <v>BEC0010005</v>
          </cell>
          <cell r="B115">
            <v>220</v>
          </cell>
          <cell r="C115" t="str">
            <v>靠背加热垫总成</v>
          </cell>
        </row>
        <row r="116">
          <cell r="A116" t="str">
            <v>BEC0010006</v>
          </cell>
          <cell r="B116">
            <v>220</v>
          </cell>
          <cell r="C116" t="str">
            <v>坐垫风扇总成(不含罩壳)</v>
          </cell>
        </row>
        <row r="117">
          <cell r="A117" t="str">
            <v>BEC0010007</v>
          </cell>
          <cell r="B117">
            <v>220</v>
          </cell>
          <cell r="C117" t="str">
            <v>靠背风扇总成(不含罩壳)</v>
          </cell>
        </row>
        <row r="118">
          <cell r="A118" t="str">
            <v>BEC0010008</v>
          </cell>
          <cell r="B118">
            <v>220</v>
          </cell>
          <cell r="C118" t="str">
            <v>加热通风系统线束总成</v>
          </cell>
        </row>
        <row r="119">
          <cell r="A119" t="str">
            <v>BEC0010009</v>
          </cell>
          <cell r="B119">
            <v>220</v>
          </cell>
          <cell r="C119" t="str">
            <v>加热系统线束总成</v>
          </cell>
        </row>
        <row r="120">
          <cell r="A120" t="str">
            <v>BEC0010010</v>
          </cell>
          <cell r="B120">
            <v>220</v>
          </cell>
          <cell r="C120" t="str">
            <v>安全带扣延长线束</v>
          </cell>
        </row>
        <row r="121">
          <cell r="A121" t="str">
            <v>BEC0010011</v>
          </cell>
          <cell r="B121">
            <v>220</v>
          </cell>
          <cell r="C121" t="str">
            <v>加热开关总成</v>
          </cell>
        </row>
        <row r="122">
          <cell r="A122" t="str">
            <v>BEC0010012</v>
          </cell>
          <cell r="B122">
            <v>220</v>
          </cell>
          <cell r="C122" t="str">
            <v>通风开关总成</v>
          </cell>
        </row>
        <row r="123">
          <cell r="A123" t="str">
            <v>BEC0010013</v>
          </cell>
          <cell r="B123">
            <v>220</v>
          </cell>
          <cell r="C123" t="str">
            <v>DPD</v>
          </cell>
        </row>
        <row r="124">
          <cell r="A124" t="str">
            <v>BEC0010014</v>
          </cell>
          <cell r="B124">
            <v>220</v>
          </cell>
          <cell r="C124" t="str">
            <v>加热通风系统线束总成</v>
          </cell>
        </row>
        <row r="125">
          <cell r="A125" t="str">
            <v>BEC0010017</v>
          </cell>
          <cell r="B125">
            <v>210</v>
          </cell>
          <cell r="C125" t="str">
            <v>风扇保护壳</v>
          </cell>
        </row>
        <row r="126">
          <cell r="A126" t="str">
            <v>BEC0010017</v>
          </cell>
          <cell r="B126">
            <v>220</v>
          </cell>
          <cell r="C126" t="str">
            <v>风扇保护壳</v>
          </cell>
        </row>
        <row r="127">
          <cell r="A127" t="str">
            <v>BEC0010024</v>
          </cell>
          <cell r="B127">
            <v>220</v>
          </cell>
          <cell r="C127" t="str">
            <v>ECU总成</v>
          </cell>
        </row>
        <row r="128">
          <cell r="A128" t="str">
            <v>BEC0010039</v>
          </cell>
          <cell r="B128">
            <v>220</v>
          </cell>
          <cell r="C128" t="str">
            <v>通风加热控制器ECU</v>
          </cell>
        </row>
        <row r="129">
          <cell r="A129" t="str">
            <v>BEC0010040</v>
          </cell>
          <cell r="B129">
            <v>220</v>
          </cell>
          <cell r="C129" t="str">
            <v>靠背风扇总成（不含罩壳）</v>
          </cell>
        </row>
        <row r="130">
          <cell r="A130" t="str">
            <v>BEC0010041</v>
          </cell>
          <cell r="B130">
            <v>220</v>
          </cell>
          <cell r="C130" t="str">
            <v>坐垫风扇总成（不含罩壳）</v>
          </cell>
        </row>
        <row r="131">
          <cell r="A131" t="str">
            <v>BEC0010042</v>
          </cell>
          <cell r="B131">
            <v>220</v>
          </cell>
          <cell r="C131" t="str">
            <v>靠背加热垫总成</v>
          </cell>
        </row>
        <row r="132">
          <cell r="A132" t="str">
            <v>BEC0010043</v>
          </cell>
          <cell r="B132">
            <v>220</v>
          </cell>
          <cell r="C132" t="str">
            <v>坐垫加热垫总成</v>
          </cell>
        </row>
        <row r="133">
          <cell r="A133" t="str">
            <v>BEC0010050</v>
          </cell>
          <cell r="B133">
            <v>220</v>
          </cell>
          <cell r="C133" t="str">
            <v>通风加热开关</v>
          </cell>
        </row>
        <row r="134">
          <cell r="A134" t="str">
            <v>BEC0010086</v>
          </cell>
          <cell r="B134">
            <v>220</v>
          </cell>
          <cell r="C134" t="str">
            <v>单加热控制器ECU</v>
          </cell>
        </row>
        <row r="135">
          <cell r="A135" t="str">
            <v>BEC0010087</v>
          </cell>
          <cell r="B135">
            <v>220</v>
          </cell>
          <cell r="C135" t="str">
            <v>经济型单通风ECU</v>
          </cell>
        </row>
        <row r="136">
          <cell r="A136" t="str">
            <v>BEC0010093</v>
          </cell>
          <cell r="B136">
            <v>220</v>
          </cell>
          <cell r="C136" t="str">
            <v>靠背风扇总成</v>
          </cell>
        </row>
        <row r="137">
          <cell r="A137" t="str">
            <v>BEC0010094</v>
          </cell>
          <cell r="B137">
            <v>220</v>
          </cell>
          <cell r="C137" t="str">
            <v>坐垫风扇总成</v>
          </cell>
        </row>
        <row r="138">
          <cell r="A138" t="str">
            <v>BEC0010099</v>
          </cell>
          <cell r="B138">
            <v>220</v>
          </cell>
          <cell r="C138" t="str">
            <v>靠背加热垫总成</v>
          </cell>
        </row>
        <row r="139">
          <cell r="A139" t="str">
            <v>BEC0010108</v>
          </cell>
          <cell r="B139">
            <v>220</v>
          </cell>
          <cell r="C139" t="str">
            <v>通风加热线束总成</v>
          </cell>
        </row>
        <row r="140">
          <cell r="A140" t="str">
            <v>BEC0010109</v>
          </cell>
          <cell r="B140">
            <v>220</v>
          </cell>
          <cell r="C140" t="str">
            <v>通风开关</v>
          </cell>
        </row>
        <row r="141">
          <cell r="A141" t="str">
            <v>BEC0010110</v>
          </cell>
          <cell r="B141">
            <v>220</v>
          </cell>
          <cell r="C141" t="str">
            <v>加热开关</v>
          </cell>
        </row>
        <row r="142">
          <cell r="A142" t="str">
            <v>BEC0010115</v>
          </cell>
          <cell r="B142">
            <v>220</v>
          </cell>
          <cell r="C142" t="str">
            <v>通风线束总成</v>
          </cell>
        </row>
        <row r="143">
          <cell r="A143" t="str">
            <v>BEC0010122</v>
          </cell>
          <cell r="B143">
            <v>220</v>
          </cell>
          <cell r="C143" t="str">
            <v>通风加热控制器ECU</v>
          </cell>
        </row>
        <row r="144">
          <cell r="A144" t="str">
            <v>BEC0010135</v>
          </cell>
          <cell r="B144">
            <v>220</v>
          </cell>
          <cell r="C144" t="str">
            <v>靠背加热垫总成</v>
          </cell>
        </row>
        <row r="145">
          <cell r="A145" t="str">
            <v>BEC0010136</v>
          </cell>
          <cell r="B145">
            <v>220</v>
          </cell>
          <cell r="C145" t="str">
            <v>坐垫加热垫总成</v>
          </cell>
        </row>
        <row r="146">
          <cell r="A146" t="str">
            <v>BEC0010141</v>
          </cell>
          <cell r="B146">
            <v>220</v>
          </cell>
          <cell r="C146" t="str">
            <v>ECU及通风加热线束总成</v>
          </cell>
        </row>
        <row r="147">
          <cell r="A147" t="str">
            <v>BEC0010142</v>
          </cell>
          <cell r="B147">
            <v>220</v>
          </cell>
          <cell r="C147" t="str">
            <v>加热开关总成</v>
          </cell>
        </row>
        <row r="148">
          <cell r="A148" t="str">
            <v>BEC0010152</v>
          </cell>
          <cell r="B148">
            <v>220</v>
          </cell>
          <cell r="C148" t="str">
            <v>坐垫风扇总成（含保护壳）</v>
          </cell>
        </row>
        <row r="149">
          <cell r="A149" t="str">
            <v>BEC0010153</v>
          </cell>
          <cell r="B149">
            <v>220</v>
          </cell>
          <cell r="C149" t="str">
            <v>靠背风扇总成(含保护壳)</v>
          </cell>
        </row>
        <row r="150">
          <cell r="A150" t="str">
            <v>BEC0010159</v>
          </cell>
          <cell r="B150">
            <v>220</v>
          </cell>
          <cell r="C150" t="str">
            <v>坐垫风扇总成</v>
          </cell>
        </row>
        <row r="151">
          <cell r="A151" t="str">
            <v>BEC0010160</v>
          </cell>
          <cell r="B151">
            <v>220</v>
          </cell>
          <cell r="C151" t="str">
            <v>坐垫加热垫总成</v>
          </cell>
        </row>
        <row r="152">
          <cell r="A152" t="str">
            <v>BEC0010161</v>
          </cell>
          <cell r="B152">
            <v>220</v>
          </cell>
          <cell r="C152" t="str">
            <v>通风加热线束</v>
          </cell>
        </row>
        <row r="153">
          <cell r="A153" t="str">
            <v>BEC0010162</v>
          </cell>
          <cell r="B153">
            <v>220</v>
          </cell>
          <cell r="C153" t="str">
            <v>单加热线束</v>
          </cell>
        </row>
        <row r="154">
          <cell r="A154" t="str">
            <v>BEC0010184</v>
          </cell>
          <cell r="B154">
            <v>220</v>
          </cell>
          <cell r="C154" t="str">
            <v>靠背加热垫总成</v>
          </cell>
        </row>
        <row r="155">
          <cell r="A155" t="str">
            <v>BEC0010190</v>
          </cell>
          <cell r="B155">
            <v>220</v>
          </cell>
          <cell r="C155" t="str">
            <v>安全带插锁线延长线</v>
          </cell>
        </row>
        <row r="156">
          <cell r="A156" t="str">
            <v>BEC0010191</v>
          </cell>
          <cell r="B156">
            <v>220</v>
          </cell>
          <cell r="C156" t="str">
            <v>ECU及通风线束总成</v>
          </cell>
        </row>
        <row r="157">
          <cell r="A157" t="str">
            <v>BEC0010195</v>
          </cell>
          <cell r="B157">
            <v>220</v>
          </cell>
          <cell r="C157" t="str">
            <v>SBR总成</v>
          </cell>
        </row>
        <row r="158">
          <cell r="A158" t="str">
            <v>BEC0010196</v>
          </cell>
          <cell r="B158">
            <v>220</v>
          </cell>
          <cell r="C158" t="str">
            <v>H6减震座椅SBR线束总成</v>
          </cell>
        </row>
        <row r="159">
          <cell r="A159" t="str">
            <v>BEC0010197</v>
          </cell>
          <cell r="B159">
            <v>220</v>
          </cell>
          <cell r="C159" t="str">
            <v>副驾SBR线束总成</v>
          </cell>
        </row>
        <row r="160">
          <cell r="A160" t="str">
            <v>BEC0010198</v>
          </cell>
          <cell r="B160">
            <v>220</v>
          </cell>
          <cell r="C160" t="str">
            <v>离位检测总成</v>
          </cell>
        </row>
        <row r="161">
          <cell r="A161" t="str">
            <v>BEC0010200</v>
          </cell>
          <cell r="B161">
            <v>220</v>
          </cell>
          <cell r="C161" t="str">
            <v>通风加热+SBR线束</v>
          </cell>
        </row>
        <row r="162">
          <cell r="A162" t="str">
            <v>BEC0010205</v>
          </cell>
          <cell r="B162">
            <v>220</v>
          </cell>
          <cell r="C162" t="str">
            <v>单加热线束</v>
          </cell>
        </row>
        <row r="163">
          <cell r="A163" t="str">
            <v>BEC0010211</v>
          </cell>
          <cell r="B163">
            <v>220</v>
          </cell>
          <cell r="C163" t="str">
            <v>通风加热线束</v>
          </cell>
        </row>
        <row r="164">
          <cell r="A164" t="str">
            <v>BEC0010212</v>
          </cell>
          <cell r="B164">
            <v>220</v>
          </cell>
          <cell r="C164" t="str">
            <v>K1副驾座椅SBR</v>
          </cell>
        </row>
        <row r="165">
          <cell r="A165" t="str">
            <v>BEC0010214</v>
          </cell>
          <cell r="B165">
            <v>220</v>
          </cell>
          <cell r="C165" t="str">
            <v>24V通风加热集成控制器</v>
          </cell>
        </row>
        <row r="166">
          <cell r="A166" t="str">
            <v>BEC0010215</v>
          </cell>
          <cell r="B166">
            <v>220</v>
          </cell>
          <cell r="C166" t="str">
            <v>24V单加热控制器总成</v>
          </cell>
        </row>
        <row r="167">
          <cell r="A167" t="str">
            <v>BEC0010216</v>
          </cell>
          <cell r="B167">
            <v>220</v>
          </cell>
          <cell r="C167" t="str">
            <v>12V单加热控制器总成</v>
          </cell>
        </row>
        <row r="168">
          <cell r="A168" t="str">
            <v>BEC0010217</v>
          </cell>
          <cell r="B168">
            <v>220</v>
          </cell>
          <cell r="C168" t="str">
            <v>24V单通风控制器总成</v>
          </cell>
        </row>
        <row r="169">
          <cell r="A169" t="str">
            <v>BEC0010218</v>
          </cell>
          <cell r="B169">
            <v>220</v>
          </cell>
          <cell r="C169" t="str">
            <v>12V单通风控制器总成</v>
          </cell>
        </row>
        <row r="170">
          <cell r="A170" t="str">
            <v>BEC0010219</v>
          </cell>
          <cell r="B170">
            <v>220</v>
          </cell>
          <cell r="C170" t="str">
            <v>12V通风加热集成控制器</v>
          </cell>
        </row>
        <row r="171">
          <cell r="A171" t="str">
            <v>BEC0010221</v>
          </cell>
          <cell r="B171">
            <v>220</v>
          </cell>
          <cell r="C171" t="str">
            <v>坐垫加热垫总成</v>
          </cell>
        </row>
        <row r="172">
          <cell r="A172" t="str">
            <v>BEC0010239</v>
          </cell>
          <cell r="B172">
            <v>220</v>
          </cell>
          <cell r="C172" t="str">
            <v>基础款通风加热集成线束</v>
          </cell>
        </row>
        <row r="173">
          <cell r="A173" t="str">
            <v>BEC0010251</v>
          </cell>
          <cell r="B173">
            <v>210</v>
          </cell>
          <cell r="C173" t="str">
            <v>DJ622-D2.8*0.8A带锁插簧</v>
          </cell>
        </row>
        <row r="174">
          <cell r="A174" t="str">
            <v>BEC0010265</v>
          </cell>
          <cell r="B174">
            <v>220</v>
          </cell>
          <cell r="C174" t="str">
            <v>通风加热集成线束总成</v>
          </cell>
        </row>
        <row r="175">
          <cell r="A175" t="str">
            <v>BEC0010266</v>
          </cell>
          <cell r="B175">
            <v>220</v>
          </cell>
          <cell r="C175" t="str">
            <v>BJ40后排单加热线束总成</v>
          </cell>
        </row>
        <row r="176">
          <cell r="A176" t="str">
            <v>BEC0010267</v>
          </cell>
          <cell r="B176">
            <v>220</v>
          </cell>
          <cell r="C176" t="str">
            <v>BJ40后排单加热ECU总成</v>
          </cell>
        </row>
        <row r="177">
          <cell r="A177" t="str">
            <v>BFA0000001</v>
          </cell>
          <cell r="B177">
            <v>220</v>
          </cell>
          <cell r="C177" t="str">
            <v>C型钉</v>
          </cell>
        </row>
        <row r="178">
          <cell r="A178" t="str">
            <v>BFA0000001</v>
          </cell>
          <cell r="B178">
            <v>230</v>
          </cell>
          <cell r="C178" t="str">
            <v>C型钉</v>
          </cell>
        </row>
        <row r="179">
          <cell r="A179" t="str">
            <v>BFA0000003</v>
          </cell>
          <cell r="B179">
            <v>210</v>
          </cell>
          <cell r="C179" t="str">
            <v>F扣</v>
          </cell>
        </row>
        <row r="180">
          <cell r="A180" t="str">
            <v>BFA0000003</v>
          </cell>
          <cell r="B180">
            <v>220</v>
          </cell>
          <cell r="C180" t="str">
            <v>F扣</v>
          </cell>
        </row>
        <row r="181">
          <cell r="A181" t="str">
            <v>BFA0000003</v>
          </cell>
          <cell r="B181">
            <v>230</v>
          </cell>
          <cell r="C181" t="str">
            <v>F扣</v>
          </cell>
        </row>
        <row r="182">
          <cell r="A182" t="str">
            <v>BFA0000004</v>
          </cell>
          <cell r="B182">
            <v>210</v>
          </cell>
          <cell r="C182" t="str">
            <v>4*200扎带</v>
          </cell>
        </row>
        <row r="183">
          <cell r="A183" t="str">
            <v>BFA0000004</v>
          </cell>
          <cell r="B183">
            <v>220</v>
          </cell>
          <cell r="C183" t="str">
            <v>4*200扎带</v>
          </cell>
        </row>
        <row r="184">
          <cell r="A184" t="str">
            <v>BFA0000004</v>
          </cell>
          <cell r="B184">
            <v>230</v>
          </cell>
          <cell r="C184" t="str">
            <v>4*200扎带</v>
          </cell>
        </row>
        <row r="185">
          <cell r="A185" t="str">
            <v>BFA0000005</v>
          </cell>
          <cell r="B185">
            <v>220</v>
          </cell>
          <cell r="C185" t="str">
            <v>开口型扁圆头抽芯铆钉</v>
          </cell>
        </row>
        <row r="186">
          <cell r="A186" t="str">
            <v>BFA0000005</v>
          </cell>
          <cell r="B186">
            <v>230</v>
          </cell>
          <cell r="C186" t="str">
            <v>开口型扁圆头抽芯铆钉</v>
          </cell>
        </row>
        <row r="187">
          <cell r="A187" t="str">
            <v>BFA0000006</v>
          </cell>
          <cell r="B187">
            <v>220</v>
          </cell>
          <cell r="C187" t="str">
            <v>平垫圈</v>
          </cell>
        </row>
        <row r="188">
          <cell r="A188" t="str">
            <v>BFA0000006</v>
          </cell>
          <cell r="B188">
            <v>230</v>
          </cell>
          <cell r="C188" t="str">
            <v>平垫圈</v>
          </cell>
        </row>
        <row r="189">
          <cell r="A189" t="str">
            <v>BFA0000007</v>
          </cell>
          <cell r="B189">
            <v>210</v>
          </cell>
          <cell r="C189" t="str">
            <v>φ8平垫(黑色)</v>
          </cell>
        </row>
        <row r="190">
          <cell r="A190" t="str">
            <v>BFA0000007</v>
          </cell>
          <cell r="B190">
            <v>220</v>
          </cell>
          <cell r="C190" t="str">
            <v>φ8平垫(黑色)</v>
          </cell>
        </row>
        <row r="191">
          <cell r="A191" t="str">
            <v>BFA0000007</v>
          </cell>
          <cell r="B191">
            <v>230</v>
          </cell>
          <cell r="C191" t="str">
            <v>φ8平垫(黑色)</v>
          </cell>
        </row>
        <row r="192">
          <cell r="A192" t="str">
            <v>BFA0000008</v>
          </cell>
          <cell r="B192">
            <v>210</v>
          </cell>
          <cell r="C192" t="str">
            <v>φ8弹簧垫(黑色)</v>
          </cell>
        </row>
        <row r="193">
          <cell r="A193" t="str">
            <v>BFA0000008</v>
          </cell>
          <cell r="B193">
            <v>220</v>
          </cell>
          <cell r="C193" t="str">
            <v>φ8弹簧垫(黑色)</v>
          </cell>
        </row>
        <row r="194">
          <cell r="A194" t="str">
            <v>BFA0000008</v>
          </cell>
          <cell r="B194">
            <v>230</v>
          </cell>
          <cell r="C194" t="str">
            <v>φ8弹簧垫(黑色)</v>
          </cell>
        </row>
        <row r="195">
          <cell r="A195" t="str">
            <v>BFA0000009</v>
          </cell>
          <cell r="B195">
            <v>220</v>
          </cell>
          <cell r="C195" t="str">
            <v>弹簧垫圈</v>
          </cell>
        </row>
        <row r="196">
          <cell r="A196" t="str">
            <v>BFA0000009</v>
          </cell>
          <cell r="B196">
            <v>230</v>
          </cell>
          <cell r="C196" t="str">
            <v>弹簧垫圈</v>
          </cell>
        </row>
        <row r="197">
          <cell r="A197" t="str">
            <v>BFA0000010</v>
          </cell>
          <cell r="B197">
            <v>210</v>
          </cell>
          <cell r="C197" t="str">
            <v>M8自锁螺母(白)</v>
          </cell>
        </row>
        <row r="198">
          <cell r="A198" t="str">
            <v>BFA0000010</v>
          </cell>
          <cell r="B198">
            <v>220</v>
          </cell>
          <cell r="C198" t="str">
            <v>M8自锁螺母(白)</v>
          </cell>
        </row>
        <row r="199">
          <cell r="A199" t="str">
            <v>BFA0000010</v>
          </cell>
          <cell r="B199">
            <v>230</v>
          </cell>
          <cell r="C199" t="str">
            <v>M8自锁螺母(白)</v>
          </cell>
        </row>
        <row r="200">
          <cell r="A200" t="str">
            <v>BFA0000011</v>
          </cell>
          <cell r="B200">
            <v>220</v>
          </cell>
          <cell r="C200" t="str">
            <v>六角头螺栓</v>
          </cell>
        </row>
        <row r="201">
          <cell r="A201" t="str">
            <v>BFA0000011</v>
          </cell>
          <cell r="B201">
            <v>230</v>
          </cell>
          <cell r="C201" t="str">
            <v>六角头螺栓</v>
          </cell>
        </row>
        <row r="202">
          <cell r="A202" t="str">
            <v>BFA0000012</v>
          </cell>
          <cell r="B202">
            <v>210</v>
          </cell>
          <cell r="C202" t="str">
            <v>外方螺栓(黑)M8*25</v>
          </cell>
        </row>
        <row r="203">
          <cell r="A203" t="str">
            <v>BFA0000012</v>
          </cell>
          <cell r="B203">
            <v>220</v>
          </cell>
          <cell r="C203" t="str">
            <v>外方螺栓(黑)M8*25</v>
          </cell>
        </row>
        <row r="204">
          <cell r="A204" t="str">
            <v>BFA0000012</v>
          </cell>
          <cell r="B204">
            <v>230</v>
          </cell>
          <cell r="C204" t="str">
            <v>外方螺栓(黑)M8*25</v>
          </cell>
        </row>
        <row r="205">
          <cell r="A205" t="str">
            <v>BFA0000013</v>
          </cell>
          <cell r="B205">
            <v>210</v>
          </cell>
          <cell r="C205" t="str">
            <v>ST4.2*13自攻螺钉达克罗黑</v>
          </cell>
        </row>
        <row r="206">
          <cell r="A206" t="str">
            <v>BFA0000013</v>
          </cell>
          <cell r="B206">
            <v>220</v>
          </cell>
          <cell r="C206" t="str">
            <v>ST4.2*13自攻螺钉达克罗黑</v>
          </cell>
        </row>
        <row r="207">
          <cell r="A207" t="str">
            <v>BFA0000013</v>
          </cell>
          <cell r="B207">
            <v>230</v>
          </cell>
          <cell r="C207" t="str">
            <v>ST4.2*13自攻螺钉达克罗黑</v>
          </cell>
        </row>
        <row r="208">
          <cell r="A208" t="str">
            <v>BFA0000014</v>
          </cell>
          <cell r="B208">
            <v>220</v>
          </cell>
          <cell r="C208" t="str">
            <v>十字槽盘头自攻螺钉-C型</v>
          </cell>
        </row>
        <row r="209">
          <cell r="A209" t="str">
            <v>BFA0000014</v>
          </cell>
          <cell r="B209">
            <v>230</v>
          </cell>
          <cell r="C209" t="str">
            <v>十字槽盘头自攻螺钉-C型</v>
          </cell>
        </row>
        <row r="210">
          <cell r="A210" t="str">
            <v>BFA0000015</v>
          </cell>
          <cell r="B210">
            <v>210</v>
          </cell>
          <cell r="C210" t="str">
            <v>5*20元机十字</v>
          </cell>
        </row>
        <row r="211">
          <cell r="A211" t="str">
            <v>BFA0000015</v>
          </cell>
          <cell r="B211">
            <v>230</v>
          </cell>
          <cell r="C211" t="str">
            <v>5*20元机十字</v>
          </cell>
        </row>
        <row r="212">
          <cell r="A212" t="str">
            <v>BFA0000016</v>
          </cell>
          <cell r="B212">
            <v>210</v>
          </cell>
          <cell r="C212" t="str">
            <v>6*16元机十字钉</v>
          </cell>
        </row>
        <row r="213">
          <cell r="A213" t="str">
            <v>BFA0000016</v>
          </cell>
          <cell r="B213">
            <v>220</v>
          </cell>
          <cell r="C213" t="str">
            <v>6*16元机十字钉</v>
          </cell>
        </row>
        <row r="214">
          <cell r="A214" t="str">
            <v>BFA0000016</v>
          </cell>
          <cell r="B214">
            <v>230</v>
          </cell>
          <cell r="C214" t="str">
            <v>6*16元机十字钉</v>
          </cell>
        </row>
        <row r="215">
          <cell r="A215" t="str">
            <v>BFA0000017</v>
          </cell>
          <cell r="B215">
            <v>220</v>
          </cell>
          <cell r="C215" t="str">
            <v>内六角圆柱头螺钉</v>
          </cell>
        </row>
        <row r="216">
          <cell r="A216" t="str">
            <v>BFA0000017</v>
          </cell>
          <cell r="B216">
            <v>230</v>
          </cell>
          <cell r="C216" t="str">
            <v>内六角圆柱头螺钉</v>
          </cell>
        </row>
        <row r="217">
          <cell r="A217" t="str">
            <v>BFA0000018</v>
          </cell>
          <cell r="B217">
            <v>220</v>
          </cell>
          <cell r="C217" t="str">
            <v>内六角圆柱头螺钉</v>
          </cell>
        </row>
        <row r="218">
          <cell r="A218" t="str">
            <v>BFA0000018</v>
          </cell>
          <cell r="B218">
            <v>230</v>
          </cell>
          <cell r="C218" t="str">
            <v>内六角圆柱头螺钉</v>
          </cell>
        </row>
        <row r="219">
          <cell r="A219" t="str">
            <v>BFA0000019</v>
          </cell>
          <cell r="B219">
            <v>220</v>
          </cell>
          <cell r="C219" t="str">
            <v>盖母黑M8</v>
          </cell>
        </row>
        <row r="220">
          <cell r="A220" t="str">
            <v>BFA0000019</v>
          </cell>
          <cell r="B220">
            <v>230</v>
          </cell>
          <cell r="C220" t="str">
            <v>盖母黑M8</v>
          </cell>
        </row>
        <row r="221">
          <cell r="A221" t="str">
            <v>BFA0000020</v>
          </cell>
          <cell r="B221">
            <v>220</v>
          </cell>
          <cell r="C221" t="str">
            <v>大平垫圈</v>
          </cell>
        </row>
        <row r="222">
          <cell r="A222" t="str">
            <v>BFA0000021</v>
          </cell>
          <cell r="B222">
            <v>210</v>
          </cell>
          <cell r="C222" t="str">
            <v>十字自攻钉ST4.8*16</v>
          </cell>
        </row>
        <row r="223">
          <cell r="A223" t="str">
            <v>BFA0000021</v>
          </cell>
          <cell r="B223">
            <v>220</v>
          </cell>
          <cell r="C223" t="str">
            <v>十字自攻钉ST4.8*16</v>
          </cell>
        </row>
        <row r="224">
          <cell r="A224" t="str">
            <v>BFA0000021</v>
          </cell>
          <cell r="B224">
            <v>230</v>
          </cell>
          <cell r="C224" t="str">
            <v>十字自攻钉ST4.8*16</v>
          </cell>
        </row>
        <row r="225">
          <cell r="A225" t="str">
            <v>BFA0000024</v>
          </cell>
          <cell r="B225">
            <v>220</v>
          </cell>
          <cell r="C225" t="str">
            <v>十字槽沉头自攻螺钉</v>
          </cell>
        </row>
        <row r="226">
          <cell r="A226" t="str">
            <v>BFA0000025</v>
          </cell>
          <cell r="B226">
            <v>220</v>
          </cell>
          <cell r="C226" t="str">
            <v>平垫14*1</v>
          </cell>
        </row>
        <row r="227">
          <cell r="A227" t="str">
            <v>BFA0000026</v>
          </cell>
          <cell r="B227">
            <v>220</v>
          </cell>
          <cell r="C227" t="str">
            <v>台阶螺栓（白色）</v>
          </cell>
        </row>
        <row r="228">
          <cell r="A228" t="str">
            <v>BFA0000028</v>
          </cell>
          <cell r="B228">
            <v>210</v>
          </cell>
          <cell r="C228" t="str">
            <v>M6自锁螺母</v>
          </cell>
        </row>
        <row r="229">
          <cell r="A229" t="str">
            <v>BFA0000028</v>
          </cell>
          <cell r="B229">
            <v>230</v>
          </cell>
          <cell r="C229" t="str">
            <v>M6自锁螺母</v>
          </cell>
        </row>
        <row r="230">
          <cell r="A230" t="str">
            <v>BFA0000029</v>
          </cell>
          <cell r="B230">
            <v>220</v>
          </cell>
          <cell r="C230" t="str">
            <v>六角头螺栓</v>
          </cell>
        </row>
        <row r="231">
          <cell r="A231" t="str">
            <v>BFA0000029</v>
          </cell>
          <cell r="B231">
            <v>230</v>
          </cell>
          <cell r="C231" t="str">
            <v>六角头螺栓</v>
          </cell>
        </row>
        <row r="232">
          <cell r="A232" t="str">
            <v>BFA0000030</v>
          </cell>
          <cell r="B232">
            <v>220</v>
          </cell>
          <cell r="C232" t="str">
            <v>M8螺栓</v>
          </cell>
        </row>
        <row r="233">
          <cell r="A233" t="str">
            <v>BFA0000031</v>
          </cell>
          <cell r="B233">
            <v>220</v>
          </cell>
          <cell r="C233" t="str">
            <v>内六角螺栓8*25</v>
          </cell>
        </row>
        <row r="234">
          <cell r="A234" t="str">
            <v>BFA0000032</v>
          </cell>
          <cell r="B234">
            <v>220</v>
          </cell>
          <cell r="C234" t="str">
            <v>内六角螺丝8*40</v>
          </cell>
        </row>
        <row r="235">
          <cell r="A235" t="str">
            <v>BFA0000035</v>
          </cell>
          <cell r="B235">
            <v>220</v>
          </cell>
          <cell r="C235" t="str">
            <v>自攻钉十字螺栓M6*25</v>
          </cell>
        </row>
        <row r="236">
          <cell r="A236" t="str">
            <v>BFA0000035</v>
          </cell>
          <cell r="B236">
            <v>230</v>
          </cell>
          <cell r="C236" t="str">
            <v>自攻钉十字螺栓M6*25</v>
          </cell>
        </row>
        <row r="237">
          <cell r="A237" t="str">
            <v>BFA0000036</v>
          </cell>
          <cell r="B237">
            <v>220</v>
          </cell>
          <cell r="C237" t="str">
            <v>销轴6486</v>
          </cell>
        </row>
        <row r="238">
          <cell r="A238" t="str">
            <v>BFA0000037</v>
          </cell>
          <cell r="B238">
            <v>220</v>
          </cell>
          <cell r="C238" t="str">
            <v>K1台阶螺栓B随车用</v>
          </cell>
        </row>
        <row r="239">
          <cell r="A239" t="str">
            <v>BFA0000038</v>
          </cell>
          <cell r="B239">
            <v>220</v>
          </cell>
          <cell r="C239" t="str">
            <v>销轴（跨坐用）</v>
          </cell>
        </row>
        <row r="240">
          <cell r="A240" t="str">
            <v>BFA0000039</v>
          </cell>
          <cell r="B240">
            <v>220</v>
          </cell>
          <cell r="C240" t="str">
            <v>自攻钉4*20</v>
          </cell>
        </row>
        <row r="241">
          <cell r="A241" t="str">
            <v>BFA0000039</v>
          </cell>
          <cell r="B241">
            <v>230</v>
          </cell>
          <cell r="C241" t="str">
            <v>自攻钉4*20</v>
          </cell>
        </row>
        <row r="242">
          <cell r="A242" t="str">
            <v>BFA0000042</v>
          </cell>
          <cell r="B242">
            <v>210</v>
          </cell>
          <cell r="C242" t="str">
            <v>M10自锁螺母</v>
          </cell>
        </row>
        <row r="243">
          <cell r="A243" t="str">
            <v>BFA0000042</v>
          </cell>
          <cell r="B243">
            <v>220</v>
          </cell>
          <cell r="C243" t="str">
            <v>M10自锁螺母</v>
          </cell>
        </row>
        <row r="244">
          <cell r="A244" t="str">
            <v>BFA0000042</v>
          </cell>
          <cell r="B244">
            <v>230</v>
          </cell>
          <cell r="C244" t="str">
            <v>M10自锁螺母</v>
          </cell>
        </row>
        <row r="245">
          <cell r="A245" t="str">
            <v>BFA0000044</v>
          </cell>
          <cell r="B245">
            <v>230</v>
          </cell>
          <cell r="C245" t="str">
            <v>M8*20六角头螺栓</v>
          </cell>
        </row>
        <row r="246">
          <cell r="A246" t="str">
            <v>BFA0000047</v>
          </cell>
          <cell r="B246">
            <v>220</v>
          </cell>
          <cell r="C246" t="str">
            <v>B40调角器手柄限位销</v>
          </cell>
        </row>
        <row r="247">
          <cell r="A247" t="str">
            <v>BFA0000053</v>
          </cell>
          <cell r="B247">
            <v>210</v>
          </cell>
          <cell r="C247" t="str">
            <v>(306)5*8沉头螺丝(彩)</v>
          </cell>
        </row>
        <row r="248">
          <cell r="A248" t="str">
            <v>BFA0000053</v>
          </cell>
          <cell r="B248">
            <v>230</v>
          </cell>
          <cell r="C248" t="str">
            <v>(306)5*8沉头螺丝(彩)</v>
          </cell>
        </row>
        <row r="249">
          <cell r="A249" t="str">
            <v>BFA0000056</v>
          </cell>
          <cell r="B249">
            <v>210</v>
          </cell>
          <cell r="C249" t="str">
            <v>(306)8*25内方螺丝(彩)</v>
          </cell>
        </row>
        <row r="250">
          <cell r="A250" t="str">
            <v>BFA0000056</v>
          </cell>
          <cell r="B250">
            <v>220</v>
          </cell>
          <cell r="C250" t="str">
            <v>(306)8*25内方螺丝(彩)</v>
          </cell>
        </row>
        <row r="251">
          <cell r="A251" t="str">
            <v>BFA0000056</v>
          </cell>
          <cell r="B251">
            <v>230</v>
          </cell>
          <cell r="C251" t="str">
            <v>(306)8*25内方螺丝(彩)</v>
          </cell>
        </row>
        <row r="252">
          <cell r="A252" t="str">
            <v>BFA0000075</v>
          </cell>
          <cell r="B252">
            <v>220</v>
          </cell>
          <cell r="C252" t="str">
            <v>六角头螺栓</v>
          </cell>
        </row>
        <row r="253">
          <cell r="A253" t="str">
            <v>BFA0000075</v>
          </cell>
          <cell r="B253">
            <v>230</v>
          </cell>
          <cell r="C253" t="str">
            <v>六角头螺栓</v>
          </cell>
        </row>
        <row r="254">
          <cell r="A254" t="str">
            <v>BFA0000083</v>
          </cell>
          <cell r="B254">
            <v>220</v>
          </cell>
          <cell r="C254" t="str">
            <v>十字槽盘头自攻螺钉-C型</v>
          </cell>
        </row>
        <row r="255">
          <cell r="A255" t="str">
            <v>BFA0000083</v>
          </cell>
          <cell r="B255">
            <v>230</v>
          </cell>
          <cell r="C255" t="str">
            <v>十字槽盘头自攻螺钉-C型</v>
          </cell>
        </row>
        <row r="256">
          <cell r="A256" t="str">
            <v>BFA0000084</v>
          </cell>
          <cell r="B256">
            <v>210</v>
          </cell>
          <cell r="C256" t="str">
            <v>φ4.2*9.5F型螺钉(黑)</v>
          </cell>
        </row>
        <row r="257">
          <cell r="A257" t="str">
            <v>BFA0000084</v>
          </cell>
          <cell r="B257">
            <v>230</v>
          </cell>
          <cell r="C257" t="str">
            <v>φ4.2*9.5F型螺钉(黑)</v>
          </cell>
        </row>
        <row r="258">
          <cell r="A258" t="str">
            <v>BFA0000087</v>
          </cell>
          <cell r="B258">
            <v>230</v>
          </cell>
          <cell r="C258" t="str">
            <v>焊接六角螺母M10</v>
          </cell>
        </row>
        <row r="259">
          <cell r="A259" t="str">
            <v>BFA0000096</v>
          </cell>
          <cell r="B259">
            <v>220</v>
          </cell>
          <cell r="C259" t="str">
            <v>十字槽圆头带垫自攻螺钉F</v>
          </cell>
        </row>
        <row r="260">
          <cell r="A260" t="str">
            <v>BFA0000110</v>
          </cell>
          <cell r="B260">
            <v>220</v>
          </cell>
          <cell r="C260" t="str">
            <v>全金属六角法兰面锁紧螺母</v>
          </cell>
        </row>
        <row r="261">
          <cell r="A261" t="str">
            <v>BFA0000110</v>
          </cell>
          <cell r="B261">
            <v>230</v>
          </cell>
          <cell r="C261" t="str">
            <v>全金属六角法兰面锁紧螺母</v>
          </cell>
        </row>
        <row r="262">
          <cell r="A262" t="str">
            <v>BFA0000112</v>
          </cell>
          <cell r="B262">
            <v>220</v>
          </cell>
          <cell r="C262" t="str">
            <v>六角法兰承面带齿螺栓</v>
          </cell>
        </row>
        <row r="263">
          <cell r="A263" t="str">
            <v>BFA0000112</v>
          </cell>
          <cell r="B263">
            <v>230</v>
          </cell>
          <cell r="C263" t="str">
            <v>六角法兰承面带齿螺栓</v>
          </cell>
        </row>
        <row r="264">
          <cell r="A264" t="str">
            <v>BFA0000121</v>
          </cell>
          <cell r="B264">
            <v>220</v>
          </cell>
          <cell r="C264" t="str">
            <v>扶手台阶螺栓</v>
          </cell>
        </row>
        <row r="265">
          <cell r="A265" t="str">
            <v>BFA0000121</v>
          </cell>
          <cell r="B265">
            <v>230</v>
          </cell>
          <cell r="C265" t="str">
            <v>扶手台阶螺栓</v>
          </cell>
        </row>
        <row r="266">
          <cell r="A266" t="str">
            <v>BFA0000124</v>
          </cell>
          <cell r="B266">
            <v>220</v>
          </cell>
          <cell r="C266" t="str">
            <v>码钉1010</v>
          </cell>
        </row>
        <row r="267">
          <cell r="A267" t="str">
            <v>BFA0000129</v>
          </cell>
          <cell r="B267">
            <v>210</v>
          </cell>
          <cell r="C267" t="str">
            <v>4.2*16十字槽盘头自攻螺钉</v>
          </cell>
        </row>
        <row r="268">
          <cell r="A268" t="str">
            <v>BFA0000129</v>
          </cell>
          <cell r="B268">
            <v>220</v>
          </cell>
          <cell r="C268" t="str">
            <v>4.2*16十字槽盘头自攻螺钉</v>
          </cell>
        </row>
        <row r="269">
          <cell r="A269" t="str">
            <v>BFA0000129</v>
          </cell>
          <cell r="B269">
            <v>230</v>
          </cell>
          <cell r="C269" t="str">
            <v>4.2*16十字槽盘头自攻螺钉</v>
          </cell>
        </row>
        <row r="270">
          <cell r="A270" t="str">
            <v>BFA0000130</v>
          </cell>
          <cell r="B270">
            <v>210</v>
          </cell>
          <cell r="C270" t="str">
            <v>M8*20六角头螺栓</v>
          </cell>
        </row>
        <row r="271">
          <cell r="A271" t="str">
            <v>BFA0000130</v>
          </cell>
          <cell r="B271">
            <v>220</v>
          </cell>
          <cell r="C271" t="str">
            <v>M8*20六角头螺栓</v>
          </cell>
        </row>
        <row r="272">
          <cell r="A272" t="str">
            <v>BFA0000130</v>
          </cell>
          <cell r="B272">
            <v>230</v>
          </cell>
          <cell r="C272" t="str">
            <v>M8*20六角头螺栓</v>
          </cell>
        </row>
        <row r="273">
          <cell r="A273" t="str">
            <v>BFA0000131</v>
          </cell>
          <cell r="B273">
            <v>220</v>
          </cell>
          <cell r="C273" t="str">
            <v>尼龙垫圈</v>
          </cell>
        </row>
        <row r="274">
          <cell r="A274" t="str">
            <v>BFA0000131</v>
          </cell>
          <cell r="B274">
            <v>230</v>
          </cell>
          <cell r="C274" t="str">
            <v>尼龙垫圈</v>
          </cell>
        </row>
        <row r="275">
          <cell r="A275" t="str">
            <v>BFA0000132</v>
          </cell>
          <cell r="B275">
            <v>220</v>
          </cell>
          <cell r="C275" t="str">
            <v>GRC大客蝶形弹簧垫圈</v>
          </cell>
        </row>
        <row r="276">
          <cell r="A276" t="str">
            <v>BFA0000132</v>
          </cell>
          <cell r="B276">
            <v>230</v>
          </cell>
          <cell r="C276" t="str">
            <v>GRC大客蝶形弹簧垫圈</v>
          </cell>
        </row>
        <row r="277">
          <cell r="A277" t="str">
            <v>BFA0000133</v>
          </cell>
          <cell r="B277">
            <v>210</v>
          </cell>
          <cell r="C277" t="str">
            <v>BC316外后视镜M8铜螺母</v>
          </cell>
        </row>
        <row r="278">
          <cell r="A278" t="str">
            <v>BFA0000138</v>
          </cell>
          <cell r="B278">
            <v>210</v>
          </cell>
          <cell r="C278" t="str">
            <v>3GD半圆头螺钉</v>
          </cell>
        </row>
        <row r="279">
          <cell r="A279" t="str">
            <v>BFA0000139</v>
          </cell>
          <cell r="B279">
            <v>210</v>
          </cell>
          <cell r="C279" t="str">
            <v>18D半圆头螺钉</v>
          </cell>
        </row>
        <row r="280">
          <cell r="A280" t="str">
            <v>BFA0000140</v>
          </cell>
          <cell r="B280">
            <v>210</v>
          </cell>
          <cell r="C280" t="str">
            <v>元机自攻2.9*42</v>
          </cell>
        </row>
        <row r="281">
          <cell r="A281" t="str">
            <v>BFA0000140</v>
          </cell>
          <cell r="B281">
            <v>230</v>
          </cell>
          <cell r="C281" t="str">
            <v>元机自攻2.9*42</v>
          </cell>
        </row>
        <row r="282">
          <cell r="A282" t="str">
            <v>BFA0000142</v>
          </cell>
          <cell r="B282">
            <v>210</v>
          </cell>
          <cell r="C282" t="str">
            <v>元机自攻2.9*9.5</v>
          </cell>
        </row>
        <row r="283">
          <cell r="A283" t="str">
            <v>BFA0000142</v>
          </cell>
          <cell r="B283">
            <v>230</v>
          </cell>
          <cell r="C283" t="str">
            <v>元机自攻2.9*9.5</v>
          </cell>
        </row>
        <row r="284">
          <cell r="A284" t="str">
            <v>BFA0000143</v>
          </cell>
          <cell r="B284">
            <v>210</v>
          </cell>
          <cell r="C284" t="str">
            <v>C35DB特殊螺丝(M6*32)</v>
          </cell>
        </row>
        <row r="285">
          <cell r="A285" t="str">
            <v>BFA0000144</v>
          </cell>
          <cell r="B285">
            <v>210</v>
          </cell>
          <cell r="C285" t="str">
            <v>元机自攻2.9*19</v>
          </cell>
        </row>
        <row r="286">
          <cell r="A286" t="str">
            <v>BFA0000144</v>
          </cell>
          <cell r="B286">
            <v>230</v>
          </cell>
          <cell r="C286" t="str">
            <v>元机自攻2.9*19</v>
          </cell>
        </row>
        <row r="287">
          <cell r="A287" t="str">
            <v>BFA0000145</v>
          </cell>
          <cell r="B287">
            <v>210</v>
          </cell>
          <cell r="C287" t="str">
            <v>元机十字钉5*8彩</v>
          </cell>
        </row>
        <row r="288">
          <cell r="A288" t="str">
            <v>BFA0000146</v>
          </cell>
          <cell r="B288">
            <v>210</v>
          </cell>
          <cell r="C288" t="str">
            <v>φ10平垫(黑达克罗)</v>
          </cell>
        </row>
        <row r="289">
          <cell r="A289" t="str">
            <v>BFA0000146</v>
          </cell>
          <cell r="B289">
            <v>230</v>
          </cell>
          <cell r="C289" t="str">
            <v>φ10平垫(黑达克罗)</v>
          </cell>
        </row>
        <row r="290">
          <cell r="A290" t="str">
            <v>BFA0000154</v>
          </cell>
          <cell r="B290">
            <v>210</v>
          </cell>
          <cell r="C290" t="str">
            <v>元机十字钉5*8达克罗</v>
          </cell>
        </row>
        <row r="291">
          <cell r="A291" t="str">
            <v>BFA0000154</v>
          </cell>
          <cell r="B291">
            <v>230</v>
          </cell>
          <cell r="C291" t="str">
            <v>元机十字钉5*8达克罗</v>
          </cell>
        </row>
        <row r="292">
          <cell r="A292" t="str">
            <v>BFA0000158</v>
          </cell>
          <cell r="B292">
            <v>210</v>
          </cell>
          <cell r="C292" t="str">
            <v>元机自攻3*30</v>
          </cell>
        </row>
        <row r="293">
          <cell r="A293" t="str">
            <v>BFA0000159</v>
          </cell>
          <cell r="B293">
            <v>230</v>
          </cell>
          <cell r="C293" t="str">
            <v>内方螺丝6*30</v>
          </cell>
        </row>
        <row r="294">
          <cell r="A294" t="str">
            <v>BFA0000160</v>
          </cell>
          <cell r="B294">
            <v>230</v>
          </cell>
          <cell r="C294" t="str">
            <v>内方螺丝6*40</v>
          </cell>
        </row>
        <row r="295">
          <cell r="A295" t="str">
            <v>BFA0000161</v>
          </cell>
          <cell r="B295">
            <v>210</v>
          </cell>
          <cell r="C295" t="str">
            <v>M6平垫白锌</v>
          </cell>
        </row>
        <row r="296">
          <cell r="A296" t="str">
            <v>BFA0000161</v>
          </cell>
          <cell r="B296">
            <v>230</v>
          </cell>
          <cell r="C296" t="str">
            <v>M6平垫白锌</v>
          </cell>
        </row>
        <row r="297">
          <cell r="A297" t="str">
            <v>BFA0000167</v>
          </cell>
          <cell r="B297">
            <v>220</v>
          </cell>
          <cell r="C297" t="str">
            <v>六角头螺栓</v>
          </cell>
        </row>
        <row r="298">
          <cell r="A298" t="str">
            <v>BFA0000170</v>
          </cell>
          <cell r="B298">
            <v>210</v>
          </cell>
          <cell r="C298" t="str">
            <v>∮6钢珠</v>
          </cell>
        </row>
        <row r="299">
          <cell r="A299" t="str">
            <v>BFA0000170</v>
          </cell>
          <cell r="B299">
            <v>230</v>
          </cell>
          <cell r="C299" t="str">
            <v>∮6钢珠</v>
          </cell>
        </row>
        <row r="300">
          <cell r="A300" t="str">
            <v>BFA0000176</v>
          </cell>
          <cell r="B300">
            <v>210</v>
          </cell>
          <cell r="C300" t="str">
            <v>4*20盘头十字钉</v>
          </cell>
        </row>
        <row r="301">
          <cell r="A301" t="str">
            <v>BFA0000176</v>
          </cell>
          <cell r="B301">
            <v>230</v>
          </cell>
          <cell r="C301" t="str">
            <v>4*20盘头十字钉</v>
          </cell>
        </row>
        <row r="302">
          <cell r="A302" t="str">
            <v>BFA0000177</v>
          </cell>
          <cell r="B302">
            <v>210</v>
          </cell>
          <cell r="C302" t="str">
            <v>4*16大扁头自攻钉</v>
          </cell>
        </row>
        <row r="303">
          <cell r="A303" t="str">
            <v>BFA0000177</v>
          </cell>
          <cell r="B303">
            <v>230</v>
          </cell>
          <cell r="C303" t="str">
            <v>4*16大扁头自攻钉</v>
          </cell>
        </row>
        <row r="304">
          <cell r="A304" t="str">
            <v>BFA0000179</v>
          </cell>
          <cell r="B304">
            <v>210</v>
          </cell>
          <cell r="C304" t="str">
            <v>平垫φ4白</v>
          </cell>
        </row>
        <row r="305">
          <cell r="A305" t="str">
            <v>BFA0000180</v>
          </cell>
          <cell r="B305">
            <v>210</v>
          </cell>
          <cell r="C305" t="str">
            <v>元字十字钉4*45白</v>
          </cell>
        </row>
        <row r="306">
          <cell r="A306" t="str">
            <v>BFA0000180</v>
          </cell>
          <cell r="B306">
            <v>230</v>
          </cell>
          <cell r="C306" t="str">
            <v>元字十字钉4*45白</v>
          </cell>
        </row>
        <row r="307">
          <cell r="A307" t="str">
            <v>BFA0000181</v>
          </cell>
          <cell r="B307">
            <v>210</v>
          </cell>
          <cell r="C307" t="str">
            <v>元机十字钉 4*30</v>
          </cell>
        </row>
        <row r="308">
          <cell r="A308" t="str">
            <v>BFA0000181</v>
          </cell>
          <cell r="B308">
            <v>230</v>
          </cell>
          <cell r="C308" t="str">
            <v>元机十字钉 4*30</v>
          </cell>
        </row>
        <row r="309">
          <cell r="A309" t="str">
            <v>BFA0000182</v>
          </cell>
          <cell r="B309">
            <v>210</v>
          </cell>
          <cell r="C309" t="str">
            <v>锁母M4</v>
          </cell>
        </row>
        <row r="310">
          <cell r="A310" t="str">
            <v>BFA0000182</v>
          </cell>
          <cell r="B310">
            <v>230</v>
          </cell>
          <cell r="C310" t="str">
            <v>锁母M4</v>
          </cell>
        </row>
        <row r="311">
          <cell r="A311" t="str">
            <v>BFA0000183</v>
          </cell>
          <cell r="B311">
            <v>210</v>
          </cell>
          <cell r="C311" t="str">
            <v>M6止转螺栓</v>
          </cell>
        </row>
        <row r="312">
          <cell r="A312" t="str">
            <v>BFA0000183</v>
          </cell>
          <cell r="B312">
            <v>230</v>
          </cell>
          <cell r="C312" t="str">
            <v>M6止转螺栓</v>
          </cell>
        </row>
        <row r="313">
          <cell r="A313" t="str">
            <v>BFA0000184</v>
          </cell>
          <cell r="B313">
            <v>220</v>
          </cell>
          <cell r="C313" t="str">
            <v>自攻钉4*12</v>
          </cell>
        </row>
        <row r="314">
          <cell r="A314" t="str">
            <v>BFA0000188</v>
          </cell>
          <cell r="B314">
            <v>210</v>
          </cell>
          <cell r="C314" t="str">
            <v>M10螺母（白）</v>
          </cell>
        </row>
        <row r="315">
          <cell r="A315" t="str">
            <v>BFA0000188</v>
          </cell>
          <cell r="B315">
            <v>230</v>
          </cell>
          <cell r="C315" t="str">
            <v>M10螺母（白）</v>
          </cell>
        </row>
        <row r="316">
          <cell r="A316" t="str">
            <v>BFA0000190</v>
          </cell>
          <cell r="B316">
            <v>210</v>
          </cell>
          <cell r="C316" t="str">
            <v>内六角M8*40黑达克罗</v>
          </cell>
        </row>
        <row r="317">
          <cell r="A317" t="str">
            <v>BFA0000190</v>
          </cell>
          <cell r="B317">
            <v>230</v>
          </cell>
          <cell r="C317" t="str">
            <v>内六角M8*40黑达克罗</v>
          </cell>
        </row>
        <row r="318">
          <cell r="A318" t="str">
            <v>BFA0000191</v>
          </cell>
          <cell r="B318">
            <v>210</v>
          </cell>
          <cell r="C318" t="str">
            <v>ST4.8*16盘头自攻螺钉</v>
          </cell>
        </row>
        <row r="319">
          <cell r="A319" t="str">
            <v>BFA0000191</v>
          </cell>
          <cell r="B319">
            <v>230</v>
          </cell>
          <cell r="C319" t="str">
            <v>ST4.8*16盘头自攻螺钉</v>
          </cell>
        </row>
        <row r="320">
          <cell r="A320" t="str">
            <v>BFA0000192</v>
          </cell>
          <cell r="B320">
            <v>210</v>
          </cell>
          <cell r="C320" t="str">
            <v>ST4*25自攻螺钉(不锈钢)</v>
          </cell>
        </row>
        <row r="321">
          <cell r="A321" t="str">
            <v>BFA0000192</v>
          </cell>
          <cell r="B321">
            <v>230</v>
          </cell>
          <cell r="C321" t="str">
            <v>ST4*25自攻螺钉(不锈钢)</v>
          </cell>
        </row>
        <row r="322">
          <cell r="A322" t="str">
            <v>BFA0000193</v>
          </cell>
          <cell r="B322">
            <v>210</v>
          </cell>
          <cell r="C322" t="str">
            <v>ETX限位平垫</v>
          </cell>
        </row>
        <row r="323">
          <cell r="A323" t="str">
            <v>BFA0000193</v>
          </cell>
          <cell r="B323">
            <v>230</v>
          </cell>
          <cell r="C323" t="str">
            <v>ETX限位平垫</v>
          </cell>
        </row>
        <row r="324">
          <cell r="A324" t="str">
            <v>BFA0000194</v>
          </cell>
          <cell r="B324">
            <v>210</v>
          </cell>
          <cell r="C324" t="str">
            <v>元机十字钉4*25</v>
          </cell>
        </row>
        <row r="325">
          <cell r="A325" t="str">
            <v>BFA0000196</v>
          </cell>
          <cell r="B325">
            <v>210</v>
          </cell>
          <cell r="C325" t="str">
            <v>十字圆头自攻4.8*45</v>
          </cell>
        </row>
        <row r="326">
          <cell r="A326" t="str">
            <v>BFA0000196</v>
          </cell>
          <cell r="B326">
            <v>230</v>
          </cell>
          <cell r="C326" t="str">
            <v>十字圆头自攻4.8*45</v>
          </cell>
        </row>
        <row r="327">
          <cell r="A327" t="str">
            <v>BFA0000198</v>
          </cell>
          <cell r="B327">
            <v>210</v>
          </cell>
          <cell r="C327" t="str">
            <v>元机自攻 4.2*22</v>
          </cell>
        </row>
        <row r="328">
          <cell r="A328" t="str">
            <v>BFA0000198</v>
          </cell>
          <cell r="B328">
            <v>230</v>
          </cell>
          <cell r="C328" t="str">
            <v>元机自攻 4.2*22</v>
          </cell>
        </row>
        <row r="329">
          <cell r="A329" t="str">
            <v>BFA0000200</v>
          </cell>
          <cell r="B329">
            <v>210</v>
          </cell>
          <cell r="C329" t="str">
            <v>B40L拉铆钉</v>
          </cell>
        </row>
        <row r="330">
          <cell r="A330" t="str">
            <v>BFA0000200</v>
          </cell>
          <cell r="B330">
            <v>220</v>
          </cell>
          <cell r="C330" t="str">
            <v>B40L拉铆钉</v>
          </cell>
        </row>
        <row r="331">
          <cell r="A331" t="str">
            <v>BFA0000200</v>
          </cell>
          <cell r="B331">
            <v>230</v>
          </cell>
          <cell r="C331" t="str">
            <v>B40L拉铆钉</v>
          </cell>
        </row>
        <row r="332">
          <cell r="A332" t="str">
            <v>BFA0000201</v>
          </cell>
          <cell r="B332">
            <v>210</v>
          </cell>
          <cell r="C332" t="str">
            <v>十字圆头自攻4.2*19</v>
          </cell>
        </row>
        <row r="333">
          <cell r="A333" t="str">
            <v>BFA0000201</v>
          </cell>
          <cell r="B333">
            <v>230</v>
          </cell>
          <cell r="C333" t="str">
            <v>十字圆头自攻4.2*19</v>
          </cell>
        </row>
        <row r="334">
          <cell r="A334" t="str">
            <v>BFA0000202</v>
          </cell>
          <cell r="B334">
            <v>210</v>
          </cell>
          <cell r="C334" t="str">
            <v>十字圆头自攻4.2*32</v>
          </cell>
        </row>
        <row r="335">
          <cell r="A335" t="str">
            <v>BFA0000202</v>
          </cell>
          <cell r="B335">
            <v>230</v>
          </cell>
          <cell r="C335" t="str">
            <v>十字圆头自攻4.2*32</v>
          </cell>
        </row>
        <row r="336">
          <cell r="A336" t="str">
            <v>BFA0000203</v>
          </cell>
          <cell r="B336">
            <v>210</v>
          </cell>
          <cell r="C336" t="str">
            <v>十字圆头自攻4.8*25</v>
          </cell>
        </row>
        <row r="337">
          <cell r="A337" t="str">
            <v>BFA0000203</v>
          </cell>
          <cell r="B337">
            <v>230</v>
          </cell>
          <cell r="C337" t="str">
            <v>十字圆头自攻4.8*25</v>
          </cell>
        </row>
        <row r="338">
          <cell r="A338" t="str">
            <v>BFA0000205</v>
          </cell>
          <cell r="B338">
            <v>210</v>
          </cell>
          <cell r="C338" t="str">
            <v>元机自攻 4.8*16小头</v>
          </cell>
        </row>
        <row r="339">
          <cell r="A339" t="str">
            <v>BFA0000205</v>
          </cell>
          <cell r="B339">
            <v>230</v>
          </cell>
          <cell r="C339" t="str">
            <v>元机自攻 4.8*16小头</v>
          </cell>
        </row>
        <row r="340">
          <cell r="A340" t="str">
            <v>BFA0000206</v>
          </cell>
          <cell r="B340">
            <v>210</v>
          </cell>
          <cell r="C340" t="str">
            <v>元机自攻钉3*16</v>
          </cell>
        </row>
        <row r="341">
          <cell r="A341" t="str">
            <v>BFA0000206</v>
          </cell>
          <cell r="B341">
            <v>230</v>
          </cell>
          <cell r="C341" t="str">
            <v>元机自攻钉3*16</v>
          </cell>
        </row>
        <row r="342">
          <cell r="A342" t="str">
            <v>BFA0000207</v>
          </cell>
          <cell r="B342">
            <v>210</v>
          </cell>
          <cell r="C342" t="str">
            <v>元机自攻钉4.2*38</v>
          </cell>
        </row>
        <row r="343">
          <cell r="A343" t="str">
            <v>BFA0000207</v>
          </cell>
          <cell r="B343">
            <v>230</v>
          </cell>
          <cell r="C343" t="str">
            <v>元机自攻钉4.2*38</v>
          </cell>
        </row>
        <row r="344">
          <cell r="A344" t="str">
            <v>BFA0000210</v>
          </cell>
          <cell r="B344">
            <v>210</v>
          </cell>
          <cell r="C344" t="str">
            <v>8*30内方螺丝</v>
          </cell>
        </row>
        <row r="345">
          <cell r="A345" t="str">
            <v>BFA0000210</v>
          </cell>
          <cell r="B345">
            <v>230</v>
          </cell>
          <cell r="C345" t="str">
            <v>8*30内方螺丝</v>
          </cell>
        </row>
        <row r="346">
          <cell r="A346" t="str">
            <v>BFA0000215</v>
          </cell>
          <cell r="B346">
            <v>210</v>
          </cell>
          <cell r="C346" t="str">
            <v>ST4*20自攻螺钉</v>
          </cell>
        </row>
        <row r="347">
          <cell r="A347" t="str">
            <v>BFA0000215</v>
          </cell>
          <cell r="B347">
            <v>230</v>
          </cell>
          <cell r="C347" t="str">
            <v>ST4*20自攻螺钉</v>
          </cell>
        </row>
        <row r="348">
          <cell r="A348" t="str">
            <v>BFA0000221</v>
          </cell>
          <cell r="B348">
            <v>210</v>
          </cell>
          <cell r="C348" t="str">
            <v>双头螺栓M6*17</v>
          </cell>
        </row>
        <row r="349">
          <cell r="A349" t="str">
            <v>BFA0000226</v>
          </cell>
          <cell r="B349">
            <v>210</v>
          </cell>
          <cell r="C349" t="str">
            <v>4.2*35元机自攻钉</v>
          </cell>
        </row>
        <row r="350">
          <cell r="A350" t="str">
            <v>BFA0000226</v>
          </cell>
          <cell r="B350">
            <v>230</v>
          </cell>
          <cell r="C350" t="str">
            <v>4.2*35元机自攻钉</v>
          </cell>
        </row>
        <row r="351">
          <cell r="A351" t="str">
            <v>BFA0000227</v>
          </cell>
          <cell r="B351">
            <v>210</v>
          </cell>
          <cell r="C351" t="str">
            <v>B40镶件</v>
          </cell>
        </row>
        <row r="352">
          <cell r="A352" t="str">
            <v>BFA0000227</v>
          </cell>
          <cell r="B352">
            <v>230</v>
          </cell>
          <cell r="C352" t="str">
            <v>B40镶件</v>
          </cell>
        </row>
        <row r="353">
          <cell r="A353" t="str">
            <v>BFA0000228</v>
          </cell>
          <cell r="B353">
            <v>210</v>
          </cell>
          <cell r="C353" t="str">
            <v>C33D铜镶件6*25</v>
          </cell>
        </row>
        <row r="354">
          <cell r="A354" t="str">
            <v>BFA0000228</v>
          </cell>
          <cell r="B354">
            <v>230</v>
          </cell>
          <cell r="C354" t="str">
            <v>C33D铜镶件6*25</v>
          </cell>
        </row>
        <row r="355">
          <cell r="A355" t="str">
            <v>BFA0000231</v>
          </cell>
          <cell r="B355">
            <v>210</v>
          </cell>
          <cell r="C355" t="str">
            <v>M3螺母</v>
          </cell>
        </row>
        <row r="356">
          <cell r="A356" t="str">
            <v>BFA0000231</v>
          </cell>
          <cell r="B356">
            <v>230</v>
          </cell>
          <cell r="C356" t="str">
            <v>M3螺母</v>
          </cell>
        </row>
        <row r="357">
          <cell r="A357" t="str">
            <v>BFA0000235</v>
          </cell>
          <cell r="B357">
            <v>210</v>
          </cell>
          <cell r="C357" t="str">
            <v>M8*65内六角螺栓</v>
          </cell>
        </row>
        <row r="358">
          <cell r="A358" t="str">
            <v>BFA0000235</v>
          </cell>
          <cell r="B358">
            <v>230</v>
          </cell>
          <cell r="C358" t="str">
            <v>M8*65内六角螺栓</v>
          </cell>
        </row>
        <row r="359">
          <cell r="A359" t="str">
            <v>BFA0000237</v>
          </cell>
          <cell r="B359">
            <v>210</v>
          </cell>
          <cell r="C359" t="str">
            <v>内六角M6*25黑达克罗</v>
          </cell>
        </row>
        <row r="360">
          <cell r="A360" t="str">
            <v>BFA0000237</v>
          </cell>
          <cell r="B360">
            <v>230</v>
          </cell>
          <cell r="C360" t="str">
            <v>内六角M6*25黑达克罗</v>
          </cell>
        </row>
        <row r="361">
          <cell r="A361" t="str">
            <v>BFA0000238</v>
          </cell>
          <cell r="B361">
            <v>210</v>
          </cell>
          <cell r="C361" t="str">
            <v>M5*30沉头十字螺栓</v>
          </cell>
        </row>
        <row r="362">
          <cell r="A362" t="str">
            <v>BFA0000238</v>
          </cell>
          <cell r="B362">
            <v>230</v>
          </cell>
          <cell r="C362" t="str">
            <v>M5*30沉头十字螺栓</v>
          </cell>
        </row>
        <row r="363">
          <cell r="A363" t="str">
            <v>BFA0000239</v>
          </cell>
          <cell r="B363">
            <v>210</v>
          </cell>
          <cell r="C363" t="str">
            <v>4.2*13盘头自攻螺丝白</v>
          </cell>
        </row>
        <row r="364">
          <cell r="A364" t="str">
            <v>BFA0000239</v>
          </cell>
          <cell r="B364">
            <v>220</v>
          </cell>
          <cell r="C364" t="str">
            <v>4.2*13盘头自攻螺丝白</v>
          </cell>
        </row>
        <row r="365">
          <cell r="A365" t="str">
            <v>BFA0000240</v>
          </cell>
          <cell r="B365">
            <v>210</v>
          </cell>
          <cell r="C365" t="str">
            <v>外六角8*35</v>
          </cell>
        </row>
        <row r="366">
          <cell r="A366" t="str">
            <v>BFA0000240</v>
          </cell>
          <cell r="B366">
            <v>230</v>
          </cell>
          <cell r="C366" t="str">
            <v>外六角8*35</v>
          </cell>
        </row>
        <row r="367">
          <cell r="A367" t="str">
            <v>BFA0000245</v>
          </cell>
          <cell r="B367">
            <v>220</v>
          </cell>
          <cell r="C367" t="str">
            <v>十字槽盘头螺钉</v>
          </cell>
        </row>
        <row r="368">
          <cell r="A368" t="str">
            <v>BFA0000245</v>
          </cell>
          <cell r="B368">
            <v>230</v>
          </cell>
          <cell r="C368" t="str">
            <v>十字槽盘头螺钉</v>
          </cell>
        </row>
        <row r="369">
          <cell r="A369" t="str">
            <v>BFA0000246</v>
          </cell>
          <cell r="B369">
            <v>210</v>
          </cell>
          <cell r="C369" t="str">
            <v>元机自攻钉3.5*32</v>
          </cell>
        </row>
        <row r="370">
          <cell r="A370" t="str">
            <v>BFA0000246</v>
          </cell>
          <cell r="B370">
            <v>230</v>
          </cell>
          <cell r="C370" t="str">
            <v>元机自攻钉3.5*32</v>
          </cell>
        </row>
        <row r="371">
          <cell r="A371" t="str">
            <v>BFA0000249</v>
          </cell>
          <cell r="B371">
            <v>210</v>
          </cell>
          <cell r="C371" t="str">
            <v>ST4*25自攻螺钉</v>
          </cell>
        </row>
        <row r="372">
          <cell r="A372" t="str">
            <v>BFA0000249</v>
          </cell>
          <cell r="B372">
            <v>230</v>
          </cell>
          <cell r="C372" t="str">
            <v>ST4*25自攻螺钉</v>
          </cell>
        </row>
        <row r="373">
          <cell r="A373" t="str">
            <v>BFA0000260</v>
          </cell>
          <cell r="B373">
            <v>210</v>
          </cell>
          <cell r="C373" t="str">
            <v>∮6弹垫</v>
          </cell>
        </row>
        <row r="374">
          <cell r="A374" t="str">
            <v>BFA0000260</v>
          </cell>
          <cell r="B374">
            <v>230</v>
          </cell>
          <cell r="C374" t="str">
            <v>∮6弹垫</v>
          </cell>
        </row>
        <row r="375">
          <cell r="A375" t="str">
            <v>BFA0000273</v>
          </cell>
          <cell r="B375">
            <v>210</v>
          </cell>
          <cell r="C375" t="str">
            <v>铜镶件6*30</v>
          </cell>
        </row>
        <row r="376">
          <cell r="A376" t="str">
            <v>BFA0000273</v>
          </cell>
          <cell r="B376">
            <v>230</v>
          </cell>
          <cell r="C376" t="str">
            <v>铜镶件6*30</v>
          </cell>
        </row>
        <row r="377">
          <cell r="A377" t="str">
            <v>BFA0000274</v>
          </cell>
          <cell r="B377">
            <v>210</v>
          </cell>
          <cell r="C377" t="str">
            <v>铜镶件6*15</v>
          </cell>
        </row>
        <row r="378">
          <cell r="A378" t="str">
            <v>BFA0000274</v>
          </cell>
          <cell r="B378">
            <v>230</v>
          </cell>
          <cell r="C378" t="str">
            <v>铜镶件6*15</v>
          </cell>
        </row>
        <row r="379">
          <cell r="A379" t="str">
            <v>BFA0000275</v>
          </cell>
          <cell r="B379">
            <v>210</v>
          </cell>
          <cell r="C379" t="str">
            <v>铜镶件5*25</v>
          </cell>
        </row>
        <row r="380">
          <cell r="A380" t="str">
            <v>BFA0000275</v>
          </cell>
          <cell r="B380">
            <v>230</v>
          </cell>
          <cell r="C380" t="str">
            <v>铜镶件5*25</v>
          </cell>
        </row>
        <row r="381">
          <cell r="A381" t="str">
            <v>BFA0000276</v>
          </cell>
          <cell r="B381">
            <v>210</v>
          </cell>
          <cell r="C381" t="str">
            <v>3.5*16沉头自攻螺钉</v>
          </cell>
        </row>
        <row r="382">
          <cell r="A382" t="str">
            <v>BFA0000276</v>
          </cell>
          <cell r="B382">
            <v>230</v>
          </cell>
          <cell r="C382" t="str">
            <v>3.5*16沉头自攻螺钉</v>
          </cell>
        </row>
        <row r="383">
          <cell r="A383" t="str">
            <v>BFA0000280</v>
          </cell>
          <cell r="B383">
            <v>210</v>
          </cell>
          <cell r="C383" t="str">
            <v>4*16沉头自攻(黑锌)</v>
          </cell>
        </row>
        <row r="384">
          <cell r="A384" t="str">
            <v>BFA0000280</v>
          </cell>
          <cell r="B384">
            <v>230</v>
          </cell>
          <cell r="C384" t="str">
            <v>4*16沉头自攻(黑锌)</v>
          </cell>
        </row>
        <row r="385">
          <cell r="A385" t="str">
            <v>BFA0000282</v>
          </cell>
          <cell r="B385">
            <v>210</v>
          </cell>
          <cell r="C385" t="str">
            <v>6486室内镜锁紧垫圈</v>
          </cell>
        </row>
        <row r="386">
          <cell r="A386" t="str">
            <v>BFA0000285</v>
          </cell>
          <cell r="B386">
            <v>220</v>
          </cell>
          <cell r="C386" t="str">
            <v>开口挡圈</v>
          </cell>
        </row>
        <row r="387">
          <cell r="A387" t="str">
            <v>BFA0000285</v>
          </cell>
          <cell r="B387">
            <v>230</v>
          </cell>
          <cell r="C387" t="str">
            <v>开口挡圈</v>
          </cell>
        </row>
        <row r="388">
          <cell r="A388" t="str">
            <v>BFA0000287</v>
          </cell>
          <cell r="B388">
            <v>220</v>
          </cell>
          <cell r="C388" t="str">
            <v>V3安全带螺栓</v>
          </cell>
        </row>
        <row r="389">
          <cell r="A389" t="str">
            <v>BFA0000288</v>
          </cell>
          <cell r="B389">
            <v>220</v>
          </cell>
          <cell r="C389" t="str">
            <v>六角头螺栓</v>
          </cell>
        </row>
        <row r="390">
          <cell r="A390" t="str">
            <v>BFA0000288</v>
          </cell>
          <cell r="B390">
            <v>230</v>
          </cell>
          <cell r="C390" t="str">
            <v>六角头螺栓</v>
          </cell>
        </row>
        <row r="391">
          <cell r="A391" t="str">
            <v>BFA0000289</v>
          </cell>
          <cell r="B391">
            <v>220</v>
          </cell>
          <cell r="C391" t="str">
            <v>十字槽盘头螺钉</v>
          </cell>
        </row>
        <row r="392">
          <cell r="A392" t="str">
            <v>BFA0000289</v>
          </cell>
          <cell r="B392">
            <v>230</v>
          </cell>
          <cell r="C392" t="str">
            <v>十字槽盘头螺钉</v>
          </cell>
        </row>
        <row r="393">
          <cell r="A393" t="str">
            <v>BFA0000290</v>
          </cell>
          <cell r="B393">
            <v>220</v>
          </cell>
          <cell r="C393" t="str">
            <v>上卧铺气弹簧球头</v>
          </cell>
        </row>
        <row r="394">
          <cell r="A394" t="str">
            <v>BFA0000291</v>
          </cell>
          <cell r="B394">
            <v>220</v>
          </cell>
          <cell r="C394" t="str">
            <v>H4A副司机台阶螺栓</v>
          </cell>
        </row>
        <row r="395">
          <cell r="A395" t="str">
            <v>BFA0000291</v>
          </cell>
          <cell r="B395">
            <v>230</v>
          </cell>
          <cell r="C395" t="str">
            <v>H4A副司机台阶螺栓</v>
          </cell>
        </row>
        <row r="396">
          <cell r="A396" t="str">
            <v>BFA0000292</v>
          </cell>
          <cell r="B396">
            <v>210</v>
          </cell>
          <cell r="C396" t="str">
            <v>φ4.2*16元机自攻螺丝</v>
          </cell>
        </row>
        <row r="397">
          <cell r="A397" t="str">
            <v>BFA0000292</v>
          </cell>
          <cell r="B397">
            <v>220</v>
          </cell>
          <cell r="C397" t="str">
            <v>φ4.2*16元机自攻螺丝</v>
          </cell>
        </row>
        <row r="398">
          <cell r="A398" t="str">
            <v>BFA0000292</v>
          </cell>
          <cell r="B398">
            <v>230</v>
          </cell>
          <cell r="C398" t="str">
            <v>φ4.2*16元机自攻螺丝</v>
          </cell>
        </row>
        <row r="399">
          <cell r="A399" t="str">
            <v>BFA0000293</v>
          </cell>
          <cell r="B399">
            <v>220</v>
          </cell>
          <cell r="C399" t="str">
            <v>十字槽沉头螺钉</v>
          </cell>
        </row>
        <row r="400">
          <cell r="A400" t="str">
            <v>BFA0000293</v>
          </cell>
          <cell r="B400">
            <v>230</v>
          </cell>
          <cell r="C400" t="str">
            <v>十字槽沉头螺钉</v>
          </cell>
        </row>
        <row r="401">
          <cell r="A401" t="str">
            <v>BFA0000294</v>
          </cell>
          <cell r="B401">
            <v>220</v>
          </cell>
          <cell r="C401" t="str">
            <v>安全带螺栓</v>
          </cell>
        </row>
        <row r="402">
          <cell r="A402" t="str">
            <v>BFA0000294</v>
          </cell>
          <cell r="B402">
            <v>230</v>
          </cell>
          <cell r="C402" t="str">
            <v>安全带螺栓</v>
          </cell>
        </row>
        <row r="403">
          <cell r="A403" t="str">
            <v>BFA0000295</v>
          </cell>
          <cell r="B403">
            <v>220</v>
          </cell>
          <cell r="C403" t="str">
            <v>十字槽半沉头木螺钉</v>
          </cell>
        </row>
        <row r="404">
          <cell r="A404" t="str">
            <v>BFA0000295</v>
          </cell>
          <cell r="B404">
            <v>230</v>
          </cell>
          <cell r="C404" t="str">
            <v>十字槽半沉头木螺钉</v>
          </cell>
        </row>
        <row r="405">
          <cell r="A405" t="str">
            <v>BFA0000297</v>
          </cell>
          <cell r="B405">
            <v>220</v>
          </cell>
          <cell r="C405" t="str">
            <v>十字槽沉头螺钉</v>
          </cell>
        </row>
        <row r="406">
          <cell r="A406" t="str">
            <v>BFA0000298</v>
          </cell>
          <cell r="B406">
            <v>210</v>
          </cell>
          <cell r="C406" t="str">
            <v>M5外六角螺母</v>
          </cell>
        </row>
        <row r="407">
          <cell r="A407" t="str">
            <v>BFA0000298</v>
          </cell>
          <cell r="B407">
            <v>220</v>
          </cell>
          <cell r="C407" t="str">
            <v>M5外六角螺母</v>
          </cell>
        </row>
        <row r="408">
          <cell r="A408" t="str">
            <v>BFA0000298</v>
          </cell>
          <cell r="B408">
            <v>230</v>
          </cell>
          <cell r="C408" t="str">
            <v>M5外六角螺母</v>
          </cell>
        </row>
        <row r="409">
          <cell r="A409" t="str">
            <v>BFA0000299</v>
          </cell>
          <cell r="B409">
            <v>220</v>
          </cell>
          <cell r="C409" t="str">
            <v>靠背台阶螺栓</v>
          </cell>
        </row>
        <row r="410">
          <cell r="A410" t="str">
            <v>BFA0000301</v>
          </cell>
          <cell r="B410">
            <v>220</v>
          </cell>
          <cell r="C410" t="str">
            <v>六角头螺栓</v>
          </cell>
        </row>
        <row r="411">
          <cell r="A411" t="str">
            <v>BFA0000301</v>
          </cell>
          <cell r="B411">
            <v>230</v>
          </cell>
          <cell r="C411" t="str">
            <v>六角头螺栓</v>
          </cell>
        </row>
        <row r="412">
          <cell r="A412" t="str">
            <v>BFA0000302</v>
          </cell>
          <cell r="B412">
            <v>220</v>
          </cell>
          <cell r="C412" t="str">
            <v>弹性圆柱销φ4*60</v>
          </cell>
        </row>
        <row r="413">
          <cell r="A413" t="str">
            <v>BFA0000302</v>
          </cell>
          <cell r="B413">
            <v>230</v>
          </cell>
          <cell r="C413" t="str">
            <v>弹性圆柱销φ4*60</v>
          </cell>
        </row>
        <row r="414">
          <cell r="A414" t="str">
            <v>BFA0000303</v>
          </cell>
          <cell r="B414">
            <v>220</v>
          </cell>
          <cell r="C414" t="str">
            <v>坐垫台阶螺栓1</v>
          </cell>
        </row>
        <row r="415">
          <cell r="A415" t="str">
            <v>BFA0000304</v>
          </cell>
          <cell r="B415">
            <v>220</v>
          </cell>
          <cell r="C415" t="str">
            <v>靠背台阶螺栓2</v>
          </cell>
        </row>
        <row r="416">
          <cell r="A416" t="str">
            <v>BFA0000305</v>
          </cell>
          <cell r="B416">
            <v>220</v>
          </cell>
          <cell r="C416" t="str">
            <v>靠背台阶螺栓1</v>
          </cell>
        </row>
        <row r="417">
          <cell r="A417" t="str">
            <v>BFA0000306</v>
          </cell>
          <cell r="B417">
            <v>220</v>
          </cell>
          <cell r="C417" t="str">
            <v>坐垫台阶螺栓2</v>
          </cell>
        </row>
        <row r="418">
          <cell r="A418" t="str">
            <v>BFA0000307</v>
          </cell>
          <cell r="B418">
            <v>220</v>
          </cell>
          <cell r="C418" t="str">
            <v>开口型扁圆头抽芯铆钉</v>
          </cell>
        </row>
        <row r="419">
          <cell r="A419" t="str">
            <v>BFA0000307</v>
          </cell>
          <cell r="B419">
            <v>230</v>
          </cell>
          <cell r="C419" t="str">
            <v>开口型扁圆头抽芯铆钉</v>
          </cell>
        </row>
        <row r="420">
          <cell r="A420" t="str">
            <v>BFA0000308</v>
          </cell>
          <cell r="B420">
            <v>220</v>
          </cell>
          <cell r="C420" t="str">
            <v>开口挡圈</v>
          </cell>
        </row>
        <row r="421">
          <cell r="A421" t="str">
            <v>BFA0000308</v>
          </cell>
          <cell r="B421">
            <v>230</v>
          </cell>
          <cell r="C421" t="str">
            <v>开口挡圈</v>
          </cell>
        </row>
        <row r="422">
          <cell r="A422" t="str">
            <v>BFA0000309</v>
          </cell>
          <cell r="B422">
            <v>210</v>
          </cell>
          <cell r="C422" t="str">
            <v>10*25法兰面带齿螺栓</v>
          </cell>
        </row>
        <row r="423">
          <cell r="A423" t="str">
            <v>BFA0000309</v>
          </cell>
          <cell r="B423">
            <v>220</v>
          </cell>
          <cell r="C423" t="str">
            <v>10*25法兰面带齿螺栓</v>
          </cell>
        </row>
        <row r="424">
          <cell r="A424" t="str">
            <v>BFA0000309</v>
          </cell>
          <cell r="B424">
            <v>230</v>
          </cell>
          <cell r="C424" t="str">
            <v>10*25法兰面带齿螺栓</v>
          </cell>
        </row>
        <row r="425">
          <cell r="A425" t="str">
            <v>BFA0000312</v>
          </cell>
          <cell r="B425">
            <v>230</v>
          </cell>
          <cell r="C425" t="str">
            <v>十字槽盘头自攻螺钉</v>
          </cell>
        </row>
        <row r="426">
          <cell r="A426" t="str">
            <v>BFA0000314</v>
          </cell>
          <cell r="B426">
            <v>230</v>
          </cell>
          <cell r="C426" t="str">
            <v>固定螺栓</v>
          </cell>
        </row>
        <row r="427">
          <cell r="A427" t="str">
            <v>BFA0000315</v>
          </cell>
          <cell r="B427">
            <v>230</v>
          </cell>
          <cell r="C427" t="str">
            <v>减震器限位固定销</v>
          </cell>
        </row>
        <row r="428">
          <cell r="A428" t="str">
            <v>BFA0000316</v>
          </cell>
          <cell r="B428">
            <v>230</v>
          </cell>
          <cell r="C428" t="str">
            <v>焊接方螺母M6</v>
          </cell>
        </row>
        <row r="429">
          <cell r="A429" t="str">
            <v>BFA0000317</v>
          </cell>
          <cell r="B429">
            <v>230</v>
          </cell>
          <cell r="C429" t="str">
            <v>中改地脚旋转轴</v>
          </cell>
        </row>
        <row r="430">
          <cell r="A430" t="str">
            <v>BFA0000324</v>
          </cell>
          <cell r="B430">
            <v>230</v>
          </cell>
          <cell r="C430" t="str">
            <v>台阶螺母M10</v>
          </cell>
        </row>
        <row r="431">
          <cell r="A431" t="str">
            <v>BFA0000325</v>
          </cell>
          <cell r="B431">
            <v>230</v>
          </cell>
          <cell r="C431" t="str">
            <v>安全带扣螺母7/16</v>
          </cell>
        </row>
        <row r="432">
          <cell r="A432" t="str">
            <v>BFA0000328</v>
          </cell>
          <cell r="B432">
            <v>230</v>
          </cell>
          <cell r="C432" t="str">
            <v>平头铆钉</v>
          </cell>
        </row>
        <row r="433">
          <cell r="A433" t="str">
            <v>BFA0000330</v>
          </cell>
          <cell r="B433">
            <v>230</v>
          </cell>
          <cell r="C433" t="str">
            <v>前翻转轴</v>
          </cell>
        </row>
        <row r="434">
          <cell r="A434" t="str">
            <v>BFA0000333</v>
          </cell>
          <cell r="B434">
            <v>230</v>
          </cell>
          <cell r="C434" t="str">
            <v>2*30开口销</v>
          </cell>
        </row>
        <row r="435">
          <cell r="A435" t="str">
            <v>BFA0000335</v>
          </cell>
          <cell r="B435">
            <v>230</v>
          </cell>
          <cell r="C435" t="str">
            <v>焊接有槽带头销</v>
          </cell>
        </row>
        <row r="436">
          <cell r="A436" t="str">
            <v>BFA0000336</v>
          </cell>
          <cell r="B436">
            <v>230</v>
          </cell>
          <cell r="C436" t="str">
            <v>平垫片10*1.0</v>
          </cell>
        </row>
        <row r="437">
          <cell r="A437" t="str">
            <v>BFA0000337</v>
          </cell>
          <cell r="B437">
            <v>230</v>
          </cell>
          <cell r="C437" t="str">
            <v>六角头法兰螺栓</v>
          </cell>
        </row>
        <row r="438">
          <cell r="A438" t="str">
            <v>BFA0000338</v>
          </cell>
          <cell r="B438">
            <v>230</v>
          </cell>
          <cell r="C438" t="str">
            <v>后排靠背台阶铆钉</v>
          </cell>
        </row>
        <row r="439">
          <cell r="A439" t="str">
            <v>BFA0000339</v>
          </cell>
          <cell r="B439">
            <v>230</v>
          </cell>
          <cell r="C439" t="str">
            <v>301铆钉</v>
          </cell>
        </row>
        <row r="440">
          <cell r="A440" t="str">
            <v>BFA0000340</v>
          </cell>
          <cell r="B440">
            <v>230</v>
          </cell>
          <cell r="C440" t="str">
            <v>半圆头铆钉</v>
          </cell>
        </row>
        <row r="441">
          <cell r="A441" t="str">
            <v>BFA0000341</v>
          </cell>
          <cell r="B441">
            <v>230</v>
          </cell>
          <cell r="C441" t="str">
            <v>三排地脚连接扭簧连接轴</v>
          </cell>
        </row>
        <row r="442">
          <cell r="A442" t="str">
            <v>BFA0000342</v>
          </cell>
          <cell r="B442">
            <v>230</v>
          </cell>
          <cell r="C442" t="str">
            <v>四分座安全带锁扣固定轴套</v>
          </cell>
        </row>
        <row r="443">
          <cell r="A443" t="str">
            <v>BFA0000343</v>
          </cell>
          <cell r="B443">
            <v>230</v>
          </cell>
          <cell r="C443" t="str">
            <v>座垫与支架连接台阶螺栓</v>
          </cell>
        </row>
        <row r="444">
          <cell r="A444" t="str">
            <v>BFA0000344</v>
          </cell>
          <cell r="B444">
            <v>230</v>
          </cell>
          <cell r="C444" t="str">
            <v>三排座垫翻转限位柱</v>
          </cell>
        </row>
        <row r="445">
          <cell r="A445" t="str">
            <v>BFA0000345</v>
          </cell>
          <cell r="B445">
            <v>230</v>
          </cell>
          <cell r="C445" t="str">
            <v>地锁铰链中间连接轴</v>
          </cell>
        </row>
        <row r="446">
          <cell r="A446" t="str">
            <v>BFA0000346</v>
          </cell>
          <cell r="B446">
            <v>230</v>
          </cell>
          <cell r="C446" t="str">
            <v>三排座垫翻转销轴</v>
          </cell>
        </row>
        <row r="447">
          <cell r="A447" t="str">
            <v>BFA0000347</v>
          </cell>
          <cell r="B447">
            <v>230</v>
          </cell>
          <cell r="C447" t="str">
            <v>转轴</v>
          </cell>
        </row>
        <row r="448">
          <cell r="A448" t="str">
            <v>BFA0000348</v>
          </cell>
          <cell r="B448">
            <v>230</v>
          </cell>
          <cell r="C448" t="str">
            <v>铆钉</v>
          </cell>
        </row>
        <row r="449">
          <cell r="A449" t="str">
            <v>BFA0000349</v>
          </cell>
          <cell r="B449">
            <v>230</v>
          </cell>
          <cell r="C449" t="str">
            <v>靠背铰链连接轴</v>
          </cell>
        </row>
        <row r="450">
          <cell r="A450" t="str">
            <v>BFA0000351</v>
          </cell>
          <cell r="B450">
            <v>230</v>
          </cell>
          <cell r="C450" t="str">
            <v>后旋转销轴</v>
          </cell>
        </row>
        <row r="451">
          <cell r="A451" t="str">
            <v>BFA0000352</v>
          </cell>
          <cell r="B451">
            <v>230</v>
          </cell>
          <cell r="C451" t="str">
            <v>座垫前倾角锁舌轴</v>
          </cell>
        </row>
        <row r="452">
          <cell r="A452" t="str">
            <v>BFA0000353</v>
          </cell>
          <cell r="B452">
            <v>230</v>
          </cell>
          <cell r="C452" t="str">
            <v>十字绞架连接轴1</v>
          </cell>
        </row>
        <row r="453">
          <cell r="A453" t="str">
            <v>BFA0000354</v>
          </cell>
          <cell r="B453">
            <v>230</v>
          </cell>
          <cell r="C453" t="str">
            <v>内十字绞架连接轴2</v>
          </cell>
        </row>
        <row r="454">
          <cell r="A454" t="str">
            <v>BFA0000355</v>
          </cell>
          <cell r="B454">
            <v>230</v>
          </cell>
          <cell r="C454" t="str">
            <v>阻尼器上固定轴</v>
          </cell>
        </row>
        <row r="455">
          <cell r="A455" t="str">
            <v>BFA0000357</v>
          </cell>
          <cell r="B455">
            <v>230</v>
          </cell>
          <cell r="C455" t="str">
            <v>台阶螺栓M8</v>
          </cell>
        </row>
        <row r="456">
          <cell r="A456" t="str">
            <v>BFA0000358</v>
          </cell>
          <cell r="B456">
            <v>230</v>
          </cell>
          <cell r="C456" t="str">
            <v>安全带固定轴</v>
          </cell>
        </row>
        <row r="457">
          <cell r="A457" t="str">
            <v>BFA0000359</v>
          </cell>
          <cell r="B457">
            <v>230</v>
          </cell>
          <cell r="C457" t="str">
            <v>减震器安装螺母</v>
          </cell>
        </row>
        <row r="458">
          <cell r="A458" t="str">
            <v>BFA0000360</v>
          </cell>
          <cell r="B458">
            <v>230</v>
          </cell>
          <cell r="C458" t="str">
            <v>调节螺母</v>
          </cell>
        </row>
        <row r="459">
          <cell r="A459" t="str">
            <v>BFA0000361</v>
          </cell>
          <cell r="B459">
            <v>230</v>
          </cell>
          <cell r="C459" t="str">
            <v>调节螺杆(长)</v>
          </cell>
        </row>
        <row r="460">
          <cell r="A460" t="str">
            <v>BFA0000362</v>
          </cell>
          <cell r="B460">
            <v>230</v>
          </cell>
          <cell r="C460" t="str">
            <v>连接销轴</v>
          </cell>
        </row>
        <row r="461">
          <cell r="A461" t="str">
            <v>BFA0000364</v>
          </cell>
          <cell r="B461">
            <v>230</v>
          </cell>
          <cell r="C461" t="str">
            <v>调角器固定螺母2</v>
          </cell>
        </row>
        <row r="462">
          <cell r="A462" t="str">
            <v>BFA0000365</v>
          </cell>
          <cell r="B462">
            <v>230</v>
          </cell>
          <cell r="C462" t="str">
            <v>外六角台阶螺栓3</v>
          </cell>
        </row>
        <row r="463">
          <cell r="A463" t="str">
            <v>BFA0000366</v>
          </cell>
          <cell r="B463">
            <v>230</v>
          </cell>
          <cell r="C463" t="str">
            <v>外六角台阶螺栓2</v>
          </cell>
        </row>
        <row r="464">
          <cell r="A464" t="str">
            <v>BFA0000367</v>
          </cell>
          <cell r="B464">
            <v>230</v>
          </cell>
          <cell r="C464" t="str">
            <v>升降齿板转轴</v>
          </cell>
        </row>
        <row r="465">
          <cell r="A465" t="str">
            <v>BFA0000368</v>
          </cell>
          <cell r="B465">
            <v>230</v>
          </cell>
          <cell r="C465" t="str">
            <v>安全带固定螺母</v>
          </cell>
        </row>
        <row r="466">
          <cell r="A466" t="str">
            <v>BFA0000369</v>
          </cell>
          <cell r="B466">
            <v>230</v>
          </cell>
          <cell r="C466" t="str">
            <v>绞架连接螺栓M10*43</v>
          </cell>
        </row>
        <row r="467">
          <cell r="A467" t="str">
            <v>BFA0000370</v>
          </cell>
          <cell r="B467">
            <v>230</v>
          </cell>
          <cell r="C467" t="str">
            <v>拉簧销</v>
          </cell>
        </row>
        <row r="468">
          <cell r="A468" t="str">
            <v>BFA0000371</v>
          </cell>
          <cell r="B468">
            <v>230</v>
          </cell>
          <cell r="C468" t="str">
            <v>回转销</v>
          </cell>
        </row>
        <row r="469">
          <cell r="A469" t="str">
            <v>BFA0000372</v>
          </cell>
          <cell r="B469">
            <v>230</v>
          </cell>
          <cell r="C469" t="str">
            <v>气阀气管固定螺母</v>
          </cell>
        </row>
        <row r="470">
          <cell r="A470" t="str">
            <v>BFA0000373</v>
          </cell>
          <cell r="B470">
            <v>230</v>
          </cell>
          <cell r="C470" t="str">
            <v>安全带支架螺母7/16</v>
          </cell>
        </row>
        <row r="471">
          <cell r="A471" t="str">
            <v>BFA0000374</v>
          </cell>
          <cell r="B471">
            <v>230</v>
          </cell>
          <cell r="C471" t="str">
            <v>绞架连接螺栓</v>
          </cell>
        </row>
        <row r="472">
          <cell r="A472" t="str">
            <v>BFA0000375</v>
          </cell>
          <cell r="B472">
            <v>230</v>
          </cell>
          <cell r="C472" t="str">
            <v>靠背后限位销</v>
          </cell>
        </row>
        <row r="473">
          <cell r="A473" t="str">
            <v>BFA0000376</v>
          </cell>
          <cell r="B473">
            <v>230</v>
          </cell>
          <cell r="C473" t="str">
            <v>六角头螺栓</v>
          </cell>
        </row>
        <row r="474">
          <cell r="A474" t="str">
            <v>BFA0000377</v>
          </cell>
          <cell r="B474">
            <v>230</v>
          </cell>
          <cell r="C474" t="str">
            <v>回转轴（前）</v>
          </cell>
        </row>
        <row r="475">
          <cell r="A475" t="str">
            <v>BFA0000378</v>
          </cell>
          <cell r="B475">
            <v>230</v>
          </cell>
          <cell r="C475" t="str">
            <v>限位板螺栓</v>
          </cell>
        </row>
        <row r="476">
          <cell r="A476" t="str">
            <v>BFA0000379</v>
          </cell>
          <cell r="B476">
            <v>230</v>
          </cell>
          <cell r="C476" t="str">
            <v>齿板回转轴</v>
          </cell>
        </row>
        <row r="477">
          <cell r="A477" t="str">
            <v>BFA0000380</v>
          </cell>
          <cell r="B477">
            <v>230</v>
          </cell>
          <cell r="C477" t="str">
            <v>前支撑固定轴</v>
          </cell>
        </row>
        <row r="478">
          <cell r="A478" t="str">
            <v>BFA0000381</v>
          </cell>
          <cell r="B478">
            <v>230</v>
          </cell>
          <cell r="C478" t="str">
            <v>台阶螺栓M8</v>
          </cell>
        </row>
        <row r="479">
          <cell r="A479" t="str">
            <v>BFA0000382</v>
          </cell>
          <cell r="B479">
            <v>230</v>
          </cell>
          <cell r="C479" t="str">
            <v>后安装板连接销新</v>
          </cell>
        </row>
        <row r="480">
          <cell r="A480" t="str">
            <v>BFA0000383</v>
          </cell>
          <cell r="B480">
            <v>230</v>
          </cell>
          <cell r="C480" t="str">
            <v>后安装板连接销</v>
          </cell>
        </row>
        <row r="481">
          <cell r="A481" t="str">
            <v>BFA0000384</v>
          </cell>
          <cell r="B481">
            <v>230</v>
          </cell>
          <cell r="C481" t="str">
            <v>锁止销</v>
          </cell>
        </row>
        <row r="482">
          <cell r="A482" t="str">
            <v>BFA0000385</v>
          </cell>
          <cell r="B482">
            <v>230</v>
          </cell>
          <cell r="C482" t="str">
            <v>回转轴短（前）</v>
          </cell>
        </row>
        <row r="483">
          <cell r="A483" t="str">
            <v>BFA0000386</v>
          </cell>
          <cell r="B483">
            <v>230</v>
          </cell>
          <cell r="C483" t="str">
            <v>滑块固定板连接销新</v>
          </cell>
        </row>
        <row r="484">
          <cell r="A484" t="str">
            <v>BFA0000387</v>
          </cell>
          <cell r="B484">
            <v>230</v>
          </cell>
          <cell r="C484" t="str">
            <v>滑块固定板连接销</v>
          </cell>
        </row>
        <row r="485">
          <cell r="A485" t="str">
            <v>BFA0000388</v>
          </cell>
          <cell r="B485">
            <v>230</v>
          </cell>
          <cell r="C485" t="str">
            <v>盘簧钩销</v>
          </cell>
        </row>
        <row r="486">
          <cell r="A486" t="str">
            <v>BFA0000389</v>
          </cell>
          <cell r="B486">
            <v>230</v>
          </cell>
          <cell r="C486" t="str">
            <v>纵梁焊接组件中轴</v>
          </cell>
        </row>
        <row r="487">
          <cell r="A487" t="str">
            <v>BFA0000390</v>
          </cell>
          <cell r="B487">
            <v>230</v>
          </cell>
          <cell r="C487" t="str">
            <v>开口挡圈Ф10</v>
          </cell>
        </row>
        <row r="488">
          <cell r="A488" t="str">
            <v>BFA0000391</v>
          </cell>
          <cell r="B488">
            <v>220</v>
          </cell>
          <cell r="C488" t="str">
            <v>开口挡圈φ6</v>
          </cell>
        </row>
        <row r="489">
          <cell r="A489" t="str">
            <v>BFA0000391</v>
          </cell>
          <cell r="B489">
            <v>230</v>
          </cell>
          <cell r="C489" t="str">
            <v>开口挡圈φ6</v>
          </cell>
        </row>
        <row r="490">
          <cell r="A490" t="str">
            <v>BFA0000392</v>
          </cell>
          <cell r="B490">
            <v>230</v>
          </cell>
          <cell r="C490" t="str">
            <v>连接螺栓2</v>
          </cell>
        </row>
        <row r="491">
          <cell r="A491" t="str">
            <v>BFA0000393</v>
          </cell>
          <cell r="B491">
            <v>230</v>
          </cell>
          <cell r="C491" t="str">
            <v>连接螺栓1</v>
          </cell>
        </row>
        <row r="492">
          <cell r="A492" t="str">
            <v>BFA0000395</v>
          </cell>
          <cell r="B492">
            <v>230</v>
          </cell>
          <cell r="C492" t="str">
            <v>焊接六角螺母M5</v>
          </cell>
        </row>
        <row r="493">
          <cell r="A493" t="str">
            <v>BFA0000396</v>
          </cell>
          <cell r="B493">
            <v>230</v>
          </cell>
          <cell r="C493" t="str">
            <v>内六角圆柱头螺钉</v>
          </cell>
        </row>
        <row r="494">
          <cell r="A494" t="str">
            <v>BFA0000397</v>
          </cell>
          <cell r="B494">
            <v>220</v>
          </cell>
          <cell r="C494" t="str">
            <v>六角头螺母</v>
          </cell>
        </row>
        <row r="495">
          <cell r="A495" t="str">
            <v>BFA0000397</v>
          </cell>
          <cell r="B495">
            <v>230</v>
          </cell>
          <cell r="C495" t="str">
            <v>六角头螺母</v>
          </cell>
        </row>
        <row r="496">
          <cell r="A496" t="str">
            <v>BFA0000398</v>
          </cell>
          <cell r="B496">
            <v>230</v>
          </cell>
          <cell r="C496" t="str">
            <v>六角头螺母</v>
          </cell>
        </row>
        <row r="497">
          <cell r="A497" t="str">
            <v>BFA0000400</v>
          </cell>
          <cell r="B497">
            <v>230</v>
          </cell>
          <cell r="C497" t="str">
            <v>安全带固定螺母7/16</v>
          </cell>
        </row>
        <row r="498">
          <cell r="A498" t="str">
            <v>BFA0000401</v>
          </cell>
          <cell r="B498">
            <v>230</v>
          </cell>
          <cell r="C498" t="str">
            <v>绞架连接螺栓新型</v>
          </cell>
        </row>
        <row r="499">
          <cell r="A499" t="str">
            <v>BFA0000402</v>
          </cell>
          <cell r="B499">
            <v>230</v>
          </cell>
          <cell r="C499" t="str">
            <v>上框连接螺栓</v>
          </cell>
        </row>
        <row r="500">
          <cell r="A500" t="str">
            <v>BFA0000403</v>
          </cell>
          <cell r="B500">
            <v>230</v>
          </cell>
          <cell r="C500" t="str">
            <v>弹性圆柱销（φ5*25）</v>
          </cell>
        </row>
        <row r="501">
          <cell r="A501" t="str">
            <v>BFA0000404</v>
          </cell>
          <cell r="B501">
            <v>230</v>
          </cell>
          <cell r="C501" t="str">
            <v>平垫圈</v>
          </cell>
        </row>
        <row r="502">
          <cell r="A502" t="str">
            <v>BFA0000405</v>
          </cell>
          <cell r="B502">
            <v>230</v>
          </cell>
          <cell r="C502" t="str">
            <v>弹性圆柱销（φ4*20）</v>
          </cell>
        </row>
        <row r="503">
          <cell r="A503" t="str">
            <v>BFA0000406</v>
          </cell>
          <cell r="B503">
            <v>230</v>
          </cell>
          <cell r="C503" t="str">
            <v>弹性圆柱销（φ3*25）</v>
          </cell>
        </row>
        <row r="504">
          <cell r="A504" t="str">
            <v>BFA0000408</v>
          </cell>
          <cell r="B504">
            <v>230</v>
          </cell>
          <cell r="C504" t="str">
            <v>全金属六角锁紧螺母</v>
          </cell>
        </row>
        <row r="505">
          <cell r="A505" t="str">
            <v>BFA0000410</v>
          </cell>
          <cell r="B505">
            <v>230</v>
          </cell>
          <cell r="C505" t="str">
            <v>阻尼器连接螺栓</v>
          </cell>
        </row>
        <row r="506">
          <cell r="A506" t="str">
            <v>BFA0000411</v>
          </cell>
          <cell r="B506">
            <v>230</v>
          </cell>
          <cell r="C506" t="str">
            <v>固定销轴</v>
          </cell>
        </row>
        <row r="507">
          <cell r="A507" t="str">
            <v>BFA0000412</v>
          </cell>
          <cell r="B507">
            <v>230</v>
          </cell>
          <cell r="C507" t="str">
            <v>内绞架前滑动轴</v>
          </cell>
        </row>
        <row r="508">
          <cell r="A508" t="str">
            <v>BFA0000413</v>
          </cell>
          <cell r="B508">
            <v>230</v>
          </cell>
          <cell r="C508" t="str">
            <v>减震扣拉簧轴</v>
          </cell>
        </row>
        <row r="509">
          <cell r="A509" t="str">
            <v>BFA0000417</v>
          </cell>
          <cell r="B509">
            <v>230</v>
          </cell>
          <cell r="C509" t="str">
            <v>轴用弹性挡圈Ф10</v>
          </cell>
        </row>
        <row r="510">
          <cell r="A510" t="str">
            <v>BFA0000418</v>
          </cell>
          <cell r="B510">
            <v>210</v>
          </cell>
          <cell r="C510" t="str">
            <v>外六角螺栓M8*50</v>
          </cell>
        </row>
        <row r="511">
          <cell r="A511" t="str">
            <v>BFA0000418</v>
          </cell>
          <cell r="B511">
            <v>220</v>
          </cell>
          <cell r="C511" t="str">
            <v>外六角螺栓M8*50</v>
          </cell>
        </row>
        <row r="512">
          <cell r="A512" t="str">
            <v>BFA0000418</v>
          </cell>
          <cell r="B512">
            <v>230</v>
          </cell>
          <cell r="C512" t="str">
            <v>外六角螺栓M8*50</v>
          </cell>
        </row>
        <row r="513">
          <cell r="A513" t="str">
            <v>BFA0000419</v>
          </cell>
          <cell r="B513">
            <v>210</v>
          </cell>
          <cell r="C513" t="str">
            <v>弹垫（Ф5)</v>
          </cell>
        </row>
        <row r="514">
          <cell r="A514" t="str">
            <v>BFA0000419</v>
          </cell>
          <cell r="B514">
            <v>230</v>
          </cell>
          <cell r="C514" t="str">
            <v>弹垫（Ф5)</v>
          </cell>
        </row>
        <row r="515">
          <cell r="A515" t="str">
            <v>BFA0000420</v>
          </cell>
          <cell r="B515">
            <v>210</v>
          </cell>
          <cell r="C515" t="str">
            <v>Φ8平垫</v>
          </cell>
        </row>
        <row r="516">
          <cell r="A516" t="str">
            <v>BFA0000420</v>
          </cell>
          <cell r="B516">
            <v>230</v>
          </cell>
          <cell r="C516" t="str">
            <v>Φ8平垫</v>
          </cell>
        </row>
        <row r="517">
          <cell r="A517" t="str">
            <v>BFA0000421</v>
          </cell>
          <cell r="B517">
            <v>210</v>
          </cell>
          <cell r="C517" t="str">
            <v>十字槽盘头螺钉5*25</v>
          </cell>
        </row>
        <row r="518">
          <cell r="A518" t="str">
            <v>BFA0000421</v>
          </cell>
          <cell r="B518">
            <v>230</v>
          </cell>
          <cell r="C518" t="str">
            <v>十字槽盘头螺钉5*25</v>
          </cell>
        </row>
        <row r="519">
          <cell r="A519" t="str">
            <v>BFA0000424</v>
          </cell>
          <cell r="B519">
            <v>230</v>
          </cell>
          <cell r="C519" t="str">
            <v>调角器固定螺母</v>
          </cell>
        </row>
        <row r="520">
          <cell r="A520" t="str">
            <v>BFA0000425</v>
          </cell>
          <cell r="B520">
            <v>230</v>
          </cell>
          <cell r="C520" t="str">
            <v>铆钉2</v>
          </cell>
        </row>
        <row r="521">
          <cell r="A521" t="str">
            <v>BFA0000429</v>
          </cell>
          <cell r="B521">
            <v>230</v>
          </cell>
          <cell r="C521" t="str">
            <v>地脚定位销轴</v>
          </cell>
        </row>
        <row r="522">
          <cell r="A522" t="str">
            <v>BFA0000432</v>
          </cell>
          <cell r="B522">
            <v>230</v>
          </cell>
          <cell r="C522" t="str">
            <v>尼龙衬套销轴</v>
          </cell>
        </row>
        <row r="523">
          <cell r="A523" t="str">
            <v>BFA0000433</v>
          </cell>
          <cell r="B523">
            <v>220</v>
          </cell>
          <cell r="C523" t="str">
            <v>外六角螺栓￠8黑色</v>
          </cell>
        </row>
        <row r="524">
          <cell r="A524" t="str">
            <v>BFA0000433</v>
          </cell>
          <cell r="B524">
            <v>230</v>
          </cell>
          <cell r="C524" t="str">
            <v>外六角螺栓￠8黑色</v>
          </cell>
        </row>
        <row r="525">
          <cell r="A525" t="str">
            <v>BFA0000434</v>
          </cell>
          <cell r="B525">
            <v>210</v>
          </cell>
          <cell r="C525" t="str">
            <v>弹垫（Ф8)彩</v>
          </cell>
        </row>
        <row r="526">
          <cell r="A526" t="str">
            <v>BFA0000434</v>
          </cell>
          <cell r="B526">
            <v>220</v>
          </cell>
          <cell r="C526" t="str">
            <v>弹垫（Ф8)彩</v>
          </cell>
        </row>
        <row r="527">
          <cell r="A527" t="str">
            <v>BFA0000434</v>
          </cell>
          <cell r="B527">
            <v>230</v>
          </cell>
          <cell r="C527" t="str">
            <v>弹垫（Ф8)彩</v>
          </cell>
        </row>
        <row r="528">
          <cell r="A528" t="str">
            <v>BFA0000435</v>
          </cell>
          <cell r="B528">
            <v>220</v>
          </cell>
          <cell r="C528" t="str">
            <v>平垫(黑色）φ8</v>
          </cell>
        </row>
        <row r="529">
          <cell r="A529" t="str">
            <v>BFA0000435</v>
          </cell>
          <cell r="B529">
            <v>230</v>
          </cell>
          <cell r="C529" t="str">
            <v>平垫(黑色）φ8</v>
          </cell>
        </row>
        <row r="530">
          <cell r="A530" t="str">
            <v>BFA0000436</v>
          </cell>
          <cell r="B530">
            <v>210</v>
          </cell>
          <cell r="C530" t="str">
            <v>重卡镜头安装卡子带螺母</v>
          </cell>
        </row>
        <row r="531">
          <cell r="A531" t="str">
            <v>BFA0000436</v>
          </cell>
          <cell r="B531">
            <v>230</v>
          </cell>
          <cell r="C531" t="str">
            <v>重卡镜头安装卡子带螺母</v>
          </cell>
        </row>
        <row r="532">
          <cell r="A532" t="str">
            <v>BFA0000437</v>
          </cell>
          <cell r="B532">
            <v>210</v>
          </cell>
          <cell r="C532" t="str">
            <v>北奔销子</v>
          </cell>
        </row>
        <row r="533">
          <cell r="A533" t="str">
            <v>BFA0000438</v>
          </cell>
          <cell r="B533">
            <v>210</v>
          </cell>
          <cell r="C533" t="str">
            <v>重卡下视镜紧固件</v>
          </cell>
        </row>
        <row r="534">
          <cell r="A534" t="str">
            <v>BFA0000441</v>
          </cell>
          <cell r="B534">
            <v>210</v>
          </cell>
          <cell r="C534" t="str">
            <v>豪泺销子</v>
          </cell>
        </row>
        <row r="535">
          <cell r="A535" t="str">
            <v>BFA0000442</v>
          </cell>
          <cell r="B535">
            <v>210</v>
          </cell>
          <cell r="C535" t="str">
            <v>捷运前下视镜上紧固件</v>
          </cell>
        </row>
        <row r="536">
          <cell r="A536" t="str">
            <v>BFA0000442</v>
          </cell>
          <cell r="B536">
            <v>230</v>
          </cell>
          <cell r="C536" t="str">
            <v>捷运前下视镜上紧固件</v>
          </cell>
        </row>
        <row r="537">
          <cell r="A537" t="str">
            <v>BFA0000443</v>
          </cell>
          <cell r="B537">
            <v>210</v>
          </cell>
          <cell r="C537" t="str">
            <v>时代S销子</v>
          </cell>
        </row>
        <row r="538">
          <cell r="A538" t="str">
            <v>BFA0000445</v>
          </cell>
          <cell r="B538">
            <v>210</v>
          </cell>
          <cell r="C538" t="str">
            <v>1029紧固件</v>
          </cell>
        </row>
        <row r="539">
          <cell r="A539" t="str">
            <v>BFA0000446</v>
          </cell>
          <cell r="B539">
            <v>210</v>
          </cell>
          <cell r="C539" t="str">
            <v>捷运前下视镜下紧固件</v>
          </cell>
        </row>
        <row r="540">
          <cell r="A540" t="str">
            <v>BFA0000446</v>
          </cell>
          <cell r="B540">
            <v>230</v>
          </cell>
          <cell r="C540" t="str">
            <v>捷运前下视镜下紧固件</v>
          </cell>
        </row>
        <row r="541">
          <cell r="A541" t="str">
            <v>BFA0000447</v>
          </cell>
          <cell r="B541">
            <v>210</v>
          </cell>
          <cell r="C541" t="str">
            <v>平机自攻3.5*13 白</v>
          </cell>
        </row>
        <row r="542">
          <cell r="A542" t="str">
            <v>BFA0000447</v>
          </cell>
          <cell r="B542">
            <v>230</v>
          </cell>
          <cell r="C542" t="str">
            <v>平机自攻3.5*13 白</v>
          </cell>
        </row>
        <row r="543">
          <cell r="A543" t="str">
            <v>BFA0000448</v>
          </cell>
          <cell r="B543">
            <v>210</v>
          </cell>
          <cell r="C543" t="str">
            <v>3.5*13扁头自攻钉</v>
          </cell>
        </row>
        <row r="544">
          <cell r="A544" t="str">
            <v>BFA0000448</v>
          </cell>
          <cell r="B544">
            <v>230</v>
          </cell>
          <cell r="C544" t="str">
            <v>3.5*13扁头自攻钉</v>
          </cell>
        </row>
        <row r="545">
          <cell r="A545" t="str">
            <v>BFA0000449</v>
          </cell>
          <cell r="B545">
            <v>210</v>
          </cell>
          <cell r="C545" t="str">
            <v>ST3*8十字自攻螺钉</v>
          </cell>
        </row>
        <row r="546">
          <cell r="A546" t="str">
            <v>BFA0000449</v>
          </cell>
          <cell r="B546">
            <v>230</v>
          </cell>
          <cell r="C546" t="str">
            <v>ST3*8十字自攻螺钉</v>
          </cell>
        </row>
        <row r="547">
          <cell r="A547" t="str">
            <v>BFA0000450</v>
          </cell>
          <cell r="B547">
            <v>210</v>
          </cell>
          <cell r="C547" t="str">
            <v>M3*8十一字螺栓</v>
          </cell>
        </row>
        <row r="548">
          <cell r="A548" t="str">
            <v>BFA0000450</v>
          </cell>
          <cell r="B548">
            <v>230</v>
          </cell>
          <cell r="C548" t="str">
            <v>M3*8十一字螺栓</v>
          </cell>
        </row>
        <row r="549">
          <cell r="A549" t="str">
            <v>BFA0000451</v>
          </cell>
          <cell r="B549">
            <v>210</v>
          </cell>
          <cell r="C549" t="str">
            <v>M3*12十一字螺栓</v>
          </cell>
        </row>
        <row r="550">
          <cell r="A550" t="str">
            <v>BFA0000451</v>
          </cell>
          <cell r="B550">
            <v>230</v>
          </cell>
          <cell r="C550" t="str">
            <v>M3*12十一字螺栓</v>
          </cell>
        </row>
        <row r="551">
          <cell r="A551" t="str">
            <v>BFA0000452</v>
          </cell>
          <cell r="B551">
            <v>210</v>
          </cell>
          <cell r="C551" t="str">
            <v>ST4*8十字自攻螺钉</v>
          </cell>
        </row>
        <row r="552">
          <cell r="A552" t="str">
            <v>BFA0000452</v>
          </cell>
          <cell r="B552">
            <v>230</v>
          </cell>
          <cell r="C552" t="str">
            <v>ST4*8十字自攻螺钉</v>
          </cell>
        </row>
        <row r="553">
          <cell r="A553" t="str">
            <v>BFA0000453</v>
          </cell>
          <cell r="B553">
            <v>210</v>
          </cell>
          <cell r="C553" t="str">
            <v>ST5*20沉头自攻螺钉</v>
          </cell>
        </row>
        <row r="554">
          <cell r="A554" t="str">
            <v>BFA0000454</v>
          </cell>
          <cell r="B554">
            <v>210</v>
          </cell>
          <cell r="C554" t="str">
            <v>5*20沉头</v>
          </cell>
        </row>
        <row r="555">
          <cell r="A555" t="str">
            <v>BFA0000454</v>
          </cell>
          <cell r="B555">
            <v>230</v>
          </cell>
          <cell r="C555" t="str">
            <v>5*20沉头</v>
          </cell>
        </row>
        <row r="556">
          <cell r="A556" t="str">
            <v>BFA0000455</v>
          </cell>
          <cell r="B556">
            <v>210</v>
          </cell>
          <cell r="C556" t="str">
            <v>M5*35十一字螺栓</v>
          </cell>
        </row>
        <row r="557">
          <cell r="A557" t="str">
            <v>BFA0000455</v>
          </cell>
          <cell r="B557">
            <v>230</v>
          </cell>
          <cell r="C557" t="str">
            <v>M5*35十一字螺栓</v>
          </cell>
        </row>
        <row r="558">
          <cell r="A558" t="str">
            <v>BFA0000456</v>
          </cell>
          <cell r="B558">
            <v>210</v>
          </cell>
          <cell r="C558" t="str">
            <v>M6*14十字盘头螺栓</v>
          </cell>
        </row>
        <row r="559">
          <cell r="A559" t="str">
            <v>BFA0000456</v>
          </cell>
          <cell r="B559">
            <v>230</v>
          </cell>
          <cell r="C559" t="str">
            <v>M6*14十字盘头螺栓</v>
          </cell>
        </row>
        <row r="560">
          <cell r="A560" t="str">
            <v>BFA0000457</v>
          </cell>
          <cell r="B560">
            <v>210</v>
          </cell>
          <cell r="C560" t="str">
            <v>M6*20沉头螺钉</v>
          </cell>
        </row>
        <row r="561">
          <cell r="A561" t="str">
            <v>BFA0000457</v>
          </cell>
          <cell r="B561">
            <v>230</v>
          </cell>
          <cell r="C561" t="str">
            <v>M6*20沉头螺钉</v>
          </cell>
        </row>
        <row r="562">
          <cell r="A562" t="str">
            <v>BFA0000458</v>
          </cell>
          <cell r="B562">
            <v>210</v>
          </cell>
          <cell r="C562" t="str">
            <v>ST6*30梅花自攻钉</v>
          </cell>
        </row>
        <row r="563">
          <cell r="A563" t="str">
            <v>BFA0000458</v>
          </cell>
          <cell r="B563">
            <v>230</v>
          </cell>
          <cell r="C563" t="str">
            <v>ST6*30梅花自攻钉</v>
          </cell>
        </row>
        <row r="564">
          <cell r="A564" t="str">
            <v>BFA0000459</v>
          </cell>
          <cell r="B564">
            <v>210</v>
          </cell>
          <cell r="C564" t="str">
            <v>M6*30内方螺栓(黑锌)</v>
          </cell>
        </row>
        <row r="565">
          <cell r="A565" t="str">
            <v>BFA0000459</v>
          </cell>
          <cell r="B565">
            <v>230</v>
          </cell>
          <cell r="C565" t="str">
            <v>M6*30内方螺栓(黑锌)</v>
          </cell>
        </row>
        <row r="566">
          <cell r="A566" t="str">
            <v>BFA0000460</v>
          </cell>
          <cell r="B566">
            <v>210</v>
          </cell>
          <cell r="C566" t="str">
            <v>M6*30外方螺栓</v>
          </cell>
        </row>
        <row r="567">
          <cell r="A567" t="str">
            <v>BFA0000460</v>
          </cell>
          <cell r="B567">
            <v>230</v>
          </cell>
          <cell r="C567" t="str">
            <v>M6*30外方螺栓</v>
          </cell>
        </row>
        <row r="568">
          <cell r="A568" t="str">
            <v>BFA0000461</v>
          </cell>
          <cell r="B568">
            <v>210</v>
          </cell>
          <cell r="C568" t="str">
            <v>M6*35十一字螺栓</v>
          </cell>
        </row>
        <row r="569">
          <cell r="A569" t="str">
            <v>BFA0000461</v>
          </cell>
          <cell r="B569">
            <v>230</v>
          </cell>
          <cell r="C569" t="str">
            <v>M6*35十一字螺栓</v>
          </cell>
        </row>
        <row r="570">
          <cell r="A570" t="str">
            <v>BFA0000462</v>
          </cell>
          <cell r="B570">
            <v>210</v>
          </cell>
          <cell r="C570" t="str">
            <v>M8*80圆柱内六角螺栓</v>
          </cell>
        </row>
        <row r="571">
          <cell r="A571" t="str">
            <v>BFA0000462</v>
          </cell>
          <cell r="B571">
            <v>230</v>
          </cell>
          <cell r="C571" t="str">
            <v>M8*80圆柱内六角螺栓</v>
          </cell>
        </row>
        <row r="572">
          <cell r="A572" t="str">
            <v>BFA0000463</v>
          </cell>
          <cell r="B572">
            <v>210</v>
          </cell>
          <cell r="C572" t="str">
            <v>M10*1.25螺母(彩)</v>
          </cell>
        </row>
        <row r="573">
          <cell r="A573" t="str">
            <v>BFA0000463</v>
          </cell>
          <cell r="B573">
            <v>230</v>
          </cell>
          <cell r="C573" t="str">
            <v>M10*1.25螺母(彩)</v>
          </cell>
        </row>
        <row r="574">
          <cell r="A574" t="str">
            <v>BFA0000465</v>
          </cell>
          <cell r="B574">
            <v>210</v>
          </cell>
          <cell r="C574" t="str">
            <v>∮4弹垫</v>
          </cell>
        </row>
        <row r="575">
          <cell r="A575" t="str">
            <v>BFA0000465</v>
          </cell>
          <cell r="B575">
            <v>230</v>
          </cell>
          <cell r="C575" t="str">
            <v>∮4弹垫</v>
          </cell>
        </row>
        <row r="576">
          <cell r="A576" t="str">
            <v>BFA0000466</v>
          </cell>
          <cell r="B576">
            <v>210</v>
          </cell>
          <cell r="C576" t="str">
            <v>M8*35内方螺栓</v>
          </cell>
        </row>
        <row r="577">
          <cell r="A577" t="str">
            <v>BFA0000466</v>
          </cell>
          <cell r="B577">
            <v>230</v>
          </cell>
          <cell r="C577" t="str">
            <v>M8*35内方螺栓</v>
          </cell>
        </row>
        <row r="578">
          <cell r="A578" t="str">
            <v>BFA0000467</v>
          </cell>
          <cell r="B578">
            <v>210</v>
          </cell>
          <cell r="C578" t="str">
            <v>ST4.8*16盘头螺钉(彩)</v>
          </cell>
        </row>
        <row r="579">
          <cell r="A579" t="str">
            <v>BFA0000467</v>
          </cell>
          <cell r="B579">
            <v>230</v>
          </cell>
          <cell r="C579" t="str">
            <v>ST4.8*16盘头螺钉(彩)</v>
          </cell>
        </row>
        <row r="580">
          <cell r="A580" t="str">
            <v>BFA0000468</v>
          </cell>
          <cell r="B580">
            <v>210</v>
          </cell>
          <cell r="C580" t="str">
            <v>ST3.5*9.5自攻螺钉</v>
          </cell>
        </row>
        <row r="581">
          <cell r="A581" t="str">
            <v>BFA0000468</v>
          </cell>
          <cell r="B581">
            <v>230</v>
          </cell>
          <cell r="C581" t="str">
            <v>ST3.5*9.5自攻螺钉</v>
          </cell>
        </row>
        <row r="582">
          <cell r="A582" t="str">
            <v>BFA0000469</v>
          </cell>
          <cell r="B582">
            <v>210</v>
          </cell>
          <cell r="C582" t="str">
            <v>ST4*16自攻螺钉</v>
          </cell>
        </row>
        <row r="583">
          <cell r="A583" t="str">
            <v>BFA0000469</v>
          </cell>
          <cell r="B583">
            <v>230</v>
          </cell>
          <cell r="C583" t="str">
            <v>ST4*16自攻螺钉</v>
          </cell>
        </row>
        <row r="584">
          <cell r="A584" t="str">
            <v>BFA0000470</v>
          </cell>
          <cell r="B584">
            <v>210</v>
          </cell>
          <cell r="C584" t="str">
            <v>M5*12十一字螺栓</v>
          </cell>
        </row>
        <row r="585">
          <cell r="A585" t="str">
            <v>BFA0000470</v>
          </cell>
          <cell r="B585">
            <v>230</v>
          </cell>
          <cell r="C585" t="str">
            <v>M5*12十一字螺栓</v>
          </cell>
        </row>
        <row r="586">
          <cell r="A586" t="str">
            <v>BFA0000471</v>
          </cell>
          <cell r="B586">
            <v>210</v>
          </cell>
          <cell r="C586" t="str">
            <v>∮6.3钢珠</v>
          </cell>
        </row>
        <row r="587">
          <cell r="A587" t="str">
            <v>BFA0000471</v>
          </cell>
          <cell r="B587">
            <v>230</v>
          </cell>
          <cell r="C587" t="str">
            <v>∮6.3钢珠</v>
          </cell>
        </row>
        <row r="588">
          <cell r="A588" t="str">
            <v>BFA0000472</v>
          </cell>
          <cell r="B588">
            <v>210</v>
          </cell>
          <cell r="C588" t="str">
            <v>M8*70十一字盘头螺栓</v>
          </cell>
        </row>
        <row r="589">
          <cell r="A589" t="str">
            <v>BFA0000472</v>
          </cell>
          <cell r="B589">
            <v>230</v>
          </cell>
          <cell r="C589" t="str">
            <v>M8*70十一字盘头螺栓</v>
          </cell>
        </row>
        <row r="590">
          <cell r="A590" t="str">
            <v>BFA0000474</v>
          </cell>
          <cell r="B590">
            <v>210</v>
          </cell>
          <cell r="C590" t="str">
            <v>3.5*25自攻螺丝(白)</v>
          </cell>
        </row>
        <row r="591">
          <cell r="A591" t="str">
            <v>BFA0000474</v>
          </cell>
          <cell r="B591">
            <v>230</v>
          </cell>
          <cell r="C591" t="str">
            <v>3.5*25自攻螺丝(白)</v>
          </cell>
        </row>
        <row r="592">
          <cell r="A592" t="str">
            <v>BFA0000475</v>
          </cell>
          <cell r="B592">
            <v>210</v>
          </cell>
          <cell r="C592" t="str">
            <v>十字槽盘头螺钉</v>
          </cell>
        </row>
        <row r="593">
          <cell r="A593" t="str">
            <v>BFA0000475</v>
          </cell>
          <cell r="B593">
            <v>230</v>
          </cell>
          <cell r="C593" t="str">
            <v>十字槽盘头螺钉</v>
          </cell>
        </row>
        <row r="594">
          <cell r="A594" t="str">
            <v>BFA0000476</v>
          </cell>
          <cell r="B594">
            <v>210</v>
          </cell>
          <cell r="C594" t="str">
            <v>φ10弹垫(黑锌)</v>
          </cell>
        </row>
        <row r="595">
          <cell r="A595" t="str">
            <v>BFA0000476</v>
          </cell>
          <cell r="B595">
            <v>230</v>
          </cell>
          <cell r="C595" t="str">
            <v>φ10弹垫(黑锌)</v>
          </cell>
        </row>
        <row r="596">
          <cell r="A596" t="str">
            <v>BFA0000477</v>
          </cell>
          <cell r="B596">
            <v>210</v>
          </cell>
          <cell r="C596" t="str">
            <v>六角头螺栓</v>
          </cell>
        </row>
        <row r="597">
          <cell r="A597" t="str">
            <v>BFA0000477</v>
          </cell>
          <cell r="B597">
            <v>220</v>
          </cell>
          <cell r="C597" t="str">
            <v>六角头螺栓</v>
          </cell>
        </row>
        <row r="598">
          <cell r="A598" t="str">
            <v>BFA0000477</v>
          </cell>
          <cell r="B598">
            <v>230</v>
          </cell>
          <cell r="C598" t="str">
            <v>六角头螺栓</v>
          </cell>
        </row>
        <row r="599">
          <cell r="A599" t="str">
            <v>BFA0000478</v>
          </cell>
          <cell r="B599">
            <v>210</v>
          </cell>
          <cell r="C599" t="str">
            <v>M10*35内方螺栓（黑锌）</v>
          </cell>
        </row>
        <row r="600">
          <cell r="A600" t="str">
            <v>BFA0000478</v>
          </cell>
          <cell r="B600">
            <v>230</v>
          </cell>
          <cell r="C600" t="str">
            <v>M10*35内方螺栓（黑锌）</v>
          </cell>
        </row>
        <row r="601">
          <cell r="A601" t="str">
            <v>BFA0000479</v>
          </cell>
          <cell r="B601">
            <v>210</v>
          </cell>
          <cell r="C601" t="str">
            <v>φ12平垫(白)</v>
          </cell>
        </row>
        <row r="602">
          <cell r="A602" t="str">
            <v>BFA0000479</v>
          </cell>
          <cell r="B602">
            <v>230</v>
          </cell>
          <cell r="C602" t="str">
            <v>φ12平垫(白)</v>
          </cell>
        </row>
        <row r="603">
          <cell r="A603" t="str">
            <v>BFA0000480</v>
          </cell>
          <cell r="B603">
            <v>210</v>
          </cell>
          <cell r="C603" t="str">
            <v>φ12弹垫(白)</v>
          </cell>
        </row>
        <row r="604">
          <cell r="A604" t="str">
            <v>BFA0000480</v>
          </cell>
          <cell r="B604">
            <v>230</v>
          </cell>
          <cell r="C604" t="str">
            <v>φ12弹垫(白)</v>
          </cell>
        </row>
        <row r="605">
          <cell r="A605" t="str">
            <v>BFA0000481</v>
          </cell>
          <cell r="B605">
            <v>210</v>
          </cell>
          <cell r="C605" t="str">
            <v>M12达克罗母</v>
          </cell>
        </row>
        <row r="606">
          <cell r="A606" t="str">
            <v>BFA0000481</v>
          </cell>
          <cell r="B606">
            <v>230</v>
          </cell>
          <cell r="C606" t="str">
            <v>M12达克罗母</v>
          </cell>
        </row>
        <row r="607">
          <cell r="A607" t="str">
            <v>BFA0000482</v>
          </cell>
          <cell r="B607">
            <v>210</v>
          </cell>
          <cell r="C607" t="str">
            <v>φ12*45达克罗外方螺栓</v>
          </cell>
        </row>
        <row r="608">
          <cell r="A608" t="str">
            <v>BFA0000482</v>
          </cell>
          <cell r="B608">
            <v>230</v>
          </cell>
          <cell r="C608" t="str">
            <v>φ12*45达克罗外方螺栓</v>
          </cell>
        </row>
        <row r="609">
          <cell r="A609" t="str">
            <v>BFA0000483</v>
          </cell>
          <cell r="B609">
            <v>210</v>
          </cell>
          <cell r="C609" t="str">
            <v>M4*8十字螺栓</v>
          </cell>
        </row>
        <row r="610">
          <cell r="A610" t="str">
            <v>BFA0000483</v>
          </cell>
          <cell r="B610">
            <v>230</v>
          </cell>
          <cell r="C610" t="str">
            <v>M4*8十字螺栓</v>
          </cell>
        </row>
        <row r="611">
          <cell r="A611" t="str">
            <v>BFA0000484</v>
          </cell>
          <cell r="B611">
            <v>210</v>
          </cell>
          <cell r="C611" t="str">
            <v>∮16*2平垫</v>
          </cell>
        </row>
        <row r="612">
          <cell r="A612" t="str">
            <v>BFA0000484</v>
          </cell>
          <cell r="B612">
            <v>230</v>
          </cell>
          <cell r="C612" t="str">
            <v>∮16*2平垫</v>
          </cell>
        </row>
        <row r="613">
          <cell r="A613" t="str">
            <v>BFA0000485</v>
          </cell>
          <cell r="B613">
            <v>210</v>
          </cell>
          <cell r="C613" t="str">
            <v>φ16*1平垫</v>
          </cell>
        </row>
        <row r="614">
          <cell r="A614" t="str">
            <v>BFA0000485</v>
          </cell>
          <cell r="B614">
            <v>230</v>
          </cell>
          <cell r="C614" t="str">
            <v>φ16*1平垫</v>
          </cell>
        </row>
        <row r="615">
          <cell r="A615" t="str">
            <v>BFA0000486</v>
          </cell>
          <cell r="B615">
            <v>210</v>
          </cell>
          <cell r="C615" t="str">
            <v>3*10自攻螺丝</v>
          </cell>
        </row>
        <row r="616">
          <cell r="A616" t="str">
            <v>BFA0000486</v>
          </cell>
          <cell r="B616">
            <v>230</v>
          </cell>
          <cell r="C616" t="str">
            <v>3*10自攻螺丝</v>
          </cell>
        </row>
        <row r="617">
          <cell r="A617" t="str">
            <v>BFA0000487</v>
          </cell>
          <cell r="B617">
            <v>210</v>
          </cell>
          <cell r="C617" t="str">
            <v>M10*40内方螺栓（黑锌）</v>
          </cell>
        </row>
        <row r="618">
          <cell r="A618" t="str">
            <v>BFA0000487</v>
          </cell>
          <cell r="B618">
            <v>230</v>
          </cell>
          <cell r="C618" t="str">
            <v>M10*40内方螺栓（黑锌）</v>
          </cell>
        </row>
        <row r="619">
          <cell r="A619" t="str">
            <v>BFA0000488</v>
          </cell>
          <cell r="B619">
            <v>210</v>
          </cell>
          <cell r="C619" t="str">
            <v>M10黑锌锁姆带尼龙片</v>
          </cell>
        </row>
        <row r="620">
          <cell r="A620" t="str">
            <v>BFA0000488</v>
          </cell>
          <cell r="B620">
            <v>230</v>
          </cell>
          <cell r="C620" t="str">
            <v>M10黑锌锁姆带尼龙片</v>
          </cell>
        </row>
        <row r="621">
          <cell r="A621" t="str">
            <v>BFA0000489</v>
          </cell>
          <cell r="B621">
            <v>210</v>
          </cell>
          <cell r="C621" t="str">
            <v>M3*12面板钉</v>
          </cell>
        </row>
        <row r="622">
          <cell r="A622" t="str">
            <v>BFA0000489</v>
          </cell>
          <cell r="B622">
            <v>230</v>
          </cell>
          <cell r="C622" t="str">
            <v>M3*12面板钉</v>
          </cell>
        </row>
        <row r="623">
          <cell r="A623" t="str">
            <v>BFA0000490</v>
          </cell>
          <cell r="B623">
            <v>210</v>
          </cell>
          <cell r="C623" t="str">
            <v>M8*70内方螺栓(黑锌)</v>
          </cell>
        </row>
        <row r="624">
          <cell r="A624" t="str">
            <v>BFA0000490</v>
          </cell>
          <cell r="B624">
            <v>230</v>
          </cell>
          <cell r="C624" t="str">
            <v>M8*70内方螺栓(黑锌)</v>
          </cell>
        </row>
        <row r="625">
          <cell r="A625" t="str">
            <v>BFA0000491</v>
          </cell>
          <cell r="B625">
            <v>210</v>
          </cell>
          <cell r="C625" t="str">
            <v>∮6平垫</v>
          </cell>
        </row>
        <row r="626">
          <cell r="A626" t="str">
            <v>BFA0000491</v>
          </cell>
          <cell r="B626">
            <v>220</v>
          </cell>
          <cell r="C626" t="str">
            <v>∮6平垫</v>
          </cell>
        </row>
        <row r="627">
          <cell r="A627" t="str">
            <v>BFA0000491</v>
          </cell>
          <cell r="B627">
            <v>230</v>
          </cell>
          <cell r="C627" t="str">
            <v>∮6平垫</v>
          </cell>
        </row>
        <row r="628">
          <cell r="A628" t="str">
            <v>BFA0000492</v>
          </cell>
          <cell r="B628">
            <v>210</v>
          </cell>
          <cell r="C628" t="str">
            <v>M8*80内方螺栓(黑达克罗)</v>
          </cell>
        </row>
        <row r="629">
          <cell r="A629" t="str">
            <v>BFA0000492</v>
          </cell>
          <cell r="B629">
            <v>230</v>
          </cell>
          <cell r="C629" t="str">
            <v>M8*80内方螺栓(黑达克罗)</v>
          </cell>
        </row>
        <row r="630">
          <cell r="A630" t="str">
            <v>BFA0000493</v>
          </cell>
          <cell r="B630">
            <v>210</v>
          </cell>
          <cell r="C630" t="str">
            <v>10*35外方黑达克罗</v>
          </cell>
        </row>
        <row r="631">
          <cell r="A631" t="str">
            <v>BFA0000493</v>
          </cell>
          <cell r="B631">
            <v>220</v>
          </cell>
          <cell r="C631" t="str">
            <v>10*35外方黑达克罗</v>
          </cell>
        </row>
        <row r="632">
          <cell r="A632" t="str">
            <v>BFA0000493</v>
          </cell>
          <cell r="B632">
            <v>230</v>
          </cell>
          <cell r="C632" t="str">
            <v>10*35外方黑达克罗</v>
          </cell>
        </row>
        <row r="633">
          <cell r="A633" t="str">
            <v>BFA0000494</v>
          </cell>
          <cell r="B633">
            <v>210</v>
          </cell>
          <cell r="C633" t="str">
            <v>φ6大平垫</v>
          </cell>
        </row>
        <row r="634">
          <cell r="A634" t="str">
            <v>BFA0000494</v>
          </cell>
          <cell r="B634">
            <v>230</v>
          </cell>
          <cell r="C634" t="str">
            <v>φ6大平垫</v>
          </cell>
        </row>
        <row r="635">
          <cell r="A635" t="str">
            <v>BFA0000495</v>
          </cell>
          <cell r="B635">
            <v>210</v>
          </cell>
          <cell r="C635" t="str">
            <v>ST4.2*13大扁头自攻螺钉</v>
          </cell>
        </row>
        <row r="636">
          <cell r="A636" t="str">
            <v>BFA0000495</v>
          </cell>
          <cell r="B636">
            <v>230</v>
          </cell>
          <cell r="C636" t="str">
            <v>ST4.2*13大扁头自攻螺钉</v>
          </cell>
        </row>
        <row r="637">
          <cell r="A637" t="str">
            <v>BFA0000496</v>
          </cell>
          <cell r="B637">
            <v>210</v>
          </cell>
          <cell r="C637" t="str">
            <v>M6*20十字盘头螺栓</v>
          </cell>
        </row>
        <row r="638">
          <cell r="A638" t="str">
            <v>BFA0000496</v>
          </cell>
          <cell r="B638">
            <v>230</v>
          </cell>
          <cell r="C638" t="str">
            <v>M6*20十字盘头螺栓</v>
          </cell>
        </row>
        <row r="639">
          <cell r="A639" t="str">
            <v>BFA0000497</v>
          </cell>
          <cell r="B639">
            <v>210</v>
          </cell>
          <cell r="C639" t="str">
            <v>φ4*8PT大扁头十字头螺丝</v>
          </cell>
        </row>
        <row r="640">
          <cell r="A640" t="str">
            <v>BFA0000497</v>
          </cell>
          <cell r="B640">
            <v>230</v>
          </cell>
          <cell r="C640" t="str">
            <v>φ4*8PT大扁头十字头螺丝</v>
          </cell>
        </row>
        <row r="641">
          <cell r="A641" t="str">
            <v>BFA0000498</v>
          </cell>
          <cell r="B641">
            <v>210</v>
          </cell>
          <cell r="C641" t="str">
            <v>∮8*24大平垫</v>
          </cell>
        </row>
        <row r="642">
          <cell r="A642" t="str">
            <v>BFA0000498</v>
          </cell>
          <cell r="B642">
            <v>230</v>
          </cell>
          <cell r="C642" t="str">
            <v>∮8*24大平垫</v>
          </cell>
        </row>
        <row r="643">
          <cell r="A643" t="str">
            <v>BFA0000500</v>
          </cell>
          <cell r="B643">
            <v>210</v>
          </cell>
          <cell r="C643" t="str">
            <v>M8锁紧螺母(黑锌)</v>
          </cell>
        </row>
        <row r="644">
          <cell r="A644" t="str">
            <v>BFA0000500</v>
          </cell>
          <cell r="B644">
            <v>230</v>
          </cell>
          <cell r="C644" t="str">
            <v>M8锁紧螺母(黑锌)</v>
          </cell>
        </row>
        <row r="645">
          <cell r="A645" t="str">
            <v>BFA0000501</v>
          </cell>
          <cell r="B645">
            <v>220</v>
          </cell>
          <cell r="C645" t="str">
            <v>白色尼龙平垫</v>
          </cell>
        </row>
        <row r="646">
          <cell r="A646" t="str">
            <v>BFA0000502</v>
          </cell>
          <cell r="B646">
            <v>210</v>
          </cell>
          <cell r="C646" t="str">
            <v>重卡平垫</v>
          </cell>
        </row>
        <row r="647">
          <cell r="A647" t="str">
            <v>BFA0000502</v>
          </cell>
          <cell r="B647">
            <v>230</v>
          </cell>
          <cell r="C647" t="str">
            <v>重卡平垫</v>
          </cell>
        </row>
        <row r="648">
          <cell r="A648" t="str">
            <v>BFA0000503</v>
          </cell>
          <cell r="B648">
            <v>210</v>
          </cell>
          <cell r="C648" t="str">
            <v>φ10尼龙垫</v>
          </cell>
        </row>
        <row r="649">
          <cell r="A649" t="str">
            <v>BFA0000504</v>
          </cell>
          <cell r="B649">
            <v>210</v>
          </cell>
          <cell r="C649" t="str">
            <v>ST4.2*9.5十字圆头自攻钉</v>
          </cell>
        </row>
        <row r="650">
          <cell r="A650" t="str">
            <v>BFA0000504</v>
          </cell>
          <cell r="B650">
            <v>230</v>
          </cell>
          <cell r="C650" t="str">
            <v>ST4.2*9.5十字圆头自攻钉</v>
          </cell>
        </row>
        <row r="651">
          <cell r="A651" t="str">
            <v>BFA0000505</v>
          </cell>
          <cell r="B651">
            <v>210</v>
          </cell>
          <cell r="C651" t="str">
            <v>ST4*16十字圆头黑锌自攻钉</v>
          </cell>
        </row>
        <row r="652">
          <cell r="A652" t="str">
            <v>BFA0000505</v>
          </cell>
          <cell r="B652">
            <v>230</v>
          </cell>
          <cell r="C652" t="str">
            <v>ST4*16十字圆头黑锌自攻钉</v>
          </cell>
        </row>
        <row r="653">
          <cell r="A653" t="str">
            <v>BFA0000518</v>
          </cell>
          <cell r="B653">
            <v>230</v>
          </cell>
          <cell r="C653" t="str">
            <v>焊接六角螺母M8</v>
          </cell>
        </row>
        <row r="654">
          <cell r="A654" t="str">
            <v>BFA0000519</v>
          </cell>
          <cell r="B654">
            <v>210</v>
          </cell>
          <cell r="C654" t="str">
            <v>∮6平垫(黑锌)</v>
          </cell>
        </row>
        <row r="655">
          <cell r="A655" t="str">
            <v>BFA0000519</v>
          </cell>
          <cell r="B655">
            <v>230</v>
          </cell>
          <cell r="C655" t="str">
            <v>∮6平垫(黑锌)</v>
          </cell>
        </row>
        <row r="656">
          <cell r="A656" t="str">
            <v>BFA0000520</v>
          </cell>
          <cell r="B656">
            <v>210</v>
          </cell>
          <cell r="C656" t="str">
            <v>φ10高强弹垫(黑)</v>
          </cell>
        </row>
        <row r="657">
          <cell r="A657" t="str">
            <v>BFA0000520</v>
          </cell>
          <cell r="B657">
            <v>230</v>
          </cell>
          <cell r="C657" t="str">
            <v>φ10高强弹垫(黑)</v>
          </cell>
        </row>
        <row r="658">
          <cell r="A658" t="str">
            <v>BFA0000521</v>
          </cell>
          <cell r="B658">
            <v>210</v>
          </cell>
          <cell r="C658" t="str">
            <v>φ10高强平垫</v>
          </cell>
        </row>
        <row r="659">
          <cell r="A659" t="str">
            <v>BFA0000521</v>
          </cell>
          <cell r="B659">
            <v>230</v>
          </cell>
          <cell r="C659" t="str">
            <v>φ10高强平垫</v>
          </cell>
        </row>
        <row r="660">
          <cell r="A660" t="str">
            <v>BFA0000524</v>
          </cell>
          <cell r="B660">
            <v>210</v>
          </cell>
          <cell r="C660" t="str">
            <v>内六角  M6*35黑锌</v>
          </cell>
        </row>
        <row r="661">
          <cell r="A661" t="str">
            <v>BFA0000524</v>
          </cell>
          <cell r="B661">
            <v>230</v>
          </cell>
          <cell r="C661" t="str">
            <v>内六角  M6*35黑锌</v>
          </cell>
        </row>
        <row r="662">
          <cell r="A662" t="str">
            <v>BFA0000526</v>
          </cell>
          <cell r="B662">
            <v>210</v>
          </cell>
          <cell r="C662" t="str">
            <v>外六角6*40黑达克罗</v>
          </cell>
        </row>
        <row r="663">
          <cell r="A663" t="str">
            <v>BFA0000526</v>
          </cell>
          <cell r="B663">
            <v>230</v>
          </cell>
          <cell r="C663" t="str">
            <v>外六角6*40黑达克罗</v>
          </cell>
        </row>
        <row r="664">
          <cell r="A664" t="str">
            <v>BFA0000528</v>
          </cell>
          <cell r="B664">
            <v>210</v>
          </cell>
          <cell r="C664" t="str">
            <v>平机十字钉5*12黑锌</v>
          </cell>
        </row>
        <row r="665">
          <cell r="A665" t="str">
            <v>BFA0000528</v>
          </cell>
          <cell r="B665">
            <v>230</v>
          </cell>
          <cell r="C665" t="str">
            <v>平机十字钉5*12黑锌</v>
          </cell>
        </row>
        <row r="666">
          <cell r="A666" t="str">
            <v>BFA0000530</v>
          </cell>
          <cell r="B666">
            <v>210</v>
          </cell>
          <cell r="C666" t="str">
            <v>4*12元字十字钉白</v>
          </cell>
        </row>
        <row r="667">
          <cell r="A667" t="str">
            <v>BFA0000530</v>
          </cell>
          <cell r="B667">
            <v>230</v>
          </cell>
          <cell r="C667" t="str">
            <v>4*12元字十字钉白</v>
          </cell>
        </row>
        <row r="668">
          <cell r="A668" t="str">
            <v>BFA0000532</v>
          </cell>
          <cell r="B668">
            <v>210</v>
          </cell>
          <cell r="C668" t="str">
            <v>M5*12盘头达克罗</v>
          </cell>
        </row>
        <row r="669">
          <cell r="A669" t="str">
            <v>BFA0000532</v>
          </cell>
          <cell r="B669">
            <v>230</v>
          </cell>
          <cell r="C669" t="str">
            <v>M5*12盘头达克罗</v>
          </cell>
        </row>
        <row r="670">
          <cell r="A670" t="str">
            <v>BFA0000533</v>
          </cell>
          <cell r="B670">
            <v>210</v>
          </cell>
          <cell r="C670" t="str">
            <v>8*25内方黑达克罗</v>
          </cell>
        </row>
        <row r="671">
          <cell r="A671" t="str">
            <v>BFA0000533</v>
          </cell>
          <cell r="B671">
            <v>230</v>
          </cell>
          <cell r="C671" t="str">
            <v>8*25内方黑达克罗</v>
          </cell>
        </row>
        <row r="672">
          <cell r="A672" t="str">
            <v>BFA0000540</v>
          </cell>
          <cell r="B672">
            <v>210</v>
          </cell>
          <cell r="C672" t="str">
            <v>元机十字钉6*12</v>
          </cell>
        </row>
        <row r="673">
          <cell r="A673" t="str">
            <v>BFA0000540</v>
          </cell>
          <cell r="B673">
            <v>230</v>
          </cell>
          <cell r="C673" t="str">
            <v>元机十字钉6*12</v>
          </cell>
        </row>
        <row r="674">
          <cell r="A674" t="str">
            <v>BFA0000542</v>
          </cell>
          <cell r="B674">
            <v>210</v>
          </cell>
          <cell r="C674" t="str">
            <v>外六角螺丝8*5</v>
          </cell>
        </row>
        <row r="675">
          <cell r="A675" t="str">
            <v>BFA0000542</v>
          </cell>
          <cell r="B675">
            <v>230</v>
          </cell>
          <cell r="C675" t="str">
            <v>外六角螺丝8*5</v>
          </cell>
        </row>
        <row r="676">
          <cell r="A676" t="str">
            <v>BFA0000547</v>
          </cell>
          <cell r="B676">
            <v>210</v>
          </cell>
          <cell r="C676" t="str">
            <v>M8螺母</v>
          </cell>
        </row>
        <row r="677">
          <cell r="A677" t="str">
            <v>BFA0000550</v>
          </cell>
          <cell r="B677">
            <v>210</v>
          </cell>
          <cell r="C677" t="str">
            <v>T5G上镜座螺母垫圈</v>
          </cell>
        </row>
        <row r="678">
          <cell r="A678" t="str">
            <v>BFA0000552</v>
          </cell>
          <cell r="B678">
            <v>210</v>
          </cell>
          <cell r="C678" t="str">
            <v>外六角M8*65黑达克罗</v>
          </cell>
        </row>
        <row r="679">
          <cell r="A679" t="str">
            <v>BFA0000552</v>
          </cell>
          <cell r="B679">
            <v>230</v>
          </cell>
          <cell r="C679" t="str">
            <v>外六角M8*65黑达克罗</v>
          </cell>
        </row>
        <row r="680">
          <cell r="A680" t="str">
            <v>BFA0000555</v>
          </cell>
          <cell r="B680">
            <v>230</v>
          </cell>
          <cell r="C680" t="str">
            <v>铆钉</v>
          </cell>
        </row>
        <row r="681">
          <cell r="A681" t="str">
            <v>BFA0000561</v>
          </cell>
          <cell r="B681">
            <v>230</v>
          </cell>
          <cell r="C681" t="str">
            <v>销轴</v>
          </cell>
        </row>
        <row r="682">
          <cell r="A682" t="str">
            <v>BFA0000564</v>
          </cell>
          <cell r="B682">
            <v>230</v>
          </cell>
          <cell r="C682" t="str">
            <v>十字槽盘头自攻螺钉</v>
          </cell>
        </row>
        <row r="683">
          <cell r="A683" t="str">
            <v>BFA0000566</v>
          </cell>
          <cell r="B683">
            <v>230</v>
          </cell>
          <cell r="C683" t="str">
            <v>阻尼器垫片</v>
          </cell>
        </row>
        <row r="684">
          <cell r="A684" t="str">
            <v>BFA0000570</v>
          </cell>
          <cell r="B684">
            <v>230</v>
          </cell>
          <cell r="C684" t="str">
            <v>大帽开口扁圆头抽芯铆钉</v>
          </cell>
        </row>
        <row r="685">
          <cell r="A685" t="str">
            <v>BFA0000571</v>
          </cell>
          <cell r="B685">
            <v>210</v>
          </cell>
          <cell r="C685" t="str">
            <v>元机自攻3*50</v>
          </cell>
        </row>
        <row r="686">
          <cell r="A686" t="str">
            <v>BFA0000571</v>
          </cell>
          <cell r="B686">
            <v>230</v>
          </cell>
          <cell r="C686" t="str">
            <v>元机自攻3*50</v>
          </cell>
        </row>
        <row r="687">
          <cell r="A687" t="str">
            <v>BFA0000572</v>
          </cell>
          <cell r="B687">
            <v>210</v>
          </cell>
          <cell r="C687" t="str">
            <v>美纹纸</v>
          </cell>
        </row>
        <row r="688">
          <cell r="A688" t="str">
            <v>BFA0000574</v>
          </cell>
          <cell r="B688">
            <v>210</v>
          </cell>
          <cell r="C688" t="str">
            <v>￠5平垫</v>
          </cell>
        </row>
        <row r="689">
          <cell r="A689" t="str">
            <v>BFA0000574</v>
          </cell>
          <cell r="B689">
            <v>230</v>
          </cell>
          <cell r="C689" t="str">
            <v>￠5平垫</v>
          </cell>
        </row>
        <row r="690">
          <cell r="A690" t="str">
            <v>BFA0000575</v>
          </cell>
          <cell r="B690">
            <v>210</v>
          </cell>
          <cell r="C690" t="str">
            <v>Φ6*40内方螺丝</v>
          </cell>
        </row>
        <row r="691">
          <cell r="A691" t="str">
            <v>BFA0000575</v>
          </cell>
          <cell r="B691">
            <v>230</v>
          </cell>
          <cell r="C691" t="str">
            <v>Φ6*40内方螺丝</v>
          </cell>
        </row>
        <row r="692">
          <cell r="A692" t="str">
            <v>BFA0000576</v>
          </cell>
          <cell r="B692">
            <v>210</v>
          </cell>
          <cell r="C692" t="str">
            <v>十字沉头自攻钉ST4*12黑锌</v>
          </cell>
        </row>
        <row r="693">
          <cell r="A693" t="str">
            <v>BFA0000576</v>
          </cell>
          <cell r="B693">
            <v>220</v>
          </cell>
          <cell r="C693" t="str">
            <v>十字沉头自攻钉ST4*12黑锌</v>
          </cell>
        </row>
        <row r="694">
          <cell r="A694" t="str">
            <v>BFA0000576</v>
          </cell>
          <cell r="B694">
            <v>230</v>
          </cell>
          <cell r="C694" t="str">
            <v>十字沉头自攻钉ST4*12黑锌</v>
          </cell>
        </row>
        <row r="695">
          <cell r="A695" t="str">
            <v>BFA0000577</v>
          </cell>
          <cell r="B695">
            <v>210</v>
          </cell>
          <cell r="C695" t="str">
            <v>元机自攻钉3*35</v>
          </cell>
        </row>
        <row r="696">
          <cell r="A696" t="str">
            <v>BFA0000577</v>
          </cell>
          <cell r="B696">
            <v>230</v>
          </cell>
          <cell r="C696" t="str">
            <v>元机自攻钉3*35</v>
          </cell>
        </row>
        <row r="697">
          <cell r="A697" t="str">
            <v>BFA0000579</v>
          </cell>
          <cell r="B697">
            <v>210</v>
          </cell>
          <cell r="C697" t="str">
            <v>内六角6*22黑达克罗</v>
          </cell>
        </row>
        <row r="698">
          <cell r="A698" t="str">
            <v>BFA0000579</v>
          </cell>
          <cell r="B698">
            <v>230</v>
          </cell>
          <cell r="C698" t="str">
            <v>内六角6*22黑达克罗</v>
          </cell>
        </row>
        <row r="699">
          <cell r="A699" t="str">
            <v>BFA0000580</v>
          </cell>
          <cell r="B699">
            <v>210</v>
          </cell>
          <cell r="C699" t="str">
            <v>元机自攻4.8*52</v>
          </cell>
        </row>
        <row r="700">
          <cell r="A700" t="str">
            <v>BFA0000580</v>
          </cell>
          <cell r="B700">
            <v>230</v>
          </cell>
          <cell r="C700" t="str">
            <v>元机自攻4.8*52</v>
          </cell>
        </row>
        <row r="701">
          <cell r="A701" t="str">
            <v>BFA0000581</v>
          </cell>
          <cell r="B701">
            <v>210</v>
          </cell>
          <cell r="C701" t="str">
            <v>10*40内方黑达克罗</v>
          </cell>
        </row>
        <row r="702">
          <cell r="A702" t="str">
            <v>BFA0000581</v>
          </cell>
          <cell r="B702">
            <v>230</v>
          </cell>
          <cell r="C702" t="str">
            <v>10*40内方黑达克罗</v>
          </cell>
        </row>
        <row r="703">
          <cell r="A703" t="str">
            <v>BFA0000582</v>
          </cell>
          <cell r="B703">
            <v>210</v>
          </cell>
          <cell r="C703" t="str">
            <v>6*50内方黑达克罗</v>
          </cell>
        </row>
        <row r="704">
          <cell r="A704" t="str">
            <v>BFA0000582</v>
          </cell>
          <cell r="B704">
            <v>230</v>
          </cell>
          <cell r="C704" t="str">
            <v>6*50内方黑达克罗</v>
          </cell>
        </row>
        <row r="705">
          <cell r="A705" t="str">
            <v>BFA0000583</v>
          </cell>
          <cell r="B705">
            <v>210</v>
          </cell>
          <cell r="C705" t="str">
            <v>10*35内方黑达克罗</v>
          </cell>
        </row>
        <row r="706">
          <cell r="A706" t="str">
            <v>BFA0000583</v>
          </cell>
          <cell r="B706">
            <v>230</v>
          </cell>
          <cell r="C706" t="str">
            <v>10*35内方黑达克罗</v>
          </cell>
        </row>
        <row r="707">
          <cell r="A707" t="str">
            <v>BFA0000584</v>
          </cell>
          <cell r="B707">
            <v>210</v>
          </cell>
          <cell r="C707" t="str">
            <v>4.8*42盘头自攻钉</v>
          </cell>
        </row>
        <row r="708">
          <cell r="A708" t="str">
            <v>BFA0000584</v>
          </cell>
          <cell r="B708">
            <v>230</v>
          </cell>
          <cell r="C708" t="str">
            <v>4.8*42盘头自攻钉</v>
          </cell>
        </row>
        <row r="709">
          <cell r="A709" t="str">
            <v>BFA0000585</v>
          </cell>
          <cell r="B709">
            <v>230</v>
          </cell>
          <cell r="C709" t="str">
            <v>平垫Φ16*3.0</v>
          </cell>
        </row>
        <row r="710">
          <cell r="A710" t="str">
            <v>BFA0000586</v>
          </cell>
          <cell r="B710">
            <v>210</v>
          </cell>
          <cell r="C710" t="str">
            <v>沉头螺钉6*10彩</v>
          </cell>
        </row>
        <row r="711">
          <cell r="A711" t="str">
            <v>BFA0000586</v>
          </cell>
          <cell r="B711">
            <v>230</v>
          </cell>
          <cell r="C711" t="str">
            <v>沉头螺钉6*10彩</v>
          </cell>
        </row>
        <row r="712">
          <cell r="A712" t="str">
            <v>BFA0000589</v>
          </cell>
          <cell r="B712">
            <v>230</v>
          </cell>
          <cell r="C712" t="str">
            <v>大帽抽芯铆钉4.8*16</v>
          </cell>
        </row>
        <row r="713">
          <cell r="A713" t="str">
            <v>BFA0000595</v>
          </cell>
          <cell r="B713">
            <v>230</v>
          </cell>
          <cell r="C713" t="str">
            <v>欧马克左舵螺栓</v>
          </cell>
        </row>
        <row r="714">
          <cell r="A714" t="str">
            <v>BFA0000598</v>
          </cell>
          <cell r="B714">
            <v>230</v>
          </cell>
          <cell r="C714" t="str">
            <v>内方螺丝6*70</v>
          </cell>
        </row>
        <row r="715">
          <cell r="A715" t="str">
            <v>BFA0000599</v>
          </cell>
          <cell r="B715">
            <v>230</v>
          </cell>
          <cell r="C715" t="str">
            <v>内方螺丝6*100</v>
          </cell>
        </row>
        <row r="716">
          <cell r="A716" t="str">
            <v>BFA0000607</v>
          </cell>
          <cell r="B716">
            <v>230</v>
          </cell>
          <cell r="C716" t="str">
            <v>内方螺丝φ20*180</v>
          </cell>
        </row>
        <row r="717">
          <cell r="A717" t="str">
            <v>BFA0000610</v>
          </cell>
          <cell r="B717">
            <v>230</v>
          </cell>
          <cell r="C717" t="str">
            <v>压板螺丝20*120</v>
          </cell>
        </row>
        <row r="718">
          <cell r="A718" t="str">
            <v>BFA0000612</v>
          </cell>
          <cell r="B718">
            <v>230</v>
          </cell>
          <cell r="C718" t="str">
            <v>ф12×80（内方螺丝）</v>
          </cell>
        </row>
        <row r="719">
          <cell r="A719" t="str">
            <v>BFA0000616</v>
          </cell>
          <cell r="B719">
            <v>230</v>
          </cell>
          <cell r="C719" t="str">
            <v>ф12×100（内方螺丝）</v>
          </cell>
        </row>
        <row r="720">
          <cell r="A720" t="str">
            <v>BFA0000617</v>
          </cell>
          <cell r="B720">
            <v>230</v>
          </cell>
          <cell r="C720" t="str">
            <v>ф10×80（内方螺丝）</v>
          </cell>
        </row>
        <row r="721">
          <cell r="A721" t="str">
            <v>BFA0000618</v>
          </cell>
          <cell r="B721">
            <v>230</v>
          </cell>
          <cell r="C721" t="str">
            <v>ф10×60（内方螺丝）</v>
          </cell>
        </row>
        <row r="722">
          <cell r="A722" t="str">
            <v>BFA0000619</v>
          </cell>
          <cell r="B722">
            <v>230</v>
          </cell>
          <cell r="C722" t="str">
            <v>ф10×50（内方螺丝）</v>
          </cell>
        </row>
        <row r="723">
          <cell r="A723" t="str">
            <v>BFA0000620</v>
          </cell>
          <cell r="B723">
            <v>230</v>
          </cell>
          <cell r="C723" t="str">
            <v>ф10×45（内方螺丝）</v>
          </cell>
        </row>
        <row r="724">
          <cell r="A724" t="str">
            <v>BFA0000621</v>
          </cell>
          <cell r="B724">
            <v>230</v>
          </cell>
          <cell r="C724" t="str">
            <v>ф10×30（内方螺丝）</v>
          </cell>
        </row>
        <row r="725">
          <cell r="A725" t="str">
            <v>BFA0000622</v>
          </cell>
          <cell r="B725">
            <v>230</v>
          </cell>
          <cell r="C725" t="str">
            <v>ф10*20（内方螺丝）</v>
          </cell>
        </row>
        <row r="726">
          <cell r="A726" t="str">
            <v>BFA0000626</v>
          </cell>
          <cell r="B726">
            <v>230</v>
          </cell>
          <cell r="C726" t="str">
            <v>φ16*120内方螺丝</v>
          </cell>
        </row>
        <row r="727">
          <cell r="A727" t="str">
            <v>BFA0000631</v>
          </cell>
          <cell r="B727">
            <v>230</v>
          </cell>
          <cell r="C727" t="str">
            <v>φ10*65高强内方螺丝</v>
          </cell>
        </row>
        <row r="728">
          <cell r="A728" t="str">
            <v>BFA0000632</v>
          </cell>
          <cell r="B728">
            <v>230</v>
          </cell>
          <cell r="C728" t="str">
            <v>T型螺丝16*120</v>
          </cell>
        </row>
        <row r="729">
          <cell r="A729" t="str">
            <v>BFA0000633</v>
          </cell>
          <cell r="B729">
            <v>230</v>
          </cell>
          <cell r="C729" t="str">
            <v>螺母M24</v>
          </cell>
        </row>
        <row r="730">
          <cell r="A730" t="str">
            <v>BFA0000634</v>
          </cell>
          <cell r="B730">
            <v>230</v>
          </cell>
          <cell r="C730" t="str">
            <v>M20带垫黑螺母</v>
          </cell>
        </row>
        <row r="731">
          <cell r="A731" t="str">
            <v>BFA0000635</v>
          </cell>
          <cell r="B731">
            <v>230</v>
          </cell>
          <cell r="C731" t="str">
            <v>M20螺母</v>
          </cell>
        </row>
        <row r="732">
          <cell r="A732" t="str">
            <v>BFA0000636</v>
          </cell>
          <cell r="B732">
            <v>230</v>
          </cell>
          <cell r="C732" t="str">
            <v>M16带垫螺母</v>
          </cell>
        </row>
        <row r="733">
          <cell r="A733" t="str">
            <v>BFA0000642</v>
          </cell>
          <cell r="B733">
            <v>210</v>
          </cell>
          <cell r="C733" t="str">
            <v>φ10*25高强外方螺丝(黑)</v>
          </cell>
        </row>
        <row r="734">
          <cell r="A734" t="str">
            <v>BFA0000642</v>
          </cell>
          <cell r="B734">
            <v>230</v>
          </cell>
          <cell r="C734" t="str">
            <v>φ10*25高强外方螺丝(黑)</v>
          </cell>
        </row>
        <row r="735">
          <cell r="A735" t="str">
            <v>BFA0000644</v>
          </cell>
          <cell r="B735">
            <v>230</v>
          </cell>
          <cell r="C735" t="str">
            <v>内方螺丝</v>
          </cell>
        </row>
        <row r="736">
          <cell r="A736" t="str">
            <v>BFA0000650</v>
          </cell>
          <cell r="B736">
            <v>230</v>
          </cell>
          <cell r="C736" t="str">
            <v>ф8×80（内方螺丝）</v>
          </cell>
        </row>
        <row r="737">
          <cell r="A737" t="str">
            <v>BFA0000654</v>
          </cell>
          <cell r="B737">
            <v>230</v>
          </cell>
          <cell r="C737" t="str">
            <v>ф8×55（内方螺丝）</v>
          </cell>
        </row>
        <row r="738">
          <cell r="A738" t="str">
            <v>BFA0000655</v>
          </cell>
          <cell r="B738">
            <v>230</v>
          </cell>
          <cell r="C738" t="str">
            <v>ф8×50（内方螺丝）</v>
          </cell>
        </row>
        <row r="739">
          <cell r="A739" t="str">
            <v>BFA0000656</v>
          </cell>
          <cell r="B739">
            <v>230</v>
          </cell>
          <cell r="C739" t="str">
            <v>ф8×40（内方螺丝）</v>
          </cell>
        </row>
        <row r="740">
          <cell r="A740" t="str">
            <v>BFA0000657</v>
          </cell>
          <cell r="B740">
            <v>230</v>
          </cell>
          <cell r="C740" t="str">
            <v>ф8×35（内方螺丝）</v>
          </cell>
        </row>
        <row r="741">
          <cell r="A741" t="str">
            <v>BFA0000658</v>
          </cell>
          <cell r="B741">
            <v>230</v>
          </cell>
          <cell r="C741" t="str">
            <v>ф8×30（内方螺丝）</v>
          </cell>
        </row>
        <row r="742">
          <cell r="A742" t="str">
            <v>BFA0000659</v>
          </cell>
          <cell r="B742">
            <v>230</v>
          </cell>
          <cell r="C742" t="str">
            <v>ф6*50（内方螺丝）</v>
          </cell>
        </row>
        <row r="743">
          <cell r="A743" t="str">
            <v>BFA0000660</v>
          </cell>
          <cell r="B743">
            <v>230</v>
          </cell>
          <cell r="C743" t="str">
            <v>ф6*60内方螺丝</v>
          </cell>
        </row>
        <row r="744">
          <cell r="A744" t="str">
            <v>BFA0000661</v>
          </cell>
          <cell r="B744">
            <v>230</v>
          </cell>
          <cell r="C744" t="str">
            <v>φ8*35高强内方螺丝</v>
          </cell>
        </row>
        <row r="745">
          <cell r="A745" t="str">
            <v>BFA0000662</v>
          </cell>
          <cell r="B745">
            <v>230</v>
          </cell>
          <cell r="C745" t="str">
            <v>内方螺丝6*90</v>
          </cell>
        </row>
        <row r="746">
          <cell r="A746" t="str">
            <v>BFA0000669</v>
          </cell>
          <cell r="B746">
            <v>220</v>
          </cell>
          <cell r="C746" t="str">
            <v>平垫圈</v>
          </cell>
        </row>
        <row r="747">
          <cell r="A747" t="str">
            <v>BFA0000669</v>
          </cell>
          <cell r="B747">
            <v>230</v>
          </cell>
          <cell r="C747" t="str">
            <v>平垫圈</v>
          </cell>
        </row>
        <row r="748">
          <cell r="A748" t="str">
            <v>BFA0000673</v>
          </cell>
          <cell r="B748">
            <v>210</v>
          </cell>
          <cell r="C748" t="str">
            <v>（306）台阶螺栓</v>
          </cell>
        </row>
        <row r="749">
          <cell r="A749" t="str">
            <v>BFA0000675</v>
          </cell>
          <cell r="B749">
            <v>210</v>
          </cell>
          <cell r="C749" t="str">
            <v>（306）12*30法兰螺栓</v>
          </cell>
        </row>
        <row r="750">
          <cell r="A750" t="str">
            <v>BFA0000675</v>
          </cell>
          <cell r="B750">
            <v>230</v>
          </cell>
          <cell r="C750" t="str">
            <v>（306）12*30法兰螺栓</v>
          </cell>
        </row>
        <row r="751">
          <cell r="A751" t="str">
            <v>BFA0000685</v>
          </cell>
          <cell r="B751">
            <v>230</v>
          </cell>
          <cell r="C751" t="str">
            <v>开口销3*20</v>
          </cell>
        </row>
        <row r="752">
          <cell r="A752" t="str">
            <v>BFA0000693</v>
          </cell>
          <cell r="B752">
            <v>210</v>
          </cell>
          <cell r="C752" t="str">
            <v>M8黑锌锁母12方</v>
          </cell>
        </row>
        <row r="753">
          <cell r="A753" t="str">
            <v>BFA0000693</v>
          </cell>
          <cell r="B753">
            <v>230</v>
          </cell>
          <cell r="C753" t="str">
            <v>M8黑锌锁母12方</v>
          </cell>
        </row>
        <row r="754">
          <cell r="A754" t="str">
            <v>BFA0000699</v>
          </cell>
          <cell r="B754">
            <v>220</v>
          </cell>
          <cell r="C754" t="str">
            <v>内六角平圆头螺钉</v>
          </cell>
        </row>
        <row r="755">
          <cell r="A755" t="str">
            <v>BFA0000699</v>
          </cell>
          <cell r="B755">
            <v>230</v>
          </cell>
          <cell r="C755" t="str">
            <v>内六角平圆头螺钉</v>
          </cell>
        </row>
        <row r="756">
          <cell r="A756" t="str">
            <v>BFA0000701</v>
          </cell>
          <cell r="B756">
            <v>210</v>
          </cell>
          <cell r="C756" t="str">
            <v>8*20内方螺丝</v>
          </cell>
        </row>
        <row r="757">
          <cell r="A757" t="str">
            <v>BFA0000701</v>
          </cell>
          <cell r="B757">
            <v>230</v>
          </cell>
          <cell r="C757" t="str">
            <v>8*20内方螺丝</v>
          </cell>
        </row>
        <row r="758">
          <cell r="A758" t="str">
            <v>BFA0000708</v>
          </cell>
          <cell r="B758">
            <v>230</v>
          </cell>
          <cell r="C758" t="str">
            <v>螺母柱</v>
          </cell>
        </row>
        <row r="759">
          <cell r="A759" t="str">
            <v>BFA0000712</v>
          </cell>
          <cell r="B759">
            <v>220</v>
          </cell>
          <cell r="C759" t="str">
            <v>1033尼龙垫中间座用</v>
          </cell>
        </row>
        <row r="760">
          <cell r="A760" t="str">
            <v>BFA0000714</v>
          </cell>
          <cell r="B760">
            <v>210</v>
          </cell>
          <cell r="C760" t="str">
            <v>4*14十一字螺丝</v>
          </cell>
        </row>
        <row r="761">
          <cell r="A761" t="str">
            <v>BFA0000716</v>
          </cell>
          <cell r="B761">
            <v>210</v>
          </cell>
          <cell r="C761" t="str">
            <v>Φ6*35高强外方螺丝</v>
          </cell>
        </row>
        <row r="762">
          <cell r="A762" t="str">
            <v>BFA0000717</v>
          </cell>
          <cell r="B762">
            <v>210</v>
          </cell>
          <cell r="C762" t="str">
            <v>Φ6*70外方螺丝</v>
          </cell>
        </row>
        <row r="763">
          <cell r="A763" t="str">
            <v>BFA0000717</v>
          </cell>
          <cell r="B763">
            <v>230</v>
          </cell>
          <cell r="C763" t="str">
            <v>Φ6*70外方螺丝</v>
          </cell>
        </row>
        <row r="764">
          <cell r="A764" t="str">
            <v>BFA0000719</v>
          </cell>
          <cell r="B764">
            <v>210</v>
          </cell>
          <cell r="C764" t="str">
            <v>盖母10*1.25</v>
          </cell>
        </row>
        <row r="765">
          <cell r="A765" t="str">
            <v>BFA0000719</v>
          </cell>
          <cell r="B765">
            <v>230</v>
          </cell>
          <cell r="C765" t="str">
            <v>盖母10*1.25</v>
          </cell>
        </row>
        <row r="766">
          <cell r="A766" t="str">
            <v>BFA0000720</v>
          </cell>
          <cell r="B766">
            <v>210</v>
          </cell>
          <cell r="C766" t="str">
            <v>外六角8*30黑达罗</v>
          </cell>
        </row>
        <row r="767">
          <cell r="A767" t="str">
            <v>BFA0000720</v>
          </cell>
          <cell r="B767">
            <v>230</v>
          </cell>
          <cell r="C767" t="str">
            <v>外六角8*30黑达罗</v>
          </cell>
        </row>
        <row r="768">
          <cell r="A768" t="str">
            <v>BFA0000746</v>
          </cell>
          <cell r="B768">
            <v>210</v>
          </cell>
          <cell r="C768" t="str">
            <v>BWL7500转轴</v>
          </cell>
        </row>
        <row r="769">
          <cell r="A769" t="str">
            <v>BFA0000747</v>
          </cell>
          <cell r="B769">
            <v>210</v>
          </cell>
          <cell r="C769" t="str">
            <v>板簧螺母</v>
          </cell>
        </row>
        <row r="770">
          <cell r="A770" t="str">
            <v>BFA0000748</v>
          </cell>
          <cell r="B770">
            <v>210</v>
          </cell>
          <cell r="C770" t="str">
            <v>球头座销铁丝</v>
          </cell>
        </row>
        <row r="771">
          <cell r="A771" t="str">
            <v>BFA0000749</v>
          </cell>
          <cell r="B771">
            <v>220</v>
          </cell>
          <cell r="C771" t="str">
            <v>开口型平圆头抽芯铆钉</v>
          </cell>
        </row>
        <row r="772">
          <cell r="A772" t="str">
            <v>BFA0000749</v>
          </cell>
          <cell r="B772">
            <v>230</v>
          </cell>
          <cell r="C772" t="str">
            <v>开口型平圆头抽芯铆钉</v>
          </cell>
        </row>
        <row r="773">
          <cell r="A773" t="str">
            <v>BFA0000752</v>
          </cell>
          <cell r="B773">
            <v>220</v>
          </cell>
          <cell r="C773" t="str">
            <v>开口销2.5*16</v>
          </cell>
        </row>
        <row r="774">
          <cell r="A774" t="str">
            <v>BFA0000760</v>
          </cell>
          <cell r="B774">
            <v>210</v>
          </cell>
          <cell r="C774" t="str">
            <v>不锈钢开口型抽芯铆钉3*12</v>
          </cell>
        </row>
        <row r="775">
          <cell r="A775" t="str">
            <v>BFA0000760</v>
          </cell>
          <cell r="B775">
            <v>220</v>
          </cell>
          <cell r="C775" t="str">
            <v>不锈钢开口型抽芯铆钉3*12</v>
          </cell>
        </row>
        <row r="776">
          <cell r="A776" t="str">
            <v>BFA0000761</v>
          </cell>
          <cell r="B776">
            <v>210</v>
          </cell>
          <cell r="C776" t="str">
            <v>ST4.8*19镀白锌自攻螺钉</v>
          </cell>
        </row>
        <row r="777">
          <cell r="A777" t="str">
            <v>BFA0000763</v>
          </cell>
          <cell r="B777">
            <v>210</v>
          </cell>
          <cell r="C777" t="str">
            <v>梅花攻 5*9(非标)</v>
          </cell>
        </row>
        <row r="778">
          <cell r="A778" t="str">
            <v>BFA0000769</v>
          </cell>
          <cell r="B778">
            <v>210</v>
          </cell>
          <cell r="C778" t="str">
            <v>M6全金属法兰面自锁螺母</v>
          </cell>
        </row>
        <row r="779">
          <cell r="A779" t="str">
            <v>BFA0000769</v>
          </cell>
          <cell r="B779">
            <v>230</v>
          </cell>
          <cell r="C779" t="str">
            <v>M6全金属法兰面自锁螺母</v>
          </cell>
        </row>
        <row r="780">
          <cell r="A780" t="str">
            <v>BFA0000773</v>
          </cell>
          <cell r="B780">
            <v>210</v>
          </cell>
          <cell r="C780" t="str">
            <v>螺母</v>
          </cell>
        </row>
        <row r="781">
          <cell r="A781" t="str">
            <v>BFA0000774</v>
          </cell>
          <cell r="B781">
            <v>210</v>
          </cell>
          <cell r="C781" t="str">
            <v>4*16抽芯钢铆钉</v>
          </cell>
        </row>
        <row r="782">
          <cell r="A782" t="str">
            <v>BFA0000775</v>
          </cell>
          <cell r="B782">
            <v>230</v>
          </cell>
          <cell r="C782" t="str">
            <v>司机背右旋转阶梯螺栓</v>
          </cell>
        </row>
        <row r="783">
          <cell r="A783" t="str">
            <v>BFA0000776</v>
          </cell>
          <cell r="B783">
            <v>210</v>
          </cell>
          <cell r="C783" t="str">
            <v>6*25外方黑达克罗</v>
          </cell>
        </row>
        <row r="784">
          <cell r="A784" t="str">
            <v>BFA0000808</v>
          </cell>
          <cell r="B784">
            <v>210</v>
          </cell>
          <cell r="C784" t="str">
            <v>M6*30内方螺栓(达克罗)</v>
          </cell>
        </row>
        <row r="785">
          <cell r="A785" t="str">
            <v>BFA0000808</v>
          </cell>
          <cell r="B785">
            <v>230</v>
          </cell>
          <cell r="C785" t="str">
            <v>M6*30内方螺栓(达克罗)</v>
          </cell>
        </row>
        <row r="786">
          <cell r="A786" t="str">
            <v>BFA0000809</v>
          </cell>
          <cell r="B786">
            <v>210</v>
          </cell>
          <cell r="C786" t="str">
            <v>5.5*13黑锌自攻螺丝</v>
          </cell>
        </row>
        <row r="787">
          <cell r="A787" t="str">
            <v>BFA0000811</v>
          </cell>
          <cell r="B787">
            <v>210</v>
          </cell>
          <cell r="C787" t="str">
            <v>M8*30六角头螺栓</v>
          </cell>
        </row>
        <row r="788">
          <cell r="A788" t="str">
            <v>BFA0000812</v>
          </cell>
          <cell r="B788">
            <v>210</v>
          </cell>
          <cell r="C788" t="str">
            <v>M8非金属嵌件六角锁紧螺母</v>
          </cell>
        </row>
        <row r="789">
          <cell r="A789" t="str">
            <v>BFA0000813</v>
          </cell>
          <cell r="B789">
            <v>210</v>
          </cell>
          <cell r="C789" t="str">
            <v>ST4.8*25花盘头自攻螺钉</v>
          </cell>
        </row>
        <row r="790">
          <cell r="A790" t="str">
            <v>BFA0000814</v>
          </cell>
          <cell r="B790">
            <v>210</v>
          </cell>
          <cell r="C790" t="str">
            <v>ST2.9*13梅花盘头自攻螺钉</v>
          </cell>
        </row>
        <row r="791">
          <cell r="A791" t="str">
            <v>BFA0000815</v>
          </cell>
          <cell r="B791">
            <v>210</v>
          </cell>
          <cell r="C791" t="str">
            <v>ST4.2*16梅花盘头自攻螺钉</v>
          </cell>
        </row>
        <row r="792">
          <cell r="A792" t="str">
            <v>BFA0000826</v>
          </cell>
          <cell r="B792">
            <v>210</v>
          </cell>
          <cell r="C792" t="str">
            <v>M8*70十一字盘头达克罗黑</v>
          </cell>
        </row>
        <row r="793">
          <cell r="A793" t="str">
            <v>BFA0000828</v>
          </cell>
          <cell r="B793">
            <v>210</v>
          </cell>
          <cell r="C793" t="str">
            <v>M10自锁螺母(达克罗白)</v>
          </cell>
        </row>
        <row r="794">
          <cell r="A794" t="str">
            <v>BFA0000834</v>
          </cell>
          <cell r="B794">
            <v>210</v>
          </cell>
          <cell r="C794" t="str">
            <v>M8*80内六方12mm扣螺栓</v>
          </cell>
        </row>
        <row r="795">
          <cell r="A795" t="str">
            <v>BFA0000838</v>
          </cell>
          <cell r="B795">
            <v>210</v>
          </cell>
          <cell r="C795" t="str">
            <v>10*45内方黑达克罗螺栓</v>
          </cell>
        </row>
        <row r="796">
          <cell r="A796" t="str">
            <v>BFA0000839</v>
          </cell>
          <cell r="B796">
            <v>210</v>
          </cell>
          <cell r="C796" t="str">
            <v>12弹垫</v>
          </cell>
        </row>
        <row r="797">
          <cell r="A797" t="str">
            <v>BFA0000840</v>
          </cell>
          <cell r="B797">
            <v>210</v>
          </cell>
          <cell r="C797" t="str">
            <v>4*8沉头</v>
          </cell>
        </row>
        <row r="798">
          <cell r="A798" t="str">
            <v>BFA0000841</v>
          </cell>
          <cell r="B798">
            <v>210</v>
          </cell>
          <cell r="C798" t="str">
            <v>（306）4*6沉头螺丝（彩）</v>
          </cell>
        </row>
        <row r="799">
          <cell r="A799" t="str">
            <v>BFA0000842</v>
          </cell>
          <cell r="B799">
            <v>210</v>
          </cell>
          <cell r="C799" t="str">
            <v>307台阶螺栓M8</v>
          </cell>
        </row>
        <row r="800">
          <cell r="A800" t="str">
            <v>BFA0000843</v>
          </cell>
          <cell r="B800">
            <v>210</v>
          </cell>
          <cell r="C800" t="str">
            <v>4*10自攻</v>
          </cell>
        </row>
        <row r="801">
          <cell r="A801" t="str">
            <v>BFA0000844</v>
          </cell>
          <cell r="B801">
            <v>210</v>
          </cell>
          <cell r="C801" t="str">
            <v>5*8内方螺丝</v>
          </cell>
        </row>
        <row r="802">
          <cell r="A802" t="str">
            <v>BFA0000845</v>
          </cell>
          <cell r="B802">
            <v>210</v>
          </cell>
          <cell r="C802" t="str">
            <v>6*16螺丝</v>
          </cell>
        </row>
        <row r="803">
          <cell r="A803" t="str">
            <v>BFA0000846</v>
          </cell>
          <cell r="B803">
            <v>210</v>
          </cell>
          <cell r="C803" t="str">
            <v>8*40螺丝 GB5783</v>
          </cell>
        </row>
        <row r="804">
          <cell r="A804" t="str">
            <v>BFA0000847</v>
          </cell>
          <cell r="B804">
            <v>210</v>
          </cell>
          <cell r="C804" t="str">
            <v>M4螺母</v>
          </cell>
        </row>
        <row r="805">
          <cell r="A805" t="str">
            <v>BFA0000848</v>
          </cell>
          <cell r="B805">
            <v>210</v>
          </cell>
          <cell r="C805" t="str">
            <v>5*10十一字螺丝</v>
          </cell>
        </row>
        <row r="806">
          <cell r="A806" t="str">
            <v>BFA0000849</v>
          </cell>
          <cell r="B806">
            <v>210</v>
          </cell>
          <cell r="C806" t="str">
            <v>8*30外方彩</v>
          </cell>
        </row>
        <row r="807">
          <cell r="A807" t="str">
            <v>BFA0000850</v>
          </cell>
          <cell r="B807">
            <v>230</v>
          </cell>
          <cell r="C807" t="str">
            <v>安全带螺母</v>
          </cell>
        </row>
        <row r="808">
          <cell r="A808" t="str">
            <v>BFA0000851</v>
          </cell>
          <cell r="B808">
            <v>210</v>
          </cell>
          <cell r="C808" t="str">
            <v>M6不锈钢螺母</v>
          </cell>
        </row>
        <row r="809">
          <cell r="A809" t="str">
            <v>BFA0000852</v>
          </cell>
          <cell r="B809">
            <v>210</v>
          </cell>
          <cell r="C809" t="str">
            <v>5 钢珠</v>
          </cell>
        </row>
        <row r="810">
          <cell r="A810" t="str">
            <v>BFA0000853</v>
          </cell>
          <cell r="B810">
            <v>210</v>
          </cell>
          <cell r="C810" t="str">
            <v>φ5*28平机十字螺丝</v>
          </cell>
        </row>
        <row r="811">
          <cell r="A811" t="str">
            <v>BFA0000854</v>
          </cell>
          <cell r="B811">
            <v>210</v>
          </cell>
          <cell r="C811" t="str">
            <v>φ10*30外方螺丝黑</v>
          </cell>
        </row>
        <row r="812">
          <cell r="A812" t="str">
            <v>BFA0000856</v>
          </cell>
          <cell r="B812">
            <v>210</v>
          </cell>
          <cell r="C812" t="str">
            <v>ST6.0*30梅花盘头自攻螺钉</v>
          </cell>
        </row>
        <row r="813">
          <cell r="A813" t="str">
            <v>BFA0000857</v>
          </cell>
          <cell r="B813">
            <v>210</v>
          </cell>
          <cell r="C813" t="str">
            <v>ST4.2*25梅花盘头自攻螺钉</v>
          </cell>
        </row>
        <row r="814">
          <cell r="A814" t="str">
            <v>BFA0000858</v>
          </cell>
          <cell r="B814">
            <v>220</v>
          </cell>
          <cell r="C814" t="str">
            <v>六角头螺栓</v>
          </cell>
        </row>
        <row r="815">
          <cell r="A815" t="str">
            <v>BFA0000859</v>
          </cell>
          <cell r="B815">
            <v>230</v>
          </cell>
          <cell r="C815" t="str">
            <v>限位销</v>
          </cell>
        </row>
        <row r="816">
          <cell r="A816" t="str">
            <v>BFA0000860</v>
          </cell>
          <cell r="B816">
            <v>230</v>
          </cell>
          <cell r="C816" t="str">
            <v>固定铆钉</v>
          </cell>
        </row>
        <row r="817">
          <cell r="A817" t="str">
            <v>BFA0000861</v>
          </cell>
          <cell r="B817">
            <v>230</v>
          </cell>
          <cell r="C817" t="str">
            <v>定位铆钉</v>
          </cell>
        </row>
        <row r="818">
          <cell r="A818" t="str">
            <v>BFA0000862</v>
          </cell>
          <cell r="B818">
            <v>230</v>
          </cell>
          <cell r="C818" t="str">
            <v>焊接方螺母</v>
          </cell>
        </row>
        <row r="819">
          <cell r="A819" t="str">
            <v>BFA0010014</v>
          </cell>
          <cell r="B819">
            <v>220</v>
          </cell>
          <cell r="C819" t="str">
            <v>扶手锁止销</v>
          </cell>
        </row>
        <row r="820">
          <cell r="A820" t="str">
            <v>BFA0010014</v>
          </cell>
          <cell r="B820">
            <v>230</v>
          </cell>
          <cell r="C820" t="str">
            <v>扶手锁止销</v>
          </cell>
        </row>
        <row r="821">
          <cell r="A821" t="str">
            <v>BFA0010016</v>
          </cell>
          <cell r="B821">
            <v>210</v>
          </cell>
          <cell r="C821" t="str">
            <v>H6扶手左旋方形螺母</v>
          </cell>
        </row>
        <row r="822">
          <cell r="A822" t="str">
            <v>BFA0010017</v>
          </cell>
          <cell r="B822">
            <v>210</v>
          </cell>
          <cell r="C822" t="str">
            <v>H6扶手右旋方形螺母</v>
          </cell>
        </row>
        <row r="823">
          <cell r="A823" t="str">
            <v>BFA0010018</v>
          </cell>
          <cell r="B823">
            <v>220</v>
          </cell>
          <cell r="C823" t="str">
            <v>六角头螺栓</v>
          </cell>
        </row>
        <row r="824">
          <cell r="A824" t="str">
            <v>BFA0010018</v>
          </cell>
          <cell r="B824">
            <v>230</v>
          </cell>
          <cell r="C824" t="str">
            <v>六角头螺栓</v>
          </cell>
        </row>
        <row r="825">
          <cell r="A825" t="str">
            <v>BFA0010019</v>
          </cell>
          <cell r="B825">
            <v>220</v>
          </cell>
          <cell r="C825" t="str">
            <v>内六角花形低圆柱头螺钉</v>
          </cell>
        </row>
        <row r="826">
          <cell r="A826" t="str">
            <v>BFA0010020</v>
          </cell>
          <cell r="B826">
            <v>220</v>
          </cell>
          <cell r="C826" t="str">
            <v>全金属六角法兰面锁紧螺母</v>
          </cell>
        </row>
        <row r="827">
          <cell r="A827" t="str">
            <v>BFA0010020</v>
          </cell>
          <cell r="B827">
            <v>230</v>
          </cell>
          <cell r="C827" t="str">
            <v>全金属六角法兰面锁紧螺母</v>
          </cell>
        </row>
        <row r="828">
          <cell r="A828" t="str">
            <v>BFA0010021</v>
          </cell>
          <cell r="B828">
            <v>220</v>
          </cell>
          <cell r="C828" t="str">
            <v>内六角花形盘头螺钉</v>
          </cell>
        </row>
        <row r="829">
          <cell r="A829" t="str">
            <v>BFA0010021</v>
          </cell>
          <cell r="B829">
            <v>230</v>
          </cell>
          <cell r="C829" t="str">
            <v>内六角花形盘头螺钉</v>
          </cell>
        </row>
        <row r="830">
          <cell r="A830" t="str">
            <v>BFA0010022</v>
          </cell>
          <cell r="B830">
            <v>230</v>
          </cell>
          <cell r="C830" t="str">
            <v>开口挡圈</v>
          </cell>
        </row>
        <row r="831">
          <cell r="A831" t="str">
            <v>BFA0010023</v>
          </cell>
          <cell r="B831">
            <v>230</v>
          </cell>
          <cell r="C831" t="str">
            <v>内六角圆柱头螺钉</v>
          </cell>
        </row>
        <row r="832">
          <cell r="A832" t="str">
            <v>BFA0010024</v>
          </cell>
          <cell r="B832">
            <v>230</v>
          </cell>
          <cell r="C832" t="str">
            <v>内六角圆柱头螺钉</v>
          </cell>
        </row>
        <row r="833">
          <cell r="A833" t="str">
            <v>BFA0010025</v>
          </cell>
          <cell r="B833">
            <v>230</v>
          </cell>
          <cell r="C833" t="str">
            <v>全金属六角法兰面锁紧螺母</v>
          </cell>
        </row>
        <row r="834">
          <cell r="A834" t="str">
            <v>BFA0010026</v>
          </cell>
          <cell r="B834">
            <v>230</v>
          </cell>
          <cell r="C834" t="str">
            <v>大垫圈</v>
          </cell>
        </row>
        <row r="835">
          <cell r="A835" t="str">
            <v>BFA0010027</v>
          </cell>
          <cell r="B835">
            <v>220</v>
          </cell>
          <cell r="C835" t="str">
            <v>内六角花形圆柱头螺钉</v>
          </cell>
        </row>
        <row r="836">
          <cell r="A836" t="str">
            <v>BFA0010027</v>
          </cell>
          <cell r="B836">
            <v>230</v>
          </cell>
          <cell r="C836" t="str">
            <v>内六角花形圆柱头螺钉</v>
          </cell>
        </row>
        <row r="837">
          <cell r="A837" t="str">
            <v>BFA0010028</v>
          </cell>
          <cell r="B837">
            <v>230</v>
          </cell>
          <cell r="C837" t="str">
            <v>开口型平圆头抽芯铆钉</v>
          </cell>
        </row>
        <row r="838">
          <cell r="A838" t="str">
            <v>BFA0010029</v>
          </cell>
          <cell r="B838">
            <v>220</v>
          </cell>
          <cell r="C838" t="str">
            <v>内六角花形盘头螺钉</v>
          </cell>
        </row>
        <row r="839">
          <cell r="A839" t="str">
            <v>BFA0010031</v>
          </cell>
          <cell r="B839">
            <v>220</v>
          </cell>
          <cell r="C839" t="str">
            <v>内六角花型盘头螺钉</v>
          </cell>
        </row>
        <row r="840">
          <cell r="A840" t="str">
            <v>BFA0010032</v>
          </cell>
          <cell r="B840">
            <v>220</v>
          </cell>
          <cell r="C840" t="str">
            <v>大垫圈</v>
          </cell>
        </row>
        <row r="841">
          <cell r="A841" t="str">
            <v>BFA0010033</v>
          </cell>
          <cell r="B841">
            <v>220</v>
          </cell>
          <cell r="C841" t="str">
            <v>内六角花形圆柱头螺钉</v>
          </cell>
        </row>
        <row r="842">
          <cell r="A842" t="str">
            <v>BFA0010035</v>
          </cell>
          <cell r="B842">
            <v>210</v>
          </cell>
          <cell r="C842" t="str">
            <v>H6扶手左旋螺杆</v>
          </cell>
        </row>
        <row r="843">
          <cell r="A843" t="str">
            <v>BFA0010036</v>
          </cell>
          <cell r="B843">
            <v>210</v>
          </cell>
          <cell r="C843" t="str">
            <v>H6扶手右旋螺杆</v>
          </cell>
        </row>
        <row r="844">
          <cell r="A844" t="str">
            <v>BFA0010037</v>
          </cell>
          <cell r="B844">
            <v>220</v>
          </cell>
          <cell r="C844" t="str">
            <v>内梅花盘头三角牙自攻螺钉</v>
          </cell>
        </row>
        <row r="845">
          <cell r="A845" t="str">
            <v>BFA0010037</v>
          </cell>
          <cell r="B845">
            <v>230</v>
          </cell>
          <cell r="C845" t="str">
            <v>内梅花盘头三角牙自攻螺钉</v>
          </cell>
        </row>
        <row r="846">
          <cell r="A846" t="str">
            <v>BFA0010038</v>
          </cell>
          <cell r="B846">
            <v>210</v>
          </cell>
          <cell r="C846" t="str">
            <v>5*12梅花带介自攻螺钉</v>
          </cell>
        </row>
        <row r="847">
          <cell r="A847" t="str">
            <v>BFA0010038</v>
          </cell>
          <cell r="B847">
            <v>220</v>
          </cell>
          <cell r="C847" t="str">
            <v>5*12梅花带介自攻螺钉</v>
          </cell>
        </row>
        <row r="848">
          <cell r="A848" t="str">
            <v>BFA0010040</v>
          </cell>
          <cell r="B848">
            <v>230</v>
          </cell>
          <cell r="C848" t="str">
            <v>内梅花盘头带介自攻螺钉</v>
          </cell>
        </row>
        <row r="849">
          <cell r="A849" t="str">
            <v>BFA0010041</v>
          </cell>
          <cell r="B849">
            <v>210</v>
          </cell>
          <cell r="C849" t="str">
            <v>H6开口挡圈Φ8</v>
          </cell>
        </row>
        <row r="850">
          <cell r="A850" t="str">
            <v>BFA0010041</v>
          </cell>
          <cell r="B850">
            <v>230</v>
          </cell>
          <cell r="C850" t="str">
            <v>H6开口挡圈Φ8</v>
          </cell>
        </row>
        <row r="851">
          <cell r="A851" t="str">
            <v>BFA0010042</v>
          </cell>
          <cell r="B851">
            <v>230</v>
          </cell>
          <cell r="C851" t="str">
            <v>内梅花盘头带介自攻螺钉</v>
          </cell>
        </row>
        <row r="852">
          <cell r="A852" t="str">
            <v>BFA0010050</v>
          </cell>
          <cell r="B852">
            <v>210</v>
          </cell>
          <cell r="C852" t="str">
            <v>内六角圆柱头螺钉M8*45</v>
          </cell>
        </row>
        <row r="853">
          <cell r="A853" t="str">
            <v>BFA0010050</v>
          </cell>
          <cell r="B853">
            <v>220</v>
          </cell>
          <cell r="C853" t="str">
            <v>内六角圆柱头螺钉M8*45</v>
          </cell>
        </row>
        <row r="854">
          <cell r="A854" t="str">
            <v>BFA0010050</v>
          </cell>
          <cell r="B854">
            <v>230</v>
          </cell>
          <cell r="C854" t="str">
            <v>内六角圆柱头螺钉M8*45</v>
          </cell>
        </row>
        <row r="855">
          <cell r="A855" t="str">
            <v>BFA0010051</v>
          </cell>
          <cell r="B855">
            <v>230</v>
          </cell>
          <cell r="C855" t="str">
            <v>六角头螺栓</v>
          </cell>
        </row>
        <row r="856">
          <cell r="A856" t="str">
            <v>BFA0010052</v>
          </cell>
          <cell r="B856">
            <v>230</v>
          </cell>
          <cell r="C856" t="str">
            <v>内六角半圆头螺栓</v>
          </cell>
        </row>
        <row r="857">
          <cell r="A857" t="str">
            <v>BFA0010060</v>
          </cell>
          <cell r="B857">
            <v>230</v>
          </cell>
          <cell r="C857" t="str">
            <v>仰角旋转固定螺栓</v>
          </cell>
        </row>
        <row r="858">
          <cell r="A858" t="str">
            <v>BFA0010062</v>
          </cell>
          <cell r="B858">
            <v>230</v>
          </cell>
          <cell r="C858" t="str">
            <v>焊接方螺母</v>
          </cell>
        </row>
        <row r="859">
          <cell r="A859" t="str">
            <v>BFA0010063</v>
          </cell>
          <cell r="B859">
            <v>220</v>
          </cell>
          <cell r="C859" t="str">
            <v>台阶螺栓M10*18.3</v>
          </cell>
        </row>
        <row r="860">
          <cell r="A860" t="str">
            <v>BFA0010063</v>
          </cell>
          <cell r="B860">
            <v>230</v>
          </cell>
          <cell r="C860" t="str">
            <v>台阶螺栓M10*18.3</v>
          </cell>
        </row>
        <row r="861">
          <cell r="A861" t="str">
            <v>BFA0010065</v>
          </cell>
          <cell r="B861">
            <v>220</v>
          </cell>
          <cell r="C861" t="str">
            <v>内六角花形盘头螺钉</v>
          </cell>
        </row>
        <row r="862">
          <cell r="A862" t="str">
            <v>BFA0010068</v>
          </cell>
          <cell r="B862">
            <v>220</v>
          </cell>
          <cell r="C862" t="str">
            <v>六角头螺栓</v>
          </cell>
        </row>
        <row r="863">
          <cell r="A863" t="str">
            <v>BFA0010068</v>
          </cell>
          <cell r="B863">
            <v>230</v>
          </cell>
          <cell r="C863" t="str">
            <v>六角头螺栓</v>
          </cell>
        </row>
        <row r="864">
          <cell r="A864" t="str">
            <v>BFA0010069</v>
          </cell>
          <cell r="B864">
            <v>230</v>
          </cell>
          <cell r="C864" t="str">
            <v>内六角平圆头螺钉</v>
          </cell>
        </row>
        <row r="865">
          <cell r="A865" t="str">
            <v>BFA0010070</v>
          </cell>
          <cell r="B865">
            <v>220</v>
          </cell>
          <cell r="C865" t="str">
            <v>橡胶垫固定垫片</v>
          </cell>
        </row>
        <row r="866">
          <cell r="A866" t="str">
            <v>BFA0010072</v>
          </cell>
          <cell r="B866">
            <v>230</v>
          </cell>
          <cell r="C866" t="str">
            <v>开口挡圈</v>
          </cell>
        </row>
        <row r="867">
          <cell r="A867" t="str">
            <v>BFA0010073</v>
          </cell>
          <cell r="B867">
            <v>210</v>
          </cell>
          <cell r="C867" t="str">
            <v>ST5*16大扁头自攻钉</v>
          </cell>
        </row>
        <row r="868">
          <cell r="A868" t="str">
            <v>BFA0010075</v>
          </cell>
          <cell r="B868">
            <v>220</v>
          </cell>
          <cell r="C868" t="str">
            <v>十字槽盘头自攻螺钉</v>
          </cell>
        </row>
        <row r="869">
          <cell r="A869" t="str">
            <v>BFA0010076</v>
          </cell>
          <cell r="B869">
            <v>220</v>
          </cell>
          <cell r="C869" t="str">
            <v>圆头割尾自攻钉</v>
          </cell>
        </row>
        <row r="870">
          <cell r="A870" t="str">
            <v>BFA0010081</v>
          </cell>
          <cell r="B870">
            <v>230</v>
          </cell>
          <cell r="C870" t="str">
            <v>圆柱头内六角全螺纹螺栓</v>
          </cell>
        </row>
        <row r="871">
          <cell r="A871" t="str">
            <v>BFA0010084</v>
          </cell>
          <cell r="B871">
            <v>220</v>
          </cell>
          <cell r="C871" t="str">
            <v>十字槽沉头螺钉</v>
          </cell>
        </row>
        <row r="872">
          <cell r="A872" t="str">
            <v>BFA0010088</v>
          </cell>
          <cell r="B872">
            <v>230</v>
          </cell>
          <cell r="C872" t="str">
            <v>平垫圈</v>
          </cell>
        </row>
        <row r="873">
          <cell r="A873" t="str">
            <v>BFA0010089</v>
          </cell>
          <cell r="B873">
            <v>230</v>
          </cell>
          <cell r="C873" t="str">
            <v>内六角花形盘头螺钉</v>
          </cell>
        </row>
        <row r="874">
          <cell r="A874" t="str">
            <v>BFA0010090</v>
          </cell>
          <cell r="B874">
            <v>220</v>
          </cell>
          <cell r="C874" t="str">
            <v>内梅花盘头三角牙自攻螺钉</v>
          </cell>
        </row>
        <row r="875">
          <cell r="A875" t="str">
            <v>BFA0010093</v>
          </cell>
          <cell r="B875">
            <v>230</v>
          </cell>
          <cell r="C875" t="str">
            <v>六角法兰承面带齿螺栓</v>
          </cell>
        </row>
        <row r="876">
          <cell r="A876" t="str">
            <v>BFA0010096</v>
          </cell>
          <cell r="B876">
            <v>230</v>
          </cell>
          <cell r="C876" t="str">
            <v>全钢大帽抽芯铆钉</v>
          </cell>
        </row>
        <row r="877">
          <cell r="A877" t="str">
            <v>BFA0010097</v>
          </cell>
          <cell r="B877">
            <v>230</v>
          </cell>
          <cell r="C877" t="str">
            <v>全钢开口型平圆头抽芯铆钉</v>
          </cell>
        </row>
        <row r="878">
          <cell r="A878" t="str">
            <v>BFA0010098</v>
          </cell>
          <cell r="B878">
            <v>220</v>
          </cell>
          <cell r="C878" t="str">
            <v>平垫圈</v>
          </cell>
        </row>
        <row r="879">
          <cell r="A879" t="str">
            <v>BFA0010099</v>
          </cell>
          <cell r="B879">
            <v>220</v>
          </cell>
          <cell r="C879" t="str">
            <v>弹簧垫圈</v>
          </cell>
        </row>
        <row r="880">
          <cell r="A880" t="str">
            <v>BFA0010100</v>
          </cell>
          <cell r="B880">
            <v>220</v>
          </cell>
          <cell r="C880" t="str">
            <v>开口销2.5*16</v>
          </cell>
        </row>
        <row r="881">
          <cell r="A881" t="str">
            <v>BFA0010101</v>
          </cell>
          <cell r="B881">
            <v>220</v>
          </cell>
          <cell r="C881" t="str">
            <v>碳刚沉头十字槽自攻螺钉</v>
          </cell>
        </row>
        <row r="882">
          <cell r="A882" t="str">
            <v>BFA0010105</v>
          </cell>
          <cell r="B882">
            <v>230</v>
          </cell>
          <cell r="C882" t="str">
            <v>小垫圈</v>
          </cell>
        </row>
        <row r="883">
          <cell r="A883" t="str">
            <v>BFA0010106</v>
          </cell>
          <cell r="B883">
            <v>210</v>
          </cell>
          <cell r="C883" t="str">
            <v>6*12十字沉头螺钉白锌</v>
          </cell>
        </row>
        <row r="884">
          <cell r="A884" t="str">
            <v>BFA0010107</v>
          </cell>
          <cell r="B884">
            <v>230</v>
          </cell>
          <cell r="C884" t="str">
            <v>十字槽盘头自攻螺钉</v>
          </cell>
        </row>
        <row r="885">
          <cell r="A885" t="str">
            <v>BFA0010108</v>
          </cell>
          <cell r="B885">
            <v>230</v>
          </cell>
          <cell r="C885" t="str">
            <v>外六角法兰螺栓</v>
          </cell>
        </row>
        <row r="886">
          <cell r="A886" t="str">
            <v>BFA0010111</v>
          </cell>
          <cell r="B886">
            <v>220</v>
          </cell>
          <cell r="C886" t="str">
            <v>十字槽盘头螺钉</v>
          </cell>
        </row>
        <row r="887">
          <cell r="A887" t="str">
            <v>BFA0010115</v>
          </cell>
          <cell r="B887">
            <v>210</v>
          </cell>
          <cell r="C887" t="str">
            <v>M3*10十字槽盘头螺丝</v>
          </cell>
        </row>
        <row r="888">
          <cell r="A888" t="str">
            <v>BFA0010131</v>
          </cell>
          <cell r="B888">
            <v>210</v>
          </cell>
          <cell r="C888" t="str">
            <v>M6*20外方黑达克罗螺栓</v>
          </cell>
        </row>
        <row r="889">
          <cell r="A889" t="str">
            <v>BMM0000002</v>
          </cell>
          <cell r="B889">
            <v>210</v>
          </cell>
          <cell r="C889" t="str">
            <v>电动镜面驱动器左</v>
          </cell>
        </row>
        <row r="890">
          <cell r="A890" t="str">
            <v>BMM0000003</v>
          </cell>
          <cell r="B890">
            <v>210</v>
          </cell>
          <cell r="C890" t="str">
            <v>电动镜面驱动器右</v>
          </cell>
        </row>
        <row r="891">
          <cell r="A891" t="str">
            <v>BMM0000004</v>
          </cell>
          <cell r="B891">
            <v>210</v>
          </cell>
          <cell r="C891" t="str">
            <v>M31RB手动调整机构</v>
          </cell>
        </row>
        <row r="892">
          <cell r="A892" t="str">
            <v>BMM0000005</v>
          </cell>
          <cell r="B892">
            <v>210</v>
          </cell>
          <cell r="C892" t="str">
            <v>B40左电调整机构</v>
          </cell>
        </row>
        <row r="893">
          <cell r="A893" t="str">
            <v>BMM0000006</v>
          </cell>
          <cell r="B893">
            <v>210</v>
          </cell>
          <cell r="C893" t="str">
            <v>B40右电调整机构</v>
          </cell>
        </row>
        <row r="894">
          <cell r="A894" t="str">
            <v>BMM0000007</v>
          </cell>
          <cell r="B894">
            <v>210</v>
          </cell>
          <cell r="C894" t="str">
            <v>奥威调整机构</v>
          </cell>
        </row>
        <row r="895">
          <cell r="A895" t="str">
            <v>BMM0000008</v>
          </cell>
          <cell r="B895">
            <v>210</v>
          </cell>
          <cell r="C895" t="str">
            <v>ETX改型电动调整机构</v>
          </cell>
        </row>
        <row r="896">
          <cell r="A896" t="str">
            <v>BMM0000009</v>
          </cell>
          <cell r="B896">
            <v>210</v>
          </cell>
          <cell r="C896" t="str">
            <v>M50N电动调整机构</v>
          </cell>
        </row>
        <row r="897">
          <cell r="A897" t="str">
            <v>BMM0000010</v>
          </cell>
          <cell r="B897">
            <v>210</v>
          </cell>
          <cell r="C897" t="str">
            <v>B80C调整机构左20</v>
          </cell>
        </row>
        <row r="898">
          <cell r="A898" t="str">
            <v>BMM0000011</v>
          </cell>
          <cell r="B898">
            <v>210</v>
          </cell>
          <cell r="C898" t="str">
            <v>B80C调整机构右19</v>
          </cell>
        </row>
        <row r="899">
          <cell r="A899" t="str">
            <v>BMM0000012</v>
          </cell>
          <cell r="B899">
            <v>210</v>
          </cell>
          <cell r="C899" t="str">
            <v>24V依顿电动调整机构</v>
          </cell>
        </row>
        <row r="900">
          <cell r="A900" t="str">
            <v>BMM0000020</v>
          </cell>
          <cell r="B900">
            <v>210</v>
          </cell>
          <cell r="C900" t="str">
            <v>C30D电调整机构</v>
          </cell>
        </row>
        <row r="901">
          <cell r="A901" t="str">
            <v>BMM0000025</v>
          </cell>
          <cell r="B901">
            <v>210</v>
          </cell>
          <cell r="C901" t="str">
            <v>豪泺调整机构</v>
          </cell>
        </row>
        <row r="902">
          <cell r="A902" t="str">
            <v>BMM0000027</v>
          </cell>
          <cell r="B902">
            <v>210</v>
          </cell>
          <cell r="C902" t="str">
            <v>T5G电动调整机构(小)</v>
          </cell>
        </row>
        <row r="903">
          <cell r="A903" t="str">
            <v>BMM0000028</v>
          </cell>
          <cell r="B903">
            <v>210</v>
          </cell>
          <cell r="C903" t="str">
            <v>T5G左电动大调整机构2006</v>
          </cell>
        </row>
        <row r="904">
          <cell r="A904" t="str">
            <v>BMM0000029</v>
          </cell>
          <cell r="B904">
            <v>210</v>
          </cell>
          <cell r="C904" t="str">
            <v>T5G右电动大调整机构2008</v>
          </cell>
        </row>
        <row r="905">
          <cell r="A905" t="str">
            <v>BMM0000032</v>
          </cell>
          <cell r="B905">
            <v>210</v>
          </cell>
          <cell r="C905" t="str">
            <v>09款电动镜面驱动器左005</v>
          </cell>
        </row>
        <row r="906">
          <cell r="A906" t="str">
            <v>BMM0000033</v>
          </cell>
          <cell r="B906">
            <v>210</v>
          </cell>
          <cell r="C906" t="str">
            <v>09款电动镜面驱动器右006</v>
          </cell>
        </row>
        <row r="907">
          <cell r="A907" t="str">
            <v>BMM0000034</v>
          </cell>
          <cell r="B907">
            <v>210</v>
          </cell>
          <cell r="C907" t="str">
            <v>H6电动大调整机构左</v>
          </cell>
        </row>
        <row r="908">
          <cell r="A908" t="str">
            <v>BMM0000035</v>
          </cell>
          <cell r="B908">
            <v>210</v>
          </cell>
          <cell r="C908" t="str">
            <v>H6电动大调整机构右</v>
          </cell>
        </row>
        <row r="909">
          <cell r="A909" t="str">
            <v>BMM0000041</v>
          </cell>
          <cell r="B909">
            <v>210</v>
          </cell>
          <cell r="C909" t="str">
            <v>奥威调整机构H6状态</v>
          </cell>
        </row>
        <row r="910">
          <cell r="A910" t="str">
            <v>BMM0000042</v>
          </cell>
          <cell r="B910">
            <v>210</v>
          </cell>
          <cell r="C910" t="str">
            <v>B41V电调机芯无记忆</v>
          </cell>
        </row>
        <row r="911">
          <cell r="A911" t="str">
            <v>BMM0000043</v>
          </cell>
          <cell r="B911">
            <v>210</v>
          </cell>
          <cell r="C911" t="str">
            <v>B41V电调机芯记忆</v>
          </cell>
        </row>
        <row r="912">
          <cell r="A912" t="str">
            <v>BPC0000001</v>
          </cell>
          <cell r="B912">
            <v>220</v>
          </cell>
          <cell r="C912" t="str">
            <v>阻尼器总成</v>
          </cell>
        </row>
        <row r="913">
          <cell r="A913" t="str">
            <v>BPC0000001</v>
          </cell>
          <cell r="B913">
            <v>230</v>
          </cell>
          <cell r="C913" t="str">
            <v>阻尼器总成</v>
          </cell>
        </row>
        <row r="914">
          <cell r="A914" t="str">
            <v>BPC0000002</v>
          </cell>
          <cell r="B914">
            <v>220</v>
          </cell>
          <cell r="C914" t="str">
            <v>气囊总成</v>
          </cell>
        </row>
        <row r="915">
          <cell r="A915" t="str">
            <v>BPC0000002</v>
          </cell>
          <cell r="B915">
            <v>230</v>
          </cell>
          <cell r="C915" t="str">
            <v>气囊总成</v>
          </cell>
        </row>
        <row r="916">
          <cell r="A916" t="str">
            <v>BPC0000003</v>
          </cell>
          <cell r="B916">
            <v>220</v>
          </cell>
          <cell r="C916" t="str">
            <v>陕汽气阀气管总成</v>
          </cell>
        </row>
        <row r="917">
          <cell r="A917" t="str">
            <v>BPC0000003</v>
          </cell>
          <cell r="B917">
            <v>230</v>
          </cell>
          <cell r="C917" t="str">
            <v>陕汽气阀气管总成</v>
          </cell>
        </row>
        <row r="918">
          <cell r="A918" t="str">
            <v>BPC0000004</v>
          </cell>
          <cell r="B918">
            <v>230</v>
          </cell>
          <cell r="C918" t="str">
            <v>阻尼器总成</v>
          </cell>
        </row>
        <row r="919">
          <cell r="A919" t="str">
            <v>BPC0000005</v>
          </cell>
          <cell r="B919">
            <v>230</v>
          </cell>
          <cell r="C919" t="str">
            <v>定值阻尼器总成</v>
          </cell>
        </row>
        <row r="920">
          <cell r="A920" t="str">
            <v>BPC0000008</v>
          </cell>
          <cell r="B920">
            <v>220</v>
          </cell>
          <cell r="C920" t="str">
            <v>气阀气管总成</v>
          </cell>
        </row>
        <row r="921">
          <cell r="A921" t="str">
            <v>BPC0000008</v>
          </cell>
          <cell r="B921">
            <v>230</v>
          </cell>
          <cell r="C921" t="str">
            <v>气阀气管总成</v>
          </cell>
        </row>
        <row r="922">
          <cell r="A922" t="str">
            <v>BPC0000013</v>
          </cell>
          <cell r="B922">
            <v>220</v>
          </cell>
          <cell r="C922" t="str">
            <v>紧固箍(气管直径4mm)</v>
          </cell>
        </row>
        <row r="923">
          <cell r="A923" t="str">
            <v>BPC0000013</v>
          </cell>
          <cell r="B923">
            <v>230</v>
          </cell>
          <cell r="C923" t="str">
            <v>紧固箍(气管直径4mm)</v>
          </cell>
        </row>
        <row r="924">
          <cell r="A924" t="str">
            <v>BPC0000019</v>
          </cell>
          <cell r="B924">
            <v>220</v>
          </cell>
          <cell r="C924" t="str">
            <v>黑色防护胶管φ12mm</v>
          </cell>
        </row>
        <row r="925">
          <cell r="A925" t="str">
            <v>BPC0000019</v>
          </cell>
          <cell r="B925">
            <v>230</v>
          </cell>
          <cell r="C925" t="str">
            <v>黑色防护胶管φ12mm</v>
          </cell>
        </row>
        <row r="926">
          <cell r="A926" t="str">
            <v>BPC0000021</v>
          </cell>
          <cell r="B926">
            <v>220</v>
          </cell>
          <cell r="C926" t="str">
            <v>紧固箍(气管直径6mm)</v>
          </cell>
        </row>
        <row r="927">
          <cell r="A927" t="str">
            <v>BPC0000021</v>
          </cell>
          <cell r="B927">
            <v>230</v>
          </cell>
          <cell r="C927" t="str">
            <v>紧固箍(气管直径6mm)</v>
          </cell>
        </row>
        <row r="928">
          <cell r="A928" t="str">
            <v>BPC0000027</v>
          </cell>
          <cell r="B928">
            <v>220</v>
          </cell>
          <cell r="C928" t="str">
            <v>直通变径快插接头4-6</v>
          </cell>
        </row>
        <row r="929">
          <cell r="A929" t="str">
            <v>BPC0000027</v>
          </cell>
          <cell r="B929">
            <v>230</v>
          </cell>
          <cell r="C929" t="str">
            <v>直通变径快插接头4-6</v>
          </cell>
        </row>
        <row r="930">
          <cell r="A930" t="str">
            <v>BPC0000032</v>
          </cell>
          <cell r="B930">
            <v>220</v>
          </cell>
          <cell r="C930" t="str">
            <v>H4装车接头</v>
          </cell>
        </row>
        <row r="931">
          <cell r="A931" t="str">
            <v>BPC0000032</v>
          </cell>
          <cell r="B931">
            <v>230</v>
          </cell>
          <cell r="C931" t="str">
            <v>H4装车接头</v>
          </cell>
        </row>
        <row r="932">
          <cell r="A932" t="str">
            <v>BPC0000034</v>
          </cell>
          <cell r="B932">
            <v>220</v>
          </cell>
          <cell r="C932" t="str">
            <v>气囊减震气管接头</v>
          </cell>
        </row>
        <row r="933">
          <cell r="A933" t="str">
            <v>BPC0000036</v>
          </cell>
          <cell r="B933">
            <v>220</v>
          </cell>
          <cell r="C933" t="str">
            <v>固定阻尼器总成</v>
          </cell>
        </row>
        <row r="934">
          <cell r="A934" t="str">
            <v>BPC0000036</v>
          </cell>
          <cell r="B934">
            <v>230</v>
          </cell>
          <cell r="C934" t="str">
            <v>固定阻尼器总成</v>
          </cell>
        </row>
        <row r="935">
          <cell r="A935" t="str">
            <v>BPC0000037</v>
          </cell>
          <cell r="B935">
            <v>220</v>
          </cell>
          <cell r="C935" t="str">
            <v>阻尼器总成</v>
          </cell>
        </row>
        <row r="936">
          <cell r="A936" t="str">
            <v>BPC0000037</v>
          </cell>
          <cell r="B936">
            <v>230</v>
          </cell>
          <cell r="C936" t="str">
            <v>阻尼器总成</v>
          </cell>
        </row>
        <row r="937">
          <cell r="A937" t="str">
            <v>BPC0000038</v>
          </cell>
          <cell r="B937">
            <v>220</v>
          </cell>
          <cell r="C937" t="str">
            <v>气悬浮总成</v>
          </cell>
        </row>
        <row r="938">
          <cell r="A938" t="str">
            <v>BPC0000038</v>
          </cell>
          <cell r="B938">
            <v>230</v>
          </cell>
          <cell r="C938" t="str">
            <v>气悬浮总成</v>
          </cell>
        </row>
        <row r="939">
          <cell r="A939" t="str">
            <v>BPC0000039</v>
          </cell>
          <cell r="B939">
            <v>230</v>
          </cell>
          <cell r="C939" t="str">
            <v>气管PAφ6*4*900</v>
          </cell>
        </row>
        <row r="940">
          <cell r="A940" t="str">
            <v>BPC0000040</v>
          </cell>
          <cell r="B940">
            <v>230</v>
          </cell>
          <cell r="C940" t="str">
            <v>一汽尼龙管黑</v>
          </cell>
        </row>
        <row r="941">
          <cell r="A941" t="str">
            <v>BPC0000041</v>
          </cell>
          <cell r="B941">
            <v>230</v>
          </cell>
          <cell r="C941" t="str">
            <v>一汽尼龙管白</v>
          </cell>
        </row>
        <row r="942">
          <cell r="A942" t="str">
            <v>BPC0000042</v>
          </cell>
          <cell r="B942">
            <v>230</v>
          </cell>
          <cell r="C942" t="str">
            <v>阻尼器总成</v>
          </cell>
        </row>
        <row r="943">
          <cell r="A943" t="str">
            <v>BPC0000044</v>
          </cell>
          <cell r="B943">
            <v>220</v>
          </cell>
          <cell r="C943" t="str">
            <v>直通快速插头</v>
          </cell>
        </row>
        <row r="944">
          <cell r="A944" t="str">
            <v>BPC0000044</v>
          </cell>
          <cell r="B944">
            <v>230</v>
          </cell>
          <cell r="C944" t="str">
            <v>直通快速插头</v>
          </cell>
        </row>
        <row r="945">
          <cell r="A945" t="str">
            <v>BPC0000045</v>
          </cell>
          <cell r="B945">
            <v>230</v>
          </cell>
          <cell r="C945" t="str">
            <v>防尘罩</v>
          </cell>
        </row>
        <row r="946">
          <cell r="A946" t="str">
            <v>BPC0000046</v>
          </cell>
          <cell r="B946">
            <v>230</v>
          </cell>
          <cell r="C946" t="str">
            <v>国产气阀</v>
          </cell>
        </row>
        <row r="947">
          <cell r="A947" t="str">
            <v>BPC0000047</v>
          </cell>
          <cell r="B947">
            <v>220</v>
          </cell>
          <cell r="C947" t="str">
            <v>气囊总成</v>
          </cell>
        </row>
        <row r="948">
          <cell r="A948" t="str">
            <v>BPC0000047</v>
          </cell>
          <cell r="B948">
            <v>230</v>
          </cell>
          <cell r="C948" t="str">
            <v>气囊总成</v>
          </cell>
        </row>
        <row r="949">
          <cell r="A949" t="str">
            <v>BPC0000049</v>
          </cell>
          <cell r="B949">
            <v>230</v>
          </cell>
          <cell r="C949" t="str">
            <v>阻尼器总成</v>
          </cell>
        </row>
        <row r="950">
          <cell r="A950" t="str">
            <v>BPC0000050</v>
          </cell>
          <cell r="B950">
            <v>230</v>
          </cell>
          <cell r="C950" t="str">
            <v>座椅气阀调节机构总成</v>
          </cell>
        </row>
        <row r="951">
          <cell r="A951" t="str">
            <v>BPC0000052</v>
          </cell>
          <cell r="B951">
            <v>230</v>
          </cell>
          <cell r="C951" t="str">
            <v>进口旋转块</v>
          </cell>
        </row>
        <row r="952">
          <cell r="A952" t="str">
            <v>BPC0000055</v>
          </cell>
          <cell r="B952">
            <v>220</v>
          </cell>
          <cell r="C952" t="str">
            <v>直通快接插头</v>
          </cell>
        </row>
        <row r="953">
          <cell r="A953" t="str">
            <v>BPC0000061</v>
          </cell>
          <cell r="B953">
            <v>230</v>
          </cell>
          <cell r="C953" t="str">
            <v>可变阻尼器K22929</v>
          </cell>
        </row>
        <row r="954">
          <cell r="A954" t="str">
            <v>BPC0000063</v>
          </cell>
          <cell r="B954">
            <v>220</v>
          </cell>
          <cell r="C954" t="str">
            <v>驾驶员靠背腰托总成</v>
          </cell>
        </row>
        <row r="955">
          <cell r="A955" t="str">
            <v>BPC0000065</v>
          </cell>
          <cell r="B955">
            <v>220</v>
          </cell>
          <cell r="C955" t="str">
            <v>联腰拖开关</v>
          </cell>
        </row>
        <row r="956">
          <cell r="A956" t="str">
            <v>BPC0000084</v>
          </cell>
          <cell r="B956">
            <v>230</v>
          </cell>
          <cell r="C956" t="str">
            <v>6*1*300尼龙管</v>
          </cell>
        </row>
        <row r="957">
          <cell r="A957" t="str">
            <v>BPC0010012</v>
          </cell>
          <cell r="B957">
            <v>220</v>
          </cell>
          <cell r="C957" t="str">
            <v>4mm卡箍</v>
          </cell>
        </row>
        <row r="958">
          <cell r="A958" t="str">
            <v>BPC0010012</v>
          </cell>
          <cell r="B958">
            <v>230</v>
          </cell>
          <cell r="C958" t="str">
            <v>4mm卡箍</v>
          </cell>
        </row>
        <row r="959">
          <cell r="A959" t="str">
            <v>BPC0010020</v>
          </cell>
          <cell r="B959">
            <v>220</v>
          </cell>
          <cell r="C959" t="str">
            <v>进气金属接头</v>
          </cell>
        </row>
        <row r="960">
          <cell r="A960" t="str">
            <v>BPC0010060</v>
          </cell>
          <cell r="B960">
            <v>220</v>
          </cell>
          <cell r="C960" t="str">
            <v>座椅速升速降阀</v>
          </cell>
        </row>
        <row r="961">
          <cell r="A961" t="str">
            <v>BPC0010070</v>
          </cell>
          <cell r="B961">
            <v>220</v>
          </cell>
          <cell r="C961" t="str">
            <v>后盖</v>
          </cell>
        </row>
        <row r="962">
          <cell r="A962" t="str">
            <v>BPC0010100</v>
          </cell>
          <cell r="B962">
            <v>220</v>
          </cell>
          <cell r="C962" t="str">
            <v>φ6卡箍</v>
          </cell>
        </row>
        <row r="963">
          <cell r="A963" t="str">
            <v>BPC0010121</v>
          </cell>
          <cell r="B963">
            <v>220</v>
          </cell>
          <cell r="C963" t="str">
            <v>气管BK黑色</v>
          </cell>
        </row>
        <row r="964">
          <cell r="A964" t="str">
            <v>BPC0010125</v>
          </cell>
          <cell r="B964">
            <v>220</v>
          </cell>
          <cell r="C964" t="str">
            <v>塑料喉箍</v>
          </cell>
        </row>
        <row r="965">
          <cell r="A965" t="str">
            <v>BPC0010125</v>
          </cell>
          <cell r="B965">
            <v>230</v>
          </cell>
          <cell r="C965" t="str">
            <v>塑料喉箍</v>
          </cell>
        </row>
        <row r="966">
          <cell r="A966" t="str">
            <v>BPC0010161</v>
          </cell>
          <cell r="B966">
            <v>230</v>
          </cell>
          <cell r="C966" t="str">
            <v>轻卡座椅悬浮阀总成</v>
          </cell>
        </row>
        <row r="967">
          <cell r="A967" t="str">
            <v>BPC0010177</v>
          </cell>
          <cell r="B967">
            <v>220</v>
          </cell>
          <cell r="C967" t="str">
            <v>速降调节机构总成</v>
          </cell>
        </row>
        <row r="968">
          <cell r="A968" t="str">
            <v>BPC0010177</v>
          </cell>
          <cell r="B968">
            <v>230</v>
          </cell>
          <cell r="C968" t="str">
            <v>速降调节机构总成</v>
          </cell>
        </row>
        <row r="969">
          <cell r="A969" t="str">
            <v>BPC0010181</v>
          </cell>
          <cell r="B969">
            <v>220</v>
          </cell>
          <cell r="C969" t="str">
            <v>按压速降阀按钮分总成</v>
          </cell>
        </row>
        <row r="970">
          <cell r="A970" t="str">
            <v>BPC0010220</v>
          </cell>
          <cell r="B970">
            <v>220</v>
          </cell>
          <cell r="C970" t="str">
            <v>腰托二联阀开关总成</v>
          </cell>
        </row>
        <row r="971">
          <cell r="A971" t="str">
            <v>BPC0010221</v>
          </cell>
          <cell r="B971">
            <v>220</v>
          </cell>
          <cell r="C971" t="str">
            <v>腰托二联阀开关总成</v>
          </cell>
        </row>
        <row r="972">
          <cell r="A972" t="str">
            <v>BPC0010237</v>
          </cell>
          <cell r="B972">
            <v>220</v>
          </cell>
          <cell r="C972" t="str">
            <v>内六角花型盘头螺钉</v>
          </cell>
        </row>
        <row r="973">
          <cell r="A973" t="str">
            <v>BPC0010243</v>
          </cell>
          <cell r="B973">
            <v>220</v>
          </cell>
          <cell r="C973" t="str">
            <v>驾驶员靠背腰托总成</v>
          </cell>
        </row>
        <row r="974">
          <cell r="A974" t="str">
            <v>BPC0010245</v>
          </cell>
        </row>
        <row r="974">
          <cell r="C974" t="str">
            <v>两气袋腰托总成</v>
          </cell>
        </row>
        <row r="975">
          <cell r="A975" t="str">
            <v>BSP0000001</v>
          </cell>
          <cell r="B975">
            <v>220</v>
          </cell>
          <cell r="C975" t="str">
            <v>拉簧6486</v>
          </cell>
        </row>
        <row r="976">
          <cell r="A976" t="str">
            <v>BSP0000002</v>
          </cell>
          <cell r="B976">
            <v>220</v>
          </cell>
          <cell r="C976" t="str">
            <v>侧翻折叠板拉簧</v>
          </cell>
        </row>
        <row r="977">
          <cell r="A977" t="str">
            <v>BSP0000003</v>
          </cell>
          <cell r="B977">
            <v>210</v>
          </cell>
          <cell r="C977" t="str">
            <v>C35DB低配弹簧</v>
          </cell>
        </row>
        <row r="978">
          <cell r="A978" t="str">
            <v>BSP0000013</v>
          </cell>
          <cell r="B978">
            <v>210</v>
          </cell>
          <cell r="C978" t="str">
            <v>1041弹簧</v>
          </cell>
        </row>
        <row r="979">
          <cell r="A979" t="str">
            <v>BSP0000013</v>
          </cell>
          <cell r="B979">
            <v>230</v>
          </cell>
          <cell r="C979" t="str">
            <v>1041弹簧</v>
          </cell>
        </row>
        <row r="980">
          <cell r="A980" t="str">
            <v>BSP0000014</v>
          </cell>
          <cell r="B980">
            <v>210</v>
          </cell>
          <cell r="C980" t="str">
            <v>重卡弹簧(彩)</v>
          </cell>
        </row>
        <row r="981">
          <cell r="A981" t="str">
            <v>BSP0000014</v>
          </cell>
          <cell r="B981">
            <v>230</v>
          </cell>
          <cell r="C981" t="str">
            <v>重卡弹簧(彩)</v>
          </cell>
        </row>
        <row r="982">
          <cell r="A982" t="str">
            <v>BSP0000016</v>
          </cell>
          <cell r="B982">
            <v>210</v>
          </cell>
          <cell r="C982" t="str">
            <v>M20弹簧</v>
          </cell>
        </row>
        <row r="983">
          <cell r="A983" t="str">
            <v>BSP0000016</v>
          </cell>
          <cell r="B983">
            <v>230</v>
          </cell>
          <cell r="C983" t="str">
            <v>M20弹簧</v>
          </cell>
        </row>
        <row r="984">
          <cell r="A984" t="str">
            <v>BSP0000019</v>
          </cell>
          <cell r="B984">
            <v>210</v>
          </cell>
          <cell r="C984" t="str">
            <v>ETX档位弹簧</v>
          </cell>
        </row>
        <row r="985">
          <cell r="A985" t="str">
            <v>BSP0000019</v>
          </cell>
          <cell r="B985">
            <v>230</v>
          </cell>
          <cell r="C985" t="str">
            <v>ETX档位弹簧</v>
          </cell>
        </row>
        <row r="986">
          <cell r="A986" t="str">
            <v>BSP0000020</v>
          </cell>
          <cell r="B986">
            <v>210</v>
          </cell>
          <cell r="C986" t="str">
            <v>M50N弹簧</v>
          </cell>
        </row>
        <row r="987">
          <cell r="A987" t="str">
            <v>BSP0000020</v>
          </cell>
          <cell r="B987">
            <v>230</v>
          </cell>
          <cell r="C987" t="str">
            <v>M50N弹簧</v>
          </cell>
        </row>
        <row r="988">
          <cell r="A988" t="str">
            <v>BSP0000021</v>
          </cell>
          <cell r="B988">
            <v>210</v>
          </cell>
          <cell r="C988" t="str">
            <v>J6K弹簧</v>
          </cell>
        </row>
        <row r="989">
          <cell r="A989" t="str">
            <v>BSP0000021</v>
          </cell>
          <cell r="B989">
            <v>230</v>
          </cell>
          <cell r="C989" t="str">
            <v>J6K弹簧</v>
          </cell>
        </row>
        <row r="990">
          <cell r="A990" t="str">
            <v>BSP0000029</v>
          </cell>
          <cell r="B990">
            <v>210</v>
          </cell>
          <cell r="C990" t="str">
            <v>曼项目前下视镜镜头弹簧</v>
          </cell>
        </row>
        <row r="991">
          <cell r="A991" t="str">
            <v>BSP0000029</v>
          </cell>
          <cell r="B991">
            <v>230</v>
          </cell>
          <cell r="C991" t="str">
            <v>曼项目前下视镜镜头弹簧</v>
          </cell>
        </row>
        <row r="992">
          <cell r="A992" t="str">
            <v>BSP0000031</v>
          </cell>
          <cell r="B992">
            <v>220</v>
          </cell>
          <cell r="C992" t="str">
            <v>靠背扣手扭簧</v>
          </cell>
        </row>
        <row r="993">
          <cell r="A993" t="str">
            <v>BSP0000031</v>
          </cell>
          <cell r="B993">
            <v>230</v>
          </cell>
          <cell r="C993" t="str">
            <v>靠背扣手扭簧</v>
          </cell>
        </row>
        <row r="994">
          <cell r="A994" t="str">
            <v>BSP0000032</v>
          </cell>
          <cell r="B994">
            <v>220</v>
          </cell>
          <cell r="C994" t="str">
            <v>Φ1.3弹簧</v>
          </cell>
        </row>
        <row r="995">
          <cell r="A995" t="str">
            <v>BSP0000032</v>
          </cell>
          <cell r="B995">
            <v>230</v>
          </cell>
          <cell r="C995" t="str">
            <v>Φ1.3弹簧</v>
          </cell>
        </row>
        <row r="996">
          <cell r="A996" t="str">
            <v>BSP0000033</v>
          </cell>
          <cell r="B996">
            <v>220</v>
          </cell>
          <cell r="C996" t="str">
            <v>后排扣手弹簧</v>
          </cell>
        </row>
        <row r="997">
          <cell r="A997" t="str">
            <v>BSP0000033</v>
          </cell>
          <cell r="B997">
            <v>230</v>
          </cell>
          <cell r="C997" t="str">
            <v>后排扣手弹簧</v>
          </cell>
        </row>
        <row r="998">
          <cell r="A998" t="str">
            <v>BSP0000034</v>
          </cell>
          <cell r="B998">
            <v>230</v>
          </cell>
          <cell r="C998" t="str">
            <v>开口挡圈φ15</v>
          </cell>
        </row>
        <row r="999">
          <cell r="A999" t="str">
            <v>BSP0000035</v>
          </cell>
          <cell r="B999">
            <v>230</v>
          </cell>
          <cell r="C999" t="str">
            <v>仰角回复拉簧</v>
          </cell>
        </row>
        <row r="1000">
          <cell r="A1000" t="str">
            <v>BSP0000036</v>
          </cell>
          <cell r="B1000">
            <v>230</v>
          </cell>
          <cell r="C1000" t="str">
            <v>前翻弹簧</v>
          </cell>
        </row>
        <row r="1001">
          <cell r="A1001" t="str">
            <v>BSP0000037</v>
          </cell>
          <cell r="B1001">
            <v>230</v>
          </cell>
          <cell r="C1001" t="str">
            <v>拉簧</v>
          </cell>
        </row>
        <row r="1002">
          <cell r="A1002" t="str">
            <v>BSP0000042</v>
          </cell>
          <cell r="B1002">
            <v>230</v>
          </cell>
          <cell r="C1002" t="str">
            <v>升降小拉簧</v>
          </cell>
        </row>
        <row r="1003">
          <cell r="A1003" t="str">
            <v>BSP0000043</v>
          </cell>
          <cell r="B1003">
            <v>230</v>
          </cell>
          <cell r="C1003" t="str">
            <v>仰角调节机构扭簧</v>
          </cell>
        </row>
        <row r="1004">
          <cell r="A1004" t="str">
            <v>BSP0000044</v>
          </cell>
          <cell r="B1004">
            <v>230</v>
          </cell>
          <cell r="C1004" t="str">
            <v>前排框线拉簧</v>
          </cell>
        </row>
        <row r="1005">
          <cell r="A1005" t="str">
            <v>BSP0000045</v>
          </cell>
          <cell r="B1005">
            <v>230</v>
          </cell>
          <cell r="C1005" t="str">
            <v>大拉簧Φ3</v>
          </cell>
        </row>
        <row r="1006">
          <cell r="A1006" t="str">
            <v>BSP0000046</v>
          </cell>
          <cell r="B1006">
            <v>230</v>
          </cell>
          <cell r="C1006" t="str">
            <v>减震扣拉簧</v>
          </cell>
        </row>
        <row r="1007">
          <cell r="A1007" t="str">
            <v>BSP0000047</v>
          </cell>
          <cell r="B1007">
            <v>230</v>
          </cell>
          <cell r="C1007" t="str">
            <v>盘簧</v>
          </cell>
        </row>
        <row r="1008">
          <cell r="A1008" t="str">
            <v>BSP0000048</v>
          </cell>
          <cell r="B1008">
            <v>230</v>
          </cell>
          <cell r="C1008" t="str">
            <v>手柄拉簧</v>
          </cell>
        </row>
        <row r="1009">
          <cell r="A1009" t="str">
            <v>BSP0000049</v>
          </cell>
          <cell r="B1009">
            <v>230</v>
          </cell>
          <cell r="C1009" t="str">
            <v>齿板拉簧</v>
          </cell>
        </row>
        <row r="1010">
          <cell r="A1010" t="str">
            <v>BSP0000050</v>
          </cell>
          <cell r="B1010">
            <v>230</v>
          </cell>
          <cell r="C1010" t="str">
            <v>升降大拉簧φ2.8</v>
          </cell>
        </row>
        <row r="1011">
          <cell r="A1011" t="str">
            <v>BSP0000051</v>
          </cell>
          <cell r="B1011">
            <v>230</v>
          </cell>
          <cell r="C1011" t="str">
            <v>φ8减震弹簧</v>
          </cell>
        </row>
        <row r="1012">
          <cell r="A1012" t="str">
            <v>BSP0000052</v>
          </cell>
          <cell r="B1012">
            <v>230</v>
          </cell>
          <cell r="C1012" t="str">
            <v>大拉簧</v>
          </cell>
        </row>
        <row r="1013">
          <cell r="A1013" t="str">
            <v>BSP0000053</v>
          </cell>
          <cell r="B1013">
            <v>220</v>
          </cell>
          <cell r="C1013" t="str">
            <v>开口挡圈φ8</v>
          </cell>
        </row>
        <row r="1014">
          <cell r="A1014" t="str">
            <v>BSP0000053</v>
          </cell>
          <cell r="B1014">
            <v>230</v>
          </cell>
          <cell r="C1014" t="str">
            <v>开口挡圈φ8</v>
          </cell>
        </row>
        <row r="1015">
          <cell r="A1015" t="str">
            <v>BSP0000057</v>
          </cell>
          <cell r="B1015">
            <v>230</v>
          </cell>
          <cell r="C1015" t="str">
            <v>C型卡簧φ10</v>
          </cell>
        </row>
        <row r="1016">
          <cell r="A1016" t="str">
            <v>BSP0000058</v>
          </cell>
          <cell r="B1016">
            <v>210</v>
          </cell>
          <cell r="C1016" t="str">
            <v>奥铃弹簧</v>
          </cell>
        </row>
        <row r="1017">
          <cell r="A1017" t="str">
            <v>BSP0000058</v>
          </cell>
          <cell r="B1017">
            <v>230</v>
          </cell>
          <cell r="C1017" t="str">
            <v>奥铃弹簧</v>
          </cell>
        </row>
        <row r="1018">
          <cell r="A1018" t="str">
            <v>BSP0000059</v>
          </cell>
          <cell r="B1018">
            <v>210</v>
          </cell>
          <cell r="C1018" t="str">
            <v>仿丰田弹簧</v>
          </cell>
        </row>
        <row r="1019">
          <cell r="A1019" t="str">
            <v>BSP0000059</v>
          </cell>
          <cell r="B1019">
            <v>230</v>
          </cell>
          <cell r="C1019" t="str">
            <v>仿丰田弹簧</v>
          </cell>
        </row>
        <row r="1020">
          <cell r="A1020" t="str">
            <v>BSP0000060</v>
          </cell>
          <cell r="B1020">
            <v>210</v>
          </cell>
          <cell r="C1020" t="str">
            <v>重卡弹簧(白)</v>
          </cell>
        </row>
        <row r="1021">
          <cell r="A1021" t="str">
            <v>BSP0000060</v>
          </cell>
          <cell r="B1021">
            <v>230</v>
          </cell>
          <cell r="C1021" t="str">
            <v>重卡弹簧(白)</v>
          </cell>
        </row>
        <row r="1022">
          <cell r="A1022" t="str">
            <v>BSP0000061</v>
          </cell>
          <cell r="B1022">
            <v>210</v>
          </cell>
          <cell r="C1022" t="str">
            <v>1475弹簧</v>
          </cell>
        </row>
        <row r="1023">
          <cell r="A1023" t="str">
            <v>BSP0000061</v>
          </cell>
          <cell r="B1023">
            <v>230</v>
          </cell>
          <cell r="C1023" t="str">
            <v>1475弹簧</v>
          </cell>
        </row>
        <row r="1024">
          <cell r="A1024" t="str">
            <v>BSP0000062</v>
          </cell>
          <cell r="B1024">
            <v>210</v>
          </cell>
          <cell r="C1024" t="str">
            <v>1780弹簧(老)</v>
          </cell>
        </row>
        <row r="1025">
          <cell r="A1025" t="str">
            <v>BSP0000062</v>
          </cell>
          <cell r="B1025">
            <v>230</v>
          </cell>
          <cell r="C1025" t="str">
            <v>1780弹簧(老)</v>
          </cell>
        </row>
        <row r="1026">
          <cell r="A1026" t="str">
            <v>BSP0000063</v>
          </cell>
          <cell r="B1026">
            <v>210</v>
          </cell>
          <cell r="C1026" t="str">
            <v>捷运弹簧</v>
          </cell>
        </row>
        <row r="1027">
          <cell r="A1027" t="str">
            <v>BSP0000063</v>
          </cell>
          <cell r="B1027">
            <v>230</v>
          </cell>
          <cell r="C1027" t="str">
            <v>捷运弹簧</v>
          </cell>
        </row>
        <row r="1028">
          <cell r="A1028" t="str">
            <v>BSP0000064</v>
          </cell>
          <cell r="B1028">
            <v>210</v>
          </cell>
          <cell r="C1028" t="str">
            <v>豪泺下镜座∮6弹簧</v>
          </cell>
        </row>
        <row r="1029">
          <cell r="A1029" t="str">
            <v>BSP0000064</v>
          </cell>
          <cell r="B1029">
            <v>230</v>
          </cell>
          <cell r="C1029" t="str">
            <v>豪泺下镜座∮6弹簧</v>
          </cell>
        </row>
        <row r="1030">
          <cell r="A1030" t="str">
            <v>BSP0000065</v>
          </cell>
          <cell r="B1030">
            <v>210</v>
          </cell>
          <cell r="C1030" t="str">
            <v>豪泺上镜座∮5弹簧</v>
          </cell>
        </row>
        <row r="1031">
          <cell r="A1031" t="str">
            <v>BSP0000065</v>
          </cell>
          <cell r="B1031">
            <v>230</v>
          </cell>
          <cell r="C1031" t="str">
            <v>豪泺上镜座∮5弹簧</v>
          </cell>
        </row>
        <row r="1032">
          <cell r="A1032" t="str">
            <v>BSP0000066</v>
          </cell>
          <cell r="B1032">
            <v>210</v>
          </cell>
          <cell r="C1032" t="str">
            <v>新时代弹簧</v>
          </cell>
        </row>
        <row r="1033">
          <cell r="A1033" t="str">
            <v>BSP0000066</v>
          </cell>
          <cell r="B1033">
            <v>230</v>
          </cell>
          <cell r="C1033" t="str">
            <v>新时代弹簧</v>
          </cell>
        </row>
        <row r="1034">
          <cell r="A1034" t="str">
            <v>BSP0000067</v>
          </cell>
          <cell r="B1034">
            <v>210</v>
          </cell>
          <cell r="C1034" t="str">
            <v>1780弹簧(北京)</v>
          </cell>
        </row>
        <row r="1035">
          <cell r="A1035" t="str">
            <v>BSP0000067</v>
          </cell>
          <cell r="B1035">
            <v>230</v>
          </cell>
          <cell r="C1035" t="str">
            <v>1780弹簧(北京)</v>
          </cell>
        </row>
        <row r="1036">
          <cell r="A1036" t="str">
            <v>BSP0000069</v>
          </cell>
          <cell r="B1036">
            <v>210</v>
          </cell>
          <cell r="C1036" t="str">
            <v>6486弹簧</v>
          </cell>
        </row>
        <row r="1037">
          <cell r="A1037" t="str">
            <v>BSP0000069</v>
          </cell>
          <cell r="B1037">
            <v>230</v>
          </cell>
          <cell r="C1037" t="str">
            <v>6486弹簧</v>
          </cell>
        </row>
        <row r="1038">
          <cell r="A1038" t="str">
            <v>BSP0000073</v>
          </cell>
          <cell r="B1038">
            <v>220</v>
          </cell>
          <cell r="C1038" t="str">
            <v>B40L弹簧</v>
          </cell>
        </row>
        <row r="1039">
          <cell r="A1039" t="str">
            <v>BSP0000077</v>
          </cell>
          <cell r="B1039">
            <v>230</v>
          </cell>
          <cell r="C1039" t="str">
            <v>回位簧</v>
          </cell>
        </row>
        <row r="1040">
          <cell r="A1040" t="str">
            <v>BSP0000078</v>
          </cell>
          <cell r="B1040">
            <v>230</v>
          </cell>
          <cell r="C1040" t="str">
            <v>仰角调节机构扭簧</v>
          </cell>
        </row>
        <row r="1041">
          <cell r="A1041" t="str">
            <v>BSP0000079</v>
          </cell>
          <cell r="B1041">
            <v>230</v>
          </cell>
          <cell r="C1041" t="str">
            <v>司机背左舵蛇簧φ3.5</v>
          </cell>
        </row>
        <row r="1042">
          <cell r="A1042" t="str">
            <v>BSP0000080</v>
          </cell>
          <cell r="B1042">
            <v>230</v>
          </cell>
          <cell r="C1042" t="str">
            <v>开口挡圈φ3.5</v>
          </cell>
        </row>
        <row r="1043">
          <cell r="A1043" t="str">
            <v>BSP0000084</v>
          </cell>
          <cell r="B1043">
            <v>230</v>
          </cell>
          <cell r="C1043" t="str">
            <v>欧马克背下部S形弹簧φ4.2</v>
          </cell>
        </row>
        <row r="1044">
          <cell r="A1044" t="str">
            <v>BSP0000085</v>
          </cell>
          <cell r="B1044">
            <v>230</v>
          </cell>
          <cell r="C1044" t="str">
            <v>欧马克背上部S形弹簧φ3.5</v>
          </cell>
        </row>
        <row r="1045">
          <cell r="A1045" t="str">
            <v>BSP0000088</v>
          </cell>
          <cell r="B1045">
            <v>230</v>
          </cell>
          <cell r="C1045" t="str">
            <v>靠背复位卷簧</v>
          </cell>
        </row>
        <row r="1046">
          <cell r="A1046" t="str">
            <v>BSP0000089</v>
          </cell>
          <cell r="B1046">
            <v>230</v>
          </cell>
          <cell r="C1046" t="str">
            <v>调角手柄复位簧</v>
          </cell>
        </row>
        <row r="1047">
          <cell r="A1047" t="str">
            <v>BSP0000094</v>
          </cell>
          <cell r="B1047">
            <v>230</v>
          </cell>
          <cell r="C1047" t="str">
            <v>靠背长簧</v>
          </cell>
        </row>
        <row r="1048">
          <cell r="A1048" t="str">
            <v>BSP0000097</v>
          </cell>
          <cell r="B1048">
            <v>210</v>
          </cell>
          <cell r="C1048" t="str">
            <v>BWL7500扭簧</v>
          </cell>
        </row>
        <row r="1049">
          <cell r="A1049" t="str">
            <v>BSP0000098</v>
          </cell>
          <cell r="B1049">
            <v>210</v>
          </cell>
          <cell r="C1049" t="str">
            <v>BWL7500锁芯卡簧</v>
          </cell>
        </row>
        <row r="1050">
          <cell r="A1050" t="str">
            <v>BSP0000099</v>
          </cell>
          <cell r="B1050">
            <v>210</v>
          </cell>
          <cell r="C1050" t="str">
            <v>奥威弹簧φ3</v>
          </cell>
        </row>
        <row r="1051">
          <cell r="A1051" t="str">
            <v>BSP0000099</v>
          </cell>
          <cell r="B1051">
            <v>230</v>
          </cell>
          <cell r="C1051" t="str">
            <v>奥威弹簧φ3</v>
          </cell>
        </row>
        <row r="1052">
          <cell r="A1052" t="str">
            <v>BSP0000100</v>
          </cell>
          <cell r="B1052">
            <v>210</v>
          </cell>
          <cell r="C1052" t="str">
            <v>豪泺弹簧φ3.5</v>
          </cell>
        </row>
        <row r="1053">
          <cell r="A1053" t="str">
            <v>BSP0000100</v>
          </cell>
          <cell r="B1053">
            <v>230</v>
          </cell>
          <cell r="C1053" t="str">
            <v>豪泺弹簧φ3.5</v>
          </cell>
        </row>
        <row r="1054">
          <cell r="A1054" t="str">
            <v>BSP0000106</v>
          </cell>
          <cell r="B1054">
            <v>230</v>
          </cell>
          <cell r="C1054" t="str">
            <v>升降大拉簧φ2.5</v>
          </cell>
        </row>
        <row r="1055">
          <cell r="A1055" t="str">
            <v>BSP0000109</v>
          </cell>
          <cell r="B1055">
            <v>230</v>
          </cell>
          <cell r="C1055" t="str">
            <v>K1正副司机拉簧</v>
          </cell>
        </row>
        <row r="1056">
          <cell r="A1056" t="str">
            <v>BSP0000110</v>
          </cell>
          <cell r="B1056">
            <v>230</v>
          </cell>
          <cell r="C1056" t="str">
            <v>K1正副司机盘簧</v>
          </cell>
        </row>
        <row r="1057">
          <cell r="A1057" t="str">
            <v>BSP0000111</v>
          </cell>
          <cell r="B1057">
            <v>230</v>
          </cell>
          <cell r="C1057" t="str">
            <v>扭簧左</v>
          </cell>
        </row>
        <row r="1058">
          <cell r="A1058" t="str">
            <v>BSP0000112</v>
          </cell>
          <cell r="B1058">
            <v>230</v>
          </cell>
          <cell r="C1058" t="str">
            <v>扭簧右</v>
          </cell>
        </row>
        <row r="1059">
          <cell r="A1059" t="str">
            <v>BSP0000113</v>
          </cell>
          <cell r="B1059">
            <v>230</v>
          </cell>
          <cell r="C1059" t="str">
            <v>K1盘簧</v>
          </cell>
        </row>
        <row r="1060">
          <cell r="A1060" t="str">
            <v>BSP0000114</v>
          </cell>
          <cell r="B1060">
            <v>230</v>
          </cell>
          <cell r="C1060" t="str">
            <v>6480连接板拉簧</v>
          </cell>
        </row>
        <row r="1061">
          <cell r="A1061" t="str">
            <v>BSP0010006</v>
          </cell>
          <cell r="B1061">
            <v>230</v>
          </cell>
          <cell r="C1061" t="str">
            <v>靠背调节蜗簧</v>
          </cell>
        </row>
        <row r="1062">
          <cell r="A1062" t="str">
            <v>BSP0010007</v>
          </cell>
          <cell r="B1062">
            <v>230</v>
          </cell>
          <cell r="C1062" t="str">
            <v>仰角回位蜗簧</v>
          </cell>
        </row>
        <row r="1063">
          <cell r="A1063" t="str">
            <v>BSP0010008</v>
          </cell>
          <cell r="B1063">
            <v>230</v>
          </cell>
          <cell r="C1063" t="str">
            <v>靠背调节钣金回位簧</v>
          </cell>
        </row>
        <row r="1064">
          <cell r="A1064" t="str">
            <v>BSP0010009</v>
          </cell>
          <cell r="B1064">
            <v>230</v>
          </cell>
          <cell r="C1064" t="str">
            <v>仰角解锁铸件回位簧</v>
          </cell>
        </row>
        <row r="1065">
          <cell r="A1065" t="str">
            <v>BSP0010010</v>
          </cell>
          <cell r="B1065">
            <v>230</v>
          </cell>
          <cell r="C1065" t="str">
            <v>水平减震解锁钣金回位簧</v>
          </cell>
        </row>
        <row r="1066">
          <cell r="A1066" t="str">
            <v>BSP0010011</v>
          </cell>
          <cell r="B1066">
            <v>220</v>
          </cell>
          <cell r="C1066" t="str">
            <v>变阻尼拉线回位簧</v>
          </cell>
        </row>
        <row r="1067">
          <cell r="A1067" t="str">
            <v>BSP0010011</v>
          </cell>
          <cell r="B1067">
            <v>230</v>
          </cell>
          <cell r="C1067" t="str">
            <v>变阻尼拉线回位簧</v>
          </cell>
        </row>
        <row r="1068">
          <cell r="A1068" t="str">
            <v>BSP0010012</v>
          </cell>
          <cell r="B1068">
            <v>230</v>
          </cell>
          <cell r="C1068" t="str">
            <v>滑轨解锁手柄右侧回位簧</v>
          </cell>
        </row>
        <row r="1069">
          <cell r="A1069" t="str">
            <v>BSP0010013</v>
          </cell>
          <cell r="B1069">
            <v>230</v>
          </cell>
          <cell r="C1069" t="str">
            <v>滑轨解锁机构回位簧</v>
          </cell>
        </row>
        <row r="1070">
          <cell r="A1070" t="str">
            <v>BSP0010014</v>
          </cell>
          <cell r="B1070">
            <v>220</v>
          </cell>
          <cell r="C1070" t="str">
            <v>高调器滑盖回位簧</v>
          </cell>
        </row>
        <row r="1071">
          <cell r="A1071" t="str">
            <v>BSP0010015</v>
          </cell>
          <cell r="B1071">
            <v>220</v>
          </cell>
          <cell r="C1071" t="str">
            <v>调高解锁按钮回位簧</v>
          </cell>
        </row>
        <row r="1072">
          <cell r="A1072" t="str">
            <v>BSP0010016</v>
          </cell>
          <cell r="B1072">
            <v>220</v>
          </cell>
          <cell r="C1072" t="str">
            <v>坐垫翻折限位钣金回位簧</v>
          </cell>
        </row>
        <row r="1073">
          <cell r="A1073" t="str">
            <v>BSP0010017</v>
          </cell>
          <cell r="B1073">
            <v>220</v>
          </cell>
          <cell r="C1073" t="str">
            <v>主驾驶靠背调节手柄卡接簧</v>
          </cell>
        </row>
        <row r="1074">
          <cell r="A1074" t="str">
            <v>BSP0010018</v>
          </cell>
          <cell r="B1074">
            <v>220</v>
          </cell>
          <cell r="C1074" t="str">
            <v>副驾驶靠背调节手柄卡接簧</v>
          </cell>
        </row>
        <row r="1075">
          <cell r="A1075" t="str">
            <v>BSP0010020</v>
          </cell>
          <cell r="B1075">
            <v>220</v>
          </cell>
          <cell r="C1075" t="str">
            <v>弹簧卡子</v>
          </cell>
        </row>
        <row r="1076">
          <cell r="A1076" t="str">
            <v>BSP0010024</v>
          </cell>
          <cell r="B1076">
            <v>230</v>
          </cell>
          <cell r="C1076" t="str">
            <v>气管固定卡簧2.0</v>
          </cell>
        </row>
        <row r="1077">
          <cell r="A1077" t="str">
            <v>BSP0010035</v>
          </cell>
          <cell r="B1077">
            <v>230</v>
          </cell>
          <cell r="C1077" t="str">
            <v>靠背回位簧</v>
          </cell>
        </row>
        <row r="1078">
          <cell r="A1078" t="str">
            <v>BSP0010047</v>
          </cell>
          <cell r="B1078">
            <v>230</v>
          </cell>
          <cell r="C1078" t="str">
            <v>气管防护弹簧</v>
          </cell>
        </row>
        <row r="1079">
          <cell r="A1079" t="str">
            <v>BTM0000004</v>
          </cell>
          <cell r="B1079">
            <v>210</v>
          </cell>
          <cell r="C1079" t="str">
            <v>B40左后视镜电折叠机构</v>
          </cell>
        </row>
        <row r="1080">
          <cell r="A1080" t="str">
            <v>BTM0000005</v>
          </cell>
          <cell r="B1080">
            <v>210</v>
          </cell>
          <cell r="C1080" t="str">
            <v>B40右后视镜电折叠机构</v>
          </cell>
        </row>
        <row r="1081">
          <cell r="A1081" t="str">
            <v>BTM0000006</v>
          </cell>
          <cell r="B1081">
            <v>210</v>
          </cell>
          <cell r="C1081" t="str">
            <v>B80C左折叠机构</v>
          </cell>
        </row>
        <row r="1082">
          <cell r="A1082" t="str">
            <v>BTM0000007</v>
          </cell>
          <cell r="B1082">
            <v>210</v>
          </cell>
          <cell r="C1082" t="str">
            <v>B80C右折叠机构</v>
          </cell>
        </row>
        <row r="1083">
          <cell r="A1083" t="str">
            <v>BTM0000008</v>
          </cell>
          <cell r="B1083">
            <v>210</v>
          </cell>
          <cell r="C1083" t="str">
            <v>B41V左电折叠器</v>
          </cell>
        </row>
        <row r="1084">
          <cell r="A1084" t="str">
            <v>BTM0000009</v>
          </cell>
          <cell r="B1084">
            <v>210</v>
          </cell>
          <cell r="C1084" t="str">
            <v>B41V右电折叠器</v>
          </cell>
        </row>
        <row r="1085">
          <cell r="A1085" t="str">
            <v>DCL0000271</v>
          </cell>
          <cell r="B1085">
            <v>210</v>
          </cell>
          <cell r="C1085" t="str">
            <v>1780加热片</v>
          </cell>
        </row>
        <row r="1086">
          <cell r="A1086" t="str">
            <v>DCL0000272</v>
          </cell>
          <cell r="B1086">
            <v>210</v>
          </cell>
          <cell r="C1086" t="str">
            <v>200加热片</v>
          </cell>
        </row>
        <row r="1087">
          <cell r="A1087" t="str">
            <v>DCL0000278</v>
          </cell>
          <cell r="B1087">
            <v>210</v>
          </cell>
          <cell r="C1087" t="str">
            <v>M6不锈钢螺母</v>
          </cell>
        </row>
        <row r="1088">
          <cell r="A1088" t="str">
            <v>DCL0000280</v>
          </cell>
          <cell r="B1088">
            <v>210</v>
          </cell>
          <cell r="C1088" t="str">
            <v>5 钢珠</v>
          </cell>
        </row>
        <row r="1089">
          <cell r="A1089" t="str">
            <v>DCL0000281</v>
          </cell>
          <cell r="B1089">
            <v>210</v>
          </cell>
          <cell r="C1089" t="str">
            <v>油墨</v>
          </cell>
        </row>
        <row r="1090">
          <cell r="A1090" t="str">
            <v>DCL0000295</v>
          </cell>
          <cell r="B1090">
            <v>210</v>
          </cell>
          <cell r="C1090" t="str">
            <v>曼右置下镜臂装饰罩大</v>
          </cell>
        </row>
        <row r="1091">
          <cell r="A1091" t="str">
            <v>DCL0000296</v>
          </cell>
          <cell r="B1091">
            <v>210</v>
          </cell>
          <cell r="C1091" t="str">
            <v>曼右置下镜臂装饰罩小</v>
          </cell>
        </row>
        <row r="1092">
          <cell r="A1092" t="str">
            <v>DCL0000427</v>
          </cell>
          <cell r="B1092">
            <v>210</v>
          </cell>
          <cell r="C1092" t="str">
            <v>PMMA/CM205</v>
          </cell>
        </row>
        <row r="1093">
          <cell r="A1093" t="str">
            <v>DCL0000428</v>
          </cell>
          <cell r="B1093">
            <v>210</v>
          </cell>
          <cell r="C1093" t="str">
            <v>PMMA/IRH50</v>
          </cell>
        </row>
        <row r="1094">
          <cell r="A1094" t="str">
            <v>DCL0000430</v>
          </cell>
          <cell r="B1094">
            <v>210</v>
          </cell>
          <cell r="C1094" t="str">
            <v>PEC低密度聚乙烯北京</v>
          </cell>
        </row>
        <row r="1095">
          <cell r="A1095" t="str">
            <v>DCL0000431</v>
          </cell>
          <cell r="B1095">
            <v>210</v>
          </cell>
          <cell r="C1095" t="str">
            <v>改型PP（本色）北京</v>
          </cell>
        </row>
        <row r="1096">
          <cell r="A1096" t="str">
            <v>DCL0000498</v>
          </cell>
          <cell r="B1096">
            <v>210</v>
          </cell>
          <cell r="C1096" t="str">
            <v>φ5*28平机十字螺丝</v>
          </cell>
        </row>
        <row r="1097">
          <cell r="A1097" t="str">
            <v>DCL0000499</v>
          </cell>
          <cell r="B1097">
            <v>210</v>
          </cell>
          <cell r="C1097" t="str">
            <v>φ10*30外方螺丝黑</v>
          </cell>
        </row>
        <row r="1098">
          <cell r="A1098" t="str">
            <v>DCL0000500</v>
          </cell>
          <cell r="B1098">
            <v>210</v>
          </cell>
          <cell r="C1098" t="str">
            <v>欧马可不粘胶标牌</v>
          </cell>
        </row>
        <row r="1099">
          <cell r="A1099" t="str">
            <v>DCL0000500</v>
          </cell>
          <cell r="B1099">
            <v>220</v>
          </cell>
          <cell r="C1099" t="str">
            <v>欧马可不粘胶标牌</v>
          </cell>
        </row>
        <row r="1100">
          <cell r="A1100" t="str">
            <v>DCL0000501</v>
          </cell>
          <cell r="B1100">
            <v>210</v>
          </cell>
          <cell r="C1100" t="str">
            <v>（306）条形码5*3</v>
          </cell>
        </row>
        <row r="1101">
          <cell r="A1101" t="str">
            <v>DCL0000501</v>
          </cell>
          <cell r="B1101">
            <v>220</v>
          </cell>
          <cell r="C1101" t="str">
            <v>（306）条形码5*3</v>
          </cell>
        </row>
        <row r="1102">
          <cell r="A1102" t="str">
            <v>RCA0000001</v>
          </cell>
          <cell r="B1102">
            <v>210</v>
          </cell>
          <cell r="C1102" t="str">
            <v>K1左内扣盖总成</v>
          </cell>
        </row>
        <row r="1103">
          <cell r="A1103" t="str">
            <v>RCA0000002</v>
          </cell>
          <cell r="B1103">
            <v>210</v>
          </cell>
          <cell r="C1103" t="str">
            <v>K1右内扣盖总成</v>
          </cell>
        </row>
        <row r="1104">
          <cell r="A1104" t="str">
            <v>RCA0000003</v>
          </cell>
          <cell r="B1104">
            <v>210</v>
          </cell>
          <cell r="C1104" t="str">
            <v>K1内扣盖左</v>
          </cell>
        </row>
        <row r="1105">
          <cell r="A1105" t="str">
            <v>RCA0000004</v>
          </cell>
          <cell r="B1105">
            <v>210</v>
          </cell>
          <cell r="C1105" t="str">
            <v>K1内扣盖右</v>
          </cell>
        </row>
        <row r="1106">
          <cell r="A1106" t="str">
            <v>RCA0000005</v>
          </cell>
          <cell r="B1106">
            <v>210</v>
          </cell>
          <cell r="C1106" t="str">
            <v>K1内扣盖海绵垫左</v>
          </cell>
        </row>
        <row r="1107">
          <cell r="A1107" t="str">
            <v>RCA0000006</v>
          </cell>
          <cell r="B1107">
            <v>210</v>
          </cell>
          <cell r="C1107" t="str">
            <v>K1内扣盖海绵垫右</v>
          </cell>
        </row>
        <row r="1108">
          <cell r="A1108" t="str">
            <v>RCA0000009</v>
          </cell>
          <cell r="B1108">
            <v>210</v>
          </cell>
          <cell r="C1108" t="str">
            <v>瑞沃车身铰链扶手2200右</v>
          </cell>
        </row>
        <row r="1109">
          <cell r="A1109" t="str">
            <v>RCA0000012</v>
          </cell>
          <cell r="B1109">
            <v>210</v>
          </cell>
          <cell r="C1109" t="str">
            <v>瑞沃车身铰链扶手2200左</v>
          </cell>
        </row>
        <row r="1110">
          <cell r="A1110" t="str">
            <v>RCA0000013</v>
          </cell>
          <cell r="B1110">
            <v>210</v>
          </cell>
          <cell r="C1110" t="str">
            <v>瑞沃灰内扶手手动(左)</v>
          </cell>
        </row>
        <row r="1111">
          <cell r="A1111" t="str">
            <v>RCA0000014</v>
          </cell>
          <cell r="B1111">
            <v>210</v>
          </cell>
          <cell r="C1111" t="str">
            <v>瑞沃灰内扶手手动(右)</v>
          </cell>
        </row>
        <row r="1112">
          <cell r="A1112" t="str">
            <v>RCA0000015</v>
          </cell>
          <cell r="B1112">
            <v>210</v>
          </cell>
          <cell r="C1112" t="str">
            <v>瑞沃铰链(2200)左</v>
          </cell>
        </row>
        <row r="1113">
          <cell r="A1113" t="str">
            <v>RCA0000016</v>
          </cell>
          <cell r="B1113">
            <v>210</v>
          </cell>
          <cell r="C1113" t="str">
            <v>瑞沃铰链(2200)右</v>
          </cell>
        </row>
        <row r="1114">
          <cell r="A1114" t="str">
            <v>RCA0000017</v>
          </cell>
          <cell r="B1114">
            <v>210</v>
          </cell>
          <cell r="C1114" t="str">
            <v>后侧围扶手</v>
          </cell>
        </row>
        <row r="1115">
          <cell r="A1115" t="str">
            <v>RCA0000019</v>
          </cell>
          <cell r="B1115">
            <v>210</v>
          </cell>
          <cell r="C1115" t="str">
            <v>重卡内扶手(左)</v>
          </cell>
        </row>
        <row r="1116">
          <cell r="A1116" t="str">
            <v>RCA0000020</v>
          </cell>
          <cell r="B1116">
            <v>210</v>
          </cell>
          <cell r="C1116" t="str">
            <v>重卡内扶手(右)</v>
          </cell>
        </row>
        <row r="1117">
          <cell r="A1117" t="str">
            <v>RCA0000024</v>
          </cell>
          <cell r="B1117">
            <v>210</v>
          </cell>
          <cell r="C1117" t="str">
            <v>左前围铰链扶手</v>
          </cell>
        </row>
        <row r="1118">
          <cell r="A1118" t="str">
            <v>RCA0000024</v>
          </cell>
          <cell r="B1118">
            <v>220</v>
          </cell>
          <cell r="C1118" t="str">
            <v>左前围铰链扶手</v>
          </cell>
        </row>
        <row r="1119">
          <cell r="A1119" t="str">
            <v>RCA0000025</v>
          </cell>
          <cell r="B1119">
            <v>210</v>
          </cell>
          <cell r="C1119" t="str">
            <v>右前围铰链扶手</v>
          </cell>
        </row>
        <row r="1120">
          <cell r="A1120" t="str">
            <v>RCA0000028</v>
          </cell>
          <cell r="B1120">
            <v>210</v>
          </cell>
          <cell r="C1120" t="str">
            <v>ETX前围扶手及铰链左总成</v>
          </cell>
        </row>
        <row r="1121">
          <cell r="A1121" t="str">
            <v>RCA0000029</v>
          </cell>
          <cell r="B1121">
            <v>210</v>
          </cell>
          <cell r="C1121" t="str">
            <v>ETX前围扶手及铰链右总成</v>
          </cell>
        </row>
        <row r="1122">
          <cell r="A1122" t="str">
            <v>RCA0000030</v>
          </cell>
          <cell r="B1122">
            <v>210</v>
          </cell>
          <cell r="C1122" t="str">
            <v>左前围扶手及铰链总成</v>
          </cell>
        </row>
        <row r="1123">
          <cell r="A1123" t="str">
            <v>RCA0000032</v>
          </cell>
          <cell r="B1123">
            <v>210</v>
          </cell>
          <cell r="C1123" t="str">
            <v>VT车左前围铰链扶手总成</v>
          </cell>
        </row>
        <row r="1124">
          <cell r="A1124" t="str">
            <v>RCA0000033</v>
          </cell>
          <cell r="B1124">
            <v>210</v>
          </cell>
          <cell r="C1124" t="str">
            <v>VT车右前围铰链扶手总成</v>
          </cell>
        </row>
        <row r="1125">
          <cell r="A1125" t="str">
            <v>RCA0000050</v>
          </cell>
          <cell r="B1125">
            <v>210</v>
          </cell>
          <cell r="C1125" t="str">
            <v>左上支架-142</v>
          </cell>
        </row>
        <row r="1126">
          <cell r="A1126" t="str">
            <v>RCA0000051</v>
          </cell>
          <cell r="B1126">
            <v>210</v>
          </cell>
          <cell r="C1126" t="str">
            <v>右上支架-143</v>
          </cell>
        </row>
        <row r="1127">
          <cell r="A1127" t="str">
            <v>RCA0000052</v>
          </cell>
          <cell r="B1127">
            <v>210</v>
          </cell>
          <cell r="C1127" t="str">
            <v>左上支架-144</v>
          </cell>
        </row>
        <row r="1128">
          <cell r="A1128" t="str">
            <v>RCA0000053</v>
          </cell>
          <cell r="B1128">
            <v>210</v>
          </cell>
          <cell r="C1128" t="str">
            <v>右上支架-145</v>
          </cell>
        </row>
        <row r="1129">
          <cell r="A1129" t="str">
            <v>RCA0000066</v>
          </cell>
          <cell r="B1129">
            <v>210</v>
          </cell>
          <cell r="C1129" t="str">
            <v>乘客拉手</v>
          </cell>
        </row>
        <row r="1130">
          <cell r="A1130" t="str">
            <v>RCA0000069</v>
          </cell>
          <cell r="B1130">
            <v>210</v>
          </cell>
          <cell r="C1130" t="str">
            <v>新型经济铰链右ETX</v>
          </cell>
        </row>
        <row r="1131">
          <cell r="A1131" t="str">
            <v>RCA0000069</v>
          </cell>
          <cell r="B1131">
            <v>230</v>
          </cell>
          <cell r="C1131" t="str">
            <v>新型经济铰链右ETX</v>
          </cell>
        </row>
        <row r="1132">
          <cell r="A1132" t="str">
            <v>RCA0000070</v>
          </cell>
          <cell r="B1132">
            <v>210</v>
          </cell>
          <cell r="C1132" t="str">
            <v>新型经济铰链左ETX</v>
          </cell>
        </row>
        <row r="1133">
          <cell r="A1133" t="str">
            <v>RCA0000070</v>
          </cell>
          <cell r="B1133">
            <v>230</v>
          </cell>
          <cell r="C1133" t="str">
            <v>新型经济铰链左ETX</v>
          </cell>
        </row>
        <row r="1134">
          <cell r="A1134" t="str">
            <v>RCA0000071</v>
          </cell>
          <cell r="B1134">
            <v>210</v>
          </cell>
          <cell r="C1134" t="str">
            <v>铰链扶手销</v>
          </cell>
        </row>
        <row r="1135">
          <cell r="A1135" t="str">
            <v>RCA0000072</v>
          </cell>
          <cell r="B1135">
            <v>210</v>
          </cell>
          <cell r="C1135" t="str">
            <v>重卡内扶手左66A0双孔</v>
          </cell>
        </row>
        <row r="1136">
          <cell r="A1136" t="str">
            <v>RCA0000073</v>
          </cell>
          <cell r="B1136">
            <v>210</v>
          </cell>
          <cell r="C1136" t="str">
            <v>重卡内扶手右68A0单孔</v>
          </cell>
        </row>
        <row r="1137">
          <cell r="A1137" t="str">
            <v>RCA0000074</v>
          </cell>
          <cell r="B1137">
            <v>210</v>
          </cell>
          <cell r="C1137" t="str">
            <v>重卡内扶手卡子1</v>
          </cell>
        </row>
        <row r="1138">
          <cell r="A1138" t="str">
            <v>RCA0000075</v>
          </cell>
          <cell r="B1138">
            <v>210</v>
          </cell>
          <cell r="C1138" t="str">
            <v>重卡内扶手卡子2</v>
          </cell>
        </row>
        <row r="1139">
          <cell r="A1139" t="str">
            <v>RCA0000076</v>
          </cell>
          <cell r="B1139">
            <v>210</v>
          </cell>
          <cell r="C1139" t="str">
            <v>重卡内扶手右单孔</v>
          </cell>
        </row>
        <row r="1140">
          <cell r="A1140" t="str">
            <v>RCA0000077</v>
          </cell>
          <cell r="B1140">
            <v>210</v>
          </cell>
          <cell r="C1140" t="str">
            <v>重卡内扶手左双孔</v>
          </cell>
        </row>
        <row r="1141">
          <cell r="A1141" t="str">
            <v>RCA0000080</v>
          </cell>
          <cell r="B1141">
            <v>210</v>
          </cell>
          <cell r="C1141" t="str">
            <v>M31RB牌照板扣手</v>
          </cell>
        </row>
        <row r="1142">
          <cell r="A1142" t="str">
            <v>RCA0000081</v>
          </cell>
          <cell r="B1142">
            <v>210</v>
          </cell>
          <cell r="C1142" t="str">
            <v>M31RB牌照板格林兰白</v>
          </cell>
        </row>
        <row r="1143">
          <cell r="A1143" t="str">
            <v>RCA0000082</v>
          </cell>
          <cell r="B1143">
            <v>210</v>
          </cell>
          <cell r="C1143" t="str">
            <v>M31RB扣手格林兰白</v>
          </cell>
        </row>
        <row r="1144">
          <cell r="A1144" t="str">
            <v>RCA0000083</v>
          </cell>
          <cell r="B1144">
            <v>210</v>
          </cell>
          <cell r="C1144" t="str">
            <v>铰链芯轴</v>
          </cell>
        </row>
        <row r="1145">
          <cell r="A1145" t="str">
            <v>RCA0000083</v>
          </cell>
          <cell r="B1145">
            <v>230</v>
          </cell>
          <cell r="C1145" t="str">
            <v>铰链芯轴</v>
          </cell>
        </row>
        <row r="1146">
          <cell r="A1146" t="str">
            <v>RCA0000084</v>
          </cell>
          <cell r="B1146">
            <v>210</v>
          </cell>
          <cell r="C1146" t="str">
            <v>铰链扶手本体</v>
          </cell>
        </row>
        <row r="1147">
          <cell r="A1147" t="str">
            <v>RCA0000085</v>
          </cell>
          <cell r="B1147">
            <v>210</v>
          </cell>
          <cell r="C1147" t="str">
            <v>铰链衬碗</v>
          </cell>
        </row>
        <row r="1148">
          <cell r="A1148" t="str">
            <v>RCA0000086</v>
          </cell>
          <cell r="B1148">
            <v>210</v>
          </cell>
          <cell r="C1148" t="str">
            <v>B40L铰链小盖</v>
          </cell>
        </row>
        <row r="1149">
          <cell r="A1149" t="str">
            <v>RCA0000087</v>
          </cell>
          <cell r="B1149">
            <v>210</v>
          </cell>
          <cell r="C1149" t="str">
            <v>B40L铰链大盖</v>
          </cell>
        </row>
        <row r="1150">
          <cell r="A1150" t="str">
            <v>RCA0000089</v>
          </cell>
          <cell r="B1150">
            <v>210</v>
          </cell>
          <cell r="C1150" t="str">
            <v>车门拉手</v>
          </cell>
        </row>
        <row r="1151">
          <cell r="A1151" t="str">
            <v>RCA0000089</v>
          </cell>
          <cell r="B1151">
            <v>220</v>
          </cell>
          <cell r="C1151" t="str">
            <v>车门拉手</v>
          </cell>
        </row>
        <row r="1152">
          <cell r="A1152" t="str">
            <v>RCA0000090</v>
          </cell>
          <cell r="B1152">
            <v>210</v>
          </cell>
          <cell r="C1152" t="str">
            <v>门灯堵板</v>
          </cell>
        </row>
        <row r="1153">
          <cell r="A1153" t="str">
            <v>RCA0000091</v>
          </cell>
          <cell r="B1153">
            <v>210</v>
          </cell>
          <cell r="C1153" t="str">
            <v>登车扶手</v>
          </cell>
        </row>
        <row r="1154">
          <cell r="A1154" t="str">
            <v>RCA0000092</v>
          </cell>
          <cell r="B1154">
            <v>210</v>
          </cell>
          <cell r="C1154" t="str">
            <v>乘客拉手</v>
          </cell>
        </row>
        <row r="1155">
          <cell r="A1155" t="str">
            <v>RCA0000093</v>
          </cell>
          <cell r="B1155">
            <v>210</v>
          </cell>
          <cell r="C1155" t="str">
            <v>登车扶手</v>
          </cell>
        </row>
        <row r="1156">
          <cell r="A1156" t="str">
            <v>RCA0000094</v>
          </cell>
          <cell r="B1156">
            <v>210</v>
          </cell>
          <cell r="C1156" t="str">
            <v>扶手</v>
          </cell>
        </row>
        <row r="1157">
          <cell r="A1157" t="str">
            <v>RCA0000095</v>
          </cell>
          <cell r="B1157">
            <v>210</v>
          </cell>
          <cell r="C1157" t="str">
            <v>登车扶手</v>
          </cell>
        </row>
        <row r="1158">
          <cell r="A1158" t="str">
            <v>RCA0000096</v>
          </cell>
          <cell r="B1158">
            <v>210</v>
          </cell>
          <cell r="C1158" t="str">
            <v>登车扶手(同09)</v>
          </cell>
        </row>
        <row r="1159">
          <cell r="A1159" t="str">
            <v>RCA0000097</v>
          </cell>
          <cell r="B1159">
            <v>210</v>
          </cell>
          <cell r="C1159" t="str">
            <v>登车扶手(国五领航1)</v>
          </cell>
        </row>
        <row r="1160">
          <cell r="A1160" t="str">
            <v>RCA0000098</v>
          </cell>
          <cell r="B1160">
            <v>210</v>
          </cell>
          <cell r="C1160" t="str">
            <v>登车扶手</v>
          </cell>
        </row>
        <row r="1161">
          <cell r="A1161" t="str">
            <v>RCA0000099</v>
          </cell>
          <cell r="B1161">
            <v>210</v>
          </cell>
          <cell r="C1161" t="str">
            <v>登车拉手</v>
          </cell>
        </row>
        <row r="1162">
          <cell r="A1162" t="str">
            <v>RCA0000100</v>
          </cell>
          <cell r="B1162">
            <v>210</v>
          </cell>
          <cell r="C1162" t="str">
            <v>乘客扶手</v>
          </cell>
        </row>
        <row r="1163">
          <cell r="A1163" t="str">
            <v>RCA0000101</v>
          </cell>
          <cell r="B1163">
            <v>210</v>
          </cell>
          <cell r="C1163" t="str">
            <v>前支柱扶手</v>
          </cell>
        </row>
        <row r="1164">
          <cell r="A1164" t="str">
            <v>RCA0000103</v>
          </cell>
          <cell r="B1164">
            <v>210</v>
          </cell>
          <cell r="C1164" t="str">
            <v>乘客拉手(国五小卡2)</v>
          </cell>
        </row>
        <row r="1165">
          <cell r="A1165" t="str">
            <v>RCA0000104</v>
          </cell>
          <cell r="B1165">
            <v>210</v>
          </cell>
          <cell r="C1165" t="str">
            <v>乘客拉手</v>
          </cell>
        </row>
        <row r="1166">
          <cell r="A1166" t="str">
            <v>RCA0000105</v>
          </cell>
          <cell r="B1166">
            <v>210</v>
          </cell>
          <cell r="C1166" t="str">
            <v>扶手</v>
          </cell>
        </row>
        <row r="1167">
          <cell r="A1167" t="str">
            <v>RCA0000106</v>
          </cell>
          <cell r="B1167">
            <v>210</v>
          </cell>
          <cell r="C1167" t="str">
            <v>扶手</v>
          </cell>
        </row>
        <row r="1168">
          <cell r="A1168" t="str">
            <v>RCA0000107</v>
          </cell>
          <cell r="B1168">
            <v>210</v>
          </cell>
          <cell r="C1168" t="str">
            <v>右B柱扶手</v>
          </cell>
        </row>
        <row r="1169">
          <cell r="A1169" t="str">
            <v>RCA0000108</v>
          </cell>
          <cell r="B1169">
            <v>210</v>
          </cell>
          <cell r="C1169" t="str">
            <v>扶手</v>
          </cell>
        </row>
        <row r="1170">
          <cell r="A1170" t="str">
            <v>RCA0000109</v>
          </cell>
          <cell r="B1170">
            <v>210</v>
          </cell>
          <cell r="C1170" t="str">
            <v>左B柱扶手</v>
          </cell>
        </row>
        <row r="1171">
          <cell r="A1171" t="str">
            <v>RCA0000110</v>
          </cell>
          <cell r="B1171">
            <v>210</v>
          </cell>
          <cell r="C1171" t="str">
            <v>扶手</v>
          </cell>
        </row>
        <row r="1172">
          <cell r="A1172" t="str">
            <v>RCA0000111</v>
          </cell>
          <cell r="B1172">
            <v>210</v>
          </cell>
          <cell r="C1172" t="str">
            <v>扶手</v>
          </cell>
        </row>
        <row r="1173">
          <cell r="A1173" t="str">
            <v>RCA0000112</v>
          </cell>
          <cell r="B1173">
            <v>210</v>
          </cell>
          <cell r="C1173" t="str">
            <v>扶手</v>
          </cell>
        </row>
        <row r="1174">
          <cell r="A1174" t="str">
            <v>RCA0000114</v>
          </cell>
          <cell r="B1174">
            <v>210</v>
          </cell>
          <cell r="C1174" t="str">
            <v>新标准铰链左</v>
          </cell>
        </row>
        <row r="1175">
          <cell r="A1175" t="str">
            <v>RCA0000114</v>
          </cell>
          <cell r="B1175">
            <v>230</v>
          </cell>
          <cell r="C1175" t="str">
            <v>新标准铰链左</v>
          </cell>
        </row>
        <row r="1176">
          <cell r="A1176" t="str">
            <v>RCA0000115</v>
          </cell>
          <cell r="B1176">
            <v>210</v>
          </cell>
          <cell r="C1176" t="str">
            <v>新标准铰链右</v>
          </cell>
        </row>
        <row r="1177">
          <cell r="A1177" t="str">
            <v>RCA0000115</v>
          </cell>
          <cell r="B1177">
            <v>230</v>
          </cell>
          <cell r="C1177" t="str">
            <v>新标准铰链右</v>
          </cell>
        </row>
        <row r="1178">
          <cell r="A1178" t="str">
            <v>RCA0000119</v>
          </cell>
          <cell r="B1178">
            <v>210</v>
          </cell>
          <cell r="C1178" t="str">
            <v>M31RB后牌照装饰板(亮银)</v>
          </cell>
        </row>
        <row r="1179">
          <cell r="A1179" t="str">
            <v>RCA0000120</v>
          </cell>
          <cell r="B1179">
            <v>210</v>
          </cell>
          <cell r="C1179" t="str">
            <v>M31RB后排罩手扣(亮银)</v>
          </cell>
        </row>
        <row r="1180">
          <cell r="A1180" t="str">
            <v>RCA0000121</v>
          </cell>
          <cell r="B1180">
            <v>210</v>
          </cell>
          <cell r="C1180" t="str">
            <v>M31RB后牌照装饰板钢琴黑</v>
          </cell>
        </row>
        <row r="1181">
          <cell r="A1181" t="str">
            <v>RCA0000122</v>
          </cell>
          <cell r="B1181">
            <v>210</v>
          </cell>
          <cell r="C1181" t="str">
            <v>M31RB手扣(钢琴黑)</v>
          </cell>
        </row>
        <row r="1182">
          <cell r="A1182" t="str">
            <v>RCA0000123</v>
          </cell>
          <cell r="B1182">
            <v>210</v>
          </cell>
          <cell r="C1182" t="str">
            <v>文件柜焊接总成</v>
          </cell>
        </row>
        <row r="1183">
          <cell r="A1183" t="str">
            <v>RCA0000123</v>
          </cell>
          <cell r="B1183">
            <v>220</v>
          </cell>
          <cell r="C1183" t="str">
            <v>文件柜焊接总成</v>
          </cell>
        </row>
        <row r="1184">
          <cell r="A1184" t="str">
            <v>RCA0000124</v>
          </cell>
          <cell r="B1184">
            <v>210</v>
          </cell>
          <cell r="C1184" t="str">
            <v>遮阳板轴支架总成</v>
          </cell>
        </row>
        <row r="1185">
          <cell r="A1185" t="str">
            <v>RCA0000124</v>
          </cell>
          <cell r="B1185">
            <v>220</v>
          </cell>
          <cell r="C1185" t="str">
            <v>遮阳板轴支架总成</v>
          </cell>
        </row>
        <row r="1186">
          <cell r="A1186" t="str">
            <v>RCA0000125</v>
          </cell>
          <cell r="B1186">
            <v>210</v>
          </cell>
          <cell r="C1186" t="str">
            <v>遮阳板轴支架总成</v>
          </cell>
        </row>
        <row r="1187">
          <cell r="A1187" t="str">
            <v>RCA0000125</v>
          </cell>
          <cell r="B1187">
            <v>220</v>
          </cell>
          <cell r="C1187" t="str">
            <v>遮阳板轴支架总成</v>
          </cell>
        </row>
        <row r="1188">
          <cell r="A1188" t="str">
            <v>RCA0000126</v>
          </cell>
          <cell r="B1188">
            <v>210</v>
          </cell>
          <cell r="C1188" t="str">
            <v>遮阳板支架焊接总成</v>
          </cell>
        </row>
        <row r="1189">
          <cell r="A1189" t="str">
            <v>RCA0000137</v>
          </cell>
          <cell r="B1189">
            <v>210</v>
          </cell>
          <cell r="C1189" t="str">
            <v>遮阳板支架焊接总成</v>
          </cell>
        </row>
        <row r="1190">
          <cell r="A1190" t="str">
            <v>RCA0000144</v>
          </cell>
          <cell r="B1190">
            <v>210</v>
          </cell>
          <cell r="C1190" t="str">
            <v>高位进气管支架2</v>
          </cell>
        </row>
        <row r="1191">
          <cell r="A1191" t="str">
            <v>RCA0000144</v>
          </cell>
          <cell r="B1191">
            <v>220</v>
          </cell>
          <cell r="C1191" t="str">
            <v>高位进气管支架2</v>
          </cell>
        </row>
        <row r="1192">
          <cell r="A1192" t="str">
            <v>RCA0000145</v>
          </cell>
          <cell r="B1192">
            <v>210</v>
          </cell>
          <cell r="C1192" t="str">
            <v>支架</v>
          </cell>
        </row>
        <row r="1193">
          <cell r="A1193" t="str">
            <v>RCA0000145</v>
          </cell>
          <cell r="B1193">
            <v>220</v>
          </cell>
          <cell r="C1193" t="str">
            <v>支架</v>
          </cell>
        </row>
        <row r="1194">
          <cell r="A1194" t="str">
            <v>RCA0000146</v>
          </cell>
          <cell r="B1194">
            <v>210</v>
          </cell>
          <cell r="C1194" t="str">
            <v>支架</v>
          </cell>
        </row>
        <row r="1195">
          <cell r="A1195" t="str">
            <v>RCA0000146</v>
          </cell>
          <cell r="B1195">
            <v>220</v>
          </cell>
          <cell r="C1195" t="str">
            <v>支架</v>
          </cell>
        </row>
        <row r="1196">
          <cell r="A1196" t="str">
            <v>RCA0000147</v>
          </cell>
          <cell r="B1196">
            <v>210</v>
          </cell>
          <cell r="C1196" t="str">
            <v>后翼子板支架总成</v>
          </cell>
        </row>
        <row r="1197">
          <cell r="A1197" t="str">
            <v>RCA0000147</v>
          </cell>
          <cell r="B1197">
            <v>220</v>
          </cell>
          <cell r="C1197" t="str">
            <v>后翼子板支架总成</v>
          </cell>
        </row>
        <row r="1198">
          <cell r="A1198" t="str">
            <v>RCA0000150</v>
          </cell>
          <cell r="B1198">
            <v>210</v>
          </cell>
          <cell r="C1198" t="str">
            <v>VT车左铰链</v>
          </cell>
        </row>
        <row r="1199">
          <cell r="A1199" t="str">
            <v>RCA0000151</v>
          </cell>
          <cell r="B1199">
            <v>210</v>
          </cell>
          <cell r="C1199" t="str">
            <v>VT车右铰链</v>
          </cell>
        </row>
        <row r="1200">
          <cell r="A1200" t="str">
            <v>RCA0000153</v>
          </cell>
          <cell r="B1200">
            <v>210</v>
          </cell>
          <cell r="C1200" t="str">
            <v>重卡内扶手右瑞沃灰单孔</v>
          </cell>
        </row>
        <row r="1201">
          <cell r="A1201" t="str">
            <v>RCA0000162</v>
          </cell>
          <cell r="B1201">
            <v>230</v>
          </cell>
          <cell r="C1201" t="str">
            <v>瑞沃扶手铰链左</v>
          </cell>
        </row>
        <row r="1202">
          <cell r="A1202" t="str">
            <v>RCA0000163</v>
          </cell>
          <cell r="B1202">
            <v>230</v>
          </cell>
          <cell r="C1202" t="str">
            <v>瑞沃扶手铰链右</v>
          </cell>
        </row>
        <row r="1203">
          <cell r="A1203" t="str">
            <v>RCA0000173</v>
          </cell>
          <cell r="B1203">
            <v>210</v>
          </cell>
          <cell r="C1203" t="str">
            <v>老标准大铰链右</v>
          </cell>
        </row>
        <row r="1204">
          <cell r="A1204" t="str">
            <v>RCA0000174</v>
          </cell>
          <cell r="B1204">
            <v>210</v>
          </cell>
          <cell r="C1204" t="str">
            <v>登车扶手(YS120-浅灰色)</v>
          </cell>
        </row>
        <row r="1205">
          <cell r="A1205" t="str">
            <v>RCA0000175</v>
          </cell>
          <cell r="B1205">
            <v>210</v>
          </cell>
          <cell r="C1205" t="str">
            <v>M31RB牌照板(邮政绿)</v>
          </cell>
        </row>
        <row r="1206">
          <cell r="A1206" t="str">
            <v>RCA0000178</v>
          </cell>
          <cell r="B1206">
            <v>210</v>
          </cell>
          <cell r="C1206" t="str">
            <v>M31RB牌照板邮政绿</v>
          </cell>
        </row>
        <row r="1207">
          <cell r="A1207" t="str">
            <v>RCA0000179</v>
          </cell>
          <cell r="B1207">
            <v>210</v>
          </cell>
          <cell r="C1207" t="str">
            <v>M31RB扣手邮政绿</v>
          </cell>
        </row>
        <row r="1208">
          <cell r="A1208" t="str">
            <v>RCA0000180</v>
          </cell>
          <cell r="B1208">
            <v>210</v>
          </cell>
          <cell r="C1208" t="str">
            <v>A柱扶手</v>
          </cell>
        </row>
        <row r="1209">
          <cell r="A1209" t="str">
            <v>RCA0000183</v>
          </cell>
          <cell r="B1209">
            <v>210</v>
          </cell>
          <cell r="C1209" t="str">
            <v>乘客拉手</v>
          </cell>
        </row>
        <row r="1210">
          <cell r="A1210" t="str">
            <v>RCA0000184</v>
          </cell>
          <cell r="B1210">
            <v>210</v>
          </cell>
          <cell r="C1210" t="str">
            <v>登车扶手</v>
          </cell>
        </row>
        <row r="1211">
          <cell r="A1211" t="str">
            <v>RCA0000185</v>
          </cell>
          <cell r="B1211">
            <v>210</v>
          </cell>
          <cell r="C1211" t="str">
            <v>登车扶手</v>
          </cell>
        </row>
        <row r="1212">
          <cell r="A1212" t="str">
            <v>RCA0000186</v>
          </cell>
          <cell r="B1212">
            <v>210</v>
          </cell>
          <cell r="C1212" t="str">
            <v>扶手</v>
          </cell>
        </row>
        <row r="1213">
          <cell r="A1213" t="str">
            <v>RCA0000187</v>
          </cell>
          <cell r="B1213">
            <v>210</v>
          </cell>
          <cell r="C1213" t="str">
            <v>扶手</v>
          </cell>
        </row>
        <row r="1214">
          <cell r="A1214" t="str">
            <v>RCA0000188</v>
          </cell>
          <cell r="B1214">
            <v>210</v>
          </cell>
          <cell r="C1214" t="str">
            <v>扶手</v>
          </cell>
        </row>
        <row r="1215">
          <cell r="A1215" t="str">
            <v>RCA0000189</v>
          </cell>
          <cell r="B1215">
            <v>210</v>
          </cell>
          <cell r="C1215" t="str">
            <v>扶手</v>
          </cell>
        </row>
        <row r="1216">
          <cell r="A1216" t="str">
            <v>RCA0000190</v>
          </cell>
          <cell r="B1216">
            <v>210</v>
          </cell>
          <cell r="C1216" t="str">
            <v>扶手</v>
          </cell>
        </row>
        <row r="1217">
          <cell r="A1217" t="str">
            <v>RCA0000191</v>
          </cell>
          <cell r="B1217">
            <v>210</v>
          </cell>
          <cell r="C1217" t="str">
            <v>扶手</v>
          </cell>
        </row>
        <row r="1218">
          <cell r="A1218" t="str">
            <v>RCA0000192</v>
          </cell>
          <cell r="B1218">
            <v>210</v>
          </cell>
          <cell r="C1218" t="str">
            <v>扶手</v>
          </cell>
        </row>
        <row r="1219">
          <cell r="A1219" t="str">
            <v>RCA0000193</v>
          </cell>
          <cell r="B1219">
            <v>210</v>
          </cell>
          <cell r="C1219" t="str">
            <v>扶手</v>
          </cell>
        </row>
        <row r="1220">
          <cell r="A1220" t="str">
            <v>RCA0000194</v>
          </cell>
          <cell r="B1220">
            <v>210</v>
          </cell>
          <cell r="C1220" t="str">
            <v>扶手</v>
          </cell>
        </row>
        <row r="1221">
          <cell r="A1221" t="str">
            <v>RCA0000195</v>
          </cell>
          <cell r="B1221">
            <v>210</v>
          </cell>
          <cell r="C1221" t="str">
            <v>扶手</v>
          </cell>
        </row>
        <row r="1222">
          <cell r="A1222" t="str">
            <v>RCA0000196</v>
          </cell>
          <cell r="B1222">
            <v>210</v>
          </cell>
          <cell r="C1222" t="str">
            <v>扶手</v>
          </cell>
        </row>
        <row r="1223">
          <cell r="A1223" t="str">
            <v>RCA0000197</v>
          </cell>
          <cell r="B1223">
            <v>210</v>
          </cell>
          <cell r="C1223" t="str">
            <v>扶手</v>
          </cell>
        </row>
        <row r="1224">
          <cell r="A1224" t="str">
            <v>RCA0000198</v>
          </cell>
          <cell r="B1224">
            <v>210</v>
          </cell>
          <cell r="C1224" t="str">
            <v>扶手</v>
          </cell>
        </row>
        <row r="1225">
          <cell r="A1225" t="str">
            <v>RCA0000199</v>
          </cell>
          <cell r="B1225">
            <v>210</v>
          </cell>
          <cell r="C1225" t="str">
            <v>卡钉</v>
          </cell>
        </row>
        <row r="1226">
          <cell r="A1226" t="str">
            <v>RCA0000200</v>
          </cell>
          <cell r="B1226">
            <v>210</v>
          </cell>
          <cell r="C1226" t="str">
            <v>卡扣</v>
          </cell>
        </row>
        <row r="1227">
          <cell r="A1227" t="str">
            <v>RCA0000201</v>
          </cell>
          <cell r="B1227">
            <v>210</v>
          </cell>
          <cell r="C1227" t="str">
            <v>卡扣</v>
          </cell>
        </row>
        <row r="1228">
          <cell r="A1228" t="str">
            <v>RCA0000202</v>
          </cell>
          <cell r="B1228">
            <v>210</v>
          </cell>
          <cell r="C1228" t="str">
            <v>卡扣</v>
          </cell>
        </row>
        <row r="1229">
          <cell r="A1229" t="str">
            <v>RCA0000203</v>
          </cell>
          <cell r="B1229">
            <v>210</v>
          </cell>
          <cell r="C1229" t="str">
            <v>卡扣</v>
          </cell>
        </row>
        <row r="1230">
          <cell r="A1230" t="str">
            <v>RCA0000204</v>
          </cell>
          <cell r="B1230">
            <v>210</v>
          </cell>
          <cell r="C1230" t="str">
            <v>卡扣</v>
          </cell>
        </row>
        <row r="1231">
          <cell r="A1231" t="str">
            <v>RCA0000205</v>
          </cell>
          <cell r="B1231">
            <v>210</v>
          </cell>
          <cell r="C1231" t="str">
            <v>螺母护套</v>
          </cell>
        </row>
        <row r="1232">
          <cell r="A1232" t="str">
            <v>RCA0000206</v>
          </cell>
          <cell r="B1232">
            <v>210</v>
          </cell>
          <cell r="C1232" t="str">
            <v>螺母护套</v>
          </cell>
        </row>
        <row r="1233">
          <cell r="A1233" t="str">
            <v>RCA0000207</v>
          </cell>
          <cell r="B1233">
            <v>210</v>
          </cell>
          <cell r="C1233" t="str">
            <v>前扶手总成</v>
          </cell>
        </row>
        <row r="1234">
          <cell r="A1234" t="str">
            <v>RCA0000208</v>
          </cell>
          <cell r="B1234">
            <v>210</v>
          </cell>
          <cell r="C1234" t="str">
            <v>塑料螺母</v>
          </cell>
        </row>
        <row r="1235">
          <cell r="A1235" t="str">
            <v>RCA0000209</v>
          </cell>
          <cell r="B1235">
            <v>210</v>
          </cell>
          <cell r="C1235" t="str">
            <v>文件柜右支架焊接总成</v>
          </cell>
        </row>
        <row r="1236">
          <cell r="A1236" t="str">
            <v>RCA0000210</v>
          </cell>
          <cell r="B1236">
            <v>210</v>
          </cell>
          <cell r="C1236" t="str">
            <v>支架</v>
          </cell>
        </row>
        <row r="1237">
          <cell r="A1237" t="str">
            <v>RCA0000211</v>
          </cell>
          <cell r="B1237">
            <v>210</v>
          </cell>
          <cell r="C1237" t="str">
            <v>支架</v>
          </cell>
        </row>
        <row r="1238">
          <cell r="A1238" t="str">
            <v>RCA0000212</v>
          </cell>
          <cell r="B1238">
            <v>210</v>
          </cell>
          <cell r="C1238" t="str">
            <v>副水箱支架</v>
          </cell>
        </row>
        <row r="1239">
          <cell r="A1239" t="str">
            <v>RCA0000213</v>
          </cell>
          <cell r="B1239">
            <v>210</v>
          </cell>
          <cell r="C1239" t="str">
            <v>卧铺支左</v>
          </cell>
        </row>
        <row r="1240">
          <cell r="A1240" t="str">
            <v>RCA0000214</v>
          </cell>
          <cell r="B1240">
            <v>210</v>
          </cell>
          <cell r="C1240" t="str">
            <v>卧铺支左</v>
          </cell>
        </row>
        <row r="1241">
          <cell r="A1241" t="str">
            <v>RCA0000215</v>
          </cell>
          <cell r="B1241">
            <v>210</v>
          </cell>
          <cell r="C1241" t="str">
            <v>摇杆总成</v>
          </cell>
        </row>
        <row r="1242">
          <cell r="A1242" t="str">
            <v>RCA0000216</v>
          </cell>
          <cell r="B1242">
            <v>210</v>
          </cell>
          <cell r="C1242" t="str">
            <v>文件柜左支架焊接总成</v>
          </cell>
        </row>
        <row r="1243">
          <cell r="A1243" t="str">
            <v>RCA0000217</v>
          </cell>
          <cell r="B1243">
            <v>210</v>
          </cell>
          <cell r="C1243" t="str">
            <v>备胎紧固器</v>
          </cell>
        </row>
        <row r="1244">
          <cell r="A1244" t="str">
            <v>REM0000008</v>
          </cell>
          <cell r="B1244">
            <v>210</v>
          </cell>
          <cell r="C1244" t="str">
            <v>BC316面罩柠檬金左</v>
          </cell>
        </row>
        <row r="1245">
          <cell r="A1245" t="str">
            <v>REM0000009</v>
          </cell>
          <cell r="B1245">
            <v>210</v>
          </cell>
          <cell r="C1245" t="str">
            <v>BC316面罩月光银左</v>
          </cell>
        </row>
        <row r="1246">
          <cell r="A1246" t="str">
            <v>REM0000010</v>
          </cell>
          <cell r="B1246">
            <v>210</v>
          </cell>
          <cell r="C1246" t="str">
            <v>DYBC316面罩极地白左</v>
          </cell>
        </row>
        <row r="1247">
          <cell r="A1247" t="str">
            <v>REM0000011</v>
          </cell>
          <cell r="B1247">
            <v>210</v>
          </cell>
          <cell r="C1247" t="str">
            <v>BC316面罩玛瑙红左</v>
          </cell>
        </row>
        <row r="1248">
          <cell r="A1248" t="str">
            <v>REM0000012</v>
          </cell>
          <cell r="B1248">
            <v>210</v>
          </cell>
          <cell r="C1248" t="str">
            <v>BC316面罩烟薰灰色左</v>
          </cell>
        </row>
        <row r="1249">
          <cell r="A1249" t="str">
            <v>REM0000017</v>
          </cell>
          <cell r="B1249">
            <v>210</v>
          </cell>
          <cell r="C1249" t="str">
            <v>B41V阻尼片</v>
          </cell>
        </row>
        <row r="1250">
          <cell r="A1250" t="str">
            <v>REM0000018</v>
          </cell>
          <cell r="B1250">
            <v>210</v>
          </cell>
          <cell r="C1250" t="str">
            <v>BC316卡框-左</v>
          </cell>
        </row>
        <row r="1251">
          <cell r="A1251" t="str">
            <v>REM0000019</v>
          </cell>
          <cell r="B1251">
            <v>210</v>
          </cell>
          <cell r="C1251" t="str">
            <v>BC316面罩左</v>
          </cell>
        </row>
        <row r="1252">
          <cell r="A1252" t="str">
            <v>REM0000020</v>
          </cell>
          <cell r="B1252">
            <v>210</v>
          </cell>
          <cell r="C1252" t="str">
            <v>BC316低配下镜壳-左</v>
          </cell>
        </row>
        <row r="1253">
          <cell r="A1253" t="str">
            <v>REM0000021</v>
          </cell>
          <cell r="B1253">
            <v>210</v>
          </cell>
          <cell r="C1253" t="str">
            <v>BC316基板-左</v>
          </cell>
        </row>
        <row r="1254">
          <cell r="A1254" t="str">
            <v>REM0000022</v>
          </cell>
          <cell r="B1254">
            <v>210</v>
          </cell>
          <cell r="C1254" t="str">
            <v>BC316三角护罩-左</v>
          </cell>
        </row>
        <row r="1255">
          <cell r="A1255" t="str">
            <v>REM0000023</v>
          </cell>
          <cell r="B1255">
            <v>210</v>
          </cell>
          <cell r="C1255" t="str">
            <v>BC316三角座-左</v>
          </cell>
        </row>
        <row r="1256">
          <cell r="A1256" t="str">
            <v>REM0000024</v>
          </cell>
          <cell r="B1256">
            <v>210</v>
          </cell>
          <cell r="C1256" t="str">
            <v>BC316防啸垫-左</v>
          </cell>
        </row>
        <row r="1257">
          <cell r="A1257" t="str">
            <v>REM0000027</v>
          </cell>
          <cell r="B1257">
            <v>210</v>
          </cell>
          <cell r="C1257" t="str">
            <v>BC316磨擦片</v>
          </cell>
        </row>
        <row r="1258">
          <cell r="A1258" t="str">
            <v>REM0000039</v>
          </cell>
          <cell r="B1258">
            <v>210</v>
          </cell>
          <cell r="C1258" t="str">
            <v>BC316面罩柠檬金右</v>
          </cell>
        </row>
        <row r="1259">
          <cell r="A1259" t="str">
            <v>REM0000040</v>
          </cell>
          <cell r="B1259">
            <v>210</v>
          </cell>
          <cell r="C1259" t="str">
            <v>BC316面罩月光银右</v>
          </cell>
        </row>
        <row r="1260">
          <cell r="A1260" t="str">
            <v>REM0000041</v>
          </cell>
          <cell r="B1260">
            <v>210</v>
          </cell>
          <cell r="C1260" t="str">
            <v>DYBC316面罩极地白右</v>
          </cell>
        </row>
        <row r="1261">
          <cell r="A1261" t="str">
            <v>REM0000042</v>
          </cell>
          <cell r="B1261">
            <v>210</v>
          </cell>
          <cell r="C1261" t="str">
            <v>BC316面罩玛瑙红右</v>
          </cell>
        </row>
        <row r="1262">
          <cell r="A1262" t="str">
            <v>REM0000043</v>
          </cell>
          <cell r="B1262">
            <v>210</v>
          </cell>
          <cell r="C1262" t="str">
            <v>BC316面罩烟薰灰色右</v>
          </cell>
        </row>
        <row r="1263">
          <cell r="A1263" t="str">
            <v>REM0000046</v>
          </cell>
          <cell r="B1263">
            <v>210</v>
          </cell>
          <cell r="C1263" t="str">
            <v>BC316镜托板-右</v>
          </cell>
        </row>
        <row r="1264">
          <cell r="A1264" t="str">
            <v>REM0000047</v>
          </cell>
          <cell r="B1264">
            <v>210</v>
          </cell>
          <cell r="C1264" t="str">
            <v>BC316卡框-右</v>
          </cell>
        </row>
        <row r="1265">
          <cell r="A1265" t="str">
            <v>REM0000048</v>
          </cell>
          <cell r="B1265">
            <v>210</v>
          </cell>
          <cell r="C1265" t="str">
            <v>BC316面罩右</v>
          </cell>
        </row>
        <row r="1266">
          <cell r="A1266" t="str">
            <v>REM0000049</v>
          </cell>
          <cell r="B1266">
            <v>210</v>
          </cell>
          <cell r="C1266" t="str">
            <v>BC316低配下镜壳-右</v>
          </cell>
        </row>
        <row r="1267">
          <cell r="A1267" t="str">
            <v>REM0000050</v>
          </cell>
          <cell r="B1267">
            <v>210</v>
          </cell>
          <cell r="C1267" t="str">
            <v>BC316基板-右</v>
          </cell>
        </row>
        <row r="1268">
          <cell r="A1268" t="str">
            <v>REM0000051</v>
          </cell>
          <cell r="B1268">
            <v>210</v>
          </cell>
          <cell r="C1268" t="str">
            <v>BC316三角护罩-右</v>
          </cell>
        </row>
        <row r="1269">
          <cell r="A1269" t="str">
            <v>REM0000052</v>
          </cell>
          <cell r="B1269">
            <v>210</v>
          </cell>
          <cell r="C1269" t="str">
            <v>BC316三角座-右</v>
          </cell>
        </row>
        <row r="1270">
          <cell r="A1270" t="str">
            <v>REM0000053</v>
          </cell>
          <cell r="B1270">
            <v>210</v>
          </cell>
          <cell r="C1270" t="str">
            <v>BC316防啸垫-右</v>
          </cell>
        </row>
        <row r="1271">
          <cell r="A1271" t="str">
            <v>REM0000063</v>
          </cell>
          <cell r="B1271">
            <v>210</v>
          </cell>
          <cell r="C1271" t="str">
            <v>BC316中配下镜壳-左</v>
          </cell>
        </row>
        <row r="1272">
          <cell r="A1272" t="str">
            <v>REM0000073</v>
          </cell>
          <cell r="B1272">
            <v>210</v>
          </cell>
          <cell r="C1272" t="str">
            <v>BC316中配下镜壳-右</v>
          </cell>
        </row>
        <row r="1273">
          <cell r="A1273" t="str">
            <v>REM0000086</v>
          </cell>
          <cell r="B1273">
            <v>210</v>
          </cell>
          <cell r="C1273" t="str">
            <v>BC311卡框-左</v>
          </cell>
        </row>
        <row r="1274">
          <cell r="A1274" t="str">
            <v>REM0000087</v>
          </cell>
          <cell r="B1274">
            <v>210</v>
          </cell>
          <cell r="C1274" t="str">
            <v>BC311面罩月光银左</v>
          </cell>
        </row>
        <row r="1275">
          <cell r="A1275" t="str">
            <v>REM0000088</v>
          </cell>
          <cell r="B1275">
            <v>210</v>
          </cell>
          <cell r="C1275" t="str">
            <v>BC311面罩极地白左</v>
          </cell>
        </row>
        <row r="1276">
          <cell r="A1276" t="str">
            <v>REM0000089</v>
          </cell>
          <cell r="B1276">
            <v>210</v>
          </cell>
          <cell r="C1276" t="str">
            <v>BC311面罩玛雅红左</v>
          </cell>
        </row>
        <row r="1277">
          <cell r="A1277" t="str">
            <v>REM0000090</v>
          </cell>
          <cell r="B1277">
            <v>210</v>
          </cell>
          <cell r="C1277" t="str">
            <v>BC311面罩海贝金左</v>
          </cell>
        </row>
        <row r="1278">
          <cell r="A1278" t="str">
            <v>REM0000091</v>
          </cell>
          <cell r="B1278">
            <v>210</v>
          </cell>
          <cell r="C1278" t="str">
            <v>BC311面罩宝石蓝左</v>
          </cell>
        </row>
        <row r="1279">
          <cell r="A1279" t="str">
            <v>REM0000093</v>
          </cell>
          <cell r="B1279">
            <v>210</v>
          </cell>
          <cell r="C1279" t="str">
            <v>BC311面罩左</v>
          </cell>
        </row>
        <row r="1280">
          <cell r="A1280" t="str">
            <v>REM0000095</v>
          </cell>
          <cell r="B1280">
            <v>210</v>
          </cell>
          <cell r="C1280" t="str">
            <v>BC311基板-左</v>
          </cell>
        </row>
        <row r="1281">
          <cell r="A1281" t="str">
            <v>REM0000096</v>
          </cell>
          <cell r="B1281">
            <v>210</v>
          </cell>
          <cell r="C1281" t="str">
            <v>BC311三角护罩-左</v>
          </cell>
        </row>
        <row r="1282">
          <cell r="A1282" t="str">
            <v>REM0000097</v>
          </cell>
          <cell r="B1282">
            <v>210</v>
          </cell>
          <cell r="C1282" t="str">
            <v>BC311三角座-左</v>
          </cell>
        </row>
        <row r="1283">
          <cell r="A1283" t="str">
            <v>REM0000098</v>
          </cell>
          <cell r="B1283">
            <v>210</v>
          </cell>
          <cell r="C1283" t="str">
            <v>BC311防啸垫-左</v>
          </cell>
        </row>
        <row r="1284">
          <cell r="A1284" t="str">
            <v>REM0000101</v>
          </cell>
          <cell r="B1284">
            <v>210</v>
          </cell>
          <cell r="C1284" t="str">
            <v>BC311磨擦片</v>
          </cell>
        </row>
        <row r="1285">
          <cell r="A1285" t="str">
            <v>REM0000113</v>
          </cell>
          <cell r="B1285">
            <v>210</v>
          </cell>
          <cell r="C1285" t="str">
            <v>BC311镜托板-右</v>
          </cell>
        </row>
        <row r="1286">
          <cell r="A1286" t="str">
            <v>REM0000114</v>
          </cell>
          <cell r="B1286">
            <v>210</v>
          </cell>
          <cell r="C1286" t="str">
            <v>BC311卡框-右</v>
          </cell>
        </row>
        <row r="1287">
          <cell r="A1287" t="str">
            <v>REM0000115</v>
          </cell>
          <cell r="B1287">
            <v>210</v>
          </cell>
          <cell r="C1287" t="str">
            <v>BC311面罩月光银右</v>
          </cell>
        </row>
        <row r="1288">
          <cell r="A1288" t="str">
            <v>REM0000116</v>
          </cell>
          <cell r="B1288">
            <v>210</v>
          </cell>
          <cell r="C1288" t="str">
            <v>BC311面罩极地白右</v>
          </cell>
        </row>
        <row r="1289">
          <cell r="A1289" t="str">
            <v>REM0000117</v>
          </cell>
          <cell r="B1289">
            <v>210</v>
          </cell>
          <cell r="C1289" t="str">
            <v>BC311面罩玛雅红右</v>
          </cell>
        </row>
        <row r="1290">
          <cell r="A1290" t="str">
            <v>REM0000118</v>
          </cell>
          <cell r="B1290">
            <v>210</v>
          </cell>
          <cell r="C1290" t="str">
            <v>BC311面罩海贝金右</v>
          </cell>
        </row>
        <row r="1291">
          <cell r="A1291" t="str">
            <v>REM0000119</v>
          </cell>
          <cell r="B1291">
            <v>210</v>
          </cell>
          <cell r="C1291" t="str">
            <v>BC311面罩宝石蓝右</v>
          </cell>
        </row>
        <row r="1292">
          <cell r="A1292" t="str">
            <v>REM0000121</v>
          </cell>
          <cell r="B1292">
            <v>210</v>
          </cell>
          <cell r="C1292" t="str">
            <v>BC311面罩右</v>
          </cell>
        </row>
        <row r="1293">
          <cell r="A1293" t="str">
            <v>REM0000123</v>
          </cell>
          <cell r="B1293">
            <v>210</v>
          </cell>
          <cell r="C1293" t="str">
            <v>BC311基板-右</v>
          </cell>
        </row>
        <row r="1294">
          <cell r="A1294" t="str">
            <v>REM0000124</v>
          </cell>
          <cell r="B1294">
            <v>210</v>
          </cell>
          <cell r="C1294" t="str">
            <v>BC311三角护罩-右</v>
          </cell>
        </row>
        <row r="1295">
          <cell r="A1295" t="str">
            <v>REM0000125</v>
          </cell>
          <cell r="B1295">
            <v>210</v>
          </cell>
          <cell r="C1295" t="str">
            <v>BC311三角座-右</v>
          </cell>
        </row>
        <row r="1296">
          <cell r="A1296" t="str">
            <v>REM0000126</v>
          </cell>
          <cell r="B1296">
            <v>210</v>
          </cell>
          <cell r="C1296" t="str">
            <v>BC311防啸垫-右</v>
          </cell>
        </row>
        <row r="1297">
          <cell r="A1297" t="str">
            <v>REM0000128</v>
          </cell>
          <cell r="B1297">
            <v>210</v>
          </cell>
          <cell r="C1297" t="str">
            <v>C35DB左后视镜低配心悦蓝</v>
          </cell>
        </row>
        <row r="1298">
          <cell r="A1298" t="str">
            <v>REM0000129</v>
          </cell>
          <cell r="B1298">
            <v>210</v>
          </cell>
          <cell r="C1298" t="str">
            <v>C35DB左后视镜低配珍珠白</v>
          </cell>
        </row>
        <row r="1299">
          <cell r="A1299" t="str">
            <v>REM0000130</v>
          </cell>
          <cell r="B1299">
            <v>210</v>
          </cell>
          <cell r="C1299" t="str">
            <v>C35DB左后视镜低配魅力橙</v>
          </cell>
        </row>
        <row r="1300">
          <cell r="A1300" t="str">
            <v>REM0000131</v>
          </cell>
          <cell r="B1300">
            <v>210</v>
          </cell>
          <cell r="C1300" t="str">
            <v>C35DB左后视镜低配凛冽青</v>
          </cell>
        </row>
        <row r="1301">
          <cell r="A1301" t="str">
            <v>REM0000132</v>
          </cell>
          <cell r="B1301">
            <v>210</v>
          </cell>
          <cell r="C1301" t="str">
            <v>C35DB左后视镜低配酷感红</v>
          </cell>
        </row>
        <row r="1302">
          <cell r="A1302" t="str">
            <v>REM0000136</v>
          </cell>
          <cell r="B1302">
            <v>210</v>
          </cell>
          <cell r="C1302" t="str">
            <v>C35DB面罩心悦蓝左</v>
          </cell>
        </row>
        <row r="1303">
          <cell r="A1303" t="str">
            <v>REM0000137</v>
          </cell>
          <cell r="B1303">
            <v>210</v>
          </cell>
          <cell r="C1303" t="str">
            <v>C35DB面罩珍珠白左</v>
          </cell>
        </row>
        <row r="1304">
          <cell r="A1304" t="str">
            <v>REM0000138</v>
          </cell>
          <cell r="B1304">
            <v>210</v>
          </cell>
          <cell r="C1304" t="str">
            <v>C35DB面罩(魅力橙)左</v>
          </cell>
        </row>
        <row r="1305">
          <cell r="A1305" t="str">
            <v>REM0000139</v>
          </cell>
          <cell r="B1305">
            <v>210</v>
          </cell>
          <cell r="C1305" t="str">
            <v>C35DB面罩凛冽青左</v>
          </cell>
        </row>
        <row r="1306">
          <cell r="A1306" t="str">
            <v>REM0000140</v>
          </cell>
          <cell r="B1306">
            <v>210</v>
          </cell>
          <cell r="C1306" t="str">
            <v>C35DB面罩酷感红左</v>
          </cell>
        </row>
        <row r="1307">
          <cell r="A1307" t="str">
            <v>REM0000143</v>
          </cell>
          <cell r="B1307">
            <v>210</v>
          </cell>
          <cell r="C1307" t="str">
            <v>C35DB后视镜镜片左(镀铬)</v>
          </cell>
        </row>
        <row r="1308">
          <cell r="A1308" t="str">
            <v>REM0000144</v>
          </cell>
          <cell r="B1308">
            <v>210</v>
          </cell>
          <cell r="C1308" t="str">
            <v>C35DB双面胶(低配)</v>
          </cell>
        </row>
        <row r="1309">
          <cell r="A1309" t="str">
            <v>REM0000145</v>
          </cell>
          <cell r="B1309">
            <v>210</v>
          </cell>
          <cell r="C1309" t="str">
            <v>C35DB镜片托左</v>
          </cell>
        </row>
        <row r="1310">
          <cell r="A1310" t="str">
            <v>REM0000146</v>
          </cell>
          <cell r="B1310">
            <v>210</v>
          </cell>
          <cell r="C1310" t="str">
            <v>C35DB卡框左</v>
          </cell>
        </row>
        <row r="1311">
          <cell r="A1311" t="str">
            <v>REM0000147</v>
          </cell>
          <cell r="B1311">
            <v>210</v>
          </cell>
          <cell r="C1311" t="str">
            <v>C35DB面罩左</v>
          </cell>
        </row>
        <row r="1312">
          <cell r="A1312" t="str">
            <v>REM0000148</v>
          </cell>
          <cell r="B1312">
            <v>210</v>
          </cell>
          <cell r="C1312" t="str">
            <v>C35DB低配镜壳左</v>
          </cell>
        </row>
        <row r="1313">
          <cell r="A1313" t="str">
            <v>REM0000149</v>
          </cell>
          <cell r="B1313">
            <v>210</v>
          </cell>
          <cell r="C1313" t="str">
            <v>C35DB手折基板左</v>
          </cell>
        </row>
        <row r="1314">
          <cell r="A1314" t="str">
            <v>REM0000150</v>
          </cell>
          <cell r="B1314">
            <v>210</v>
          </cell>
          <cell r="C1314" t="str">
            <v>C35DB三角护罩左</v>
          </cell>
        </row>
        <row r="1315">
          <cell r="A1315" t="str">
            <v>REM0000151</v>
          </cell>
          <cell r="B1315">
            <v>210</v>
          </cell>
          <cell r="C1315" t="str">
            <v>C35DB护罩盖板左</v>
          </cell>
        </row>
        <row r="1316">
          <cell r="A1316" t="str">
            <v>REM0000152</v>
          </cell>
          <cell r="B1316">
            <v>210</v>
          </cell>
          <cell r="C1316" t="str">
            <v>C35DB灯罩左</v>
          </cell>
        </row>
        <row r="1317">
          <cell r="A1317" t="str">
            <v>REM0000153</v>
          </cell>
          <cell r="B1317">
            <v>210</v>
          </cell>
          <cell r="C1317" t="str">
            <v>C35DB转向安装板左</v>
          </cell>
        </row>
        <row r="1318">
          <cell r="A1318" t="str">
            <v>REM0000154</v>
          </cell>
          <cell r="B1318">
            <v>210</v>
          </cell>
          <cell r="C1318" t="str">
            <v>C35DB转向灯线路板左</v>
          </cell>
        </row>
        <row r="1319">
          <cell r="A1319" t="str">
            <v>REM0000155</v>
          </cell>
          <cell r="B1319">
            <v>210</v>
          </cell>
          <cell r="C1319" t="str">
            <v>C35DB左三角垫</v>
          </cell>
        </row>
        <row r="1320">
          <cell r="A1320" t="str">
            <v>REM0000156</v>
          </cell>
          <cell r="B1320">
            <v>210</v>
          </cell>
          <cell r="C1320" t="str">
            <v>C35DB镜座左</v>
          </cell>
        </row>
        <row r="1321">
          <cell r="A1321" t="str">
            <v>REM0000156</v>
          </cell>
          <cell r="B1321">
            <v>230</v>
          </cell>
          <cell r="C1321" t="str">
            <v>C35DB镜座左</v>
          </cell>
        </row>
        <row r="1322">
          <cell r="A1322" t="str">
            <v>REM0000157</v>
          </cell>
          <cell r="B1322">
            <v>210</v>
          </cell>
          <cell r="C1322" t="str">
            <v>C35DB转轴</v>
          </cell>
        </row>
        <row r="1323">
          <cell r="A1323" t="str">
            <v>REM0000158</v>
          </cell>
          <cell r="B1323">
            <v>210</v>
          </cell>
          <cell r="C1323" t="str">
            <v>C35DB左低配线束合件</v>
          </cell>
        </row>
        <row r="1324">
          <cell r="A1324" t="str">
            <v>REM0000160</v>
          </cell>
          <cell r="B1324">
            <v>210</v>
          </cell>
          <cell r="C1324" t="str">
            <v>C35DB右后视镜低配心悦蓝</v>
          </cell>
        </row>
        <row r="1325">
          <cell r="A1325" t="str">
            <v>REM0000161</v>
          </cell>
          <cell r="B1325">
            <v>210</v>
          </cell>
          <cell r="C1325" t="str">
            <v>C35DB右后视镜低配珍珠白</v>
          </cell>
        </row>
        <row r="1326">
          <cell r="A1326" t="str">
            <v>REM0000162</v>
          </cell>
          <cell r="B1326">
            <v>210</v>
          </cell>
          <cell r="C1326" t="str">
            <v>C35DB右后视镜低配魅力橙</v>
          </cell>
        </row>
        <row r="1327">
          <cell r="A1327" t="str">
            <v>REM0000163</v>
          </cell>
          <cell r="B1327">
            <v>210</v>
          </cell>
          <cell r="C1327" t="str">
            <v>C35DB右后视镜低配凛冽青</v>
          </cell>
        </row>
        <row r="1328">
          <cell r="A1328" t="str">
            <v>REM0000164</v>
          </cell>
          <cell r="B1328">
            <v>210</v>
          </cell>
          <cell r="C1328" t="str">
            <v>C35DB右后视镜低配酷感红</v>
          </cell>
        </row>
        <row r="1329">
          <cell r="A1329" t="str">
            <v>REM0000168</v>
          </cell>
          <cell r="B1329">
            <v>210</v>
          </cell>
          <cell r="C1329" t="str">
            <v>C35DB面罩心悦蓝右</v>
          </cell>
        </row>
        <row r="1330">
          <cell r="A1330" t="str">
            <v>REM0000169</v>
          </cell>
          <cell r="B1330">
            <v>210</v>
          </cell>
          <cell r="C1330" t="str">
            <v>C35DB面罩珍珠白右</v>
          </cell>
        </row>
        <row r="1331">
          <cell r="A1331" t="str">
            <v>REM0000170</v>
          </cell>
          <cell r="B1331">
            <v>210</v>
          </cell>
          <cell r="C1331" t="str">
            <v>C35DB面罩(魅力橙)右</v>
          </cell>
        </row>
        <row r="1332">
          <cell r="A1332" t="str">
            <v>REM0000171</v>
          </cell>
          <cell r="B1332">
            <v>210</v>
          </cell>
          <cell r="C1332" t="str">
            <v>C35DB面罩凛冽青右</v>
          </cell>
        </row>
        <row r="1333">
          <cell r="A1333" t="str">
            <v>REM0000172</v>
          </cell>
          <cell r="B1333">
            <v>210</v>
          </cell>
          <cell r="C1333" t="str">
            <v>C35DB面罩酷感红右</v>
          </cell>
        </row>
        <row r="1334">
          <cell r="A1334" t="str">
            <v>REM0000175</v>
          </cell>
          <cell r="B1334">
            <v>210</v>
          </cell>
          <cell r="C1334" t="str">
            <v>C35DB后视镜镜片右(镀铬)</v>
          </cell>
        </row>
        <row r="1335">
          <cell r="A1335" t="str">
            <v>REM0000177</v>
          </cell>
          <cell r="B1335">
            <v>210</v>
          </cell>
          <cell r="C1335" t="str">
            <v>C35DB镜片托右</v>
          </cell>
        </row>
        <row r="1336">
          <cell r="A1336" t="str">
            <v>REM0000178</v>
          </cell>
          <cell r="B1336">
            <v>210</v>
          </cell>
          <cell r="C1336" t="str">
            <v>C35DB卡框右</v>
          </cell>
        </row>
        <row r="1337">
          <cell r="A1337" t="str">
            <v>REM0000179</v>
          </cell>
          <cell r="B1337">
            <v>210</v>
          </cell>
          <cell r="C1337" t="str">
            <v>C35DB面罩右</v>
          </cell>
        </row>
        <row r="1338">
          <cell r="A1338" t="str">
            <v>REM0000180</v>
          </cell>
          <cell r="B1338">
            <v>210</v>
          </cell>
          <cell r="C1338" t="str">
            <v>C35DB低配镜壳右</v>
          </cell>
        </row>
        <row r="1339">
          <cell r="A1339" t="str">
            <v>REM0000181</v>
          </cell>
          <cell r="B1339">
            <v>210</v>
          </cell>
          <cell r="C1339" t="str">
            <v>C35DB手折基板右</v>
          </cell>
        </row>
        <row r="1340">
          <cell r="A1340" t="str">
            <v>REM0000182</v>
          </cell>
          <cell r="B1340">
            <v>210</v>
          </cell>
          <cell r="C1340" t="str">
            <v>C35DB三角护罩右</v>
          </cell>
        </row>
        <row r="1341">
          <cell r="A1341" t="str">
            <v>REM0000183</v>
          </cell>
          <cell r="B1341">
            <v>210</v>
          </cell>
          <cell r="C1341" t="str">
            <v>C35DB护罩盖板右</v>
          </cell>
        </row>
        <row r="1342">
          <cell r="A1342" t="str">
            <v>REM0000184</v>
          </cell>
          <cell r="B1342">
            <v>210</v>
          </cell>
          <cell r="C1342" t="str">
            <v>C35DB灯罩右</v>
          </cell>
        </row>
        <row r="1343">
          <cell r="A1343" t="str">
            <v>REM0000186</v>
          </cell>
          <cell r="B1343">
            <v>210</v>
          </cell>
          <cell r="C1343" t="str">
            <v>C35DB转向灯线路板右</v>
          </cell>
        </row>
        <row r="1344">
          <cell r="A1344" t="str">
            <v>REM0000187</v>
          </cell>
          <cell r="B1344">
            <v>210</v>
          </cell>
          <cell r="C1344" t="str">
            <v>C35DB右三角垫</v>
          </cell>
        </row>
        <row r="1345">
          <cell r="A1345" t="str">
            <v>REM0000188</v>
          </cell>
          <cell r="B1345">
            <v>210</v>
          </cell>
          <cell r="C1345" t="str">
            <v>C35DB镜座右</v>
          </cell>
        </row>
        <row r="1346">
          <cell r="A1346" t="str">
            <v>REM0000188</v>
          </cell>
          <cell r="B1346">
            <v>230</v>
          </cell>
          <cell r="C1346" t="str">
            <v>C35DB镜座右</v>
          </cell>
        </row>
        <row r="1347">
          <cell r="A1347" t="str">
            <v>REM0000189</v>
          </cell>
          <cell r="B1347">
            <v>210</v>
          </cell>
          <cell r="C1347" t="str">
            <v>C35DB右低配线束合件</v>
          </cell>
        </row>
        <row r="1348">
          <cell r="A1348" t="str">
            <v>REM0000190</v>
          </cell>
          <cell r="B1348">
            <v>210</v>
          </cell>
          <cell r="C1348" t="str">
            <v>C35DB中配左后视镜心悦蓝</v>
          </cell>
        </row>
        <row r="1349">
          <cell r="A1349" t="str">
            <v>REM0000191</v>
          </cell>
          <cell r="B1349">
            <v>210</v>
          </cell>
          <cell r="C1349" t="str">
            <v>C35DB中配左后视镜珍珠白</v>
          </cell>
        </row>
        <row r="1350">
          <cell r="A1350" t="str">
            <v>REM0000192</v>
          </cell>
          <cell r="B1350">
            <v>210</v>
          </cell>
          <cell r="C1350" t="str">
            <v>C35DB中配左后视镜魅力橙</v>
          </cell>
        </row>
        <row r="1351">
          <cell r="A1351" t="str">
            <v>REM0000193</v>
          </cell>
          <cell r="B1351">
            <v>210</v>
          </cell>
          <cell r="C1351" t="str">
            <v>C35DB中配左后视镜凛冽青</v>
          </cell>
        </row>
        <row r="1352">
          <cell r="A1352" t="str">
            <v>REM0000194</v>
          </cell>
          <cell r="B1352">
            <v>210</v>
          </cell>
          <cell r="C1352" t="str">
            <v>C35DB中配左后视镜酷感红</v>
          </cell>
        </row>
        <row r="1353">
          <cell r="A1353" t="str">
            <v>REM0000195</v>
          </cell>
          <cell r="B1353">
            <v>210</v>
          </cell>
          <cell r="C1353" t="str">
            <v>C35DB中配左后视镜(钛灰)</v>
          </cell>
        </row>
        <row r="1354">
          <cell r="A1354" t="str">
            <v>REM0000196</v>
          </cell>
          <cell r="B1354">
            <v>210</v>
          </cell>
          <cell r="C1354" t="str">
            <v>C35DB中配左后视镜大漠金</v>
          </cell>
        </row>
        <row r="1355">
          <cell r="A1355" t="str">
            <v>REM0000198</v>
          </cell>
          <cell r="B1355">
            <v>210</v>
          </cell>
          <cell r="C1355" t="str">
            <v>C35DB加热片低配(左)</v>
          </cell>
        </row>
        <row r="1356">
          <cell r="A1356" t="str">
            <v>REM0000199</v>
          </cell>
          <cell r="B1356">
            <v>210</v>
          </cell>
          <cell r="C1356" t="str">
            <v>C35DB电折基板左</v>
          </cell>
        </row>
        <row r="1357">
          <cell r="A1357" t="str">
            <v>REM0000200</v>
          </cell>
          <cell r="B1357">
            <v>210</v>
          </cell>
          <cell r="C1357" t="str">
            <v>C35DB左线束合件中配</v>
          </cell>
        </row>
        <row r="1358">
          <cell r="A1358" t="str">
            <v>REM0000201</v>
          </cell>
          <cell r="B1358">
            <v>210</v>
          </cell>
          <cell r="C1358" t="str">
            <v>C35DB中配右后视镜心悦蓝</v>
          </cell>
        </row>
        <row r="1359">
          <cell r="A1359" t="str">
            <v>REM0000202</v>
          </cell>
          <cell r="B1359">
            <v>210</v>
          </cell>
          <cell r="C1359" t="str">
            <v>C35DB中配右后视镜珍珠白</v>
          </cell>
        </row>
        <row r="1360">
          <cell r="A1360" t="str">
            <v>REM0000203</v>
          </cell>
          <cell r="B1360">
            <v>210</v>
          </cell>
          <cell r="C1360" t="str">
            <v>C35DB中配右后视镜魅力橙</v>
          </cell>
        </row>
        <row r="1361">
          <cell r="A1361" t="str">
            <v>REM0000204</v>
          </cell>
          <cell r="B1361">
            <v>210</v>
          </cell>
          <cell r="C1361" t="str">
            <v>C35DB中配右后视镜凛冽青</v>
          </cell>
        </row>
        <row r="1362">
          <cell r="A1362" t="str">
            <v>REM0000205</v>
          </cell>
          <cell r="B1362">
            <v>210</v>
          </cell>
          <cell r="C1362" t="str">
            <v>C35DB中配右后视镜酷感红</v>
          </cell>
        </row>
        <row r="1363">
          <cell r="A1363" t="str">
            <v>REM0000206</v>
          </cell>
          <cell r="B1363">
            <v>210</v>
          </cell>
          <cell r="C1363" t="str">
            <v>C35DB中配右后视镜(钛灰)</v>
          </cell>
        </row>
        <row r="1364">
          <cell r="A1364" t="str">
            <v>REM0000207</v>
          </cell>
          <cell r="B1364">
            <v>210</v>
          </cell>
          <cell r="C1364" t="str">
            <v>C35DB中配右后视镜大漠金</v>
          </cell>
        </row>
        <row r="1365">
          <cell r="A1365" t="str">
            <v>REM0000209</v>
          </cell>
          <cell r="B1365">
            <v>210</v>
          </cell>
          <cell r="C1365" t="str">
            <v>C35DB加热片低配(右)</v>
          </cell>
        </row>
        <row r="1366">
          <cell r="A1366" t="str">
            <v>REM0000210</v>
          </cell>
          <cell r="B1366">
            <v>210</v>
          </cell>
          <cell r="C1366" t="str">
            <v>C35DB电折基板右</v>
          </cell>
        </row>
        <row r="1367">
          <cell r="A1367" t="str">
            <v>REM0000211</v>
          </cell>
          <cell r="B1367">
            <v>210</v>
          </cell>
          <cell r="C1367" t="str">
            <v>C35DB右线束合件中配</v>
          </cell>
        </row>
        <row r="1368">
          <cell r="A1368" t="str">
            <v>REM0000212</v>
          </cell>
          <cell r="B1368">
            <v>210</v>
          </cell>
          <cell r="C1368" t="str">
            <v>C35DB高配左后视镜心悦蓝</v>
          </cell>
        </row>
        <row r="1369">
          <cell r="A1369" t="str">
            <v>REM0000213</v>
          </cell>
          <cell r="B1369">
            <v>210</v>
          </cell>
          <cell r="C1369" t="str">
            <v>C35DB高配左后视镜珍珠白</v>
          </cell>
        </row>
        <row r="1370">
          <cell r="A1370" t="str">
            <v>REM0000214</v>
          </cell>
          <cell r="B1370">
            <v>210</v>
          </cell>
          <cell r="C1370" t="str">
            <v>C35DB高配左后视镜魅力橙</v>
          </cell>
        </row>
        <row r="1371">
          <cell r="A1371" t="str">
            <v>REM0000215</v>
          </cell>
          <cell r="B1371">
            <v>210</v>
          </cell>
          <cell r="C1371" t="str">
            <v>C35DB高配左后视镜凛冽青</v>
          </cell>
        </row>
        <row r="1372">
          <cell r="A1372" t="str">
            <v>REM0000216</v>
          </cell>
          <cell r="B1372">
            <v>210</v>
          </cell>
          <cell r="C1372" t="str">
            <v>C35DB高配左后视镜酷感红</v>
          </cell>
        </row>
        <row r="1373">
          <cell r="A1373" t="str">
            <v>REM0000217</v>
          </cell>
          <cell r="B1373">
            <v>210</v>
          </cell>
          <cell r="C1373" t="str">
            <v>C35DB左后视镜(高配)钛灰</v>
          </cell>
        </row>
        <row r="1374">
          <cell r="A1374" t="str">
            <v>REM0000218</v>
          </cell>
          <cell r="B1374">
            <v>210</v>
          </cell>
          <cell r="C1374" t="str">
            <v>C35DB左后视镜高配大漠金</v>
          </cell>
        </row>
        <row r="1375">
          <cell r="A1375" t="str">
            <v>REM0000220</v>
          </cell>
          <cell r="B1375">
            <v>210</v>
          </cell>
          <cell r="C1375" t="str">
            <v>C35DB高配镜片总成(左)</v>
          </cell>
        </row>
        <row r="1376">
          <cell r="A1376" t="str">
            <v>REM0000222</v>
          </cell>
          <cell r="B1376">
            <v>210</v>
          </cell>
          <cell r="C1376" t="str">
            <v>C35DB镜壳高配左</v>
          </cell>
        </row>
        <row r="1377">
          <cell r="A1377" t="str">
            <v>REM0000223</v>
          </cell>
          <cell r="B1377">
            <v>210</v>
          </cell>
          <cell r="C1377" t="str">
            <v>C35DB全景左视摄像头总成</v>
          </cell>
        </row>
        <row r="1378">
          <cell r="A1378" t="str">
            <v>REM0000224</v>
          </cell>
          <cell r="B1378">
            <v>210</v>
          </cell>
          <cell r="C1378" t="str">
            <v>C35DB左高配线束合件</v>
          </cell>
        </row>
        <row r="1379">
          <cell r="A1379" t="str">
            <v>REM0000225</v>
          </cell>
          <cell r="B1379">
            <v>210</v>
          </cell>
          <cell r="C1379" t="str">
            <v>C35DB高配右后视镜心悦蓝</v>
          </cell>
        </row>
        <row r="1380">
          <cell r="A1380" t="str">
            <v>REM0000226</v>
          </cell>
          <cell r="B1380">
            <v>210</v>
          </cell>
          <cell r="C1380" t="str">
            <v>C35DB高配右后视镜珍珠白</v>
          </cell>
        </row>
        <row r="1381">
          <cell r="A1381" t="str">
            <v>REM0000227</v>
          </cell>
          <cell r="B1381">
            <v>210</v>
          </cell>
          <cell r="C1381" t="str">
            <v>C35DB高配右后视镜魅力橙</v>
          </cell>
        </row>
        <row r="1382">
          <cell r="A1382" t="str">
            <v>REM0000228</v>
          </cell>
          <cell r="B1382">
            <v>210</v>
          </cell>
          <cell r="C1382" t="str">
            <v>C35DB高配右后视镜凛冽青</v>
          </cell>
        </row>
        <row r="1383">
          <cell r="A1383" t="str">
            <v>REM0000229</v>
          </cell>
          <cell r="B1383">
            <v>210</v>
          </cell>
          <cell r="C1383" t="str">
            <v>C35DB高配右后视镜酷感红</v>
          </cell>
        </row>
        <row r="1384">
          <cell r="A1384" t="str">
            <v>REM0000230</v>
          </cell>
          <cell r="B1384">
            <v>210</v>
          </cell>
          <cell r="C1384" t="str">
            <v>C35DB右后视镜(高配)钛灰</v>
          </cell>
        </row>
        <row r="1385">
          <cell r="A1385" t="str">
            <v>REM0000231</v>
          </cell>
          <cell r="B1385">
            <v>210</v>
          </cell>
          <cell r="C1385" t="str">
            <v>C35DB右后视镜高配大漠金</v>
          </cell>
        </row>
        <row r="1386">
          <cell r="A1386" t="str">
            <v>REM0000233</v>
          </cell>
          <cell r="B1386">
            <v>210</v>
          </cell>
          <cell r="C1386" t="str">
            <v>C35DB高配镜片总成(右)</v>
          </cell>
        </row>
        <row r="1387">
          <cell r="A1387" t="str">
            <v>REM0000235</v>
          </cell>
          <cell r="B1387">
            <v>210</v>
          </cell>
          <cell r="C1387" t="str">
            <v>C35DB镜壳高配右</v>
          </cell>
        </row>
        <row r="1388">
          <cell r="A1388" t="str">
            <v>REM0000236</v>
          </cell>
          <cell r="B1388">
            <v>210</v>
          </cell>
          <cell r="C1388" t="str">
            <v>C35DB全景右视摄像头总成</v>
          </cell>
        </row>
        <row r="1389">
          <cell r="A1389" t="str">
            <v>REM0000237</v>
          </cell>
          <cell r="B1389">
            <v>210</v>
          </cell>
          <cell r="C1389" t="str">
            <v>C35DB右高配线束合件</v>
          </cell>
        </row>
        <row r="1390">
          <cell r="A1390" t="str">
            <v>REM0000262</v>
          </cell>
          <cell r="B1390">
            <v>210</v>
          </cell>
          <cell r="C1390" t="str">
            <v>BC316顶配带灯下镜壳-左</v>
          </cell>
        </row>
        <row r="1391">
          <cell r="A1391" t="str">
            <v>REM0000266</v>
          </cell>
          <cell r="B1391">
            <v>210</v>
          </cell>
          <cell r="C1391" t="str">
            <v>BC316摄像头支架-左</v>
          </cell>
        </row>
        <row r="1392">
          <cell r="A1392" t="str">
            <v>REM0000279</v>
          </cell>
          <cell r="B1392">
            <v>210</v>
          </cell>
          <cell r="C1392" t="str">
            <v>BC316顶配带灯下镜壳-右</v>
          </cell>
        </row>
        <row r="1393">
          <cell r="A1393" t="str">
            <v>REM0000283</v>
          </cell>
          <cell r="B1393">
            <v>210</v>
          </cell>
          <cell r="C1393" t="str">
            <v>BC316摄像头支架-右</v>
          </cell>
        </row>
        <row r="1394">
          <cell r="A1394" t="str">
            <v>REM0000284</v>
          </cell>
          <cell r="B1394">
            <v>210</v>
          </cell>
          <cell r="C1394" t="str">
            <v>华菱星凯马左上镜座</v>
          </cell>
        </row>
        <row r="1395">
          <cell r="A1395" t="str">
            <v>REM0000285</v>
          </cell>
          <cell r="B1395">
            <v>210</v>
          </cell>
          <cell r="C1395" t="str">
            <v>华菱星凯马下镜座</v>
          </cell>
        </row>
        <row r="1396">
          <cell r="A1396" t="str">
            <v>REM0000287</v>
          </cell>
          <cell r="B1396">
            <v>210</v>
          </cell>
          <cell r="C1396" t="str">
            <v>华菱星凯马左上镜座垫片</v>
          </cell>
        </row>
        <row r="1397">
          <cell r="A1397" t="str">
            <v>REM0000288</v>
          </cell>
          <cell r="B1397">
            <v>210</v>
          </cell>
          <cell r="C1397" t="str">
            <v>华菱H08右置左镜杆(喷涂)</v>
          </cell>
        </row>
        <row r="1398">
          <cell r="A1398" t="str">
            <v>REM0000289</v>
          </cell>
          <cell r="B1398">
            <v>210</v>
          </cell>
          <cell r="C1398" t="str">
            <v>亮剑胶帽</v>
          </cell>
        </row>
        <row r="1399">
          <cell r="A1399" t="str">
            <v>REM0000290</v>
          </cell>
          <cell r="B1399">
            <v>210</v>
          </cell>
          <cell r="C1399" t="str">
            <v>ETX大镜体(ETX主镜体)</v>
          </cell>
        </row>
        <row r="1400">
          <cell r="A1400" t="str">
            <v>REM0000291</v>
          </cell>
          <cell r="B1400">
            <v>210</v>
          </cell>
          <cell r="C1400" t="str">
            <v>ETX大保护盖</v>
          </cell>
        </row>
        <row r="1401">
          <cell r="A1401" t="str">
            <v>REM0000292</v>
          </cell>
          <cell r="B1401">
            <v>210</v>
          </cell>
          <cell r="C1401" t="str">
            <v>ETX小镜体</v>
          </cell>
        </row>
        <row r="1402">
          <cell r="A1402" t="str">
            <v>REM0000293</v>
          </cell>
          <cell r="B1402">
            <v>210</v>
          </cell>
          <cell r="C1402" t="str">
            <v>ETX小保护盖</v>
          </cell>
        </row>
        <row r="1403">
          <cell r="A1403" t="str">
            <v>REM0000294</v>
          </cell>
          <cell r="B1403">
            <v>210</v>
          </cell>
          <cell r="C1403" t="str">
            <v>ETX主镜片</v>
          </cell>
        </row>
        <row r="1404">
          <cell r="A1404" t="str">
            <v>REM0000295</v>
          </cell>
          <cell r="B1404">
            <v>210</v>
          </cell>
          <cell r="C1404" t="str">
            <v>新ETX广角镜镜片</v>
          </cell>
        </row>
        <row r="1405">
          <cell r="A1405" t="str">
            <v>REM0000296</v>
          </cell>
          <cell r="B1405">
            <v>210</v>
          </cell>
          <cell r="C1405" t="str">
            <v>ETX大镜片托架</v>
          </cell>
        </row>
        <row r="1406">
          <cell r="A1406" t="str">
            <v>REM0000297</v>
          </cell>
          <cell r="B1406">
            <v>210</v>
          </cell>
          <cell r="C1406" t="str">
            <v>ETX广角镜镜托新国标</v>
          </cell>
        </row>
        <row r="1407">
          <cell r="A1407" t="str">
            <v>REM0000302</v>
          </cell>
          <cell r="B1407">
            <v>210</v>
          </cell>
          <cell r="C1407" t="str">
            <v>华菱星凯马右上镜座</v>
          </cell>
        </row>
        <row r="1408">
          <cell r="A1408" t="str">
            <v>REM0000303</v>
          </cell>
          <cell r="B1408">
            <v>210</v>
          </cell>
          <cell r="C1408" t="str">
            <v>华菱星凯马右上镜座垫片</v>
          </cell>
        </row>
        <row r="1409">
          <cell r="A1409" t="str">
            <v>REM0000304</v>
          </cell>
          <cell r="B1409">
            <v>210</v>
          </cell>
          <cell r="C1409" t="str">
            <v>华菱H08右置右镜杆(喷涂)</v>
          </cell>
        </row>
        <row r="1410">
          <cell r="A1410" t="str">
            <v>REM0000306</v>
          </cell>
          <cell r="B1410">
            <v>210</v>
          </cell>
          <cell r="C1410" t="str">
            <v>1780镜头后盖</v>
          </cell>
        </row>
        <row r="1411">
          <cell r="A1411" t="str">
            <v>REM0000307</v>
          </cell>
          <cell r="B1411">
            <v>210</v>
          </cell>
          <cell r="C1411" t="str">
            <v>江淮左上座</v>
          </cell>
        </row>
        <row r="1412">
          <cell r="A1412" t="str">
            <v>REM0000317</v>
          </cell>
          <cell r="B1412">
            <v>210</v>
          </cell>
          <cell r="C1412" t="str">
            <v>ETX广角镜片</v>
          </cell>
        </row>
        <row r="1413">
          <cell r="A1413" t="str">
            <v>REM0000318</v>
          </cell>
          <cell r="B1413">
            <v>210</v>
          </cell>
          <cell r="C1413" t="str">
            <v>ETX小镜片托</v>
          </cell>
        </row>
        <row r="1414">
          <cell r="A1414" t="str">
            <v>REM0000331</v>
          </cell>
          <cell r="B1414">
            <v>210</v>
          </cell>
          <cell r="C1414" t="str">
            <v>一汽MV3附视镜垫块(喷涂)</v>
          </cell>
        </row>
        <row r="1415">
          <cell r="A1415" t="str">
            <v>REM0000332</v>
          </cell>
          <cell r="B1415">
            <v>210</v>
          </cell>
          <cell r="C1415" t="str">
            <v>一汽MV3俯视镜垫块密封垫</v>
          </cell>
        </row>
        <row r="1416">
          <cell r="A1416" t="str">
            <v>REM0000333</v>
          </cell>
          <cell r="B1416">
            <v>210</v>
          </cell>
          <cell r="C1416" t="str">
            <v>重卡小镜体矿山车</v>
          </cell>
        </row>
        <row r="1417">
          <cell r="A1417" t="str">
            <v>REM0000337</v>
          </cell>
          <cell r="B1417">
            <v>210</v>
          </cell>
          <cell r="C1417" t="str">
            <v>重卡大镜体(新)</v>
          </cell>
        </row>
        <row r="1418">
          <cell r="A1418" t="str">
            <v>REM0000339</v>
          </cell>
          <cell r="B1418">
            <v>210</v>
          </cell>
          <cell r="C1418" t="str">
            <v>出口澳洲大镜体(电动)</v>
          </cell>
        </row>
        <row r="1419">
          <cell r="A1419" t="str">
            <v>REM0000340</v>
          </cell>
          <cell r="B1419">
            <v>210</v>
          </cell>
          <cell r="C1419" t="str">
            <v>出口澳洲后视镜大镜片</v>
          </cell>
        </row>
        <row r="1420">
          <cell r="A1420" t="str">
            <v>REM0000341</v>
          </cell>
          <cell r="B1420">
            <v>210</v>
          </cell>
          <cell r="C1420" t="str">
            <v>出口澳洲后视镜大镜片托</v>
          </cell>
        </row>
        <row r="1421">
          <cell r="A1421" t="str">
            <v>REM0000344</v>
          </cell>
          <cell r="B1421">
            <v>210</v>
          </cell>
          <cell r="C1421" t="str">
            <v>出口澳洲依顿电调压板</v>
          </cell>
        </row>
        <row r="1422">
          <cell r="A1422" t="str">
            <v>REM0000348</v>
          </cell>
          <cell r="B1422">
            <v>210</v>
          </cell>
          <cell r="C1422" t="str">
            <v>一汽军车小镜片托</v>
          </cell>
        </row>
        <row r="1423">
          <cell r="A1423" t="str">
            <v>REM0000352</v>
          </cell>
          <cell r="B1423">
            <v>210</v>
          </cell>
          <cell r="C1423" t="str">
            <v>出口澳洲后视镜6线圆插座</v>
          </cell>
        </row>
        <row r="1424">
          <cell r="A1424" t="str">
            <v>REM0000353</v>
          </cell>
          <cell r="B1424">
            <v>210</v>
          </cell>
          <cell r="C1424" t="str">
            <v>出口澳洲后镜圆插座端子</v>
          </cell>
        </row>
        <row r="1425">
          <cell r="A1425" t="str">
            <v>REM0000403</v>
          </cell>
          <cell r="B1425">
            <v>210</v>
          </cell>
          <cell r="C1425" t="str">
            <v>ETX改型前下视镜杆安装座</v>
          </cell>
        </row>
        <row r="1426">
          <cell r="A1426" t="str">
            <v>REM0000404</v>
          </cell>
          <cell r="B1426">
            <v>210</v>
          </cell>
          <cell r="C1426" t="str">
            <v>ETX改型前下视镜杆装饰罩</v>
          </cell>
        </row>
        <row r="1427">
          <cell r="A1427" t="str">
            <v>REM0000410</v>
          </cell>
          <cell r="B1427">
            <v>210</v>
          </cell>
          <cell r="C1427" t="str">
            <v>ETX下镜杆连接座</v>
          </cell>
        </row>
        <row r="1428">
          <cell r="A1428" t="str">
            <v>REM0000413</v>
          </cell>
          <cell r="B1428">
            <v>210</v>
          </cell>
          <cell r="C1428" t="str">
            <v>0.5平方兰线</v>
          </cell>
        </row>
        <row r="1429">
          <cell r="A1429" t="str">
            <v>REM0000415</v>
          </cell>
          <cell r="B1429">
            <v>210</v>
          </cell>
          <cell r="C1429" t="str">
            <v>ETX改型接插件</v>
          </cell>
        </row>
        <row r="1430">
          <cell r="A1430" t="str">
            <v>REM0000416</v>
          </cell>
          <cell r="B1430">
            <v>210</v>
          </cell>
          <cell r="C1430" t="str">
            <v>H4左右镜体</v>
          </cell>
        </row>
        <row r="1431">
          <cell r="A1431" t="str">
            <v>REM0000422</v>
          </cell>
          <cell r="B1431">
            <v>210</v>
          </cell>
          <cell r="C1431" t="str">
            <v>H4广角镜安装座</v>
          </cell>
        </row>
        <row r="1432">
          <cell r="A1432" t="str">
            <v>REM0000433</v>
          </cell>
          <cell r="B1432">
            <v>210</v>
          </cell>
          <cell r="C1432" t="str">
            <v>H4左上镜座垫片</v>
          </cell>
        </row>
        <row r="1433">
          <cell r="A1433" t="str">
            <v>REM0000434</v>
          </cell>
          <cell r="B1433">
            <v>210</v>
          </cell>
          <cell r="C1433" t="str">
            <v>H4左下镜座垫片</v>
          </cell>
        </row>
        <row r="1434">
          <cell r="A1434" t="str">
            <v>REM0000448</v>
          </cell>
          <cell r="B1434">
            <v>210</v>
          </cell>
          <cell r="C1434" t="str">
            <v>H4右上镜座垫片</v>
          </cell>
        </row>
        <row r="1435">
          <cell r="A1435" t="str">
            <v>REM0000449</v>
          </cell>
          <cell r="B1435">
            <v>210</v>
          </cell>
          <cell r="C1435" t="str">
            <v>H4右下镜座垫片</v>
          </cell>
        </row>
        <row r="1436">
          <cell r="A1436" t="str">
            <v>REM0000452</v>
          </cell>
          <cell r="B1436">
            <v>210</v>
          </cell>
          <cell r="C1436" t="str">
            <v>金王子支撑板</v>
          </cell>
        </row>
        <row r="1437">
          <cell r="A1437" t="str">
            <v>REM0000453</v>
          </cell>
          <cell r="B1437">
            <v>210</v>
          </cell>
          <cell r="C1437" t="str">
            <v>金王子左下护盖</v>
          </cell>
        </row>
        <row r="1438">
          <cell r="A1438" t="str">
            <v>REM0000453</v>
          </cell>
          <cell r="B1438">
            <v>220</v>
          </cell>
          <cell r="C1438" t="str">
            <v>金王子左下护盖</v>
          </cell>
        </row>
        <row r="1439">
          <cell r="A1439" t="str">
            <v>REM0000454</v>
          </cell>
          <cell r="B1439">
            <v>210</v>
          </cell>
          <cell r="C1439" t="str">
            <v>金王子左下脚垫</v>
          </cell>
        </row>
        <row r="1440">
          <cell r="A1440" t="str">
            <v>REM0000454</v>
          </cell>
          <cell r="B1440">
            <v>220</v>
          </cell>
          <cell r="C1440" t="str">
            <v>金王子左下脚垫</v>
          </cell>
        </row>
        <row r="1441">
          <cell r="A1441" t="str">
            <v>REM0000455</v>
          </cell>
          <cell r="B1441">
            <v>210</v>
          </cell>
          <cell r="C1441" t="str">
            <v>斯太尔王右上I胶垫</v>
          </cell>
        </row>
        <row r="1442">
          <cell r="A1442" t="str">
            <v>REM0000460</v>
          </cell>
          <cell r="B1442">
            <v>210</v>
          </cell>
          <cell r="C1442" t="str">
            <v>新ETX改型广角镜镜片</v>
          </cell>
        </row>
        <row r="1443">
          <cell r="A1443" t="str">
            <v>REM0000461</v>
          </cell>
          <cell r="B1443">
            <v>210</v>
          </cell>
          <cell r="C1443" t="str">
            <v>ETX改型广角镜镜托新国标</v>
          </cell>
        </row>
        <row r="1444">
          <cell r="A1444" t="str">
            <v>REM0000462</v>
          </cell>
          <cell r="B1444">
            <v>210</v>
          </cell>
          <cell r="C1444" t="str">
            <v>ETX改型后视镜大镜片</v>
          </cell>
        </row>
        <row r="1445">
          <cell r="A1445" t="str">
            <v>REM0000465</v>
          </cell>
          <cell r="B1445">
            <v>210</v>
          </cell>
          <cell r="C1445" t="str">
            <v>ETX改型左后下镜座棉垫</v>
          </cell>
        </row>
        <row r="1446">
          <cell r="A1446" t="str">
            <v>REM0000466</v>
          </cell>
          <cell r="B1446">
            <v>210</v>
          </cell>
          <cell r="C1446" t="str">
            <v>ETX改型左后视镜镜体</v>
          </cell>
        </row>
        <row r="1447">
          <cell r="A1447" t="str">
            <v>REM0000467</v>
          </cell>
          <cell r="B1447">
            <v>210</v>
          </cell>
          <cell r="C1447" t="str">
            <v>ETX改型左后视镜大保护盖</v>
          </cell>
        </row>
        <row r="1448">
          <cell r="A1448" t="str">
            <v>REM0000468</v>
          </cell>
          <cell r="B1448">
            <v>210</v>
          </cell>
          <cell r="C1448" t="str">
            <v>ETX改型左后视镜大镜片托</v>
          </cell>
        </row>
        <row r="1449">
          <cell r="A1449" t="str">
            <v>REM0000469</v>
          </cell>
          <cell r="B1449">
            <v>210</v>
          </cell>
          <cell r="C1449" t="str">
            <v>ETX改型左后视镜上镜座</v>
          </cell>
        </row>
        <row r="1450">
          <cell r="A1450" t="str">
            <v>REM0000470</v>
          </cell>
          <cell r="B1450">
            <v>210</v>
          </cell>
          <cell r="C1450" t="str">
            <v>ETX改型左后视镜下镜座</v>
          </cell>
        </row>
        <row r="1451">
          <cell r="A1451" t="str">
            <v>REM0000471</v>
          </cell>
          <cell r="B1451">
            <v>210</v>
          </cell>
          <cell r="C1451" t="str">
            <v>ETX改型左后视镜上镜臂</v>
          </cell>
        </row>
        <row r="1452">
          <cell r="A1452" t="str">
            <v>REM0000472</v>
          </cell>
          <cell r="B1452">
            <v>210</v>
          </cell>
          <cell r="C1452" t="str">
            <v>ETX左后上镜臂上盖</v>
          </cell>
        </row>
        <row r="1453">
          <cell r="A1453" t="str">
            <v>REM0000473</v>
          </cell>
          <cell r="B1453">
            <v>210</v>
          </cell>
          <cell r="C1453" t="str">
            <v>ETX左后上镜臂下盖</v>
          </cell>
        </row>
        <row r="1454">
          <cell r="A1454" t="str">
            <v>REM0000474</v>
          </cell>
          <cell r="B1454">
            <v>210</v>
          </cell>
          <cell r="C1454" t="str">
            <v>ETX左后下镜臂上盖</v>
          </cell>
        </row>
        <row r="1455">
          <cell r="A1455" t="str">
            <v>REM0000475</v>
          </cell>
          <cell r="B1455">
            <v>210</v>
          </cell>
          <cell r="C1455" t="str">
            <v>ETX左后下镜臂下盖</v>
          </cell>
        </row>
        <row r="1456">
          <cell r="A1456" t="str">
            <v>REM0000476</v>
          </cell>
          <cell r="B1456">
            <v>210</v>
          </cell>
          <cell r="C1456" t="str">
            <v>ETX改型左后下镜座罩</v>
          </cell>
        </row>
        <row r="1457">
          <cell r="A1457" t="str">
            <v>REM0000477</v>
          </cell>
          <cell r="B1457">
            <v>210</v>
          </cell>
          <cell r="C1457" t="str">
            <v>ETX电动左镜头骨架</v>
          </cell>
        </row>
        <row r="1458">
          <cell r="A1458" t="str">
            <v>REM0000480</v>
          </cell>
          <cell r="B1458">
            <v>210</v>
          </cell>
          <cell r="C1458" t="str">
            <v>0.75平方棕线</v>
          </cell>
        </row>
        <row r="1459">
          <cell r="A1459" t="str">
            <v>REM0000481</v>
          </cell>
          <cell r="B1459">
            <v>210</v>
          </cell>
          <cell r="C1459" t="str">
            <v>ETX改左后视镜大加热片</v>
          </cell>
        </row>
        <row r="1460">
          <cell r="A1460" t="str">
            <v>REM0000483</v>
          </cell>
          <cell r="B1460">
            <v>210</v>
          </cell>
          <cell r="C1460" t="str">
            <v>ETX改型右后视镜镜体</v>
          </cell>
        </row>
        <row r="1461">
          <cell r="A1461" t="str">
            <v>REM0000484</v>
          </cell>
          <cell r="B1461">
            <v>210</v>
          </cell>
          <cell r="C1461" t="str">
            <v>ETX改型右后视镜大保护盖</v>
          </cell>
        </row>
        <row r="1462">
          <cell r="A1462" t="str">
            <v>REM0000485</v>
          </cell>
          <cell r="B1462">
            <v>210</v>
          </cell>
          <cell r="C1462" t="str">
            <v>ETX改型右后视镜大镜片托</v>
          </cell>
        </row>
        <row r="1463">
          <cell r="A1463" t="str">
            <v>REM0000486</v>
          </cell>
          <cell r="B1463">
            <v>210</v>
          </cell>
          <cell r="C1463" t="str">
            <v>ETX改型右后视镜上镜座</v>
          </cell>
        </row>
        <row r="1464">
          <cell r="A1464" t="str">
            <v>REM0000487</v>
          </cell>
          <cell r="B1464">
            <v>210</v>
          </cell>
          <cell r="C1464" t="str">
            <v>ETX改型右后视镜下镜座</v>
          </cell>
        </row>
        <row r="1465">
          <cell r="A1465" t="str">
            <v>REM0000488</v>
          </cell>
          <cell r="B1465">
            <v>210</v>
          </cell>
          <cell r="C1465" t="str">
            <v>ETX改型右后视镜上镜臂</v>
          </cell>
        </row>
        <row r="1466">
          <cell r="A1466" t="str">
            <v>REM0000489</v>
          </cell>
          <cell r="B1466">
            <v>210</v>
          </cell>
          <cell r="C1466" t="str">
            <v>ETX右后上镜臂上盖</v>
          </cell>
        </row>
        <row r="1467">
          <cell r="A1467" t="str">
            <v>REM0000490</v>
          </cell>
          <cell r="B1467">
            <v>210</v>
          </cell>
          <cell r="C1467" t="str">
            <v>ETX右后上镜臂下盖</v>
          </cell>
        </row>
        <row r="1468">
          <cell r="A1468" t="str">
            <v>REM0000492</v>
          </cell>
          <cell r="B1468">
            <v>210</v>
          </cell>
          <cell r="C1468" t="str">
            <v>ETX右后下镜臂上盖</v>
          </cell>
        </row>
        <row r="1469">
          <cell r="A1469" t="str">
            <v>REM0000493</v>
          </cell>
          <cell r="B1469">
            <v>210</v>
          </cell>
          <cell r="C1469" t="str">
            <v>ETX右后下镜臂下盖</v>
          </cell>
        </row>
        <row r="1470">
          <cell r="A1470" t="str">
            <v>REM0000494</v>
          </cell>
          <cell r="B1470">
            <v>210</v>
          </cell>
          <cell r="C1470" t="str">
            <v>ETX改型右后下镜座棉垫</v>
          </cell>
        </row>
        <row r="1471">
          <cell r="A1471" t="str">
            <v>REM0000495</v>
          </cell>
          <cell r="B1471">
            <v>210</v>
          </cell>
          <cell r="C1471" t="str">
            <v>ETX改型右后下镜座罩</v>
          </cell>
        </row>
        <row r="1472">
          <cell r="A1472" t="str">
            <v>REM0000496</v>
          </cell>
          <cell r="B1472">
            <v>210</v>
          </cell>
          <cell r="C1472" t="str">
            <v>ETX改右后视镜大加热片</v>
          </cell>
        </row>
        <row r="1473">
          <cell r="A1473" t="str">
            <v>REM0000497</v>
          </cell>
          <cell r="B1473">
            <v>210</v>
          </cell>
          <cell r="C1473" t="str">
            <v>ETX电动右镜头骨架</v>
          </cell>
        </row>
        <row r="1474">
          <cell r="A1474" t="str">
            <v>REM0000500</v>
          </cell>
          <cell r="B1474">
            <v>210</v>
          </cell>
          <cell r="C1474" t="str">
            <v>北奔上镜座</v>
          </cell>
        </row>
        <row r="1475">
          <cell r="A1475" t="str">
            <v>REM0000506</v>
          </cell>
          <cell r="B1475">
            <v>210</v>
          </cell>
          <cell r="C1475" t="str">
            <v>北奔橡胶堵圈</v>
          </cell>
        </row>
        <row r="1476">
          <cell r="A1476" t="str">
            <v>REM0000530</v>
          </cell>
          <cell r="B1476">
            <v>210</v>
          </cell>
          <cell r="C1476" t="str">
            <v>北奔下镜座</v>
          </cell>
        </row>
        <row r="1477">
          <cell r="A1477" t="str">
            <v>REM0000536</v>
          </cell>
          <cell r="B1477">
            <v>210</v>
          </cell>
          <cell r="C1477" t="str">
            <v>济南轻卡右置右镜体</v>
          </cell>
        </row>
        <row r="1478">
          <cell r="A1478" t="str">
            <v>REM0000539</v>
          </cell>
          <cell r="B1478">
            <v>210</v>
          </cell>
          <cell r="C1478" t="str">
            <v>济南重汽轻卡广角镜片</v>
          </cell>
        </row>
        <row r="1479">
          <cell r="A1479" t="str">
            <v>REM0000558</v>
          </cell>
          <cell r="B1479">
            <v>210</v>
          </cell>
          <cell r="C1479" t="str">
            <v>MV3后视镜镜体</v>
          </cell>
        </row>
        <row r="1480">
          <cell r="A1480" t="str">
            <v>REM0000559</v>
          </cell>
          <cell r="B1480">
            <v>210</v>
          </cell>
          <cell r="C1480" t="str">
            <v>MV3后视镜后盖</v>
          </cell>
        </row>
        <row r="1481">
          <cell r="A1481" t="str">
            <v>REM0000560</v>
          </cell>
          <cell r="B1481">
            <v>210</v>
          </cell>
          <cell r="C1481" t="str">
            <v>一汽MV3主镜片(封胶)</v>
          </cell>
        </row>
        <row r="1482">
          <cell r="A1482" t="str">
            <v>REM0000561</v>
          </cell>
          <cell r="B1482">
            <v>210</v>
          </cell>
          <cell r="C1482" t="str">
            <v>一汽MV3广角镜片(封胶)</v>
          </cell>
        </row>
        <row r="1483">
          <cell r="A1483" t="str">
            <v>REM0000562</v>
          </cell>
          <cell r="B1483">
            <v>210</v>
          </cell>
          <cell r="C1483" t="str">
            <v>MV3后视镜片托</v>
          </cell>
        </row>
        <row r="1484">
          <cell r="A1484" t="str">
            <v>REM0000563</v>
          </cell>
          <cell r="B1484">
            <v>210</v>
          </cell>
          <cell r="C1484" t="str">
            <v>MV3广角镜片托</v>
          </cell>
        </row>
        <row r="1485">
          <cell r="A1485" t="str">
            <v>REM0000564</v>
          </cell>
          <cell r="B1485">
            <v>210</v>
          </cell>
          <cell r="C1485" t="str">
            <v>一汽MV3调整机构安装座</v>
          </cell>
        </row>
        <row r="1486">
          <cell r="A1486" t="str">
            <v>REM0000570</v>
          </cell>
          <cell r="B1486">
            <v>210</v>
          </cell>
          <cell r="C1486" t="str">
            <v>豪泺豪华左下镜座</v>
          </cell>
        </row>
        <row r="1487">
          <cell r="A1487" t="str">
            <v>REM0000570</v>
          </cell>
          <cell r="B1487">
            <v>230</v>
          </cell>
          <cell r="C1487" t="str">
            <v>豪泺豪华左下镜座</v>
          </cell>
        </row>
        <row r="1488">
          <cell r="A1488" t="str">
            <v>REM0000573</v>
          </cell>
          <cell r="B1488">
            <v>210</v>
          </cell>
          <cell r="C1488" t="str">
            <v>豪泺豪华左下镜座胶垫</v>
          </cell>
        </row>
        <row r="1489">
          <cell r="A1489" t="str">
            <v>REM0000577</v>
          </cell>
          <cell r="B1489">
            <v>210</v>
          </cell>
          <cell r="C1489" t="str">
            <v>豪泺大镜片</v>
          </cell>
        </row>
        <row r="1490">
          <cell r="A1490" t="str">
            <v>REM0000578</v>
          </cell>
          <cell r="B1490">
            <v>210</v>
          </cell>
          <cell r="C1490" t="str">
            <v>豪泺小镜片</v>
          </cell>
        </row>
        <row r="1491">
          <cell r="A1491" t="str">
            <v>REM0000579</v>
          </cell>
          <cell r="B1491">
            <v>210</v>
          </cell>
          <cell r="C1491" t="str">
            <v>豪泺大镜头支撑板</v>
          </cell>
        </row>
        <row r="1492">
          <cell r="A1492" t="str">
            <v>REM0000579</v>
          </cell>
          <cell r="B1492">
            <v>230</v>
          </cell>
          <cell r="C1492" t="str">
            <v>豪泺大镜头支撑板</v>
          </cell>
        </row>
        <row r="1493">
          <cell r="A1493" t="str">
            <v>REM0000580</v>
          </cell>
          <cell r="B1493">
            <v>210</v>
          </cell>
          <cell r="C1493" t="str">
            <v>豪泺小镜头支撑板</v>
          </cell>
        </row>
        <row r="1494">
          <cell r="A1494" t="str">
            <v>REM0000580</v>
          </cell>
          <cell r="B1494">
            <v>230</v>
          </cell>
          <cell r="C1494" t="str">
            <v>豪泺小镜头支撑板</v>
          </cell>
        </row>
        <row r="1495">
          <cell r="A1495" t="str">
            <v>REM0000581</v>
          </cell>
          <cell r="B1495">
            <v>210</v>
          </cell>
          <cell r="C1495" t="str">
            <v>豪泺小镜片托架</v>
          </cell>
        </row>
        <row r="1496">
          <cell r="A1496" t="str">
            <v>REM0000582</v>
          </cell>
          <cell r="B1496">
            <v>210</v>
          </cell>
          <cell r="C1496" t="str">
            <v>豪泺大镜片托架</v>
          </cell>
        </row>
        <row r="1497">
          <cell r="A1497" t="str">
            <v>REM0000584</v>
          </cell>
          <cell r="B1497">
            <v>210</v>
          </cell>
          <cell r="C1497" t="str">
            <v>豪泺豪华右下镜座</v>
          </cell>
        </row>
        <row r="1498">
          <cell r="A1498" t="str">
            <v>REM0000584</v>
          </cell>
          <cell r="B1498">
            <v>230</v>
          </cell>
          <cell r="C1498" t="str">
            <v>豪泺豪华右下镜座</v>
          </cell>
        </row>
        <row r="1499">
          <cell r="A1499" t="str">
            <v>REM0000587</v>
          </cell>
          <cell r="B1499">
            <v>210</v>
          </cell>
          <cell r="C1499" t="str">
            <v>豪泺豪华右下镜座胶垫</v>
          </cell>
        </row>
        <row r="1500">
          <cell r="A1500" t="str">
            <v>REM0000591</v>
          </cell>
          <cell r="B1500">
            <v>210</v>
          </cell>
          <cell r="C1500" t="str">
            <v>U型钣金连接件左</v>
          </cell>
        </row>
        <row r="1501">
          <cell r="A1501" t="str">
            <v>REM0000591</v>
          </cell>
          <cell r="B1501">
            <v>230</v>
          </cell>
          <cell r="C1501" t="str">
            <v>U型钣金连接件左</v>
          </cell>
        </row>
        <row r="1502">
          <cell r="A1502" t="str">
            <v>REM0000592</v>
          </cell>
          <cell r="B1502">
            <v>210</v>
          </cell>
          <cell r="C1502" t="str">
            <v>豪泺右置大镜体哑光黑左</v>
          </cell>
        </row>
        <row r="1503">
          <cell r="A1503" t="str">
            <v>REM0000593</v>
          </cell>
          <cell r="B1503">
            <v>210</v>
          </cell>
          <cell r="C1503" t="str">
            <v>豪泺右置小镜体哑光黑左</v>
          </cell>
        </row>
        <row r="1504">
          <cell r="A1504" t="str">
            <v>REM0000594</v>
          </cell>
          <cell r="B1504">
            <v>210</v>
          </cell>
          <cell r="C1504" t="str">
            <v>豪泺大调整机构支撑板</v>
          </cell>
        </row>
        <row r="1505">
          <cell r="A1505" t="str">
            <v>REM0000596</v>
          </cell>
          <cell r="B1505">
            <v>210</v>
          </cell>
          <cell r="C1505" t="str">
            <v>豪泺右置大镜体哑光黑右</v>
          </cell>
        </row>
        <row r="1506">
          <cell r="A1506" t="str">
            <v>REM0000597</v>
          </cell>
          <cell r="B1506">
            <v>210</v>
          </cell>
          <cell r="C1506" t="str">
            <v>豪泺左置车小镜体右</v>
          </cell>
        </row>
        <row r="1507">
          <cell r="A1507" t="str">
            <v>REM0000598</v>
          </cell>
          <cell r="B1507">
            <v>210</v>
          </cell>
          <cell r="C1507" t="str">
            <v>U型钣金连接件右</v>
          </cell>
        </row>
        <row r="1508">
          <cell r="A1508" t="str">
            <v>REM0000598</v>
          </cell>
          <cell r="B1508">
            <v>230</v>
          </cell>
          <cell r="C1508" t="str">
            <v>U型钣金连接件右</v>
          </cell>
        </row>
        <row r="1509">
          <cell r="A1509" t="str">
            <v>REM0000600</v>
          </cell>
          <cell r="B1509">
            <v>210</v>
          </cell>
          <cell r="C1509" t="str">
            <v>矿山车镜杆左喷涂</v>
          </cell>
        </row>
        <row r="1510">
          <cell r="A1510" t="str">
            <v>REM0000603</v>
          </cell>
          <cell r="B1510">
            <v>210</v>
          </cell>
          <cell r="C1510" t="str">
            <v>斯太尔王左上镜座</v>
          </cell>
        </row>
        <row r="1511">
          <cell r="A1511" t="str">
            <v>REM0000606</v>
          </cell>
          <cell r="B1511">
            <v>210</v>
          </cell>
          <cell r="C1511" t="str">
            <v>斯太尔王左上胶垫</v>
          </cell>
        </row>
        <row r="1512">
          <cell r="A1512" t="str">
            <v>REM0000614</v>
          </cell>
          <cell r="B1512">
            <v>210</v>
          </cell>
          <cell r="C1512" t="str">
            <v>济南矿山车支架胶垫</v>
          </cell>
        </row>
        <row r="1513">
          <cell r="A1513" t="str">
            <v>REM0000616</v>
          </cell>
          <cell r="B1513">
            <v>210</v>
          </cell>
          <cell r="C1513" t="str">
            <v>矿山车左上支杆喷涂</v>
          </cell>
        </row>
        <row r="1514">
          <cell r="A1514" t="str">
            <v>REM0000617</v>
          </cell>
          <cell r="B1514">
            <v>210</v>
          </cell>
          <cell r="C1514" t="str">
            <v>矿山车左下支杆喷涂</v>
          </cell>
        </row>
        <row r="1515">
          <cell r="A1515" t="str">
            <v>REM0000619</v>
          </cell>
          <cell r="B1515">
            <v>210</v>
          </cell>
          <cell r="C1515" t="str">
            <v>转轴防尘帽一</v>
          </cell>
        </row>
        <row r="1516">
          <cell r="A1516" t="str">
            <v>REM0000620</v>
          </cell>
          <cell r="B1516">
            <v>210</v>
          </cell>
          <cell r="C1516" t="str">
            <v>转轴防尘帽二</v>
          </cell>
        </row>
        <row r="1517">
          <cell r="A1517" t="str">
            <v>REM0000630</v>
          </cell>
          <cell r="B1517">
            <v>210</v>
          </cell>
          <cell r="C1517" t="str">
            <v>一汽MV3左上镜座</v>
          </cell>
        </row>
        <row r="1518">
          <cell r="A1518" t="str">
            <v>REM0000630</v>
          </cell>
          <cell r="B1518">
            <v>230</v>
          </cell>
          <cell r="C1518" t="str">
            <v>一汽MV3左上镜座</v>
          </cell>
        </row>
        <row r="1519">
          <cell r="A1519" t="str">
            <v>REM0000631</v>
          </cell>
          <cell r="B1519">
            <v>210</v>
          </cell>
          <cell r="C1519" t="str">
            <v>一汽MV3左下镜座</v>
          </cell>
        </row>
        <row r="1520">
          <cell r="A1520" t="str">
            <v>REM0000631</v>
          </cell>
          <cell r="B1520">
            <v>230</v>
          </cell>
          <cell r="C1520" t="str">
            <v>一汽MV3左下镜座</v>
          </cell>
        </row>
        <row r="1521">
          <cell r="A1521" t="str">
            <v>REM0000632</v>
          </cell>
          <cell r="B1521">
            <v>210</v>
          </cell>
          <cell r="C1521" t="str">
            <v>MV3左镜杆</v>
          </cell>
        </row>
        <row r="1522">
          <cell r="A1522" t="str">
            <v>REM0000632</v>
          </cell>
          <cell r="B1522">
            <v>230</v>
          </cell>
          <cell r="C1522" t="str">
            <v>MV3左镜杆</v>
          </cell>
        </row>
        <row r="1523">
          <cell r="A1523" t="str">
            <v>REM0000633</v>
          </cell>
          <cell r="B1523">
            <v>210</v>
          </cell>
          <cell r="C1523" t="str">
            <v>MV3下镜座装饰罩</v>
          </cell>
        </row>
        <row r="1524">
          <cell r="A1524" t="str">
            <v>REM0000634</v>
          </cell>
          <cell r="B1524">
            <v>210</v>
          </cell>
          <cell r="C1524" t="str">
            <v>一汽MV3镜杆下护套</v>
          </cell>
        </row>
        <row r="1525">
          <cell r="A1525" t="str">
            <v>REM0000635</v>
          </cell>
          <cell r="B1525">
            <v>210</v>
          </cell>
          <cell r="C1525" t="str">
            <v>一汽MV3上镜座垫片</v>
          </cell>
        </row>
        <row r="1526">
          <cell r="A1526" t="str">
            <v>REM0000636</v>
          </cell>
          <cell r="B1526">
            <v>210</v>
          </cell>
          <cell r="C1526" t="str">
            <v>一汽MV3下镜座垫片左</v>
          </cell>
        </row>
        <row r="1527">
          <cell r="A1527" t="str">
            <v>REM0000637</v>
          </cell>
          <cell r="B1527">
            <v>210</v>
          </cell>
          <cell r="C1527" t="str">
            <v>一汽MV3右上镜座</v>
          </cell>
        </row>
        <row r="1528">
          <cell r="A1528" t="str">
            <v>REM0000637</v>
          </cell>
          <cell r="B1528">
            <v>230</v>
          </cell>
          <cell r="C1528" t="str">
            <v>一汽MV3右上镜座</v>
          </cell>
        </row>
        <row r="1529">
          <cell r="A1529" t="str">
            <v>REM0000638</v>
          </cell>
          <cell r="B1529">
            <v>210</v>
          </cell>
          <cell r="C1529" t="str">
            <v>一汽MV3右下镜座</v>
          </cell>
        </row>
        <row r="1530">
          <cell r="A1530" t="str">
            <v>REM0000638</v>
          </cell>
          <cell r="B1530">
            <v>230</v>
          </cell>
          <cell r="C1530" t="str">
            <v>一汽MV3右下镜座</v>
          </cell>
        </row>
        <row r="1531">
          <cell r="A1531" t="str">
            <v>REM0000639</v>
          </cell>
          <cell r="B1531">
            <v>210</v>
          </cell>
          <cell r="C1531" t="str">
            <v>MV3右镜杆</v>
          </cell>
        </row>
        <row r="1532">
          <cell r="A1532" t="str">
            <v>REM0000639</v>
          </cell>
          <cell r="B1532">
            <v>230</v>
          </cell>
          <cell r="C1532" t="str">
            <v>MV3右镜杆</v>
          </cell>
        </row>
        <row r="1533">
          <cell r="A1533" t="str">
            <v>REM0000640</v>
          </cell>
          <cell r="B1533">
            <v>210</v>
          </cell>
          <cell r="C1533" t="str">
            <v>一汽MV3下镜座垫片右</v>
          </cell>
        </row>
        <row r="1534">
          <cell r="A1534" t="str">
            <v>REM0000660</v>
          </cell>
          <cell r="B1534">
            <v>210</v>
          </cell>
          <cell r="C1534" t="str">
            <v>江淮右上支架B</v>
          </cell>
        </row>
        <row r="1535">
          <cell r="A1535" t="str">
            <v>REM0000662</v>
          </cell>
          <cell r="B1535">
            <v>210</v>
          </cell>
          <cell r="C1535" t="str">
            <v>江淮右上支架A</v>
          </cell>
        </row>
        <row r="1536">
          <cell r="A1536" t="str">
            <v>REM0000664</v>
          </cell>
          <cell r="B1536">
            <v>210</v>
          </cell>
          <cell r="C1536" t="str">
            <v>江淮钢支架A</v>
          </cell>
        </row>
        <row r="1537">
          <cell r="A1537" t="str">
            <v>REM0000681</v>
          </cell>
          <cell r="B1537">
            <v>210</v>
          </cell>
          <cell r="C1537" t="str">
            <v>M20左镜片</v>
          </cell>
        </row>
        <row r="1538">
          <cell r="A1538" t="str">
            <v>REM0000682</v>
          </cell>
          <cell r="B1538">
            <v>210</v>
          </cell>
          <cell r="C1538" t="str">
            <v>M20左镜片托</v>
          </cell>
        </row>
        <row r="1539">
          <cell r="A1539" t="str">
            <v>REM0000683</v>
          </cell>
          <cell r="B1539">
            <v>210</v>
          </cell>
          <cell r="C1539" t="str">
            <v>M20左基板</v>
          </cell>
        </row>
        <row r="1540">
          <cell r="A1540" t="str">
            <v>REM0000684</v>
          </cell>
          <cell r="B1540">
            <v>210</v>
          </cell>
          <cell r="C1540" t="str">
            <v>M20左三角座</v>
          </cell>
        </row>
        <row r="1541">
          <cell r="A1541" t="str">
            <v>REM0000686</v>
          </cell>
          <cell r="B1541">
            <v>210</v>
          </cell>
          <cell r="C1541" t="str">
            <v>M20胶垫</v>
          </cell>
        </row>
        <row r="1542">
          <cell r="A1542" t="str">
            <v>REM0000687</v>
          </cell>
          <cell r="B1542">
            <v>210</v>
          </cell>
          <cell r="C1542" t="str">
            <v>M20胶条</v>
          </cell>
        </row>
        <row r="1543">
          <cell r="A1543" t="str">
            <v>REM0000688</v>
          </cell>
          <cell r="B1543">
            <v>210</v>
          </cell>
          <cell r="C1543" t="str">
            <v>M20左旋轴</v>
          </cell>
        </row>
        <row r="1544">
          <cell r="A1544" t="str">
            <v>REM0000693</v>
          </cell>
          <cell r="B1544">
            <v>210</v>
          </cell>
          <cell r="C1544" t="str">
            <v>M20改型面罩格陵兰白左</v>
          </cell>
        </row>
        <row r="1545">
          <cell r="A1545" t="str">
            <v>REM0000700</v>
          </cell>
          <cell r="B1545">
            <v>210</v>
          </cell>
          <cell r="C1545" t="str">
            <v>M20改型左镜壳</v>
          </cell>
        </row>
        <row r="1546">
          <cell r="A1546" t="str">
            <v>REM0000702</v>
          </cell>
          <cell r="B1546">
            <v>210</v>
          </cell>
          <cell r="C1546" t="str">
            <v>M20改型面罩底漆左</v>
          </cell>
        </row>
        <row r="1547">
          <cell r="A1547" t="str">
            <v>REM0000704</v>
          </cell>
          <cell r="B1547">
            <v>210</v>
          </cell>
          <cell r="C1547" t="str">
            <v>M20护套</v>
          </cell>
        </row>
        <row r="1548">
          <cell r="A1548" t="str">
            <v>REM0000705</v>
          </cell>
          <cell r="B1548">
            <v>210</v>
          </cell>
          <cell r="C1548" t="str">
            <v>M20线束</v>
          </cell>
        </row>
        <row r="1549">
          <cell r="A1549" t="str">
            <v>REM0000707</v>
          </cell>
          <cell r="B1549">
            <v>210</v>
          </cell>
          <cell r="C1549" t="str">
            <v>M20右镜片</v>
          </cell>
        </row>
        <row r="1550">
          <cell r="A1550" t="str">
            <v>REM0000708</v>
          </cell>
          <cell r="B1550">
            <v>210</v>
          </cell>
          <cell r="C1550" t="str">
            <v>M20右镜片托</v>
          </cell>
        </row>
        <row r="1551">
          <cell r="A1551" t="str">
            <v>REM0000709</v>
          </cell>
          <cell r="B1551">
            <v>210</v>
          </cell>
          <cell r="C1551" t="str">
            <v>M20右基板</v>
          </cell>
        </row>
        <row r="1552">
          <cell r="A1552" t="str">
            <v>REM0000710</v>
          </cell>
          <cell r="B1552">
            <v>210</v>
          </cell>
          <cell r="C1552" t="str">
            <v>M20右三角座</v>
          </cell>
        </row>
        <row r="1553">
          <cell r="A1553" t="str">
            <v>REM0000723</v>
          </cell>
          <cell r="B1553">
            <v>210</v>
          </cell>
          <cell r="C1553" t="str">
            <v>M20改型右镜壳</v>
          </cell>
        </row>
        <row r="1554">
          <cell r="A1554" t="str">
            <v>REM0000725</v>
          </cell>
          <cell r="B1554">
            <v>210</v>
          </cell>
          <cell r="C1554" t="str">
            <v>M20改型面罩底漆右</v>
          </cell>
        </row>
        <row r="1555">
          <cell r="A1555" t="str">
            <v>REM0000777</v>
          </cell>
          <cell r="B1555">
            <v>210</v>
          </cell>
          <cell r="C1555" t="str">
            <v>C30DLED灯合件</v>
          </cell>
        </row>
        <row r="1556">
          <cell r="A1556" t="str">
            <v>REM0000778</v>
          </cell>
          <cell r="B1556">
            <v>210</v>
          </cell>
          <cell r="C1556" t="str">
            <v>C30D左镜片</v>
          </cell>
        </row>
        <row r="1557">
          <cell r="A1557" t="str">
            <v>REM0000779</v>
          </cell>
          <cell r="B1557">
            <v>210</v>
          </cell>
          <cell r="C1557" t="str">
            <v>C33D镜片托左</v>
          </cell>
        </row>
        <row r="1558">
          <cell r="A1558" t="str">
            <v>REM0000780</v>
          </cell>
          <cell r="B1558">
            <v>210</v>
          </cell>
          <cell r="C1558" t="str">
            <v>C30D线束合件插接器</v>
          </cell>
        </row>
        <row r="1559">
          <cell r="A1559" t="str">
            <v>REM0000781</v>
          </cell>
          <cell r="B1559">
            <v>210</v>
          </cell>
          <cell r="C1559" t="str">
            <v>B40转向灯插接器</v>
          </cell>
        </row>
        <row r="1560">
          <cell r="A1560" t="str">
            <v>REM0000782</v>
          </cell>
          <cell r="B1560">
            <v>210</v>
          </cell>
          <cell r="C1560" t="str">
            <v>C33D手折基板左</v>
          </cell>
        </row>
        <row r="1561">
          <cell r="A1561" t="str">
            <v>REM0000783</v>
          </cell>
          <cell r="B1561">
            <v>210</v>
          </cell>
          <cell r="C1561" t="str">
            <v>C30D三角座左</v>
          </cell>
        </row>
        <row r="1562">
          <cell r="A1562" t="str">
            <v>REM0000784</v>
          </cell>
          <cell r="B1562">
            <v>210</v>
          </cell>
          <cell r="C1562" t="str">
            <v>C30D灯罩左</v>
          </cell>
        </row>
        <row r="1563">
          <cell r="A1563" t="str">
            <v>REM0000785</v>
          </cell>
          <cell r="B1563">
            <v>210</v>
          </cell>
          <cell r="C1563" t="str">
            <v>C33D灯体左</v>
          </cell>
        </row>
        <row r="1564">
          <cell r="A1564" t="str">
            <v>REM0000786</v>
          </cell>
          <cell r="B1564">
            <v>210</v>
          </cell>
          <cell r="C1564" t="str">
            <v>C30D线束合件(低配)</v>
          </cell>
        </row>
        <row r="1565">
          <cell r="A1565" t="str">
            <v>REM0000787</v>
          </cell>
          <cell r="B1565">
            <v>210</v>
          </cell>
          <cell r="C1565" t="str">
            <v>C33D卡框左</v>
          </cell>
        </row>
        <row r="1566">
          <cell r="A1566" t="str">
            <v>REM0000788</v>
          </cell>
          <cell r="B1566">
            <v>210</v>
          </cell>
          <cell r="C1566" t="str">
            <v>C33D线盒左</v>
          </cell>
        </row>
        <row r="1567">
          <cell r="A1567" t="str">
            <v>REM0000789</v>
          </cell>
          <cell r="B1567">
            <v>210</v>
          </cell>
          <cell r="C1567" t="str">
            <v>C33D下盖板左</v>
          </cell>
        </row>
        <row r="1568">
          <cell r="A1568" t="str">
            <v>REM0000790</v>
          </cell>
          <cell r="B1568">
            <v>210</v>
          </cell>
          <cell r="C1568" t="str">
            <v>C30D左三角垫</v>
          </cell>
        </row>
        <row r="1569">
          <cell r="A1569" t="str">
            <v>REM0000791</v>
          </cell>
          <cell r="B1569">
            <v>210</v>
          </cell>
          <cell r="C1569" t="str">
            <v>C30D转轴左</v>
          </cell>
        </row>
        <row r="1570">
          <cell r="A1570" t="str">
            <v>REM0000791</v>
          </cell>
          <cell r="B1570">
            <v>230</v>
          </cell>
          <cell r="C1570" t="str">
            <v>C30D转轴左</v>
          </cell>
        </row>
        <row r="1571">
          <cell r="A1571" t="str">
            <v>REM0000792</v>
          </cell>
          <cell r="B1571">
            <v>210</v>
          </cell>
          <cell r="C1571" t="str">
            <v>C33DB面罩靓蓝左</v>
          </cell>
        </row>
        <row r="1572">
          <cell r="A1572" t="str">
            <v>REM0000793</v>
          </cell>
          <cell r="B1572">
            <v>210</v>
          </cell>
          <cell r="C1572" t="str">
            <v>C30D毛毡</v>
          </cell>
        </row>
        <row r="1573">
          <cell r="A1573" t="str">
            <v>REM0000794</v>
          </cell>
          <cell r="B1573">
            <v>210</v>
          </cell>
          <cell r="C1573" t="str">
            <v>M50N阻尼片</v>
          </cell>
        </row>
        <row r="1574">
          <cell r="A1574" t="str">
            <v>REM0000797</v>
          </cell>
          <cell r="B1574">
            <v>210</v>
          </cell>
          <cell r="C1574" t="str">
            <v>C33DB面罩激情橙左</v>
          </cell>
        </row>
        <row r="1575">
          <cell r="A1575" t="str">
            <v>REM0000801</v>
          </cell>
          <cell r="B1575">
            <v>210</v>
          </cell>
          <cell r="C1575" t="str">
            <v>C33DB面罩珠光白左</v>
          </cell>
        </row>
        <row r="1576">
          <cell r="A1576" t="str">
            <v>REM0000802</v>
          </cell>
          <cell r="B1576">
            <v>210</v>
          </cell>
          <cell r="C1576" t="str">
            <v>C33DB面罩丹霞红左</v>
          </cell>
        </row>
        <row r="1577">
          <cell r="A1577" t="str">
            <v>REM0000804</v>
          </cell>
          <cell r="B1577">
            <v>210</v>
          </cell>
          <cell r="C1577" t="str">
            <v>C30D左加热片</v>
          </cell>
        </row>
        <row r="1578">
          <cell r="A1578" t="str">
            <v>REM0000805</v>
          </cell>
          <cell r="B1578">
            <v>210</v>
          </cell>
          <cell r="C1578" t="str">
            <v>C30D线束合件(中配)</v>
          </cell>
        </row>
        <row r="1579">
          <cell r="A1579" t="str">
            <v>REM0000807</v>
          </cell>
          <cell r="B1579">
            <v>210</v>
          </cell>
          <cell r="C1579" t="str">
            <v>装箱单</v>
          </cell>
        </row>
        <row r="1580">
          <cell r="A1580" t="str">
            <v>REM0000808</v>
          </cell>
          <cell r="B1580">
            <v>210</v>
          </cell>
          <cell r="C1580" t="str">
            <v>C33D灯体右</v>
          </cell>
        </row>
        <row r="1581">
          <cell r="A1581" t="str">
            <v>REM0000809</v>
          </cell>
          <cell r="B1581">
            <v>210</v>
          </cell>
          <cell r="C1581" t="str">
            <v>C30D右镜片</v>
          </cell>
        </row>
        <row r="1582">
          <cell r="A1582" t="str">
            <v>REM0000810</v>
          </cell>
          <cell r="B1582">
            <v>210</v>
          </cell>
          <cell r="C1582" t="str">
            <v>C33D镜片托右</v>
          </cell>
        </row>
        <row r="1583">
          <cell r="A1583" t="str">
            <v>REM0000811</v>
          </cell>
          <cell r="B1583">
            <v>210</v>
          </cell>
          <cell r="C1583" t="str">
            <v>C33D手折基板右</v>
          </cell>
        </row>
        <row r="1584">
          <cell r="A1584" t="str">
            <v>REM0000812</v>
          </cell>
          <cell r="B1584">
            <v>210</v>
          </cell>
          <cell r="C1584" t="str">
            <v>C30D三角座右</v>
          </cell>
        </row>
        <row r="1585">
          <cell r="A1585" t="str">
            <v>REM0000813</v>
          </cell>
          <cell r="B1585">
            <v>210</v>
          </cell>
          <cell r="C1585" t="str">
            <v>C30D灯罩右</v>
          </cell>
        </row>
        <row r="1586">
          <cell r="A1586" t="str">
            <v>REM0000814</v>
          </cell>
          <cell r="B1586">
            <v>210</v>
          </cell>
          <cell r="C1586" t="str">
            <v>C33D卡框右</v>
          </cell>
        </row>
        <row r="1587">
          <cell r="A1587" t="str">
            <v>REM0000815</v>
          </cell>
          <cell r="B1587">
            <v>210</v>
          </cell>
          <cell r="C1587" t="str">
            <v>C33D线盒右</v>
          </cell>
        </row>
        <row r="1588">
          <cell r="A1588" t="str">
            <v>REM0000816</v>
          </cell>
          <cell r="B1588">
            <v>210</v>
          </cell>
          <cell r="C1588" t="str">
            <v>C33D下盖板右</v>
          </cell>
        </row>
        <row r="1589">
          <cell r="A1589" t="str">
            <v>REM0000817</v>
          </cell>
          <cell r="B1589">
            <v>210</v>
          </cell>
          <cell r="C1589" t="str">
            <v>C30D右三角垫</v>
          </cell>
        </row>
        <row r="1590">
          <cell r="A1590" t="str">
            <v>REM0000818</v>
          </cell>
          <cell r="B1590">
            <v>210</v>
          </cell>
          <cell r="C1590" t="str">
            <v>C30D转轴右</v>
          </cell>
        </row>
        <row r="1591">
          <cell r="A1591" t="str">
            <v>REM0000818</v>
          </cell>
          <cell r="B1591">
            <v>230</v>
          </cell>
          <cell r="C1591" t="str">
            <v>C30D转轴右</v>
          </cell>
        </row>
        <row r="1592">
          <cell r="A1592" t="str">
            <v>REM0000819</v>
          </cell>
          <cell r="B1592">
            <v>210</v>
          </cell>
          <cell r="C1592" t="str">
            <v>C33DB面罩靓蓝右</v>
          </cell>
        </row>
        <row r="1593">
          <cell r="A1593" t="str">
            <v>REM0000822</v>
          </cell>
          <cell r="B1593">
            <v>210</v>
          </cell>
          <cell r="C1593" t="str">
            <v>C30D扎带</v>
          </cell>
        </row>
        <row r="1594">
          <cell r="A1594" t="str">
            <v>REM0000823</v>
          </cell>
          <cell r="B1594">
            <v>210</v>
          </cell>
          <cell r="C1594" t="str">
            <v>C33DB面罩激情橙右</v>
          </cell>
        </row>
        <row r="1595">
          <cell r="A1595" t="str">
            <v>REM0000825</v>
          </cell>
          <cell r="B1595">
            <v>210</v>
          </cell>
          <cell r="C1595" t="str">
            <v>C30D双面胶</v>
          </cell>
        </row>
        <row r="1596">
          <cell r="A1596" t="str">
            <v>REM0000828</v>
          </cell>
          <cell r="B1596">
            <v>210</v>
          </cell>
          <cell r="C1596" t="str">
            <v>C33DB面罩珠光白右</v>
          </cell>
        </row>
        <row r="1597">
          <cell r="A1597" t="str">
            <v>REM0000829</v>
          </cell>
          <cell r="B1597">
            <v>210</v>
          </cell>
          <cell r="C1597" t="str">
            <v>C33DB面罩丹霞红右</v>
          </cell>
        </row>
        <row r="1598">
          <cell r="A1598" t="str">
            <v>REM0000831</v>
          </cell>
          <cell r="B1598">
            <v>210</v>
          </cell>
          <cell r="C1598" t="str">
            <v>C30D右加热片</v>
          </cell>
        </row>
        <row r="1599">
          <cell r="A1599" t="str">
            <v>REM0000833</v>
          </cell>
          <cell r="B1599">
            <v>210</v>
          </cell>
          <cell r="C1599" t="str">
            <v>M50N三孔插接器</v>
          </cell>
        </row>
        <row r="1600">
          <cell r="A1600" t="str">
            <v>REM0000834</v>
          </cell>
          <cell r="B1600">
            <v>210</v>
          </cell>
          <cell r="C1600" t="str">
            <v>M50N左灯体</v>
          </cell>
        </row>
        <row r="1601">
          <cell r="A1601" t="str">
            <v>REM0000835</v>
          </cell>
          <cell r="B1601">
            <v>210</v>
          </cell>
          <cell r="C1601" t="str">
            <v>M50N左镜片</v>
          </cell>
        </row>
        <row r="1602">
          <cell r="A1602" t="str">
            <v>REM0000836</v>
          </cell>
          <cell r="B1602">
            <v>210</v>
          </cell>
          <cell r="C1602" t="str">
            <v>M50N左镜片托</v>
          </cell>
        </row>
        <row r="1603">
          <cell r="A1603" t="str">
            <v>REM0000837</v>
          </cell>
          <cell r="B1603">
            <v>210</v>
          </cell>
          <cell r="C1603" t="str">
            <v>M50N线束合件插接器</v>
          </cell>
        </row>
        <row r="1604">
          <cell r="A1604" t="str">
            <v>REM0000838</v>
          </cell>
          <cell r="B1604">
            <v>210</v>
          </cell>
          <cell r="C1604" t="str">
            <v>M50N手折基板 左</v>
          </cell>
        </row>
        <row r="1605">
          <cell r="A1605" t="str">
            <v>REM0000839</v>
          </cell>
          <cell r="B1605">
            <v>210</v>
          </cell>
          <cell r="C1605" t="str">
            <v>M50N镜座左</v>
          </cell>
        </row>
        <row r="1606">
          <cell r="A1606" t="str">
            <v>REM0000839</v>
          </cell>
          <cell r="B1606">
            <v>230</v>
          </cell>
          <cell r="C1606" t="str">
            <v>M50N镜座左</v>
          </cell>
        </row>
        <row r="1607">
          <cell r="A1607" t="str">
            <v>REM0000840</v>
          </cell>
          <cell r="B1607">
            <v>210</v>
          </cell>
          <cell r="C1607" t="str">
            <v>M50N左灯罩</v>
          </cell>
        </row>
        <row r="1608">
          <cell r="A1608" t="str">
            <v>REM0000841</v>
          </cell>
          <cell r="B1608">
            <v>210</v>
          </cell>
          <cell r="C1608" t="str">
            <v>M50N中配线束合件</v>
          </cell>
        </row>
        <row r="1609">
          <cell r="A1609" t="str">
            <v>REM0000842</v>
          </cell>
          <cell r="B1609">
            <v>210</v>
          </cell>
          <cell r="C1609" t="str">
            <v>M50NLED线束合件</v>
          </cell>
        </row>
        <row r="1610">
          <cell r="A1610" t="str">
            <v>REM0000843</v>
          </cell>
          <cell r="B1610">
            <v>210</v>
          </cell>
          <cell r="C1610" t="str">
            <v>M50N左卡框</v>
          </cell>
        </row>
        <row r="1611">
          <cell r="A1611" t="str">
            <v>REM0000844</v>
          </cell>
          <cell r="B1611">
            <v>210</v>
          </cell>
          <cell r="C1611" t="str">
            <v>M50N左三角护罩</v>
          </cell>
        </row>
        <row r="1612">
          <cell r="A1612" t="str">
            <v>REM0000845</v>
          </cell>
          <cell r="B1612">
            <v>210</v>
          </cell>
          <cell r="C1612" t="str">
            <v>M50N导光条</v>
          </cell>
        </row>
        <row r="1613">
          <cell r="A1613" t="str">
            <v>REM0000846</v>
          </cell>
          <cell r="B1613">
            <v>210</v>
          </cell>
          <cell r="C1613" t="str">
            <v>M50N左下压盖</v>
          </cell>
        </row>
        <row r="1614">
          <cell r="A1614" t="str">
            <v>REM0000847</v>
          </cell>
          <cell r="B1614">
            <v>210</v>
          </cell>
          <cell r="C1614" t="str">
            <v>M50N转轴左</v>
          </cell>
        </row>
        <row r="1615">
          <cell r="A1615" t="str">
            <v>REM0000847</v>
          </cell>
          <cell r="B1615">
            <v>230</v>
          </cell>
          <cell r="C1615" t="str">
            <v>M50N转轴左</v>
          </cell>
        </row>
        <row r="1616">
          <cell r="A1616" t="str">
            <v>REM0000848</v>
          </cell>
          <cell r="B1616">
            <v>210</v>
          </cell>
          <cell r="C1616" t="str">
            <v>M50N面罩左格林兰白</v>
          </cell>
        </row>
        <row r="1617">
          <cell r="A1617" t="str">
            <v>REM0000849</v>
          </cell>
          <cell r="B1617">
            <v>210</v>
          </cell>
          <cell r="C1617" t="str">
            <v>M50N左密封垫</v>
          </cell>
        </row>
        <row r="1618">
          <cell r="A1618" t="str">
            <v>REM0000863</v>
          </cell>
          <cell r="B1618">
            <v>210</v>
          </cell>
          <cell r="C1618" t="str">
            <v>M50N右灯体</v>
          </cell>
        </row>
        <row r="1619">
          <cell r="A1619" t="str">
            <v>REM0000864</v>
          </cell>
          <cell r="B1619">
            <v>210</v>
          </cell>
          <cell r="C1619" t="str">
            <v>M50N右镜片</v>
          </cell>
        </row>
        <row r="1620">
          <cell r="A1620" t="str">
            <v>REM0000865</v>
          </cell>
          <cell r="B1620">
            <v>210</v>
          </cell>
          <cell r="C1620" t="str">
            <v>M50N右镜片托</v>
          </cell>
        </row>
        <row r="1621">
          <cell r="A1621" t="str">
            <v>REM0000866</v>
          </cell>
          <cell r="B1621">
            <v>210</v>
          </cell>
          <cell r="C1621" t="str">
            <v>M50N手折基板右</v>
          </cell>
        </row>
        <row r="1622">
          <cell r="A1622" t="str">
            <v>REM0000867</v>
          </cell>
          <cell r="B1622">
            <v>210</v>
          </cell>
          <cell r="C1622" t="str">
            <v>M50N镜座右</v>
          </cell>
        </row>
        <row r="1623">
          <cell r="A1623" t="str">
            <v>REM0000868</v>
          </cell>
          <cell r="B1623">
            <v>210</v>
          </cell>
          <cell r="C1623" t="str">
            <v>M50N右灯罩</v>
          </cell>
        </row>
        <row r="1624">
          <cell r="A1624" t="str">
            <v>REM0000870</v>
          </cell>
          <cell r="B1624">
            <v>210</v>
          </cell>
          <cell r="C1624" t="str">
            <v>M50N右卡框</v>
          </cell>
        </row>
        <row r="1625">
          <cell r="A1625" t="str">
            <v>REM0000871</v>
          </cell>
          <cell r="B1625">
            <v>210</v>
          </cell>
          <cell r="C1625" t="str">
            <v>M50N右三角护罩</v>
          </cell>
        </row>
        <row r="1626">
          <cell r="A1626" t="str">
            <v>REM0000872</v>
          </cell>
          <cell r="B1626">
            <v>210</v>
          </cell>
          <cell r="C1626" t="str">
            <v>M50N下压盖右</v>
          </cell>
        </row>
        <row r="1627">
          <cell r="A1627" t="str">
            <v>REM0000873</v>
          </cell>
          <cell r="B1627">
            <v>210</v>
          </cell>
          <cell r="C1627" t="str">
            <v>M50N转轴右</v>
          </cell>
        </row>
        <row r="1628">
          <cell r="A1628" t="str">
            <v>REM0000873</v>
          </cell>
          <cell r="B1628">
            <v>230</v>
          </cell>
          <cell r="C1628" t="str">
            <v>M50N转轴右</v>
          </cell>
        </row>
        <row r="1629">
          <cell r="A1629" t="str">
            <v>REM0000874</v>
          </cell>
          <cell r="B1629">
            <v>210</v>
          </cell>
          <cell r="C1629" t="str">
            <v>M50N面罩右格林兰白</v>
          </cell>
        </row>
        <row r="1630">
          <cell r="A1630" t="str">
            <v>REM0000875</v>
          </cell>
          <cell r="B1630">
            <v>210</v>
          </cell>
          <cell r="C1630" t="str">
            <v>M50N右密封垫</v>
          </cell>
        </row>
        <row r="1631">
          <cell r="A1631" t="str">
            <v>REM0000887</v>
          </cell>
          <cell r="B1631">
            <v>210</v>
          </cell>
          <cell r="C1631" t="str">
            <v>1580镜杆右喷涂</v>
          </cell>
        </row>
        <row r="1632">
          <cell r="A1632" t="str">
            <v>REM0000894</v>
          </cell>
          <cell r="B1632">
            <v>210</v>
          </cell>
          <cell r="C1632" t="str">
            <v>1580镜杆左喷涂</v>
          </cell>
        </row>
        <row r="1633">
          <cell r="A1633" t="str">
            <v>REM0000901</v>
          </cell>
          <cell r="B1633">
            <v>210</v>
          </cell>
          <cell r="C1633" t="str">
            <v>M31RB胶条左</v>
          </cell>
        </row>
        <row r="1634">
          <cell r="A1634" t="str">
            <v>REM0000903</v>
          </cell>
          <cell r="B1634">
            <v>210</v>
          </cell>
          <cell r="C1634" t="str">
            <v>M31RB面罩钢琴黑 左</v>
          </cell>
        </row>
        <row r="1635">
          <cell r="A1635" t="str">
            <v>REM0000904</v>
          </cell>
          <cell r="B1635">
            <v>210</v>
          </cell>
          <cell r="C1635" t="str">
            <v>B40密封胶帽</v>
          </cell>
        </row>
        <row r="1636">
          <cell r="A1636" t="str">
            <v>REM0000905</v>
          </cell>
          <cell r="B1636">
            <v>210</v>
          </cell>
          <cell r="C1636" t="str">
            <v>M50N双面胶</v>
          </cell>
        </row>
        <row r="1637">
          <cell r="A1637" t="str">
            <v>REM0000907</v>
          </cell>
          <cell r="B1637">
            <v>210</v>
          </cell>
          <cell r="C1637" t="str">
            <v>M31RB面罩钢琴黑 右</v>
          </cell>
        </row>
        <row r="1638">
          <cell r="A1638" t="str">
            <v>REM0000908</v>
          </cell>
          <cell r="B1638">
            <v>210</v>
          </cell>
          <cell r="C1638" t="str">
            <v>B40低配转轴</v>
          </cell>
        </row>
        <row r="1639">
          <cell r="A1639" t="str">
            <v>REM0000909</v>
          </cell>
          <cell r="B1639">
            <v>210</v>
          </cell>
          <cell r="C1639" t="str">
            <v>M20挡圈</v>
          </cell>
        </row>
        <row r="1640">
          <cell r="A1640" t="str">
            <v>REM0000910</v>
          </cell>
          <cell r="B1640">
            <v>210</v>
          </cell>
          <cell r="C1640" t="str">
            <v>B40左转向灯线路板新</v>
          </cell>
        </row>
        <row r="1641">
          <cell r="A1641" t="str">
            <v>REM0000912</v>
          </cell>
          <cell r="B1641">
            <v>210</v>
          </cell>
          <cell r="C1641" t="str">
            <v>B40左镜片</v>
          </cell>
        </row>
        <row r="1642">
          <cell r="A1642" t="str">
            <v>REM0000913</v>
          </cell>
          <cell r="B1642">
            <v>210</v>
          </cell>
          <cell r="C1642" t="str">
            <v>B40左镜片托(老状态)</v>
          </cell>
        </row>
        <row r="1643">
          <cell r="A1643" t="str">
            <v>REM0000914</v>
          </cell>
          <cell r="B1643">
            <v>210</v>
          </cell>
          <cell r="C1643" t="str">
            <v>B40加热片左(老)</v>
          </cell>
        </row>
        <row r="1644">
          <cell r="A1644" t="str">
            <v>REM0000915</v>
          </cell>
          <cell r="B1644">
            <v>210</v>
          </cell>
          <cell r="C1644" t="str">
            <v>B40左后视骨架低配</v>
          </cell>
        </row>
        <row r="1645">
          <cell r="A1645" t="str">
            <v>REM0000916</v>
          </cell>
          <cell r="B1645">
            <v>210</v>
          </cell>
          <cell r="C1645" t="str">
            <v>B40三角座左(镜座)</v>
          </cell>
        </row>
        <row r="1646">
          <cell r="A1646" t="str">
            <v>REM0000917</v>
          </cell>
          <cell r="B1646">
            <v>210</v>
          </cell>
          <cell r="C1646" t="str">
            <v>B40左镜座垫</v>
          </cell>
        </row>
        <row r="1647">
          <cell r="A1647" t="str">
            <v>REM0000918</v>
          </cell>
          <cell r="B1647">
            <v>210</v>
          </cell>
          <cell r="C1647" t="str">
            <v>B40左转向灯底座</v>
          </cell>
        </row>
        <row r="1648">
          <cell r="A1648" t="str">
            <v>REM0000919</v>
          </cell>
          <cell r="B1648">
            <v>210</v>
          </cell>
          <cell r="C1648" t="str">
            <v>B40左转向灯反光罩新</v>
          </cell>
        </row>
        <row r="1649">
          <cell r="A1649" t="str">
            <v>REM0000920</v>
          </cell>
          <cell r="B1649">
            <v>210</v>
          </cell>
          <cell r="C1649" t="str">
            <v>B40左转向灯灯罩</v>
          </cell>
        </row>
        <row r="1650">
          <cell r="A1650" t="str">
            <v>REM0000922</v>
          </cell>
          <cell r="B1650">
            <v>210</v>
          </cell>
          <cell r="C1650" t="str">
            <v>B40线束插接件(老)</v>
          </cell>
        </row>
        <row r="1651">
          <cell r="A1651" t="str">
            <v>REM0000923</v>
          </cell>
          <cell r="B1651">
            <v>210</v>
          </cell>
          <cell r="C1651" t="str">
            <v>B40左骨架(高配)</v>
          </cell>
        </row>
        <row r="1652">
          <cell r="A1652" t="str">
            <v>REM0000924</v>
          </cell>
          <cell r="B1652">
            <v>210</v>
          </cell>
          <cell r="C1652" t="str">
            <v>B40垫块</v>
          </cell>
        </row>
        <row r="1653">
          <cell r="A1653" t="str">
            <v>REM0000924</v>
          </cell>
          <cell r="B1653">
            <v>230</v>
          </cell>
          <cell r="C1653" t="str">
            <v>B40垫块</v>
          </cell>
        </row>
        <row r="1654">
          <cell r="A1654" t="str">
            <v>REM0000925</v>
          </cell>
          <cell r="B1654">
            <v>210</v>
          </cell>
          <cell r="C1654" t="str">
            <v>B40左转向灯分总成</v>
          </cell>
        </row>
        <row r="1655">
          <cell r="A1655" t="str">
            <v>REM0000926</v>
          </cell>
          <cell r="B1655">
            <v>210</v>
          </cell>
          <cell r="C1655" t="str">
            <v>B40左后视镜镜体塑件</v>
          </cell>
        </row>
        <row r="1656">
          <cell r="A1656" t="str">
            <v>REM0000928</v>
          </cell>
          <cell r="B1656">
            <v>210</v>
          </cell>
          <cell r="C1656" t="str">
            <v>B40右镜片</v>
          </cell>
        </row>
        <row r="1657">
          <cell r="A1657" t="str">
            <v>REM0000929</v>
          </cell>
          <cell r="B1657">
            <v>210</v>
          </cell>
          <cell r="C1657" t="str">
            <v>B40右镜片托(老状态)</v>
          </cell>
        </row>
        <row r="1658">
          <cell r="A1658" t="str">
            <v>REM0000930</v>
          </cell>
          <cell r="B1658">
            <v>210</v>
          </cell>
          <cell r="C1658" t="str">
            <v>B40加热片右(老)</v>
          </cell>
        </row>
        <row r="1659">
          <cell r="A1659" t="str">
            <v>REM0000931</v>
          </cell>
          <cell r="B1659">
            <v>210</v>
          </cell>
          <cell r="C1659" t="str">
            <v>B40右后视骨架低配</v>
          </cell>
        </row>
        <row r="1660">
          <cell r="A1660" t="str">
            <v>REM0000933</v>
          </cell>
          <cell r="B1660">
            <v>210</v>
          </cell>
          <cell r="C1660" t="str">
            <v>B40三角座右(镜座)</v>
          </cell>
        </row>
        <row r="1661">
          <cell r="A1661" t="str">
            <v>REM0000934</v>
          </cell>
          <cell r="B1661">
            <v>210</v>
          </cell>
          <cell r="C1661" t="str">
            <v>B40右镜座垫</v>
          </cell>
        </row>
        <row r="1662">
          <cell r="A1662" t="str">
            <v>REM0000935</v>
          </cell>
          <cell r="B1662">
            <v>210</v>
          </cell>
          <cell r="C1662" t="str">
            <v>B40右转向灯底座</v>
          </cell>
        </row>
        <row r="1663">
          <cell r="A1663" t="str">
            <v>REM0000936</v>
          </cell>
          <cell r="B1663">
            <v>210</v>
          </cell>
          <cell r="C1663" t="str">
            <v>B40右转向灯反光罩新</v>
          </cell>
        </row>
        <row r="1664">
          <cell r="A1664" t="str">
            <v>REM0000937</v>
          </cell>
          <cell r="B1664">
            <v>210</v>
          </cell>
          <cell r="C1664" t="str">
            <v>B40右转向灯灯罩</v>
          </cell>
        </row>
        <row r="1665">
          <cell r="A1665" t="str">
            <v>REM0000939</v>
          </cell>
          <cell r="B1665">
            <v>210</v>
          </cell>
          <cell r="C1665" t="str">
            <v>B40右骨架(高配)</v>
          </cell>
        </row>
        <row r="1666">
          <cell r="A1666" t="str">
            <v>REM0000940</v>
          </cell>
          <cell r="B1666">
            <v>210</v>
          </cell>
          <cell r="C1666" t="str">
            <v>B40右转向灯分总成</v>
          </cell>
        </row>
        <row r="1667">
          <cell r="A1667" t="str">
            <v>REM0000941</v>
          </cell>
          <cell r="B1667">
            <v>210</v>
          </cell>
          <cell r="C1667" t="str">
            <v>B40右后视镜镜体塑件</v>
          </cell>
        </row>
        <row r="1668">
          <cell r="A1668" t="str">
            <v>REM0000942</v>
          </cell>
          <cell r="B1668">
            <v>210</v>
          </cell>
          <cell r="C1668" t="str">
            <v>6486泡棉胶条</v>
          </cell>
        </row>
        <row r="1669">
          <cell r="A1669" t="str">
            <v>REM0000943</v>
          </cell>
          <cell r="B1669">
            <v>210</v>
          </cell>
          <cell r="C1669" t="str">
            <v>6486左后视镜片</v>
          </cell>
        </row>
        <row r="1670">
          <cell r="A1670" t="str">
            <v>REM0000951</v>
          </cell>
          <cell r="B1670">
            <v>210</v>
          </cell>
          <cell r="C1670" t="str">
            <v>6486右后视镜片</v>
          </cell>
        </row>
        <row r="1671">
          <cell r="A1671" t="str">
            <v>REM0000963</v>
          </cell>
          <cell r="B1671">
            <v>210</v>
          </cell>
          <cell r="C1671" t="str">
            <v>ETX2280上镜座左</v>
          </cell>
        </row>
        <row r="1672">
          <cell r="A1672" t="str">
            <v>REM0000965</v>
          </cell>
          <cell r="B1672">
            <v>210</v>
          </cell>
          <cell r="C1672" t="str">
            <v>ETX镜杆(喷涂)</v>
          </cell>
        </row>
        <row r="1673">
          <cell r="A1673" t="str">
            <v>REM0000968</v>
          </cell>
          <cell r="B1673">
            <v>210</v>
          </cell>
          <cell r="C1673" t="str">
            <v>ETX卡子1</v>
          </cell>
        </row>
        <row r="1674">
          <cell r="A1674" t="str">
            <v>REM0000969</v>
          </cell>
          <cell r="B1674">
            <v>210</v>
          </cell>
          <cell r="C1674" t="str">
            <v>ETX卡子2</v>
          </cell>
        </row>
        <row r="1675">
          <cell r="A1675" t="str">
            <v>REM0000970</v>
          </cell>
          <cell r="B1675">
            <v>210</v>
          </cell>
          <cell r="C1675" t="str">
            <v>ETX卡子3</v>
          </cell>
        </row>
        <row r="1676">
          <cell r="A1676" t="str">
            <v>REM0000971</v>
          </cell>
          <cell r="B1676">
            <v>210</v>
          </cell>
          <cell r="C1676" t="str">
            <v>ETX卡子4</v>
          </cell>
        </row>
        <row r="1677">
          <cell r="A1677" t="str">
            <v>REM0000972</v>
          </cell>
          <cell r="B1677">
            <v>210</v>
          </cell>
          <cell r="C1677" t="str">
            <v>ETX护套(有柱)</v>
          </cell>
        </row>
        <row r="1678">
          <cell r="A1678" t="str">
            <v>REM0000973</v>
          </cell>
          <cell r="B1678">
            <v>210</v>
          </cell>
          <cell r="C1678" t="str">
            <v>ETX窄车主镜杆</v>
          </cell>
        </row>
        <row r="1679">
          <cell r="A1679" t="str">
            <v>REM0000975</v>
          </cell>
          <cell r="B1679">
            <v>210</v>
          </cell>
          <cell r="C1679" t="str">
            <v>ETX2280上镜座右</v>
          </cell>
        </row>
        <row r="1680">
          <cell r="A1680" t="str">
            <v>REM0000979</v>
          </cell>
          <cell r="B1680">
            <v>210</v>
          </cell>
          <cell r="C1680" t="str">
            <v>ETX2280主镜杆（喷涂）</v>
          </cell>
        </row>
        <row r="1681">
          <cell r="A1681" t="str">
            <v>REM0000980</v>
          </cell>
          <cell r="B1681">
            <v>210</v>
          </cell>
          <cell r="C1681" t="str">
            <v>H4左镜盖(大保护盖)</v>
          </cell>
        </row>
        <row r="1682">
          <cell r="A1682" t="str">
            <v>REM0000981</v>
          </cell>
          <cell r="B1682">
            <v>210</v>
          </cell>
          <cell r="C1682" t="str">
            <v>H4左主镜片</v>
          </cell>
        </row>
        <row r="1683">
          <cell r="A1683" t="str">
            <v>REM0000982</v>
          </cell>
          <cell r="B1683">
            <v>210</v>
          </cell>
          <cell r="C1683" t="str">
            <v>H4左广角镜片</v>
          </cell>
        </row>
        <row r="1684">
          <cell r="A1684" t="str">
            <v>REM0000983</v>
          </cell>
          <cell r="B1684">
            <v>210</v>
          </cell>
          <cell r="C1684" t="str">
            <v>H4改型左后镜片托</v>
          </cell>
        </row>
        <row r="1685">
          <cell r="A1685" t="str">
            <v>REM0000984</v>
          </cell>
          <cell r="B1685">
            <v>210</v>
          </cell>
          <cell r="C1685" t="str">
            <v>H4改型左广角镜片托</v>
          </cell>
        </row>
        <row r="1686">
          <cell r="A1686" t="str">
            <v>REM0000985</v>
          </cell>
          <cell r="B1686">
            <v>210</v>
          </cell>
          <cell r="C1686" t="str">
            <v>H4(上)左镜座</v>
          </cell>
        </row>
        <row r="1687">
          <cell r="A1687" t="str">
            <v>REM0000987</v>
          </cell>
          <cell r="B1687">
            <v>210</v>
          </cell>
          <cell r="C1687" t="str">
            <v>H4镜杆左</v>
          </cell>
        </row>
        <row r="1688">
          <cell r="A1688" t="str">
            <v>REM0000987</v>
          </cell>
          <cell r="B1688">
            <v>230</v>
          </cell>
          <cell r="C1688" t="str">
            <v>H4镜杆左</v>
          </cell>
        </row>
        <row r="1689">
          <cell r="A1689" t="str">
            <v>REM0000988</v>
          </cell>
          <cell r="B1689">
            <v>210</v>
          </cell>
          <cell r="C1689" t="str">
            <v>H4改型镜体左上右下盖03</v>
          </cell>
        </row>
        <row r="1690">
          <cell r="A1690" t="str">
            <v>REM0000991</v>
          </cell>
          <cell r="B1690">
            <v>210</v>
          </cell>
          <cell r="C1690" t="str">
            <v>H4B左下镜座</v>
          </cell>
        </row>
        <row r="1691">
          <cell r="A1691" t="str">
            <v>REM0000992</v>
          </cell>
          <cell r="B1691">
            <v>210</v>
          </cell>
          <cell r="C1691" t="str">
            <v>H4改型左下镜杆护套</v>
          </cell>
        </row>
        <row r="1692">
          <cell r="A1692" t="str">
            <v>REM0000993</v>
          </cell>
          <cell r="B1692">
            <v>210</v>
          </cell>
          <cell r="C1692" t="str">
            <v>H4左下镜座装饰罩(新)</v>
          </cell>
        </row>
        <row r="1693">
          <cell r="A1693" t="str">
            <v>REM0000994</v>
          </cell>
          <cell r="B1693">
            <v>210</v>
          </cell>
          <cell r="C1693" t="str">
            <v>H4下镜杆护套盖</v>
          </cell>
        </row>
        <row r="1694">
          <cell r="A1694" t="str">
            <v>REM0000995</v>
          </cell>
          <cell r="B1694">
            <v>210</v>
          </cell>
          <cell r="C1694" t="str">
            <v>H4转轴</v>
          </cell>
        </row>
        <row r="1695">
          <cell r="A1695" t="str">
            <v>REM0000995</v>
          </cell>
          <cell r="B1695">
            <v>230</v>
          </cell>
          <cell r="C1695" t="str">
            <v>H4转轴</v>
          </cell>
        </row>
        <row r="1696">
          <cell r="A1696" t="str">
            <v>REM0000996</v>
          </cell>
          <cell r="B1696">
            <v>210</v>
          </cell>
          <cell r="C1696" t="str">
            <v>H4右镜盖(大保护盖)</v>
          </cell>
        </row>
        <row r="1697">
          <cell r="A1697" t="str">
            <v>REM0000997</v>
          </cell>
          <cell r="B1697">
            <v>210</v>
          </cell>
          <cell r="C1697" t="str">
            <v>H4右主镜片</v>
          </cell>
        </row>
        <row r="1698">
          <cell r="A1698" t="str">
            <v>REM0000998</v>
          </cell>
          <cell r="B1698">
            <v>210</v>
          </cell>
          <cell r="C1698" t="str">
            <v>H4右广角镜片</v>
          </cell>
        </row>
        <row r="1699">
          <cell r="A1699" t="str">
            <v>REM0000999</v>
          </cell>
          <cell r="B1699">
            <v>210</v>
          </cell>
          <cell r="C1699" t="str">
            <v>H4改型右后镜片托</v>
          </cell>
        </row>
        <row r="1700">
          <cell r="A1700" t="str">
            <v>REM0001000</v>
          </cell>
          <cell r="B1700">
            <v>210</v>
          </cell>
          <cell r="C1700" t="str">
            <v>H4改型右广角镜片托</v>
          </cell>
        </row>
        <row r="1701">
          <cell r="A1701" t="str">
            <v>REM0001001</v>
          </cell>
          <cell r="B1701">
            <v>210</v>
          </cell>
          <cell r="C1701" t="str">
            <v>H4(上)右镜座</v>
          </cell>
        </row>
        <row r="1702">
          <cell r="A1702" t="str">
            <v>REM0001003</v>
          </cell>
          <cell r="B1702">
            <v>210</v>
          </cell>
          <cell r="C1702" t="str">
            <v>H4镜杆右</v>
          </cell>
        </row>
        <row r="1703">
          <cell r="A1703" t="str">
            <v>REM0001003</v>
          </cell>
          <cell r="B1703">
            <v>230</v>
          </cell>
          <cell r="C1703" t="str">
            <v>H4镜杆右</v>
          </cell>
        </row>
        <row r="1704">
          <cell r="A1704" t="str">
            <v>REM0001005</v>
          </cell>
          <cell r="B1704">
            <v>210</v>
          </cell>
          <cell r="C1704" t="str">
            <v>H4B右下镜座</v>
          </cell>
        </row>
        <row r="1705">
          <cell r="A1705" t="str">
            <v>REM0001006</v>
          </cell>
          <cell r="B1705">
            <v>210</v>
          </cell>
          <cell r="C1705" t="str">
            <v>H4改型右下镜杆护套</v>
          </cell>
        </row>
        <row r="1706">
          <cell r="A1706" t="str">
            <v>REM0001007</v>
          </cell>
          <cell r="B1706">
            <v>210</v>
          </cell>
          <cell r="C1706" t="str">
            <v>H4右下镜座装饰罩(新)</v>
          </cell>
        </row>
        <row r="1707">
          <cell r="A1707" t="str">
            <v>REM0001009</v>
          </cell>
          <cell r="B1707">
            <v>210</v>
          </cell>
          <cell r="C1707" t="str">
            <v>ETX改型下镜座压圈</v>
          </cell>
        </row>
        <row r="1708">
          <cell r="A1708" t="str">
            <v>REM0001009</v>
          </cell>
          <cell r="B1708">
            <v>230</v>
          </cell>
          <cell r="C1708" t="str">
            <v>ETX改型下镜座压圈</v>
          </cell>
        </row>
        <row r="1709">
          <cell r="A1709" t="str">
            <v>REM0001010</v>
          </cell>
          <cell r="B1709">
            <v>210</v>
          </cell>
          <cell r="C1709" t="str">
            <v>ETX改型弹簧</v>
          </cell>
        </row>
        <row r="1710">
          <cell r="A1710" t="str">
            <v>REM0001010</v>
          </cell>
          <cell r="B1710">
            <v>230</v>
          </cell>
          <cell r="C1710" t="str">
            <v>ETX改型弹簧</v>
          </cell>
        </row>
        <row r="1711">
          <cell r="A1711" t="str">
            <v>REM0001011</v>
          </cell>
          <cell r="B1711">
            <v>210</v>
          </cell>
          <cell r="C1711" t="str">
            <v>ETX改型下镜座插片</v>
          </cell>
        </row>
        <row r="1712">
          <cell r="A1712" t="str">
            <v>REM0001011</v>
          </cell>
          <cell r="B1712">
            <v>230</v>
          </cell>
          <cell r="C1712" t="str">
            <v>ETX改型下镜座插片</v>
          </cell>
        </row>
        <row r="1713">
          <cell r="A1713" t="str">
            <v>REM0001012</v>
          </cell>
          <cell r="B1713">
            <v>210</v>
          </cell>
          <cell r="C1713" t="str">
            <v>ETX改型小镜片托(老)</v>
          </cell>
        </row>
        <row r="1714">
          <cell r="A1714" t="str">
            <v>REM0001014</v>
          </cell>
          <cell r="B1714">
            <v>210</v>
          </cell>
          <cell r="C1714" t="str">
            <v>铜插片DJ611-E2.8×0.5A</v>
          </cell>
        </row>
        <row r="1715">
          <cell r="A1715" t="str">
            <v>REM0001018</v>
          </cell>
          <cell r="B1715">
            <v>210</v>
          </cell>
          <cell r="C1715" t="str">
            <v>A2后视镜左上座垫</v>
          </cell>
        </row>
        <row r="1716">
          <cell r="A1716" t="str">
            <v>REM0001019</v>
          </cell>
          <cell r="B1716">
            <v>210</v>
          </cell>
          <cell r="C1716" t="str">
            <v>A2后视镜左下座垫</v>
          </cell>
        </row>
        <row r="1717">
          <cell r="A1717" t="str">
            <v>REM0001028</v>
          </cell>
          <cell r="B1717">
            <v>210</v>
          </cell>
          <cell r="C1717" t="str">
            <v>A2上镜座右</v>
          </cell>
        </row>
        <row r="1718">
          <cell r="A1718" t="str">
            <v>REM0001029</v>
          </cell>
          <cell r="B1718">
            <v>210</v>
          </cell>
          <cell r="C1718" t="str">
            <v>A2后视镜右上座垫</v>
          </cell>
        </row>
        <row r="1719">
          <cell r="A1719" t="str">
            <v>REM0001030</v>
          </cell>
          <cell r="B1719">
            <v>210</v>
          </cell>
          <cell r="C1719" t="str">
            <v>A2后视镜右下座垫</v>
          </cell>
        </row>
        <row r="1720">
          <cell r="A1720" t="str">
            <v>REM0001063</v>
          </cell>
          <cell r="B1720">
            <v>210</v>
          </cell>
          <cell r="C1720" t="str">
            <v>F2400下镜座</v>
          </cell>
        </row>
        <row r="1721">
          <cell r="A1721" t="str">
            <v>REM0001064</v>
          </cell>
          <cell r="B1721">
            <v>210</v>
          </cell>
          <cell r="C1721" t="str">
            <v>F2400右下镜座胶垫</v>
          </cell>
        </row>
        <row r="1722">
          <cell r="A1722" t="str">
            <v>REM0001065</v>
          </cell>
          <cell r="B1722">
            <v>210</v>
          </cell>
          <cell r="C1722" t="str">
            <v>2400后视镜下镜座装饰罩</v>
          </cell>
        </row>
        <row r="1723">
          <cell r="A1723" t="str">
            <v>REM0001086</v>
          </cell>
          <cell r="B1723">
            <v>210</v>
          </cell>
          <cell r="C1723" t="str">
            <v>VT左后视镜后盖上罩L1</v>
          </cell>
        </row>
        <row r="1724">
          <cell r="A1724" t="str">
            <v>REM0001087</v>
          </cell>
          <cell r="B1724">
            <v>210</v>
          </cell>
          <cell r="C1724" t="str">
            <v>VT左后视镜镜体上罩L2</v>
          </cell>
        </row>
        <row r="1725">
          <cell r="A1725" t="str">
            <v>REM0001088</v>
          </cell>
          <cell r="B1725">
            <v>210</v>
          </cell>
          <cell r="C1725" t="str">
            <v>VT左后视镜后盖下罩L3</v>
          </cell>
        </row>
        <row r="1726">
          <cell r="A1726" t="str">
            <v>REM0001089</v>
          </cell>
          <cell r="B1726">
            <v>210</v>
          </cell>
          <cell r="C1726" t="str">
            <v>VT左后视镜镜体下罩L4</v>
          </cell>
        </row>
        <row r="1727">
          <cell r="A1727" t="str">
            <v>REM0001091</v>
          </cell>
          <cell r="B1727">
            <v>210</v>
          </cell>
          <cell r="C1727" t="str">
            <v>VT右后视镜后盖上罩R1</v>
          </cell>
        </row>
        <row r="1728">
          <cell r="A1728" t="str">
            <v>REM0001092</v>
          </cell>
          <cell r="B1728">
            <v>210</v>
          </cell>
          <cell r="C1728" t="str">
            <v>VT右后视镜镜体上罩R2</v>
          </cell>
        </row>
        <row r="1729">
          <cell r="A1729" t="str">
            <v>REM0001093</v>
          </cell>
          <cell r="B1729">
            <v>210</v>
          </cell>
          <cell r="C1729" t="str">
            <v>VT右后视镜后盖下罩R3</v>
          </cell>
        </row>
        <row r="1730">
          <cell r="A1730" t="str">
            <v>REM0001094</v>
          </cell>
          <cell r="B1730">
            <v>210</v>
          </cell>
          <cell r="C1730" t="str">
            <v>VT右后视镜镜体下罩R4</v>
          </cell>
        </row>
        <row r="1731">
          <cell r="A1731" t="str">
            <v>REM0001095</v>
          </cell>
          <cell r="B1731">
            <v>210</v>
          </cell>
          <cell r="C1731" t="str">
            <v>B40L三角座钢琴黑左</v>
          </cell>
        </row>
        <row r="1732">
          <cell r="A1732" t="str">
            <v>REM0001096</v>
          </cell>
          <cell r="B1732">
            <v>210</v>
          </cell>
          <cell r="C1732" t="str">
            <v>B40L左底座密封垫</v>
          </cell>
        </row>
        <row r="1733">
          <cell r="A1733" t="str">
            <v>REM0001097</v>
          </cell>
          <cell r="B1733">
            <v>210</v>
          </cell>
          <cell r="C1733" t="str">
            <v>B40L左手折基板</v>
          </cell>
        </row>
        <row r="1734">
          <cell r="A1734" t="str">
            <v>REM0001098</v>
          </cell>
          <cell r="B1734">
            <v>210</v>
          </cell>
          <cell r="C1734" t="str">
            <v>B40L左手折压板</v>
          </cell>
        </row>
        <row r="1735">
          <cell r="A1735" t="str">
            <v>REM0001098</v>
          </cell>
          <cell r="B1735">
            <v>230</v>
          </cell>
          <cell r="C1735" t="str">
            <v>B40L左手折压板</v>
          </cell>
        </row>
        <row r="1736">
          <cell r="A1736" t="str">
            <v>REM0001099</v>
          </cell>
          <cell r="B1736">
            <v>210</v>
          </cell>
          <cell r="C1736" t="str">
            <v>B40L左导光条安装板</v>
          </cell>
        </row>
        <row r="1737">
          <cell r="A1737" t="str">
            <v>REM0001100</v>
          </cell>
          <cell r="B1737">
            <v>210</v>
          </cell>
          <cell r="C1737" t="str">
            <v>B40L左转向灯底座</v>
          </cell>
        </row>
        <row r="1738">
          <cell r="A1738" t="str">
            <v>REM0001101</v>
          </cell>
          <cell r="B1738">
            <v>210</v>
          </cell>
          <cell r="C1738" t="str">
            <v>B40L转向灯导光条左</v>
          </cell>
        </row>
        <row r="1739">
          <cell r="A1739" t="str">
            <v>REM0001102</v>
          </cell>
          <cell r="B1739">
            <v>210</v>
          </cell>
          <cell r="C1739" t="str">
            <v>B40L镜框钢琴黑左</v>
          </cell>
        </row>
        <row r="1740">
          <cell r="A1740" t="str">
            <v>REM0001103</v>
          </cell>
          <cell r="B1740">
            <v>210</v>
          </cell>
          <cell r="C1740" t="str">
            <v>B40L左镜壳1</v>
          </cell>
        </row>
        <row r="1741">
          <cell r="A1741" t="str">
            <v>REM0001105</v>
          </cell>
          <cell r="B1741">
            <v>210</v>
          </cell>
          <cell r="C1741" t="str">
            <v>B80C左镜片</v>
          </cell>
        </row>
        <row r="1742">
          <cell r="A1742" t="str">
            <v>REM0001106</v>
          </cell>
          <cell r="B1742">
            <v>210</v>
          </cell>
          <cell r="C1742" t="str">
            <v>B40L左镜片托</v>
          </cell>
        </row>
        <row r="1743">
          <cell r="A1743" t="str">
            <v>REM0001107</v>
          </cell>
          <cell r="B1743">
            <v>210</v>
          </cell>
          <cell r="C1743" t="str">
            <v>B80C左加热片</v>
          </cell>
        </row>
        <row r="1744">
          <cell r="A1744" t="str">
            <v>REM0001108</v>
          </cell>
          <cell r="B1744">
            <v>210</v>
          </cell>
          <cell r="C1744" t="str">
            <v>线束合件插接器</v>
          </cell>
        </row>
        <row r="1745">
          <cell r="A1745" t="str">
            <v>REM0001109</v>
          </cell>
          <cell r="B1745">
            <v>210</v>
          </cell>
          <cell r="C1745" t="str">
            <v>B40L左灯罩</v>
          </cell>
        </row>
        <row r="1746">
          <cell r="A1746" t="str">
            <v>REM0001112</v>
          </cell>
          <cell r="B1746">
            <v>210</v>
          </cell>
          <cell r="C1746" t="str">
            <v>B40L三角座钢琴黑右</v>
          </cell>
        </row>
        <row r="1747">
          <cell r="A1747" t="str">
            <v>REM0001113</v>
          </cell>
          <cell r="B1747">
            <v>210</v>
          </cell>
          <cell r="C1747" t="str">
            <v>B40L右底座密封垫</v>
          </cell>
        </row>
        <row r="1748">
          <cell r="A1748" t="str">
            <v>REM0001114</v>
          </cell>
          <cell r="B1748">
            <v>210</v>
          </cell>
          <cell r="C1748" t="str">
            <v>B40L右手折基板</v>
          </cell>
        </row>
        <row r="1749">
          <cell r="A1749" t="str">
            <v>REM0001115</v>
          </cell>
          <cell r="B1749">
            <v>210</v>
          </cell>
          <cell r="C1749" t="str">
            <v>B40L右手折压板</v>
          </cell>
        </row>
        <row r="1750">
          <cell r="A1750" t="str">
            <v>REM0001115</v>
          </cell>
          <cell r="B1750">
            <v>230</v>
          </cell>
          <cell r="C1750" t="str">
            <v>B40L右手折压板</v>
          </cell>
        </row>
        <row r="1751">
          <cell r="A1751" t="str">
            <v>REM0001116</v>
          </cell>
          <cell r="B1751">
            <v>210</v>
          </cell>
          <cell r="C1751" t="str">
            <v>B40L右导光条安装板</v>
          </cell>
        </row>
        <row r="1752">
          <cell r="A1752" t="str">
            <v>REM0001117</v>
          </cell>
          <cell r="B1752">
            <v>210</v>
          </cell>
          <cell r="C1752" t="str">
            <v>B40L右转向灯底座</v>
          </cell>
        </row>
        <row r="1753">
          <cell r="A1753" t="str">
            <v>REM0001118</v>
          </cell>
          <cell r="B1753">
            <v>210</v>
          </cell>
          <cell r="C1753" t="str">
            <v>B40L镜框钢琴黑右</v>
          </cell>
        </row>
        <row r="1754">
          <cell r="A1754" t="str">
            <v>REM0001119</v>
          </cell>
          <cell r="B1754">
            <v>210</v>
          </cell>
          <cell r="C1754" t="str">
            <v>B40L右镜壳1</v>
          </cell>
        </row>
        <row r="1755">
          <cell r="A1755" t="str">
            <v>REM0001121</v>
          </cell>
          <cell r="B1755">
            <v>210</v>
          </cell>
          <cell r="C1755" t="str">
            <v>B80C右镜片</v>
          </cell>
        </row>
        <row r="1756">
          <cell r="A1756" t="str">
            <v>REM0001122</v>
          </cell>
          <cell r="B1756">
            <v>210</v>
          </cell>
          <cell r="C1756" t="str">
            <v>B40L右镜片托</v>
          </cell>
        </row>
        <row r="1757">
          <cell r="A1757" t="str">
            <v>REM0001123</v>
          </cell>
          <cell r="B1757">
            <v>210</v>
          </cell>
          <cell r="C1757" t="str">
            <v>B80C右加热片</v>
          </cell>
        </row>
        <row r="1758">
          <cell r="A1758" t="str">
            <v>REM0001124</v>
          </cell>
          <cell r="B1758">
            <v>210</v>
          </cell>
          <cell r="C1758" t="str">
            <v>B40L右转向灯灯罩</v>
          </cell>
        </row>
        <row r="1759">
          <cell r="A1759" t="str">
            <v>REM0001129</v>
          </cell>
          <cell r="B1759">
            <v>210</v>
          </cell>
          <cell r="C1759" t="str">
            <v>B80C底座护盖钢琴黑左</v>
          </cell>
        </row>
        <row r="1760">
          <cell r="A1760" t="str">
            <v>REM0001130</v>
          </cell>
          <cell r="B1760">
            <v>210</v>
          </cell>
          <cell r="C1760" t="str">
            <v>B80C左底座密封垫</v>
          </cell>
        </row>
        <row r="1761">
          <cell r="A1761" t="str">
            <v>REM0001131</v>
          </cell>
          <cell r="B1761">
            <v>210</v>
          </cell>
          <cell r="C1761" t="str">
            <v>B40L左电折基板</v>
          </cell>
        </row>
        <row r="1762">
          <cell r="A1762" t="str">
            <v>REM0001132</v>
          </cell>
          <cell r="B1762">
            <v>210</v>
          </cell>
          <cell r="C1762" t="str">
            <v>B80C左电折压板</v>
          </cell>
        </row>
        <row r="1763">
          <cell r="A1763" t="str">
            <v>REM0001132</v>
          </cell>
          <cell r="B1763">
            <v>230</v>
          </cell>
          <cell r="C1763" t="str">
            <v>B80C左电折压板</v>
          </cell>
        </row>
        <row r="1764">
          <cell r="A1764" t="str">
            <v>REM0001133</v>
          </cell>
          <cell r="B1764">
            <v>210</v>
          </cell>
          <cell r="C1764" t="str">
            <v>B80C迎宾灯合件左</v>
          </cell>
        </row>
        <row r="1765">
          <cell r="A1765" t="str">
            <v>REM0001134</v>
          </cell>
          <cell r="B1765">
            <v>210</v>
          </cell>
          <cell r="C1765" t="str">
            <v>B80迎宾灯支架左</v>
          </cell>
        </row>
        <row r="1766">
          <cell r="A1766" t="str">
            <v>REM0001135</v>
          </cell>
          <cell r="B1766">
            <v>210</v>
          </cell>
          <cell r="C1766" t="str">
            <v>B80C迎宾灯密封垫左</v>
          </cell>
        </row>
        <row r="1767">
          <cell r="A1767" t="str">
            <v>REM0001136</v>
          </cell>
          <cell r="B1767">
            <v>210</v>
          </cell>
          <cell r="C1767" t="str">
            <v>B80C左导光条安装板</v>
          </cell>
        </row>
        <row r="1768">
          <cell r="A1768" t="str">
            <v>REM0001137</v>
          </cell>
          <cell r="B1768">
            <v>210</v>
          </cell>
          <cell r="C1768" t="str">
            <v>B80C左转向灯底座</v>
          </cell>
        </row>
        <row r="1769">
          <cell r="A1769" t="str">
            <v>REM0001138</v>
          </cell>
          <cell r="B1769">
            <v>210</v>
          </cell>
          <cell r="C1769" t="str">
            <v>B80C转向灯导光条左</v>
          </cell>
        </row>
        <row r="1770">
          <cell r="A1770" t="str">
            <v>REM0001139</v>
          </cell>
          <cell r="B1770">
            <v>210</v>
          </cell>
          <cell r="C1770" t="str">
            <v>B80C-左镜壳2</v>
          </cell>
        </row>
        <row r="1771">
          <cell r="A1771" t="str">
            <v>REM0001140</v>
          </cell>
          <cell r="B1771">
            <v>210</v>
          </cell>
          <cell r="C1771" t="str">
            <v>B80C后视镜转向灯线路板左</v>
          </cell>
        </row>
        <row r="1772">
          <cell r="A1772" t="str">
            <v>REM0001141</v>
          </cell>
          <cell r="B1772">
            <v>210</v>
          </cell>
          <cell r="C1772" t="str">
            <v>B80C左转向灯灯罩</v>
          </cell>
        </row>
        <row r="1773">
          <cell r="A1773" t="str">
            <v>REM0001142</v>
          </cell>
          <cell r="B1773">
            <v>210</v>
          </cell>
          <cell r="C1773" t="str">
            <v>B80C左线束合件</v>
          </cell>
        </row>
        <row r="1774">
          <cell r="A1774" t="str">
            <v>REM0001143</v>
          </cell>
          <cell r="B1774">
            <v>210</v>
          </cell>
          <cell r="C1774" t="str">
            <v>B80C左底座</v>
          </cell>
        </row>
        <row r="1775">
          <cell r="A1775" t="str">
            <v>REM0001143</v>
          </cell>
          <cell r="B1775">
            <v>230</v>
          </cell>
          <cell r="C1775" t="str">
            <v>B80C左底座</v>
          </cell>
        </row>
        <row r="1776">
          <cell r="A1776" t="str">
            <v>REM0001145</v>
          </cell>
          <cell r="B1776">
            <v>210</v>
          </cell>
          <cell r="C1776" t="str">
            <v>B40L左电折压板</v>
          </cell>
        </row>
        <row r="1777">
          <cell r="A1777" t="str">
            <v>REM0001145</v>
          </cell>
          <cell r="B1777">
            <v>230</v>
          </cell>
          <cell r="C1777" t="str">
            <v>B40L左电折压板</v>
          </cell>
        </row>
        <row r="1778">
          <cell r="A1778" t="str">
            <v>REM0001146</v>
          </cell>
          <cell r="B1778">
            <v>210</v>
          </cell>
          <cell r="C1778" t="str">
            <v>B40L高配左线束合件</v>
          </cell>
        </row>
        <row r="1779">
          <cell r="A1779" t="str">
            <v>REM0001150</v>
          </cell>
          <cell r="B1779">
            <v>210</v>
          </cell>
          <cell r="C1779" t="str">
            <v>B40L右电折基板</v>
          </cell>
        </row>
        <row r="1780">
          <cell r="A1780" t="str">
            <v>REM0001151</v>
          </cell>
          <cell r="B1780">
            <v>210</v>
          </cell>
          <cell r="C1780" t="str">
            <v>B40L右电折压板</v>
          </cell>
        </row>
        <row r="1781">
          <cell r="A1781" t="str">
            <v>REM0001151</v>
          </cell>
          <cell r="B1781">
            <v>230</v>
          </cell>
          <cell r="C1781" t="str">
            <v>B40L右电折压板</v>
          </cell>
        </row>
        <row r="1782">
          <cell r="A1782" t="str">
            <v>REM0001152</v>
          </cell>
          <cell r="B1782">
            <v>210</v>
          </cell>
          <cell r="C1782" t="str">
            <v>B40L高配右线束合件</v>
          </cell>
        </row>
        <row r="1783">
          <cell r="A1783" t="str">
            <v>REM0001153</v>
          </cell>
          <cell r="B1783">
            <v>210</v>
          </cell>
          <cell r="C1783" t="str">
            <v>B80C底座护盖钢琴黑右</v>
          </cell>
        </row>
        <row r="1784">
          <cell r="A1784" t="str">
            <v>REM0001154</v>
          </cell>
          <cell r="B1784">
            <v>210</v>
          </cell>
          <cell r="C1784" t="str">
            <v>B80C右底座密封垫</v>
          </cell>
        </row>
        <row r="1785">
          <cell r="A1785" t="str">
            <v>REM0001155</v>
          </cell>
          <cell r="B1785">
            <v>210</v>
          </cell>
          <cell r="C1785" t="str">
            <v>B80C右电折压板</v>
          </cell>
        </row>
        <row r="1786">
          <cell r="A1786" t="str">
            <v>REM0001155</v>
          </cell>
          <cell r="B1786">
            <v>230</v>
          </cell>
          <cell r="C1786" t="str">
            <v>B80C右电折压板</v>
          </cell>
        </row>
        <row r="1787">
          <cell r="A1787" t="str">
            <v>REM0001156</v>
          </cell>
          <cell r="B1787">
            <v>210</v>
          </cell>
          <cell r="C1787" t="str">
            <v>B80C迎宾灯合件右</v>
          </cell>
        </row>
        <row r="1788">
          <cell r="A1788" t="str">
            <v>REM0001157</v>
          </cell>
          <cell r="B1788">
            <v>210</v>
          </cell>
          <cell r="C1788" t="str">
            <v>B80迎宾灯支架右</v>
          </cell>
        </row>
        <row r="1789">
          <cell r="A1789" t="str">
            <v>REM0001158</v>
          </cell>
          <cell r="B1789">
            <v>210</v>
          </cell>
          <cell r="C1789" t="str">
            <v>B80C迎宾灯密封垫右</v>
          </cell>
        </row>
        <row r="1790">
          <cell r="A1790" t="str">
            <v>REM0001159</v>
          </cell>
          <cell r="B1790">
            <v>210</v>
          </cell>
          <cell r="C1790" t="str">
            <v>B80C右导光条安装板</v>
          </cell>
        </row>
        <row r="1791">
          <cell r="A1791" t="str">
            <v>REM0001160</v>
          </cell>
          <cell r="B1791">
            <v>210</v>
          </cell>
          <cell r="C1791" t="str">
            <v>B80C右转向灯底座</v>
          </cell>
        </row>
        <row r="1792">
          <cell r="A1792" t="str">
            <v>REM0001161</v>
          </cell>
          <cell r="B1792">
            <v>210</v>
          </cell>
          <cell r="C1792" t="str">
            <v>B80C-右镜壳2</v>
          </cell>
        </row>
        <row r="1793">
          <cell r="A1793" t="str">
            <v>REM0001162</v>
          </cell>
          <cell r="B1793">
            <v>210</v>
          </cell>
          <cell r="C1793" t="str">
            <v>B80C转向灯线路板板右</v>
          </cell>
        </row>
        <row r="1794">
          <cell r="A1794" t="str">
            <v>REM0001163</v>
          </cell>
          <cell r="B1794">
            <v>210</v>
          </cell>
          <cell r="C1794" t="str">
            <v>B80C右转向灯灯罩</v>
          </cell>
        </row>
        <row r="1795">
          <cell r="A1795" t="str">
            <v>REM0001164</v>
          </cell>
          <cell r="B1795">
            <v>210</v>
          </cell>
          <cell r="C1795" t="str">
            <v>B80C右线束合件</v>
          </cell>
        </row>
        <row r="1796">
          <cell r="A1796" t="str">
            <v>REM0001165</v>
          </cell>
          <cell r="B1796">
            <v>210</v>
          </cell>
          <cell r="C1796" t="str">
            <v>B80C右底座</v>
          </cell>
        </row>
        <row r="1797">
          <cell r="A1797" t="str">
            <v>REM0001165</v>
          </cell>
          <cell r="B1797">
            <v>230</v>
          </cell>
          <cell r="C1797" t="str">
            <v>B80C右底座</v>
          </cell>
        </row>
        <row r="1798">
          <cell r="A1798" t="str">
            <v>REM0001171</v>
          </cell>
          <cell r="B1798">
            <v>210</v>
          </cell>
          <cell r="C1798" t="str">
            <v>C30D面罩左</v>
          </cell>
        </row>
        <row r="1799">
          <cell r="A1799" t="str">
            <v>REM0001172</v>
          </cell>
          <cell r="B1799">
            <v>210</v>
          </cell>
          <cell r="C1799" t="str">
            <v>C30D面罩右</v>
          </cell>
        </row>
        <row r="1800">
          <cell r="A1800" t="str">
            <v>REM0001177</v>
          </cell>
          <cell r="B1800">
            <v>210</v>
          </cell>
          <cell r="C1800" t="str">
            <v>M50N左面罩</v>
          </cell>
        </row>
        <row r="1801">
          <cell r="A1801" t="str">
            <v>REM0001178</v>
          </cell>
          <cell r="B1801">
            <v>210</v>
          </cell>
          <cell r="C1801" t="str">
            <v>M50N右面罩</v>
          </cell>
        </row>
        <row r="1802">
          <cell r="A1802" t="str">
            <v>REM0001179</v>
          </cell>
          <cell r="B1802">
            <v>210</v>
          </cell>
          <cell r="C1802" t="str">
            <v>B80C右底座护罩</v>
          </cell>
        </row>
        <row r="1803">
          <cell r="A1803" t="str">
            <v>REM0001180</v>
          </cell>
          <cell r="B1803">
            <v>210</v>
          </cell>
          <cell r="C1803" t="str">
            <v>B40L三角底座护罩右</v>
          </cell>
        </row>
        <row r="1804">
          <cell r="A1804" t="str">
            <v>REM0001182</v>
          </cell>
          <cell r="B1804">
            <v>210</v>
          </cell>
          <cell r="C1804" t="str">
            <v>B80C左底座护罩</v>
          </cell>
        </row>
        <row r="1805">
          <cell r="A1805" t="str">
            <v>REM0001183</v>
          </cell>
          <cell r="B1805">
            <v>210</v>
          </cell>
          <cell r="C1805" t="str">
            <v>B40L三角底座护罩左</v>
          </cell>
        </row>
        <row r="1806">
          <cell r="A1806" t="str">
            <v>REM0001185</v>
          </cell>
          <cell r="B1806">
            <v>210</v>
          </cell>
          <cell r="C1806" t="str">
            <v>B40L右镜框</v>
          </cell>
        </row>
        <row r="1807">
          <cell r="A1807" t="str">
            <v>REM0001186</v>
          </cell>
          <cell r="B1807">
            <v>210</v>
          </cell>
          <cell r="C1807" t="str">
            <v>B40L左镜框</v>
          </cell>
        </row>
        <row r="1808">
          <cell r="A1808" t="str">
            <v>REM0001187</v>
          </cell>
          <cell r="B1808">
            <v>210</v>
          </cell>
          <cell r="C1808" t="str">
            <v>华菱H08右驾左后视镜</v>
          </cell>
        </row>
        <row r="1809">
          <cell r="A1809" t="str">
            <v>REM0001188</v>
          </cell>
          <cell r="B1809">
            <v>210</v>
          </cell>
          <cell r="C1809" t="str">
            <v>华菱H08右驾右后视镜</v>
          </cell>
        </row>
        <row r="1810">
          <cell r="A1810" t="str">
            <v>REM0001194</v>
          </cell>
          <cell r="B1810">
            <v>210</v>
          </cell>
          <cell r="C1810" t="str">
            <v>出口澳洲后视镜24V</v>
          </cell>
        </row>
        <row r="1811">
          <cell r="A1811" t="str">
            <v>REM0001208</v>
          </cell>
          <cell r="B1811">
            <v>210</v>
          </cell>
          <cell r="C1811" t="str">
            <v>ETX新国标改型左(手动)</v>
          </cell>
        </row>
        <row r="1812">
          <cell r="A1812" t="str">
            <v>REM0001209</v>
          </cell>
          <cell r="B1812">
            <v>210</v>
          </cell>
          <cell r="C1812" t="str">
            <v>新ETX改型电动左后视镜</v>
          </cell>
        </row>
        <row r="1813">
          <cell r="A1813" t="str">
            <v>REM0001210</v>
          </cell>
          <cell r="B1813">
            <v>210</v>
          </cell>
          <cell r="C1813" t="str">
            <v>ETX新国标改型右(手动)</v>
          </cell>
        </row>
        <row r="1814">
          <cell r="A1814" t="str">
            <v>REM0001211</v>
          </cell>
          <cell r="B1814">
            <v>210</v>
          </cell>
          <cell r="C1814" t="str">
            <v>新ETX改型电动右后视镜</v>
          </cell>
        </row>
        <row r="1815">
          <cell r="A1815" t="str">
            <v>REM0001216</v>
          </cell>
          <cell r="B1815">
            <v>210</v>
          </cell>
          <cell r="C1815" t="str">
            <v>低速牵引车左后视镜总成</v>
          </cell>
        </row>
        <row r="1816">
          <cell r="A1816" t="str">
            <v>REM0001217</v>
          </cell>
          <cell r="B1816">
            <v>210</v>
          </cell>
          <cell r="C1816" t="str">
            <v>低速牵引车右置左后视镜</v>
          </cell>
        </row>
        <row r="1817">
          <cell r="A1817" t="str">
            <v>REM0001218</v>
          </cell>
          <cell r="B1817">
            <v>210</v>
          </cell>
          <cell r="C1817" t="str">
            <v>低速牵引车右后视镜总成</v>
          </cell>
        </row>
        <row r="1818">
          <cell r="A1818" t="str">
            <v>REM0001220</v>
          </cell>
          <cell r="B1818">
            <v>210</v>
          </cell>
          <cell r="C1818" t="str">
            <v>豪泺右置车左后视镜</v>
          </cell>
        </row>
        <row r="1819">
          <cell r="A1819" t="str">
            <v>REM0001221</v>
          </cell>
          <cell r="B1819">
            <v>210</v>
          </cell>
          <cell r="C1819" t="str">
            <v>豪泺右置车右后视镜</v>
          </cell>
        </row>
        <row r="1820">
          <cell r="A1820" t="str">
            <v>REM0001222</v>
          </cell>
          <cell r="B1820">
            <v>210</v>
          </cell>
          <cell r="C1820" t="str">
            <v>豪沃豪华型左后视镜</v>
          </cell>
        </row>
        <row r="1821">
          <cell r="A1821" t="str">
            <v>REM0001223</v>
          </cell>
          <cell r="B1821">
            <v>210</v>
          </cell>
          <cell r="C1821" t="str">
            <v>豪沃豪华型右后视镜</v>
          </cell>
        </row>
        <row r="1822">
          <cell r="A1822" t="str">
            <v>REM0001228</v>
          </cell>
          <cell r="B1822">
            <v>210</v>
          </cell>
          <cell r="C1822" t="str">
            <v>矿山车改型后视镜右</v>
          </cell>
        </row>
        <row r="1823">
          <cell r="A1823" t="str">
            <v>REM0001229</v>
          </cell>
          <cell r="B1823">
            <v>210</v>
          </cell>
          <cell r="C1823" t="str">
            <v>矿山车改型后视镜左</v>
          </cell>
        </row>
        <row r="1824">
          <cell r="A1824" t="str">
            <v>REM0001232</v>
          </cell>
          <cell r="B1824">
            <v>210</v>
          </cell>
          <cell r="C1824" t="str">
            <v>一汽MV3左后视镜(手动)</v>
          </cell>
        </row>
        <row r="1825">
          <cell r="A1825" t="str">
            <v>REM0001233</v>
          </cell>
          <cell r="B1825">
            <v>210</v>
          </cell>
          <cell r="C1825" t="str">
            <v>一汽MV3右后视镜(手动)</v>
          </cell>
        </row>
        <row r="1826">
          <cell r="A1826" t="str">
            <v>REM0001258</v>
          </cell>
          <cell r="B1826">
            <v>210</v>
          </cell>
          <cell r="C1826" t="str">
            <v>M20改款右外低配底漆</v>
          </cell>
        </row>
        <row r="1827">
          <cell r="A1827" t="str">
            <v>REM0001293</v>
          </cell>
          <cell r="B1827">
            <v>210</v>
          </cell>
          <cell r="C1827" t="str">
            <v>M20改款左外低配底漆</v>
          </cell>
        </row>
        <row r="1828">
          <cell r="A1828" t="str">
            <v>REM0001348</v>
          </cell>
          <cell r="B1828">
            <v>210</v>
          </cell>
          <cell r="C1828" t="str">
            <v>C33DB左外镜高配珠光白</v>
          </cell>
        </row>
        <row r="1829">
          <cell r="A1829" t="str">
            <v>REM0001350</v>
          </cell>
          <cell r="B1829">
            <v>210</v>
          </cell>
          <cell r="C1829" t="str">
            <v>C33DB左外镜总成中配靓蓝</v>
          </cell>
        </row>
        <row r="1830">
          <cell r="A1830" t="str">
            <v>REM0001353</v>
          </cell>
          <cell r="B1830">
            <v>210</v>
          </cell>
          <cell r="C1830" t="str">
            <v>C33DB左外镜中配激情橙</v>
          </cell>
        </row>
        <row r="1831">
          <cell r="A1831" t="str">
            <v>REM0001357</v>
          </cell>
          <cell r="B1831">
            <v>210</v>
          </cell>
          <cell r="C1831" t="str">
            <v>C33DB左外镜中配珠光白</v>
          </cell>
        </row>
        <row r="1832">
          <cell r="A1832" t="str">
            <v>REM0001358</v>
          </cell>
          <cell r="B1832">
            <v>210</v>
          </cell>
          <cell r="C1832" t="str">
            <v>C33DB左外镜中配丹霞红</v>
          </cell>
        </row>
        <row r="1833">
          <cell r="A1833" t="str">
            <v>REM0001366</v>
          </cell>
          <cell r="B1833">
            <v>210</v>
          </cell>
          <cell r="C1833" t="str">
            <v>C33DB右外镜高配珠光白</v>
          </cell>
        </row>
        <row r="1834">
          <cell r="A1834" t="str">
            <v>REM0001368</v>
          </cell>
          <cell r="B1834">
            <v>210</v>
          </cell>
          <cell r="C1834" t="str">
            <v>C33DB右外镜总成中配靓蓝</v>
          </cell>
        </row>
        <row r="1835">
          <cell r="A1835" t="str">
            <v>REM0001371</v>
          </cell>
          <cell r="B1835">
            <v>210</v>
          </cell>
          <cell r="C1835" t="str">
            <v>C33DB右外镜中配激情橙</v>
          </cell>
        </row>
        <row r="1836">
          <cell r="A1836" t="str">
            <v>REM0001375</v>
          </cell>
          <cell r="B1836">
            <v>210</v>
          </cell>
          <cell r="C1836" t="str">
            <v>C33DB右外镜中配珠光白</v>
          </cell>
        </row>
        <row r="1837">
          <cell r="A1837" t="str">
            <v>REM0001376</v>
          </cell>
          <cell r="B1837">
            <v>210</v>
          </cell>
          <cell r="C1837" t="str">
            <v>C33DB右外镜中配丹霞红</v>
          </cell>
        </row>
        <row r="1838">
          <cell r="A1838" t="str">
            <v>REM0001377</v>
          </cell>
          <cell r="B1838">
            <v>210</v>
          </cell>
          <cell r="C1838" t="str">
            <v>M50N高配后视镜左格林兰白</v>
          </cell>
        </row>
        <row r="1839">
          <cell r="A1839" t="str">
            <v>REM0001470</v>
          </cell>
          <cell r="B1839">
            <v>210</v>
          </cell>
          <cell r="C1839" t="str">
            <v>M31RB左外后视镜钢琴黑</v>
          </cell>
        </row>
        <row r="1840">
          <cell r="A1840" t="str">
            <v>REM0001471</v>
          </cell>
          <cell r="B1840">
            <v>210</v>
          </cell>
          <cell r="C1840" t="str">
            <v>M31RB右外后视镜钢琴黑</v>
          </cell>
        </row>
        <row r="1841">
          <cell r="A1841" t="str">
            <v>REM0001472</v>
          </cell>
          <cell r="B1841">
            <v>210</v>
          </cell>
          <cell r="C1841" t="str">
            <v>B40左外后视镜(低配)</v>
          </cell>
        </row>
        <row r="1842">
          <cell r="A1842" t="str">
            <v>REM0001473</v>
          </cell>
          <cell r="B1842">
            <v>210</v>
          </cell>
          <cell r="C1842" t="str">
            <v>B40左外后视镜(高配)</v>
          </cell>
        </row>
        <row r="1843">
          <cell r="A1843" t="str">
            <v>REM0001474</v>
          </cell>
          <cell r="B1843">
            <v>210</v>
          </cell>
          <cell r="C1843" t="str">
            <v>B40左后视镜</v>
          </cell>
        </row>
        <row r="1844">
          <cell r="A1844" t="str">
            <v>REM0001475</v>
          </cell>
          <cell r="B1844">
            <v>210</v>
          </cell>
          <cell r="C1844" t="str">
            <v>B40右外后视镜(低配)</v>
          </cell>
        </row>
        <row r="1845">
          <cell r="A1845" t="str">
            <v>REM0001476</v>
          </cell>
          <cell r="B1845">
            <v>210</v>
          </cell>
          <cell r="C1845" t="str">
            <v>B40右外后视镜(高配)</v>
          </cell>
        </row>
        <row r="1846">
          <cell r="A1846" t="str">
            <v>REM0001477</v>
          </cell>
          <cell r="B1846">
            <v>210</v>
          </cell>
          <cell r="C1846" t="str">
            <v>B40右后视镜</v>
          </cell>
        </row>
        <row r="1847">
          <cell r="A1847" t="str">
            <v>REM0001481</v>
          </cell>
          <cell r="B1847">
            <v>210</v>
          </cell>
          <cell r="C1847" t="str">
            <v>ETX左后视镜</v>
          </cell>
        </row>
        <row r="1848">
          <cell r="A1848" t="str">
            <v>REM0001482</v>
          </cell>
          <cell r="B1848">
            <v>210</v>
          </cell>
          <cell r="C1848" t="str">
            <v>ETX左后视镜</v>
          </cell>
        </row>
        <row r="1849">
          <cell r="A1849" t="str">
            <v>REM0001484</v>
          </cell>
          <cell r="B1849">
            <v>210</v>
          </cell>
          <cell r="C1849" t="str">
            <v>ETX右后视镜</v>
          </cell>
        </row>
        <row r="1850">
          <cell r="A1850" t="str">
            <v>REM0001485</v>
          </cell>
          <cell r="B1850">
            <v>210</v>
          </cell>
          <cell r="C1850" t="str">
            <v>ETX右后视镜</v>
          </cell>
        </row>
        <row r="1851">
          <cell r="A1851" t="str">
            <v>REM0001487</v>
          </cell>
          <cell r="B1851">
            <v>210</v>
          </cell>
          <cell r="C1851" t="str">
            <v>ETX2280左后视镜总成</v>
          </cell>
        </row>
        <row r="1852">
          <cell r="A1852" t="str">
            <v>REM0001488</v>
          </cell>
          <cell r="B1852">
            <v>210</v>
          </cell>
          <cell r="C1852" t="str">
            <v>ETX2280左后视镜(新国标)</v>
          </cell>
        </row>
        <row r="1853">
          <cell r="A1853" t="str">
            <v>REM0001489</v>
          </cell>
          <cell r="B1853">
            <v>210</v>
          </cell>
          <cell r="C1853" t="str">
            <v>ETX2280右后视镜总成</v>
          </cell>
        </row>
        <row r="1854">
          <cell r="A1854" t="str">
            <v>REM0001490</v>
          </cell>
          <cell r="B1854">
            <v>210</v>
          </cell>
          <cell r="C1854" t="str">
            <v>ETX2280右后视镜(新国标)</v>
          </cell>
        </row>
        <row r="1855">
          <cell r="A1855" t="str">
            <v>REM0001491</v>
          </cell>
          <cell r="B1855">
            <v>210</v>
          </cell>
          <cell r="C1855" t="str">
            <v>H4左后视镜总成</v>
          </cell>
        </row>
        <row r="1856">
          <cell r="A1856" t="str">
            <v>REM0001492</v>
          </cell>
          <cell r="B1856">
            <v>210</v>
          </cell>
          <cell r="C1856" t="str">
            <v>H4右后视镜总成</v>
          </cell>
        </row>
        <row r="1857">
          <cell r="A1857" t="str">
            <v>REM0001493</v>
          </cell>
          <cell r="B1857">
            <v>210</v>
          </cell>
          <cell r="C1857" t="str">
            <v>ETX改型手动左后视镜</v>
          </cell>
        </row>
        <row r="1858">
          <cell r="A1858" t="str">
            <v>REM0001495</v>
          </cell>
          <cell r="B1858">
            <v>210</v>
          </cell>
          <cell r="C1858" t="str">
            <v>ETX改型手动右后视镜</v>
          </cell>
        </row>
        <row r="1859">
          <cell r="A1859" t="str">
            <v>REM0001506</v>
          </cell>
          <cell r="B1859">
            <v>210</v>
          </cell>
          <cell r="C1859" t="str">
            <v>F2400左后视镜</v>
          </cell>
        </row>
        <row r="1860">
          <cell r="A1860" t="str">
            <v>REM0001507</v>
          </cell>
          <cell r="B1860">
            <v>210</v>
          </cell>
          <cell r="C1860" t="str">
            <v>F2400右后视镜</v>
          </cell>
        </row>
        <row r="1861">
          <cell r="A1861" t="str">
            <v>REM0001513</v>
          </cell>
          <cell r="B1861">
            <v>210</v>
          </cell>
          <cell r="C1861" t="str">
            <v>VT新国标左后视镜</v>
          </cell>
        </row>
        <row r="1862">
          <cell r="A1862" t="str">
            <v>REM0001516</v>
          </cell>
          <cell r="B1862">
            <v>210</v>
          </cell>
          <cell r="C1862" t="str">
            <v>VT新国标右后视镜</v>
          </cell>
        </row>
        <row r="1863">
          <cell r="A1863" t="str">
            <v>REM0001518</v>
          </cell>
          <cell r="B1863">
            <v>210</v>
          </cell>
          <cell r="C1863" t="str">
            <v>B80C-M01低配左外后视镜</v>
          </cell>
        </row>
        <row r="1864">
          <cell r="A1864" t="str">
            <v>REM0001523</v>
          </cell>
          <cell r="B1864">
            <v>210</v>
          </cell>
          <cell r="C1864" t="str">
            <v>B80C-M01低配右外后视镜</v>
          </cell>
        </row>
        <row r="1865">
          <cell r="A1865" t="str">
            <v>REM0001526</v>
          </cell>
          <cell r="B1865">
            <v>210</v>
          </cell>
          <cell r="C1865" t="str">
            <v>B40L-F05中高配外左后视镜</v>
          </cell>
        </row>
        <row r="1866">
          <cell r="A1866" t="str">
            <v>REM0001527</v>
          </cell>
          <cell r="B1866">
            <v>210</v>
          </cell>
          <cell r="C1866" t="str">
            <v>B40L-F05中高配外右后视镜</v>
          </cell>
        </row>
        <row r="1867">
          <cell r="A1867" t="str">
            <v>REM0001545</v>
          </cell>
          <cell r="B1867">
            <v>210</v>
          </cell>
          <cell r="C1867" t="str">
            <v>德龙大保护盖（80）</v>
          </cell>
        </row>
        <row r="1868">
          <cell r="A1868" t="str">
            <v>REM0001548</v>
          </cell>
          <cell r="B1868">
            <v>210</v>
          </cell>
          <cell r="C1868" t="str">
            <v>德龙大保护盖右（205）</v>
          </cell>
        </row>
        <row r="1869">
          <cell r="A1869" t="str">
            <v>REM0001576</v>
          </cell>
          <cell r="B1869">
            <v>210</v>
          </cell>
          <cell r="C1869" t="str">
            <v>出口澳洲灯镜24V加热片大</v>
          </cell>
        </row>
        <row r="1870">
          <cell r="A1870" t="str">
            <v>REM0001577</v>
          </cell>
          <cell r="B1870">
            <v>210</v>
          </cell>
          <cell r="C1870" t="str">
            <v>出口澳洲灯镜24V加热片小</v>
          </cell>
        </row>
        <row r="1871">
          <cell r="A1871" t="str">
            <v>REM0001580</v>
          </cell>
          <cell r="B1871">
            <v>210</v>
          </cell>
          <cell r="C1871" t="str">
            <v>重卡前下视镜后盖</v>
          </cell>
        </row>
        <row r="1872">
          <cell r="A1872" t="str">
            <v>REM0001581</v>
          </cell>
          <cell r="B1872">
            <v>210</v>
          </cell>
          <cell r="C1872" t="str">
            <v>德龙2000转向灯</v>
          </cell>
        </row>
        <row r="1873">
          <cell r="A1873" t="str">
            <v>REM0001604</v>
          </cell>
          <cell r="B1873">
            <v>210</v>
          </cell>
          <cell r="C1873" t="str">
            <v>德龙大镜体</v>
          </cell>
        </row>
        <row r="1874">
          <cell r="A1874" t="str">
            <v>REM0001613</v>
          </cell>
          <cell r="B1874">
            <v>210</v>
          </cell>
          <cell r="C1874" t="str">
            <v>重卡下视镜头</v>
          </cell>
        </row>
        <row r="1875">
          <cell r="A1875" t="str">
            <v>REM0001620</v>
          </cell>
          <cell r="B1875">
            <v>210</v>
          </cell>
          <cell r="C1875" t="str">
            <v>1780镜片</v>
          </cell>
        </row>
        <row r="1876">
          <cell r="A1876" t="str">
            <v>REM0001621</v>
          </cell>
          <cell r="B1876">
            <v>210</v>
          </cell>
          <cell r="C1876" t="str">
            <v>奥铃镜片</v>
          </cell>
        </row>
        <row r="1877">
          <cell r="A1877" t="str">
            <v>REM0001622</v>
          </cell>
          <cell r="B1877">
            <v>210</v>
          </cell>
          <cell r="C1877" t="str">
            <v>华菱下视镜片</v>
          </cell>
        </row>
        <row r="1878">
          <cell r="A1878" t="str">
            <v>REM0001623</v>
          </cell>
          <cell r="B1878">
            <v>210</v>
          </cell>
          <cell r="C1878" t="str">
            <v>H3镜头固定片</v>
          </cell>
        </row>
        <row r="1879">
          <cell r="A1879" t="str">
            <v>REM0001624</v>
          </cell>
          <cell r="B1879">
            <v>210</v>
          </cell>
          <cell r="C1879" t="str">
            <v>H3主镜片</v>
          </cell>
        </row>
        <row r="1880">
          <cell r="A1880" t="str">
            <v>REM0001625</v>
          </cell>
          <cell r="B1880">
            <v>210</v>
          </cell>
          <cell r="C1880" t="str">
            <v>H3广角镜片</v>
          </cell>
        </row>
        <row r="1881">
          <cell r="A1881" t="str">
            <v>REM0001628</v>
          </cell>
          <cell r="B1881">
            <v>210</v>
          </cell>
          <cell r="C1881" t="str">
            <v>1475左镜片</v>
          </cell>
        </row>
        <row r="1882">
          <cell r="A1882" t="str">
            <v>REM0001629</v>
          </cell>
          <cell r="B1882">
            <v>210</v>
          </cell>
          <cell r="C1882" t="str">
            <v>1475左镜座</v>
          </cell>
        </row>
        <row r="1883">
          <cell r="A1883" t="str">
            <v>REM0001630</v>
          </cell>
          <cell r="B1883">
            <v>210</v>
          </cell>
          <cell r="C1883" t="str">
            <v>1475左镜座底盖</v>
          </cell>
        </row>
        <row r="1884">
          <cell r="A1884" t="str">
            <v>REM0001631</v>
          </cell>
          <cell r="B1884">
            <v>210</v>
          </cell>
          <cell r="C1884" t="str">
            <v>1475左镜座面盖</v>
          </cell>
        </row>
        <row r="1885">
          <cell r="A1885" t="str">
            <v>REM0001634</v>
          </cell>
          <cell r="B1885">
            <v>210</v>
          </cell>
          <cell r="C1885" t="str">
            <v>1475尼龙弹垫</v>
          </cell>
        </row>
        <row r="1886">
          <cell r="A1886" t="str">
            <v>REM0001635</v>
          </cell>
          <cell r="B1886">
            <v>210</v>
          </cell>
          <cell r="C1886" t="str">
            <v>6486弹簧座</v>
          </cell>
        </row>
        <row r="1887">
          <cell r="A1887" t="str">
            <v>REM0001636</v>
          </cell>
          <cell r="B1887">
            <v>210</v>
          </cell>
          <cell r="C1887" t="str">
            <v>1475小铁片</v>
          </cell>
        </row>
        <row r="1888">
          <cell r="A1888" t="str">
            <v>REM0001639</v>
          </cell>
          <cell r="B1888">
            <v>210</v>
          </cell>
          <cell r="C1888" t="str">
            <v>1475右镜片</v>
          </cell>
        </row>
        <row r="1889">
          <cell r="A1889" t="str">
            <v>REM0001640</v>
          </cell>
          <cell r="B1889">
            <v>210</v>
          </cell>
          <cell r="C1889" t="str">
            <v>1475右镜座</v>
          </cell>
        </row>
        <row r="1890">
          <cell r="A1890" t="str">
            <v>REM0001641</v>
          </cell>
          <cell r="B1890">
            <v>210</v>
          </cell>
          <cell r="C1890" t="str">
            <v>1475右镜座底盖</v>
          </cell>
        </row>
        <row r="1891">
          <cell r="A1891" t="str">
            <v>REM0001642</v>
          </cell>
          <cell r="B1891">
            <v>210</v>
          </cell>
          <cell r="C1891" t="str">
            <v>1475右镜座面盖</v>
          </cell>
        </row>
        <row r="1892">
          <cell r="A1892" t="str">
            <v>REM0001644</v>
          </cell>
          <cell r="B1892">
            <v>210</v>
          </cell>
          <cell r="C1892" t="str">
            <v>1475右置车底盖左</v>
          </cell>
        </row>
        <row r="1893">
          <cell r="A1893" t="str">
            <v>REM0001645</v>
          </cell>
          <cell r="B1893">
            <v>210</v>
          </cell>
          <cell r="C1893" t="str">
            <v>1475右舵左镜座面盖</v>
          </cell>
        </row>
        <row r="1894">
          <cell r="A1894" t="str">
            <v>REM0001648</v>
          </cell>
          <cell r="B1894">
            <v>210</v>
          </cell>
          <cell r="C1894" t="str">
            <v>1475右舵右镜座面盖</v>
          </cell>
        </row>
        <row r="1895">
          <cell r="A1895" t="str">
            <v>REM0001649</v>
          </cell>
          <cell r="B1895">
            <v>210</v>
          </cell>
          <cell r="C1895" t="str">
            <v>1580左镜座</v>
          </cell>
        </row>
        <row r="1896">
          <cell r="A1896" t="str">
            <v>REM0001649</v>
          </cell>
          <cell r="B1896">
            <v>230</v>
          </cell>
          <cell r="C1896" t="str">
            <v>1580左镜座</v>
          </cell>
        </row>
        <row r="1897">
          <cell r="A1897" t="str">
            <v>REM0001650</v>
          </cell>
          <cell r="B1897">
            <v>210</v>
          </cell>
          <cell r="C1897" t="str">
            <v>仿丰田小碗</v>
          </cell>
        </row>
        <row r="1898">
          <cell r="A1898" t="str">
            <v>REM0001651</v>
          </cell>
          <cell r="B1898">
            <v>210</v>
          </cell>
          <cell r="C1898" t="str">
            <v>1580胶条</v>
          </cell>
        </row>
        <row r="1899">
          <cell r="A1899" t="str">
            <v>REM0001652</v>
          </cell>
          <cell r="B1899">
            <v>210</v>
          </cell>
          <cell r="C1899" t="str">
            <v>1580定位片</v>
          </cell>
        </row>
        <row r="1900">
          <cell r="A1900" t="str">
            <v>REM0001652</v>
          </cell>
          <cell r="B1900">
            <v>230</v>
          </cell>
          <cell r="C1900" t="str">
            <v>1580定位片</v>
          </cell>
        </row>
        <row r="1901">
          <cell r="A1901" t="str">
            <v>REM0001653</v>
          </cell>
          <cell r="B1901">
            <v>210</v>
          </cell>
          <cell r="C1901" t="str">
            <v>1029胶堵</v>
          </cell>
        </row>
        <row r="1902">
          <cell r="A1902" t="str">
            <v>REM0001654</v>
          </cell>
          <cell r="B1902">
            <v>210</v>
          </cell>
          <cell r="C1902" t="str">
            <v>1029后视镜头</v>
          </cell>
        </row>
        <row r="1903">
          <cell r="A1903" t="str">
            <v>REM0001655</v>
          </cell>
          <cell r="B1903">
            <v>210</v>
          </cell>
          <cell r="C1903" t="str">
            <v>1029球头盖</v>
          </cell>
        </row>
        <row r="1904">
          <cell r="A1904" t="str">
            <v>REM0001656</v>
          </cell>
          <cell r="B1904">
            <v>210</v>
          </cell>
          <cell r="C1904" t="str">
            <v>1780防水帽</v>
          </cell>
        </row>
        <row r="1905">
          <cell r="A1905" t="str">
            <v>REM0001657</v>
          </cell>
          <cell r="B1905">
            <v>210</v>
          </cell>
          <cell r="C1905" t="str">
            <v>1580右镜座</v>
          </cell>
        </row>
        <row r="1906">
          <cell r="A1906" t="str">
            <v>REM0001657</v>
          </cell>
          <cell r="B1906">
            <v>230</v>
          </cell>
          <cell r="C1906" t="str">
            <v>1580右镜座</v>
          </cell>
        </row>
        <row r="1907">
          <cell r="A1907" t="str">
            <v>REM0001658</v>
          </cell>
          <cell r="B1907">
            <v>210</v>
          </cell>
          <cell r="C1907" t="str">
            <v>1780镜头</v>
          </cell>
        </row>
        <row r="1908">
          <cell r="A1908" t="str">
            <v>REM0001659</v>
          </cell>
          <cell r="B1908">
            <v>210</v>
          </cell>
          <cell r="C1908" t="str">
            <v>1780-03左镜杆喷涂</v>
          </cell>
        </row>
        <row r="1909">
          <cell r="A1909" t="str">
            <v>REM0001660</v>
          </cell>
          <cell r="B1909">
            <v>210</v>
          </cell>
          <cell r="C1909" t="str">
            <v>1780左镜座</v>
          </cell>
        </row>
        <row r="1910">
          <cell r="A1910" t="str">
            <v>REM0001661</v>
          </cell>
          <cell r="B1910">
            <v>210</v>
          </cell>
          <cell r="C1910" t="str">
            <v>1780定位片</v>
          </cell>
        </row>
        <row r="1911">
          <cell r="A1911" t="str">
            <v>REM0001662</v>
          </cell>
          <cell r="B1911">
            <v>210</v>
          </cell>
          <cell r="C1911" t="str">
            <v>1780厚胶堵</v>
          </cell>
        </row>
        <row r="1912">
          <cell r="A1912" t="str">
            <v>REM0001663</v>
          </cell>
          <cell r="B1912">
            <v>210</v>
          </cell>
          <cell r="C1912" t="str">
            <v>1780薄胶堵</v>
          </cell>
        </row>
        <row r="1913">
          <cell r="A1913" t="str">
            <v>REM0001664</v>
          </cell>
          <cell r="B1913">
            <v>210</v>
          </cell>
          <cell r="C1913" t="str">
            <v>1780胶条</v>
          </cell>
        </row>
        <row r="1914">
          <cell r="A1914" t="str">
            <v>REM0001666</v>
          </cell>
          <cell r="B1914">
            <v>210</v>
          </cell>
          <cell r="C1914" t="str">
            <v>1780下视镜镜头</v>
          </cell>
        </row>
        <row r="1915">
          <cell r="A1915" t="str">
            <v>REM0001667</v>
          </cell>
          <cell r="B1915">
            <v>210</v>
          </cell>
          <cell r="C1915" t="str">
            <v>1780下视镜镜头后盖</v>
          </cell>
        </row>
        <row r="1916">
          <cell r="A1916" t="str">
            <v>REM0001668</v>
          </cell>
          <cell r="B1916">
            <v>210</v>
          </cell>
          <cell r="C1916" t="str">
            <v>重卡下视镜球头盖</v>
          </cell>
        </row>
        <row r="1917">
          <cell r="A1917" t="str">
            <v>REM0001669</v>
          </cell>
          <cell r="B1917">
            <v>210</v>
          </cell>
          <cell r="C1917" t="str">
            <v>1780-32右镜杆喷涂</v>
          </cell>
        </row>
        <row r="1918">
          <cell r="A1918" t="str">
            <v>REM0001670</v>
          </cell>
          <cell r="B1918">
            <v>210</v>
          </cell>
          <cell r="C1918" t="str">
            <v>1780右镜座</v>
          </cell>
        </row>
        <row r="1919">
          <cell r="A1919" t="str">
            <v>REM0001670</v>
          </cell>
          <cell r="B1919">
            <v>230</v>
          </cell>
          <cell r="C1919" t="str">
            <v>1780右镜座</v>
          </cell>
        </row>
        <row r="1920">
          <cell r="A1920" t="str">
            <v>REM0001671</v>
          </cell>
          <cell r="B1920">
            <v>210</v>
          </cell>
          <cell r="C1920" t="str">
            <v>1780-31右镜杆喷涂</v>
          </cell>
        </row>
        <row r="1921">
          <cell r="A1921" t="str">
            <v>REM0001672</v>
          </cell>
          <cell r="B1921">
            <v>210</v>
          </cell>
          <cell r="C1921" t="str">
            <v>A2下视镜杆新喷涂</v>
          </cell>
        </row>
        <row r="1922">
          <cell r="A1922" t="str">
            <v>REM0001673</v>
          </cell>
          <cell r="B1922">
            <v>210</v>
          </cell>
          <cell r="C1922" t="str">
            <v>A2前下视胶垫1</v>
          </cell>
        </row>
        <row r="1923">
          <cell r="A1923" t="str">
            <v>REM0001674</v>
          </cell>
          <cell r="B1923">
            <v>210</v>
          </cell>
          <cell r="C1923" t="str">
            <v>A2前下视胶垫</v>
          </cell>
        </row>
        <row r="1924">
          <cell r="A1924" t="str">
            <v>REM0001675</v>
          </cell>
          <cell r="B1924">
            <v>210</v>
          </cell>
          <cell r="C1924" t="str">
            <v>H3主镜体</v>
          </cell>
        </row>
        <row r="1925">
          <cell r="A1925" t="str">
            <v>REM0001676</v>
          </cell>
          <cell r="B1925">
            <v>210</v>
          </cell>
          <cell r="C1925" t="str">
            <v>H3广角镜体</v>
          </cell>
        </row>
        <row r="1926">
          <cell r="A1926" t="str">
            <v>REM0001677</v>
          </cell>
          <cell r="B1926">
            <v>210</v>
          </cell>
          <cell r="C1926" t="str">
            <v>H3镜杆夹板</v>
          </cell>
        </row>
        <row r="1927">
          <cell r="A1927" t="str">
            <v>REM0001678</v>
          </cell>
          <cell r="B1927">
            <v>210</v>
          </cell>
          <cell r="C1927" t="str">
            <v>H3镜头导套</v>
          </cell>
        </row>
        <row r="1928">
          <cell r="A1928" t="str">
            <v>REM0001679</v>
          </cell>
          <cell r="B1928">
            <v>210</v>
          </cell>
          <cell r="C1928" t="str">
            <v>H3镜杆衬套</v>
          </cell>
        </row>
        <row r="1929">
          <cell r="A1929" t="str">
            <v>REM0001680</v>
          </cell>
          <cell r="B1929">
            <v>210</v>
          </cell>
          <cell r="C1929" t="str">
            <v>H3左上镜座</v>
          </cell>
        </row>
        <row r="1930">
          <cell r="A1930" t="str">
            <v>REM0001681</v>
          </cell>
          <cell r="B1930">
            <v>210</v>
          </cell>
          <cell r="C1930" t="str">
            <v>H3窄车左镜杆喷涂</v>
          </cell>
        </row>
        <row r="1931">
          <cell r="A1931" t="str">
            <v>REM0001682</v>
          </cell>
          <cell r="B1931">
            <v>210</v>
          </cell>
          <cell r="C1931" t="str">
            <v>H3左连接杆喷涂</v>
          </cell>
        </row>
        <row r="1932">
          <cell r="A1932" t="str">
            <v>REM0001683</v>
          </cell>
          <cell r="B1932">
            <v>210</v>
          </cell>
          <cell r="C1932" t="str">
            <v>H3下镜座</v>
          </cell>
        </row>
        <row r="1933">
          <cell r="A1933" t="str">
            <v>REM0001684</v>
          </cell>
          <cell r="B1933">
            <v>210</v>
          </cell>
          <cell r="C1933" t="str">
            <v>H3下镜座盖</v>
          </cell>
        </row>
        <row r="1934">
          <cell r="A1934" t="str">
            <v>REM0001685</v>
          </cell>
          <cell r="B1934">
            <v>210</v>
          </cell>
          <cell r="C1934" t="str">
            <v>H3下镜座垫</v>
          </cell>
        </row>
        <row r="1935">
          <cell r="A1935" t="str">
            <v>REM0001686</v>
          </cell>
          <cell r="B1935">
            <v>210</v>
          </cell>
          <cell r="C1935" t="str">
            <v>仿丰田防水帽</v>
          </cell>
        </row>
        <row r="1936">
          <cell r="A1936" t="str">
            <v>REM0001687</v>
          </cell>
          <cell r="B1936">
            <v>210</v>
          </cell>
          <cell r="C1936" t="str">
            <v>H3连接杆胶垫</v>
          </cell>
        </row>
        <row r="1937">
          <cell r="A1937" t="str">
            <v>REM0001688</v>
          </cell>
          <cell r="B1937">
            <v>210</v>
          </cell>
          <cell r="C1937" t="str">
            <v>捷运垫片</v>
          </cell>
        </row>
        <row r="1938">
          <cell r="A1938" t="str">
            <v>REM0001688</v>
          </cell>
          <cell r="B1938">
            <v>230</v>
          </cell>
          <cell r="C1938" t="str">
            <v>捷运垫片</v>
          </cell>
        </row>
        <row r="1939">
          <cell r="A1939" t="str">
            <v>REM0001689</v>
          </cell>
          <cell r="B1939">
            <v>210</v>
          </cell>
          <cell r="C1939" t="str">
            <v>H3左上镜座胶垫</v>
          </cell>
        </row>
        <row r="1940">
          <cell r="A1940" t="str">
            <v>REM0001690</v>
          </cell>
          <cell r="B1940">
            <v>210</v>
          </cell>
          <cell r="C1940" t="str">
            <v>H3右上镜座</v>
          </cell>
        </row>
        <row r="1941">
          <cell r="A1941" t="str">
            <v>REM0001691</v>
          </cell>
          <cell r="B1941">
            <v>210</v>
          </cell>
          <cell r="C1941" t="str">
            <v>H3窄车右镜杆喷涂</v>
          </cell>
        </row>
        <row r="1942">
          <cell r="A1942" t="str">
            <v>REM0001692</v>
          </cell>
          <cell r="B1942">
            <v>210</v>
          </cell>
          <cell r="C1942" t="str">
            <v>H3右连接杆喷涂</v>
          </cell>
        </row>
        <row r="1943">
          <cell r="A1943" t="str">
            <v>REM0001693</v>
          </cell>
          <cell r="B1943">
            <v>210</v>
          </cell>
          <cell r="C1943" t="str">
            <v>H3右上镜座胶垫</v>
          </cell>
        </row>
        <row r="1944">
          <cell r="A1944" t="str">
            <v>REM0001694</v>
          </cell>
          <cell r="B1944">
            <v>210</v>
          </cell>
          <cell r="C1944" t="str">
            <v>H3宽车左镜杆喷涂</v>
          </cell>
        </row>
        <row r="1945">
          <cell r="A1945" t="str">
            <v>REM0001695</v>
          </cell>
          <cell r="B1945">
            <v>210</v>
          </cell>
          <cell r="C1945" t="str">
            <v>H3宽车右镜杆喷涂</v>
          </cell>
        </row>
        <row r="1946">
          <cell r="A1946" t="str">
            <v>REM0001696</v>
          </cell>
          <cell r="B1946">
            <v>210</v>
          </cell>
          <cell r="C1946" t="str">
            <v>K1镜体左</v>
          </cell>
        </row>
        <row r="1947">
          <cell r="A1947" t="str">
            <v>REM0001697</v>
          </cell>
          <cell r="B1947">
            <v>210</v>
          </cell>
          <cell r="C1947" t="str">
            <v>K1压边左</v>
          </cell>
        </row>
        <row r="1948">
          <cell r="A1948" t="str">
            <v>REM0001698</v>
          </cell>
          <cell r="B1948">
            <v>210</v>
          </cell>
          <cell r="C1948" t="str">
            <v>K1镜片左</v>
          </cell>
        </row>
        <row r="1949">
          <cell r="A1949" t="str">
            <v>REM0001699</v>
          </cell>
          <cell r="B1949">
            <v>210</v>
          </cell>
          <cell r="C1949" t="str">
            <v>K1堵盖左</v>
          </cell>
        </row>
        <row r="1950">
          <cell r="A1950" t="str">
            <v>REM0001700</v>
          </cell>
          <cell r="B1950">
            <v>210</v>
          </cell>
          <cell r="C1950" t="str">
            <v>K1镜座左</v>
          </cell>
        </row>
        <row r="1951">
          <cell r="A1951" t="str">
            <v>REM0001700</v>
          </cell>
          <cell r="B1951">
            <v>230</v>
          </cell>
          <cell r="C1951" t="str">
            <v>K1镜座左</v>
          </cell>
        </row>
        <row r="1952">
          <cell r="A1952" t="str">
            <v>REM0001701</v>
          </cell>
          <cell r="B1952">
            <v>210</v>
          </cell>
          <cell r="C1952" t="str">
            <v>K1装饰罩左</v>
          </cell>
        </row>
        <row r="1953">
          <cell r="A1953" t="str">
            <v>REM0001702</v>
          </cell>
          <cell r="B1953">
            <v>210</v>
          </cell>
          <cell r="C1953" t="str">
            <v>K1调整座左</v>
          </cell>
        </row>
        <row r="1954">
          <cell r="A1954" t="str">
            <v>REM0001702</v>
          </cell>
          <cell r="B1954">
            <v>230</v>
          </cell>
          <cell r="C1954" t="str">
            <v>K1调整座左</v>
          </cell>
        </row>
        <row r="1955">
          <cell r="A1955" t="str">
            <v>REM0001703</v>
          </cell>
          <cell r="B1955">
            <v>210</v>
          </cell>
          <cell r="C1955" t="str">
            <v>K1弹簧座</v>
          </cell>
        </row>
        <row r="1956">
          <cell r="A1956" t="str">
            <v>REM0001704</v>
          </cell>
          <cell r="B1956">
            <v>210</v>
          </cell>
          <cell r="C1956" t="str">
            <v>K1尼龙衬碗</v>
          </cell>
        </row>
        <row r="1957">
          <cell r="A1957" t="str">
            <v>REM0001705</v>
          </cell>
          <cell r="B1957">
            <v>210</v>
          </cell>
          <cell r="C1957" t="str">
            <v>K1海绵条</v>
          </cell>
        </row>
        <row r="1958">
          <cell r="A1958" t="str">
            <v>REM0001706</v>
          </cell>
          <cell r="B1958">
            <v>210</v>
          </cell>
          <cell r="C1958" t="str">
            <v>K1镜体右</v>
          </cell>
        </row>
        <row r="1959">
          <cell r="A1959" t="str">
            <v>REM0001707</v>
          </cell>
          <cell r="B1959">
            <v>210</v>
          </cell>
          <cell r="C1959" t="str">
            <v>K1压边右</v>
          </cell>
        </row>
        <row r="1960">
          <cell r="A1960" t="str">
            <v>REM0001708</v>
          </cell>
          <cell r="B1960">
            <v>210</v>
          </cell>
          <cell r="C1960" t="str">
            <v>K1镜片右</v>
          </cell>
        </row>
        <row r="1961">
          <cell r="A1961" t="str">
            <v>REM0001709</v>
          </cell>
          <cell r="B1961">
            <v>210</v>
          </cell>
          <cell r="C1961" t="str">
            <v>K1堵盖右</v>
          </cell>
        </row>
        <row r="1962">
          <cell r="A1962" t="str">
            <v>REM0001710</v>
          </cell>
          <cell r="B1962">
            <v>210</v>
          </cell>
          <cell r="C1962" t="str">
            <v>K1镜座右</v>
          </cell>
        </row>
        <row r="1963">
          <cell r="A1963" t="str">
            <v>REM0001710</v>
          </cell>
          <cell r="B1963">
            <v>230</v>
          </cell>
          <cell r="C1963" t="str">
            <v>K1镜座右</v>
          </cell>
        </row>
        <row r="1964">
          <cell r="A1964" t="str">
            <v>REM0001711</v>
          </cell>
          <cell r="B1964">
            <v>210</v>
          </cell>
          <cell r="C1964" t="str">
            <v>K1装饰罩右</v>
          </cell>
        </row>
        <row r="1965">
          <cell r="A1965" t="str">
            <v>REM0001712</v>
          </cell>
          <cell r="B1965">
            <v>210</v>
          </cell>
          <cell r="C1965" t="str">
            <v>K1调整座右</v>
          </cell>
        </row>
        <row r="1966">
          <cell r="A1966" t="str">
            <v>REM0001712</v>
          </cell>
          <cell r="B1966">
            <v>230</v>
          </cell>
          <cell r="C1966" t="str">
            <v>K1调整座右</v>
          </cell>
        </row>
        <row r="1967">
          <cell r="A1967" t="str">
            <v>REM0001713</v>
          </cell>
          <cell r="B1967">
            <v>210</v>
          </cell>
          <cell r="C1967" t="str">
            <v>奥驰左镜杆(喷涂)</v>
          </cell>
        </row>
        <row r="1968">
          <cell r="A1968" t="str">
            <v>REM0001715</v>
          </cell>
          <cell r="B1968">
            <v>210</v>
          </cell>
          <cell r="C1968" t="str">
            <v>奥驰左镜体</v>
          </cell>
        </row>
        <row r="1969">
          <cell r="A1969" t="str">
            <v>REM0001716</v>
          </cell>
          <cell r="B1969">
            <v>210</v>
          </cell>
          <cell r="C1969" t="str">
            <v>奥驰左镜框</v>
          </cell>
        </row>
        <row r="1970">
          <cell r="A1970" t="str">
            <v>REM0001717</v>
          </cell>
          <cell r="B1970">
            <v>210</v>
          </cell>
          <cell r="C1970" t="str">
            <v>奥驰左后盖</v>
          </cell>
        </row>
        <row r="1971">
          <cell r="A1971" t="str">
            <v>REM0001718</v>
          </cell>
          <cell r="B1971">
            <v>210</v>
          </cell>
          <cell r="C1971" t="str">
            <v>奥驰左主镜片</v>
          </cell>
        </row>
        <row r="1972">
          <cell r="A1972" t="str">
            <v>REM0001719</v>
          </cell>
          <cell r="B1972">
            <v>210</v>
          </cell>
          <cell r="C1972" t="str">
            <v>奥驰左广角镜托</v>
          </cell>
        </row>
        <row r="1973">
          <cell r="A1973" t="str">
            <v>REM0001720</v>
          </cell>
          <cell r="B1973">
            <v>210</v>
          </cell>
          <cell r="C1973" t="str">
            <v>奥驰广角镜片</v>
          </cell>
        </row>
        <row r="1974">
          <cell r="A1974" t="str">
            <v>REM0001721</v>
          </cell>
          <cell r="B1974">
            <v>210</v>
          </cell>
          <cell r="C1974" t="str">
            <v>奥驰防水帽</v>
          </cell>
        </row>
        <row r="1975">
          <cell r="A1975" t="str">
            <v>REM0001722</v>
          </cell>
          <cell r="B1975">
            <v>210</v>
          </cell>
          <cell r="C1975" t="str">
            <v>时代S小碗</v>
          </cell>
        </row>
        <row r="1976">
          <cell r="A1976" t="str">
            <v>REM0001723</v>
          </cell>
          <cell r="B1976">
            <v>210</v>
          </cell>
          <cell r="C1976" t="str">
            <v>奥驰右镜杆(喷涂)</v>
          </cell>
        </row>
        <row r="1977">
          <cell r="A1977" t="str">
            <v>REM0001725</v>
          </cell>
          <cell r="B1977">
            <v>210</v>
          </cell>
          <cell r="C1977" t="str">
            <v>奥驰右镜体</v>
          </cell>
        </row>
        <row r="1978">
          <cell r="A1978" t="str">
            <v>REM0001726</v>
          </cell>
          <cell r="B1978">
            <v>210</v>
          </cell>
          <cell r="C1978" t="str">
            <v>奥驰右镜框</v>
          </cell>
        </row>
        <row r="1979">
          <cell r="A1979" t="str">
            <v>REM0001727</v>
          </cell>
          <cell r="B1979">
            <v>210</v>
          </cell>
          <cell r="C1979" t="str">
            <v>奥驰右后盖</v>
          </cell>
        </row>
        <row r="1980">
          <cell r="A1980" t="str">
            <v>REM0001728</v>
          </cell>
          <cell r="B1980">
            <v>210</v>
          </cell>
          <cell r="C1980" t="str">
            <v>奥驰右主镜片</v>
          </cell>
        </row>
        <row r="1981">
          <cell r="A1981" t="str">
            <v>REM0001729</v>
          </cell>
          <cell r="B1981">
            <v>210</v>
          </cell>
          <cell r="C1981" t="str">
            <v>奥驰右广角镜托</v>
          </cell>
        </row>
        <row r="1982">
          <cell r="A1982" t="str">
            <v>REM0001730</v>
          </cell>
          <cell r="B1982">
            <v>210</v>
          </cell>
          <cell r="C1982" t="str">
            <v>奥驰V左镜杆喷涂</v>
          </cell>
        </row>
        <row r="1983">
          <cell r="A1983" t="str">
            <v>REM0001731</v>
          </cell>
          <cell r="B1983">
            <v>210</v>
          </cell>
          <cell r="C1983" t="str">
            <v>奥驰V左镜座</v>
          </cell>
        </row>
        <row r="1984">
          <cell r="A1984" t="str">
            <v>REM0001732</v>
          </cell>
          <cell r="B1984">
            <v>210</v>
          </cell>
          <cell r="C1984" t="str">
            <v>奥驰小碗</v>
          </cell>
        </row>
        <row r="1985">
          <cell r="A1985" t="str">
            <v>REM0001733</v>
          </cell>
          <cell r="B1985">
            <v>210</v>
          </cell>
          <cell r="C1985" t="str">
            <v>欧马可镜座垫圈</v>
          </cell>
        </row>
        <row r="1986">
          <cell r="A1986" t="str">
            <v>REM0001734</v>
          </cell>
          <cell r="B1986">
            <v>210</v>
          </cell>
          <cell r="C1986" t="str">
            <v>奥驰V右镜杆喷涂</v>
          </cell>
        </row>
        <row r="1987">
          <cell r="A1987" t="str">
            <v>REM0001735</v>
          </cell>
          <cell r="B1987">
            <v>210</v>
          </cell>
          <cell r="C1987" t="str">
            <v>奥驰V右镜座</v>
          </cell>
        </row>
        <row r="1988">
          <cell r="A1988" t="str">
            <v>REM0001736</v>
          </cell>
          <cell r="B1988">
            <v>210</v>
          </cell>
          <cell r="C1988" t="str">
            <v>奥铃镜头</v>
          </cell>
        </row>
        <row r="1989">
          <cell r="A1989" t="str">
            <v>REM0001737</v>
          </cell>
          <cell r="B1989">
            <v>210</v>
          </cell>
          <cell r="C1989" t="str">
            <v>奥铃镜头后盖</v>
          </cell>
        </row>
        <row r="1990">
          <cell r="A1990" t="str">
            <v>REM0001738</v>
          </cell>
          <cell r="B1990">
            <v>210</v>
          </cell>
          <cell r="C1990" t="str">
            <v>奥铃17左镜杆喷涂</v>
          </cell>
        </row>
        <row r="1991">
          <cell r="A1991" t="str">
            <v>REM0001739</v>
          </cell>
          <cell r="B1991">
            <v>210</v>
          </cell>
          <cell r="C1991" t="str">
            <v>奥铃左镜座</v>
          </cell>
        </row>
        <row r="1992">
          <cell r="A1992" t="str">
            <v>REM0001740</v>
          </cell>
          <cell r="B1992">
            <v>210</v>
          </cell>
          <cell r="C1992" t="str">
            <v>奥铃小碗</v>
          </cell>
        </row>
        <row r="1993">
          <cell r="A1993" t="str">
            <v>REM0001741</v>
          </cell>
          <cell r="B1993">
            <v>210</v>
          </cell>
          <cell r="C1993" t="str">
            <v>奥铃防水帽</v>
          </cell>
        </row>
        <row r="1994">
          <cell r="A1994" t="str">
            <v>REM0001742</v>
          </cell>
          <cell r="B1994">
            <v>210</v>
          </cell>
          <cell r="C1994" t="str">
            <v>奥铃18右镜杆喷涂</v>
          </cell>
        </row>
        <row r="1995">
          <cell r="A1995" t="str">
            <v>REM0001743</v>
          </cell>
          <cell r="B1995">
            <v>210</v>
          </cell>
          <cell r="C1995" t="str">
            <v>奥铃右镜座</v>
          </cell>
        </row>
        <row r="1996">
          <cell r="A1996" t="str">
            <v>REM0001744</v>
          </cell>
          <cell r="B1996">
            <v>210</v>
          </cell>
          <cell r="C1996" t="str">
            <v>GCC镜片</v>
          </cell>
        </row>
        <row r="1997">
          <cell r="A1997" t="str">
            <v>REM0001745</v>
          </cell>
          <cell r="B1997">
            <v>210</v>
          </cell>
          <cell r="C1997" t="str">
            <v>200镜体</v>
          </cell>
        </row>
        <row r="1998">
          <cell r="A1998" t="str">
            <v>REM0001746</v>
          </cell>
          <cell r="B1998">
            <v>210</v>
          </cell>
          <cell r="C1998" t="str">
            <v>1600通边</v>
          </cell>
        </row>
        <row r="1999">
          <cell r="A1999" t="str">
            <v>REM0001747</v>
          </cell>
          <cell r="B1999">
            <v>210</v>
          </cell>
          <cell r="C1999" t="str">
            <v>1029室支架(老)</v>
          </cell>
        </row>
        <row r="2000">
          <cell r="A2000" t="str">
            <v>REM0001748</v>
          </cell>
          <cell r="B2000">
            <v>210</v>
          </cell>
          <cell r="C2000" t="str">
            <v>200后盖</v>
          </cell>
        </row>
        <row r="2001">
          <cell r="A2001" t="str">
            <v>REM0001749</v>
          </cell>
          <cell r="B2001">
            <v>210</v>
          </cell>
          <cell r="C2001" t="str">
            <v>奥铃升级窄车左镜杆(喷涂)</v>
          </cell>
        </row>
        <row r="2002">
          <cell r="A2002" t="str">
            <v>REM0001750</v>
          </cell>
          <cell r="B2002">
            <v>210</v>
          </cell>
          <cell r="C2002" t="str">
            <v>奥铃左长支杆喷涂</v>
          </cell>
        </row>
        <row r="2003">
          <cell r="A2003" t="str">
            <v>REM0001751</v>
          </cell>
          <cell r="B2003">
            <v>210</v>
          </cell>
          <cell r="C2003" t="str">
            <v>奥铃左短支杆喷涂</v>
          </cell>
        </row>
        <row r="2004">
          <cell r="A2004" t="str">
            <v>REM0001752</v>
          </cell>
          <cell r="B2004">
            <v>210</v>
          </cell>
          <cell r="C2004" t="str">
            <v>捷运左上镜座</v>
          </cell>
        </row>
        <row r="2005">
          <cell r="A2005" t="str">
            <v>REM0001753</v>
          </cell>
          <cell r="B2005">
            <v>210</v>
          </cell>
          <cell r="C2005" t="str">
            <v>奥铃路面镜装饰盖左</v>
          </cell>
        </row>
        <row r="2006">
          <cell r="A2006" t="str">
            <v>REM0001754</v>
          </cell>
          <cell r="B2006">
            <v>210</v>
          </cell>
          <cell r="C2006" t="str">
            <v>奥铃升级主镜体(镜片铬背)</v>
          </cell>
        </row>
        <row r="2007">
          <cell r="A2007" t="str">
            <v>REM0001755</v>
          </cell>
          <cell r="B2007">
            <v>210</v>
          </cell>
          <cell r="C2007" t="str">
            <v>奥铃升级广角镜体镜片铬背</v>
          </cell>
        </row>
        <row r="2008">
          <cell r="A2008" t="str">
            <v>REM0001756</v>
          </cell>
          <cell r="B2008">
            <v>210</v>
          </cell>
          <cell r="C2008" t="str">
            <v>ETX镜座右</v>
          </cell>
        </row>
        <row r="2009">
          <cell r="A2009" t="str">
            <v>REM0001757</v>
          </cell>
          <cell r="B2009">
            <v>210</v>
          </cell>
          <cell r="C2009" t="str">
            <v>捷运右下镜座软垫</v>
          </cell>
        </row>
        <row r="2010">
          <cell r="A2010" t="str">
            <v>REM0001759</v>
          </cell>
          <cell r="B2010">
            <v>210</v>
          </cell>
          <cell r="C2010" t="str">
            <v>ETX衬套</v>
          </cell>
        </row>
        <row r="2011">
          <cell r="A2011" t="str">
            <v>REM0001760</v>
          </cell>
          <cell r="B2011">
            <v>210</v>
          </cell>
          <cell r="C2011" t="str">
            <v>ETX镜座右装饰盖</v>
          </cell>
        </row>
        <row r="2012">
          <cell r="A2012" t="str">
            <v>REM0001761</v>
          </cell>
          <cell r="B2012">
            <v>210</v>
          </cell>
          <cell r="C2012" t="str">
            <v>H3主镜片铬背</v>
          </cell>
        </row>
        <row r="2013">
          <cell r="A2013" t="str">
            <v>REM0001762</v>
          </cell>
          <cell r="B2013">
            <v>210</v>
          </cell>
          <cell r="C2013" t="str">
            <v>H3广角镜片铬背</v>
          </cell>
        </row>
        <row r="2014">
          <cell r="A2014" t="str">
            <v>REM0001763</v>
          </cell>
          <cell r="B2014">
            <v>210</v>
          </cell>
          <cell r="C2014" t="str">
            <v>奥铃升级窄车右镜杆(喷涂)</v>
          </cell>
        </row>
        <row r="2015">
          <cell r="A2015" t="str">
            <v>REM0001764</v>
          </cell>
          <cell r="B2015">
            <v>210</v>
          </cell>
          <cell r="C2015" t="str">
            <v>奥铃右长支杆喷涂</v>
          </cell>
        </row>
        <row r="2016">
          <cell r="A2016" t="str">
            <v>REM0001765</v>
          </cell>
          <cell r="B2016">
            <v>210</v>
          </cell>
          <cell r="C2016" t="str">
            <v>奥铃右短支杆喷涂</v>
          </cell>
        </row>
        <row r="2017">
          <cell r="A2017" t="str">
            <v>REM0001766</v>
          </cell>
          <cell r="B2017">
            <v>210</v>
          </cell>
          <cell r="C2017" t="str">
            <v>捷运右上镜座</v>
          </cell>
        </row>
        <row r="2018">
          <cell r="A2018" t="str">
            <v>REM0001767</v>
          </cell>
          <cell r="B2018">
            <v>210</v>
          </cell>
          <cell r="C2018" t="str">
            <v>ETX镜座左</v>
          </cell>
        </row>
        <row r="2019">
          <cell r="A2019" t="str">
            <v>REM0001768</v>
          </cell>
          <cell r="B2019">
            <v>210</v>
          </cell>
          <cell r="C2019" t="str">
            <v>捷运左下镜座软垫</v>
          </cell>
        </row>
        <row r="2020">
          <cell r="A2020" t="str">
            <v>REM0001769</v>
          </cell>
          <cell r="B2020">
            <v>210</v>
          </cell>
          <cell r="C2020" t="str">
            <v>ETX镜座左装饰盖</v>
          </cell>
        </row>
        <row r="2021">
          <cell r="A2021" t="str">
            <v>REM0001770</v>
          </cell>
          <cell r="B2021">
            <v>210</v>
          </cell>
          <cell r="C2021" t="str">
            <v>奥铃升级宽车左镜杆(喷涂)</v>
          </cell>
        </row>
        <row r="2022">
          <cell r="A2022" t="str">
            <v>REM0001771</v>
          </cell>
          <cell r="B2022">
            <v>210</v>
          </cell>
          <cell r="C2022" t="str">
            <v>奥铃升级宽车右镜杆(喷涂)</v>
          </cell>
        </row>
        <row r="2023">
          <cell r="A2023" t="str">
            <v>REM0001774</v>
          </cell>
          <cell r="B2023">
            <v>210</v>
          </cell>
          <cell r="C2023" t="str">
            <v>重卡1号</v>
          </cell>
        </row>
        <row r="2024">
          <cell r="A2024" t="str">
            <v>REM0001775</v>
          </cell>
          <cell r="B2024">
            <v>210</v>
          </cell>
          <cell r="C2024" t="str">
            <v>北奔下支座护罩</v>
          </cell>
        </row>
        <row r="2025">
          <cell r="A2025" t="str">
            <v>REM0001776</v>
          </cell>
          <cell r="B2025">
            <v>210</v>
          </cell>
          <cell r="C2025" t="str">
            <v>调整座大(调整座)</v>
          </cell>
        </row>
        <row r="2026">
          <cell r="A2026" t="str">
            <v>REM0001777</v>
          </cell>
          <cell r="B2026">
            <v>210</v>
          </cell>
          <cell r="C2026" t="str">
            <v>弹簧底盖</v>
          </cell>
        </row>
        <row r="2027">
          <cell r="A2027" t="str">
            <v>REM0001778</v>
          </cell>
          <cell r="B2027">
            <v>210</v>
          </cell>
          <cell r="C2027" t="str">
            <v>弹簧压盖</v>
          </cell>
        </row>
        <row r="2028">
          <cell r="A2028" t="str">
            <v>REM0001779</v>
          </cell>
          <cell r="B2028">
            <v>210</v>
          </cell>
          <cell r="C2028" t="str">
            <v>重卡镜头安装块</v>
          </cell>
        </row>
        <row r="2029">
          <cell r="A2029" t="str">
            <v>REM0001779</v>
          </cell>
          <cell r="B2029">
            <v>230</v>
          </cell>
          <cell r="C2029" t="str">
            <v>重卡镜头安装块</v>
          </cell>
        </row>
        <row r="2030">
          <cell r="A2030" t="str">
            <v>REM0001782</v>
          </cell>
          <cell r="B2030">
            <v>210</v>
          </cell>
          <cell r="C2030" t="str">
            <v>北奔下镜座垫板</v>
          </cell>
        </row>
        <row r="2031">
          <cell r="A2031" t="str">
            <v>REM0001783</v>
          </cell>
          <cell r="B2031">
            <v>210</v>
          </cell>
          <cell r="C2031" t="str">
            <v>北奔小碗</v>
          </cell>
        </row>
        <row r="2032">
          <cell r="A2032" t="str">
            <v>REM0001787</v>
          </cell>
          <cell r="B2032">
            <v>210</v>
          </cell>
          <cell r="C2032" t="str">
            <v>重卡2号改裁镜片</v>
          </cell>
        </row>
        <row r="2033">
          <cell r="A2033" t="str">
            <v>REM0001788</v>
          </cell>
          <cell r="B2033">
            <v>210</v>
          </cell>
          <cell r="C2033" t="str">
            <v>重卡小保护盖(705)</v>
          </cell>
        </row>
        <row r="2034">
          <cell r="A2034" t="str">
            <v>REM0001790</v>
          </cell>
          <cell r="B2034">
            <v>210</v>
          </cell>
          <cell r="C2034" t="str">
            <v>出口捷运小镜片托(2杠)</v>
          </cell>
        </row>
        <row r="2035">
          <cell r="A2035" t="str">
            <v>REM0001791</v>
          </cell>
          <cell r="B2035">
            <v>210</v>
          </cell>
          <cell r="C2035" t="str">
            <v>重卡2号改裁R325镜片</v>
          </cell>
        </row>
        <row r="2036">
          <cell r="A2036" t="str">
            <v>REM0001792</v>
          </cell>
          <cell r="B2036">
            <v>210</v>
          </cell>
          <cell r="C2036" t="str">
            <v>北奔小保护盖右置023026</v>
          </cell>
        </row>
        <row r="2037">
          <cell r="A2037" t="str">
            <v>REM0001796</v>
          </cell>
          <cell r="B2037">
            <v>210</v>
          </cell>
          <cell r="C2037" t="str">
            <v>重卡2号直烧镜片</v>
          </cell>
        </row>
        <row r="2038">
          <cell r="A2038" t="str">
            <v>REM0001798</v>
          </cell>
          <cell r="B2038">
            <v>210</v>
          </cell>
          <cell r="C2038" t="str">
            <v>豪泺大镜片托</v>
          </cell>
        </row>
        <row r="2039">
          <cell r="A2039" t="str">
            <v>REM0001799</v>
          </cell>
          <cell r="B2039">
            <v>210</v>
          </cell>
          <cell r="C2039" t="str">
            <v>豪泺大镜体</v>
          </cell>
        </row>
        <row r="2040">
          <cell r="A2040" t="str">
            <v>REM0001800</v>
          </cell>
          <cell r="B2040">
            <v>210</v>
          </cell>
          <cell r="C2040" t="str">
            <v>豪泺大保护盖左</v>
          </cell>
        </row>
        <row r="2041">
          <cell r="A2041" t="str">
            <v>REM0001801</v>
          </cell>
          <cell r="B2041">
            <v>210</v>
          </cell>
          <cell r="C2041" t="str">
            <v>豪泺左上镜座</v>
          </cell>
        </row>
        <row r="2042">
          <cell r="A2042" t="str">
            <v>REM0001801</v>
          </cell>
          <cell r="B2042">
            <v>230</v>
          </cell>
          <cell r="C2042" t="str">
            <v>豪泺左上镜座</v>
          </cell>
        </row>
        <row r="2043">
          <cell r="A2043" t="str">
            <v>REM0001802</v>
          </cell>
          <cell r="B2043">
            <v>210</v>
          </cell>
          <cell r="C2043" t="str">
            <v>豪泺左下镜座</v>
          </cell>
        </row>
        <row r="2044">
          <cell r="A2044" t="str">
            <v>REM0001802</v>
          </cell>
          <cell r="B2044">
            <v>230</v>
          </cell>
          <cell r="C2044" t="str">
            <v>豪泺左下镜座</v>
          </cell>
        </row>
        <row r="2045">
          <cell r="A2045" t="str">
            <v>REM0001803</v>
          </cell>
          <cell r="B2045">
            <v>210</v>
          </cell>
          <cell r="C2045" t="str">
            <v>豪泺左上镜座盖</v>
          </cell>
        </row>
        <row r="2046">
          <cell r="A2046" t="str">
            <v>REM0001804</v>
          </cell>
          <cell r="B2046">
            <v>210</v>
          </cell>
          <cell r="C2046" t="str">
            <v>豪泺左下镜座盖</v>
          </cell>
        </row>
        <row r="2047">
          <cell r="A2047" t="str">
            <v>REM0001805</v>
          </cell>
          <cell r="B2047">
            <v>210</v>
          </cell>
          <cell r="C2047" t="str">
            <v>豪泺小钢片</v>
          </cell>
        </row>
        <row r="2048">
          <cell r="A2048" t="str">
            <v>REM0001806</v>
          </cell>
          <cell r="B2048">
            <v>210</v>
          </cell>
          <cell r="C2048" t="str">
            <v>豪泺小碗</v>
          </cell>
        </row>
        <row r="2049">
          <cell r="A2049" t="str">
            <v>REM0001807</v>
          </cell>
          <cell r="B2049">
            <v>210</v>
          </cell>
          <cell r="C2049" t="str">
            <v>豪泺防水帽</v>
          </cell>
        </row>
        <row r="2050">
          <cell r="A2050" t="str">
            <v>REM0001808</v>
          </cell>
          <cell r="B2050">
            <v>210</v>
          </cell>
          <cell r="C2050" t="str">
            <v>豪泺镜杆左喷涂</v>
          </cell>
        </row>
        <row r="2051">
          <cell r="A2051" t="str">
            <v>REM0001809</v>
          </cell>
          <cell r="B2051">
            <v>210</v>
          </cell>
          <cell r="C2051" t="str">
            <v>豪泺左上镜胶垫</v>
          </cell>
        </row>
        <row r="2052">
          <cell r="A2052" t="str">
            <v>REM0001810</v>
          </cell>
          <cell r="B2052">
            <v>210</v>
          </cell>
          <cell r="C2052" t="str">
            <v>豪泺左下镜胶垫</v>
          </cell>
        </row>
        <row r="2053">
          <cell r="A2053" t="str">
            <v>REM0001811</v>
          </cell>
          <cell r="B2053">
            <v>210</v>
          </cell>
          <cell r="C2053" t="str">
            <v>豪泺大保护盖右</v>
          </cell>
        </row>
        <row r="2054">
          <cell r="A2054" t="str">
            <v>REM0001812</v>
          </cell>
          <cell r="B2054">
            <v>210</v>
          </cell>
          <cell r="C2054" t="str">
            <v>豪泺右上镜座</v>
          </cell>
        </row>
        <row r="2055">
          <cell r="A2055" t="str">
            <v>REM0001812</v>
          </cell>
          <cell r="B2055">
            <v>230</v>
          </cell>
          <cell r="C2055" t="str">
            <v>豪泺右上镜座</v>
          </cell>
        </row>
        <row r="2056">
          <cell r="A2056" t="str">
            <v>REM0001813</v>
          </cell>
          <cell r="B2056">
            <v>210</v>
          </cell>
          <cell r="C2056" t="str">
            <v>豪泺右下镜座</v>
          </cell>
        </row>
        <row r="2057">
          <cell r="A2057" t="str">
            <v>REM0001813</v>
          </cell>
          <cell r="B2057">
            <v>230</v>
          </cell>
          <cell r="C2057" t="str">
            <v>豪泺右下镜座</v>
          </cell>
        </row>
        <row r="2058">
          <cell r="A2058" t="str">
            <v>REM0001814</v>
          </cell>
          <cell r="B2058">
            <v>210</v>
          </cell>
          <cell r="C2058" t="str">
            <v>豪泺右上盖</v>
          </cell>
        </row>
        <row r="2059">
          <cell r="A2059" t="str">
            <v>REM0001815</v>
          </cell>
          <cell r="B2059">
            <v>210</v>
          </cell>
          <cell r="C2059" t="str">
            <v>豪泺右下盖</v>
          </cell>
        </row>
        <row r="2060">
          <cell r="A2060" t="str">
            <v>REM0001816</v>
          </cell>
          <cell r="B2060">
            <v>210</v>
          </cell>
          <cell r="C2060" t="str">
            <v>豪泺镜杆右喷涂</v>
          </cell>
        </row>
        <row r="2061">
          <cell r="A2061" t="str">
            <v>REM0001817</v>
          </cell>
          <cell r="B2061">
            <v>210</v>
          </cell>
          <cell r="C2061" t="str">
            <v>豪泺右下座胶垫</v>
          </cell>
        </row>
        <row r="2062">
          <cell r="A2062" t="str">
            <v>REM0001818</v>
          </cell>
          <cell r="B2062">
            <v>210</v>
          </cell>
          <cell r="C2062" t="str">
            <v>豪泺右上座胶垫</v>
          </cell>
        </row>
        <row r="2063">
          <cell r="A2063" t="str">
            <v>REM0001820</v>
          </cell>
          <cell r="B2063">
            <v>210</v>
          </cell>
          <cell r="C2063" t="str">
            <v>0.75平方红线</v>
          </cell>
        </row>
        <row r="2064">
          <cell r="A2064" t="str">
            <v>REM0001821</v>
          </cell>
          <cell r="B2064">
            <v>210</v>
          </cell>
          <cell r="C2064" t="str">
            <v>0.75平方黑线</v>
          </cell>
        </row>
        <row r="2065">
          <cell r="A2065" t="str">
            <v>REM0001822</v>
          </cell>
          <cell r="B2065">
            <v>210</v>
          </cell>
          <cell r="C2065" t="str">
            <v>￠6护管</v>
          </cell>
        </row>
        <row r="2066">
          <cell r="A2066" t="str">
            <v>REM0001823</v>
          </cell>
          <cell r="B2066">
            <v>210</v>
          </cell>
          <cell r="C2066" t="str">
            <v>ETX镜头加热片</v>
          </cell>
        </row>
        <row r="2067">
          <cell r="A2067" t="str">
            <v>REM0001825</v>
          </cell>
          <cell r="B2067">
            <v>210</v>
          </cell>
          <cell r="C2067" t="str">
            <v>华菱大镜体</v>
          </cell>
        </row>
        <row r="2068">
          <cell r="A2068" t="str">
            <v>REM0001826</v>
          </cell>
          <cell r="B2068">
            <v>210</v>
          </cell>
          <cell r="C2068" t="str">
            <v>华菱主后盖</v>
          </cell>
        </row>
        <row r="2069">
          <cell r="A2069" t="str">
            <v>REM0001827</v>
          </cell>
          <cell r="B2069">
            <v>210</v>
          </cell>
          <cell r="C2069" t="str">
            <v>华菱小镜体</v>
          </cell>
        </row>
        <row r="2070">
          <cell r="A2070" t="str">
            <v>REM0001828</v>
          </cell>
          <cell r="B2070">
            <v>210</v>
          </cell>
          <cell r="C2070" t="str">
            <v>华菱广角后盖</v>
          </cell>
        </row>
        <row r="2071">
          <cell r="A2071" t="str">
            <v>REM0001829</v>
          </cell>
          <cell r="B2071">
            <v>210</v>
          </cell>
          <cell r="C2071" t="str">
            <v>6102快换机构托板</v>
          </cell>
        </row>
        <row r="2072">
          <cell r="A2072" t="str">
            <v>REM0001830</v>
          </cell>
          <cell r="B2072">
            <v>210</v>
          </cell>
          <cell r="C2072" t="str">
            <v>华菱主镜片</v>
          </cell>
        </row>
        <row r="2073">
          <cell r="A2073" t="str">
            <v>REM0001831</v>
          </cell>
          <cell r="B2073">
            <v>210</v>
          </cell>
          <cell r="C2073" t="str">
            <v>华菱广角镜片</v>
          </cell>
        </row>
        <row r="2074">
          <cell r="A2074" t="str">
            <v>REM0001832</v>
          </cell>
          <cell r="B2074">
            <v>210</v>
          </cell>
          <cell r="C2074" t="str">
            <v>ETX镜头压板内(螺母)</v>
          </cell>
        </row>
        <row r="2075">
          <cell r="A2075" t="str">
            <v>REM0001832</v>
          </cell>
          <cell r="B2075">
            <v>230</v>
          </cell>
          <cell r="C2075" t="str">
            <v>ETX镜头压板内(螺母)</v>
          </cell>
        </row>
        <row r="2076">
          <cell r="A2076" t="str">
            <v>REM0001833</v>
          </cell>
          <cell r="B2076">
            <v>210</v>
          </cell>
          <cell r="C2076" t="str">
            <v>ETX镜头压板外</v>
          </cell>
        </row>
        <row r="2077">
          <cell r="A2077" t="str">
            <v>REM0001833</v>
          </cell>
          <cell r="B2077">
            <v>230</v>
          </cell>
          <cell r="C2077" t="str">
            <v>ETX镜头压板外</v>
          </cell>
        </row>
        <row r="2078">
          <cell r="A2078" t="str">
            <v>REM0001834</v>
          </cell>
          <cell r="B2078">
            <v>210</v>
          </cell>
          <cell r="C2078" t="str">
            <v>华菱镜座堵盖</v>
          </cell>
        </row>
        <row r="2079">
          <cell r="A2079" t="str">
            <v>REM0001835</v>
          </cell>
          <cell r="B2079">
            <v>210</v>
          </cell>
          <cell r="C2079" t="str">
            <v>华菱镜座</v>
          </cell>
        </row>
        <row r="2080">
          <cell r="A2080" t="str">
            <v>REM0001836</v>
          </cell>
          <cell r="B2080">
            <v>210</v>
          </cell>
          <cell r="C2080" t="str">
            <v>华菱左胶垫</v>
          </cell>
        </row>
        <row r="2081">
          <cell r="A2081" t="str">
            <v>REM0001841</v>
          </cell>
          <cell r="B2081">
            <v>210</v>
          </cell>
          <cell r="C2081" t="str">
            <v>华菱右上侧胶垫</v>
          </cell>
        </row>
        <row r="2082">
          <cell r="A2082" t="str">
            <v>REM0001842</v>
          </cell>
          <cell r="B2082">
            <v>210</v>
          </cell>
          <cell r="C2082" t="str">
            <v>华菱右下侧胶垫</v>
          </cell>
        </row>
        <row r="2083">
          <cell r="A2083" t="str">
            <v>REM0001843</v>
          </cell>
          <cell r="B2083">
            <v>210</v>
          </cell>
          <cell r="C2083" t="str">
            <v>华菱右下前胶垫</v>
          </cell>
        </row>
        <row r="2084">
          <cell r="A2084" t="str">
            <v>REM0001844</v>
          </cell>
          <cell r="B2084">
            <v>210</v>
          </cell>
          <cell r="C2084" t="str">
            <v>华菱右上前胶垫</v>
          </cell>
        </row>
        <row r="2085">
          <cell r="A2085" t="str">
            <v>REM0001850</v>
          </cell>
          <cell r="B2085">
            <v>210</v>
          </cell>
          <cell r="C2085" t="str">
            <v>华菱下视镜体</v>
          </cell>
        </row>
        <row r="2086">
          <cell r="A2086" t="str">
            <v>REM0001851</v>
          </cell>
          <cell r="B2086">
            <v>210</v>
          </cell>
          <cell r="C2086" t="str">
            <v>华菱下视后盖</v>
          </cell>
        </row>
        <row r="2087">
          <cell r="A2087" t="str">
            <v>REM0001852</v>
          </cell>
          <cell r="B2087">
            <v>210</v>
          </cell>
          <cell r="C2087" t="str">
            <v>华菱胶帽</v>
          </cell>
        </row>
        <row r="2088">
          <cell r="A2088" t="str">
            <v>REM0001860</v>
          </cell>
          <cell r="B2088">
            <v>210</v>
          </cell>
          <cell r="C2088" t="str">
            <v>济南重汽轻卡左镜片</v>
          </cell>
        </row>
        <row r="2089">
          <cell r="A2089" t="str">
            <v>REM0001863</v>
          </cell>
          <cell r="B2089">
            <v>210</v>
          </cell>
          <cell r="C2089" t="str">
            <v>时代s防水帽</v>
          </cell>
        </row>
        <row r="2090">
          <cell r="A2090" t="str">
            <v>REM0001866</v>
          </cell>
          <cell r="B2090">
            <v>210</v>
          </cell>
          <cell r="C2090" t="str">
            <v>济南重汽轻卡右镜片</v>
          </cell>
        </row>
        <row r="2091">
          <cell r="A2091" t="str">
            <v>REM0001867</v>
          </cell>
          <cell r="B2091">
            <v>210</v>
          </cell>
          <cell r="C2091" t="str">
            <v>200广角镜托</v>
          </cell>
        </row>
        <row r="2092">
          <cell r="A2092" t="str">
            <v>REM0001868</v>
          </cell>
          <cell r="B2092">
            <v>210</v>
          </cell>
          <cell r="C2092" t="str">
            <v>济南重汽轻卡镜体装饰板右</v>
          </cell>
        </row>
        <row r="2093">
          <cell r="A2093" t="str">
            <v>REM0001870</v>
          </cell>
          <cell r="B2093">
            <v>210</v>
          </cell>
          <cell r="C2093" t="str">
            <v>济南轻卡右舵镜体左</v>
          </cell>
        </row>
        <row r="2094">
          <cell r="A2094" t="str">
            <v>REM0001872</v>
          </cell>
          <cell r="B2094">
            <v>210</v>
          </cell>
          <cell r="C2094" t="str">
            <v>济南轻卡镜片左（右舵）</v>
          </cell>
        </row>
        <row r="2095">
          <cell r="A2095" t="str">
            <v>REM0001873</v>
          </cell>
          <cell r="B2095">
            <v>210</v>
          </cell>
          <cell r="C2095" t="str">
            <v>济南轻卡右舵广角镜片左</v>
          </cell>
        </row>
        <row r="2096">
          <cell r="A2096" t="str">
            <v>REM0001875</v>
          </cell>
          <cell r="B2096">
            <v>210</v>
          </cell>
          <cell r="C2096" t="str">
            <v>济南轻卡镜片右（右舵）</v>
          </cell>
        </row>
        <row r="2097">
          <cell r="A2097" t="str">
            <v>REM0001876</v>
          </cell>
          <cell r="B2097">
            <v>210</v>
          </cell>
          <cell r="C2097" t="str">
            <v>济南轻卡右舵广角镜片右</v>
          </cell>
        </row>
        <row r="2098">
          <cell r="A2098" t="str">
            <v>REM0001877</v>
          </cell>
          <cell r="B2098">
            <v>210</v>
          </cell>
          <cell r="C2098" t="str">
            <v>济南轻卡右舵镜杆左</v>
          </cell>
        </row>
        <row r="2099">
          <cell r="A2099" t="str">
            <v>REM0001878</v>
          </cell>
          <cell r="B2099">
            <v>210</v>
          </cell>
          <cell r="C2099" t="str">
            <v>济南轻卡右舵镜杆右</v>
          </cell>
        </row>
        <row r="2100">
          <cell r="A2100" t="str">
            <v>REM0001879</v>
          </cell>
          <cell r="B2100">
            <v>210</v>
          </cell>
          <cell r="C2100" t="str">
            <v>济南轻卡旋转轴喷涂</v>
          </cell>
        </row>
        <row r="2101">
          <cell r="A2101" t="str">
            <v>REM0001879</v>
          </cell>
          <cell r="B2101">
            <v>230</v>
          </cell>
          <cell r="C2101" t="str">
            <v>济南轻卡旋转轴喷涂</v>
          </cell>
        </row>
        <row r="2102">
          <cell r="A2102" t="str">
            <v>REM0001882</v>
          </cell>
          <cell r="B2102">
            <v>230</v>
          </cell>
          <cell r="C2102" t="str">
            <v>济南轻卡镜座左连接件</v>
          </cell>
        </row>
        <row r="2103">
          <cell r="A2103" t="str">
            <v>REM0001883</v>
          </cell>
          <cell r="B2103">
            <v>230</v>
          </cell>
          <cell r="C2103" t="str">
            <v>时代镜座左实</v>
          </cell>
        </row>
        <row r="2104">
          <cell r="A2104" t="str">
            <v>REM0001886</v>
          </cell>
          <cell r="B2104">
            <v>230</v>
          </cell>
          <cell r="C2104" t="str">
            <v>济南轻卡镜座右连接件</v>
          </cell>
        </row>
        <row r="2105">
          <cell r="A2105" t="str">
            <v>REM0001889</v>
          </cell>
          <cell r="B2105">
            <v>210</v>
          </cell>
          <cell r="C2105" t="str">
            <v>一汽军车镜体</v>
          </cell>
        </row>
        <row r="2106">
          <cell r="A2106" t="str">
            <v>REM0001890</v>
          </cell>
          <cell r="B2106">
            <v>210</v>
          </cell>
          <cell r="C2106" t="str">
            <v>一汽军车压块</v>
          </cell>
        </row>
        <row r="2107">
          <cell r="A2107" t="str">
            <v>REM0001891</v>
          </cell>
          <cell r="B2107">
            <v>210</v>
          </cell>
          <cell r="C2107" t="str">
            <v>一汽军车大镜片托</v>
          </cell>
        </row>
        <row r="2108">
          <cell r="A2108" t="str">
            <v>REM0001893</v>
          </cell>
          <cell r="B2108">
            <v>210</v>
          </cell>
          <cell r="C2108" t="str">
            <v>一汽军车大镜片</v>
          </cell>
        </row>
        <row r="2109">
          <cell r="A2109" t="str">
            <v>REM0001894</v>
          </cell>
          <cell r="B2109">
            <v>210</v>
          </cell>
          <cell r="C2109" t="str">
            <v>一汽军车广角镜镜片</v>
          </cell>
        </row>
        <row r="2110">
          <cell r="A2110" t="str">
            <v>REM0001895</v>
          </cell>
          <cell r="B2110">
            <v>210</v>
          </cell>
          <cell r="C2110" t="str">
            <v>捷运13AO镜杆喷涂</v>
          </cell>
        </row>
        <row r="2111">
          <cell r="A2111" t="str">
            <v>REM0001898</v>
          </cell>
          <cell r="B2111">
            <v>210</v>
          </cell>
          <cell r="C2111" t="str">
            <v>捷运连接杆左喷涂</v>
          </cell>
        </row>
        <row r="2112">
          <cell r="A2112" t="str">
            <v>REM0001899</v>
          </cell>
          <cell r="B2112">
            <v>210</v>
          </cell>
          <cell r="C2112" t="str">
            <v>ETX上镜杆护套(无柱)</v>
          </cell>
        </row>
        <row r="2113">
          <cell r="A2113" t="str">
            <v>REM0001900</v>
          </cell>
          <cell r="B2113">
            <v>210</v>
          </cell>
          <cell r="C2113" t="str">
            <v>ETX垫板</v>
          </cell>
        </row>
        <row r="2114">
          <cell r="A2114" t="str">
            <v>REM0001901</v>
          </cell>
          <cell r="B2114">
            <v>210</v>
          </cell>
          <cell r="C2114" t="str">
            <v>捷运支架保护盖左</v>
          </cell>
        </row>
        <row r="2115">
          <cell r="A2115" t="str">
            <v>REM0001902</v>
          </cell>
          <cell r="B2115">
            <v>210</v>
          </cell>
          <cell r="C2115" t="str">
            <v>捷运左上支架密封圈</v>
          </cell>
        </row>
        <row r="2116">
          <cell r="A2116" t="str">
            <v>REM0001903</v>
          </cell>
          <cell r="B2116">
            <v>210</v>
          </cell>
          <cell r="C2116" t="str">
            <v>捷运路面镜支镜保护盖</v>
          </cell>
        </row>
        <row r="2117">
          <cell r="A2117" t="str">
            <v>REM0001904</v>
          </cell>
          <cell r="B2117">
            <v>210</v>
          </cell>
          <cell r="C2117" t="str">
            <v>捷运路面镜密封圈</v>
          </cell>
        </row>
        <row r="2118">
          <cell r="A2118" t="str">
            <v>REM0001905</v>
          </cell>
          <cell r="B2118">
            <v>210</v>
          </cell>
          <cell r="C2118" t="str">
            <v>欧曼重卡防水帽</v>
          </cell>
        </row>
        <row r="2119">
          <cell r="A2119" t="str">
            <v>REM0001906</v>
          </cell>
          <cell r="B2119">
            <v>210</v>
          </cell>
          <cell r="C2119" t="str">
            <v>捷运14AO镜杆喷涂</v>
          </cell>
        </row>
        <row r="2120">
          <cell r="A2120" t="str">
            <v>REM0001907</v>
          </cell>
          <cell r="B2120">
            <v>210</v>
          </cell>
          <cell r="C2120" t="str">
            <v>捷运连接杆右喷涂</v>
          </cell>
        </row>
        <row r="2121">
          <cell r="A2121" t="str">
            <v>REM0001908</v>
          </cell>
          <cell r="B2121">
            <v>210</v>
          </cell>
          <cell r="C2121" t="str">
            <v>捷运支架保护盖右</v>
          </cell>
        </row>
        <row r="2122">
          <cell r="A2122" t="str">
            <v>REM0001909</v>
          </cell>
          <cell r="B2122">
            <v>210</v>
          </cell>
          <cell r="C2122" t="str">
            <v>捷运右上支架密封圈</v>
          </cell>
        </row>
        <row r="2123">
          <cell r="A2123" t="str">
            <v>REM0001912</v>
          </cell>
          <cell r="B2123">
            <v>210</v>
          </cell>
          <cell r="C2123" t="str">
            <v>重卡大保护盖022704</v>
          </cell>
        </row>
        <row r="2124">
          <cell r="A2124" t="str">
            <v>REM0001913</v>
          </cell>
          <cell r="B2124">
            <v>210</v>
          </cell>
          <cell r="C2124" t="str">
            <v>重卡小保护盖(902)</v>
          </cell>
        </row>
        <row r="2125">
          <cell r="A2125" t="str">
            <v>REM0001919</v>
          </cell>
          <cell r="B2125">
            <v>210</v>
          </cell>
          <cell r="C2125" t="str">
            <v>仿丰田镜片</v>
          </cell>
        </row>
        <row r="2126">
          <cell r="A2126" t="str">
            <v>REM0001920</v>
          </cell>
          <cell r="B2126">
            <v>210</v>
          </cell>
          <cell r="C2126" t="str">
            <v>驭菱左镜体</v>
          </cell>
        </row>
        <row r="2127">
          <cell r="A2127" t="str">
            <v>REM0001921</v>
          </cell>
          <cell r="B2127">
            <v>210</v>
          </cell>
          <cell r="C2127" t="str">
            <v>驭菱左镜体压框</v>
          </cell>
        </row>
        <row r="2128">
          <cell r="A2128" t="str">
            <v>REM0001922</v>
          </cell>
          <cell r="B2128">
            <v>210</v>
          </cell>
          <cell r="C2128" t="str">
            <v>驭菱左镜座</v>
          </cell>
        </row>
        <row r="2129">
          <cell r="A2129" t="str">
            <v>REM0001923</v>
          </cell>
          <cell r="B2129">
            <v>210</v>
          </cell>
          <cell r="C2129" t="str">
            <v>驭菱左镜座上盖</v>
          </cell>
        </row>
        <row r="2130">
          <cell r="A2130" t="str">
            <v>REM0001924</v>
          </cell>
          <cell r="B2130">
            <v>210</v>
          </cell>
          <cell r="C2130" t="str">
            <v>驭菱左镜座下盖</v>
          </cell>
        </row>
        <row r="2131">
          <cell r="A2131" t="str">
            <v>REM0001925</v>
          </cell>
          <cell r="B2131">
            <v>210</v>
          </cell>
          <cell r="C2131" t="str">
            <v>驭菱左镜片</v>
          </cell>
        </row>
        <row r="2132">
          <cell r="A2132" t="str">
            <v>REM0001926</v>
          </cell>
          <cell r="B2132">
            <v>210</v>
          </cell>
          <cell r="C2132" t="str">
            <v>驭菱右镜体</v>
          </cell>
        </row>
        <row r="2133">
          <cell r="A2133" t="str">
            <v>REM0001927</v>
          </cell>
          <cell r="B2133">
            <v>210</v>
          </cell>
          <cell r="C2133" t="str">
            <v>驭菱右镜体压框</v>
          </cell>
        </row>
        <row r="2134">
          <cell r="A2134" t="str">
            <v>REM0001928</v>
          </cell>
          <cell r="B2134">
            <v>210</v>
          </cell>
          <cell r="C2134" t="str">
            <v>驭菱右镜座</v>
          </cell>
        </row>
        <row r="2135">
          <cell r="A2135" t="str">
            <v>REM0001929</v>
          </cell>
          <cell r="B2135">
            <v>210</v>
          </cell>
          <cell r="C2135" t="str">
            <v>驭菱右镜座上盖</v>
          </cell>
        </row>
        <row r="2136">
          <cell r="A2136" t="str">
            <v>REM0001930</v>
          </cell>
          <cell r="B2136">
            <v>210</v>
          </cell>
          <cell r="C2136" t="str">
            <v>驭菱右镜座下盖</v>
          </cell>
        </row>
        <row r="2137">
          <cell r="A2137" t="str">
            <v>REM0001931</v>
          </cell>
          <cell r="B2137">
            <v>210</v>
          </cell>
          <cell r="C2137" t="str">
            <v>驭菱右镜片</v>
          </cell>
        </row>
        <row r="2138">
          <cell r="A2138" t="str">
            <v>REM0001934</v>
          </cell>
          <cell r="B2138">
            <v>210</v>
          </cell>
          <cell r="C2138" t="str">
            <v>济南轻卡右后视镜</v>
          </cell>
        </row>
        <row r="2139">
          <cell r="A2139" t="str">
            <v>REM0001935</v>
          </cell>
          <cell r="B2139">
            <v>210</v>
          </cell>
          <cell r="C2139" t="str">
            <v>济南轻卡右舵右镜座总成</v>
          </cell>
        </row>
        <row r="2140">
          <cell r="A2140" t="str">
            <v>REM0001936</v>
          </cell>
          <cell r="B2140">
            <v>210</v>
          </cell>
          <cell r="C2140" t="str">
            <v>济南轻卡左后视镜</v>
          </cell>
        </row>
        <row r="2141">
          <cell r="A2141" t="str">
            <v>REM0001937</v>
          </cell>
          <cell r="B2141">
            <v>210</v>
          </cell>
          <cell r="C2141" t="str">
            <v>济南轻卡右舵左镜座总成</v>
          </cell>
        </row>
        <row r="2142">
          <cell r="A2142" t="str">
            <v>REM0001941</v>
          </cell>
          <cell r="B2142">
            <v>210</v>
          </cell>
          <cell r="C2142" t="str">
            <v>济南轻卡左舵下视镜</v>
          </cell>
        </row>
        <row r="2143">
          <cell r="A2143" t="str">
            <v>REM0001943</v>
          </cell>
          <cell r="B2143">
            <v>210</v>
          </cell>
          <cell r="C2143" t="str">
            <v>济南轻卡左舵下视镜换镜头</v>
          </cell>
        </row>
        <row r="2144">
          <cell r="A2144" t="str">
            <v>REM0001944</v>
          </cell>
          <cell r="B2144">
            <v>210</v>
          </cell>
          <cell r="C2144" t="str">
            <v>济南轻卡左舵右后视镜</v>
          </cell>
        </row>
        <row r="2145">
          <cell r="A2145" t="str">
            <v>REM0001950</v>
          </cell>
          <cell r="B2145">
            <v>210</v>
          </cell>
          <cell r="C2145" t="str">
            <v>铰链扶手大底盖</v>
          </cell>
        </row>
        <row r="2146">
          <cell r="A2146" t="str">
            <v>REM0001951</v>
          </cell>
          <cell r="B2146">
            <v>210</v>
          </cell>
          <cell r="C2146" t="str">
            <v>铰链扶手小底盖</v>
          </cell>
        </row>
        <row r="2147">
          <cell r="A2147" t="str">
            <v>REM0001952</v>
          </cell>
          <cell r="B2147">
            <v>210</v>
          </cell>
          <cell r="C2147" t="str">
            <v>捷运北京右后视镜</v>
          </cell>
        </row>
        <row r="2148">
          <cell r="A2148" t="str">
            <v>REM0001953</v>
          </cell>
          <cell r="B2148">
            <v>210</v>
          </cell>
          <cell r="C2148" t="str">
            <v>捷运北京左后视镜</v>
          </cell>
        </row>
        <row r="2149">
          <cell r="A2149" t="str">
            <v>REM0001954</v>
          </cell>
          <cell r="B2149">
            <v>210</v>
          </cell>
          <cell r="C2149" t="str">
            <v>捷运出口右后视镜阿拉伯</v>
          </cell>
        </row>
        <row r="2150">
          <cell r="A2150" t="str">
            <v>REM0001955</v>
          </cell>
          <cell r="B2150">
            <v>210</v>
          </cell>
          <cell r="C2150" t="str">
            <v>捷运出口右后视镜电加热</v>
          </cell>
        </row>
        <row r="2151">
          <cell r="A2151" t="str">
            <v>REM0001956</v>
          </cell>
          <cell r="B2151">
            <v>210</v>
          </cell>
          <cell r="C2151" t="str">
            <v>捷运出口右后视镜改曲率</v>
          </cell>
        </row>
        <row r="2152">
          <cell r="A2152" t="str">
            <v>REM0001957</v>
          </cell>
          <cell r="B2152">
            <v>210</v>
          </cell>
          <cell r="C2152" t="str">
            <v>捷运出口左后视镜阿拉伯</v>
          </cell>
        </row>
        <row r="2153">
          <cell r="A2153" t="str">
            <v>REM0001958</v>
          </cell>
          <cell r="B2153">
            <v>210</v>
          </cell>
          <cell r="C2153" t="str">
            <v>捷运出口左后视镜电加热</v>
          </cell>
        </row>
        <row r="2154">
          <cell r="A2154" t="str">
            <v>REM0001959</v>
          </cell>
          <cell r="B2154">
            <v>210</v>
          </cell>
          <cell r="C2154" t="str">
            <v>捷运出口左后视镜改曲率</v>
          </cell>
        </row>
        <row r="2155">
          <cell r="A2155" t="str">
            <v>REM0001962</v>
          </cell>
          <cell r="B2155">
            <v>210</v>
          </cell>
          <cell r="C2155" t="str">
            <v>捷运前下视高顶镜杆喷涂</v>
          </cell>
        </row>
        <row r="2156">
          <cell r="A2156" t="str">
            <v>REM0001963</v>
          </cell>
          <cell r="B2156">
            <v>210</v>
          </cell>
          <cell r="C2156" t="str">
            <v>捷运前下视镜杆喷涂</v>
          </cell>
        </row>
        <row r="2157">
          <cell r="A2157" t="str">
            <v>REM0001965</v>
          </cell>
          <cell r="B2157">
            <v>210</v>
          </cell>
          <cell r="C2157" t="str">
            <v>捷运窄车左后视镜(山东)</v>
          </cell>
        </row>
        <row r="2158">
          <cell r="A2158" t="str">
            <v>REM0001966</v>
          </cell>
          <cell r="B2158">
            <v>210</v>
          </cell>
          <cell r="C2158" t="str">
            <v>康瑞H3宽车右后视镜</v>
          </cell>
        </row>
        <row r="2159">
          <cell r="A2159" t="str">
            <v>REM0001967</v>
          </cell>
          <cell r="B2159">
            <v>210</v>
          </cell>
          <cell r="C2159" t="str">
            <v>康瑞H3宽车左后视镜</v>
          </cell>
        </row>
        <row r="2160">
          <cell r="A2160" t="str">
            <v>REM0001968</v>
          </cell>
          <cell r="B2160">
            <v>210</v>
          </cell>
          <cell r="C2160" t="str">
            <v>康瑞H3右后视镜</v>
          </cell>
        </row>
        <row r="2161">
          <cell r="A2161" t="str">
            <v>REM0001969</v>
          </cell>
          <cell r="B2161">
            <v>210</v>
          </cell>
          <cell r="C2161" t="str">
            <v>康瑞H3左后视镜</v>
          </cell>
        </row>
        <row r="2162">
          <cell r="A2162" t="str">
            <v>REM0001970</v>
          </cell>
          <cell r="B2162">
            <v>210</v>
          </cell>
          <cell r="C2162" t="str">
            <v>重卡内扶手按钮大(新灰)</v>
          </cell>
        </row>
        <row r="2163">
          <cell r="A2163" t="str">
            <v>REM0001971</v>
          </cell>
          <cell r="B2163">
            <v>210</v>
          </cell>
          <cell r="C2163" t="str">
            <v>重卡内扶手按钮小(新灰)</v>
          </cell>
        </row>
        <row r="2164">
          <cell r="A2164" t="str">
            <v>REM0001972</v>
          </cell>
          <cell r="B2164">
            <v>210</v>
          </cell>
          <cell r="C2164" t="str">
            <v>重卡内扶手按钮中(新灰)</v>
          </cell>
        </row>
        <row r="2165">
          <cell r="A2165" t="str">
            <v>REM0001975</v>
          </cell>
          <cell r="B2165">
            <v>210</v>
          </cell>
          <cell r="C2165" t="str">
            <v>欧马可501镜杆喷涂状态</v>
          </cell>
        </row>
        <row r="2166">
          <cell r="A2166" t="str">
            <v>REM0001976</v>
          </cell>
          <cell r="B2166">
            <v>210</v>
          </cell>
          <cell r="C2166" t="str">
            <v>欧马可502镜杆喷涂状态</v>
          </cell>
        </row>
        <row r="2167">
          <cell r="A2167" t="str">
            <v>REM0001978</v>
          </cell>
          <cell r="B2167">
            <v>210</v>
          </cell>
          <cell r="C2167" t="str">
            <v>欧马可小碗</v>
          </cell>
        </row>
        <row r="2168">
          <cell r="A2168" t="str">
            <v>REM0001979</v>
          </cell>
          <cell r="B2168">
            <v>210</v>
          </cell>
          <cell r="C2168" t="str">
            <v>欧马可右舵改右镜杆喷涂</v>
          </cell>
        </row>
        <row r="2169">
          <cell r="A2169" t="str">
            <v>REM0001980</v>
          </cell>
          <cell r="B2169">
            <v>210</v>
          </cell>
          <cell r="C2169" t="str">
            <v>欧马可右舵改左镜杆喷涂</v>
          </cell>
        </row>
        <row r="2170">
          <cell r="A2170" t="str">
            <v>REM0001981</v>
          </cell>
          <cell r="B2170">
            <v>210</v>
          </cell>
          <cell r="C2170" t="str">
            <v>欧马可右舵右后视镜</v>
          </cell>
        </row>
        <row r="2171">
          <cell r="A2171" t="str">
            <v>REM0001982</v>
          </cell>
          <cell r="B2171">
            <v>210</v>
          </cell>
          <cell r="C2171" t="str">
            <v>欧马可右舵左后视镜</v>
          </cell>
        </row>
        <row r="2172">
          <cell r="A2172" t="str">
            <v>REM0001983</v>
          </cell>
          <cell r="B2172">
            <v>210</v>
          </cell>
          <cell r="C2172" t="str">
            <v>欧马可右镜座</v>
          </cell>
        </row>
        <row r="2173">
          <cell r="A2173" t="str">
            <v>REM0001984</v>
          </cell>
          <cell r="B2173">
            <v>210</v>
          </cell>
          <cell r="C2173" t="str">
            <v>欧马可右置右后视镜</v>
          </cell>
        </row>
        <row r="2174">
          <cell r="A2174" t="str">
            <v>REM0001985</v>
          </cell>
          <cell r="B2174">
            <v>210</v>
          </cell>
          <cell r="C2174" t="str">
            <v>欧马可右置左后视镜</v>
          </cell>
        </row>
        <row r="2175">
          <cell r="A2175" t="str">
            <v>REM0001987</v>
          </cell>
          <cell r="B2175">
            <v>210</v>
          </cell>
          <cell r="C2175" t="str">
            <v>欧马可左镜座</v>
          </cell>
        </row>
        <row r="2176">
          <cell r="A2176" t="str">
            <v>REM0001989</v>
          </cell>
          <cell r="B2176">
            <v>210</v>
          </cell>
          <cell r="C2176" t="str">
            <v>欧马克内视镜头(黑色)</v>
          </cell>
        </row>
        <row r="2177">
          <cell r="A2177" t="str">
            <v>REM0001991</v>
          </cell>
          <cell r="B2177">
            <v>210</v>
          </cell>
          <cell r="C2177" t="str">
            <v>欧马克室内镜杆(黑色)</v>
          </cell>
        </row>
        <row r="2178">
          <cell r="A2178" t="str">
            <v>REM0001991</v>
          </cell>
          <cell r="B2178">
            <v>230</v>
          </cell>
          <cell r="C2178" t="str">
            <v>欧马克室内镜杆(黑色)</v>
          </cell>
        </row>
        <row r="2179">
          <cell r="A2179" t="str">
            <v>REM0001992</v>
          </cell>
          <cell r="B2179">
            <v>210</v>
          </cell>
          <cell r="C2179" t="str">
            <v>M31RB牌照板</v>
          </cell>
        </row>
        <row r="2180">
          <cell r="A2180" t="str">
            <v>REM0001993</v>
          </cell>
          <cell r="B2180">
            <v>210</v>
          </cell>
          <cell r="C2180" t="str">
            <v>1580右后视镜</v>
          </cell>
        </row>
        <row r="2181">
          <cell r="A2181" t="str">
            <v>REM0001994</v>
          </cell>
          <cell r="B2181">
            <v>210</v>
          </cell>
          <cell r="C2181" t="str">
            <v>1580左后视镜</v>
          </cell>
        </row>
        <row r="2182">
          <cell r="A2182" t="str">
            <v>REM0001995</v>
          </cell>
          <cell r="B2182">
            <v>210</v>
          </cell>
          <cell r="C2182" t="str">
            <v>新驭菱右后视镜</v>
          </cell>
        </row>
        <row r="2183">
          <cell r="A2183" t="str">
            <v>REM0001996</v>
          </cell>
          <cell r="B2183">
            <v>210</v>
          </cell>
          <cell r="C2183" t="str">
            <v>新驭菱左后视镜</v>
          </cell>
        </row>
        <row r="2184">
          <cell r="A2184" t="str">
            <v>REM0001997</v>
          </cell>
          <cell r="B2184">
            <v>210</v>
          </cell>
          <cell r="C2184" t="str">
            <v>一汽镜头总成(含附件)</v>
          </cell>
        </row>
        <row r="2185">
          <cell r="A2185" t="str">
            <v>REM0001998</v>
          </cell>
          <cell r="B2185">
            <v>210</v>
          </cell>
          <cell r="C2185" t="str">
            <v>驭菱右舵右后视镜</v>
          </cell>
        </row>
        <row r="2186">
          <cell r="A2186" t="str">
            <v>REM0001999</v>
          </cell>
          <cell r="B2186">
            <v>210</v>
          </cell>
          <cell r="C2186" t="str">
            <v>驭菱右舵左后视镜</v>
          </cell>
        </row>
        <row r="2187">
          <cell r="A2187" t="str">
            <v>REM0002000</v>
          </cell>
          <cell r="B2187">
            <v>210</v>
          </cell>
          <cell r="C2187" t="str">
            <v>1475右后视镜</v>
          </cell>
        </row>
        <row r="2188">
          <cell r="A2188" t="str">
            <v>REM0002001</v>
          </cell>
          <cell r="B2188">
            <v>210</v>
          </cell>
          <cell r="C2188" t="str">
            <v>1475左后视镜</v>
          </cell>
        </row>
        <row r="2189">
          <cell r="A2189" t="str">
            <v>REM0002002</v>
          </cell>
          <cell r="B2189">
            <v>210</v>
          </cell>
          <cell r="C2189" t="str">
            <v>1029镜头总成(含附件)</v>
          </cell>
        </row>
        <row r="2190">
          <cell r="A2190" t="str">
            <v>REM0002003</v>
          </cell>
          <cell r="B2190">
            <v>210</v>
          </cell>
          <cell r="C2190" t="str">
            <v>1029室支架</v>
          </cell>
        </row>
        <row r="2191">
          <cell r="A2191" t="str">
            <v>REM0002004</v>
          </cell>
          <cell r="B2191">
            <v>210</v>
          </cell>
          <cell r="C2191" t="str">
            <v>158-01镜片</v>
          </cell>
        </row>
        <row r="2192">
          <cell r="A2192" t="str">
            <v>REM0002010</v>
          </cell>
          <cell r="B2192">
            <v>210</v>
          </cell>
          <cell r="C2192" t="str">
            <v>6486室内镜底盘</v>
          </cell>
        </row>
        <row r="2193">
          <cell r="A2193" t="str">
            <v>REM0002011</v>
          </cell>
          <cell r="B2193">
            <v>210</v>
          </cell>
          <cell r="C2193" t="str">
            <v>6486室内镜体(黑色)</v>
          </cell>
        </row>
        <row r="2194">
          <cell r="A2194" t="str">
            <v>REM0002012</v>
          </cell>
          <cell r="B2194">
            <v>210</v>
          </cell>
          <cell r="C2194" t="str">
            <v>F1695大镜体</v>
          </cell>
        </row>
        <row r="2195">
          <cell r="A2195" t="str">
            <v>REM0002013</v>
          </cell>
          <cell r="B2195">
            <v>210</v>
          </cell>
          <cell r="C2195" t="str">
            <v>F1695广角镜片</v>
          </cell>
        </row>
        <row r="2196">
          <cell r="A2196" t="str">
            <v>REM0002015</v>
          </cell>
          <cell r="B2196">
            <v>210</v>
          </cell>
          <cell r="C2196" t="str">
            <v>F1695主镜片</v>
          </cell>
        </row>
        <row r="2197">
          <cell r="A2197" t="str">
            <v>REM0002018</v>
          </cell>
          <cell r="B2197">
            <v>210</v>
          </cell>
          <cell r="C2197" t="str">
            <v>H3大镜头总成</v>
          </cell>
        </row>
        <row r="2198">
          <cell r="A2198" t="str">
            <v>REM0002019</v>
          </cell>
          <cell r="B2198">
            <v>210</v>
          </cell>
          <cell r="C2198" t="str">
            <v>H3广角镜头总成</v>
          </cell>
        </row>
        <row r="2199">
          <cell r="A2199" t="str">
            <v>REM0002020</v>
          </cell>
          <cell r="B2199">
            <v>210</v>
          </cell>
          <cell r="C2199" t="str">
            <v>K1左后视镜</v>
          </cell>
        </row>
        <row r="2200">
          <cell r="A2200" t="str">
            <v>REM0002021</v>
          </cell>
          <cell r="B2200">
            <v>210</v>
          </cell>
          <cell r="C2200" t="str">
            <v>K1右后视镜</v>
          </cell>
        </row>
        <row r="2201">
          <cell r="A2201" t="str">
            <v>REM0002022</v>
          </cell>
          <cell r="B2201">
            <v>210</v>
          </cell>
          <cell r="C2201" t="str">
            <v>奥铃左后视镜(山东)</v>
          </cell>
        </row>
        <row r="2202">
          <cell r="A2202" t="str">
            <v>REM0002023</v>
          </cell>
          <cell r="B2202">
            <v>210</v>
          </cell>
          <cell r="C2202" t="str">
            <v>奥铃右后视镜(山东)</v>
          </cell>
        </row>
        <row r="2203">
          <cell r="A2203" t="str">
            <v>REM0002026</v>
          </cell>
          <cell r="B2203">
            <v>210</v>
          </cell>
          <cell r="C2203" t="str">
            <v>1780加长左后视镜</v>
          </cell>
        </row>
        <row r="2204">
          <cell r="A2204" t="str">
            <v>REM0002028</v>
          </cell>
          <cell r="B2204">
            <v>210</v>
          </cell>
          <cell r="C2204" t="str">
            <v>1780左后视镜</v>
          </cell>
        </row>
        <row r="2205">
          <cell r="A2205" t="str">
            <v>REM0002029</v>
          </cell>
          <cell r="B2205">
            <v>210</v>
          </cell>
          <cell r="C2205" t="str">
            <v>1780右后视镜</v>
          </cell>
        </row>
        <row r="2206">
          <cell r="A2206" t="str">
            <v>REM0002030</v>
          </cell>
          <cell r="B2206">
            <v>210</v>
          </cell>
          <cell r="C2206" t="str">
            <v>1780带下视右后视镜</v>
          </cell>
        </row>
        <row r="2207">
          <cell r="A2207" t="str">
            <v>REM0002031</v>
          </cell>
          <cell r="B2207">
            <v>210</v>
          </cell>
          <cell r="C2207" t="str">
            <v>豪泺左后视镜</v>
          </cell>
        </row>
        <row r="2208">
          <cell r="A2208" t="str">
            <v>REM0002032</v>
          </cell>
          <cell r="B2208">
            <v>210</v>
          </cell>
          <cell r="C2208" t="str">
            <v>豪泺右后视镜</v>
          </cell>
        </row>
        <row r="2209">
          <cell r="A2209" t="str">
            <v>REM0002033</v>
          </cell>
          <cell r="B2209">
            <v>210</v>
          </cell>
          <cell r="C2209" t="str">
            <v>奥铃左后视镜67(山东)</v>
          </cell>
        </row>
        <row r="2210">
          <cell r="A2210" t="str">
            <v>REM0002034</v>
          </cell>
          <cell r="B2210">
            <v>210</v>
          </cell>
          <cell r="C2210" t="str">
            <v>奥铃右后视镜68(山东)</v>
          </cell>
        </row>
        <row r="2211">
          <cell r="A2211" t="str">
            <v>REM0002041</v>
          </cell>
          <cell r="B2211">
            <v>210</v>
          </cell>
          <cell r="C2211" t="str">
            <v>奥驰A左后视镜</v>
          </cell>
        </row>
        <row r="2212">
          <cell r="A2212" t="str">
            <v>REM0002042</v>
          </cell>
          <cell r="B2212">
            <v>210</v>
          </cell>
          <cell r="C2212" t="str">
            <v>奥驰A右后视镜</v>
          </cell>
        </row>
        <row r="2213">
          <cell r="A2213" t="str">
            <v>REM0002043</v>
          </cell>
          <cell r="B2213">
            <v>210</v>
          </cell>
          <cell r="C2213" t="str">
            <v>奥驰V左后视镜</v>
          </cell>
        </row>
        <row r="2214">
          <cell r="A2214" t="str">
            <v>REM0002044</v>
          </cell>
          <cell r="B2214">
            <v>210</v>
          </cell>
          <cell r="C2214" t="str">
            <v>奥驰V右后视镜</v>
          </cell>
        </row>
        <row r="2215">
          <cell r="A2215" t="str">
            <v>REM0002045</v>
          </cell>
          <cell r="B2215">
            <v>210</v>
          </cell>
          <cell r="C2215" t="str">
            <v>华菱右后视镜湖南</v>
          </cell>
        </row>
        <row r="2216">
          <cell r="A2216" t="str">
            <v>REM0002047</v>
          </cell>
          <cell r="B2216">
            <v>210</v>
          </cell>
          <cell r="C2216" t="str">
            <v>华菱左后视镜</v>
          </cell>
        </row>
        <row r="2217">
          <cell r="A2217" t="str">
            <v>REM0002048</v>
          </cell>
          <cell r="B2217">
            <v>210</v>
          </cell>
          <cell r="C2217" t="str">
            <v>华菱之星左后视镜</v>
          </cell>
        </row>
        <row r="2218">
          <cell r="A2218" t="str">
            <v>REM0002049</v>
          </cell>
          <cell r="B2218">
            <v>210</v>
          </cell>
          <cell r="C2218" t="str">
            <v>华菱之星右后视镜湖南</v>
          </cell>
        </row>
        <row r="2219">
          <cell r="A2219" t="str">
            <v>REM0002052</v>
          </cell>
          <cell r="B2219">
            <v>210</v>
          </cell>
          <cell r="C2219" t="str">
            <v>华菱高顶右后视镜湖南</v>
          </cell>
        </row>
        <row r="2220">
          <cell r="A2220" t="str">
            <v>REM0002054</v>
          </cell>
          <cell r="B2220">
            <v>210</v>
          </cell>
          <cell r="C2220" t="str">
            <v>华菱之星高顶右后视镜湖南</v>
          </cell>
        </row>
        <row r="2221">
          <cell r="A2221" t="str">
            <v>REM0002055</v>
          </cell>
          <cell r="B2221">
            <v>210</v>
          </cell>
          <cell r="C2221" t="str">
            <v>奥铃升级左后视镜</v>
          </cell>
        </row>
        <row r="2222">
          <cell r="A2222" t="str">
            <v>REM0002056</v>
          </cell>
          <cell r="B2222">
            <v>210</v>
          </cell>
          <cell r="C2222" t="str">
            <v>奥铃升级右后视镜</v>
          </cell>
        </row>
        <row r="2223">
          <cell r="A2223" t="str">
            <v>REM0002057</v>
          </cell>
          <cell r="B2223">
            <v>210</v>
          </cell>
          <cell r="C2223" t="str">
            <v>奥铃升级宽车左后视镜</v>
          </cell>
        </row>
        <row r="2224">
          <cell r="A2224" t="str">
            <v>REM0002058</v>
          </cell>
          <cell r="B2224">
            <v>210</v>
          </cell>
          <cell r="C2224" t="str">
            <v>奥铃升级宽车右后视镜</v>
          </cell>
        </row>
        <row r="2225">
          <cell r="A2225" t="str">
            <v>REM0002061</v>
          </cell>
          <cell r="B2225">
            <v>210</v>
          </cell>
          <cell r="C2225" t="str">
            <v>北奔左置车左后视镜</v>
          </cell>
        </row>
        <row r="2226">
          <cell r="A2226" t="str">
            <v>REM0002062</v>
          </cell>
          <cell r="B2226">
            <v>210</v>
          </cell>
          <cell r="C2226" t="str">
            <v>北奔左置车右后视镜</v>
          </cell>
        </row>
        <row r="2227">
          <cell r="A2227" t="str">
            <v>REM0002063</v>
          </cell>
          <cell r="B2227">
            <v>210</v>
          </cell>
          <cell r="C2227" t="str">
            <v>电线0.5㎡红(绝缘)</v>
          </cell>
        </row>
        <row r="2228">
          <cell r="A2228" t="str">
            <v>REM0002064</v>
          </cell>
          <cell r="B2228">
            <v>210</v>
          </cell>
          <cell r="C2228" t="str">
            <v>电线0.5㎡黑(绝缘)</v>
          </cell>
        </row>
        <row r="2229">
          <cell r="A2229" t="str">
            <v>REM0002065</v>
          </cell>
          <cell r="B2229">
            <v>210</v>
          </cell>
          <cell r="C2229" t="str">
            <v>0.75平方黄线</v>
          </cell>
        </row>
        <row r="2230">
          <cell r="A2230" t="str">
            <v>REM0002066</v>
          </cell>
          <cell r="B2230">
            <v>210</v>
          </cell>
          <cell r="C2230" t="str">
            <v>￠2*6铜空芯</v>
          </cell>
        </row>
        <row r="2231">
          <cell r="A2231" t="str">
            <v>REM0002067</v>
          </cell>
          <cell r="B2231">
            <v>210</v>
          </cell>
          <cell r="C2231" t="str">
            <v>∮2*7铜空芯</v>
          </cell>
        </row>
        <row r="2232">
          <cell r="A2232" t="str">
            <v>REM0002068</v>
          </cell>
          <cell r="B2232">
            <v>210</v>
          </cell>
          <cell r="C2232" t="str">
            <v>￠3.5护管</v>
          </cell>
        </row>
        <row r="2233">
          <cell r="A2233" t="str">
            <v>REM0002069</v>
          </cell>
          <cell r="B2233">
            <v>210</v>
          </cell>
          <cell r="C2233" t="str">
            <v>￠8护管</v>
          </cell>
        </row>
        <row r="2234">
          <cell r="A2234" t="str">
            <v>REM0002070</v>
          </cell>
          <cell r="B2234">
            <v>210</v>
          </cell>
          <cell r="C2234" t="str">
            <v>￠3热缩管</v>
          </cell>
        </row>
        <row r="2235">
          <cell r="A2235" t="str">
            <v>REM0002073</v>
          </cell>
          <cell r="B2235">
            <v>210</v>
          </cell>
          <cell r="C2235" t="str">
            <v>1780镜头总成(含附件)</v>
          </cell>
        </row>
        <row r="2236">
          <cell r="A2236" t="str">
            <v>REM0002074</v>
          </cell>
          <cell r="B2236">
            <v>210</v>
          </cell>
          <cell r="C2236" t="str">
            <v>奥铃升级大镜头总成</v>
          </cell>
        </row>
        <row r="2237">
          <cell r="A2237" t="str">
            <v>REM0002075</v>
          </cell>
          <cell r="B2237">
            <v>210</v>
          </cell>
          <cell r="C2237" t="str">
            <v>奥铃升级广角镜头总成</v>
          </cell>
        </row>
        <row r="2238">
          <cell r="A2238" t="str">
            <v>REM0002084</v>
          </cell>
          <cell r="B2238">
            <v>210</v>
          </cell>
          <cell r="C2238" t="str">
            <v>1475杆盘(黑色)</v>
          </cell>
        </row>
        <row r="2239">
          <cell r="A2239" t="str">
            <v>REM0002085</v>
          </cell>
          <cell r="B2239">
            <v>210</v>
          </cell>
          <cell r="C2239" t="str">
            <v>济南轻卡镜座右舵右喷涂</v>
          </cell>
        </row>
        <row r="2240">
          <cell r="A2240" t="str">
            <v>REM0002085</v>
          </cell>
          <cell r="B2240">
            <v>230</v>
          </cell>
          <cell r="C2240" t="str">
            <v>济南轻卡镜座右舵右喷涂</v>
          </cell>
        </row>
        <row r="2241">
          <cell r="A2241" t="str">
            <v>REM0002086</v>
          </cell>
          <cell r="B2241">
            <v>210</v>
          </cell>
          <cell r="C2241" t="str">
            <v>济南轻卡镜座右舵左喷涂</v>
          </cell>
        </row>
        <row r="2242">
          <cell r="A2242" t="str">
            <v>REM0002086</v>
          </cell>
          <cell r="B2242">
            <v>230</v>
          </cell>
          <cell r="C2242" t="str">
            <v>济南轻卡镜座右舵左喷涂</v>
          </cell>
        </row>
        <row r="2243">
          <cell r="A2243" t="str">
            <v>REM0002089</v>
          </cell>
          <cell r="B2243">
            <v>210</v>
          </cell>
          <cell r="C2243" t="str">
            <v>ETX改型前下视镜安装板</v>
          </cell>
        </row>
        <row r="2244">
          <cell r="A2244" t="str">
            <v>REM0002089</v>
          </cell>
          <cell r="B2244">
            <v>230</v>
          </cell>
          <cell r="C2244" t="str">
            <v>ETX改型前下视镜安装板</v>
          </cell>
        </row>
        <row r="2245">
          <cell r="A2245" t="str">
            <v>REM0002090</v>
          </cell>
          <cell r="B2245">
            <v>210</v>
          </cell>
          <cell r="C2245" t="str">
            <v>豪泺电加热左后视镜</v>
          </cell>
        </row>
        <row r="2246">
          <cell r="A2246" t="str">
            <v>REM0002091</v>
          </cell>
          <cell r="B2246">
            <v>210</v>
          </cell>
          <cell r="C2246" t="str">
            <v>豪泺电加热右后视镜</v>
          </cell>
        </row>
        <row r="2247">
          <cell r="A2247" t="str">
            <v>REM0002092</v>
          </cell>
          <cell r="B2247">
            <v>210</v>
          </cell>
          <cell r="C2247" t="str">
            <v>奥铃镜头总成(含附件)</v>
          </cell>
        </row>
        <row r="2248">
          <cell r="A2248" t="str">
            <v>REM0002096</v>
          </cell>
          <cell r="B2248">
            <v>210</v>
          </cell>
          <cell r="C2248" t="str">
            <v>B40L低配左外后视镜</v>
          </cell>
        </row>
        <row r="2249">
          <cell r="A2249" t="str">
            <v>REM0002097</v>
          </cell>
          <cell r="B2249">
            <v>210</v>
          </cell>
          <cell r="C2249" t="str">
            <v>B40L低配右外后视镜</v>
          </cell>
        </row>
        <row r="2250">
          <cell r="A2250" t="str">
            <v>REM0002103</v>
          </cell>
          <cell r="B2250">
            <v>210</v>
          </cell>
          <cell r="C2250" t="str">
            <v>ETX小镜头</v>
          </cell>
        </row>
        <row r="2251">
          <cell r="A2251" t="str">
            <v>REM0002104</v>
          </cell>
          <cell r="B2251">
            <v>210</v>
          </cell>
          <cell r="C2251" t="str">
            <v>A2电加热镜头</v>
          </cell>
        </row>
        <row r="2252">
          <cell r="A2252" t="str">
            <v>REM0002108</v>
          </cell>
          <cell r="B2252">
            <v>210</v>
          </cell>
          <cell r="C2252" t="str">
            <v>ETX改型广角(425)</v>
          </cell>
        </row>
        <row r="2253">
          <cell r="A2253" t="str">
            <v>REM0002118</v>
          </cell>
          <cell r="B2253">
            <v>210</v>
          </cell>
          <cell r="C2253" t="str">
            <v>ETX改型后视镜镜头骨架</v>
          </cell>
        </row>
        <row r="2254">
          <cell r="A2254" t="str">
            <v>REM0002120</v>
          </cell>
          <cell r="B2254">
            <v>210</v>
          </cell>
          <cell r="C2254" t="str">
            <v>矿山车右上支杆喷涂</v>
          </cell>
        </row>
        <row r="2255">
          <cell r="A2255" t="str">
            <v>REM0002121</v>
          </cell>
          <cell r="B2255">
            <v>210</v>
          </cell>
          <cell r="C2255" t="str">
            <v>矿山车右下支杆喷涂</v>
          </cell>
        </row>
        <row r="2256">
          <cell r="A2256" t="str">
            <v>REM0002124</v>
          </cell>
          <cell r="B2256">
            <v>210</v>
          </cell>
          <cell r="C2256" t="str">
            <v>矿山车镜杆右喷涂</v>
          </cell>
        </row>
        <row r="2257">
          <cell r="A2257" t="str">
            <v>REM0002127</v>
          </cell>
          <cell r="B2257">
            <v>210</v>
          </cell>
          <cell r="C2257" t="str">
            <v>M31RB镜座左</v>
          </cell>
        </row>
        <row r="2258">
          <cell r="A2258" t="str">
            <v>REM0002127</v>
          </cell>
          <cell r="B2258">
            <v>230</v>
          </cell>
          <cell r="C2258" t="str">
            <v>M31RB镜座左</v>
          </cell>
        </row>
        <row r="2259">
          <cell r="A2259" t="str">
            <v>REM0002128</v>
          </cell>
          <cell r="B2259">
            <v>210</v>
          </cell>
          <cell r="C2259" t="str">
            <v>M31RB镜座右</v>
          </cell>
        </row>
        <row r="2260">
          <cell r="A2260" t="str">
            <v>REM0002128</v>
          </cell>
          <cell r="B2260">
            <v>230</v>
          </cell>
          <cell r="C2260" t="str">
            <v>M31RB镜座右</v>
          </cell>
        </row>
        <row r="2261">
          <cell r="A2261" t="str">
            <v>REM0002129</v>
          </cell>
          <cell r="B2261">
            <v>210</v>
          </cell>
          <cell r="C2261" t="str">
            <v>B40L右底座</v>
          </cell>
        </row>
        <row r="2262">
          <cell r="A2262" t="str">
            <v>REM0002129</v>
          </cell>
          <cell r="B2262">
            <v>230</v>
          </cell>
          <cell r="C2262" t="str">
            <v>B40L右底座</v>
          </cell>
        </row>
        <row r="2263">
          <cell r="A2263" t="str">
            <v>REM0002130</v>
          </cell>
          <cell r="B2263">
            <v>210</v>
          </cell>
          <cell r="C2263" t="str">
            <v>B40左后视镜镜座</v>
          </cell>
        </row>
        <row r="2264">
          <cell r="A2264" t="str">
            <v>REM0002130</v>
          </cell>
          <cell r="B2264">
            <v>230</v>
          </cell>
          <cell r="C2264" t="str">
            <v>B40左后视镜镜座</v>
          </cell>
        </row>
        <row r="2265">
          <cell r="A2265" t="str">
            <v>REM0002134</v>
          </cell>
          <cell r="B2265">
            <v>210</v>
          </cell>
          <cell r="C2265" t="str">
            <v>豪骏镜座</v>
          </cell>
        </row>
        <row r="2266">
          <cell r="A2266" t="str">
            <v>REM0002134</v>
          </cell>
          <cell r="B2266">
            <v>230</v>
          </cell>
          <cell r="C2266" t="str">
            <v>豪骏镜座</v>
          </cell>
        </row>
        <row r="2267">
          <cell r="A2267" t="str">
            <v>REM0002145</v>
          </cell>
          <cell r="B2267">
            <v>210</v>
          </cell>
          <cell r="C2267" t="str">
            <v>ETX左下镜座泡棉胶垫</v>
          </cell>
        </row>
        <row r="2268">
          <cell r="A2268" t="str">
            <v>REM0002146</v>
          </cell>
          <cell r="B2268">
            <v>210</v>
          </cell>
          <cell r="C2268" t="str">
            <v>ETX右下镜座泡棉胶垫</v>
          </cell>
        </row>
        <row r="2269">
          <cell r="A2269" t="str">
            <v>REM0002148</v>
          </cell>
          <cell r="B2269">
            <v>210</v>
          </cell>
          <cell r="C2269" t="str">
            <v>ETX改型左后视镜下镜臂</v>
          </cell>
        </row>
        <row r="2270">
          <cell r="A2270" t="str">
            <v>REM0002148</v>
          </cell>
          <cell r="B2270">
            <v>230</v>
          </cell>
          <cell r="C2270" t="str">
            <v>ETX改型左后视镜下镜臂</v>
          </cell>
        </row>
        <row r="2271">
          <cell r="A2271" t="str">
            <v>REM0002150</v>
          </cell>
          <cell r="B2271">
            <v>210</v>
          </cell>
          <cell r="C2271" t="str">
            <v>ETX改型右后视镜下镜臂</v>
          </cell>
        </row>
        <row r="2272">
          <cell r="A2272" t="str">
            <v>REM0002150</v>
          </cell>
          <cell r="B2272">
            <v>230</v>
          </cell>
          <cell r="C2272" t="str">
            <v>ETX改型右后视镜下镜臂</v>
          </cell>
        </row>
        <row r="2273">
          <cell r="A2273" t="str">
            <v>REM0002153</v>
          </cell>
          <cell r="B2273">
            <v>210</v>
          </cell>
          <cell r="C2273" t="str">
            <v>M31RB三角座(钢琴黑)左</v>
          </cell>
        </row>
        <row r="2274">
          <cell r="A2274" t="str">
            <v>REM0002154</v>
          </cell>
          <cell r="B2274">
            <v>210</v>
          </cell>
          <cell r="C2274" t="str">
            <v>M31RB三角座(钢琴黑)右</v>
          </cell>
        </row>
        <row r="2275">
          <cell r="A2275" t="str">
            <v>REM0002156</v>
          </cell>
          <cell r="B2275">
            <v>210</v>
          </cell>
          <cell r="C2275" t="str">
            <v>M20毛毡</v>
          </cell>
        </row>
        <row r="2276">
          <cell r="A2276" t="str">
            <v>REM0002157</v>
          </cell>
          <cell r="B2276">
            <v>210</v>
          </cell>
          <cell r="C2276" t="str">
            <v>B40L后视镜转向灯线路板L</v>
          </cell>
        </row>
        <row r="2277">
          <cell r="A2277" t="str">
            <v>REM0002158</v>
          </cell>
          <cell r="B2277">
            <v>210</v>
          </cell>
          <cell r="C2277" t="str">
            <v>B40L转向灯线路板R</v>
          </cell>
        </row>
        <row r="2278">
          <cell r="A2278" t="str">
            <v>REM0002163</v>
          </cell>
          <cell r="B2278">
            <v>210</v>
          </cell>
          <cell r="C2278" t="str">
            <v>B40右转向灯线路板新</v>
          </cell>
        </row>
        <row r="2279">
          <cell r="A2279" t="str">
            <v>REM0002164</v>
          </cell>
          <cell r="B2279">
            <v>210</v>
          </cell>
          <cell r="C2279" t="str">
            <v>B40左后视镜镜体</v>
          </cell>
        </row>
        <row r="2280">
          <cell r="A2280" t="str">
            <v>REM0002165</v>
          </cell>
          <cell r="B2280">
            <v>210</v>
          </cell>
          <cell r="C2280" t="str">
            <v>B40右后视镜镜体</v>
          </cell>
        </row>
        <row r="2281">
          <cell r="A2281" t="str">
            <v>REM0002170</v>
          </cell>
          <cell r="B2281">
            <v>210</v>
          </cell>
          <cell r="C2281" t="str">
            <v>H4改型镜体左下右上盖02</v>
          </cell>
        </row>
        <row r="2282">
          <cell r="A2282" t="str">
            <v>REM0002180</v>
          </cell>
          <cell r="B2282">
            <v>210</v>
          </cell>
          <cell r="C2282" t="str">
            <v>出口澳洲19衬套</v>
          </cell>
        </row>
        <row r="2283">
          <cell r="A2283" t="str">
            <v>REM0002181</v>
          </cell>
          <cell r="B2283">
            <v>210</v>
          </cell>
          <cell r="C2283" t="str">
            <v>出口澳洲22衬套</v>
          </cell>
        </row>
        <row r="2284">
          <cell r="A2284" t="str">
            <v>REM0002183</v>
          </cell>
          <cell r="B2284">
            <v>210</v>
          </cell>
          <cell r="C2284" t="str">
            <v>6486铜连接片左</v>
          </cell>
        </row>
        <row r="2285">
          <cell r="A2285" t="str">
            <v>REM0002189</v>
          </cell>
          <cell r="B2285">
            <v>210</v>
          </cell>
          <cell r="C2285" t="str">
            <v>金王子定位圈</v>
          </cell>
        </row>
        <row r="2286">
          <cell r="A2286" t="str">
            <v>REM0002190</v>
          </cell>
          <cell r="B2286">
            <v>210</v>
          </cell>
          <cell r="C2286" t="str">
            <v>B40左电调整机构线束</v>
          </cell>
        </row>
        <row r="2287">
          <cell r="A2287" t="str">
            <v>REM0002191</v>
          </cell>
          <cell r="B2287">
            <v>210</v>
          </cell>
          <cell r="C2287" t="str">
            <v>B40右电调整机构线束</v>
          </cell>
        </row>
        <row r="2288">
          <cell r="A2288" t="str">
            <v>REM0002192</v>
          </cell>
          <cell r="B2288">
            <v>210</v>
          </cell>
          <cell r="C2288" t="str">
            <v>B40L低配左线束合件</v>
          </cell>
        </row>
        <row r="2289">
          <cell r="A2289" t="str">
            <v>REM0002193</v>
          </cell>
          <cell r="B2289">
            <v>210</v>
          </cell>
          <cell r="C2289" t="str">
            <v>B40L低配右线束合件</v>
          </cell>
        </row>
        <row r="2290">
          <cell r="A2290" t="str">
            <v>REM0002196</v>
          </cell>
          <cell r="B2290">
            <v>210</v>
          </cell>
          <cell r="C2290" t="str">
            <v>M31RB线束插接器</v>
          </cell>
        </row>
        <row r="2291">
          <cell r="A2291" t="str">
            <v>REM0002197</v>
          </cell>
          <cell r="B2291">
            <v>210</v>
          </cell>
          <cell r="C2291" t="str">
            <v>M31RB线束合件</v>
          </cell>
        </row>
        <row r="2292">
          <cell r="A2292" t="str">
            <v>REM0002207</v>
          </cell>
          <cell r="B2292">
            <v>210</v>
          </cell>
          <cell r="C2292" t="str">
            <v>镜片防爆膜</v>
          </cell>
        </row>
        <row r="2293">
          <cell r="A2293" t="str">
            <v>REM0002208</v>
          </cell>
          <cell r="B2293">
            <v>210</v>
          </cell>
          <cell r="C2293" t="str">
            <v>圆头连接片</v>
          </cell>
        </row>
        <row r="2294">
          <cell r="A2294" t="str">
            <v>REM0002209</v>
          </cell>
          <cell r="B2294">
            <v>210</v>
          </cell>
          <cell r="C2294" t="str">
            <v>6486铜连接片右</v>
          </cell>
        </row>
        <row r="2295">
          <cell r="A2295" t="str">
            <v>REM0002236</v>
          </cell>
          <cell r="B2295">
            <v>210</v>
          </cell>
          <cell r="C2295" t="str">
            <v>BC316面罩爱琴蓝左</v>
          </cell>
        </row>
        <row r="2296">
          <cell r="A2296" t="str">
            <v>REM0002237</v>
          </cell>
          <cell r="B2296">
            <v>210</v>
          </cell>
          <cell r="C2296" t="str">
            <v>BC316面罩爱琴蓝右</v>
          </cell>
        </row>
        <row r="2297">
          <cell r="A2297" t="str">
            <v>REM0002238</v>
          </cell>
          <cell r="B2297">
            <v>210</v>
          </cell>
          <cell r="C2297" t="str">
            <v>BC316高配基板-左</v>
          </cell>
        </row>
        <row r="2298">
          <cell r="A2298" t="str">
            <v>REM0002239</v>
          </cell>
          <cell r="B2298">
            <v>210</v>
          </cell>
          <cell r="C2298" t="str">
            <v>BC316高配基板-右</v>
          </cell>
        </row>
        <row r="2299">
          <cell r="A2299" t="str">
            <v>REM0002250</v>
          </cell>
          <cell r="B2299">
            <v>210</v>
          </cell>
          <cell r="C2299" t="str">
            <v>T5G主镜片托左</v>
          </cell>
        </row>
        <row r="2300">
          <cell r="A2300" t="str">
            <v>REM0002251</v>
          </cell>
          <cell r="B2300">
            <v>210</v>
          </cell>
          <cell r="C2300" t="str">
            <v>C7主镜片左</v>
          </cell>
        </row>
        <row r="2301">
          <cell r="A2301" t="str">
            <v>REM0002252</v>
          </cell>
          <cell r="B2301">
            <v>210</v>
          </cell>
          <cell r="C2301" t="str">
            <v>T7H主镜加热片左</v>
          </cell>
        </row>
        <row r="2302">
          <cell r="A2302" t="str">
            <v>REM0002253</v>
          </cell>
          <cell r="B2302">
            <v>210</v>
          </cell>
          <cell r="C2302" t="str">
            <v>T5G广角镜片托左</v>
          </cell>
        </row>
        <row r="2303">
          <cell r="A2303" t="str">
            <v>REM0002254</v>
          </cell>
          <cell r="B2303">
            <v>210</v>
          </cell>
          <cell r="C2303" t="str">
            <v>C7广角镜片左</v>
          </cell>
        </row>
        <row r="2304">
          <cell r="A2304" t="str">
            <v>REM0002255</v>
          </cell>
          <cell r="B2304">
            <v>210</v>
          </cell>
          <cell r="C2304" t="str">
            <v>T7H广角加热片左</v>
          </cell>
        </row>
        <row r="2305">
          <cell r="A2305" t="str">
            <v>REM0002256</v>
          </cell>
          <cell r="B2305">
            <v>210</v>
          </cell>
          <cell r="C2305" t="str">
            <v>T5G镜体左</v>
          </cell>
        </row>
        <row r="2306">
          <cell r="A2306" t="str">
            <v>REM0002257</v>
          </cell>
          <cell r="B2306">
            <v>210</v>
          </cell>
          <cell r="C2306" t="str">
            <v>T5G后盖左</v>
          </cell>
        </row>
        <row r="2307">
          <cell r="A2307" t="str">
            <v>REM0002258</v>
          </cell>
          <cell r="B2307">
            <v>210</v>
          </cell>
          <cell r="C2307" t="str">
            <v>T7H左反光罩</v>
          </cell>
        </row>
        <row r="2308">
          <cell r="A2308" t="str">
            <v>REM0002261</v>
          </cell>
          <cell r="B2308">
            <v>210</v>
          </cell>
          <cell r="C2308" t="str">
            <v>T5G调角器左</v>
          </cell>
        </row>
        <row r="2309">
          <cell r="A2309" t="str">
            <v>REM0002262</v>
          </cell>
          <cell r="B2309">
            <v>210</v>
          </cell>
          <cell r="C2309" t="str">
            <v>T7H左上镜臂</v>
          </cell>
        </row>
        <row r="2310">
          <cell r="A2310" t="str">
            <v>REM0002263</v>
          </cell>
          <cell r="B2310">
            <v>210</v>
          </cell>
          <cell r="C2310" t="str">
            <v>T7H镜臂盖1</v>
          </cell>
        </row>
        <row r="2311">
          <cell r="A2311" t="str">
            <v>REM0002264</v>
          </cell>
          <cell r="B2311">
            <v>210</v>
          </cell>
          <cell r="C2311" t="str">
            <v>T7H左下镜臂</v>
          </cell>
        </row>
        <row r="2312">
          <cell r="A2312" t="str">
            <v>REM0002265</v>
          </cell>
          <cell r="B2312">
            <v>210</v>
          </cell>
          <cell r="C2312" t="str">
            <v>T7H镜臂盖2</v>
          </cell>
        </row>
        <row r="2313">
          <cell r="A2313" t="str">
            <v>REM0002266</v>
          </cell>
          <cell r="B2313">
            <v>210</v>
          </cell>
          <cell r="C2313" t="str">
            <v>T7H上安装座左</v>
          </cell>
        </row>
        <row r="2314">
          <cell r="A2314" t="str">
            <v>REM0002267</v>
          </cell>
          <cell r="B2314">
            <v>210</v>
          </cell>
          <cell r="C2314" t="str">
            <v>T7H下安装座左</v>
          </cell>
        </row>
        <row r="2315">
          <cell r="A2315" t="str">
            <v>REM0002268</v>
          </cell>
          <cell r="B2315">
            <v>210</v>
          </cell>
          <cell r="C2315" t="str">
            <v>T7H下镜座装饰罩左</v>
          </cell>
        </row>
        <row r="2316">
          <cell r="A2316" t="str">
            <v>REM0002270</v>
          </cell>
          <cell r="B2316">
            <v>210</v>
          </cell>
          <cell r="C2316" t="str">
            <v>T7H左上安装座垫</v>
          </cell>
        </row>
        <row r="2317">
          <cell r="A2317" t="str">
            <v>REM0002271</v>
          </cell>
          <cell r="B2317">
            <v>210</v>
          </cell>
          <cell r="C2317" t="str">
            <v>T7H左下安装座垫</v>
          </cell>
        </row>
        <row r="2318">
          <cell r="A2318" t="str">
            <v>REM0002272</v>
          </cell>
          <cell r="B2318">
            <v>210</v>
          </cell>
          <cell r="C2318" t="str">
            <v>T7H线束合件(含插接器)</v>
          </cell>
        </row>
        <row r="2319">
          <cell r="A2319" t="str">
            <v>REM0002273</v>
          </cell>
          <cell r="B2319">
            <v>210</v>
          </cell>
          <cell r="C2319" t="str">
            <v>T5G镜杆</v>
          </cell>
        </row>
        <row r="2320">
          <cell r="A2320" t="str">
            <v>REM0002274</v>
          </cell>
          <cell r="B2320">
            <v>210</v>
          </cell>
          <cell r="C2320" t="str">
            <v>C7主镜阻尼片</v>
          </cell>
        </row>
        <row r="2321">
          <cell r="A2321" t="str">
            <v>REM0002275</v>
          </cell>
          <cell r="B2321">
            <v>210</v>
          </cell>
          <cell r="C2321" t="str">
            <v>T7H转轴</v>
          </cell>
        </row>
        <row r="2322">
          <cell r="A2322" t="str">
            <v>REM0002276</v>
          </cell>
          <cell r="B2322">
            <v>210</v>
          </cell>
          <cell r="C2322" t="str">
            <v>C7外后视镜压片</v>
          </cell>
        </row>
        <row r="2323">
          <cell r="A2323" t="str">
            <v>REM0002277</v>
          </cell>
          <cell r="B2323">
            <v>210</v>
          </cell>
          <cell r="C2323" t="str">
            <v>C7外后视镜上镜锁片</v>
          </cell>
        </row>
        <row r="2324">
          <cell r="A2324" t="str">
            <v>REM0002278</v>
          </cell>
          <cell r="B2324">
            <v>210</v>
          </cell>
          <cell r="C2324" t="str">
            <v>T5G主镜片托右</v>
          </cell>
        </row>
        <row r="2325">
          <cell r="A2325" t="str">
            <v>REM0002279</v>
          </cell>
          <cell r="B2325">
            <v>210</v>
          </cell>
          <cell r="C2325" t="str">
            <v>C7主镜片右</v>
          </cell>
        </row>
        <row r="2326">
          <cell r="A2326" t="str">
            <v>REM0002280</v>
          </cell>
          <cell r="B2326">
            <v>210</v>
          </cell>
          <cell r="C2326" t="str">
            <v>T7H主镜加热片右</v>
          </cell>
        </row>
        <row r="2327">
          <cell r="A2327" t="str">
            <v>REM0002281</v>
          </cell>
          <cell r="B2327">
            <v>210</v>
          </cell>
          <cell r="C2327" t="str">
            <v>T5G广角镜片托右</v>
          </cell>
        </row>
        <row r="2328">
          <cell r="A2328" t="str">
            <v>REM0002282</v>
          </cell>
          <cell r="B2328">
            <v>210</v>
          </cell>
          <cell r="C2328" t="str">
            <v>C7广角镜片右</v>
          </cell>
        </row>
        <row r="2329">
          <cell r="A2329" t="str">
            <v>REM0002283</v>
          </cell>
          <cell r="B2329">
            <v>210</v>
          </cell>
          <cell r="C2329" t="str">
            <v>T7H广角加热片右</v>
          </cell>
        </row>
        <row r="2330">
          <cell r="A2330" t="str">
            <v>REM0002284</v>
          </cell>
          <cell r="B2330">
            <v>210</v>
          </cell>
          <cell r="C2330" t="str">
            <v>T5G镜体右</v>
          </cell>
        </row>
        <row r="2331">
          <cell r="A2331" t="str">
            <v>REM0002285</v>
          </cell>
          <cell r="B2331">
            <v>210</v>
          </cell>
          <cell r="C2331" t="str">
            <v>T5G后盖右</v>
          </cell>
        </row>
        <row r="2332">
          <cell r="A2332" t="str">
            <v>REM0002286</v>
          </cell>
          <cell r="B2332">
            <v>210</v>
          </cell>
          <cell r="C2332" t="str">
            <v>T7H右反光罩</v>
          </cell>
        </row>
        <row r="2333">
          <cell r="A2333" t="str">
            <v>REM0002289</v>
          </cell>
          <cell r="B2333">
            <v>210</v>
          </cell>
          <cell r="C2333" t="str">
            <v>T5G调角器右</v>
          </cell>
        </row>
        <row r="2334">
          <cell r="A2334" t="str">
            <v>REM0002290</v>
          </cell>
          <cell r="B2334">
            <v>210</v>
          </cell>
          <cell r="C2334" t="str">
            <v>T7H上安装座右</v>
          </cell>
        </row>
        <row r="2335">
          <cell r="A2335" t="str">
            <v>REM0002291</v>
          </cell>
          <cell r="B2335">
            <v>210</v>
          </cell>
          <cell r="C2335" t="str">
            <v>T7H下安装座右</v>
          </cell>
        </row>
        <row r="2336">
          <cell r="A2336" t="str">
            <v>REM0002292</v>
          </cell>
          <cell r="B2336">
            <v>210</v>
          </cell>
          <cell r="C2336" t="str">
            <v>T7H下镜座装饰罩右</v>
          </cell>
        </row>
        <row r="2337">
          <cell r="A2337" t="str">
            <v>REM0002293</v>
          </cell>
          <cell r="B2337">
            <v>210</v>
          </cell>
          <cell r="C2337" t="str">
            <v>T7H右上镜座垫</v>
          </cell>
        </row>
        <row r="2338">
          <cell r="A2338" t="str">
            <v>REM0002294</v>
          </cell>
          <cell r="B2338">
            <v>210</v>
          </cell>
          <cell r="C2338" t="str">
            <v>T7H右下镜座垫</v>
          </cell>
        </row>
        <row r="2339">
          <cell r="A2339" t="str">
            <v>REM0002295</v>
          </cell>
          <cell r="B2339">
            <v>210</v>
          </cell>
          <cell r="C2339" t="str">
            <v>T7H左后视镜（电动）</v>
          </cell>
        </row>
        <row r="2340">
          <cell r="A2340" t="str">
            <v>REM0002296</v>
          </cell>
          <cell r="B2340">
            <v>210</v>
          </cell>
          <cell r="C2340" t="str">
            <v>T7H右后视镜（电动）</v>
          </cell>
        </row>
        <row r="2341">
          <cell r="A2341" t="str">
            <v>REM0002297</v>
          </cell>
          <cell r="B2341">
            <v>210</v>
          </cell>
          <cell r="C2341" t="str">
            <v>C35DB左加热片</v>
          </cell>
        </row>
        <row r="2342">
          <cell r="A2342" t="str">
            <v>REM0002298</v>
          </cell>
          <cell r="B2342">
            <v>210</v>
          </cell>
          <cell r="C2342" t="str">
            <v>C35DB右加热片</v>
          </cell>
        </row>
        <row r="2343">
          <cell r="A2343" t="str">
            <v>REM0002325</v>
          </cell>
          <cell r="B2343">
            <v>210</v>
          </cell>
          <cell r="C2343" t="str">
            <v>济南重汽轻卡左镜座</v>
          </cell>
        </row>
        <row r="2344">
          <cell r="A2344" t="str">
            <v>REM0002326</v>
          </cell>
          <cell r="B2344">
            <v>210</v>
          </cell>
          <cell r="C2344" t="str">
            <v>济南重汽轻卡右镜座</v>
          </cell>
        </row>
        <row r="2345">
          <cell r="A2345" t="str">
            <v>REM0002343</v>
          </cell>
          <cell r="B2345">
            <v>210</v>
          </cell>
          <cell r="C2345" t="str">
            <v>ETX改型广角镜分总成</v>
          </cell>
        </row>
        <row r="2346">
          <cell r="A2346" t="str">
            <v>REM0002403</v>
          </cell>
          <cell r="B2346">
            <v>210</v>
          </cell>
          <cell r="C2346" t="str">
            <v>华菱H08左后视镜</v>
          </cell>
        </row>
        <row r="2347">
          <cell r="A2347" t="str">
            <v>REM0002404</v>
          </cell>
          <cell r="B2347">
            <v>210</v>
          </cell>
          <cell r="C2347" t="str">
            <v>华菱H08右后视镜</v>
          </cell>
        </row>
        <row r="2348">
          <cell r="A2348" t="str">
            <v>REM0002451</v>
          </cell>
          <cell r="B2348">
            <v>210</v>
          </cell>
          <cell r="C2348" t="str">
            <v>曼项目右置车连接杆</v>
          </cell>
        </row>
        <row r="2349">
          <cell r="A2349" t="str">
            <v>REM0002452</v>
          </cell>
          <cell r="B2349">
            <v>210</v>
          </cell>
          <cell r="C2349" t="str">
            <v>曼项目连接杆</v>
          </cell>
        </row>
        <row r="2350">
          <cell r="A2350" t="str">
            <v>REM0002460</v>
          </cell>
          <cell r="B2350">
            <v>210</v>
          </cell>
          <cell r="C2350" t="str">
            <v>M31RB牌照板(格陵兰白)</v>
          </cell>
        </row>
        <row r="2351">
          <cell r="A2351" t="str">
            <v>REM0002468</v>
          </cell>
          <cell r="B2351">
            <v>210</v>
          </cell>
          <cell r="C2351" t="str">
            <v>C7左后视镜总成(电动)</v>
          </cell>
        </row>
        <row r="2352">
          <cell r="A2352" t="str">
            <v>REM0002471</v>
          </cell>
          <cell r="B2352">
            <v>210</v>
          </cell>
          <cell r="C2352" t="str">
            <v>T5G下镜臂右</v>
          </cell>
        </row>
        <row r="2353">
          <cell r="A2353" t="str">
            <v>REM0002472</v>
          </cell>
          <cell r="B2353">
            <v>210</v>
          </cell>
          <cell r="C2353" t="str">
            <v>T5G上镜臂盖左</v>
          </cell>
        </row>
        <row r="2354">
          <cell r="A2354" t="str">
            <v>REM0002473</v>
          </cell>
          <cell r="B2354">
            <v>210</v>
          </cell>
          <cell r="C2354" t="str">
            <v>T5G下镜臂左</v>
          </cell>
        </row>
        <row r="2355">
          <cell r="A2355" t="str">
            <v>REM0002474</v>
          </cell>
          <cell r="B2355">
            <v>210</v>
          </cell>
          <cell r="C2355" t="str">
            <v>T5G上镜臂盖右</v>
          </cell>
        </row>
        <row r="2356">
          <cell r="A2356" t="str">
            <v>REM0002475</v>
          </cell>
          <cell r="B2356">
            <v>210</v>
          </cell>
          <cell r="C2356" t="str">
            <v>T5G上安装座左</v>
          </cell>
        </row>
        <row r="2357">
          <cell r="A2357" t="str">
            <v>REM0002476</v>
          </cell>
          <cell r="B2357">
            <v>210</v>
          </cell>
          <cell r="C2357" t="str">
            <v>T5G下安装座左</v>
          </cell>
        </row>
        <row r="2358">
          <cell r="A2358" t="str">
            <v>REM0002477</v>
          </cell>
          <cell r="B2358">
            <v>210</v>
          </cell>
          <cell r="C2358" t="str">
            <v>T5G下镜座装饰盖左</v>
          </cell>
        </row>
        <row r="2359">
          <cell r="A2359" t="str">
            <v>REM0002478</v>
          </cell>
          <cell r="B2359">
            <v>210</v>
          </cell>
          <cell r="C2359" t="str">
            <v>C7安装座垫左上</v>
          </cell>
        </row>
        <row r="2360">
          <cell r="A2360" t="str">
            <v>REM0002479</v>
          </cell>
          <cell r="B2360">
            <v>210</v>
          </cell>
          <cell r="C2360" t="str">
            <v>C7安装座垫左下</v>
          </cell>
        </row>
        <row r="2361">
          <cell r="A2361" t="str">
            <v>REM0002480</v>
          </cell>
          <cell r="B2361">
            <v>210</v>
          </cell>
          <cell r="C2361" t="str">
            <v>T5G线束合件(含插接器)</v>
          </cell>
        </row>
        <row r="2362">
          <cell r="A2362" t="str">
            <v>REM0002481</v>
          </cell>
          <cell r="B2362">
            <v>210</v>
          </cell>
          <cell r="C2362" t="str">
            <v>C7右后视镜总成(电动)</v>
          </cell>
        </row>
        <row r="2363">
          <cell r="A2363" t="str">
            <v>REM0002484</v>
          </cell>
          <cell r="B2363">
            <v>210</v>
          </cell>
          <cell r="C2363" t="str">
            <v>T5G上安装座右</v>
          </cell>
        </row>
        <row r="2364">
          <cell r="A2364" t="str">
            <v>REM0002485</v>
          </cell>
          <cell r="B2364">
            <v>210</v>
          </cell>
          <cell r="C2364" t="str">
            <v>T5G下安装座右</v>
          </cell>
        </row>
        <row r="2365">
          <cell r="A2365" t="str">
            <v>REM0002486</v>
          </cell>
          <cell r="B2365">
            <v>210</v>
          </cell>
          <cell r="C2365" t="str">
            <v>T5G下镜座装饰盖右</v>
          </cell>
        </row>
        <row r="2366">
          <cell r="A2366" t="str">
            <v>REM0002487</v>
          </cell>
          <cell r="B2366">
            <v>210</v>
          </cell>
          <cell r="C2366" t="str">
            <v>C7安装座垫右上</v>
          </cell>
        </row>
        <row r="2367">
          <cell r="A2367" t="str">
            <v>REM0002488</v>
          </cell>
          <cell r="B2367">
            <v>210</v>
          </cell>
          <cell r="C2367" t="str">
            <v>C7安装座垫右下</v>
          </cell>
        </row>
        <row r="2368">
          <cell r="A2368" t="str">
            <v>REM0002489</v>
          </cell>
          <cell r="B2368">
            <v>210</v>
          </cell>
          <cell r="C2368" t="str">
            <v>T5G左后视镜窄体、手动</v>
          </cell>
        </row>
        <row r="2369">
          <cell r="A2369" t="str">
            <v>REM0002498</v>
          </cell>
          <cell r="B2369">
            <v>210</v>
          </cell>
          <cell r="C2369" t="str">
            <v>T5G右后视镜窄体、手动</v>
          </cell>
        </row>
        <row r="2370">
          <cell r="A2370" t="str">
            <v>REM0002522</v>
          </cell>
          <cell r="B2370">
            <v>210</v>
          </cell>
          <cell r="C2370" t="str">
            <v>仿丰田右舵左后视镜</v>
          </cell>
        </row>
        <row r="2371">
          <cell r="A2371" t="str">
            <v>REM0002523</v>
          </cell>
          <cell r="B2371">
            <v>210</v>
          </cell>
          <cell r="C2371" t="str">
            <v>仿丰田右舵右后视镜</v>
          </cell>
        </row>
        <row r="2372">
          <cell r="A2372" t="str">
            <v>REM0002525</v>
          </cell>
          <cell r="B2372">
            <v>210</v>
          </cell>
          <cell r="C2372" t="str">
            <v>F1695B左后视镜</v>
          </cell>
        </row>
        <row r="2373">
          <cell r="A2373" t="str">
            <v>REM0002526</v>
          </cell>
          <cell r="B2373">
            <v>210</v>
          </cell>
          <cell r="C2373" t="str">
            <v>1695B右后视镜</v>
          </cell>
        </row>
        <row r="2374">
          <cell r="A2374" t="str">
            <v>REM0002527</v>
          </cell>
          <cell r="B2374">
            <v>210</v>
          </cell>
          <cell r="C2374" t="str">
            <v>骑兵右后视镜</v>
          </cell>
        </row>
        <row r="2375">
          <cell r="A2375" t="str">
            <v>REM0002531</v>
          </cell>
          <cell r="B2375">
            <v>210</v>
          </cell>
          <cell r="C2375" t="str">
            <v>3052下视镜</v>
          </cell>
        </row>
        <row r="2376">
          <cell r="A2376" t="str">
            <v>REM0002533</v>
          </cell>
          <cell r="B2376">
            <v>210</v>
          </cell>
          <cell r="C2376" t="str">
            <v>奥铃左后视镜</v>
          </cell>
        </row>
        <row r="2377">
          <cell r="A2377" t="str">
            <v>REM0002534</v>
          </cell>
          <cell r="B2377">
            <v>210</v>
          </cell>
          <cell r="C2377" t="str">
            <v>奥铃右后视镜</v>
          </cell>
        </row>
        <row r="2378">
          <cell r="A2378" t="str">
            <v>REM0002535</v>
          </cell>
          <cell r="B2378">
            <v>210</v>
          </cell>
          <cell r="C2378" t="str">
            <v>2200左后视镜</v>
          </cell>
        </row>
        <row r="2379">
          <cell r="A2379" t="str">
            <v>REM0002536</v>
          </cell>
          <cell r="B2379">
            <v>210</v>
          </cell>
          <cell r="C2379" t="str">
            <v>2200右后视镜</v>
          </cell>
        </row>
        <row r="2380">
          <cell r="A2380" t="str">
            <v>REM0002537</v>
          </cell>
          <cell r="B2380">
            <v>210</v>
          </cell>
          <cell r="C2380" t="str">
            <v>1780左后视镜</v>
          </cell>
        </row>
        <row r="2381">
          <cell r="A2381" t="str">
            <v>REM0002538</v>
          </cell>
          <cell r="B2381">
            <v>210</v>
          </cell>
          <cell r="C2381" t="str">
            <v>1780右后视镜</v>
          </cell>
        </row>
        <row r="2382">
          <cell r="A2382" t="str">
            <v>REM0002540</v>
          </cell>
          <cell r="B2382">
            <v>210</v>
          </cell>
          <cell r="C2382" t="str">
            <v>1B20082100205</v>
          </cell>
        </row>
        <row r="2383">
          <cell r="A2383" t="str">
            <v>REM0002541</v>
          </cell>
          <cell r="B2383">
            <v>210</v>
          </cell>
          <cell r="C2383" t="str">
            <v>1600左后视镜</v>
          </cell>
        </row>
        <row r="2384">
          <cell r="A2384" t="str">
            <v>REM0002542</v>
          </cell>
          <cell r="B2384">
            <v>210</v>
          </cell>
          <cell r="C2384" t="str">
            <v>1600右后视镜</v>
          </cell>
        </row>
        <row r="2385">
          <cell r="A2385" t="str">
            <v>REM0002544</v>
          </cell>
          <cell r="B2385">
            <v>210</v>
          </cell>
          <cell r="C2385" t="str">
            <v>1540右后视镜</v>
          </cell>
        </row>
        <row r="2386">
          <cell r="A2386" t="str">
            <v>REM0002549</v>
          </cell>
          <cell r="B2386">
            <v>210</v>
          </cell>
          <cell r="C2386" t="str">
            <v>奥铃出口左后视镜</v>
          </cell>
        </row>
        <row r="2387">
          <cell r="A2387" t="str">
            <v>REM0002550</v>
          </cell>
          <cell r="B2387">
            <v>210</v>
          </cell>
          <cell r="C2387" t="str">
            <v>奥铃出口右后视镜</v>
          </cell>
        </row>
        <row r="2388">
          <cell r="A2388" t="str">
            <v>REM0002551</v>
          </cell>
          <cell r="B2388">
            <v>210</v>
          </cell>
          <cell r="C2388" t="str">
            <v>F1695左后视镜</v>
          </cell>
        </row>
        <row r="2389">
          <cell r="A2389" t="str">
            <v>REM0002552</v>
          </cell>
          <cell r="B2389">
            <v>210</v>
          </cell>
          <cell r="C2389" t="str">
            <v>F1695右后视镜</v>
          </cell>
        </row>
        <row r="2390">
          <cell r="A2390" t="str">
            <v>REM0002555</v>
          </cell>
          <cell r="B2390">
            <v>210</v>
          </cell>
          <cell r="C2390" t="str">
            <v>欧曼右后视镜</v>
          </cell>
        </row>
        <row r="2391">
          <cell r="A2391" t="str">
            <v>REM0002556</v>
          </cell>
          <cell r="B2391">
            <v>210</v>
          </cell>
          <cell r="C2391" t="str">
            <v>时代H1左后视镜</v>
          </cell>
        </row>
        <row r="2392">
          <cell r="A2392" t="str">
            <v>REM0002557</v>
          </cell>
          <cell r="B2392">
            <v>210</v>
          </cell>
          <cell r="C2392" t="str">
            <v>时代H1右后视镜</v>
          </cell>
        </row>
        <row r="2393">
          <cell r="A2393" t="str">
            <v>REM0002559</v>
          </cell>
          <cell r="B2393">
            <v>210</v>
          </cell>
          <cell r="C2393" t="str">
            <v>华菱左后视镜</v>
          </cell>
        </row>
        <row r="2394">
          <cell r="A2394" t="str">
            <v>REM0002561</v>
          </cell>
          <cell r="B2394">
            <v>210</v>
          </cell>
          <cell r="C2394" t="str">
            <v>华菱高顶右后视镜</v>
          </cell>
        </row>
        <row r="2395">
          <cell r="A2395" t="str">
            <v>REM0002562</v>
          </cell>
          <cell r="B2395">
            <v>210</v>
          </cell>
          <cell r="C2395" t="str">
            <v>华菱窄体高顶后视镜</v>
          </cell>
        </row>
        <row r="2396">
          <cell r="A2396" t="str">
            <v>REM0002563</v>
          </cell>
          <cell r="B2396">
            <v>210</v>
          </cell>
          <cell r="C2396" t="str">
            <v>F1780窄车左后视镜</v>
          </cell>
        </row>
        <row r="2397">
          <cell r="A2397" t="str">
            <v>REM0002564</v>
          </cell>
          <cell r="B2397">
            <v>210</v>
          </cell>
          <cell r="C2397" t="str">
            <v>F1780窄车右后视镜</v>
          </cell>
        </row>
        <row r="2398">
          <cell r="A2398" t="str">
            <v>REM0002567</v>
          </cell>
          <cell r="B2398">
            <v>210</v>
          </cell>
          <cell r="C2398" t="str">
            <v>F1695B右后视镜</v>
          </cell>
        </row>
        <row r="2399">
          <cell r="A2399" t="str">
            <v>REM0002568</v>
          </cell>
          <cell r="B2399">
            <v>210</v>
          </cell>
          <cell r="C2399" t="str">
            <v>康瑞H3下视镜</v>
          </cell>
        </row>
        <row r="2400">
          <cell r="A2400" t="str">
            <v>REM0002569</v>
          </cell>
          <cell r="B2400">
            <v>210</v>
          </cell>
          <cell r="C2400" t="str">
            <v>左后视镜</v>
          </cell>
        </row>
        <row r="2401">
          <cell r="A2401" t="str">
            <v>REM0002570</v>
          </cell>
          <cell r="B2401">
            <v>210</v>
          </cell>
          <cell r="C2401" t="str">
            <v>右后视镜</v>
          </cell>
        </row>
        <row r="2402">
          <cell r="A2402" t="str">
            <v>REM0002581</v>
          </cell>
          <cell r="B2402">
            <v>210</v>
          </cell>
          <cell r="C2402" t="str">
            <v>M20改款右外镜低配星辰棕</v>
          </cell>
        </row>
        <row r="2403">
          <cell r="A2403" t="str">
            <v>REM0002586</v>
          </cell>
          <cell r="B2403">
            <v>210</v>
          </cell>
          <cell r="C2403" t="str">
            <v>1780-30镜座及杆</v>
          </cell>
        </row>
        <row r="2404">
          <cell r="A2404" t="str">
            <v>REM0002587</v>
          </cell>
          <cell r="B2404">
            <v>210</v>
          </cell>
          <cell r="C2404" t="str">
            <v>1780-31镜座及杆</v>
          </cell>
        </row>
        <row r="2405">
          <cell r="A2405" t="str">
            <v>REM0002588</v>
          </cell>
          <cell r="B2405">
            <v>210</v>
          </cell>
          <cell r="C2405" t="str">
            <v>1780-32镜座及杆</v>
          </cell>
        </row>
        <row r="2406">
          <cell r="A2406" t="str">
            <v>REM0002589</v>
          </cell>
          <cell r="B2406">
            <v>210</v>
          </cell>
          <cell r="C2406" t="str">
            <v>1580-310镜座及杆</v>
          </cell>
        </row>
        <row r="2407">
          <cell r="A2407" t="str">
            <v>REM0002592</v>
          </cell>
          <cell r="B2407">
            <v>210</v>
          </cell>
          <cell r="C2407" t="str">
            <v>1580-300镜座及杆</v>
          </cell>
        </row>
        <row r="2408">
          <cell r="A2408" t="str">
            <v>REM0002595</v>
          </cell>
          <cell r="B2408">
            <v>210</v>
          </cell>
          <cell r="C2408" t="str">
            <v>奥驰左镜头总成</v>
          </cell>
        </row>
        <row r="2409">
          <cell r="A2409" t="str">
            <v>REM0002596</v>
          </cell>
          <cell r="B2409">
            <v>210</v>
          </cell>
          <cell r="C2409" t="str">
            <v>126A0镜杆及座</v>
          </cell>
        </row>
        <row r="2410">
          <cell r="A2410" t="str">
            <v>REM0002597</v>
          </cell>
          <cell r="B2410">
            <v>210</v>
          </cell>
          <cell r="C2410" t="str">
            <v>203A0镜杆及座</v>
          </cell>
        </row>
        <row r="2411">
          <cell r="A2411" t="str">
            <v>REM0002598</v>
          </cell>
          <cell r="B2411">
            <v>210</v>
          </cell>
          <cell r="C2411" t="str">
            <v>小欧曼下视镜头总成</v>
          </cell>
        </row>
        <row r="2412">
          <cell r="A2412" t="str">
            <v>REM0002601</v>
          </cell>
          <cell r="B2412">
            <v>210</v>
          </cell>
          <cell r="C2412" t="str">
            <v>203A0上镜座</v>
          </cell>
        </row>
        <row r="2413">
          <cell r="A2413" t="str">
            <v>REM0002603</v>
          </cell>
          <cell r="B2413">
            <v>210</v>
          </cell>
          <cell r="C2413" t="str">
            <v>133A0镜杆及座</v>
          </cell>
        </row>
        <row r="2414">
          <cell r="A2414" t="str">
            <v>REM0002607</v>
          </cell>
          <cell r="B2414">
            <v>210</v>
          </cell>
          <cell r="C2414" t="str">
            <v>210A0镜杆及座</v>
          </cell>
        </row>
        <row r="2415">
          <cell r="A2415" t="str">
            <v>REM0002621</v>
          </cell>
          <cell r="B2415">
            <v>210</v>
          </cell>
          <cell r="C2415" t="str">
            <v>北汽八一左迎宾灯总成</v>
          </cell>
        </row>
        <row r="2416">
          <cell r="A2416" t="str">
            <v>REM0002622</v>
          </cell>
          <cell r="B2416">
            <v>210</v>
          </cell>
          <cell r="C2416" t="str">
            <v>北汽八一右迎宾灯总成</v>
          </cell>
        </row>
        <row r="2417">
          <cell r="A2417" t="str">
            <v>REM0002629</v>
          </cell>
          <cell r="B2417">
            <v>210</v>
          </cell>
          <cell r="C2417" t="str">
            <v>N07下视镜杆喷涂</v>
          </cell>
        </row>
        <row r="2418">
          <cell r="A2418" t="str">
            <v>REM0002630</v>
          </cell>
          <cell r="B2418">
            <v>210</v>
          </cell>
          <cell r="C2418" t="str">
            <v>新奥驰A镜座左(喷涂)</v>
          </cell>
        </row>
        <row r="2419">
          <cell r="A2419" t="str">
            <v>REM0002631</v>
          </cell>
          <cell r="B2419">
            <v>210</v>
          </cell>
          <cell r="C2419" t="str">
            <v>新奥驰A镜座右(喷涂)</v>
          </cell>
        </row>
        <row r="2420">
          <cell r="A2420" t="str">
            <v>REM0002632</v>
          </cell>
          <cell r="B2420">
            <v>210</v>
          </cell>
          <cell r="C2420" t="str">
            <v>H4补盲镜座</v>
          </cell>
        </row>
        <row r="2421">
          <cell r="A2421" t="str">
            <v>REM0002632</v>
          </cell>
          <cell r="B2421">
            <v>230</v>
          </cell>
          <cell r="C2421" t="str">
            <v>H4补盲镜座</v>
          </cell>
        </row>
        <row r="2422">
          <cell r="A2422" t="str">
            <v>REM0002633</v>
          </cell>
          <cell r="B2422">
            <v>210</v>
          </cell>
          <cell r="C2422" t="str">
            <v>斯太尔王右上1镜座</v>
          </cell>
        </row>
        <row r="2423">
          <cell r="A2423" t="str">
            <v>REM0002634</v>
          </cell>
          <cell r="B2423">
            <v>210</v>
          </cell>
          <cell r="C2423" t="str">
            <v>A2路面镜座</v>
          </cell>
        </row>
        <row r="2424">
          <cell r="A2424" t="str">
            <v>REM0002635</v>
          </cell>
          <cell r="B2424">
            <v>210</v>
          </cell>
          <cell r="C2424" t="str">
            <v>北奔路面镜镜座</v>
          </cell>
        </row>
        <row r="2425">
          <cell r="A2425" t="str">
            <v>REM0002636</v>
          </cell>
          <cell r="B2425">
            <v>210</v>
          </cell>
          <cell r="C2425" t="str">
            <v>曼项目前下视镜动臂上盖</v>
          </cell>
        </row>
        <row r="2426">
          <cell r="A2426" t="str">
            <v>REM0002637</v>
          </cell>
          <cell r="B2426">
            <v>210</v>
          </cell>
          <cell r="C2426" t="str">
            <v>曼项目前下视镜动臂下盖</v>
          </cell>
        </row>
        <row r="2427">
          <cell r="A2427" t="str">
            <v>REM0002638</v>
          </cell>
          <cell r="B2427">
            <v>210</v>
          </cell>
          <cell r="C2427" t="str">
            <v>曼项目前下视镜镜座上盖</v>
          </cell>
        </row>
        <row r="2428">
          <cell r="A2428" t="str">
            <v>REM0002639</v>
          </cell>
          <cell r="B2428">
            <v>210</v>
          </cell>
          <cell r="C2428" t="str">
            <v>曼项目前下视镜镜座下盖</v>
          </cell>
        </row>
        <row r="2429">
          <cell r="A2429" t="str">
            <v>REM0002640</v>
          </cell>
          <cell r="B2429">
            <v>210</v>
          </cell>
          <cell r="C2429" t="str">
            <v>曼项目弹簧压盖</v>
          </cell>
        </row>
        <row r="2430">
          <cell r="A2430" t="str">
            <v>REM0002640</v>
          </cell>
          <cell r="B2430">
            <v>230</v>
          </cell>
          <cell r="C2430" t="str">
            <v>曼项目弹簧压盖</v>
          </cell>
        </row>
        <row r="2431">
          <cell r="A2431" t="str">
            <v>REM0002641</v>
          </cell>
          <cell r="B2431">
            <v>210</v>
          </cell>
          <cell r="C2431" t="str">
            <v>M20转轴左</v>
          </cell>
        </row>
        <row r="2432">
          <cell r="A2432" t="str">
            <v>REM0002641</v>
          </cell>
          <cell r="B2432">
            <v>230</v>
          </cell>
          <cell r="C2432" t="str">
            <v>M20转轴左</v>
          </cell>
        </row>
        <row r="2433">
          <cell r="A2433" t="str">
            <v>REM0002642</v>
          </cell>
          <cell r="B2433">
            <v>210</v>
          </cell>
          <cell r="C2433" t="str">
            <v>M20右旋轴</v>
          </cell>
        </row>
        <row r="2434">
          <cell r="A2434" t="str">
            <v>REM0002642</v>
          </cell>
          <cell r="B2434">
            <v>230</v>
          </cell>
          <cell r="C2434" t="str">
            <v>M20右旋轴</v>
          </cell>
        </row>
        <row r="2435">
          <cell r="A2435" t="str">
            <v>REM0002643</v>
          </cell>
          <cell r="B2435">
            <v>210</v>
          </cell>
          <cell r="C2435" t="str">
            <v>ETX改型前下装饰罩泡棉</v>
          </cell>
        </row>
        <row r="2436">
          <cell r="A2436" t="str">
            <v>REM0002646</v>
          </cell>
          <cell r="B2436">
            <v>210</v>
          </cell>
          <cell r="C2436" t="str">
            <v>M20改型面罩亮银左</v>
          </cell>
        </row>
        <row r="2437">
          <cell r="A2437" t="str">
            <v>REM0002647</v>
          </cell>
          <cell r="B2437">
            <v>210</v>
          </cell>
          <cell r="C2437" t="str">
            <v>M20改型面罩亮银右</v>
          </cell>
        </row>
        <row r="2438">
          <cell r="A2438" t="str">
            <v>REM0002648</v>
          </cell>
          <cell r="B2438">
            <v>210</v>
          </cell>
          <cell r="C2438" t="str">
            <v>M20改型面罩星辰棕右</v>
          </cell>
        </row>
        <row r="2439">
          <cell r="A2439" t="str">
            <v>REM0002649</v>
          </cell>
          <cell r="B2439">
            <v>210</v>
          </cell>
          <cell r="C2439" t="str">
            <v>M20改型面罩玛瑙红左</v>
          </cell>
        </row>
        <row r="2440">
          <cell r="A2440" t="str">
            <v>REM0002650</v>
          </cell>
          <cell r="B2440">
            <v>210</v>
          </cell>
          <cell r="C2440" t="str">
            <v>M20改型面罩玛瑙红右</v>
          </cell>
        </row>
        <row r="2441">
          <cell r="A2441" t="str">
            <v>REM0002651</v>
          </cell>
          <cell r="B2441">
            <v>210</v>
          </cell>
          <cell r="C2441" t="str">
            <v>M20改型面罩格陵兰白右</v>
          </cell>
        </row>
        <row r="2442">
          <cell r="A2442" t="str">
            <v>REM0002652</v>
          </cell>
          <cell r="B2442">
            <v>210</v>
          </cell>
          <cell r="C2442" t="str">
            <v>M20改型面罩星辰棕左</v>
          </cell>
        </row>
        <row r="2443">
          <cell r="A2443" t="str">
            <v>REM0002653</v>
          </cell>
          <cell r="B2443">
            <v>210</v>
          </cell>
          <cell r="C2443" t="str">
            <v>M20改型面罩闪电蓝左</v>
          </cell>
        </row>
        <row r="2444">
          <cell r="A2444" t="str">
            <v>REM0002654</v>
          </cell>
          <cell r="B2444">
            <v>210</v>
          </cell>
          <cell r="C2444" t="str">
            <v>M20改型面罩闪电蓝右</v>
          </cell>
        </row>
        <row r="2445">
          <cell r="A2445" t="str">
            <v>REM0002655</v>
          </cell>
          <cell r="B2445">
            <v>210</v>
          </cell>
          <cell r="C2445" t="str">
            <v>北奔/捷运重卡大镜体</v>
          </cell>
        </row>
        <row r="2446">
          <cell r="A2446" t="str">
            <v>REM0002656</v>
          </cell>
          <cell r="B2446">
            <v>210</v>
          </cell>
          <cell r="C2446" t="str">
            <v>出口捷运小镜片托(1杠)</v>
          </cell>
        </row>
        <row r="2447">
          <cell r="A2447" t="str">
            <v>REM0002657</v>
          </cell>
          <cell r="B2447">
            <v>210</v>
          </cell>
          <cell r="C2447" t="str">
            <v>重卡大镜托</v>
          </cell>
        </row>
        <row r="2448">
          <cell r="A2448" t="str">
            <v>REM0002658</v>
          </cell>
          <cell r="B2448">
            <v>210</v>
          </cell>
          <cell r="C2448" t="str">
            <v>右置车豪泺小镜头(左)</v>
          </cell>
        </row>
        <row r="2449">
          <cell r="A2449" t="str">
            <v>REM0002659</v>
          </cell>
          <cell r="B2449">
            <v>210</v>
          </cell>
          <cell r="C2449" t="str">
            <v>右置车豪泺小镜头(右)</v>
          </cell>
        </row>
        <row r="2450">
          <cell r="A2450" t="str">
            <v>REM0002660</v>
          </cell>
          <cell r="B2450">
            <v>210</v>
          </cell>
          <cell r="C2450" t="str">
            <v>德龙转向灯底座</v>
          </cell>
        </row>
        <row r="2451">
          <cell r="A2451" t="str">
            <v>REM0002661</v>
          </cell>
          <cell r="B2451">
            <v>210</v>
          </cell>
          <cell r="C2451" t="str">
            <v>M20左面罩</v>
          </cell>
        </row>
        <row r="2452">
          <cell r="A2452" t="str">
            <v>REM0002662</v>
          </cell>
          <cell r="B2452">
            <v>210</v>
          </cell>
          <cell r="C2452" t="str">
            <v>M20右面罩</v>
          </cell>
        </row>
        <row r="2453">
          <cell r="A2453" t="str">
            <v>REM0002663</v>
          </cell>
          <cell r="B2453">
            <v>210</v>
          </cell>
          <cell r="C2453" t="str">
            <v>豪泺旋转底座</v>
          </cell>
        </row>
        <row r="2454">
          <cell r="A2454" t="str">
            <v>REM0002664</v>
          </cell>
          <cell r="B2454">
            <v>210</v>
          </cell>
          <cell r="C2454" t="str">
            <v>北奔/捷运重卡小镜体</v>
          </cell>
        </row>
        <row r="2455">
          <cell r="A2455" t="str">
            <v>REM0002665</v>
          </cell>
          <cell r="B2455">
            <v>210</v>
          </cell>
          <cell r="C2455" t="str">
            <v>奥威固定旋转座</v>
          </cell>
        </row>
        <row r="2456">
          <cell r="A2456" t="str">
            <v>REM0002666</v>
          </cell>
          <cell r="B2456">
            <v>210</v>
          </cell>
          <cell r="C2456" t="str">
            <v>奥威十字横梁</v>
          </cell>
        </row>
        <row r="2457">
          <cell r="A2457" t="str">
            <v>REM0002667</v>
          </cell>
          <cell r="B2457">
            <v>210</v>
          </cell>
          <cell r="C2457" t="str">
            <v>奥威弹簧座</v>
          </cell>
        </row>
        <row r="2458">
          <cell r="A2458" t="str">
            <v>REM0002668</v>
          </cell>
          <cell r="B2458">
            <v>210</v>
          </cell>
          <cell r="C2458" t="str">
            <v>捷运/北奔重卡大镜片托</v>
          </cell>
        </row>
        <row r="2459">
          <cell r="A2459" t="str">
            <v>REM0002669</v>
          </cell>
          <cell r="B2459">
            <v>210</v>
          </cell>
          <cell r="C2459" t="str">
            <v>豪泺十字横梁</v>
          </cell>
        </row>
        <row r="2460">
          <cell r="A2460" t="str">
            <v>REM0002670</v>
          </cell>
          <cell r="B2460">
            <v>230</v>
          </cell>
          <cell r="C2460" t="str">
            <v>1580右镜杆管</v>
          </cell>
        </row>
        <row r="2461">
          <cell r="A2461" t="str">
            <v>REM0002671</v>
          </cell>
          <cell r="B2461">
            <v>230</v>
          </cell>
          <cell r="C2461" t="str">
            <v>1580左镜杆管</v>
          </cell>
        </row>
        <row r="2462">
          <cell r="A2462" t="str">
            <v>REM0002673</v>
          </cell>
          <cell r="B2462">
            <v>230</v>
          </cell>
          <cell r="C2462" t="str">
            <v>1580镜杆轴</v>
          </cell>
        </row>
        <row r="2463">
          <cell r="A2463" t="str">
            <v>REM0002674</v>
          </cell>
          <cell r="B2463">
            <v>230</v>
          </cell>
          <cell r="C2463" t="str">
            <v>1580镜杆铸件</v>
          </cell>
        </row>
        <row r="2464">
          <cell r="A2464" t="str">
            <v>REM0002677</v>
          </cell>
          <cell r="B2464">
            <v>210</v>
          </cell>
          <cell r="C2464" t="str">
            <v>1580左镜杆总成</v>
          </cell>
        </row>
        <row r="2465">
          <cell r="A2465" t="str">
            <v>REM0002677</v>
          </cell>
          <cell r="B2465">
            <v>230</v>
          </cell>
          <cell r="C2465" t="str">
            <v>1580左镜杆总成</v>
          </cell>
        </row>
        <row r="2466">
          <cell r="A2466" t="str">
            <v>REM0002678</v>
          </cell>
          <cell r="B2466">
            <v>210</v>
          </cell>
          <cell r="C2466" t="str">
            <v>1580右镜杆总成</v>
          </cell>
        </row>
        <row r="2467">
          <cell r="A2467" t="str">
            <v>REM0002678</v>
          </cell>
          <cell r="B2467">
            <v>230</v>
          </cell>
          <cell r="C2467" t="str">
            <v>1580右镜杆总成</v>
          </cell>
        </row>
        <row r="2468">
          <cell r="A2468" t="str">
            <v>REM0002693</v>
          </cell>
          <cell r="B2468">
            <v>210</v>
          </cell>
          <cell r="C2468" t="str">
            <v>M31RB三角垫左</v>
          </cell>
        </row>
        <row r="2469">
          <cell r="A2469" t="str">
            <v>REM0002694</v>
          </cell>
          <cell r="B2469">
            <v>210</v>
          </cell>
          <cell r="C2469" t="str">
            <v>M31RB三角垫右</v>
          </cell>
        </row>
        <row r="2470">
          <cell r="A2470" t="str">
            <v>REM0002695</v>
          </cell>
          <cell r="B2470">
            <v>210</v>
          </cell>
          <cell r="C2470" t="str">
            <v>M31RB毛毡(圆形)</v>
          </cell>
        </row>
        <row r="2471">
          <cell r="A2471" t="str">
            <v>REM0002696</v>
          </cell>
          <cell r="B2471">
            <v>210</v>
          </cell>
          <cell r="C2471" t="str">
            <v>M31RB胶条右</v>
          </cell>
        </row>
        <row r="2472">
          <cell r="A2472" t="str">
            <v>REM0002702</v>
          </cell>
          <cell r="B2472">
            <v>210</v>
          </cell>
          <cell r="C2472" t="str">
            <v>MA501手折镜座左</v>
          </cell>
        </row>
        <row r="2473">
          <cell r="A2473" t="str">
            <v>REM0002703</v>
          </cell>
          <cell r="B2473">
            <v>210</v>
          </cell>
          <cell r="C2473" t="str">
            <v>MA501手折镜座右</v>
          </cell>
        </row>
        <row r="2474">
          <cell r="A2474" t="str">
            <v>REM0002705</v>
          </cell>
          <cell r="B2474">
            <v>210</v>
          </cell>
          <cell r="C2474" t="str">
            <v>MA501电折镜座右</v>
          </cell>
        </row>
        <row r="2475">
          <cell r="A2475" t="str">
            <v>REM0002710</v>
          </cell>
          <cell r="B2475">
            <v>210</v>
          </cell>
          <cell r="C2475" t="str">
            <v>1695镜座</v>
          </cell>
        </row>
        <row r="2476">
          <cell r="A2476" t="str">
            <v>REM0002711</v>
          </cell>
          <cell r="B2476">
            <v>210</v>
          </cell>
          <cell r="C2476" t="str">
            <v>200广角镜片</v>
          </cell>
        </row>
        <row r="2477">
          <cell r="A2477" t="str">
            <v>REM0002712</v>
          </cell>
          <cell r="B2477">
            <v>210</v>
          </cell>
          <cell r="C2477" t="str">
            <v>1028后视镜镜片</v>
          </cell>
        </row>
        <row r="2478">
          <cell r="A2478" t="str">
            <v>REM0002721</v>
          </cell>
          <cell r="B2478">
            <v>210</v>
          </cell>
          <cell r="C2478" t="str">
            <v>华菱M左后视镜</v>
          </cell>
        </row>
        <row r="2479">
          <cell r="A2479" t="str">
            <v>REM0002724</v>
          </cell>
          <cell r="B2479">
            <v>210</v>
          </cell>
          <cell r="C2479" t="str">
            <v>奥驰右镜头总成</v>
          </cell>
        </row>
        <row r="2480">
          <cell r="A2480" t="str">
            <v>REM0002735</v>
          </cell>
          <cell r="B2480">
            <v>210</v>
          </cell>
          <cell r="C2480" t="str">
            <v>德龙大镜片托</v>
          </cell>
        </row>
        <row r="2481">
          <cell r="A2481" t="str">
            <v>REM0002737</v>
          </cell>
          <cell r="B2481">
            <v>210</v>
          </cell>
          <cell r="C2481" t="str">
            <v>济南右置左体11-1</v>
          </cell>
        </row>
        <row r="2482">
          <cell r="A2482" t="str">
            <v>REM0002738</v>
          </cell>
          <cell r="B2482">
            <v>210</v>
          </cell>
          <cell r="C2482" t="str">
            <v>重卡小镜托(无杠)</v>
          </cell>
        </row>
        <row r="2483">
          <cell r="A2483" t="str">
            <v>REM0002739</v>
          </cell>
          <cell r="B2483">
            <v>210</v>
          </cell>
          <cell r="C2483" t="str">
            <v>M31RB左三角装饰罩</v>
          </cell>
        </row>
        <row r="2484">
          <cell r="A2484" t="str">
            <v>REM0002740</v>
          </cell>
          <cell r="B2484">
            <v>210</v>
          </cell>
          <cell r="C2484" t="str">
            <v>M31RB右三角装饰罩</v>
          </cell>
        </row>
        <row r="2485">
          <cell r="A2485" t="str">
            <v>REM0002741</v>
          </cell>
          <cell r="B2485">
            <v>210</v>
          </cell>
          <cell r="C2485" t="str">
            <v>德龙转向灯玻璃罩</v>
          </cell>
        </row>
        <row r="2486">
          <cell r="A2486" t="str">
            <v>REM0002775</v>
          </cell>
          <cell r="B2486">
            <v>210</v>
          </cell>
          <cell r="C2486" t="str">
            <v>后视镜小双面胶（左）</v>
          </cell>
        </row>
        <row r="2487">
          <cell r="A2487" t="str">
            <v>REM0002776</v>
          </cell>
          <cell r="B2487">
            <v>210</v>
          </cell>
          <cell r="C2487" t="str">
            <v>后视镜小双面胶（右）</v>
          </cell>
        </row>
        <row r="2488">
          <cell r="A2488" t="str">
            <v>REM0002777</v>
          </cell>
          <cell r="B2488">
            <v>210</v>
          </cell>
          <cell r="C2488" t="str">
            <v>后视镜大双面胶（左）</v>
          </cell>
        </row>
        <row r="2489">
          <cell r="A2489" t="str">
            <v>REM0002778</v>
          </cell>
          <cell r="B2489">
            <v>210</v>
          </cell>
          <cell r="C2489" t="str">
            <v>后视镜大双面胶（右）</v>
          </cell>
        </row>
        <row r="2490">
          <cell r="A2490" t="str">
            <v>REM0002781</v>
          </cell>
          <cell r="B2490">
            <v>210</v>
          </cell>
          <cell r="C2490" t="str">
            <v>QNL7100手柄减震垫</v>
          </cell>
        </row>
        <row r="2491">
          <cell r="A2491" t="str">
            <v>REM0002782</v>
          </cell>
          <cell r="B2491">
            <v>210</v>
          </cell>
          <cell r="C2491" t="str">
            <v>豪泺右置小镜体哑光黑右</v>
          </cell>
        </row>
        <row r="2492">
          <cell r="A2492" t="str">
            <v>REM0002786</v>
          </cell>
          <cell r="B2492">
            <v>210</v>
          </cell>
          <cell r="C2492" t="str">
            <v>豪泺弹簧座</v>
          </cell>
        </row>
        <row r="2493">
          <cell r="A2493" t="str">
            <v>REM0002789</v>
          </cell>
          <cell r="B2493">
            <v>210</v>
          </cell>
          <cell r="C2493" t="str">
            <v>新国标ETX窄车左后视镜</v>
          </cell>
        </row>
        <row r="2494">
          <cell r="A2494" t="str">
            <v>REM0002790</v>
          </cell>
          <cell r="B2494">
            <v>210</v>
          </cell>
          <cell r="C2494" t="str">
            <v>新国标ETX窄车右后视镜</v>
          </cell>
        </row>
        <row r="2495">
          <cell r="A2495" t="str">
            <v>REM0002795</v>
          </cell>
          <cell r="B2495">
            <v>210</v>
          </cell>
          <cell r="C2495" t="str">
            <v>豪泺左置(电加热)左</v>
          </cell>
        </row>
        <row r="2496">
          <cell r="A2496" t="str">
            <v>REM0002796</v>
          </cell>
          <cell r="B2496">
            <v>210</v>
          </cell>
          <cell r="C2496" t="str">
            <v>豪泺左置(电加热)右</v>
          </cell>
        </row>
        <row r="2497">
          <cell r="A2497" t="str">
            <v>REM0002797</v>
          </cell>
          <cell r="B2497">
            <v>210</v>
          </cell>
          <cell r="C2497" t="str">
            <v>M20改款左后视镜低配亮银</v>
          </cell>
        </row>
        <row r="2498">
          <cell r="A2498" t="str">
            <v>REM0002798</v>
          </cell>
          <cell r="B2498">
            <v>210</v>
          </cell>
          <cell r="C2498" t="str">
            <v>M20改款左外镜低配玛瑙红</v>
          </cell>
        </row>
        <row r="2499">
          <cell r="A2499" t="str">
            <v>REM0002800</v>
          </cell>
          <cell r="B2499">
            <v>210</v>
          </cell>
          <cell r="C2499" t="str">
            <v>M20改款左外低配闪电蓝</v>
          </cell>
        </row>
        <row r="2500">
          <cell r="A2500" t="str">
            <v>REM0002802</v>
          </cell>
          <cell r="B2500">
            <v>210</v>
          </cell>
          <cell r="C2500" t="str">
            <v>M20改款左外低配格陵兰白</v>
          </cell>
        </row>
        <row r="2501">
          <cell r="A2501" t="str">
            <v>REM0002807</v>
          </cell>
          <cell r="B2501">
            <v>210</v>
          </cell>
          <cell r="C2501" t="str">
            <v>M20改型左外镜低配星辰粽</v>
          </cell>
        </row>
        <row r="2502">
          <cell r="A2502" t="str">
            <v>REM0002808</v>
          </cell>
          <cell r="B2502">
            <v>210</v>
          </cell>
          <cell r="C2502" t="str">
            <v>M20改款右后视镜低配亮银</v>
          </cell>
        </row>
        <row r="2503">
          <cell r="A2503" t="str">
            <v>REM0002809</v>
          </cell>
          <cell r="B2503">
            <v>210</v>
          </cell>
          <cell r="C2503" t="str">
            <v>M20改款右外镜低配玛瑙红</v>
          </cell>
        </row>
        <row r="2504">
          <cell r="A2504" t="str">
            <v>REM0002811</v>
          </cell>
          <cell r="B2504">
            <v>210</v>
          </cell>
          <cell r="C2504" t="str">
            <v>M20改款右外低配闪电蓝</v>
          </cell>
        </row>
        <row r="2505">
          <cell r="A2505" t="str">
            <v>REM0002813</v>
          </cell>
          <cell r="B2505">
            <v>210</v>
          </cell>
          <cell r="C2505" t="str">
            <v>M20改款右外低配格陵兰白</v>
          </cell>
        </row>
        <row r="2506">
          <cell r="A2506" t="str">
            <v>REM0002818</v>
          </cell>
          <cell r="B2506">
            <v>210</v>
          </cell>
          <cell r="C2506" t="str">
            <v>B80CJ-M01低配左后视镜</v>
          </cell>
        </row>
        <row r="2507">
          <cell r="A2507" t="str">
            <v>REM0002819</v>
          </cell>
          <cell r="B2507">
            <v>210</v>
          </cell>
          <cell r="C2507" t="str">
            <v>B80CJ-M01低配右后视镜</v>
          </cell>
        </row>
        <row r="2508">
          <cell r="A2508" t="str">
            <v>REM0002835</v>
          </cell>
          <cell r="B2508">
            <v>210</v>
          </cell>
          <cell r="C2508" t="str">
            <v>华菱主镜托</v>
          </cell>
        </row>
        <row r="2509">
          <cell r="A2509" t="str">
            <v>REM0002836</v>
          </cell>
          <cell r="B2509">
            <v>210</v>
          </cell>
          <cell r="C2509" t="str">
            <v>右置车豪泺大镜头(左)</v>
          </cell>
        </row>
        <row r="2510">
          <cell r="A2510" t="str">
            <v>REM0002838</v>
          </cell>
          <cell r="B2510">
            <v>210</v>
          </cell>
          <cell r="C2510" t="str">
            <v>右置车豪泺大镜头(右)</v>
          </cell>
        </row>
        <row r="2511">
          <cell r="A2511" t="str">
            <v>REM0002844</v>
          </cell>
          <cell r="B2511">
            <v>210</v>
          </cell>
          <cell r="C2511" t="str">
            <v>豪泺左置车大镜体左</v>
          </cell>
        </row>
        <row r="2512">
          <cell r="A2512" t="str">
            <v>REM0002845</v>
          </cell>
          <cell r="B2512">
            <v>210</v>
          </cell>
          <cell r="C2512" t="str">
            <v>豪泺左置车小镜体左</v>
          </cell>
        </row>
        <row r="2513">
          <cell r="A2513" t="str">
            <v>REM0002846</v>
          </cell>
          <cell r="B2513">
            <v>210</v>
          </cell>
          <cell r="C2513" t="str">
            <v>豪泺左置车大镜体右</v>
          </cell>
        </row>
        <row r="2514">
          <cell r="A2514" t="str">
            <v>REM0002859</v>
          </cell>
          <cell r="B2514">
            <v>210</v>
          </cell>
          <cell r="C2514" t="str">
            <v>B80C后视镜壳左(毛坯)</v>
          </cell>
        </row>
        <row r="2515">
          <cell r="A2515" t="str">
            <v>REM0002860</v>
          </cell>
          <cell r="B2515">
            <v>210</v>
          </cell>
          <cell r="C2515" t="str">
            <v>B80C后视镜壳右(毛坯)</v>
          </cell>
        </row>
        <row r="2516">
          <cell r="A2516" t="str">
            <v>REM0002861</v>
          </cell>
          <cell r="B2516">
            <v>210</v>
          </cell>
          <cell r="C2516" t="str">
            <v>华菱广角镜托</v>
          </cell>
        </row>
        <row r="2517">
          <cell r="A2517" t="str">
            <v>REM0002862</v>
          </cell>
          <cell r="B2517">
            <v>210</v>
          </cell>
          <cell r="C2517" t="str">
            <v>B40L后视镜壳左(毛坯)</v>
          </cell>
        </row>
        <row r="2518">
          <cell r="A2518" t="str">
            <v>REM0002863</v>
          </cell>
          <cell r="B2518">
            <v>210</v>
          </cell>
          <cell r="C2518" t="str">
            <v>B40L后视镜壳右(毛坯)</v>
          </cell>
        </row>
        <row r="2519">
          <cell r="A2519" t="str">
            <v>REM0002867</v>
          </cell>
          <cell r="B2519">
            <v>210</v>
          </cell>
          <cell r="C2519" t="str">
            <v>ETX广角镜镜头</v>
          </cell>
        </row>
        <row r="2520">
          <cell r="A2520" t="str">
            <v>REM0002868</v>
          </cell>
          <cell r="B2520">
            <v>210</v>
          </cell>
          <cell r="C2520" t="str">
            <v>A2衬套</v>
          </cell>
        </row>
        <row r="2521">
          <cell r="A2521" t="str">
            <v>REM0002869</v>
          </cell>
          <cell r="B2521">
            <v>210</v>
          </cell>
          <cell r="C2521" t="str">
            <v>A2连接座</v>
          </cell>
        </row>
        <row r="2522">
          <cell r="A2522" t="str">
            <v>REM0002871</v>
          </cell>
          <cell r="B2522">
            <v>210</v>
          </cell>
          <cell r="C2522" t="str">
            <v>200主镜片</v>
          </cell>
        </row>
        <row r="2523">
          <cell r="A2523" t="str">
            <v>REM0002872</v>
          </cell>
          <cell r="B2523">
            <v>210</v>
          </cell>
          <cell r="C2523" t="str">
            <v>1540左镜座</v>
          </cell>
        </row>
        <row r="2524">
          <cell r="A2524" t="str">
            <v>REM0002872</v>
          </cell>
          <cell r="B2524">
            <v>220</v>
          </cell>
          <cell r="C2524" t="str">
            <v>1540左镜座</v>
          </cell>
        </row>
        <row r="2525">
          <cell r="A2525" t="str">
            <v>REM0002873</v>
          </cell>
          <cell r="B2525">
            <v>210</v>
          </cell>
          <cell r="C2525" t="str">
            <v>1540镜座装饰盖左</v>
          </cell>
        </row>
        <row r="2526">
          <cell r="A2526" t="str">
            <v>REM0002873</v>
          </cell>
          <cell r="B2526">
            <v>220</v>
          </cell>
          <cell r="C2526" t="str">
            <v>1540镜座装饰盖左</v>
          </cell>
        </row>
        <row r="2527">
          <cell r="A2527" t="str">
            <v>REM0002874</v>
          </cell>
          <cell r="B2527">
            <v>210</v>
          </cell>
          <cell r="C2527" t="str">
            <v>1540镜座右</v>
          </cell>
        </row>
        <row r="2528">
          <cell r="A2528" t="str">
            <v>REM0002874</v>
          </cell>
          <cell r="B2528">
            <v>220</v>
          </cell>
          <cell r="C2528" t="str">
            <v>1540镜座右</v>
          </cell>
        </row>
        <row r="2529">
          <cell r="A2529" t="str">
            <v>REM0002875</v>
          </cell>
          <cell r="B2529">
            <v>210</v>
          </cell>
          <cell r="C2529" t="str">
            <v>1540镜座装饰盖右</v>
          </cell>
        </row>
        <row r="2530">
          <cell r="A2530" t="str">
            <v>REM0002875</v>
          </cell>
          <cell r="B2530">
            <v>220</v>
          </cell>
          <cell r="C2530" t="str">
            <v>1540镜座装饰盖右</v>
          </cell>
        </row>
        <row r="2531">
          <cell r="A2531" t="str">
            <v>REM0002887</v>
          </cell>
          <cell r="B2531">
            <v>210</v>
          </cell>
          <cell r="C2531" t="str">
            <v>2200右后视镜</v>
          </cell>
        </row>
        <row r="2532">
          <cell r="A2532" t="str">
            <v>REM0002888</v>
          </cell>
          <cell r="B2532">
            <v>210</v>
          </cell>
          <cell r="C2532" t="str">
            <v>2200左后视镜</v>
          </cell>
        </row>
        <row r="2533">
          <cell r="A2533" t="str">
            <v>REM0002895</v>
          </cell>
          <cell r="B2533">
            <v>210</v>
          </cell>
          <cell r="C2533" t="str">
            <v>M50N高配后视镜左格林兰白</v>
          </cell>
        </row>
        <row r="2534">
          <cell r="A2534" t="str">
            <v>REM0002896</v>
          </cell>
          <cell r="B2534">
            <v>210</v>
          </cell>
          <cell r="C2534" t="str">
            <v>M50N高配后视镜右格林兰白</v>
          </cell>
        </row>
        <row r="2535">
          <cell r="A2535" t="str">
            <v>REM0002900</v>
          </cell>
          <cell r="B2535">
            <v>210</v>
          </cell>
          <cell r="C2535" t="str">
            <v>C35DB低配左后视镜底漆</v>
          </cell>
        </row>
        <row r="2536">
          <cell r="A2536" t="str">
            <v>REM0002903</v>
          </cell>
          <cell r="B2536">
            <v>210</v>
          </cell>
          <cell r="C2536" t="str">
            <v>BC311面罩底漆左</v>
          </cell>
        </row>
        <row r="2537">
          <cell r="A2537" t="str">
            <v>REM0002904</v>
          </cell>
          <cell r="B2537">
            <v>210</v>
          </cell>
          <cell r="C2537" t="str">
            <v>BC311面罩底漆右</v>
          </cell>
        </row>
        <row r="2538">
          <cell r="A2538" t="str">
            <v>REM0002905</v>
          </cell>
          <cell r="B2538">
            <v>210</v>
          </cell>
          <cell r="C2538" t="str">
            <v>BC316面罩底漆左</v>
          </cell>
        </row>
        <row r="2539">
          <cell r="A2539" t="str">
            <v>REM0002906</v>
          </cell>
          <cell r="B2539">
            <v>210</v>
          </cell>
          <cell r="C2539" t="str">
            <v>BC316面罩底漆右</v>
          </cell>
        </row>
        <row r="2540">
          <cell r="A2540" t="str">
            <v>REM0002907</v>
          </cell>
          <cell r="B2540">
            <v>210</v>
          </cell>
          <cell r="C2540" t="str">
            <v>ETX镜头加热片线束</v>
          </cell>
        </row>
        <row r="2541">
          <cell r="A2541" t="str">
            <v>REM0002908</v>
          </cell>
          <cell r="B2541">
            <v>210</v>
          </cell>
          <cell r="C2541" t="str">
            <v>0.75平方绿线</v>
          </cell>
        </row>
        <row r="2542">
          <cell r="A2542" t="str">
            <v>REM0002909</v>
          </cell>
          <cell r="B2542">
            <v>210</v>
          </cell>
          <cell r="C2542" t="str">
            <v>江淮装饰玻璃</v>
          </cell>
        </row>
        <row r="2543">
          <cell r="A2543" t="str">
            <v>REM0002922</v>
          </cell>
          <cell r="B2543">
            <v>210</v>
          </cell>
          <cell r="C2543" t="str">
            <v>B40L镜壳亚光黑左</v>
          </cell>
        </row>
        <row r="2544">
          <cell r="A2544" t="str">
            <v>REM0002923</v>
          </cell>
          <cell r="B2544">
            <v>210</v>
          </cell>
          <cell r="C2544" t="str">
            <v>B40L镜壳亚光黑右</v>
          </cell>
        </row>
        <row r="2545">
          <cell r="A2545" t="str">
            <v>REM0002927</v>
          </cell>
          <cell r="B2545">
            <v>210</v>
          </cell>
          <cell r="C2545" t="str">
            <v>A7主镜片左</v>
          </cell>
        </row>
        <row r="2546">
          <cell r="A2546" t="str">
            <v>REM0002928</v>
          </cell>
          <cell r="B2546">
            <v>210</v>
          </cell>
          <cell r="C2546" t="str">
            <v>A7主镜片右</v>
          </cell>
        </row>
        <row r="2547">
          <cell r="A2547" t="str">
            <v>REM0002929</v>
          </cell>
          <cell r="B2547">
            <v>210</v>
          </cell>
          <cell r="C2547" t="str">
            <v>N07国标广角镜片左</v>
          </cell>
        </row>
        <row r="2548">
          <cell r="A2548" t="str">
            <v>REM0002930</v>
          </cell>
          <cell r="B2548">
            <v>210</v>
          </cell>
          <cell r="C2548" t="str">
            <v>N07国标广角镜片右</v>
          </cell>
        </row>
        <row r="2549">
          <cell r="A2549" t="str">
            <v>REM0002931</v>
          </cell>
          <cell r="B2549">
            <v>210</v>
          </cell>
          <cell r="C2549" t="str">
            <v>2200改型镜杆左</v>
          </cell>
        </row>
        <row r="2550">
          <cell r="A2550" t="str">
            <v>REM0002932</v>
          </cell>
          <cell r="B2550">
            <v>210</v>
          </cell>
          <cell r="C2550" t="str">
            <v>2200改型镜杆右加长</v>
          </cell>
        </row>
        <row r="2551">
          <cell r="A2551" t="str">
            <v>REM0002933</v>
          </cell>
          <cell r="B2551">
            <v>210</v>
          </cell>
          <cell r="C2551" t="str">
            <v>驭菱灰镜杆</v>
          </cell>
        </row>
        <row r="2552">
          <cell r="A2552" t="str">
            <v>REM0002937</v>
          </cell>
          <cell r="B2552">
            <v>210</v>
          </cell>
          <cell r="C2552" t="str">
            <v>ETX上镜座胶垫</v>
          </cell>
        </row>
        <row r="2553">
          <cell r="A2553" t="str">
            <v>REM0002938</v>
          </cell>
          <cell r="B2553">
            <v>210</v>
          </cell>
          <cell r="C2553" t="str">
            <v>奥铃镜杆17</v>
          </cell>
        </row>
        <row r="2554">
          <cell r="A2554" t="str">
            <v>REM0002938</v>
          </cell>
          <cell r="B2554">
            <v>230</v>
          </cell>
          <cell r="C2554" t="str">
            <v>奥铃镜杆17</v>
          </cell>
        </row>
        <row r="2555">
          <cell r="A2555" t="str">
            <v>REM0002939</v>
          </cell>
          <cell r="B2555">
            <v>210</v>
          </cell>
          <cell r="C2555" t="str">
            <v>奥铃镜杆18</v>
          </cell>
        </row>
        <row r="2556">
          <cell r="A2556" t="str">
            <v>REM0002939</v>
          </cell>
          <cell r="B2556">
            <v>230</v>
          </cell>
          <cell r="C2556" t="str">
            <v>奥铃镜杆18</v>
          </cell>
        </row>
        <row r="2557">
          <cell r="A2557" t="str">
            <v>REM0002940</v>
          </cell>
          <cell r="B2557">
            <v>210</v>
          </cell>
          <cell r="C2557" t="str">
            <v>1780-31右镜杆</v>
          </cell>
        </row>
        <row r="2558">
          <cell r="A2558" t="str">
            <v>REM0002940</v>
          </cell>
          <cell r="B2558">
            <v>230</v>
          </cell>
          <cell r="C2558" t="str">
            <v>1780-31右镜杆</v>
          </cell>
        </row>
        <row r="2559">
          <cell r="A2559" t="str">
            <v>REM0002941</v>
          </cell>
          <cell r="B2559">
            <v>210</v>
          </cell>
          <cell r="C2559" t="str">
            <v>1780-03左镜杆</v>
          </cell>
        </row>
        <row r="2560">
          <cell r="A2560" t="str">
            <v>REM0002941</v>
          </cell>
          <cell r="B2560">
            <v>230</v>
          </cell>
          <cell r="C2560" t="str">
            <v>1780-03左镜杆</v>
          </cell>
        </row>
        <row r="2561">
          <cell r="A2561" t="str">
            <v>REM0002942</v>
          </cell>
          <cell r="B2561">
            <v>210</v>
          </cell>
          <cell r="C2561" t="str">
            <v>奥驰V左镜杆</v>
          </cell>
        </row>
        <row r="2562">
          <cell r="A2562" t="str">
            <v>REM0002942</v>
          </cell>
          <cell r="B2562">
            <v>230</v>
          </cell>
          <cell r="C2562" t="str">
            <v>奥驰V左镜杆</v>
          </cell>
        </row>
        <row r="2563">
          <cell r="A2563" t="str">
            <v>REM0002943</v>
          </cell>
          <cell r="B2563">
            <v>210</v>
          </cell>
          <cell r="C2563" t="str">
            <v>奥驰V右镜杆</v>
          </cell>
        </row>
        <row r="2564">
          <cell r="A2564" t="str">
            <v>REM0002943</v>
          </cell>
          <cell r="B2564">
            <v>230</v>
          </cell>
          <cell r="C2564" t="str">
            <v>奥驰V右镜杆</v>
          </cell>
        </row>
        <row r="2565">
          <cell r="A2565" t="str">
            <v>REM0002944</v>
          </cell>
          <cell r="B2565">
            <v>210</v>
          </cell>
          <cell r="C2565" t="str">
            <v>奥驰A左镜杆</v>
          </cell>
        </row>
        <row r="2566">
          <cell r="A2566" t="str">
            <v>REM0002944</v>
          </cell>
          <cell r="B2566">
            <v>230</v>
          </cell>
          <cell r="C2566" t="str">
            <v>奥驰A左镜杆</v>
          </cell>
        </row>
        <row r="2567">
          <cell r="A2567" t="str">
            <v>REM0002945</v>
          </cell>
          <cell r="B2567">
            <v>210</v>
          </cell>
          <cell r="C2567" t="str">
            <v>奥驰A右镜杆</v>
          </cell>
        </row>
        <row r="2568">
          <cell r="A2568" t="str">
            <v>REM0002945</v>
          </cell>
          <cell r="B2568">
            <v>230</v>
          </cell>
          <cell r="C2568" t="str">
            <v>奥驰A右镜杆</v>
          </cell>
        </row>
        <row r="2569">
          <cell r="A2569" t="str">
            <v>REM0002946</v>
          </cell>
          <cell r="B2569">
            <v>210</v>
          </cell>
          <cell r="C2569" t="str">
            <v>H3改型宽车左镜杆</v>
          </cell>
        </row>
        <row r="2570">
          <cell r="A2570" t="str">
            <v>REM0002946</v>
          </cell>
          <cell r="B2570">
            <v>230</v>
          </cell>
          <cell r="C2570" t="str">
            <v>H3改型宽车左镜杆</v>
          </cell>
        </row>
        <row r="2571">
          <cell r="A2571" t="str">
            <v>REM0002947</v>
          </cell>
          <cell r="B2571">
            <v>210</v>
          </cell>
          <cell r="C2571" t="str">
            <v>H3改型宽车右镜杆</v>
          </cell>
        </row>
        <row r="2572">
          <cell r="A2572" t="str">
            <v>REM0002947</v>
          </cell>
          <cell r="B2572">
            <v>230</v>
          </cell>
          <cell r="C2572" t="str">
            <v>H3改型宽车右镜杆</v>
          </cell>
        </row>
        <row r="2573">
          <cell r="A2573" t="str">
            <v>REM0002948</v>
          </cell>
          <cell r="B2573">
            <v>210</v>
          </cell>
          <cell r="C2573" t="str">
            <v>H3改型窄车左镜杆</v>
          </cell>
        </row>
        <row r="2574">
          <cell r="A2574" t="str">
            <v>REM0002948</v>
          </cell>
          <cell r="B2574">
            <v>230</v>
          </cell>
          <cell r="C2574" t="str">
            <v>H3改型窄车左镜杆</v>
          </cell>
        </row>
        <row r="2575">
          <cell r="A2575" t="str">
            <v>REM0002949</v>
          </cell>
          <cell r="B2575">
            <v>210</v>
          </cell>
          <cell r="C2575" t="str">
            <v>H3改型窄车右镜杆</v>
          </cell>
        </row>
        <row r="2576">
          <cell r="A2576" t="str">
            <v>REM0002949</v>
          </cell>
          <cell r="B2576">
            <v>230</v>
          </cell>
          <cell r="C2576" t="str">
            <v>H3改型窄车右镜杆</v>
          </cell>
        </row>
        <row r="2577">
          <cell r="A2577" t="str">
            <v>REM0002950</v>
          </cell>
          <cell r="B2577">
            <v>210</v>
          </cell>
          <cell r="C2577" t="str">
            <v>欧马可右舵左后视镜杆</v>
          </cell>
        </row>
        <row r="2578">
          <cell r="A2578" t="str">
            <v>REM0002950</v>
          </cell>
          <cell r="B2578">
            <v>230</v>
          </cell>
          <cell r="C2578" t="str">
            <v>欧马可右舵左后视镜杆</v>
          </cell>
        </row>
        <row r="2579">
          <cell r="A2579" t="str">
            <v>REM0002951</v>
          </cell>
          <cell r="B2579">
            <v>210</v>
          </cell>
          <cell r="C2579" t="str">
            <v>欧马可右舵右后视镜杆</v>
          </cell>
        </row>
        <row r="2580">
          <cell r="A2580" t="str">
            <v>REM0002951</v>
          </cell>
          <cell r="B2580">
            <v>230</v>
          </cell>
          <cell r="C2580" t="str">
            <v>欧马可右舵右后视镜杆</v>
          </cell>
        </row>
        <row r="2581">
          <cell r="A2581" t="str">
            <v>REM0002952</v>
          </cell>
          <cell r="B2581">
            <v>230</v>
          </cell>
          <cell r="C2581" t="str">
            <v>1780-31右镜杆主管</v>
          </cell>
        </row>
        <row r="2582">
          <cell r="A2582" t="str">
            <v>REM0002953</v>
          </cell>
          <cell r="B2582">
            <v>230</v>
          </cell>
          <cell r="C2582" t="str">
            <v>1780-31右镜杆加强管</v>
          </cell>
        </row>
        <row r="2583">
          <cell r="A2583" t="str">
            <v>REM0002954</v>
          </cell>
          <cell r="B2583">
            <v>230</v>
          </cell>
          <cell r="C2583" t="str">
            <v>1780镜杆轴</v>
          </cell>
        </row>
        <row r="2584">
          <cell r="A2584" t="str">
            <v>REM0002955</v>
          </cell>
          <cell r="B2584">
            <v>230</v>
          </cell>
          <cell r="C2584" t="str">
            <v>1780-03左镜杆主管</v>
          </cell>
        </row>
        <row r="2585">
          <cell r="A2585" t="str">
            <v>REM0002956</v>
          </cell>
          <cell r="B2585">
            <v>230</v>
          </cell>
          <cell r="C2585" t="str">
            <v>奥驰V左镜杆主管</v>
          </cell>
        </row>
        <row r="2586">
          <cell r="A2586" t="str">
            <v>REM0002958</v>
          </cell>
          <cell r="B2586">
            <v>230</v>
          </cell>
          <cell r="C2586" t="str">
            <v>奥驰V右镜杆主管</v>
          </cell>
        </row>
        <row r="2587">
          <cell r="A2587" t="str">
            <v>REM0002959</v>
          </cell>
          <cell r="B2587">
            <v>230</v>
          </cell>
          <cell r="C2587" t="str">
            <v>奥驰A左镜杆主管</v>
          </cell>
        </row>
        <row r="2588">
          <cell r="A2588" t="str">
            <v>REM0002960</v>
          </cell>
          <cell r="B2588">
            <v>230</v>
          </cell>
          <cell r="C2588" t="str">
            <v>奥驰A镜杆轴粗</v>
          </cell>
        </row>
        <row r="2589">
          <cell r="A2589" t="str">
            <v>REM0002961</v>
          </cell>
          <cell r="B2589">
            <v>230</v>
          </cell>
          <cell r="C2589" t="str">
            <v>奥驰A右镜杆主管</v>
          </cell>
        </row>
        <row r="2590">
          <cell r="A2590" t="str">
            <v>REM0002962</v>
          </cell>
          <cell r="B2590">
            <v>230</v>
          </cell>
          <cell r="C2590" t="str">
            <v>H3改型宽车左镜杆主管</v>
          </cell>
        </row>
        <row r="2591">
          <cell r="A2591" t="str">
            <v>REM0002964</v>
          </cell>
          <cell r="B2591">
            <v>230</v>
          </cell>
          <cell r="C2591" t="str">
            <v>H3热墩件</v>
          </cell>
        </row>
        <row r="2592">
          <cell r="A2592" t="str">
            <v>REM0002965</v>
          </cell>
          <cell r="B2592">
            <v>230</v>
          </cell>
          <cell r="C2592" t="str">
            <v>镜杆堵头</v>
          </cell>
        </row>
        <row r="2593">
          <cell r="A2593" t="str">
            <v>REM0002966</v>
          </cell>
          <cell r="B2593">
            <v>230</v>
          </cell>
          <cell r="C2593" t="str">
            <v>H3改型宽车右镜杆主管</v>
          </cell>
        </row>
        <row r="2594">
          <cell r="A2594" t="str">
            <v>REM0002967</v>
          </cell>
          <cell r="B2594">
            <v>230</v>
          </cell>
          <cell r="C2594" t="str">
            <v>H3右旋转轴</v>
          </cell>
        </row>
        <row r="2595">
          <cell r="A2595" t="str">
            <v>REM0002968</v>
          </cell>
          <cell r="B2595">
            <v>230</v>
          </cell>
          <cell r="C2595" t="str">
            <v>H3改型窄车左镜杆主管</v>
          </cell>
        </row>
        <row r="2596">
          <cell r="A2596" t="str">
            <v>REM0002970</v>
          </cell>
          <cell r="B2596">
            <v>230</v>
          </cell>
          <cell r="C2596" t="str">
            <v>H3改型窄车右镜杆主管</v>
          </cell>
        </row>
        <row r="2597">
          <cell r="A2597" t="str">
            <v>REM0002972</v>
          </cell>
          <cell r="B2597">
            <v>230</v>
          </cell>
          <cell r="C2597" t="str">
            <v>欧马可右舵左后视镜杆主管</v>
          </cell>
        </row>
        <row r="2598">
          <cell r="A2598" t="str">
            <v>REM0002973</v>
          </cell>
          <cell r="B2598">
            <v>230</v>
          </cell>
          <cell r="C2598" t="str">
            <v>欧马可右舵旋转轴</v>
          </cell>
        </row>
        <row r="2599">
          <cell r="A2599" t="str">
            <v>REM0002974</v>
          </cell>
          <cell r="B2599">
            <v>230</v>
          </cell>
          <cell r="C2599" t="str">
            <v>欧马可右舵右后视镜杆主管</v>
          </cell>
        </row>
        <row r="2600">
          <cell r="A2600" t="str">
            <v>REM0002976</v>
          </cell>
          <cell r="B2600">
            <v>230</v>
          </cell>
          <cell r="C2600" t="str">
            <v>1780镜杆铸件</v>
          </cell>
        </row>
        <row r="2601">
          <cell r="A2601" t="str">
            <v>REM0002977</v>
          </cell>
          <cell r="B2601">
            <v>230</v>
          </cell>
          <cell r="C2601" t="str">
            <v>奥驰V镜杆铸件</v>
          </cell>
        </row>
        <row r="2602">
          <cell r="A2602" t="str">
            <v>REM0002978</v>
          </cell>
          <cell r="B2602">
            <v>230</v>
          </cell>
          <cell r="C2602" t="str">
            <v>奥驰A镜杆铸件</v>
          </cell>
        </row>
        <row r="2603">
          <cell r="A2603" t="str">
            <v>REM0002980</v>
          </cell>
          <cell r="B2603">
            <v>230</v>
          </cell>
          <cell r="C2603" t="str">
            <v>豪俊镜座</v>
          </cell>
        </row>
        <row r="2604">
          <cell r="A2604" t="str">
            <v>REM0002981</v>
          </cell>
          <cell r="B2604">
            <v>210</v>
          </cell>
          <cell r="C2604" t="str">
            <v>BWL7500底座嵌件</v>
          </cell>
        </row>
        <row r="2605">
          <cell r="A2605" t="str">
            <v>REM0002983</v>
          </cell>
          <cell r="B2605">
            <v>210</v>
          </cell>
          <cell r="C2605" t="str">
            <v>H3左连接杆</v>
          </cell>
        </row>
        <row r="2606">
          <cell r="A2606" t="str">
            <v>REM0002983</v>
          </cell>
          <cell r="B2606">
            <v>230</v>
          </cell>
          <cell r="C2606" t="str">
            <v>H3左连接杆</v>
          </cell>
        </row>
        <row r="2607">
          <cell r="A2607" t="str">
            <v>REM0002984</v>
          </cell>
          <cell r="B2607">
            <v>230</v>
          </cell>
          <cell r="C2607" t="str">
            <v>H3左连接杆主管</v>
          </cell>
        </row>
        <row r="2608">
          <cell r="A2608" t="str">
            <v>REM0002987</v>
          </cell>
          <cell r="B2608">
            <v>210</v>
          </cell>
          <cell r="C2608" t="str">
            <v>H3右连接杆</v>
          </cell>
        </row>
        <row r="2609">
          <cell r="A2609" t="str">
            <v>REM0002987</v>
          </cell>
          <cell r="B2609">
            <v>230</v>
          </cell>
          <cell r="C2609" t="str">
            <v>H3右连接杆</v>
          </cell>
        </row>
        <row r="2610">
          <cell r="A2610" t="str">
            <v>REM0002988</v>
          </cell>
          <cell r="B2610">
            <v>230</v>
          </cell>
          <cell r="C2610" t="str">
            <v>H3右连接杆主管</v>
          </cell>
        </row>
        <row r="2611">
          <cell r="A2611" t="str">
            <v>REM0002989</v>
          </cell>
          <cell r="B2611">
            <v>210</v>
          </cell>
          <cell r="C2611" t="str">
            <v>一汽MV3左后视镜镜杆</v>
          </cell>
        </row>
        <row r="2612">
          <cell r="A2612" t="str">
            <v>REM0002989</v>
          </cell>
          <cell r="B2612">
            <v>230</v>
          </cell>
          <cell r="C2612" t="str">
            <v>一汽MV3左后视镜镜杆</v>
          </cell>
        </row>
        <row r="2613">
          <cell r="A2613" t="str">
            <v>REM0002990</v>
          </cell>
          <cell r="B2613">
            <v>230</v>
          </cell>
          <cell r="C2613" t="str">
            <v>MV3左镜杆主管</v>
          </cell>
        </row>
        <row r="2614">
          <cell r="A2614" t="str">
            <v>REM0002991</v>
          </cell>
          <cell r="B2614">
            <v>210</v>
          </cell>
          <cell r="C2614" t="str">
            <v>一汽MV3右后视镜镜杆</v>
          </cell>
        </row>
        <row r="2615">
          <cell r="A2615" t="str">
            <v>REM0002991</v>
          </cell>
          <cell r="B2615">
            <v>230</v>
          </cell>
          <cell r="C2615" t="str">
            <v>一汽MV3右后视镜镜杆</v>
          </cell>
        </row>
        <row r="2616">
          <cell r="A2616" t="str">
            <v>REM0002992</v>
          </cell>
          <cell r="B2616">
            <v>230</v>
          </cell>
          <cell r="C2616" t="str">
            <v>MV3右镜杆主管</v>
          </cell>
        </row>
        <row r="2617">
          <cell r="A2617" t="str">
            <v>REM0002993</v>
          </cell>
          <cell r="B2617">
            <v>230</v>
          </cell>
          <cell r="C2617" t="str">
            <v>MV3镜杆堵头</v>
          </cell>
        </row>
        <row r="2618">
          <cell r="A2618" t="str">
            <v>REM0002994</v>
          </cell>
          <cell r="B2618">
            <v>230</v>
          </cell>
          <cell r="C2618" t="str">
            <v>MV3镜杆丝堵</v>
          </cell>
        </row>
        <row r="2619">
          <cell r="A2619" t="str">
            <v>REM0002995</v>
          </cell>
          <cell r="B2619">
            <v>210</v>
          </cell>
          <cell r="C2619" t="str">
            <v>奥铃升级左长支杆</v>
          </cell>
        </row>
        <row r="2620">
          <cell r="A2620" t="str">
            <v>REM0002995</v>
          </cell>
          <cell r="B2620">
            <v>230</v>
          </cell>
          <cell r="C2620" t="str">
            <v>奥铃升级左长支杆</v>
          </cell>
        </row>
        <row r="2621">
          <cell r="A2621" t="str">
            <v>REM0002996</v>
          </cell>
          <cell r="B2621">
            <v>230</v>
          </cell>
          <cell r="C2621" t="str">
            <v>左长支杆管</v>
          </cell>
        </row>
        <row r="2622">
          <cell r="A2622" t="str">
            <v>REM0002999</v>
          </cell>
          <cell r="B2622">
            <v>210</v>
          </cell>
          <cell r="C2622" t="str">
            <v>奥铃升级右长支杆</v>
          </cell>
        </row>
        <row r="2623">
          <cell r="A2623" t="str">
            <v>REM0002999</v>
          </cell>
          <cell r="B2623">
            <v>230</v>
          </cell>
          <cell r="C2623" t="str">
            <v>奥铃升级右长支杆</v>
          </cell>
        </row>
        <row r="2624">
          <cell r="A2624" t="str">
            <v>REM0003000</v>
          </cell>
          <cell r="B2624">
            <v>230</v>
          </cell>
          <cell r="C2624" t="str">
            <v>右长支杆管</v>
          </cell>
        </row>
        <row r="2625">
          <cell r="A2625" t="str">
            <v>REM0003001</v>
          </cell>
          <cell r="B2625">
            <v>210</v>
          </cell>
          <cell r="C2625" t="str">
            <v>奥铃升级左短支杆</v>
          </cell>
        </row>
        <row r="2626">
          <cell r="A2626" t="str">
            <v>REM0003001</v>
          </cell>
          <cell r="B2626">
            <v>230</v>
          </cell>
          <cell r="C2626" t="str">
            <v>奥铃升级左短支杆</v>
          </cell>
        </row>
        <row r="2627">
          <cell r="A2627" t="str">
            <v>REM0003002</v>
          </cell>
          <cell r="B2627">
            <v>230</v>
          </cell>
          <cell r="C2627" t="str">
            <v>左短支杆管</v>
          </cell>
        </row>
        <row r="2628">
          <cell r="A2628" t="str">
            <v>REM0003004</v>
          </cell>
          <cell r="B2628">
            <v>210</v>
          </cell>
          <cell r="C2628" t="str">
            <v>奥铃升级右短支杆</v>
          </cell>
        </row>
        <row r="2629">
          <cell r="A2629" t="str">
            <v>REM0003004</v>
          </cell>
          <cell r="B2629">
            <v>230</v>
          </cell>
          <cell r="C2629" t="str">
            <v>奥铃升级右短支杆</v>
          </cell>
        </row>
        <row r="2630">
          <cell r="A2630" t="str">
            <v>REM0003005</v>
          </cell>
          <cell r="B2630">
            <v>230</v>
          </cell>
          <cell r="C2630" t="str">
            <v>右短支杆管</v>
          </cell>
        </row>
        <row r="2631">
          <cell r="A2631" t="str">
            <v>REM0003006</v>
          </cell>
          <cell r="B2631">
            <v>230</v>
          </cell>
          <cell r="C2631" t="str">
            <v>1580镜座</v>
          </cell>
        </row>
        <row r="2632">
          <cell r="A2632" t="str">
            <v>REM0003007</v>
          </cell>
          <cell r="B2632">
            <v>210</v>
          </cell>
          <cell r="C2632" t="str">
            <v>ETX镜杆</v>
          </cell>
        </row>
        <row r="2633">
          <cell r="A2633" t="str">
            <v>REM0003007</v>
          </cell>
          <cell r="B2633">
            <v>230</v>
          </cell>
          <cell r="C2633" t="str">
            <v>ETX镜杆</v>
          </cell>
        </row>
        <row r="2634">
          <cell r="A2634" t="str">
            <v>REM0003008</v>
          </cell>
          <cell r="B2634">
            <v>210</v>
          </cell>
          <cell r="C2634" t="str">
            <v>奥驰A密封圈</v>
          </cell>
        </row>
        <row r="2635">
          <cell r="A2635" t="str">
            <v>REM0003009</v>
          </cell>
          <cell r="B2635">
            <v>230</v>
          </cell>
          <cell r="C2635" t="str">
            <v>1580加强管</v>
          </cell>
        </row>
        <row r="2636">
          <cell r="A2636" t="str">
            <v>REM0003010</v>
          </cell>
          <cell r="B2636">
            <v>210</v>
          </cell>
          <cell r="C2636" t="str">
            <v>奥驰左镜座</v>
          </cell>
        </row>
        <row r="2637">
          <cell r="A2637" t="str">
            <v>REM0003010</v>
          </cell>
          <cell r="B2637">
            <v>230</v>
          </cell>
          <cell r="C2637" t="str">
            <v>奥驰左镜座</v>
          </cell>
        </row>
        <row r="2638">
          <cell r="A2638" t="str">
            <v>REM0003011</v>
          </cell>
          <cell r="B2638">
            <v>230</v>
          </cell>
          <cell r="C2638" t="str">
            <v>奥驰左镜座连接板</v>
          </cell>
        </row>
        <row r="2639">
          <cell r="A2639" t="str">
            <v>REM0003012</v>
          </cell>
          <cell r="B2639">
            <v>220</v>
          </cell>
          <cell r="C2639" t="str">
            <v>奥驰A镜座钣金</v>
          </cell>
        </row>
        <row r="2640">
          <cell r="A2640" t="str">
            <v>REM0003012</v>
          </cell>
          <cell r="B2640">
            <v>230</v>
          </cell>
          <cell r="C2640" t="str">
            <v>奥驰A镜座钣金</v>
          </cell>
        </row>
        <row r="2641">
          <cell r="A2641" t="str">
            <v>REM0003014</v>
          </cell>
          <cell r="B2641">
            <v>210</v>
          </cell>
          <cell r="C2641" t="str">
            <v>奥驰右镜座</v>
          </cell>
        </row>
        <row r="2642">
          <cell r="A2642" t="str">
            <v>REM0003014</v>
          </cell>
          <cell r="B2642">
            <v>230</v>
          </cell>
          <cell r="C2642" t="str">
            <v>奥驰右镜座</v>
          </cell>
        </row>
        <row r="2643">
          <cell r="A2643" t="str">
            <v>REM0003015</v>
          </cell>
          <cell r="B2643">
            <v>230</v>
          </cell>
          <cell r="C2643" t="str">
            <v>奥驰右镜座连接板</v>
          </cell>
        </row>
        <row r="2644">
          <cell r="A2644" t="str">
            <v>REM0003016</v>
          </cell>
          <cell r="B2644">
            <v>210</v>
          </cell>
          <cell r="C2644" t="str">
            <v>C7快换机构托板</v>
          </cell>
        </row>
        <row r="2645">
          <cell r="A2645" t="str">
            <v>REM0003018</v>
          </cell>
          <cell r="B2645">
            <v>210</v>
          </cell>
          <cell r="C2645" t="str">
            <v>豪泺左镜杆</v>
          </cell>
        </row>
        <row r="2646">
          <cell r="A2646" t="str">
            <v>REM0003018</v>
          </cell>
          <cell r="B2646">
            <v>230</v>
          </cell>
          <cell r="C2646" t="str">
            <v>豪泺左镜杆</v>
          </cell>
        </row>
        <row r="2647">
          <cell r="A2647" t="str">
            <v>REM0003019</v>
          </cell>
          <cell r="B2647">
            <v>230</v>
          </cell>
          <cell r="C2647" t="str">
            <v>豪泺左镜杆管</v>
          </cell>
        </row>
        <row r="2648">
          <cell r="A2648" t="str">
            <v>REM0003020</v>
          </cell>
          <cell r="B2648">
            <v>230</v>
          </cell>
          <cell r="C2648" t="str">
            <v>豪泺经济型镜座（带齿）</v>
          </cell>
        </row>
        <row r="2649">
          <cell r="A2649" t="str">
            <v>REM0003021</v>
          </cell>
          <cell r="B2649">
            <v>230</v>
          </cell>
          <cell r="C2649" t="str">
            <v>豪泺经济型镜座（不带齿）</v>
          </cell>
        </row>
        <row r="2650">
          <cell r="A2650" t="str">
            <v>REM0003022</v>
          </cell>
          <cell r="B2650">
            <v>210</v>
          </cell>
          <cell r="C2650" t="str">
            <v>豪泺右镜杆</v>
          </cell>
        </row>
        <row r="2651">
          <cell r="A2651" t="str">
            <v>REM0003022</v>
          </cell>
          <cell r="B2651">
            <v>230</v>
          </cell>
          <cell r="C2651" t="str">
            <v>豪泺右镜杆</v>
          </cell>
        </row>
        <row r="2652">
          <cell r="A2652" t="str">
            <v>REM0003023</v>
          </cell>
          <cell r="B2652">
            <v>230</v>
          </cell>
          <cell r="C2652" t="str">
            <v>豪泺右镜杆管</v>
          </cell>
        </row>
        <row r="2653">
          <cell r="A2653" t="str">
            <v>REM0003026</v>
          </cell>
          <cell r="B2653">
            <v>210</v>
          </cell>
          <cell r="C2653" t="str">
            <v>低速牵引车左镜杆</v>
          </cell>
        </row>
        <row r="2654">
          <cell r="A2654" t="str">
            <v>REM0003026</v>
          </cell>
          <cell r="B2654">
            <v>230</v>
          </cell>
          <cell r="C2654" t="str">
            <v>低速牵引车左镜杆</v>
          </cell>
        </row>
        <row r="2655">
          <cell r="A2655" t="str">
            <v>REM0003027</v>
          </cell>
          <cell r="B2655">
            <v>230</v>
          </cell>
          <cell r="C2655" t="str">
            <v>低速牵引车左镜杆管</v>
          </cell>
        </row>
        <row r="2656">
          <cell r="A2656" t="str">
            <v>REM0003029</v>
          </cell>
          <cell r="B2656">
            <v>230</v>
          </cell>
          <cell r="C2656" t="str">
            <v>金王子镜座</v>
          </cell>
        </row>
        <row r="2657">
          <cell r="A2657" t="str">
            <v>REM0003053</v>
          </cell>
          <cell r="B2657">
            <v>210</v>
          </cell>
          <cell r="C2657" t="str">
            <v>BC311单曲率镜托板-左</v>
          </cell>
        </row>
        <row r="2658">
          <cell r="A2658" t="str">
            <v>REM0003061</v>
          </cell>
          <cell r="B2658">
            <v>210</v>
          </cell>
          <cell r="C2658" t="str">
            <v>BC316单曲镜托板-左</v>
          </cell>
        </row>
        <row r="2659">
          <cell r="A2659" t="str">
            <v>REM0003072</v>
          </cell>
          <cell r="B2659">
            <v>210</v>
          </cell>
          <cell r="C2659" t="str">
            <v>一汽M38左后视镜</v>
          </cell>
        </row>
        <row r="2660">
          <cell r="A2660" t="str">
            <v>REM0003073</v>
          </cell>
          <cell r="B2660">
            <v>210</v>
          </cell>
          <cell r="C2660" t="str">
            <v>一汽M38右后视镜</v>
          </cell>
        </row>
        <row r="2661">
          <cell r="A2661" t="str">
            <v>REM0003084</v>
          </cell>
          <cell r="B2661">
            <v>210</v>
          </cell>
          <cell r="C2661" t="str">
            <v>低速牵引车右镜杆</v>
          </cell>
        </row>
        <row r="2662">
          <cell r="A2662" t="str">
            <v>REM0003084</v>
          </cell>
          <cell r="B2662">
            <v>230</v>
          </cell>
          <cell r="C2662" t="str">
            <v>低速牵引车右镜杆</v>
          </cell>
        </row>
        <row r="2663">
          <cell r="A2663" t="str">
            <v>REM0003085</v>
          </cell>
          <cell r="B2663">
            <v>230</v>
          </cell>
          <cell r="C2663" t="str">
            <v>低速牵引车右镜杆主管</v>
          </cell>
        </row>
        <row r="2664">
          <cell r="A2664" t="str">
            <v>REM0003086</v>
          </cell>
          <cell r="B2664">
            <v>230</v>
          </cell>
          <cell r="C2664" t="str">
            <v>低速牵引车右镜杆侧管</v>
          </cell>
        </row>
        <row r="2665">
          <cell r="A2665" t="str">
            <v>REM0003089</v>
          </cell>
          <cell r="B2665">
            <v>210</v>
          </cell>
          <cell r="C2665" t="str">
            <v>捷运窄车左镜杆</v>
          </cell>
        </row>
        <row r="2666">
          <cell r="A2666" t="str">
            <v>REM0003089</v>
          </cell>
          <cell r="B2666">
            <v>230</v>
          </cell>
          <cell r="C2666" t="str">
            <v>捷运窄车左镜杆</v>
          </cell>
        </row>
        <row r="2667">
          <cell r="A2667" t="str">
            <v>REM0003090</v>
          </cell>
          <cell r="B2667">
            <v>210</v>
          </cell>
          <cell r="C2667" t="str">
            <v>捷运窄车右镜杆</v>
          </cell>
        </row>
        <row r="2668">
          <cell r="A2668" t="str">
            <v>REM0003090</v>
          </cell>
          <cell r="B2668">
            <v>230</v>
          </cell>
          <cell r="C2668" t="str">
            <v>捷运窄车右镜杆</v>
          </cell>
        </row>
        <row r="2669">
          <cell r="A2669" t="str">
            <v>REM0003091</v>
          </cell>
          <cell r="B2669">
            <v>210</v>
          </cell>
          <cell r="C2669" t="str">
            <v>捷运前下视镜杆</v>
          </cell>
        </row>
        <row r="2670">
          <cell r="A2670" t="str">
            <v>REM0003091</v>
          </cell>
          <cell r="B2670">
            <v>230</v>
          </cell>
          <cell r="C2670" t="str">
            <v>捷运前下视镜杆</v>
          </cell>
        </row>
        <row r="2671">
          <cell r="A2671" t="str">
            <v>REM0003092</v>
          </cell>
          <cell r="B2671">
            <v>230</v>
          </cell>
          <cell r="C2671" t="str">
            <v>捷运前下视镜杆管</v>
          </cell>
        </row>
        <row r="2672">
          <cell r="A2672" t="str">
            <v>REM0003093</v>
          </cell>
          <cell r="B2672">
            <v>230</v>
          </cell>
          <cell r="C2672" t="str">
            <v>捷运前下视镜杆铸件</v>
          </cell>
        </row>
        <row r="2673">
          <cell r="A2673" t="str">
            <v>REM0003094</v>
          </cell>
          <cell r="B2673">
            <v>210</v>
          </cell>
          <cell r="C2673" t="str">
            <v>豪泺镜体镶件电泳</v>
          </cell>
        </row>
        <row r="2674">
          <cell r="A2674" t="str">
            <v>REM0003094</v>
          </cell>
          <cell r="B2674">
            <v>230</v>
          </cell>
          <cell r="C2674" t="str">
            <v>豪泺镜体镶件电泳</v>
          </cell>
        </row>
        <row r="2675">
          <cell r="A2675" t="str">
            <v>REM0003095</v>
          </cell>
          <cell r="B2675">
            <v>230</v>
          </cell>
          <cell r="C2675" t="str">
            <v>濠乐热墩件不带齿</v>
          </cell>
        </row>
        <row r="2676">
          <cell r="A2676" t="str">
            <v>REM0003096</v>
          </cell>
          <cell r="B2676">
            <v>230</v>
          </cell>
          <cell r="C2676" t="str">
            <v>豪泺镜体直管</v>
          </cell>
        </row>
        <row r="2677">
          <cell r="A2677" t="str">
            <v>REM0003097</v>
          </cell>
          <cell r="B2677">
            <v>210</v>
          </cell>
          <cell r="C2677" t="str">
            <v>豪泺镜体镶件3电泳</v>
          </cell>
        </row>
        <row r="2678">
          <cell r="A2678" t="str">
            <v>REM0003097</v>
          </cell>
          <cell r="B2678">
            <v>230</v>
          </cell>
          <cell r="C2678" t="str">
            <v>豪泺镜体镶件3电泳</v>
          </cell>
        </row>
        <row r="2679">
          <cell r="A2679" t="str">
            <v>REM0003098</v>
          </cell>
          <cell r="B2679">
            <v>230</v>
          </cell>
          <cell r="C2679" t="str">
            <v>濠乐热墩件带齿</v>
          </cell>
        </row>
        <row r="2680">
          <cell r="A2680" t="str">
            <v>REM0003099</v>
          </cell>
          <cell r="B2680">
            <v>210</v>
          </cell>
          <cell r="C2680" t="str">
            <v>豪泺镜体镶件4电泳</v>
          </cell>
        </row>
        <row r="2681">
          <cell r="A2681" t="str">
            <v>REM0003099</v>
          </cell>
          <cell r="B2681">
            <v>230</v>
          </cell>
          <cell r="C2681" t="str">
            <v>豪泺镜体镶件4电泳</v>
          </cell>
        </row>
        <row r="2682">
          <cell r="A2682" t="str">
            <v>REM0003100</v>
          </cell>
          <cell r="B2682">
            <v>210</v>
          </cell>
          <cell r="C2682" t="str">
            <v>矿山车左上支架</v>
          </cell>
        </row>
        <row r="2683">
          <cell r="A2683" t="str">
            <v>REM0003100</v>
          </cell>
          <cell r="B2683">
            <v>230</v>
          </cell>
          <cell r="C2683" t="str">
            <v>矿山车左上支架</v>
          </cell>
        </row>
        <row r="2684">
          <cell r="A2684" t="str">
            <v>REM0003101</v>
          </cell>
          <cell r="B2684">
            <v>230</v>
          </cell>
          <cell r="C2684" t="str">
            <v>上支架直管</v>
          </cell>
        </row>
        <row r="2685">
          <cell r="A2685" t="str">
            <v>REM0003102</v>
          </cell>
          <cell r="B2685">
            <v>230</v>
          </cell>
          <cell r="C2685" t="str">
            <v>左上支架侧管</v>
          </cell>
        </row>
        <row r="2686">
          <cell r="A2686" t="str">
            <v>REM0003103</v>
          </cell>
          <cell r="B2686">
            <v>230</v>
          </cell>
          <cell r="C2686" t="str">
            <v>矿山车镜座1</v>
          </cell>
        </row>
        <row r="2687">
          <cell r="A2687" t="str">
            <v>REM0003104</v>
          </cell>
          <cell r="B2687">
            <v>230</v>
          </cell>
          <cell r="C2687" t="str">
            <v>矿山车镜座2</v>
          </cell>
        </row>
        <row r="2688">
          <cell r="A2688" t="str">
            <v>REM0003105</v>
          </cell>
          <cell r="B2688">
            <v>210</v>
          </cell>
          <cell r="C2688" t="str">
            <v>矿山车左主镜杆</v>
          </cell>
        </row>
        <row r="2689">
          <cell r="A2689" t="str">
            <v>REM0003105</v>
          </cell>
          <cell r="B2689">
            <v>230</v>
          </cell>
          <cell r="C2689" t="str">
            <v>矿山车左主镜杆</v>
          </cell>
        </row>
        <row r="2690">
          <cell r="A2690" t="str">
            <v>REM0003106</v>
          </cell>
          <cell r="B2690">
            <v>230</v>
          </cell>
          <cell r="C2690" t="str">
            <v>左主镜杆管</v>
          </cell>
        </row>
        <row r="2691">
          <cell r="A2691" t="str">
            <v>REM0003107</v>
          </cell>
          <cell r="B2691">
            <v>230</v>
          </cell>
          <cell r="C2691" t="str">
            <v>矿山车左镜座</v>
          </cell>
        </row>
        <row r="2692">
          <cell r="A2692" t="str">
            <v>REM0003108</v>
          </cell>
          <cell r="B2692">
            <v>210</v>
          </cell>
          <cell r="C2692" t="str">
            <v>矿山车左下支架</v>
          </cell>
        </row>
        <row r="2693">
          <cell r="A2693" t="str">
            <v>REM0003108</v>
          </cell>
          <cell r="B2693">
            <v>230</v>
          </cell>
          <cell r="C2693" t="str">
            <v>矿山车左下支架</v>
          </cell>
        </row>
        <row r="2694">
          <cell r="A2694" t="str">
            <v>REM0003109</v>
          </cell>
          <cell r="B2694">
            <v>230</v>
          </cell>
          <cell r="C2694" t="str">
            <v>下支架直管</v>
          </cell>
        </row>
        <row r="2695">
          <cell r="A2695" t="str">
            <v>REM0003110</v>
          </cell>
          <cell r="B2695">
            <v>230</v>
          </cell>
          <cell r="C2695" t="str">
            <v>下支架加强管</v>
          </cell>
        </row>
        <row r="2696">
          <cell r="A2696" t="str">
            <v>REM0003111</v>
          </cell>
          <cell r="B2696">
            <v>230</v>
          </cell>
          <cell r="C2696" t="str">
            <v>矿山车镜座3</v>
          </cell>
        </row>
        <row r="2697">
          <cell r="A2697" t="str">
            <v>REM0003113</v>
          </cell>
          <cell r="B2697">
            <v>230</v>
          </cell>
          <cell r="C2697" t="str">
            <v>矿山车安装片左</v>
          </cell>
        </row>
        <row r="2698">
          <cell r="A2698" t="str">
            <v>REM0003114</v>
          </cell>
          <cell r="B2698">
            <v>210</v>
          </cell>
          <cell r="C2698" t="str">
            <v>矿山车右上支架</v>
          </cell>
        </row>
        <row r="2699">
          <cell r="A2699" t="str">
            <v>REM0003114</v>
          </cell>
          <cell r="B2699">
            <v>230</v>
          </cell>
          <cell r="C2699" t="str">
            <v>矿山车右上支架</v>
          </cell>
        </row>
        <row r="2700">
          <cell r="A2700" t="str">
            <v>REM0003115</v>
          </cell>
          <cell r="B2700">
            <v>230</v>
          </cell>
          <cell r="C2700" t="str">
            <v>右上支架侧管</v>
          </cell>
        </row>
        <row r="2701">
          <cell r="A2701" t="str">
            <v>REM0003116</v>
          </cell>
          <cell r="B2701">
            <v>210</v>
          </cell>
          <cell r="C2701" t="str">
            <v>矿山车右主镜杆</v>
          </cell>
        </row>
        <row r="2702">
          <cell r="A2702" t="str">
            <v>REM0003116</v>
          </cell>
          <cell r="B2702">
            <v>230</v>
          </cell>
          <cell r="C2702" t="str">
            <v>矿山车右主镜杆</v>
          </cell>
        </row>
        <row r="2703">
          <cell r="A2703" t="str">
            <v>REM0003117</v>
          </cell>
          <cell r="B2703">
            <v>230</v>
          </cell>
          <cell r="C2703" t="str">
            <v>右主镜杆管</v>
          </cell>
        </row>
        <row r="2704">
          <cell r="A2704" t="str">
            <v>REM0003118</v>
          </cell>
          <cell r="B2704">
            <v>230</v>
          </cell>
          <cell r="C2704" t="str">
            <v>矿山车右镜座</v>
          </cell>
        </row>
        <row r="2705">
          <cell r="A2705" t="str">
            <v>REM0003119</v>
          </cell>
          <cell r="B2705">
            <v>210</v>
          </cell>
          <cell r="C2705" t="str">
            <v>矿山车右下支架</v>
          </cell>
        </row>
        <row r="2706">
          <cell r="A2706" t="str">
            <v>REM0003119</v>
          </cell>
          <cell r="B2706">
            <v>230</v>
          </cell>
          <cell r="C2706" t="str">
            <v>矿山车右下支架</v>
          </cell>
        </row>
        <row r="2707">
          <cell r="A2707" t="str">
            <v>REM0003120</v>
          </cell>
          <cell r="B2707">
            <v>230</v>
          </cell>
          <cell r="C2707" t="str">
            <v>矿山车安装片右</v>
          </cell>
        </row>
        <row r="2708">
          <cell r="A2708" t="str">
            <v>REM0003136</v>
          </cell>
          <cell r="B2708">
            <v>210</v>
          </cell>
          <cell r="C2708" t="str">
            <v>捷运连接杆左</v>
          </cell>
        </row>
        <row r="2709">
          <cell r="A2709" t="str">
            <v>REM0003136</v>
          </cell>
          <cell r="B2709">
            <v>230</v>
          </cell>
          <cell r="C2709" t="str">
            <v>捷运连接杆左</v>
          </cell>
        </row>
        <row r="2710">
          <cell r="A2710" t="str">
            <v>REM0003137</v>
          </cell>
          <cell r="B2710">
            <v>230</v>
          </cell>
          <cell r="C2710" t="str">
            <v>捷运连接杆左主管分总成</v>
          </cell>
        </row>
        <row r="2711">
          <cell r="A2711" t="str">
            <v>REM0003141</v>
          </cell>
          <cell r="B2711">
            <v>230</v>
          </cell>
          <cell r="C2711" t="str">
            <v>捷运连接杆左侧管分总成</v>
          </cell>
        </row>
        <row r="2712">
          <cell r="A2712" t="str">
            <v>REM0003144</v>
          </cell>
          <cell r="B2712">
            <v>210</v>
          </cell>
          <cell r="C2712" t="str">
            <v>捷运连接杆右</v>
          </cell>
        </row>
        <row r="2713">
          <cell r="A2713" t="str">
            <v>REM0003144</v>
          </cell>
          <cell r="B2713">
            <v>230</v>
          </cell>
          <cell r="C2713" t="str">
            <v>捷运连接杆右</v>
          </cell>
        </row>
        <row r="2714">
          <cell r="A2714" t="str">
            <v>REM0003145</v>
          </cell>
          <cell r="B2714">
            <v>230</v>
          </cell>
          <cell r="C2714" t="str">
            <v>捷运连接杆右主管分总成</v>
          </cell>
        </row>
        <row r="2715">
          <cell r="A2715" t="str">
            <v>REM0003147</v>
          </cell>
          <cell r="B2715">
            <v>230</v>
          </cell>
          <cell r="C2715" t="str">
            <v>捷运连接杆右侧管分总成</v>
          </cell>
        </row>
        <row r="2716">
          <cell r="A2716" t="str">
            <v>REM0003149</v>
          </cell>
          <cell r="B2716">
            <v>210</v>
          </cell>
          <cell r="C2716" t="str">
            <v>捷运高顶前下镜杆</v>
          </cell>
        </row>
        <row r="2717">
          <cell r="A2717" t="str">
            <v>REM0003149</v>
          </cell>
          <cell r="B2717">
            <v>230</v>
          </cell>
          <cell r="C2717" t="str">
            <v>捷运高顶前下镜杆</v>
          </cell>
        </row>
        <row r="2718">
          <cell r="A2718" t="str">
            <v>REM0003150</v>
          </cell>
          <cell r="B2718">
            <v>230</v>
          </cell>
          <cell r="C2718" t="str">
            <v>捷运高顶前下镜杆主管总成</v>
          </cell>
        </row>
        <row r="2719">
          <cell r="A2719" t="str">
            <v>REM0003153</v>
          </cell>
          <cell r="B2719">
            <v>230</v>
          </cell>
          <cell r="C2719" t="str">
            <v>捷运高顶前下镜杆侧管总成</v>
          </cell>
        </row>
        <row r="2720">
          <cell r="A2720" t="str">
            <v>REM0003155</v>
          </cell>
          <cell r="B2720">
            <v>230</v>
          </cell>
          <cell r="C2720" t="str">
            <v>1780镜座右总成</v>
          </cell>
        </row>
        <row r="2721">
          <cell r="A2721" t="str">
            <v>REM0003156</v>
          </cell>
          <cell r="B2721">
            <v>230</v>
          </cell>
          <cell r="C2721" t="str">
            <v>1780左旋转轴总成</v>
          </cell>
        </row>
        <row r="2722">
          <cell r="A2722" t="str">
            <v>REM0003157</v>
          </cell>
          <cell r="B2722">
            <v>210</v>
          </cell>
          <cell r="C2722" t="str">
            <v>1780-32右镜杆</v>
          </cell>
        </row>
        <row r="2723">
          <cell r="A2723" t="str">
            <v>REM0003157</v>
          </cell>
          <cell r="B2723">
            <v>230</v>
          </cell>
          <cell r="C2723" t="str">
            <v>1780-32右镜杆</v>
          </cell>
        </row>
        <row r="2724">
          <cell r="A2724" t="str">
            <v>REM0003158</v>
          </cell>
          <cell r="B2724">
            <v>230</v>
          </cell>
          <cell r="C2724" t="str">
            <v>奥驰V左旋转轴总成</v>
          </cell>
        </row>
        <row r="2725">
          <cell r="A2725" t="str">
            <v>REM0003159</v>
          </cell>
          <cell r="B2725">
            <v>230</v>
          </cell>
          <cell r="C2725" t="str">
            <v>奥驰V右旋转轴总成</v>
          </cell>
        </row>
        <row r="2726">
          <cell r="A2726" t="str">
            <v>REM0003160</v>
          </cell>
          <cell r="B2726">
            <v>230</v>
          </cell>
          <cell r="C2726" t="str">
            <v>奥驰A 镜座总成</v>
          </cell>
        </row>
        <row r="2727">
          <cell r="A2727" t="str">
            <v>REM0003161</v>
          </cell>
          <cell r="B2727">
            <v>230</v>
          </cell>
          <cell r="C2727" t="str">
            <v>奥驰A铸件新</v>
          </cell>
        </row>
        <row r="2728">
          <cell r="A2728" t="str">
            <v>REM0003162</v>
          </cell>
          <cell r="B2728">
            <v>210</v>
          </cell>
          <cell r="C2728" t="str">
            <v>1029紧固件(440)</v>
          </cell>
        </row>
        <row r="2729">
          <cell r="A2729" t="str">
            <v>REM0003162</v>
          </cell>
          <cell r="B2729">
            <v>230</v>
          </cell>
          <cell r="C2729" t="str">
            <v>1029紧固件(440)</v>
          </cell>
        </row>
        <row r="2730">
          <cell r="A2730" t="str">
            <v>REM0003165</v>
          </cell>
          <cell r="B2730">
            <v>210</v>
          </cell>
          <cell r="C2730" t="str">
            <v>1029镜头卡子</v>
          </cell>
        </row>
        <row r="2731">
          <cell r="A2731" t="str">
            <v>REM0003166</v>
          </cell>
          <cell r="B2731">
            <v>210</v>
          </cell>
          <cell r="C2731" t="str">
            <v>一汽MV3左上镜座（毛坯）</v>
          </cell>
        </row>
        <row r="2732">
          <cell r="A2732" t="str">
            <v>REM0003167</v>
          </cell>
          <cell r="B2732">
            <v>210</v>
          </cell>
          <cell r="C2732" t="str">
            <v>一汽MV3左下镜座（毛坯）</v>
          </cell>
        </row>
        <row r="2733">
          <cell r="A2733" t="str">
            <v>REM0003168</v>
          </cell>
          <cell r="B2733">
            <v>210</v>
          </cell>
          <cell r="C2733" t="str">
            <v>一汽MV3右上镜座（毛坯）</v>
          </cell>
        </row>
        <row r="2734">
          <cell r="A2734" t="str">
            <v>REM0003169</v>
          </cell>
          <cell r="B2734">
            <v>210</v>
          </cell>
          <cell r="C2734" t="str">
            <v>一汽MV3右下镜座（毛坯）</v>
          </cell>
        </row>
        <row r="2735">
          <cell r="A2735" t="str">
            <v>REM0003170</v>
          </cell>
          <cell r="B2735">
            <v>210</v>
          </cell>
          <cell r="C2735" t="str">
            <v>奥驰W58右后视镜</v>
          </cell>
        </row>
        <row r="2736">
          <cell r="A2736" t="str">
            <v>REM0003171</v>
          </cell>
          <cell r="B2736">
            <v>210</v>
          </cell>
          <cell r="C2736" t="str">
            <v>奥驰W58右镜杆</v>
          </cell>
        </row>
        <row r="2737">
          <cell r="A2737" t="str">
            <v>REM0003171</v>
          </cell>
          <cell r="B2737">
            <v>230</v>
          </cell>
          <cell r="C2737" t="str">
            <v>奥驰W58右镜杆</v>
          </cell>
        </row>
        <row r="2738">
          <cell r="A2738" t="str">
            <v>REM0003172</v>
          </cell>
          <cell r="B2738">
            <v>210</v>
          </cell>
          <cell r="C2738" t="str">
            <v>奥驰W58右镜杆喷涂</v>
          </cell>
        </row>
        <row r="2739">
          <cell r="A2739" t="str">
            <v>REM0003173</v>
          </cell>
          <cell r="B2739">
            <v>230</v>
          </cell>
          <cell r="C2739" t="str">
            <v>奥驰W58右镜杆主管</v>
          </cell>
        </row>
        <row r="2740">
          <cell r="A2740" t="str">
            <v>REM0003174</v>
          </cell>
          <cell r="B2740">
            <v>210</v>
          </cell>
          <cell r="C2740" t="str">
            <v>奥驰广角镜球</v>
          </cell>
        </row>
        <row r="2741">
          <cell r="A2741" t="str">
            <v>REM0003175</v>
          </cell>
          <cell r="B2741">
            <v>230</v>
          </cell>
          <cell r="C2741" t="str">
            <v>奥驰A 镜座总成新</v>
          </cell>
        </row>
        <row r="2742">
          <cell r="A2742" t="str">
            <v>REM0003176</v>
          </cell>
          <cell r="B2742">
            <v>230</v>
          </cell>
          <cell r="C2742" t="str">
            <v>奥驰A镜座固定片L</v>
          </cell>
        </row>
        <row r="2743">
          <cell r="A2743" t="str">
            <v>REM0003177</v>
          </cell>
          <cell r="B2743">
            <v>230</v>
          </cell>
          <cell r="C2743" t="str">
            <v>奥驰A镜座固定片R</v>
          </cell>
        </row>
        <row r="2744">
          <cell r="A2744" t="str">
            <v>REM0003180</v>
          </cell>
          <cell r="B2744">
            <v>210</v>
          </cell>
          <cell r="C2744" t="str">
            <v>C33DB左中配备件后视镜</v>
          </cell>
        </row>
        <row r="2745">
          <cell r="A2745" t="str">
            <v>REM0003181</v>
          </cell>
          <cell r="B2745">
            <v>210</v>
          </cell>
          <cell r="C2745" t="str">
            <v>C33DB右中配备件后视镜</v>
          </cell>
        </row>
        <row r="2746">
          <cell r="A2746" t="str">
            <v>REM0003190</v>
          </cell>
          <cell r="B2746">
            <v>210</v>
          </cell>
          <cell r="C2746" t="str">
            <v>1029后盖</v>
          </cell>
        </row>
        <row r="2747">
          <cell r="A2747" t="str">
            <v>REM0003194</v>
          </cell>
          <cell r="B2747">
            <v>210</v>
          </cell>
          <cell r="C2747" t="str">
            <v>L0821-177A0镜杆及座</v>
          </cell>
        </row>
        <row r="2748">
          <cell r="A2748" t="str">
            <v>REM0003195</v>
          </cell>
          <cell r="B2748">
            <v>210</v>
          </cell>
          <cell r="C2748" t="str">
            <v>L0821-178A0镜杆及座</v>
          </cell>
        </row>
        <row r="2749">
          <cell r="A2749" t="str">
            <v>REM0003196</v>
          </cell>
          <cell r="B2749">
            <v>210</v>
          </cell>
          <cell r="C2749" t="str">
            <v>奥驰V左镜杆及座</v>
          </cell>
        </row>
        <row r="2750">
          <cell r="A2750" t="str">
            <v>REM0003197</v>
          </cell>
          <cell r="B2750">
            <v>210</v>
          </cell>
          <cell r="C2750" t="str">
            <v>奥驰V右镜杆及座</v>
          </cell>
        </row>
        <row r="2751">
          <cell r="A2751" t="str">
            <v>REM0003231</v>
          </cell>
          <cell r="B2751">
            <v>210</v>
          </cell>
          <cell r="C2751" t="str">
            <v>T5G左下装饰盖(成品)</v>
          </cell>
        </row>
        <row r="2752">
          <cell r="A2752" t="str">
            <v>REM0003232</v>
          </cell>
          <cell r="B2752">
            <v>210</v>
          </cell>
          <cell r="C2752" t="str">
            <v>T5G右下装饰盖(成品)</v>
          </cell>
        </row>
        <row r="2753">
          <cell r="A2753" t="str">
            <v>REM0003233</v>
          </cell>
          <cell r="B2753">
            <v>210</v>
          </cell>
          <cell r="C2753" t="str">
            <v>T7H左镜下装饰盖(成品)</v>
          </cell>
        </row>
        <row r="2754">
          <cell r="A2754" t="str">
            <v>REM0003234</v>
          </cell>
          <cell r="B2754">
            <v>210</v>
          </cell>
          <cell r="C2754" t="str">
            <v>T7H右镜下装饰盖(成品)</v>
          </cell>
        </row>
        <row r="2755">
          <cell r="A2755" t="str">
            <v>REM0003235</v>
          </cell>
          <cell r="B2755">
            <v>210</v>
          </cell>
          <cell r="C2755" t="str">
            <v>出口澳洲加热片线束</v>
          </cell>
        </row>
        <row r="2756">
          <cell r="A2756" t="str">
            <v>REM0003236</v>
          </cell>
          <cell r="B2756">
            <v>210</v>
          </cell>
          <cell r="C2756" t="str">
            <v>低速牵引车左镜杆(喷涂)</v>
          </cell>
        </row>
        <row r="2757">
          <cell r="A2757" t="str">
            <v>REM0003237</v>
          </cell>
          <cell r="B2757">
            <v>210</v>
          </cell>
          <cell r="C2757" t="str">
            <v>低速牵引车右镜杆(喷涂)</v>
          </cell>
        </row>
        <row r="2758">
          <cell r="A2758" t="str">
            <v>REM0003238</v>
          </cell>
          <cell r="B2758">
            <v>230</v>
          </cell>
          <cell r="C2758" t="str">
            <v>VT高顶铸件</v>
          </cell>
        </row>
        <row r="2759">
          <cell r="A2759" t="str">
            <v>REM0003239</v>
          </cell>
          <cell r="B2759">
            <v>230</v>
          </cell>
          <cell r="C2759" t="str">
            <v>奥驰A镜座钣金</v>
          </cell>
        </row>
        <row r="2760">
          <cell r="A2760" t="str">
            <v>REM0003240</v>
          </cell>
          <cell r="B2760">
            <v>230</v>
          </cell>
          <cell r="C2760" t="str">
            <v>欧马可镜杆铸件</v>
          </cell>
        </row>
        <row r="2761">
          <cell r="A2761" t="str">
            <v>REM0003241</v>
          </cell>
          <cell r="B2761">
            <v>210</v>
          </cell>
          <cell r="C2761" t="str">
            <v>码头车前下视镜杆</v>
          </cell>
        </row>
        <row r="2762">
          <cell r="A2762" t="str">
            <v>REM0003241</v>
          </cell>
          <cell r="B2762">
            <v>230</v>
          </cell>
          <cell r="C2762" t="str">
            <v>码头车前下视镜杆</v>
          </cell>
        </row>
        <row r="2763">
          <cell r="A2763" t="str">
            <v>REM0003242</v>
          </cell>
          <cell r="B2763">
            <v>230</v>
          </cell>
          <cell r="C2763" t="str">
            <v>码头车前下视镜杆管</v>
          </cell>
        </row>
        <row r="2764">
          <cell r="A2764" t="str">
            <v>REM0003244</v>
          </cell>
          <cell r="B2764">
            <v>210</v>
          </cell>
          <cell r="C2764" t="str">
            <v>济南轻卡补盲镜杆</v>
          </cell>
        </row>
        <row r="2765">
          <cell r="A2765" t="str">
            <v>REM0003244</v>
          </cell>
          <cell r="B2765">
            <v>230</v>
          </cell>
          <cell r="C2765" t="str">
            <v>济南轻卡补盲镜杆</v>
          </cell>
        </row>
        <row r="2766">
          <cell r="A2766" t="str">
            <v>REM0003245</v>
          </cell>
          <cell r="B2766">
            <v>230</v>
          </cell>
          <cell r="C2766" t="str">
            <v>济南轻卡补盲镜杆主管</v>
          </cell>
        </row>
        <row r="2767">
          <cell r="A2767" t="str">
            <v>REM0003246</v>
          </cell>
          <cell r="B2767">
            <v>230</v>
          </cell>
          <cell r="C2767" t="str">
            <v>济南轻卡补盲镜镜座</v>
          </cell>
        </row>
        <row r="2768">
          <cell r="A2768" t="str">
            <v>REM0003252</v>
          </cell>
          <cell r="B2768">
            <v>210</v>
          </cell>
          <cell r="C2768" t="str">
            <v>奥铃升级宽车左镜杆</v>
          </cell>
        </row>
        <row r="2769">
          <cell r="A2769" t="str">
            <v>REM0003252</v>
          </cell>
          <cell r="B2769">
            <v>230</v>
          </cell>
          <cell r="C2769" t="str">
            <v>奥铃升级宽车左镜杆</v>
          </cell>
        </row>
        <row r="2770">
          <cell r="A2770" t="str">
            <v>REM0003253</v>
          </cell>
          <cell r="B2770">
            <v>230</v>
          </cell>
          <cell r="C2770" t="str">
            <v>奥铃升级宽车左镜杆管</v>
          </cell>
        </row>
        <row r="2771">
          <cell r="A2771" t="str">
            <v>REM0003255</v>
          </cell>
          <cell r="B2771">
            <v>210</v>
          </cell>
          <cell r="C2771" t="str">
            <v>奥铃升级宽车右镜杆</v>
          </cell>
        </row>
        <row r="2772">
          <cell r="A2772" t="str">
            <v>REM0003255</v>
          </cell>
          <cell r="B2772">
            <v>230</v>
          </cell>
          <cell r="C2772" t="str">
            <v>奥铃升级宽车右镜杆</v>
          </cell>
        </row>
        <row r="2773">
          <cell r="A2773" t="str">
            <v>REM0003256</v>
          </cell>
          <cell r="B2773">
            <v>230</v>
          </cell>
          <cell r="C2773" t="str">
            <v>奥铃升级宽车右镜杆管</v>
          </cell>
        </row>
        <row r="2774">
          <cell r="A2774" t="str">
            <v>REM0003257</v>
          </cell>
          <cell r="B2774">
            <v>210</v>
          </cell>
          <cell r="C2774" t="str">
            <v>奥铃升级窄车左镜杆</v>
          </cell>
        </row>
        <row r="2775">
          <cell r="A2775" t="str">
            <v>REM0003257</v>
          </cell>
          <cell r="B2775">
            <v>230</v>
          </cell>
          <cell r="C2775" t="str">
            <v>奥铃升级窄车左镜杆</v>
          </cell>
        </row>
        <row r="2776">
          <cell r="A2776" t="str">
            <v>REM0003258</v>
          </cell>
          <cell r="B2776">
            <v>230</v>
          </cell>
          <cell r="C2776" t="str">
            <v>奥铃升级窄车左镜杆管</v>
          </cell>
        </row>
        <row r="2777">
          <cell r="A2777" t="str">
            <v>REM0003259</v>
          </cell>
          <cell r="B2777">
            <v>210</v>
          </cell>
          <cell r="C2777" t="str">
            <v>奥铃升级窄车右镜杆</v>
          </cell>
        </row>
        <row r="2778">
          <cell r="A2778" t="str">
            <v>REM0003259</v>
          </cell>
          <cell r="B2778">
            <v>230</v>
          </cell>
          <cell r="C2778" t="str">
            <v>奥铃升级窄车右镜杆</v>
          </cell>
        </row>
        <row r="2779">
          <cell r="A2779" t="str">
            <v>REM0003260</v>
          </cell>
          <cell r="B2779">
            <v>230</v>
          </cell>
          <cell r="C2779" t="str">
            <v>奥铃升级窄车右镜杆管</v>
          </cell>
        </row>
        <row r="2780">
          <cell r="A2780" t="str">
            <v>REM0003265</v>
          </cell>
          <cell r="B2780">
            <v>230</v>
          </cell>
          <cell r="C2780" t="str">
            <v>济南重汽旋转轴</v>
          </cell>
        </row>
        <row r="2781">
          <cell r="A2781" t="str">
            <v>REM0003267</v>
          </cell>
          <cell r="B2781">
            <v>210</v>
          </cell>
          <cell r="C2781" t="str">
            <v>BC316面罩左(锰石灰)</v>
          </cell>
        </row>
        <row r="2782">
          <cell r="A2782" t="str">
            <v>REM0003269</v>
          </cell>
          <cell r="B2782">
            <v>210</v>
          </cell>
          <cell r="C2782" t="str">
            <v>BC316面罩左(铂金灰)</v>
          </cell>
        </row>
        <row r="2783">
          <cell r="A2783" t="str">
            <v>REM0003288</v>
          </cell>
          <cell r="B2783">
            <v>210</v>
          </cell>
          <cell r="C2783" t="str">
            <v>BC316面罩右(锰石灰)</v>
          </cell>
        </row>
        <row r="2784">
          <cell r="A2784" t="str">
            <v>REM0003289</v>
          </cell>
          <cell r="B2784">
            <v>210</v>
          </cell>
          <cell r="C2784" t="str">
            <v>BC316面罩右(铂金灰)</v>
          </cell>
        </row>
        <row r="2785">
          <cell r="A2785" t="str">
            <v>REM0003290</v>
          </cell>
          <cell r="B2785">
            <v>210</v>
          </cell>
          <cell r="C2785" t="str">
            <v>BC316面罩右(高亮黑)</v>
          </cell>
        </row>
        <row r="2786">
          <cell r="A2786" t="str">
            <v>REM0003294</v>
          </cell>
          <cell r="B2786">
            <v>210</v>
          </cell>
          <cell r="C2786" t="str">
            <v>BC316面罩左(高亮黑)</v>
          </cell>
        </row>
        <row r="2787">
          <cell r="A2787" t="str">
            <v>REM0003298</v>
          </cell>
          <cell r="B2787">
            <v>210</v>
          </cell>
          <cell r="C2787" t="str">
            <v>1029镜片</v>
          </cell>
        </row>
        <row r="2788">
          <cell r="A2788" t="str">
            <v>REM0003299</v>
          </cell>
          <cell r="B2788">
            <v>210</v>
          </cell>
          <cell r="C2788" t="str">
            <v>C7左后视镜总成电动老状态</v>
          </cell>
        </row>
        <row r="2789">
          <cell r="A2789" t="str">
            <v>REM0003300</v>
          </cell>
          <cell r="B2789">
            <v>210</v>
          </cell>
          <cell r="C2789" t="str">
            <v>C7右后视镜总成电动老状态</v>
          </cell>
        </row>
        <row r="2790">
          <cell r="A2790" t="str">
            <v>REM0003302</v>
          </cell>
          <cell r="B2790">
            <v>210</v>
          </cell>
          <cell r="C2790" t="str">
            <v>奥驰A左镜杆及座</v>
          </cell>
        </row>
        <row r="2791">
          <cell r="A2791" t="str">
            <v>REM0003303</v>
          </cell>
          <cell r="B2791">
            <v>210</v>
          </cell>
          <cell r="C2791" t="str">
            <v>奥驰A右镜杆及座</v>
          </cell>
        </row>
        <row r="2792">
          <cell r="A2792" t="str">
            <v>REM0003304</v>
          </cell>
          <cell r="B2792">
            <v>210</v>
          </cell>
          <cell r="C2792" t="str">
            <v>出口澳洲小镜片(带包装)</v>
          </cell>
        </row>
        <row r="2793">
          <cell r="A2793" t="str">
            <v>REM0003305</v>
          </cell>
          <cell r="B2793">
            <v>210</v>
          </cell>
          <cell r="C2793" t="str">
            <v>出口澳洲大镜片(带包装)</v>
          </cell>
        </row>
        <row r="2794">
          <cell r="A2794" t="str">
            <v>REM0003307</v>
          </cell>
          <cell r="B2794">
            <v>210</v>
          </cell>
          <cell r="C2794" t="str">
            <v>B40L左转向灯分总成</v>
          </cell>
        </row>
        <row r="2795">
          <cell r="A2795" t="str">
            <v>REM0003308</v>
          </cell>
          <cell r="B2795">
            <v>210</v>
          </cell>
          <cell r="C2795" t="str">
            <v>B40L右转向灯分总成</v>
          </cell>
        </row>
        <row r="2796">
          <cell r="A2796" t="str">
            <v>REM0003309</v>
          </cell>
          <cell r="B2796">
            <v>210</v>
          </cell>
          <cell r="C2796" t="str">
            <v>B80C左转向灯分总成</v>
          </cell>
        </row>
        <row r="2797">
          <cell r="A2797" t="str">
            <v>REM0003310</v>
          </cell>
          <cell r="B2797">
            <v>210</v>
          </cell>
          <cell r="C2797" t="str">
            <v>B80C右转向灯分总成</v>
          </cell>
        </row>
        <row r="2798">
          <cell r="A2798" t="str">
            <v>REM0003311</v>
          </cell>
          <cell r="B2798">
            <v>210</v>
          </cell>
          <cell r="C2798" t="str">
            <v>H4右主镜片镜托合件</v>
          </cell>
        </row>
        <row r="2799">
          <cell r="A2799" t="str">
            <v>REM0003312</v>
          </cell>
          <cell r="B2799">
            <v>210</v>
          </cell>
          <cell r="C2799" t="str">
            <v>H4右广角镜片镜托合件</v>
          </cell>
        </row>
        <row r="2800">
          <cell r="A2800" t="str">
            <v>REM0003313</v>
          </cell>
          <cell r="B2800">
            <v>210</v>
          </cell>
          <cell r="C2800" t="str">
            <v>H4左主镜片镜托合件</v>
          </cell>
        </row>
        <row r="2801">
          <cell r="A2801" t="str">
            <v>REM0003314</v>
          </cell>
          <cell r="B2801">
            <v>210</v>
          </cell>
          <cell r="C2801" t="str">
            <v>H4左广角镜片镜托合件</v>
          </cell>
        </row>
        <row r="2802">
          <cell r="A2802" t="str">
            <v>REM0003315</v>
          </cell>
          <cell r="B2802">
            <v>210</v>
          </cell>
          <cell r="C2802" t="str">
            <v>T5G电动主镜片镜托合件R</v>
          </cell>
        </row>
        <row r="2803">
          <cell r="A2803" t="str">
            <v>REM0003316</v>
          </cell>
          <cell r="B2803">
            <v>210</v>
          </cell>
          <cell r="C2803" t="str">
            <v>T5G电动广角镜片镜托合件R</v>
          </cell>
        </row>
        <row r="2804">
          <cell r="A2804" t="str">
            <v>REM0003317</v>
          </cell>
          <cell r="B2804">
            <v>210</v>
          </cell>
          <cell r="C2804" t="str">
            <v>T5G电动主镜片镜托合件L</v>
          </cell>
        </row>
        <row r="2805">
          <cell r="A2805" t="str">
            <v>REM0003318</v>
          </cell>
          <cell r="B2805">
            <v>210</v>
          </cell>
          <cell r="C2805" t="str">
            <v>T5G电动广角镜片镜托合件L</v>
          </cell>
        </row>
        <row r="2806">
          <cell r="A2806" t="str">
            <v>REM0003319</v>
          </cell>
          <cell r="B2806">
            <v>210</v>
          </cell>
          <cell r="C2806" t="str">
            <v>ETX改型左镜片镜托合件</v>
          </cell>
        </row>
        <row r="2807">
          <cell r="A2807" t="str">
            <v>REM0003320</v>
          </cell>
          <cell r="B2807">
            <v>210</v>
          </cell>
          <cell r="C2807" t="str">
            <v>ETX改型右镜片镜托合件</v>
          </cell>
        </row>
        <row r="2808">
          <cell r="A2808" t="str">
            <v>REM0003321</v>
          </cell>
          <cell r="B2808">
            <v>210</v>
          </cell>
          <cell r="C2808" t="str">
            <v>ETX改型广角镜片镜托合件</v>
          </cell>
        </row>
        <row r="2809">
          <cell r="A2809" t="str">
            <v>REM0003322</v>
          </cell>
          <cell r="B2809">
            <v>210</v>
          </cell>
          <cell r="C2809" t="str">
            <v>MV3主镜片镜托合件</v>
          </cell>
        </row>
        <row r="2810">
          <cell r="A2810" t="str">
            <v>REM0003323</v>
          </cell>
          <cell r="B2810">
            <v>210</v>
          </cell>
          <cell r="C2810" t="str">
            <v>B40L左镜片镜托合件</v>
          </cell>
        </row>
        <row r="2811">
          <cell r="A2811" t="str">
            <v>REM0003324</v>
          </cell>
          <cell r="B2811">
            <v>210</v>
          </cell>
          <cell r="C2811" t="str">
            <v>B40L右镜片镜托合件</v>
          </cell>
        </row>
        <row r="2812">
          <cell r="A2812" t="str">
            <v>REM0003325</v>
          </cell>
          <cell r="B2812">
            <v>210</v>
          </cell>
          <cell r="C2812" t="str">
            <v>T5G手动主镜片镜托合件R</v>
          </cell>
        </row>
        <row r="2813">
          <cell r="A2813" t="str">
            <v>REM0003326</v>
          </cell>
          <cell r="B2813">
            <v>210</v>
          </cell>
          <cell r="C2813" t="str">
            <v>T5G手动广角镜片镜托合件R</v>
          </cell>
        </row>
        <row r="2814">
          <cell r="A2814" t="str">
            <v>REM0003327</v>
          </cell>
          <cell r="B2814">
            <v>210</v>
          </cell>
          <cell r="C2814" t="str">
            <v>T5G手动主镜片镜托合件L</v>
          </cell>
        </row>
        <row r="2815">
          <cell r="A2815" t="str">
            <v>REM0003328</v>
          </cell>
          <cell r="B2815">
            <v>210</v>
          </cell>
          <cell r="C2815" t="str">
            <v>T5G手动广角镜片镜托合件L</v>
          </cell>
        </row>
        <row r="2816">
          <cell r="A2816" t="str">
            <v>REM0003329</v>
          </cell>
          <cell r="B2816">
            <v>210</v>
          </cell>
          <cell r="C2816" t="str">
            <v>华菱H08右置左镜杆(焊接)</v>
          </cell>
        </row>
        <row r="2817">
          <cell r="A2817" t="str">
            <v>REM0003330</v>
          </cell>
          <cell r="B2817">
            <v>210</v>
          </cell>
          <cell r="C2817" t="str">
            <v>华菱H08右置右镜杆(焊接)</v>
          </cell>
        </row>
        <row r="2818">
          <cell r="A2818" t="str">
            <v>REM0003331</v>
          </cell>
          <cell r="B2818">
            <v>210</v>
          </cell>
          <cell r="C2818" t="str">
            <v>B40左镜片镜托合件</v>
          </cell>
        </row>
        <row r="2819">
          <cell r="A2819" t="str">
            <v>REM0003332</v>
          </cell>
          <cell r="B2819">
            <v>210</v>
          </cell>
          <cell r="C2819" t="str">
            <v>B40右镜片镜托合件</v>
          </cell>
        </row>
        <row r="2820">
          <cell r="A2820" t="str">
            <v>REM0003333</v>
          </cell>
          <cell r="B2820">
            <v>210</v>
          </cell>
          <cell r="C2820" t="str">
            <v>L0821-07A0镜杆分总成</v>
          </cell>
        </row>
        <row r="2821">
          <cell r="A2821" t="str">
            <v>REM0003365</v>
          </cell>
          <cell r="B2821">
            <v>210</v>
          </cell>
          <cell r="C2821" t="str">
            <v>豪泺左置大镜体哑光黑左</v>
          </cell>
        </row>
        <row r="2822">
          <cell r="A2822" t="str">
            <v>REM0003366</v>
          </cell>
          <cell r="B2822">
            <v>210</v>
          </cell>
          <cell r="C2822" t="str">
            <v>豪泺左置小镜体哑光黑左</v>
          </cell>
        </row>
        <row r="2823">
          <cell r="A2823" t="str">
            <v>REM0003367</v>
          </cell>
          <cell r="B2823">
            <v>210</v>
          </cell>
          <cell r="C2823" t="str">
            <v>豪泺左置大镜体哑光黑右</v>
          </cell>
        </row>
        <row r="2824">
          <cell r="A2824" t="str">
            <v>REM0003368</v>
          </cell>
          <cell r="B2824">
            <v>210</v>
          </cell>
          <cell r="C2824" t="str">
            <v>豪泺左置小镜体哑光黑右</v>
          </cell>
        </row>
        <row r="2825">
          <cell r="A2825" t="str">
            <v>REM0003369</v>
          </cell>
          <cell r="B2825">
            <v>210</v>
          </cell>
          <cell r="C2825" t="str">
            <v>B40左转向灯反光罩塑件</v>
          </cell>
        </row>
        <row r="2826">
          <cell r="A2826" t="str">
            <v>REM0003370</v>
          </cell>
          <cell r="B2826">
            <v>210</v>
          </cell>
          <cell r="C2826" t="str">
            <v>B40右转向灯反光罩塑件</v>
          </cell>
        </row>
        <row r="2827">
          <cell r="A2827" t="str">
            <v>REM0003375</v>
          </cell>
          <cell r="B2827">
            <v>230</v>
          </cell>
          <cell r="C2827" t="str">
            <v>欧马可镜杆铸件出口右</v>
          </cell>
        </row>
        <row r="2828">
          <cell r="A2828" t="str">
            <v>REM0003376</v>
          </cell>
          <cell r="B2828">
            <v>210</v>
          </cell>
          <cell r="C2828" t="str">
            <v>华菱H08平顶下视镜杆喷涂</v>
          </cell>
        </row>
        <row r="2829">
          <cell r="A2829" t="str">
            <v>REM0003376</v>
          </cell>
          <cell r="B2829">
            <v>230</v>
          </cell>
          <cell r="C2829" t="str">
            <v>华菱H08平顶下视镜杆喷涂</v>
          </cell>
        </row>
        <row r="2830">
          <cell r="A2830" t="str">
            <v>REM0003377</v>
          </cell>
          <cell r="B2830">
            <v>210</v>
          </cell>
          <cell r="C2830" t="str">
            <v>特种车4M左后视镜</v>
          </cell>
        </row>
        <row r="2831">
          <cell r="A2831" t="str">
            <v>REM0003378</v>
          </cell>
          <cell r="B2831">
            <v>210</v>
          </cell>
          <cell r="C2831" t="str">
            <v>特种车4M右后视镜</v>
          </cell>
        </row>
        <row r="2832">
          <cell r="A2832" t="str">
            <v>REM0003379</v>
          </cell>
          <cell r="B2832">
            <v>210</v>
          </cell>
          <cell r="C2832" t="str">
            <v>TS-002延长线</v>
          </cell>
        </row>
        <row r="2833">
          <cell r="A2833" t="str">
            <v>REM0003382</v>
          </cell>
          <cell r="B2833">
            <v>210</v>
          </cell>
          <cell r="C2833" t="str">
            <v>华菱M右后视镜</v>
          </cell>
        </row>
        <row r="2834">
          <cell r="A2834" t="str">
            <v>REM0003385</v>
          </cell>
          <cell r="B2834">
            <v>210</v>
          </cell>
          <cell r="C2834" t="str">
            <v>欧马可防水帽</v>
          </cell>
        </row>
        <row r="2835">
          <cell r="A2835" t="str">
            <v>REM0003386</v>
          </cell>
          <cell r="B2835">
            <v>210</v>
          </cell>
          <cell r="C2835" t="str">
            <v>F1695镜座弹簧底盖</v>
          </cell>
        </row>
        <row r="2836">
          <cell r="A2836" t="str">
            <v>REM0003388</v>
          </cell>
          <cell r="B2836">
            <v>210</v>
          </cell>
          <cell r="C2836" t="str">
            <v>L型镜片</v>
          </cell>
        </row>
        <row r="2837">
          <cell r="A2837" t="str">
            <v>REM0003389</v>
          </cell>
          <cell r="B2837">
            <v>210</v>
          </cell>
          <cell r="C2837" t="str">
            <v>2200左镜座装饰盖</v>
          </cell>
        </row>
        <row r="2838">
          <cell r="A2838" t="str">
            <v>REM0003390</v>
          </cell>
          <cell r="B2838">
            <v>210</v>
          </cell>
          <cell r="C2838" t="str">
            <v>2200右镜座装饰盖</v>
          </cell>
        </row>
        <row r="2839">
          <cell r="A2839" t="str">
            <v>REM0003391</v>
          </cell>
          <cell r="B2839">
            <v>210</v>
          </cell>
          <cell r="C2839" t="str">
            <v>ETX胶垫左</v>
          </cell>
        </row>
        <row r="2840">
          <cell r="A2840" t="str">
            <v>REM0003392</v>
          </cell>
          <cell r="B2840">
            <v>210</v>
          </cell>
          <cell r="C2840" t="str">
            <v>ETX胶垫右</v>
          </cell>
        </row>
        <row r="2841">
          <cell r="A2841" t="str">
            <v>REM0003393</v>
          </cell>
          <cell r="B2841">
            <v>210</v>
          </cell>
          <cell r="C2841" t="str">
            <v>金王子护罩左下</v>
          </cell>
        </row>
        <row r="2842">
          <cell r="A2842" t="str">
            <v>REM0003394</v>
          </cell>
          <cell r="B2842">
            <v>210</v>
          </cell>
          <cell r="C2842" t="str">
            <v>金王子护罩右下</v>
          </cell>
        </row>
        <row r="2843">
          <cell r="A2843" t="str">
            <v>REM0003395</v>
          </cell>
          <cell r="B2843">
            <v>210</v>
          </cell>
          <cell r="C2843" t="str">
            <v>金王子垫板右下</v>
          </cell>
        </row>
        <row r="2844">
          <cell r="A2844" t="str">
            <v>REM0003396</v>
          </cell>
          <cell r="B2844">
            <v>210</v>
          </cell>
          <cell r="C2844" t="str">
            <v>金王子左下垫板</v>
          </cell>
        </row>
        <row r="2845">
          <cell r="A2845" t="str">
            <v>REM0003397</v>
          </cell>
          <cell r="B2845">
            <v>210</v>
          </cell>
          <cell r="C2845" t="str">
            <v>1B22082100024镜座</v>
          </cell>
        </row>
        <row r="2846">
          <cell r="A2846" t="str">
            <v>REM0003398</v>
          </cell>
          <cell r="B2846">
            <v>210</v>
          </cell>
          <cell r="C2846" t="str">
            <v>B40加热片线束(红黄)1</v>
          </cell>
        </row>
        <row r="2847">
          <cell r="A2847" t="str">
            <v>REM0003399</v>
          </cell>
          <cell r="B2847">
            <v>210</v>
          </cell>
          <cell r="C2847" t="str">
            <v>B40加热片线束(红绿)2</v>
          </cell>
        </row>
        <row r="2848">
          <cell r="A2848" t="str">
            <v>REM0003400</v>
          </cell>
          <cell r="B2848">
            <v>210</v>
          </cell>
          <cell r="C2848" t="str">
            <v>M50N插接器弹簧卡子</v>
          </cell>
        </row>
        <row r="2849">
          <cell r="A2849" t="str">
            <v>REM0003401</v>
          </cell>
          <cell r="B2849">
            <v>210</v>
          </cell>
          <cell r="C2849" t="str">
            <v>F1780右后视镜总成</v>
          </cell>
        </row>
        <row r="2850">
          <cell r="A2850" t="str">
            <v>REM0003402</v>
          </cell>
          <cell r="B2850">
            <v>210</v>
          </cell>
          <cell r="C2850" t="str">
            <v>欧马可左后视镜阿拉伯</v>
          </cell>
        </row>
        <row r="2851">
          <cell r="A2851" t="str">
            <v>REM0003403</v>
          </cell>
          <cell r="B2851">
            <v>210</v>
          </cell>
          <cell r="C2851" t="str">
            <v>欧马可右后视镜阿拉伯</v>
          </cell>
        </row>
        <row r="2852">
          <cell r="A2852" t="str">
            <v>REM0003404</v>
          </cell>
          <cell r="B2852">
            <v>210</v>
          </cell>
          <cell r="C2852" t="str">
            <v>18D卡框单件</v>
          </cell>
        </row>
        <row r="2853">
          <cell r="A2853" t="str">
            <v>REM0003405</v>
          </cell>
          <cell r="B2853">
            <v>210</v>
          </cell>
          <cell r="C2853" t="str">
            <v>3GD卡框单件</v>
          </cell>
        </row>
        <row r="2854">
          <cell r="A2854" t="str">
            <v>REM0003406</v>
          </cell>
          <cell r="B2854">
            <v>210</v>
          </cell>
          <cell r="C2854" t="str">
            <v>欧马可501镜杆焊接件</v>
          </cell>
        </row>
        <row r="2855">
          <cell r="A2855" t="str">
            <v>REM0003406</v>
          </cell>
          <cell r="B2855">
            <v>230</v>
          </cell>
          <cell r="C2855" t="str">
            <v>欧马可501镜杆焊接件</v>
          </cell>
        </row>
        <row r="2856">
          <cell r="A2856" t="str">
            <v>REM0003407</v>
          </cell>
          <cell r="B2856">
            <v>210</v>
          </cell>
          <cell r="C2856" t="str">
            <v>欧马可502镜杆焊接件</v>
          </cell>
        </row>
        <row r="2857">
          <cell r="A2857" t="str">
            <v>REM0003407</v>
          </cell>
          <cell r="B2857">
            <v>230</v>
          </cell>
          <cell r="C2857" t="str">
            <v>欧马可502镜杆焊接件</v>
          </cell>
        </row>
        <row r="2858">
          <cell r="A2858" t="str">
            <v>REM0003410</v>
          </cell>
          <cell r="B2858">
            <v>210</v>
          </cell>
          <cell r="C2858" t="str">
            <v>M31RB牌照板毛坯件</v>
          </cell>
        </row>
        <row r="2859">
          <cell r="A2859" t="str">
            <v>REM0003411</v>
          </cell>
          <cell r="B2859">
            <v>210</v>
          </cell>
          <cell r="C2859" t="str">
            <v>奥威弹簧(H6状态)</v>
          </cell>
        </row>
        <row r="2860">
          <cell r="A2860" t="str">
            <v>REM0003420</v>
          </cell>
          <cell r="B2860">
            <v>210</v>
          </cell>
          <cell r="C2860" t="str">
            <v>MV3镜头总成</v>
          </cell>
        </row>
        <row r="2861">
          <cell r="A2861" t="str">
            <v>REM0003422</v>
          </cell>
          <cell r="B2861">
            <v>210</v>
          </cell>
          <cell r="C2861" t="str">
            <v>一汽MV3左后视镜手动CL01</v>
          </cell>
        </row>
        <row r="2862">
          <cell r="A2862" t="str">
            <v>REM0003423</v>
          </cell>
          <cell r="B2862">
            <v>210</v>
          </cell>
          <cell r="C2862" t="str">
            <v>一汽MV3右后视镜手动CL01</v>
          </cell>
        </row>
        <row r="2863">
          <cell r="A2863" t="str">
            <v>REM0003426</v>
          </cell>
          <cell r="B2863">
            <v>210</v>
          </cell>
          <cell r="C2863" t="str">
            <v>一汽M46左镜杆焊接</v>
          </cell>
        </row>
        <row r="2864">
          <cell r="A2864" t="str">
            <v>REM0003426</v>
          </cell>
          <cell r="B2864">
            <v>230</v>
          </cell>
          <cell r="C2864" t="str">
            <v>一汽M46左镜杆焊接</v>
          </cell>
        </row>
        <row r="2865">
          <cell r="A2865" t="str">
            <v>REM0003427</v>
          </cell>
          <cell r="B2865">
            <v>210</v>
          </cell>
          <cell r="C2865" t="str">
            <v>一汽M46右镜杆焊接</v>
          </cell>
        </row>
        <row r="2866">
          <cell r="A2866" t="str">
            <v>REM0003427</v>
          </cell>
          <cell r="B2866">
            <v>230</v>
          </cell>
          <cell r="C2866" t="str">
            <v>一汽M46右镜杆焊接</v>
          </cell>
        </row>
        <row r="2867">
          <cell r="A2867" t="str">
            <v>REM0003428</v>
          </cell>
          <cell r="B2867">
            <v>230</v>
          </cell>
          <cell r="C2867" t="str">
            <v>一汽M46左镜杆单管</v>
          </cell>
        </row>
        <row r="2868">
          <cell r="A2868" t="str">
            <v>REM0003429</v>
          </cell>
          <cell r="B2868">
            <v>230</v>
          </cell>
          <cell r="C2868" t="str">
            <v>一汽M46右镜杆单管</v>
          </cell>
        </row>
        <row r="2869">
          <cell r="A2869" t="str">
            <v>REM0003430</v>
          </cell>
          <cell r="B2869">
            <v>210</v>
          </cell>
          <cell r="C2869" t="str">
            <v>MV3左镜杆及座</v>
          </cell>
        </row>
        <row r="2870">
          <cell r="A2870" t="str">
            <v>REM0003431</v>
          </cell>
          <cell r="B2870">
            <v>210</v>
          </cell>
          <cell r="C2870" t="str">
            <v>MV3右镜杆及座</v>
          </cell>
        </row>
        <row r="2871">
          <cell r="A2871" t="str">
            <v>REM0003434</v>
          </cell>
          <cell r="B2871">
            <v>210</v>
          </cell>
          <cell r="C2871" t="str">
            <v>1780加热片</v>
          </cell>
        </row>
        <row r="2872">
          <cell r="A2872" t="str">
            <v>REM0003435</v>
          </cell>
          <cell r="B2872">
            <v>210</v>
          </cell>
          <cell r="C2872" t="str">
            <v>200加热片</v>
          </cell>
        </row>
        <row r="2873">
          <cell r="A2873" t="str">
            <v>REM0003436</v>
          </cell>
          <cell r="B2873">
            <v>210</v>
          </cell>
          <cell r="C2873" t="str">
            <v>蒙派克固定卡扣（小）</v>
          </cell>
        </row>
        <row r="2874">
          <cell r="A2874" t="str">
            <v>REM0003437</v>
          </cell>
          <cell r="B2874">
            <v>210</v>
          </cell>
          <cell r="C2874" t="str">
            <v>曼右置下镜臂装饰罩小</v>
          </cell>
        </row>
        <row r="2875">
          <cell r="A2875" t="str">
            <v>REM0003438</v>
          </cell>
          <cell r="B2875">
            <v>210</v>
          </cell>
          <cell r="C2875" t="str">
            <v>曼右置下镜臂装饰罩大</v>
          </cell>
        </row>
        <row r="2876">
          <cell r="A2876" t="str">
            <v>REM0003439</v>
          </cell>
          <cell r="B2876">
            <v>230</v>
          </cell>
          <cell r="C2876" t="str">
            <v>豪骏镜座毛坯件</v>
          </cell>
        </row>
        <row r="2877">
          <cell r="A2877" t="str">
            <v>REM0003440</v>
          </cell>
          <cell r="B2877">
            <v>210</v>
          </cell>
          <cell r="C2877" t="str">
            <v>ETX主镜头分总成</v>
          </cell>
        </row>
        <row r="2878">
          <cell r="A2878" t="str">
            <v>REM0003443</v>
          </cell>
          <cell r="B2878">
            <v>210</v>
          </cell>
          <cell r="C2878" t="str">
            <v>ETX2280主镜杆毛坯</v>
          </cell>
        </row>
        <row r="2879">
          <cell r="A2879" t="str">
            <v>REM0003443</v>
          </cell>
          <cell r="B2879">
            <v>230</v>
          </cell>
          <cell r="C2879" t="str">
            <v>ETX2280主镜杆毛坯</v>
          </cell>
        </row>
        <row r="2880">
          <cell r="A2880" t="str">
            <v>REM0003444</v>
          </cell>
          <cell r="B2880">
            <v>210</v>
          </cell>
          <cell r="C2880" t="str">
            <v>ETX镜座左新状态</v>
          </cell>
        </row>
        <row r="2881">
          <cell r="A2881" t="str">
            <v>REM0003447</v>
          </cell>
          <cell r="B2881">
            <v>210</v>
          </cell>
          <cell r="C2881" t="str">
            <v>H3左上镜座分总成</v>
          </cell>
        </row>
        <row r="2882">
          <cell r="A2882" t="str">
            <v>REM0003448</v>
          </cell>
          <cell r="B2882">
            <v>210</v>
          </cell>
          <cell r="C2882" t="str">
            <v>H3右上镜座分总成</v>
          </cell>
        </row>
        <row r="2883">
          <cell r="A2883" t="str">
            <v>REM0003449</v>
          </cell>
          <cell r="B2883">
            <v>210</v>
          </cell>
          <cell r="C2883" t="str">
            <v>H3下镜座分总成</v>
          </cell>
        </row>
        <row r="2884">
          <cell r="A2884" t="str">
            <v>REM0003454</v>
          </cell>
          <cell r="B2884">
            <v>210</v>
          </cell>
          <cell r="C2884" t="str">
            <v>H6左后盖ASA</v>
          </cell>
        </row>
        <row r="2885">
          <cell r="A2885" t="str">
            <v>REM0003455</v>
          </cell>
          <cell r="B2885">
            <v>210</v>
          </cell>
          <cell r="C2885" t="str">
            <v>H6左后盖装饰盖ASA</v>
          </cell>
        </row>
        <row r="2886">
          <cell r="A2886" t="str">
            <v>REM0003456</v>
          </cell>
          <cell r="B2886">
            <v>210</v>
          </cell>
          <cell r="C2886" t="str">
            <v>H6左上安装座装饰盖ASA</v>
          </cell>
        </row>
        <row r="2887">
          <cell r="A2887" t="str">
            <v>REM0003457</v>
          </cell>
          <cell r="B2887">
            <v>210</v>
          </cell>
          <cell r="C2887" t="str">
            <v>H6左下安装座装饰盖ASA</v>
          </cell>
        </row>
        <row r="2888">
          <cell r="A2888" t="str">
            <v>REM0003458</v>
          </cell>
          <cell r="B2888">
            <v>210</v>
          </cell>
          <cell r="C2888" t="str">
            <v>H6右后盖ASA</v>
          </cell>
        </row>
        <row r="2889">
          <cell r="A2889" t="str">
            <v>REM0003459</v>
          </cell>
          <cell r="B2889">
            <v>210</v>
          </cell>
          <cell r="C2889" t="str">
            <v>H6右后盖装饰盖ASA</v>
          </cell>
        </row>
        <row r="2890">
          <cell r="A2890" t="str">
            <v>REM0003460</v>
          </cell>
          <cell r="B2890">
            <v>210</v>
          </cell>
          <cell r="C2890" t="str">
            <v>H6右上安装座装饰盖ASA</v>
          </cell>
        </row>
        <row r="2891">
          <cell r="A2891" t="str">
            <v>REM0003461</v>
          </cell>
          <cell r="B2891">
            <v>210</v>
          </cell>
          <cell r="C2891" t="str">
            <v>H6右下安装座装饰盖ASA</v>
          </cell>
        </row>
        <row r="2892">
          <cell r="A2892" t="str">
            <v>REM0003464</v>
          </cell>
          <cell r="B2892">
            <v>210</v>
          </cell>
          <cell r="C2892" t="str">
            <v>H6基板(T5G状态)</v>
          </cell>
        </row>
        <row r="2893">
          <cell r="A2893" t="str">
            <v>REM0003466</v>
          </cell>
          <cell r="B2893">
            <v>210</v>
          </cell>
          <cell r="C2893" t="str">
            <v>MV3主镜片镜托合件(配件)</v>
          </cell>
        </row>
        <row r="2894">
          <cell r="A2894" t="str">
            <v>REM0003467</v>
          </cell>
          <cell r="B2894">
            <v>210</v>
          </cell>
          <cell r="C2894" t="str">
            <v>MV3广角镜片镜托合件(配件</v>
          </cell>
        </row>
        <row r="2895">
          <cell r="A2895" t="str">
            <v>REM0003476</v>
          </cell>
          <cell r="B2895">
            <v>210</v>
          </cell>
          <cell r="C2895" t="str">
            <v>B41V左360摄像头带支架</v>
          </cell>
        </row>
        <row r="2896">
          <cell r="A2896" t="str">
            <v>REM0003477</v>
          </cell>
          <cell r="B2896">
            <v>210</v>
          </cell>
          <cell r="C2896" t="str">
            <v>B41V右360摄像头带支架</v>
          </cell>
        </row>
        <row r="2897">
          <cell r="A2897" t="str">
            <v>REM0003478</v>
          </cell>
          <cell r="B2897">
            <v>210</v>
          </cell>
          <cell r="C2897" t="str">
            <v>B41V左LV2.9摄像头带支架</v>
          </cell>
        </row>
        <row r="2898">
          <cell r="A2898" t="str">
            <v>REM0003479</v>
          </cell>
          <cell r="B2898">
            <v>210</v>
          </cell>
          <cell r="C2898" t="str">
            <v>B41V右LV2.9摄像头带支架</v>
          </cell>
        </row>
        <row r="2899">
          <cell r="A2899" t="str">
            <v>REM0003480</v>
          </cell>
          <cell r="B2899">
            <v>210</v>
          </cell>
          <cell r="C2899" t="str">
            <v>B41V线束密封套</v>
          </cell>
        </row>
        <row r="2900">
          <cell r="A2900" t="str">
            <v>REM0003481</v>
          </cell>
          <cell r="B2900">
            <v>210</v>
          </cell>
          <cell r="C2900" t="str">
            <v>B41V左logo灯</v>
          </cell>
        </row>
        <row r="2901">
          <cell r="A2901" t="str">
            <v>REM0003482</v>
          </cell>
          <cell r="B2901">
            <v>210</v>
          </cell>
          <cell r="C2901" t="str">
            <v>B41V右logo灯</v>
          </cell>
        </row>
        <row r="2902">
          <cell r="A2902" t="str">
            <v>REM0003483</v>
          </cell>
          <cell r="B2902">
            <v>210</v>
          </cell>
          <cell r="C2902" t="str">
            <v>B41V插接器</v>
          </cell>
        </row>
        <row r="2903">
          <cell r="A2903" t="str">
            <v>REM0003484</v>
          </cell>
          <cell r="B2903">
            <v>210</v>
          </cell>
          <cell r="C2903" t="str">
            <v>B41V涉水雷达</v>
          </cell>
        </row>
        <row r="2904">
          <cell r="A2904" t="str">
            <v>REM0003490</v>
          </cell>
          <cell r="B2904">
            <v>210</v>
          </cell>
          <cell r="C2904" t="str">
            <v>H6插接器防水胶堵</v>
          </cell>
        </row>
        <row r="2905">
          <cell r="A2905" t="str">
            <v>REM0003491</v>
          </cell>
          <cell r="B2905">
            <v>210</v>
          </cell>
          <cell r="C2905" t="str">
            <v>H3左连接杆（配件）</v>
          </cell>
        </row>
        <row r="2906">
          <cell r="A2906" t="str">
            <v>REM0003492</v>
          </cell>
          <cell r="B2906">
            <v>210</v>
          </cell>
          <cell r="C2906" t="str">
            <v>H3右连接杆（配件）</v>
          </cell>
        </row>
        <row r="2907">
          <cell r="A2907" t="str">
            <v>REM0003493</v>
          </cell>
          <cell r="B2907">
            <v>230</v>
          </cell>
          <cell r="C2907" t="str">
            <v>豪泺镜体镶件焊接</v>
          </cell>
        </row>
        <row r="2908">
          <cell r="A2908" t="str">
            <v>REM0003494</v>
          </cell>
          <cell r="B2908">
            <v>230</v>
          </cell>
          <cell r="C2908" t="str">
            <v>豪泺镜体镶件3焊接</v>
          </cell>
        </row>
        <row r="2909">
          <cell r="A2909" t="str">
            <v>REM0003495</v>
          </cell>
          <cell r="B2909">
            <v>230</v>
          </cell>
          <cell r="C2909" t="str">
            <v>豪泺镜体镶件4焊接</v>
          </cell>
        </row>
        <row r="2910">
          <cell r="A2910" t="str">
            <v>REM0003496</v>
          </cell>
          <cell r="B2910">
            <v>230</v>
          </cell>
          <cell r="C2910" t="str">
            <v>1029紧固件（440）</v>
          </cell>
        </row>
        <row r="2911">
          <cell r="A2911" t="str">
            <v>REM0003497</v>
          </cell>
          <cell r="B2911">
            <v>210</v>
          </cell>
          <cell r="C2911" t="str">
            <v>奥驰W58镜杆及座无防水帽</v>
          </cell>
        </row>
        <row r="2912">
          <cell r="A2912" t="str">
            <v>REM0003498</v>
          </cell>
          <cell r="B2912">
            <v>230</v>
          </cell>
          <cell r="C2912" t="str">
            <v>豪骏镜座喷涂状态</v>
          </cell>
        </row>
        <row r="2913">
          <cell r="A2913" t="str">
            <v>REM0003499</v>
          </cell>
          <cell r="B2913">
            <v>210</v>
          </cell>
          <cell r="C2913" t="str">
            <v>B40L转向灯导光条右</v>
          </cell>
        </row>
        <row r="2914">
          <cell r="A2914" t="str">
            <v>REM0003500</v>
          </cell>
          <cell r="B2914">
            <v>210</v>
          </cell>
          <cell r="C2914" t="str">
            <v>B80C转向灯导光条右</v>
          </cell>
        </row>
        <row r="2915">
          <cell r="A2915" t="str">
            <v>REM0003501</v>
          </cell>
          <cell r="B2915">
            <v>210</v>
          </cell>
          <cell r="C2915" t="str">
            <v>豪泺重卡大镜头左</v>
          </cell>
        </row>
        <row r="2916">
          <cell r="A2916" t="str">
            <v>REM0003502</v>
          </cell>
          <cell r="B2916">
            <v>210</v>
          </cell>
          <cell r="C2916" t="str">
            <v>豪泺重卡大镜头右</v>
          </cell>
        </row>
        <row r="2917">
          <cell r="A2917" t="str">
            <v>REM0003503</v>
          </cell>
          <cell r="B2917">
            <v>210</v>
          </cell>
          <cell r="C2917" t="str">
            <v>B40L-E48左后视镜钢琴黑</v>
          </cell>
        </row>
        <row r="2918">
          <cell r="A2918" t="str">
            <v>REM0003504</v>
          </cell>
          <cell r="B2918">
            <v>210</v>
          </cell>
          <cell r="C2918" t="str">
            <v>B40L-E48右后视镜钢琴黑</v>
          </cell>
        </row>
        <row r="2919">
          <cell r="A2919" t="str">
            <v>REM0003505</v>
          </cell>
          <cell r="B2919">
            <v>210</v>
          </cell>
          <cell r="C2919" t="str">
            <v>BC316面罩左(H5X蓝)</v>
          </cell>
        </row>
        <row r="2920">
          <cell r="A2920" t="str">
            <v>REM0003506</v>
          </cell>
          <cell r="B2920">
            <v>210</v>
          </cell>
          <cell r="C2920" t="str">
            <v>BC316面罩右(H5X蓝)</v>
          </cell>
        </row>
        <row r="2921">
          <cell r="A2921" t="str">
            <v>REM0003507</v>
          </cell>
          <cell r="B2921">
            <v>230</v>
          </cell>
          <cell r="C2921" t="str">
            <v>1580定位片</v>
          </cell>
        </row>
        <row r="2922">
          <cell r="A2922" t="str">
            <v>REM0010070</v>
          </cell>
          <cell r="B2922">
            <v>230</v>
          </cell>
          <cell r="C2922" t="str">
            <v>一汽M46前下视镜安装座</v>
          </cell>
        </row>
        <row r="2923">
          <cell r="A2923" t="str">
            <v>REM0010146</v>
          </cell>
          <cell r="B2923">
            <v>210</v>
          </cell>
          <cell r="C2923" t="str">
            <v>H6左后视镜总成</v>
          </cell>
        </row>
        <row r="2924">
          <cell r="A2924" t="str">
            <v>REM0010147</v>
          </cell>
          <cell r="B2924">
            <v>210</v>
          </cell>
          <cell r="C2924" t="str">
            <v>H6左主镜托分总成(电动）</v>
          </cell>
        </row>
        <row r="2925">
          <cell r="A2925" t="str">
            <v>REM0010148</v>
          </cell>
          <cell r="B2925">
            <v>210</v>
          </cell>
          <cell r="C2925" t="str">
            <v>H6左主镜镜托</v>
          </cell>
        </row>
        <row r="2926">
          <cell r="A2926" t="str">
            <v>REM0010149</v>
          </cell>
          <cell r="B2926">
            <v>210</v>
          </cell>
          <cell r="C2926" t="str">
            <v>H6左主镜镜片DS[1]</v>
          </cell>
        </row>
        <row r="2927">
          <cell r="A2927" t="str">
            <v>REM0010150</v>
          </cell>
          <cell r="B2927">
            <v>210</v>
          </cell>
          <cell r="C2927" t="str">
            <v>H6主镜加热片</v>
          </cell>
        </row>
        <row r="2928">
          <cell r="A2928" t="str">
            <v>REM0010151</v>
          </cell>
          <cell r="B2928">
            <v>210</v>
          </cell>
          <cell r="C2928" t="str">
            <v>H6左广角镜托分总成</v>
          </cell>
        </row>
        <row r="2929">
          <cell r="A2929" t="str">
            <v>REM0010152</v>
          </cell>
          <cell r="B2929">
            <v>210</v>
          </cell>
          <cell r="C2929" t="str">
            <v>H6左广角镜镜托</v>
          </cell>
        </row>
        <row r="2930">
          <cell r="A2930" t="str">
            <v>REM0010153</v>
          </cell>
          <cell r="B2930">
            <v>210</v>
          </cell>
          <cell r="C2930" t="str">
            <v>H6左广角镜镜片DS[1]</v>
          </cell>
        </row>
        <row r="2931">
          <cell r="A2931" t="str">
            <v>REM0010154</v>
          </cell>
          <cell r="B2931">
            <v>210</v>
          </cell>
          <cell r="C2931" t="str">
            <v>H6左广角镜加热片</v>
          </cell>
        </row>
        <row r="2932">
          <cell r="A2932" t="str">
            <v>REM0010155</v>
          </cell>
          <cell r="B2932">
            <v>210</v>
          </cell>
          <cell r="C2932" t="str">
            <v>H6左镜体</v>
          </cell>
        </row>
        <row r="2933">
          <cell r="A2933" t="str">
            <v>REM0010156</v>
          </cell>
          <cell r="B2933">
            <v>210</v>
          </cell>
          <cell r="C2933" t="str">
            <v>H6左后盖ASA</v>
          </cell>
        </row>
        <row r="2934">
          <cell r="A2934" t="str">
            <v>REM0010157</v>
          </cell>
          <cell r="B2934">
            <v>210</v>
          </cell>
          <cell r="C2934" t="str">
            <v>H6左后盖装饰盖ASA</v>
          </cell>
        </row>
        <row r="2935">
          <cell r="A2935" t="str">
            <v>REM0010158</v>
          </cell>
          <cell r="B2935">
            <v>210</v>
          </cell>
          <cell r="C2935" t="str">
            <v>H6基板</v>
          </cell>
        </row>
        <row r="2936">
          <cell r="A2936" t="str">
            <v>REM0010160</v>
          </cell>
          <cell r="B2936">
            <v>210</v>
          </cell>
          <cell r="C2936" t="str">
            <v>H6左上镜臂</v>
          </cell>
        </row>
        <row r="2937">
          <cell r="A2937" t="str">
            <v>REM0010161</v>
          </cell>
          <cell r="B2937">
            <v>210</v>
          </cell>
          <cell r="C2937" t="str">
            <v>H6左上镜臂盖</v>
          </cell>
        </row>
        <row r="2938">
          <cell r="A2938" t="str">
            <v>REM0010162</v>
          </cell>
          <cell r="B2938">
            <v>210</v>
          </cell>
          <cell r="C2938" t="str">
            <v>H6左下镜臂</v>
          </cell>
        </row>
        <row r="2939">
          <cell r="A2939" t="str">
            <v>REM0010163</v>
          </cell>
          <cell r="B2939">
            <v>210</v>
          </cell>
          <cell r="C2939" t="str">
            <v>H6左下镜臂盖</v>
          </cell>
        </row>
        <row r="2940">
          <cell r="A2940" t="str">
            <v>REM0010164</v>
          </cell>
          <cell r="B2940">
            <v>210</v>
          </cell>
          <cell r="C2940" t="str">
            <v>H6左上安装座</v>
          </cell>
        </row>
        <row r="2941">
          <cell r="A2941" t="str">
            <v>REM0010165</v>
          </cell>
          <cell r="B2941">
            <v>210</v>
          </cell>
          <cell r="C2941" t="str">
            <v>H6左上安装座装饰盖ASA</v>
          </cell>
        </row>
        <row r="2942">
          <cell r="A2942" t="str">
            <v>REM0010166</v>
          </cell>
          <cell r="B2942">
            <v>210</v>
          </cell>
          <cell r="C2942" t="str">
            <v>H6左下安装座</v>
          </cell>
        </row>
        <row r="2943">
          <cell r="A2943" t="str">
            <v>REM0010167</v>
          </cell>
          <cell r="B2943">
            <v>210</v>
          </cell>
          <cell r="C2943" t="str">
            <v>H6左下安装座装饰盖ASA</v>
          </cell>
        </row>
        <row r="2944">
          <cell r="A2944" t="str">
            <v>REM0010168</v>
          </cell>
          <cell r="B2944">
            <v>210</v>
          </cell>
          <cell r="C2944" t="str">
            <v>H6线束合件</v>
          </cell>
        </row>
        <row r="2945">
          <cell r="A2945" t="str">
            <v>REM0010169</v>
          </cell>
          <cell r="B2945">
            <v>210</v>
          </cell>
          <cell r="C2945" t="str">
            <v>H6左镜杆</v>
          </cell>
        </row>
        <row r="2946">
          <cell r="A2946" t="str">
            <v>REM0010170</v>
          </cell>
          <cell r="B2946">
            <v>210</v>
          </cell>
          <cell r="C2946" t="str">
            <v>H6转轴</v>
          </cell>
        </row>
        <row r="2947">
          <cell r="A2947" t="str">
            <v>REM0010171</v>
          </cell>
          <cell r="B2947">
            <v>210</v>
          </cell>
          <cell r="C2947" t="str">
            <v>H6蝶形弹簧</v>
          </cell>
        </row>
        <row r="2948">
          <cell r="A2948" t="str">
            <v>REM0010172</v>
          </cell>
          <cell r="B2948">
            <v>210</v>
          </cell>
          <cell r="C2948" t="str">
            <v>H6下镜座弹簧DS[1]</v>
          </cell>
        </row>
        <row r="2949">
          <cell r="A2949" t="str">
            <v>REM0010206</v>
          </cell>
          <cell r="B2949">
            <v>210</v>
          </cell>
          <cell r="C2949" t="str">
            <v>H6右后视镜总成</v>
          </cell>
        </row>
        <row r="2950">
          <cell r="A2950" t="str">
            <v>REM0010207</v>
          </cell>
          <cell r="B2950">
            <v>210</v>
          </cell>
          <cell r="C2950" t="str">
            <v>H6右主镜托分总成(电动）</v>
          </cell>
        </row>
        <row r="2951">
          <cell r="A2951" t="str">
            <v>REM0010208</v>
          </cell>
          <cell r="B2951">
            <v>210</v>
          </cell>
          <cell r="C2951" t="str">
            <v>H6右主镜镜托</v>
          </cell>
        </row>
        <row r="2952">
          <cell r="A2952" t="str">
            <v>REM0010209</v>
          </cell>
          <cell r="B2952">
            <v>210</v>
          </cell>
          <cell r="C2952" t="str">
            <v>H6右主镜镜片DS[1]</v>
          </cell>
        </row>
        <row r="2953">
          <cell r="A2953" t="str">
            <v>REM0010211</v>
          </cell>
          <cell r="B2953">
            <v>210</v>
          </cell>
          <cell r="C2953" t="str">
            <v>H6右广角镜托分总成</v>
          </cell>
        </row>
        <row r="2954">
          <cell r="A2954" t="str">
            <v>REM0010212</v>
          </cell>
          <cell r="B2954">
            <v>210</v>
          </cell>
          <cell r="C2954" t="str">
            <v>H6右广角镜镜托</v>
          </cell>
        </row>
        <row r="2955">
          <cell r="A2955" t="str">
            <v>REM0010213</v>
          </cell>
          <cell r="B2955">
            <v>210</v>
          </cell>
          <cell r="C2955" t="str">
            <v>H6右广角镜镜片DS[1]</v>
          </cell>
        </row>
        <row r="2956">
          <cell r="A2956" t="str">
            <v>REM0010214</v>
          </cell>
          <cell r="B2956">
            <v>210</v>
          </cell>
          <cell r="C2956" t="str">
            <v>H6右广角镜加热片</v>
          </cell>
        </row>
        <row r="2957">
          <cell r="A2957" t="str">
            <v>REM0010215</v>
          </cell>
          <cell r="B2957">
            <v>210</v>
          </cell>
          <cell r="C2957" t="str">
            <v>H6右镜体</v>
          </cell>
        </row>
        <row r="2958">
          <cell r="A2958" t="str">
            <v>REM0010216</v>
          </cell>
          <cell r="B2958">
            <v>210</v>
          </cell>
          <cell r="C2958" t="str">
            <v>H6右后盖ASA</v>
          </cell>
        </row>
        <row r="2959">
          <cell r="A2959" t="str">
            <v>REM0010217</v>
          </cell>
          <cell r="B2959">
            <v>210</v>
          </cell>
          <cell r="C2959" t="str">
            <v>H6右后盖装饰盖ASA</v>
          </cell>
        </row>
        <row r="2960">
          <cell r="A2960" t="str">
            <v>REM0010220</v>
          </cell>
          <cell r="B2960">
            <v>210</v>
          </cell>
          <cell r="C2960" t="str">
            <v>H6右上镜臂</v>
          </cell>
        </row>
        <row r="2961">
          <cell r="A2961" t="str">
            <v>REM0010221</v>
          </cell>
          <cell r="B2961">
            <v>210</v>
          </cell>
          <cell r="C2961" t="str">
            <v>H6右上镜臂盖</v>
          </cell>
        </row>
        <row r="2962">
          <cell r="A2962" t="str">
            <v>REM0010222</v>
          </cell>
          <cell r="B2962">
            <v>210</v>
          </cell>
          <cell r="C2962" t="str">
            <v>H6右下镜臂</v>
          </cell>
        </row>
        <row r="2963">
          <cell r="A2963" t="str">
            <v>REM0010223</v>
          </cell>
          <cell r="B2963">
            <v>210</v>
          </cell>
          <cell r="C2963" t="str">
            <v>H6右下镜臂盖</v>
          </cell>
        </row>
        <row r="2964">
          <cell r="A2964" t="str">
            <v>REM0010224</v>
          </cell>
          <cell r="B2964">
            <v>210</v>
          </cell>
          <cell r="C2964" t="str">
            <v>H6右上安装座</v>
          </cell>
        </row>
        <row r="2965">
          <cell r="A2965" t="str">
            <v>REM0010225</v>
          </cell>
          <cell r="B2965">
            <v>210</v>
          </cell>
          <cell r="C2965" t="str">
            <v>H6右上安装座装饰盖ASA</v>
          </cell>
        </row>
        <row r="2966">
          <cell r="A2966" t="str">
            <v>REM0010226</v>
          </cell>
          <cell r="B2966">
            <v>210</v>
          </cell>
          <cell r="C2966" t="str">
            <v>H6右下安装座</v>
          </cell>
        </row>
        <row r="2967">
          <cell r="A2967" t="str">
            <v>REM0010227</v>
          </cell>
          <cell r="B2967">
            <v>210</v>
          </cell>
          <cell r="C2967" t="str">
            <v>H6右下安装座装饰盖ASA</v>
          </cell>
        </row>
        <row r="2968">
          <cell r="A2968" t="str">
            <v>REM0010229</v>
          </cell>
          <cell r="B2968">
            <v>210</v>
          </cell>
          <cell r="C2968" t="str">
            <v>H6右镜杆</v>
          </cell>
        </row>
        <row r="2969">
          <cell r="A2969" t="str">
            <v>REM0010234</v>
          </cell>
          <cell r="B2969">
            <v>210</v>
          </cell>
          <cell r="C2969" t="str">
            <v>C35DB毛毡左</v>
          </cell>
        </row>
        <row r="2970">
          <cell r="A2970" t="str">
            <v>REM0010235</v>
          </cell>
          <cell r="B2970">
            <v>210</v>
          </cell>
          <cell r="C2970" t="str">
            <v>C35DB毛毡右</v>
          </cell>
        </row>
        <row r="2971">
          <cell r="A2971" t="str">
            <v>REM0010240</v>
          </cell>
          <cell r="B2971">
            <v>210</v>
          </cell>
          <cell r="C2971" t="str">
            <v>B40L右舵左外后视镜总成</v>
          </cell>
        </row>
        <row r="2972">
          <cell r="A2972" t="str">
            <v>REM0010242</v>
          </cell>
          <cell r="B2972">
            <v>210</v>
          </cell>
          <cell r="C2972" t="str">
            <v>B40L-左手折压板(右舵)</v>
          </cell>
        </row>
        <row r="2973">
          <cell r="A2973" t="str">
            <v>REM0010242</v>
          </cell>
          <cell r="B2973">
            <v>230</v>
          </cell>
          <cell r="C2973" t="str">
            <v>B40L-左手折压板(右舵)</v>
          </cell>
        </row>
        <row r="2974">
          <cell r="A2974" t="str">
            <v>REM0010243</v>
          </cell>
          <cell r="B2974">
            <v>210</v>
          </cell>
          <cell r="C2974" t="str">
            <v>B40L右舵右外后视镜总成</v>
          </cell>
        </row>
        <row r="2975">
          <cell r="A2975" t="str">
            <v>REM0010244</v>
          </cell>
          <cell r="B2975">
            <v>210</v>
          </cell>
          <cell r="C2975" t="str">
            <v>B40L-右手折压板(右舵)</v>
          </cell>
        </row>
        <row r="2976">
          <cell r="A2976" t="str">
            <v>REM0010244</v>
          </cell>
          <cell r="B2976">
            <v>230</v>
          </cell>
          <cell r="C2976" t="str">
            <v>B40L-右手折压板(右舵)</v>
          </cell>
        </row>
        <row r="2977">
          <cell r="A2977" t="str">
            <v>REM0010257</v>
          </cell>
          <cell r="B2977">
            <v>210</v>
          </cell>
          <cell r="C2977" t="str">
            <v>B80C-M09左外后视镜总成</v>
          </cell>
        </row>
        <row r="2978">
          <cell r="A2978" t="str">
            <v>REM0010258</v>
          </cell>
          <cell r="B2978">
            <v>210</v>
          </cell>
          <cell r="C2978" t="str">
            <v>B80C-M09右外后视镜总成</v>
          </cell>
        </row>
        <row r="2979">
          <cell r="A2979" t="str">
            <v>REM0010261</v>
          </cell>
          <cell r="B2979">
            <v>210</v>
          </cell>
          <cell r="C2979" t="str">
            <v>B80C-M9左迎宾灯(建国版)</v>
          </cell>
        </row>
        <row r="2980">
          <cell r="A2980" t="str">
            <v>REM0010262</v>
          </cell>
          <cell r="B2980">
            <v>210</v>
          </cell>
          <cell r="C2980" t="str">
            <v>B80C-M9右迎宾灯(建国版)</v>
          </cell>
        </row>
        <row r="2981">
          <cell r="A2981" t="str">
            <v>REM0010267</v>
          </cell>
          <cell r="B2981">
            <v>210</v>
          </cell>
          <cell r="C2981" t="str">
            <v>B40L左后视镜中高配阿拉伯</v>
          </cell>
        </row>
        <row r="2982">
          <cell r="A2982" t="str">
            <v>REM0010268</v>
          </cell>
          <cell r="B2982">
            <v>210</v>
          </cell>
          <cell r="C2982" t="str">
            <v>B40L右后视镜中高配阿拉伯</v>
          </cell>
        </row>
        <row r="2983">
          <cell r="A2983" t="str">
            <v>REM0010271</v>
          </cell>
          <cell r="B2983">
            <v>210</v>
          </cell>
          <cell r="C2983" t="str">
            <v>T5G上镜座弹簧垫圈</v>
          </cell>
        </row>
        <row r="2984">
          <cell r="A2984" t="str">
            <v>REM0010272</v>
          </cell>
          <cell r="B2984">
            <v>210</v>
          </cell>
          <cell r="C2984" t="str">
            <v>T5G上镜座弹簧</v>
          </cell>
        </row>
        <row r="2985">
          <cell r="A2985" t="str">
            <v>REM0010275</v>
          </cell>
          <cell r="B2985">
            <v>210</v>
          </cell>
          <cell r="C2985" t="str">
            <v>B40L-左线束合件(建国版)</v>
          </cell>
        </row>
        <row r="2986">
          <cell r="A2986" t="str">
            <v>REM0010276</v>
          </cell>
          <cell r="B2986">
            <v>210</v>
          </cell>
          <cell r="C2986" t="str">
            <v>B40L-右线束合件(建国版)</v>
          </cell>
        </row>
        <row r="2987">
          <cell r="A2987" t="str">
            <v>REM0010277</v>
          </cell>
          <cell r="B2987">
            <v>210</v>
          </cell>
          <cell r="C2987" t="str">
            <v>B80C镜壳亚光黑左</v>
          </cell>
        </row>
        <row r="2988">
          <cell r="A2988" t="str">
            <v>REM0010278</v>
          </cell>
          <cell r="B2988">
            <v>210</v>
          </cell>
          <cell r="C2988" t="str">
            <v>B80C镜壳亚光黑右</v>
          </cell>
        </row>
        <row r="2989">
          <cell r="A2989" t="str">
            <v>REM0010279</v>
          </cell>
          <cell r="B2989">
            <v>210</v>
          </cell>
          <cell r="C2989" t="str">
            <v>B40L建国版左后视镜哑光黑</v>
          </cell>
        </row>
        <row r="2990">
          <cell r="A2990" t="str">
            <v>REM0010280</v>
          </cell>
          <cell r="B2990">
            <v>210</v>
          </cell>
          <cell r="C2990" t="str">
            <v>B40L建国版右后视镜哑光黑</v>
          </cell>
        </row>
        <row r="2991">
          <cell r="A2991" t="str">
            <v>REM0010281</v>
          </cell>
          <cell r="B2991">
            <v>210</v>
          </cell>
          <cell r="C2991" t="str">
            <v>B40L建国版左外后视镜镀铬</v>
          </cell>
        </row>
        <row r="2992">
          <cell r="A2992" t="str">
            <v>REM0010282</v>
          </cell>
          <cell r="B2992">
            <v>210</v>
          </cell>
          <cell r="C2992" t="str">
            <v>B40L建国版右外后视镜镀铬</v>
          </cell>
        </row>
        <row r="2993">
          <cell r="A2993" t="str">
            <v>REM0010283</v>
          </cell>
          <cell r="B2993">
            <v>210</v>
          </cell>
          <cell r="C2993" t="str">
            <v>B80C建国版左外后视镜总成</v>
          </cell>
        </row>
        <row r="2994">
          <cell r="A2994" t="str">
            <v>REM0010284</v>
          </cell>
          <cell r="B2994">
            <v>210</v>
          </cell>
          <cell r="C2994" t="str">
            <v>B80C建国版右外后视镜总成</v>
          </cell>
        </row>
        <row r="2995">
          <cell r="A2995" t="str">
            <v>REM0010285</v>
          </cell>
          <cell r="B2995">
            <v>210</v>
          </cell>
          <cell r="C2995" t="str">
            <v>B80C镜壳钢琴黑左</v>
          </cell>
        </row>
        <row r="2996">
          <cell r="A2996" t="str">
            <v>REM0010286</v>
          </cell>
          <cell r="B2996">
            <v>210</v>
          </cell>
          <cell r="C2996" t="str">
            <v>B80C镜壳钢琴黑右</v>
          </cell>
        </row>
        <row r="2997">
          <cell r="A2997" t="str">
            <v>REM0010287</v>
          </cell>
          <cell r="B2997">
            <v>210</v>
          </cell>
          <cell r="C2997" t="str">
            <v>B40L镜框亚光黑左</v>
          </cell>
        </row>
        <row r="2998">
          <cell r="A2998" t="str">
            <v>REM0010288</v>
          </cell>
          <cell r="B2998">
            <v>210</v>
          </cell>
          <cell r="C2998" t="str">
            <v>B40L镜框亚光黑右</v>
          </cell>
        </row>
        <row r="2999">
          <cell r="A2999" t="str">
            <v>REM0010289</v>
          </cell>
          <cell r="B2999">
            <v>210</v>
          </cell>
          <cell r="C2999" t="str">
            <v>B40L三角座亚光黑左</v>
          </cell>
        </row>
        <row r="3000">
          <cell r="A3000" t="str">
            <v>REM0010290</v>
          </cell>
          <cell r="B3000">
            <v>210</v>
          </cell>
          <cell r="C3000" t="str">
            <v>B40L三角座亚光黑右</v>
          </cell>
        </row>
        <row r="3001">
          <cell r="A3001" t="str">
            <v>REM0010292</v>
          </cell>
          <cell r="B3001">
            <v>210</v>
          </cell>
          <cell r="C3001" t="str">
            <v>T5G上镜臂左</v>
          </cell>
        </row>
        <row r="3002">
          <cell r="A3002" t="str">
            <v>REM0010293</v>
          </cell>
          <cell r="B3002">
            <v>210</v>
          </cell>
          <cell r="C3002" t="str">
            <v>T5G上镜臂右</v>
          </cell>
        </row>
        <row r="3003">
          <cell r="A3003" t="str">
            <v>REM0010295</v>
          </cell>
          <cell r="B3003">
            <v>210</v>
          </cell>
          <cell r="C3003" t="str">
            <v>B80CJ-E02左外后视镜右舵</v>
          </cell>
        </row>
        <row r="3004">
          <cell r="A3004" t="str">
            <v>REM0010296</v>
          </cell>
          <cell r="B3004">
            <v>210</v>
          </cell>
          <cell r="C3004" t="str">
            <v>B80CJ-E02右外后视镜右舵</v>
          </cell>
        </row>
        <row r="3005">
          <cell r="A3005" t="str">
            <v>REM0010297</v>
          </cell>
          <cell r="B3005">
            <v>210</v>
          </cell>
          <cell r="C3005" t="str">
            <v>B80右舵压板左</v>
          </cell>
        </row>
        <row r="3006">
          <cell r="A3006" t="str">
            <v>REM0010298</v>
          </cell>
          <cell r="B3006">
            <v>210</v>
          </cell>
          <cell r="C3006" t="str">
            <v>B80右舵压板右</v>
          </cell>
        </row>
        <row r="3007">
          <cell r="A3007" t="str">
            <v>REM0010299</v>
          </cell>
          <cell r="B3007">
            <v>210</v>
          </cell>
          <cell r="C3007" t="str">
            <v>H6下镜座装饰盖卡扣</v>
          </cell>
        </row>
        <row r="3008">
          <cell r="A3008" t="str">
            <v>REM0010301</v>
          </cell>
          <cell r="B3008">
            <v>210</v>
          </cell>
          <cell r="C3008" t="str">
            <v>B80C右舵迎宾灯左</v>
          </cell>
        </row>
        <row r="3009">
          <cell r="A3009" t="str">
            <v>REM0010302</v>
          </cell>
          <cell r="B3009">
            <v>210</v>
          </cell>
          <cell r="C3009" t="str">
            <v>B80C右舵迎宾灯右</v>
          </cell>
        </row>
        <row r="3010">
          <cell r="A3010" t="str">
            <v>REM0010314</v>
          </cell>
          <cell r="B3010">
            <v>210</v>
          </cell>
          <cell r="C3010" t="str">
            <v>H6左上镜臂分总成</v>
          </cell>
        </row>
        <row r="3011">
          <cell r="A3011" t="str">
            <v>REM0010315</v>
          </cell>
          <cell r="B3011">
            <v>210</v>
          </cell>
          <cell r="C3011" t="str">
            <v>H6左下镜臂分总成</v>
          </cell>
        </row>
        <row r="3012">
          <cell r="A3012" t="str">
            <v>REM0010316</v>
          </cell>
          <cell r="B3012">
            <v>210</v>
          </cell>
          <cell r="C3012" t="str">
            <v>H6右上镜臂分总成</v>
          </cell>
        </row>
        <row r="3013">
          <cell r="A3013" t="str">
            <v>REM0010317</v>
          </cell>
          <cell r="B3013">
            <v>210</v>
          </cell>
          <cell r="C3013" t="str">
            <v>H6右下镜臂分总成</v>
          </cell>
        </row>
        <row r="3014">
          <cell r="A3014" t="str">
            <v>REM0010318</v>
          </cell>
          <cell r="B3014">
            <v>210</v>
          </cell>
          <cell r="C3014" t="str">
            <v>一汽M38主镜加热片</v>
          </cell>
        </row>
        <row r="3015">
          <cell r="A3015" t="str">
            <v>REM0010319</v>
          </cell>
          <cell r="B3015">
            <v>210</v>
          </cell>
          <cell r="C3015" t="str">
            <v>一汽M38广角镜加热片</v>
          </cell>
        </row>
        <row r="3016">
          <cell r="A3016" t="str">
            <v>REM0010320</v>
          </cell>
          <cell r="B3016">
            <v>210</v>
          </cell>
          <cell r="C3016" t="str">
            <v>一汽M38线束</v>
          </cell>
        </row>
        <row r="3017">
          <cell r="A3017" t="str">
            <v>REM0010335</v>
          </cell>
          <cell r="B3017">
            <v>210</v>
          </cell>
          <cell r="C3017" t="str">
            <v>B40L-Z37低配左外后视镜</v>
          </cell>
        </row>
        <row r="3018">
          <cell r="A3018" t="str">
            <v>REM0010336</v>
          </cell>
          <cell r="B3018">
            <v>210</v>
          </cell>
          <cell r="C3018" t="str">
            <v>B40L镜壳钢琴黑左</v>
          </cell>
        </row>
        <row r="3019">
          <cell r="A3019" t="str">
            <v>REM0010337</v>
          </cell>
          <cell r="B3019">
            <v>210</v>
          </cell>
          <cell r="C3019" t="str">
            <v>B40L-Z37低配右外后视镜</v>
          </cell>
        </row>
        <row r="3020">
          <cell r="A3020" t="str">
            <v>REM0010338</v>
          </cell>
          <cell r="B3020">
            <v>210</v>
          </cell>
          <cell r="C3020" t="str">
            <v>B40L镜壳钢琴黑右</v>
          </cell>
        </row>
        <row r="3021">
          <cell r="A3021" t="str">
            <v>REM0010341</v>
          </cell>
          <cell r="B3021">
            <v>210</v>
          </cell>
          <cell r="C3021" t="str">
            <v>T5G手动广角镜片托左</v>
          </cell>
        </row>
        <row r="3022">
          <cell r="A3022" t="str">
            <v>REM0010342</v>
          </cell>
          <cell r="B3022">
            <v>210</v>
          </cell>
          <cell r="C3022" t="str">
            <v>T5G手动调角器左</v>
          </cell>
        </row>
        <row r="3023">
          <cell r="A3023" t="str">
            <v>REM0010343</v>
          </cell>
          <cell r="B3023">
            <v>210</v>
          </cell>
          <cell r="C3023" t="str">
            <v>T5G手动广角镜片托右</v>
          </cell>
        </row>
        <row r="3024">
          <cell r="A3024" t="str">
            <v>REM0010344</v>
          </cell>
          <cell r="B3024">
            <v>210</v>
          </cell>
          <cell r="C3024" t="str">
            <v>T5G手动调角器右</v>
          </cell>
        </row>
        <row r="3025">
          <cell r="A3025" t="str">
            <v>REM0010346</v>
          </cell>
          <cell r="B3025">
            <v>210</v>
          </cell>
          <cell r="C3025" t="str">
            <v>T7H右上镜臂</v>
          </cell>
        </row>
        <row r="3026">
          <cell r="A3026" t="str">
            <v>REM0010347</v>
          </cell>
          <cell r="B3026">
            <v>210</v>
          </cell>
          <cell r="C3026" t="str">
            <v>T7H右下镜臂</v>
          </cell>
        </row>
        <row r="3027">
          <cell r="A3027" t="str">
            <v>REM0010407</v>
          </cell>
          <cell r="B3027">
            <v>210</v>
          </cell>
          <cell r="C3027" t="str">
            <v>一汽M46左后视镜总成</v>
          </cell>
        </row>
        <row r="3028">
          <cell r="A3028" t="str">
            <v>REM0010408</v>
          </cell>
          <cell r="B3028">
            <v>210</v>
          </cell>
          <cell r="C3028" t="str">
            <v>一汽M46右后视镜总成</v>
          </cell>
        </row>
        <row r="3029">
          <cell r="A3029" t="str">
            <v>REM0010409</v>
          </cell>
          <cell r="B3029">
            <v>210</v>
          </cell>
          <cell r="C3029" t="str">
            <v>一汽M46主镜片</v>
          </cell>
        </row>
        <row r="3030">
          <cell r="A3030" t="str">
            <v>REM0010410</v>
          </cell>
          <cell r="B3030">
            <v>210</v>
          </cell>
          <cell r="C3030" t="str">
            <v>一汽M46广角镜片</v>
          </cell>
        </row>
        <row r="3031">
          <cell r="A3031" t="str">
            <v>REM0010411</v>
          </cell>
          <cell r="B3031">
            <v>210</v>
          </cell>
          <cell r="C3031" t="str">
            <v>一汽M46左镜杆喷涂状态</v>
          </cell>
        </row>
        <row r="3032">
          <cell r="A3032" t="str">
            <v>REM0010411</v>
          </cell>
          <cell r="B3032">
            <v>230</v>
          </cell>
          <cell r="C3032" t="str">
            <v>一汽M46左镜杆喷涂状态</v>
          </cell>
        </row>
        <row r="3033">
          <cell r="A3033" t="str">
            <v>REM0010412</v>
          </cell>
          <cell r="B3033">
            <v>210</v>
          </cell>
          <cell r="C3033" t="str">
            <v>一汽M46线束</v>
          </cell>
        </row>
        <row r="3034">
          <cell r="A3034" t="str">
            <v>REM0010413</v>
          </cell>
          <cell r="B3034">
            <v>210</v>
          </cell>
          <cell r="C3034" t="str">
            <v>一汽M46线束胶堵</v>
          </cell>
        </row>
        <row r="3035">
          <cell r="A3035" t="str">
            <v>REM0010414</v>
          </cell>
          <cell r="B3035">
            <v>210</v>
          </cell>
          <cell r="C3035" t="str">
            <v>一汽M46右镜杆喷涂状态</v>
          </cell>
        </row>
        <row r="3036">
          <cell r="A3036" t="str">
            <v>REM0010414</v>
          </cell>
          <cell r="B3036">
            <v>230</v>
          </cell>
          <cell r="C3036" t="str">
            <v>一汽M46右镜杆喷涂状态</v>
          </cell>
        </row>
        <row r="3037">
          <cell r="A3037" t="str">
            <v>REM0010445</v>
          </cell>
          <cell r="B3037">
            <v>210</v>
          </cell>
          <cell r="C3037" t="str">
            <v>B40L-E40左外后视镜镀铬</v>
          </cell>
        </row>
        <row r="3038">
          <cell r="A3038" t="str">
            <v>REM0010446</v>
          </cell>
          <cell r="B3038">
            <v>210</v>
          </cell>
          <cell r="C3038" t="str">
            <v>B40L-E40右外后视镜镀铬</v>
          </cell>
        </row>
        <row r="3039">
          <cell r="A3039" t="str">
            <v>REM0010470</v>
          </cell>
          <cell r="B3039">
            <v>210</v>
          </cell>
          <cell r="C3039" t="str">
            <v>316MP2高配下镜壳-左</v>
          </cell>
        </row>
        <row r="3040">
          <cell r="A3040" t="str">
            <v>REM0010471</v>
          </cell>
          <cell r="B3040">
            <v>210</v>
          </cell>
          <cell r="C3040" t="str">
            <v>316MP2高配下镜壳-右</v>
          </cell>
        </row>
        <row r="3041">
          <cell r="A3041" t="str">
            <v>REM0010472</v>
          </cell>
          <cell r="B3041">
            <v>210</v>
          </cell>
          <cell r="C3041" t="str">
            <v>316MP2顶配下镜壳-左</v>
          </cell>
        </row>
        <row r="3042">
          <cell r="A3042" t="str">
            <v>REM0010473</v>
          </cell>
          <cell r="B3042">
            <v>210</v>
          </cell>
          <cell r="C3042" t="str">
            <v>316MP2顶配下镜壳-右</v>
          </cell>
        </row>
        <row r="3043">
          <cell r="A3043" t="str">
            <v>REM0010474</v>
          </cell>
          <cell r="B3043">
            <v>210</v>
          </cell>
          <cell r="C3043" t="str">
            <v>316MP2摄像头转换片-左</v>
          </cell>
        </row>
        <row r="3044">
          <cell r="A3044" t="str">
            <v>REM0010475</v>
          </cell>
          <cell r="B3044">
            <v>210</v>
          </cell>
          <cell r="C3044" t="str">
            <v>316MP2摄像头转换片-右</v>
          </cell>
        </row>
        <row r="3045">
          <cell r="A3045" t="str">
            <v>REM0010478</v>
          </cell>
          <cell r="B3045">
            <v>210</v>
          </cell>
          <cell r="C3045" t="str">
            <v>BC316面罩左(太平洋蓝)</v>
          </cell>
        </row>
        <row r="3046">
          <cell r="A3046" t="str">
            <v>REM0010480</v>
          </cell>
          <cell r="B3046">
            <v>210</v>
          </cell>
          <cell r="C3046" t="str">
            <v>BC316面罩左(海贝金)</v>
          </cell>
        </row>
        <row r="3047">
          <cell r="A3047" t="str">
            <v>REM0010482</v>
          </cell>
          <cell r="B3047">
            <v>210</v>
          </cell>
          <cell r="C3047" t="str">
            <v>BC316面罩右(太平洋蓝)</v>
          </cell>
        </row>
        <row r="3048">
          <cell r="A3048" t="str">
            <v>REM0010484</v>
          </cell>
          <cell r="B3048">
            <v>210</v>
          </cell>
          <cell r="C3048" t="str">
            <v>BC316面罩右(海贝金)</v>
          </cell>
        </row>
        <row r="3049">
          <cell r="A3049" t="str">
            <v>REM0010487</v>
          </cell>
          <cell r="B3049">
            <v>210</v>
          </cell>
          <cell r="C3049" t="str">
            <v>B40L-E23左后视镜钢琴黑</v>
          </cell>
        </row>
        <row r="3050">
          <cell r="A3050" t="str">
            <v>REM0010489</v>
          </cell>
          <cell r="B3050">
            <v>210</v>
          </cell>
          <cell r="C3050" t="str">
            <v>B40L-E23右后视镜钢琴黑</v>
          </cell>
        </row>
        <row r="3051">
          <cell r="A3051" t="str">
            <v>REM0010500</v>
          </cell>
          <cell r="B3051">
            <v>210</v>
          </cell>
          <cell r="C3051" t="str">
            <v>B80C-E24左后视镜</v>
          </cell>
        </row>
        <row r="3052">
          <cell r="A3052" t="str">
            <v>REM0010501</v>
          </cell>
          <cell r="B3052">
            <v>210</v>
          </cell>
          <cell r="C3052" t="str">
            <v>B80C-E24右后视镜</v>
          </cell>
        </row>
        <row r="3053">
          <cell r="A3053" t="str">
            <v>REM0010502</v>
          </cell>
          <cell r="B3053">
            <v>210</v>
          </cell>
          <cell r="C3053" t="str">
            <v>B80C-E24建国版左后视镜</v>
          </cell>
        </row>
        <row r="3054">
          <cell r="A3054" t="str">
            <v>REM0010503</v>
          </cell>
          <cell r="B3054">
            <v>210</v>
          </cell>
          <cell r="C3054" t="str">
            <v>B80C-E24建国版右后视镜</v>
          </cell>
        </row>
        <row r="3055">
          <cell r="A3055" t="str">
            <v>REM0010504</v>
          </cell>
          <cell r="B3055">
            <v>210</v>
          </cell>
          <cell r="C3055" t="str">
            <v>B40L-E40钢琴黑左后视镜</v>
          </cell>
        </row>
        <row r="3056">
          <cell r="A3056" t="str">
            <v>REM0010505</v>
          </cell>
          <cell r="B3056">
            <v>210</v>
          </cell>
          <cell r="C3056" t="str">
            <v>B40L-E40钢琴黑右后视镜</v>
          </cell>
        </row>
        <row r="3057">
          <cell r="A3057" t="str">
            <v>REM0010506</v>
          </cell>
          <cell r="B3057">
            <v>210</v>
          </cell>
          <cell r="C3057" t="str">
            <v>H6两段式线束镜臂端</v>
          </cell>
        </row>
        <row r="3058">
          <cell r="A3058" t="str">
            <v>REM0010511</v>
          </cell>
          <cell r="B3058">
            <v>210</v>
          </cell>
          <cell r="C3058" t="str">
            <v>H6两段式线束镜体端</v>
          </cell>
        </row>
        <row r="3059">
          <cell r="A3059" t="str">
            <v>REM0010515</v>
          </cell>
          <cell r="B3059">
            <v>210</v>
          </cell>
          <cell r="C3059" t="str">
            <v>H6左镜体分总成（出口）</v>
          </cell>
        </row>
        <row r="3060">
          <cell r="A3060" t="str">
            <v>REM0010516</v>
          </cell>
          <cell r="B3060">
            <v>210</v>
          </cell>
          <cell r="C3060" t="str">
            <v>H6左下镜臂分总成（出口）</v>
          </cell>
        </row>
        <row r="3061">
          <cell r="A3061" t="str">
            <v>REM0010517</v>
          </cell>
          <cell r="B3061">
            <v>210</v>
          </cell>
          <cell r="C3061" t="str">
            <v>H6右镜体分总成（出口）</v>
          </cell>
        </row>
        <row r="3062">
          <cell r="A3062" t="str">
            <v>REM0010518</v>
          </cell>
          <cell r="B3062">
            <v>210</v>
          </cell>
          <cell r="C3062" t="str">
            <v>H6右下镜臂分总成（出口）</v>
          </cell>
        </row>
        <row r="3063">
          <cell r="A3063" t="str">
            <v>REM0010519</v>
          </cell>
          <cell r="B3063">
            <v>210</v>
          </cell>
          <cell r="C3063" t="str">
            <v>H6左上镜臂分总成（出口）</v>
          </cell>
        </row>
        <row r="3064">
          <cell r="A3064" t="str">
            <v>REM0010520</v>
          </cell>
          <cell r="B3064">
            <v>210</v>
          </cell>
          <cell r="C3064" t="str">
            <v>H6右上镜臂分总成（出口）</v>
          </cell>
        </row>
        <row r="3065">
          <cell r="A3065" t="str">
            <v>REM0010522</v>
          </cell>
          <cell r="B3065">
            <v>210</v>
          </cell>
          <cell r="C3065" t="str">
            <v>B41V左镜托</v>
          </cell>
        </row>
        <row r="3066">
          <cell r="A3066" t="str">
            <v>REM0010523</v>
          </cell>
          <cell r="B3066">
            <v>210</v>
          </cell>
          <cell r="C3066" t="str">
            <v>B41V左高配镜片</v>
          </cell>
        </row>
        <row r="3067">
          <cell r="A3067" t="str">
            <v>REM0010524</v>
          </cell>
          <cell r="B3067">
            <v>210</v>
          </cell>
          <cell r="C3067" t="str">
            <v>B41V左低配镜片</v>
          </cell>
        </row>
        <row r="3068">
          <cell r="A3068" t="str">
            <v>REM0010525</v>
          </cell>
          <cell r="B3068">
            <v>210</v>
          </cell>
          <cell r="C3068" t="str">
            <v>B41V左高配加热片</v>
          </cell>
        </row>
        <row r="3069">
          <cell r="A3069" t="str">
            <v>REM0010526</v>
          </cell>
          <cell r="B3069">
            <v>210</v>
          </cell>
          <cell r="C3069" t="str">
            <v>B41V左低配加热片</v>
          </cell>
        </row>
        <row r="3070">
          <cell r="A3070" t="str">
            <v>REM0010527</v>
          </cell>
          <cell r="B3070">
            <v>210</v>
          </cell>
          <cell r="C3070" t="str">
            <v>B41V左BSD</v>
          </cell>
        </row>
        <row r="3071">
          <cell r="A3071" t="str">
            <v>REM0010528</v>
          </cell>
          <cell r="B3071">
            <v>210</v>
          </cell>
          <cell r="C3071" t="str">
            <v>B41V左卡框</v>
          </cell>
        </row>
        <row r="3072">
          <cell r="A3072" t="str">
            <v>REM0010529</v>
          </cell>
          <cell r="B3072">
            <v>210</v>
          </cell>
          <cell r="C3072" t="str">
            <v>B41V左镜脖</v>
          </cell>
        </row>
        <row r="3073">
          <cell r="A3073" t="str">
            <v>REM0010530</v>
          </cell>
          <cell r="B3073">
            <v>210</v>
          </cell>
          <cell r="C3073" t="str">
            <v>B41V左镜壳</v>
          </cell>
        </row>
        <row r="3074">
          <cell r="A3074" t="str">
            <v>REM0010531</v>
          </cell>
          <cell r="B3074">
            <v>210</v>
          </cell>
          <cell r="C3074" t="str">
            <v>B41V左镜壳下盖带雷达孔</v>
          </cell>
        </row>
        <row r="3075">
          <cell r="A3075" t="str">
            <v>REM0010533</v>
          </cell>
          <cell r="B3075">
            <v>210</v>
          </cell>
          <cell r="C3075" t="str">
            <v>B41V左镜座盖</v>
          </cell>
        </row>
        <row r="3076">
          <cell r="A3076" t="str">
            <v>REM0010534</v>
          </cell>
          <cell r="B3076">
            <v>210</v>
          </cell>
          <cell r="C3076" t="str">
            <v>B41V左镜座下盖</v>
          </cell>
        </row>
        <row r="3077">
          <cell r="A3077" t="str">
            <v>REM0010535</v>
          </cell>
          <cell r="B3077">
            <v>210</v>
          </cell>
          <cell r="C3077" t="str">
            <v>B41V左电折基板</v>
          </cell>
        </row>
        <row r="3078">
          <cell r="A3078" t="str">
            <v>REM0010536</v>
          </cell>
          <cell r="B3078">
            <v>210</v>
          </cell>
          <cell r="C3078" t="str">
            <v>B41V左护罩盖板带包胶</v>
          </cell>
        </row>
        <row r="3079">
          <cell r="A3079" t="str">
            <v>REM0010537</v>
          </cell>
          <cell r="B3079">
            <v>210</v>
          </cell>
          <cell r="C3079" t="str">
            <v>B41V左镜座</v>
          </cell>
        </row>
        <row r="3080">
          <cell r="A3080" t="str">
            <v>REM0010538</v>
          </cell>
          <cell r="B3080">
            <v>210</v>
          </cell>
          <cell r="C3080" t="str">
            <v>B41V左转向灯分总成</v>
          </cell>
        </row>
        <row r="3081">
          <cell r="A3081" t="str">
            <v>REM0010539</v>
          </cell>
          <cell r="B3081">
            <v>210</v>
          </cell>
          <cell r="C3081" t="str">
            <v>B41V左镜座垫</v>
          </cell>
        </row>
        <row r="3082">
          <cell r="A3082" t="str">
            <v>REM0010541</v>
          </cell>
          <cell r="B3082">
            <v>210</v>
          </cell>
          <cell r="C3082" t="str">
            <v>B41V线束12W</v>
          </cell>
        </row>
        <row r="3083">
          <cell r="A3083" t="str">
            <v>REM0010544</v>
          </cell>
          <cell r="B3083">
            <v>210</v>
          </cell>
          <cell r="C3083" t="str">
            <v>B41V左涉水雷达支架</v>
          </cell>
        </row>
        <row r="3084">
          <cell r="A3084" t="str">
            <v>REM0010545</v>
          </cell>
          <cell r="B3084">
            <v>210</v>
          </cell>
          <cell r="C3084" t="str">
            <v>B41V双头螺栓M6*27</v>
          </cell>
        </row>
        <row r="3085">
          <cell r="A3085" t="str">
            <v>REM0010546</v>
          </cell>
          <cell r="B3085">
            <v>210</v>
          </cell>
          <cell r="C3085" t="str">
            <v>B41V预装卡扣</v>
          </cell>
        </row>
        <row r="3086">
          <cell r="A3086" t="str">
            <v>REM0010548</v>
          </cell>
          <cell r="B3086">
            <v>210</v>
          </cell>
          <cell r="C3086" t="str">
            <v>B41V右镜托</v>
          </cell>
        </row>
        <row r="3087">
          <cell r="A3087" t="str">
            <v>REM0010549</v>
          </cell>
          <cell r="B3087">
            <v>210</v>
          </cell>
          <cell r="C3087" t="str">
            <v>B41V右高配镜片</v>
          </cell>
        </row>
        <row r="3088">
          <cell r="A3088" t="str">
            <v>REM0010550</v>
          </cell>
          <cell r="B3088">
            <v>210</v>
          </cell>
          <cell r="C3088" t="str">
            <v>B41V右低配镜片</v>
          </cell>
        </row>
        <row r="3089">
          <cell r="A3089" t="str">
            <v>REM0010551</v>
          </cell>
          <cell r="B3089">
            <v>210</v>
          </cell>
          <cell r="C3089" t="str">
            <v>B41V右高配加热片</v>
          </cell>
        </row>
        <row r="3090">
          <cell r="A3090" t="str">
            <v>REM0010552</v>
          </cell>
          <cell r="B3090">
            <v>210</v>
          </cell>
          <cell r="C3090" t="str">
            <v>B41V右低配加热片</v>
          </cell>
        </row>
        <row r="3091">
          <cell r="A3091" t="str">
            <v>REM0010553</v>
          </cell>
          <cell r="B3091">
            <v>210</v>
          </cell>
          <cell r="C3091" t="str">
            <v>B41V右BSD</v>
          </cell>
        </row>
        <row r="3092">
          <cell r="A3092" t="str">
            <v>REM0010554</v>
          </cell>
          <cell r="B3092">
            <v>210</v>
          </cell>
          <cell r="C3092" t="str">
            <v>B41V右卡框</v>
          </cell>
        </row>
        <row r="3093">
          <cell r="A3093" t="str">
            <v>REM0010555</v>
          </cell>
          <cell r="B3093">
            <v>210</v>
          </cell>
          <cell r="C3093" t="str">
            <v>B41V右镜脖</v>
          </cell>
        </row>
        <row r="3094">
          <cell r="A3094" t="str">
            <v>REM0010556</v>
          </cell>
          <cell r="B3094">
            <v>210</v>
          </cell>
          <cell r="C3094" t="str">
            <v>B41V右镜壳</v>
          </cell>
        </row>
        <row r="3095">
          <cell r="A3095" t="str">
            <v>REM0010557</v>
          </cell>
          <cell r="B3095">
            <v>210</v>
          </cell>
          <cell r="C3095" t="str">
            <v>B41V右镜壳下盖带雷达孔</v>
          </cell>
        </row>
        <row r="3096">
          <cell r="A3096" t="str">
            <v>REM0010559</v>
          </cell>
          <cell r="B3096">
            <v>210</v>
          </cell>
          <cell r="C3096" t="str">
            <v>B41V右镜座盖</v>
          </cell>
        </row>
        <row r="3097">
          <cell r="A3097" t="str">
            <v>REM0010560</v>
          </cell>
          <cell r="B3097">
            <v>210</v>
          </cell>
          <cell r="C3097" t="str">
            <v>B41V右镜座下盖</v>
          </cell>
        </row>
        <row r="3098">
          <cell r="A3098" t="str">
            <v>REM0010561</v>
          </cell>
          <cell r="B3098">
            <v>210</v>
          </cell>
          <cell r="C3098" t="str">
            <v>B41V右电折基板</v>
          </cell>
        </row>
        <row r="3099">
          <cell r="A3099" t="str">
            <v>REM0010562</v>
          </cell>
          <cell r="B3099">
            <v>210</v>
          </cell>
          <cell r="C3099" t="str">
            <v>B41V右护罩盖板带包胶</v>
          </cell>
        </row>
        <row r="3100">
          <cell r="A3100" t="str">
            <v>REM0010563</v>
          </cell>
          <cell r="B3100">
            <v>210</v>
          </cell>
          <cell r="C3100" t="str">
            <v>B41V右镜座</v>
          </cell>
        </row>
        <row r="3101">
          <cell r="A3101" t="str">
            <v>REM0010564</v>
          </cell>
          <cell r="B3101">
            <v>210</v>
          </cell>
          <cell r="C3101" t="str">
            <v>B41V右转向灯分总成</v>
          </cell>
        </row>
        <row r="3102">
          <cell r="A3102" t="str">
            <v>REM0010565</v>
          </cell>
          <cell r="B3102">
            <v>210</v>
          </cell>
          <cell r="C3102" t="str">
            <v>B41V右镜座垫</v>
          </cell>
        </row>
        <row r="3103">
          <cell r="A3103" t="str">
            <v>REM0010566</v>
          </cell>
          <cell r="B3103">
            <v>210</v>
          </cell>
          <cell r="C3103" t="str">
            <v>B41V镜座垫泡棉</v>
          </cell>
        </row>
        <row r="3104">
          <cell r="A3104" t="str">
            <v>REM0010570</v>
          </cell>
          <cell r="B3104">
            <v>210</v>
          </cell>
          <cell r="C3104" t="str">
            <v>B41V右涉水雷达支架</v>
          </cell>
        </row>
        <row r="3105">
          <cell r="A3105" t="str">
            <v>REM0010574</v>
          </cell>
          <cell r="B3105">
            <v>210</v>
          </cell>
          <cell r="C3105" t="str">
            <v>B41V左外后视镜总成PLV1</v>
          </cell>
        </row>
        <row r="3106">
          <cell r="A3106" t="str">
            <v>REM0010575</v>
          </cell>
          <cell r="B3106">
            <v>210</v>
          </cell>
          <cell r="C3106" t="str">
            <v>B41V右外后视镜总成PLV1</v>
          </cell>
        </row>
        <row r="3107">
          <cell r="A3107" t="str">
            <v>REM0010580</v>
          </cell>
          <cell r="B3107">
            <v>210</v>
          </cell>
          <cell r="C3107" t="str">
            <v>B41V左外后视镜总成PLV2</v>
          </cell>
        </row>
        <row r="3108">
          <cell r="A3108" t="str">
            <v>REM0010581</v>
          </cell>
          <cell r="B3108">
            <v>210</v>
          </cell>
          <cell r="C3108" t="str">
            <v>B41V右外后视镜总成PLV2</v>
          </cell>
        </row>
        <row r="3109">
          <cell r="A3109" t="str">
            <v>REM0010582</v>
          </cell>
          <cell r="B3109">
            <v>210</v>
          </cell>
          <cell r="C3109" t="str">
            <v>B41V线束13WBSD</v>
          </cell>
        </row>
        <row r="3110">
          <cell r="A3110" t="str">
            <v>REM0010646</v>
          </cell>
          <cell r="B3110">
            <v>210</v>
          </cell>
          <cell r="C3110" t="str">
            <v>B41V左镜壳下盖带迎宾灯孔</v>
          </cell>
        </row>
        <row r="3111">
          <cell r="A3111" t="str">
            <v>REM0010647</v>
          </cell>
          <cell r="B3111">
            <v>210</v>
          </cell>
          <cell r="C3111" t="str">
            <v>B41V右镜壳下盖带迎宾灯孔</v>
          </cell>
        </row>
        <row r="3112">
          <cell r="A3112" t="str">
            <v>REM0010648</v>
          </cell>
          <cell r="B3112">
            <v>210</v>
          </cell>
          <cell r="C3112" t="str">
            <v>B41V线束10W</v>
          </cell>
        </row>
        <row r="3113">
          <cell r="A3113" t="str">
            <v>REM0010649</v>
          </cell>
          <cell r="B3113">
            <v>210</v>
          </cell>
          <cell r="C3113" t="str">
            <v>B41V线束15W</v>
          </cell>
        </row>
        <row r="3114">
          <cell r="A3114" t="str">
            <v>REM0010650</v>
          </cell>
          <cell r="B3114">
            <v>210</v>
          </cell>
          <cell r="C3114" t="str">
            <v>B41V线束17W</v>
          </cell>
        </row>
        <row r="3115">
          <cell r="A3115" t="str">
            <v>REM0010654</v>
          </cell>
          <cell r="B3115">
            <v>210</v>
          </cell>
          <cell r="C3115" t="str">
            <v>B41V高配镜片总成-左</v>
          </cell>
        </row>
        <row r="3116">
          <cell r="A3116" t="str">
            <v>REM0010655</v>
          </cell>
          <cell r="B3116">
            <v>210</v>
          </cell>
          <cell r="C3116" t="str">
            <v>B41V高配镜片总成-右</v>
          </cell>
        </row>
        <row r="3117">
          <cell r="A3117" t="str">
            <v>REM0010656</v>
          </cell>
          <cell r="B3117">
            <v>210</v>
          </cell>
          <cell r="C3117" t="str">
            <v>B41V低配镜片总成-左</v>
          </cell>
        </row>
        <row r="3118">
          <cell r="A3118" t="str">
            <v>REM0010657</v>
          </cell>
          <cell r="B3118">
            <v>210</v>
          </cell>
          <cell r="C3118" t="str">
            <v>B41V低配镜片总成-右</v>
          </cell>
        </row>
        <row r="3119">
          <cell r="A3119" t="str">
            <v>REM0010664</v>
          </cell>
          <cell r="B3119">
            <v>210</v>
          </cell>
          <cell r="C3119" t="str">
            <v>B41V左外后视镜总成CLV1</v>
          </cell>
        </row>
        <row r="3120">
          <cell r="A3120" t="str">
            <v>REM0010665</v>
          </cell>
          <cell r="B3120">
            <v>210</v>
          </cell>
          <cell r="C3120" t="str">
            <v>B41V右外后视镜总成CLV1</v>
          </cell>
        </row>
        <row r="3121">
          <cell r="A3121" t="str">
            <v>REM0010666</v>
          </cell>
          <cell r="B3121">
            <v>210</v>
          </cell>
          <cell r="C3121" t="str">
            <v>B41V左外后视镜CLV2/3-2.5</v>
          </cell>
        </row>
        <row r="3122">
          <cell r="A3122" t="str">
            <v>REM0010667</v>
          </cell>
          <cell r="B3122">
            <v>210</v>
          </cell>
          <cell r="C3122" t="str">
            <v>B41V右外后视镜CLV2/3-2.5</v>
          </cell>
        </row>
        <row r="3123">
          <cell r="A3123" t="str">
            <v>REM0010668</v>
          </cell>
          <cell r="B3123">
            <v>210</v>
          </cell>
          <cell r="C3123" t="str">
            <v>B41V左外后视镜CLV2/3-2.9</v>
          </cell>
        </row>
        <row r="3124">
          <cell r="A3124" t="str">
            <v>REM0010669</v>
          </cell>
          <cell r="B3124">
            <v>210</v>
          </cell>
          <cell r="C3124" t="str">
            <v>B41V左外后视镜CLV2/3-2.9</v>
          </cell>
        </row>
        <row r="3125">
          <cell r="A3125" t="str">
            <v>REM0010670</v>
          </cell>
          <cell r="B3125">
            <v>210</v>
          </cell>
          <cell r="C3125" t="str">
            <v>B41V左外后视镜总成PLV3</v>
          </cell>
        </row>
        <row r="3126">
          <cell r="A3126" t="str">
            <v>REM0010671</v>
          </cell>
          <cell r="B3126">
            <v>210</v>
          </cell>
          <cell r="C3126" t="str">
            <v>B41V右外后视镜总成PLV3</v>
          </cell>
        </row>
        <row r="3127">
          <cell r="A3127" t="str">
            <v>RIM0000001</v>
          </cell>
          <cell r="B3127">
            <v>210</v>
          </cell>
          <cell r="C3127" t="str">
            <v>3GD室内镜</v>
          </cell>
        </row>
        <row r="3128">
          <cell r="A3128" t="str">
            <v>RIM0000002</v>
          </cell>
          <cell r="B3128">
            <v>210</v>
          </cell>
          <cell r="C3128" t="str">
            <v>3GD卡框合件</v>
          </cell>
        </row>
        <row r="3129">
          <cell r="A3129" t="str">
            <v>RIM0000003</v>
          </cell>
          <cell r="B3129">
            <v>210</v>
          </cell>
          <cell r="C3129" t="str">
            <v>3GD镜壳</v>
          </cell>
        </row>
        <row r="3130">
          <cell r="A3130" t="str">
            <v>RIM0000004</v>
          </cell>
          <cell r="B3130">
            <v>210</v>
          </cell>
          <cell r="C3130" t="str">
            <v>3GD橡胶柱</v>
          </cell>
        </row>
        <row r="3131">
          <cell r="A3131" t="str">
            <v>RIM0000005</v>
          </cell>
          <cell r="B3131">
            <v>210</v>
          </cell>
          <cell r="C3131" t="str">
            <v>3GD镜杆</v>
          </cell>
        </row>
        <row r="3132">
          <cell r="A3132" t="str">
            <v>RIM0000006</v>
          </cell>
          <cell r="B3132">
            <v>210</v>
          </cell>
          <cell r="C3132" t="str">
            <v>3GD安装弹片</v>
          </cell>
        </row>
        <row r="3133">
          <cell r="A3133" t="str">
            <v>RIM0000007</v>
          </cell>
          <cell r="B3133">
            <v>210</v>
          </cell>
          <cell r="C3133" t="str">
            <v>3GD手柄</v>
          </cell>
        </row>
        <row r="3134">
          <cell r="A3134" t="str">
            <v>RIM0000008</v>
          </cell>
          <cell r="B3134">
            <v>210</v>
          </cell>
          <cell r="C3134" t="str">
            <v>3GD球座</v>
          </cell>
        </row>
        <row r="3135">
          <cell r="A3135" t="str">
            <v>RIM0000009</v>
          </cell>
          <cell r="B3135">
            <v>210</v>
          </cell>
          <cell r="C3135" t="str">
            <v>球头弹卡</v>
          </cell>
        </row>
        <row r="3136">
          <cell r="A3136" t="str">
            <v>RIM0000010</v>
          </cell>
          <cell r="B3136">
            <v>210</v>
          </cell>
          <cell r="C3136" t="str">
            <v>3GD手柄弹簧</v>
          </cell>
        </row>
        <row r="3137">
          <cell r="A3137" t="str">
            <v>RIM0000011</v>
          </cell>
          <cell r="B3137">
            <v>210</v>
          </cell>
          <cell r="C3137" t="str">
            <v>3GD镜片</v>
          </cell>
        </row>
        <row r="3138">
          <cell r="A3138" t="str">
            <v>RIM0000012</v>
          </cell>
          <cell r="B3138">
            <v>210</v>
          </cell>
          <cell r="C3138" t="str">
            <v>18D室内镜</v>
          </cell>
        </row>
        <row r="3139">
          <cell r="A3139" t="str">
            <v>RIM0000013</v>
          </cell>
          <cell r="B3139">
            <v>210</v>
          </cell>
          <cell r="C3139" t="str">
            <v>18D镜壳</v>
          </cell>
        </row>
        <row r="3140">
          <cell r="A3140" t="str">
            <v>RIM0000014</v>
          </cell>
          <cell r="B3140">
            <v>210</v>
          </cell>
          <cell r="C3140" t="str">
            <v>18D卡框合件</v>
          </cell>
        </row>
        <row r="3141">
          <cell r="A3141" t="str">
            <v>RIM0000015</v>
          </cell>
          <cell r="B3141">
            <v>210</v>
          </cell>
          <cell r="C3141" t="str">
            <v>18D球座</v>
          </cell>
        </row>
        <row r="3142">
          <cell r="A3142" t="str">
            <v>RIM0000016</v>
          </cell>
          <cell r="B3142">
            <v>210</v>
          </cell>
          <cell r="C3142" t="str">
            <v>18D手柄</v>
          </cell>
        </row>
        <row r="3143">
          <cell r="A3143" t="str">
            <v>RIM0000017</v>
          </cell>
          <cell r="B3143">
            <v>210</v>
          </cell>
          <cell r="C3143" t="str">
            <v>18D镜杆</v>
          </cell>
        </row>
        <row r="3144">
          <cell r="A3144" t="str">
            <v>RIM0000018</v>
          </cell>
          <cell r="B3144">
            <v>210</v>
          </cell>
          <cell r="C3144" t="str">
            <v>18D胶条</v>
          </cell>
        </row>
        <row r="3145">
          <cell r="A3145" t="str">
            <v>RIM0000019</v>
          </cell>
          <cell r="B3145">
            <v>210</v>
          </cell>
          <cell r="C3145" t="str">
            <v>18D安装弹片</v>
          </cell>
        </row>
        <row r="3146">
          <cell r="A3146" t="str">
            <v>RIM0000021</v>
          </cell>
          <cell r="B3146">
            <v>210</v>
          </cell>
          <cell r="C3146" t="str">
            <v>昼夜调节弹片</v>
          </cell>
        </row>
        <row r="3147">
          <cell r="A3147" t="str">
            <v>RIM0000022</v>
          </cell>
          <cell r="B3147">
            <v>210</v>
          </cell>
          <cell r="C3147" t="str">
            <v>M20室内镜体</v>
          </cell>
        </row>
        <row r="3148">
          <cell r="A3148" t="str">
            <v>RIM0000024</v>
          </cell>
          <cell r="B3148">
            <v>210</v>
          </cell>
          <cell r="C3148" t="str">
            <v>M20内视镜片</v>
          </cell>
        </row>
        <row r="3149">
          <cell r="A3149" t="str">
            <v>RIM0000025</v>
          </cell>
          <cell r="B3149">
            <v>210</v>
          </cell>
          <cell r="C3149" t="str">
            <v>M20翻转手柄</v>
          </cell>
        </row>
        <row r="3150">
          <cell r="A3150" t="str">
            <v>RIM0000031</v>
          </cell>
          <cell r="B3150">
            <v>210</v>
          </cell>
          <cell r="C3150" t="str">
            <v>L0371-120A0室内镜</v>
          </cell>
        </row>
        <row r="3151">
          <cell r="A3151" t="str">
            <v>RIM0000032</v>
          </cell>
          <cell r="B3151">
            <v>210</v>
          </cell>
          <cell r="C3151" t="str">
            <v>G0823-101A0内视镜</v>
          </cell>
        </row>
        <row r="3152">
          <cell r="A3152" t="str">
            <v>RIM0000033</v>
          </cell>
          <cell r="B3152">
            <v>210</v>
          </cell>
          <cell r="C3152" t="str">
            <v>901A0室内镜山东出口</v>
          </cell>
        </row>
        <row r="3153">
          <cell r="A3153" t="str">
            <v>RIM0000034</v>
          </cell>
          <cell r="B3153">
            <v>210</v>
          </cell>
          <cell r="C3153" t="str">
            <v>901A0室内镜山东</v>
          </cell>
        </row>
        <row r="3154">
          <cell r="A3154" t="str">
            <v>RIM0000035</v>
          </cell>
          <cell r="B3154">
            <v>210</v>
          </cell>
          <cell r="C3154" t="str">
            <v>14A0室内镜</v>
          </cell>
        </row>
        <row r="3155">
          <cell r="A3155" t="str">
            <v>RIM0000036</v>
          </cell>
          <cell r="B3155">
            <v>210</v>
          </cell>
          <cell r="C3155" t="str">
            <v>1B190-08室内镜</v>
          </cell>
        </row>
        <row r="3156">
          <cell r="A3156" t="str">
            <v>RIM0000037</v>
          </cell>
          <cell r="B3156">
            <v>210</v>
          </cell>
          <cell r="C3156" t="str">
            <v>15A0室内镜</v>
          </cell>
        </row>
        <row r="3157">
          <cell r="A3157" t="str">
            <v>RIM0000038</v>
          </cell>
          <cell r="B3157">
            <v>210</v>
          </cell>
          <cell r="C3157" t="str">
            <v>16A0室内镜</v>
          </cell>
        </row>
        <row r="3158">
          <cell r="A3158" t="str">
            <v>RIM0000039</v>
          </cell>
          <cell r="B3158">
            <v>210</v>
          </cell>
          <cell r="C3158" t="str">
            <v>济南轻卡室内镜</v>
          </cell>
        </row>
        <row r="3159">
          <cell r="A3159" t="str">
            <v>RIM0000040</v>
          </cell>
          <cell r="B3159">
            <v>210</v>
          </cell>
          <cell r="C3159" t="str">
            <v>1B183-3000室内镜山东</v>
          </cell>
        </row>
        <row r="3160">
          <cell r="A3160" t="str">
            <v>RIM0000041</v>
          </cell>
          <cell r="B3160">
            <v>210</v>
          </cell>
          <cell r="C3160" t="str">
            <v>G0821-37AO内视镜</v>
          </cell>
        </row>
        <row r="3161">
          <cell r="A3161" t="str">
            <v>RIM0000042</v>
          </cell>
          <cell r="B3161">
            <v>210</v>
          </cell>
          <cell r="C3161" t="str">
            <v>1B1783-01内视镜</v>
          </cell>
        </row>
        <row r="3162">
          <cell r="A3162" t="str">
            <v>RIM0000043</v>
          </cell>
          <cell r="B3162">
            <v>210</v>
          </cell>
          <cell r="C3162" t="str">
            <v>1B158-01室内镜</v>
          </cell>
        </row>
        <row r="3163">
          <cell r="A3163" t="str">
            <v>RIM0000044</v>
          </cell>
          <cell r="B3163">
            <v>210</v>
          </cell>
          <cell r="C3163" t="str">
            <v>805室内镜</v>
          </cell>
        </row>
        <row r="3164">
          <cell r="A3164" t="str">
            <v>RIM0000045</v>
          </cell>
          <cell r="B3164">
            <v>210</v>
          </cell>
          <cell r="C3164" t="str">
            <v>1B180-202室内镜</v>
          </cell>
        </row>
        <row r="3165">
          <cell r="A3165" t="str">
            <v>RIM0000046</v>
          </cell>
          <cell r="B3165">
            <v>210</v>
          </cell>
          <cell r="C3165" t="str">
            <v>1B180-201室内镜</v>
          </cell>
        </row>
        <row r="3166">
          <cell r="A3166" t="str">
            <v>RIM0000047</v>
          </cell>
          <cell r="B3166">
            <v>210</v>
          </cell>
          <cell r="C3166" t="str">
            <v>1B178-03室内镜</v>
          </cell>
        </row>
        <row r="3167">
          <cell r="A3167" t="str">
            <v>RIM0000048</v>
          </cell>
          <cell r="B3167">
            <v>210</v>
          </cell>
          <cell r="C3167" t="str">
            <v>1B178-02室内镜</v>
          </cell>
        </row>
        <row r="3168">
          <cell r="A3168" t="str">
            <v>RIM0000049</v>
          </cell>
          <cell r="B3168">
            <v>210</v>
          </cell>
          <cell r="C3168" t="str">
            <v>1B169-71室内镜</v>
          </cell>
        </row>
        <row r="3169">
          <cell r="A3169" t="str">
            <v>RIM0000050</v>
          </cell>
          <cell r="B3169">
            <v>210</v>
          </cell>
          <cell r="C3169" t="str">
            <v>1B169-15室内镜</v>
          </cell>
        </row>
        <row r="3170">
          <cell r="A3170" t="str">
            <v>RIM0000051</v>
          </cell>
          <cell r="B3170">
            <v>210</v>
          </cell>
          <cell r="C3170" t="str">
            <v>MV3室内镜镜体</v>
          </cell>
        </row>
        <row r="3171">
          <cell r="A3171" t="str">
            <v>RIM0000054</v>
          </cell>
          <cell r="B3171">
            <v>210</v>
          </cell>
          <cell r="C3171" t="str">
            <v>158-01室内镜头黑色</v>
          </cell>
        </row>
        <row r="3172">
          <cell r="A3172" t="str">
            <v>RIM0000064</v>
          </cell>
          <cell r="B3172">
            <v>210</v>
          </cell>
          <cell r="C3172" t="str">
            <v>1029室杆盘黑色(短)</v>
          </cell>
        </row>
        <row r="3173">
          <cell r="A3173" t="str">
            <v>RIM0000067</v>
          </cell>
          <cell r="B3173">
            <v>210</v>
          </cell>
          <cell r="C3173" t="str">
            <v>1780室内镜杆</v>
          </cell>
        </row>
        <row r="3174">
          <cell r="A3174" t="str">
            <v>RIM0000068</v>
          </cell>
          <cell r="B3174">
            <v>210</v>
          </cell>
          <cell r="C3174" t="str">
            <v>济南轻卡室内镜杆</v>
          </cell>
        </row>
        <row r="3175">
          <cell r="A3175" t="str">
            <v>RIM0000068</v>
          </cell>
          <cell r="B3175">
            <v>230</v>
          </cell>
          <cell r="C3175" t="str">
            <v>济南轻卡室内镜杆</v>
          </cell>
        </row>
        <row r="3176">
          <cell r="A3176" t="str">
            <v>RIM0000069</v>
          </cell>
          <cell r="B3176">
            <v>210</v>
          </cell>
          <cell r="C3176" t="str">
            <v>1029室尼龙垫</v>
          </cell>
        </row>
        <row r="3177">
          <cell r="A3177" t="str">
            <v>RIM0000070</v>
          </cell>
          <cell r="B3177">
            <v>210</v>
          </cell>
          <cell r="C3177" t="str">
            <v>1029新室内蒙子</v>
          </cell>
        </row>
        <row r="3178">
          <cell r="A3178" t="str">
            <v>RIM0000071</v>
          </cell>
          <cell r="B3178">
            <v>210</v>
          </cell>
          <cell r="C3178" t="str">
            <v>1475室内蒙子</v>
          </cell>
        </row>
        <row r="3179">
          <cell r="A3179" t="str">
            <v>RIM0000072</v>
          </cell>
          <cell r="B3179">
            <v>210</v>
          </cell>
          <cell r="C3179" t="str">
            <v>1028室铁件</v>
          </cell>
        </row>
        <row r="3180">
          <cell r="A3180" t="str">
            <v>RIM0000073</v>
          </cell>
          <cell r="B3180">
            <v>210</v>
          </cell>
          <cell r="C3180" t="str">
            <v>1029室打铁片(新)</v>
          </cell>
        </row>
        <row r="3181">
          <cell r="A3181" t="str">
            <v>RIM0000074</v>
          </cell>
          <cell r="B3181">
            <v>210</v>
          </cell>
          <cell r="C3181" t="str">
            <v>1029室打铁片</v>
          </cell>
        </row>
        <row r="3182">
          <cell r="A3182" t="str">
            <v>RIM0000075</v>
          </cell>
          <cell r="B3182">
            <v>210</v>
          </cell>
          <cell r="C3182" t="str">
            <v>1029室灯泡卡子</v>
          </cell>
        </row>
        <row r="3183">
          <cell r="A3183" t="str">
            <v>RIM0000076</v>
          </cell>
          <cell r="B3183">
            <v>210</v>
          </cell>
          <cell r="C3183" t="str">
            <v>1028室镜体压框黑色(套)</v>
          </cell>
        </row>
        <row r="3184">
          <cell r="A3184" t="str">
            <v>RIM0000077</v>
          </cell>
          <cell r="B3184">
            <v>210</v>
          </cell>
          <cell r="C3184" t="str">
            <v>1029室镜体压框黑色(套)</v>
          </cell>
        </row>
        <row r="3185">
          <cell r="A3185" t="str">
            <v>RIM0000079</v>
          </cell>
          <cell r="B3185">
            <v>210</v>
          </cell>
          <cell r="C3185" t="str">
            <v>L型室内镜镜杆黑色</v>
          </cell>
        </row>
        <row r="3186">
          <cell r="A3186" t="str">
            <v>RIM0000080</v>
          </cell>
          <cell r="B3186">
            <v>210</v>
          </cell>
          <cell r="C3186" t="str">
            <v>K1室内镜</v>
          </cell>
        </row>
        <row r="3187">
          <cell r="A3187" t="str">
            <v>RIM0000081</v>
          </cell>
          <cell r="B3187">
            <v>210</v>
          </cell>
          <cell r="C3187" t="str">
            <v>M20内视镜</v>
          </cell>
        </row>
        <row r="3188">
          <cell r="A3188" t="str">
            <v>RIM0000082</v>
          </cell>
          <cell r="B3188">
            <v>210</v>
          </cell>
          <cell r="C3188" t="str">
            <v>6486室内镜镜片</v>
          </cell>
        </row>
        <row r="3189">
          <cell r="A3189" t="str">
            <v>RIM0000083</v>
          </cell>
          <cell r="B3189">
            <v>210</v>
          </cell>
          <cell r="C3189" t="str">
            <v>江淮室内镜片</v>
          </cell>
        </row>
        <row r="3190">
          <cell r="A3190" t="str">
            <v>RIM0000084</v>
          </cell>
          <cell r="B3190">
            <v>210</v>
          </cell>
          <cell r="C3190" t="str">
            <v>6486室内镜镜杆(黑)</v>
          </cell>
        </row>
        <row r="3191">
          <cell r="A3191" t="str">
            <v>RIM0000085</v>
          </cell>
          <cell r="B3191">
            <v>210</v>
          </cell>
          <cell r="C3191" t="str">
            <v>华菱室内境杆</v>
          </cell>
        </row>
        <row r="3192">
          <cell r="A3192" t="str">
            <v>RIM0000086</v>
          </cell>
          <cell r="B3192">
            <v>210</v>
          </cell>
          <cell r="C3192" t="str">
            <v>一汽MV3内视镜镜杆</v>
          </cell>
        </row>
        <row r="3193">
          <cell r="A3193" t="str">
            <v>RIM0000087</v>
          </cell>
          <cell r="B3193">
            <v>210</v>
          </cell>
          <cell r="C3193" t="str">
            <v>6486室内镜蒙子</v>
          </cell>
        </row>
        <row r="3194">
          <cell r="A3194" t="str">
            <v>RIM0000088</v>
          </cell>
          <cell r="B3194">
            <v>210</v>
          </cell>
          <cell r="C3194" t="str">
            <v>2020s球头座</v>
          </cell>
        </row>
        <row r="3195">
          <cell r="A3195" t="str">
            <v>RIM0000089</v>
          </cell>
          <cell r="B3195">
            <v>210</v>
          </cell>
          <cell r="C3195" t="str">
            <v>2020s调整座</v>
          </cell>
        </row>
        <row r="3196">
          <cell r="A3196" t="str">
            <v>RIM0000095</v>
          </cell>
          <cell r="B3196">
            <v>210</v>
          </cell>
          <cell r="C3196" t="str">
            <v>1B180-05室内镜</v>
          </cell>
        </row>
        <row r="3197">
          <cell r="A3197" t="str">
            <v>RIM0000099</v>
          </cell>
          <cell r="B3197">
            <v>210</v>
          </cell>
          <cell r="C3197" t="str">
            <v>内视镜L0823020004A0</v>
          </cell>
        </row>
        <row r="3198">
          <cell r="A3198" t="str">
            <v>RIM0000100</v>
          </cell>
          <cell r="B3198">
            <v>210</v>
          </cell>
          <cell r="C3198" t="str">
            <v>102A0室内镜山东</v>
          </cell>
        </row>
        <row r="3199">
          <cell r="A3199" t="str">
            <v>RIM0000103</v>
          </cell>
          <cell r="B3199">
            <v>210</v>
          </cell>
          <cell r="C3199" t="str">
            <v>18D内镜镜片</v>
          </cell>
        </row>
        <row r="3200">
          <cell r="A3200" t="str">
            <v>RIM0000105</v>
          </cell>
          <cell r="B3200">
            <v>210</v>
          </cell>
          <cell r="C3200" t="str">
            <v>1B169-70内视镜</v>
          </cell>
        </row>
        <row r="3201">
          <cell r="A3201" t="str">
            <v>RIM0000109</v>
          </cell>
          <cell r="B3201">
            <v>210</v>
          </cell>
          <cell r="C3201" t="str">
            <v>后视镜L0823020002A0</v>
          </cell>
        </row>
        <row r="3202">
          <cell r="A3202" t="str">
            <v>RIM0000110</v>
          </cell>
          <cell r="B3202">
            <v>210</v>
          </cell>
          <cell r="C3202" t="str">
            <v>内视镜L0821014003A0</v>
          </cell>
        </row>
        <row r="3203">
          <cell r="A3203" t="str">
            <v>RIM0000113</v>
          </cell>
          <cell r="B3203">
            <v>210</v>
          </cell>
          <cell r="C3203" t="str">
            <v>6486内视镜</v>
          </cell>
        </row>
        <row r="3204">
          <cell r="A3204" t="str">
            <v>RIM0000114</v>
          </cell>
          <cell r="B3204">
            <v>210</v>
          </cell>
          <cell r="C3204" t="str">
            <v>2020S室内镜片</v>
          </cell>
        </row>
        <row r="3205">
          <cell r="A3205" t="str">
            <v>RIM0000115</v>
          </cell>
          <cell r="B3205">
            <v>210</v>
          </cell>
          <cell r="C3205" t="str">
            <v>1B17837110071</v>
          </cell>
        </row>
        <row r="3206">
          <cell r="A3206" t="str">
            <v>RIM0000116</v>
          </cell>
          <cell r="B3206">
            <v>210</v>
          </cell>
          <cell r="C3206" t="str">
            <v>1B18082110005</v>
          </cell>
        </row>
        <row r="3207">
          <cell r="A3207" t="str">
            <v>RIM0000119</v>
          </cell>
          <cell r="B3207">
            <v>210</v>
          </cell>
          <cell r="C3207" t="str">
            <v>华菱内视镜</v>
          </cell>
        </row>
        <row r="3208">
          <cell r="A3208" t="str">
            <v>RIM0000120</v>
          </cell>
          <cell r="B3208">
            <v>210</v>
          </cell>
          <cell r="C3208" t="str">
            <v>一汽MV3内视镜</v>
          </cell>
        </row>
        <row r="3209">
          <cell r="A3209" t="str">
            <v>RIM0000121</v>
          </cell>
          <cell r="B3209">
            <v>210</v>
          </cell>
          <cell r="C3209" t="str">
            <v>M20室内镜杆</v>
          </cell>
        </row>
        <row r="3210">
          <cell r="A3210" t="str">
            <v>RIM0000121</v>
          </cell>
          <cell r="B3210">
            <v>230</v>
          </cell>
          <cell r="C3210" t="str">
            <v>M20室内镜杆</v>
          </cell>
        </row>
        <row r="3211">
          <cell r="A3211" t="str">
            <v>RIM0000122</v>
          </cell>
          <cell r="B3211">
            <v>210</v>
          </cell>
          <cell r="C3211" t="str">
            <v>K1室内镜杆</v>
          </cell>
        </row>
        <row r="3212">
          <cell r="A3212" t="str">
            <v>RIM0000123</v>
          </cell>
          <cell r="B3212">
            <v>210</v>
          </cell>
          <cell r="C3212" t="str">
            <v>K1室内镜座</v>
          </cell>
        </row>
        <row r="3213">
          <cell r="A3213" t="str">
            <v>RIM0000125</v>
          </cell>
          <cell r="B3213">
            <v>210</v>
          </cell>
          <cell r="C3213" t="str">
            <v>L室内镜片</v>
          </cell>
        </row>
        <row r="3214">
          <cell r="A3214" t="str">
            <v>RIM0000127</v>
          </cell>
          <cell r="B3214">
            <v>210</v>
          </cell>
          <cell r="C3214" t="str">
            <v>顶灯室内镜开关手把护套</v>
          </cell>
        </row>
        <row r="3215">
          <cell r="A3215" t="str">
            <v>RIM0000129</v>
          </cell>
          <cell r="B3215">
            <v>210</v>
          </cell>
          <cell r="C3215" t="str">
            <v>G082300000001</v>
          </cell>
        </row>
        <row r="3216">
          <cell r="A3216" t="str">
            <v>RIM0000137</v>
          </cell>
          <cell r="B3216">
            <v>210</v>
          </cell>
          <cell r="C3216" t="str">
            <v>仿五铃内-03铝镜头</v>
          </cell>
        </row>
        <row r="3217">
          <cell r="A3217" t="str">
            <v>RIM0000138</v>
          </cell>
          <cell r="B3217">
            <v>210</v>
          </cell>
          <cell r="C3217" t="str">
            <v>仿五铃1475内镜头（新色）</v>
          </cell>
        </row>
        <row r="3218">
          <cell r="A3218" t="str">
            <v>RIM0000139</v>
          </cell>
          <cell r="B3218">
            <v>210</v>
          </cell>
          <cell r="C3218" t="str">
            <v>1605室内新杆（新程）</v>
          </cell>
        </row>
        <row r="3219">
          <cell r="A3219" t="str">
            <v>RIM0000141</v>
          </cell>
          <cell r="B3219">
            <v>210</v>
          </cell>
          <cell r="C3219" t="str">
            <v>室内镜</v>
          </cell>
        </row>
        <row r="3220">
          <cell r="A3220" t="str">
            <v>RIM0000142</v>
          </cell>
          <cell r="B3220">
            <v>210</v>
          </cell>
          <cell r="C3220" t="str">
            <v>1029室内镜片</v>
          </cell>
        </row>
        <row r="3221">
          <cell r="A3221" t="str">
            <v>RIM0000143</v>
          </cell>
          <cell r="B3221">
            <v>210</v>
          </cell>
          <cell r="C3221" t="str">
            <v>1029室内镜镜体</v>
          </cell>
        </row>
        <row r="3222">
          <cell r="A3222" t="str">
            <v>RIM0000144</v>
          </cell>
          <cell r="B3222">
            <v>210</v>
          </cell>
          <cell r="C3222" t="str">
            <v>1029室内镜镜框镜片组件</v>
          </cell>
        </row>
        <row r="3223">
          <cell r="A3223" t="str">
            <v>RIM0000145</v>
          </cell>
          <cell r="B3223">
            <v>210</v>
          </cell>
          <cell r="C3223" t="str">
            <v>1028室内镜片</v>
          </cell>
        </row>
        <row r="3224">
          <cell r="A3224" t="str">
            <v>RIM0000146</v>
          </cell>
          <cell r="B3224">
            <v>210</v>
          </cell>
          <cell r="C3224" t="str">
            <v>1028室内镜镜体</v>
          </cell>
        </row>
        <row r="3225">
          <cell r="A3225" t="str">
            <v>RIM0000147</v>
          </cell>
          <cell r="B3225">
            <v>210</v>
          </cell>
          <cell r="C3225" t="str">
            <v>1028室内镜镜框镜片组件</v>
          </cell>
        </row>
        <row r="3226">
          <cell r="A3226" t="str">
            <v>RIM0000148</v>
          </cell>
          <cell r="B3226">
            <v>210</v>
          </cell>
          <cell r="C3226" t="str">
            <v>欧马克室内镜体</v>
          </cell>
        </row>
        <row r="3227">
          <cell r="A3227" t="str">
            <v>RIM0000149</v>
          </cell>
          <cell r="B3227">
            <v>210</v>
          </cell>
          <cell r="C3227" t="str">
            <v>欧马克室内镜框镜片合件</v>
          </cell>
        </row>
        <row r="3228">
          <cell r="A3228" t="str">
            <v>RIM0000151</v>
          </cell>
          <cell r="B3228">
            <v>210</v>
          </cell>
          <cell r="C3228" t="str">
            <v>158-01室内镜体</v>
          </cell>
        </row>
        <row r="3229">
          <cell r="A3229" t="str">
            <v>RIM0000152</v>
          </cell>
          <cell r="B3229">
            <v>210</v>
          </cell>
          <cell r="C3229" t="str">
            <v>158-01室内镜框</v>
          </cell>
        </row>
        <row r="3230">
          <cell r="A3230" t="str">
            <v>RSM0000001</v>
          </cell>
          <cell r="B3230">
            <v>210</v>
          </cell>
          <cell r="C3230" t="str">
            <v>H4补盲镜体</v>
          </cell>
        </row>
        <row r="3231">
          <cell r="A3231" t="str">
            <v>RSM0000002</v>
          </cell>
          <cell r="B3231">
            <v>210</v>
          </cell>
          <cell r="C3231" t="str">
            <v>福田H4补盲镜片</v>
          </cell>
        </row>
        <row r="3232">
          <cell r="A3232" t="str">
            <v>RSM0000005</v>
          </cell>
          <cell r="B3232">
            <v>210</v>
          </cell>
          <cell r="C3232" t="str">
            <v>H4补盲镜压框</v>
          </cell>
        </row>
        <row r="3233">
          <cell r="A3233" t="str">
            <v>RSM0000009</v>
          </cell>
          <cell r="B3233">
            <v>210</v>
          </cell>
          <cell r="C3233" t="str">
            <v>欧曼下视镜片</v>
          </cell>
        </row>
        <row r="3234">
          <cell r="A3234" t="str">
            <v>RSM0000014</v>
          </cell>
          <cell r="B3234">
            <v>210</v>
          </cell>
          <cell r="C3234" t="str">
            <v>H4补盲镜</v>
          </cell>
        </row>
        <row r="3235">
          <cell r="A3235" t="str">
            <v>RSM0000018</v>
          </cell>
          <cell r="B3235">
            <v>210</v>
          </cell>
          <cell r="C3235" t="str">
            <v>2200改型下视镜杆喷涂</v>
          </cell>
        </row>
        <row r="3236">
          <cell r="A3236" t="str">
            <v>RSM0000019</v>
          </cell>
          <cell r="B3236">
            <v>210</v>
          </cell>
          <cell r="C3236" t="str">
            <v>大欧曼下视镜头</v>
          </cell>
        </row>
        <row r="3237">
          <cell r="A3237" t="str">
            <v>RSM0000020</v>
          </cell>
          <cell r="B3237">
            <v>210</v>
          </cell>
          <cell r="C3237" t="str">
            <v>4005下视镜杆</v>
          </cell>
        </row>
        <row r="3238">
          <cell r="A3238" t="str">
            <v>RSM0000021</v>
          </cell>
          <cell r="B3238">
            <v>210</v>
          </cell>
          <cell r="C3238" t="str">
            <v>4005胶垫</v>
          </cell>
        </row>
        <row r="3239">
          <cell r="A3239" t="str">
            <v>RSM0000022</v>
          </cell>
          <cell r="B3239">
            <v>210</v>
          </cell>
          <cell r="C3239" t="str">
            <v>小欧曼下视镜头</v>
          </cell>
        </row>
        <row r="3240">
          <cell r="A3240" t="str">
            <v>RSM0000023</v>
          </cell>
          <cell r="B3240">
            <v>210</v>
          </cell>
          <cell r="C3240" t="str">
            <v>F1780下视镜杆</v>
          </cell>
        </row>
        <row r="3241">
          <cell r="A3241" t="str">
            <v>RSM0000024</v>
          </cell>
          <cell r="B3241">
            <v>210</v>
          </cell>
          <cell r="C3241" t="str">
            <v>J6K补盲镜后盖</v>
          </cell>
        </row>
        <row r="3242">
          <cell r="A3242" t="str">
            <v>RSM0000025</v>
          </cell>
          <cell r="B3242">
            <v>210</v>
          </cell>
          <cell r="C3242" t="str">
            <v>奥驰补盲镜杆喷涂</v>
          </cell>
        </row>
        <row r="3243">
          <cell r="A3243" t="str">
            <v>RSM0000026</v>
          </cell>
          <cell r="B3243">
            <v>210</v>
          </cell>
          <cell r="C3243" t="str">
            <v>奥驰补盲镜安装板</v>
          </cell>
        </row>
        <row r="3244">
          <cell r="A3244" t="str">
            <v>RSM0000027</v>
          </cell>
          <cell r="B3244">
            <v>210</v>
          </cell>
          <cell r="C3244" t="str">
            <v>奥驰螺栓补盲护套</v>
          </cell>
        </row>
        <row r="3245">
          <cell r="A3245" t="str">
            <v>RSM0000028</v>
          </cell>
          <cell r="B3245">
            <v>210</v>
          </cell>
          <cell r="C3245" t="str">
            <v>奥驰下视镜头</v>
          </cell>
        </row>
        <row r="3246">
          <cell r="A3246" t="str">
            <v>RSM0000029</v>
          </cell>
          <cell r="B3246">
            <v>210</v>
          </cell>
          <cell r="C3246" t="str">
            <v>J6K前下视镜片</v>
          </cell>
        </row>
        <row r="3247">
          <cell r="A3247" t="str">
            <v>RSM0000030</v>
          </cell>
          <cell r="B3247">
            <v>210</v>
          </cell>
          <cell r="C3247" t="str">
            <v>J6K前下后盖</v>
          </cell>
        </row>
        <row r="3248">
          <cell r="A3248" t="str">
            <v>RSM0000031</v>
          </cell>
          <cell r="B3248">
            <v>210</v>
          </cell>
          <cell r="C3248" t="str">
            <v>奥驰前下视镜杆喷涂</v>
          </cell>
        </row>
        <row r="3249">
          <cell r="A3249" t="str">
            <v>RSM0000032</v>
          </cell>
          <cell r="B3249">
            <v>210</v>
          </cell>
          <cell r="C3249" t="str">
            <v>奥驰前下视上胶垫</v>
          </cell>
        </row>
        <row r="3250">
          <cell r="A3250" t="str">
            <v>RSM0000033</v>
          </cell>
          <cell r="B3250">
            <v>210</v>
          </cell>
          <cell r="C3250" t="str">
            <v>奥驰前下视下胶垫</v>
          </cell>
        </row>
        <row r="3251">
          <cell r="A3251" t="str">
            <v>RSM0000034</v>
          </cell>
          <cell r="B3251">
            <v>210</v>
          </cell>
          <cell r="C3251" t="str">
            <v>M8螺栓护套</v>
          </cell>
        </row>
        <row r="3252">
          <cell r="A3252" t="str">
            <v>RSM0000035</v>
          </cell>
          <cell r="B3252">
            <v>210</v>
          </cell>
          <cell r="C3252" t="str">
            <v>奥铃升级下视镜杆喷涂</v>
          </cell>
        </row>
        <row r="3253">
          <cell r="A3253" t="str">
            <v>RSM0000036</v>
          </cell>
          <cell r="B3253">
            <v>210</v>
          </cell>
          <cell r="C3253" t="str">
            <v>新捷运前下视胶垫</v>
          </cell>
        </row>
        <row r="3254">
          <cell r="A3254" t="str">
            <v>RSM0000037</v>
          </cell>
          <cell r="B3254">
            <v>210</v>
          </cell>
          <cell r="C3254" t="str">
            <v>奥铃升级下视装饰盖</v>
          </cell>
        </row>
        <row r="3255">
          <cell r="A3255" t="str">
            <v>RSM0000038</v>
          </cell>
          <cell r="B3255">
            <v>210</v>
          </cell>
          <cell r="C3255" t="str">
            <v>ETX补盲镜镜座</v>
          </cell>
        </row>
        <row r="3256">
          <cell r="A3256" t="str">
            <v>RSM0000039</v>
          </cell>
          <cell r="B3256">
            <v>210</v>
          </cell>
          <cell r="C3256" t="str">
            <v>ETX前下视镜镜头压盖</v>
          </cell>
        </row>
        <row r="3257">
          <cell r="A3257" t="str">
            <v>RSM0000040</v>
          </cell>
          <cell r="B3257">
            <v>210</v>
          </cell>
          <cell r="C3257" t="str">
            <v>ETX补盲镜座装饰盖</v>
          </cell>
        </row>
        <row r="3258">
          <cell r="A3258" t="str">
            <v>RSM0000041</v>
          </cell>
          <cell r="B3258">
            <v>210</v>
          </cell>
          <cell r="C3258" t="str">
            <v>奥铃升级补盲球头盖</v>
          </cell>
        </row>
        <row r="3259">
          <cell r="A3259" t="str">
            <v>RSM0000042</v>
          </cell>
          <cell r="B3259">
            <v>210</v>
          </cell>
          <cell r="C3259" t="str">
            <v>豪泺路面镜镜座</v>
          </cell>
        </row>
        <row r="3260">
          <cell r="A3260" t="str">
            <v>RSM0000043</v>
          </cell>
          <cell r="B3260">
            <v>210</v>
          </cell>
          <cell r="C3260" t="str">
            <v>豪泺路面镜镜片</v>
          </cell>
        </row>
        <row r="3261">
          <cell r="A3261" t="str">
            <v>RSM0000044</v>
          </cell>
          <cell r="B3261">
            <v>210</v>
          </cell>
          <cell r="C3261" t="str">
            <v>豪泺路面镜胶垫</v>
          </cell>
        </row>
        <row r="3262">
          <cell r="A3262" t="str">
            <v>RSM0000045</v>
          </cell>
          <cell r="B3262">
            <v>210</v>
          </cell>
          <cell r="C3262" t="str">
            <v>豪泺路面镜镜托</v>
          </cell>
        </row>
        <row r="3263">
          <cell r="A3263" t="str">
            <v>RSM0000046</v>
          </cell>
          <cell r="B3263">
            <v>210</v>
          </cell>
          <cell r="C3263" t="str">
            <v>豪泺路面镜镜体</v>
          </cell>
        </row>
        <row r="3264">
          <cell r="A3264" t="str">
            <v>RSM0000047</v>
          </cell>
          <cell r="B3264">
            <v>210</v>
          </cell>
          <cell r="C3264" t="str">
            <v>豪泺路面镜压框</v>
          </cell>
        </row>
        <row r="3265">
          <cell r="A3265" t="str">
            <v>RSM0000049</v>
          </cell>
          <cell r="B3265">
            <v>210</v>
          </cell>
          <cell r="C3265" t="str">
            <v>华菱补盲镜镜体</v>
          </cell>
        </row>
        <row r="3266">
          <cell r="A3266" t="str">
            <v>RSM0000050</v>
          </cell>
          <cell r="B3266">
            <v>210</v>
          </cell>
          <cell r="C3266" t="str">
            <v>华菱补盲镜衬碗</v>
          </cell>
        </row>
        <row r="3267">
          <cell r="A3267" t="str">
            <v>RSM0000051</v>
          </cell>
          <cell r="B3267">
            <v>210</v>
          </cell>
          <cell r="C3267" t="str">
            <v>华菱补盲镜弹簧压盖</v>
          </cell>
        </row>
        <row r="3268">
          <cell r="A3268" t="str">
            <v>RSM0000052</v>
          </cell>
          <cell r="B3268">
            <v>210</v>
          </cell>
          <cell r="C3268" t="str">
            <v>华菱补盲镜片</v>
          </cell>
        </row>
        <row r="3269">
          <cell r="A3269" t="str">
            <v>RSM0000053</v>
          </cell>
          <cell r="B3269">
            <v>210</v>
          </cell>
          <cell r="C3269" t="str">
            <v>华菱补盲镜座软垫</v>
          </cell>
        </row>
        <row r="3270">
          <cell r="A3270" t="str">
            <v>RSM0000054</v>
          </cell>
          <cell r="B3270">
            <v>210</v>
          </cell>
          <cell r="C3270" t="str">
            <v>华菱补盲镜座</v>
          </cell>
        </row>
        <row r="3271">
          <cell r="A3271" t="str">
            <v>RSM0000054</v>
          </cell>
          <cell r="B3271">
            <v>230</v>
          </cell>
          <cell r="C3271" t="str">
            <v>华菱补盲镜座</v>
          </cell>
        </row>
        <row r="3272">
          <cell r="A3272" t="str">
            <v>RSM0000055</v>
          </cell>
          <cell r="B3272">
            <v>210</v>
          </cell>
          <cell r="C3272" t="str">
            <v>济南轻卡左舵下视镜杆</v>
          </cell>
        </row>
        <row r="3273">
          <cell r="A3273" t="str">
            <v>RSM0000056</v>
          </cell>
          <cell r="B3273">
            <v>210</v>
          </cell>
          <cell r="C3273" t="str">
            <v>济南轻卡下视胶垫</v>
          </cell>
        </row>
        <row r="3274">
          <cell r="A3274" t="str">
            <v>RSM0000058</v>
          </cell>
          <cell r="B3274">
            <v>210</v>
          </cell>
          <cell r="C3274" t="str">
            <v>N07下视镜紧固件</v>
          </cell>
        </row>
        <row r="3275">
          <cell r="A3275" t="str">
            <v>RSM0000059</v>
          </cell>
          <cell r="B3275">
            <v>210</v>
          </cell>
          <cell r="C3275" t="str">
            <v>N07下视镜球头盖</v>
          </cell>
        </row>
        <row r="3276">
          <cell r="A3276" t="str">
            <v>RSM0000060</v>
          </cell>
          <cell r="B3276">
            <v>210</v>
          </cell>
          <cell r="C3276" t="str">
            <v>A7前下视镜头后盖</v>
          </cell>
        </row>
        <row r="3277">
          <cell r="A3277" t="str">
            <v>RSM0000061</v>
          </cell>
          <cell r="B3277">
            <v>210</v>
          </cell>
          <cell r="C3277" t="str">
            <v>济南轻卡右舵下视镜杆</v>
          </cell>
        </row>
        <row r="3278">
          <cell r="A3278" t="str">
            <v>RSM0000062</v>
          </cell>
          <cell r="B3278">
            <v>210</v>
          </cell>
          <cell r="C3278" t="str">
            <v>华菱补盲镜</v>
          </cell>
        </row>
        <row r="3279">
          <cell r="A3279" t="str">
            <v>RSM0000063</v>
          </cell>
          <cell r="B3279">
            <v>210</v>
          </cell>
          <cell r="C3279" t="str">
            <v>奥驰补盲镜</v>
          </cell>
        </row>
        <row r="3280">
          <cell r="A3280" t="str">
            <v>RSM0000064</v>
          </cell>
          <cell r="B3280">
            <v>210</v>
          </cell>
          <cell r="C3280" t="str">
            <v>奥驰前下视镜</v>
          </cell>
        </row>
        <row r="3281">
          <cell r="A3281" t="str">
            <v>RSM0000065</v>
          </cell>
          <cell r="B3281">
            <v>210</v>
          </cell>
          <cell r="C3281" t="str">
            <v>捷运高顶下视镜</v>
          </cell>
        </row>
        <row r="3282">
          <cell r="A3282" t="str">
            <v>RSM0000066</v>
          </cell>
          <cell r="B3282">
            <v>210</v>
          </cell>
          <cell r="C3282" t="str">
            <v>A2下视镜</v>
          </cell>
        </row>
        <row r="3283">
          <cell r="A3283" t="str">
            <v>RSM0000067</v>
          </cell>
          <cell r="B3283">
            <v>210</v>
          </cell>
          <cell r="C3283" t="str">
            <v>F1780下视镜</v>
          </cell>
        </row>
        <row r="3284">
          <cell r="A3284" t="str">
            <v>RSM0000068</v>
          </cell>
          <cell r="B3284">
            <v>210</v>
          </cell>
          <cell r="C3284" t="str">
            <v>豪泺路面镜</v>
          </cell>
        </row>
        <row r="3285">
          <cell r="A3285" t="str">
            <v>RSM0000069</v>
          </cell>
          <cell r="B3285">
            <v>210</v>
          </cell>
          <cell r="C3285" t="str">
            <v>奥铃升级补盲镜</v>
          </cell>
        </row>
        <row r="3286">
          <cell r="A3286" t="str">
            <v>RSM0000070</v>
          </cell>
          <cell r="B3286">
            <v>210</v>
          </cell>
          <cell r="C3286" t="str">
            <v>4005下视镜</v>
          </cell>
        </row>
        <row r="3287">
          <cell r="A3287" t="str">
            <v>RSM0000072</v>
          </cell>
          <cell r="B3287">
            <v>210</v>
          </cell>
          <cell r="C3287" t="str">
            <v>捷运下视镜</v>
          </cell>
        </row>
        <row r="3288">
          <cell r="A3288" t="str">
            <v>RSM0000073</v>
          </cell>
          <cell r="B3288">
            <v>210</v>
          </cell>
          <cell r="C3288" t="str">
            <v>2200下视镜</v>
          </cell>
        </row>
        <row r="3289">
          <cell r="A3289" t="str">
            <v>RSM0000074</v>
          </cell>
          <cell r="B3289">
            <v>210</v>
          </cell>
          <cell r="C3289" t="str">
            <v>济南轻卡右舵下视镜</v>
          </cell>
        </row>
        <row r="3290">
          <cell r="A3290" t="str">
            <v>RSM0000075</v>
          </cell>
          <cell r="B3290">
            <v>210</v>
          </cell>
          <cell r="C3290" t="str">
            <v>J6K补盲镜镜体</v>
          </cell>
        </row>
        <row r="3291">
          <cell r="A3291" t="str">
            <v>RSM0000076</v>
          </cell>
          <cell r="B3291">
            <v>210</v>
          </cell>
          <cell r="C3291" t="str">
            <v>J6k补盲镜片</v>
          </cell>
        </row>
        <row r="3292">
          <cell r="A3292" t="str">
            <v>RSM0000077</v>
          </cell>
          <cell r="B3292">
            <v>210</v>
          </cell>
          <cell r="C3292" t="str">
            <v>曼项目欧标补盲镜体</v>
          </cell>
        </row>
        <row r="3293">
          <cell r="A3293" t="str">
            <v>RSM0000078</v>
          </cell>
          <cell r="B3293">
            <v>210</v>
          </cell>
          <cell r="C3293" t="str">
            <v>曼项目右置镜补盲压框</v>
          </cell>
        </row>
        <row r="3294">
          <cell r="A3294" t="str">
            <v>RSM0000079</v>
          </cell>
          <cell r="B3294">
            <v>210</v>
          </cell>
          <cell r="C3294" t="str">
            <v>曼项目前下视镜动臂</v>
          </cell>
        </row>
        <row r="3295">
          <cell r="A3295" t="str">
            <v>RSM0000080</v>
          </cell>
          <cell r="B3295">
            <v>210</v>
          </cell>
          <cell r="C3295" t="str">
            <v>曼项目前下镜体6656</v>
          </cell>
        </row>
        <row r="3296">
          <cell r="A3296" t="str">
            <v>RSM0000081</v>
          </cell>
          <cell r="B3296">
            <v>210</v>
          </cell>
          <cell r="C3296" t="str">
            <v>曼项目前下卡框</v>
          </cell>
        </row>
        <row r="3297">
          <cell r="A3297" t="str">
            <v>RSM0000082</v>
          </cell>
          <cell r="B3297">
            <v>210</v>
          </cell>
          <cell r="C3297" t="str">
            <v>曼项目前下视镜球碗</v>
          </cell>
        </row>
        <row r="3298">
          <cell r="A3298" t="str">
            <v>RSM0000083</v>
          </cell>
          <cell r="B3298">
            <v>210</v>
          </cell>
          <cell r="C3298" t="str">
            <v>ETX改型前下镜片泡棉</v>
          </cell>
        </row>
        <row r="3299">
          <cell r="A3299" t="str">
            <v>RSM0000084</v>
          </cell>
          <cell r="B3299">
            <v>210</v>
          </cell>
          <cell r="C3299" t="str">
            <v>奥铃路面镜装饰盖右</v>
          </cell>
        </row>
        <row r="3300">
          <cell r="A3300" t="str">
            <v>RSM0000085</v>
          </cell>
          <cell r="B3300">
            <v>210</v>
          </cell>
          <cell r="C3300" t="str">
            <v>ETX改型前下视镜体</v>
          </cell>
        </row>
        <row r="3301">
          <cell r="A3301" t="str">
            <v>RSM0000086</v>
          </cell>
          <cell r="B3301">
            <v>210</v>
          </cell>
          <cell r="C3301" t="str">
            <v>ETX改型前下视镜镜片</v>
          </cell>
        </row>
        <row r="3302">
          <cell r="A3302" t="str">
            <v>RSM0000087</v>
          </cell>
          <cell r="B3302">
            <v>210</v>
          </cell>
          <cell r="C3302" t="str">
            <v>奥铃升级下视镜</v>
          </cell>
        </row>
        <row r="3303">
          <cell r="A3303" t="str">
            <v>RSM0000091</v>
          </cell>
          <cell r="B3303">
            <v>210</v>
          </cell>
          <cell r="C3303" t="str">
            <v>N07前下视镜片</v>
          </cell>
        </row>
        <row r="3304">
          <cell r="A3304" t="str">
            <v>RSM0000092</v>
          </cell>
          <cell r="B3304">
            <v>210</v>
          </cell>
          <cell r="C3304" t="str">
            <v>C7补盲镜镜片</v>
          </cell>
        </row>
        <row r="3305">
          <cell r="A3305" t="str">
            <v>RSM0000093</v>
          </cell>
          <cell r="B3305">
            <v>210</v>
          </cell>
          <cell r="C3305" t="str">
            <v>A7补盲镜镜片新法规</v>
          </cell>
        </row>
        <row r="3306">
          <cell r="A3306" t="str">
            <v>RSM0000095</v>
          </cell>
          <cell r="B3306">
            <v>210</v>
          </cell>
          <cell r="C3306" t="str">
            <v>ETX补盲镜镜片新国标</v>
          </cell>
        </row>
        <row r="3307">
          <cell r="A3307" t="str">
            <v>RSM0000096</v>
          </cell>
          <cell r="B3307">
            <v>210</v>
          </cell>
          <cell r="C3307" t="str">
            <v>曼项目前下视镜镜片</v>
          </cell>
        </row>
        <row r="3308">
          <cell r="A3308" t="str">
            <v>RSM0000098</v>
          </cell>
          <cell r="B3308">
            <v>210</v>
          </cell>
          <cell r="C3308" t="str">
            <v>曼项补盲镜片</v>
          </cell>
        </row>
        <row r="3309">
          <cell r="A3309" t="str">
            <v>RSM0000099</v>
          </cell>
          <cell r="B3309">
            <v>210</v>
          </cell>
          <cell r="C3309" t="str">
            <v>福田H4前下视镜镜片</v>
          </cell>
        </row>
        <row r="3310">
          <cell r="A3310" t="str">
            <v>RSM0000101</v>
          </cell>
          <cell r="B3310">
            <v>210</v>
          </cell>
          <cell r="C3310" t="str">
            <v>ETX路面镜直烧镜片</v>
          </cell>
        </row>
        <row r="3311">
          <cell r="A3311" t="str">
            <v>RSM0000102</v>
          </cell>
          <cell r="B3311">
            <v>210</v>
          </cell>
          <cell r="C3311" t="str">
            <v>ETX路面镜磨边镜片</v>
          </cell>
        </row>
        <row r="3312">
          <cell r="A3312" t="str">
            <v>RSM0000103</v>
          </cell>
          <cell r="B3312">
            <v>210</v>
          </cell>
          <cell r="C3312" t="str">
            <v>欧马可路面镜片</v>
          </cell>
        </row>
        <row r="3313">
          <cell r="A3313" t="str">
            <v>RSM0000104</v>
          </cell>
          <cell r="B3313">
            <v>210</v>
          </cell>
          <cell r="C3313" t="str">
            <v>北奔路面镜片</v>
          </cell>
        </row>
        <row r="3314">
          <cell r="A3314" t="str">
            <v>RSM0000105</v>
          </cell>
          <cell r="B3314">
            <v>210</v>
          </cell>
          <cell r="C3314" t="str">
            <v>2020S室内镜体</v>
          </cell>
        </row>
        <row r="3315">
          <cell r="A3315" t="str">
            <v>RSM0000106</v>
          </cell>
          <cell r="B3315">
            <v>210</v>
          </cell>
          <cell r="C3315" t="str">
            <v>2020S室内镜框</v>
          </cell>
        </row>
        <row r="3316">
          <cell r="A3316" t="str">
            <v>RSM0000111</v>
          </cell>
          <cell r="B3316">
            <v>210</v>
          </cell>
          <cell r="C3316" t="str">
            <v>VT高顶镜杆喷涂</v>
          </cell>
        </row>
        <row r="3317">
          <cell r="A3317" t="str">
            <v>RSM0000112</v>
          </cell>
          <cell r="B3317">
            <v>210</v>
          </cell>
          <cell r="C3317" t="str">
            <v>VT平顶镜杆喷涂</v>
          </cell>
        </row>
        <row r="3318">
          <cell r="A3318" t="str">
            <v>RSM0000113</v>
          </cell>
          <cell r="B3318">
            <v>210</v>
          </cell>
          <cell r="C3318" t="str">
            <v>H4前下视镜铝骨架</v>
          </cell>
        </row>
        <row r="3319">
          <cell r="A3319" t="str">
            <v>RSM0000113</v>
          </cell>
          <cell r="B3319">
            <v>230</v>
          </cell>
          <cell r="C3319" t="str">
            <v>H4前下视镜铝骨架</v>
          </cell>
        </row>
        <row r="3320">
          <cell r="A3320" t="str">
            <v>RSM0000114</v>
          </cell>
          <cell r="B3320">
            <v>210</v>
          </cell>
          <cell r="C3320" t="str">
            <v>ETX改型高顶前下镜杆</v>
          </cell>
        </row>
        <row r="3321">
          <cell r="A3321" t="str">
            <v>RSM0000115</v>
          </cell>
          <cell r="B3321">
            <v>210</v>
          </cell>
          <cell r="C3321" t="str">
            <v>ETX改型平顶前下镜杆</v>
          </cell>
        </row>
        <row r="3322">
          <cell r="A3322" t="str">
            <v>RSM0000117</v>
          </cell>
          <cell r="B3322">
            <v>210</v>
          </cell>
          <cell r="C3322" t="str">
            <v>济南轻卡补盲镜杆(喷涂)</v>
          </cell>
        </row>
        <row r="3323">
          <cell r="A3323" t="str">
            <v>RSM0000120</v>
          </cell>
          <cell r="B3323">
            <v>210</v>
          </cell>
          <cell r="C3323" t="str">
            <v>曼项目前下视镜镜座</v>
          </cell>
        </row>
        <row r="3324">
          <cell r="A3324" t="str">
            <v>RSM0000120</v>
          </cell>
          <cell r="B3324">
            <v>230</v>
          </cell>
          <cell r="C3324" t="str">
            <v>曼项目前下视镜镜座</v>
          </cell>
        </row>
        <row r="3325">
          <cell r="A3325" t="str">
            <v>RSM0000121</v>
          </cell>
          <cell r="B3325">
            <v>210</v>
          </cell>
          <cell r="C3325" t="str">
            <v>北奔前下视镜镜座</v>
          </cell>
        </row>
        <row r="3326">
          <cell r="A3326" t="str">
            <v>RSM0000124</v>
          </cell>
          <cell r="B3326">
            <v>210</v>
          </cell>
          <cell r="C3326" t="str">
            <v>H4补盲镜胶垫</v>
          </cell>
        </row>
        <row r="3327">
          <cell r="A3327" t="str">
            <v>RSM0000126</v>
          </cell>
          <cell r="B3327">
            <v>210</v>
          </cell>
          <cell r="C3327" t="str">
            <v>曼项目前下视镜密封垫</v>
          </cell>
        </row>
        <row r="3328">
          <cell r="A3328" t="str">
            <v>RSM0000127</v>
          </cell>
          <cell r="B3328">
            <v>210</v>
          </cell>
          <cell r="C3328" t="str">
            <v>H4前下视镜镜体橡胶垫</v>
          </cell>
        </row>
        <row r="3329">
          <cell r="A3329" t="str">
            <v>RSM0000128</v>
          </cell>
          <cell r="B3329">
            <v>210</v>
          </cell>
          <cell r="C3329" t="str">
            <v>H4前下视镜支臂橡胶垫</v>
          </cell>
        </row>
        <row r="3330">
          <cell r="A3330" t="str">
            <v>RSM0000129</v>
          </cell>
          <cell r="B3330">
            <v>210</v>
          </cell>
          <cell r="C3330" t="str">
            <v>福田H4前下视镜镜头胶堵</v>
          </cell>
        </row>
        <row r="3331">
          <cell r="A3331" t="str">
            <v>RSM0000132</v>
          </cell>
          <cell r="B3331">
            <v>210</v>
          </cell>
          <cell r="C3331" t="str">
            <v>曼项目补盲镜镜座</v>
          </cell>
        </row>
        <row r="3332">
          <cell r="A3332" t="str">
            <v>RSM0000132</v>
          </cell>
          <cell r="B3332">
            <v>230</v>
          </cell>
          <cell r="C3332" t="str">
            <v>曼项目补盲镜镜座</v>
          </cell>
        </row>
        <row r="3333">
          <cell r="A3333" t="str">
            <v>RSM0000134</v>
          </cell>
          <cell r="B3333">
            <v>210</v>
          </cell>
          <cell r="C3333" t="str">
            <v>曼项目前下镜固定座</v>
          </cell>
        </row>
        <row r="3334">
          <cell r="A3334" t="str">
            <v>RSM0000134</v>
          </cell>
          <cell r="B3334">
            <v>230</v>
          </cell>
          <cell r="C3334" t="str">
            <v>曼项目前下镜固定座</v>
          </cell>
        </row>
        <row r="3335">
          <cell r="A3335" t="str">
            <v>RSM0000135</v>
          </cell>
          <cell r="B3335">
            <v>210</v>
          </cell>
          <cell r="C3335" t="str">
            <v>济南轻卡补盲镜下安装板</v>
          </cell>
        </row>
        <row r="3336">
          <cell r="A3336" t="str">
            <v>RSM0000136</v>
          </cell>
          <cell r="B3336">
            <v>210</v>
          </cell>
          <cell r="C3336" t="str">
            <v>北奔前下视镜镜座垫</v>
          </cell>
        </row>
        <row r="3337">
          <cell r="A3337" t="str">
            <v>RSM0000137</v>
          </cell>
          <cell r="B3337">
            <v>210</v>
          </cell>
          <cell r="C3337" t="str">
            <v>曼项目右置车前下密封垫</v>
          </cell>
        </row>
        <row r="3338">
          <cell r="A3338" t="str">
            <v>RSM0000138</v>
          </cell>
          <cell r="B3338">
            <v>210</v>
          </cell>
          <cell r="C3338" t="str">
            <v>JL01补盲镜镜座胶垫</v>
          </cell>
        </row>
        <row r="3339">
          <cell r="A3339" t="str">
            <v>RSM0000148</v>
          </cell>
          <cell r="B3339">
            <v>210</v>
          </cell>
          <cell r="C3339" t="str">
            <v>H4前下视镜铝支臂</v>
          </cell>
        </row>
        <row r="3340">
          <cell r="A3340" t="str">
            <v>RSM0000148</v>
          </cell>
          <cell r="B3340">
            <v>230</v>
          </cell>
          <cell r="C3340" t="str">
            <v>H4前下视镜铝支臂</v>
          </cell>
        </row>
        <row r="3341">
          <cell r="A3341" t="str">
            <v>RSM0000149</v>
          </cell>
          <cell r="B3341">
            <v>210</v>
          </cell>
          <cell r="C3341" t="str">
            <v>华菱星凯马下镜座垫片</v>
          </cell>
        </row>
        <row r="3342">
          <cell r="A3342" t="str">
            <v>RSM0000150</v>
          </cell>
          <cell r="B3342">
            <v>210</v>
          </cell>
          <cell r="C3342" t="str">
            <v>曼项目补盲底盖(纸箱)</v>
          </cell>
        </row>
        <row r="3343">
          <cell r="A3343" t="str">
            <v>RSM0000150</v>
          </cell>
          <cell r="B3343">
            <v>230</v>
          </cell>
          <cell r="C3343" t="str">
            <v>曼项目补盲底盖(纸箱)</v>
          </cell>
        </row>
        <row r="3344">
          <cell r="A3344" t="str">
            <v>RSM0000151</v>
          </cell>
          <cell r="B3344">
            <v>210</v>
          </cell>
          <cell r="C3344" t="str">
            <v>ETX前下视镜安装胶垫</v>
          </cell>
        </row>
        <row r="3345">
          <cell r="A3345" t="str">
            <v>RSM0000153</v>
          </cell>
          <cell r="B3345">
            <v>210</v>
          </cell>
          <cell r="C3345" t="str">
            <v>ETX补盲镜(新国标)</v>
          </cell>
        </row>
        <row r="3346">
          <cell r="A3346" t="str">
            <v>RSM0000154</v>
          </cell>
          <cell r="B3346">
            <v>210</v>
          </cell>
          <cell r="C3346" t="str">
            <v>VT高顶前下视镜</v>
          </cell>
        </row>
        <row r="3347">
          <cell r="A3347" t="str">
            <v>RSM0000155</v>
          </cell>
          <cell r="B3347">
            <v>210</v>
          </cell>
          <cell r="C3347" t="str">
            <v>VT平顶前下视镜</v>
          </cell>
        </row>
        <row r="3348">
          <cell r="A3348" t="str">
            <v>RSM0000157</v>
          </cell>
          <cell r="B3348">
            <v>210</v>
          </cell>
          <cell r="C3348" t="str">
            <v>曼项目左置前下视镜</v>
          </cell>
        </row>
        <row r="3349">
          <cell r="A3349" t="str">
            <v>RSM0000158</v>
          </cell>
          <cell r="B3349">
            <v>210</v>
          </cell>
          <cell r="C3349" t="str">
            <v>曼项目右置补盲镜</v>
          </cell>
        </row>
        <row r="3350">
          <cell r="A3350" t="str">
            <v>RSM0000161</v>
          </cell>
          <cell r="B3350">
            <v>210</v>
          </cell>
          <cell r="C3350" t="str">
            <v>A7补盲镜</v>
          </cell>
        </row>
        <row r="3351">
          <cell r="A3351" t="str">
            <v>RSM0000163</v>
          </cell>
          <cell r="B3351">
            <v>210</v>
          </cell>
          <cell r="C3351" t="str">
            <v>ETX路面镜</v>
          </cell>
        </row>
        <row r="3352">
          <cell r="A3352" t="str">
            <v>RSM0000166</v>
          </cell>
          <cell r="B3352">
            <v>210</v>
          </cell>
          <cell r="C3352" t="str">
            <v>H4前下视镜</v>
          </cell>
        </row>
        <row r="3353">
          <cell r="A3353" t="str">
            <v>RSM0000179</v>
          </cell>
          <cell r="B3353">
            <v>210</v>
          </cell>
          <cell r="C3353" t="str">
            <v>捷运侧下视镜</v>
          </cell>
        </row>
        <row r="3354">
          <cell r="A3354" t="str">
            <v>RSM0000180</v>
          </cell>
          <cell r="B3354">
            <v>210</v>
          </cell>
          <cell r="C3354" t="str">
            <v>欧马可出口车用路面镜</v>
          </cell>
        </row>
        <row r="3355">
          <cell r="A3355" t="str">
            <v>RSM0000181</v>
          </cell>
          <cell r="B3355">
            <v>210</v>
          </cell>
          <cell r="C3355" t="str">
            <v>前下视镜</v>
          </cell>
        </row>
        <row r="3356">
          <cell r="A3356" t="str">
            <v>RSM0000183</v>
          </cell>
          <cell r="B3356">
            <v>210</v>
          </cell>
          <cell r="C3356" t="str">
            <v>ETX高顶前下视镜</v>
          </cell>
        </row>
        <row r="3357">
          <cell r="A3357" t="str">
            <v>RSM0000188</v>
          </cell>
          <cell r="B3357">
            <v>210</v>
          </cell>
          <cell r="C3357" t="str">
            <v>华菱下视镜头</v>
          </cell>
        </row>
        <row r="3358">
          <cell r="A3358" t="str">
            <v>RSM0000189</v>
          </cell>
          <cell r="B3358">
            <v>210</v>
          </cell>
          <cell r="C3358" t="str">
            <v>华菱H08右驾平顶前下视镜</v>
          </cell>
        </row>
        <row r="3359">
          <cell r="A3359" t="str">
            <v>RSM0000190</v>
          </cell>
          <cell r="B3359">
            <v>210</v>
          </cell>
          <cell r="C3359" t="str">
            <v>华菱H08右驾高顶前下视镜</v>
          </cell>
        </row>
        <row r="3360">
          <cell r="A3360" t="str">
            <v>RSM0000192</v>
          </cell>
          <cell r="B3360">
            <v>210</v>
          </cell>
          <cell r="C3360" t="str">
            <v>ETX改型高顶前下视镜</v>
          </cell>
        </row>
        <row r="3361">
          <cell r="A3361" t="str">
            <v>RSM0000193</v>
          </cell>
          <cell r="B3361">
            <v>210</v>
          </cell>
          <cell r="C3361" t="str">
            <v>ETX改型平顶前下视镜</v>
          </cell>
        </row>
        <row r="3362">
          <cell r="A3362" t="str">
            <v>RSM0000199</v>
          </cell>
          <cell r="B3362">
            <v>210</v>
          </cell>
          <cell r="C3362" t="str">
            <v>码头车前下视镜</v>
          </cell>
        </row>
        <row r="3363">
          <cell r="A3363" t="str">
            <v>RSM0000200</v>
          </cell>
          <cell r="B3363">
            <v>210</v>
          </cell>
          <cell r="C3363" t="str">
            <v>A7前下视镜</v>
          </cell>
        </row>
        <row r="3364">
          <cell r="A3364" t="str">
            <v>RSM0000201</v>
          </cell>
          <cell r="B3364">
            <v>210</v>
          </cell>
          <cell r="C3364" t="str">
            <v>C7补盲镜</v>
          </cell>
        </row>
        <row r="3365">
          <cell r="A3365" t="str">
            <v>RSM0000202</v>
          </cell>
          <cell r="B3365">
            <v>210</v>
          </cell>
          <cell r="C3365" t="str">
            <v>N07前下视镜总成(右置)</v>
          </cell>
        </row>
        <row r="3366">
          <cell r="A3366" t="str">
            <v>RSM0000205</v>
          </cell>
          <cell r="B3366">
            <v>210</v>
          </cell>
          <cell r="C3366" t="str">
            <v>A2路面镜</v>
          </cell>
        </row>
        <row r="3367">
          <cell r="A3367" t="str">
            <v>RSM0000210</v>
          </cell>
          <cell r="B3367">
            <v>210</v>
          </cell>
          <cell r="C3367" t="str">
            <v>北奔前下视镜支座</v>
          </cell>
        </row>
        <row r="3368">
          <cell r="A3368" t="str">
            <v>RSM0000211</v>
          </cell>
          <cell r="B3368">
            <v>210</v>
          </cell>
          <cell r="C3368" t="str">
            <v>北奔下视镜杆(新)</v>
          </cell>
        </row>
        <row r="3369">
          <cell r="A3369" t="str">
            <v>RSM0000213</v>
          </cell>
          <cell r="B3369">
            <v>210</v>
          </cell>
          <cell r="C3369" t="str">
            <v>北奔下镜座（喷涂）</v>
          </cell>
        </row>
        <row r="3370">
          <cell r="A3370" t="str">
            <v>RSM0000214</v>
          </cell>
          <cell r="B3370">
            <v>210</v>
          </cell>
          <cell r="C3370" t="str">
            <v>H4前下视镜体</v>
          </cell>
        </row>
        <row r="3371">
          <cell r="A3371" t="str">
            <v>RSM0000215</v>
          </cell>
          <cell r="B3371">
            <v>210</v>
          </cell>
          <cell r="C3371" t="str">
            <v>A7路面镜主镜体(1040)</v>
          </cell>
        </row>
        <row r="3372">
          <cell r="A3372" t="str">
            <v>RSM0000216</v>
          </cell>
          <cell r="B3372">
            <v>210</v>
          </cell>
          <cell r="C3372" t="str">
            <v>A7路面镜镜头压框</v>
          </cell>
        </row>
        <row r="3373">
          <cell r="A3373" t="str">
            <v>RSM0000217</v>
          </cell>
          <cell r="B3373">
            <v>210</v>
          </cell>
          <cell r="C3373" t="str">
            <v>A7路面镜镜片托(新)</v>
          </cell>
        </row>
        <row r="3374">
          <cell r="A3374" t="str">
            <v>RSM0000220</v>
          </cell>
          <cell r="B3374">
            <v>210</v>
          </cell>
          <cell r="C3374" t="str">
            <v>ETX路面镜体</v>
          </cell>
        </row>
        <row r="3375">
          <cell r="A3375" t="str">
            <v>RSM0000221</v>
          </cell>
          <cell r="B3375">
            <v>210</v>
          </cell>
          <cell r="C3375" t="str">
            <v>ETX平顶下视镜头</v>
          </cell>
        </row>
        <row r="3376">
          <cell r="A3376" t="str">
            <v>RSM0000222</v>
          </cell>
          <cell r="B3376">
            <v>210</v>
          </cell>
          <cell r="C3376" t="str">
            <v>(ETX_)前下视镜头后盖</v>
          </cell>
        </row>
        <row r="3377">
          <cell r="A3377" t="str">
            <v>RSM0000223</v>
          </cell>
          <cell r="B3377">
            <v>210</v>
          </cell>
          <cell r="C3377" t="str">
            <v>ETX路面后盖</v>
          </cell>
        </row>
        <row r="3378">
          <cell r="A3378" t="str">
            <v>RSM0000224</v>
          </cell>
          <cell r="B3378">
            <v>210</v>
          </cell>
          <cell r="C3378" t="str">
            <v>ETX补盲镜镜体新国标</v>
          </cell>
        </row>
        <row r="3379">
          <cell r="A3379" t="str">
            <v>RSM0000225</v>
          </cell>
          <cell r="B3379">
            <v>210</v>
          </cell>
          <cell r="C3379" t="str">
            <v>北奔路面镜压框</v>
          </cell>
        </row>
        <row r="3380">
          <cell r="A3380" t="str">
            <v>RSM0000226</v>
          </cell>
          <cell r="B3380">
            <v>210</v>
          </cell>
          <cell r="C3380" t="str">
            <v>A7前下视镜体1030</v>
          </cell>
        </row>
        <row r="3381">
          <cell r="A3381" t="str">
            <v>RSM0000227</v>
          </cell>
          <cell r="B3381">
            <v>210</v>
          </cell>
          <cell r="C3381" t="str">
            <v>ETX补盲镜后盖新国标</v>
          </cell>
        </row>
        <row r="3382">
          <cell r="A3382" t="str">
            <v>RSM0000228</v>
          </cell>
          <cell r="B3382">
            <v>210</v>
          </cell>
          <cell r="C3382" t="str">
            <v>C7补盲镜体(1041)</v>
          </cell>
        </row>
        <row r="3383">
          <cell r="A3383" t="str">
            <v>RSM0000229</v>
          </cell>
          <cell r="B3383">
            <v>210</v>
          </cell>
          <cell r="C3383" t="str">
            <v>C7补盲镜片托</v>
          </cell>
        </row>
        <row r="3384">
          <cell r="A3384" t="str">
            <v>RSM0000230</v>
          </cell>
          <cell r="B3384">
            <v>210</v>
          </cell>
          <cell r="C3384" t="str">
            <v>H4前下卡框</v>
          </cell>
        </row>
        <row r="3385">
          <cell r="A3385" t="str">
            <v>RSM0000231</v>
          </cell>
          <cell r="B3385">
            <v>210</v>
          </cell>
          <cell r="C3385" t="str">
            <v>H4前下视镜臂上装饰罩小</v>
          </cell>
        </row>
        <row r="3386">
          <cell r="A3386" t="str">
            <v>RSM0000232</v>
          </cell>
          <cell r="B3386">
            <v>210</v>
          </cell>
          <cell r="C3386" t="str">
            <v>H4前下视镜臂下装饰罩大</v>
          </cell>
        </row>
        <row r="3387">
          <cell r="A3387" t="str">
            <v>RSM0000233</v>
          </cell>
          <cell r="B3387">
            <v>210</v>
          </cell>
          <cell r="C3387" t="str">
            <v>欧马可出口车用路面镜体</v>
          </cell>
        </row>
        <row r="3388">
          <cell r="A3388" t="str">
            <v>RSM0000234</v>
          </cell>
          <cell r="B3388">
            <v>210</v>
          </cell>
          <cell r="C3388" t="str">
            <v>北奔重型路面镜体</v>
          </cell>
        </row>
        <row r="3389">
          <cell r="A3389" t="str">
            <v>RSM0000235</v>
          </cell>
          <cell r="B3389">
            <v>210</v>
          </cell>
          <cell r="C3389" t="str">
            <v>右置曼项目前下镜体6030</v>
          </cell>
        </row>
        <row r="3390">
          <cell r="A3390" t="str">
            <v>RSM0000236</v>
          </cell>
          <cell r="B3390">
            <v>210</v>
          </cell>
          <cell r="C3390" t="str">
            <v>码头车前下视镜杆喷涂</v>
          </cell>
        </row>
        <row r="3391">
          <cell r="A3391" t="str">
            <v>RSM0000242</v>
          </cell>
          <cell r="B3391">
            <v>210</v>
          </cell>
          <cell r="C3391" t="str">
            <v>A2路面镜(新)</v>
          </cell>
        </row>
        <row r="3392">
          <cell r="A3392" t="str">
            <v>RSM0000245</v>
          </cell>
          <cell r="B3392">
            <v>210</v>
          </cell>
          <cell r="C3392" t="str">
            <v>北奔前下视镜镜座护罩</v>
          </cell>
        </row>
        <row r="3393">
          <cell r="A3393" t="str">
            <v>RSM0000247</v>
          </cell>
          <cell r="B3393">
            <v>210</v>
          </cell>
          <cell r="C3393" t="str">
            <v>北奔前下视镜头</v>
          </cell>
        </row>
        <row r="3394">
          <cell r="A3394" t="str">
            <v>RSM0000250</v>
          </cell>
          <cell r="B3394">
            <v>210</v>
          </cell>
          <cell r="C3394" t="str">
            <v>北奔改型前下视镜</v>
          </cell>
        </row>
        <row r="3395">
          <cell r="A3395" t="str">
            <v>RSM0000251</v>
          </cell>
          <cell r="B3395">
            <v>210</v>
          </cell>
          <cell r="C3395" t="str">
            <v>济南轻卡补盲镜</v>
          </cell>
        </row>
        <row r="3396">
          <cell r="A3396" t="str">
            <v>RSM0000252</v>
          </cell>
          <cell r="B3396">
            <v>210</v>
          </cell>
          <cell r="C3396" t="str">
            <v>一汽MV3补盲镜</v>
          </cell>
        </row>
        <row r="3397">
          <cell r="A3397" t="str">
            <v>RSM0000254</v>
          </cell>
          <cell r="B3397">
            <v>210</v>
          </cell>
          <cell r="C3397" t="str">
            <v>曼项目右置车前下视镜</v>
          </cell>
        </row>
        <row r="3398">
          <cell r="A3398" t="str">
            <v>RSM0000255</v>
          </cell>
          <cell r="B3398">
            <v>210</v>
          </cell>
          <cell r="C3398" t="str">
            <v>A2路面镜座盖板</v>
          </cell>
        </row>
        <row r="3399">
          <cell r="A3399" t="str">
            <v>RSM0000256</v>
          </cell>
          <cell r="B3399">
            <v>210</v>
          </cell>
          <cell r="C3399" t="str">
            <v>A7路面镜座盖</v>
          </cell>
        </row>
        <row r="3400">
          <cell r="A3400" t="str">
            <v>RSM0000257</v>
          </cell>
          <cell r="B3400">
            <v>210</v>
          </cell>
          <cell r="C3400" t="str">
            <v>A7路面镜镜座</v>
          </cell>
        </row>
        <row r="3401">
          <cell r="A3401" t="str">
            <v>RSM0000258</v>
          </cell>
          <cell r="B3401">
            <v>210</v>
          </cell>
          <cell r="C3401" t="str">
            <v>MV3补盲镜座</v>
          </cell>
        </row>
        <row r="3402">
          <cell r="A3402" t="str">
            <v>RSM0000258</v>
          </cell>
          <cell r="B3402">
            <v>230</v>
          </cell>
          <cell r="C3402" t="str">
            <v>MV3补盲镜座</v>
          </cell>
        </row>
        <row r="3403">
          <cell r="A3403" t="str">
            <v>RSM0000259</v>
          </cell>
          <cell r="B3403">
            <v>210</v>
          </cell>
          <cell r="C3403" t="str">
            <v>MV3补盲镜纸箱</v>
          </cell>
        </row>
        <row r="3404">
          <cell r="A3404" t="str">
            <v>RSM0000259</v>
          </cell>
          <cell r="B3404">
            <v>230</v>
          </cell>
          <cell r="C3404" t="str">
            <v>MV3补盲镜纸箱</v>
          </cell>
        </row>
        <row r="3405">
          <cell r="A3405" t="str">
            <v>RSM0000260</v>
          </cell>
          <cell r="B3405">
            <v>210</v>
          </cell>
          <cell r="C3405" t="str">
            <v>曼项目右置前下镜座安装臂</v>
          </cell>
        </row>
        <row r="3406">
          <cell r="A3406" t="str">
            <v>RSM0000260</v>
          </cell>
          <cell r="B3406">
            <v>230</v>
          </cell>
          <cell r="C3406" t="str">
            <v>曼项目右置前下镜座安装臂</v>
          </cell>
        </row>
        <row r="3407">
          <cell r="A3407" t="str">
            <v>RSM0000261</v>
          </cell>
          <cell r="B3407">
            <v>210</v>
          </cell>
          <cell r="C3407" t="str">
            <v>曼右置车前下视镜动臂</v>
          </cell>
        </row>
        <row r="3408">
          <cell r="A3408" t="str">
            <v>RSM0000262</v>
          </cell>
          <cell r="B3408">
            <v>210</v>
          </cell>
          <cell r="C3408" t="str">
            <v>曼右置车前下动臂上盖</v>
          </cell>
        </row>
        <row r="3409">
          <cell r="A3409" t="str">
            <v>RSM0000263</v>
          </cell>
          <cell r="B3409">
            <v>210</v>
          </cell>
          <cell r="C3409" t="str">
            <v>曼右置车前下动臂下盖</v>
          </cell>
        </row>
        <row r="3410">
          <cell r="A3410" t="str">
            <v>RSM0000265</v>
          </cell>
          <cell r="B3410">
            <v>210</v>
          </cell>
          <cell r="C3410" t="str">
            <v>曼项右置前下固定座连接件</v>
          </cell>
        </row>
        <row r="3411">
          <cell r="A3411" t="str">
            <v>RSM0000265</v>
          </cell>
          <cell r="B3411">
            <v>230</v>
          </cell>
          <cell r="C3411" t="str">
            <v>曼项右置前下固定座连接件</v>
          </cell>
        </row>
        <row r="3412">
          <cell r="A3412" t="str">
            <v>RSM0000268</v>
          </cell>
          <cell r="B3412">
            <v>210</v>
          </cell>
          <cell r="C3412" t="str">
            <v>奥驰补盲镜镜头</v>
          </cell>
        </row>
        <row r="3413">
          <cell r="A3413" t="str">
            <v>RSM0000269</v>
          </cell>
          <cell r="B3413">
            <v>210</v>
          </cell>
          <cell r="C3413" t="str">
            <v>奥驰下视镜镜头</v>
          </cell>
        </row>
        <row r="3414">
          <cell r="A3414" t="str">
            <v>RSM0000271</v>
          </cell>
          <cell r="B3414">
            <v>230</v>
          </cell>
          <cell r="C3414" t="str">
            <v>北奔下镜座实</v>
          </cell>
        </row>
        <row r="3415">
          <cell r="A3415" t="str">
            <v>RSM0000276</v>
          </cell>
          <cell r="B3415">
            <v>210</v>
          </cell>
          <cell r="C3415" t="str">
            <v>2200下视镜杆</v>
          </cell>
        </row>
        <row r="3416">
          <cell r="A3416" t="str">
            <v>RSM0000276</v>
          </cell>
          <cell r="B3416">
            <v>230</v>
          </cell>
          <cell r="C3416" t="str">
            <v>2200下视镜杆</v>
          </cell>
        </row>
        <row r="3417">
          <cell r="A3417" t="str">
            <v>RSM0000277</v>
          </cell>
          <cell r="B3417">
            <v>210</v>
          </cell>
          <cell r="C3417" t="str">
            <v>A2下视镜杆</v>
          </cell>
        </row>
        <row r="3418">
          <cell r="A3418" t="str">
            <v>RSM0000277</v>
          </cell>
          <cell r="B3418">
            <v>230</v>
          </cell>
          <cell r="C3418" t="str">
            <v>A2下视镜杆</v>
          </cell>
        </row>
        <row r="3419">
          <cell r="A3419" t="str">
            <v>RSM0000278</v>
          </cell>
          <cell r="B3419">
            <v>210</v>
          </cell>
          <cell r="C3419" t="str">
            <v>奥铃下视镜镜杆</v>
          </cell>
        </row>
        <row r="3420">
          <cell r="A3420" t="str">
            <v>RSM0000278</v>
          </cell>
          <cell r="B3420">
            <v>230</v>
          </cell>
          <cell r="C3420" t="str">
            <v>奥铃下视镜镜杆</v>
          </cell>
        </row>
        <row r="3421">
          <cell r="A3421" t="str">
            <v>RSM0000279</v>
          </cell>
          <cell r="B3421">
            <v>210</v>
          </cell>
          <cell r="C3421" t="str">
            <v>奥驰补盲镜杆</v>
          </cell>
        </row>
        <row r="3422">
          <cell r="A3422" t="str">
            <v>RSM0000279</v>
          </cell>
          <cell r="B3422">
            <v>230</v>
          </cell>
          <cell r="C3422" t="str">
            <v>奥驰补盲镜杆</v>
          </cell>
        </row>
        <row r="3423">
          <cell r="A3423" t="str">
            <v>RSM0000280</v>
          </cell>
          <cell r="B3423">
            <v>210</v>
          </cell>
          <cell r="C3423" t="str">
            <v>VT前下视镜镜杆（平顶）</v>
          </cell>
        </row>
        <row r="3424">
          <cell r="A3424" t="str">
            <v>RSM0000280</v>
          </cell>
          <cell r="B3424">
            <v>230</v>
          </cell>
          <cell r="C3424" t="str">
            <v>VT前下视镜镜杆（平顶）</v>
          </cell>
        </row>
        <row r="3425">
          <cell r="A3425" t="str">
            <v>RSM0000281</v>
          </cell>
          <cell r="B3425">
            <v>210</v>
          </cell>
          <cell r="C3425" t="str">
            <v>VT前下视镜镜杆（高顶）</v>
          </cell>
        </row>
        <row r="3426">
          <cell r="A3426" t="str">
            <v>RSM0000281</v>
          </cell>
          <cell r="B3426">
            <v>230</v>
          </cell>
          <cell r="C3426" t="str">
            <v>VT前下视镜镜杆（高顶）</v>
          </cell>
        </row>
        <row r="3427">
          <cell r="A3427" t="str">
            <v>RSM0000282</v>
          </cell>
          <cell r="B3427">
            <v>210</v>
          </cell>
          <cell r="C3427" t="str">
            <v>N07前下视镜镜杆</v>
          </cell>
        </row>
        <row r="3428">
          <cell r="A3428" t="str">
            <v>RSM0000282</v>
          </cell>
          <cell r="B3428">
            <v>230</v>
          </cell>
          <cell r="C3428" t="str">
            <v>N07前下视镜镜杆</v>
          </cell>
        </row>
        <row r="3429">
          <cell r="A3429" t="str">
            <v>RSM0000283</v>
          </cell>
          <cell r="B3429">
            <v>230</v>
          </cell>
          <cell r="C3429" t="str">
            <v>2200下视镜杆主管分总成</v>
          </cell>
        </row>
        <row r="3430">
          <cell r="A3430" t="str">
            <v>RSM0000286</v>
          </cell>
          <cell r="B3430">
            <v>230</v>
          </cell>
          <cell r="C3430" t="str">
            <v>2200下视镜副管分总成</v>
          </cell>
        </row>
        <row r="3431">
          <cell r="A3431" t="str">
            <v>RSM0000289</v>
          </cell>
          <cell r="B3431">
            <v>230</v>
          </cell>
          <cell r="C3431" t="str">
            <v>30.5球头</v>
          </cell>
        </row>
        <row r="3432">
          <cell r="A3432" t="str">
            <v>RSM0000290</v>
          </cell>
          <cell r="B3432">
            <v>230</v>
          </cell>
          <cell r="C3432" t="str">
            <v>2200下视镜铸件1</v>
          </cell>
        </row>
        <row r="3433">
          <cell r="A3433" t="str">
            <v>RSM0000291</v>
          </cell>
          <cell r="B3433">
            <v>230</v>
          </cell>
          <cell r="C3433" t="str">
            <v>2200下视镜铸件2</v>
          </cell>
        </row>
        <row r="3434">
          <cell r="A3434" t="str">
            <v>RSM0000292</v>
          </cell>
          <cell r="B3434">
            <v>230</v>
          </cell>
          <cell r="C3434" t="str">
            <v>A2下视镜主管分总成</v>
          </cell>
        </row>
        <row r="3435">
          <cell r="A3435" t="str">
            <v>RSM0000295</v>
          </cell>
          <cell r="B3435">
            <v>230</v>
          </cell>
          <cell r="C3435" t="str">
            <v>A2下视镜副管分总成</v>
          </cell>
        </row>
        <row r="3436">
          <cell r="A3436" t="str">
            <v>RSM0000298</v>
          </cell>
          <cell r="B3436">
            <v>230</v>
          </cell>
          <cell r="C3436" t="str">
            <v>奥驰补盲镜杆主管</v>
          </cell>
        </row>
        <row r="3437">
          <cell r="A3437" t="str">
            <v>RSM0000300</v>
          </cell>
          <cell r="B3437">
            <v>220</v>
          </cell>
          <cell r="C3437" t="str">
            <v>奥驰补盲镜上卡子总成</v>
          </cell>
        </row>
        <row r="3438">
          <cell r="A3438" t="str">
            <v>RSM0000300</v>
          </cell>
          <cell r="B3438">
            <v>230</v>
          </cell>
          <cell r="C3438" t="str">
            <v>奥驰补盲镜上卡子总成</v>
          </cell>
        </row>
        <row r="3439">
          <cell r="A3439" t="str">
            <v>RSM0000302</v>
          </cell>
          <cell r="B3439">
            <v>230</v>
          </cell>
          <cell r="C3439" t="str">
            <v>奥铃镜杆17主管</v>
          </cell>
        </row>
        <row r="3440">
          <cell r="A3440" t="str">
            <v>RSM0000303</v>
          </cell>
          <cell r="B3440">
            <v>230</v>
          </cell>
          <cell r="C3440" t="str">
            <v>奥铃镜杆17旋转轴</v>
          </cell>
        </row>
        <row r="3441">
          <cell r="A3441" t="str">
            <v>RSM0000304</v>
          </cell>
          <cell r="B3441">
            <v>230</v>
          </cell>
          <cell r="C3441" t="str">
            <v>奥铃镜杆18主管</v>
          </cell>
        </row>
        <row r="3442">
          <cell r="A3442" t="str">
            <v>RSM0000305</v>
          </cell>
          <cell r="B3442">
            <v>230</v>
          </cell>
          <cell r="C3442" t="str">
            <v>奥铃镜杆18副管</v>
          </cell>
        </row>
        <row r="3443">
          <cell r="A3443" t="str">
            <v>RSM0000306</v>
          </cell>
          <cell r="B3443">
            <v>230</v>
          </cell>
          <cell r="C3443" t="str">
            <v>奥铃镜杆18加强管</v>
          </cell>
        </row>
        <row r="3444">
          <cell r="A3444" t="str">
            <v>RSM0000307</v>
          </cell>
          <cell r="B3444">
            <v>230</v>
          </cell>
          <cell r="C3444" t="str">
            <v>25的球头</v>
          </cell>
        </row>
        <row r="3445">
          <cell r="A3445" t="str">
            <v>RSM0000308</v>
          </cell>
          <cell r="B3445">
            <v>230</v>
          </cell>
          <cell r="C3445" t="str">
            <v>堵头</v>
          </cell>
        </row>
        <row r="3446">
          <cell r="A3446" t="str">
            <v>RSM0000309</v>
          </cell>
          <cell r="B3446">
            <v>230</v>
          </cell>
          <cell r="C3446" t="str">
            <v>奥铃镜杆18旋转轴</v>
          </cell>
        </row>
        <row r="3447">
          <cell r="A3447" t="str">
            <v>RSM0000310</v>
          </cell>
          <cell r="B3447">
            <v>230</v>
          </cell>
          <cell r="C3447" t="str">
            <v>VT平顶主管分总成</v>
          </cell>
        </row>
        <row r="3448">
          <cell r="A3448" t="str">
            <v>RSM0000313</v>
          </cell>
          <cell r="B3448">
            <v>230</v>
          </cell>
          <cell r="C3448" t="str">
            <v>VT平顶副管</v>
          </cell>
        </row>
        <row r="3449">
          <cell r="A3449" t="str">
            <v>RSM0000314</v>
          </cell>
          <cell r="B3449">
            <v>230</v>
          </cell>
          <cell r="C3449" t="str">
            <v>VT高顶主管分总成</v>
          </cell>
        </row>
        <row r="3450">
          <cell r="A3450" t="str">
            <v>RSM0000317</v>
          </cell>
          <cell r="B3450">
            <v>230</v>
          </cell>
          <cell r="C3450" t="str">
            <v>VT高顶副管</v>
          </cell>
        </row>
        <row r="3451">
          <cell r="A3451" t="str">
            <v>RSM0000319</v>
          </cell>
          <cell r="B3451">
            <v>230</v>
          </cell>
          <cell r="C3451" t="str">
            <v>奥铃下视镜镜杆主管</v>
          </cell>
        </row>
        <row r="3452">
          <cell r="A3452" t="str">
            <v>RSM0000320</v>
          </cell>
          <cell r="B3452">
            <v>230</v>
          </cell>
          <cell r="C3452" t="str">
            <v>N07前下视镜镜杆主管</v>
          </cell>
        </row>
        <row r="3453">
          <cell r="A3453" t="str">
            <v>RSM0000321</v>
          </cell>
          <cell r="B3453">
            <v>210</v>
          </cell>
          <cell r="C3453" t="str">
            <v>A2前下视镜杆装饰盖1</v>
          </cell>
        </row>
        <row r="3454">
          <cell r="A3454" t="str">
            <v>RSM0000322</v>
          </cell>
          <cell r="B3454">
            <v>210</v>
          </cell>
          <cell r="C3454" t="str">
            <v>A2前下视镜杆装饰盖2</v>
          </cell>
        </row>
        <row r="3455">
          <cell r="A3455" t="str">
            <v>RSM0000323</v>
          </cell>
          <cell r="B3455">
            <v>230</v>
          </cell>
          <cell r="C3455" t="str">
            <v>40球头</v>
          </cell>
        </row>
        <row r="3456">
          <cell r="A3456" t="str">
            <v>RSM0000324</v>
          </cell>
          <cell r="B3456">
            <v>210</v>
          </cell>
          <cell r="C3456" t="str">
            <v>奥驰下视镜杆</v>
          </cell>
        </row>
        <row r="3457">
          <cell r="A3457" t="str">
            <v>RSM0000324</v>
          </cell>
          <cell r="B3457">
            <v>230</v>
          </cell>
          <cell r="C3457" t="str">
            <v>奥驰下视镜杆</v>
          </cell>
        </row>
        <row r="3458">
          <cell r="A3458" t="str">
            <v>RSM0000325</v>
          </cell>
          <cell r="B3458">
            <v>230</v>
          </cell>
          <cell r="C3458" t="str">
            <v>奥驰下视镜杆主管分总成</v>
          </cell>
        </row>
        <row r="3459">
          <cell r="A3459" t="str">
            <v>RSM0000328</v>
          </cell>
          <cell r="B3459">
            <v>230</v>
          </cell>
          <cell r="C3459" t="str">
            <v>奥驰下视镜杆侧管分总成</v>
          </cell>
        </row>
        <row r="3460">
          <cell r="A3460" t="str">
            <v>RSM0000331</v>
          </cell>
          <cell r="B3460">
            <v>210</v>
          </cell>
          <cell r="C3460" t="str">
            <v>一汽MV3附视镜垫块(喷涂)</v>
          </cell>
        </row>
        <row r="3461">
          <cell r="A3461" t="str">
            <v>RSM0000332</v>
          </cell>
          <cell r="B3461">
            <v>210</v>
          </cell>
          <cell r="C3461" t="str">
            <v>一汽MV3俯视镜垫块密封垫</v>
          </cell>
        </row>
        <row r="3462">
          <cell r="A3462" t="str">
            <v>RSM0000336</v>
          </cell>
          <cell r="B3462">
            <v>210</v>
          </cell>
          <cell r="C3462" t="str">
            <v>曼项目前下视镜密封垫</v>
          </cell>
        </row>
        <row r="3463">
          <cell r="A3463" t="str">
            <v>RSM0000337</v>
          </cell>
          <cell r="B3463">
            <v>210</v>
          </cell>
          <cell r="C3463" t="str">
            <v>右置车前下视镜密封垫</v>
          </cell>
        </row>
        <row r="3464">
          <cell r="A3464" t="str">
            <v>RSM0000338</v>
          </cell>
          <cell r="B3464">
            <v>210</v>
          </cell>
          <cell r="C3464" t="str">
            <v>大欧曼镜头分总成</v>
          </cell>
        </row>
        <row r="3465">
          <cell r="A3465" t="str">
            <v>RSM0000340</v>
          </cell>
          <cell r="B3465">
            <v>210</v>
          </cell>
          <cell r="C3465" t="str">
            <v>前下视镜</v>
          </cell>
        </row>
        <row r="3466">
          <cell r="A3466" t="str">
            <v>RSM0000341</v>
          </cell>
          <cell r="B3466">
            <v>210</v>
          </cell>
          <cell r="C3466" t="str">
            <v>奥驰前下视镜支架</v>
          </cell>
        </row>
        <row r="3467">
          <cell r="A3467" t="str">
            <v>RSM0000342</v>
          </cell>
          <cell r="B3467">
            <v>210</v>
          </cell>
          <cell r="C3467" t="str">
            <v>1780下视镜镜头分总成</v>
          </cell>
        </row>
        <row r="3468">
          <cell r="A3468" t="str">
            <v>RSM0000343</v>
          </cell>
          <cell r="B3468">
            <v>210</v>
          </cell>
          <cell r="C3468" t="str">
            <v>一汽M46前下视镜镜杆焊接</v>
          </cell>
        </row>
        <row r="3469">
          <cell r="A3469" t="str">
            <v>RSM0000343</v>
          </cell>
          <cell r="B3469">
            <v>230</v>
          </cell>
          <cell r="C3469" t="str">
            <v>一汽M46前下视镜镜杆焊接</v>
          </cell>
        </row>
        <row r="3470">
          <cell r="A3470" t="str">
            <v>RSM0000344</v>
          </cell>
          <cell r="B3470">
            <v>210</v>
          </cell>
          <cell r="C3470" t="str">
            <v>A2前下视镜杆分总成</v>
          </cell>
        </row>
        <row r="3471">
          <cell r="A3471" t="str">
            <v>RSM0000345</v>
          </cell>
          <cell r="B3471">
            <v>210</v>
          </cell>
          <cell r="C3471" t="str">
            <v>A7前下视镜头分总成</v>
          </cell>
        </row>
        <row r="3472">
          <cell r="A3472" t="str">
            <v>RSM0000346</v>
          </cell>
          <cell r="B3472">
            <v>210</v>
          </cell>
          <cell r="C3472" t="str">
            <v>H4补盲镜镜片合件</v>
          </cell>
        </row>
        <row r="3473">
          <cell r="A3473" t="str">
            <v>RSM0000347</v>
          </cell>
          <cell r="B3473">
            <v>210</v>
          </cell>
          <cell r="C3473" t="str">
            <v>奥驰补盲镜下固定支架</v>
          </cell>
        </row>
        <row r="3474">
          <cell r="A3474" t="str">
            <v>RSM0010030</v>
          </cell>
          <cell r="B3474">
            <v>210</v>
          </cell>
          <cell r="C3474" t="str">
            <v>H6补盲镜壳</v>
          </cell>
        </row>
        <row r="3475">
          <cell r="A3475" t="str">
            <v>RSM0010031</v>
          </cell>
          <cell r="B3475">
            <v>210</v>
          </cell>
          <cell r="C3475" t="str">
            <v>H6补盲镜片DS[1]</v>
          </cell>
        </row>
        <row r="3476">
          <cell r="A3476" t="str">
            <v>RSM0010033</v>
          </cell>
          <cell r="B3476">
            <v>210</v>
          </cell>
          <cell r="C3476" t="str">
            <v>H6补盲镜臂</v>
          </cell>
        </row>
        <row r="3477">
          <cell r="A3477" t="str">
            <v>RSM0010035</v>
          </cell>
          <cell r="B3477">
            <v>210</v>
          </cell>
          <cell r="C3477" t="str">
            <v>H6补盲视镜总成</v>
          </cell>
        </row>
        <row r="3478">
          <cell r="A3478" t="str">
            <v>RSM0010036</v>
          </cell>
          <cell r="B3478">
            <v>210</v>
          </cell>
          <cell r="C3478" t="str">
            <v>H6补盲弹簧</v>
          </cell>
        </row>
        <row r="3479">
          <cell r="A3479" t="str">
            <v>RSM0010067</v>
          </cell>
          <cell r="B3479">
            <v>210</v>
          </cell>
          <cell r="C3479" t="str">
            <v>一汽M46前下视镜总成</v>
          </cell>
        </row>
        <row r="3480">
          <cell r="A3480" t="str">
            <v>RSM0010068</v>
          </cell>
          <cell r="B3480">
            <v>210</v>
          </cell>
          <cell r="C3480" t="str">
            <v>一汽M46前下视镜镜杆喷涂</v>
          </cell>
        </row>
        <row r="3481">
          <cell r="A3481" t="str">
            <v>RSM0010068</v>
          </cell>
          <cell r="B3481">
            <v>230</v>
          </cell>
          <cell r="C3481" t="str">
            <v>一汽M46前下视镜镜杆喷涂</v>
          </cell>
        </row>
        <row r="3482">
          <cell r="A3482" t="str">
            <v>RSM0010069</v>
          </cell>
          <cell r="B3482">
            <v>230</v>
          </cell>
          <cell r="C3482" t="str">
            <v>一汽M46前下视镜镜杆单管</v>
          </cell>
        </row>
        <row r="3483">
          <cell r="A3483" t="str">
            <v>RSM0010070</v>
          </cell>
          <cell r="B3483">
            <v>230</v>
          </cell>
          <cell r="C3483" t="str">
            <v>一汽M46前下视镜安装座</v>
          </cell>
        </row>
        <row r="3484">
          <cell r="A3484" t="str">
            <v>RSM0010071</v>
          </cell>
          <cell r="B3484">
            <v>210</v>
          </cell>
          <cell r="C3484" t="str">
            <v>一汽M46前下视镜密封垫</v>
          </cell>
        </row>
        <row r="3485">
          <cell r="A3485" t="str">
            <v>RSM0010073</v>
          </cell>
          <cell r="B3485">
            <v>210</v>
          </cell>
          <cell r="C3485" t="str">
            <v>H6新补盲视镜总成</v>
          </cell>
        </row>
        <row r="3486">
          <cell r="A3486" t="str">
            <v>RSM0010074</v>
          </cell>
          <cell r="B3486">
            <v>210</v>
          </cell>
          <cell r="C3486" t="str">
            <v>H6新补盲镜臂</v>
          </cell>
        </row>
        <row r="3487">
          <cell r="A3487" t="str">
            <v>RSM0010075</v>
          </cell>
          <cell r="B3487">
            <v>210</v>
          </cell>
          <cell r="C3487" t="str">
            <v>H6新补盲镜臂盖</v>
          </cell>
        </row>
        <row r="3488">
          <cell r="A3488" t="str">
            <v>SBS0010008</v>
          </cell>
          <cell r="B3488">
            <v>220</v>
          </cell>
          <cell r="C3488" t="str">
            <v>侧翻右座椅座护面总成</v>
          </cell>
        </row>
        <row r="3489">
          <cell r="A3489" t="str">
            <v>SBS0010009</v>
          </cell>
          <cell r="B3489">
            <v>220</v>
          </cell>
          <cell r="C3489" t="str">
            <v>侧翻右座椅背护面总成</v>
          </cell>
        </row>
        <row r="3490">
          <cell r="A3490" t="str">
            <v>SBS0010010</v>
          </cell>
          <cell r="B3490">
            <v>220</v>
          </cell>
          <cell r="C3490" t="str">
            <v>头枕护面总成</v>
          </cell>
        </row>
        <row r="3491">
          <cell r="A3491" t="str">
            <v>SBS0010011</v>
          </cell>
          <cell r="B3491">
            <v>220</v>
          </cell>
          <cell r="C3491" t="str">
            <v>司机座垫护面总成</v>
          </cell>
        </row>
        <row r="3492">
          <cell r="A3492" t="str">
            <v>SBS0010012</v>
          </cell>
          <cell r="B3492">
            <v>220</v>
          </cell>
          <cell r="C3492" t="str">
            <v>司机靠背护面总成</v>
          </cell>
        </row>
        <row r="3493">
          <cell r="A3493" t="str">
            <v>SBS0010013</v>
          </cell>
          <cell r="B3493">
            <v>220</v>
          </cell>
          <cell r="C3493" t="str">
            <v>前排中间座垫护面总成</v>
          </cell>
        </row>
        <row r="3494">
          <cell r="A3494" t="str">
            <v>SBS0010014</v>
          </cell>
          <cell r="B3494">
            <v>220</v>
          </cell>
          <cell r="C3494" t="str">
            <v>前排中间靠背护面总成</v>
          </cell>
        </row>
        <row r="3495">
          <cell r="A3495" t="str">
            <v>SBS0010015</v>
          </cell>
          <cell r="B3495">
            <v>220</v>
          </cell>
          <cell r="C3495" t="str">
            <v>四人联体右背护面总成</v>
          </cell>
        </row>
        <row r="3496">
          <cell r="A3496" t="str">
            <v>SBS0010016</v>
          </cell>
          <cell r="B3496">
            <v>220</v>
          </cell>
          <cell r="C3496" t="str">
            <v>四人联体左背护面总成</v>
          </cell>
        </row>
        <row r="3497">
          <cell r="A3497" t="str">
            <v>SBS0010017</v>
          </cell>
          <cell r="B3497">
            <v>220</v>
          </cell>
          <cell r="C3497" t="str">
            <v>四人联体右座垫护面总成</v>
          </cell>
        </row>
        <row r="3498">
          <cell r="A3498" t="str">
            <v>SBS0010018</v>
          </cell>
          <cell r="B3498">
            <v>220</v>
          </cell>
          <cell r="C3498" t="str">
            <v>四人联体左座垫护面总成</v>
          </cell>
        </row>
        <row r="3499">
          <cell r="A3499" t="str">
            <v>SBS0010019</v>
          </cell>
          <cell r="B3499">
            <v>220</v>
          </cell>
          <cell r="C3499" t="str">
            <v>一排三人座垫护面总成左舵</v>
          </cell>
        </row>
        <row r="3500">
          <cell r="A3500" t="str">
            <v>SBS0010020</v>
          </cell>
          <cell r="B3500">
            <v>220</v>
          </cell>
          <cell r="C3500" t="str">
            <v>双人右靠背护面总成(左舵)</v>
          </cell>
        </row>
        <row r="3501">
          <cell r="A3501" t="str">
            <v>SBS0010021</v>
          </cell>
          <cell r="B3501">
            <v>220</v>
          </cell>
          <cell r="C3501" t="str">
            <v>双人座垫护面总成(左舵）</v>
          </cell>
        </row>
        <row r="3502">
          <cell r="A3502" t="str">
            <v>SBS0010022</v>
          </cell>
          <cell r="B3502">
            <v>220</v>
          </cell>
          <cell r="C3502" t="str">
            <v>单人座垫护面总成（左舵）</v>
          </cell>
        </row>
        <row r="3503">
          <cell r="A3503" t="str">
            <v>SBS0010023</v>
          </cell>
          <cell r="B3503">
            <v>220</v>
          </cell>
          <cell r="C3503" t="str">
            <v>二排单人座垫护面总成左舵</v>
          </cell>
        </row>
        <row r="3504">
          <cell r="A3504" t="str">
            <v>SBS0010024</v>
          </cell>
          <cell r="B3504">
            <v>220</v>
          </cell>
          <cell r="C3504" t="str">
            <v>单人靠背护面总成</v>
          </cell>
        </row>
        <row r="3505">
          <cell r="A3505" t="str">
            <v>SBS0010025</v>
          </cell>
          <cell r="B3505">
            <v>220</v>
          </cell>
          <cell r="C3505" t="str">
            <v>双人右靠背护面总成(右舵)</v>
          </cell>
        </row>
        <row r="3506">
          <cell r="A3506" t="str">
            <v>SBS0010026</v>
          </cell>
          <cell r="B3506">
            <v>220</v>
          </cell>
          <cell r="C3506" t="str">
            <v>双人座垫护面总成（右舵）</v>
          </cell>
        </row>
        <row r="3507">
          <cell r="A3507" t="str">
            <v>SBS0010027</v>
          </cell>
          <cell r="B3507">
            <v>220</v>
          </cell>
          <cell r="C3507" t="str">
            <v>二排单人座垫护面总成右舵</v>
          </cell>
        </row>
        <row r="3508">
          <cell r="A3508" t="str">
            <v>SBS0010028</v>
          </cell>
          <cell r="B3508">
            <v>220</v>
          </cell>
          <cell r="C3508" t="str">
            <v>单人座垫护面总成（右舵）</v>
          </cell>
        </row>
        <row r="3509">
          <cell r="A3509" t="str">
            <v>SBS0010029</v>
          </cell>
          <cell r="B3509">
            <v>220</v>
          </cell>
          <cell r="C3509" t="str">
            <v>侧翻左座椅座护面总成</v>
          </cell>
        </row>
        <row r="3510">
          <cell r="A3510" t="str">
            <v>SBS0010030</v>
          </cell>
          <cell r="B3510">
            <v>220</v>
          </cell>
          <cell r="C3510" t="str">
            <v>侧翻左座椅背护面总成</v>
          </cell>
        </row>
        <row r="3511">
          <cell r="A3511" t="str">
            <v>SBS0010031</v>
          </cell>
          <cell r="B3511">
            <v>220</v>
          </cell>
          <cell r="C3511" t="str">
            <v>司机右护盖</v>
          </cell>
        </row>
        <row r="3512">
          <cell r="A3512" t="str">
            <v>SBS0010032</v>
          </cell>
          <cell r="B3512">
            <v>220</v>
          </cell>
          <cell r="C3512" t="str">
            <v>司机左护盖</v>
          </cell>
        </row>
        <row r="3513">
          <cell r="A3513" t="str">
            <v>SBS0010033</v>
          </cell>
          <cell r="B3513">
            <v>220</v>
          </cell>
          <cell r="C3513" t="str">
            <v>司机塑胶解锁手把</v>
          </cell>
        </row>
        <row r="3514">
          <cell r="A3514" t="str">
            <v>SBS0010034</v>
          </cell>
          <cell r="B3514">
            <v>220</v>
          </cell>
          <cell r="C3514" t="str">
            <v>司机右衬板</v>
          </cell>
        </row>
        <row r="3515">
          <cell r="A3515" t="str">
            <v>SBS0010035</v>
          </cell>
          <cell r="B3515">
            <v>220</v>
          </cell>
          <cell r="C3515" t="str">
            <v>司机左衬板</v>
          </cell>
        </row>
        <row r="3516">
          <cell r="A3516" t="str">
            <v>SBS0010036</v>
          </cell>
          <cell r="B3516">
            <v>220</v>
          </cell>
          <cell r="C3516" t="str">
            <v>头枕主插管</v>
          </cell>
        </row>
        <row r="3517">
          <cell r="A3517" t="str">
            <v>SBS0010037</v>
          </cell>
          <cell r="B3517">
            <v>220</v>
          </cell>
          <cell r="C3517" t="str">
            <v>头枕副插管</v>
          </cell>
        </row>
        <row r="3518">
          <cell r="A3518" t="str">
            <v>SBS0010038</v>
          </cell>
          <cell r="B3518">
            <v>220</v>
          </cell>
          <cell r="C3518" t="str">
            <v>副司机右护盖</v>
          </cell>
        </row>
        <row r="3519">
          <cell r="A3519" t="str">
            <v>SBS0010039</v>
          </cell>
          <cell r="B3519">
            <v>220</v>
          </cell>
          <cell r="C3519" t="str">
            <v>副司机左护盖</v>
          </cell>
        </row>
        <row r="3520">
          <cell r="A3520" t="str">
            <v>SBS0010040</v>
          </cell>
          <cell r="B3520">
            <v>220</v>
          </cell>
          <cell r="C3520" t="str">
            <v>副司机塑胶解锁手把</v>
          </cell>
        </row>
        <row r="3521">
          <cell r="A3521" t="str">
            <v>SBS0010041</v>
          </cell>
          <cell r="B3521">
            <v>220</v>
          </cell>
          <cell r="C3521" t="str">
            <v>双人左护盖</v>
          </cell>
        </row>
        <row r="3522">
          <cell r="A3522" t="str">
            <v>SBS0010042</v>
          </cell>
          <cell r="B3522">
            <v>220</v>
          </cell>
          <cell r="C3522" t="str">
            <v>双人右护盖</v>
          </cell>
        </row>
        <row r="3523">
          <cell r="A3523" t="str">
            <v>SBS0010043</v>
          </cell>
          <cell r="B3523">
            <v>220</v>
          </cell>
          <cell r="C3523" t="str">
            <v>双人中间右护盖</v>
          </cell>
        </row>
        <row r="3524">
          <cell r="A3524" t="str">
            <v>SBS0010044</v>
          </cell>
          <cell r="B3524">
            <v>220</v>
          </cell>
          <cell r="C3524" t="str">
            <v>双人中间左护盖</v>
          </cell>
        </row>
        <row r="3525">
          <cell r="A3525" t="str">
            <v>SBS0010045</v>
          </cell>
          <cell r="B3525">
            <v>220</v>
          </cell>
          <cell r="C3525" t="str">
            <v>一排三人右背左护盖</v>
          </cell>
        </row>
        <row r="3526">
          <cell r="A3526" t="str">
            <v>SBS0010046</v>
          </cell>
          <cell r="B3526">
            <v>220</v>
          </cell>
          <cell r="C3526" t="str">
            <v>底座前护盖</v>
          </cell>
        </row>
        <row r="3527">
          <cell r="A3527" t="str">
            <v>SBS0010047</v>
          </cell>
          <cell r="B3527">
            <v>220</v>
          </cell>
          <cell r="C3527" t="str">
            <v>底座后护盖</v>
          </cell>
        </row>
        <row r="3528">
          <cell r="A3528" t="str">
            <v>SBS0010048</v>
          </cell>
          <cell r="B3528">
            <v>220</v>
          </cell>
          <cell r="C3528" t="str">
            <v>塑胶解锁左手把</v>
          </cell>
        </row>
        <row r="3529">
          <cell r="A3529" t="str">
            <v>SBS0010049</v>
          </cell>
          <cell r="B3529">
            <v>220</v>
          </cell>
          <cell r="C3529" t="str">
            <v>塑胶解锁右手把</v>
          </cell>
        </row>
        <row r="3530">
          <cell r="A3530" t="str">
            <v>SBS0010051</v>
          </cell>
          <cell r="B3530">
            <v>220</v>
          </cell>
          <cell r="C3530" t="str">
            <v>单人左护盖</v>
          </cell>
        </row>
        <row r="3531">
          <cell r="A3531" t="str">
            <v>SBS0010052</v>
          </cell>
          <cell r="B3531">
            <v>220</v>
          </cell>
          <cell r="C3531" t="str">
            <v>单人右护盖</v>
          </cell>
        </row>
        <row r="3532">
          <cell r="A3532" t="str">
            <v>SBS0010056</v>
          </cell>
          <cell r="B3532">
            <v>220</v>
          </cell>
          <cell r="C3532" t="str">
            <v>右舵单人右护盖</v>
          </cell>
        </row>
        <row r="3533">
          <cell r="A3533" t="str">
            <v>SBS0010058</v>
          </cell>
          <cell r="B3533">
            <v>210</v>
          </cell>
          <cell r="C3533" t="str">
            <v>K1侧翻座骨架罩壳右火山黑</v>
          </cell>
        </row>
        <row r="3534">
          <cell r="A3534" t="str">
            <v>SBS0010058</v>
          </cell>
          <cell r="B3534">
            <v>220</v>
          </cell>
          <cell r="C3534" t="str">
            <v>K1侧翻座骨架罩壳右火山黑</v>
          </cell>
        </row>
        <row r="3535">
          <cell r="A3535" t="str">
            <v>SBS0010059</v>
          </cell>
          <cell r="B3535">
            <v>220</v>
          </cell>
          <cell r="C3535" t="str">
            <v>旋转支架罩壳</v>
          </cell>
        </row>
        <row r="3536">
          <cell r="A3536" t="str">
            <v>SBS0010060</v>
          </cell>
          <cell r="B3536">
            <v>220</v>
          </cell>
          <cell r="C3536" t="str">
            <v>侧翻座椅右外罩壳</v>
          </cell>
        </row>
        <row r="3537">
          <cell r="A3537" t="str">
            <v>SBS0010061</v>
          </cell>
          <cell r="B3537">
            <v>220</v>
          </cell>
          <cell r="C3537" t="str">
            <v>侧翻座椅右内罩壳</v>
          </cell>
        </row>
        <row r="3538">
          <cell r="A3538" t="str">
            <v>SBS0010062</v>
          </cell>
          <cell r="B3538">
            <v>210</v>
          </cell>
          <cell r="C3538" t="str">
            <v>K1侧翻座骨架罩壳左火山黑</v>
          </cell>
        </row>
        <row r="3539">
          <cell r="A3539" t="str">
            <v>SBS0010062</v>
          </cell>
          <cell r="B3539">
            <v>220</v>
          </cell>
          <cell r="C3539" t="str">
            <v>K1侧翻座骨架罩壳左火山黑</v>
          </cell>
        </row>
        <row r="3540">
          <cell r="A3540" t="str">
            <v>SBS0010063</v>
          </cell>
          <cell r="B3540">
            <v>220</v>
          </cell>
          <cell r="C3540" t="str">
            <v>侧翻座椅左外罩壳</v>
          </cell>
        </row>
        <row r="3541">
          <cell r="A3541" t="str">
            <v>SBS0010064</v>
          </cell>
          <cell r="B3541">
            <v>220</v>
          </cell>
          <cell r="C3541" t="str">
            <v>侧翻座椅左内罩壳</v>
          </cell>
        </row>
        <row r="3542">
          <cell r="A3542" t="str">
            <v>SBS0010065</v>
          </cell>
          <cell r="B3542">
            <v>220</v>
          </cell>
          <cell r="C3542" t="str">
            <v>侧翻座椅左调角器手把总成</v>
          </cell>
        </row>
        <row r="3543">
          <cell r="A3543" t="str">
            <v>SBS0010066</v>
          </cell>
          <cell r="B3543">
            <v>220</v>
          </cell>
          <cell r="C3543" t="str">
            <v>侧翻座椅右调角器手把总成</v>
          </cell>
        </row>
        <row r="3544">
          <cell r="A3544" t="str">
            <v>SBS0010071</v>
          </cell>
          <cell r="B3544">
            <v>210</v>
          </cell>
          <cell r="C3544" t="str">
            <v>K1安全带出口罩壳火山黑</v>
          </cell>
        </row>
        <row r="3545">
          <cell r="A3545" t="str">
            <v>SBS0010071</v>
          </cell>
          <cell r="B3545">
            <v>220</v>
          </cell>
          <cell r="C3545" t="str">
            <v>K1安全带出口罩壳火山黑</v>
          </cell>
        </row>
        <row r="3546">
          <cell r="A3546" t="str">
            <v>SBS0010073</v>
          </cell>
          <cell r="B3546">
            <v>220</v>
          </cell>
          <cell r="C3546" t="str">
            <v>四人联体座椅左护壳</v>
          </cell>
        </row>
        <row r="3547">
          <cell r="A3547" t="str">
            <v>SBS0010074</v>
          </cell>
          <cell r="B3547">
            <v>220</v>
          </cell>
          <cell r="C3547" t="str">
            <v>四人联体座椅右护壳</v>
          </cell>
        </row>
        <row r="3548">
          <cell r="A3548" t="str">
            <v>SBS0010075</v>
          </cell>
          <cell r="B3548">
            <v>210</v>
          </cell>
          <cell r="C3548" t="str">
            <v>K1座椅左装饰罩火山黑</v>
          </cell>
        </row>
        <row r="3549">
          <cell r="A3549" t="str">
            <v>SBS0010076</v>
          </cell>
          <cell r="B3549">
            <v>210</v>
          </cell>
          <cell r="C3549" t="str">
            <v>K1座椅右装饰罩火山黑</v>
          </cell>
        </row>
        <row r="3550">
          <cell r="A3550" t="str">
            <v>SBS0010077</v>
          </cell>
          <cell r="B3550">
            <v>220</v>
          </cell>
          <cell r="C3550" t="str">
            <v>杂物箱总成</v>
          </cell>
        </row>
        <row r="3551">
          <cell r="A3551" t="str">
            <v>SBS0010078</v>
          </cell>
          <cell r="B3551">
            <v>220</v>
          </cell>
          <cell r="C3551" t="str">
            <v>驾驶员座椅总成</v>
          </cell>
        </row>
        <row r="3552">
          <cell r="A3552" t="str">
            <v>SBS0010079</v>
          </cell>
          <cell r="B3552">
            <v>220</v>
          </cell>
          <cell r="C3552" t="str">
            <v>副驾驶员座椅总成</v>
          </cell>
        </row>
        <row r="3553">
          <cell r="A3553" t="str">
            <v>SBS0010080</v>
          </cell>
          <cell r="B3553">
            <v>220</v>
          </cell>
          <cell r="C3553" t="str">
            <v>前排中间座椅总成</v>
          </cell>
        </row>
        <row r="3554">
          <cell r="A3554" t="str">
            <v>SBS0010081</v>
          </cell>
          <cell r="B3554">
            <v>220</v>
          </cell>
          <cell r="C3554" t="str">
            <v>第一排乘客三人连体座椅</v>
          </cell>
        </row>
        <row r="3555">
          <cell r="A3555" t="str">
            <v>SBS0010082</v>
          </cell>
          <cell r="B3555">
            <v>220</v>
          </cell>
          <cell r="C3555" t="str">
            <v>第二排乘客双人连体座椅</v>
          </cell>
        </row>
        <row r="3556">
          <cell r="A3556" t="str">
            <v>SBS0010083</v>
          </cell>
          <cell r="B3556">
            <v>220</v>
          </cell>
          <cell r="C3556" t="str">
            <v>第二排乘客单人座椅总成</v>
          </cell>
        </row>
        <row r="3557">
          <cell r="A3557" t="str">
            <v>SBS0010084</v>
          </cell>
          <cell r="B3557">
            <v>220</v>
          </cell>
          <cell r="C3557" t="str">
            <v>第三排乘客单人座椅总成</v>
          </cell>
        </row>
        <row r="3558">
          <cell r="A3558" t="str">
            <v>SBS0010085</v>
          </cell>
          <cell r="B3558">
            <v>220</v>
          </cell>
          <cell r="C3558" t="str">
            <v>后排左侧侧翻乘客座椅总成</v>
          </cell>
        </row>
        <row r="3559">
          <cell r="A3559" t="str">
            <v>SBS0010086</v>
          </cell>
          <cell r="B3559">
            <v>220</v>
          </cell>
          <cell r="C3559" t="str">
            <v>后排右侧侧翻乘客座椅总成</v>
          </cell>
        </row>
        <row r="3560">
          <cell r="A3560" t="str">
            <v>SBS0010087</v>
          </cell>
          <cell r="B3560">
            <v>220</v>
          </cell>
          <cell r="C3560" t="str">
            <v>第一排乘客双人连体座椅</v>
          </cell>
        </row>
        <row r="3561">
          <cell r="A3561" t="str">
            <v>SBS0010088</v>
          </cell>
          <cell r="B3561">
            <v>220</v>
          </cell>
          <cell r="C3561" t="str">
            <v>后排靠背可调双人乘客座椅</v>
          </cell>
        </row>
        <row r="3562">
          <cell r="A3562" t="str">
            <v>SBS0010089</v>
          </cell>
          <cell r="B3562">
            <v>220</v>
          </cell>
          <cell r="C3562" t="str">
            <v>后排靠背可调单人乘客座椅</v>
          </cell>
        </row>
        <row r="3563">
          <cell r="A3563" t="str">
            <v>SBS0010090</v>
          </cell>
          <cell r="B3563">
            <v>220</v>
          </cell>
          <cell r="C3563" t="str">
            <v>驾驶员座椅总成</v>
          </cell>
        </row>
        <row r="3564">
          <cell r="A3564" t="str">
            <v>SBS0010091</v>
          </cell>
          <cell r="B3564">
            <v>220</v>
          </cell>
          <cell r="C3564" t="str">
            <v>副驾驶员座椅总成</v>
          </cell>
        </row>
        <row r="3565">
          <cell r="A3565" t="str">
            <v>SBS0010092</v>
          </cell>
          <cell r="B3565">
            <v>220</v>
          </cell>
          <cell r="C3565" t="str">
            <v>第一排乘客双人连体座椅</v>
          </cell>
        </row>
        <row r="3566">
          <cell r="A3566" t="str">
            <v>SBS0010093</v>
          </cell>
          <cell r="B3566">
            <v>220</v>
          </cell>
          <cell r="C3566" t="str">
            <v>第二排乘客双人连体座椅</v>
          </cell>
        </row>
        <row r="3567">
          <cell r="A3567" t="str">
            <v>SBS0010094</v>
          </cell>
          <cell r="B3567">
            <v>220</v>
          </cell>
          <cell r="C3567" t="str">
            <v>第二排乘客单人座椅总成</v>
          </cell>
        </row>
        <row r="3568">
          <cell r="A3568" t="str">
            <v>SBS0010095</v>
          </cell>
          <cell r="B3568">
            <v>220</v>
          </cell>
          <cell r="C3568" t="str">
            <v>第三排乘客单人座椅总成</v>
          </cell>
        </row>
        <row r="3569">
          <cell r="A3569" t="str">
            <v>SBS0010096</v>
          </cell>
          <cell r="B3569">
            <v>220</v>
          </cell>
          <cell r="C3569" t="str">
            <v>靠背不可调双人乘客座椅</v>
          </cell>
        </row>
        <row r="3570">
          <cell r="A3570" t="str">
            <v>SBS0010097</v>
          </cell>
          <cell r="B3570">
            <v>220</v>
          </cell>
          <cell r="C3570" t="str">
            <v>靠背不可调双人乘客座椅</v>
          </cell>
        </row>
        <row r="3571">
          <cell r="A3571" t="str">
            <v>SBS0010098</v>
          </cell>
          <cell r="B3571">
            <v>220</v>
          </cell>
          <cell r="C3571" t="str">
            <v>后排靠背可调单人乘客座椅</v>
          </cell>
        </row>
        <row r="3572">
          <cell r="A3572" t="str">
            <v>SBS0010102</v>
          </cell>
          <cell r="B3572">
            <v>230</v>
          </cell>
          <cell r="C3572" t="str">
            <v>主驾驶支腿上支撑管</v>
          </cell>
        </row>
        <row r="3573">
          <cell r="A3573" t="str">
            <v>SBS0010103</v>
          </cell>
          <cell r="B3573">
            <v>230</v>
          </cell>
          <cell r="C3573" t="str">
            <v>主驾驶U型支腿</v>
          </cell>
        </row>
        <row r="3574">
          <cell r="A3574" t="str">
            <v>SBS0010104</v>
          </cell>
          <cell r="B3574">
            <v>230</v>
          </cell>
          <cell r="C3574" t="str">
            <v>副驾驶支腿上支撑管</v>
          </cell>
        </row>
        <row r="3575">
          <cell r="A3575" t="str">
            <v>SBS0010105</v>
          </cell>
          <cell r="B3575">
            <v>230</v>
          </cell>
          <cell r="C3575" t="str">
            <v>副驾驶U型支腿</v>
          </cell>
        </row>
        <row r="3576">
          <cell r="A3576" t="str">
            <v>SBS0010106</v>
          </cell>
          <cell r="B3576">
            <v>230</v>
          </cell>
          <cell r="C3576" t="str">
            <v>主驾驶支腿加强管</v>
          </cell>
        </row>
        <row r="3577">
          <cell r="A3577" t="str">
            <v>SBS0010107</v>
          </cell>
          <cell r="B3577">
            <v>230</v>
          </cell>
          <cell r="C3577" t="str">
            <v>副驾驶支腿加强管</v>
          </cell>
        </row>
        <row r="3578">
          <cell r="A3578" t="str">
            <v>SBS0010111</v>
          </cell>
          <cell r="B3578">
            <v>230</v>
          </cell>
          <cell r="C3578" t="str">
            <v>副驾驶员座垫右侧安装板</v>
          </cell>
        </row>
        <row r="3579">
          <cell r="A3579" t="str">
            <v>SBS0010112</v>
          </cell>
          <cell r="B3579">
            <v>230</v>
          </cell>
          <cell r="C3579" t="str">
            <v>副驾座垫右侧安装板总成</v>
          </cell>
        </row>
        <row r="3580">
          <cell r="A3580" t="str">
            <v>SBS0010115</v>
          </cell>
          <cell r="B3580">
            <v>230</v>
          </cell>
          <cell r="C3580" t="str">
            <v>支腿上固定轴套</v>
          </cell>
        </row>
        <row r="3581">
          <cell r="A3581" t="str">
            <v>SBS0010116</v>
          </cell>
          <cell r="B3581">
            <v>230</v>
          </cell>
          <cell r="C3581" t="str">
            <v>主驾左支腿前轴套</v>
          </cell>
        </row>
        <row r="3582">
          <cell r="A3582" t="str">
            <v>SBS0010121</v>
          </cell>
          <cell r="B3582">
            <v>220</v>
          </cell>
          <cell r="C3582" t="str">
            <v>驾驶员靠背护面总成</v>
          </cell>
        </row>
        <row r="3583">
          <cell r="A3583" t="str">
            <v>SBS0010122</v>
          </cell>
          <cell r="B3583">
            <v>220</v>
          </cell>
          <cell r="C3583" t="str">
            <v>驾驶员座垫护面总成</v>
          </cell>
        </row>
        <row r="3584">
          <cell r="A3584" t="str">
            <v>SBS0010124</v>
          </cell>
          <cell r="B3584">
            <v>220</v>
          </cell>
          <cell r="C3584" t="str">
            <v>驾驶员滑轨总成</v>
          </cell>
        </row>
        <row r="3585">
          <cell r="A3585" t="str">
            <v>SBS0010125</v>
          </cell>
          <cell r="B3585">
            <v>220</v>
          </cell>
          <cell r="C3585" t="str">
            <v>驾驶员座总成</v>
          </cell>
        </row>
        <row r="3586">
          <cell r="A3586" t="str">
            <v>SBS0010126</v>
          </cell>
          <cell r="B3586">
            <v>220</v>
          </cell>
          <cell r="C3586" t="str">
            <v>副驾驶员座总成</v>
          </cell>
        </row>
        <row r="3587">
          <cell r="A3587" t="str">
            <v>SBS0010133</v>
          </cell>
          <cell r="B3587">
            <v>230</v>
          </cell>
          <cell r="C3587" t="str">
            <v>主驾支腿后轴套</v>
          </cell>
        </row>
        <row r="3588">
          <cell r="A3588" t="str">
            <v>SBS0010134</v>
          </cell>
          <cell r="B3588">
            <v>230</v>
          </cell>
          <cell r="C3588" t="str">
            <v>主驾右支腿前轴套</v>
          </cell>
        </row>
        <row r="3589">
          <cell r="A3589" t="str">
            <v>SBS0010136</v>
          </cell>
          <cell r="B3589">
            <v>220</v>
          </cell>
          <cell r="C3589" t="str">
            <v>主驾支腿焊接总成</v>
          </cell>
        </row>
        <row r="3590">
          <cell r="A3590" t="str">
            <v>SBS0010136</v>
          </cell>
          <cell r="B3590">
            <v>230</v>
          </cell>
          <cell r="C3590" t="str">
            <v>主驾支腿焊接总成</v>
          </cell>
        </row>
        <row r="3591">
          <cell r="A3591" t="str">
            <v>SBS0010137</v>
          </cell>
          <cell r="B3591">
            <v>220</v>
          </cell>
          <cell r="C3591" t="str">
            <v>副驾支腿焊接总成</v>
          </cell>
        </row>
        <row r="3592">
          <cell r="A3592" t="str">
            <v>SBS0010137</v>
          </cell>
          <cell r="B3592">
            <v>230</v>
          </cell>
          <cell r="C3592" t="str">
            <v>副驾支腿焊接总成</v>
          </cell>
        </row>
        <row r="3593">
          <cell r="A3593" t="str">
            <v>SBS0010139</v>
          </cell>
          <cell r="B3593">
            <v>220</v>
          </cell>
          <cell r="C3593" t="str">
            <v>副驾驶员左侧护板</v>
          </cell>
        </row>
        <row r="3594">
          <cell r="A3594" t="str">
            <v>SBS0010142</v>
          </cell>
          <cell r="B3594">
            <v>220</v>
          </cell>
          <cell r="C3594" t="str">
            <v>副驾靠背上骨架焊接总成</v>
          </cell>
        </row>
        <row r="3595">
          <cell r="A3595" t="str">
            <v>SBS0010142</v>
          </cell>
          <cell r="B3595">
            <v>230</v>
          </cell>
          <cell r="C3595" t="str">
            <v>副驾靠背上骨架焊接总成</v>
          </cell>
        </row>
        <row r="3596">
          <cell r="A3596" t="str">
            <v>SBS0010144</v>
          </cell>
          <cell r="B3596">
            <v>230</v>
          </cell>
          <cell r="C3596" t="str">
            <v>支腿固定连接方管</v>
          </cell>
        </row>
        <row r="3597">
          <cell r="A3597" t="str">
            <v>SBS0010145</v>
          </cell>
          <cell r="B3597">
            <v>220</v>
          </cell>
          <cell r="C3597" t="str">
            <v>乘客三人座椅总成</v>
          </cell>
        </row>
        <row r="3598">
          <cell r="A3598" t="str">
            <v>SBS0010146</v>
          </cell>
          <cell r="B3598">
            <v>220</v>
          </cell>
          <cell r="C3598" t="str">
            <v>乘客双人座椅总成</v>
          </cell>
        </row>
        <row r="3599">
          <cell r="A3599" t="str">
            <v>SBS0010147</v>
          </cell>
          <cell r="B3599">
            <v>220</v>
          </cell>
          <cell r="C3599" t="str">
            <v>第三排三人座椅</v>
          </cell>
        </row>
        <row r="3600">
          <cell r="A3600" t="str">
            <v>SBS0010148</v>
          </cell>
          <cell r="B3600">
            <v>220</v>
          </cell>
          <cell r="C3600" t="str">
            <v>窄车一排三人座骨架总成</v>
          </cell>
        </row>
        <row r="3601">
          <cell r="A3601" t="str">
            <v>SBS0010149</v>
          </cell>
          <cell r="B3601">
            <v>220</v>
          </cell>
          <cell r="C3601" t="str">
            <v>窄车三排三人座骨架总成</v>
          </cell>
        </row>
        <row r="3602">
          <cell r="A3602" t="str">
            <v>SBS0010150</v>
          </cell>
          <cell r="B3602">
            <v>220</v>
          </cell>
          <cell r="C3602" t="str">
            <v>宽车二排双人座骨架总成</v>
          </cell>
        </row>
        <row r="3603">
          <cell r="A3603" t="str">
            <v>SBS0010151</v>
          </cell>
          <cell r="B3603">
            <v>220</v>
          </cell>
          <cell r="C3603" t="str">
            <v>乘客三人座椅（固定）</v>
          </cell>
        </row>
        <row r="3604">
          <cell r="A3604" t="str">
            <v>SBS0010152</v>
          </cell>
          <cell r="B3604">
            <v>220</v>
          </cell>
          <cell r="C3604" t="str">
            <v>乘客双人座椅（固定）</v>
          </cell>
        </row>
        <row r="3605">
          <cell r="A3605" t="str">
            <v>SBS0010153</v>
          </cell>
          <cell r="B3605">
            <v>220</v>
          </cell>
          <cell r="C3605" t="str">
            <v>乘客三人座椅（固定）</v>
          </cell>
        </row>
        <row r="3606">
          <cell r="A3606" t="str">
            <v>SBS0010154</v>
          </cell>
          <cell r="B3606">
            <v>220</v>
          </cell>
          <cell r="C3606" t="str">
            <v>K1标准头枕布套</v>
          </cell>
        </row>
        <row r="3607">
          <cell r="A3607" t="str">
            <v>SBS0010155</v>
          </cell>
          <cell r="B3607">
            <v>220</v>
          </cell>
          <cell r="C3607" t="str">
            <v>k1标准窄车三排三人座</v>
          </cell>
        </row>
        <row r="3608">
          <cell r="A3608" t="str">
            <v>SBS0010156</v>
          </cell>
          <cell r="B3608">
            <v>220</v>
          </cell>
          <cell r="C3608" t="str">
            <v>k1标准窄车三排三人背</v>
          </cell>
        </row>
        <row r="3609">
          <cell r="A3609" t="str">
            <v>SBS0010157</v>
          </cell>
          <cell r="B3609">
            <v>220</v>
          </cell>
          <cell r="C3609" t="str">
            <v>K1标准（上小背）布套</v>
          </cell>
        </row>
        <row r="3610">
          <cell r="A3610" t="str">
            <v>SBS0010158</v>
          </cell>
          <cell r="B3610">
            <v>220</v>
          </cell>
          <cell r="C3610" t="str">
            <v>K1标准（中间背）布套</v>
          </cell>
        </row>
        <row r="3611">
          <cell r="A3611" t="str">
            <v>SBS0010161</v>
          </cell>
          <cell r="B3611">
            <v>220</v>
          </cell>
          <cell r="C3611" t="str">
            <v>K1四人连体护盖（左）</v>
          </cell>
        </row>
        <row r="3612">
          <cell r="A3612" t="str">
            <v>SBS0010162</v>
          </cell>
          <cell r="B3612">
            <v>220</v>
          </cell>
          <cell r="C3612" t="str">
            <v>K1四人连体护盖（右）</v>
          </cell>
        </row>
        <row r="3613">
          <cell r="A3613" t="str">
            <v>SBS0010163</v>
          </cell>
          <cell r="B3613">
            <v>220</v>
          </cell>
          <cell r="C3613" t="str">
            <v>K1底座护盖（前）</v>
          </cell>
        </row>
        <row r="3614">
          <cell r="A3614" t="str">
            <v>SBS0010164</v>
          </cell>
          <cell r="B3614">
            <v>220</v>
          </cell>
          <cell r="C3614" t="str">
            <v>K1底座护盖（后）</v>
          </cell>
        </row>
        <row r="3615">
          <cell r="A3615" t="str">
            <v>SBS0010165</v>
          </cell>
          <cell r="B3615">
            <v>220</v>
          </cell>
          <cell r="C3615" t="str">
            <v>K1三点式安全带左</v>
          </cell>
        </row>
        <row r="3616">
          <cell r="A3616" t="str">
            <v>SBS0010166</v>
          </cell>
          <cell r="B3616">
            <v>220</v>
          </cell>
          <cell r="C3616" t="str">
            <v>K1解锁把手（右）双人</v>
          </cell>
        </row>
        <row r="3617">
          <cell r="A3617" t="str">
            <v>SBS0010168</v>
          </cell>
          <cell r="B3617">
            <v>220</v>
          </cell>
          <cell r="C3617" t="str">
            <v>K1解锁把手（左）双人</v>
          </cell>
        </row>
        <row r="3618">
          <cell r="A3618" t="str">
            <v>SBS0010169</v>
          </cell>
          <cell r="B3618">
            <v>220</v>
          </cell>
          <cell r="C3618" t="str">
            <v>K1锁扣短</v>
          </cell>
        </row>
        <row r="3619">
          <cell r="A3619" t="str">
            <v>SBS0010170</v>
          </cell>
          <cell r="B3619">
            <v>220</v>
          </cell>
          <cell r="C3619" t="str">
            <v>K1双人护盖（左）</v>
          </cell>
        </row>
        <row r="3620">
          <cell r="A3620" t="str">
            <v>SBS0010171</v>
          </cell>
          <cell r="B3620">
            <v>220</v>
          </cell>
          <cell r="C3620" t="str">
            <v>K1扶手米黄色</v>
          </cell>
        </row>
        <row r="3621">
          <cell r="A3621" t="str">
            <v>SBS0010172</v>
          </cell>
          <cell r="B3621">
            <v>220</v>
          </cell>
          <cell r="C3621" t="str">
            <v>K1双人中间护盖（左）</v>
          </cell>
        </row>
        <row r="3622">
          <cell r="A3622" t="str">
            <v>SBS0010173</v>
          </cell>
          <cell r="B3622">
            <v>220</v>
          </cell>
          <cell r="C3622" t="str">
            <v>K1双人护盖（右）</v>
          </cell>
        </row>
        <row r="3623">
          <cell r="A3623" t="str">
            <v>SBS0010174</v>
          </cell>
          <cell r="B3623">
            <v>220</v>
          </cell>
          <cell r="C3623" t="str">
            <v>K1双人中间护盖（右）</v>
          </cell>
        </row>
        <row r="3624">
          <cell r="A3624" t="str">
            <v>SBS0010175</v>
          </cell>
          <cell r="B3624">
            <v>220</v>
          </cell>
          <cell r="C3624" t="str">
            <v>K1背板</v>
          </cell>
        </row>
        <row r="3625">
          <cell r="A3625" t="str">
            <v>SBS0010176</v>
          </cell>
          <cell r="B3625">
            <v>220</v>
          </cell>
          <cell r="C3625" t="str">
            <v>头枕副插管</v>
          </cell>
        </row>
        <row r="3626">
          <cell r="A3626" t="str">
            <v>SBS0010177</v>
          </cell>
          <cell r="B3626">
            <v>220</v>
          </cell>
          <cell r="C3626" t="str">
            <v>头枕主插管</v>
          </cell>
        </row>
        <row r="3627">
          <cell r="A3627" t="str">
            <v>SBS0010178</v>
          </cell>
          <cell r="B3627">
            <v>220</v>
          </cell>
          <cell r="C3627" t="str">
            <v>K1右舵双人护罩右</v>
          </cell>
        </row>
        <row r="3628">
          <cell r="A3628" t="str">
            <v>SBS0010185</v>
          </cell>
          <cell r="B3628">
            <v>220</v>
          </cell>
          <cell r="C3628" t="str">
            <v>一排三人座垫护面总成</v>
          </cell>
        </row>
        <row r="3629">
          <cell r="A3629" t="str">
            <v>SBS0010186</v>
          </cell>
          <cell r="B3629">
            <v>220</v>
          </cell>
          <cell r="C3629" t="str">
            <v>双人座垫护面总成</v>
          </cell>
        </row>
        <row r="3630">
          <cell r="A3630" t="str">
            <v>SBS0010246</v>
          </cell>
          <cell r="B3630">
            <v>230</v>
          </cell>
          <cell r="C3630" t="str">
            <v>左侧手动调角器总成</v>
          </cell>
        </row>
        <row r="3631">
          <cell r="A3631" t="str">
            <v>SBS0010249</v>
          </cell>
          <cell r="B3631">
            <v>220</v>
          </cell>
          <cell r="C3631" t="str">
            <v>主驾遮蔽护板总成</v>
          </cell>
        </row>
        <row r="3632">
          <cell r="A3632" t="str">
            <v>SBS0010250</v>
          </cell>
          <cell r="B3632">
            <v>220</v>
          </cell>
          <cell r="C3632" t="str">
            <v>副驾支腿遮蔽护板总成</v>
          </cell>
        </row>
        <row r="3633">
          <cell r="A3633" t="str">
            <v>SBS0010251</v>
          </cell>
          <cell r="B3633">
            <v>220</v>
          </cell>
          <cell r="C3633" t="str">
            <v>K1宽车中间靠背护面总成</v>
          </cell>
        </row>
        <row r="3634">
          <cell r="A3634" t="str">
            <v>SBS0010252</v>
          </cell>
          <cell r="B3634">
            <v>220</v>
          </cell>
          <cell r="C3634" t="str">
            <v>K1宽车中间座垫护面总成</v>
          </cell>
        </row>
        <row r="3635">
          <cell r="A3635" t="str">
            <v>SBS0010257</v>
          </cell>
          <cell r="B3635">
            <v>230</v>
          </cell>
          <cell r="C3635" t="str">
            <v>胎压钣金焊接总成</v>
          </cell>
        </row>
        <row r="3636">
          <cell r="A3636" t="str">
            <v>SBS0010259</v>
          </cell>
          <cell r="B3636">
            <v>220</v>
          </cell>
          <cell r="C3636" t="str">
            <v>驾驶员靠背泡沫总成</v>
          </cell>
        </row>
        <row r="3637">
          <cell r="A3637" t="str">
            <v>SBS0010260</v>
          </cell>
          <cell r="B3637">
            <v>220</v>
          </cell>
          <cell r="C3637" t="str">
            <v>驾驶员座垫泡沫总成</v>
          </cell>
        </row>
        <row r="3638">
          <cell r="A3638" t="str">
            <v>SBS0010273</v>
          </cell>
          <cell r="B3638">
            <v>220</v>
          </cell>
          <cell r="C3638" t="str">
            <v>副驾驶员座椅总成</v>
          </cell>
        </row>
        <row r="3639">
          <cell r="A3639" t="str">
            <v>SBS0010282</v>
          </cell>
          <cell r="B3639">
            <v>220</v>
          </cell>
          <cell r="C3639" t="str">
            <v>副驾驶员座椅总成</v>
          </cell>
        </row>
        <row r="3640">
          <cell r="A3640" t="str">
            <v>SBS0010283</v>
          </cell>
          <cell r="B3640">
            <v>220</v>
          </cell>
          <cell r="C3640" t="str">
            <v>副驾驶员座椅总成</v>
          </cell>
        </row>
        <row r="3641">
          <cell r="A3641" t="str">
            <v>SBS0010284</v>
          </cell>
          <cell r="B3641">
            <v>220</v>
          </cell>
          <cell r="C3641" t="str">
            <v>电控钢丝坐扣总成</v>
          </cell>
        </row>
        <row r="3642">
          <cell r="A3642" t="str">
            <v>SBS0010285</v>
          </cell>
          <cell r="B3642">
            <v>230</v>
          </cell>
          <cell r="C3642" t="str">
            <v>双人左座左调角器-左主动</v>
          </cell>
        </row>
        <row r="3643">
          <cell r="A3643" t="str">
            <v>SBS0010286</v>
          </cell>
          <cell r="B3643">
            <v>230</v>
          </cell>
          <cell r="C3643" t="str">
            <v>右侧调角器上限位</v>
          </cell>
        </row>
        <row r="3644">
          <cell r="A3644" t="str">
            <v>SBS0010288</v>
          </cell>
          <cell r="B3644">
            <v>230</v>
          </cell>
          <cell r="C3644" t="str">
            <v>双人左座右调角器-右被动</v>
          </cell>
        </row>
        <row r="3645">
          <cell r="A3645" t="str">
            <v>SBS0010292</v>
          </cell>
          <cell r="B3645">
            <v>220</v>
          </cell>
          <cell r="C3645" t="str">
            <v>右舵双人右护盖</v>
          </cell>
        </row>
        <row r="3646">
          <cell r="A3646" t="str">
            <v>SBS0010293</v>
          </cell>
          <cell r="B3646">
            <v>230</v>
          </cell>
          <cell r="C3646" t="str">
            <v>左侧上下连接板连接轴</v>
          </cell>
        </row>
        <row r="3647">
          <cell r="A3647" t="str">
            <v>SBS0010304</v>
          </cell>
          <cell r="B3647">
            <v>230</v>
          </cell>
          <cell r="C3647" t="str">
            <v>单人右调角器总成</v>
          </cell>
        </row>
        <row r="3648">
          <cell r="A3648" t="str">
            <v>SBS0010314</v>
          </cell>
          <cell r="B3648">
            <v>230</v>
          </cell>
          <cell r="C3648" t="str">
            <v>双人右外侧调角器总成</v>
          </cell>
        </row>
        <row r="3649">
          <cell r="A3649" t="str">
            <v>SBS0010315</v>
          </cell>
          <cell r="B3649">
            <v>230</v>
          </cell>
          <cell r="C3649" t="str">
            <v>双人右内侧调角器总成</v>
          </cell>
        </row>
        <row r="3650">
          <cell r="A3650" t="str">
            <v>SBS0010316</v>
          </cell>
          <cell r="B3650">
            <v>230</v>
          </cell>
          <cell r="C3650" t="str">
            <v>双人右外侧调角器上连接板</v>
          </cell>
        </row>
        <row r="3651">
          <cell r="A3651" t="str">
            <v>SBS0010317</v>
          </cell>
          <cell r="B3651">
            <v>230</v>
          </cell>
          <cell r="C3651" t="str">
            <v>双人右内调角器上板</v>
          </cell>
        </row>
        <row r="3652">
          <cell r="A3652" t="str">
            <v>SBS0010318</v>
          </cell>
          <cell r="B3652">
            <v>230</v>
          </cell>
          <cell r="C3652" t="str">
            <v>双人左背右内调角器下板</v>
          </cell>
        </row>
        <row r="3653">
          <cell r="A3653" t="str">
            <v>SBS0010319</v>
          </cell>
          <cell r="B3653">
            <v>230</v>
          </cell>
          <cell r="C3653" t="str">
            <v>司机调角器右总成</v>
          </cell>
        </row>
        <row r="3654">
          <cell r="A3654" t="str">
            <v>SBS0010328</v>
          </cell>
          <cell r="B3654">
            <v>230</v>
          </cell>
          <cell r="C3654" t="str">
            <v>单人右内调角器下板</v>
          </cell>
        </row>
        <row r="3655">
          <cell r="A3655" t="str">
            <v>SBS0010338</v>
          </cell>
          <cell r="B3655">
            <v>230</v>
          </cell>
          <cell r="C3655" t="str">
            <v>副司机调角器左总成</v>
          </cell>
        </row>
        <row r="3656">
          <cell r="A3656" t="str">
            <v>SBS0010342</v>
          </cell>
          <cell r="B3656">
            <v>230</v>
          </cell>
          <cell r="C3656" t="str">
            <v>双人左内侧调角器总成</v>
          </cell>
        </row>
        <row r="3657">
          <cell r="A3657" t="str">
            <v>SBS0010348</v>
          </cell>
          <cell r="B3657">
            <v>230</v>
          </cell>
          <cell r="C3657" t="str">
            <v>双人右背外侧下板</v>
          </cell>
        </row>
        <row r="3658">
          <cell r="A3658" t="str">
            <v>SBS0010349</v>
          </cell>
          <cell r="B3658">
            <v>230</v>
          </cell>
          <cell r="C3658" t="str">
            <v>双人右背内调角器下板</v>
          </cell>
        </row>
        <row r="3659">
          <cell r="A3659" t="str">
            <v>SBS0010516</v>
          </cell>
          <cell r="B3659">
            <v>220</v>
          </cell>
          <cell r="C3659" t="str">
            <v>乘客左侧装饰罩总成</v>
          </cell>
        </row>
        <row r="3660">
          <cell r="A3660" t="str">
            <v>SBS0010517</v>
          </cell>
          <cell r="B3660">
            <v>220</v>
          </cell>
          <cell r="C3660" t="str">
            <v>乘客右侧装饰罩总成</v>
          </cell>
        </row>
        <row r="3661">
          <cell r="A3661" t="str">
            <v>SCS0000115</v>
          </cell>
          <cell r="B3661">
            <v>220</v>
          </cell>
          <cell r="C3661" t="str">
            <v>前排座椅总成-左</v>
          </cell>
        </row>
        <row r="3662">
          <cell r="A3662" t="str">
            <v>SCS0000116</v>
          </cell>
          <cell r="B3662">
            <v>220</v>
          </cell>
          <cell r="C3662" t="str">
            <v>前排座椅总成-右</v>
          </cell>
        </row>
        <row r="3663">
          <cell r="A3663" t="str">
            <v>SCS0000789</v>
          </cell>
          <cell r="B3663">
            <v>220</v>
          </cell>
          <cell r="C3663" t="str">
            <v>驾驶员座椅底板</v>
          </cell>
        </row>
        <row r="3664">
          <cell r="A3664" t="str">
            <v>SCS0000789</v>
          </cell>
          <cell r="B3664">
            <v>230</v>
          </cell>
          <cell r="C3664" t="str">
            <v>驾驶员座椅底板</v>
          </cell>
        </row>
        <row r="3665">
          <cell r="A3665" t="str">
            <v>SCS0000791</v>
          </cell>
          <cell r="B3665">
            <v>230</v>
          </cell>
          <cell r="C3665" t="str">
            <v>副驾座椅底板</v>
          </cell>
        </row>
        <row r="3666">
          <cell r="A3666" t="str">
            <v>SCS0000812</v>
          </cell>
          <cell r="B3666">
            <v>230</v>
          </cell>
          <cell r="C3666" t="str">
            <v>地板连接支架</v>
          </cell>
        </row>
        <row r="3667">
          <cell r="A3667" t="str">
            <v>SCS0000899</v>
          </cell>
          <cell r="B3667">
            <v>220</v>
          </cell>
          <cell r="C3667" t="str">
            <v>正驾背骨架右连接板总成</v>
          </cell>
        </row>
        <row r="3668">
          <cell r="A3668" t="str">
            <v>SCS0000901</v>
          </cell>
          <cell r="B3668">
            <v>220</v>
          </cell>
          <cell r="C3668" t="str">
            <v>副驾背骨架左连接板总成</v>
          </cell>
        </row>
        <row r="3669">
          <cell r="A3669" t="str">
            <v>SCS0000907</v>
          </cell>
          <cell r="B3669">
            <v>220</v>
          </cell>
          <cell r="C3669" t="str">
            <v>主驾安全带固定板总成</v>
          </cell>
        </row>
        <row r="3670">
          <cell r="A3670" t="str">
            <v>SCS0000907</v>
          </cell>
          <cell r="B3670">
            <v>230</v>
          </cell>
          <cell r="C3670" t="str">
            <v>主驾安全带固定板总成</v>
          </cell>
        </row>
        <row r="3671">
          <cell r="A3671" t="str">
            <v>SCS0000952</v>
          </cell>
          <cell r="B3671">
            <v>230</v>
          </cell>
          <cell r="C3671" t="str">
            <v>中排左侧座椅折叠器</v>
          </cell>
        </row>
        <row r="3672">
          <cell r="A3672" t="str">
            <v>SCS0000972</v>
          </cell>
          <cell r="B3672">
            <v>230</v>
          </cell>
          <cell r="C3672" t="str">
            <v>左椅外滑轨总成</v>
          </cell>
        </row>
        <row r="3673">
          <cell r="A3673" t="str">
            <v>SCS0000973</v>
          </cell>
          <cell r="B3673">
            <v>230</v>
          </cell>
          <cell r="C3673" t="str">
            <v>左椅内滑轨总成</v>
          </cell>
        </row>
        <row r="3674">
          <cell r="A3674" t="str">
            <v>SCS0000974</v>
          </cell>
          <cell r="B3674">
            <v>230</v>
          </cell>
          <cell r="C3674" t="str">
            <v>右椅内滑轨总成</v>
          </cell>
        </row>
        <row r="3675">
          <cell r="A3675" t="str">
            <v>SCS0000975</v>
          </cell>
          <cell r="B3675">
            <v>230</v>
          </cell>
          <cell r="C3675" t="str">
            <v>右椅外滑轨总成</v>
          </cell>
        </row>
        <row r="3676">
          <cell r="A3676" t="str">
            <v>SCS0000976</v>
          </cell>
          <cell r="B3676">
            <v>220</v>
          </cell>
          <cell r="C3676" t="str">
            <v>前排滑轨解锁手把</v>
          </cell>
        </row>
        <row r="3677">
          <cell r="A3677" t="str">
            <v>SCS0000976</v>
          </cell>
          <cell r="B3677">
            <v>230</v>
          </cell>
          <cell r="C3677" t="str">
            <v>前排滑轨解锁手把</v>
          </cell>
        </row>
        <row r="3678">
          <cell r="A3678" t="str">
            <v>SCS0000991</v>
          </cell>
          <cell r="B3678">
            <v>220</v>
          </cell>
          <cell r="C3678" t="str">
            <v>独立座前翻脚架总成右</v>
          </cell>
        </row>
        <row r="3679">
          <cell r="A3679" t="str">
            <v>SCS0000991</v>
          </cell>
          <cell r="B3679">
            <v>230</v>
          </cell>
          <cell r="C3679" t="str">
            <v>独立座前翻脚架总成右</v>
          </cell>
        </row>
        <row r="3680">
          <cell r="A3680" t="str">
            <v>SCS0001010</v>
          </cell>
          <cell r="B3680">
            <v>230</v>
          </cell>
          <cell r="C3680" t="str">
            <v>主驾左侧调角器总成</v>
          </cell>
        </row>
        <row r="3681">
          <cell r="A3681" t="str">
            <v>SCS0001011</v>
          </cell>
          <cell r="B3681">
            <v>230</v>
          </cell>
          <cell r="C3681" t="str">
            <v>副驾右侧调角器总成</v>
          </cell>
        </row>
        <row r="3682">
          <cell r="A3682" t="str">
            <v>SCS0001028</v>
          </cell>
          <cell r="B3682">
            <v>220</v>
          </cell>
          <cell r="C3682" t="str">
            <v>后排三人固定卡片</v>
          </cell>
        </row>
        <row r="3683">
          <cell r="A3683" t="str">
            <v>SCS0001028</v>
          </cell>
          <cell r="B3683">
            <v>230</v>
          </cell>
          <cell r="C3683" t="str">
            <v>后排三人固定卡片</v>
          </cell>
        </row>
        <row r="3684">
          <cell r="A3684" t="str">
            <v>SCS0001037</v>
          </cell>
          <cell r="B3684">
            <v>220</v>
          </cell>
          <cell r="C3684" t="str">
            <v>靠背骨架左连接板总成</v>
          </cell>
        </row>
        <row r="3685">
          <cell r="A3685" t="str">
            <v>SCS0001037</v>
          </cell>
          <cell r="B3685">
            <v>230</v>
          </cell>
          <cell r="C3685" t="str">
            <v>靠背骨架左连接板总成</v>
          </cell>
        </row>
        <row r="3686">
          <cell r="A3686" t="str">
            <v>SCS0001072</v>
          </cell>
          <cell r="B3686">
            <v>220</v>
          </cell>
          <cell r="C3686" t="str">
            <v>连动杆</v>
          </cell>
        </row>
        <row r="3687">
          <cell r="A3687" t="str">
            <v>SCS0001072</v>
          </cell>
          <cell r="B3687">
            <v>230</v>
          </cell>
          <cell r="C3687" t="str">
            <v>连动杆</v>
          </cell>
        </row>
        <row r="3688">
          <cell r="A3688" t="str">
            <v>SCS0001079</v>
          </cell>
          <cell r="B3688">
            <v>230</v>
          </cell>
          <cell r="C3688" t="str">
            <v>主驾右侧调角器总成</v>
          </cell>
        </row>
        <row r="3689">
          <cell r="A3689" t="str">
            <v>SCS0001080</v>
          </cell>
          <cell r="B3689">
            <v>230</v>
          </cell>
          <cell r="C3689" t="str">
            <v>副驾左侧调角器总成</v>
          </cell>
        </row>
        <row r="3690">
          <cell r="A3690" t="str">
            <v>SCS0001081</v>
          </cell>
          <cell r="B3690">
            <v>230</v>
          </cell>
          <cell r="C3690" t="str">
            <v>副驾右侧调角器总成</v>
          </cell>
        </row>
        <row r="3691">
          <cell r="A3691" t="str">
            <v>SCS0001090</v>
          </cell>
          <cell r="B3691">
            <v>220</v>
          </cell>
          <cell r="C3691" t="str">
            <v>扶手固定板</v>
          </cell>
        </row>
        <row r="3692">
          <cell r="A3692" t="str">
            <v>SCS0001090</v>
          </cell>
          <cell r="B3692">
            <v>230</v>
          </cell>
          <cell r="C3692" t="str">
            <v>扶手固定板</v>
          </cell>
        </row>
        <row r="3693">
          <cell r="A3693" t="str">
            <v>SCS0001109</v>
          </cell>
          <cell r="B3693">
            <v>230</v>
          </cell>
          <cell r="C3693" t="str">
            <v>主驾左侧调角器总成</v>
          </cell>
        </row>
        <row r="3694">
          <cell r="A3694" t="str">
            <v>SCS0001110</v>
          </cell>
          <cell r="B3694">
            <v>220</v>
          </cell>
          <cell r="C3694" t="str">
            <v>后排靠背中间脚架总成</v>
          </cell>
        </row>
        <row r="3695">
          <cell r="A3695" t="str">
            <v>SCS0001110</v>
          </cell>
          <cell r="B3695">
            <v>230</v>
          </cell>
          <cell r="C3695" t="str">
            <v>后排靠背中间脚架总成</v>
          </cell>
        </row>
        <row r="3696">
          <cell r="A3696" t="str">
            <v>SCS0001127</v>
          </cell>
          <cell r="B3696">
            <v>230</v>
          </cell>
          <cell r="C3696" t="str">
            <v>后排靠背右连接板总成</v>
          </cell>
        </row>
        <row r="3697">
          <cell r="A3697" t="str">
            <v>SCS0001134</v>
          </cell>
          <cell r="B3697">
            <v>230</v>
          </cell>
          <cell r="C3697" t="str">
            <v>后排靠背锁安装支架左</v>
          </cell>
        </row>
        <row r="3698">
          <cell r="A3698" t="str">
            <v>SCS0001135</v>
          </cell>
          <cell r="B3698">
            <v>230</v>
          </cell>
          <cell r="C3698" t="str">
            <v>后排靠背锁安装支架右</v>
          </cell>
        </row>
        <row r="3699">
          <cell r="A3699" t="str">
            <v>SCS0001159</v>
          </cell>
          <cell r="B3699">
            <v>230</v>
          </cell>
          <cell r="C3699" t="str">
            <v>后排靠背左连接板总成</v>
          </cell>
        </row>
        <row r="3700">
          <cell r="A3700" t="str">
            <v>SCS0001163</v>
          </cell>
          <cell r="B3700">
            <v>220</v>
          </cell>
          <cell r="C3700" t="str">
            <v>四分靠背骨锁安装支架</v>
          </cell>
        </row>
        <row r="3701">
          <cell r="A3701" t="str">
            <v>SCS0001163</v>
          </cell>
          <cell r="B3701">
            <v>230</v>
          </cell>
          <cell r="C3701" t="str">
            <v>四分靠背骨锁安装支架</v>
          </cell>
        </row>
        <row r="3702">
          <cell r="A3702" t="str">
            <v>SCS0001309</v>
          </cell>
          <cell r="B3702">
            <v>230</v>
          </cell>
          <cell r="C3702" t="str">
            <v>前排靠背上弯管</v>
          </cell>
        </row>
        <row r="3703">
          <cell r="A3703" t="str">
            <v>SCS0001311</v>
          </cell>
          <cell r="B3703">
            <v>230</v>
          </cell>
          <cell r="C3703" t="str">
            <v>主驾左侧调角器总成</v>
          </cell>
        </row>
        <row r="3704">
          <cell r="A3704" t="str">
            <v>SCS0001312</v>
          </cell>
          <cell r="B3704">
            <v>230</v>
          </cell>
          <cell r="C3704" t="str">
            <v>主驾右侧调角器总成</v>
          </cell>
        </row>
        <row r="3705">
          <cell r="A3705" t="str">
            <v>SCS0001313</v>
          </cell>
          <cell r="B3705">
            <v>230</v>
          </cell>
          <cell r="C3705" t="str">
            <v>主驾左侧调角器总成</v>
          </cell>
        </row>
        <row r="3706">
          <cell r="A3706" t="str">
            <v>SCS0001314</v>
          </cell>
          <cell r="B3706">
            <v>230</v>
          </cell>
          <cell r="C3706" t="str">
            <v>副驾右侧调角器总成</v>
          </cell>
        </row>
        <row r="3707">
          <cell r="A3707" t="str">
            <v>SCS0001315</v>
          </cell>
          <cell r="B3707">
            <v>230</v>
          </cell>
          <cell r="C3707" t="str">
            <v>副驾左侧调角器总成</v>
          </cell>
        </row>
        <row r="3708">
          <cell r="A3708" t="str">
            <v>SCS0001317</v>
          </cell>
          <cell r="B3708">
            <v>220</v>
          </cell>
          <cell r="C3708" t="str">
            <v>靠背腰部支撑钣金</v>
          </cell>
        </row>
        <row r="3709">
          <cell r="A3709" t="str">
            <v>SCS0001317</v>
          </cell>
          <cell r="B3709">
            <v>230</v>
          </cell>
          <cell r="C3709" t="str">
            <v>靠背腰部支撑钣金</v>
          </cell>
        </row>
        <row r="3710">
          <cell r="A3710" t="str">
            <v>SCS0001320</v>
          </cell>
          <cell r="B3710">
            <v>220</v>
          </cell>
          <cell r="C3710" t="str">
            <v>副驾调角器手柄</v>
          </cell>
        </row>
        <row r="3711">
          <cell r="A3711" t="str">
            <v>SCS0001320</v>
          </cell>
          <cell r="B3711">
            <v>230</v>
          </cell>
          <cell r="C3711" t="str">
            <v>副驾调角器手柄</v>
          </cell>
        </row>
        <row r="3712">
          <cell r="A3712" t="str">
            <v>SCS0001335</v>
          </cell>
          <cell r="B3712">
            <v>220</v>
          </cell>
          <cell r="C3712" t="str">
            <v>副驾右侧调角器带气囊</v>
          </cell>
        </row>
        <row r="3713">
          <cell r="A3713" t="str">
            <v>SCS0001335</v>
          </cell>
          <cell r="B3713">
            <v>230</v>
          </cell>
          <cell r="C3713" t="str">
            <v>副驾右侧调角器带气囊</v>
          </cell>
        </row>
        <row r="3714">
          <cell r="A3714" t="str">
            <v>SCS0001336</v>
          </cell>
          <cell r="B3714">
            <v>220</v>
          </cell>
          <cell r="C3714" t="str">
            <v>副驾左侧调角器</v>
          </cell>
        </row>
        <row r="3715">
          <cell r="A3715" t="str">
            <v>SCS0001336</v>
          </cell>
          <cell r="B3715">
            <v>230</v>
          </cell>
          <cell r="C3715" t="str">
            <v>副驾左侧调角器</v>
          </cell>
        </row>
        <row r="3716">
          <cell r="A3716" t="str">
            <v>SCS0001362</v>
          </cell>
          <cell r="B3716">
            <v>220</v>
          </cell>
          <cell r="C3716" t="str">
            <v>H32B靠背座垫电加热系统</v>
          </cell>
        </row>
        <row r="3717">
          <cell r="A3717" t="str">
            <v>SCS0001374</v>
          </cell>
          <cell r="B3717">
            <v>230</v>
          </cell>
          <cell r="C3717" t="str">
            <v>主驾座骨架总成</v>
          </cell>
        </row>
        <row r="3718">
          <cell r="A3718" t="str">
            <v>SCS0001375</v>
          </cell>
          <cell r="B3718">
            <v>230</v>
          </cell>
          <cell r="C3718" t="str">
            <v>副驾座骨架总成</v>
          </cell>
        </row>
        <row r="3719">
          <cell r="A3719" t="str">
            <v>SCS0001378</v>
          </cell>
          <cell r="B3719">
            <v>220</v>
          </cell>
          <cell r="C3719" t="str">
            <v>四分侧铰链总成</v>
          </cell>
        </row>
        <row r="3720">
          <cell r="A3720" t="str">
            <v>SCS0001378</v>
          </cell>
          <cell r="B3720">
            <v>230</v>
          </cell>
          <cell r="C3720" t="str">
            <v>四分侧铰链总成</v>
          </cell>
        </row>
        <row r="3721">
          <cell r="A3721" t="str">
            <v>SCS0001394</v>
          </cell>
          <cell r="B3721">
            <v>220</v>
          </cell>
          <cell r="C3721" t="str">
            <v>副驾驶员靠背骨架总成</v>
          </cell>
        </row>
        <row r="3722">
          <cell r="A3722" t="str">
            <v>SCS0001394</v>
          </cell>
          <cell r="B3722">
            <v>230</v>
          </cell>
          <cell r="C3722" t="str">
            <v>副驾驶员靠背骨架总成</v>
          </cell>
        </row>
        <row r="3723">
          <cell r="A3723" t="str">
            <v>SCS0001399</v>
          </cell>
          <cell r="B3723">
            <v>220</v>
          </cell>
          <cell r="C3723" t="str">
            <v>主驾驶员靠背骨架总成</v>
          </cell>
        </row>
        <row r="3724">
          <cell r="A3724" t="str">
            <v>SCS0001399</v>
          </cell>
          <cell r="B3724">
            <v>230</v>
          </cell>
          <cell r="C3724" t="str">
            <v>主驾驶员靠背骨架总成</v>
          </cell>
        </row>
        <row r="3725">
          <cell r="A3725" t="str">
            <v>SCS0001445</v>
          </cell>
          <cell r="B3725">
            <v>220</v>
          </cell>
          <cell r="C3725" t="str">
            <v>副驾座骨架总成</v>
          </cell>
        </row>
        <row r="3726">
          <cell r="A3726" t="str">
            <v>SCS0001445</v>
          </cell>
          <cell r="B3726">
            <v>230</v>
          </cell>
          <cell r="C3726" t="str">
            <v>副驾座骨架总成</v>
          </cell>
        </row>
        <row r="3727">
          <cell r="A3727" t="str">
            <v>SCS0001447</v>
          </cell>
          <cell r="B3727">
            <v>220</v>
          </cell>
          <cell r="C3727" t="str">
            <v>主驾座骨架总成</v>
          </cell>
        </row>
        <row r="3728">
          <cell r="A3728" t="str">
            <v>SCS0001447</v>
          </cell>
          <cell r="B3728">
            <v>230</v>
          </cell>
          <cell r="C3728" t="str">
            <v>主驾座骨架总成</v>
          </cell>
        </row>
        <row r="3729">
          <cell r="A3729" t="str">
            <v>SCS0001529</v>
          </cell>
          <cell r="B3729">
            <v>230</v>
          </cell>
          <cell r="C3729" t="str">
            <v>MA501主驾座骨架总成电动</v>
          </cell>
        </row>
        <row r="3730">
          <cell r="A3730" t="str">
            <v>SCS0001533</v>
          </cell>
          <cell r="B3730">
            <v>230</v>
          </cell>
          <cell r="C3730" t="str">
            <v>MA501副驾座骨架总成</v>
          </cell>
        </row>
        <row r="3731">
          <cell r="A3731" t="str">
            <v>SCS0001609</v>
          </cell>
          <cell r="B3731">
            <v>220</v>
          </cell>
          <cell r="C3731" t="str">
            <v>二排四分座骨架主体总成</v>
          </cell>
        </row>
        <row r="3732">
          <cell r="A3732" t="str">
            <v>SCS0001609</v>
          </cell>
          <cell r="B3732">
            <v>230</v>
          </cell>
          <cell r="C3732" t="str">
            <v>二排四分座骨架主体总成</v>
          </cell>
        </row>
        <row r="3733">
          <cell r="A3733" t="str">
            <v>SCS0001612</v>
          </cell>
          <cell r="B3733">
            <v>220</v>
          </cell>
          <cell r="C3733" t="str">
            <v>四分座垫左地锁连接板总成</v>
          </cell>
        </row>
        <row r="3734">
          <cell r="A3734" t="str">
            <v>SCS0001612</v>
          </cell>
          <cell r="B3734">
            <v>230</v>
          </cell>
          <cell r="C3734" t="str">
            <v>四分座垫左地锁连接板总成</v>
          </cell>
        </row>
        <row r="3735">
          <cell r="A3735" t="str">
            <v>SCS0001618</v>
          </cell>
          <cell r="B3735">
            <v>220</v>
          </cell>
          <cell r="C3735" t="str">
            <v>四分靠背饺链连接总成</v>
          </cell>
        </row>
        <row r="3736">
          <cell r="A3736" t="str">
            <v>SCS0001618</v>
          </cell>
          <cell r="B3736">
            <v>230</v>
          </cell>
          <cell r="C3736" t="str">
            <v>四分靠背饺链连接总成</v>
          </cell>
        </row>
        <row r="3737">
          <cell r="A3737" t="str">
            <v>SCS0001619</v>
          </cell>
          <cell r="B3737">
            <v>220</v>
          </cell>
          <cell r="C3737" t="str">
            <v>三排左座椅坐垫骨架总成</v>
          </cell>
        </row>
        <row r="3738">
          <cell r="A3738" t="str">
            <v>SCS0001619</v>
          </cell>
          <cell r="B3738">
            <v>230</v>
          </cell>
          <cell r="C3738" t="str">
            <v>三排左座椅坐垫骨架总成</v>
          </cell>
        </row>
        <row r="3739">
          <cell r="A3739" t="str">
            <v>SCS0001620</v>
          </cell>
          <cell r="B3739">
            <v>220</v>
          </cell>
          <cell r="C3739" t="str">
            <v>三排坐垫翻转支架总成</v>
          </cell>
        </row>
        <row r="3740">
          <cell r="A3740" t="str">
            <v>SCS0001620</v>
          </cell>
          <cell r="B3740">
            <v>230</v>
          </cell>
          <cell r="C3740" t="str">
            <v>三排坐垫翻转支架总成</v>
          </cell>
        </row>
        <row r="3741">
          <cell r="A3741" t="str">
            <v>SCS0001621</v>
          </cell>
          <cell r="B3741">
            <v>220</v>
          </cell>
          <cell r="C3741" t="str">
            <v>三排左座椅靠背骨架总成</v>
          </cell>
        </row>
        <row r="3742">
          <cell r="A3742" t="str">
            <v>SCS0001621</v>
          </cell>
          <cell r="B3742">
            <v>230</v>
          </cell>
          <cell r="C3742" t="str">
            <v>三排左座椅靠背骨架总成</v>
          </cell>
        </row>
        <row r="3743">
          <cell r="A3743" t="str">
            <v>SCS0001623</v>
          </cell>
          <cell r="B3743">
            <v>220</v>
          </cell>
          <cell r="C3743" t="str">
            <v>三排左座椅地脚链接总成</v>
          </cell>
        </row>
        <row r="3744">
          <cell r="A3744" t="str">
            <v>SCS0001623</v>
          </cell>
          <cell r="B3744">
            <v>230</v>
          </cell>
          <cell r="C3744" t="str">
            <v>三排左座椅地脚链接总成</v>
          </cell>
        </row>
        <row r="3745">
          <cell r="A3745" t="str">
            <v>SCS0001625</v>
          </cell>
          <cell r="B3745">
            <v>220</v>
          </cell>
          <cell r="C3745" t="str">
            <v>三排右座椅坐垫骨架总成</v>
          </cell>
        </row>
        <row r="3746">
          <cell r="A3746" t="str">
            <v>SCS0001625</v>
          </cell>
          <cell r="B3746">
            <v>230</v>
          </cell>
          <cell r="C3746" t="str">
            <v>三排右座椅坐垫骨架总成</v>
          </cell>
        </row>
        <row r="3747">
          <cell r="A3747" t="str">
            <v>SCS0001627</v>
          </cell>
          <cell r="B3747">
            <v>220</v>
          </cell>
          <cell r="C3747" t="str">
            <v>三排右座椅地脚链接总成</v>
          </cell>
        </row>
        <row r="3748">
          <cell r="A3748" t="str">
            <v>SCS0001627</v>
          </cell>
          <cell r="B3748">
            <v>230</v>
          </cell>
          <cell r="C3748" t="str">
            <v>三排右座椅地脚链接总成</v>
          </cell>
        </row>
        <row r="3749">
          <cell r="A3749" t="str">
            <v>SCS0001629</v>
          </cell>
          <cell r="B3749">
            <v>220</v>
          </cell>
          <cell r="C3749" t="str">
            <v>二排六分座骨架主体总成</v>
          </cell>
        </row>
        <row r="3750">
          <cell r="A3750" t="str">
            <v>SCS0001629</v>
          </cell>
          <cell r="B3750">
            <v>230</v>
          </cell>
          <cell r="C3750" t="str">
            <v>二排六分座骨架主体总成</v>
          </cell>
        </row>
        <row r="3751">
          <cell r="A3751" t="str">
            <v>SCS0001630</v>
          </cell>
          <cell r="B3751">
            <v>220</v>
          </cell>
          <cell r="C3751" t="str">
            <v>六分座垫右地锁连接板总成</v>
          </cell>
        </row>
        <row r="3752">
          <cell r="A3752" t="str">
            <v>SCS0001630</v>
          </cell>
          <cell r="B3752">
            <v>230</v>
          </cell>
          <cell r="C3752" t="str">
            <v>六分座垫右地锁连接板总成</v>
          </cell>
        </row>
        <row r="3753">
          <cell r="A3753" t="str">
            <v>SCS0001633</v>
          </cell>
          <cell r="B3753">
            <v>220</v>
          </cell>
          <cell r="C3753" t="str">
            <v>地锁解锁总成L</v>
          </cell>
        </row>
        <row r="3754">
          <cell r="A3754" t="str">
            <v>SCS0001633</v>
          </cell>
          <cell r="B3754">
            <v>230</v>
          </cell>
          <cell r="C3754" t="str">
            <v>地锁解锁总成L</v>
          </cell>
        </row>
        <row r="3755">
          <cell r="A3755" t="str">
            <v>SCS0003190</v>
          </cell>
          <cell r="B3755">
            <v>220</v>
          </cell>
          <cell r="C3755" t="str">
            <v>弹簧盖大</v>
          </cell>
        </row>
        <row r="3756">
          <cell r="A3756" t="str">
            <v>SCS0003190</v>
          </cell>
          <cell r="B3756">
            <v>230</v>
          </cell>
          <cell r="C3756" t="str">
            <v>弹簧盖大</v>
          </cell>
        </row>
        <row r="3757">
          <cell r="A3757" t="str">
            <v>SCS0003191</v>
          </cell>
          <cell r="B3757">
            <v>220</v>
          </cell>
          <cell r="C3757" t="str">
            <v>弹簧盖小</v>
          </cell>
        </row>
        <row r="3758">
          <cell r="A3758" t="str">
            <v>SCS0003191</v>
          </cell>
          <cell r="B3758">
            <v>230</v>
          </cell>
          <cell r="C3758" t="str">
            <v>弹簧盖小</v>
          </cell>
        </row>
        <row r="3759">
          <cell r="A3759" t="str">
            <v>SCS0003192</v>
          </cell>
          <cell r="B3759">
            <v>210</v>
          </cell>
          <cell r="C3759" t="str">
            <v>B40L挡块</v>
          </cell>
        </row>
        <row r="3760">
          <cell r="A3760" t="str">
            <v>SCS0003192</v>
          </cell>
          <cell r="B3760">
            <v>220</v>
          </cell>
          <cell r="C3760" t="str">
            <v>B40L挡块</v>
          </cell>
        </row>
        <row r="3761">
          <cell r="A3761" t="str">
            <v>SCS0003193</v>
          </cell>
          <cell r="B3761">
            <v>210</v>
          </cell>
          <cell r="C3761" t="str">
            <v>B40L扶手限位块</v>
          </cell>
        </row>
        <row r="3762">
          <cell r="A3762" t="str">
            <v>SCS0003193</v>
          </cell>
          <cell r="B3762">
            <v>220</v>
          </cell>
          <cell r="C3762" t="str">
            <v>B40L扶手限位块</v>
          </cell>
        </row>
        <row r="3763">
          <cell r="A3763" t="str">
            <v>SCS0003204</v>
          </cell>
          <cell r="B3763">
            <v>220</v>
          </cell>
          <cell r="C3763" t="str">
            <v>U201扶手内衬套</v>
          </cell>
        </row>
        <row r="3764">
          <cell r="A3764" t="str">
            <v>SCS0003269</v>
          </cell>
          <cell r="B3764">
            <v>210</v>
          </cell>
          <cell r="C3764" t="str">
            <v>B40L中改衬套</v>
          </cell>
        </row>
        <row r="3765">
          <cell r="A3765" t="str">
            <v>SCS0003269</v>
          </cell>
          <cell r="B3765">
            <v>220</v>
          </cell>
          <cell r="C3765" t="str">
            <v>B40L中改衬套</v>
          </cell>
        </row>
        <row r="3766">
          <cell r="A3766" t="str">
            <v>SCS0003270</v>
          </cell>
          <cell r="B3766">
            <v>210</v>
          </cell>
          <cell r="C3766" t="str">
            <v>B40L中改挡块</v>
          </cell>
        </row>
        <row r="3767">
          <cell r="A3767" t="str">
            <v>SCS0003270</v>
          </cell>
          <cell r="B3767">
            <v>220</v>
          </cell>
          <cell r="C3767" t="str">
            <v>B40L中改挡块</v>
          </cell>
        </row>
        <row r="3768">
          <cell r="A3768" t="str">
            <v>SCS0003287</v>
          </cell>
          <cell r="B3768">
            <v>210</v>
          </cell>
          <cell r="C3768" t="str">
            <v>U201解锁扣手底座</v>
          </cell>
        </row>
        <row r="3769">
          <cell r="A3769" t="str">
            <v>SCS0003291</v>
          </cell>
          <cell r="B3769">
            <v>210</v>
          </cell>
          <cell r="C3769" t="str">
            <v>U201解锁扣手外壳</v>
          </cell>
        </row>
        <row r="3770">
          <cell r="A3770" t="str">
            <v>SCS0003298</v>
          </cell>
          <cell r="B3770">
            <v>210</v>
          </cell>
          <cell r="C3770" t="str">
            <v>四分靠背调角器罩右</v>
          </cell>
        </row>
        <row r="3771">
          <cell r="A3771" t="str">
            <v>SCS0003301</v>
          </cell>
          <cell r="B3771">
            <v>210</v>
          </cell>
          <cell r="C3771" t="str">
            <v>四分靠背调角器罩左</v>
          </cell>
        </row>
        <row r="3772">
          <cell r="A3772" t="str">
            <v>SCS0003305</v>
          </cell>
          <cell r="B3772">
            <v>210</v>
          </cell>
          <cell r="C3772" t="str">
            <v>U201四分座垫底部护罩</v>
          </cell>
        </row>
        <row r="3773">
          <cell r="A3773" t="str">
            <v>SCS0003313</v>
          </cell>
          <cell r="B3773">
            <v>220</v>
          </cell>
          <cell r="C3773" t="str">
            <v>U201扶手外侧尼龙套</v>
          </cell>
        </row>
        <row r="3774">
          <cell r="A3774" t="str">
            <v>SCS0003317</v>
          </cell>
          <cell r="B3774">
            <v>210</v>
          </cell>
          <cell r="C3774" t="str">
            <v>二排六分靠背调角器罩左</v>
          </cell>
        </row>
        <row r="3775">
          <cell r="A3775" t="str">
            <v>SCS0003320</v>
          </cell>
          <cell r="B3775">
            <v>210</v>
          </cell>
          <cell r="C3775" t="str">
            <v>二排六分靠背调角器罩壳右</v>
          </cell>
        </row>
        <row r="3776">
          <cell r="A3776" t="str">
            <v>SCS0003321</v>
          </cell>
          <cell r="B3776">
            <v>220</v>
          </cell>
          <cell r="C3776" t="str">
            <v>U201六分背包装膜</v>
          </cell>
        </row>
        <row r="3777">
          <cell r="A3777" t="str">
            <v>SCS0003321</v>
          </cell>
          <cell r="B3777">
            <v>230</v>
          </cell>
          <cell r="C3777" t="str">
            <v>U201六分背包装膜</v>
          </cell>
        </row>
        <row r="3778">
          <cell r="A3778" t="str">
            <v>SCS0003327</v>
          </cell>
          <cell r="B3778">
            <v>220</v>
          </cell>
          <cell r="C3778" t="str">
            <v>U201尼龙套</v>
          </cell>
        </row>
        <row r="3779">
          <cell r="A3779" t="str">
            <v>SCS0003391</v>
          </cell>
          <cell r="B3779">
            <v>210</v>
          </cell>
          <cell r="C3779" t="str">
            <v>B40L中改扶手泡棉加强板</v>
          </cell>
        </row>
        <row r="3780">
          <cell r="A3780" t="str">
            <v>SCS0003391</v>
          </cell>
          <cell r="B3780">
            <v>220</v>
          </cell>
          <cell r="C3780" t="str">
            <v>B40L中改扶手泡棉加强板</v>
          </cell>
        </row>
        <row r="3781">
          <cell r="A3781" t="str">
            <v>SCS0003400</v>
          </cell>
          <cell r="B3781">
            <v>220</v>
          </cell>
          <cell r="C3781" t="str">
            <v>U201六分垫包装膜</v>
          </cell>
        </row>
        <row r="3782">
          <cell r="A3782" t="str">
            <v>SCS0003400</v>
          </cell>
          <cell r="B3782">
            <v>230</v>
          </cell>
          <cell r="C3782" t="str">
            <v>U201六分垫包装膜</v>
          </cell>
        </row>
        <row r="3783">
          <cell r="A3783" t="str">
            <v>SCS0003471</v>
          </cell>
          <cell r="B3783">
            <v>220</v>
          </cell>
          <cell r="C3783" t="str">
            <v>副驾驶员座垫泡沫总成</v>
          </cell>
        </row>
        <row r="3784">
          <cell r="A3784" t="str">
            <v>SCS0003842</v>
          </cell>
          <cell r="B3784">
            <v>230</v>
          </cell>
          <cell r="C3784" t="str">
            <v>副驾座骨架总成</v>
          </cell>
        </row>
        <row r="3785">
          <cell r="A3785" t="str">
            <v>SCS0003845</v>
          </cell>
          <cell r="B3785">
            <v>230</v>
          </cell>
          <cell r="C3785" t="str">
            <v>主驾座骨架总成四向</v>
          </cell>
        </row>
        <row r="3786">
          <cell r="A3786" t="str">
            <v>SCS0003923</v>
          </cell>
          <cell r="B3786">
            <v>220</v>
          </cell>
          <cell r="C3786" t="str">
            <v>靠背6分侧装车支架总成</v>
          </cell>
        </row>
        <row r="3787">
          <cell r="A3787" t="str">
            <v>SCS0003923</v>
          </cell>
          <cell r="B3787">
            <v>230</v>
          </cell>
          <cell r="C3787" t="str">
            <v>靠背6分侧装车支架总成</v>
          </cell>
        </row>
        <row r="3788">
          <cell r="A3788" t="str">
            <v>SCS0003924</v>
          </cell>
          <cell r="B3788">
            <v>220</v>
          </cell>
          <cell r="C3788" t="str">
            <v>靠背4分侧装车支架总成</v>
          </cell>
        </row>
        <row r="3789">
          <cell r="A3789" t="str">
            <v>SCS0003924</v>
          </cell>
          <cell r="B3789">
            <v>230</v>
          </cell>
          <cell r="C3789" t="str">
            <v>靠背4分侧装车支架总成</v>
          </cell>
        </row>
        <row r="3790">
          <cell r="A3790" t="str">
            <v>SCS0004025</v>
          </cell>
          <cell r="B3790">
            <v>220</v>
          </cell>
          <cell r="C3790" t="str">
            <v>B40后排垫地锁总成L</v>
          </cell>
        </row>
        <row r="3791">
          <cell r="A3791" t="str">
            <v>SCS0004026</v>
          </cell>
          <cell r="B3791">
            <v>210</v>
          </cell>
          <cell r="C3791" t="str">
            <v>B40L靠背扣手底座</v>
          </cell>
        </row>
        <row r="3792">
          <cell r="A3792" t="str">
            <v>SCS0004026</v>
          </cell>
          <cell r="B3792">
            <v>220</v>
          </cell>
          <cell r="C3792" t="str">
            <v>B40L靠背扣手底座</v>
          </cell>
        </row>
        <row r="3793">
          <cell r="A3793" t="str">
            <v>SCS0004027</v>
          </cell>
          <cell r="B3793">
            <v>220</v>
          </cell>
          <cell r="C3793" t="str">
            <v>四分座垫泡沫总成</v>
          </cell>
        </row>
        <row r="3794">
          <cell r="A3794" t="str">
            <v>SCS0004028</v>
          </cell>
          <cell r="B3794">
            <v>220</v>
          </cell>
          <cell r="C3794" t="str">
            <v>四分靠背支撑板</v>
          </cell>
        </row>
        <row r="3795">
          <cell r="A3795" t="str">
            <v>SCS0004028</v>
          </cell>
          <cell r="B3795">
            <v>230</v>
          </cell>
          <cell r="C3795" t="str">
            <v>四分靠背支撑板</v>
          </cell>
        </row>
        <row r="3796">
          <cell r="A3796" t="str">
            <v>SCS0004029</v>
          </cell>
          <cell r="B3796">
            <v>220</v>
          </cell>
          <cell r="C3796" t="str">
            <v>头枕主插管黑色</v>
          </cell>
        </row>
        <row r="3797">
          <cell r="A3797" t="str">
            <v>SCS0004032</v>
          </cell>
          <cell r="B3797">
            <v>220</v>
          </cell>
          <cell r="C3797" t="str">
            <v>B40后排垫地锁总成R</v>
          </cell>
        </row>
        <row r="3798">
          <cell r="A3798" t="str">
            <v>SCS0004033</v>
          </cell>
          <cell r="B3798">
            <v>230</v>
          </cell>
          <cell r="C3798" t="str">
            <v>四分靠背骨架总成</v>
          </cell>
        </row>
        <row r="3799">
          <cell r="A3799" t="str">
            <v>SCS0004035</v>
          </cell>
          <cell r="B3799">
            <v>220</v>
          </cell>
          <cell r="C3799" t="str">
            <v>四分靠背泡沫总成</v>
          </cell>
        </row>
        <row r="3800">
          <cell r="A3800" t="str">
            <v>SCS0004036</v>
          </cell>
          <cell r="B3800">
            <v>220</v>
          </cell>
          <cell r="C3800" t="str">
            <v>头枕副插管黑色</v>
          </cell>
        </row>
        <row r="3801">
          <cell r="A3801" t="str">
            <v>SCS0004037</v>
          </cell>
          <cell r="B3801">
            <v>220</v>
          </cell>
          <cell r="C3801" t="str">
            <v>B40L后排边头枕泡沫总成</v>
          </cell>
        </row>
        <row r="3802">
          <cell r="A3802" t="str">
            <v>SCS0004040</v>
          </cell>
          <cell r="B3802">
            <v>210</v>
          </cell>
          <cell r="C3802" t="str">
            <v>B40L扣手</v>
          </cell>
        </row>
        <row r="3803">
          <cell r="A3803" t="str">
            <v>SCS0004040</v>
          </cell>
          <cell r="B3803">
            <v>220</v>
          </cell>
          <cell r="C3803" t="str">
            <v>B40L扣手</v>
          </cell>
        </row>
        <row r="3804">
          <cell r="A3804" t="str">
            <v>SCS0004042</v>
          </cell>
          <cell r="B3804">
            <v>210</v>
          </cell>
          <cell r="C3804" t="str">
            <v>B40L座椅挂钩</v>
          </cell>
        </row>
        <row r="3805">
          <cell r="A3805" t="str">
            <v>SCS0004042</v>
          </cell>
          <cell r="B3805">
            <v>220</v>
          </cell>
          <cell r="C3805" t="str">
            <v>B40L座椅挂钩</v>
          </cell>
        </row>
        <row r="3806">
          <cell r="A3806" t="str">
            <v>SCS0004043</v>
          </cell>
          <cell r="B3806">
            <v>230</v>
          </cell>
          <cell r="C3806" t="str">
            <v>四分座垫骨架总成</v>
          </cell>
        </row>
        <row r="3807">
          <cell r="A3807" t="str">
            <v>SCS0004044</v>
          </cell>
          <cell r="B3807">
            <v>220</v>
          </cell>
          <cell r="C3807" t="str">
            <v>B40L地锁解锁拉带总成</v>
          </cell>
        </row>
        <row r="3808">
          <cell r="A3808" t="str">
            <v>SCS0004044</v>
          </cell>
          <cell r="B3808">
            <v>230</v>
          </cell>
          <cell r="C3808" t="str">
            <v>B40L地锁解锁拉带总成</v>
          </cell>
        </row>
        <row r="3809">
          <cell r="A3809" t="str">
            <v>SCS0004045</v>
          </cell>
          <cell r="B3809">
            <v>220</v>
          </cell>
          <cell r="C3809" t="str">
            <v>B40L四六分右侧内罩壳总成</v>
          </cell>
        </row>
        <row r="3810">
          <cell r="A3810" t="str">
            <v>SCS0004046</v>
          </cell>
          <cell r="B3810">
            <v>220</v>
          </cell>
          <cell r="C3810" t="str">
            <v>B40L四六分座椅挂钩拉带</v>
          </cell>
        </row>
        <row r="3811">
          <cell r="A3811" t="str">
            <v>SCS0004046</v>
          </cell>
          <cell r="B3811">
            <v>230</v>
          </cell>
          <cell r="C3811" t="str">
            <v>B40L四六分座椅挂钩拉带</v>
          </cell>
        </row>
        <row r="3812">
          <cell r="A3812" t="str">
            <v>SCS0004047</v>
          </cell>
          <cell r="B3812">
            <v>220</v>
          </cell>
          <cell r="C3812" t="str">
            <v>B40L扣手减震橡胶塞黑色</v>
          </cell>
        </row>
        <row r="3813">
          <cell r="A3813" t="str">
            <v>SCS0004048</v>
          </cell>
          <cell r="B3813">
            <v>220</v>
          </cell>
          <cell r="C3813" t="str">
            <v>B40L四六分地锁短拉线</v>
          </cell>
        </row>
        <row r="3814">
          <cell r="A3814" t="str">
            <v>SCS0004049</v>
          </cell>
          <cell r="B3814">
            <v>220</v>
          </cell>
          <cell r="C3814" t="str">
            <v>B40前排头枕包装膜</v>
          </cell>
        </row>
        <row r="3815">
          <cell r="A3815" t="str">
            <v>SCS0004049</v>
          </cell>
          <cell r="B3815">
            <v>230</v>
          </cell>
          <cell r="C3815" t="str">
            <v>B40前排头枕包装膜</v>
          </cell>
        </row>
        <row r="3816">
          <cell r="A3816" t="str">
            <v>SCS0004050</v>
          </cell>
          <cell r="B3816">
            <v>220</v>
          </cell>
          <cell r="C3816" t="str">
            <v>B40L四六分塞盖</v>
          </cell>
        </row>
        <row r="3817">
          <cell r="A3817" t="str">
            <v>SCS0004052</v>
          </cell>
          <cell r="B3817">
            <v>220</v>
          </cell>
          <cell r="C3817" t="str">
            <v>B40L四分靠背长拉线</v>
          </cell>
        </row>
        <row r="3818">
          <cell r="A3818" t="str">
            <v>SCS0004055</v>
          </cell>
          <cell r="B3818">
            <v>220</v>
          </cell>
          <cell r="C3818" t="str">
            <v>B40L四六分左侧内罩壳总成</v>
          </cell>
        </row>
        <row r="3819">
          <cell r="A3819" t="str">
            <v>SCS0004056</v>
          </cell>
          <cell r="B3819">
            <v>220</v>
          </cell>
          <cell r="C3819" t="str">
            <v>B40L四分头枕环保皮护面</v>
          </cell>
        </row>
        <row r="3820">
          <cell r="A3820" t="str">
            <v>SCS0004064</v>
          </cell>
          <cell r="B3820">
            <v>220</v>
          </cell>
          <cell r="C3820" t="str">
            <v>B40前排内脚架</v>
          </cell>
        </row>
        <row r="3821">
          <cell r="A3821" t="str">
            <v>SCS0004065</v>
          </cell>
          <cell r="B3821">
            <v>220</v>
          </cell>
          <cell r="C3821" t="str">
            <v>B40前排外脚架</v>
          </cell>
        </row>
        <row r="3822">
          <cell r="A3822" t="str">
            <v>SCS0004066</v>
          </cell>
          <cell r="B3822">
            <v>220</v>
          </cell>
          <cell r="C3822" t="str">
            <v>B40司机滑轨总成</v>
          </cell>
        </row>
        <row r="3823">
          <cell r="A3823" t="str">
            <v>SCS0004066</v>
          </cell>
          <cell r="B3823">
            <v>230</v>
          </cell>
          <cell r="C3823" t="str">
            <v>B40司机滑轨总成</v>
          </cell>
        </row>
        <row r="3824">
          <cell r="A3824" t="str">
            <v>SCS0004067</v>
          </cell>
          <cell r="B3824">
            <v>220</v>
          </cell>
          <cell r="C3824" t="str">
            <v>B40司机座框总成</v>
          </cell>
        </row>
        <row r="3825">
          <cell r="A3825" t="str">
            <v>SCS0004067</v>
          </cell>
          <cell r="B3825">
            <v>230</v>
          </cell>
          <cell r="C3825" t="str">
            <v>B40司机座框总成</v>
          </cell>
        </row>
        <row r="3826">
          <cell r="A3826" t="str">
            <v>SCS0004068</v>
          </cell>
          <cell r="B3826">
            <v>220</v>
          </cell>
          <cell r="C3826" t="str">
            <v>主驾靠背骨架焊接总成</v>
          </cell>
        </row>
        <row r="3827">
          <cell r="A3827" t="str">
            <v>SCS0004068</v>
          </cell>
          <cell r="B3827">
            <v>230</v>
          </cell>
          <cell r="C3827" t="str">
            <v>主驾靠背骨架焊接总成</v>
          </cell>
        </row>
        <row r="3828">
          <cell r="A3828" t="str">
            <v>SCS0004069</v>
          </cell>
          <cell r="B3828">
            <v>220</v>
          </cell>
          <cell r="C3828" t="str">
            <v>B40V司机背无纺布</v>
          </cell>
        </row>
        <row r="3829">
          <cell r="A3829" t="str">
            <v>SCS0004070</v>
          </cell>
          <cell r="B3829">
            <v>220</v>
          </cell>
          <cell r="C3829" t="str">
            <v>B40V司机座无纺布</v>
          </cell>
        </row>
        <row r="3830">
          <cell r="A3830" t="str">
            <v>SCS0004071</v>
          </cell>
          <cell r="B3830">
            <v>220</v>
          </cell>
          <cell r="C3830" t="str">
            <v>驾驶员座垫泡沫总成</v>
          </cell>
        </row>
        <row r="3831">
          <cell r="A3831" t="str">
            <v>SCS0004072</v>
          </cell>
          <cell r="B3831">
            <v>220</v>
          </cell>
          <cell r="C3831" t="str">
            <v>B40前排头枕泡沫总成</v>
          </cell>
        </row>
        <row r="3832">
          <cell r="A3832" t="str">
            <v>SCS0004073</v>
          </cell>
          <cell r="B3832">
            <v>220</v>
          </cell>
          <cell r="C3832" t="str">
            <v>驾驶员靠背泡沫总成</v>
          </cell>
        </row>
        <row r="3833">
          <cell r="A3833" t="str">
            <v>SCS0004074</v>
          </cell>
          <cell r="B3833">
            <v>220</v>
          </cell>
          <cell r="C3833" t="str">
            <v>B40前排靠背包装膜</v>
          </cell>
        </row>
        <row r="3834">
          <cell r="A3834" t="str">
            <v>SCS0004074</v>
          </cell>
          <cell r="B3834">
            <v>230</v>
          </cell>
          <cell r="C3834" t="str">
            <v>B40前排靠背包装膜</v>
          </cell>
        </row>
        <row r="3835">
          <cell r="A3835" t="str">
            <v>SCS0004075</v>
          </cell>
          <cell r="B3835">
            <v>220</v>
          </cell>
          <cell r="C3835" t="str">
            <v>B40前排座垫包装膜</v>
          </cell>
        </row>
        <row r="3836">
          <cell r="A3836" t="str">
            <v>SCS0004075</v>
          </cell>
          <cell r="B3836">
            <v>230</v>
          </cell>
          <cell r="C3836" t="str">
            <v>B40前排座垫包装膜</v>
          </cell>
        </row>
        <row r="3837">
          <cell r="A3837" t="str">
            <v>SCS0004076</v>
          </cell>
          <cell r="B3837">
            <v>220</v>
          </cell>
          <cell r="C3837" t="str">
            <v>B40L左前背护面环保皮</v>
          </cell>
        </row>
        <row r="3838">
          <cell r="A3838" t="str">
            <v>SCS0004077</v>
          </cell>
          <cell r="B3838">
            <v>220</v>
          </cell>
          <cell r="C3838" t="str">
            <v>B40L左前座护面环保皮</v>
          </cell>
        </row>
        <row r="3839">
          <cell r="A3839" t="str">
            <v>SCS0004078</v>
          </cell>
          <cell r="B3839">
            <v>220</v>
          </cell>
          <cell r="C3839" t="str">
            <v>B40L前头枕护面环保皮</v>
          </cell>
        </row>
        <row r="3840">
          <cell r="A3840" t="str">
            <v>SCS0004079</v>
          </cell>
          <cell r="B3840">
            <v>220</v>
          </cell>
          <cell r="C3840" t="str">
            <v>B40L前排锁扣总成带线</v>
          </cell>
        </row>
        <row r="3841">
          <cell r="A3841" t="str">
            <v>SCS0004081</v>
          </cell>
          <cell r="B3841">
            <v>220</v>
          </cell>
          <cell r="C3841" t="str">
            <v>拉线固定座L</v>
          </cell>
        </row>
        <row r="3842">
          <cell r="A3842" t="str">
            <v>SCS0004082</v>
          </cell>
          <cell r="B3842">
            <v>210</v>
          </cell>
          <cell r="C3842" t="str">
            <v>B40L司机侧围前护盖</v>
          </cell>
        </row>
        <row r="3843">
          <cell r="A3843" t="str">
            <v>SCS0004082</v>
          </cell>
          <cell r="B3843">
            <v>220</v>
          </cell>
          <cell r="C3843" t="str">
            <v>B40L司机侧围前护盖</v>
          </cell>
        </row>
        <row r="3844">
          <cell r="A3844" t="str">
            <v>SCS0004083</v>
          </cell>
          <cell r="B3844">
            <v>210</v>
          </cell>
          <cell r="C3844" t="str">
            <v>B40L司机侧围护盖</v>
          </cell>
        </row>
        <row r="3845">
          <cell r="A3845" t="str">
            <v>SCS0004083</v>
          </cell>
          <cell r="B3845">
            <v>220</v>
          </cell>
          <cell r="C3845" t="str">
            <v>B40L司机侧围护盖</v>
          </cell>
        </row>
        <row r="3846">
          <cell r="A3846" t="str">
            <v>SCS0004084</v>
          </cell>
          <cell r="B3846">
            <v>210</v>
          </cell>
          <cell r="C3846" t="str">
            <v>B40升降器手柄新状态</v>
          </cell>
        </row>
        <row r="3847">
          <cell r="A3847" t="str">
            <v>SCS0004084</v>
          </cell>
          <cell r="B3847">
            <v>220</v>
          </cell>
          <cell r="C3847" t="str">
            <v>B40升降器手柄新状态</v>
          </cell>
        </row>
        <row r="3848">
          <cell r="A3848" t="str">
            <v>SCS0004085</v>
          </cell>
          <cell r="B3848">
            <v>210</v>
          </cell>
          <cell r="C3848" t="str">
            <v>B40司机升降手柄盖</v>
          </cell>
        </row>
        <row r="3849">
          <cell r="A3849" t="str">
            <v>SCS0004085</v>
          </cell>
          <cell r="B3849">
            <v>220</v>
          </cell>
          <cell r="C3849" t="str">
            <v>B40司机升降手柄盖</v>
          </cell>
        </row>
        <row r="3850">
          <cell r="A3850" t="str">
            <v>SCS0004086</v>
          </cell>
          <cell r="B3850">
            <v>210</v>
          </cell>
          <cell r="C3850" t="str">
            <v>B40前排司机调角器手柄</v>
          </cell>
        </row>
        <row r="3851">
          <cell r="A3851" t="str">
            <v>SCS0004086</v>
          </cell>
          <cell r="B3851">
            <v>220</v>
          </cell>
          <cell r="C3851" t="str">
            <v>B40前排司机调角器手柄</v>
          </cell>
        </row>
        <row r="3852">
          <cell r="A3852" t="str">
            <v>SCS0004087</v>
          </cell>
          <cell r="B3852">
            <v>220</v>
          </cell>
          <cell r="C3852" t="str">
            <v>B40副司机背骨架焊连动杆</v>
          </cell>
        </row>
        <row r="3853">
          <cell r="A3853" t="str">
            <v>SCS0004087</v>
          </cell>
          <cell r="B3853">
            <v>230</v>
          </cell>
          <cell r="C3853" t="str">
            <v>B40副司机背骨架焊连动杆</v>
          </cell>
        </row>
        <row r="3854">
          <cell r="A3854" t="str">
            <v>SCS0004088</v>
          </cell>
          <cell r="B3854">
            <v>220</v>
          </cell>
          <cell r="C3854" t="str">
            <v>副驾驶员滑轨总成</v>
          </cell>
        </row>
        <row r="3855">
          <cell r="A3855" t="str">
            <v>SCS0004088</v>
          </cell>
          <cell r="B3855">
            <v>230</v>
          </cell>
          <cell r="C3855" t="str">
            <v>副驾驶员滑轨总成</v>
          </cell>
        </row>
        <row r="3856">
          <cell r="A3856" t="str">
            <v>SCS0004089</v>
          </cell>
          <cell r="B3856">
            <v>220</v>
          </cell>
          <cell r="C3856" t="str">
            <v>新北汽B40副司机座框总成</v>
          </cell>
        </row>
        <row r="3857">
          <cell r="A3857" t="str">
            <v>SCS0004089</v>
          </cell>
          <cell r="B3857">
            <v>230</v>
          </cell>
          <cell r="C3857" t="str">
            <v>新北汽B40副司机座框总成</v>
          </cell>
        </row>
        <row r="3858">
          <cell r="A3858" t="str">
            <v>SCS0004090</v>
          </cell>
          <cell r="B3858">
            <v>220</v>
          </cell>
          <cell r="C3858" t="str">
            <v>拉线固定座R</v>
          </cell>
        </row>
        <row r="3859">
          <cell r="A3859" t="str">
            <v>SCS0004091</v>
          </cell>
          <cell r="B3859">
            <v>220</v>
          </cell>
          <cell r="C3859" t="str">
            <v>安全报警装置SBR</v>
          </cell>
        </row>
        <row r="3860">
          <cell r="A3860" t="str">
            <v>SCS0004094</v>
          </cell>
          <cell r="B3860">
            <v>210</v>
          </cell>
          <cell r="C3860" t="str">
            <v>B40副司机前护盖</v>
          </cell>
        </row>
        <row r="3861">
          <cell r="A3861" t="str">
            <v>SCS0004094</v>
          </cell>
          <cell r="B3861">
            <v>220</v>
          </cell>
          <cell r="C3861" t="str">
            <v>B40副司机前护盖</v>
          </cell>
        </row>
        <row r="3862">
          <cell r="A3862" t="str">
            <v>SCS0004095</v>
          </cell>
          <cell r="B3862">
            <v>210</v>
          </cell>
          <cell r="C3862" t="str">
            <v>B40副司机侧围护盖</v>
          </cell>
        </row>
        <row r="3863">
          <cell r="A3863" t="str">
            <v>SCS0004095</v>
          </cell>
          <cell r="B3863">
            <v>220</v>
          </cell>
          <cell r="C3863" t="str">
            <v>B40副司机侧围护盖</v>
          </cell>
        </row>
        <row r="3864">
          <cell r="A3864" t="str">
            <v>SCS0004096</v>
          </cell>
          <cell r="B3864">
            <v>210</v>
          </cell>
          <cell r="C3864" t="str">
            <v>B40前排副司机调角手柄黑</v>
          </cell>
        </row>
        <row r="3865">
          <cell r="A3865" t="str">
            <v>SCS0004096</v>
          </cell>
          <cell r="B3865">
            <v>220</v>
          </cell>
          <cell r="C3865" t="str">
            <v>B40前排副司机调角手柄黑</v>
          </cell>
        </row>
        <row r="3866">
          <cell r="A3866" t="str">
            <v>SCS0004097</v>
          </cell>
          <cell r="B3866">
            <v>220</v>
          </cell>
          <cell r="C3866" t="str">
            <v>B40L左前背护面真皮全黑</v>
          </cell>
        </row>
        <row r="3867">
          <cell r="A3867" t="str">
            <v>SCS0004098</v>
          </cell>
          <cell r="B3867">
            <v>220</v>
          </cell>
          <cell r="C3867" t="str">
            <v>B40L左前座护面真皮全黑</v>
          </cell>
        </row>
        <row r="3868">
          <cell r="A3868" t="str">
            <v>SCS0004099</v>
          </cell>
          <cell r="B3868">
            <v>220</v>
          </cell>
          <cell r="C3868" t="str">
            <v>B40L右前背护面真皮全黑</v>
          </cell>
        </row>
        <row r="3869">
          <cell r="A3869" t="str">
            <v>SCS0004100</v>
          </cell>
          <cell r="B3869">
            <v>220</v>
          </cell>
          <cell r="C3869" t="str">
            <v>B40L右前座护面真皮全黑</v>
          </cell>
        </row>
        <row r="3870">
          <cell r="A3870" t="str">
            <v>SCS0004104</v>
          </cell>
          <cell r="B3870">
            <v>220</v>
          </cell>
          <cell r="C3870" t="str">
            <v>B40V后排快拆折叠机构</v>
          </cell>
        </row>
        <row r="3871">
          <cell r="A3871" t="str">
            <v>SCS0004105</v>
          </cell>
          <cell r="B3871">
            <v>220</v>
          </cell>
          <cell r="C3871" t="str">
            <v>B40V后排背折叠机构总成L</v>
          </cell>
        </row>
        <row r="3872">
          <cell r="A3872" t="str">
            <v>SCS0004105</v>
          </cell>
          <cell r="B3872">
            <v>230</v>
          </cell>
          <cell r="C3872" t="str">
            <v>B40V后排背折叠机构总成L</v>
          </cell>
        </row>
        <row r="3873">
          <cell r="A3873" t="str">
            <v>SCS0004106</v>
          </cell>
          <cell r="B3873">
            <v>220</v>
          </cell>
          <cell r="C3873" t="str">
            <v>B40V后排背折叠机构总成R</v>
          </cell>
        </row>
        <row r="3874">
          <cell r="A3874" t="str">
            <v>SCS0004106</v>
          </cell>
          <cell r="B3874">
            <v>230</v>
          </cell>
          <cell r="C3874" t="str">
            <v>B40V后排背折叠机构总成R</v>
          </cell>
        </row>
        <row r="3875">
          <cell r="A3875" t="str">
            <v>SCS0004107</v>
          </cell>
          <cell r="B3875">
            <v>220</v>
          </cell>
          <cell r="C3875" t="str">
            <v>后座椅安全带双搭扣总成</v>
          </cell>
        </row>
        <row r="3876">
          <cell r="A3876" t="str">
            <v>SCS0004108</v>
          </cell>
          <cell r="B3876">
            <v>220</v>
          </cell>
          <cell r="C3876" t="str">
            <v>B40V后排坐垫短拉线</v>
          </cell>
        </row>
        <row r="3877">
          <cell r="A3877" t="str">
            <v>SCS0004109</v>
          </cell>
          <cell r="B3877">
            <v>220</v>
          </cell>
          <cell r="C3877" t="str">
            <v>B40V后排靠背长拉线</v>
          </cell>
        </row>
        <row r="3878">
          <cell r="A3878" t="str">
            <v>SCS0004110</v>
          </cell>
          <cell r="B3878">
            <v>210</v>
          </cell>
          <cell r="C3878" t="str">
            <v>B40V后排扣手内支撑</v>
          </cell>
        </row>
        <row r="3879">
          <cell r="A3879" t="str">
            <v>SCS0004110</v>
          </cell>
          <cell r="B3879">
            <v>220</v>
          </cell>
          <cell r="C3879" t="str">
            <v>B40V后排扣手内支撑</v>
          </cell>
        </row>
        <row r="3880">
          <cell r="A3880" t="str">
            <v>SCS0004111</v>
          </cell>
          <cell r="B3880">
            <v>210</v>
          </cell>
          <cell r="C3880" t="str">
            <v>B40V后排扣手</v>
          </cell>
        </row>
        <row r="3881">
          <cell r="A3881" t="str">
            <v>SCS0004111</v>
          </cell>
          <cell r="B3881">
            <v>220</v>
          </cell>
          <cell r="C3881" t="str">
            <v>B40V后排扣手</v>
          </cell>
        </row>
        <row r="3882">
          <cell r="A3882" t="str">
            <v>SCS0004112</v>
          </cell>
          <cell r="B3882">
            <v>210</v>
          </cell>
          <cell r="C3882" t="str">
            <v>B40V后排支撑外壳</v>
          </cell>
        </row>
        <row r="3883">
          <cell r="A3883" t="str">
            <v>SCS0004112</v>
          </cell>
          <cell r="B3883">
            <v>220</v>
          </cell>
          <cell r="C3883" t="str">
            <v>B40V后排支撑外壳</v>
          </cell>
        </row>
        <row r="3884">
          <cell r="A3884" t="str">
            <v>SCS0004113</v>
          </cell>
          <cell r="B3884">
            <v>220</v>
          </cell>
          <cell r="C3884" t="str">
            <v>B40V后排座无纺布</v>
          </cell>
        </row>
        <row r="3885">
          <cell r="A3885" t="str">
            <v>SCS0004114</v>
          </cell>
          <cell r="B3885">
            <v>220</v>
          </cell>
          <cell r="C3885" t="str">
            <v>B40V后排背无纺布</v>
          </cell>
        </row>
        <row r="3886">
          <cell r="A3886" t="str">
            <v>SCS0004115</v>
          </cell>
          <cell r="B3886">
            <v>220</v>
          </cell>
          <cell r="C3886" t="str">
            <v>B40V后排靠背骨架总成</v>
          </cell>
        </row>
        <row r="3887">
          <cell r="A3887" t="str">
            <v>SCS0004115</v>
          </cell>
          <cell r="B3887">
            <v>230</v>
          </cell>
          <cell r="C3887" t="str">
            <v>B40V后排靠背骨架总成</v>
          </cell>
        </row>
        <row r="3888">
          <cell r="A3888" t="str">
            <v>SCS0004116</v>
          </cell>
          <cell r="B3888">
            <v>220</v>
          </cell>
          <cell r="C3888" t="str">
            <v>B40V后排座垫骨架总成</v>
          </cell>
        </row>
        <row r="3889">
          <cell r="A3889" t="str">
            <v>SCS0004116</v>
          </cell>
          <cell r="B3889">
            <v>230</v>
          </cell>
          <cell r="C3889" t="str">
            <v>B40V后排座垫骨架总成</v>
          </cell>
        </row>
        <row r="3890">
          <cell r="A3890" t="str">
            <v>SCS0004117</v>
          </cell>
          <cell r="B3890">
            <v>220</v>
          </cell>
          <cell r="C3890" t="str">
            <v>B40后排座椅头枕包装膜</v>
          </cell>
        </row>
        <row r="3891">
          <cell r="A3891" t="str">
            <v>SCS0004117</v>
          </cell>
          <cell r="B3891">
            <v>230</v>
          </cell>
          <cell r="C3891" t="str">
            <v>B40后排座椅头枕包装膜</v>
          </cell>
        </row>
        <row r="3892">
          <cell r="A3892" t="str">
            <v>SCS0004118</v>
          </cell>
          <cell r="B3892">
            <v>220</v>
          </cell>
          <cell r="C3892" t="str">
            <v>B40后排座椅坐垫包装膜</v>
          </cell>
        </row>
        <row r="3893">
          <cell r="A3893" t="str">
            <v>SCS0004118</v>
          </cell>
          <cell r="B3893">
            <v>230</v>
          </cell>
          <cell r="C3893" t="str">
            <v>B40后排座椅坐垫包装膜</v>
          </cell>
        </row>
        <row r="3894">
          <cell r="A3894" t="str">
            <v>SCS0004119</v>
          </cell>
          <cell r="B3894">
            <v>220</v>
          </cell>
          <cell r="C3894" t="str">
            <v>B40V后排座椅靠背包装膜</v>
          </cell>
        </row>
        <row r="3895">
          <cell r="A3895" t="str">
            <v>SCS0004119</v>
          </cell>
          <cell r="B3895">
            <v>230</v>
          </cell>
          <cell r="C3895" t="str">
            <v>B40V后排座椅靠背包装膜</v>
          </cell>
        </row>
        <row r="3896">
          <cell r="A3896" t="str">
            <v>SCS0004120</v>
          </cell>
          <cell r="B3896">
            <v>220</v>
          </cell>
          <cell r="C3896" t="str">
            <v>后排座垫泡沫总成</v>
          </cell>
        </row>
        <row r="3897">
          <cell r="A3897" t="str">
            <v>SCS0004122</v>
          </cell>
          <cell r="B3897">
            <v>220</v>
          </cell>
          <cell r="C3897" t="str">
            <v>后排靠背泡沫总成</v>
          </cell>
        </row>
        <row r="3898">
          <cell r="A3898" t="str">
            <v>SCS0004125</v>
          </cell>
          <cell r="B3898">
            <v>220</v>
          </cell>
          <cell r="C3898" t="str">
            <v>B40L六分右折叠器总成</v>
          </cell>
        </row>
        <row r="3899">
          <cell r="A3899" t="str">
            <v>SCS0004125</v>
          </cell>
          <cell r="B3899">
            <v>230</v>
          </cell>
          <cell r="C3899" t="str">
            <v>B40L六分右折叠器总成</v>
          </cell>
        </row>
        <row r="3900">
          <cell r="A3900" t="str">
            <v>SCS0004126</v>
          </cell>
          <cell r="B3900">
            <v>220</v>
          </cell>
          <cell r="C3900" t="str">
            <v>B40L六分地锁长拉线</v>
          </cell>
        </row>
        <row r="3901">
          <cell r="A3901" t="str">
            <v>SCS0004127</v>
          </cell>
          <cell r="B3901">
            <v>220</v>
          </cell>
          <cell r="C3901" t="str">
            <v>B40L安全带卷轴器</v>
          </cell>
        </row>
        <row r="3902">
          <cell r="A3902" t="str">
            <v>SCS0004128</v>
          </cell>
          <cell r="B3902">
            <v>220</v>
          </cell>
          <cell r="C3902" t="str">
            <v>B40L六分靠背长拉线</v>
          </cell>
        </row>
        <row r="3903">
          <cell r="A3903" t="str">
            <v>SCS0004130</v>
          </cell>
          <cell r="B3903">
            <v>220</v>
          </cell>
          <cell r="C3903" t="str">
            <v>B40L六分靠背支撑板</v>
          </cell>
        </row>
        <row r="3904">
          <cell r="A3904" t="str">
            <v>SCS0004130</v>
          </cell>
          <cell r="B3904">
            <v>230</v>
          </cell>
          <cell r="C3904" t="str">
            <v>B40L六分靠背支撑板</v>
          </cell>
        </row>
        <row r="3905">
          <cell r="A3905" t="str">
            <v>SCS0004131</v>
          </cell>
          <cell r="B3905">
            <v>220</v>
          </cell>
          <cell r="C3905" t="str">
            <v>B40L六分左折叠器总成</v>
          </cell>
        </row>
        <row r="3906">
          <cell r="A3906" t="str">
            <v>SCS0004131</v>
          </cell>
          <cell r="B3906">
            <v>230</v>
          </cell>
          <cell r="C3906" t="str">
            <v>B40L六分左折叠器总成</v>
          </cell>
        </row>
        <row r="3907">
          <cell r="A3907" t="str">
            <v>SCS0004133</v>
          </cell>
          <cell r="B3907">
            <v>220</v>
          </cell>
          <cell r="C3907" t="str">
            <v>B40L六分安全带出口罩壳</v>
          </cell>
        </row>
        <row r="3908">
          <cell r="A3908" t="str">
            <v>SCS0004134</v>
          </cell>
          <cell r="B3908">
            <v>220</v>
          </cell>
          <cell r="C3908" t="str">
            <v>B40L安全带锁扣</v>
          </cell>
        </row>
        <row r="3909">
          <cell r="A3909" t="str">
            <v>SCS0004136</v>
          </cell>
          <cell r="B3909">
            <v>220</v>
          </cell>
          <cell r="C3909" t="str">
            <v>B40L六分座椅扶手压板</v>
          </cell>
        </row>
        <row r="3910">
          <cell r="A3910" t="str">
            <v>SCS0004137</v>
          </cell>
          <cell r="B3910">
            <v>220</v>
          </cell>
          <cell r="C3910" t="str">
            <v>B40L六分茶杯盒</v>
          </cell>
        </row>
        <row r="3911">
          <cell r="A3911" t="str">
            <v>SCS0004138</v>
          </cell>
          <cell r="B3911">
            <v>220</v>
          </cell>
          <cell r="C3911" t="str">
            <v>B40L六分靠背骨架总成</v>
          </cell>
        </row>
        <row r="3912">
          <cell r="A3912" t="str">
            <v>SCS0004139</v>
          </cell>
          <cell r="B3912">
            <v>220</v>
          </cell>
          <cell r="C3912" t="str">
            <v>B40L六分右侧外罩壳总成</v>
          </cell>
        </row>
        <row r="3913">
          <cell r="A3913" t="str">
            <v>SCS0004140</v>
          </cell>
          <cell r="B3913">
            <v>220</v>
          </cell>
          <cell r="C3913" t="str">
            <v>B40L二排六分座骨架总成</v>
          </cell>
        </row>
        <row r="3914">
          <cell r="A3914" t="str">
            <v>SCS0004141</v>
          </cell>
          <cell r="B3914">
            <v>220</v>
          </cell>
          <cell r="C3914" t="str">
            <v>B40L六分左侧外罩壳总成</v>
          </cell>
        </row>
        <row r="3915">
          <cell r="A3915" t="str">
            <v>SCS0004143</v>
          </cell>
          <cell r="B3915">
            <v>220</v>
          </cell>
          <cell r="C3915" t="str">
            <v>六分座垫泡沫总成</v>
          </cell>
        </row>
        <row r="3916">
          <cell r="A3916" t="str">
            <v>SCS0004144</v>
          </cell>
          <cell r="B3916">
            <v>220</v>
          </cell>
          <cell r="C3916" t="str">
            <v>B40L中间头枕泡沫总成新</v>
          </cell>
        </row>
        <row r="3917">
          <cell r="A3917" t="str">
            <v>SCS0004145</v>
          </cell>
          <cell r="B3917">
            <v>220</v>
          </cell>
          <cell r="C3917" t="str">
            <v>B40L六分扶手泡沫总成新</v>
          </cell>
        </row>
        <row r="3918">
          <cell r="A3918" t="str">
            <v>SCS0004146</v>
          </cell>
          <cell r="B3918">
            <v>220</v>
          </cell>
          <cell r="C3918" t="str">
            <v>六分靠背泡沫总成</v>
          </cell>
        </row>
        <row r="3919">
          <cell r="A3919" t="str">
            <v>SCS0004151</v>
          </cell>
          <cell r="B3919">
            <v>220</v>
          </cell>
          <cell r="C3919" t="str">
            <v>靠背面套左真皮</v>
          </cell>
        </row>
        <row r="3920">
          <cell r="A3920" t="str">
            <v>SCS0004152</v>
          </cell>
          <cell r="B3920">
            <v>220</v>
          </cell>
          <cell r="C3920" t="str">
            <v>坐垫面套左真皮</v>
          </cell>
        </row>
        <row r="3921">
          <cell r="A3921" t="str">
            <v>SCS0004153</v>
          </cell>
          <cell r="B3921">
            <v>220</v>
          </cell>
          <cell r="C3921" t="str">
            <v>B40L六分扶手护面(环保皮)</v>
          </cell>
        </row>
        <row r="3922">
          <cell r="A3922" t="str">
            <v>SCS0004160</v>
          </cell>
          <cell r="B3922">
            <v>220</v>
          </cell>
          <cell r="C3922" t="str">
            <v>B40L左前背护面套真皮黑红</v>
          </cell>
        </row>
        <row r="3923">
          <cell r="A3923" t="str">
            <v>SCS0004161</v>
          </cell>
          <cell r="B3923">
            <v>220</v>
          </cell>
          <cell r="C3923" t="str">
            <v>B40L左前座护面套真皮黑红</v>
          </cell>
        </row>
        <row r="3924">
          <cell r="A3924" t="str">
            <v>SCS0004162</v>
          </cell>
          <cell r="B3924">
            <v>220</v>
          </cell>
          <cell r="C3924" t="str">
            <v>B40L前头枕护面套真皮黑红</v>
          </cell>
        </row>
        <row r="3925">
          <cell r="A3925" t="str">
            <v>SCS0004165</v>
          </cell>
          <cell r="B3925">
            <v>220</v>
          </cell>
          <cell r="C3925" t="str">
            <v>左座椅靠背骨架焊接总成</v>
          </cell>
        </row>
        <row r="3926">
          <cell r="A3926" t="str">
            <v>SCS0004165</v>
          </cell>
          <cell r="B3926">
            <v>230</v>
          </cell>
          <cell r="C3926" t="str">
            <v>左座椅靠背骨架焊接总成</v>
          </cell>
        </row>
        <row r="3927">
          <cell r="A3927" t="str">
            <v>SCS0004166</v>
          </cell>
          <cell r="B3927">
            <v>220</v>
          </cell>
          <cell r="C3927" t="str">
            <v>右侧地锁缓冲橡胶块</v>
          </cell>
        </row>
        <row r="3928">
          <cell r="A3928" t="str">
            <v>SCS0004167</v>
          </cell>
          <cell r="B3928">
            <v>220</v>
          </cell>
          <cell r="C3928" t="str">
            <v>中改右侧地锁支架电泳</v>
          </cell>
        </row>
        <row r="3929">
          <cell r="A3929" t="str">
            <v>SCS0004167</v>
          </cell>
          <cell r="B3929">
            <v>230</v>
          </cell>
          <cell r="C3929" t="str">
            <v>中改右侧地锁支架电泳</v>
          </cell>
        </row>
        <row r="3930">
          <cell r="A3930" t="str">
            <v>SCS0004168</v>
          </cell>
          <cell r="B3930">
            <v>220</v>
          </cell>
          <cell r="C3930" t="str">
            <v>左座椅左侧外饰盖组合</v>
          </cell>
        </row>
        <row r="3931">
          <cell r="A3931" t="str">
            <v>SCS0004169</v>
          </cell>
          <cell r="B3931">
            <v>220</v>
          </cell>
          <cell r="C3931" t="str">
            <v>左座椅座垫骨架总成电泳</v>
          </cell>
        </row>
        <row r="3932">
          <cell r="A3932" t="str">
            <v>SCS0004169</v>
          </cell>
          <cell r="B3932">
            <v>230</v>
          </cell>
          <cell r="C3932" t="str">
            <v>左座椅座垫骨架总成电泳</v>
          </cell>
        </row>
        <row r="3933">
          <cell r="A3933" t="str">
            <v>SCS0004170</v>
          </cell>
          <cell r="B3933">
            <v>220</v>
          </cell>
          <cell r="C3933" t="str">
            <v>中改左侧地锁支架电泳</v>
          </cell>
        </row>
        <row r="3934">
          <cell r="A3934" t="str">
            <v>SCS0004170</v>
          </cell>
          <cell r="B3934">
            <v>230</v>
          </cell>
          <cell r="C3934" t="str">
            <v>中改左侧地锁支架电泳</v>
          </cell>
        </row>
        <row r="3935">
          <cell r="A3935" t="str">
            <v>SCS0004171</v>
          </cell>
          <cell r="B3935">
            <v>220</v>
          </cell>
          <cell r="C3935" t="str">
            <v>B40L中改右侧地锁总成</v>
          </cell>
        </row>
        <row r="3936">
          <cell r="A3936" t="str">
            <v>SCS0004172</v>
          </cell>
          <cell r="B3936">
            <v>220</v>
          </cell>
          <cell r="C3936" t="str">
            <v>靠背扣手底座</v>
          </cell>
        </row>
        <row r="3937">
          <cell r="A3937" t="str">
            <v>SCS0004173</v>
          </cell>
          <cell r="B3937">
            <v>220</v>
          </cell>
          <cell r="C3937" t="str">
            <v>自由头枕导套</v>
          </cell>
        </row>
        <row r="3938">
          <cell r="A3938" t="str">
            <v>SCS0004174</v>
          </cell>
          <cell r="B3938">
            <v>210</v>
          </cell>
          <cell r="C3938" t="str">
            <v>B40L中改杯托</v>
          </cell>
        </row>
        <row r="3939">
          <cell r="A3939" t="str">
            <v>SCS0004174</v>
          </cell>
          <cell r="B3939">
            <v>220</v>
          </cell>
          <cell r="C3939" t="str">
            <v>B40L中改杯托</v>
          </cell>
        </row>
        <row r="3940">
          <cell r="A3940" t="str">
            <v>SCS0004175</v>
          </cell>
          <cell r="B3940">
            <v>220</v>
          </cell>
          <cell r="C3940" t="str">
            <v>B40L中改左侧地锁总成</v>
          </cell>
        </row>
        <row r="3941">
          <cell r="A3941" t="str">
            <v>SCS0004176</v>
          </cell>
          <cell r="B3941">
            <v>220</v>
          </cell>
          <cell r="C3941" t="str">
            <v>靠背扣手转体</v>
          </cell>
        </row>
        <row r="3942">
          <cell r="A3942" t="str">
            <v>SCS0004177</v>
          </cell>
          <cell r="B3942">
            <v>220</v>
          </cell>
          <cell r="C3942" t="str">
            <v>B40L中改后排靠背拉线总成</v>
          </cell>
        </row>
        <row r="3943">
          <cell r="A3943" t="str">
            <v>SCS0004178</v>
          </cell>
          <cell r="B3943">
            <v>220</v>
          </cell>
          <cell r="C3943" t="str">
            <v>B40L中改中间安全带总成</v>
          </cell>
        </row>
        <row r="3944">
          <cell r="A3944" t="str">
            <v>SCS0004179</v>
          </cell>
          <cell r="B3944">
            <v>220</v>
          </cell>
          <cell r="C3944" t="str">
            <v>座垫织带塑料垫片</v>
          </cell>
        </row>
        <row r="3945">
          <cell r="A3945" t="str">
            <v>SCS0004180</v>
          </cell>
          <cell r="B3945">
            <v>220</v>
          </cell>
          <cell r="C3945" t="str">
            <v>左侧地锁缓冲橡胶块</v>
          </cell>
        </row>
        <row r="3946">
          <cell r="A3946" t="str">
            <v>SCS0004181</v>
          </cell>
          <cell r="B3946">
            <v>220</v>
          </cell>
          <cell r="C3946" t="str">
            <v>B40L中改座垫织带组合件</v>
          </cell>
        </row>
        <row r="3947">
          <cell r="A3947" t="str">
            <v>SCS0004181</v>
          </cell>
          <cell r="B3947">
            <v>230</v>
          </cell>
          <cell r="C3947" t="str">
            <v>B40L中改座垫织带组合件</v>
          </cell>
        </row>
        <row r="3948">
          <cell r="A3948" t="str">
            <v>SCS0004182</v>
          </cell>
          <cell r="B3948">
            <v>220</v>
          </cell>
          <cell r="C3948" t="str">
            <v>左座椅靠背防护罩</v>
          </cell>
        </row>
        <row r="3949">
          <cell r="A3949" t="str">
            <v>SCS0004182</v>
          </cell>
          <cell r="B3949">
            <v>230</v>
          </cell>
          <cell r="C3949" t="str">
            <v>左座椅靠背防护罩</v>
          </cell>
        </row>
        <row r="3950">
          <cell r="A3950" t="str">
            <v>SCS0004183</v>
          </cell>
          <cell r="B3950">
            <v>220</v>
          </cell>
          <cell r="C3950" t="str">
            <v>左座椅坐垫防护罩</v>
          </cell>
        </row>
        <row r="3951">
          <cell r="A3951" t="str">
            <v>SCS0004183</v>
          </cell>
          <cell r="B3951">
            <v>230</v>
          </cell>
          <cell r="C3951" t="str">
            <v>左座椅坐垫防护罩</v>
          </cell>
        </row>
        <row r="3952">
          <cell r="A3952" t="str">
            <v>SCS0004184</v>
          </cell>
          <cell r="B3952">
            <v>220</v>
          </cell>
          <cell r="C3952" t="str">
            <v>主动头枕导套</v>
          </cell>
        </row>
        <row r="3953">
          <cell r="A3953" t="str">
            <v>SCS0004185</v>
          </cell>
          <cell r="B3953">
            <v>220</v>
          </cell>
          <cell r="C3953" t="str">
            <v>后排安全带搭扣（白）</v>
          </cell>
        </row>
        <row r="3954">
          <cell r="A3954" t="str">
            <v>SCS0004186</v>
          </cell>
          <cell r="B3954">
            <v>210</v>
          </cell>
          <cell r="C3954" t="str">
            <v>B40L中改左座椅左侧内饰盖</v>
          </cell>
        </row>
        <row r="3955">
          <cell r="A3955" t="str">
            <v>SCS0004186</v>
          </cell>
          <cell r="B3955">
            <v>220</v>
          </cell>
          <cell r="C3955" t="str">
            <v>B40L中改左座椅左侧内饰盖</v>
          </cell>
        </row>
        <row r="3956">
          <cell r="A3956" t="str">
            <v>SCS0004187</v>
          </cell>
          <cell r="B3956">
            <v>220</v>
          </cell>
          <cell r="C3956" t="str">
            <v>座垫挂钩</v>
          </cell>
        </row>
        <row r="3957">
          <cell r="A3957" t="str">
            <v>SCS0004188</v>
          </cell>
          <cell r="B3957">
            <v>220</v>
          </cell>
          <cell r="C3957" t="str">
            <v>靠背扣手盖板</v>
          </cell>
        </row>
        <row r="3958">
          <cell r="A3958" t="str">
            <v>SCS0004189</v>
          </cell>
          <cell r="B3958">
            <v>220</v>
          </cell>
          <cell r="C3958" t="str">
            <v>后排座椅外侧头枕面套</v>
          </cell>
        </row>
        <row r="3959">
          <cell r="A3959" t="str">
            <v>SCS0004190</v>
          </cell>
          <cell r="B3959">
            <v>220</v>
          </cell>
          <cell r="C3959" t="str">
            <v>扶手限位饰盖</v>
          </cell>
        </row>
        <row r="3960">
          <cell r="A3960" t="str">
            <v>SCS0004191</v>
          </cell>
          <cell r="B3960">
            <v>220</v>
          </cell>
          <cell r="C3960" t="str">
            <v>地锁解锁拉带总成</v>
          </cell>
        </row>
        <row r="3961">
          <cell r="A3961" t="str">
            <v>SCS0004191</v>
          </cell>
          <cell r="B3961">
            <v>230</v>
          </cell>
          <cell r="C3961" t="str">
            <v>地锁解锁拉带总成</v>
          </cell>
        </row>
        <row r="3962">
          <cell r="A3962" t="str">
            <v>SCS0004192</v>
          </cell>
          <cell r="B3962">
            <v>220</v>
          </cell>
          <cell r="C3962" t="str">
            <v>靠背扣手转轴</v>
          </cell>
        </row>
        <row r="3963">
          <cell r="A3963" t="str">
            <v>SCS0004192</v>
          </cell>
          <cell r="B3963">
            <v>230</v>
          </cell>
          <cell r="C3963" t="str">
            <v>靠背扣手转轴</v>
          </cell>
        </row>
        <row r="3964">
          <cell r="A3964" t="str">
            <v>SCS0004193</v>
          </cell>
          <cell r="B3964">
            <v>220</v>
          </cell>
          <cell r="C3964" t="str">
            <v>后排安全带搭扣（黑）</v>
          </cell>
        </row>
        <row r="3965">
          <cell r="A3965" t="str">
            <v>SCS0004194</v>
          </cell>
          <cell r="B3965">
            <v>210</v>
          </cell>
          <cell r="C3965" t="str">
            <v>B40L中改安全带出口盖板</v>
          </cell>
        </row>
        <row r="3966">
          <cell r="A3966" t="str">
            <v>SCS0004194</v>
          </cell>
          <cell r="B3966">
            <v>220</v>
          </cell>
          <cell r="C3966" t="str">
            <v>B40L中改安全带出口盖板</v>
          </cell>
        </row>
        <row r="3967">
          <cell r="A3967" t="str">
            <v>SCS0004195</v>
          </cell>
          <cell r="B3967">
            <v>220</v>
          </cell>
          <cell r="C3967" t="str">
            <v>后排座椅中间头枕面套</v>
          </cell>
        </row>
        <row r="3968">
          <cell r="A3968" t="str">
            <v>SCS0004196</v>
          </cell>
          <cell r="B3968">
            <v>220</v>
          </cell>
          <cell r="C3968" t="str">
            <v>侧头枕防护罩</v>
          </cell>
        </row>
        <row r="3969">
          <cell r="A3969" t="str">
            <v>SCS0004196</v>
          </cell>
          <cell r="B3969">
            <v>230</v>
          </cell>
          <cell r="C3969" t="str">
            <v>侧头枕防护罩</v>
          </cell>
        </row>
        <row r="3970">
          <cell r="A3970" t="str">
            <v>SCS0004197</v>
          </cell>
          <cell r="B3970">
            <v>220</v>
          </cell>
          <cell r="C3970" t="str">
            <v>左座椅靠背背板</v>
          </cell>
        </row>
        <row r="3971">
          <cell r="A3971" t="str">
            <v>SCS0004197</v>
          </cell>
          <cell r="B3971">
            <v>230</v>
          </cell>
          <cell r="C3971" t="str">
            <v>左座椅靠背背板</v>
          </cell>
        </row>
        <row r="3972">
          <cell r="A3972" t="str">
            <v>SCS0004198</v>
          </cell>
          <cell r="B3972">
            <v>210</v>
          </cell>
          <cell r="C3972" t="str">
            <v>B40L座椅扶手外侧饰板</v>
          </cell>
        </row>
        <row r="3973">
          <cell r="A3973" t="str">
            <v>SCS0004198</v>
          </cell>
          <cell r="B3973">
            <v>220</v>
          </cell>
          <cell r="C3973" t="str">
            <v>B40L座椅扶手外侧饰板</v>
          </cell>
        </row>
        <row r="3974">
          <cell r="A3974" t="str">
            <v>SCS0004199</v>
          </cell>
          <cell r="B3974">
            <v>220</v>
          </cell>
          <cell r="C3974" t="str">
            <v>左座椅右侧外饰盖组合</v>
          </cell>
        </row>
        <row r="3975">
          <cell r="A3975" t="str">
            <v>SCS0004200</v>
          </cell>
          <cell r="B3975">
            <v>210</v>
          </cell>
          <cell r="C3975" t="str">
            <v>B40L中改左座椅右侧内饰盖</v>
          </cell>
        </row>
        <row r="3976">
          <cell r="A3976" t="str">
            <v>SCS0004200</v>
          </cell>
          <cell r="B3976">
            <v>220</v>
          </cell>
          <cell r="C3976" t="str">
            <v>B40L中改左座椅右侧内饰盖</v>
          </cell>
        </row>
        <row r="3977">
          <cell r="A3977" t="str">
            <v>SCS0004201</v>
          </cell>
          <cell r="B3977">
            <v>220</v>
          </cell>
          <cell r="C3977" t="str">
            <v>后排座椅左靠背面套</v>
          </cell>
        </row>
        <row r="3978">
          <cell r="A3978" t="str">
            <v>SCS0004202</v>
          </cell>
          <cell r="B3978">
            <v>220</v>
          </cell>
          <cell r="C3978" t="str">
            <v>后排座椅左座垫面套</v>
          </cell>
        </row>
        <row r="3979">
          <cell r="A3979" t="str">
            <v>SCS0004204</v>
          </cell>
          <cell r="B3979">
            <v>220</v>
          </cell>
          <cell r="C3979" t="str">
            <v>左座椅地锁拉线组合B</v>
          </cell>
        </row>
        <row r="3980">
          <cell r="A3980" t="str">
            <v>SCS0004205</v>
          </cell>
          <cell r="B3980">
            <v>220</v>
          </cell>
          <cell r="C3980" t="str">
            <v>B40L中改地锁拉线组合A</v>
          </cell>
        </row>
        <row r="3981">
          <cell r="A3981" t="str">
            <v>SCS0004206</v>
          </cell>
          <cell r="B3981">
            <v>220</v>
          </cell>
          <cell r="C3981" t="str">
            <v>后排扶手泡沫总成</v>
          </cell>
        </row>
        <row r="3982">
          <cell r="A3982" t="str">
            <v>SCS0004207</v>
          </cell>
          <cell r="B3982">
            <v>220</v>
          </cell>
          <cell r="C3982" t="str">
            <v>后排外侧头枕泡棉骨架组合</v>
          </cell>
        </row>
        <row r="3983">
          <cell r="A3983" t="str">
            <v>SCS0004208</v>
          </cell>
          <cell r="B3983">
            <v>220</v>
          </cell>
          <cell r="C3983" t="str">
            <v>后排中间头枕泡沫总成</v>
          </cell>
        </row>
        <row r="3984">
          <cell r="A3984" t="str">
            <v>SCS0004209</v>
          </cell>
          <cell r="B3984">
            <v>220</v>
          </cell>
          <cell r="C3984" t="str">
            <v>六分靠背泡沫总成</v>
          </cell>
        </row>
        <row r="3985">
          <cell r="A3985" t="str">
            <v>SCS0004210</v>
          </cell>
          <cell r="B3985">
            <v>220</v>
          </cell>
          <cell r="C3985" t="str">
            <v>六分座垫泡沫总成</v>
          </cell>
        </row>
        <row r="3986">
          <cell r="A3986" t="str">
            <v>SCS0004211</v>
          </cell>
          <cell r="B3986">
            <v>220</v>
          </cell>
          <cell r="C3986" t="str">
            <v>后排座椅左靠背面套</v>
          </cell>
        </row>
        <row r="3987">
          <cell r="A3987" t="str">
            <v>SCS0004212</v>
          </cell>
          <cell r="B3987">
            <v>220</v>
          </cell>
          <cell r="C3987" t="str">
            <v>后排座椅外侧头枕面套</v>
          </cell>
        </row>
        <row r="3988">
          <cell r="A3988" t="str">
            <v>SCS0004213</v>
          </cell>
          <cell r="B3988">
            <v>220</v>
          </cell>
          <cell r="C3988" t="str">
            <v>后排座椅中间头枕面套</v>
          </cell>
        </row>
        <row r="3989">
          <cell r="A3989" t="str">
            <v>SCS0004214</v>
          </cell>
          <cell r="B3989">
            <v>220</v>
          </cell>
          <cell r="C3989" t="str">
            <v>后排座椅左座垫面套</v>
          </cell>
        </row>
        <row r="3990">
          <cell r="A3990" t="str">
            <v>SCS0004215</v>
          </cell>
          <cell r="B3990">
            <v>220</v>
          </cell>
          <cell r="C3990" t="str">
            <v>后排座椅扶手面套</v>
          </cell>
        </row>
        <row r="3991">
          <cell r="A3991" t="str">
            <v>SCS0004216</v>
          </cell>
          <cell r="B3991">
            <v>220</v>
          </cell>
          <cell r="C3991" t="str">
            <v>后排座椅中间头枕面套</v>
          </cell>
        </row>
        <row r="3992">
          <cell r="A3992" t="str">
            <v>SCS0004217</v>
          </cell>
          <cell r="B3992">
            <v>220</v>
          </cell>
          <cell r="C3992" t="str">
            <v>后排座椅外侧头枕面套</v>
          </cell>
        </row>
        <row r="3993">
          <cell r="A3993" t="str">
            <v>SCS0004218</v>
          </cell>
          <cell r="B3993">
            <v>220</v>
          </cell>
          <cell r="C3993" t="str">
            <v>后排座椅左座垫面套</v>
          </cell>
        </row>
        <row r="3994">
          <cell r="A3994" t="str">
            <v>SCS0004219</v>
          </cell>
          <cell r="B3994">
            <v>220</v>
          </cell>
          <cell r="C3994" t="str">
            <v>后排座椅左靠背面套</v>
          </cell>
        </row>
        <row r="3995">
          <cell r="A3995" t="str">
            <v>SCS0004220</v>
          </cell>
          <cell r="B3995">
            <v>220</v>
          </cell>
          <cell r="C3995" t="str">
            <v>后排座椅中间头枕面套</v>
          </cell>
        </row>
        <row r="3996">
          <cell r="A3996" t="str">
            <v>SCS0004221</v>
          </cell>
          <cell r="B3996">
            <v>220</v>
          </cell>
          <cell r="C3996" t="str">
            <v>后排座椅外侧头枕面套</v>
          </cell>
        </row>
        <row r="3997">
          <cell r="A3997" t="str">
            <v>SCS0004222</v>
          </cell>
          <cell r="B3997">
            <v>220</v>
          </cell>
          <cell r="C3997" t="str">
            <v>后排座椅左座垫面套</v>
          </cell>
        </row>
        <row r="3998">
          <cell r="A3998" t="str">
            <v>SCS0004223</v>
          </cell>
          <cell r="B3998">
            <v>220</v>
          </cell>
          <cell r="C3998" t="str">
            <v>后排座椅左靠背面套</v>
          </cell>
        </row>
        <row r="3999">
          <cell r="A3999" t="str">
            <v>SCS0004224</v>
          </cell>
          <cell r="B3999">
            <v>220</v>
          </cell>
          <cell r="C3999" t="str">
            <v>后排座椅扶手面套</v>
          </cell>
        </row>
        <row r="4000">
          <cell r="A4000" t="str">
            <v>SCS0004225</v>
          </cell>
          <cell r="B4000">
            <v>220</v>
          </cell>
          <cell r="C4000" t="str">
            <v>后排座椅左靠背面套</v>
          </cell>
        </row>
        <row r="4001">
          <cell r="A4001" t="str">
            <v>SCS0004226</v>
          </cell>
          <cell r="B4001">
            <v>220</v>
          </cell>
          <cell r="C4001" t="str">
            <v>后排座椅中间头枕面套</v>
          </cell>
        </row>
        <row r="4002">
          <cell r="A4002" t="str">
            <v>SCS0004227</v>
          </cell>
          <cell r="B4002">
            <v>220</v>
          </cell>
          <cell r="C4002" t="str">
            <v>后排座椅左座垫面套</v>
          </cell>
        </row>
        <row r="4003">
          <cell r="A4003" t="str">
            <v>SCS0004228</v>
          </cell>
          <cell r="B4003">
            <v>220</v>
          </cell>
          <cell r="C4003" t="str">
            <v>后排座椅外侧头枕面套</v>
          </cell>
        </row>
        <row r="4004">
          <cell r="A4004" t="str">
            <v>SCS0004229</v>
          </cell>
          <cell r="B4004">
            <v>220</v>
          </cell>
          <cell r="C4004" t="str">
            <v>后排座椅外侧头枕面套</v>
          </cell>
        </row>
        <row r="4005">
          <cell r="A4005" t="str">
            <v>SCS0004230</v>
          </cell>
          <cell r="B4005">
            <v>220</v>
          </cell>
          <cell r="C4005" t="str">
            <v>后排座椅中间头枕面套</v>
          </cell>
        </row>
        <row r="4006">
          <cell r="A4006" t="str">
            <v>SCS0004231</v>
          </cell>
          <cell r="B4006">
            <v>220</v>
          </cell>
          <cell r="C4006" t="str">
            <v>后排座椅左座垫面套</v>
          </cell>
        </row>
        <row r="4007">
          <cell r="A4007" t="str">
            <v>SCS0004232</v>
          </cell>
          <cell r="B4007">
            <v>220</v>
          </cell>
          <cell r="C4007" t="str">
            <v>后排座椅左靠背面套</v>
          </cell>
        </row>
        <row r="4008">
          <cell r="A4008" t="str">
            <v>SCS0004238</v>
          </cell>
          <cell r="B4008">
            <v>220</v>
          </cell>
          <cell r="C4008" t="str">
            <v>四分座垫泡沫总成</v>
          </cell>
        </row>
        <row r="4009">
          <cell r="A4009" t="str">
            <v>SCS0004239</v>
          </cell>
          <cell r="B4009">
            <v>220</v>
          </cell>
          <cell r="C4009" t="str">
            <v>四分靠背泡沫总成</v>
          </cell>
        </row>
        <row r="4010">
          <cell r="A4010" t="str">
            <v>SCS0004240</v>
          </cell>
          <cell r="B4010">
            <v>220</v>
          </cell>
          <cell r="C4010" t="str">
            <v>右座椅地锁拉线组合B</v>
          </cell>
        </row>
        <row r="4011">
          <cell r="A4011" t="str">
            <v>SCS0004241</v>
          </cell>
          <cell r="B4011">
            <v>220</v>
          </cell>
          <cell r="C4011" t="str">
            <v>后排座椅右靠背面套</v>
          </cell>
        </row>
        <row r="4012">
          <cell r="A4012" t="str">
            <v>SCS0004242</v>
          </cell>
          <cell r="B4012">
            <v>220</v>
          </cell>
          <cell r="C4012" t="str">
            <v>右座椅左侧外饰盖组合</v>
          </cell>
        </row>
        <row r="4013">
          <cell r="A4013" t="str">
            <v>SCS0004243</v>
          </cell>
          <cell r="B4013">
            <v>220</v>
          </cell>
          <cell r="C4013" t="str">
            <v>后排座椅右座垫面套</v>
          </cell>
        </row>
        <row r="4014">
          <cell r="A4014" t="str">
            <v>SCS0004244</v>
          </cell>
          <cell r="B4014">
            <v>220</v>
          </cell>
          <cell r="C4014" t="str">
            <v>右座椅右侧外饰盖组合</v>
          </cell>
        </row>
        <row r="4015">
          <cell r="A4015" t="str">
            <v>SCS0004245</v>
          </cell>
          <cell r="B4015">
            <v>220</v>
          </cell>
          <cell r="C4015" t="str">
            <v>右座椅坐垫防护罩</v>
          </cell>
        </row>
        <row r="4016">
          <cell r="A4016" t="str">
            <v>SCS0004245</v>
          </cell>
          <cell r="B4016">
            <v>230</v>
          </cell>
          <cell r="C4016" t="str">
            <v>右座椅坐垫防护罩</v>
          </cell>
        </row>
        <row r="4017">
          <cell r="A4017" t="str">
            <v>SCS0004246</v>
          </cell>
          <cell r="B4017">
            <v>220</v>
          </cell>
          <cell r="C4017" t="str">
            <v>右座椅靠背防护罩</v>
          </cell>
        </row>
        <row r="4018">
          <cell r="A4018" t="str">
            <v>SCS0004246</v>
          </cell>
          <cell r="B4018">
            <v>230</v>
          </cell>
          <cell r="C4018" t="str">
            <v>右座椅靠背防护罩</v>
          </cell>
        </row>
        <row r="4019">
          <cell r="A4019" t="str">
            <v>SCS0004247</v>
          </cell>
          <cell r="B4019">
            <v>220</v>
          </cell>
          <cell r="C4019" t="str">
            <v>右座椅靠背骨架焊接总成</v>
          </cell>
        </row>
        <row r="4020">
          <cell r="A4020" t="str">
            <v>SCS0004247</v>
          </cell>
          <cell r="B4020">
            <v>230</v>
          </cell>
          <cell r="C4020" t="str">
            <v>右座椅靠背骨架焊接总成</v>
          </cell>
        </row>
        <row r="4021">
          <cell r="A4021" t="str">
            <v>SCS0004248</v>
          </cell>
          <cell r="B4021">
            <v>220</v>
          </cell>
          <cell r="C4021" t="str">
            <v>右座椅座垫骨架总成电泳</v>
          </cell>
        </row>
        <row r="4022">
          <cell r="A4022" t="str">
            <v>SCS0004248</v>
          </cell>
          <cell r="B4022">
            <v>230</v>
          </cell>
          <cell r="C4022" t="str">
            <v>右座椅座垫骨架总成电泳</v>
          </cell>
        </row>
        <row r="4023">
          <cell r="A4023" t="str">
            <v>SCS0004249</v>
          </cell>
          <cell r="B4023">
            <v>220</v>
          </cell>
          <cell r="C4023" t="str">
            <v>右座椅靠背背板</v>
          </cell>
        </row>
        <row r="4024">
          <cell r="A4024" t="str">
            <v>SCS0004249</v>
          </cell>
          <cell r="B4024">
            <v>230</v>
          </cell>
          <cell r="C4024" t="str">
            <v>右座椅靠背背板</v>
          </cell>
        </row>
        <row r="4025">
          <cell r="A4025" t="str">
            <v>SCS0004250</v>
          </cell>
          <cell r="B4025">
            <v>220</v>
          </cell>
          <cell r="C4025" t="str">
            <v>后排座椅右靠背面套</v>
          </cell>
        </row>
        <row r="4026">
          <cell r="A4026" t="str">
            <v>SCS0004251</v>
          </cell>
          <cell r="B4026">
            <v>220</v>
          </cell>
          <cell r="C4026" t="str">
            <v>后排座椅右座垫面套</v>
          </cell>
        </row>
        <row r="4027">
          <cell r="A4027" t="str">
            <v>SCS0004252</v>
          </cell>
          <cell r="B4027">
            <v>220</v>
          </cell>
          <cell r="C4027" t="str">
            <v>后排座椅右座垫面套</v>
          </cell>
        </row>
        <row r="4028">
          <cell r="A4028" t="str">
            <v>SCS0004253</v>
          </cell>
          <cell r="B4028">
            <v>220</v>
          </cell>
          <cell r="C4028" t="str">
            <v>后排座椅右靠背面套</v>
          </cell>
        </row>
        <row r="4029">
          <cell r="A4029" t="str">
            <v>SCS0004254</v>
          </cell>
          <cell r="B4029">
            <v>220</v>
          </cell>
          <cell r="C4029" t="str">
            <v>后排座椅右靠背面套</v>
          </cell>
        </row>
        <row r="4030">
          <cell r="A4030" t="str">
            <v>SCS0004255</v>
          </cell>
          <cell r="B4030">
            <v>220</v>
          </cell>
          <cell r="C4030" t="str">
            <v>后排座椅右座垫面套</v>
          </cell>
        </row>
        <row r="4031">
          <cell r="A4031" t="str">
            <v>SCS0004256</v>
          </cell>
          <cell r="B4031">
            <v>220</v>
          </cell>
          <cell r="C4031" t="str">
            <v>后排座椅右座垫面套</v>
          </cell>
        </row>
        <row r="4032">
          <cell r="A4032" t="str">
            <v>SCS0004257</v>
          </cell>
          <cell r="B4032">
            <v>220</v>
          </cell>
          <cell r="C4032" t="str">
            <v>后排座椅右靠背面套</v>
          </cell>
        </row>
        <row r="4033">
          <cell r="A4033" t="str">
            <v>SCS0004258</v>
          </cell>
          <cell r="B4033">
            <v>220</v>
          </cell>
          <cell r="C4033" t="str">
            <v>后排座椅右靠背面套</v>
          </cell>
        </row>
        <row r="4034">
          <cell r="A4034" t="str">
            <v>SCS0004259</v>
          </cell>
          <cell r="B4034">
            <v>220</v>
          </cell>
          <cell r="C4034" t="str">
            <v>后排座椅右座垫面套</v>
          </cell>
        </row>
        <row r="4035">
          <cell r="A4035" t="str">
            <v>SCS0004269</v>
          </cell>
          <cell r="B4035">
            <v>220</v>
          </cell>
          <cell r="C4035" t="str">
            <v>B40L后排侧头枕骨架</v>
          </cell>
        </row>
        <row r="4036">
          <cell r="A4036" t="str">
            <v>SCS0004271</v>
          </cell>
          <cell r="B4036">
            <v>220</v>
          </cell>
          <cell r="C4036" t="str">
            <v>外侧头枕骨架组合</v>
          </cell>
        </row>
        <row r="4037">
          <cell r="A4037" t="str">
            <v>SCS0004272</v>
          </cell>
          <cell r="B4037">
            <v>220</v>
          </cell>
          <cell r="C4037" t="str">
            <v>中间头枕骨架组合</v>
          </cell>
        </row>
        <row r="4038">
          <cell r="A4038" t="str">
            <v>SCS0004273</v>
          </cell>
          <cell r="B4038">
            <v>210</v>
          </cell>
          <cell r="C4038" t="str">
            <v>B40L驾驶员左前安装护盖</v>
          </cell>
        </row>
        <row r="4039">
          <cell r="A4039" t="str">
            <v>SCS0004274</v>
          </cell>
          <cell r="B4039">
            <v>210</v>
          </cell>
          <cell r="C4039" t="str">
            <v>B40L驾驶员右前安装护盖</v>
          </cell>
        </row>
        <row r="4040">
          <cell r="A4040" t="str">
            <v>SCS0004275</v>
          </cell>
          <cell r="B4040">
            <v>210</v>
          </cell>
          <cell r="C4040" t="str">
            <v>B40L驾驶员后安装护盖</v>
          </cell>
        </row>
        <row r="4041">
          <cell r="A4041" t="str">
            <v>SCS0004276</v>
          </cell>
          <cell r="B4041">
            <v>210</v>
          </cell>
          <cell r="C4041" t="str">
            <v>B40L前乘客左前安装护盖</v>
          </cell>
        </row>
        <row r="4042">
          <cell r="A4042" t="str">
            <v>SCS0004277</v>
          </cell>
          <cell r="B4042">
            <v>210</v>
          </cell>
          <cell r="C4042" t="str">
            <v>B40L后座椅前安装护盖</v>
          </cell>
        </row>
        <row r="4043">
          <cell r="A4043" t="str">
            <v>SCS0004278</v>
          </cell>
          <cell r="B4043">
            <v>210</v>
          </cell>
          <cell r="C4043" t="str">
            <v>B40L后座椅后安装护盖</v>
          </cell>
        </row>
        <row r="4044">
          <cell r="A4044" t="str">
            <v>SCS0004305</v>
          </cell>
          <cell r="B4044">
            <v>220</v>
          </cell>
          <cell r="C4044" t="str">
            <v>B40L四分坐垫合棉无纺布</v>
          </cell>
        </row>
        <row r="4045">
          <cell r="A4045" t="str">
            <v>SCS0004306</v>
          </cell>
          <cell r="B4045">
            <v>220</v>
          </cell>
          <cell r="C4045" t="str">
            <v>后排座垫泡沫总成</v>
          </cell>
        </row>
        <row r="4046">
          <cell r="A4046" t="str">
            <v>SCS0004307</v>
          </cell>
          <cell r="B4046">
            <v>220</v>
          </cell>
          <cell r="C4046" t="str">
            <v>六分靠背泡沫总成</v>
          </cell>
        </row>
        <row r="4047">
          <cell r="A4047" t="str">
            <v>SCS0004308</v>
          </cell>
          <cell r="B4047">
            <v>220</v>
          </cell>
          <cell r="C4047" t="str">
            <v>四分靠背泡沫总成</v>
          </cell>
        </row>
        <row r="4048">
          <cell r="A4048" t="str">
            <v>SCS0004309</v>
          </cell>
          <cell r="B4048">
            <v>220</v>
          </cell>
          <cell r="C4048" t="str">
            <v>钢丝  2.5×500</v>
          </cell>
        </row>
        <row r="4049">
          <cell r="A4049" t="str">
            <v>SCS0004310</v>
          </cell>
          <cell r="B4049">
            <v>220</v>
          </cell>
          <cell r="C4049" t="str">
            <v>钢丝2.5*330</v>
          </cell>
        </row>
        <row r="4050">
          <cell r="A4050" t="str">
            <v>SCS0004310</v>
          </cell>
          <cell r="B4050">
            <v>230</v>
          </cell>
          <cell r="C4050" t="str">
            <v>钢丝2.5*330</v>
          </cell>
        </row>
        <row r="4051">
          <cell r="A4051" t="str">
            <v>SCS0004312</v>
          </cell>
          <cell r="B4051">
            <v>220</v>
          </cell>
          <cell r="C4051" t="str">
            <v>C50靠背预埋钢丝</v>
          </cell>
        </row>
        <row r="4052">
          <cell r="A4052" t="str">
            <v>SCS0004312</v>
          </cell>
          <cell r="B4052">
            <v>230</v>
          </cell>
          <cell r="C4052" t="str">
            <v>C50靠背预埋钢丝</v>
          </cell>
        </row>
        <row r="4053">
          <cell r="A4053" t="str">
            <v>SCS0004313</v>
          </cell>
          <cell r="B4053">
            <v>220</v>
          </cell>
          <cell r="C4053" t="str">
            <v>C50泡沫钢丝A</v>
          </cell>
        </row>
        <row r="4054">
          <cell r="A4054" t="str">
            <v>SCS0004313</v>
          </cell>
          <cell r="B4054">
            <v>230</v>
          </cell>
          <cell r="C4054" t="str">
            <v>C50泡沫钢丝A</v>
          </cell>
        </row>
        <row r="4055">
          <cell r="A4055" t="str">
            <v>SCS0004314</v>
          </cell>
          <cell r="B4055">
            <v>220</v>
          </cell>
          <cell r="C4055" t="str">
            <v>C50泡沫钢丝B</v>
          </cell>
        </row>
        <row r="4056">
          <cell r="A4056" t="str">
            <v>SCS0004314</v>
          </cell>
          <cell r="B4056">
            <v>230</v>
          </cell>
          <cell r="C4056" t="str">
            <v>C50泡沫钢丝B</v>
          </cell>
        </row>
        <row r="4057">
          <cell r="A4057" t="str">
            <v>SCS0004315</v>
          </cell>
          <cell r="B4057">
            <v>220</v>
          </cell>
          <cell r="C4057" t="str">
            <v>B40L中改钢丝短</v>
          </cell>
        </row>
        <row r="4058">
          <cell r="A4058" t="str">
            <v>SCS0004315</v>
          </cell>
          <cell r="B4058">
            <v>230</v>
          </cell>
          <cell r="C4058" t="str">
            <v>B40L中改钢丝短</v>
          </cell>
        </row>
        <row r="4059">
          <cell r="A4059" t="str">
            <v>SCS0004316</v>
          </cell>
          <cell r="B4059">
            <v>220</v>
          </cell>
          <cell r="C4059" t="str">
            <v>靠背扶手支撑钢丝</v>
          </cell>
        </row>
        <row r="4060">
          <cell r="A4060" t="str">
            <v>SCS0004317</v>
          </cell>
          <cell r="B4060">
            <v>220</v>
          </cell>
          <cell r="C4060" t="str">
            <v>靠背扶手支撑钢丝</v>
          </cell>
        </row>
        <row r="4061">
          <cell r="A4061" t="str">
            <v>SCS0004320</v>
          </cell>
          <cell r="B4061">
            <v>220</v>
          </cell>
          <cell r="C4061" t="str">
            <v>B40L中改钢丝长</v>
          </cell>
        </row>
        <row r="4062">
          <cell r="A4062" t="str">
            <v>SCS0004321</v>
          </cell>
          <cell r="B4062">
            <v>220</v>
          </cell>
          <cell r="C4062" t="str">
            <v>B40中改钢丝</v>
          </cell>
        </row>
        <row r="4063">
          <cell r="A4063" t="str">
            <v>SCS0004321</v>
          </cell>
          <cell r="B4063">
            <v>230</v>
          </cell>
          <cell r="C4063" t="str">
            <v>B40中改钢丝</v>
          </cell>
        </row>
        <row r="4064">
          <cell r="A4064" t="str">
            <v>SCS0004323</v>
          </cell>
          <cell r="B4064">
            <v>220</v>
          </cell>
          <cell r="C4064" t="str">
            <v>B40中改钢丝短</v>
          </cell>
        </row>
        <row r="4065">
          <cell r="A4065" t="str">
            <v>SCS0004324</v>
          </cell>
          <cell r="B4065">
            <v>220</v>
          </cell>
          <cell r="C4065" t="str">
            <v>左座椅泡沫填充块</v>
          </cell>
        </row>
        <row r="4066">
          <cell r="A4066" t="str">
            <v>SCS0004325</v>
          </cell>
          <cell r="B4066">
            <v>220</v>
          </cell>
          <cell r="C4066" t="str">
            <v>后排座垫骨架总成</v>
          </cell>
        </row>
        <row r="4067">
          <cell r="A4067" t="str">
            <v>SCS0004325</v>
          </cell>
          <cell r="B4067">
            <v>230</v>
          </cell>
          <cell r="C4067" t="str">
            <v>后排座垫骨架总成</v>
          </cell>
        </row>
        <row r="4068">
          <cell r="A4068" t="str">
            <v>SCS0004327</v>
          </cell>
          <cell r="B4068">
            <v>220</v>
          </cell>
          <cell r="C4068" t="str">
            <v>B40L六分坐垫合棉无纺布</v>
          </cell>
        </row>
        <row r="4069">
          <cell r="A4069" t="str">
            <v>SCS0004332</v>
          </cell>
          <cell r="B4069">
            <v>220</v>
          </cell>
          <cell r="C4069" t="str">
            <v>B40四分座（无纺布）</v>
          </cell>
        </row>
        <row r="4070">
          <cell r="A4070" t="str">
            <v>SCS0004332</v>
          </cell>
          <cell r="B4070">
            <v>230</v>
          </cell>
          <cell r="C4070" t="str">
            <v>B40四分座（无纺布）</v>
          </cell>
        </row>
        <row r="4071">
          <cell r="A4071" t="str">
            <v>SCS0004333</v>
          </cell>
          <cell r="B4071">
            <v>220</v>
          </cell>
          <cell r="C4071" t="str">
            <v>B40六分座（无纺布）</v>
          </cell>
        </row>
        <row r="4072">
          <cell r="A4072" t="str">
            <v>SCS0004333</v>
          </cell>
          <cell r="B4072">
            <v>230</v>
          </cell>
          <cell r="C4072" t="str">
            <v>B40六分座（无纺布）</v>
          </cell>
        </row>
        <row r="4073">
          <cell r="A4073" t="str">
            <v>SCS0004334</v>
          </cell>
          <cell r="B4073">
            <v>220</v>
          </cell>
          <cell r="C4073" t="str">
            <v>无纺布</v>
          </cell>
        </row>
        <row r="4074">
          <cell r="A4074" t="str">
            <v>SCS0004336</v>
          </cell>
          <cell r="B4074">
            <v>220</v>
          </cell>
          <cell r="C4074" t="str">
            <v>从动头枕导套总成</v>
          </cell>
        </row>
        <row r="4075">
          <cell r="A4075" t="str">
            <v>SCS0004337</v>
          </cell>
          <cell r="B4075">
            <v>220</v>
          </cell>
          <cell r="C4075" t="str">
            <v>主动头枕导套总成</v>
          </cell>
        </row>
        <row r="4076">
          <cell r="A4076" t="str">
            <v>SCS0004338</v>
          </cell>
          <cell r="B4076">
            <v>230</v>
          </cell>
          <cell r="C4076" t="str">
            <v>内前连动板总成</v>
          </cell>
        </row>
        <row r="4077">
          <cell r="A4077" t="str">
            <v>SCS0004340</v>
          </cell>
          <cell r="B4077">
            <v>230</v>
          </cell>
          <cell r="C4077" t="str">
            <v>外前连动板总成</v>
          </cell>
        </row>
        <row r="4078">
          <cell r="A4078" t="str">
            <v>SCS0004343</v>
          </cell>
          <cell r="B4078">
            <v>230</v>
          </cell>
          <cell r="C4078" t="str">
            <v>后连接座B总成</v>
          </cell>
        </row>
        <row r="4079">
          <cell r="A4079" t="str">
            <v>SCS0004344</v>
          </cell>
          <cell r="B4079">
            <v>230</v>
          </cell>
          <cell r="C4079" t="str">
            <v>后连接座A总成</v>
          </cell>
        </row>
        <row r="4080">
          <cell r="A4080" t="str">
            <v>SCS0004346</v>
          </cell>
          <cell r="B4080">
            <v>230</v>
          </cell>
          <cell r="C4080" t="str">
            <v>后联动板A总成</v>
          </cell>
        </row>
        <row r="4081">
          <cell r="A4081" t="str">
            <v>SCS0004348</v>
          </cell>
          <cell r="B4081">
            <v>230</v>
          </cell>
          <cell r="C4081" t="str">
            <v>后联动板B总成</v>
          </cell>
        </row>
        <row r="4082">
          <cell r="A4082" t="str">
            <v>SCS0004365</v>
          </cell>
          <cell r="B4082">
            <v>230</v>
          </cell>
          <cell r="C4082" t="str">
            <v>U把安装高强度铆钉</v>
          </cell>
        </row>
        <row r="4083">
          <cell r="A4083" t="str">
            <v>SCS0004367</v>
          </cell>
          <cell r="B4083">
            <v>230</v>
          </cell>
          <cell r="C4083" t="str">
            <v>中改座垫右侧安装板</v>
          </cell>
        </row>
        <row r="4084">
          <cell r="A4084" t="str">
            <v>SCS0004368</v>
          </cell>
          <cell r="B4084">
            <v>230</v>
          </cell>
          <cell r="C4084" t="str">
            <v>中改左座椅调角器联动杆</v>
          </cell>
        </row>
        <row r="4085">
          <cell r="A4085" t="str">
            <v>SCS0004369</v>
          </cell>
          <cell r="B4085">
            <v>230</v>
          </cell>
          <cell r="C4085" t="str">
            <v>中改安全带出口钣金</v>
          </cell>
        </row>
        <row r="4086">
          <cell r="A4086" t="str">
            <v>SCS0004370</v>
          </cell>
          <cell r="B4086">
            <v>230</v>
          </cell>
          <cell r="C4086" t="str">
            <v>中改左座椅座垫右前加强板</v>
          </cell>
        </row>
        <row r="4087">
          <cell r="A4087" t="str">
            <v>SCS0004371</v>
          </cell>
          <cell r="B4087">
            <v>230</v>
          </cell>
          <cell r="C4087" t="str">
            <v>中改左座椅座垫左前加强板</v>
          </cell>
        </row>
        <row r="4088">
          <cell r="A4088" t="str">
            <v>SCS0004372</v>
          </cell>
          <cell r="B4088">
            <v>230</v>
          </cell>
          <cell r="C4088" t="str">
            <v>中改扶手外侧固定支架</v>
          </cell>
        </row>
        <row r="4089">
          <cell r="A4089" t="str">
            <v>SCS0004373</v>
          </cell>
          <cell r="B4089">
            <v>230</v>
          </cell>
          <cell r="C4089" t="str">
            <v>中改地锁拉线固定支架</v>
          </cell>
        </row>
        <row r="4090">
          <cell r="A4090" t="str">
            <v>SCS0004374</v>
          </cell>
          <cell r="B4090">
            <v>230</v>
          </cell>
          <cell r="C4090" t="str">
            <v>中改座垫弹簧安装支架</v>
          </cell>
        </row>
        <row r="4091">
          <cell r="A4091" t="str">
            <v>SCS0004375</v>
          </cell>
          <cell r="B4091">
            <v>230</v>
          </cell>
          <cell r="C4091" t="str">
            <v>中改靠背拉线支架</v>
          </cell>
        </row>
        <row r="4092">
          <cell r="A4092" t="str">
            <v>SCS0004376</v>
          </cell>
          <cell r="B4092">
            <v>230</v>
          </cell>
          <cell r="C4092" t="str">
            <v>中改安全带固定钣金组合</v>
          </cell>
        </row>
        <row r="4093">
          <cell r="A4093" t="str">
            <v>SCS0004377</v>
          </cell>
          <cell r="B4093">
            <v>230</v>
          </cell>
          <cell r="C4093" t="str">
            <v>中改左座椅座垫右侧加强板</v>
          </cell>
        </row>
        <row r="4094">
          <cell r="A4094" t="str">
            <v>SCS0004378</v>
          </cell>
          <cell r="B4094">
            <v>230</v>
          </cell>
          <cell r="C4094" t="str">
            <v>中改左座椅座垫左侧加强板</v>
          </cell>
        </row>
        <row r="4095">
          <cell r="A4095" t="str">
            <v>SCS0004379</v>
          </cell>
          <cell r="B4095">
            <v>230</v>
          </cell>
          <cell r="C4095" t="str">
            <v>座垫右侧安装板组合</v>
          </cell>
        </row>
        <row r="4096">
          <cell r="A4096" t="str">
            <v>SCS0004380</v>
          </cell>
          <cell r="B4096">
            <v>230</v>
          </cell>
          <cell r="C4096" t="str">
            <v>中改座垫左侧安装板</v>
          </cell>
        </row>
        <row r="4097">
          <cell r="A4097" t="str">
            <v>SCS0004381</v>
          </cell>
          <cell r="B4097">
            <v>230</v>
          </cell>
          <cell r="C4097" t="str">
            <v>右侧调角器上连接板</v>
          </cell>
        </row>
        <row r="4098">
          <cell r="A4098" t="str">
            <v>SCS0004382</v>
          </cell>
          <cell r="B4098">
            <v>230</v>
          </cell>
          <cell r="C4098" t="str">
            <v>左侧调角器上连接板</v>
          </cell>
        </row>
        <row r="4099">
          <cell r="A4099" t="str">
            <v>SCS0004383</v>
          </cell>
          <cell r="B4099">
            <v>230</v>
          </cell>
          <cell r="C4099" t="str">
            <v>右侧调角器上连接板</v>
          </cell>
        </row>
        <row r="4100">
          <cell r="A4100" t="str">
            <v>SCS0004384</v>
          </cell>
          <cell r="B4100">
            <v>230</v>
          </cell>
          <cell r="C4100" t="str">
            <v>左侧调角器上连接板</v>
          </cell>
        </row>
        <row r="4101">
          <cell r="A4101" t="str">
            <v>SCS0004385</v>
          </cell>
          <cell r="B4101">
            <v>230</v>
          </cell>
          <cell r="C4101" t="str">
            <v>右侧调角器下连接板组合</v>
          </cell>
        </row>
        <row r="4102">
          <cell r="A4102" t="str">
            <v>SCS0004386</v>
          </cell>
          <cell r="B4102">
            <v>230</v>
          </cell>
          <cell r="C4102" t="str">
            <v>中改左侧调角器下连接板</v>
          </cell>
        </row>
        <row r="4103">
          <cell r="A4103" t="str">
            <v>SCS0004387</v>
          </cell>
          <cell r="B4103">
            <v>230</v>
          </cell>
          <cell r="C4103" t="str">
            <v>右侧调角器下连接板组合</v>
          </cell>
        </row>
        <row r="4104">
          <cell r="A4104" t="str">
            <v>SCS0004388</v>
          </cell>
          <cell r="B4104">
            <v>230</v>
          </cell>
          <cell r="C4104" t="str">
            <v>左侧调角器下连接板组合</v>
          </cell>
        </row>
        <row r="4105">
          <cell r="A4105" t="str">
            <v>SCS0004389</v>
          </cell>
          <cell r="B4105">
            <v>230</v>
          </cell>
          <cell r="C4105" t="str">
            <v>中改地脚上连接板</v>
          </cell>
        </row>
        <row r="4106">
          <cell r="A4106" t="str">
            <v>SCS0004390</v>
          </cell>
          <cell r="B4106">
            <v>230</v>
          </cell>
          <cell r="C4106" t="str">
            <v>中改右座椅调角器联动杆</v>
          </cell>
        </row>
        <row r="4107">
          <cell r="A4107" t="str">
            <v>SCS0004391</v>
          </cell>
          <cell r="B4107">
            <v>230</v>
          </cell>
          <cell r="C4107" t="str">
            <v>左侧地脚固定板组合</v>
          </cell>
        </row>
        <row r="4108">
          <cell r="A4108" t="str">
            <v>SCS0004392</v>
          </cell>
          <cell r="B4108">
            <v>230</v>
          </cell>
          <cell r="C4108" t="str">
            <v>右侧地脚固定板组合</v>
          </cell>
        </row>
        <row r="4109">
          <cell r="A4109" t="str">
            <v>SCS0004393</v>
          </cell>
          <cell r="B4109">
            <v>230</v>
          </cell>
          <cell r="C4109" t="str">
            <v>中改地脚固定板组合</v>
          </cell>
        </row>
        <row r="4110">
          <cell r="A4110" t="str">
            <v>SCS0004394</v>
          </cell>
          <cell r="B4110">
            <v>230</v>
          </cell>
          <cell r="C4110" t="str">
            <v>中改右侧地锁支架</v>
          </cell>
        </row>
        <row r="4111">
          <cell r="A4111" t="str">
            <v>SCS0004395</v>
          </cell>
          <cell r="B4111">
            <v>230</v>
          </cell>
          <cell r="C4111" t="str">
            <v>中改右座椅右侧地锁安装</v>
          </cell>
        </row>
        <row r="4112">
          <cell r="A4112" t="str">
            <v>SCS0004396</v>
          </cell>
          <cell r="B4112">
            <v>230</v>
          </cell>
          <cell r="C4112" t="str">
            <v>右侧地锁安装支架点焊组件</v>
          </cell>
        </row>
        <row r="4113">
          <cell r="A4113" t="str">
            <v>SCS0004397</v>
          </cell>
          <cell r="B4113">
            <v>230</v>
          </cell>
          <cell r="C4113" t="str">
            <v>左侧地锁安装支架点焊组件</v>
          </cell>
        </row>
        <row r="4114">
          <cell r="A4114" t="str">
            <v>SCS0004398</v>
          </cell>
          <cell r="B4114">
            <v>230</v>
          </cell>
          <cell r="C4114" t="str">
            <v>中改扶手内侧固定支架</v>
          </cell>
        </row>
        <row r="4115">
          <cell r="A4115" t="str">
            <v>SCS0004399</v>
          </cell>
          <cell r="B4115">
            <v>230</v>
          </cell>
          <cell r="C4115" t="str">
            <v>中改卷收器固定钣金组合</v>
          </cell>
        </row>
        <row r="4116">
          <cell r="A4116" t="str">
            <v>SCS0004400</v>
          </cell>
          <cell r="B4116">
            <v>230</v>
          </cell>
          <cell r="C4116" t="str">
            <v>中改调角器限位支架</v>
          </cell>
        </row>
        <row r="4117">
          <cell r="A4117" t="str">
            <v>SCS0004401</v>
          </cell>
          <cell r="B4117">
            <v>230</v>
          </cell>
          <cell r="C4117" t="str">
            <v>中改靠背拉线解锁手柄</v>
          </cell>
        </row>
        <row r="4118">
          <cell r="A4118" t="str">
            <v>SCS0004402</v>
          </cell>
          <cell r="B4118">
            <v>230</v>
          </cell>
          <cell r="C4118" t="str">
            <v>中改左侧地锁支架</v>
          </cell>
        </row>
        <row r="4119">
          <cell r="A4119" t="str">
            <v>SCS0004403</v>
          </cell>
          <cell r="B4119">
            <v>230</v>
          </cell>
          <cell r="C4119" t="str">
            <v>中改地锁拉线固定前支架</v>
          </cell>
        </row>
        <row r="4120">
          <cell r="A4120" t="str">
            <v>SCS0004404</v>
          </cell>
          <cell r="B4120">
            <v>230</v>
          </cell>
          <cell r="C4120" t="str">
            <v>中改地锁拉线固定前支架</v>
          </cell>
        </row>
        <row r="4121">
          <cell r="A4121" t="str">
            <v>SCS0004405</v>
          </cell>
          <cell r="B4121">
            <v>230</v>
          </cell>
          <cell r="C4121" t="str">
            <v>中改扣手底座支架组件</v>
          </cell>
        </row>
        <row r="4122">
          <cell r="A4122" t="str">
            <v>SCS0004406</v>
          </cell>
          <cell r="B4122">
            <v>230</v>
          </cell>
          <cell r="C4122" t="str">
            <v>中改右侧扣手支架</v>
          </cell>
        </row>
        <row r="4123">
          <cell r="A4123" t="str">
            <v>SCS0004407</v>
          </cell>
          <cell r="B4123">
            <v>230</v>
          </cell>
          <cell r="C4123" t="str">
            <v>中改左侧扣手支架</v>
          </cell>
        </row>
        <row r="4124">
          <cell r="A4124" t="str">
            <v>SCS0004408</v>
          </cell>
          <cell r="B4124">
            <v>230</v>
          </cell>
          <cell r="C4124" t="str">
            <v>中改左座椅右侧调角器组合</v>
          </cell>
        </row>
        <row r="4125">
          <cell r="A4125" t="str">
            <v>SCS0004409</v>
          </cell>
          <cell r="B4125">
            <v>230</v>
          </cell>
          <cell r="C4125" t="str">
            <v>中改左座椅左侧调角器组合</v>
          </cell>
        </row>
        <row r="4126">
          <cell r="A4126" t="str">
            <v>SCS0004410</v>
          </cell>
          <cell r="B4126">
            <v>230</v>
          </cell>
          <cell r="C4126" t="str">
            <v>中改右座椅右侧调角器组合</v>
          </cell>
        </row>
        <row r="4127">
          <cell r="A4127" t="str">
            <v>SCS0004411</v>
          </cell>
          <cell r="B4127">
            <v>230</v>
          </cell>
          <cell r="C4127" t="str">
            <v>中改右座椅左侧调角器组合</v>
          </cell>
        </row>
        <row r="4128">
          <cell r="A4128" t="str">
            <v>SCS0004412</v>
          </cell>
          <cell r="B4128">
            <v>230</v>
          </cell>
          <cell r="C4128" t="str">
            <v>泡棉支撑钢丝组合</v>
          </cell>
        </row>
        <row r="4129">
          <cell r="A4129" t="str">
            <v>SCS0004413</v>
          </cell>
          <cell r="B4129">
            <v>230</v>
          </cell>
          <cell r="C4129" t="str">
            <v>泡棉支撑钢丝组合</v>
          </cell>
        </row>
        <row r="4130">
          <cell r="A4130" t="str">
            <v>SCS0004414</v>
          </cell>
          <cell r="B4130">
            <v>230</v>
          </cell>
          <cell r="C4130" t="str">
            <v>中改右座椅座垫前支撑钢丝</v>
          </cell>
        </row>
        <row r="4131">
          <cell r="A4131" t="str">
            <v>SCS0004415</v>
          </cell>
          <cell r="B4131">
            <v>230</v>
          </cell>
          <cell r="C4131" t="str">
            <v>中改右座椅侧翼下支撑钢丝</v>
          </cell>
        </row>
        <row r="4132">
          <cell r="A4132" t="str">
            <v>SCS0004416</v>
          </cell>
          <cell r="B4132">
            <v>230</v>
          </cell>
          <cell r="C4132" t="str">
            <v>中改座垫内侧儿童座椅挂钩</v>
          </cell>
        </row>
        <row r="4133">
          <cell r="A4133" t="str">
            <v>SCS0004417</v>
          </cell>
          <cell r="B4133">
            <v>230</v>
          </cell>
          <cell r="C4133" t="str">
            <v>中改座垫外侧儿童座椅挂钩</v>
          </cell>
        </row>
        <row r="4134">
          <cell r="A4134" t="str">
            <v>SCS0004418</v>
          </cell>
          <cell r="B4134">
            <v>230</v>
          </cell>
          <cell r="C4134" t="str">
            <v>中改右座椅背泡棉支撑钢丝</v>
          </cell>
        </row>
        <row r="4135">
          <cell r="A4135" t="str">
            <v>SCS0004419</v>
          </cell>
          <cell r="B4135">
            <v>230</v>
          </cell>
          <cell r="C4135" t="str">
            <v>泡棉前加强支撑钢丝</v>
          </cell>
        </row>
        <row r="4136">
          <cell r="A4136" t="str">
            <v>SCS0004420</v>
          </cell>
          <cell r="B4136">
            <v>230</v>
          </cell>
          <cell r="C4136" t="str">
            <v>左座椅座泡棉前支撑钢丝</v>
          </cell>
        </row>
        <row r="4137">
          <cell r="A4137" t="str">
            <v>SCS0004421</v>
          </cell>
          <cell r="B4137">
            <v>230</v>
          </cell>
          <cell r="C4137" t="str">
            <v>中改左座椅侧翼下支撑钢丝</v>
          </cell>
        </row>
        <row r="4138">
          <cell r="A4138" t="str">
            <v>SCS0004422</v>
          </cell>
          <cell r="B4138">
            <v>230</v>
          </cell>
          <cell r="C4138" t="str">
            <v>中改座垫儿童座椅上挂钩</v>
          </cell>
        </row>
        <row r="4139">
          <cell r="A4139" t="str">
            <v>SCS0004423</v>
          </cell>
          <cell r="B4139">
            <v>230</v>
          </cell>
          <cell r="C4139" t="str">
            <v>中改座垫内侧儿童座椅挂钩</v>
          </cell>
        </row>
        <row r="4140">
          <cell r="A4140" t="str">
            <v>SCS0004424</v>
          </cell>
          <cell r="B4140">
            <v>230</v>
          </cell>
          <cell r="C4140" t="str">
            <v>中改座垫外侧儿童座椅挂钩</v>
          </cell>
        </row>
        <row r="4141">
          <cell r="A4141" t="str">
            <v>SCS0004425</v>
          </cell>
          <cell r="B4141">
            <v>230</v>
          </cell>
          <cell r="C4141" t="str">
            <v>中改左座椅背泡棉支撑钢丝</v>
          </cell>
        </row>
        <row r="4142">
          <cell r="A4142" t="str">
            <v>SCS0004440</v>
          </cell>
          <cell r="B4142">
            <v>230</v>
          </cell>
          <cell r="C4142" t="str">
            <v>六分地锁拉线固定片</v>
          </cell>
        </row>
        <row r="4143">
          <cell r="A4143" t="str">
            <v>SCS0004459</v>
          </cell>
          <cell r="B4143">
            <v>230</v>
          </cell>
          <cell r="C4143" t="str">
            <v>头枕中间保护钣金</v>
          </cell>
        </row>
        <row r="4144">
          <cell r="A4144" t="str">
            <v>SCS0004495</v>
          </cell>
          <cell r="B4144">
            <v>230</v>
          </cell>
          <cell r="C4144" t="str">
            <v>副驾左侧侧翼支撑钢丝</v>
          </cell>
        </row>
        <row r="4145">
          <cell r="A4145" t="str">
            <v>SCS0004497</v>
          </cell>
          <cell r="B4145">
            <v>230</v>
          </cell>
          <cell r="C4145" t="str">
            <v>背面套成型钢丝右</v>
          </cell>
        </row>
        <row r="4146">
          <cell r="A4146" t="str">
            <v>SCS0004498</v>
          </cell>
          <cell r="B4146">
            <v>230</v>
          </cell>
          <cell r="C4146" t="str">
            <v>背面套成型钢丝左</v>
          </cell>
        </row>
        <row r="4147">
          <cell r="A4147" t="str">
            <v>SCS0004517</v>
          </cell>
          <cell r="B4147">
            <v>230</v>
          </cell>
          <cell r="C4147" t="str">
            <v>左侧调角器上连接板总成</v>
          </cell>
        </row>
        <row r="4148">
          <cell r="A4148" t="str">
            <v>SCS0004520</v>
          </cell>
          <cell r="B4148">
            <v>230</v>
          </cell>
          <cell r="C4148" t="str">
            <v>涡簧固定片</v>
          </cell>
        </row>
        <row r="4149">
          <cell r="A4149" t="str">
            <v>SCS0004521</v>
          </cell>
          <cell r="B4149">
            <v>230</v>
          </cell>
          <cell r="C4149" t="str">
            <v>调角器涡簧</v>
          </cell>
        </row>
        <row r="4150">
          <cell r="A4150" t="str">
            <v>SCS0004526</v>
          </cell>
          <cell r="B4150">
            <v>220</v>
          </cell>
          <cell r="C4150" t="str">
            <v>主驾左滑轨总成</v>
          </cell>
        </row>
        <row r="4151">
          <cell r="A4151" t="str">
            <v>SCS0004526</v>
          </cell>
          <cell r="B4151">
            <v>230</v>
          </cell>
          <cell r="C4151" t="str">
            <v>主驾左滑轨总成</v>
          </cell>
        </row>
        <row r="4152">
          <cell r="A4152" t="str">
            <v>SCS0004527</v>
          </cell>
          <cell r="B4152">
            <v>230</v>
          </cell>
          <cell r="C4152" t="str">
            <v>主驾右滑轨总成</v>
          </cell>
        </row>
        <row r="4153">
          <cell r="A4153" t="str">
            <v>SCS0004528</v>
          </cell>
          <cell r="B4153">
            <v>230</v>
          </cell>
          <cell r="C4153" t="str">
            <v>副驾左滑轨总成</v>
          </cell>
        </row>
        <row r="4154">
          <cell r="A4154" t="str">
            <v>SCS0004529</v>
          </cell>
          <cell r="B4154">
            <v>230</v>
          </cell>
          <cell r="C4154" t="str">
            <v>副驾右滑轨总成</v>
          </cell>
        </row>
        <row r="4155">
          <cell r="A4155" t="str">
            <v>SCS0004534</v>
          </cell>
          <cell r="B4155">
            <v>230</v>
          </cell>
          <cell r="C4155" t="str">
            <v>右下连接板总成</v>
          </cell>
        </row>
        <row r="4156">
          <cell r="A4156" t="str">
            <v>SCS0004535</v>
          </cell>
          <cell r="B4156">
            <v>230</v>
          </cell>
          <cell r="C4156" t="str">
            <v>左下连接板总成</v>
          </cell>
        </row>
        <row r="4157">
          <cell r="A4157" t="str">
            <v>SCS0004540</v>
          </cell>
          <cell r="B4157">
            <v>230</v>
          </cell>
          <cell r="C4157" t="str">
            <v>主驾侧气囊支撑板</v>
          </cell>
        </row>
        <row r="4158">
          <cell r="A4158" t="str">
            <v>SCS0004541</v>
          </cell>
          <cell r="B4158">
            <v>220</v>
          </cell>
          <cell r="C4158" t="str">
            <v>卡帽</v>
          </cell>
        </row>
        <row r="4159">
          <cell r="A4159" t="str">
            <v>SCS0004555</v>
          </cell>
          <cell r="B4159">
            <v>230</v>
          </cell>
          <cell r="C4159" t="str">
            <v>涡簧挡片</v>
          </cell>
        </row>
        <row r="4160">
          <cell r="A4160" t="str">
            <v>SCS0004556</v>
          </cell>
          <cell r="B4160">
            <v>230</v>
          </cell>
          <cell r="C4160" t="str">
            <v>主驾左滑轨总成</v>
          </cell>
        </row>
        <row r="4161">
          <cell r="A4161" t="str">
            <v>SCS0004557</v>
          </cell>
          <cell r="B4161">
            <v>220</v>
          </cell>
          <cell r="C4161" t="str">
            <v>主驾右滑轨总成</v>
          </cell>
        </row>
        <row r="4162">
          <cell r="A4162" t="str">
            <v>SCS0004557</v>
          </cell>
          <cell r="B4162">
            <v>230</v>
          </cell>
          <cell r="C4162" t="str">
            <v>主驾右滑轨总成</v>
          </cell>
        </row>
        <row r="4163">
          <cell r="A4163" t="str">
            <v>SCS0004558</v>
          </cell>
          <cell r="B4163">
            <v>220</v>
          </cell>
          <cell r="C4163" t="str">
            <v>副驾左滑轨总成</v>
          </cell>
        </row>
        <row r="4164">
          <cell r="A4164" t="str">
            <v>SCS0004558</v>
          </cell>
          <cell r="B4164">
            <v>230</v>
          </cell>
          <cell r="C4164" t="str">
            <v>副驾左滑轨总成</v>
          </cell>
        </row>
        <row r="4165">
          <cell r="A4165" t="str">
            <v>SCS0004559</v>
          </cell>
          <cell r="B4165">
            <v>220</v>
          </cell>
          <cell r="C4165" t="str">
            <v>副驾右滑轨总成</v>
          </cell>
        </row>
        <row r="4166">
          <cell r="A4166" t="str">
            <v>SCS0004559</v>
          </cell>
          <cell r="B4166">
            <v>230</v>
          </cell>
          <cell r="C4166" t="str">
            <v>副驾右滑轨总成</v>
          </cell>
        </row>
        <row r="4167">
          <cell r="A4167" t="str">
            <v>SCS0004561</v>
          </cell>
          <cell r="B4167">
            <v>230</v>
          </cell>
          <cell r="C4167" t="str">
            <v>副驾左侧侧翼支撑钢丝</v>
          </cell>
        </row>
        <row r="4168">
          <cell r="A4168" t="str">
            <v>SCS0004562</v>
          </cell>
          <cell r="B4168">
            <v>230</v>
          </cell>
          <cell r="C4168" t="str">
            <v>主驾右侧侧翼支撑钢丝</v>
          </cell>
        </row>
        <row r="4169">
          <cell r="A4169" t="str">
            <v>SCS0004563</v>
          </cell>
          <cell r="B4169">
            <v>230</v>
          </cell>
          <cell r="C4169" t="str">
            <v>背面套成型钢丝右</v>
          </cell>
        </row>
        <row r="4170">
          <cell r="A4170" t="str">
            <v>SCS0004564</v>
          </cell>
          <cell r="B4170">
            <v>230</v>
          </cell>
          <cell r="C4170" t="str">
            <v>左侧背面套成型钢丝</v>
          </cell>
        </row>
        <row r="4171">
          <cell r="A4171" t="str">
            <v>SCS0004567</v>
          </cell>
          <cell r="B4171">
            <v>230</v>
          </cell>
          <cell r="C4171" t="str">
            <v>主驾调角器核心件R</v>
          </cell>
        </row>
        <row r="4172">
          <cell r="A4172" t="str">
            <v>SCS0004568</v>
          </cell>
          <cell r="B4172">
            <v>230</v>
          </cell>
          <cell r="C4172" t="str">
            <v>主驾调角器核心件R</v>
          </cell>
        </row>
        <row r="4173">
          <cell r="A4173" t="str">
            <v>SCS0004569</v>
          </cell>
          <cell r="B4173">
            <v>230</v>
          </cell>
          <cell r="C4173" t="str">
            <v>副驾调角器圆盘总成R</v>
          </cell>
        </row>
        <row r="4174">
          <cell r="A4174" t="str">
            <v>SCS0004570</v>
          </cell>
          <cell r="B4174">
            <v>230</v>
          </cell>
          <cell r="C4174" t="str">
            <v>副驾调角器圆盘总成R</v>
          </cell>
        </row>
        <row r="4175">
          <cell r="A4175" t="str">
            <v>SCS0004571</v>
          </cell>
          <cell r="B4175">
            <v>230</v>
          </cell>
          <cell r="C4175" t="str">
            <v>副驾调角器核心件L</v>
          </cell>
        </row>
        <row r="4176">
          <cell r="A4176" t="str">
            <v>SCS0004572</v>
          </cell>
          <cell r="B4176">
            <v>230</v>
          </cell>
          <cell r="C4176" t="str">
            <v>副驾调角器核心件L</v>
          </cell>
        </row>
        <row r="4177">
          <cell r="A4177" t="str">
            <v>SCS0004573</v>
          </cell>
          <cell r="B4177">
            <v>230</v>
          </cell>
          <cell r="C4177" t="str">
            <v>主驾调角器圆盘总成L</v>
          </cell>
        </row>
        <row r="4178">
          <cell r="A4178" t="str">
            <v>SCS0004574</v>
          </cell>
          <cell r="B4178">
            <v>230</v>
          </cell>
          <cell r="C4178" t="str">
            <v>主驾调角器圆盘总成L</v>
          </cell>
        </row>
        <row r="4179">
          <cell r="A4179" t="str">
            <v>SCS0004578</v>
          </cell>
          <cell r="B4179">
            <v>230</v>
          </cell>
          <cell r="C4179" t="str">
            <v>调角器涡簧</v>
          </cell>
        </row>
        <row r="4180">
          <cell r="A4180" t="str">
            <v>SCS0004579</v>
          </cell>
          <cell r="B4180">
            <v>230</v>
          </cell>
          <cell r="C4180" t="str">
            <v>后排靠背骨架左下连接板</v>
          </cell>
        </row>
        <row r="4181">
          <cell r="A4181" t="str">
            <v>SCS0004580</v>
          </cell>
          <cell r="B4181">
            <v>230</v>
          </cell>
          <cell r="C4181" t="str">
            <v>后排靠背骨架右下连接板</v>
          </cell>
        </row>
        <row r="4182">
          <cell r="A4182" t="str">
            <v>SCS0004581</v>
          </cell>
          <cell r="B4182">
            <v>230</v>
          </cell>
          <cell r="C4182" t="str">
            <v>涡簧挡片</v>
          </cell>
        </row>
        <row r="4183">
          <cell r="A4183" t="str">
            <v>SCS0004582</v>
          </cell>
          <cell r="B4183">
            <v>230</v>
          </cell>
          <cell r="C4183" t="str">
            <v>顶腰器手轮支架</v>
          </cell>
        </row>
        <row r="4184">
          <cell r="A4184" t="str">
            <v>SCS0004583</v>
          </cell>
          <cell r="B4184">
            <v>230</v>
          </cell>
          <cell r="C4184" t="str">
            <v>副头枕管</v>
          </cell>
        </row>
        <row r="4185">
          <cell r="A4185" t="str">
            <v>SCS0004584</v>
          </cell>
          <cell r="B4185">
            <v>230</v>
          </cell>
          <cell r="C4185" t="str">
            <v>主头枕管</v>
          </cell>
        </row>
        <row r="4186">
          <cell r="A4186" t="str">
            <v>SCS0004591</v>
          </cell>
          <cell r="B4186">
            <v>230</v>
          </cell>
          <cell r="C4186" t="str">
            <v>前翻上支架电泳</v>
          </cell>
        </row>
        <row r="4187">
          <cell r="A4187" t="str">
            <v>SCS0004598</v>
          </cell>
          <cell r="B4187">
            <v>230</v>
          </cell>
          <cell r="C4187" t="str">
            <v>独立座前脚架电泳</v>
          </cell>
        </row>
        <row r="4188">
          <cell r="A4188" t="str">
            <v>SCS0004599</v>
          </cell>
          <cell r="B4188">
            <v>230</v>
          </cell>
          <cell r="C4188" t="str">
            <v>联动杆</v>
          </cell>
        </row>
        <row r="4189">
          <cell r="A4189" t="str">
            <v>SCS0004605</v>
          </cell>
          <cell r="B4189">
            <v>230</v>
          </cell>
          <cell r="C4189" t="str">
            <v>连动板</v>
          </cell>
        </row>
        <row r="4190">
          <cell r="A4190" t="str">
            <v>SCS0004608</v>
          </cell>
          <cell r="B4190">
            <v>230</v>
          </cell>
          <cell r="C4190" t="str">
            <v>主驾调角器圆盘总成R</v>
          </cell>
        </row>
        <row r="4191">
          <cell r="A4191" t="str">
            <v>SCS0004609</v>
          </cell>
          <cell r="B4191">
            <v>230</v>
          </cell>
          <cell r="C4191" t="str">
            <v>副驾调角器圆盘总成R</v>
          </cell>
        </row>
        <row r="4192">
          <cell r="A4192" t="str">
            <v>SCS0004610</v>
          </cell>
          <cell r="B4192">
            <v>230</v>
          </cell>
          <cell r="C4192" t="str">
            <v>副驾调角器圆盘总成L</v>
          </cell>
        </row>
        <row r="4193">
          <cell r="A4193" t="str">
            <v>SCS0004611</v>
          </cell>
          <cell r="B4193">
            <v>230</v>
          </cell>
          <cell r="C4193" t="str">
            <v>主架调角器圆盘总成L</v>
          </cell>
        </row>
        <row r="4194">
          <cell r="A4194" t="str">
            <v>SCS0004614</v>
          </cell>
          <cell r="B4194">
            <v>230</v>
          </cell>
          <cell r="C4194" t="str">
            <v>调角器上连接板总成</v>
          </cell>
        </row>
        <row r="4195">
          <cell r="A4195" t="str">
            <v>SCS0004615</v>
          </cell>
          <cell r="B4195">
            <v>230</v>
          </cell>
          <cell r="C4195" t="str">
            <v>左上连接板总成</v>
          </cell>
        </row>
        <row r="4196">
          <cell r="A4196" t="str">
            <v>SCS0004619</v>
          </cell>
          <cell r="B4196">
            <v>230</v>
          </cell>
          <cell r="C4196" t="str">
            <v>副驾拉簧固定片</v>
          </cell>
        </row>
        <row r="4197">
          <cell r="A4197" t="str">
            <v>SCS0004620</v>
          </cell>
          <cell r="B4197">
            <v>230</v>
          </cell>
          <cell r="C4197" t="str">
            <v>主驾左侧拉簧固定片</v>
          </cell>
        </row>
        <row r="4198">
          <cell r="A4198" t="str">
            <v>SCS0004622</v>
          </cell>
          <cell r="B4198">
            <v>230</v>
          </cell>
          <cell r="C4198" t="str">
            <v>涡簧固定板</v>
          </cell>
        </row>
        <row r="4199">
          <cell r="A4199" t="str">
            <v>SCS0004624</v>
          </cell>
          <cell r="B4199">
            <v>230</v>
          </cell>
          <cell r="C4199" t="str">
            <v>四分靠背骨架左上连接板</v>
          </cell>
        </row>
        <row r="4200">
          <cell r="A4200" t="str">
            <v>SCS0004629</v>
          </cell>
          <cell r="B4200">
            <v>230</v>
          </cell>
          <cell r="C4200" t="str">
            <v>后排靠背骨架右上连接板</v>
          </cell>
        </row>
        <row r="4201">
          <cell r="A4201" t="str">
            <v>SCS0004630</v>
          </cell>
          <cell r="B4201">
            <v>230</v>
          </cell>
          <cell r="C4201" t="str">
            <v>副驾调角器把手</v>
          </cell>
        </row>
        <row r="4202">
          <cell r="A4202" t="str">
            <v>SCS0004631</v>
          </cell>
          <cell r="B4202">
            <v>230</v>
          </cell>
          <cell r="C4202" t="str">
            <v>主驾调角器把手</v>
          </cell>
        </row>
        <row r="4203">
          <cell r="A4203" t="str">
            <v>SCS0004634</v>
          </cell>
          <cell r="B4203">
            <v>230</v>
          </cell>
          <cell r="C4203" t="str">
            <v>右侧内补强板</v>
          </cell>
        </row>
        <row r="4204">
          <cell r="A4204" t="str">
            <v>SCS0004635</v>
          </cell>
          <cell r="B4204">
            <v>230</v>
          </cell>
          <cell r="C4204" t="str">
            <v>左侧内补强板</v>
          </cell>
        </row>
        <row r="4205">
          <cell r="A4205" t="str">
            <v>SCS0004636</v>
          </cell>
          <cell r="B4205">
            <v>230</v>
          </cell>
          <cell r="C4205" t="str">
            <v>右侧调角器上连接板</v>
          </cell>
        </row>
        <row r="4206">
          <cell r="A4206" t="str">
            <v>SCS0004637</v>
          </cell>
          <cell r="B4206">
            <v>230</v>
          </cell>
          <cell r="C4206" t="str">
            <v>副架左侧调角器上连接板</v>
          </cell>
        </row>
        <row r="4207">
          <cell r="A4207" t="str">
            <v>SCS0004638</v>
          </cell>
          <cell r="B4207">
            <v>230</v>
          </cell>
          <cell r="C4207" t="str">
            <v>左侧调角器上连接板</v>
          </cell>
        </row>
        <row r="4208">
          <cell r="A4208" t="str">
            <v>SCS0004639</v>
          </cell>
          <cell r="B4208">
            <v>230</v>
          </cell>
          <cell r="C4208" t="str">
            <v>副驾气囊固定板</v>
          </cell>
        </row>
        <row r="4209">
          <cell r="A4209" t="str">
            <v>SCS0004640</v>
          </cell>
          <cell r="B4209">
            <v>230</v>
          </cell>
          <cell r="C4209" t="str">
            <v>主驾气囊固定板</v>
          </cell>
        </row>
        <row r="4210">
          <cell r="A4210" t="str">
            <v>SCS0004651</v>
          </cell>
          <cell r="B4210">
            <v>230</v>
          </cell>
          <cell r="C4210" t="str">
            <v>调角器涡簧</v>
          </cell>
        </row>
        <row r="4211">
          <cell r="A4211" t="str">
            <v>SCS0004652</v>
          </cell>
          <cell r="B4211">
            <v>230</v>
          </cell>
          <cell r="C4211" t="str">
            <v>M20座蛇形簧固定片</v>
          </cell>
        </row>
        <row r="4212">
          <cell r="A4212" t="str">
            <v>SCS0004660</v>
          </cell>
          <cell r="B4212">
            <v>230</v>
          </cell>
          <cell r="C4212" t="str">
            <v>调角器圆盘总成R</v>
          </cell>
        </row>
        <row r="4213">
          <cell r="A4213" t="str">
            <v>SCS0004661</v>
          </cell>
          <cell r="B4213">
            <v>230</v>
          </cell>
          <cell r="C4213" t="str">
            <v>调角器圆盘总成L</v>
          </cell>
        </row>
        <row r="4214">
          <cell r="A4214" t="str">
            <v>SCS0004678</v>
          </cell>
          <cell r="B4214">
            <v>230</v>
          </cell>
          <cell r="C4214" t="str">
            <v>头枕焊接插管</v>
          </cell>
        </row>
        <row r="4215">
          <cell r="A4215" t="str">
            <v>SCS0004687</v>
          </cell>
          <cell r="B4215">
            <v>230</v>
          </cell>
          <cell r="C4215" t="str">
            <v>拉线固定片</v>
          </cell>
        </row>
        <row r="4216">
          <cell r="A4216" t="str">
            <v>SCS0004688</v>
          </cell>
          <cell r="B4216">
            <v>230</v>
          </cell>
          <cell r="C4216" t="str">
            <v>靠背左铰链连接板</v>
          </cell>
        </row>
        <row r="4217">
          <cell r="A4217" t="str">
            <v>SCS0004689</v>
          </cell>
          <cell r="B4217">
            <v>230</v>
          </cell>
          <cell r="C4217" t="str">
            <v>靠背右铰链连接板</v>
          </cell>
        </row>
        <row r="4218">
          <cell r="A4218" t="str">
            <v>SCS0004694</v>
          </cell>
          <cell r="B4218">
            <v>230</v>
          </cell>
          <cell r="C4218" t="str">
            <v>安全带出口塑料件固定板</v>
          </cell>
        </row>
        <row r="4219">
          <cell r="A4219" t="str">
            <v>SCS0004695</v>
          </cell>
          <cell r="B4219">
            <v>230</v>
          </cell>
          <cell r="C4219" t="str">
            <v>六分安全带出口导向板</v>
          </cell>
        </row>
        <row r="4220">
          <cell r="A4220" t="str">
            <v>SCS0004730</v>
          </cell>
          <cell r="B4220">
            <v>230</v>
          </cell>
          <cell r="C4220" t="str">
            <v>三排右座椅调角器圆盘</v>
          </cell>
        </row>
        <row r="4221">
          <cell r="A4221" t="str">
            <v>SCS0004731</v>
          </cell>
          <cell r="B4221">
            <v>230</v>
          </cell>
          <cell r="C4221" t="str">
            <v>三排左座椅调角器圆盘</v>
          </cell>
        </row>
        <row r="4222">
          <cell r="A4222" t="str">
            <v>SCS0004732</v>
          </cell>
          <cell r="B4222">
            <v>230</v>
          </cell>
          <cell r="C4222" t="str">
            <v>左侧调角器星盘</v>
          </cell>
        </row>
        <row r="4223">
          <cell r="A4223" t="str">
            <v>SCS0004733</v>
          </cell>
          <cell r="B4223">
            <v>230</v>
          </cell>
          <cell r="C4223" t="str">
            <v>右侧调角器星盘</v>
          </cell>
        </row>
        <row r="4224">
          <cell r="A4224" t="str">
            <v>SCS0004734</v>
          </cell>
          <cell r="B4224">
            <v>230</v>
          </cell>
          <cell r="C4224" t="str">
            <v>四分右地锁固定板</v>
          </cell>
        </row>
        <row r="4225">
          <cell r="A4225" t="str">
            <v>SCS0004735</v>
          </cell>
          <cell r="B4225">
            <v>230</v>
          </cell>
          <cell r="C4225" t="str">
            <v>六分靠背上支撑板</v>
          </cell>
        </row>
        <row r="4226">
          <cell r="A4226" t="str">
            <v>SCS0004736</v>
          </cell>
          <cell r="B4226">
            <v>230</v>
          </cell>
          <cell r="C4226" t="str">
            <v>六分靠背下连接板加强板</v>
          </cell>
        </row>
        <row r="4227">
          <cell r="A4227" t="str">
            <v>SCS0004737</v>
          </cell>
          <cell r="B4227">
            <v>230</v>
          </cell>
          <cell r="C4227" t="str">
            <v>六分靠背下连接板</v>
          </cell>
        </row>
        <row r="4228">
          <cell r="A4228" t="str">
            <v>SCS0004738</v>
          </cell>
          <cell r="B4228">
            <v>230</v>
          </cell>
          <cell r="C4228" t="str">
            <v>四分靠背上支撑板</v>
          </cell>
        </row>
        <row r="4229">
          <cell r="A4229" t="str">
            <v>SCS0004739</v>
          </cell>
          <cell r="B4229">
            <v>230</v>
          </cell>
          <cell r="C4229" t="str">
            <v>四分靠背下连接板加强板</v>
          </cell>
        </row>
        <row r="4230">
          <cell r="A4230" t="str">
            <v>SCS0004740</v>
          </cell>
          <cell r="B4230">
            <v>230</v>
          </cell>
          <cell r="C4230" t="str">
            <v>四分靠背下连接板</v>
          </cell>
        </row>
        <row r="4231">
          <cell r="A4231" t="str">
            <v>SCS0004741</v>
          </cell>
          <cell r="B4231">
            <v>230</v>
          </cell>
          <cell r="C4231" t="str">
            <v>靠背右调角器下安装板</v>
          </cell>
        </row>
        <row r="4232">
          <cell r="A4232" t="str">
            <v>SCS0004742</v>
          </cell>
          <cell r="B4232">
            <v>230</v>
          </cell>
          <cell r="C4232" t="str">
            <v>靠背左调角器下安装板</v>
          </cell>
        </row>
        <row r="4233">
          <cell r="A4233" t="str">
            <v>SCS0004743</v>
          </cell>
          <cell r="B4233">
            <v>230</v>
          </cell>
          <cell r="C4233" t="str">
            <v>三排右座椅后内地脚</v>
          </cell>
        </row>
        <row r="4234">
          <cell r="A4234" t="str">
            <v>SCS0004744</v>
          </cell>
          <cell r="B4234">
            <v>230</v>
          </cell>
          <cell r="C4234" t="str">
            <v>三排左座椅后内地脚</v>
          </cell>
        </row>
        <row r="4235">
          <cell r="A4235" t="str">
            <v>SCS0004745</v>
          </cell>
          <cell r="B4235">
            <v>230</v>
          </cell>
          <cell r="C4235" t="str">
            <v>六分座垫左地锁固定板</v>
          </cell>
        </row>
        <row r="4236">
          <cell r="A4236" t="str">
            <v>SCS0004756</v>
          </cell>
          <cell r="B4236">
            <v>230</v>
          </cell>
          <cell r="C4236" t="str">
            <v>锁紧支架</v>
          </cell>
        </row>
        <row r="4237">
          <cell r="A4237" t="str">
            <v>SCS0004757</v>
          </cell>
          <cell r="B4237">
            <v>230</v>
          </cell>
          <cell r="C4237" t="str">
            <v>右下固定板焊接组件</v>
          </cell>
        </row>
        <row r="4238">
          <cell r="A4238" t="str">
            <v>SCS0004758</v>
          </cell>
          <cell r="B4238">
            <v>230</v>
          </cell>
          <cell r="C4238" t="str">
            <v>左下固定板焊接组件</v>
          </cell>
        </row>
        <row r="4239">
          <cell r="A4239" t="str">
            <v>SCS0004761</v>
          </cell>
          <cell r="B4239">
            <v>230</v>
          </cell>
          <cell r="C4239" t="str">
            <v>后左支撑座焊接总成</v>
          </cell>
        </row>
        <row r="4240">
          <cell r="A4240" t="str">
            <v>SCS0004762</v>
          </cell>
          <cell r="B4240">
            <v>230</v>
          </cell>
          <cell r="C4240" t="str">
            <v>前右支撑座焊接组件</v>
          </cell>
        </row>
        <row r="4241">
          <cell r="A4241" t="str">
            <v>SCS0004763</v>
          </cell>
          <cell r="B4241">
            <v>230</v>
          </cell>
          <cell r="C4241" t="str">
            <v>前左支撑座焊接组件</v>
          </cell>
        </row>
        <row r="4242">
          <cell r="A4242" t="str">
            <v>SCS0004769</v>
          </cell>
          <cell r="B4242">
            <v>230</v>
          </cell>
          <cell r="C4242" t="str">
            <v>上固定板焊接组件</v>
          </cell>
        </row>
        <row r="4243">
          <cell r="A4243" t="str">
            <v>SCS0004770</v>
          </cell>
          <cell r="B4243">
            <v>230</v>
          </cell>
          <cell r="C4243" t="str">
            <v>左调角器上固定板</v>
          </cell>
        </row>
        <row r="4244">
          <cell r="A4244" t="str">
            <v>SCS0004771</v>
          </cell>
          <cell r="B4244">
            <v>230</v>
          </cell>
          <cell r="C4244" t="str">
            <v>后挡板</v>
          </cell>
        </row>
        <row r="4245">
          <cell r="A4245" t="str">
            <v>SCS0004772</v>
          </cell>
          <cell r="B4245">
            <v>230</v>
          </cell>
          <cell r="C4245" t="str">
            <v>升降齿板</v>
          </cell>
        </row>
        <row r="4246">
          <cell r="A4246" t="str">
            <v>SCS0004773</v>
          </cell>
          <cell r="B4246">
            <v>230</v>
          </cell>
          <cell r="C4246" t="str">
            <v>S弹簧总成</v>
          </cell>
        </row>
        <row r="4247">
          <cell r="A4247" t="str">
            <v>SCS0004774</v>
          </cell>
          <cell r="B4247">
            <v>230</v>
          </cell>
          <cell r="C4247" t="str">
            <v>前排靠背管架</v>
          </cell>
        </row>
        <row r="4248">
          <cell r="A4248" t="str">
            <v>SCS0004775</v>
          </cell>
          <cell r="B4248">
            <v>230</v>
          </cell>
          <cell r="C4248" t="str">
            <v>前排靠背支撑框线总成</v>
          </cell>
        </row>
        <row r="4249">
          <cell r="A4249" t="str">
            <v>SCS0004777</v>
          </cell>
          <cell r="B4249">
            <v>230</v>
          </cell>
          <cell r="C4249" t="str">
            <v>升降离合器</v>
          </cell>
        </row>
        <row r="4250">
          <cell r="A4250" t="str">
            <v>SCS0004780</v>
          </cell>
          <cell r="B4250">
            <v>230</v>
          </cell>
          <cell r="C4250" t="str">
            <v>前排涡簧</v>
          </cell>
        </row>
        <row r="4251">
          <cell r="A4251" t="str">
            <v>SCS0004781</v>
          </cell>
          <cell r="B4251">
            <v>230</v>
          </cell>
          <cell r="C4251" t="str">
            <v>调角器右被动6804032</v>
          </cell>
        </row>
        <row r="4252">
          <cell r="A4252" t="str">
            <v>SCS0004782</v>
          </cell>
          <cell r="B4252">
            <v>230</v>
          </cell>
          <cell r="C4252" t="str">
            <v>调角器右主动6904031</v>
          </cell>
        </row>
        <row r="4253">
          <cell r="A4253" t="str">
            <v>SCS0004783</v>
          </cell>
          <cell r="B4253">
            <v>230</v>
          </cell>
          <cell r="C4253" t="str">
            <v>调角器左被动6904032</v>
          </cell>
        </row>
        <row r="4254">
          <cell r="A4254" t="str">
            <v>SCS0004784</v>
          </cell>
          <cell r="B4254">
            <v>230</v>
          </cell>
          <cell r="C4254" t="str">
            <v>调角器左主动6804031</v>
          </cell>
        </row>
        <row r="4255">
          <cell r="A4255" t="str">
            <v>SCS0004787</v>
          </cell>
          <cell r="B4255">
            <v>230</v>
          </cell>
          <cell r="C4255" t="str">
            <v>副司机右旁接板总成</v>
          </cell>
        </row>
        <row r="4256">
          <cell r="A4256" t="str">
            <v>SCS0004788</v>
          </cell>
          <cell r="B4256">
            <v>230</v>
          </cell>
          <cell r="C4256" t="str">
            <v>副司机左旁接板总成</v>
          </cell>
        </row>
        <row r="4257">
          <cell r="A4257" t="str">
            <v>SCS0004792</v>
          </cell>
          <cell r="B4257">
            <v>230</v>
          </cell>
          <cell r="C4257" t="str">
            <v>前排调角器连动杆</v>
          </cell>
        </row>
        <row r="4258">
          <cell r="A4258" t="str">
            <v>SCS0004793</v>
          </cell>
          <cell r="B4258">
            <v>230</v>
          </cell>
          <cell r="C4258" t="str">
            <v>连接板1铸件</v>
          </cell>
        </row>
        <row r="4259">
          <cell r="A4259" t="str">
            <v>SCS0004794</v>
          </cell>
          <cell r="B4259">
            <v>230</v>
          </cell>
          <cell r="C4259" t="str">
            <v>涡簧固定座</v>
          </cell>
        </row>
        <row r="4260">
          <cell r="A4260" t="str">
            <v>SCS0004800</v>
          </cell>
          <cell r="B4260">
            <v>230</v>
          </cell>
          <cell r="C4260" t="str">
            <v>主头枕管</v>
          </cell>
        </row>
        <row r="4261">
          <cell r="A4261" t="str">
            <v>SCS0004801</v>
          </cell>
          <cell r="B4261">
            <v>230</v>
          </cell>
          <cell r="C4261" t="str">
            <v>座垫侧支撑钢管</v>
          </cell>
        </row>
        <row r="4262">
          <cell r="A4262" t="str">
            <v>SCS0004802</v>
          </cell>
          <cell r="B4262">
            <v>230</v>
          </cell>
          <cell r="C4262" t="str">
            <v>右座椅座垫泡棉侧支撑钢管</v>
          </cell>
        </row>
        <row r="4263">
          <cell r="A4263" t="str">
            <v>SCS0004803</v>
          </cell>
          <cell r="B4263">
            <v>230</v>
          </cell>
          <cell r="C4263" t="str">
            <v>右座椅靠背侧翼支撑钢管</v>
          </cell>
        </row>
        <row r="4264">
          <cell r="A4264" t="str">
            <v>SCS0004804</v>
          </cell>
          <cell r="B4264">
            <v>230</v>
          </cell>
          <cell r="C4264" t="str">
            <v>右座椅靠背泡棉下支撑钢管</v>
          </cell>
        </row>
        <row r="4265">
          <cell r="A4265" t="str">
            <v>SCS0004805</v>
          </cell>
          <cell r="B4265">
            <v>230</v>
          </cell>
          <cell r="C4265" t="str">
            <v>左座椅座泡棉前支撑钢管</v>
          </cell>
        </row>
        <row r="4266">
          <cell r="A4266" t="str">
            <v>SCS0004806</v>
          </cell>
          <cell r="B4266">
            <v>230</v>
          </cell>
          <cell r="C4266" t="str">
            <v>左座椅座泡棉侧支撑钢管</v>
          </cell>
        </row>
        <row r="4267">
          <cell r="A4267" t="str">
            <v>SCS0004807</v>
          </cell>
          <cell r="B4267">
            <v>230</v>
          </cell>
          <cell r="C4267" t="str">
            <v>左座椅靠背侧翼支撑钢管</v>
          </cell>
        </row>
        <row r="4268">
          <cell r="A4268" t="str">
            <v>SCS0004808</v>
          </cell>
          <cell r="B4268">
            <v>230</v>
          </cell>
          <cell r="C4268" t="str">
            <v>左座椅靠背泡棉下支撑钢管</v>
          </cell>
        </row>
        <row r="4269">
          <cell r="A4269" t="str">
            <v>SCS0004809</v>
          </cell>
          <cell r="B4269">
            <v>230</v>
          </cell>
          <cell r="C4269" t="str">
            <v>右座椅靠背下横管</v>
          </cell>
        </row>
        <row r="4270">
          <cell r="A4270" t="str">
            <v>SCS0004810</v>
          </cell>
          <cell r="B4270">
            <v>230</v>
          </cell>
          <cell r="C4270" t="str">
            <v>左座椅靠背竖管</v>
          </cell>
        </row>
        <row r="4271">
          <cell r="A4271" t="str">
            <v>SCS0004811</v>
          </cell>
          <cell r="B4271">
            <v>230</v>
          </cell>
          <cell r="C4271" t="str">
            <v>左座椅靠背下横管</v>
          </cell>
        </row>
        <row r="4272">
          <cell r="A4272" t="str">
            <v>SCS0004812</v>
          </cell>
          <cell r="B4272">
            <v>230</v>
          </cell>
          <cell r="C4272" t="str">
            <v>右座椅座垫后主管</v>
          </cell>
        </row>
        <row r="4273">
          <cell r="A4273" t="str">
            <v>SCS0004813</v>
          </cell>
          <cell r="B4273">
            <v>230</v>
          </cell>
          <cell r="C4273" t="str">
            <v>左座椅座垫后方管</v>
          </cell>
        </row>
        <row r="4274">
          <cell r="A4274" t="str">
            <v>SCS0004814</v>
          </cell>
          <cell r="B4274">
            <v>230</v>
          </cell>
          <cell r="C4274" t="str">
            <v>座垫框架侧管</v>
          </cell>
        </row>
        <row r="4275">
          <cell r="A4275" t="str">
            <v>SCS0004815</v>
          </cell>
          <cell r="B4275">
            <v>230</v>
          </cell>
          <cell r="C4275" t="str">
            <v>右座椅座垫前管</v>
          </cell>
        </row>
        <row r="4276">
          <cell r="A4276" t="str">
            <v>SCS0004816</v>
          </cell>
          <cell r="B4276">
            <v>230</v>
          </cell>
          <cell r="C4276" t="str">
            <v>左座椅座垫前管</v>
          </cell>
        </row>
        <row r="4277">
          <cell r="A4277" t="str">
            <v>SCS0004817</v>
          </cell>
          <cell r="B4277">
            <v>230</v>
          </cell>
          <cell r="C4277" t="str">
            <v>右座椅靠背主管</v>
          </cell>
        </row>
        <row r="4278">
          <cell r="A4278" t="str">
            <v>SCS0004818</v>
          </cell>
          <cell r="B4278">
            <v>230</v>
          </cell>
          <cell r="C4278" t="str">
            <v>左座椅靠背主管</v>
          </cell>
        </row>
        <row r="4279">
          <cell r="A4279" t="str">
            <v>SCS0004833</v>
          </cell>
          <cell r="B4279">
            <v>230</v>
          </cell>
          <cell r="C4279" t="str">
            <v>右侧调角器上连接板</v>
          </cell>
        </row>
        <row r="4280">
          <cell r="A4280" t="str">
            <v>SCS0004837</v>
          </cell>
          <cell r="B4280">
            <v>230</v>
          </cell>
          <cell r="C4280" t="str">
            <v>右侧调角器下连接板</v>
          </cell>
        </row>
        <row r="4281">
          <cell r="A4281" t="str">
            <v>SCS0004838</v>
          </cell>
          <cell r="B4281">
            <v>230</v>
          </cell>
          <cell r="C4281" t="str">
            <v>左侧调角器下连接板</v>
          </cell>
        </row>
        <row r="4282">
          <cell r="A4282" t="str">
            <v>SCS0004839</v>
          </cell>
          <cell r="B4282">
            <v>220</v>
          </cell>
          <cell r="C4282" t="str">
            <v>升降棘轮固定板</v>
          </cell>
        </row>
        <row r="4283">
          <cell r="A4283" t="str">
            <v>SCS0004842</v>
          </cell>
          <cell r="B4283">
            <v>230</v>
          </cell>
          <cell r="C4283" t="str">
            <v>气囊上支架</v>
          </cell>
        </row>
        <row r="4284">
          <cell r="A4284" t="str">
            <v>SCS0004843</v>
          </cell>
          <cell r="B4284">
            <v>230</v>
          </cell>
          <cell r="C4284" t="str">
            <v>下框后支架</v>
          </cell>
        </row>
        <row r="4285">
          <cell r="A4285" t="str">
            <v>SCS0004844</v>
          </cell>
          <cell r="B4285">
            <v>230</v>
          </cell>
          <cell r="C4285" t="str">
            <v>座垫前倾角锁舌</v>
          </cell>
        </row>
        <row r="4286">
          <cell r="A4286" t="str">
            <v>SCS0004845</v>
          </cell>
          <cell r="B4286">
            <v>230</v>
          </cell>
          <cell r="C4286" t="str">
            <v>前倾角右档位固定板</v>
          </cell>
        </row>
        <row r="4287">
          <cell r="A4287" t="str">
            <v>SCS0004846</v>
          </cell>
          <cell r="B4287">
            <v>230</v>
          </cell>
          <cell r="C4287" t="str">
            <v>前倾角左档位固定板</v>
          </cell>
        </row>
        <row r="4288">
          <cell r="A4288" t="str">
            <v>SCS0004880</v>
          </cell>
          <cell r="B4288">
            <v>230</v>
          </cell>
          <cell r="C4288" t="str">
            <v>右侧调角器下连接板</v>
          </cell>
        </row>
        <row r="4289">
          <cell r="A4289" t="str">
            <v>SCS0004881</v>
          </cell>
          <cell r="B4289">
            <v>230</v>
          </cell>
          <cell r="C4289" t="str">
            <v>左侧调角器下连接板</v>
          </cell>
        </row>
        <row r="4290">
          <cell r="A4290" t="str">
            <v>SCS0004885</v>
          </cell>
          <cell r="B4290">
            <v>220</v>
          </cell>
          <cell r="C4290" t="str">
            <v>前支撑板</v>
          </cell>
        </row>
        <row r="4291">
          <cell r="A4291" t="str">
            <v>SCS0004885</v>
          </cell>
          <cell r="B4291">
            <v>230</v>
          </cell>
          <cell r="C4291" t="str">
            <v>前支撑板</v>
          </cell>
        </row>
        <row r="4292">
          <cell r="A4292" t="str">
            <v>SCS0004927</v>
          </cell>
          <cell r="B4292">
            <v>220</v>
          </cell>
          <cell r="C4292" t="str">
            <v>中间铰链衬套</v>
          </cell>
        </row>
        <row r="4293">
          <cell r="A4293" t="str">
            <v>SCS0004927</v>
          </cell>
          <cell r="B4293">
            <v>230</v>
          </cell>
          <cell r="C4293" t="str">
            <v>中间铰链衬套</v>
          </cell>
        </row>
        <row r="4294">
          <cell r="A4294" t="str">
            <v>SCS0004932</v>
          </cell>
          <cell r="B4294">
            <v>230</v>
          </cell>
          <cell r="C4294" t="str">
            <v>副驾右侧调角器总成</v>
          </cell>
        </row>
        <row r="4295">
          <cell r="A4295" t="str">
            <v>SCS0004933</v>
          </cell>
          <cell r="B4295">
            <v>230</v>
          </cell>
          <cell r="C4295" t="str">
            <v>主驾左侧调角器总成</v>
          </cell>
        </row>
        <row r="4296">
          <cell r="A4296" t="str">
            <v>SCS0004934</v>
          </cell>
          <cell r="B4296">
            <v>230</v>
          </cell>
          <cell r="C4296" t="str">
            <v>副驾左侧调角器总成</v>
          </cell>
        </row>
        <row r="4297">
          <cell r="A4297" t="str">
            <v>SCS0004935</v>
          </cell>
          <cell r="B4297">
            <v>230</v>
          </cell>
          <cell r="C4297" t="str">
            <v>主驾右侧调角器总成</v>
          </cell>
        </row>
        <row r="4298">
          <cell r="A4298" t="str">
            <v>SCS0004959</v>
          </cell>
          <cell r="B4298">
            <v>230</v>
          </cell>
          <cell r="C4298" t="str">
            <v>中改右座椅座垫骨架总成</v>
          </cell>
        </row>
        <row r="4299">
          <cell r="A4299" t="str">
            <v>SCS0004962</v>
          </cell>
          <cell r="B4299">
            <v>230</v>
          </cell>
          <cell r="C4299" t="str">
            <v>六分头枕内侧保护钣金</v>
          </cell>
        </row>
        <row r="4300">
          <cell r="A4300" t="str">
            <v>SCS0004963</v>
          </cell>
          <cell r="B4300">
            <v>230</v>
          </cell>
          <cell r="C4300" t="str">
            <v>副驾调角器解锁手柄电泳</v>
          </cell>
        </row>
        <row r="4301">
          <cell r="A4301" t="str">
            <v>SCS0004971</v>
          </cell>
          <cell r="B4301">
            <v>220</v>
          </cell>
          <cell r="C4301" t="str">
            <v>主驾安全带固定板总成</v>
          </cell>
        </row>
        <row r="4302">
          <cell r="A4302" t="str">
            <v>SCS0004978</v>
          </cell>
          <cell r="B4302">
            <v>230</v>
          </cell>
          <cell r="C4302" t="str">
            <v>豪华型后旋转管总成</v>
          </cell>
        </row>
        <row r="4303">
          <cell r="A4303" t="str">
            <v>SCS0004981</v>
          </cell>
          <cell r="B4303">
            <v>220</v>
          </cell>
          <cell r="C4303" t="str">
            <v>右前侧横梁支撑板</v>
          </cell>
        </row>
        <row r="4304">
          <cell r="A4304" t="str">
            <v>SCS0004982</v>
          </cell>
          <cell r="B4304">
            <v>220</v>
          </cell>
          <cell r="C4304" t="str">
            <v>左后侧横梁支撑板</v>
          </cell>
        </row>
        <row r="4305">
          <cell r="A4305" t="str">
            <v>SCS0004984</v>
          </cell>
          <cell r="B4305">
            <v>220</v>
          </cell>
          <cell r="C4305" t="str">
            <v>副驾安全带固定板总成</v>
          </cell>
        </row>
        <row r="4306">
          <cell r="A4306" t="str">
            <v>SCS0005001</v>
          </cell>
          <cell r="B4306">
            <v>230</v>
          </cell>
          <cell r="C4306" t="str">
            <v>左侧下连接板总成电泳</v>
          </cell>
        </row>
        <row r="4307">
          <cell r="A4307" t="str">
            <v>SCS0005002</v>
          </cell>
          <cell r="B4307">
            <v>230</v>
          </cell>
          <cell r="C4307" t="str">
            <v>左侧下连接板总成电泳</v>
          </cell>
        </row>
        <row r="4308">
          <cell r="A4308" t="str">
            <v>SCS0005003</v>
          </cell>
          <cell r="B4308">
            <v>230</v>
          </cell>
          <cell r="C4308" t="str">
            <v>左侧下连接板总成</v>
          </cell>
        </row>
        <row r="4309">
          <cell r="A4309" t="str">
            <v>SCS0005005</v>
          </cell>
          <cell r="B4309">
            <v>230</v>
          </cell>
          <cell r="C4309" t="str">
            <v>左上连接板铆接组件</v>
          </cell>
        </row>
        <row r="4310">
          <cell r="A4310" t="str">
            <v>SCS0005006</v>
          </cell>
          <cell r="B4310">
            <v>230</v>
          </cell>
          <cell r="C4310" t="str">
            <v>右侧下连接板总成电泳</v>
          </cell>
        </row>
        <row r="4311">
          <cell r="A4311" t="str">
            <v>SCS0005007</v>
          </cell>
          <cell r="B4311">
            <v>230</v>
          </cell>
          <cell r="C4311" t="str">
            <v>右侧下连接板总成电泳</v>
          </cell>
        </row>
        <row r="4312">
          <cell r="A4312" t="str">
            <v>SCS0005008</v>
          </cell>
          <cell r="B4312">
            <v>230</v>
          </cell>
          <cell r="C4312" t="str">
            <v>右侧下连接板总成</v>
          </cell>
        </row>
        <row r="4313">
          <cell r="A4313" t="str">
            <v>SCS0005009</v>
          </cell>
          <cell r="B4313">
            <v>230</v>
          </cell>
          <cell r="C4313" t="str">
            <v>右侧上连接板铆接组件</v>
          </cell>
        </row>
        <row r="4314">
          <cell r="A4314" t="str">
            <v>SCS0005016</v>
          </cell>
          <cell r="B4314">
            <v>230</v>
          </cell>
          <cell r="C4314" t="str">
            <v>前排靠背管架电泳</v>
          </cell>
        </row>
        <row r="4315">
          <cell r="A4315" t="str">
            <v>SCS0005017</v>
          </cell>
          <cell r="B4315">
            <v>230</v>
          </cell>
          <cell r="C4315" t="str">
            <v>左下固定板焊接组件电泳</v>
          </cell>
        </row>
        <row r="4316">
          <cell r="A4316" t="str">
            <v>SCS0005018</v>
          </cell>
          <cell r="B4316">
            <v>230</v>
          </cell>
          <cell r="C4316" t="str">
            <v>右下固定板焊接组件电泳</v>
          </cell>
        </row>
        <row r="4317">
          <cell r="A4317" t="str">
            <v>SCS0005042</v>
          </cell>
          <cell r="B4317">
            <v>230</v>
          </cell>
          <cell r="C4317" t="str">
            <v>中改左座椅座垫骨架总成</v>
          </cell>
        </row>
        <row r="4318">
          <cell r="A4318" t="str">
            <v>SCS0005131</v>
          </cell>
          <cell r="B4318">
            <v>230</v>
          </cell>
          <cell r="C4318" t="str">
            <v>扶手骨架总成</v>
          </cell>
        </row>
        <row r="4319">
          <cell r="A4319" t="str">
            <v>SCS0005168</v>
          </cell>
          <cell r="B4319">
            <v>220</v>
          </cell>
          <cell r="C4319" t="str">
            <v>C50E二排座垫包装膜</v>
          </cell>
        </row>
        <row r="4320">
          <cell r="A4320" t="str">
            <v>SCS0005168</v>
          </cell>
          <cell r="B4320">
            <v>230</v>
          </cell>
          <cell r="C4320" t="str">
            <v>C50E二排座垫包装膜</v>
          </cell>
        </row>
        <row r="4321">
          <cell r="A4321" t="str">
            <v>SCS0005169</v>
          </cell>
          <cell r="B4321">
            <v>220</v>
          </cell>
          <cell r="C4321" t="str">
            <v>C50出租车后排座仿皮护面</v>
          </cell>
        </row>
        <row r="4322">
          <cell r="A4322" t="str">
            <v>SCS0005170</v>
          </cell>
          <cell r="B4322">
            <v>220</v>
          </cell>
          <cell r="C4322" t="str">
            <v>后排座椅坐垫面套</v>
          </cell>
        </row>
        <row r="4323">
          <cell r="A4323" t="str">
            <v>SCS0005171</v>
          </cell>
          <cell r="B4323">
            <v>220</v>
          </cell>
          <cell r="C4323" t="str">
            <v>C50E头枕导套(锁端)黑</v>
          </cell>
        </row>
        <row r="4324">
          <cell r="A4324" t="str">
            <v>SCS0005172</v>
          </cell>
          <cell r="B4324">
            <v>220</v>
          </cell>
          <cell r="C4324" t="str">
            <v>C50E解锁手柄黑</v>
          </cell>
        </row>
        <row r="4325">
          <cell r="A4325" t="str">
            <v>SCS0005173</v>
          </cell>
          <cell r="B4325">
            <v>220</v>
          </cell>
          <cell r="C4325" t="str">
            <v>C50E塑料下片黑</v>
          </cell>
        </row>
        <row r="4326">
          <cell r="A4326" t="str">
            <v>SCS0005174</v>
          </cell>
          <cell r="B4326">
            <v>220</v>
          </cell>
          <cell r="C4326" t="str">
            <v>C50E二排头枕总成PVC黑</v>
          </cell>
        </row>
        <row r="4327">
          <cell r="A4327" t="str">
            <v>SCS0005175</v>
          </cell>
          <cell r="B4327">
            <v>220</v>
          </cell>
          <cell r="C4327" t="str">
            <v>六分靠背骨架总成</v>
          </cell>
        </row>
        <row r="4328">
          <cell r="A4328" t="str">
            <v>SCS0005175</v>
          </cell>
          <cell r="B4328">
            <v>230</v>
          </cell>
          <cell r="C4328" t="str">
            <v>六分靠背骨架总成</v>
          </cell>
        </row>
        <row r="4329">
          <cell r="A4329" t="str">
            <v>SCS0005176</v>
          </cell>
          <cell r="B4329">
            <v>220</v>
          </cell>
          <cell r="C4329" t="str">
            <v>C50E头枕导套(自由端)黑</v>
          </cell>
        </row>
        <row r="4330">
          <cell r="A4330" t="str">
            <v>SCS0005177</v>
          </cell>
          <cell r="B4330">
            <v>220</v>
          </cell>
          <cell r="C4330" t="str">
            <v>C50E左背PVC护面无扶手黑</v>
          </cell>
        </row>
        <row r="4331">
          <cell r="A4331" t="str">
            <v>SCS0005178</v>
          </cell>
          <cell r="B4331">
            <v>220</v>
          </cell>
          <cell r="C4331" t="str">
            <v>C50E塑料上片黑</v>
          </cell>
        </row>
        <row r="4332">
          <cell r="A4332" t="str">
            <v>SCS0005179</v>
          </cell>
          <cell r="B4332">
            <v>220</v>
          </cell>
          <cell r="C4332" t="str">
            <v>C50E四分左背包装膜</v>
          </cell>
        </row>
        <row r="4333">
          <cell r="A4333" t="str">
            <v>SCS0005179</v>
          </cell>
          <cell r="B4333">
            <v>230</v>
          </cell>
          <cell r="C4333" t="str">
            <v>C50E四分左背包装膜</v>
          </cell>
        </row>
        <row r="4334">
          <cell r="A4334" t="str">
            <v>SCS0005180</v>
          </cell>
          <cell r="B4334">
            <v>220</v>
          </cell>
          <cell r="C4334" t="str">
            <v>C50E二排头枕总成织物黑</v>
          </cell>
        </row>
        <row r="4335">
          <cell r="A4335" t="str">
            <v>SCS0005181</v>
          </cell>
          <cell r="B4335">
            <v>220</v>
          </cell>
          <cell r="C4335" t="str">
            <v>C50出租车六分背护面</v>
          </cell>
        </row>
        <row r="4336">
          <cell r="A4336" t="str">
            <v>SCS0005182</v>
          </cell>
          <cell r="B4336">
            <v>220</v>
          </cell>
          <cell r="C4336" t="str">
            <v>四分靠背骨架总成</v>
          </cell>
        </row>
        <row r="4337">
          <cell r="A4337" t="str">
            <v>SCS0005182</v>
          </cell>
          <cell r="B4337">
            <v>230</v>
          </cell>
          <cell r="C4337" t="str">
            <v>四分靠背骨架总成</v>
          </cell>
        </row>
        <row r="4338">
          <cell r="A4338" t="str">
            <v>SCS0005183</v>
          </cell>
          <cell r="B4338">
            <v>220</v>
          </cell>
          <cell r="C4338" t="str">
            <v>C50E四分右背包装膜</v>
          </cell>
        </row>
        <row r="4339">
          <cell r="A4339" t="str">
            <v>SCS0005183</v>
          </cell>
          <cell r="B4339">
            <v>230</v>
          </cell>
          <cell r="C4339" t="str">
            <v>C50E四分右背包装膜</v>
          </cell>
        </row>
        <row r="4340">
          <cell r="A4340" t="str">
            <v>SCS0005184</v>
          </cell>
          <cell r="B4340">
            <v>220</v>
          </cell>
          <cell r="C4340" t="str">
            <v>C50出租车四分背仿皮护面</v>
          </cell>
        </row>
        <row r="4341">
          <cell r="A4341" t="str">
            <v>SCS0005185</v>
          </cell>
          <cell r="B4341">
            <v>220</v>
          </cell>
          <cell r="C4341" t="str">
            <v>C50出租车四分背护面</v>
          </cell>
        </row>
        <row r="4342">
          <cell r="A4342" t="str">
            <v>SCS0005186</v>
          </cell>
          <cell r="B4342">
            <v>220</v>
          </cell>
          <cell r="C4342" t="str">
            <v>后排座椅坐垫总成</v>
          </cell>
        </row>
        <row r="4343">
          <cell r="A4343" t="str">
            <v>SCS0005187</v>
          </cell>
          <cell r="B4343">
            <v>220</v>
          </cell>
          <cell r="C4343" t="str">
            <v>后排座椅靠背左总成</v>
          </cell>
        </row>
        <row r="4344">
          <cell r="A4344" t="str">
            <v>SCS0005188</v>
          </cell>
          <cell r="B4344">
            <v>220</v>
          </cell>
          <cell r="C4344" t="str">
            <v>后排座椅靠背左总成</v>
          </cell>
        </row>
        <row r="4345">
          <cell r="A4345" t="str">
            <v>SCS0005189</v>
          </cell>
          <cell r="B4345">
            <v>220</v>
          </cell>
          <cell r="C4345" t="str">
            <v>后排座椅靠背右总成</v>
          </cell>
        </row>
        <row r="4346">
          <cell r="A4346" t="str">
            <v>SCS0005190</v>
          </cell>
          <cell r="B4346">
            <v>220</v>
          </cell>
          <cell r="C4346" t="str">
            <v>后排座椅靠背右总成</v>
          </cell>
        </row>
        <row r="4347">
          <cell r="A4347" t="str">
            <v>SCS0005243</v>
          </cell>
          <cell r="B4347">
            <v>230</v>
          </cell>
          <cell r="C4347" t="str">
            <v>左侧上连接板总成</v>
          </cell>
        </row>
        <row r="4348">
          <cell r="A4348" t="str">
            <v>SCS0005271</v>
          </cell>
          <cell r="B4348">
            <v>230</v>
          </cell>
          <cell r="C4348" t="str">
            <v>左侧下连接板组件电泳</v>
          </cell>
        </row>
        <row r="4349">
          <cell r="A4349" t="str">
            <v>SCS0005272</v>
          </cell>
          <cell r="B4349">
            <v>230</v>
          </cell>
          <cell r="C4349" t="str">
            <v>左侧下连接板组件</v>
          </cell>
        </row>
        <row r="4350">
          <cell r="A4350" t="str">
            <v>SCS0005273</v>
          </cell>
          <cell r="B4350">
            <v>230</v>
          </cell>
          <cell r="C4350" t="str">
            <v>右侧下连接板组件电泳</v>
          </cell>
        </row>
        <row r="4351">
          <cell r="A4351" t="str">
            <v>SCS0005274</v>
          </cell>
          <cell r="B4351">
            <v>230</v>
          </cell>
          <cell r="C4351" t="str">
            <v>右侧下连接板组件</v>
          </cell>
        </row>
        <row r="4352">
          <cell r="A4352" t="str">
            <v>SCS0005275</v>
          </cell>
          <cell r="B4352">
            <v>220</v>
          </cell>
          <cell r="C4352" t="str">
            <v>扶手外圈支撑钢线</v>
          </cell>
        </row>
        <row r="4353">
          <cell r="A4353" t="str">
            <v>SCS0005276</v>
          </cell>
          <cell r="B4353">
            <v>220</v>
          </cell>
          <cell r="C4353" t="str">
            <v>靠背打钉槽上U型钢丝</v>
          </cell>
        </row>
        <row r="4354">
          <cell r="A4354" t="str">
            <v>SCS0005277</v>
          </cell>
          <cell r="B4354">
            <v>220</v>
          </cell>
          <cell r="C4354" t="str">
            <v>坐垫前U型槽打钉钢丝</v>
          </cell>
        </row>
        <row r="4355">
          <cell r="A4355" t="str">
            <v>SCS0005279</v>
          </cell>
          <cell r="B4355">
            <v>230</v>
          </cell>
          <cell r="C4355" t="str">
            <v>压簧</v>
          </cell>
        </row>
        <row r="4356">
          <cell r="A4356" t="str">
            <v>SCS0005280</v>
          </cell>
          <cell r="B4356">
            <v>230</v>
          </cell>
          <cell r="C4356" t="str">
            <v>四分背钢丝</v>
          </cell>
        </row>
        <row r="4357">
          <cell r="A4357" t="str">
            <v>SCS0005281</v>
          </cell>
          <cell r="B4357">
            <v>230</v>
          </cell>
          <cell r="C4357" t="str">
            <v>六分背钢丝</v>
          </cell>
        </row>
        <row r="4358">
          <cell r="A4358" t="str">
            <v>SCS0005282</v>
          </cell>
          <cell r="B4358">
            <v>230</v>
          </cell>
          <cell r="C4358" t="str">
            <v>垂直靠背钢丝</v>
          </cell>
        </row>
        <row r="4359">
          <cell r="A4359" t="str">
            <v>SCS0005283</v>
          </cell>
          <cell r="B4359">
            <v>230</v>
          </cell>
          <cell r="C4359" t="str">
            <v>滑槽总成NO.1</v>
          </cell>
        </row>
        <row r="4360">
          <cell r="A4360" t="str">
            <v>SCS0005284</v>
          </cell>
          <cell r="B4360">
            <v>230</v>
          </cell>
          <cell r="C4360" t="str">
            <v>滑槽总成NO.2</v>
          </cell>
        </row>
        <row r="4361">
          <cell r="A4361" t="str">
            <v>SCS0005287</v>
          </cell>
          <cell r="B4361">
            <v>230</v>
          </cell>
          <cell r="C4361" t="str">
            <v>滑槽总成No.1</v>
          </cell>
        </row>
        <row r="4362">
          <cell r="A4362" t="str">
            <v>SCS0005288</v>
          </cell>
          <cell r="B4362">
            <v>230</v>
          </cell>
          <cell r="C4362" t="str">
            <v>滑槽总成No.2</v>
          </cell>
        </row>
        <row r="4363">
          <cell r="A4363" t="str">
            <v>SCS0005291</v>
          </cell>
          <cell r="B4363">
            <v>230</v>
          </cell>
          <cell r="C4363" t="str">
            <v>电动滑槽总成No.3</v>
          </cell>
        </row>
        <row r="4364">
          <cell r="A4364" t="str">
            <v>SCS0005292</v>
          </cell>
          <cell r="B4364">
            <v>230</v>
          </cell>
          <cell r="C4364" t="str">
            <v>电动滑槽总成No.4</v>
          </cell>
        </row>
        <row r="4365">
          <cell r="A4365" t="str">
            <v>SCS0005293</v>
          </cell>
          <cell r="B4365">
            <v>230</v>
          </cell>
          <cell r="C4365" t="str">
            <v>马达组合</v>
          </cell>
        </row>
        <row r="4366">
          <cell r="A4366" t="str">
            <v>SCS0005306</v>
          </cell>
          <cell r="B4366">
            <v>220</v>
          </cell>
          <cell r="C4366" t="str">
            <v>扶手骨架组合</v>
          </cell>
        </row>
        <row r="4367">
          <cell r="A4367" t="str">
            <v>SCS0005306</v>
          </cell>
          <cell r="B4367">
            <v>230</v>
          </cell>
          <cell r="C4367" t="str">
            <v>扶手骨架组合</v>
          </cell>
        </row>
        <row r="4368">
          <cell r="A4368" t="str">
            <v>SCS0005307</v>
          </cell>
          <cell r="B4368">
            <v>220</v>
          </cell>
          <cell r="C4368" t="str">
            <v>后排外侧头枕杆</v>
          </cell>
        </row>
        <row r="4369">
          <cell r="A4369" t="str">
            <v>SCS0005332</v>
          </cell>
          <cell r="B4369">
            <v>220</v>
          </cell>
          <cell r="C4369" t="str">
            <v>后排座椅坐垫总成</v>
          </cell>
        </row>
        <row r="4370">
          <cell r="A4370" t="str">
            <v>SCS0005333</v>
          </cell>
          <cell r="B4370">
            <v>210</v>
          </cell>
          <cell r="C4370" t="str">
            <v>B40L中改后座椅前安装护盖</v>
          </cell>
        </row>
        <row r="4371">
          <cell r="A4371" t="str">
            <v>SCS0005333</v>
          </cell>
          <cell r="B4371">
            <v>220</v>
          </cell>
          <cell r="C4371" t="str">
            <v>B40L中改后座椅前安装护盖</v>
          </cell>
        </row>
        <row r="4372">
          <cell r="A4372" t="str">
            <v>SCS0005334</v>
          </cell>
          <cell r="B4372">
            <v>210</v>
          </cell>
          <cell r="C4372" t="str">
            <v>B40L中改后座椅后安装护盖</v>
          </cell>
        </row>
        <row r="4373">
          <cell r="A4373" t="str">
            <v>SCS0005334</v>
          </cell>
          <cell r="B4373">
            <v>220</v>
          </cell>
          <cell r="C4373" t="str">
            <v>B40L中改后座椅后安装护盖</v>
          </cell>
        </row>
        <row r="4374">
          <cell r="A4374" t="str">
            <v>SCS0005388</v>
          </cell>
          <cell r="B4374">
            <v>230</v>
          </cell>
          <cell r="C4374" t="str">
            <v>主驾左侧调角器总成</v>
          </cell>
        </row>
        <row r="4375">
          <cell r="A4375" t="str">
            <v>SCS0005389</v>
          </cell>
          <cell r="B4375">
            <v>230</v>
          </cell>
          <cell r="C4375" t="str">
            <v>主驾右侧调角器总成</v>
          </cell>
        </row>
        <row r="4376">
          <cell r="A4376" t="str">
            <v>SCS0005396</v>
          </cell>
          <cell r="B4376">
            <v>230</v>
          </cell>
          <cell r="C4376" t="str">
            <v>主驾左侧调角器总成</v>
          </cell>
        </row>
        <row r="4377">
          <cell r="A4377" t="str">
            <v>SCS0005423</v>
          </cell>
          <cell r="B4377">
            <v>220</v>
          </cell>
          <cell r="C4377" t="str">
            <v>P203驾驶员座椅总成</v>
          </cell>
        </row>
        <row r="4378">
          <cell r="A4378" t="str">
            <v>SCS0005442</v>
          </cell>
          <cell r="B4378">
            <v>220</v>
          </cell>
          <cell r="C4378" t="str">
            <v>P203副驾驶员座椅总成</v>
          </cell>
        </row>
        <row r="4379">
          <cell r="A4379" t="str">
            <v>SCS0005503</v>
          </cell>
          <cell r="B4379">
            <v>230</v>
          </cell>
          <cell r="C4379" t="str">
            <v>主驾左侧调角器总成</v>
          </cell>
        </row>
        <row r="4380">
          <cell r="A4380" t="str">
            <v>SCS0005504</v>
          </cell>
          <cell r="B4380">
            <v>230</v>
          </cell>
          <cell r="C4380" t="str">
            <v>主驾右侧调角器总成</v>
          </cell>
        </row>
        <row r="4381">
          <cell r="A4381" t="str">
            <v>SCS0005506</v>
          </cell>
          <cell r="B4381">
            <v>230</v>
          </cell>
          <cell r="C4381" t="str">
            <v>主驾调角器手柄钣金</v>
          </cell>
        </row>
        <row r="4382">
          <cell r="A4382" t="str">
            <v>SCS0005509</v>
          </cell>
          <cell r="B4382">
            <v>230</v>
          </cell>
          <cell r="C4382" t="str">
            <v>副驾左侧调角器总成</v>
          </cell>
        </row>
        <row r="4383">
          <cell r="A4383" t="str">
            <v>SCS0005510</v>
          </cell>
          <cell r="B4383">
            <v>230</v>
          </cell>
          <cell r="C4383" t="str">
            <v>副驾右侧调角器总成</v>
          </cell>
        </row>
        <row r="4384">
          <cell r="A4384" t="str">
            <v>SCS0005512</v>
          </cell>
          <cell r="B4384">
            <v>230</v>
          </cell>
          <cell r="C4384" t="str">
            <v>副驾调角器手柄钣金</v>
          </cell>
        </row>
        <row r="4385">
          <cell r="A4385" t="str">
            <v>SCS0005514</v>
          </cell>
          <cell r="B4385">
            <v>230</v>
          </cell>
          <cell r="C4385" t="str">
            <v>副驾右侧调角器总成</v>
          </cell>
        </row>
        <row r="4386">
          <cell r="A4386" t="str">
            <v>SCS0005536</v>
          </cell>
          <cell r="B4386">
            <v>230</v>
          </cell>
          <cell r="C4386" t="str">
            <v>左上连接板总成</v>
          </cell>
        </row>
        <row r="4387">
          <cell r="A4387" t="str">
            <v>SCS0005538</v>
          </cell>
          <cell r="B4387">
            <v>230</v>
          </cell>
          <cell r="C4387" t="str">
            <v>右侧上连接板总成</v>
          </cell>
        </row>
        <row r="4388">
          <cell r="A4388" t="str">
            <v>SCS0005541</v>
          </cell>
          <cell r="B4388">
            <v>230</v>
          </cell>
          <cell r="C4388" t="str">
            <v>主驾右侧调角器不带气囊</v>
          </cell>
        </row>
        <row r="4389">
          <cell r="A4389" t="str">
            <v>SCS0005542</v>
          </cell>
          <cell r="B4389">
            <v>230</v>
          </cell>
          <cell r="C4389" t="str">
            <v>副驾左侧调角器不带气囊</v>
          </cell>
        </row>
        <row r="4390">
          <cell r="A4390" t="str">
            <v>SCS0005557</v>
          </cell>
          <cell r="B4390">
            <v>230</v>
          </cell>
          <cell r="C4390" t="str">
            <v>靠背管架A</v>
          </cell>
        </row>
        <row r="4391">
          <cell r="A4391" t="str">
            <v>SCS0005558</v>
          </cell>
          <cell r="B4391">
            <v>230</v>
          </cell>
          <cell r="C4391" t="str">
            <v>靠背管架B</v>
          </cell>
        </row>
        <row r="4392">
          <cell r="A4392" t="str">
            <v>SCS0005559</v>
          </cell>
          <cell r="B4392">
            <v>230</v>
          </cell>
          <cell r="C4392" t="str">
            <v>靠背管架C</v>
          </cell>
        </row>
        <row r="4393">
          <cell r="A4393" t="str">
            <v>SCS0005560</v>
          </cell>
          <cell r="B4393">
            <v>230</v>
          </cell>
          <cell r="C4393" t="str">
            <v>靠背管架D</v>
          </cell>
        </row>
        <row r="4394">
          <cell r="A4394" t="str">
            <v>SCS0005561</v>
          </cell>
          <cell r="B4394">
            <v>230</v>
          </cell>
          <cell r="C4394" t="str">
            <v>靠背管架E</v>
          </cell>
        </row>
        <row r="4395">
          <cell r="A4395" t="str">
            <v>SCS0005579</v>
          </cell>
          <cell r="B4395">
            <v>230</v>
          </cell>
          <cell r="C4395" t="str">
            <v>升降离合器</v>
          </cell>
        </row>
        <row r="4396">
          <cell r="A4396" t="str">
            <v>SCS0005580</v>
          </cell>
          <cell r="B4396">
            <v>230</v>
          </cell>
          <cell r="C4396" t="str">
            <v>电动星盘</v>
          </cell>
        </row>
        <row r="4397">
          <cell r="A4397" t="str">
            <v>SCS0005598</v>
          </cell>
          <cell r="B4397">
            <v>230</v>
          </cell>
          <cell r="C4397" t="str">
            <v>挂簧钩</v>
          </cell>
        </row>
        <row r="4398">
          <cell r="A4398" t="str">
            <v>SCS0005599</v>
          </cell>
          <cell r="B4398">
            <v>230</v>
          </cell>
          <cell r="C4398" t="str">
            <v>301司机座框包装箱</v>
          </cell>
        </row>
        <row r="4399">
          <cell r="A4399" t="str">
            <v>SCS0005600</v>
          </cell>
          <cell r="B4399">
            <v>230</v>
          </cell>
          <cell r="C4399" t="str">
            <v>301调角器纸箱</v>
          </cell>
        </row>
        <row r="4400">
          <cell r="A4400" t="str">
            <v>SCS0005603</v>
          </cell>
          <cell r="B4400">
            <v>230</v>
          </cell>
          <cell r="C4400" t="str">
            <v>背骨架头枕支管A</v>
          </cell>
        </row>
        <row r="4401">
          <cell r="A4401" t="str">
            <v>SCS0005604</v>
          </cell>
          <cell r="B4401">
            <v>230</v>
          </cell>
          <cell r="C4401" t="str">
            <v>背骨架头枕支管B</v>
          </cell>
        </row>
        <row r="4402">
          <cell r="A4402" t="str">
            <v>SCS0005605</v>
          </cell>
          <cell r="B4402">
            <v>230</v>
          </cell>
          <cell r="C4402" t="str">
            <v>弹簧盖大</v>
          </cell>
        </row>
        <row r="4403">
          <cell r="A4403" t="str">
            <v>SCS0005606</v>
          </cell>
          <cell r="B4403">
            <v>230</v>
          </cell>
          <cell r="C4403" t="str">
            <v>弹簧盖小</v>
          </cell>
        </row>
        <row r="4404">
          <cell r="A4404" t="str">
            <v>SCS0005607</v>
          </cell>
          <cell r="B4404">
            <v>230</v>
          </cell>
          <cell r="C4404" t="str">
            <v>六分背锁总成</v>
          </cell>
        </row>
        <row r="4405">
          <cell r="A4405" t="str">
            <v>SCS0005608</v>
          </cell>
          <cell r="B4405">
            <v>230</v>
          </cell>
          <cell r="C4405" t="str">
            <v>六分背锁支架</v>
          </cell>
        </row>
        <row r="4406">
          <cell r="A4406" t="str">
            <v>SCS0005609</v>
          </cell>
          <cell r="B4406">
            <v>230</v>
          </cell>
          <cell r="C4406" t="str">
            <v>弹簧压片</v>
          </cell>
        </row>
        <row r="4407">
          <cell r="A4407" t="str">
            <v>SCS0005610</v>
          </cell>
          <cell r="B4407">
            <v>230</v>
          </cell>
          <cell r="C4407" t="str">
            <v>大旋转支架总成</v>
          </cell>
        </row>
        <row r="4408">
          <cell r="A4408" t="str">
            <v>SCS0005611</v>
          </cell>
          <cell r="B4408">
            <v>230</v>
          </cell>
          <cell r="C4408" t="str">
            <v>小旋转支架总成</v>
          </cell>
        </row>
        <row r="4409">
          <cell r="A4409" t="str">
            <v>SCS0005616</v>
          </cell>
          <cell r="B4409">
            <v>230</v>
          </cell>
          <cell r="C4409" t="str">
            <v>顶腰器手轮支架补强板</v>
          </cell>
        </row>
        <row r="4410">
          <cell r="A4410" t="str">
            <v>SCS0005617</v>
          </cell>
          <cell r="B4410">
            <v>230</v>
          </cell>
          <cell r="C4410" t="str">
            <v>座垫左侧安装板组合</v>
          </cell>
        </row>
        <row r="4411">
          <cell r="A4411" t="str">
            <v>SCS0005627</v>
          </cell>
          <cell r="B4411">
            <v>230</v>
          </cell>
          <cell r="C4411" t="str">
            <v>主驾右侧手动调角器总成</v>
          </cell>
        </row>
        <row r="4412">
          <cell r="A4412" t="str">
            <v>SCS0005628</v>
          </cell>
          <cell r="B4412">
            <v>230</v>
          </cell>
          <cell r="C4412" t="str">
            <v>副驾左侧手动调角器总成</v>
          </cell>
        </row>
        <row r="4413">
          <cell r="A4413" t="str">
            <v>SCS0005629</v>
          </cell>
          <cell r="B4413">
            <v>230</v>
          </cell>
          <cell r="C4413" t="str">
            <v>副驾右侧手动调角器总成</v>
          </cell>
        </row>
        <row r="4414">
          <cell r="A4414" t="str">
            <v>SCS0005733</v>
          </cell>
          <cell r="B4414">
            <v>230</v>
          </cell>
          <cell r="C4414" t="str">
            <v>电机钢索B组合</v>
          </cell>
        </row>
        <row r="4415">
          <cell r="A4415" t="str">
            <v>SCS0005734</v>
          </cell>
          <cell r="B4415">
            <v>230</v>
          </cell>
          <cell r="C4415" t="str">
            <v>电机钢索A</v>
          </cell>
        </row>
        <row r="4416">
          <cell r="A4416" t="str">
            <v>SCS0005752</v>
          </cell>
          <cell r="B4416">
            <v>230</v>
          </cell>
          <cell r="C4416" t="str">
            <v>按钮固定板</v>
          </cell>
        </row>
        <row r="4417">
          <cell r="A4417" t="str">
            <v>SCS0005770</v>
          </cell>
          <cell r="B4417">
            <v>220</v>
          </cell>
          <cell r="C4417" t="str">
            <v>B40L中间头枕护面(环保皮)</v>
          </cell>
        </row>
        <row r="4418">
          <cell r="A4418" t="str">
            <v>SCS0005773</v>
          </cell>
          <cell r="B4418">
            <v>230</v>
          </cell>
          <cell r="C4418" t="str">
            <v>电机固定支架焊接总成</v>
          </cell>
        </row>
        <row r="4419">
          <cell r="A4419" t="str">
            <v>SCS0005775</v>
          </cell>
          <cell r="B4419">
            <v>230</v>
          </cell>
          <cell r="C4419" t="str">
            <v>轴套B-18989</v>
          </cell>
        </row>
        <row r="4420">
          <cell r="A4420" t="str">
            <v>SCS0005784</v>
          </cell>
          <cell r="B4420">
            <v>230</v>
          </cell>
          <cell r="C4420" t="str">
            <v>前排座椅靠背左侧连接板</v>
          </cell>
        </row>
        <row r="4421">
          <cell r="A4421" t="str">
            <v>SCS0005786</v>
          </cell>
          <cell r="B4421">
            <v>230</v>
          </cell>
          <cell r="C4421" t="str">
            <v>前排座椅靠背右侧连接板</v>
          </cell>
        </row>
        <row r="4422">
          <cell r="A4422" t="str">
            <v>SCS0005792</v>
          </cell>
          <cell r="B4422">
            <v>220</v>
          </cell>
          <cell r="C4422" t="str">
            <v>无油轴套19*21*28*8</v>
          </cell>
        </row>
        <row r="4423">
          <cell r="A4423" t="str">
            <v>SCS0005792</v>
          </cell>
          <cell r="B4423">
            <v>230</v>
          </cell>
          <cell r="C4423" t="str">
            <v>无油轴套19*21*28*8</v>
          </cell>
        </row>
        <row r="4424">
          <cell r="A4424" t="str">
            <v>SCS0005804</v>
          </cell>
          <cell r="B4424">
            <v>230</v>
          </cell>
          <cell r="C4424" t="str">
            <v>蛇簧胶套</v>
          </cell>
        </row>
        <row r="4425">
          <cell r="A4425" t="str">
            <v>SCS0005854</v>
          </cell>
          <cell r="B4425">
            <v>220</v>
          </cell>
          <cell r="C4425" t="str">
            <v>密封条</v>
          </cell>
        </row>
        <row r="4426">
          <cell r="A4426" t="str">
            <v>SCS0005936</v>
          </cell>
          <cell r="B4426">
            <v>230</v>
          </cell>
          <cell r="C4426" t="str">
            <v>升降齿板</v>
          </cell>
        </row>
        <row r="4427">
          <cell r="A4427" t="str">
            <v>SCS0005941</v>
          </cell>
          <cell r="B4427">
            <v>230</v>
          </cell>
          <cell r="C4427" t="str">
            <v>小旋转支架总成</v>
          </cell>
        </row>
        <row r="4428">
          <cell r="A4428" t="str">
            <v>SCS0005942</v>
          </cell>
          <cell r="B4428">
            <v>230</v>
          </cell>
          <cell r="C4428" t="str">
            <v>四分背锁支架</v>
          </cell>
        </row>
        <row r="4429">
          <cell r="A4429" t="str">
            <v>SCS0005973</v>
          </cell>
          <cell r="B4429">
            <v>230</v>
          </cell>
          <cell r="C4429" t="str">
            <v>后排靠背整体式中间脚架</v>
          </cell>
        </row>
        <row r="4430">
          <cell r="A4430" t="str">
            <v>SCS0005986</v>
          </cell>
          <cell r="B4430">
            <v>230</v>
          </cell>
          <cell r="C4430" t="str">
            <v>主驾左侧手动调角器总成</v>
          </cell>
        </row>
        <row r="4431">
          <cell r="A4431" t="str">
            <v>SCS0005987</v>
          </cell>
          <cell r="B4431">
            <v>230</v>
          </cell>
          <cell r="C4431" t="str">
            <v>左侧电动调角器焊接总成</v>
          </cell>
        </row>
        <row r="4432">
          <cell r="A4432" t="str">
            <v>SCS0005990</v>
          </cell>
          <cell r="B4432">
            <v>230</v>
          </cell>
          <cell r="C4432" t="str">
            <v>右侧电动调角器焊接总成</v>
          </cell>
        </row>
        <row r="4433">
          <cell r="A4433" t="str">
            <v>SCS0006025</v>
          </cell>
          <cell r="B4433">
            <v>230</v>
          </cell>
          <cell r="C4433" t="str">
            <v>旋转轴支架</v>
          </cell>
        </row>
        <row r="4434">
          <cell r="A4434" t="str">
            <v>SCS0006026</v>
          </cell>
          <cell r="B4434">
            <v>230</v>
          </cell>
          <cell r="C4434" t="str">
            <v>四分背锁总成</v>
          </cell>
        </row>
        <row r="4435">
          <cell r="A4435" t="str">
            <v>SCS0006027</v>
          </cell>
          <cell r="B4435">
            <v>230</v>
          </cell>
          <cell r="C4435" t="str">
            <v>主驾左滑轨总成</v>
          </cell>
        </row>
        <row r="4436">
          <cell r="A4436" t="str">
            <v>SCS0006028</v>
          </cell>
          <cell r="B4436">
            <v>230</v>
          </cell>
          <cell r="C4436" t="str">
            <v>主驾右滑轨总成</v>
          </cell>
        </row>
        <row r="4437">
          <cell r="A4437" t="str">
            <v>SCS0006036</v>
          </cell>
          <cell r="B4437">
            <v>230</v>
          </cell>
          <cell r="C4437" t="str">
            <v>滑轨电机总成</v>
          </cell>
        </row>
        <row r="4438">
          <cell r="A4438" t="str">
            <v>SCS0006037</v>
          </cell>
          <cell r="B4438">
            <v>230</v>
          </cell>
          <cell r="C4438" t="str">
            <v>电机钢索A</v>
          </cell>
        </row>
        <row r="4439">
          <cell r="A4439" t="str">
            <v>SCS0006038</v>
          </cell>
          <cell r="B4439">
            <v>230</v>
          </cell>
          <cell r="C4439" t="str">
            <v>电机钢索B组合</v>
          </cell>
        </row>
        <row r="4440">
          <cell r="A4440" t="str">
            <v>SCS0006180</v>
          </cell>
          <cell r="B4440">
            <v>220</v>
          </cell>
          <cell r="C4440" t="str">
            <v>独立座前翻脚架总成左</v>
          </cell>
        </row>
        <row r="4441">
          <cell r="A4441" t="str">
            <v>SCS0006180</v>
          </cell>
          <cell r="B4441">
            <v>230</v>
          </cell>
          <cell r="C4441" t="str">
            <v>独立座前翻脚架总成左</v>
          </cell>
        </row>
        <row r="4442">
          <cell r="A4442" t="str">
            <v>SCS0006412</v>
          </cell>
          <cell r="B4442">
            <v>230</v>
          </cell>
          <cell r="C4442" t="str">
            <v>靠背左边板</v>
          </cell>
        </row>
        <row r="4443">
          <cell r="A4443" t="str">
            <v>SCS0006413</v>
          </cell>
          <cell r="B4443">
            <v>230</v>
          </cell>
          <cell r="C4443" t="str">
            <v>前排靠背复位卷簧限位支架</v>
          </cell>
        </row>
        <row r="4444">
          <cell r="A4444" t="str">
            <v>SCS0006414</v>
          </cell>
          <cell r="B4444">
            <v>230</v>
          </cell>
          <cell r="C4444" t="str">
            <v>靠背左侧面套固定钢丝</v>
          </cell>
        </row>
        <row r="4445">
          <cell r="A4445" t="str">
            <v>SCS0006415</v>
          </cell>
          <cell r="B4445">
            <v>230</v>
          </cell>
          <cell r="C4445" t="str">
            <v>主驾安全气囊固定板</v>
          </cell>
        </row>
        <row r="4446">
          <cell r="A4446" t="str">
            <v>SCS0006416</v>
          </cell>
          <cell r="B4446">
            <v>230</v>
          </cell>
          <cell r="C4446" t="str">
            <v>靠背右侧面套固定钢丝</v>
          </cell>
        </row>
        <row r="4447">
          <cell r="A4447" t="str">
            <v>SCS0006417</v>
          </cell>
          <cell r="B4447">
            <v>230</v>
          </cell>
          <cell r="C4447" t="str">
            <v>靠背右边板</v>
          </cell>
        </row>
        <row r="4448">
          <cell r="A4448" t="str">
            <v>SCS0006418</v>
          </cell>
          <cell r="B4448">
            <v>230</v>
          </cell>
          <cell r="C4448" t="str">
            <v>副驾安全气囊固定板</v>
          </cell>
        </row>
        <row r="4449">
          <cell r="A4449" t="str">
            <v>SCS0006430</v>
          </cell>
          <cell r="B4449">
            <v>220</v>
          </cell>
          <cell r="C4449" t="str">
            <v>头枕骨架总成</v>
          </cell>
        </row>
        <row r="4450">
          <cell r="A4450" t="str">
            <v>SCS0006470</v>
          </cell>
          <cell r="B4450">
            <v>230</v>
          </cell>
          <cell r="C4450" t="str">
            <v>调角器上连接板左</v>
          </cell>
        </row>
        <row r="4451">
          <cell r="A4451" t="str">
            <v>SCS0006471</v>
          </cell>
          <cell r="B4451">
            <v>230</v>
          </cell>
          <cell r="C4451" t="str">
            <v>调角器上连接板右</v>
          </cell>
        </row>
        <row r="4452">
          <cell r="A4452" t="str">
            <v>SCS0006611</v>
          </cell>
          <cell r="B4452">
            <v>220</v>
          </cell>
          <cell r="C4452" t="str">
            <v>C50头枕包装袋</v>
          </cell>
        </row>
        <row r="4453">
          <cell r="A4453" t="str">
            <v>SCS0006613</v>
          </cell>
          <cell r="B4453">
            <v>220</v>
          </cell>
          <cell r="C4453" t="str">
            <v>后排座椅总成</v>
          </cell>
        </row>
        <row r="4454">
          <cell r="A4454" t="str">
            <v>SCS0006614</v>
          </cell>
          <cell r="B4454">
            <v>220</v>
          </cell>
          <cell r="C4454" t="str">
            <v>后排座椅总成</v>
          </cell>
        </row>
        <row r="4455">
          <cell r="A4455" t="str">
            <v>SCS0006615</v>
          </cell>
          <cell r="B4455">
            <v>220</v>
          </cell>
          <cell r="C4455" t="str">
            <v>后排座椅座垫面套</v>
          </cell>
        </row>
        <row r="4456">
          <cell r="A4456" t="str">
            <v>SCS0006616</v>
          </cell>
          <cell r="B4456">
            <v>220</v>
          </cell>
          <cell r="C4456" t="str">
            <v>后排座椅座垫面套</v>
          </cell>
        </row>
        <row r="4457">
          <cell r="A4457" t="str">
            <v>SCS0006617</v>
          </cell>
          <cell r="B4457">
            <v>220</v>
          </cell>
          <cell r="C4457" t="str">
            <v>后排座椅靠背面套</v>
          </cell>
        </row>
        <row r="4458">
          <cell r="A4458" t="str">
            <v>SCS0006618</v>
          </cell>
          <cell r="B4458">
            <v>220</v>
          </cell>
          <cell r="C4458" t="str">
            <v>后排座椅靠背面套</v>
          </cell>
        </row>
        <row r="4459">
          <cell r="A4459" t="str">
            <v>SCS0006619</v>
          </cell>
          <cell r="B4459">
            <v>220</v>
          </cell>
          <cell r="C4459" t="str">
            <v>后排座椅边头枕面套</v>
          </cell>
        </row>
        <row r="4460">
          <cell r="A4460" t="str">
            <v>SCS0006620</v>
          </cell>
          <cell r="B4460">
            <v>220</v>
          </cell>
          <cell r="C4460" t="str">
            <v>后排座椅边头枕面套</v>
          </cell>
        </row>
        <row r="4461">
          <cell r="A4461" t="str">
            <v>SCS0006621</v>
          </cell>
          <cell r="B4461">
            <v>220</v>
          </cell>
          <cell r="C4461" t="str">
            <v>B40V后排安全带双搭扣</v>
          </cell>
        </row>
        <row r="4462">
          <cell r="A4462" t="str">
            <v>SCS0006622</v>
          </cell>
          <cell r="B4462">
            <v>230</v>
          </cell>
          <cell r="C4462" t="str">
            <v>靠背板右边板前四序</v>
          </cell>
        </row>
        <row r="4463">
          <cell r="A4463" t="str">
            <v>SCS0006623</v>
          </cell>
          <cell r="B4463">
            <v>230</v>
          </cell>
          <cell r="C4463" t="str">
            <v>靠背板左边板前四序</v>
          </cell>
        </row>
        <row r="4464">
          <cell r="A4464" t="str">
            <v>SCS0006647</v>
          </cell>
          <cell r="B4464">
            <v>220</v>
          </cell>
          <cell r="C4464" t="str">
            <v>后排座椅靠背左总成</v>
          </cell>
        </row>
        <row r="4465">
          <cell r="A4465" t="str">
            <v>SCS0006648</v>
          </cell>
          <cell r="B4465">
            <v>220</v>
          </cell>
          <cell r="C4465" t="str">
            <v>后排座椅靠背左总成</v>
          </cell>
        </row>
        <row r="4466">
          <cell r="A4466" t="str">
            <v>SCS0006649</v>
          </cell>
          <cell r="B4466">
            <v>220</v>
          </cell>
          <cell r="C4466" t="str">
            <v>后排座椅靠背右总成</v>
          </cell>
        </row>
        <row r="4467">
          <cell r="A4467" t="str">
            <v>SCS0006650</v>
          </cell>
          <cell r="B4467">
            <v>220</v>
          </cell>
          <cell r="C4467" t="str">
            <v>后排座椅靠背右总成</v>
          </cell>
        </row>
        <row r="4468">
          <cell r="A4468" t="str">
            <v>SCS0006651</v>
          </cell>
          <cell r="B4468">
            <v>220</v>
          </cell>
          <cell r="C4468" t="str">
            <v>后排座椅坐垫总成</v>
          </cell>
        </row>
        <row r="4469">
          <cell r="A4469" t="str">
            <v>SCS0006652</v>
          </cell>
          <cell r="B4469">
            <v>220</v>
          </cell>
          <cell r="C4469" t="str">
            <v>后排座椅坐垫总成</v>
          </cell>
        </row>
        <row r="4470">
          <cell r="A4470" t="str">
            <v>SCS0006653</v>
          </cell>
          <cell r="B4470">
            <v>220</v>
          </cell>
          <cell r="C4470" t="str">
            <v>座椅面套-后排靠背左</v>
          </cell>
        </row>
        <row r="4471">
          <cell r="A4471" t="str">
            <v>SCS0006654</v>
          </cell>
          <cell r="B4471">
            <v>220</v>
          </cell>
          <cell r="C4471" t="str">
            <v>座椅面套-后排靠背左</v>
          </cell>
        </row>
        <row r="4472">
          <cell r="A4472" t="str">
            <v>SCS0006655</v>
          </cell>
          <cell r="B4472">
            <v>220</v>
          </cell>
          <cell r="C4472" t="str">
            <v>座椅面套-后排靠背右</v>
          </cell>
        </row>
        <row r="4473">
          <cell r="A4473" t="str">
            <v>SCS0006656</v>
          </cell>
          <cell r="B4473">
            <v>220</v>
          </cell>
          <cell r="C4473" t="str">
            <v>座椅面套-后排靠背右</v>
          </cell>
        </row>
        <row r="4474">
          <cell r="A4474" t="str">
            <v>SCS0006657</v>
          </cell>
          <cell r="B4474">
            <v>220</v>
          </cell>
          <cell r="C4474" t="str">
            <v>后排座椅坐垫面套</v>
          </cell>
        </row>
        <row r="4475">
          <cell r="A4475" t="str">
            <v>SCS0006658</v>
          </cell>
          <cell r="B4475">
            <v>220</v>
          </cell>
          <cell r="C4475" t="str">
            <v>后排座椅坐垫面套</v>
          </cell>
        </row>
        <row r="4476">
          <cell r="A4476" t="str">
            <v>SCS0006659</v>
          </cell>
          <cell r="B4476">
            <v>220</v>
          </cell>
          <cell r="C4476" t="str">
            <v>后排座椅总成</v>
          </cell>
        </row>
        <row r="4477">
          <cell r="A4477" t="str">
            <v>SCS0006660</v>
          </cell>
          <cell r="B4477">
            <v>220</v>
          </cell>
          <cell r="C4477" t="str">
            <v>后排座椅边头枕面套</v>
          </cell>
        </row>
        <row r="4478">
          <cell r="A4478" t="str">
            <v>SCS0006661</v>
          </cell>
          <cell r="B4478">
            <v>220</v>
          </cell>
          <cell r="C4478" t="str">
            <v>后排座椅座垫面套</v>
          </cell>
        </row>
        <row r="4479">
          <cell r="A4479" t="str">
            <v>SCS0006662</v>
          </cell>
          <cell r="B4479">
            <v>220</v>
          </cell>
          <cell r="C4479" t="str">
            <v>后排座椅靠背面套</v>
          </cell>
        </row>
        <row r="4480">
          <cell r="A4480" t="str">
            <v>SCS0006842</v>
          </cell>
          <cell r="B4480">
            <v>230</v>
          </cell>
          <cell r="C4480" t="str">
            <v>靠背板左边板前四序</v>
          </cell>
        </row>
        <row r="4481">
          <cell r="A4481" t="str">
            <v>SCS0007041</v>
          </cell>
          <cell r="B4481">
            <v>230</v>
          </cell>
          <cell r="C4481" t="str">
            <v>地锁固定板R</v>
          </cell>
        </row>
        <row r="4482">
          <cell r="A4482" t="str">
            <v>SCS0007042</v>
          </cell>
          <cell r="B4482">
            <v>230</v>
          </cell>
          <cell r="C4482" t="str">
            <v>后排安全带固定板</v>
          </cell>
        </row>
        <row r="4483">
          <cell r="A4483" t="str">
            <v>SCS0007043</v>
          </cell>
          <cell r="B4483">
            <v>230</v>
          </cell>
          <cell r="C4483" t="str">
            <v>拉线固定座L</v>
          </cell>
        </row>
        <row r="4484">
          <cell r="A4484" t="str">
            <v>SCS0007044</v>
          </cell>
          <cell r="B4484">
            <v>230</v>
          </cell>
          <cell r="C4484" t="str">
            <v>拉线固定座R</v>
          </cell>
        </row>
        <row r="4485">
          <cell r="A4485" t="str">
            <v>SCS0007057</v>
          </cell>
          <cell r="B4485">
            <v>230</v>
          </cell>
          <cell r="C4485" t="str">
            <v>儿童座椅固定挂钩</v>
          </cell>
        </row>
        <row r="4486">
          <cell r="A4486" t="str">
            <v>SCS0007058</v>
          </cell>
          <cell r="B4486">
            <v>230</v>
          </cell>
          <cell r="C4486" t="str">
            <v>后排靠背旁接板</v>
          </cell>
        </row>
        <row r="4487">
          <cell r="A4487" t="str">
            <v>SCS0007059</v>
          </cell>
          <cell r="B4487">
            <v>230</v>
          </cell>
          <cell r="C4487" t="str">
            <v>后排座旁接板L</v>
          </cell>
        </row>
        <row r="4488">
          <cell r="A4488" t="str">
            <v>SCS0007060</v>
          </cell>
          <cell r="B4488">
            <v>230</v>
          </cell>
          <cell r="C4488" t="str">
            <v>后排座旁接板R</v>
          </cell>
        </row>
        <row r="4489">
          <cell r="A4489" t="str">
            <v>SCS0007061</v>
          </cell>
          <cell r="B4489">
            <v>230</v>
          </cell>
          <cell r="C4489" t="str">
            <v>地锁固定板L</v>
          </cell>
        </row>
        <row r="4490">
          <cell r="A4490" t="str">
            <v>SCS0007062</v>
          </cell>
          <cell r="B4490">
            <v>230</v>
          </cell>
          <cell r="C4490" t="str">
            <v>后排靠背上管架</v>
          </cell>
        </row>
        <row r="4491">
          <cell r="A4491" t="str">
            <v>SCS0007063</v>
          </cell>
          <cell r="B4491">
            <v>230</v>
          </cell>
          <cell r="C4491" t="str">
            <v>后排靠背下管架</v>
          </cell>
        </row>
        <row r="4492">
          <cell r="A4492" t="str">
            <v>SCS0007064</v>
          </cell>
          <cell r="B4492">
            <v>230</v>
          </cell>
          <cell r="C4492" t="str">
            <v>后排座管架</v>
          </cell>
        </row>
        <row r="4493">
          <cell r="A4493" t="str">
            <v>SCS0007065</v>
          </cell>
          <cell r="B4493">
            <v>230</v>
          </cell>
          <cell r="C4493" t="str">
            <v>座支撑管</v>
          </cell>
        </row>
        <row r="4494">
          <cell r="A4494" t="str">
            <v>SCS0007066</v>
          </cell>
          <cell r="B4494">
            <v>230</v>
          </cell>
          <cell r="C4494" t="str">
            <v>地锁固定板连接管总成R</v>
          </cell>
        </row>
        <row r="4495">
          <cell r="A4495" t="str">
            <v>SCS0007067</v>
          </cell>
          <cell r="B4495">
            <v>220</v>
          </cell>
          <cell r="C4495" t="str">
            <v>靠背泡沫横向钢丝上部</v>
          </cell>
        </row>
        <row r="4496">
          <cell r="A4496" t="str">
            <v>SCS0007068</v>
          </cell>
          <cell r="B4496">
            <v>220</v>
          </cell>
          <cell r="C4496" t="str">
            <v>靠背泡沫竖向钢丝右</v>
          </cell>
        </row>
        <row r="4497">
          <cell r="A4497" t="str">
            <v>SCS0007069</v>
          </cell>
          <cell r="B4497">
            <v>220</v>
          </cell>
          <cell r="C4497" t="str">
            <v>泡沫上横向内嵌钢丝</v>
          </cell>
        </row>
        <row r="4498">
          <cell r="A4498" t="str">
            <v>SCS0007070</v>
          </cell>
          <cell r="B4498">
            <v>220</v>
          </cell>
          <cell r="C4498" t="str">
            <v>左座垫泡沫竖向钢丝</v>
          </cell>
        </row>
        <row r="4499">
          <cell r="A4499" t="str">
            <v>SCS0007071</v>
          </cell>
          <cell r="B4499">
            <v>220</v>
          </cell>
          <cell r="C4499" t="str">
            <v>前排坐垫泡沫U型钢丝</v>
          </cell>
        </row>
        <row r="4500">
          <cell r="A4500" t="str">
            <v>SCS0007072</v>
          </cell>
          <cell r="B4500">
            <v>220</v>
          </cell>
          <cell r="C4500" t="str">
            <v>泡沫芯部左侧竖向内嵌钢丝</v>
          </cell>
        </row>
        <row r="4501">
          <cell r="A4501" t="str">
            <v>SCS0007073</v>
          </cell>
          <cell r="B4501">
            <v>220</v>
          </cell>
          <cell r="C4501" t="str">
            <v>右坐垫泡沫竖向钢丝</v>
          </cell>
        </row>
        <row r="4502">
          <cell r="A4502" t="str">
            <v>SCS0007074</v>
          </cell>
          <cell r="B4502">
            <v>220</v>
          </cell>
          <cell r="C4502" t="str">
            <v>后坐垫泡沫芯部横向钢丝</v>
          </cell>
        </row>
        <row r="4503">
          <cell r="A4503" t="str">
            <v>SCS0007075</v>
          </cell>
          <cell r="B4503">
            <v>220</v>
          </cell>
          <cell r="C4503" t="str">
            <v>后坐垫左侧U型内嵌钢丝</v>
          </cell>
        </row>
        <row r="4504">
          <cell r="A4504" t="str">
            <v>SCS0007076</v>
          </cell>
          <cell r="B4504">
            <v>220</v>
          </cell>
          <cell r="C4504" t="str">
            <v>后靠背下部内嵌钢丝</v>
          </cell>
        </row>
        <row r="4505">
          <cell r="A4505" t="str">
            <v>SCS0007077</v>
          </cell>
          <cell r="B4505">
            <v>220</v>
          </cell>
          <cell r="C4505" t="str">
            <v>靠背泡沫竖向钢丝左</v>
          </cell>
        </row>
        <row r="4506">
          <cell r="A4506" t="str">
            <v>SCS0007078</v>
          </cell>
          <cell r="B4506">
            <v>230</v>
          </cell>
          <cell r="C4506" t="str">
            <v>加强片B焊接总成小</v>
          </cell>
        </row>
        <row r="4507">
          <cell r="A4507" t="str">
            <v>SCS0007079</v>
          </cell>
          <cell r="B4507">
            <v>230</v>
          </cell>
          <cell r="C4507" t="str">
            <v>加强片C焊接总成中</v>
          </cell>
        </row>
        <row r="4508">
          <cell r="A4508" t="str">
            <v>SCS0007080</v>
          </cell>
          <cell r="B4508">
            <v>230</v>
          </cell>
          <cell r="C4508" t="str">
            <v>加强片A焊接总成大</v>
          </cell>
        </row>
        <row r="4509">
          <cell r="A4509" t="str">
            <v>SCS0007081</v>
          </cell>
          <cell r="B4509">
            <v>230</v>
          </cell>
          <cell r="C4509" t="str">
            <v>3.0平垫</v>
          </cell>
        </row>
        <row r="4510">
          <cell r="A4510" t="str">
            <v>SCS0007082</v>
          </cell>
          <cell r="B4510">
            <v>230</v>
          </cell>
          <cell r="C4510" t="str">
            <v>5.0平垫</v>
          </cell>
        </row>
        <row r="4511">
          <cell r="A4511" t="str">
            <v>SCS0007083</v>
          </cell>
          <cell r="B4511">
            <v>230</v>
          </cell>
          <cell r="C4511" t="str">
            <v>副驾座垫网簧</v>
          </cell>
        </row>
        <row r="4512">
          <cell r="A4512" t="str">
            <v>SCS0007084</v>
          </cell>
          <cell r="B4512">
            <v>230</v>
          </cell>
          <cell r="C4512" t="str">
            <v>B40中改加强95mm</v>
          </cell>
        </row>
        <row r="4513">
          <cell r="A4513" t="str">
            <v>SCS0007085</v>
          </cell>
          <cell r="B4513">
            <v>230</v>
          </cell>
          <cell r="C4513" t="str">
            <v>安全带固定板连接管</v>
          </cell>
        </row>
        <row r="4514">
          <cell r="A4514" t="str">
            <v>SCS0007086</v>
          </cell>
          <cell r="B4514">
            <v>230</v>
          </cell>
          <cell r="C4514" t="str">
            <v>地锁固定板连接管总成L</v>
          </cell>
        </row>
        <row r="4515">
          <cell r="A4515" t="str">
            <v>SCS0007088</v>
          </cell>
          <cell r="B4515">
            <v>230</v>
          </cell>
          <cell r="C4515" t="str">
            <v>右座椅调角器连动杆</v>
          </cell>
        </row>
        <row r="4516">
          <cell r="A4516" t="str">
            <v>SCS0007089</v>
          </cell>
          <cell r="B4516">
            <v>230</v>
          </cell>
          <cell r="C4516" t="str">
            <v>左座椅调角器连动杆</v>
          </cell>
        </row>
        <row r="4517">
          <cell r="A4517" t="str">
            <v>SCS0007440</v>
          </cell>
          <cell r="B4517">
            <v>230</v>
          </cell>
          <cell r="C4517" t="str">
            <v>靠背支撑钢管</v>
          </cell>
        </row>
        <row r="4518">
          <cell r="A4518" t="str">
            <v>SCS0007441</v>
          </cell>
          <cell r="B4518">
            <v>230</v>
          </cell>
          <cell r="C4518" t="str">
            <v>后排座横梁</v>
          </cell>
        </row>
        <row r="4519">
          <cell r="A4519" t="str">
            <v>SCS0007442</v>
          </cell>
          <cell r="B4519">
            <v>230</v>
          </cell>
          <cell r="C4519" t="str">
            <v>B40V后排靠背骨架总成</v>
          </cell>
        </row>
        <row r="4520">
          <cell r="A4520" t="str">
            <v>SCS0007443</v>
          </cell>
          <cell r="B4520">
            <v>230</v>
          </cell>
          <cell r="C4520" t="str">
            <v>B40V后排座垫骨架总成</v>
          </cell>
        </row>
        <row r="4521">
          <cell r="A4521" t="str">
            <v>SCS0007499</v>
          </cell>
          <cell r="B4521">
            <v>220</v>
          </cell>
          <cell r="C4521" t="str">
            <v>后排头枕总成（带面套）</v>
          </cell>
        </row>
        <row r="4522">
          <cell r="A4522" t="str">
            <v>SCS0007557</v>
          </cell>
          <cell r="B4522">
            <v>230</v>
          </cell>
          <cell r="C4522" t="str">
            <v>左侧调角器下连接板</v>
          </cell>
        </row>
        <row r="4523">
          <cell r="A4523" t="str">
            <v>SCS0007558</v>
          </cell>
          <cell r="B4523">
            <v>230</v>
          </cell>
          <cell r="C4523" t="str">
            <v>右侧调角器下连接板</v>
          </cell>
        </row>
        <row r="4524">
          <cell r="A4524" t="str">
            <v>SCS0007566</v>
          </cell>
          <cell r="B4524">
            <v>230</v>
          </cell>
          <cell r="C4524" t="str">
            <v>B40扣手底座支架</v>
          </cell>
        </row>
        <row r="4525">
          <cell r="A4525" t="str">
            <v>SCS0007567</v>
          </cell>
          <cell r="B4525">
            <v>230</v>
          </cell>
          <cell r="C4525" t="str">
            <v>左侧扣手支架</v>
          </cell>
        </row>
        <row r="4526">
          <cell r="A4526" t="str">
            <v>SCS0007568</v>
          </cell>
          <cell r="B4526">
            <v>230</v>
          </cell>
          <cell r="C4526" t="str">
            <v>扣手底座固定钢丝</v>
          </cell>
        </row>
        <row r="4527">
          <cell r="A4527" t="str">
            <v>SCS0010577</v>
          </cell>
          <cell r="B4527">
            <v>230</v>
          </cell>
          <cell r="C4527" t="str">
            <v>主驾左侧调角器总成</v>
          </cell>
        </row>
        <row r="4528">
          <cell r="A4528" t="str">
            <v>SCS0010578</v>
          </cell>
          <cell r="B4528">
            <v>230</v>
          </cell>
          <cell r="C4528" t="str">
            <v>靠背复位卷簧限位支架</v>
          </cell>
        </row>
        <row r="4529">
          <cell r="A4529" t="str">
            <v>SCS0010580</v>
          </cell>
          <cell r="B4529">
            <v>230</v>
          </cell>
          <cell r="C4529" t="str">
            <v>主驾右侧调角器总成</v>
          </cell>
        </row>
        <row r="4530">
          <cell r="A4530" t="str">
            <v>SCS0010584</v>
          </cell>
          <cell r="B4530">
            <v>230</v>
          </cell>
          <cell r="C4530" t="str">
            <v>靠背面套固定钢丝-左</v>
          </cell>
        </row>
        <row r="4531">
          <cell r="A4531" t="str">
            <v>SCS0010585</v>
          </cell>
          <cell r="B4531">
            <v>230</v>
          </cell>
          <cell r="C4531" t="str">
            <v>靠背面套固定钢丝-右</v>
          </cell>
        </row>
        <row r="4532">
          <cell r="A4532" t="str">
            <v>SCS0010659</v>
          </cell>
          <cell r="B4532">
            <v>230</v>
          </cell>
          <cell r="C4532" t="str">
            <v>副驾左侧调角器总成</v>
          </cell>
        </row>
        <row r="4533">
          <cell r="A4533" t="str">
            <v>SCS0010660</v>
          </cell>
          <cell r="B4533">
            <v>230</v>
          </cell>
          <cell r="C4533" t="str">
            <v>副驾右侧调角器总成</v>
          </cell>
        </row>
        <row r="4534">
          <cell r="A4534" t="str">
            <v>SCS0010764</v>
          </cell>
          <cell r="B4534">
            <v>230</v>
          </cell>
          <cell r="C4534" t="str">
            <v>靠背侧翼支撑钢丝-右</v>
          </cell>
        </row>
        <row r="4535">
          <cell r="A4535" t="str">
            <v>SCS0010765</v>
          </cell>
          <cell r="B4535">
            <v>230</v>
          </cell>
          <cell r="C4535" t="str">
            <v>靠背侧翼支撑钢丝-左</v>
          </cell>
        </row>
        <row r="4536">
          <cell r="A4536" t="str">
            <v>SCS0010791</v>
          </cell>
          <cell r="B4536">
            <v>230</v>
          </cell>
          <cell r="C4536" t="str">
            <v>中改六分座钢丝焊接总成</v>
          </cell>
        </row>
        <row r="4537">
          <cell r="A4537" t="str">
            <v>SCS0010792</v>
          </cell>
          <cell r="B4537">
            <v>230</v>
          </cell>
          <cell r="C4537" t="str">
            <v>中改四分座钢丝焊接总成</v>
          </cell>
        </row>
        <row r="4538">
          <cell r="A4538" t="str">
            <v>SCS0010801</v>
          </cell>
          <cell r="B4538">
            <v>220</v>
          </cell>
          <cell r="C4538" t="str">
            <v>六分座垫泡沫总成</v>
          </cell>
        </row>
        <row r="4539">
          <cell r="A4539" t="str">
            <v>SCS0010802</v>
          </cell>
          <cell r="B4539">
            <v>220</v>
          </cell>
          <cell r="C4539" t="str">
            <v>四分座垫泡沫总成</v>
          </cell>
        </row>
        <row r="4540">
          <cell r="A4540" t="str">
            <v>SCS0010814</v>
          </cell>
          <cell r="B4540">
            <v>220</v>
          </cell>
          <cell r="C4540" t="str">
            <v>左座垫-舒适性泡棉1</v>
          </cell>
        </row>
        <row r="4541">
          <cell r="A4541" t="str">
            <v>SCS0010815</v>
          </cell>
          <cell r="B4541">
            <v>220</v>
          </cell>
          <cell r="C4541" t="str">
            <v>左座垫-舒适性泡棉2</v>
          </cell>
        </row>
        <row r="4542">
          <cell r="A4542" t="str">
            <v>SCS0010816</v>
          </cell>
          <cell r="B4542">
            <v>220</v>
          </cell>
          <cell r="C4542" t="str">
            <v>左座垫-舒适性泡棉3</v>
          </cell>
        </row>
        <row r="4543">
          <cell r="A4543" t="str">
            <v>SCS0010818</v>
          </cell>
          <cell r="B4543">
            <v>220</v>
          </cell>
          <cell r="C4543" t="str">
            <v>左座垫-舒适性泡棉4</v>
          </cell>
        </row>
        <row r="4544">
          <cell r="A4544" t="str">
            <v>SCS0010819</v>
          </cell>
          <cell r="B4544">
            <v>220</v>
          </cell>
          <cell r="C4544" t="str">
            <v>右座垫-舒适性泡棉5</v>
          </cell>
        </row>
        <row r="4545">
          <cell r="A4545" t="str">
            <v>SCS0010820</v>
          </cell>
          <cell r="B4545">
            <v>220</v>
          </cell>
          <cell r="C4545" t="str">
            <v>右座垫-舒适性泡棉6</v>
          </cell>
        </row>
        <row r="4546">
          <cell r="A4546" t="str">
            <v>SCS0010821</v>
          </cell>
          <cell r="B4546">
            <v>220</v>
          </cell>
          <cell r="C4546" t="str">
            <v>右座垫-舒适性泡棉7</v>
          </cell>
        </row>
        <row r="4547">
          <cell r="A4547" t="str">
            <v>SCS0010822</v>
          </cell>
          <cell r="B4547">
            <v>220</v>
          </cell>
          <cell r="C4547" t="str">
            <v>右座垫-舒适性泡棉8</v>
          </cell>
        </row>
        <row r="4548">
          <cell r="A4548" t="str">
            <v>SCS0011376</v>
          </cell>
          <cell r="B4548">
            <v>220</v>
          </cell>
          <cell r="C4548" t="str">
            <v>C50EB-C13靠背舒适性海绵A</v>
          </cell>
        </row>
        <row r="4549">
          <cell r="A4549" t="str">
            <v>SCS0011380</v>
          </cell>
          <cell r="B4549">
            <v>220</v>
          </cell>
          <cell r="C4549" t="str">
            <v>C50EB-C13靠背舒适性海绵B</v>
          </cell>
        </row>
        <row r="4550">
          <cell r="A4550" t="str">
            <v>SCS0011381</v>
          </cell>
          <cell r="B4550">
            <v>220</v>
          </cell>
          <cell r="C4550" t="str">
            <v>C50EB-C13靠背舒适性海绵C</v>
          </cell>
        </row>
        <row r="4551">
          <cell r="A4551" t="str">
            <v>SCS0011393</v>
          </cell>
          <cell r="B4551">
            <v>220</v>
          </cell>
          <cell r="C4551" t="str">
            <v>后排座垫泡沫总成</v>
          </cell>
        </row>
        <row r="4552">
          <cell r="A4552" t="str">
            <v>SCS0011403</v>
          </cell>
          <cell r="B4552">
            <v>220</v>
          </cell>
          <cell r="C4552" t="str">
            <v>C50EB-C13坐垫舒适性海绵A</v>
          </cell>
        </row>
        <row r="4553">
          <cell r="A4553" t="str">
            <v>SCS0011404</v>
          </cell>
          <cell r="B4553">
            <v>220</v>
          </cell>
          <cell r="C4553" t="str">
            <v>C50EB-C13坐垫舒适性海绵B</v>
          </cell>
        </row>
        <row r="4554">
          <cell r="A4554" t="str">
            <v>SCS0011405</v>
          </cell>
          <cell r="B4554">
            <v>220</v>
          </cell>
          <cell r="C4554" t="str">
            <v>C50EB-C13坐垫舒适性海绵C</v>
          </cell>
        </row>
        <row r="4555">
          <cell r="A4555" t="str">
            <v>SCS0011422</v>
          </cell>
          <cell r="B4555">
            <v>220</v>
          </cell>
          <cell r="C4555" t="str">
            <v>四分靠背泡沫总成</v>
          </cell>
        </row>
        <row r="4556">
          <cell r="A4556" t="str">
            <v>SCS0011426</v>
          </cell>
          <cell r="B4556">
            <v>220</v>
          </cell>
          <cell r="C4556" t="str">
            <v>六分靠背泡沫总成</v>
          </cell>
        </row>
        <row r="4557">
          <cell r="A4557" t="str">
            <v>SCS0011618</v>
          </cell>
          <cell r="B4557">
            <v>230</v>
          </cell>
          <cell r="C4557" t="str">
            <v>靠背复位卷簧</v>
          </cell>
        </row>
        <row r="4558">
          <cell r="A4558" t="str">
            <v>SCS0011854</v>
          </cell>
          <cell r="B4558">
            <v>220</v>
          </cell>
          <cell r="C4558" t="str">
            <v>双人左靠背护面总成</v>
          </cell>
        </row>
        <row r="4559">
          <cell r="A4559" t="str">
            <v>SCS0011903</v>
          </cell>
          <cell r="B4559">
            <v>220</v>
          </cell>
          <cell r="C4559" t="str">
            <v>后排座椅左总成</v>
          </cell>
        </row>
        <row r="4560">
          <cell r="A4560" t="str">
            <v>SCS0011904</v>
          </cell>
          <cell r="B4560">
            <v>220</v>
          </cell>
          <cell r="C4560" t="str">
            <v>后排座椅左坐垫面套</v>
          </cell>
        </row>
        <row r="4561">
          <cell r="A4561" t="str">
            <v>SCS0011905</v>
          </cell>
          <cell r="B4561">
            <v>220</v>
          </cell>
          <cell r="C4561" t="str">
            <v>后排座椅左靠背面套</v>
          </cell>
        </row>
        <row r="4562">
          <cell r="A4562" t="str">
            <v>SCS0011906</v>
          </cell>
          <cell r="B4562">
            <v>220</v>
          </cell>
          <cell r="C4562" t="str">
            <v>后排座椅扶手面套</v>
          </cell>
        </row>
        <row r="4563">
          <cell r="A4563" t="str">
            <v>SCS0011907</v>
          </cell>
          <cell r="B4563">
            <v>220</v>
          </cell>
          <cell r="C4563" t="str">
            <v>后排座椅外侧头枕面套</v>
          </cell>
        </row>
        <row r="4564">
          <cell r="A4564" t="str">
            <v>SCS0011908</v>
          </cell>
          <cell r="B4564">
            <v>220</v>
          </cell>
          <cell r="C4564" t="str">
            <v>后排座椅中间头枕面套</v>
          </cell>
        </row>
        <row r="4565">
          <cell r="A4565" t="str">
            <v>SCS0011909</v>
          </cell>
          <cell r="B4565">
            <v>220</v>
          </cell>
          <cell r="C4565" t="str">
            <v>后排座椅右总成</v>
          </cell>
        </row>
        <row r="4566">
          <cell r="A4566" t="str">
            <v>SCS0011910</v>
          </cell>
          <cell r="B4566">
            <v>220</v>
          </cell>
          <cell r="C4566" t="str">
            <v>后排座椅右坐垫面套</v>
          </cell>
        </row>
        <row r="4567">
          <cell r="A4567" t="str">
            <v>SCS0011911</v>
          </cell>
          <cell r="B4567">
            <v>220</v>
          </cell>
          <cell r="C4567" t="str">
            <v>后排座椅右靠背面套</v>
          </cell>
        </row>
        <row r="4568">
          <cell r="A4568" t="str">
            <v>SCS0011940</v>
          </cell>
          <cell r="B4568">
            <v>220</v>
          </cell>
          <cell r="C4568" t="str">
            <v>后排座椅总成</v>
          </cell>
        </row>
        <row r="4569">
          <cell r="A4569" t="str">
            <v>SCS0011941</v>
          </cell>
          <cell r="B4569">
            <v>220</v>
          </cell>
          <cell r="C4569" t="str">
            <v>后排座椅头枕面套</v>
          </cell>
        </row>
        <row r="4570">
          <cell r="A4570" t="str">
            <v>SCS0011942</v>
          </cell>
          <cell r="B4570">
            <v>220</v>
          </cell>
          <cell r="C4570" t="str">
            <v>后排座椅座垫面套</v>
          </cell>
        </row>
        <row r="4571">
          <cell r="A4571" t="str">
            <v>SCS0011943</v>
          </cell>
          <cell r="B4571">
            <v>220</v>
          </cell>
          <cell r="C4571" t="str">
            <v>后排座椅靠背面套</v>
          </cell>
        </row>
        <row r="4572">
          <cell r="A4572" t="str">
            <v>SCS0011946</v>
          </cell>
          <cell r="B4572">
            <v>220</v>
          </cell>
          <cell r="C4572" t="str">
            <v>B40改型四分背面套</v>
          </cell>
        </row>
        <row r="4573">
          <cell r="A4573" t="str">
            <v>SCS0011947</v>
          </cell>
          <cell r="B4573">
            <v>220</v>
          </cell>
          <cell r="C4573" t="str">
            <v>B40改型四分坐垫面套</v>
          </cell>
        </row>
        <row r="4574">
          <cell r="A4574" t="str">
            <v>SCS0011948</v>
          </cell>
          <cell r="B4574">
            <v>220</v>
          </cell>
          <cell r="C4574" t="str">
            <v>B40改型六分背面套</v>
          </cell>
        </row>
        <row r="4575">
          <cell r="A4575" t="str">
            <v>SCS0011949</v>
          </cell>
          <cell r="B4575">
            <v>220</v>
          </cell>
          <cell r="C4575" t="str">
            <v>B40改型六分坐垫面套</v>
          </cell>
        </row>
        <row r="4576">
          <cell r="A4576" t="str">
            <v>SCS0011950</v>
          </cell>
          <cell r="B4576">
            <v>220</v>
          </cell>
          <cell r="C4576" t="str">
            <v>B40改型扶手面套</v>
          </cell>
        </row>
        <row r="4577">
          <cell r="A4577" t="str">
            <v>SCS0011951</v>
          </cell>
          <cell r="B4577">
            <v>220</v>
          </cell>
          <cell r="C4577" t="str">
            <v>B40改型后排头枕面套</v>
          </cell>
        </row>
        <row r="4578">
          <cell r="A4578" t="str">
            <v>SCS0011952</v>
          </cell>
          <cell r="B4578">
            <v>220</v>
          </cell>
          <cell r="C4578" t="str">
            <v>B40改型边头枕面套</v>
          </cell>
        </row>
        <row r="4579">
          <cell r="A4579" t="str">
            <v>SCS0011955</v>
          </cell>
          <cell r="B4579">
            <v>220</v>
          </cell>
          <cell r="C4579" t="str">
            <v>B40驾驶员座椅</v>
          </cell>
        </row>
        <row r="4580">
          <cell r="A4580" t="str">
            <v>SCS0011956</v>
          </cell>
          <cell r="B4580">
            <v>220</v>
          </cell>
          <cell r="C4580" t="str">
            <v>B40副驾驶员座椅</v>
          </cell>
        </row>
        <row r="4581">
          <cell r="A4581" t="str">
            <v>SCS0011957</v>
          </cell>
          <cell r="B4581">
            <v>220</v>
          </cell>
          <cell r="C4581" t="str">
            <v>前排左驾靠背泡沫总成</v>
          </cell>
        </row>
        <row r="4582">
          <cell r="A4582" t="str">
            <v>SCS0011958</v>
          </cell>
          <cell r="B4582">
            <v>220</v>
          </cell>
          <cell r="C4582" t="str">
            <v>前排右驾靠背泡沫总成</v>
          </cell>
        </row>
        <row r="4583">
          <cell r="A4583" t="str">
            <v>SCS0011959</v>
          </cell>
          <cell r="B4583">
            <v>220</v>
          </cell>
          <cell r="C4583" t="str">
            <v>前排左坐垫泡沫总成6向</v>
          </cell>
        </row>
        <row r="4584">
          <cell r="A4584" t="str">
            <v>SCS0011960</v>
          </cell>
          <cell r="B4584">
            <v>220</v>
          </cell>
          <cell r="C4584" t="str">
            <v>前排左坐垫泡沫总成8向</v>
          </cell>
        </row>
        <row r="4585">
          <cell r="A4585" t="str">
            <v>SCS0011961</v>
          </cell>
          <cell r="B4585">
            <v>220</v>
          </cell>
          <cell r="C4585" t="str">
            <v>前排右坐垫泡沫总成4向</v>
          </cell>
        </row>
        <row r="4586">
          <cell r="A4586" t="str">
            <v>SCS0011962</v>
          </cell>
          <cell r="B4586">
            <v>220</v>
          </cell>
          <cell r="C4586" t="str">
            <v>前排右坐垫泡沫总成非通风</v>
          </cell>
        </row>
        <row r="4587">
          <cell r="A4587" t="str">
            <v>SCS0011963</v>
          </cell>
          <cell r="B4587">
            <v>220</v>
          </cell>
          <cell r="C4587" t="str">
            <v>前排左驾坐垫泡沫总成8向</v>
          </cell>
        </row>
        <row r="4588">
          <cell r="A4588" t="str">
            <v>SCS0011964</v>
          </cell>
          <cell r="B4588">
            <v>220</v>
          </cell>
          <cell r="C4588" t="str">
            <v>前排左坐垫泡沫8向带腿拖</v>
          </cell>
        </row>
        <row r="4589">
          <cell r="A4589" t="str">
            <v>SCS0011965</v>
          </cell>
          <cell r="B4589">
            <v>220</v>
          </cell>
          <cell r="C4589" t="str">
            <v>前排右坐垫泡沫4向带腿拖</v>
          </cell>
        </row>
        <row r="4590">
          <cell r="A4590" t="str">
            <v>SCS0011966</v>
          </cell>
          <cell r="B4590">
            <v>220</v>
          </cell>
          <cell r="C4590" t="str">
            <v>前排右坐垫泡沫6向带腿拖</v>
          </cell>
        </row>
        <row r="4591">
          <cell r="A4591" t="str">
            <v>SCS0011967</v>
          </cell>
          <cell r="B4591">
            <v>220</v>
          </cell>
          <cell r="C4591" t="str">
            <v>前排右坐垫泡沫6向带通风</v>
          </cell>
        </row>
        <row r="4592">
          <cell r="A4592" t="str">
            <v>SCS0011968</v>
          </cell>
          <cell r="B4592">
            <v>220</v>
          </cell>
          <cell r="C4592" t="str">
            <v>后排四分背泡沫总成无气囊</v>
          </cell>
        </row>
        <row r="4593">
          <cell r="A4593" t="str">
            <v>SCS0011969</v>
          </cell>
          <cell r="B4593">
            <v>220</v>
          </cell>
          <cell r="C4593" t="str">
            <v>后排四分背泡沫总成带气囊</v>
          </cell>
        </row>
        <row r="4594">
          <cell r="A4594" t="str">
            <v>SCS0011970</v>
          </cell>
          <cell r="B4594">
            <v>220</v>
          </cell>
          <cell r="C4594" t="str">
            <v>后排六分背泡沫总成</v>
          </cell>
        </row>
        <row r="4595">
          <cell r="A4595" t="str">
            <v>SCS0011971</v>
          </cell>
          <cell r="B4595">
            <v>220</v>
          </cell>
          <cell r="C4595" t="str">
            <v>后排六分靠背泡沫总成</v>
          </cell>
        </row>
        <row r="4596">
          <cell r="A4596" t="str">
            <v>SCS0011972</v>
          </cell>
          <cell r="B4596">
            <v>220</v>
          </cell>
          <cell r="C4596" t="str">
            <v>后排坐垫泡沫总成</v>
          </cell>
        </row>
        <row r="4597">
          <cell r="A4597" t="str">
            <v>SCS0011973</v>
          </cell>
          <cell r="B4597">
            <v>220</v>
          </cell>
          <cell r="C4597" t="str">
            <v>腿拖泡沫总成</v>
          </cell>
        </row>
        <row r="4598">
          <cell r="A4598" t="str">
            <v>SCS0011976</v>
          </cell>
          <cell r="B4598">
            <v>220</v>
          </cell>
          <cell r="C4598" t="str">
            <v>前排左侧靠背无纺布</v>
          </cell>
        </row>
        <row r="4599">
          <cell r="A4599" t="str">
            <v>SCS0011977</v>
          </cell>
          <cell r="B4599">
            <v>220</v>
          </cell>
          <cell r="C4599" t="str">
            <v>前排右侧靠背无纺布</v>
          </cell>
        </row>
        <row r="4600">
          <cell r="A4600" t="str">
            <v>SCS0011978</v>
          </cell>
          <cell r="B4600">
            <v>220</v>
          </cell>
          <cell r="C4600" t="str">
            <v>前排靠背舒适性海绵1</v>
          </cell>
        </row>
        <row r="4601">
          <cell r="A4601" t="str">
            <v>SCS0011979</v>
          </cell>
          <cell r="B4601">
            <v>220</v>
          </cell>
          <cell r="C4601" t="str">
            <v>前排靠背舒适性海绵2</v>
          </cell>
        </row>
        <row r="4602">
          <cell r="A4602" t="str">
            <v>SCS0011980</v>
          </cell>
          <cell r="B4602">
            <v>220</v>
          </cell>
          <cell r="C4602" t="str">
            <v>前排靠背舒适性海绵3</v>
          </cell>
        </row>
        <row r="4603">
          <cell r="A4603" t="str">
            <v>SCS0011981</v>
          </cell>
          <cell r="B4603">
            <v>220</v>
          </cell>
          <cell r="C4603" t="str">
            <v>前排靠背舒适性海绵4</v>
          </cell>
        </row>
        <row r="4604">
          <cell r="A4604" t="str">
            <v>SCS0011982</v>
          </cell>
          <cell r="B4604">
            <v>220</v>
          </cell>
          <cell r="C4604" t="str">
            <v>前排靠背吊紧钢丝1</v>
          </cell>
        </row>
        <row r="4605">
          <cell r="A4605" t="str">
            <v>SCS0011983</v>
          </cell>
          <cell r="B4605">
            <v>220</v>
          </cell>
          <cell r="C4605" t="str">
            <v>前排靠背吊紧钢丝2</v>
          </cell>
        </row>
        <row r="4606">
          <cell r="A4606" t="str">
            <v>SCS0011984</v>
          </cell>
          <cell r="B4606">
            <v>220</v>
          </cell>
          <cell r="C4606" t="str">
            <v>前排靠背吊紧钢丝3</v>
          </cell>
        </row>
        <row r="4607">
          <cell r="A4607" t="str">
            <v>SCS0011985</v>
          </cell>
          <cell r="B4607">
            <v>220</v>
          </cell>
          <cell r="C4607" t="str">
            <v>前排靠背吊紧钢丝4</v>
          </cell>
        </row>
        <row r="4608">
          <cell r="A4608" t="str">
            <v>SCS0011986</v>
          </cell>
          <cell r="B4608">
            <v>220</v>
          </cell>
          <cell r="C4608" t="str">
            <v>前排靠背刺毛条1</v>
          </cell>
        </row>
        <row r="4609">
          <cell r="A4609" t="str">
            <v>SCS0011987</v>
          </cell>
          <cell r="B4609">
            <v>220</v>
          </cell>
          <cell r="C4609" t="str">
            <v>前排靠背刺毛条2</v>
          </cell>
        </row>
        <row r="4610">
          <cell r="A4610" t="str">
            <v>SCS0011997</v>
          </cell>
          <cell r="B4610">
            <v>220</v>
          </cell>
          <cell r="C4610" t="str">
            <v>坐垫发泡背面无纺布 2</v>
          </cell>
        </row>
        <row r="4611">
          <cell r="A4611" t="str">
            <v>SCS0011998</v>
          </cell>
          <cell r="B4611">
            <v>220</v>
          </cell>
          <cell r="C4611" t="str">
            <v>发泡背面无纺布 1</v>
          </cell>
        </row>
        <row r="4612">
          <cell r="A4612" t="str">
            <v>SCS0011999</v>
          </cell>
          <cell r="B4612">
            <v>220</v>
          </cell>
          <cell r="C4612" t="str">
            <v>坐垫前端B面硬毛毡</v>
          </cell>
        </row>
        <row r="4613">
          <cell r="A4613" t="str">
            <v>SCS0012000</v>
          </cell>
          <cell r="B4613">
            <v>220</v>
          </cell>
          <cell r="C4613" t="str">
            <v>副驾坐垫4向通风无纺布</v>
          </cell>
        </row>
        <row r="4614">
          <cell r="A4614" t="str">
            <v>SCS0012001</v>
          </cell>
          <cell r="B4614">
            <v>220</v>
          </cell>
          <cell r="C4614" t="str">
            <v>坐垫前端B面硬毛毡</v>
          </cell>
        </row>
        <row r="4615">
          <cell r="A4615" t="str">
            <v>SCS0012002</v>
          </cell>
          <cell r="B4615">
            <v>220</v>
          </cell>
          <cell r="C4615" t="str">
            <v>副驾坐垫4向不通风无纺布</v>
          </cell>
        </row>
        <row r="4616">
          <cell r="A4616" t="str">
            <v>SCS0012003</v>
          </cell>
          <cell r="B4616">
            <v>220</v>
          </cell>
          <cell r="C4616" t="str">
            <v>前排坐垫无纺布1</v>
          </cell>
        </row>
        <row r="4617">
          <cell r="A4617" t="str">
            <v>SCS0012004</v>
          </cell>
          <cell r="B4617">
            <v>220</v>
          </cell>
          <cell r="C4617" t="str">
            <v>坐垫8向通风带腿托无纺布</v>
          </cell>
        </row>
        <row r="4618">
          <cell r="A4618" t="str">
            <v>SCS0012005</v>
          </cell>
          <cell r="B4618">
            <v>220</v>
          </cell>
          <cell r="C4618" t="str">
            <v>前排坐垫无纺布2</v>
          </cell>
        </row>
        <row r="4619">
          <cell r="A4619" t="str">
            <v>SCS0012006</v>
          </cell>
          <cell r="B4619">
            <v>220</v>
          </cell>
          <cell r="C4619" t="str">
            <v>前排坐垫吊紧钢丝1</v>
          </cell>
        </row>
        <row r="4620">
          <cell r="A4620" t="str">
            <v>SCS0012007</v>
          </cell>
          <cell r="B4620">
            <v>220</v>
          </cell>
          <cell r="C4620" t="str">
            <v>前排坐垫吊紧钢丝2</v>
          </cell>
        </row>
        <row r="4621">
          <cell r="A4621" t="str">
            <v>SCS0012008</v>
          </cell>
          <cell r="B4621">
            <v>220</v>
          </cell>
          <cell r="C4621" t="str">
            <v>前排坐垫吊紧钢丝3</v>
          </cell>
        </row>
        <row r="4622">
          <cell r="A4622" t="str">
            <v>SCS0012009</v>
          </cell>
          <cell r="B4622">
            <v>220</v>
          </cell>
          <cell r="C4622" t="str">
            <v>前排坐垫吊紧钢丝4</v>
          </cell>
        </row>
        <row r="4623">
          <cell r="A4623" t="str">
            <v>SCS0012010</v>
          </cell>
          <cell r="B4623">
            <v>220</v>
          </cell>
          <cell r="C4623" t="str">
            <v>前排坐垫舒适海绵1</v>
          </cell>
        </row>
        <row r="4624">
          <cell r="A4624" t="str">
            <v>SCS0012011</v>
          </cell>
          <cell r="B4624">
            <v>220</v>
          </cell>
          <cell r="C4624" t="str">
            <v>前排左侧坐垫舒适海绵2</v>
          </cell>
        </row>
        <row r="4625">
          <cell r="A4625" t="str">
            <v>SCS0012012</v>
          </cell>
          <cell r="B4625">
            <v>220</v>
          </cell>
          <cell r="C4625" t="str">
            <v>前排右侧坐垫舒适海绵2</v>
          </cell>
        </row>
        <row r="4626">
          <cell r="A4626" t="str">
            <v>SCS0012013</v>
          </cell>
          <cell r="B4626">
            <v>220</v>
          </cell>
          <cell r="C4626" t="str">
            <v>前排坐垫舒适海绵3</v>
          </cell>
        </row>
        <row r="4627">
          <cell r="A4627" t="str">
            <v>SCS0012014</v>
          </cell>
          <cell r="B4627">
            <v>220</v>
          </cell>
          <cell r="C4627" t="str">
            <v>前排左侧坐垫舒适海绵2</v>
          </cell>
        </row>
        <row r="4628">
          <cell r="A4628" t="str">
            <v>SCS0012015</v>
          </cell>
          <cell r="B4628">
            <v>220</v>
          </cell>
          <cell r="C4628" t="str">
            <v>前排右侧坐垫舒适海绵2</v>
          </cell>
        </row>
        <row r="4629">
          <cell r="A4629" t="str">
            <v>SCS0012016</v>
          </cell>
          <cell r="B4629">
            <v>220</v>
          </cell>
          <cell r="C4629" t="str">
            <v>前排坐垫舒适海绵3</v>
          </cell>
        </row>
        <row r="4630">
          <cell r="A4630" t="str">
            <v>SCS0012017</v>
          </cell>
          <cell r="B4630">
            <v>220</v>
          </cell>
          <cell r="C4630" t="str">
            <v>前排左侧坐垫舒适海绵2</v>
          </cell>
        </row>
        <row r="4631">
          <cell r="A4631" t="str">
            <v>SCS0012018</v>
          </cell>
          <cell r="B4631">
            <v>220</v>
          </cell>
          <cell r="C4631" t="str">
            <v>前排右侧坐垫舒适海绵2</v>
          </cell>
        </row>
        <row r="4632">
          <cell r="A4632" t="str">
            <v>SCS0012019</v>
          </cell>
          <cell r="B4632">
            <v>220</v>
          </cell>
          <cell r="C4632" t="str">
            <v>前排左侧坐垫舒适海绵2</v>
          </cell>
        </row>
        <row r="4633">
          <cell r="A4633" t="str">
            <v>SCS0012020</v>
          </cell>
          <cell r="B4633">
            <v>220</v>
          </cell>
          <cell r="C4633" t="str">
            <v>前排右侧坐垫舒适海绵2</v>
          </cell>
        </row>
        <row r="4634">
          <cell r="A4634" t="str">
            <v>SCS0012021</v>
          </cell>
          <cell r="B4634">
            <v>220</v>
          </cell>
          <cell r="C4634" t="str">
            <v>前排坐垫舒适海绵1</v>
          </cell>
        </row>
        <row r="4635">
          <cell r="A4635" t="str">
            <v>SCS0012022</v>
          </cell>
          <cell r="B4635">
            <v>220</v>
          </cell>
          <cell r="C4635" t="str">
            <v>前排左侧坐垫舒适海绵2</v>
          </cell>
        </row>
        <row r="4636">
          <cell r="A4636" t="str">
            <v>SCS0012023</v>
          </cell>
          <cell r="B4636">
            <v>220</v>
          </cell>
          <cell r="C4636" t="str">
            <v>前排右侧坐垫舒适海绵2</v>
          </cell>
        </row>
        <row r="4637">
          <cell r="A4637" t="str">
            <v>SCS0012024</v>
          </cell>
          <cell r="B4637">
            <v>220</v>
          </cell>
          <cell r="C4637" t="str">
            <v>前排坐垫舒适海绵3</v>
          </cell>
        </row>
        <row r="4638">
          <cell r="A4638" t="str">
            <v>SCS0012025</v>
          </cell>
          <cell r="B4638">
            <v>220</v>
          </cell>
          <cell r="C4638" t="str">
            <v>前排坐垫舒适海绵3</v>
          </cell>
        </row>
        <row r="4639">
          <cell r="A4639" t="str">
            <v>SCS0012026</v>
          </cell>
          <cell r="B4639">
            <v>220</v>
          </cell>
          <cell r="C4639" t="str">
            <v>前排坐垫刺毛条</v>
          </cell>
        </row>
        <row r="4640">
          <cell r="A4640" t="str">
            <v>SCS0012027</v>
          </cell>
          <cell r="B4640">
            <v>220</v>
          </cell>
          <cell r="C4640" t="str">
            <v>前排坐垫吊紧钢丝5</v>
          </cell>
        </row>
        <row r="4641">
          <cell r="A4641" t="str">
            <v>SCS0012028</v>
          </cell>
          <cell r="B4641">
            <v>220</v>
          </cell>
          <cell r="C4641" t="str">
            <v>前排坐垫吊紧钢丝6</v>
          </cell>
        </row>
        <row r="4642">
          <cell r="A4642" t="str">
            <v>SCS0012033</v>
          </cell>
          <cell r="B4642">
            <v>220</v>
          </cell>
          <cell r="C4642" t="str">
            <v>靠背转轴处无纺布衬垫1</v>
          </cell>
        </row>
        <row r="4643">
          <cell r="A4643" t="str">
            <v>SCS0012034</v>
          </cell>
          <cell r="B4643">
            <v>220</v>
          </cell>
          <cell r="C4643" t="str">
            <v>靠背左侧锁处无纺布衬垫</v>
          </cell>
        </row>
        <row r="4644">
          <cell r="A4644" t="str">
            <v>SCS0012035</v>
          </cell>
          <cell r="B4644">
            <v>220</v>
          </cell>
          <cell r="C4644" t="str">
            <v>靠背左侧气囊无纺布衬垫</v>
          </cell>
        </row>
        <row r="4645">
          <cell r="A4645" t="str">
            <v>SCS0012036</v>
          </cell>
          <cell r="B4645">
            <v>220</v>
          </cell>
          <cell r="C4645" t="str">
            <v>靠背右侧锁处无纺布衬垫</v>
          </cell>
        </row>
        <row r="4646">
          <cell r="A4646" t="str">
            <v>SCS0012037</v>
          </cell>
          <cell r="B4646">
            <v>220</v>
          </cell>
          <cell r="C4646" t="str">
            <v>靠背转轴处无纺布衬垫2</v>
          </cell>
        </row>
        <row r="4647">
          <cell r="A4647" t="str">
            <v>SCS0012038</v>
          </cell>
          <cell r="B4647">
            <v>220</v>
          </cell>
          <cell r="C4647" t="str">
            <v>靠背右侧气囊无纺布衬垫</v>
          </cell>
        </row>
        <row r="4648">
          <cell r="A4648" t="str">
            <v>SCS0012039</v>
          </cell>
          <cell r="B4648">
            <v>220</v>
          </cell>
          <cell r="C4648" t="str">
            <v>后排靠背舒适海绵1</v>
          </cell>
        </row>
        <row r="4649">
          <cell r="A4649" t="str">
            <v>SCS0012040</v>
          </cell>
          <cell r="B4649">
            <v>220</v>
          </cell>
          <cell r="C4649" t="str">
            <v>后排靠背舒适海绵2</v>
          </cell>
        </row>
        <row r="4650">
          <cell r="A4650" t="str">
            <v>SCS0012041</v>
          </cell>
          <cell r="B4650">
            <v>220</v>
          </cell>
          <cell r="C4650" t="str">
            <v>后排左侧靠背舒适海绵3</v>
          </cell>
        </row>
        <row r="4651">
          <cell r="A4651" t="str">
            <v>SCS0012042</v>
          </cell>
          <cell r="B4651">
            <v>220</v>
          </cell>
          <cell r="C4651" t="str">
            <v>后排右侧靠背舒适海绵3</v>
          </cell>
        </row>
        <row r="4652">
          <cell r="A4652" t="str">
            <v>SCS0012043</v>
          </cell>
          <cell r="B4652">
            <v>220</v>
          </cell>
          <cell r="C4652" t="str">
            <v>后排靠背刺毛条</v>
          </cell>
        </row>
        <row r="4653">
          <cell r="A4653" t="str">
            <v>SCS0012044</v>
          </cell>
          <cell r="B4653">
            <v>220</v>
          </cell>
          <cell r="C4653" t="str">
            <v>后排靠背PE硬发泡1</v>
          </cell>
        </row>
        <row r="4654">
          <cell r="A4654" t="str">
            <v>SCS0012045</v>
          </cell>
          <cell r="B4654">
            <v>220</v>
          </cell>
          <cell r="C4654" t="str">
            <v>后排靠背PE硬发泡2</v>
          </cell>
        </row>
        <row r="4655">
          <cell r="A4655" t="str">
            <v>SCS0012046</v>
          </cell>
          <cell r="B4655">
            <v>220</v>
          </cell>
          <cell r="C4655" t="str">
            <v>后排靠背PE硬发泡3</v>
          </cell>
        </row>
        <row r="4656">
          <cell r="A4656" t="str">
            <v>SCS0012047</v>
          </cell>
          <cell r="B4656">
            <v>220</v>
          </cell>
          <cell r="C4656" t="str">
            <v>后排靠背PE硬发泡4</v>
          </cell>
        </row>
        <row r="4657">
          <cell r="A4657" t="str">
            <v>SCS0012048</v>
          </cell>
          <cell r="B4657">
            <v>220</v>
          </cell>
          <cell r="C4657" t="str">
            <v>后排靠背面套吊紧钢丝1</v>
          </cell>
        </row>
        <row r="4658">
          <cell r="A4658" t="str">
            <v>SCS0012049</v>
          </cell>
          <cell r="B4658">
            <v>220</v>
          </cell>
          <cell r="C4658" t="str">
            <v>后排靠背面套吊紧钢丝3</v>
          </cell>
        </row>
        <row r="4659">
          <cell r="A4659" t="str">
            <v>SCS0012050</v>
          </cell>
          <cell r="B4659">
            <v>220</v>
          </cell>
          <cell r="C4659" t="str">
            <v>后排靠背面套吊紧钢丝2</v>
          </cell>
        </row>
        <row r="4660">
          <cell r="A4660" t="str">
            <v>SCS0012051</v>
          </cell>
          <cell r="B4660">
            <v>220</v>
          </cell>
          <cell r="C4660" t="str">
            <v>后排靠背面套吊紧钢丝4</v>
          </cell>
        </row>
        <row r="4661">
          <cell r="A4661" t="str">
            <v>SCS0012053</v>
          </cell>
          <cell r="B4661">
            <v>220</v>
          </cell>
          <cell r="C4661" t="str">
            <v>后排坐垫左侧EPP发泡1</v>
          </cell>
        </row>
        <row r="4662">
          <cell r="A4662" t="str">
            <v>SCS0012054</v>
          </cell>
          <cell r="B4662">
            <v>220</v>
          </cell>
          <cell r="C4662" t="str">
            <v>后排坐垫右侧EPP发泡1</v>
          </cell>
        </row>
        <row r="4663">
          <cell r="A4663" t="str">
            <v>SCS0012055</v>
          </cell>
          <cell r="B4663">
            <v>220</v>
          </cell>
          <cell r="C4663" t="str">
            <v>后排坐垫左侧舒适海绵1</v>
          </cell>
        </row>
        <row r="4664">
          <cell r="A4664" t="str">
            <v>SCS0012056</v>
          </cell>
          <cell r="B4664">
            <v>220</v>
          </cell>
          <cell r="C4664" t="str">
            <v>后排坐垫右侧舒适海绵1</v>
          </cell>
        </row>
        <row r="4665">
          <cell r="A4665" t="str">
            <v>SCS0012057</v>
          </cell>
          <cell r="B4665">
            <v>220</v>
          </cell>
          <cell r="C4665" t="str">
            <v>后排坐垫舒适海绵2</v>
          </cell>
        </row>
        <row r="4666">
          <cell r="A4666" t="str">
            <v>SCS0012058</v>
          </cell>
          <cell r="B4666">
            <v>220</v>
          </cell>
          <cell r="C4666" t="str">
            <v>后排坐垫左侧舒适海绵3</v>
          </cell>
        </row>
        <row r="4667">
          <cell r="A4667" t="str">
            <v>SCS0012059</v>
          </cell>
          <cell r="B4667">
            <v>220</v>
          </cell>
          <cell r="C4667" t="str">
            <v>后排坐垫右侧舒适海绵3</v>
          </cell>
        </row>
        <row r="4668">
          <cell r="A4668" t="str">
            <v>SCS0012060</v>
          </cell>
          <cell r="B4668">
            <v>220</v>
          </cell>
          <cell r="C4668" t="str">
            <v>后排坐垫舒适海绵4</v>
          </cell>
        </row>
        <row r="4669">
          <cell r="A4669" t="str">
            <v>SCS0012061</v>
          </cell>
          <cell r="B4669">
            <v>220</v>
          </cell>
          <cell r="C4669" t="str">
            <v>后排坐垫舒适海绵5</v>
          </cell>
        </row>
        <row r="4670">
          <cell r="A4670" t="str">
            <v>SCS0012062</v>
          </cell>
          <cell r="B4670">
            <v>220</v>
          </cell>
          <cell r="C4670" t="str">
            <v>1mm 长条毛毡</v>
          </cell>
        </row>
        <row r="4671">
          <cell r="A4671" t="str">
            <v>SCS0012063</v>
          </cell>
          <cell r="B4671">
            <v>220</v>
          </cell>
          <cell r="C4671" t="str">
            <v>后排坐垫骨架</v>
          </cell>
        </row>
        <row r="4672">
          <cell r="A4672" t="str">
            <v>SCS0012064</v>
          </cell>
          <cell r="B4672">
            <v>220</v>
          </cell>
          <cell r="C4672" t="str">
            <v>后排坐垫刺毛条</v>
          </cell>
        </row>
        <row r="4673">
          <cell r="A4673" t="str">
            <v>SCS0012065</v>
          </cell>
          <cell r="B4673">
            <v>220</v>
          </cell>
          <cell r="C4673" t="str">
            <v>后排坐垫吊紧钢丝1</v>
          </cell>
        </row>
        <row r="4674">
          <cell r="A4674" t="str">
            <v>SCS0012066</v>
          </cell>
          <cell r="B4674">
            <v>220</v>
          </cell>
          <cell r="C4674" t="str">
            <v>后排坐垫吊紧钢丝2</v>
          </cell>
        </row>
        <row r="4675">
          <cell r="A4675" t="str">
            <v>SCS0012067</v>
          </cell>
          <cell r="B4675">
            <v>220</v>
          </cell>
          <cell r="C4675" t="str">
            <v>后排坐垫吊紧钢丝3</v>
          </cell>
        </row>
        <row r="4676">
          <cell r="A4676" t="str">
            <v>SCS0012068</v>
          </cell>
          <cell r="B4676">
            <v>220</v>
          </cell>
          <cell r="C4676" t="str">
            <v>后排坐垫吊紧钢丝4</v>
          </cell>
        </row>
        <row r="4677">
          <cell r="A4677" t="str">
            <v>SCS0012069</v>
          </cell>
          <cell r="B4677">
            <v>220</v>
          </cell>
          <cell r="C4677" t="str">
            <v>后排坐垫吊紧钢丝5</v>
          </cell>
        </row>
        <row r="4678">
          <cell r="A4678" t="str">
            <v>SCS0012071</v>
          </cell>
          <cell r="B4678">
            <v>220</v>
          </cell>
          <cell r="C4678" t="str">
            <v>腿拖中间软泡</v>
          </cell>
        </row>
        <row r="4679">
          <cell r="A4679" t="str">
            <v>SCS0012072</v>
          </cell>
          <cell r="B4679">
            <v>220</v>
          </cell>
          <cell r="C4679" t="str">
            <v>腿拖左侧边软泡</v>
          </cell>
        </row>
        <row r="4680">
          <cell r="A4680" t="str">
            <v>SCS0012073</v>
          </cell>
          <cell r="B4680">
            <v>220</v>
          </cell>
          <cell r="C4680" t="str">
            <v>腿拖右侧边软泡</v>
          </cell>
        </row>
        <row r="4681">
          <cell r="A4681" t="str">
            <v>SCS0012074</v>
          </cell>
          <cell r="B4681">
            <v>220</v>
          </cell>
          <cell r="C4681" t="str">
            <v>前排左驾靠背泡沫总成</v>
          </cell>
        </row>
        <row r="4682">
          <cell r="A4682" t="str">
            <v>SCS0012075</v>
          </cell>
          <cell r="B4682">
            <v>220</v>
          </cell>
          <cell r="C4682" t="str">
            <v>前排右驾靠背泡沫总成</v>
          </cell>
        </row>
        <row r="4683">
          <cell r="A4683" t="str">
            <v>SCS0012076</v>
          </cell>
          <cell r="B4683">
            <v>220</v>
          </cell>
          <cell r="C4683" t="str">
            <v>前排左驾坐垫泡沫总成</v>
          </cell>
        </row>
        <row r="4684">
          <cell r="A4684" t="str">
            <v>SCS0012077</v>
          </cell>
          <cell r="B4684">
            <v>220</v>
          </cell>
          <cell r="C4684" t="str">
            <v>前排右驾坐垫泡沫总成</v>
          </cell>
        </row>
        <row r="4685">
          <cell r="A4685" t="str">
            <v>SCS0012078</v>
          </cell>
          <cell r="B4685">
            <v>220</v>
          </cell>
          <cell r="C4685" t="str">
            <v>后排四分靠背发泡总成</v>
          </cell>
        </row>
        <row r="4686">
          <cell r="A4686" t="str">
            <v>SCS0012079</v>
          </cell>
          <cell r="B4686">
            <v>220</v>
          </cell>
          <cell r="C4686" t="str">
            <v>后排六分靠背发泡总成</v>
          </cell>
        </row>
        <row r="4687">
          <cell r="A4687" t="str">
            <v>SCS0012080</v>
          </cell>
          <cell r="B4687">
            <v>220</v>
          </cell>
          <cell r="C4687" t="str">
            <v>后排坐垫泡沫总成</v>
          </cell>
        </row>
        <row r="4688">
          <cell r="A4688" t="str">
            <v>SCS0012083</v>
          </cell>
          <cell r="B4688">
            <v>220</v>
          </cell>
          <cell r="C4688" t="str">
            <v>驾驶座靠背无纺布衬垫1</v>
          </cell>
        </row>
        <row r="4689">
          <cell r="A4689" t="str">
            <v>SCS0012084</v>
          </cell>
          <cell r="B4689">
            <v>220</v>
          </cell>
          <cell r="C4689" t="str">
            <v>驾驶座靠背无纺布衬垫3</v>
          </cell>
        </row>
        <row r="4690">
          <cell r="A4690" t="str">
            <v>SCS0012087</v>
          </cell>
          <cell r="B4690">
            <v>220</v>
          </cell>
          <cell r="C4690" t="str">
            <v>前排靠背支撑钢丝1</v>
          </cell>
        </row>
        <row r="4691">
          <cell r="A4691" t="str">
            <v>SCS0012088</v>
          </cell>
          <cell r="B4691">
            <v>220</v>
          </cell>
          <cell r="C4691" t="str">
            <v>前排靠背支撑钢丝2</v>
          </cell>
        </row>
        <row r="4692">
          <cell r="A4692" t="str">
            <v>SCS0012089</v>
          </cell>
          <cell r="B4692">
            <v>220</v>
          </cell>
          <cell r="C4692" t="str">
            <v>前排靠背支撑钢丝3</v>
          </cell>
        </row>
        <row r="4693">
          <cell r="A4693" t="str">
            <v>SCS0012090</v>
          </cell>
          <cell r="B4693">
            <v>220</v>
          </cell>
          <cell r="C4693" t="str">
            <v>前排靠背刺毛条</v>
          </cell>
        </row>
        <row r="4694">
          <cell r="A4694" t="str">
            <v>SCS0012091</v>
          </cell>
          <cell r="B4694">
            <v>220</v>
          </cell>
          <cell r="C4694" t="str">
            <v>前排靠背中间造型刺毛条</v>
          </cell>
        </row>
        <row r="4695">
          <cell r="A4695" t="str">
            <v>SCS0012094</v>
          </cell>
          <cell r="B4695">
            <v>220</v>
          </cell>
          <cell r="C4695" t="str">
            <v>驾驶座左侧坐垫无纺布衬垫</v>
          </cell>
        </row>
        <row r="4696">
          <cell r="A4696" t="str">
            <v>SCS0012095</v>
          </cell>
          <cell r="B4696">
            <v>220</v>
          </cell>
          <cell r="C4696" t="str">
            <v>驾驶座右侧坐垫无纺布衬垫</v>
          </cell>
        </row>
        <row r="4697">
          <cell r="A4697" t="str">
            <v>SCS0012096</v>
          </cell>
          <cell r="B4697">
            <v>220</v>
          </cell>
          <cell r="C4697" t="str">
            <v>前排坐垫硬毛毡</v>
          </cell>
        </row>
        <row r="4698">
          <cell r="A4698" t="str">
            <v>SCS0012097</v>
          </cell>
          <cell r="B4698">
            <v>220</v>
          </cell>
          <cell r="C4698" t="str">
            <v>前排坐垫发泡钢丝-01</v>
          </cell>
        </row>
        <row r="4699">
          <cell r="A4699" t="str">
            <v>SCS0012098</v>
          </cell>
          <cell r="B4699">
            <v>220</v>
          </cell>
          <cell r="C4699" t="str">
            <v>前排坐垫发泡钢丝-02</v>
          </cell>
        </row>
        <row r="4700">
          <cell r="A4700" t="str">
            <v>SCS0012099</v>
          </cell>
          <cell r="B4700">
            <v>220</v>
          </cell>
          <cell r="C4700" t="str">
            <v>前排坐垫发泡钢丝-03</v>
          </cell>
        </row>
        <row r="4701">
          <cell r="A4701" t="str">
            <v>SCS0012102</v>
          </cell>
          <cell r="B4701">
            <v>220</v>
          </cell>
          <cell r="C4701" t="str">
            <v>后排靠背左侧无纺布1</v>
          </cell>
        </row>
        <row r="4702">
          <cell r="A4702" t="str">
            <v>SCS0012103</v>
          </cell>
          <cell r="B4702">
            <v>220</v>
          </cell>
          <cell r="C4702" t="str">
            <v>后排靠背左侧无纺布2</v>
          </cell>
        </row>
        <row r="4703">
          <cell r="A4703" t="str">
            <v>SCS0012104</v>
          </cell>
          <cell r="B4703">
            <v>220</v>
          </cell>
          <cell r="C4703" t="str">
            <v>后排靠背无纺布3</v>
          </cell>
        </row>
        <row r="4704">
          <cell r="A4704" t="str">
            <v>SCS0012105</v>
          </cell>
          <cell r="B4704">
            <v>220</v>
          </cell>
          <cell r="C4704" t="str">
            <v>后排靠背右侧无纺布1</v>
          </cell>
        </row>
        <row r="4705">
          <cell r="A4705" t="str">
            <v>SCS0012106</v>
          </cell>
          <cell r="B4705">
            <v>220</v>
          </cell>
          <cell r="C4705" t="str">
            <v>后排靠背右侧无纺布2</v>
          </cell>
        </row>
        <row r="4706">
          <cell r="A4706" t="str">
            <v>SCS0012107</v>
          </cell>
          <cell r="B4706">
            <v>220</v>
          </cell>
          <cell r="C4706" t="str">
            <v>后排靠背无纺布4</v>
          </cell>
        </row>
        <row r="4707">
          <cell r="A4707" t="str">
            <v>SCS0012108</v>
          </cell>
          <cell r="B4707">
            <v>220</v>
          </cell>
          <cell r="C4707" t="str">
            <v>后排靠背扶手框吊紧钢丝</v>
          </cell>
        </row>
        <row r="4708">
          <cell r="A4708" t="str">
            <v>SCS0012109</v>
          </cell>
          <cell r="B4708">
            <v>220</v>
          </cell>
          <cell r="C4708" t="str">
            <v>靠背面套吊紧钢丝3</v>
          </cell>
        </row>
        <row r="4709">
          <cell r="A4709" t="str">
            <v>SCS0012110</v>
          </cell>
          <cell r="B4709">
            <v>220</v>
          </cell>
          <cell r="C4709" t="str">
            <v>靠背面套吊紧钢丝1</v>
          </cell>
        </row>
        <row r="4710">
          <cell r="A4710" t="str">
            <v>SCS0012111</v>
          </cell>
          <cell r="B4710">
            <v>220</v>
          </cell>
          <cell r="C4710" t="str">
            <v>靠背面套吊紧钢丝2</v>
          </cell>
        </row>
        <row r="4711">
          <cell r="A4711" t="str">
            <v>SCS0012112</v>
          </cell>
          <cell r="B4711">
            <v>220</v>
          </cell>
          <cell r="C4711" t="str">
            <v>后排靠背刺毛条-1</v>
          </cell>
        </row>
        <row r="4712">
          <cell r="A4712" t="str">
            <v>SCS0012113</v>
          </cell>
          <cell r="B4712">
            <v>220</v>
          </cell>
          <cell r="C4712" t="str">
            <v>后排靠背刺毛条-2</v>
          </cell>
        </row>
        <row r="4713">
          <cell r="A4713" t="str">
            <v>SCS0012115</v>
          </cell>
          <cell r="B4713">
            <v>220</v>
          </cell>
          <cell r="C4713" t="str">
            <v>100%座垫吊紧钢丝左后</v>
          </cell>
        </row>
        <row r="4714">
          <cell r="A4714" t="str">
            <v>SCS0012117</v>
          </cell>
          <cell r="B4714">
            <v>220</v>
          </cell>
          <cell r="C4714" t="str">
            <v>100%座垫吊紧钢丝中间右侧</v>
          </cell>
        </row>
        <row r="4715">
          <cell r="A4715" t="str">
            <v>SCS0012118</v>
          </cell>
          <cell r="B4715">
            <v>220</v>
          </cell>
          <cell r="C4715" t="str">
            <v>100%座垫吊紧钢丝景中左侧</v>
          </cell>
        </row>
        <row r="4716">
          <cell r="A4716" t="str">
            <v>SCS0012119</v>
          </cell>
          <cell r="B4716">
            <v>220</v>
          </cell>
          <cell r="C4716" t="str">
            <v>100%座垫吊紧钢丝景中右侧</v>
          </cell>
        </row>
        <row r="4717">
          <cell r="A4717" t="str">
            <v>SCS0012120</v>
          </cell>
          <cell r="B4717">
            <v>220</v>
          </cell>
          <cell r="C4717" t="str">
            <v>100%座垫吊紧钢丝中间左侧</v>
          </cell>
        </row>
        <row r="4718">
          <cell r="A4718" t="str">
            <v>SCS0012121</v>
          </cell>
          <cell r="B4718">
            <v>220</v>
          </cell>
          <cell r="C4718" t="str">
            <v>100%座垫吊紧钢丝_右后</v>
          </cell>
        </row>
        <row r="4719">
          <cell r="A4719" t="str">
            <v>SCS0012122</v>
          </cell>
          <cell r="B4719">
            <v>220</v>
          </cell>
          <cell r="C4719" t="str">
            <v>后排坐垫刺毛条1</v>
          </cell>
        </row>
        <row r="4720">
          <cell r="A4720" t="str">
            <v>SCS0012123</v>
          </cell>
          <cell r="B4720">
            <v>220</v>
          </cell>
          <cell r="C4720" t="str">
            <v>后排坐垫刺毛条2</v>
          </cell>
        </row>
        <row r="4721">
          <cell r="A4721" t="str">
            <v>SCS0012124</v>
          </cell>
          <cell r="B4721">
            <v>220</v>
          </cell>
          <cell r="C4721" t="str">
            <v>后排坐垫左侧EPP发泡</v>
          </cell>
        </row>
        <row r="4722">
          <cell r="A4722" t="str">
            <v>SCS0012125</v>
          </cell>
          <cell r="B4722">
            <v>220</v>
          </cell>
          <cell r="C4722" t="str">
            <v>后排坐垫右侧EPP发泡</v>
          </cell>
        </row>
        <row r="4723">
          <cell r="A4723" t="str">
            <v>SCS0012126</v>
          </cell>
          <cell r="B4723">
            <v>220</v>
          </cell>
          <cell r="C4723" t="str">
            <v>后排坐垫骨架</v>
          </cell>
        </row>
        <row r="4724">
          <cell r="A4724" t="str">
            <v>SCS0012127</v>
          </cell>
          <cell r="B4724">
            <v>220</v>
          </cell>
          <cell r="C4724" t="str">
            <v>坐垫B面1MM硬毛毡</v>
          </cell>
        </row>
        <row r="4725">
          <cell r="A4725" t="str">
            <v>SCS0012128</v>
          </cell>
          <cell r="B4725">
            <v>220</v>
          </cell>
          <cell r="C4725" t="str">
            <v>坐垫前端B面硬毛毡</v>
          </cell>
        </row>
        <row r="4726">
          <cell r="A4726" t="str">
            <v>SCS0012129</v>
          </cell>
          <cell r="B4726">
            <v>220</v>
          </cell>
          <cell r="C4726" t="str">
            <v>靠背锁处无纺布衬垫</v>
          </cell>
        </row>
        <row r="4727">
          <cell r="A4727" t="str">
            <v>SCS0012131</v>
          </cell>
          <cell r="B4727">
            <v>220</v>
          </cell>
          <cell r="C4727" t="str">
            <v>坐垫insert区域软泡1</v>
          </cell>
        </row>
        <row r="4728">
          <cell r="A4728" t="str">
            <v>SCS0012132</v>
          </cell>
          <cell r="B4728">
            <v>220</v>
          </cell>
          <cell r="C4728" t="str">
            <v>坐垫insert区域软泡3</v>
          </cell>
        </row>
        <row r="4729">
          <cell r="A4729" t="str">
            <v>SCS0012136</v>
          </cell>
          <cell r="B4729">
            <v>220</v>
          </cell>
          <cell r="C4729" t="str">
            <v>后排左座垫加热垫总成</v>
          </cell>
        </row>
        <row r="4730">
          <cell r="A4730" t="str">
            <v>SCS0012137</v>
          </cell>
          <cell r="B4730">
            <v>220</v>
          </cell>
          <cell r="C4730" t="str">
            <v>后排左靠背加热垫总成</v>
          </cell>
        </row>
        <row r="4731">
          <cell r="A4731" t="str">
            <v>SCS0012138</v>
          </cell>
          <cell r="B4731">
            <v>220</v>
          </cell>
          <cell r="C4731" t="str">
            <v>后排右座垫加热垫总成</v>
          </cell>
        </row>
        <row r="4732">
          <cell r="A4732" t="str">
            <v>SCS0012139</v>
          </cell>
          <cell r="B4732">
            <v>220</v>
          </cell>
          <cell r="C4732" t="str">
            <v>后排右靠背加热垫总成</v>
          </cell>
        </row>
        <row r="4733">
          <cell r="A4733" t="str">
            <v>SCS0012140</v>
          </cell>
          <cell r="B4733">
            <v>230</v>
          </cell>
          <cell r="C4733" t="str">
            <v>电加热线束固定支架1</v>
          </cell>
        </row>
        <row r="4734">
          <cell r="A4734" t="str">
            <v>SCS0012142</v>
          </cell>
          <cell r="B4734">
            <v>220</v>
          </cell>
          <cell r="C4734" t="str">
            <v>左座椅座垫泡沫总成</v>
          </cell>
        </row>
        <row r="4735">
          <cell r="A4735" t="str">
            <v>SCS0012144</v>
          </cell>
          <cell r="B4735">
            <v>220</v>
          </cell>
          <cell r="C4735" t="str">
            <v>左座椅靠背泡沫总成</v>
          </cell>
        </row>
        <row r="4736">
          <cell r="A4736" t="str">
            <v>SCS0012146</v>
          </cell>
          <cell r="B4736">
            <v>220</v>
          </cell>
          <cell r="C4736" t="str">
            <v>右座椅座垫泡沫总成</v>
          </cell>
        </row>
        <row r="4737">
          <cell r="A4737" t="str">
            <v>SCS0012148</v>
          </cell>
          <cell r="B4737">
            <v>220</v>
          </cell>
          <cell r="C4737" t="str">
            <v>右座椅靠背泡沫总成</v>
          </cell>
        </row>
        <row r="4738">
          <cell r="A4738" t="str">
            <v>SCS0012152</v>
          </cell>
          <cell r="B4738">
            <v>230</v>
          </cell>
          <cell r="C4738" t="str">
            <v>六分座钢丝焊接总成</v>
          </cell>
        </row>
        <row r="4739">
          <cell r="A4739" t="str">
            <v>SCS0012153</v>
          </cell>
          <cell r="B4739">
            <v>230</v>
          </cell>
          <cell r="C4739" t="str">
            <v>四分座钢丝焊接总成</v>
          </cell>
        </row>
        <row r="4740">
          <cell r="A4740" t="str">
            <v>SCS0012158</v>
          </cell>
          <cell r="B4740">
            <v>220</v>
          </cell>
          <cell r="C4740" t="str">
            <v>左后排座椅总成（蓝白）</v>
          </cell>
        </row>
        <row r="4741">
          <cell r="A4741" t="str">
            <v>SCS0012159</v>
          </cell>
          <cell r="B4741">
            <v>220</v>
          </cell>
          <cell r="C4741" t="str">
            <v>左后排座椅总成（黑红）</v>
          </cell>
        </row>
        <row r="4742">
          <cell r="A4742" t="str">
            <v>SCS0012160</v>
          </cell>
          <cell r="B4742">
            <v>220</v>
          </cell>
          <cell r="C4742" t="str">
            <v>左后排座椅总成（黑蓝）</v>
          </cell>
        </row>
        <row r="4743">
          <cell r="A4743" t="str">
            <v>SCS0012161</v>
          </cell>
          <cell r="B4743">
            <v>220</v>
          </cell>
          <cell r="C4743" t="str">
            <v>左后排座椅总成（全黑）</v>
          </cell>
        </row>
        <row r="4744">
          <cell r="A4744" t="str">
            <v>SCS0012162</v>
          </cell>
          <cell r="B4744">
            <v>220</v>
          </cell>
          <cell r="C4744" t="str">
            <v>右后排座椅总成（蓝白）</v>
          </cell>
        </row>
        <row r="4745">
          <cell r="A4745" t="str">
            <v>SCS0012163</v>
          </cell>
          <cell r="B4745">
            <v>220</v>
          </cell>
          <cell r="C4745" t="str">
            <v>右后排座椅总成（黑红）</v>
          </cell>
        </row>
        <row r="4746">
          <cell r="A4746" t="str">
            <v>SCS0012164</v>
          </cell>
          <cell r="B4746">
            <v>220</v>
          </cell>
          <cell r="C4746" t="str">
            <v>右后排座椅总成（黑蓝）</v>
          </cell>
        </row>
        <row r="4747">
          <cell r="A4747" t="str">
            <v>SCS0012165</v>
          </cell>
          <cell r="B4747">
            <v>220</v>
          </cell>
          <cell r="C4747" t="str">
            <v>右后排座椅总成（全黑）</v>
          </cell>
        </row>
        <row r="4748">
          <cell r="A4748" t="str">
            <v>SCS0012166</v>
          </cell>
          <cell r="B4748">
            <v>230</v>
          </cell>
          <cell r="C4748" t="str">
            <v>地脚固定板组合</v>
          </cell>
        </row>
        <row r="4749">
          <cell r="A4749" t="str">
            <v>SCS0012168</v>
          </cell>
          <cell r="B4749">
            <v>230</v>
          </cell>
          <cell r="C4749" t="str">
            <v>后排右座椅座垫骨架总成</v>
          </cell>
        </row>
        <row r="4750">
          <cell r="A4750" t="str">
            <v>SCS0012169</v>
          </cell>
          <cell r="B4750">
            <v>230</v>
          </cell>
          <cell r="C4750" t="str">
            <v>后排左座椅座垫骨架总成</v>
          </cell>
        </row>
        <row r="4751">
          <cell r="A4751" t="str">
            <v>SCS0012173</v>
          </cell>
          <cell r="B4751">
            <v>220</v>
          </cell>
          <cell r="C4751" t="str">
            <v>后排左座垫骨架总成电泳</v>
          </cell>
        </row>
        <row r="4752">
          <cell r="A4752" t="str">
            <v>SCS0012173</v>
          </cell>
          <cell r="B4752">
            <v>230</v>
          </cell>
          <cell r="C4752" t="str">
            <v>后排左座垫骨架总成电泳</v>
          </cell>
        </row>
        <row r="4753">
          <cell r="A4753" t="str">
            <v>SCS0012174</v>
          </cell>
          <cell r="B4753">
            <v>220</v>
          </cell>
          <cell r="C4753" t="str">
            <v>后排右座垫骨架总成电泳</v>
          </cell>
        </row>
        <row r="4754">
          <cell r="A4754" t="str">
            <v>SCS0012174</v>
          </cell>
          <cell r="B4754">
            <v>230</v>
          </cell>
          <cell r="C4754" t="str">
            <v>后排右座垫骨架总成电泳</v>
          </cell>
        </row>
        <row r="4755">
          <cell r="A4755" t="str">
            <v>SCS0012185</v>
          </cell>
          <cell r="B4755">
            <v>230</v>
          </cell>
          <cell r="C4755" t="str">
            <v>调角器电机固定支架</v>
          </cell>
        </row>
        <row r="4756">
          <cell r="A4756" t="str">
            <v>SCS0012187</v>
          </cell>
          <cell r="B4756">
            <v>220</v>
          </cell>
          <cell r="C4756" t="str">
            <v>驾驶座左侧坐垫无纺布衬垫</v>
          </cell>
        </row>
        <row r="4757">
          <cell r="A4757" t="str">
            <v>SCS0012188</v>
          </cell>
          <cell r="B4757">
            <v>220</v>
          </cell>
          <cell r="C4757" t="str">
            <v>驾驶座右侧坐垫无纺布衬垫</v>
          </cell>
        </row>
        <row r="4758">
          <cell r="A4758" t="str">
            <v>SHT0000001</v>
          </cell>
          <cell r="B4758">
            <v>220</v>
          </cell>
          <cell r="C4758" t="str">
            <v>福田H4安全带导向板</v>
          </cell>
        </row>
        <row r="4759">
          <cell r="A4759" t="str">
            <v>SHT0000001</v>
          </cell>
          <cell r="B4759">
            <v>230</v>
          </cell>
          <cell r="C4759" t="str">
            <v>福田H4安全带导向板</v>
          </cell>
        </row>
        <row r="4760">
          <cell r="A4760" t="str">
            <v>SHT0000017</v>
          </cell>
          <cell r="B4760">
            <v>230</v>
          </cell>
          <cell r="C4760" t="str">
            <v>副驾靠背骨架总成电泳</v>
          </cell>
        </row>
        <row r="4761">
          <cell r="A4761" t="str">
            <v>SHT0000018</v>
          </cell>
          <cell r="B4761">
            <v>230</v>
          </cell>
          <cell r="C4761" t="str">
            <v>主驾靠背骨架总成电泳</v>
          </cell>
        </row>
        <row r="4762">
          <cell r="A4762" t="str">
            <v>SHT0000019</v>
          </cell>
          <cell r="B4762">
            <v>230</v>
          </cell>
          <cell r="C4762" t="str">
            <v>副驾靠背骨架焊接总成电泳</v>
          </cell>
        </row>
        <row r="4763">
          <cell r="A4763" t="str">
            <v>SHT0000020</v>
          </cell>
        </row>
        <row r="4763">
          <cell r="C4763" t="str">
            <v>靠背骨架焊接总成</v>
          </cell>
        </row>
        <row r="4764">
          <cell r="A4764" t="str">
            <v>SHT0000024</v>
          </cell>
          <cell r="B4764">
            <v>230</v>
          </cell>
          <cell r="C4764" t="str">
            <v>气囊减震器总成</v>
          </cell>
        </row>
        <row r="4765">
          <cell r="A4765" t="str">
            <v>SHT0000025</v>
          </cell>
          <cell r="B4765">
            <v>230</v>
          </cell>
          <cell r="C4765" t="str">
            <v>气囊升降器总成</v>
          </cell>
        </row>
        <row r="4766">
          <cell r="A4766" t="str">
            <v>SHT0000049</v>
          </cell>
          <cell r="B4766">
            <v>210</v>
          </cell>
          <cell r="C4766" t="str">
            <v>D03司机调角器右罩壳</v>
          </cell>
        </row>
        <row r="4767">
          <cell r="A4767" t="str">
            <v>SHT0000052</v>
          </cell>
          <cell r="B4767">
            <v>210</v>
          </cell>
          <cell r="C4767" t="str">
            <v>调角器左罩壳</v>
          </cell>
        </row>
        <row r="4768">
          <cell r="A4768" t="str">
            <v>SHT0000052</v>
          </cell>
          <cell r="B4768">
            <v>220</v>
          </cell>
          <cell r="C4768" t="str">
            <v>调角器左罩壳</v>
          </cell>
        </row>
        <row r="4769">
          <cell r="A4769" t="str">
            <v>SHT0000053</v>
          </cell>
          <cell r="B4769">
            <v>230</v>
          </cell>
          <cell r="C4769" t="str">
            <v>防尘罩</v>
          </cell>
        </row>
        <row r="4770">
          <cell r="A4770" t="str">
            <v>SHT0000054</v>
          </cell>
          <cell r="B4770">
            <v>210</v>
          </cell>
          <cell r="C4770" t="str">
            <v>一汽副司机调角器手柄标识</v>
          </cell>
        </row>
        <row r="4771">
          <cell r="A4771" t="str">
            <v>SHT0000054</v>
          </cell>
          <cell r="B4771">
            <v>220</v>
          </cell>
          <cell r="C4771" t="str">
            <v>一汽副司机调角器手柄标识</v>
          </cell>
        </row>
        <row r="4772">
          <cell r="A4772" t="str">
            <v>SHT0000054</v>
          </cell>
          <cell r="B4772">
            <v>230</v>
          </cell>
          <cell r="C4772" t="str">
            <v>一汽副司机调角器手柄标识</v>
          </cell>
        </row>
        <row r="4773">
          <cell r="A4773" t="str">
            <v>SHT0000055</v>
          </cell>
          <cell r="B4773">
            <v>220</v>
          </cell>
          <cell r="C4773" t="str">
            <v>升降机构调节手柄(前）</v>
          </cell>
        </row>
        <row r="4774">
          <cell r="A4774" t="str">
            <v>SHT0000055</v>
          </cell>
          <cell r="B4774">
            <v>230</v>
          </cell>
          <cell r="C4774" t="str">
            <v>升降机构调节手柄(前）</v>
          </cell>
        </row>
        <row r="4775">
          <cell r="A4775" t="str">
            <v>SHT0000056</v>
          </cell>
          <cell r="B4775">
            <v>220</v>
          </cell>
          <cell r="C4775" t="str">
            <v>升降机构调节手柄(后）</v>
          </cell>
        </row>
        <row r="4776">
          <cell r="A4776" t="str">
            <v>SHT0000056</v>
          </cell>
          <cell r="B4776">
            <v>230</v>
          </cell>
          <cell r="C4776" t="str">
            <v>升降机构调节手柄(后）</v>
          </cell>
        </row>
        <row r="4777">
          <cell r="A4777" t="str">
            <v>SHT0000057</v>
          </cell>
          <cell r="B4777">
            <v>210</v>
          </cell>
          <cell r="C4777" t="str">
            <v>一汽正司机调角器手柄标识</v>
          </cell>
        </row>
        <row r="4778">
          <cell r="A4778" t="str">
            <v>SHT0000057</v>
          </cell>
          <cell r="B4778">
            <v>220</v>
          </cell>
          <cell r="C4778" t="str">
            <v>一汽正司机调角器手柄标识</v>
          </cell>
        </row>
        <row r="4779">
          <cell r="A4779" t="str">
            <v>SHT0000057</v>
          </cell>
          <cell r="B4779">
            <v>230</v>
          </cell>
          <cell r="C4779" t="str">
            <v>一汽正司机调角器手柄标识</v>
          </cell>
        </row>
        <row r="4780">
          <cell r="A4780" t="str">
            <v>SHT0000058</v>
          </cell>
          <cell r="B4780">
            <v>230</v>
          </cell>
          <cell r="C4780" t="str">
            <v>副驾调角器总成</v>
          </cell>
        </row>
        <row r="4781">
          <cell r="A4781" t="str">
            <v>SHT0000059</v>
          </cell>
          <cell r="B4781">
            <v>220</v>
          </cell>
          <cell r="C4781" t="str">
            <v>主驾调角器总成</v>
          </cell>
        </row>
        <row r="4782">
          <cell r="A4782" t="str">
            <v>SHT0000059</v>
          </cell>
          <cell r="B4782">
            <v>230</v>
          </cell>
          <cell r="C4782" t="str">
            <v>主驾调角器总成</v>
          </cell>
        </row>
        <row r="4783">
          <cell r="A4783" t="str">
            <v>SHT0000063</v>
          </cell>
          <cell r="B4783">
            <v>220</v>
          </cell>
          <cell r="C4783" t="str">
            <v>驾驶员座垫泡沫总成</v>
          </cell>
        </row>
        <row r="4784">
          <cell r="A4784" t="str">
            <v>SHT0000064</v>
          </cell>
          <cell r="B4784">
            <v>220</v>
          </cell>
          <cell r="C4784" t="str">
            <v>驾驶员座垫泡沫总成</v>
          </cell>
        </row>
        <row r="4785">
          <cell r="A4785" t="str">
            <v>SHT0000082</v>
          </cell>
          <cell r="B4785">
            <v>220</v>
          </cell>
          <cell r="C4785" t="str">
            <v>正司机标牌</v>
          </cell>
        </row>
        <row r="4786">
          <cell r="A4786" t="str">
            <v>SHT0000083</v>
          </cell>
          <cell r="B4786">
            <v>220</v>
          </cell>
          <cell r="C4786" t="str">
            <v>驾驶员靠背泡沫总成</v>
          </cell>
        </row>
        <row r="4787">
          <cell r="A4787" t="str">
            <v>SHT0000084</v>
          </cell>
          <cell r="B4787">
            <v>220</v>
          </cell>
          <cell r="C4787" t="str">
            <v>驾驶员座垫泡沫总成</v>
          </cell>
        </row>
        <row r="4788">
          <cell r="A4788" t="str">
            <v>SHT0000085</v>
          </cell>
          <cell r="B4788">
            <v>220</v>
          </cell>
          <cell r="C4788" t="str">
            <v>驾驶员座垫护面总成</v>
          </cell>
        </row>
        <row r="4789">
          <cell r="A4789" t="str">
            <v>SHT0000086</v>
          </cell>
          <cell r="B4789">
            <v>220</v>
          </cell>
          <cell r="C4789" t="str">
            <v>驾驶员靠背护面总成</v>
          </cell>
        </row>
        <row r="4790">
          <cell r="A4790" t="str">
            <v>SHT0000087</v>
          </cell>
          <cell r="B4790">
            <v>220</v>
          </cell>
          <cell r="C4790" t="str">
            <v>M4重卡司机背包装膜</v>
          </cell>
        </row>
        <row r="4791">
          <cell r="A4791" t="str">
            <v>SHT0000088</v>
          </cell>
          <cell r="B4791">
            <v>220</v>
          </cell>
          <cell r="C4791" t="str">
            <v>司机靠背骨架总成</v>
          </cell>
        </row>
        <row r="4792">
          <cell r="A4792" t="str">
            <v>SHT0000089</v>
          </cell>
          <cell r="B4792">
            <v>220</v>
          </cell>
          <cell r="C4792" t="str">
            <v>座盆组件</v>
          </cell>
        </row>
        <row r="4793">
          <cell r="A4793" t="str">
            <v>SHT0000090</v>
          </cell>
          <cell r="B4793">
            <v>220</v>
          </cell>
          <cell r="C4793" t="str">
            <v>主驾底座模块化总成</v>
          </cell>
        </row>
        <row r="4794">
          <cell r="A4794" t="str">
            <v>SHT0000090</v>
          </cell>
          <cell r="B4794">
            <v>230</v>
          </cell>
          <cell r="C4794" t="str">
            <v>主驾底座模块化总成</v>
          </cell>
        </row>
        <row r="4795">
          <cell r="A4795" t="str">
            <v>SHT0000091</v>
          </cell>
          <cell r="B4795">
            <v>210</v>
          </cell>
          <cell r="C4795" t="str">
            <v>M4右舵主边罩壳</v>
          </cell>
        </row>
        <row r="4796">
          <cell r="A4796" t="str">
            <v>SHT0000091</v>
          </cell>
          <cell r="B4796">
            <v>220</v>
          </cell>
          <cell r="C4796" t="str">
            <v>M4右舵主边罩壳</v>
          </cell>
        </row>
        <row r="4797">
          <cell r="A4797" t="str">
            <v>SHT0000092</v>
          </cell>
          <cell r="B4797">
            <v>210</v>
          </cell>
          <cell r="C4797" t="str">
            <v>M4右舵副边罩壳</v>
          </cell>
        </row>
        <row r="4798">
          <cell r="A4798" t="str">
            <v>SHT0000092</v>
          </cell>
          <cell r="B4798">
            <v>220</v>
          </cell>
          <cell r="C4798" t="str">
            <v>M4右舵副边罩壳</v>
          </cell>
        </row>
        <row r="4799">
          <cell r="A4799" t="str">
            <v>SHT0000093</v>
          </cell>
          <cell r="B4799">
            <v>210</v>
          </cell>
          <cell r="C4799" t="str">
            <v>M4深灰右舵主驾升降把手前</v>
          </cell>
        </row>
        <row r="4800">
          <cell r="A4800" t="str">
            <v>SHT0000093</v>
          </cell>
          <cell r="B4800">
            <v>220</v>
          </cell>
          <cell r="C4800" t="str">
            <v>M4深灰右舵主驾升降把手前</v>
          </cell>
        </row>
        <row r="4801">
          <cell r="A4801" t="str">
            <v>SHT0000094</v>
          </cell>
          <cell r="B4801">
            <v>210</v>
          </cell>
          <cell r="C4801" t="str">
            <v>M4深灰右舵主驾升降把手后</v>
          </cell>
        </row>
        <row r="4802">
          <cell r="A4802" t="str">
            <v>SHT0000094</v>
          </cell>
          <cell r="B4802">
            <v>220</v>
          </cell>
          <cell r="C4802" t="str">
            <v>M4深灰右舵主驾升降把手后</v>
          </cell>
        </row>
        <row r="4803">
          <cell r="A4803" t="str">
            <v>SHT0000095</v>
          </cell>
          <cell r="B4803">
            <v>220</v>
          </cell>
          <cell r="C4803" t="str">
            <v>主驾底座模块化总成</v>
          </cell>
        </row>
        <row r="4804">
          <cell r="A4804" t="str">
            <v>SHT0000095</v>
          </cell>
          <cell r="B4804">
            <v>230</v>
          </cell>
          <cell r="C4804" t="str">
            <v>主驾底座模块化总成</v>
          </cell>
        </row>
        <row r="4805">
          <cell r="A4805" t="str">
            <v>SHT0000096</v>
          </cell>
          <cell r="B4805">
            <v>220</v>
          </cell>
          <cell r="C4805" t="str">
            <v>左侧副边调角器总成</v>
          </cell>
        </row>
        <row r="4806">
          <cell r="A4806" t="str">
            <v>SHT0000096</v>
          </cell>
          <cell r="B4806">
            <v>230</v>
          </cell>
          <cell r="C4806" t="str">
            <v>左侧副边调角器总成</v>
          </cell>
        </row>
        <row r="4807">
          <cell r="A4807" t="str">
            <v>SHT0000097</v>
          </cell>
          <cell r="B4807">
            <v>220</v>
          </cell>
          <cell r="C4807" t="str">
            <v>左侧升降器手柄前</v>
          </cell>
        </row>
        <row r="4808">
          <cell r="A4808" t="str">
            <v>SHT0000098</v>
          </cell>
          <cell r="B4808">
            <v>220</v>
          </cell>
          <cell r="C4808" t="str">
            <v>气控升降手柄总成</v>
          </cell>
        </row>
        <row r="4809">
          <cell r="A4809" t="str">
            <v>SHT0000099</v>
          </cell>
          <cell r="B4809">
            <v>220</v>
          </cell>
          <cell r="C4809" t="str">
            <v>主驾底座模块化总成</v>
          </cell>
        </row>
        <row r="4810">
          <cell r="A4810" t="str">
            <v>SHT0000099</v>
          </cell>
          <cell r="B4810">
            <v>230</v>
          </cell>
          <cell r="C4810" t="str">
            <v>主驾底座模块化总成</v>
          </cell>
        </row>
        <row r="4811">
          <cell r="A4811" t="str">
            <v>SHT0000100</v>
          </cell>
          <cell r="B4811">
            <v>220</v>
          </cell>
          <cell r="C4811" t="str">
            <v>副司机副边左罩壳</v>
          </cell>
        </row>
        <row r="4812">
          <cell r="A4812" t="str">
            <v>SHT0000101</v>
          </cell>
          <cell r="B4812">
            <v>220</v>
          </cell>
          <cell r="C4812" t="str">
            <v>M4副司机总罩壳（主动）</v>
          </cell>
        </row>
        <row r="4813">
          <cell r="A4813" t="str">
            <v>SHT0000102</v>
          </cell>
          <cell r="B4813">
            <v>220</v>
          </cell>
          <cell r="C4813" t="str">
            <v>副司机标牌</v>
          </cell>
        </row>
        <row r="4814">
          <cell r="A4814" t="str">
            <v>SHT0000103</v>
          </cell>
          <cell r="B4814">
            <v>220</v>
          </cell>
          <cell r="C4814" t="str">
            <v>副驾底座总成</v>
          </cell>
        </row>
        <row r="4815">
          <cell r="A4815" t="str">
            <v>SHT0000104</v>
          </cell>
          <cell r="B4815">
            <v>220</v>
          </cell>
          <cell r="C4815" t="str">
            <v>副驾底座总成</v>
          </cell>
        </row>
        <row r="4816">
          <cell r="A4816" t="str">
            <v>SHT0000105</v>
          </cell>
          <cell r="B4816">
            <v>220</v>
          </cell>
          <cell r="C4816" t="str">
            <v>卧铺木板</v>
          </cell>
        </row>
        <row r="4817">
          <cell r="A4817" t="str">
            <v>SHT0000106</v>
          </cell>
          <cell r="B4817">
            <v>220</v>
          </cell>
          <cell r="C4817" t="str">
            <v>下卧铺泡沫总成</v>
          </cell>
        </row>
        <row r="4818">
          <cell r="A4818" t="str">
            <v>SHT0000107</v>
          </cell>
          <cell r="B4818">
            <v>220</v>
          </cell>
          <cell r="C4818" t="str">
            <v>卧铺护面总成</v>
          </cell>
        </row>
        <row r="4819">
          <cell r="A4819" t="str">
            <v>SHT0000108</v>
          </cell>
          <cell r="B4819">
            <v>220</v>
          </cell>
          <cell r="C4819" t="str">
            <v>驾驶员座椅总成</v>
          </cell>
        </row>
        <row r="4820">
          <cell r="A4820" t="str">
            <v>SHT0000109</v>
          </cell>
          <cell r="B4820">
            <v>220</v>
          </cell>
          <cell r="C4820" t="str">
            <v>驾驶员座椅总成</v>
          </cell>
        </row>
        <row r="4821">
          <cell r="A4821" t="str">
            <v>SHT0000110</v>
          </cell>
          <cell r="B4821">
            <v>220</v>
          </cell>
          <cell r="C4821" t="str">
            <v>驾驶员座椅总成</v>
          </cell>
        </row>
        <row r="4822">
          <cell r="A4822" t="str">
            <v>SHT0000111</v>
          </cell>
          <cell r="B4822">
            <v>220</v>
          </cell>
          <cell r="C4822" t="str">
            <v>副驾驶员座椅总成</v>
          </cell>
        </row>
        <row r="4823">
          <cell r="A4823" t="str">
            <v>SHT0000112</v>
          </cell>
          <cell r="B4823">
            <v>220</v>
          </cell>
          <cell r="C4823" t="str">
            <v>副驾驶员座椅总成</v>
          </cell>
        </row>
        <row r="4824">
          <cell r="A4824" t="str">
            <v>SHT0000113</v>
          </cell>
          <cell r="B4824">
            <v>220</v>
          </cell>
          <cell r="C4824" t="str">
            <v>卧铺总成</v>
          </cell>
        </row>
        <row r="4825">
          <cell r="A4825" t="str">
            <v>SHT0000130</v>
          </cell>
          <cell r="B4825">
            <v>230</v>
          </cell>
          <cell r="C4825" t="str">
            <v>主驾靠背骨架总成</v>
          </cell>
        </row>
        <row r="4826">
          <cell r="A4826" t="str">
            <v>SHT0000133</v>
          </cell>
          <cell r="B4826">
            <v>230</v>
          </cell>
          <cell r="C4826" t="str">
            <v>气囊减震器总成</v>
          </cell>
        </row>
        <row r="4827">
          <cell r="A4827" t="str">
            <v>SHT0000134</v>
          </cell>
          <cell r="B4827">
            <v>230</v>
          </cell>
          <cell r="C4827" t="str">
            <v>气囊升降器总成</v>
          </cell>
        </row>
        <row r="4828">
          <cell r="A4828" t="str">
            <v>SHT0000138</v>
          </cell>
          <cell r="B4828">
            <v>230</v>
          </cell>
          <cell r="C4828" t="str">
            <v>右侧副边调角器总成</v>
          </cell>
        </row>
        <row r="4829">
          <cell r="A4829" t="str">
            <v>SHT0000139</v>
          </cell>
          <cell r="B4829">
            <v>220</v>
          </cell>
          <cell r="C4829" t="str">
            <v>H3改型司机总座罩壳</v>
          </cell>
        </row>
        <row r="4830">
          <cell r="A4830" t="str">
            <v>SHT0000140</v>
          </cell>
          <cell r="B4830">
            <v>220</v>
          </cell>
          <cell r="C4830" t="str">
            <v>驾驶员调角器右侧罩壳</v>
          </cell>
        </row>
        <row r="4831">
          <cell r="A4831" t="str">
            <v>SHT0000140</v>
          </cell>
          <cell r="B4831">
            <v>230</v>
          </cell>
          <cell r="C4831" t="str">
            <v>驾驶员调角器右侧罩壳</v>
          </cell>
        </row>
        <row r="4832">
          <cell r="A4832" t="str">
            <v>SHT0000141</v>
          </cell>
          <cell r="B4832">
            <v>220</v>
          </cell>
          <cell r="C4832" t="str">
            <v>H3改型司机升降把手前</v>
          </cell>
        </row>
        <row r="4833">
          <cell r="A4833" t="str">
            <v>SHT0000141</v>
          </cell>
          <cell r="B4833">
            <v>230</v>
          </cell>
          <cell r="C4833" t="str">
            <v>H3改型司机升降把手前</v>
          </cell>
        </row>
        <row r="4834">
          <cell r="A4834" t="str">
            <v>SHT0000142</v>
          </cell>
          <cell r="B4834">
            <v>210</v>
          </cell>
          <cell r="C4834" t="str">
            <v>H3主驾驶座调节把手后左正</v>
          </cell>
        </row>
        <row r="4835">
          <cell r="A4835" t="str">
            <v>SHT0000142</v>
          </cell>
          <cell r="B4835">
            <v>220</v>
          </cell>
          <cell r="C4835" t="str">
            <v>H3主驾驶座调节把手后左正</v>
          </cell>
        </row>
        <row r="4836">
          <cell r="A4836" t="str">
            <v>SHT0000143</v>
          </cell>
          <cell r="B4836">
            <v>220</v>
          </cell>
          <cell r="C4836" t="str">
            <v>腰部支撑调节手轮灰色</v>
          </cell>
        </row>
        <row r="4837">
          <cell r="A4837" t="str">
            <v>SHT0000144</v>
          </cell>
          <cell r="B4837">
            <v>220</v>
          </cell>
          <cell r="C4837" t="str">
            <v>H3改型气控升降手柄总成</v>
          </cell>
        </row>
        <row r="4838">
          <cell r="A4838" t="str">
            <v>SHT0000144</v>
          </cell>
          <cell r="B4838">
            <v>230</v>
          </cell>
          <cell r="C4838" t="str">
            <v>H3改型气控升降手柄总成</v>
          </cell>
        </row>
        <row r="4839">
          <cell r="A4839" t="str">
            <v>SHT0000147</v>
          </cell>
          <cell r="B4839">
            <v>230</v>
          </cell>
          <cell r="C4839" t="str">
            <v>驾驶员滑轨总成</v>
          </cell>
        </row>
        <row r="4840">
          <cell r="A4840" t="str">
            <v>SHT0000148</v>
          </cell>
          <cell r="B4840">
            <v>220</v>
          </cell>
          <cell r="C4840" t="str">
            <v>H3腰部调节机构总成</v>
          </cell>
        </row>
        <row r="4841">
          <cell r="A4841" t="str">
            <v>SHT0000149</v>
          </cell>
          <cell r="B4841">
            <v>220</v>
          </cell>
          <cell r="C4841" t="str">
            <v>H3升级司机靠背骨架无喷涂</v>
          </cell>
        </row>
        <row r="4842">
          <cell r="A4842" t="str">
            <v>SHT0000149</v>
          </cell>
          <cell r="B4842">
            <v>230</v>
          </cell>
          <cell r="C4842" t="str">
            <v>H3升级司机靠背骨架无喷涂</v>
          </cell>
        </row>
        <row r="4843">
          <cell r="A4843" t="str">
            <v>SHT0000150</v>
          </cell>
          <cell r="B4843">
            <v>220</v>
          </cell>
          <cell r="C4843" t="str">
            <v>驾驶员靠背泡沫总成</v>
          </cell>
        </row>
        <row r="4844">
          <cell r="A4844" t="str">
            <v>SHT0000156</v>
          </cell>
          <cell r="B4844">
            <v>220</v>
          </cell>
          <cell r="C4844" t="str">
            <v>H3改型副司机右侧罩壳</v>
          </cell>
        </row>
        <row r="4845">
          <cell r="A4845" t="str">
            <v>SHT0000157</v>
          </cell>
          <cell r="B4845">
            <v>220</v>
          </cell>
          <cell r="C4845" t="str">
            <v>H3改型副司机左侧罩壳</v>
          </cell>
        </row>
        <row r="4846">
          <cell r="A4846" t="str">
            <v>SHT0000158</v>
          </cell>
          <cell r="B4846">
            <v>210</v>
          </cell>
          <cell r="C4846" t="str">
            <v>H3主驾驶座调节把手前右副</v>
          </cell>
        </row>
        <row r="4847">
          <cell r="A4847" t="str">
            <v>SHT0000158</v>
          </cell>
          <cell r="B4847">
            <v>220</v>
          </cell>
          <cell r="C4847" t="str">
            <v>H3主驾驶座调节把手前右副</v>
          </cell>
        </row>
        <row r="4848">
          <cell r="A4848" t="str">
            <v>SHT0000161</v>
          </cell>
          <cell r="B4848">
            <v>220</v>
          </cell>
          <cell r="C4848" t="str">
            <v>左侧副边调角器总成</v>
          </cell>
        </row>
        <row r="4849">
          <cell r="A4849" t="str">
            <v>SHT0000161</v>
          </cell>
          <cell r="B4849">
            <v>230</v>
          </cell>
          <cell r="C4849" t="str">
            <v>左侧副边调角器总成</v>
          </cell>
        </row>
        <row r="4850">
          <cell r="A4850" t="str">
            <v>SHT0000162</v>
          </cell>
          <cell r="B4850">
            <v>220</v>
          </cell>
          <cell r="C4850" t="str">
            <v>小较链护罩黑色</v>
          </cell>
        </row>
        <row r="4851">
          <cell r="A4851" t="str">
            <v>SHT0000162</v>
          </cell>
          <cell r="B4851">
            <v>230</v>
          </cell>
          <cell r="C4851" t="str">
            <v>小较链护罩黑色</v>
          </cell>
        </row>
        <row r="4852">
          <cell r="A4852" t="str">
            <v>SHT0000163</v>
          </cell>
          <cell r="B4852">
            <v>230</v>
          </cell>
          <cell r="C4852" t="str">
            <v>气囊减震器总成</v>
          </cell>
        </row>
        <row r="4853">
          <cell r="A4853" t="str">
            <v>SHT0000165</v>
          </cell>
          <cell r="B4853">
            <v>230</v>
          </cell>
          <cell r="C4853" t="str">
            <v>气囊升降器总成</v>
          </cell>
        </row>
        <row r="4854">
          <cell r="A4854" t="str">
            <v>SHT0000168</v>
          </cell>
          <cell r="B4854">
            <v>220</v>
          </cell>
          <cell r="C4854" t="str">
            <v>陕汽重卡正司机主边调角器</v>
          </cell>
        </row>
        <row r="4855">
          <cell r="A4855" t="str">
            <v>SHT0000168</v>
          </cell>
          <cell r="B4855">
            <v>230</v>
          </cell>
          <cell r="C4855" t="str">
            <v>陕汽重卡正司机主边调角器</v>
          </cell>
        </row>
        <row r="4856">
          <cell r="A4856" t="str">
            <v>SHT0000169</v>
          </cell>
          <cell r="B4856">
            <v>220</v>
          </cell>
          <cell r="C4856" t="str">
            <v>重卡座盆组件</v>
          </cell>
        </row>
        <row r="4857">
          <cell r="A4857" t="str">
            <v>SHT0000170</v>
          </cell>
          <cell r="B4857">
            <v>230</v>
          </cell>
          <cell r="C4857" t="str">
            <v>右侧副边调角器总成</v>
          </cell>
        </row>
        <row r="4858">
          <cell r="A4858" t="str">
            <v>SHT0000172</v>
          </cell>
          <cell r="B4858">
            <v>220</v>
          </cell>
          <cell r="C4858" t="str">
            <v>左侧调节把手浅灰色</v>
          </cell>
        </row>
        <row r="4859">
          <cell r="A4859" t="str">
            <v>SHT0000172</v>
          </cell>
          <cell r="B4859">
            <v>230</v>
          </cell>
          <cell r="C4859" t="str">
            <v>左侧调节把手浅灰色</v>
          </cell>
        </row>
        <row r="4860">
          <cell r="A4860" t="str">
            <v>SHT0000173</v>
          </cell>
          <cell r="B4860">
            <v>230</v>
          </cell>
          <cell r="C4860" t="str">
            <v>正司机升降把手前浅灰色</v>
          </cell>
        </row>
        <row r="4861">
          <cell r="A4861" t="str">
            <v>SHT0000174</v>
          </cell>
          <cell r="B4861">
            <v>230</v>
          </cell>
          <cell r="C4861" t="str">
            <v>正司机升降把手后浅灰色</v>
          </cell>
        </row>
        <row r="4862">
          <cell r="A4862" t="str">
            <v>SHT0000175</v>
          </cell>
          <cell r="B4862">
            <v>220</v>
          </cell>
          <cell r="C4862" t="str">
            <v>SQDZ总座罩壳主动边黑色</v>
          </cell>
        </row>
        <row r="4863">
          <cell r="A4863" t="str">
            <v>SHT0000176</v>
          </cell>
          <cell r="B4863">
            <v>220</v>
          </cell>
          <cell r="C4863" t="str">
            <v>SQDZ总座罩壳副边黑色</v>
          </cell>
        </row>
        <row r="4864">
          <cell r="A4864" t="str">
            <v>SHT0000181</v>
          </cell>
          <cell r="B4864">
            <v>220</v>
          </cell>
          <cell r="C4864" t="str">
            <v>重卡副司机主边调角器</v>
          </cell>
        </row>
        <row r="4865">
          <cell r="A4865" t="str">
            <v>SHT0000181</v>
          </cell>
          <cell r="B4865">
            <v>230</v>
          </cell>
          <cell r="C4865" t="str">
            <v>重卡副司机主边调角器</v>
          </cell>
        </row>
        <row r="4866">
          <cell r="A4866" t="str">
            <v>SHT0000182</v>
          </cell>
          <cell r="B4866">
            <v>230</v>
          </cell>
          <cell r="C4866" t="str">
            <v>左侧副边调角器总成</v>
          </cell>
        </row>
        <row r="4867">
          <cell r="A4867" t="str">
            <v>SHT0000183</v>
          </cell>
          <cell r="B4867">
            <v>220</v>
          </cell>
          <cell r="C4867" t="str">
            <v>右侧调节把手浅灰色</v>
          </cell>
        </row>
        <row r="4868">
          <cell r="A4868" t="str">
            <v>SHT0000183</v>
          </cell>
          <cell r="B4868">
            <v>230</v>
          </cell>
          <cell r="C4868" t="str">
            <v>右侧调节把手浅灰色</v>
          </cell>
        </row>
        <row r="4869">
          <cell r="A4869" t="str">
            <v>SHT0000184</v>
          </cell>
          <cell r="B4869">
            <v>230</v>
          </cell>
          <cell r="C4869" t="str">
            <v>大运减震器总成</v>
          </cell>
        </row>
        <row r="4870">
          <cell r="A4870" t="str">
            <v>SHT0000190</v>
          </cell>
          <cell r="B4870">
            <v>220</v>
          </cell>
          <cell r="C4870" t="str">
            <v>H3000靠背面套总成114</v>
          </cell>
        </row>
        <row r="4871">
          <cell r="A4871" t="str">
            <v>SHT0000192</v>
          </cell>
          <cell r="B4871">
            <v>230</v>
          </cell>
          <cell r="C4871" t="str">
            <v>机械升降器总成</v>
          </cell>
        </row>
        <row r="4872">
          <cell r="A4872" t="str">
            <v>SHT0000196</v>
          </cell>
          <cell r="B4872">
            <v>210</v>
          </cell>
          <cell r="C4872" t="str">
            <v>M3000主驾左大护板带孔</v>
          </cell>
        </row>
        <row r="4873">
          <cell r="A4873" t="str">
            <v>SHT0000196</v>
          </cell>
          <cell r="B4873">
            <v>220</v>
          </cell>
          <cell r="C4873" t="str">
            <v>M3000主驾左大护板带孔</v>
          </cell>
        </row>
        <row r="4874">
          <cell r="A4874" t="str">
            <v>SHT0000217</v>
          </cell>
          <cell r="B4874">
            <v>220</v>
          </cell>
          <cell r="C4874" t="str">
            <v>H3改型小铰链护罩</v>
          </cell>
        </row>
        <row r="4875">
          <cell r="A4875" t="str">
            <v>SHT0000221</v>
          </cell>
          <cell r="B4875">
            <v>230</v>
          </cell>
          <cell r="C4875" t="str">
            <v>机械减震器总成</v>
          </cell>
        </row>
        <row r="4876">
          <cell r="A4876" t="str">
            <v>SHT0000226</v>
          </cell>
          <cell r="B4876">
            <v>220</v>
          </cell>
          <cell r="C4876" t="str">
            <v>驾驶员坐垫护面总成</v>
          </cell>
        </row>
        <row r="4877">
          <cell r="A4877" t="str">
            <v>SHT0000236</v>
          </cell>
          <cell r="B4877">
            <v>220</v>
          </cell>
          <cell r="C4877" t="str">
            <v>中间座座垫泡沫总成</v>
          </cell>
        </row>
        <row r="4878">
          <cell r="A4878" t="str">
            <v>SHT0000237</v>
          </cell>
          <cell r="B4878">
            <v>220</v>
          </cell>
          <cell r="C4878" t="str">
            <v>中间座靠背泡沫总成</v>
          </cell>
        </row>
        <row r="4879">
          <cell r="A4879" t="str">
            <v>SHT0000238</v>
          </cell>
          <cell r="B4879">
            <v>210</v>
          </cell>
          <cell r="C4879" t="str">
            <v>欧曼右置车杂物箱</v>
          </cell>
        </row>
        <row r="4880">
          <cell r="A4880" t="str">
            <v>SHT0000238</v>
          </cell>
          <cell r="B4880">
            <v>220</v>
          </cell>
          <cell r="C4880" t="str">
            <v>欧曼右置车杂物箱</v>
          </cell>
        </row>
        <row r="4881">
          <cell r="A4881" t="str">
            <v>SHT0000239</v>
          </cell>
          <cell r="B4881">
            <v>220</v>
          </cell>
          <cell r="C4881" t="str">
            <v>安全带总成</v>
          </cell>
        </row>
        <row r="4882">
          <cell r="A4882" t="str">
            <v>SHT0000245</v>
          </cell>
          <cell r="B4882">
            <v>230</v>
          </cell>
          <cell r="C4882" t="str">
            <v>升降器总成</v>
          </cell>
        </row>
        <row r="4883">
          <cell r="A4883" t="str">
            <v>SHT0000247</v>
          </cell>
          <cell r="B4883">
            <v>220</v>
          </cell>
          <cell r="C4883" t="str">
            <v>右侧前升降把手浅灰色</v>
          </cell>
        </row>
        <row r="4884">
          <cell r="A4884" t="str">
            <v>SHT0000247</v>
          </cell>
          <cell r="B4884">
            <v>230</v>
          </cell>
          <cell r="C4884" t="str">
            <v>右侧前升降把手浅灰色</v>
          </cell>
        </row>
        <row r="4885">
          <cell r="A4885" t="str">
            <v>SHT0000248</v>
          </cell>
          <cell r="B4885">
            <v>220</v>
          </cell>
          <cell r="C4885" t="str">
            <v>右侧后升降把手浅灰色</v>
          </cell>
        </row>
        <row r="4886">
          <cell r="A4886" t="str">
            <v>SHT0000248</v>
          </cell>
          <cell r="B4886">
            <v>230</v>
          </cell>
          <cell r="C4886" t="str">
            <v>右侧后升降把手浅灰色</v>
          </cell>
        </row>
        <row r="4887">
          <cell r="A4887" t="str">
            <v>SHT0000255</v>
          </cell>
          <cell r="B4887">
            <v>220</v>
          </cell>
          <cell r="C4887" t="str">
            <v>气囊减震器总成</v>
          </cell>
        </row>
        <row r="4888">
          <cell r="A4888" t="str">
            <v>SHT0000255</v>
          </cell>
          <cell r="B4888">
            <v>230</v>
          </cell>
          <cell r="C4888" t="str">
            <v>气囊减震器总成</v>
          </cell>
        </row>
        <row r="4889">
          <cell r="A4889" t="str">
            <v>SHT0000257</v>
          </cell>
          <cell r="B4889">
            <v>220</v>
          </cell>
          <cell r="C4889" t="str">
            <v>右侧副边调角器总成</v>
          </cell>
        </row>
        <row r="4890">
          <cell r="A4890" t="str">
            <v>SHT0000257</v>
          </cell>
          <cell r="B4890">
            <v>230</v>
          </cell>
          <cell r="C4890" t="str">
            <v>右侧副边调角器总成</v>
          </cell>
        </row>
        <row r="4891">
          <cell r="A4891" t="str">
            <v>SHT0000268</v>
          </cell>
          <cell r="B4891">
            <v>230</v>
          </cell>
          <cell r="C4891" t="str">
            <v>副驾升降器总成</v>
          </cell>
        </row>
        <row r="4892">
          <cell r="A4892" t="str">
            <v>SHT0000275</v>
          </cell>
          <cell r="B4892">
            <v>220</v>
          </cell>
          <cell r="C4892" t="str">
            <v>陕汽机械靠背骨架总成</v>
          </cell>
        </row>
        <row r="4893">
          <cell r="A4893" t="str">
            <v>SHT0000275</v>
          </cell>
          <cell r="B4893">
            <v>230</v>
          </cell>
          <cell r="C4893" t="str">
            <v>陕汽机械靠背骨架总成</v>
          </cell>
        </row>
        <row r="4894">
          <cell r="A4894" t="str">
            <v>SHT0000276</v>
          </cell>
          <cell r="B4894">
            <v>220</v>
          </cell>
          <cell r="C4894" t="str">
            <v>金王子司机背泡沫</v>
          </cell>
        </row>
        <row r="4895">
          <cell r="A4895" t="str">
            <v>SHT0000277</v>
          </cell>
          <cell r="B4895">
            <v>230</v>
          </cell>
          <cell r="C4895" t="str">
            <v>机械减震器总成</v>
          </cell>
        </row>
        <row r="4896">
          <cell r="A4896" t="str">
            <v>SHT0000279</v>
          </cell>
          <cell r="B4896">
            <v>220</v>
          </cell>
          <cell r="C4896" t="str">
            <v>G项目头枕插管</v>
          </cell>
        </row>
        <row r="4897">
          <cell r="A4897" t="str">
            <v>SHT0000279</v>
          </cell>
          <cell r="B4897">
            <v>230</v>
          </cell>
          <cell r="C4897" t="str">
            <v>G项目头枕插管</v>
          </cell>
        </row>
        <row r="4898">
          <cell r="A4898" t="str">
            <v>SHT0000290</v>
          </cell>
          <cell r="B4898">
            <v>230</v>
          </cell>
          <cell r="C4898" t="str">
            <v>陕汽靠背板左电泳</v>
          </cell>
        </row>
        <row r="4899">
          <cell r="A4899" t="str">
            <v>SHT0000291</v>
          </cell>
          <cell r="B4899">
            <v>230</v>
          </cell>
          <cell r="C4899" t="str">
            <v>陕汽靠背板右电泳</v>
          </cell>
        </row>
        <row r="4900">
          <cell r="A4900" t="str">
            <v>SHT0000295</v>
          </cell>
          <cell r="B4900">
            <v>220</v>
          </cell>
          <cell r="C4900" t="str">
            <v>重卡右舵中间背骨架总成</v>
          </cell>
        </row>
        <row r="4901">
          <cell r="A4901" t="str">
            <v>SHT0000295</v>
          </cell>
          <cell r="B4901">
            <v>230</v>
          </cell>
          <cell r="C4901" t="str">
            <v>重卡右舵中间背骨架总成</v>
          </cell>
        </row>
        <row r="4902">
          <cell r="A4902" t="str">
            <v>SHT0000298</v>
          </cell>
          <cell r="B4902">
            <v>220</v>
          </cell>
          <cell r="C4902" t="str">
            <v>中间座靠背泡沫总成</v>
          </cell>
        </row>
        <row r="4903">
          <cell r="A4903" t="str">
            <v>SHT0000299</v>
          </cell>
          <cell r="B4903">
            <v>210</v>
          </cell>
          <cell r="C4903" t="str">
            <v>欧曼右舵重卡杂物箱黑色</v>
          </cell>
        </row>
        <row r="4904">
          <cell r="A4904" t="str">
            <v>SHT0000305</v>
          </cell>
          <cell r="B4904">
            <v>220</v>
          </cell>
          <cell r="C4904" t="str">
            <v>靠背护面组件</v>
          </cell>
        </row>
        <row r="4905">
          <cell r="A4905" t="str">
            <v>SHT0000354</v>
          </cell>
          <cell r="B4905">
            <v>220</v>
          </cell>
          <cell r="C4905" t="str">
            <v>摆轮</v>
          </cell>
        </row>
        <row r="4906">
          <cell r="A4906" t="str">
            <v>SHT0000354</v>
          </cell>
          <cell r="B4906">
            <v>230</v>
          </cell>
          <cell r="C4906" t="str">
            <v>摆轮</v>
          </cell>
        </row>
        <row r="4907">
          <cell r="A4907" t="str">
            <v>SHT0000359</v>
          </cell>
          <cell r="B4907">
            <v>230</v>
          </cell>
          <cell r="C4907" t="str">
            <v>气囊减震器总成</v>
          </cell>
        </row>
        <row r="4908">
          <cell r="A4908" t="str">
            <v>SHT0000398</v>
          </cell>
          <cell r="B4908">
            <v>230</v>
          </cell>
          <cell r="C4908" t="str">
            <v>升降器总成</v>
          </cell>
        </row>
        <row r="4909">
          <cell r="A4909" t="str">
            <v>SHT0000400</v>
          </cell>
          <cell r="B4909">
            <v>220</v>
          </cell>
          <cell r="C4909" t="str">
            <v>驾驶员调角器手柄</v>
          </cell>
        </row>
        <row r="4910">
          <cell r="A4910" t="str">
            <v>SHT0000401</v>
          </cell>
          <cell r="B4910">
            <v>220</v>
          </cell>
          <cell r="C4910" t="str">
            <v>驾驶员前端升降调节把手</v>
          </cell>
        </row>
        <row r="4911">
          <cell r="A4911" t="str">
            <v>SHT0000401</v>
          </cell>
          <cell r="B4911">
            <v>230</v>
          </cell>
          <cell r="C4911" t="str">
            <v>驾驶员前端升降调节把手</v>
          </cell>
        </row>
        <row r="4912">
          <cell r="A4912" t="str">
            <v>SHT0000402</v>
          </cell>
          <cell r="B4912">
            <v>220</v>
          </cell>
          <cell r="C4912" t="str">
            <v>驾驶员后端升降调节把手</v>
          </cell>
        </row>
        <row r="4913">
          <cell r="A4913" t="str">
            <v>SHT0000403</v>
          </cell>
          <cell r="B4913">
            <v>220</v>
          </cell>
          <cell r="C4913" t="str">
            <v>副司机升降把手前黑色</v>
          </cell>
        </row>
        <row r="4914">
          <cell r="A4914" t="str">
            <v>SHT0000403</v>
          </cell>
          <cell r="B4914">
            <v>230</v>
          </cell>
          <cell r="C4914" t="str">
            <v>副司机升降把手前黑色</v>
          </cell>
        </row>
        <row r="4915">
          <cell r="A4915" t="str">
            <v>SHT0000404</v>
          </cell>
          <cell r="B4915">
            <v>220</v>
          </cell>
          <cell r="C4915" t="str">
            <v>副司机升降把手后黑色</v>
          </cell>
        </row>
        <row r="4916">
          <cell r="A4916" t="str">
            <v>SHT0000404</v>
          </cell>
          <cell r="B4916">
            <v>230</v>
          </cell>
          <cell r="C4916" t="str">
            <v>副司机升降把手后黑色</v>
          </cell>
        </row>
        <row r="4917">
          <cell r="A4917" t="str">
            <v>SHT0000405</v>
          </cell>
          <cell r="B4917">
            <v>220</v>
          </cell>
          <cell r="C4917" t="str">
            <v>SQDZ副驾驶座角调把手黄</v>
          </cell>
        </row>
        <row r="4918">
          <cell r="A4918" t="str">
            <v>SHT0000406</v>
          </cell>
          <cell r="B4918">
            <v>220</v>
          </cell>
          <cell r="C4918" t="str">
            <v>SQDZ副司机升降器把手左黄</v>
          </cell>
        </row>
        <row r="4919">
          <cell r="A4919" t="str">
            <v>SHT0000407</v>
          </cell>
          <cell r="B4919">
            <v>220</v>
          </cell>
          <cell r="C4919" t="str">
            <v>SQDZ副司机升降器把手右黄</v>
          </cell>
        </row>
        <row r="4920">
          <cell r="A4920" t="str">
            <v>SHT0000413</v>
          </cell>
          <cell r="B4920">
            <v>220</v>
          </cell>
          <cell r="C4920" t="str">
            <v>驾驶员靠背骨架总成</v>
          </cell>
        </row>
        <row r="4921">
          <cell r="A4921" t="str">
            <v>SHT0000413</v>
          </cell>
          <cell r="B4921">
            <v>230</v>
          </cell>
          <cell r="C4921" t="str">
            <v>驾驶员靠背骨架总成</v>
          </cell>
        </row>
        <row r="4922">
          <cell r="A4922" t="str">
            <v>SHT0000414</v>
          </cell>
          <cell r="B4922">
            <v>220</v>
          </cell>
          <cell r="C4922" t="str">
            <v>重卡副背骨架总成无喷涂</v>
          </cell>
        </row>
        <row r="4923">
          <cell r="A4923" t="str">
            <v>SHT0000414</v>
          </cell>
          <cell r="B4923">
            <v>230</v>
          </cell>
          <cell r="C4923" t="str">
            <v>重卡副背骨架总成无喷涂</v>
          </cell>
        </row>
        <row r="4924">
          <cell r="A4924" t="str">
            <v>SHT0000420</v>
          </cell>
          <cell r="B4924">
            <v>220</v>
          </cell>
          <cell r="C4924" t="str">
            <v>重卡中间背包装膜</v>
          </cell>
        </row>
        <row r="4925">
          <cell r="A4925" t="str">
            <v>SHT0000420</v>
          </cell>
          <cell r="B4925">
            <v>230</v>
          </cell>
          <cell r="C4925" t="str">
            <v>重卡中间背包装膜</v>
          </cell>
        </row>
        <row r="4926">
          <cell r="A4926" t="str">
            <v>SHT0000421</v>
          </cell>
          <cell r="B4926">
            <v>220</v>
          </cell>
          <cell r="C4926" t="str">
            <v>重卡中间坐包装膜</v>
          </cell>
        </row>
        <row r="4927">
          <cell r="A4927" t="str">
            <v>SHT0000421</v>
          </cell>
          <cell r="B4927">
            <v>230</v>
          </cell>
          <cell r="C4927" t="str">
            <v>重卡中间坐包装膜</v>
          </cell>
        </row>
        <row r="4928">
          <cell r="A4928" t="str">
            <v>SHT0000425</v>
          </cell>
          <cell r="B4928">
            <v>220</v>
          </cell>
          <cell r="C4928" t="str">
            <v>调节手柄右黑色</v>
          </cell>
        </row>
        <row r="4929">
          <cell r="A4929" t="str">
            <v>SHT0000425</v>
          </cell>
          <cell r="B4929">
            <v>230</v>
          </cell>
          <cell r="C4929" t="str">
            <v>调节手柄右黑色</v>
          </cell>
        </row>
        <row r="4930">
          <cell r="A4930" t="str">
            <v>SHT0000432</v>
          </cell>
          <cell r="B4930">
            <v>230</v>
          </cell>
          <cell r="C4930" t="str">
            <v>减震器总成</v>
          </cell>
        </row>
        <row r="4931">
          <cell r="A4931" t="str">
            <v>SHT0000435</v>
          </cell>
          <cell r="B4931">
            <v>210</v>
          </cell>
          <cell r="C4931" t="str">
            <v>M3000主驾左大护板不带孔</v>
          </cell>
        </row>
        <row r="4932">
          <cell r="A4932" t="str">
            <v>SHT0000439</v>
          </cell>
          <cell r="B4932">
            <v>220</v>
          </cell>
          <cell r="C4932" t="str">
            <v>驾驶员座垫泡沫总成</v>
          </cell>
        </row>
        <row r="4933">
          <cell r="A4933" t="str">
            <v>SHT0000440</v>
          </cell>
          <cell r="B4933">
            <v>220</v>
          </cell>
          <cell r="C4933" t="str">
            <v>H4A升级司机座座盆总成</v>
          </cell>
        </row>
        <row r="4934">
          <cell r="A4934" t="str">
            <v>SHT0000443</v>
          </cell>
          <cell r="B4934">
            <v>220</v>
          </cell>
          <cell r="C4934" t="str">
            <v>滑轨总成</v>
          </cell>
        </row>
        <row r="4935">
          <cell r="A4935" t="str">
            <v>SHT0000443</v>
          </cell>
          <cell r="B4935">
            <v>230</v>
          </cell>
          <cell r="C4935" t="str">
            <v>滑轨总成</v>
          </cell>
        </row>
        <row r="4936">
          <cell r="A4936" t="str">
            <v>SHT0000445</v>
          </cell>
          <cell r="B4936">
            <v>210</v>
          </cell>
          <cell r="C4936" t="str">
            <v>H5调角器罩壳(左)</v>
          </cell>
        </row>
        <row r="4937">
          <cell r="A4937" t="str">
            <v>SHT0000445</v>
          </cell>
          <cell r="B4937">
            <v>220</v>
          </cell>
          <cell r="C4937" t="str">
            <v>H5调角器罩壳(左)</v>
          </cell>
        </row>
        <row r="4938">
          <cell r="A4938" t="str">
            <v>SHT0000446</v>
          </cell>
          <cell r="B4938">
            <v>210</v>
          </cell>
          <cell r="C4938" t="str">
            <v>H5调角器罩壳(右)</v>
          </cell>
        </row>
        <row r="4939">
          <cell r="A4939" t="str">
            <v>SHT0000446</v>
          </cell>
          <cell r="B4939">
            <v>220</v>
          </cell>
          <cell r="C4939" t="str">
            <v>H5调角器罩壳(右)</v>
          </cell>
        </row>
        <row r="4940">
          <cell r="A4940" t="str">
            <v>SHT0000447</v>
          </cell>
          <cell r="B4940">
            <v>210</v>
          </cell>
          <cell r="C4940" t="str">
            <v>H4升级司机坐垫前部罩壳</v>
          </cell>
        </row>
        <row r="4941">
          <cell r="A4941" t="str">
            <v>SHT0000447</v>
          </cell>
          <cell r="B4941">
            <v>220</v>
          </cell>
          <cell r="C4941" t="str">
            <v>H4升级司机坐垫前部罩壳</v>
          </cell>
        </row>
        <row r="4942">
          <cell r="A4942" t="str">
            <v>SHT0000449</v>
          </cell>
          <cell r="B4942">
            <v>220</v>
          </cell>
          <cell r="C4942" t="str">
            <v>H4A司机调角器手柄已喷</v>
          </cell>
        </row>
        <row r="4943">
          <cell r="A4943" t="str">
            <v>SHT0000450</v>
          </cell>
          <cell r="B4943">
            <v>220</v>
          </cell>
          <cell r="C4943" t="str">
            <v>H4A司机仰角手柄黑色</v>
          </cell>
        </row>
        <row r="4944">
          <cell r="A4944" t="str">
            <v>SHT0000452</v>
          </cell>
          <cell r="B4944">
            <v>210</v>
          </cell>
          <cell r="C4944" t="str">
            <v>H4速降按钮</v>
          </cell>
        </row>
        <row r="4945">
          <cell r="A4945" t="str">
            <v>SHT0000454</v>
          </cell>
          <cell r="B4945">
            <v>210</v>
          </cell>
          <cell r="C4945" t="str">
            <v>H4气动升降手柄</v>
          </cell>
        </row>
        <row r="4946">
          <cell r="A4946" t="str">
            <v>SHT0000455</v>
          </cell>
          <cell r="B4946">
            <v>210</v>
          </cell>
          <cell r="C4946" t="str">
            <v>H4升降开关底座</v>
          </cell>
        </row>
        <row r="4947">
          <cell r="A4947" t="str">
            <v>SHT0000456</v>
          </cell>
          <cell r="B4947">
            <v>220</v>
          </cell>
          <cell r="C4947" t="str">
            <v>变阻尼机构总成</v>
          </cell>
        </row>
        <row r="4948">
          <cell r="A4948" t="str">
            <v>SHT0000456</v>
          </cell>
          <cell r="B4948">
            <v>230</v>
          </cell>
          <cell r="C4948" t="str">
            <v>变阻尼机构总成</v>
          </cell>
        </row>
        <row r="4949">
          <cell r="A4949" t="str">
            <v>SHT0000461</v>
          </cell>
          <cell r="B4949">
            <v>230</v>
          </cell>
          <cell r="C4949" t="str">
            <v>主驾靠背骨架总成电泳</v>
          </cell>
        </row>
        <row r="4950">
          <cell r="A4950" t="str">
            <v>SHT0000463</v>
          </cell>
          <cell r="B4950">
            <v>220</v>
          </cell>
          <cell r="C4950" t="str">
            <v>驾驶员座垫泡沫总成</v>
          </cell>
        </row>
        <row r="4951">
          <cell r="A4951" t="str">
            <v>SHT0000474</v>
          </cell>
          <cell r="B4951">
            <v>220</v>
          </cell>
          <cell r="C4951" t="str">
            <v>欧曼升级重卡豪华扶手泡沫</v>
          </cell>
        </row>
        <row r="4952">
          <cell r="A4952" t="str">
            <v>SHT0000477</v>
          </cell>
          <cell r="B4952">
            <v>220</v>
          </cell>
          <cell r="C4952" t="str">
            <v>H4上卧铺左转轴</v>
          </cell>
        </row>
        <row r="4953">
          <cell r="A4953" t="str">
            <v>SHT0000478</v>
          </cell>
          <cell r="B4953">
            <v>220</v>
          </cell>
          <cell r="C4953" t="str">
            <v>H4上卧铺支撑胶套</v>
          </cell>
        </row>
        <row r="4954">
          <cell r="A4954" t="str">
            <v>SHT0000478</v>
          </cell>
          <cell r="B4954">
            <v>230</v>
          </cell>
          <cell r="C4954" t="str">
            <v>H4上卧铺支撑胶套</v>
          </cell>
        </row>
        <row r="4955">
          <cell r="A4955" t="str">
            <v>SHT0000479</v>
          </cell>
          <cell r="B4955">
            <v>220</v>
          </cell>
          <cell r="C4955" t="str">
            <v>H4上卧铺防护网支撑管</v>
          </cell>
        </row>
        <row r="4956">
          <cell r="A4956" t="str">
            <v>SHT0000479</v>
          </cell>
          <cell r="B4956">
            <v>230</v>
          </cell>
          <cell r="C4956" t="str">
            <v>H4上卧铺防护网支撑管</v>
          </cell>
        </row>
        <row r="4957">
          <cell r="A4957" t="str">
            <v>SHT0000480</v>
          </cell>
          <cell r="B4957">
            <v>220</v>
          </cell>
          <cell r="C4957" t="str">
            <v>H4上卧铺带扣罩壳限位卡片</v>
          </cell>
        </row>
        <row r="4958">
          <cell r="A4958" t="str">
            <v>SHT0000480</v>
          </cell>
          <cell r="B4958">
            <v>230</v>
          </cell>
          <cell r="C4958" t="str">
            <v>H4上卧铺带扣罩壳限位卡片</v>
          </cell>
        </row>
        <row r="4959">
          <cell r="A4959" t="str">
            <v>SHT0000481</v>
          </cell>
          <cell r="B4959">
            <v>220</v>
          </cell>
          <cell r="C4959" t="str">
            <v>H4上卧铺右转轴</v>
          </cell>
        </row>
        <row r="4960">
          <cell r="A4960" t="str">
            <v>SHT0000482</v>
          </cell>
          <cell r="B4960">
            <v>220</v>
          </cell>
          <cell r="C4960" t="str">
            <v>H4上卧铺拉带带扣罩壳</v>
          </cell>
        </row>
        <row r="4961">
          <cell r="A4961" t="str">
            <v>SHT0000483</v>
          </cell>
          <cell r="B4961">
            <v>220</v>
          </cell>
          <cell r="C4961" t="str">
            <v>H4上卧铺侧支撑</v>
          </cell>
        </row>
        <row r="4962">
          <cell r="A4962" t="str">
            <v>SHT0000483</v>
          </cell>
          <cell r="B4962">
            <v>230</v>
          </cell>
          <cell r="C4962" t="str">
            <v>H4上卧铺侧支撑</v>
          </cell>
        </row>
        <row r="4963">
          <cell r="A4963" t="str">
            <v>SHT0000484</v>
          </cell>
          <cell r="B4963">
            <v>220</v>
          </cell>
          <cell r="C4963" t="str">
            <v>H4上卧铺护面总成</v>
          </cell>
        </row>
        <row r="4964">
          <cell r="A4964" t="str">
            <v>SHT0000485</v>
          </cell>
          <cell r="B4964">
            <v>220</v>
          </cell>
          <cell r="C4964" t="str">
            <v>H4长车身上卧铺骨架总成</v>
          </cell>
        </row>
        <row r="4965">
          <cell r="A4965" t="str">
            <v>SHT0000485</v>
          </cell>
          <cell r="B4965">
            <v>230</v>
          </cell>
          <cell r="C4965" t="str">
            <v>H4长车身上卧铺骨架总成</v>
          </cell>
        </row>
        <row r="4966">
          <cell r="A4966" t="str">
            <v>SHT0000486</v>
          </cell>
          <cell r="B4966">
            <v>220</v>
          </cell>
          <cell r="C4966" t="str">
            <v>H4下卧铺护网挂点</v>
          </cell>
        </row>
        <row r="4967">
          <cell r="A4967" t="str">
            <v>SHT0000487</v>
          </cell>
          <cell r="B4967">
            <v>220</v>
          </cell>
          <cell r="C4967" t="str">
            <v>H4上卧铺拉带总成</v>
          </cell>
        </row>
        <row r="4968">
          <cell r="A4968" t="str">
            <v>SHT0000488</v>
          </cell>
          <cell r="B4968">
            <v>220</v>
          </cell>
          <cell r="C4968" t="str">
            <v>H4上卧铺总成包装膜</v>
          </cell>
        </row>
        <row r="4969">
          <cell r="A4969" t="str">
            <v>SHT0000488</v>
          </cell>
          <cell r="B4969">
            <v>230</v>
          </cell>
          <cell r="C4969" t="str">
            <v>H4上卧铺总成包装膜</v>
          </cell>
        </row>
        <row r="4970">
          <cell r="A4970" t="str">
            <v>SHT0000489</v>
          </cell>
          <cell r="B4970">
            <v>220</v>
          </cell>
          <cell r="C4970" t="str">
            <v>上卧铺泡沫总成</v>
          </cell>
        </row>
        <row r="4971">
          <cell r="A4971" t="str">
            <v>SHT0000490</v>
          </cell>
          <cell r="B4971">
            <v>220</v>
          </cell>
          <cell r="C4971" t="str">
            <v>驾驶员座垫泡沫总成</v>
          </cell>
        </row>
        <row r="4972">
          <cell r="A4972" t="str">
            <v>SHT0000491</v>
          </cell>
          <cell r="B4972">
            <v>220</v>
          </cell>
          <cell r="C4972" t="str">
            <v>驾驶员靠背泡沫总成</v>
          </cell>
        </row>
        <row r="4973">
          <cell r="A4973" t="str">
            <v>SHT0000493</v>
          </cell>
          <cell r="B4973">
            <v>210</v>
          </cell>
          <cell r="C4973" t="str">
            <v>H4安全带外部罩壳浅灰</v>
          </cell>
        </row>
        <row r="4974">
          <cell r="A4974" t="str">
            <v>SHT0000493</v>
          </cell>
          <cell r="B4974">
            <v>220</v>
          </cell>
          <cell r="C4974" t="str">
            <v>H4安全带外部罩壳浅灰</v>
          </cell>
        </row>
        <row r="4975">
          <cell r="A4975" t="str">
            <v>SHT0000494</v>
          </cell>
          <cell r="B4975">
            <v>220</v>
          </cell>
          <cell r="C4975" t="str">
            <v>H4驾驶员安全带总成</v>
          </cell>
        </row>
        <row r="4976">
          <cell r="A4976" t="str">
            <v>SHT0000495</v>
          </cell>
          <cell r="B4976">
            <v>220</v>
          </cell>
          <cell r="C4976" t="str">
            <v>H4正副司机靠背包装膜</v>
          </cell>
        </row>
        <row r="4977">
          <cell r="A4977" t="str">
            <v>SHT0000495</v>
          </cell>
          <cell r="B4977">
            <v>230</v>
          </cell>
          <cell r="C4977" t="str">
            <v>H4正副司机靠背包装膜</v>
          </cell>
        </row>
        <row r="4978">
          <cell r="A4978" t="str">
            <v>SHT0000496</v>
          </cell>
          <cell r="B4978">
            <v>220</v>
          </cell>
          <cell r="C4978" t="str">
            <v>安全带外部罩壳固定片</v>
          </cell>
        </row>
        <row r="4979">
          <cell r="A4979" t="str">
            <v>SHT0000496</v>
          </cell>
          <cell r="B4979">
            <v>230</v>
          </cell>
          <cell r="C4979" t="str">
            <v>安全带外部罩壳固定片</v>
          </cell>
        </row>
        <row r="4980">
          <cell r="A4980" t="str">
            <v>SHT0000498</v>
          </cell>
          <cell r="B4980">
            <v>220</v>
          </cell>
          <cell r="C4980" t="str">
            <v>H4司机腰部调节总成</v>
          </cell>
        </row>
        <row r="4981">
          <cell r="A4981" t="str">
            <v>SHT0000498</v>
          </cell>
          <cell r="B4981">
            <v>230</v>
          </cell>
          <cell r="C4981" t="str">
            <v>H4司机腰部调节总成</v>
          </cell>
        </row>
        <row r="4982">
          <cell r="A4982" t="str">
            <v>SHT0000500</v>
          </cell>
          <cell r="B4982">
            <v>220</v>
          </cell>
          <cell r="C4982" t="str">
            <v>H4司机腰部调节手轮黑色</v>
          </cell>
        </row>
        <row r="4983">
          <cell r="A4983" t="str">
            <v>SHT0000501</v>
          </cell>
          <cell r="B4983">
            <v>220</v>
          </cell>
          <cell r="C4983" t="str">
            <v>H4正副司机坐垫包装膜</v>
          </cell>
        </row>
        <row r="4984">
          <cell r="A4984" t="str">
            <v>SHT0000501</v>
          </cell>
          <cell r="B4984">
            <v>230</v>
          </cell>
          <cell r="C4984" t="str">
            <v>H4正副司机坐垫包装膜</v>
          </cell>
        </row>
        <row r="4985">
          <cell r="A4985" t="str">
            <v>SHT0000502</v>
          </cell>
          <cell r="B4985">
            <v>210</v>
          </cell>
          <cell r="C4985" t="str">
            <v>H4正副安全带导向塑料件</v>
          </cell>
        </row>
        <row r="4986">
          <cell r="A4986" t="str">
            <v>SHT0000502</v>
          </cell>
          <cell r="B4986">
            <v>220</v>
          </cell>
          <cell r="C4986" t="str">
            <v>H4正副安全带导向塑料件</v>
          </cell>
        </row>
        <row r="4987">
          <cell r="A4987" t="str">
            <v>SHT0000502</v>
          </cell>
          <cell r="B4987">
            <v>230</v>
          </cell>
          <cell r="C4987" t="str">
            <v>H4正副安全带导向塑料件</v>
          </cell>
        </row>
        <row r="4988">
          <cell r="A4988" t="str">
            <v>SHT0000503</v>
          </cell>
          <cell r="B4988">
            <v>210</v>
          </cell>
          <cell r="C4988" t="str">
            <v>H4按钮堵盖</v>
          </cell>
        </row>
        <row r="4989">
          <cell r="A4989" t="str">
            <v>SHT0000503</v>
          </cell>
          <cell r="B4989">
            <v>220</v>
          </cell>
          <cell r="C4989" t="str">
            <v>H4按钮堵盖</v>
          </cell>
        </row>
        <row r="4990">
          <cell r="A4990" t="str">
            <v>SHT0000504</v>
          </cell>
          <cell r="B4990">
            <v>210</v>
          </cell>
          <cell r="C4990" t="str">
            <v>H4A升级司机座垫后部罩壳</v>
          </cell>
        </row>
        <row r="4991">
          <cell r="A4991" t="str">
            <v>SHT0000504</v>
          </cell>
          <cell r="B4991">
            <v>220</v>
          </cell>
          <cell r="C4991" t="str">
            <v>H4A升级司机座垫后部罩壳</v>
          </cell>
        </row>
        <row r="4992">
          <cell r="A4992" t="str">
            <v>SHT0000505</v>
          </cell>
          <cell r="B4992">
            <v>220</v>
          </cell>
          <cell r="C4992" t="str">
            <v>H4A升降调节开关总成</v>
          </cell>
        </row>
        <row r="4993">
          <cell r="A4993" t="str">
            <v>SHT0000505</v>
          </cell>
          <cell r="B4993">
            <v>230</v>
          </cell>
          <cell r="C4993" t="str">
            <v>H4A升降调节开关总成</v>
          </cell>
        </row>
        <row r="4994">
          <cell r="A4994" t="str">
            <v>SHT0000506</v>
          </cell>
          <cell r="B4994">
            <v>210</v>
          </cell>
          <cell r="C4994" t="str">
            <v>H4升级座椅司机左罩壳</v>
          </cell>
        </row>
        <row r="4995">
          <cell r="A4995" t="str">
            <v>SHT0000506</v>
          </cell>
          <cell r="B4995">
            <v>220</v>
          </cell>
          <cell r="C4995" t="str">
            <v>H4升级座椅司机左罩壳</v>
          </cell>
        </row>
        <row r="4996">
          <cell r="A4996" t="str">
            <v>SHT0000507</v>
          </cell>
          <cell r="B4996">
            <v>220</v>
          </cell>
          <cell r="C4996" t="str">
            <v>H4A升级司机底座总成</v>
          </cell>
        </row>
        <row r="4997">
          <cell r="A4997" t="str">
            <v>SHT0000507</v>
          </cell>
          <cell r="B4997">
            <v>230</v>
          </cell>
          <cell r="C4997" t="str">
            <v>H4A升级司机底座总成</v>
          </cell>
        </row>
        <row r="4998">
          <cell r="A4998" t="str">
            <v>SHT0000508</v>
          </cell>
          <cell r="B4998">
            <v>210</v>
          </cell>
          <cell r="C4998" t="str">
            <v>H4A主驾调角器右罩壳</v>
          </cell>
        </row>
        <row r="4999">
          <cell r="A4999" t="str">
            <v>SHT0000508</v>
          </cell>
          <cell r="B4999">
            <v>220</v>
          </cell>
          <cell r="C4999" t="str">
            <v>H4A主驾调角器右罩壳</v>
          </cell>
        </row>
        <row r="5000">
          <cell r="A5000" t="str">
            <v>SHT0000510</v>
          </cell>
          <cell r="B5000">
            <v>220</v>
          </cell>
          <cell r="C5000" t="str">
            <v>白铝标牌</v>
          </cell>
        </row>
        <row r="5001">
          <cell r="A5001" t="str">
            <v>SHT0000512</v>
          </cell>
          <cell r="B5001">
            <v>220</v>
          </cell>
          <cell r="C5001" t="str">
            <v>H4A升级靠背骨架焊接总成</v>
          </cell>
        </row>
        <row r="5002">
          <cell r="A5002" t="str">
            <v>SHT0000512</v>
          </cell>
          <cell r="B5002">
            <v>230</v>
          </cell>
          <cell r="C5002" t="str">
            <v>H4A升级靠背骨架焊接总成</v>
          </cell>
        </row>
        <row r="5003">
          <cell r="A5003" t="str">
            <v>SHT0000514</v>
          </cell>
          <cell r="B5003">
            <v>220</v>
          </cell>
          <cell r="C5003" t="str">
            <v>H4下卧铺护面总成</v>
          </cell>
        </row>
        <row r="5004">
          <cell r="A5004" t="str">
            <v>SHT0000515</v>
          </cell>
          <cell r="B5004">
            <v>220</v>
          </cell>
          <cell r="C5004" t="str">
            <v>下卧铺泡沫总成右</v>
          </cell>
        </row>
        <row r="5005">
          <cell r="A5005" t="str">
            <v>SHT0000516</v>
          </cell>
          <cell r="B5005">
            <v>220</v>
          </cell>
          <cell r="C5005" t="str">
            <v>下卧铺泡沫总成左</v>
          </cell>
        </row>
        <row r="5006">
          <cell r="A5006" t="str">
            <v>SHT0000518</v>
          </cell>
          <cell r="B5006">
            <v>220</v>
          </cell>
          <cell r="C5006" t="str">
            <v>主驾底座模块化总成</v>
          </cell>
        </row>
        <row r="5007">
          <cell r="A5007" t="str">
            <v>SHT0000518</v>
          </cell>
          <cell r="B5007">
            <v>230</v>
          </cell>
          <cell r="C5007" t="str">
            <v>主驾底座模块化总成</v>
          </cell>
        </row>
        <row r="5008">
          <cell r="A5008" t="str">
            <v>SHT0000519</v>
          </cell>
          <cell r="B5008">
            <v>220</v>
          </cell>
          <cell r="C5008" t="str">
            <v>SQDZ 主驾驶座角调把手黄</v>
          </cell>
        </row>
        <row r="5009">
          <cell r="A5009" t="str">
            <v>SHT0000519</v>
          </cell>
          <cell r="B5009">
            <v>230</v>
          </cell>
          <cell r="C5009" t="str">
            <v>SQDZ 主驾驶座角调把手黄</v>
          </cell>
        </row>
        <row r="5010">
          <cell r="A5010" t="str">
            <v>SHT0000520</v>
          </cell>
          <cell r="B5010">
            <v>220</v>
          </cell>
          <cell r="C5010" t="str">
            <v>司机升降器把手左后黄色</v>
          </cell>
        </row>
        <row r="5011">
          <cell r="A5011" t="str">
            <v>SHT0000520</v>
          </cell>
          <cell r="B5011">
            <v>230</v>
          </cell>
          <cell r="C5011" t="str">
            <v>司机升降器把手左后黄色</v>
          </cell>
        </row>
        <row r="5012">
          <cell r="A5012" t="str">
            <v>SHT0000521</v>
          </cell>
          <cell r="B5012">
            <v>220</v>
          </cell>
          <cell r="C5012" t="str">
            <v>重卡腰部调整手柄</v>
          </cell>
        </row>
        <row r="5013">
          <cell r="A5013" t="str">
            <v>SHT0000521</v>
          </cell>
          <cell r="B5013">
            <v>230</v>
          </cell>
          <cell r="C5013" t="str">
            <v>重卡腰部调整手柄</v>
          </cell>
        </row>
        <row r="5014">
          <cell r="A5014" t="str">
            <v>SHT0000523</v>
          </cell>
          <cell r="B5014">
            <v>220</v>
          </cell>
          <cell r="C5014" t="str">
            <v>H2副驾靠背护面总成</v>
          </cell>
        </row>
        <row r="5015">
          <cell r="A5015" t="str">
            <v>SHT0000524</v>
          </cell>
          <cell r="B5015">
            <v>220</v>
          </cell>
          <cell r="C5015" t="str">
            <v>驾驶员座垫护面总成</v>
          </cell>
        </row>
        <row r="5016">
          <cell r="A5016" t="str">
            <v>SHT0000525</v>
          </cell>
          <cell r="B5016">
            <v>220</v>
          </cell>
          <cell r="C5016" t="str">
            <v>驾驶员座垫泡沫总成</v>
          </cell>
        </row>
        <row r="5017">
          <cell r="A5017" t="str">
            <v>SHT0000526</v>
          </cell>
          <cell r="B5017">
            <v>220</v>
          </cell>
          <cell r="C5017" t="str">
            <v>欧曼升级正副靠背包装膜</v>
          </cell>
        </row>
        <row r="5018">
          <cell r="A5018" t="str">
            <v>SHT0000526</v>
          </cell>
          <cell r="B5018">
            <v>230</v>
          </cell>
          <cell r="C5018" t="str">
            <v>欧曼升级正副靠背包装膜</v>
          </cell>
        </row>
        <row r="5019">
          <cell r="A5019" t="str">
            <v>SHT0000527</v>
          </cell>
          <cell r="B5019">
            <v>220</v>
          </cell>
          <cell r="C5019" t="str">
            <v>欧曼升级正副坐垫包装膜</v>
          </cell>
        </row>
        <row r="5020">
          <cell r="A5020" t="str">
            <v>SHT0000527</v>
          </cell>
          <cell r="B5020">
            <v>230</v>
          </cell>
          <cell r="C5020" t="str">
            <v>欧曼升级正副坐垫包装膜</v>
          </cell>
        </row>
        <row r="5021">
          <cell r="A5021" t="str">
            <v>SHT0000528</v>
          </cell>
          <cell r="B5021">
            <v>220</v>
          </cell>
          <cell r="C5021" t="str">
            <v>上卧铺护面总成</v>
          </cell>
        </row>
        <row r="5022">
          <cell r="A5022" t="str">
            <v>SHT0000530</v>
          </cell>
          <cell r="B5022">
            <v>220</v>
          </cell>
          <cell r="C5022" t="str">
            <v>副驾驶员座垫泡沫总成</v>
          </cell>
        </row>
        <row r="5023">
          <cell r="A5023" t="str">
            <v>SHT0000531</v>
          </cell>
          <cell r="B5023">
            <v>220</v>
          </cell>
          <cell r="C5023" t="str">
            <v>副驾驶员靠背泡沫总成</v>
          </cell>
        </row>
        <row r="5024">
          <cell r="A5024" t="str">
            <v>SHT0000532</v>
          </cell>
          <cell r="B5024">
            <v>220</v>
          </cell>
          <cell r="C5024" t="str">
            <v>H4A升级副司机背骨架总成</v>
          </cell>
        </row>
        <row r="5025">
          <cell r="A5025" t="str">
            <v>SHT0000532</v>
          </cell>
          <cell r="B5025">
            <v>230</v>
          </cell>
          <cell r="C5025" t="str">
            <v>H4A升级副司机背骨架总成</v>
          </cell>
        </row>
        <row r="5026">
          <cell r="A5026" t="str">
            <v>SHT0000534</v>
          </cell>
          <cell r="B5026">
            <v>220</v>
          </cell>
          <cell r="C5026" t="str">
            <v>H4橡胶垫</v>
          </cell>
        </row>
        <row r="5027">
          <cell r="A5027" t="str">
            <v>SHT0000534</v>
          </cell>
          <cell r="B5027">
            <v>230</v>
          </cell>
          <cell r="C5027" t="str">
            <v>H4橡胶垫</v>
          </cell>
        </row>
        <row r="5028">
          <cell r="A5028" t="str">
            <v>SHT0000535</v>
          </cell>
          <cell r="B5028">
            <v>210</v>
          </cell>
          <cell r="C5028" t="str">
            <v>H4A副司机调角器罩壳(右)</v>
          </cell>
        </row>
        <row r="5029">
          <cell r="A5029" t="str">
            <v>SHT0000535</v>
          </cell>
          <cell r="B5029">
            <v>220</v>
          </cell>
          <cell r="C5029" t="str">
            <v>H4A副司机调角器罩壳(右)</v>
          </cell>
        </row>
        <row r="5030">
          <cell r="A5030" t="str">
            <v>SHT0000536</v>
          </cell>
          <cell r="B5030">
            <v>220</v>
          </cell>
          <cell r="C5030" t="str">
            <v>H4副驾驶员安全带总成</v>
          </cell>
        </row>
        <row r="5031">
          <cell r="A5031" t="str">
            <v>SHT0000537</v>
          </cell>
          <cell r="B5031">
            <v>220</v>
          </cell>
          <cell r="C5031" t="str">
            <v>H4A副司机调角器手柄已喷</v>
          </cell>
        </row>
        <row r="5032">
          <cell r="A5032" t="str">
            <v>SHT0000538</v>
          </cell>
          <cell r="B5032">
            <v>220</v>
          </cell>
          <cell r="C5032" t="str">
            <v>H4副司机座盆总成</v>
          </cell>
        </row>
        <row r="5033">
          <cell r="A5033" t="str">
            <v>SHT0000539</v>
          </cell>
          <cell r="B5033">
            <v>210</v>
          </cell>
          <cell r="C5033" t="str">
            <v>H4A副司机调角器罩壳(左)</v>
          </cell>
        </row>
        <row r="5034">
          <cell r="A5034" t="str">
            <v>SHT0000539</v>
          </cell>
          <cell r="B5034">
            <v>220</v>
          </cell>
          <cell r="C5034" t="str">
            <v>H4A副司机调角器罩壳(左)</v>
          </cell>
        </row>
        <row r="5035">
          <cell r="A5035" t="str">
            <v>SHT0000540</v>
          </cell>
          <cell r="B5035">
            <v>210</v>
          </cell>
          <cell r="C5035" t="str">
            <v>H4副司机坐垫底部护板</v>
          </cell>
        </row>
        <row r="5036">
          <cell r="A5036" t="str">
            <v>SHT0000540</v>
          </cell>
          <cell r="B5036">
            <v>220</v>
          </cell>
          <cell r="C5036" t="str">
            <v>H4副司机坐垫底部护板</v>
          </cell>
        </row>
        <row r="5037">
          <cell r="A5037" t="str">
            <v>SHT0000541</v>
          </cell>
          <cell r="B5037">
            <v>220</v>
          </cell>
          <cell r="C5037" t="str">
            <v>副驾驶员靠背护面总成</v>
          </cell>
        </row>
        <row r="5038">
          <cell r="A5038" t="str">
            <v>SHT0000542</v>
          </cell>
          <cell r="B5038">
            <v>220</v>
          </cell>
          <cell r="C5038" t="str">
            <v>H4副司机底座总成</v>
          </cell>
        </row>
        <row r="5039">
          <cell r="A5039" t="str">
            <v>SHT0000543</v>
          </cell>
          <cell r="B5039">
            <v>220</v>
          </cell>
          <cell r="C5039" t="str">
            <v>副驾驶员座垫护面总成</v>
          </cell>
        </row>
        <row r="5040">
          <cell r="A5040" t="str">
            <v>SHT0000544</v>
          </cell>
          <cell r="B5040">
            <v>220</v>
          </cell>
          <cell r="C5040" t="str">
            <v>H4副司机座框总成</v>
          </cell>
        </row>
        <row r="5041">
          <cell r="A5041" t="str">
            <v>SHT0000544</v>
          </cell>
          <cell r="B5041">
            <v>230</v>
          </cell>
          <cell r="C5041" t="str">
            <v>H4副司机座框总成</v>
          </cell>
        </row>
        <row r="5042">
          <cell r="A5042" t="str">
            <v>SHT0000545</v>
          </cell>
          <cell r="B5042">
            <v>220</v>
          </cell>
          <cell r="C5042" t="str">
            <v>驾驶员靠背护面总成</v>
          </cell>
        </row>
        <row r="5043">
          <cell r="A5043" t="str">
            <v>SHT0000546</v>
          </cell>
          <cell r="B5043">
            <v>220</v>
          </cell>
          <cell r="C5043" t="str">
            <v>H4A升级司机座椅坐垫护面</v>
          </cell>
        </row>
        <row r="5044">
          <cell r="A5044" t="str">
            <v>SHT0000547</v>
          </cell>
          <cell r="B5044">
            <v>220</v>
          </cell>
          <cell r="C5044" t="str">
            <v>副驾驶员座垫护面总成</v>
          </cell>
        </row>
        <row r="5045">
          <cell r="A5045" t="str">
            <v>SHT0000548</v>
          </cell>
          <cell r="B5045">
            <v>220</v>
          </cell>
          <cell r="C5045" t="str">
            <v>副驾驶员靠背护面总成</v>
          </cell>
        </row>
        <row r="5046">
          <cell r="A5046" t="str">
            <v>SHT0000549</v>
          </cell>
          <cell r="B5046">
            <v>220</v>
          </cell>
          <cell r="C5046" t="str">
            <v>H4-S下卧铺护面总成</v>
          </cell>
        </row>
        <row r="5047">
          <cell r="A5047" t="str">
            <v>SHT0000550</v>
          </cell>
          <cell r="B5047">
            <v>220</v>
          </cell>
          <cell r="C5047" t="str">
            <v>下卧铺泡沫总成加宽左</v>
          </cell>
        </row>
        <row r="5048">
          <cell r="A5048" t="str">
            <v>SHT0000551</v>
          </cell>
          <cell r="B5048">
            <v>220</v>
          </cell>
          <cell r="C5048" t="str">
            <v>下卧铺泡沫总成加宽右</v>
          </cell>
        </row>
        <row r="5049">
          <cell r="A5049" t="str">
            <v>SHT0000552</v>
          </cell>
          <cell r="B5049">
            <v>220</v>
          </cell>
          <cell r="C5049" t="str">
            <v>加宽下卧铺护面总成</v>
          </cell>
        </row>
        <row r="5050">
          <cell r="A5050" t="str">
            <v>SHT0000553</v>
          </cell>
          <cell r="B5050">
            <v>220</v>
          </cell>
          <cell r="C5050" t="str">
            <v>加宽下卧铺护面总成</v>
          </cell>
        </row>
        <row r="5051">
          <cell r="A5051" t="str">
            <v>SHT0000554</v>
          </cell>
          <cell r="B5051">
            <v>220</v>
          </cell>
          <cell r="C5051" t="str">
            <v>驾驶员座垫护面总成</v>
          </cell>
        </row>
        <row r="5052">
          <cell r="A5052" t="str">
            <v>SHT0000555</v>
          </cell>
          <cell r="B5052">
            <v>220</v>
          </cell>
          <cell r="C5052" t="str">
            <v>驾驶员靠背护面总成</v>
          </cell>
        </row>
        <row r="5053">
          <cell r="A5053" t="str">
            <v>SHT0000556</v>
          </cell>
          <cell r="B5053">
            <v>220</v>
          </cell>
          <cell r="C5053" t="str">
            <v>驾驶员靠背骨架总成</v>
          </cell>
        </row>
        <row r="5054">
          <cell r="A5054" t="str">
            <v>SHT0000556</v>
          </cell>
          <cell r="B5054">
            <v>230</v>
          </cell>
          <cell r="C5054" t="str">
            <v>驾驶员靠背骨架总成</v>
          </cell>
        </row>
        <row r="5055">
          <cell r="A5055" t="str">
            <v>SHT0000557</v>
          </cell>
          <cell r="B5055">
            <v>220</v>
          </cell>
          <cell r="C5055" t="str">
            <v>驾驶员底支架总成</v>
          </cell>
        </row>
        <row r="5056">
          <cell r="A5056" t="str">
            <v>SHT0000558</v>
          </cell>
          <cell r="B5056">
            <v>220</v>
          </cell>
          <cell r="C5056" t="str">
            <v>欧曼升级扶手包装膜</v>
          </cell>
        </row>
        <row r="5057">
          <cell r="A5057" t="str">
            <v>SHT0000558</v>
          </cell>
          <cell r="B5057">
            <v>230</v>
          </cell>
          <cell r="C5057" t="str">
            <v>欧曼升级扶手包装膜</v>
          </cell>
        </row>
        <row r="5058">
          <cell r="A5058" t="str">
            <v>SHT0000559</v>
          </cell>
          <cell r="B5058">
            <v>220</v>
          </cell>
          <cell r="C5058" t="str">
            <v>右侧扶手护面总成</v>
          </cell>
        </row>
        <row r="5059">
          <cell r="A5059" t="str">
            <v>SHT0000560</v>
          </cell>
          <cell r="B5059">
            <v>220</v>
          </cell>
          <cell r="C5059" t="str">
            <v>中间座折叠板右侧左舵</v>
          </cell>
        </row>
        <row r="5060">
          <cell r="A5060" t="str">
            <v>SHT0000560</v>
          </cell>
          <cell r="B5060">
            <v>230</v>
          </cell>
          <cell r="C5060" t="str">
            <v>中间座折叠板右侧左舵</v>
          </cell>
        </row>
        <row r="5061">
          <cell r="A5061" t="str">
            <v>SHT0000561</v>
          </cell>
          <cell r="B5061">
            <v>220</v>
          </cell>
          <cell r="C5061" t="str">
            <v>中间座靠背泡沫总成</v>
          </cell>
        </row>
        <row r="5062">
          <cell r="A5062" t="str">
            <v>SHT0000563</v>
          </cell>
          <cell r="B5062">
            <v>220</v>
          </cell>
          <cell r="C5062" t="str">
            <v>中间座座垫泡沫总成</v>
          </cell>
        </row>
        <row r="5063">
          <cell r="A5063" t="str">
            <v>SHT0000566</v>
          </cell>
          <cell r="B5063">
            <v>220</v>
          </cell>
          <cell r="C5063" t="str">
            <v>重卡中间靠背骨架总成</v>
          </cell>
        </row>
        <row r="5064">
          <cell r="A5064" t="str">
            <v>SHT0000566</v>
          </cell>
          <cell r="B5064">
            <v>230</v>
          </cell>
          <cell r="C5064" t="str">
            <v>重卡中间靠背骨架总成</v>
          </cell>
        </row>
        <row r="5065">
          <cell r="A5065" t="str">
            <v>SHT0000567</v>
          </cell>
          <cell r="B5065">
            <v>220</v>
          </cell>
          <cell r="C5065" t="str">
            <v>中间座靠背护面总成</v>
          </cell>
        </row>
        <row r="5066">
          <cell r="A5066" t="str">
            <v>SHT0000568</v>
          </cell>
          <cell r="B5066">
            <v>210</v>
          </cell>
          <cell r="C5066" t="str">
            <v>重卡中间座杂物箱浅灰</v>
          </cell>
        </row>
        <row r="5067">
          <cell r="A5067" t="str">
            <v>SHT0000568</v>
          </cell>
          <cell r="B5067">
            <v>220</v>
          </cell>
          <cell r="C5067" t="str">
            <v>重卡中间座杂物箱浅灰</v>
          </cell>
        </row>
        <row r="5068">
          <cell r="A5068" t="str">
            <v>SHT0000569</v>
          </cell>
          <cell r="B5068">
            <v>220</v>
          </cell>
          <cell r="C5068" t="str">
            <v>中间座座垫护面总成</v>
          </cell>
        </row>
        <row r="5069">
          <cell r="A5069" t="str">
            <v>SHT0000570</v>
          </cell>
          <cell r="B5069">
            <v>210</v>
          </cell>
          <cell r="C5069" t="str">
            <v>尼龙垫-1033E</v>
          </cell>
        </row>
        <row r="5070">
          <cell r="A5070" t="str">
            <v>SHT0000570</v>
          </cell>
          <cell r="B5070">
            <v>220</v>
          </cell>
          <cell r="C5070" t="str">
            <v>尼龙垫-1033E</v>
          </cell>
        </row>
        <row r="5071">
          <cell r="A5071" t="str">
            <v>SHT0000571</v>
          </cell>
          <cell r="B5071">
            <v>220</v>
          </cell>
          <cell r="C5071" t="str">
            <v>H3升级正司机角调把手黄色</v>
          </cell>
        </row>
        <row r="5072">
          <cell r="A5072" t="str">
            <v>SHT0000572</v>
          </cell>
          <cell r="B5072">
            <v>220</v>
          </cell>
          <cell r="C5072" t="str">
            <v>主驾底座模块化总成</v>
          </cell>
        </row>
        <row r="5073">
          <cell r="A5073" t="str">
            <v>SHT0000572</v>
          </cell>
          <cell r="B5073">
            <v>230</v>
          </cell>
          <cell r="C5073" t="str">
            <v>主驾底座模块化总成</v>
          </cell>
        </row>
        <row r="5074">
          <cell r="A5074" t="str">
            <v>SHT0000573</v>
          </cell>
          <cell r="B5074">
            <v>220</v>
          </cell>
          <cell r="C5074" t="str">
            <v>H3改型副司机靠背护面</v>
          </cell>
        </row>
        <row r="5075">
          <cell r="A5075" t="str">
            <v>SHT0000574</v>
          </cell>
          <cell r="B5075">
            <v>220</v>
          </cell>
          <cell r="C5075" t="str">
            <v>H3改型座盆组件</v>
          </cell>
        </row>
        <row r="5076">
          <cell r="A5076" t="str">
            <v>SHT0000575</v>
          </cell>
          <cell r="B5076">
            <v>220</v>
          </cell>
          <cell r="C5076" t="str">
            <v>H3改型副司机座垫护面</v>
          </cell>
        </row>
        <row r="5077">
          <cell r="A5077" t="str">
            <v>SHT0000576</v>
          </cell>
          <cell r="B5077">
            <v>220</v>
          </cell>
          <cell r="C5077" t="str">
            <v>H3改型副司机底座骨架总成</v>
          </cell>
        </row>
        <row r="5078">
          <cell r="A5078" t="str">
            <v>SHT0000577</v>
          </cell>
          <cell r="B5078">
            <v>220</v>
          </cell>
          <cell r="C5078" t="str">
            <v>H3改型副司机背骨架总成</v>
          </cell>
        </row>
        <row r="5079">
          <cell r="A5079" t="str">
            <v>SHT0000577</v>
          </cell>
          <cell r="B5079">
            <v>230</v>
          </cell>
          <cell r="C5079" t="str">
            <v>H3改型副司机背骨架总成</v>
          </cell>
        </row>
        <row r="5080">
          <cell r="A5080" t="str">
            <v>SHT0000578</v>
          </cell>
          <cell r="B5080">
            <v>220</v>
          </cell>
          <cell r="C5080" t="str">
            <v>副驾驶员座垫泡沫总成</v>
          </cell>
        </row>
        <row r="5081">
          <cell r="A5081" t="str">
            <v>SHT0000579</v>
          </cell>
          <cell r="B5081">
            <v>220</v>
          </cell>
          <cell r="C5081" t="str">
            <v>副驾驶员靠背泡沫总成</v>
          </cell>
        </row>
        <row r="5082">
          <cell r="A5082" t="str">
            <v>SHT0000580</v>
          </cell>
          <cell r="B5082">
            <v>220</v>
          </cell>
          <cell r="C5082" t="str">
            <v>司机升降器把手左前黄色</v>
          </cell>
        </row>
        <row r="5083">
          <cell r="A5083" t="str">
            <v>SHT0000580</v>
          </cell>
          <cell r="B5083">
            <v>230</v>
          </cell>
          <cell r="C5083" t="str">
            <v>司机升降器把手左前黄色</v>
          </cell>
        </row>
        <row r="5084">
          <cell r="A5084" t="str">
            <v>SHT0000581</v>
          </cell>
          <cell r="B5084">
            <v>220</v>
          </cell>
          <cell r="C5084" t="str">
            <v>驾驶员座垫护面总成</v>
          </cell>
        </row>
        <row r="5085">
          <cell r="A5085" t="str">
            <v>SHT0000582</v>
          </cell>
          <cell r="B5085">
            <v>220</v>
          </cell>
          <cell r="C5085" t="str">
            <v>H3升级司机主边调角器总成</v>
          </cell>
        </row>
        <row r="5086">
          <cell r="A5086" t="str">
            <v>SHT0000582</v>
          </cell>
          <cell r="B5086">
            <v>230</v>
          </cell>
          <cell r="C5086" t="str">
            <v>H3升级司机主边调角器总成</v>
          </cell>
        </row>
        <row r="5087">
          <cell r="A5087" t="str">
            <v>SHT0000583</v>
          </cell>
          <cell r="B5087">
            <v>220</v>
          </cell>
          <cell r="C5087" t="str">
            <v>H3升级司机总座罩壳(主)</v>
          </cell>
        </row>
        <row r="5088">
          <cell r="A5088" t="str">
            <v>SHT0000584</v>
          </cell>
          <cell r="B5088">
            <v>220</v>
          </cell>
          <cell r="C5088" t="str">
            <v>主驾靠背护面总成</v>
          </cell>
        </row>
        <row r="5089">
          <cell r="A5089" t="str">
            <v>SHT0000587</v>
          </cell>
          <cell r="B5089">
            <v>220</v>
          </cell>
          <cell r="C5089" t="str">
            <v>H3改型司机座垫护面总成</v>
          </cell>
        </row>
        <row r="5090">
          <cell r="A5090" t="str">
            <v>SHT0000588</v>
          </cell>
          <cell r="B5090">
            <v>220</v>
          </cell>
          <cell r="C5090" t="str">
            <v>H3改型司机靠背护面总成</v>
          </cell>
        </row>
        <row r="5091">
          <cell r="A5091" t="str">
            <v>SHT0000589</v>
          </cell>
          <cell r="B5091">
            <v>220</v>
          </cell>
          <cell r="C5091" t="str">
            <v>主驾底座模块化总成</v>
          </cell>
        </row>
        <row r="5092">
          <cell r="A5092" t="str">
            <v>SHT0000589</v>
          </cell>
          <cell r="B5092">
            <v>230</v>
          </cell>
          <cell r="C5092" t="str">
            <v>主驾底座模块化总成</v>
          </cell>
        </row>
        <row r="5093">
          <cell r="A5093" t="str">
            <v>SHT0000590</v>
          </cell>
          <cell r="B5093">
            <v>220</v>
          </cell>
          <cell r="C5093" t="str">
            <v>H3改型司机调角器右罩壳</v>
          </cell>
        </row>
        <row r="5094">
          <cell r="A5094" t="str">
            <v>SHT0000591</v>
          </cell>
          <cell r="B5094">
            <v>220</v>
          </cell>
          <cell r="C5094" t="str">
            <v>H3改型司机背骨架焊接总成</v>
          </cell>
        </row>
        <row r="5095">
          <cell r="A5095" t="str">
            <v>SHT0000591</v>
          </cell>
          <cell r="B5095">
            <v>230</v>
          </cell>
          <cell r="C5095" t="str">
            <v>H3改型司机背骨架焊接总成</v>
          </cell>
        </row>
        <row r="5096">
          <cell r="A5096" t="str">
            <v>SHT0000592</v>
          </cell>
          <cell r="B5096">
            <v>220</v>
          </cell>
          <cell r="C5096" t="str">
            <v>驾驶员靠背泡沫总成</v>
          </cell>
        </row>
        <row r="5097">
          <cell r="A5097" t="str">
            <v>SHT0000593</v>
          </cell>
          <cell r="B5097">
            <v>220</v>
          </cell>
          <cell r="C5097" t="str">
            <v>驾驶员座垫泡沫总成</v>
          </cell>
        </row>
        <row r="5098">
          <cell r="A5098" t="str">
            <v>SHT0000594</v>
          </cell>
          <cell r="B5098">
            <v>220</v>
          </cell>
          <cell r="C5098" t="str">
            <v>2490上卧铺骨架总成</v>
          </cell>
        </row>
        <row r="5099">
          <cell r="A5099" t="str">
            <v>SHT0000594</v>
          </cell>
          <cell r="B5099">
            <v>230</v>
          </cell>
          <cell r="C5099" t="str">
            <v>2490上卧铺骨架总成</v>
          </cell>
        </row>
        <row r="5100">
          <cell r="A5100" t="str">
            <v>SHT0000595</v>
          </cell>
          <cell r="B5100">
            <v>220</v>
          </cell>
          <cell r="C5100" t="str">
            <v>重卡吊铺上面硬质棉</v>
          </cell>
        </row>
        <row r="5101">
          <cell r="A5101" t="str">
            <v>SHT0000596</v>
          </cell>
          <cell r="B5101">
            <v>220</v>
          </cell>
          <cell r="C5101" t="str">
            <v>2490上卧铺护面总成</v>
          </cell>
        </row>
        <row r="5102">
          <cell r="A5102" t="str">
            <v>SHT0000598</v>
          </cell>
          <cell r="B5102">
            <v>220</v>
          </cell>
          <cell r="C5102" t="str">
            <v>上卧铺扶手年度型</v>
          </cell>
        </row>
        <row r="5103">
          <cell r="A5103" t="str">
            <v>SHT0000599</v>
          </cell>
          <cell r="B5103">
            <v>220</v>
          </cell>
          <cell r="C5103" t="str">
            <v>福田11款吊铺椰棕总成</v>
          </cell>
        </row>
        <row r="5104">
          <cell r="A5104" t="str">
            <v>SHT0000600</v>
          </cell>
          <cell r="B5104">
            <v>220</v>
          </cell>
          <cell r="C5104" t="str">
            <v>11款椰棕吊铺下面硬质棉</v>
          </cell>
        </row>
        <row r="5105">
          <cell r="A5105" t="str">
            <v>SHT0000601</v>
          </cell>
          <cell r="B5105">
            <v>220</v>
          </cell>
          <cell r="C5105" t="str">
            <v>VT2490吊铺</v>
          </cell>
        </row>
        <row r="5106">
          <cell r="A5106" t="str">
            <v>SHT0000602</v>
          </cell>
          <cell r="B5106">
            <v>220</v>
          </cell>
          <cell r="C5106" t="str">
            <v>重卡卧铺长定位块(一)</v>
          </cell>
        </row>
        <row r="5107">
          <cell r="A5107" t="str">
            <v>SHT0000603</v>
          </cell>
          <cell r="B5107">
            <v>220</v>
          </cell>
          <cell r="C5107" t="str">
            <v>重卡标准型卧铺硬质棉</v>
          </cell>
        </row>
        <row r="5108">
          <cell r="A5108" t="str">
            <v>SHT0000604</v>
          </cell>
          <cell r="B5108">
            <v>220</v>
          </cell>
          <cell r="C5108" t="str">
            <v>重卡卧铺木板标准型</v>
          </cell>
        </row>
        <row r="5109">
          <cell r="A5109" t="str">
            <v>SHT0000605</v>
          </cell>
          <cell r="B5109">
            <v>220</v>
          </cell>
          <cell r="C5109" t="str">
            <v>2490下卧铺护面总成</v>
          </cell>
        </row>
        <row r="5110">
          <cell r="A5110" t="str">
            <v>SHT0000606</v>
          </cell>
          <cell r="B5110">
            <v>220</v>
          </cell>
          <cell r="C5110" t="str">
            <v>重卡卧铺短定位块(二)</v>
          </cell>
        </row>
        <row r="5111">
          <cell r="A5111" t="str">
            <v>SHT0000607</v>
          </cell>
          <cell r="B5111">
            <v>220</v>
          </cell>
          <cell r="C5111" t="str">
            <v>包木块短护面总成</v>
          </cell>
        </row>
        <row r="5112">
          <cell r="A5112" t="str">
            <v>SHT0000608</v>
          </cell>
          <cell r="B5112">
            <v>220</v>
          </cell>
          <cell r="C5112" t="str">
            <v>重卡卧铺板条短</v>
          </cell>
        </row>
        <row r="5113">
          <cell r="A5113" t="str">
            <v>SHT0000609</v>
          </cell>
          <cell r="B5113">
            <v>220</v>
          </cell>
          <cell r="C5113" t="str">
            <v>包木块长护面总成</v>
          </cell>
        </row>
        <row r="5114">
          <cell r="A5114" t="str">
            <v>SHT0000610</v>
          </cell>
          <cell r="B5114">
            <v>220</v>
          </cell>
          <cell r="C5114" t="str">
            <v>重卡卧铺板条长</v>
          </cell>
        </row>
        <row r="5115">
          <cell r="A5115" t="str">
            <v>SHT0000611</v>
          </cell>
          <cell r="B5115">
            <v>220</v>
          </cell>
          <cell r="C5115" t="str">
            <v>下卧铺护面总成</v>
          </cell>
        </row>
        <row r="5116">
          <cell r="A5116" t="str">
            <v>SHT0000612</v>
          </cell>
          <cell r="B5116">
            <v>220</v>
          </cell>
          <cell r="C5116" t="str">
            <v>福田11款下卧铺椰棕总成</v>
          </cell>
        </row>
        <row r="5117">
          <cell r="A5117" t="str">
            <v>SHT0000613</v>
          </cell>
          <cell r="B5117">
            <v>220</v>
          </cell>
          <cell r="C5117" t="str">
            <v>椰棕卧铺护面薄VT面料</v>
          </cell>
        </row>
        <row r="5118">
          <cell r="A5118" t="str">
            <v>SHT0000614</v>
          </cell>
          <cell r="B5118">
            <v>220</v>
          </cell>
          <cell r="C5118" t="str">
            <v>椰棕卧铺护面加厚VT面料</v>
          </cell>
        </row>
        <row r="5119">
          <cell r="A5119" t="str">
            <v>SHT0000615</v>
          </cell>
          <cell r="B5119">
            <v>220</v>
          </cell>
          <cell r="C5119" t="str">
            <v>福田11款下卧铺加厚椰棕</v>
          </cell>
        </row>
        <row r="5120">
          <cell r="A5120" t="str">
            <v>SHT0000616</v>
          </cell>
          <cell r="B5120">
            <v>220</v>
          </cell>
          <cell r="C5120" t="str">
            <v>2280吊铺护面（革）</v>
          </cell>
        </row>
        <row r="5121">
          <cell r="A5121" t="str">
            <v>SHT0000617</v>
          </cell>
          <cell r="B5121">
            <v>220</v>
          </cell>
          <cell r="C5121" t="str">
            <v>福田11款2280吊铺椰棕</v>
          </cell>
        </row>
        <row r="5122">
          <cell r="A5122" t="str">
            <v>SHT0000618</v>
          </cell>
          <cell r="B5122">
            <v>220</v>
          </cell>
          <cell r="C5122" t="str">
            <v>2280上卧铺骨架总成</v>
          </cell>
        </row>
        <row r="5123">
          <cell r="A5123" t="str">
            <v>SHT0000619</v>
          </cell>
          <cell r="B5123">
            <v>220</v>
          </cell>
          <cell r="C5123" t="str">
            <v>2280椰棕吊铺下面硬质棉</v>
          </cell>
        </row>
        <row r="5124">
          <cell r="A5124" t="str">
            <v>SHT0000620</v>
          </cell>
          <cell r="B5124">
            <v>220</v>
          </cell>
          <cell r="C5124" t="str">
            <v>下卧铺椰棕垫总成</v>
          </cell>
        </row>
        <row r="5125">
          <cell r="A5125" t="str">
            <v>SHT0000621</v>
          </cell>
          <cell r="B5125">
            <v>220</v>
          </cell>
          <cell r="C5125" t="str">
            <v>下卧铺木板总成</v>
          </cell>
        </row>
        <row r="5126">
          <cell r="A5126" t="str">
            <v>SHT0000622</v>
          </cell>
          <cell r="B5126">
            <v>220</v>
          </cell>
          <cell r="C5126" t="str">
            <v>下卧铺护面总成</v>
          </cell>
        </row>
        <row r="5127">
          <cell r="A5127" t="str">
            <v>SHT0000623</v>
          </cell>
          <cell r="B5127">
            <v>220</v>
          </cell>
          <cell r="C5127" t="str">
            <v>上卧铺护面总成</v>
          </cell>
        </row>
        <row r="5128">
          <cell r="A5128" t="str">
            <v>SHT0000624</v>
          </cell>
          <cell r="B5128">
            <v>220</v>
          </cell>
          <cell r="C5128" t="str">
            <v>H4-B下卧铺垫</v>
          </cell>
        </row>
        <row r="5129">
          <cell r="A5129" t="str">
            <v>SHT0000625</v>
          </cell>
          <cell r="B5129">
            <v>220</v>
          </cell>
          <cell r="C5129" t="str">
            <v>下卧铺护面总成</v>
          </cell>
        </row>
        <row r="5130">
          <cell r="A5130" t="str">
            <v>SHT0000626</v>
          </cell>
          <cell r="B5130">
            <v>220</v>
          </cell>
          <cell r="C5130" t="str">
            <v>下卧铺护面总成</v>
          </cell>
        </row>
        <row r="5131">
          <cell r="A5131" t="str">
            <v>SHT0000627</v>
          </cell>
          <cell r="B5131">
            <v>220</v>
          </cell>
          <cell r="C5131" t="str">
            <v>H4下卧铺总成包装袋膜</v>
          </cell>
        </row>
        <row r="5132">
          <cell r="A5132" t="str">
            <v>SHT0000627</v>
          </cell>
          <cell r="B5132">
            <v>230</v>
          </cell>
          <cell r="C5132" t="str">
            <v>H4下卧铺总成包装袋膜</v>
          </cell>
        </row>
        <row r="5133">
          <cell r="A5133" t="str">
            <v>SHT0000628</v>
          </cell>
          <cell r="B5133">
            <v>220</v>
          </cell>
          <cell r="C5133" t="str">
            <v>下卧铺泡沫总成右</v>
          </cell>
        </row>
        <row r="5134">
          <cell r="A5134" t="str">
            <v>SHT0000629</v>
          </cell>
          <cell r="B5134">
            <v>220</v>
          </cell>
          <cell r="C5134" t="str">
            <v>下卧铺翻转块泡沫</v>
          </cell>
        </row>
        <row r="5135">
          <cell r="A5135" t="str">
            <v>SHT0000630</v>
          </cell>
          <cell r="B5135">
            <v>220</v>
          </cell>
          <cell r="C5135" t="str">
            <v>下卧铺泡沫总成左</v>
          </cell>
        </row>
        <row r="5136">
          <cell r="A5136" t="str">
            <v>SHT0000631</v>
          </cell>
          <cell r="B5136">
            <v>220</v>
          </cell>
          <cell r="C5136" t="str">
            <v>中长车身下卧铺护面总成</v>
          </cell>
        </row>
        <row r="5137">
          <cell r="A5137" t="str">
            <v>SHT0000633</v>
          </cell>
          <cell r="B5137">
            <v>220</v>
          </cell>
          <cell r="C5137" t="str">
            <v>上卧铺护面总成</v>
          </cell>
        </row>
        <row r="5138">
          <cell r="A5138" t="str">
            <v>SHT0000634</v>
          </cell>
          <cell r="B5138">
            <v>220</v>
          </cell>
          <cell r="C5138" t="str">
            <v>2490上卧铺骨架总成右舵</v>
          </cell>
        </row>
        <row r="5139">
          <cell r="A5139" t="str">
            <v>SHT0000634</v>
          </cell>
          <cell r="B5139">
            <v>230</v>
          </cell>
          <cell r="C5139" t="str">
            <v>2490上卧铺骨架总成右舵</v>
          </cell>
        </row>
        <row r="5140">
          <cell r="A5140" t="str">
            <v>SHT0000637</v>
          </cell>
          <cell r="B5140">
            <v>220</v>
          </cell>
          <cell r="C5140" t="str">
            <v>条形码白</v>
          </cell>
        </row>
        <row r="5141">
          <cell r="A5141" t="str">
            <v>SHT0000638</v>
          </cell>
          <cell r="B5141">
            <v>220</v>
          </cell>
          <cell r="C5141" t="str">
            <v>副驾驶员靠背护面总成</v>
          </cell>
        </row>
        <row r="5142">
          <cell r="A5142" t="str">
            <v>SHT0000639</v>
          </cell>
          <cell r="B5142">
            <v>220</v>
          </cell>
          <cell r="C5142" t="str">
            <v>副驾驶员座垫护面总成</v>
          </cell>
        </row>
        <row r="5143">
          <cell r="A5143" t="str">
            <v>SHT0000640</v>
          </cell>
          <cell r="B5143">
            <v>220</v>
          </cell>
          <cell r="C5143" t="str">
            <v>H3升级副司机底座骨架</v>
          </cell>
        </row>
        <row r="5144">
          <cell r="A5144" t="str">
            <v>SHT0000641</v>
          </cell>
          <cell r="B5144">
            <v>220</v>
          </cell>
          <cell r="C5144" t="str">
            <v>H3升级副司机角调把手</v>
          </cell>
        </row>
        <row r="5145">
          <cell r="A5145" t="str">
            <v>SHT0000642</v>
          </cell>
          <cell r="B5145">
            <v>220</v>
          </cell>
          <cell r="C5145" t="str">
            <v>副驾靠背护面总成</v>
          </cell>
        </row>
        <row r="5146">
          <cell r="A5146" t="str">
            <v>SHT0000643</v>
          </cell>
          <cell r="B5146">
            <v>220</v>
          </cell>
          <cell r="C5146" t="str">
            <v>重卡中间座垫骨架总成</v>
          </cell>
        </row>
        <row r="5147">
          <cell r="A5147" t="str">
            <v>SHT0000644</v>
          </cell>
          <cell r="B5147">
            <v>220</v>
          </cell>
          <cell r="C5147" t="str">
            <v>中间座座垫护面总成</v>
          </cell>
        </row>
        <row r="5148">
          <cell r="A5148" t="str">
            <v>SHT0000645</v>
          </cell>
          <cell r="B5148">
            <v>220</v>
          </cell>
          <cell r="C5148" t="str">
            <v>中间座靠背护面总成</v>
          </cell>
        </row>
        <row r="5149">
          <cell r="A5149" t="str">
            <v>SHT0000646</v>
          </cell>
          <cell r="B5149">
            <v>220</v>
          </cell>
          <cell r="C5149" t="str">
            <v>重卡扶手护面总成</v>
          </cell>
        </row>
        <row r="5150">
          <cell r="A5150" t="str">
            <v>SHT0000647</v>
          </cell>
          <cell r="B5150">
            <v>220</v>
          </cell>
          <cell r="C5150" t="str">
            <v>欧曼升级橡胶圈</v>
          </cell>
        </row>
        <row r="5151">
          <cell r="A5151" t="str">
            <v>SHT0000647</v>
          </cell>
          <cell r="B5151">
            <v>230</v>
          </cell>
          <cell r="C5151" t="str">
            <v>欧曼升级橡胶圈</v>
          </cell>
        </row>
        <row r="5152">
          <cell r="A5152" t="str">
            <v>SHT0000648</v>
          </cell>
          <cell r="B5152">
            <v>220</v>
          </cell>
          <cell r="C5152" t="str">
            <v>11款驾驶靠背护面总成</v>
          </cell>
        </row>
        <row r="5153">
          <cell r="A5153" t="str">
            <v>SHT0000649</v>
          </cell>
          <cell r="B5153">
            <v>220</v>
          </cell>
          <cell r="C5153" t="str">
            <v>11款驾驶员座垫护面总成</v>
          </cell>
        </row>
        <row r="5154">
          <cell r="A5154" t="str">
            <v>SHT0000650</v>
          </cell>
          <cell r="B5154">
            <v>220</v>
          </cell>
          <cell r="C5154" t="str">
            <v>新重卡右舵豪华司机背骨架</v>
          </cell>
        </row>
        <row r="5155">
          <cell r="A5155" t="str">
            <v>SHT0000650</v>
          </cell>
          <cell r="B5155">
            <v>230</v>
          </cell>
          <cell r="C5155" t="str">
            <v>新重卡右舵豪华司机背骨架</v>
          </cell>
        </row>
        <row r="5156">
          <cell r="A5156" t="str">
            <v>SHT0000651</v>
          </cell>
          <cell r="B5156">
            <v>220</v>
          </cell>
          <cell r="C5156" t="str">
            <v>重卡司机底座支架</v>
          </cell>
        </row>
        <row r="5157">
          <cell r="A5157" t="str">
            <v>SHT0000652</v>
          </cell>
          <cell r="B5157">
            <v>220</v>
          </cell>
          <cell r="C5157" t="str">
            <v>重卡右舵副司机底座骨架</v>
          </cell>
        </row>
        <row r="5158">
          <cell r="A5158" t="str">
            <v>SHT0000653</v>
          </cell>
          <cell r="B5158">
            <v>220</v>
          </cell>
          <cell r="C5158" t="str">
            <v>中间座靠背护面总成</v>
          </cell>
        </row>
        <row r="5159">
          <cell r="A5159" t="str">
            <v>SHT0000654</v>
          </cell>
          <cell r="B5159">
            <v>220</v>
          </cell>
          <cell r="C5159" t="str">
            <v>中间座座垫护面总成</v>
          </cell>
        </row>
        <row r="5160">
          <cell r="A5160" t="str">
            <v>SHT0000655</v>
          </cell>
          <cell r="B5160">
            <v>220</v>
          </cell>
          <cell r="C5160" t="str">
            <v>中间座折叠板左侧右舵</v>
          </cell>
        </row>
        <row r="5161">
          <cell r="A5161" t="str">
            <v>SHT0000656</v>
          </cell>
          <cell r="B5161">
            <v>220</v>
          </cell>
          <cell r="C5161" t="str">
            <v>右舵1B220中间座垫骨架</v>
          </cell>
        </row>
        <row r="5162">
          <cell r="A5162" t="str">
            <v>SHT0000657</v>
          </cell>
          <cell r="B5162">
            <v>220</v>
          </cell>
          <cell r="C5162" t="str">
            <v>2490椰棕上卧铺护面总成</v>
          </cell>
        </row>
        <row r="5163">
          <cell r="A5163" t="str">
            <v>SHT0000658</v>
          </cell>
          <cell r="B5163">
            <v>220</v>
          </cell>
          <cell r="C5163" t="str">
            <v>中间座靠背护面总成右舵</v>
          </cell>
        </row>
        <row r="5164">
          <cell r="A5164" t="str">
            <v>SHT0000659</v>
          </cell>
          <cell r="B5164">
            <v>220</v>
          </cell>
          <cell r="C5164" t="str">
            <v>中间座骨架总成</v>
          </cell>
        </row>
        <row r="5165">
          <cell r="A5165" t="str">
            <v>SHT0000660</v>
          </cell>
          <cell r="B5165">
            <v>220</v>
          </cell>
          <cell r="C5165" t="str">
            <v>中间座座垫护面总成右舵</v>
          </cell>
        </row>
        <row r="5166">
          <cell r="A5166" t="str">
            <v>SHT0000661</v>
          </cell>
          <cell r="B5166">
            <v>220</v>
          </cell>
          <cell r="C5166" t="str">
            <v>升降器总成</v>
          </cell>
        </row>
        <row r="5167">
          <cell r="A5167" t="str">
            <v>SHT0000661</v>
          </cell>
          <cell r="B5167">
            <v>230</v>
          </cell>
          <cell r="C5167" t="str">
            <v>升降器总成</v>
          </cell>
        </row>
        <row r="5168">
          <cell r="A5168" t="str">
            <v>SHT0000662</v>
          </cell>
          <cell r="B5168">
            <v>220</v>
          </cell>
          <cell r="C5168" t="str">
            <v>欧曼升极右舵豪华防尘罩</v>
          </cell>
        </row>
        <row r="5169">
          <cell r="A5169" t="str">
            <v>SHT0000662</v>
          </cell>
          <cell r="B5169">
            <v>230</v>
          </cell>
          <cell r="C5169" t="str">
            <v>欧曼升极右舵豪华防尘罩</v>
          </cell>
        </row>
        <row r="5170">
          <cell r="A5170" t="str">
            <v>SHT0000663</v>
          </cell>
          <cell r="B5170">
            <v>220</v>
          </cell>
          <cell r="C5170" t="str">
            <v>卧铺木板</v>
          </cell>
        </row>
        <row r="5171">
          <cell r="A5171" t="str">
            <v>SHT0000664</v>
          </cell>
          <cell r="B5171">
            <v>220</v>
          </cell>
          <cell r="C5171" t="str">
            <v>卧铺支撑架/扶手</v>
          </cell>
        </row>
        <row r="5172">
          <cell r="A5172" t="str">
            <v>SHT0000665</v>
          </cell>
          <cell r="B5172">
            <v>220</v>
          </cell>
          <cell r="C5172" t="str">
            <v>重卡加厚经济卧铺硬质棉</v>
          </cell>
        </row>
        <row r="5173">
          <cell r="A5173" t="str">
            <v>SHT0000666</v>
          </cell>
          <cell r="B5173">
            <v>220</v>
          </cell>
          <cell r="C5173" t="str">
            <v>卧铺加强板</v>
          </cell>
        </row>
        <row r="5174">
          <cell r="A5174" t="str">
            <v>SHT0000667</v>
          </cell>
          <cell r="B5174">
            <v>220</v>
          </cell>
          <cell r="C5174" t="str">
            <v>下卧铺护面总成</v>
          </cell>
        </row>
        <row r="5175">
          <cell r="A5175" t="str">
            <v>SHT0000668</v>
          </cell>
          <cell r="B5175">
            <v>220</v>
          </cell>
          <cell r="C5175" t="str">
            <v>欧曼右舵标准型靠背骨架</v>
          </cell>
        </row>
        <row r="5176">
          <cell r="A5176" t="str">
            <v>SHT0000668</v>
          </cell>
          <cell r="B5176">
            <v>230</v>
          </cell>
          <cell r="C5176" t="str">
            <v>欧曼右舵标准型靠背骨架</v>
          </cell>
        </row>
        <row r="5177">
          <cell r="A5177" t="str">
            <v>SHT0000669</v>
          </cell>
          <cell r="B5177">
            <v>220</v>
          </cell>
          <cell r="C5177" t="str">
            <v>滑轨总成</v>
          </cell>
        </row>
        <row r="5178">
          <cell r="A5178" t="str">
            <v>SHT0000669</v>
          </cell>
          <cell r="B5178">
            <v>230</v>
          </cell>
          <cell r="C5178" t="str">
            <v>滑轨总成</v>
          </cell>
        </row>
        <row r="5179">
          <cell r="A5179" t="str">
            <v>SHT0000670</v>
          </cell>
          <cell r="B5179">
            <v>220</v>
          </cell>
          <cell r="C5179" t="str">
            <v>欧曼升极右舵标准防尘罩</v>
          </cell>
        </row>
        <row r="5180">
          <cell r="A5180" t="str">
            <v>SHT0000670</v>
          </cell>
          <cell r="B5180">
            <v>230</v>
          </cell>
          <cell r="C5180" t="str">
            <v>欧曼升极右舵标准防尘罩</v>
          </cell>
        </row>
        <row r="5181">
          <cell r="A5181" t="str">
            <v>SHT0000671</v>
          </cell>
          <cell r="B5181">
            <v>220</v>
          </cell>
          <cell r="C5181" t="str">
            <v>机械减震器总成</v>
          </cell>
        </row>
        <row r="5182">
          <cell r="A5182" t="str">
            <v>SHT0000671</v>
          </cell>
          <cell r="B5182">
            <v>230</v>
          </cell>
          <cell r="C5182" t="str">
            <v>机械减震器总成</v>
          </cell>
        </row>
        <row r="5183">
          <cell r="A5183" t="str">
            <v>SHT0000672</v>
          </cell>
          <cell r="B5183">
            <v>220</v>
          </cell>
          <cell r="C5183" t="str">
            <v>升降器总成</v>
          </cell>
        </row>
        <row r="5184">
          <cell r="A5184" t="str">
            <v>SHT0000672</v>
          </cell>
          <cell r="B5184">
            <v>230</v>
          </cell>
          <cell r="C5184" t="str">
            <v>升降器总成</v>
          </cell>
        </row>
        <row r="5185">
          <cell r="A5185" t="str">
            <v>SHT0000673</v>
          </cell>
          <cell r="B5185">
            <v>220</v>
          </cell>
          <cell r="C5185" t="str">
            <v>下卧铺护面总成</v>
          </cell>
        </row>
        <row r="5186">
          <cell r="A5186" t="str">
            <v>SHT0000674</v>
          </cell>
          <cell r="B5186">
            <v>220</v>
          </cell>
          <cell r="C5186" t="str">
            <v>重卡中间座垫骨架总成</v>
          </cell>
        </row>
        <row r="5187">
          <cell r="A5187" t="str">
            <v>SHT0000675</v>
          </cell>
          <cell r="B5187">
            <v>220</v>
          </cell>
          <cell r="C5187" t="str">
            <v>驾驶员靠背骨架总成</v>
          </cell>
        </row>
        <row r="5188">
          <cell r="A5188" t="str">
            <v>SHT0000675</v>
          </cell>
          <cell r="B5188">
            <v>230</v>
          </cell>
          <cell r="C5188" t="str">
            <v>驾驶员靠背骨架总成</v>
          </cell>
        </row>
        <row r="5189">
          <cell r="A5189" t="str">
            <v>SHT0000676</v>
          </cell>
          <cell r="B5189">
            <v>220</v>
          </cell>
          <cell r="C5189" t="str">
            <v>重卡副司机底座骨架</v>
          </cell>
        </row>
        <row r="5190">
          <cell r="A5190" t="str">
            <v>SHT0000677</v>
          </cell>
          <cell r="B5190">
            <v>220</v>
          </cell>
          <cell r="C5190" t="str">
            <v>下卧铺硬质棉</v>
          </cell>
        </row>
        <row r="5191">
          <cell r="A5191" t="str">
            <v>SHT0000678</v>
          </cell>
          <cell r="B5191">
            <v>220</v>
          </cell>
          <cell r="C5191" t="str">
            <v>2280下卧铺护面总成</v>
          </cell>
        </row>
        <row r="5192">
          <cell r="A5192" t="str">
            <v>SHT0000679</v>
          </cell>
          <cell r="B5192">
            <v>220</v>
          </cell>
          <cell r="C5192" t="str">
            <v>中间座椅座垫护面总成</v>
          </cell>
        </row>
        <row r="5193">
          <cell r="A5193" t="str">
            <v>SHT0000680</v>
          </cell>
          <cell r="B5193">
            <v>220</v>
          </cell>
          <cell r="C5193" t="str">
            <v>中间座椅靠背护面总成</v>
          </cell>
        </row>
        <row r="5194">
          <cell r="A5194" t="str">
            <v>SHT0000681</v>
          </cell>
          <cell r="B5194">
            <v>220</v>
          </cell>
          <cell r="C5194" t="str">
            <v>下卧铺护面总成</v>
          </cell>
        </row>
        <row r="5195">
          <cell r="A5195" t="str">
            <v>SHT0000682</v>
          </cell>
          <cell r="B5195">
            <v>220</v>
          </cell>
          <cell r="C5195" t="str">
            <v>2490加厚下卧铺护面总成</v>
          </cell>
        </row>
        <row r="5196">
          <cell r="A5196" t="str">
            <v>SHT0000683</v>
          </cell>
          <cell r="B5196">
            <v>220</v>
          </cell>
          <cell r="C5196" t="str">
            <v>下卧铺椰棕总成加厚加宽</v>
          </cell>
        </row>
        <row r="5197">
          <cell r="A5197" t="str">
            <v>SHT0000684</v>
          </cell>
          <cell r="B5197">
            <v>220</v>
          </cell>
          <cell r="C5197" t="str">
            <v>加宽加厚下卧铺护面总成</v>
          </cell>
        </row>
        <row r="5198">
          <cell r="A5198" t="str">
            <v>SHT0000685</v>
          </cell>
          <cell r="B5198">
            <v>220</v>
          </cell>
          <cell r="C5198" t="str">
            <v>H4西南吊铺护面总成</v>
          </cell>
        </row>
        <row r="5199">
          <cell r="A5199" t="str">
            <v>SHT0000686</v>
          </cell>
          <cell r="B5199">
            <v>220</v>
          </cell>
          <cell r="C5199" t="str">
            <v>上卧铺骨架总成</v>
          </cell>
        </row>
        <row r="5200">
          <cell r="A5200" t="str">
            <v>SHT0000686</v>
          </cell>
          <cell r="B5200">
            <v>230</v>
          </cell>
          <cell r="C5200" t="str">
            <v>上卧铺骨架总成</v>
          </cell>
        </row>
        <row r="5201">
          <cell r="A5201" t="str">
            <v>SHT0000687</v>
          </cell>
          <cell r="B5201">
            <v>220</v>
          </cell>
          <cell r="C5201" t="str">
            <v>上卧铺泡沫总成</v>
          </cell>
        </row>
        <row r="5202">
          <cell r="A5202" t="str">
            <v>SHT0000688</v>
          </cell>
          <cell r="B5202">
            <v>220</v>
          </cell>
          <cell r="C5202" t="str">
            <v>中长车身上卧铺护面总成</v>
          </cell>
        </row>
        <row r="5203">
          <cell r="A5203" t="str">
            <v>SHT0000689</v>
          </cell>
          <cell r="B5203">
            <v>220</v>
          </cell>
          <cell r="C5203" t="str">
            <v>气弹簧总成</v>
          </cell>
        </row>
        <row r="5204">
          <cell r="A5204" t="str">
            <v>SHT0000690</v>
          </cell>
          <cell r="B5204">
            <v>220</v>
          </cell>
          <cell r="C5204" t="str">
            <v>吊带上固定座</v>
          </cell>
        </row>
        <row r="5205">
          <cell r="A5205" t="str">
            <v>SHT0000691</v>
          </cell>
          <cell r="B5205">
            <v>220</v>
          </cell>
          <cell r="C5205" t="str">
            <v>加宽加厚下卧铺护面总成</v>
          </cell>
        </row>
        <row r="5206">
          <cell r="A5206" t="str">
            <v>SHT0000692</v>
          </cell>
          <cell r="B5206">
            <v>220</v>
          </cell>
          <cell r="C5206" t="str">
            <v>H4下卧铺加宽包装膜</v>
          </cell>
        </row>
        <row r="5207">
          <cell r="A5207" t="str">
            <v>SHT0000692</v>
          </cell>
          <cell r="B5207">
            <v>230</v>
          </cell>
          <cell r="C5207" t="str">
            <v>H4下卧铺加宽包装膜</v>
          </cell>
        </row>
        <row r="5208">
          <cell r="A5208" t="str">
            <v>SHT0000693</v>
          </cell>
          <cell r="B5208">
            <v>220</v>
          </cell>
          <cell r="C5208" t="str">
            <v>下卧铺泡沫总成左</v>
          </cell>
        </row>
        <row r="5209">
          <cell r="A5209" t="str">
            <v>SHT0000694</v>
          </cell>
          <cell r="B5209">
            <v>220</v>
          </cell>
          <cell r="C5209" t="str">
            <v>下卧铺泡沫总成右</v>
          </cell>
        </row>
        <row r="5210">
          <cell r="A5210" t="str">
            <v>SHT0000695</v>
          </cell>
          <cell r="B5210">
            <v>220</v>
          </cell>
          <cell r="C5210" t="str">
            <v>下卧铺泡沫总成中</v>
          </cell>
        </row>
        <row r="5211">
          <cell r="A5211" t="str">
            <v>SHT0000696</v>
          </cell>
          <cell r="B5211">
            <v>220</v>
          </cell>
          <cell r="C5211" t="str">
            <v>加宽加厚下卧铺护面总成</v>
          </cell>
        </row>
        <row r="5212">
          <cell r="A5212" t="str">
            <v>SHT0000697</v>
          </cell>
          <cell r="B5212">
            <v>220</v>
          </cell>
          <cell r="C5212" t="str">
            <v>加宽加厚下卧铺护面总成</v>
          </cell>
        </row>
        <row r="5213">
          <cell r="A5213" t="str">
            <v>SHT0000698</v>
          </cell>
          <cell r="B5213">
            <v>220</v>
          </cell>
          <cell r="C5213" t="str">
            <v>驾驶员座垫护面总成</v>
          </cell>
        </row>
        <row r="5214">
          <cell r="A5214" t="str">
            <v>SHT0000699</v>
          </cell>
          <cell r="B5214">
            <v>230</v>
          </cell>
          <cell r="C5214" t="str">
            <v>主驾底座模块化总成</v>
          </cell>
        </row>
        <row r="5215">
          <cell r="A5215" t="str">
            <v>SHT0000700</v>
          </cell>
          <cell r="B5215">
            <v>220</v>
          </cell>
          <cell r="C5215" t="str">
            <v>驾驶员靠背护面总成</v>
          </cell>
        </row>
        <row r="5216">
          <cell r="A5216" t="str">
            <v>SHT0000701</v>
          </cell>
          <cell r="B5216">
            <v>220</v>
          </cell>
          <cell r="C5216" t="str">
            <v>升降速降开关气管总成</v>
          </cell>
        </row>
        <row r="5217">
          <cell r="A5217" t="str">
            <v>SHT0000701</v>
          </cell>
          <cell r="B5217">
            <v>230</v>
          </cell>
          <cell r="C5217" t="str">
            <v>升降速降开关气管总成</v>
          </cell>
        </row>
        <row r="5218">
          <cell r="A5218" t="str">
            <v>SHT0000702</v>
          </cell>
          <cell r="B5218">
            <v>220</v>
          </cell>
          <cell r="C5218" t="str">
            <v>驾驶员靠背护面总成</v>
          </cell>
        </row>
        <row r="5219">
          <cell r="A5219" t="str">
            <v>SHT0000703</v>
          </cell>
          <cell r="B5219">
            <v>220</v>
          </cell>
          <cell r="C5219" t="str">
            <v>驾驶员座垫护面总成</v>
          </cell>
        </row>
        <row r="5220">
          <cell r="A5220" t="str">
            <v>SHT0000704</v>
          </cell>
          <cell r="B5220">
            <v>220</v>
          </cell>
          <cell r="C5220" t="str">
            <v>驾驶员座垫护面总成</v>
          </cell>
        </row>
        <row r="5221">
          <cell r="A5221" t="str">
            <v>SHT0000705</v>
          </cell>
          <cell r="B5221">
            <v>220</v>
          </cell>
          <cell r="C5221" t="str">
            <v>驾驶员靠背护面总成</v>
          </cell>
        </row>
        <row r="5222">
          <cell r="A5222" t="str">
            <v>SHT0000706</v>
          </cell>
          <cell r="B5222">
            <v>220</v>
          </cell>
          <cell r="C5222" t="str">
            <v>重卡扶手护面总成</v>
          </cell>
        </row>
        <row r="5223">
          <cell r="A5223" t="str">
            <v>SHT0000707</v>
          </cell>
          <cell r="B5223">
            <v>220</v>
          </cell>
          <cell r="C5223" t="str">
            <v>卧铺木板</v>
          </cell>
        </row>
        <row r="5224">
          <cell r="A5224" t="str">
            <v>SHT0000708</v>
          </cell>
          <cell r="B5224">
            <v>220</v>
          </cell>
          <cell r="C5224" t="str">
            <v>下卧铺护面总成</v>
          </cell>
        </row>
        <row r="5225">
          <cell r="A5225" t="str">
            <v>SHT0000709</v>
          </cell>
          <cell r="B5225">
            <v>220</v>
          </cell>
          <cell r="C5225" t="str">
            <v>重卡经济型卧铺硬质棉</v>
          </cell>
        </row>
        <row r="5226">
          <cell r="A5226" t="str">
            <v>SHT0000710</v>
          </cell>
          <cell r="B5226">
            <v>220</v>
          </cell>
          <cell r="C5226" t="str">
            <v>经济型H3卧铺总成护面(薄</v>
          </cell>
        </row>
        <row r="5227">
          <cell r="A5227" t="str">
            <v>SHT0000711</v>
          </cell>
          <cell r="B5227">
            <v>220</v>
          </cell>
          <cell r="C5227" t="str">
            <v>北奔H06A上卧铺护面总成</v>
          </cell>
        </row>
        <row r="5228">
          <cell r="A5228" t="str">
            <v>SHT0000721</v>
          </cell>
          <cell r="B5228">
            <v>220</v>
          </cell>
          <cell r="C5228" t="str">
            <v>北奔H06A下卧铺护面总成</v>
          </cell>
        </row>
        <row r="5229">
          <cell r="A5229" t="str">
            <v>SHT0000724</v>
          </cell>
          <cell r="B5229">
            <v>220</v>
          </cell>
          <cell r="C5229" t="str">
            <v>北奔H06AM下卧铺护面总成</v>
          </cell>
        </row>
        <row r="5230">
          <cell r="A5230" t="str">
            <v>SHT0000729</v>
          </cell>
          <cell r="B5230">
            <v>220</v>
          </cell>
          <cell r="C5230" t="str">
            <v>H3升级副司机总座罩壳</v>
          </cell>
        </row>
        <row r="5231">
          <cell r="A5231" t="str">
            <v>SHT0000730</v>
          </cell>
          <cell r="B5231">
            <v>220</v>
          </cell>
          <cell r="C5231" t="str">
            <v>H3升级副司机主边调角器</v>
          </cell>
        </row>
        <row r="5232">
          <cell r="A5232" t="str">
            <v>SHT0000730</v>
          </cell>
          <cell r="B5232">
            <v>230</v>
          </cell>
          <cell r="C5232" t="str">
            <v>H3升级副司机主边调角器</v>
          </cell>
        </row>
        <row r="5233">
          <cell r="A5233" t="str">
            <v>SHT0000741</v>
          </cell>
          <cell r="B5233">
            <v>220</v>
          </cell>
          <cell r="C5233" t="str">
            <v>司机座框减震模块化总成</v>
          </cell>
        </row>
        <row r="5234">
          <cell r="A5234" t="str">
            <v>SHT0000763</v>
          </cell>
          <cell r="B5234">
            <v>220</v>
          </cell>
          <cell r="C5234" t="str">
            <v>重卡中间座杂物箱黑</v>
          </cell>
        </row>
        <row r="5235">
          <cell r="A5235" t="str">
            <v>SHT0000765</v>
          </cell>
          <cell r="B5235">
            <v>210</v>
          </cell>
          <cell r="C5235" t="str">
            <v>铰链</v>
          </cell>
        </row>
        <row r="5236">
          <cell r="A5236" t="str">
            <v>SHT0000765</v>
          </cell>
          <cell r="B5236">
            <v>220</v>
          </cell>
          <cell r="C5236" t="str">
            <v>铰链</v>
          </cell>
        </row>
        <row r="5237">
          <cell r="A5237" t="str">
            <v>SHT0000766</v>
          </cell>
          <cell r="B5237">
            <v>210</v>
          </cell>
          <cell r="C5237" t="str">
            <v>铰链</v>
          </cell>
        </row>
        <row r="5238">
          <cell r="A5238" t="str">
            <v>SHT0000766</v>
          </cell>
          <cell r="B5238">
            <v>220</v>
          </cell>
          <cell r="C5238" t="str">
            <v>铰链</v>
          </cell>
        </row>
        <row r="5239">
          <cell r="A5239" t="str">
            <v>SHT0000767</v>
          </cell>
          <cell r="B5239">
            <v>210</v>
          </cell>
          <cell r="C5239" t="str">
            <v>窄车铰链</v>
          </cell>
        </row>
        <row r="5240">
          <cell r="A5240" t="str">
            <v>SHT0000768</v>
          </cell>
          <cell r="B5240">
            <v>220</v>
          </cell>
          <cell r="C5240" t="str">
            <v>上卧铺支撑座灰色</v>
          </cell>
        </row>
        <row r="5241">
          <cell r="A5241" t="str">
            <v>SHT0000768</v>
          </cell>
          <cell r="B5241">
            <v>230</v>
          </cell>
          <cell r="C5241" t="str">
            <v>上卧铺支撑座灰色</v>
          </cell>
        </row>
        <row r="5242">
          <cell r="A5242" t="str">
            <v>SHT0000769</v>
          </cell>
          <cell r="B5242">
            <v>220</v>
          </cell>
          <cell r="C5242" t="str">
            <v>上卧铺支撑座黄色</v>
          </cell>
        </row>
        <row r="5243">
          <cell r="A5243" t="str">
            <v>SHT0000769</v>
          </cell>
          <cell r="B5243">
            <v>230</v>
          </cell>
          <cell r="C5243" t="str">
            <v>上卧铺支撑座黄色</v>
          </cell>
        </row>
        <row r="5244">
          <cell r="A5244" t="str">
            <v>SHT0000770</v>
          </cell>
          <cell r="B5244">
            <v>210</v>
          </cell>
          <cell r="C5244" t="str">
            <v>H4上卧铺后围安装支架</v>
          </cell>
        </row>
        <row r="5245">
          <cell r="A5245" t="str">
            <v>SHT0000770</v>
          </cell>
          <cell r="B5245">
            <v>220</v>
          </cell>
          <cell r="C5245" t="str">
            <v>H4上卧铺后围安装支架</v>
          </cell>
        </row>
        <row r="5246">
          <cell r="A5246" t="str">
            <v>SHT0000770</v>
          </cell>
          <cell r="B5246">
            <v>230</v>
          </cell>
          <cell r="C5246" t="str">
            <v>H4上卧铺后围安装支架</v>
          </cell>
        </row>
        <row r="5247">
          <cell r="A5247" t="str">
            <v>SHT0000771</v>
          </cell>
          <cell r="B5247">
            <v>220</v>
          </cell>
          <cell r="C5247" t="str">
            <v>卧铺支座左侧罩壳</v>
          </cell>
        </row>
        <row r="5248">
          <cell r="A5248" t="str">
            <v>SHT0000772</v>
          </cell>
          <cell r="B5248">
            <v>220</v>
          </cell>
          <cell r="C5248" t="str">
            <v>卧铺支座右侧罩壳</v>
          </cell>
        </row>
        <row r="5249">
          <cell r="A5249" t="str">
            <v>SHT0000773</v>
          </cell>
          <cell r="B5249">
            <v>220</v>
          </cell>
          <cell r="C5249" t="str">
            <v>H4下卧铺护网总成</v>
          </cell>
        </row>
        <row r="5250">
          <cell r="A5250" t="str">
            <v>SHT0000774</v>
          </cell>
          <cell r="B5250">
            <v>220</v>
          </cell>
          <cell r="C5250" t="str">
            <v>上卧铺支座装饰罩左</v>
          </cell>
        </row>
        <row r="5251">
          <cell r="A5251" t="str">
            <v>SHT0000775</v>
          </cell>
          <cell r="B5251">
            <v>220</v>
          </cell>
          <cell r="C5251" t="str">
            <v>上卧铺支座装饰罩右</v>
          </cell>
        </row>
        <row r="5252">
          <cell r="A5252" t="str">
            <v>SHT0000776</v>
          </cell>
          <cell r="B5252">
            <v>210</v>
          </cell>
          <cell r="C5252" t="str">
            <v>挂钩</v>
          </cell>
        </row>
        <row r="5253">
          <cell r="A5253" t="str">
            <v>SHT0000776</v>
          </cell>
          <cell r="B5253">
            <v>220</v>
          </cell>
          <cell r="C5253" t="str">
            <v>挂钩</v>
          </cell>
        </row>
        <row r="5254">
          <cell r="A5254" t="str">
            <v>SHT0000777</v>
          </cell>
          <cell r="B5254">
            <v>210</v>
          </cell>
          <cell r="C5254" t="str">
            <v>挂钩</v>
          </cell>
        </row>
        <row r="5255">
          <cell r="A5255" t="str">
            <v>SHT0000777</v>
          </cell>
          <cell r="B5255">
            <v>220</v>
          </cell>
          <cell r="C5255" t="str">
            <v>挂钩</v>
          </cell>
        </row>
        <row r="5256">
          <cell r="A5256" t="str">
            <v>SHT0000778</v>
          </cell>
          <cell r="B5256">
            <v>220</v>
          </cell>
          <cell r="C5256" t="str">
            <v>司机后端固定支座</v>
          </cell>
        </row>
        <row r="5257">
          <cell r="A5257" t="str">
            <v>SHT0000778</v>
          </cell>
          <cell r="B5257">
            <v>230</v>
          </cell>
          <cell r="C5257" t="str">
            <v>司机后端固定支座</v>
          </cell>
        </row>
        <row r="5258">
          <cell r="A5258" t="str">
            <v>SHT0000779</v>
          </cell>
          <cell r="B5258">
            <v>220</v>
          </cell>
          <cell r="C5258" t="str">
            <v>副驾地板连接支座</v>
          </cell>
        </row>
        <row r="5259">
          <cell r="A5259" t="str">
            <v>SHT0000780</v>
          </cell>
          <cell r="B5259">
            <v>220</v>
          </cell>
          <cell r="C5259" t="str">
            <v>气弹簧总成</v>
          </cell>
        </row>
        <row r="5260">
          <cell r="A5260" t="str">
            <v>SHT0000781</v>
          </cell>
          <cell r="B5260">
            <v>220</v>
          </cell>
          <cell r="C5260" t="str">
            <v>上卧铺铸钢支撑板右</v>
          </cell>
        </row>
        <row r="5261">
          <cell r="A5261" t="str">
            <v>SHT0000781</v>
          </cell>
          <cell r="B5261">
            <v>230</v>
          </cell>
          <cell r="C5261" t="str">
            <v>上卧铺铸钢支撑板右</v>
          </cell>
        </row>
        <row r="5262">
          <cell r="A5262" t="str">
            <v>SHT0000782</v>
          </cell>
          <cell r="B5262">
            <v>220</v>
          </cell>
          <cell r="C5262" t="str">
            <v>上卧铺支承板左</v>
          </cell>
        </row>
        <row r="5263">
          <cell r="A5263" t="str">
            <v>SHT0000782</v>
          </cell>
          <cell r="B5263">
            <v>230</v>
          </cell>
          <cell r="C5263" t="str">
            <v>上卧铺支承板左</v>
          </cell>
        </row>
        <row r="5264">
          <cell r="A5264" t="str">
            <v>SHT0000783</v>
          </cell>
          <cell r="B5264">
            <v>220</v>
          </cell>
          <cell r="C5264" t="str">
            <v>上卧铺左支撑总成</v>
          </cell>
        </row>
        <row r="5265">
          <cell r="A5265" t="str">
            <v>SHT0000783</v>
          </cell>
          <cell r="B5265">
            <v>230</v>
          </cell>
          <cell r="C5265" t="str">
            <v>上卧铺左支撑总成</v>
          </cell>
        </row>
        <row r="5266">
          <cell r="A5266" t="str">
            <v>SHT0000784</v>
          </cell>
          <cell r="B5266">
            <v>220</v>
          </cell>
          <cell r="C5266" t="str">
            <v>上卧铺右支撑总成</v>
          </cell>
        </row>
        <row r="5267">
          <cell r="A5267" t="str">
            <v>SHT0000784</v>
          </cell>
          <cell r="B5267">
            <v>230</v>
          </cell>
          <cell r="C5267" t="str">
            <v>上卧铺右支撑总成</v>
          </cell>
        </row>
        <row r="5268">
          <cell r="A5268" t="str">
            <v>SHT0000785</v>
          </cell>
          <cell r="B5268">
            <v>220</v>
          </cell>
          <cell r="C5268" t="str">
            <v>2490椰棕下卧铺护面总成</v>
          </cell>
        </row>
        <row r="5269">
          <cell r="A5269" t="str">
            <v>SHT0000787</v>
          </cell>
          <cell r="B5269">
            <v>220</v>
          </cell>
          <cell r="C5269" t="str">
            <v>副驾靠背护面总成</v>
          </cell>
        </row>
        <row r="5270">
          <cell r="A5270" t="str">
            <v>SHT0000788</v>
          </cell>
          <cell r="B5270">
            <v>220</v>
          </cell>
          <cell r="C5270" t="str">
            <v>副驾座垫护面总成</v>
          </cell>
        </row>
        <row r="5271">
          <cell r="A5271" t="str">
            <v>SHT0000789</v>
          </cell>
          <cell r="B5271">
            <v>220</v>
          </cell>
          <cell r="C5271" t="str">
            <v>副驾驶靠背护面总成</v>
          </cell>
        </row>
        <row r="5272">
          <cell r="A5272" t="str">
            <v>SHT0000790</v>
          </cell>
          <cell r="B5272">
            <v>220</v>
          </cell>
          <cell r="C5272" t="str">
            <v>副驾驶座垫护面总成</v>
          </cell>
        </row>
        <row r="5273">
          <cell r="A5273" t="str">
            <v>SHT0000791</v>
          </cell>
          <cell r="B5273">
            <v>220</v>
          </cell>
          <cell r="C5273" t="str">
            <v>副驾驶靠背护面总成</v>
          </cell>
        </row>
        <row r="5274">
          <cell r="A5274" t="str">
            <v>SHT0000792</v>
          </cell>
          <cell r="B5274">
            <v>220</v>
          </cell>
          <cell r="C5274" t="str">
            <v>副驾驶座垫护面总成</v>
          </cell>
        </row>
        <row r="5275">
          <cell r="A5275" t="str">
            <v>SHT0000800</v>
          </cell>
          <cell r="B5275">
            <v>220</v>
          </cell>
          <cell r="C5275" t="str">
            <v>H4司机安全带外罩壳固定片</v>
          </cell>
        </row>
        <row r="5276">
          <cell r="A5276" t="str">
            <v>SHT0000800</v>
          </cell>
          <cell r="B5276">
            <v>230</v>
          </cell>
          <cell r="C5276" t="str">
            <v>H4司机安全带外罩壳固定片</v>
          </cell>
        </row>
        <row r="5277">
          <cell r="A5277" t="str">
            <v>SHT0000801</v>
          </cell>
          <cell r="B5277">
            <v>220</v>
          </cell>
          <cell r="C5277" t="str">
            <v>H4副司安全带外罩壳固定片</v>
          </cell>
        </row>
        <row r="5278">
          <cell r="A5278" t="str">
            <v>SHT0000801</v>
          </cell>
          <cell r="B5278">
            <v>230</v>
          </cell>
          <cell r="C5278" t="str">
            <v>H4副司安全带外罩壳固定片</v>
          </cell>
        </row>
        <row r="5279">
          <cell r="A5279" t="str">
            <v>SHT0000812</v>
          </cell>
          <cell r="B5279">
            <v>220</v>
          </cell>
          <cell r="C5279" t="str">
            <v>驾驶员靠背总成</v>
          </cell>
        </row>
        <row r="5280">
          <cell r="A5280" t="str">
            <v>SHT0000813</v>
          </cell>
          <cell r="B5280">
            <v>230</v>
          </cell>
          <cell r="C5280" t="str">
            <v>气囊减震器总成</v>
          </cell>
        </row>
        <row r="5281">
          <cell r="A5281" t="str">
            <v>SHT0000815</v>
          </cell>
          <cell r="B5281">
            <v>230</v>
          </cell>
          <cell r="C5281" t="str">
            <v>升降器总成</v>
          </cell>
        </row>
        <row r="5282">
          <cell r="A5282" t="str">
            <v>SHT0000816</v>
          </cell>
          <cell r="B5282">
            <v>220</v>
          </cell>
          <cell r="C5282" t="str">
            <v>驾驶员座垫总成</v>
          </cell>
        </row>
        <row r="5283">
          <cell r="A5283" t="str">
            <v>SHT0000818</v>
          </cell>
          <cell r="B5283">
            <v>220</v>
          </cell>
          <cell r="C5283" t="str">
            <v>副驾驶员座垫总成</v>
          </cell>
        </row>
        <row r="5284">
          <cell r="A5284" t="str">
            <v>SHT0000819</v>
          </cell>
          <cell r="B5284">
            <v>220</v>
          </cell>
          <cell r="C5284" t="str">
            <v>主驾调角器总成</v>
          </cell>
        </row>
        <row r="5285">
          <cell r="A5285" t="str">
            <v>SHT0000819</v>
          </cell>
          <cell r="B5285">
            <v>230</v>
          </cell>
          <cell r="C5285" t="str">
            <v>主驾调角器总成</v>
          </cell>
        </row>
        <row r="5286">
          <cell r="A5286" t="str">
            <v>SHT0000822</v>
          </cell>
          <cell r="B5286">
            <v>230</v>
          </cell>
          <cell r="C5286" t="str">
            <v>气囊减震器总成</v>
          </cell>
        </row>
        <row r="5287">
          <cell r="A5287" t="str">
            <v>SHT0000823</v>
          </cell>
          <cell r="B5287">
            <v>220</v>
          </cell>
          <cell r="C5287" t="str">
            <v>底支架总成</v>
          </cell>
        </row>
        <row r="5288">
          <cell r="A5288" t="str">
            <v>SHT0000823</v>
          </cell>
          <cell r="B5288">
            <v>230</v>
          </cell>
          <cell r="C5288" t="str">
            <v>底支架总成</v>
          </cell>
        </row>
        <row r="5289">
          <cell r="A5289" t="str">
            <v>SHT0000825</v>
          </cell>
          <cell r="B5289">
            <v>220</v>
          </cell>
          <cell r="C5289" t="str">
            <v>驾驶员座垫总成</v>
          </cell>
        </row>
        <row r="5290">
          <cell r="A5290" t="str">
            <v>SHT0000826</v>
          </cell>
          <cell r="B5290">
            <v>220</v>
          </cell>
          <cell r="C5290" t="str">
            <v>驾驶员靠背总成</v>
          </cell>
        </row>
        <row r="5291">
          <cell r="A5291" t="str">
            <v>SHT0000830</v>
          </cell>
          <cell r="B5291">
            <v>220</v>
          </cell>
          <cell r="C5291" t="str">
            <v>副驾调角器总成</v>
          </cell>
        </row>
        <row r="5292">
          <cell r="A5292" t="str">
            <v>SHT0000830</v>
          </cell>
          <cell r="B5292">
            <v>230</v>
          </cell>
          <cell r="C5292" t="str">
            <v>副驾调角器总成</v>
          </cell>
        </row>
        <row r="5293">
          <cell r="A5293" t="str">
            <v>SHT0000835</v>
          </cell>
          <cell r="B5293">
            <v>230</v>
          </cell>
          <cell r="C5293" t="str">
            <v>气囊减震器总成</v>
          </cell>
        </row>
        <row r="5294">
          <cell r="A5294" t="str">
            <v>SHT0000836</v>
          </cell>
          <cell r="B5294">
            <v>220</v>
          </cell>
          <cell r="C5294" t="str">
            <v>驾驶员座垫总成</v>
          </cell>
        </row>
        <row r="5295">
          <cell r="A5295" t="str">
            <v>SHT0000837</v>
          </cell>
          <cell r="B5295">
            <v>220</v>
          </cell>
          <cell r="C5295" t="str">
            <v>驾驶员靠背总成</v>
          </cell>
        </row>
        <row r="5296">
          <cell r="A5296" t="str">
            <v>SHT0000840</v>
          </cell>
          <cell r="B5296">
            <v>220</v>
          </cell>
          <cell r="C5296" t="str">
            <v>上卧铺总成</v>
          </cell>
        </row>
        <row r="5297">
          <cell r="A5297" t="str">
            <v>SHT0000841</v>
          </cell>
          <cell r="B5297">
            <v>220</v>
          </cell>
          <cell r="C5297" t="str">
            <v>驾驶员座椅总成</v>
          </cell>
        </row>
        <row r="5298">
          <cell r="A5298" t="str">
            <v>SHT0000842</v>
          </cell>
          <cell r="B5298">
            <v>220</v>
          </cell>
          <cell r="C5298" t="str">
            <v>下卧铺总成</v>
          </cell>
        </row>
        <row r="5299">
          <cell r="A5299" t="str">
            <v>SHT0000844</v>
          </cell>
          <cell r="B5299">
            <v>220</v>
          </cell>
          <cell r="C5299" t="str">
            <v>上卧铺总成</v>
          </cell>
        </row>
        <row r="5300">
          <cell r="A5300" t="str">
            <v>SHT0000845</v>
          </cell>
          <cell r="B5300">
            <v>220</v>
          </cell>
          <cell r="C5300" t="str">
            <v>副驾驶员座椅总成</v>
          </cell>
        </row>
        <row r="5301">
          <cell r="A5301" t="str">
            <v>SHT0000846</v>
          </cell>
          <cell r="B5301">
            <v>220</v>
          </cell>
          <cell r="C5301" t="str">
            <v>驾驶员座椅总成</v>
          </cell>
        </row>
        <row r="5302">
          <cell r="A5302" t="str">
            <v>SHT0000847</v>
          </cell>
          <cell r="B5302">
            <v>220</v>
          </cell>
          <cell r="C5302" t="str">
            <v>副驾驶员座椅总成</v>
          </cell>
        </row>
        <row r="5303">
          <cell r="A5303" t="str">
            <v>SHT0000848</v>
          </cell>
          <cell r="B5303">
            <v>220</v>
          </cell>
          <cell r="C5303" t="str">
            <v>下卧铺总成</v>
          </cell>
        </row>
        <row r="5304">
          <cell r="A5304" t="str">
            <v>SHT0000849</v>
          </cell>
          <cell r="B5304">
            <v>220</v>
          </cell>
          <cell r="C5304" t="str">
            <v>下卧铺总成</v>
          </cell>
        </row>
        <row r="5305">
          <cell r="A5305" t="str">
            <v>SHT0000850</v>
          </cell>
          <cell r="B5305">
            <v>220</v>
          </cell>
          <cell r="C5305" t="str">
            <v>下卧铺总成</v>
          </cell>
        </row>
        <row r="5306">
          <cell r="A5306" t="str">
            <v>SHT0000851</v>
          </cell>
          <cell r="B5306">
            <v>220</v>
          </cell>
          <cell r="C5306" t="str">
            <v>驾驶员座椅总成</v>
          </cell>
        </row>
        <row r="5307">
          <cell r="A5307" t="str">
            <v>SHT0000852</v>
          </cell>
          <cell r="B5307">
            <v>220</v>
          </cell>
          <cell r="C5307" t="str">
            <v>驾驶员座椅总成</v>
          </cell>
        </row>
        <row r="5308">
          <cell r="A5308" t="str">
            <v>SHT0000853</v>
          </cell>
          <cell r="B5308">
            <v>220</v>
          </cell>
          <cell r="C5308" t="str">
            <v>驾驶员座椅总成</v>
          </cell>
        </row>
        <row r="5309">
          <cell r="A5309" t="str">
            <v>SHT0000855</v>
          </cell>
          <cell r="B5309">
            <v>220</v>
          </cell>
          <cell r="C5309" t="str">
            <v>驾驶员座椅总成</v>
          </cell>
        </row>
        <row r="5310">
          <cell r="A5310" t="str">
            <v>SHT0000856</v>
          </cell>
          <cell r="B5310">
            <v>220</v>
          </cell>
          <cell r="C5310" t="str">
            <v>副驾驶员座椅总成</v>
          </cell>
        </row>
        <row r="5311">
          <cell r="A5311" t="str">
            <v>SHT0000857</v>
          </cell>
          <cell r="B5311">
            <v>220</v>
          </cell>
          <cell r="C5311" t="str">
            <v>驾驶员座椅总成</v>
          </cell>
        </row>
        <row r="5312">
          <cell r="A5312" t="str">
            <v>SHT0000858</v>
          </cell>
          <cell r="B5312">
            <v>220</v>
          </cell>
          <cell r="C5312" t="str">
            <v>驾驶员座椅总成</v>
          </cell>
        </row>
        <row r="5313">
          <cell r="A5313" t="str">
            <v>SHT0000859</v>
          </cell>
          <cell r="B5313">
            <v>220</v>
          </cell>
          <cell r="C5313" t="str">
            <v>上卧铺总成</v>
          </cell>
        </row>
        <row r="5314">
          <cell r="A5314" t="str">
            <v>SHT0000860</v>
          </cell>
          <cell r="B5314">
            <v>220</v>
          </cell>
          <cell r="C5314" t="str">
            <v>上卧铺总成</v>
          </cell>
        </row>
        <row r="5315">
          <cell r="A5315" t="str">
            <v>SHT0000861</v>
          </cell>
          <cell r="B5315">
            <v>220</v>
          </cell>
          <cell r="C5315" t="str">
            <v>下卧铺总成</v>
          </cell>
        </row>
        <row r="5316">
          <cell r="A5316" t="str">
            <v>SHT0000862</v>
          </cell>
          <cell r="B5316">
            <v>220</v>
          </cell>
          <cell r="C5316" t="str">
            <v>下卧铺总成</v>
          </cell>
        </row>
        <row r="5317">
          <cell r="A5317" t="str">
            <v>SHT0000863</v>
          </cell>
          <cell r="B5317">
            <v>220</v>
          </cell>
          <cell r="C5317" t="str">
            <v>下卧铺总成</v>
          </cell>
        </row>
        <row r="5318">
          <cell r="A5318" t="str">
            <v>SHT0000864</v>
          </cell>
          <cell r="B5318">
            <v>220</v>
          </cell>
          <cell r="C5318" t="str">
            <v>下卧铺总成</v>
          </cell>
        </row>
        <row r="5319">
          <cell r="A5319" t="str">
            <v>SHT0000865</v>
          </cell>
          <cell r="B5319">
            <v>220</v>
          </cell>
          <cell r="C5319" t="str">
            <v>上卧铺总成</v>
          </cell>
        </row>
        <row r="5320">
          <cell r="A5320" t="str">
            <v>SHT0000866</v>
          </cell>
          <cell r="B5320">
            <v>220</v>
          </cell>
          <cell r="C5320" t="str">
            <v>下卧铺总成</v>
          </cell>
        </row>
        <row r="5321">
          <cell r="A5321" t="str">
            <v>SHT0000867</v>
          </cell>
          <cell r="B5321">
            <v>220</v>
          </cell>
          <cell r="C5321" t="str">
            <v>上卧铺总成</v>
          </cell>
        </row>
        <row r="5322">
          <cell r="A5322" t="str">
            <v>SHT0000868</v>
          </cell>
          <cell r="B5322">
            <v>220</v>
          </cell>
          <cell r="C5322" t="str">
            <v>下卧铺总成</v>
          </cell>
        </row>
        <row r="5323">
          <cell r="A5323" t="str">
            <v>SHT0000869</v>
          </cell>
          <cell r="B5323">
            <v>220</v>
          </cell>
          <cell r="C5323" t="str">
            <v>下卧铺总成</v>
          </cell>
        </row>
        <row r="5324">
          <cell r="A5324" t="str">
            <v>SHT0000870</v>
          </cell>
          <cell r="B5324">
            <v>220</v>
          </cell>
          <cell r="C5324" t="str">
            <v>下卧铺总成</v>
          </cell>
        </row>
        <row r="5325">
          <cell r="A5325" t="str">
            <v>SHT0000871</v>
          </cell>
          <cell r="B5325">
            <v>220</v>
          </cell>
          <cell r="C5325" t="str">
            <v>上卧铺总成</v>
          </cell>
        </row>
        <row r="5326">
          <cell r="A5326" t="str">
            <v>SHT0000872</v>
          </cell>
          <cell r="B5326">
            <v>220</v>
          </cell>
          <cell r="C5326" t="str">
            <v>驾驶员座椅总成</v>
          </cell>
        </row>
        <row r="5327">
          <cell r="A5327" t="str">
            <v>SHT0000873</v>
          </cell>
          <cell r="B5327">
            <v>220</v>
          </cell>
          <cell r="C5327" t="str">
            <v>副驾驶员座椅总成</v>
          </cell>
        </row>
        <row r="5328">
          <cell r="A5328" t="str">
            <v>SHT0000874</v>
          </cell>
          <cell r="B5328">
            <v>220</v>
          </cell>
          <cell r="C5328" t="str">
            <v>副驾驶员座椅总成</v>
          </cell>
        </row>
        <row r="5329">
          <cell r="A5329" t="str">
            <v>SHT0000875</v>
          </cell>
          <cell r="B5329">
            <v>220</v>
          </cell>
          <cell r="C5329" t="str">
            <v>中间座椅总成</v>
          </cell>
        </row>
        <row r="5330">
          <cell r="A5330" t="str">
            <v>SHT0000876</v>
          </cell>
          <cell r="B5330">
            <v>220</v>
          </cell>
          <cell r="C5330" t="str">
            <v>副驾驶员座椅总成</v>
          </cell>
        </row>
        <row r="5331">
          <cell r="A5331" t="str">
            <v>SHT0000877</v>
          </cell>
          <cell r="B5331">
            <v>220</v>
          </cell>
          <cell r="C5331" t="str">
            <v>驾驶员座椅总成</v>
          </cell>
        </row>
        <row r="5332">
          <cell r="A5332" t="str">
            <v>SHT0000878</v>
          </cell>
          <cell r="B5332">
            <v>220</v>
          </cell>
          <cell r="C5332" t="str">
            <v>副驾驶员座椅总成</v>
          </cell>
        </row>
        <row r="5333">
          <cell r="A5333" t="str">
            <v>SHT0000879</v>
          </cell>
          <cell r="B5333">
            <v>220</v>
          </cell>
          <cell r="C5333" t="str">
            <v>中间座椅总成</v>
          </cell>
        </row>
        <row r="5334">
          <cell r="A5334" t="str">
            <v>SHT0000880</v>
          </cell>
          <cell r="B5334">
            <v>220</v>
          </cell>
          <cell r="C5334" t="str">
            <v>上卧铺总成</v>
          </cell>
        </row>
        <row r="5335">
          <cell r="A5335" t="str">
            <v>SHT0000881</v>
          </cell>
          <cell r="B5335">
            <v>220</v>
          </cell>
          <cell r="C5335" t="str">
            <v>中间座椅总成</v>
          </cell>
        </row>
        <row r="5336">
          <cell r="A5336" t="str">
            <v>SHT0000882</v>
          </cell>
          <cell r="B5336">
            <v>220</v>
          </cell>
          <cell r="C5336" t="str">
            <v>副驾驶员座椅总成</v>
          </cell>
        </row>
        <row r="5337">
          <cell r="A5337" t="str">
            <v>SHT0000883</v>
          </cell>
          <cell r="B5337">
            <v>220</v>
          </cell>
          <cell r="C5337" t="str">
            <v>驾驶员座椅总成</v>
          </cell>
        </row>
        <row r="5338">
          <cell r="A5338" t="str">
            <v>SHT0000884</v>
          </cell>
          <cell r="B5338">
            <v>220</v>
          </cell>
          <cell r="C5338" t="str">
            <v>下卧铺总成</v>
          </cell>
        </row>
        <row r="5339">
          <cell r="A5339" t="str">
            <v>SHT0000885</v>
          </cell>
          <cell r="B5339">
            <v>220</v>
          </cell>
          <cell r="C5339" t="str">
            <v>驾驶员座椅总成</v>
          </cell>
        </row>
        <row r="5340">
          <cell r="A5340" t="str">
            <v>SHT0000886</v>
          </cell>
          <cell r="B5340">
            <v>220</v>
          </cell>
          <cell r="C5340" t="str">
            <v>下卧铺总成</v>
          </cell>
        </row>
        <row r="5341">
          <cell r="A5341" t="str">
            <v>SHT0000887</v>
          </cell>
          <cell r="B5341">
            <v>220</v>
          </cell>
          <cell r="C5341" t="str">
            <v>中间座椅总成</v>
          </cell>
        </row>
        <row r="5342">
          <cell r="A5342" t="str">
            <v>SHT0000888</v>
          </cell>
          <cell r="B5342">
            <v>220</v>
          </cell>
          <cell r="C5342" t="str">
            <v>驾驶员座椅总成</v>
          </cell>
        </row>
        <row r="5343">
          <cell r="A5343" t="str">
            <v>SHT0000889</v>
          </cell>
          <cell r="B5343">
            <v>220</v>
          </cell>
          <cell r="C5343" t="str">
            <v>副驾驶员座椅总成</v>
          </cell>
        </row>
        <row r="5344">
          <cell r="A5344" t="str">
            <v>SHT0000890</v>
          </cell>
          <cell r="B5344">
            <v>220</v>
          </cell>
          <cell r="C5344" t="str">
            <v>下卧铺总成</v>
          </cell>
        </row>
        <row r="5345">
          <cell r="A5345" t="str">
            <v>SHT0000891</v>
          </cell>
          <cell r="B5345">
            <v>220</v>
          </cell>
          <cell r="C5345" t="str">
            <v>驾驶员座椅总成</v>
          </cell>
        </row>
        <row r="5346">
          <cell r="A5346" t="str">
            <v>SHT0000892</v>
          </cell>
          <cell r="B5346">
            <v>220</v>
          </cell>
          <cell r="C5346" t="str">
            <v>中间座椅总成</v>
          </cell>
        </row>
        <row r="5347">
          <cell r="A5347" t="str">
            <v>SHT0000893</v>
          </cell>
          <cell r="B5347">
            <v>220</v>
          </cell>
          <cell r="C5347" t="str">
            <v>驾驶员座椅总成</v>
          </cell>
        </row>
        <row r="5348">
          <cell r="A5348" t="str">
            <v>SHT0000894</v>
          </cell>
          <cell r="B5348">
            <v>220</v>
          </cell>
          <cell r="C5348" t="str">
            <v>下卧铺总成</v>
          </cell>
        </row>
        <row r="5349">
          <cell r="A5349" t="str">
            <v>SHT0000895</v>
          </cell>
          <cell r="B5349">
            <v>220</v>
          </cell>
          <cell r="C5349" t="str">
            <v>中间座椅总成</v>
          </cell>
        </row>
        <row r="5350">
          <cell r="A5350" t="str">
            <v>SHT0000896</v>
          </cell>
          <cell r="B5350">
            <v>220</v>
          </cell>
          <cell r="C5350" t="str">
            <v>下卧铺总成</v>
          </cell>
        </row>
        <row r="5351">
          <cell r="A5351" t="str">
            <v>SHT0000897</v>
          </cell>
          <cell r="B5351">
            <v>220</v>
          </cell>
          <cell r="C5351" t="str">
            <v>下卧铺总成</v>
          </cell>
        </row>
        <row r="5352">
          <cell r="A5352" t="str">
            <v>SHT0000898</v>
          </cell>
          <cell r="B5352">
            <v>220</v>
          </cell>
          <cell r="C5352" t="str">
            <v>下卧铺总成</v>
          </cell>
        </row>
        <row r="5353">
          <cell r="A5353" t="str">
            <v>SHT0000899</v>
          </cell>
          <cell r="B5353">
            <v>220</v>
          </cell>
          <cell r="C5353" t="str">
            <v>上卧铺总成</v>
          </cell>
        </row>
        <row r="5354">
          <cell r="A5354" t="str">
            <v>SHT0000900</v>
          </cell>
          <cell r="B5354">
            <v>220</v>
          </cell>
          <cell r="C5354" t="str">
            <v>下卧铺总成加厚</v>
          </cell>
        </row>
        <row r="5355">
          <cell r="A5355" t="str">
            <v>SHT0000901</v>
          </cell>
          <cell r="B5355">
            <v>220</v>
          </cell>
          <cell r="C5355" t="str">
            <v>上卧铺总成</v>
          </cell>
        </row>
        <row r="5356">
          <cell r="A5356" t="str">
            <v>SHT0000902</v>
          </cell>
          <cell r="B5356">
            <v>220</v>
          </cell>
          <cell r="C5356" t="str">
            <v>下卧铺总成</v>
          </cell>
        </row>
        <row r="5357">
          <cell r="A5357" t="str">
            <v>SHT0000903</v>
          </cell>
          <cell r="B5357">
            <v>220</v>
          </cell>
          <cell r="C5357" t="str">
            <v>下卧铺总成</v>
          </cell>
        </row>
        <row r="5358">
          <cell r="A5358" t="str">
            <v>SHT0000904</v>
          </cell>
          <cell r="B5358">
            <v>220</v>
          </cell>
          <cell r="C5358" t="str">
            <v>下卧铺总成</v>
          </cell>
        </row>
        <row r="5359">
          <cell r="A5359" t="str">
            <v>SHT0000905</v>
          </cell>
          <cell r="B5359">
            <v>220</v>
          </cell>
          <cell r="C5359" t="str">
            <v>驾驶员座椅总成</v>
          </cell>
        </row>
        <row r="5360">
          <cell r="A5360" t="str">
            <v>SHT0000906</v>
          </cell>
          <cell r="B5360">
            <v>220</v>
          </cell>
          <cell r="C5360" t="str">
            <v>驾驶员座椅总成</v>
          </cell>
        </row>
        <row r="5361">
          <cell r="A5361" t="str">
            <v>SHT0000907</v>
          </cell>
          <cell r="B5361">
            <v>220</v>
          </cell>
          <cell r="C5361" t="str">
            <v>驾驶员座椅总成</v>
          </cell>
        </row>
        <row r="5362">
          <cell r="A5362" t="str">
            <v>SHT0000908</v>
          </cell>
          <cell r="B5362">
            <v>220</v>
          </cell>
          <cell r="C5362" t="str">
            <v>驾驶员座椅总成</v>
          </cell>
        </row>
        <row r="5363">
          <cell r="A5363" t="str">
            <v>SHT0000909</v>
          </cell>
          <cell r="B5363">
            <v>220</v>
          </cell>
          <cell r="C5363" t="str">
            <v>驾驶员座椅总成</v>
          </cell>
        </row>
        <row r="5364">
          <cell r="A5364" t="str">
            <v>SHT0000910</v>
          </cell>
          <cell r="B5364">
            <v>220</v>
          </cell>
          <cell r="C5364" t="str">
            <v>下卧铺总成</v>
          </cell>
        </row>
        <row r="5365">
          <cell r="A5365" t="str">
            <v>SHT0000911</v>
          </cell>
          <cell r="B5365">
            <v>220</v>
          </cell>
          <cell r="C5365" t="str">
            <v>下卧铺总成薄</v>
          </cell>
        </row>
        <row r="5366">
          <cell r="A5366" t="str">
            <v>SHT0000936</v>
          </cell>
          <cell r="B5366">
            <v>220</v>
          </cell>
          <cell r="C5366" t="str">
            <v>驾驶员座椅总成</v>
          </cell>
        </row>
        <row r="5367">
          <cell r="A5367" t="str">
            <v>SHT0000937</v>
          </cell>
          <cell r="B5367">
            <v>220</v>
          </cell>
          <cell r="C5367" t="str">
            <v>驾驶员座椅总成</v>
          </cell>
        </row>
        <row r="5368">
          <cell r="A5368" t="str">
            <v>SHT0000940</v>
          </cell>
          <cell r="B5368">
            <v>220</v>
          </cell>
          <cell r="C5368" t="str">
            <v>副驾驶员座椅总成</v>
          </cell>
        </row>
        <row r="5369">
          <cell r="A5369" t="str">
            <v>SHT0000941</v>
          </cell>
          <cell r="B5369">
            <v>220</v>
          </cell>
          <cell r="C5369" t="str">
            <v>后排左座椅总成</v>
          </cell>
        </row>
        <row r="5370">
          <cell r="A5370" t="str">
            <v>SHT0000946</v>
          </cell>
          <cell r="B5370">
            <v>220</v>
          </cell>
          <cell r="C5370" t="str">
            <v>后排左座椅总成</v>
          </cell>
        </row>
        <row r="5371">
          <cell r="A5371" t="str">
            <v>SHT0000947</v>
          </cell>
          <cell r="B5371">
            <v>220</v>
          </cell>
          <cell r="C5371" t="str">
            <v>后排左座椅总成</v>
          </cell>
        </row>
        <row r="5372">
          <cell r="A5372" t="str">
            <v>SHT0000948</v>
          </cell>
          <cell r="B5372">
            <v>220</v>
          </cell>
          <cell r="C5372" t="str">
            <v>后排左座椅总成</v>
          </cell>
        </row>
        <row r="5373">
          <cell r="A5373" t="str">
            <v>SHT0000949</v>
          </cell>
          <cell r="B5373">
            <v>220</v>
          </cell>
          <cell r="C5373" t="str">
            <v>后排左座椅总成</v>
          </cell>
        </row>
        <row r="5374">
          <cell r="A5374" t="str">
            <v>SHT0000950</v>
          </cell>
          <cell r="B5374">
            <v>220</v>
          </cell>
          <cell r="C5374" t="str">
            <v>后排左座椅总成</v>
          </cell>
        </row>
        <row r="5375">
          <cell r="A5375" t="str">
            <v>SHT0000951</v>
          </cell>
          <cell r="B5375">
            <v>220</v>
          </cell>
          <cell r="C5375" t="str">
            <v>后排左座椅总成</v>
          </cell>
        </row>
        <row r="5376">
          <cell r="A5376" t="str">
            <v>SHT0000953</v>
          </cell>
          <cell r="B5376">
            <v>220</v>
          </cell>
          <cell r="C5376" t="str">
            <v>后排右座椅总成</v>
          </cell>
        </row>
        <row r="5377">
          <cell r="A5377" t="str">
            <v>SHT0000954</v>
          </cell>
          <cell r="B5377">
            <v>220</v>
          </cell>
          <cell r="C5377" t="str">
            <v>后排右座椅总成</v>
          </cell>
        </row>
        <row r="5378">
          <cell r="A5378" t="str">
            <v>SHT0000955</v>
          </cell>
          <cell r="B5378">
            <v>220</v>
          </cell>
          <cell r="C5378" t="str">
            <v>后排右座椅总成</v>
          </cell>
        </row>
        <row r="5379">
          <cell r="A5379" t="str">
            <v>SHT0000956</v>
          </cell>
          <cell r="B5379">
            <v>220</v>
          </cell>
          <cell r="C5379" t="str">
            <v>后排右座椅总成</v>
          </cell>
        </row>
        <row r="5380">
          <cell r="A5380" t="str">
            <v>SHT0000957</v>
          </cell>
          <cell r="B5380">
            <v>220</v>
          </cell>
          <cell r="C5380" t="str">
            <v>后排右座椅总成</v>
          </cell>
        </row>
        <row r="5381">
          <cell r="A5381" t="str">
            <v>SHT0000958</v>
          </cell>
          <cell r="B5381">
            <v>220</v>
          </cell>
          <cell r="C5381" t="str">
            <v>后排右座椅总成</v>
          </cell>
        </row>
        <row r="5382">
          <cell r="A5382" t="str">
            <v>SHT0000963</v>
          </cell>
          <cell r="B5382">
            <v>220</v>
          </cell>
          <cell r="C5382" t="str">
            <v>驾驶员座椅总成</v>
          </cell>
        </row>
        <row r="5383">
          <cell r="A5383" t="str">
            <v>SHT0000970</v>
          </cell>
          <cell r="B5383">
            <v>220</v>
          </cell>
          <cell r="C5383" t="str">
            <v>驾驶员座垫总成</v>
          </cell>
        </row>
        <row r="5384">
          <cell r="A5384" t="str">
            <v>SHT0000973</v>
          </cell>
          <cell r="B5384">
            <v>220</v>
          </cell>
          <cell r="C5384" t="str">
            <v>副驾驶员座垫总成</v>
          </cell>
        </row>
        <row r="5385">
          <cell r="A5385" t="str">
            <v>SHT0000974</v>
          </cell>
          <cell r="B5385">
            <v>220</v>
          </cell>
          <cell r="C5385" t="str">
            <v>司机座垫总成</v>
          </cell>
        </row>
        <row r="5386">
          <cell r="A5386" t="str">
            <v>SHT0000975</v>
          </cell>
          <cell r="B5386">
            <v>220</v>
          </cell>
          <cell r="C5386" t="str">
            <v>驾驶员靠背总成</v>
          </cell>
        </row>
        <row r="5387">
          <cell r="A5387" t="str">
            <v>SHT0000978</v>
          </cell>
          <cell r="B5387">
            <v>220</v>
          </cell>
          <cell r="C5387" t="str">
            <v>驾驶员座垫总成</v>
          </cell>
        </row>
        <row r="5388">
          <cell r="A5388" t="str">
            <v>SHT0000979</v>
          </cell>
          <cell r="B5388">
            <v>220</v>
          </cell>
          <cell r="C5388" t="str">
            <v>司机座椅靠背总成</v>
          </cell>
        </row>
        <row r="5389">
          <cell r="A5389" t="str">
            <v>SHT0000983</v>
          </cell>
          <cell r="B5389">
            <v>230</v>
          </cell>
          <cell r="C5389" t="str">
            <v>主驾座框骨架焊接总成电泳</v>
          </cell>
        </row>
        <row r="5390">
          <cell r="A5390" t="str">
            <v>SHT0000984</v>
          </cell>
          <cell r="B5390">
            <v>230</v>
          </cell>
          <cell r="C5390" t="str">
            <v>机械减震下框组件电泳</v>
          </cell>
        </row>
        <row r="5391">
          <cell r="A5391" t="str">
            <v>SHT0000985</v>
          </cell>
          <cell r="B5391">
            <v>230</v>
          </cell>
          <cell r="C5391" t="str">
            <v>机械减震上框组件电泳</v>
          </cell>
        </row>
        <row r="5392">
          <cell r="A5392" t="str">
            <v>SHT0000986</v>
          </cell>
          <cell r="B5392">
            <v>230</v>
          </cell>
          <cell r="C5392" t="str">
            <v>右侧固定罩壳钢丝支架</v>
          </cell>
        </row>
        <row r="5393">
          <cell r="A5393" t="str">
            <v>SHT0000987</v>
          </cell>
          <cell r="B5393">
            <v>230</v>
          </cell>
          <cell r="C5393" t="str">
            <v>左前固定罩壳钣金支架</v>
          </cell>
        </row>
        <row r="5394">
          <cell r="A5394" t="str">
            <v>SHT0000988</v>
          </cell>
          <cell r="B5394">
            <v>230</v>
          </cell>
          <cell r="C5394" t="str">
            <v>拉簧回位固定片</v>
          </cell>
        </row>
        <row r="5395">
          <cell r="A5395" t="str">
            <v>SHT0000989</v>
          </cell>
          <cell r="B5395">
            <v>230</v>
          </cell>
          <cell r="C5395" t="str">
            <v>升降后旋转轴</v>
          </cell>
        </row>
        <row r="5396">
          <cell r="A5396" t="str">
            <v>SHT0000990</v>
          </cell>
          <cell r="B5396">
            <v>230</v>
          </cell>
          <cell r="C5396" t="str">
            <v>罩壳固定线框</v>
          </cell>
        </row>
        <row r="5397">
          <cell r="A5397" t="str">
            <v>SHT0000991</v>
          </cell>
          <cell r="B5397">
            <v>230</v>
          </cell>
          <cell r="C5397" t="str">
            <v>罩壳后固定钣金件</v>
          </cell>
        </row>
        <row r="5398">
          <cell r="A5398" t="str">
            <v>SHT0000992</v>
          </cell>
          <cell r="B5398">
            <v>230</v>
          </cell>
          <cell r="C5398" t="str">
            <v>罩壳前固定钣金件</v>
          </cell>
        </row>
        <row r="5399">
          <cell r="A5399" t="str">
            <v>SHT0000993</v>
          </cell>
          <cell r="B5399">
            <v>230</v>
          </cell>
          <cell r="C5399" t="str">
            <v>底座支架总成</v>
          </cell>
        </row>
        <row r="5400">
          <cell r="A5400" t="str">
            <v>SHT0000995</v>
          </cell>
          <cell r="B5400">
            <v>230</v>
          </cell>
          <cell r="C5400" t="str">
            <v>防尘罩</v>
          </cell>
        </row>
        <row r="5401">
          <cell r="A5401" t="str">
            <v>SHT0000996</v>
          </cell>
          <cell r="B5401">
            <v>230</v>
          </cell>
          <cell r="C5401" t="str">
            <v>上滚轮轴</v>
          </cell>
        </row>
        <row r="5402">
          <cell r="A5402" t="str">
            <v>SHT0000997</v>
          </cell>
          <cell r="B5402">
            <v>230</v>
          </cell>
          <cell r="C5402" t="str">
            <v>悬浮机构件</v>
          </cell>
        </row>
        <row r="5403">
          <cell r="A5403" t="str">
            <v>SHT0000998</v>
          </cell>
          <cell r="B5403">
            <v>230</v>
          </cell>
          <cell r="C5403" t="str">
            <v>调角器右下连接板</v>
          </cell>
        </row>
        <row r="5404">
          <cell r="A5404" t="str">
            <v>SHT0000999</v>
          </cell>
          <cell r="B5404">
            <v>230</v>
          </cell>
          <cell r="C5404" t="str">
            <v>调角器左下连接板</v>
          </cell>
        </row>
        <row r="5405">
          <cell r="A5405" t="str">
            <v>SHT0001000</v>
          </cell>
          <cell r="B5405">
            <v>230</v>
          </cell>
          <cell r="C5405" t="str">
            <v>右旁侧板</v>
          </cell>
        </row>
        <row r="5406">
          <cell r="A5406" t="str">
            <v>SHT0001001</v>
          </cell>
          <cell r="B5406">
            <v>230</v>
          </cell>
          <cell r="C5406" t="str">
            <v>左旁侧板</v>
          </cell>
        </row>
        <row r="5407">
          <cell r="A5407" t="str">
            <v>SHT0001002</v>
          </cell>
          <cell r="B5407">
            <v>230</v>
          </cell>
          <cell r="C5407" t="str">
            <v>升降操作手柄（后）</v>
          </cell>
        </row>
        <row r="5408">
          <cell r="A5408" t="str">
            <v>SHT0001003</v>
          </cell>
          <cell r="B5408">
            <v>230</v>
          </cell>
          <cell r="C5408" t="str">
            <v>升降操作手柄（前）</v>
          </cell>
        </row>
        <row r="5409">
          <cell r="A5409" t="str">
            <v>SHT0001004</v>
          </cell>
          <cell r="B5409">
            <v>230</v>
          </cell>
          <cell r="C5409" t="str">
            <v>进口气阀</v>
          </cell>
        </row>
        <row r="5410">
          <cell r="A5410" t="str">
            <v>SHT0001005</v>
          </cell>
          <cell r="B5410">
            <v>230</v>
          </cell>
          <cell r="C5410" t="str">
            <v>涡簧</v>
          </cell>
        </row>
        <row r="5411">
          <cell r="A5411" t="str">
            <v>SHT0001006</v>
          </cell>
          <cell r="B5411">
            <v>230</v>
          </cell>
          <cell r="C5411" t="str">
            <v>前罩壳固定片</v>
          </cell>
        </row>
        <row r="5412">
          <cell r="A5412" t="str">
            <v>SHT0001007</v>
          </cell>
          <cell r="B5412">
            <v>230</v>
          </cell>
          <cell r="C5412" t="str">
            <v>角度限位片</v>
          </cell>
        </row>
        <row r="5413">
          <cell r="A5413" t="str">
            <v>SHT0001008</v>
          </cell>
          <cell r="B5413">
            <v>230</v>
          </cell>
          <cell r="C5413" t="str">
            <v>左右罩壳中间固定片</v>
          </cell>
        </row>
        <row r="5414">
          <cell r="A5414" t="str">
            <v>SHT0001009</v>
          </cell>
          <cell r="B5414">
            <v>230</v>
          </cell>
          <cell r="C5414" t="str">
            <v>左右罩壳前固定片</v>
          </cell>
        </row>
        <row r="5415">
          <cell r="A5415" t="str">
            <v>SHT0001010</v>
          </cell>
          <cell r="B5415">
            <v>230</v>
          </cell>
          <cell r="C5415" t="str">
            <v>右加强板</v>
          </cell>
        </row>
        <row r="5416">
          <cell r="A5416" t="str">
            <v>SHT0001011</v>
          </cell>
          <cell r="B5416">
            <v>230</v>
          </cell>
          <cell r="C5416" t="str">
            <v>左加强板</v>
          </cell>
        </row>
        <row r="5417">
          <cell r="A5417" t="str">
            <v>SHT0001012</v>
          </cell>
          <cell r="B5417">
            <v>230</v>
          </cell>
          <cell r="C5417" t="str">
            <v>内绞架套</v>
          </cell>
        </row>
        <row r="5418">
          <cell r="A5418" t="str">
            <v>SHT0001013</v>
          </cell>
          <cell r="B5418">
            <v>230</v>
          </cell>
          <cell r="C5418" t="str">
            <v>绞架紧固套</v>
          </cell>
        </row>
        <row r="5419">
          <cell r="A5419" t="str">
            <v>SHT0001014</v>
          </cell>
          <cell r="B5419">
            <v>230</v>
          </cell>
          <cell r="C5419" t="str">
            <v>IGS尼龙轴套</v>
          </cell>
        </row>
        <row r="5420">
          <cell r="A5420" t="str">
            <v>SHT0001015</v>
          </cell>
          <cell r="B5420">
            <v>230</v>
          </cell>
          <cell r="C5420" t="str">
            <v>上框后支架总成</v>
          </cell>
        </row>
        <row r="5421">
          <cell r="A5421" t="str">
            <v>SHT0001019</v>
          </cell>
          <cell r="B5421">
            <v>230</v>
          </cell>
          <cell r="C5421" t="str">
            <v>调角器右下连接板</v>
          </cell>
        </row>
        <row r="5422">
          <cell r="A5422" t="str">
            <v>SHT0001020</v>
          </cell>
          <cell r="B5422">
            <v>230</v>
          </cell>
          <cell r="C5422" t="str">
            <v>调角器右上连接板</v>
          </cell>
        </row>
        <row r="5423">
          <cell r="A5423" t="str">
            <v>SHT0001021</v>
          </cell>
          <cell r="B5423">
            <v>230</v>
          </cell>
          <cell r="C5423" t="str">
            <v>调角器左下连接板</v>
          </cell>
        </row>
        <row r="5424">
          <cell r="A5424" t="str">
            <v>SHT0001022</v>
          </cell>
          <cell r="B5424">
            <v>230</v>
          </cell>
          <cell r="C5424" t="str">
            <v>调角器左上连接板</v>
          </cell>
        </row>
        <row r="5425">
          <cell r="A5425" t="str">
            <v>SHT0001023</v>
          </cell>
          <cell r="B5425">
            <v>230</v>
          </cell>
          <cell r="C5425" t="str">
            <v>安全带卷收器固定板</v>
          </cell>
        </row>
        <row r="5426">
          <cell r="A5426" t="str">
            <v>SHT0001026</v>
          </cell>
          <cell r="B5426">
            <v>230</v>
          </cell>
          <cell r="C5426" t="str">
            <v>上框右支架</v>
          </cell>
        </row>
        <row r="5427">
          <cell r="A5427" t="str">
            <v>SHT0001027</v>
          </cell>
          <cell r="B5427">
            <v>230</v>
          </cell>
          <cell r="C5427" t="str">
            <v>上框左支架</v>
          </cell>
        </row>
        <row r="5428">
          <cell r="A5428" t="str">
            <v>SHT0001028</v>
          </cell>
          <cell r="B5428">
            <v>230</v>
          </cell>
          <cell r="C5428" t="str">
            <v>座框右主板</v>
          </cell>
        </row>
        <row r="5429">
          <cell r="A5429" t="str">
            <v>SHT0001029</v>
          </cell>
          <cell r="B5429">
            <v>230</v>
          </cell>
          <cell r="C5429" t="str">
            <v>座框左主板</v>
          </cell>
        </row>
        <row r="5430">
          <cell r="A5430" t="str">
            <v>SHT0001030</v>
          </cell>
          <cell r="B5430">
            <v>230</v>
          </cell>
          <cell r="C5430" t="str">
            <v>下框右支架</v>
          </cell>
        </row>
        <row r="5431">
          <cell r="A5431" t="str">
            <v>SHT0001031</v>
          </cell>
          <cell r="B5431">
            <v>230</v>
          </cell>
          <cell r="C5431" t="str">
            <v>下框左支架</v>
          </cell>
        </row>
        <row r="5432">
          <cell r="A5432" t="str">
            <v>SHT0001032</v>
          </cell>
          <cell r="B5432">
            <v>230</v>
          </cell>
          <cell r="C5432" t="str">
            <v>上框前支架</v>
          </cell>
        </row>
        <row r="5433">
          <cell r="A5433" t="str">
            <v>SHT0001033</v>
          </cell>
          <cell r="B5433">
            <v>230</v>
          </cell>
          <cell r="C5433" t="str">
            <v>右旁侧板总成</v>
          </cell>
        </row>
        <row r="5434">
          <cell r="A5434" t="str">
            <v>SHT0001034</v>
          </cell>
          <cell r="B5434">
            <v>230</v>
          </cell>
          <cell r="C5434" t="str">
            <v>左旁侧板总成</v>
          </cell>
        </row>
        <row r="5435">
          <cell r="A5435" t="str">
            <v>SHT0001036</v>
          </cell>
          <cell r="B5435">
            <v>230</v>
          </cell>
          <cell r="C5435" t="str">
            <v>外十字右支撑板</v>
          </cell>
        </row>
        <row r="5436">
          <cell r="A5436" t="str">
            <v>SHT0001037</v>
          </cell>
          <cell r="B5436">
            <v>230</v>
          </cell>
          <cell r="C5436" t="str">
            <v>外十字左支撑板</v>
          </cell>
        </row>
        <row r="5437">
          <cell r="A5437" t="str">
            <v>SHT0001038</v>
          </cell>
          <cell r="B5437">
            <v>230</v>
          </cell>
          <cell r="C5437" t="str">
            <v>内绞架右支撑板</v>
          </cell>
        </row>
        <row r="5438">
          <cell r="A5438" t="str">
            <v>SHT0001039</v>
          </cell>
          <cell r="B5438">
            <v>230</v>
          </cell>
          <cell r="C5438" t="str">
            <v>内绞架左支撑板</v>
          </cell>
        </row>
        <row r="5439">
          <cell r="A5439" t="str">
            <v>SHT0001040</v>
          </cell>
          <cell r="B5439">
            <v>230</v>
          </cell>
          <cell r="C5439" t="str">
            <v>气囊下支架</v>
          </cell>
        </row>
        <row r="5440">
          <cell r="A5440" t="str">
            <v>SHT0001041</v>
          </cell>
          <cell r="B5440">
            <v>230</v>
          </cell>
          <cell r="C5440" t="str">
            <v>副驾调角器解锁手柄电泳</v>
          </cell>
        </row>
        <row r="5441">
          <cell r="A5441" t="str">
            <v>SHT0001043</v>
          </cell>
          <cell r="B5441">
            <v>230</v>
          </cell>
          <cell r="C5441" t="str">
            <v>下限位支架</v>
          </cell>
        </row>
        <row r="5442">
          <cell r="A5442" t="str">
            <v>SHT0001044</v>
          </cell>
          <cell r="B5442">
            <v>230</v>
          </cell>
          <cell r="C5442" t="str">
            <v>司机调角器解锁手柄</v>
          </cell>
        </row>
        <row r="5443">
          <cell r="A5443" t="str">
            <v>SHT0001047</v>
          </cell>
          <cell r="B5443">
            <v>230</v>
          </cell>
          <cell r="C5443" t="str">
            <v>安全带固定板固定钣金件</v>
          </cell>
        </row>
        <row r="5444">
          <cell r="A5444" t="str">
            <v>SHT0001048</v>
          </cell>
          <cell r="B5444">
            <v>230</v>
          </cell>
          <cell r="C5444" t="str">
            <v>仰角拉线固定钣金件</v>
          </cell>
        </row>
        <row r="5445">
          <cell r="A5445" t="str">
            <v>SHT0001049</v>
          </cell>
          <cell r="B5445">
            <v>230</v>
          </cell>
          <cell r="C5445" t="str">
            <v>仰角调节机构钣金件1</v>
          </cell>
        </row>
        <row r="5446">
          <cell r="A5446" t="str">
            <v>SHT0001050</v>
          </cell>
          <cell r="B5446">
            <v>230</v>
          </cell>
          <cell r="C5446" t="str">
            <v>罩壳前固定钣金件右</v>
          </cell>
        </row>
        <row r="5447">
          <cell r="A5447" t="str">
            <v>SHT0001051</v>
          </cell>
          <cell r="B5447">
            <v>230</v>
          </cell>
          <cell r="C5447" t="str">
            <v>罩壳前固定钣金件左</v>
          </cell>
        </row>
        <row r="5448">
          <cell r="A5448" t="str">
            <v>SHT0001052</v>
          </cell>
          <cell r="B5448">
            <v>230</v>
          </cell>
          <cell r="C5448" t="str">
            <v>罩壳固定板金件</v>
          </cell>
        </row>
        <row r="5449">
          <cell r="A5449" t="str">
            <v>SHT0001053</v>
          </cell>
          <cell r="B5449">
            <v>230</v>
          </cell>
          <cell r="C5449" t="str">
            <v>主驾左星盘 2534832X有轴</v>
          </cell>
        </row>
        <row r="5450">
          <cell r="A5450" t="str">
            <v>SHT0001056</v>
          </cell>
          <cell r="B5450">
            <v>230</v>
          </cell>
          <cell r="C5450" t="str">
            <v>座垫前倾角锁舌下固定片</v>
          </cell>
        </row>
        <row r="5451">
          <cell r="A5451" t="str">
            <v>SHT0001057</v>
          </cell>
          <cell r="B5451">
            <v>230</v>
          </cell>
          <cell r="C5451" t="str">
            <v>座垫前倾角锁舌上固定片</v>
          </cell>
        </row>
        <row r="5452">
          <cell r="A5452" t="str">
            <v>SHT0001058</v>
          </cell>
          <cell r="B5452">
            <v>230</v>
          </cell>
          <cell r="C5452" t="str">
            <v>仰角调节机构手柄钣金件</v>
          </cell>
        </row>
        <row r="5453">
          <cell r="A5453" t="str">
            <v>SHT0001059</v>
          </cell>
          <cell r="B5453">
            <v>230</v>
          </cell>
          <cell r="C5453" t="str">
            <v>仰角调节机构钣金件2</v>
          </cell>
        </row>
        <row r="5454">
          <cell r="A5454" t="str">
            <v>SHT0001060</v>
          </cell>
          <cell r="B5454">
            <v>230</v>
          </cell>
          <cell r="C5454" t="str">
            <v>仰角调节机构轴套</v>
          </cell>
        </row>
        <row r="5455">
          <cell r="A5455" t="str">
            <v>SHT0001061</v>
          </cell>
          <cell r="B5455">
            <v>230</v>
          </cell>
          <cell r="C5455" t="str">
            <v>仰角调节机构阶梯轴</v>
          </cell>
        </row>
        <row r="5456">
          <cell r="A5456" t="str">
            <v>SHT0001062</v>
          </cell>
          <cell r="B5456">
            <v>230</v>
          </cell>
          <cell r="C5456" t="str">
            <v>滑轨总成</v>
          </cell>
        </row>
        <row r="5457">
          <cell r="A5457" t="str">
            <v>SHT0001065</v>
          </cell>
          <cell r="B5457">
            <v>230</v>
          </cell>
          <cell r="C5457" t="str">
            <v>右旋转钣金</v>
          </cell>
        </row>
        <row r="5458">
          <cell r="A5458" t="str">
            <v>SHT0001066</v>
          </cell>
          <cell r="B5458">
            <v>230</v>
          </cell>
          <cell r="C5458" t="str">
            <v>左旋转钣金</v>
          </cell>
        </row>
        <row r="5459">
          <cell r="A5459" t="str">
            <v>SHT0001067</v>
          </cell>
          <cell r="B5459">
            <v>230</v>
          </cell>
          <cell r="C5459" t="str">
            <v>减震器拉带</v>
          </cell>
        </row>
        <row r="5460">
          <cell r="A5460" t="str">
            <v>SHT0001068</v>
          </cell>
          <cell r="B5460">
            <v>230</v>
          </cell>
          <cell r="C5460" t="str">
            <v>气阀固定座固定钣金件</v>
          </cell>
        </row>
        <row r="5461">
          <cell r="A5461" t="str">
            <v>SHT0001069</v>
          </cell>
          <cell r="B5461">
            <v>230</v>
          </cell>
          <cell r="C5461" t="str">
            <v>升降操作手柄（前）</v>
          </cell>
        </row>
        <row r="5462">
          <cell r="A5462" t="str">
            <v>SHT0001070</v>
          </cell>
          <cell r="B5462">
            <v>230</v>
          </cell>
          <cell r="C5462" t="str">
            <v>十字绞架连接轴2</v>
          </cell>
        </row>
        <row r="5463">
          <cell r="A5463" t="str">
            <v>SHT0001071</v>
          </cell>
          <cell r="B5463">
            <v>230</v>
          </cell>
          <cell r="C5463" t="str">
            <v>气囊总成</v>
          </cell>
        </row>
        <row r="5464">
          <cell r="A5464" t="str">
            <v>SHT0001073</v>
          </cell>
          <cell r="B5464">
            <v>230</v>
          </cell>
          <cell r="C5464" t="str">
            <v>连动杆 F2535030X</v>
          </cell>
        </row>
        <row r="5465">
          <cell r="A5465" t="str">
            <v>SHT0001074</v>
          </cell>
          <cell r="B5465">
            <v>230</v>
          </cell>
          <cell r="C5465" t="str">
            <v>副驾左星盘 122087X无轴</v>
          </cell>
        </row>
        <row r="5466">
          <cell r="A5466" t="str">
            <v>SHT0001075</v>
          </cell>
          <cell r="B5466">
            <v>230</v>
          </cell>
          <cell r="C5466" t="str">
            <v>主驾右星盘 1222086X无轴</v>
          </cell>
        </row>
        <row r="5467">
          <cell r="A5467" t="str">
            <v>SHT0001076</v>
          </cell>
          <cell r="B5467">
            <v>230</v>
          </cell>
          <cell r="C5467" t="str">
            <v>副驾右星盘 2534834X有轴</v>
          </cell>
        </row>
        <row r="5468">
          <cell r="A5468" t="str">
            <v>SHT0001077</v>
          </cell>
          <cell r="B5468">
            <v>230</v>
          </cell>
          <cell r="C5468" t="str">
            <v>内十字架固定块B</v>
          </cell>
        </row>
        <row r="5469">
          <cell r="A5469" t="str">
            <v>SHT0001078</v>
          </cell>
          <cell r="B5469">
            <v>230</v>
          </cell>
          <cell r="C5469" t="str">
            <v>内十字架固定块A</v>
          </cell>
        </row>
        <row r="5470">
          <cell r="A5470" t="str">
            <v>SHT0001079</v>
          </cell>
          <cell r="B5470">
            <v>230</v>
          </cell>
          <cell r="C5470" t="str">
            <v>限位块</v>
          </cell>
        </row>
        <row r="5471">
          <cell r="A5471" t="str">
            <v>SHT0001080</v>
          </cell>
          <cell r="B5471">
            <v>230</v>
          </cell>
          <cell r="C5471" t="str">
            <v>导向尼龙块</v>
          </cell>
        </row>
        <row r="5472">
          <cell r="A5472" t="str">
            <v>SHT0001081</v>
          </cell>
          <cell r="B5472">
            <v>230</v>
          </cell>
          <cell r="C5472" t="str">
            <v>外十字安装尼龙块</v>
          </cell>
        </row>
        <row r="5473">
          <cell r="A5473" t="str">
            <v>SHT0001082</v>
          </cell>
          <cell r="B5473">
            <v>230</v>
          </cell>
          <cell r="C5473" t="str">
            <v>罩壳固定片</v>
          </cell>
        </row>
        <row r="5474">
          <cell r="A5474" t="str">
            <v>SHT0001083</v>
          </cell>
          <cell r="B5474">
            <v>230</v>
          </cell>
          <cell r="C5474" t="str">
            <v>上框前连接支架</v>
          </cell>
        </row>
        <row r="5475">
          <cell r="A5475" t="str">
            <v>SHT0001084</v>
          </cell>
          <cell r="B5475">
            <v>230</v>
          </cell>
          <cell r="C5475" t="str">
            <v>座垫前倾角定位片</v>
          </cell>
        </row>
        <row r="5476">
          <cell r="A5476" t="str">
            <v>SHT0001085</v>
          </cell>
          <cell r="B5476">
            <v>230</v>
          </cell>
          <cell r="C5476" t="str">
            <v>阻尼器下支架总成</v>
          </cell>
        </row>
        <row r="5477">
          <cell r="A5477" t="str">
            <v>SHT0001086</v>
          </cell>
          <cell r="B5477">
            <v>230</v>
          </cell>
          <cell r="C5477" t="str">
            <v>涡簧右固定片</v>
          </cell>
        </row>
        <row r="5478">
          <cell r="A5478" t="str">
            <v>SHT0001087</v>
          </cell>
          <cell r="B5478">
            <v>230</v>
          </cell>
          <cell r="C5478" t="str">
            <v>涡簧左固定片</v>
          </cell>
        </row>
        <row r="5479">
          <cell r="A5479" t="str">
            <v>SHT0001088</v>
          </cell>
          <cell r="B5479">
            <v>230</v>
          </cell>
          <cell r="C5479" t="str">
            <v>上框内支撑柱</v>
          </cell>
        </row>
        <row r="5480">
          <cell r="A5480" t="str">
            <v>SHT0001089</v>
          </cell>
          <cell r="B5480">
            <v>230</v>
          </cell>
          <cell r="C5480" t="str">
            <v>下框后连接立柱</v>
          </cell>
        </row>
        <row r="5481">
          <cell r="A5481" t="str">
            <v>SHT0001090</v>
          </cell>
          <cell r="B5481">
            <v>230</v>
          </cell>
          <cell r="C5481" t="str">
            <v>下框前连接立柱</v>
          </cell>
        </row>
        <row r="5482">
          <cell r="A5482" t="str">
            <v>SHT0001092</v>
          </cell>
          <cell r="B5482">
            <v>230</v>
          </cell>
          <cell r="C5482" t="str">
            <v>下限位缓冲块</v>
          </cell>
        </row>
        <row r="5483">
          <cell r="A5483" t="str">
            <v>SHT0001093</v>
          </cell>
          <cell r="B5483">
            <v>230</v>
          </cell>
          <cell r="C5483" t="str">
            <v>减震器拉带总成</v>
          </cell>
        </row>
        <row r="5484">
          <cell r="A5484" t="str">
            <v>SHT0001094</v>
          </cell>
          <cell r="B5484">
            <v>230</v>
          </cell>
          <cell r="C5484" t="str">
            <v>防尘罩</v>
          </cell>
        </row>
        <row r="5485">
          <cell r="A5485" t="str">
            <v>SHT0001095</v>
          </cell>
          <cell r="B5485">
            <v>230</v>
          </cell>
          <cell r="C5485" t="str">
            <v>拉线总成</v>
          </cell>
        </row>
        <row r="5486">
          <cell r="A5486" t="str">
            <v>SHT0001096</v>
          </cell>
          <cell r="B5486">
            <v>230</v>
          </cell>
          <cell r="C5486" t="str">
            <v>下框前横梁</v>
          </cell>
        </row>
        <row r="5487">
          <cell r="A5487" t="str">
            <v>SHT0001097</v>
          </cell>
          <cell r="B5487">
            <v>230</v>
          </cell>
          <cell r="C5487" t="str">
            <v>下框右侧纵梁</v>
          </cell>
        </row>
        <row r="5488">
          <cell r="A5488" t="str">
            <v>SHT0001098</v>
          </cell>
          <cell r="B5488">
            <v>230</v>
          </cell>
          <cell r="C5488" t="str">
            <v>下框左侧纵梁</v>
          </cell>
        </row>
        <row r="5489">
          <cell r="A5489" t="str">
            <v>SHT0001099</v>
          </cell>
          <cell r="B5489">
            <v>230</v>
          </cell>
          <cell r="C5489" t="str">
            <v>下框后横梁</v>
          </cell>
        </row>
        <row r="5490">
          <cell r="A5490" t="str">
            <v>SHT0001100</v>
          </cell>
          <cell r="B5490">
            <v>230</v>
          </cell>
          <cell r="C5490" t="str">
            <v>减震扣</v>
          </cell>
        </row>
        <row r="5491">
          <cell r="A5491" t="str">
            <v>SHT0001101</v>
          </cell>
          <cell r="B5491">
            <v>230</v>
          </cell>
          <cell r="C5491" t="str">
            <v>减震器拉带</v>
          </cell>
        </row>
        <row r="5492">
          <cell r="A5492" t="str">
            <v>SHT0001102</v>
          </cell>
          <cell r="B5492">
            <v>230</v>
          </cell>
          <cell r="C5492" t="str">
            <v>支撑连杆板1衬套</v>
          </cell>
        </row>
        <row r="5493">
          <cell r="A5493" t="str">
            <v>SHT0001103</v>
          </cell>
          <cell r="B5493">
            <v>230</v>
          </cell>
          <cell r="C5493" t="str">
            <v>定位片</v>
          </cell>
        </row>
        <row r="5494">
          <cell r="A5494" t="str">
            <v>SHT0001104</v>
          </cell>
          <cell r="B5494">
            <v>230</v>
          </cell>
          <cell r="C5494" t="str">
            <v>安全带限位板</v>
          </cell>
        </row>
        <row r="5495">
          <cell r="A5495" t="str">
            <v>SHT0001105</v>
          </cell>
          <cell r="B5495">
            <v>230</v>
          </cell>
          <cell r="C5495" t="str">
            <v>一汽安全带固定板</v>
          </cell>
        </row>
        <row r="5496">
          <cell r="A5496" t="str">
            <v>SHT0001107</v>
          </cell>
          <cell r="B5496">
            <v>230</v>
          </cell>
          <cell r="C5496" t="str">
            <v>手轮连接杆</v>
          </cell>
        </row>
        <row r="5497">
          <cell r="A5497" t="str">
            <v>SHT0001108</v>
          </cell>
          <cell r="B5497">
            <v>230</v>
          </cell>
          <cell r="C5497" t="str">
            <v>调节臂2</v>
          </cell>
        </row>
        <row r="5498">
          <cell r="A5498" t="str">
            <v>SHT0001109</v>
          </cell>
          <cell r="B5498">
            <v>230</v>
          </cell>
          <cell r="C5498" t="str">
            <v>调节臂1</v>
          </cell>
        </row>
        <row r="5499">
          <cell r="A5499" t="str">
            <v>SHT0001111</v>
          </cell>
          <cell r="B5499">
            <v>230</v>
          </cell>
          <cell r="C5499" t="str">
            <v>行程开关轴新</v>
          </cell>
        </row>
        <row r="5500">
          <cell r="A5500" t="str">
            <v>SHT0001112</v>
          </cell>
          <cell r="B5500">
            <v>230</v>
          </cell>
          <cell r="C5500" t="str">
            <v>牵引板组件</v>
          </cell>
        </row>
        <row r="5501">
          <cell r="A5501" t="str">
            <v>SHT0001113</v>
          </cell>
          <cell r="B5501">
            <v>230</v>
          </cell>
          <cell r="C5501" t="str">
            <v>前挂簧板</v>
          </cell>
        </row>
        <row r="5502">
          <cell r="A5502" t="str">
            <v>SHT0001115</v>
          </cell>
          <cell r="B5502">
            <v>230</v>
          </cell>
          <cell r="C5502" t="str">
            <v>右围框接头组件</v>
          </cell>
        </row>
        <row r="5503">
          <cell r="A5503" t="str">
            <v>SHT0001116</v>
          </cell>
          <cell r="B5503">
            <v>230</v>
          </cell>
          <cell r="C5503" t="str">
            <v>旋转块</v>
          </cell>
        </row>
        <row r="5504">
          <cell r="A5504" t="str">
            <v>SHT0001117</v>
          </cell>
          <cell r="B5504">
            <v>230</v>
          </cell>
          <cell r="C5504" t="str">
            <v>绞架连接轴</v>
          </cell>
        </row>
        <row r="5505">
          <cell r="A5505" t="str">
            <v>SHT0001118</v>
          </cell>
          <cell r="B5505">
            <v>230</v>
          </cell>
          <cell r="C5505" t="str">
            <v>上框前横梁</v>
          </cell>
        </row>
        <row r="5506">
          <cell r="A5506" t="str">
            <v>SHT0001119</v>
          </cell>
          <cell r="B5506">
            <v>230</v>
          </cell>
          <cell r="C5506" t="str">
            <v>上框右纵梁</v>
          </cell>
        </row>
        <row r="5507">
          <cell r="A5507" t="str">
            <v>SHT0001120</v>
          </cell>
          <cell r="B5507">
            <v>230</v>
          </cell>
          <cell r="C5507" t="str">
            <v>上框左纵梁</v>
          </cell>
        </row>
        <row r="5508">
          <cell r="A5508" t="str">
            <v>SHT0001121</v>
          </cell>
          <cell r="B5508">
            <v>230</v>
          </cell>
          <cell r="C5508" t="str">
            <v>防尘罩</v>
          </cell>
        </row>
        <row r="5509">
          <cell r="A5509" t="str">
            <v>SHT0001122</v>
          </cell>
          <cell r="B5509">
            <v>230</v>
          </cell>
          <cell r="C5509" t="str">
            <v>防尘罩</v>
          </cell>
        </row>
        <row r="5510">
          <cell r="A5510" t="str">
            <v>SHT0001123</v>
          </cell>
          <cell r="B5510">
            <v>230</v>
          </cell>
          <cell r="C5510" t="str">
            <v>罩壳固定支架</v>
          </cell>
        </row>
        <row r="5511">
          <cell r="A5511" t="str">
            <v>SHT0001125</v>
          </cell>
          <cell r="B5511">
            <v>230</v>
          </cell>
          <cell r="C5511" t="str">
            <v>底座支架总成</v>
          </cell>
        </row>
        <row r="5512">
          <cell r="A5512" t="str">
            <v>SHT0001126</v>
          </cell>
          <cell r="B5512">
            <v>230</v>
          </cell>
          <cell r="C5512" t="str">
            <v>后升降齿板</v>
          </cell>
        </row>
        <row r="5513">
          <cell r="A5513" t="str">
            <v>SHT0001127</v>
          </cell>
          <cell r="B5513">
            <v>230</v>
          </cell>
          <cell r="C5513" t="str">
            <v>前升降齿板</v>
          </cell>
        </row>
        <row r="5514">
          <cell r="A5514" t="str">
            <v>SHT0001128</v>
          </cell>
          <cell r="B5514">
            <v>230</v>
          </cell>
          <cell r="C5514" t="str">
            <v>后安装板（右）</v>
          </cell>
        </row>
        <row r="5515">
          <cell r="A5515" t="str">
            <v>SHT0001129</v>
          </cell>
          <cell r="B5515">
            <v>230</v>
          </cell>
          <cell r="C5515" t="str">
            <v>后安装板（左）</v>
          </cell>
        </row>
        <row r="5516">
          <cell r="A5516" t="str">
            <v>SHT0001130</v>
          </cell>
          <cell r="B5516">
            <v>230</v>
          </cell>
          <cell r="C5516" t="str">
            <v>右靠背板分总成</v>
          </cell>
        </row>
        <row r="5517">
          <cell r="A5517" t="str">
            <v>SHT0001131</v>
          </cell>
          <cell r="B5517">
            <v>230</v>
          </cell>
          <cell r="C5517" t="str">
            <v>左靠背板分总成</v>
          </cell>
        </row>
        <row r="5518">
          <cell r="A5518" t="str">
            <v>SHT0001132</v>
          </cell>
          <cell r="B5518">
            <v>230</v>
          </cell>
          <cell r="C5518" t="str">
            <v>气阀固定板轴套</v>
          </cell>
        </row>
        <row r="5519">
          <cell r="A5519" t="str">
            <v>SHT0001133</v>
          </cell>
          <cell r="B5519">
            <v>230</v>
          </cell>
          <cell r="C5519" t="str">
            <v>减震垫支撑板组件电泳总成</v>
          </cell>
        </row>
        <row r="5520">
          <cell r="A5520" t="str">
            <v>SHT0001134</v>
          </cell>
          <cell r="B5520">
            <v>230</v>
          </cell>
          <cell r="C5520" t="str">
            <v>限位垫片</v>
          </cell>
        </row>
        <row r="5521">
          <cell r="A5521" t="str">
            <v>SHT0001135</v>
          </cell>
          <cell r="B5521">
            <v>230</v>
          </cell>
          <cell r="C5521" t="str">
            <v>左围框接头组件</v>
          </cell>
        </row>
        <row r="5522">
          <cell r="A5522" t="str">
            <v>SHT0001136</v>
          </cell>
          <cell r="B5522">
            <v>230</v>
          </cell>
          <cell r="C5522" t="str">
            <v>罩壳卡片</v>
          </cell>
        </row>
        <row r="5523">
          <cell r="A5523" t="str">
            <v>SHT0001137</v>
          </cell>
          <cell r="B5523">
            <v>230</v>
          </cell>
          <cell r="C5523" t="str">
            <v>左侧升降操作手柄（后）</v>
          </cell>
        </row>
        <row r="5524">
          <cell r="A5524" t="str">
            <v>SHT0001138</v>
          </cell>
          <cell r="B5524">
            <v>230</v>
          </cell>
          <cell r="C5524" t="str">
            <v>左侧升降操作手柄（前）</v>
          </cell>
        </row>
        <row r="5525">
          <cell r="A5525" t="str">
            <v>SHT0001139</v>
          </cell>
          <cell r="B5525">
            <v>230</v>
          </cell>
          <cell r="C5525" t="str">
            <v>连杆板2（后）左</v>
          </cell>
        </row>
        <row r="5526">
          <cell r="A5526" t="str">
            <v>SHT0001140</v>
          </cell>
          <cell r="B5526">
            <v>230</v>
          </cell>
          <cell r="C5526" t="str">
            <v>防尘罩固定座</v>
          </cell>
        </row>
        <row r="5527">
          <cell r="A5527" t="str">
            <v>SHT0001141</v>
          </cell>
          <cell r="B5527">
            <v>230</v>
          </cell>
          <cell r="C5527" t="str">
            <v>连接杆3</v>
          </cell>
        </row>
        <row r="5528">
          <cell r="A5528" t="str">
            <v>SHT0001142</v>
          </cell>
          <cell r="B5528">
            <v>230</v>
          </cell>
          <cell r="C5528" t="str">
            <v>纵梁焊接组件加强块</v>
          </cell>
        </row>
        <row r="5529">
          <cell r="A5529" t="str">
            <v>SHT0001143</v>
          </cell>
          <cell r="B5529">
            <v>230</v>
          </cell>
          <cell r="C5529" t="str">
            <v>升降塑罩</v>
          </cell>
        </row>
        <row r="5530">
          <cell r="A5530" t="str">
            <v>SHT0001144</v>
          </cell>
          <cell r="B5530">
            <v>230</v>
          </cell>
          <cell r="C5530" t="str">
            <v>总座主轴</v>
          </cell>
        </row>
        <row r="5531">
          <cell r="A5531" t="str">
            <v>SHT0001145</v>
          </cell>
          <cell r="B5531">
            <v>210</v>
          </cell>
          <cell r="C5531" t="str">
            <v>挡块</v>
          </cell>
        </row>
        <row r="5532">
          <cell r="A5532" t="str">
            <v>SHT0001145</v>
          </cell>
          <cell r="B5532">
            <v>230</v>
          </cell>
          <cell r="C5532" t="str">
            <v>挡块</v>
          </cell>
        </row>
        <row r="5533">
          <cell r="A5533" t="str">
            <v>SHT0001146</v>
          </cell>
          <cell r="B5533">
            <v>230</v>
          </cell>
          <cell r="C5533" t="str">
            <v>下限位缓冲块组件</v>
          </cell>
        </row>
        <row r="5534">
          <cell r="A5534" t="str">
            <v>SHT0001147</v>
          </cell>
          <cell r="B5534">
            <v>230</v>
          </cell>
          <cell r="C5534" t="str">
            <v>上限位缓冲块</v>
          </cell>
        </row>
        <row r="5535">
          <cell r="A5535" t="str">
            <v>SHT0001148</v>
          </cell>
          <cell r="B5535">
            <v>230</v>
          </cell>
          <cell r="C5535" t="str">
            <v>减震扣手柄</v>
          </cell>
        </row>
        <row r="5536">
          <cell r="A5536" t="str">
            <v>SHT0001149</v>
          </cell>
          <cell r="B5536">
            <v>230</v>
          </cell>
          <cell r="C5536" t="str">
            <v>连接杆2</v>
          </cell>
        </row>
        <row r="5537">
          <cell r="A5537" t="str">
            <v>SHT0001150</v>
          </cell>
          <cell r="B5537">
            <v>230</v>
          </cell>
          <cell r="C5537" t="str">
            <v>尼龙滑块</v>
          </cell>
        </row>
        <row r="5538">
          <cell r="A5538" t="str">
            <v>SHT0001151</v>
          </cell>
          <cell r="B5538">
            <v>230</v>
          </cell>
          <cell r="C5538" t="str">
            <v>罩壳圆卡座</v>
          </cell>
        </row>
        <row r="5539">
          <cell r="A5539" t="str">
            <v>SHT0001152</v>
          </cell>
          <cell r="B5539">
            <v>230</v>
          </cell>
          <cell r="C5539" t="str">
            <v>上框前横梁加强片</v>
          </cell>
        </row>
        <row r="5540">
          <cell r="A5540" t="str">
            <v>SHT0001153</v>
          </cell>
          <cell r="B5540">
            <v>230</v>
          </cell>
          <cell r="C5540" t="str">
            <v>下框右侧纵梁</v>
          </cell>
        </row>
        <row r="5541">
          <cell r="A5541" t="str">
            <v>SHT0001154</v>
          </cell>
          <cell r="B5541">
            <v>230</v>
          </cell>
          <cell r="C5541" t="str">
            <v>下框左侧纵梁</v>
          </cell>
        </row>
        <row r="5542">
          <cell r="A5542" t="str">
            <v>SHT0001155</v>
          </cell>
          <cell r="B5542">
            <v>230</v>
          </cell>
          <cell r="C5542" t="str">
            <v>手轮支架</v>
          </cell>
        </row>
        <row r="5543">
          <cell r="A5543" t="str">
            <v>SHT0001156</v>
          </cell>
          <cell r="B5543">
            <v>230</v>
          </cell>
          <cell r="C5543" t="str">
            <v>上框后横梁</v>
          </cell>
        </row>
        <row r="5544">
          <cell r="A5544" t="str">
            <v>SHT0001157</v>
          </cell>
          <cell r="B5544">
            <v>230</v>
          </cell>
          <cell r="C5544" t="str">
            <v>滑轨固定座</v>
          </cell>
        </row>
        <row r="5545">
          <cell r="A5545" t="str">
            <v>SHT0001158</v>
          </cell>
          <cell r="B5545">
            <v>230</v>
          </cell>
          <cell r="C5545" t="str">
            <v>内绞架右支撑板</v>
          </cell>
        </row>
        <row r="5546">
          <cell r="A5546" t="str">
            <v>SHT0001159</v>
          </cell>
          <cell r="B5546">
            <v>230</v>
          </cell>
          <cell r="C5546" t="str">
            <v>内绞架左支撑板</v>
          </cell>
        </row>
        <row r="5547">
          <cell r="A5547" t="str">
            <v>SHT0001160</v>
          </cell>
          <cell r="B5547">
            <v>230</v>
          </cell>
          <cell r="C5547" t="str">
            <v>阻尼器下支架</v>
          </cell>
        </row>
        <row r="5548">
          <cell r="A5548" t="str">
            <v>SHT0001161</v>
          </cell>
          <cell r="B5548">
            <v>230</v>
          </cell>
          <cell r="C5548" t="str">
            <v>气囊上支架右片</v>
          </cell>
        </row>
        <row r="5549">
          <cell r="A5549" t="str">
            <v>SHT0001162</v>
          </cell>
          <cell r="B5549">
            <v>230</v>
          </cell>
          <cell r="C5549" t="str">
            <v>气囊上支架左片</v>
          </cell>
        </row>
        <row r="5550">
          <cell r="A5550" t="str">
            <v>SHT0001163</v>
          </cell>
          <cell r="B5550">
            <v>230</v>
          </cell>
          <cell r="C5550" t="str">
            <v>连杆板2(后）</v>
          </cell>
        </row>
        <row r="5551">
          <cell r="A5551" t="str">
            <v>SHT0001164</v>
          </cell>
          <cell r="B5551">
            <v>230</v>
          </cell>
          <cell r="C5551" t="str">
            <v>调节螺母下固定板</v>
          </cell>
        </row>
        <row r="5552">
          <cell r="A5552" t="str">
            <v>SHT0001165</v>
          </cell>
          <cell r="B5552">
            <v>230</v>
          </cell>
          <cell r="C5552" t="str">
            <v>调节螺母上固定板</v>
          </cell>
        </row>
        <row r="5553">
          <cell r="A5553" t="str">
            <v>SHT0001166</v>
          </cell>
          <cell r="B5553">
            <v>230</v>
          </cell>
          <cell r="C5553" t="str">
            <v>侧板加强片</v>
          </cell>
        </row>
        <row r="5554">
          <cell r="A5554" t="str">
            <v>SHT0001167</v>
          </cell>
          <cell r="B5554">
            <v>230</v>
          </cell>
          <cell r="C5554" t="str">
            <v>绞架右加强板</v>
          </cell>
        </row>
        <row r="5555">
          <cell r="A5555" t="str">
            <v>SHT0001168</v>
          </cell>
          <cell r="B5555">
            <v>230</v>
          </cell>
          <cell r="C5555" t="str">
            <v>绞架左加强板</v>
          </cell>
        </row>
        <row r="5556">
          <cell r="A5556" t="str">
            <v>SHT0001169</v>
          </cell>
          <cell r="B5556">
            <v>230</v>
          </cell>
          <cell r="C5556" t="str">
            <v>外绞架垫片</v>
          </cell>
        </row>
        <row r="5557">
          <cell r="A5557" t="str">
            <v>SHT0001170</v>
          </cell>
          <cell r="B5557">
            <v>230</v>
          </cell>
          <cell r="C5557" t="str">
            <v>内绞架垫片</v>
          </cell>
        </row>
        <row r="5558">
          <cell r="A5558" t="str">
            <v>SHT0001171</v>
          </cell>
          <cell r="B5558">
            <v>230</v>
          </cell>
          <cell r="C5558" t="str">
            <v>后挂簧板组件</v>
          </cell>
        </row>
        <row r="5559">
          <cell r="A5559" t="str">
            <v>SHT0001172</v>
          </cell>
          <cell r="B5559">
            <v>230</v>
          </cell>
          <cell r="C5559" t="str">
            <v>后挂簧板</v>
          </cell>
        </row>
        <row r="5560">
          <cell r="A5560" t="str">
            <v>SHT0001173</v>
          </cell>
          <cell r="B5560">
            <v>230</v>
          </cell>
          <cell r="C5560" t="str">
            <v>外绞架支撑板</v>
          </cell>
        </row>
        <row r="5561">
          <cell r="A5561" t="str">
            <v>SHT0001174</v>
          </cell>
          <cell r="B5561">
            <v>230</v>
          </cell>
          <cell r="C5561" t="str">
            <v>绞架上滑槽</v>
          </cell>
        </row>
        <row r="5562">
          <cell r="A5562" t="str">
            <v>SHT0001176</v>
          </cell>
          <cell r="B5562">
            <v>230</v>
          </cell>
          <cell r="C5562" t="str">
            <v>减震扣</v>
          </cell>
        </row>
        <row r="5563">
          <cell r="A5563" t="str">
            <v>SHT0001177</v>
          </cell>
          <cell r="B5563">
            <v>230</v>
          </cell>
          <cell r="C5563" t="str">
            <v>气囊下支架</v>
          </cell>
        </row>
        <row r="5564">
          <cell r="A5564" t="str">
            <v>SHT0001178</v>
          </cell>
          <cell r="B5564">
            <v>230</v>
          </cell>
          <cell r="C5564" t="str">
            <v>调节螺杆支架</v>
          </cell>
        </row>
        <row r="5565">
          <cell r="A5565" t="str">
            <v>SHT0001179</v>
          </cell>
          <cell r="B5565">
            <v>230</v>
          </cell>
          <cell r="C5565" t="str">
            <v>气囊上支架</v>
          </cell>
        </row>
        <row r="5566">
          <cell r="A5566" t="str">
            <v>SHT0001180</v>
          </cell>
          <cell r="B5566">
            <v>230</v>
          </cell>
          <cell r="C5566" t="str">
            <v>手轮支架</v>
          </cell>
        </row>
        <row r="5567">
          <cell r="A5567" t="str">
            <v>SHT0001181</v>
          </cell>
          <cell r="B5567">
            <v>230</v>
          </cell>
          <cell r="C5567" t="str">
            <v>调节手轮</v>
          </cell>
        </row>
        <row r="5568">
          <cell r="A5568" t="str">
            <v>SHT0001184</v>
          </cell>
          <cell r="B5568">
            <v>230</v>
          </cell>
          <cell r="C5568" t="str">
            <v>副总座右</v>
          </cell>
        </row>
        <row r="5569">
          <cell r="A5569" t="str">
            <v>SHT0001185</v>
          </cell>
          <cell r="B5569">
            <v>230</v>
          </cell>
          <cell r="C5569" t="str">
            <v>连接杆1</v>
          </cell>
        </row>
        <row r="5570">
          <cell r="A5570" t="str">
            <v>SHT0001186</v>
          </cell>
          <cell r="B5570">
            <v>230</v>
          </cell>
          <cell r="C5570" t="str">
            <v>减震扣塑料手柄</v>
          </cell>
        </row>
        <row r="5571">
          <cell r="A5571" t="str">
            <v>SHT0001187</v>
          </cell>
          <cell r="B5571">
            <v>220</v>
          </cell>
          <cell r="C5571" t="str">
            <v>尼龙滚轮</v>
          </cell>
        </row>
        <row r="5572">
          <cell r="A5572" t="str">
            <v>SHT0001187</v>
          </cell>
          <cell r="B5572">
            <v>230</v>
          </cell>
          <cell r="C5572" t="str">
            <v>尼龙滚轮</v>
          </cell>
        </row>
        <row r="5573">
          <cell r="A5573" t="str">
            <v>SHT0001188</v>
          </cell>
          <cell r="B5573">
            <v>230</v>
          </cell>
          <cell r="C5573" t="str">
            <v>下限位缓冲块</v>
          </cell>
        </row>
        <row r="5574">
          <cell r="A5574" t="str">
            <v>SHT0001189</v>
          </cell>
          <cell r="B5574">
            <v>230</v>
          </cell>
          <cell r="C5574" t="str">
            <v>手轮连接杆</v>
          </cell>
        </row>
        <row r="5575">
          <cell r="A5575" t="str">
            <v>SHT0001190</v>
          </cell>
          <cell r="B5575">
            <v>230</v>
          </cell>
          <cell r="C5575" t="str">
            <v>调节螺杆(短)</v>
          </cell>
        </row>
        <row r="5576">
          <cell r="A5576" t="str">
            <v>SHT0001191</v>
          </cell>
          <cell r="B5576">
            <v>230</v>
          </cell>
          <cell r="C5576" t="str">
            <v>连杆板3</v>
          </cell>
        </row>
        <row r="5577">
          <cell r="A5577" t="str">
            <v>SHT0001194</v>
          </cell>
          <cell r="B5577">
            <v>230</v>
          </cell>
          <cell r="C5577" t="str">
            <v>连接板2短轴右一汽</v>
          </cell>
        </row>
        <row r="5578">
          <cell r="A5578" t="str">
            <v>SHT0001195</v>
          </cell>
          <cell r="B5578">
            <v>230</v>
          </cell>
          <cell r="C5578" t="str">
            <v>连接板2短轴左一汽</v>
          </cell>
        </row>
        <row r="5579">
          <cell r="A5579" t="str">
            <v>SHT0001196</v>
          </cell>
          <cell r="B5579">
            <v>230</v>
          </cell>
          <cell r="C5579" t="str">
            <v>前横档</v>
          </cell>
        </row>
        <row r="5580">
          <cell r="A5580" t="str">
            <v>SHT0001197</v>
          </cell>
          <cell r="B5580">
            <v>230</v>
          </cell>
          <cell r="C5580" t="str">
            <v>前横档</v>
          </cell>
        </row>
        <row r="5581">
          <cell r="A5581" t="str">
            <v>SHT0001198</v>
          </cell>
          <cell r="B5581">
            <v>230</v>
          </cell>
          <cell r="C5581" t="str">
            <v>垫片</v>
          </cell>
        </row>
        <row r="5582">
          <cell r="A5582" t="str">
            <v>SHT0001199</v>
          </cell>
          <cell r="B5582">
            <v>230</v>
          </cell>
          <cell r="C5582" t="str">
            <v>前升降齿板</v>
          </cell>
        </row>
        <row r="5583">
          <cell r="A5583" t="str">
            <v>SHT0001200</v>
          </cell>
          <cell r="B5583">
            <v>230</v>
          </cell>
          <cell r="C5583" t="str">
            <v>滑轨固定座</v>
          </cell>
        </row>
        <row r="5584">
          <cell r="A5584" t="str">
            <v>SHT0001201</v>
          </cell>
          <cell r="B5584">
            <v>230</v>
          </cell>
          <cell r="C5584" t="str">
            <v>阻尼器下支架</v>
          </cell>
        </row>
        <row r="5585">
          <cell r="A5585" t="str">
            <v>SHT0001202</v>
          </cell>
          <cell r="B5585">
            <v>230</v>
          </cell>
          <cell r="C5585" t="str">
            <v>阻尼器上支架</v>
          </cell>
        </row>
        <row r="5586">
          <cell r="A5586" t="str">
            <v>SHT0001203</v>
          </cell>
          <cell r="B5586">
            <v>230</v>
          </cell>
          <cell r="C5586" t="str">
            <v>滑块支撑板</v>
          </cell>
        </row>
        <row r="5587">
          <cell r="A5587" t="str">
            <v>SHT0001204</v>
          </cell>
          <cell r="B5587">
            <v>230</v>
          </cell>
          <cell r="C5587" t="str">
            <v>上框右纵梁</v>
          </cell>
        </row>
        <row r="5588">
          <cell r="A5588" t="str">
            <v>SHT0001205</v>
          </cell>
          <cell r="B5588">
            <v>230</v>
          </cell>
          <cell r="C5588" t="str">
            <v>上框左纵梁</v>
          </cell>
        </row>
        <row r="5589">
          <cell r="A5589" t="str">
            <v>SHT0001206</v>
          </cell>
          <cell r="B5589">
            <v>230</v>
          </cell>
          <cell r="C5589" t="str">
            <v>前连接板直片</v>
          </cell>
        </row>
        <row r="5590">
          <cell r="A5590" t="str">
            <v>SHT0001207</v>
          </cell>
          <cell r="B5590">
            <v>230</v>
          </cell>
          <cell r="C5590" t="str">
            <v>前连接板斜片</v>
          </cell>
        </row>
        <row r="5591">
          <cell r="A5591" t="str">
            <v>SHT0001208</v>
          </cell>
          <cell r="B5591">
            <v>230</v>
          </cell>
          <cell r="C5591" t="str">
            <v>升降导轨R</v>
          </cell>
        </row>
        <row r="5592">
          <cell r="A5592" t="str">
            <v>SHT0001209</v>
          </cell>
          <cell r="B5592">
            <v>230</v>
          </cell>
          <cell r="C5592" t="str">
            <v>内十字支撑架</v>
          </cell>
        </row>
        <row r="5593">
          <cell r="A5593" t="str">
            <v>SHT0001210</v>
          </cell>
          <cell r="B5593">
            <v>230</v>
          </cell>
          <cell r="C5593" t="str">
            <v>外十字支撑架</v>
          </cell>
        </row>
        <row r="5594">
          <cell r="A5594" t="str">
            <v>SHT0001211</v>
          </cell>
          <cell r="B5594">
            <v>230</v>
          </cell>
          <cell r="C5594" t="str">
            <v>升降导轨L</v>
          </cell>
        </row>
        <row r="5595">
          <cell r="A5595" t="str">
            <v>SHT0001212</v>
          </cell>
          <cell r="B5595">
            <v>230</v>
          </cell>
          <cell r="C5595" t="str">
            <v>右纵梁后加强板</v>
          </cell>
        </row>
        <row r="5596">
          <cell r="A5596" t="str">
            <v>SHT0001213</v>
          </cell>
          <cell r="B5596">
            <v>230</v>
          </cell>
          <cell r="C5596" t="str">
            <v>右纵梁前加强板</v>
          </cell>
        </row>
        <row r="5597">
          <cell r="A5597" t="str">
            <v>SHT0001214</v>
          </cell>
          <cell r="B5597">
            <v>230</v>
          </cell>
          <cell r="C5597" t="str">
            <v>司机左纵梁后加强片</v>
          </cell>
        </row>
        <row r="5598">
          <cell r="A5598" t="str">
            <v>SHT0001215</v>
          </cell>
          <cell r="B5598">
            <v>230</v>
          </cell>
          <cell r="C5598" t="str">
            <v>司机左纵梁前加强片</v>
          </cell>
        </row>
        <row r="5599">
          <cell r="A5599" t="str">
            <v>SHT0001216</v>
          </cell>
          <cell r="B5599">
            <v>230</v>
          </cell>
          <cell r="C5599" t="str">
            <v>连杆板1组件短</v>
          </cell>
        </row>
        <row r="5600">
          <cell r="A5600" t="str">
            <v>SHT0001217</v>
          </cell>
          <cell r="B5600">
            <v>230</v>
          </cell>
          <cell r="C5600" t="str">
            <v>连杆板1组件长</v>
          </cell>
        </row>
        <row r="5601">
          <cell r="A5601" t="str">
            <v>SHT0001218</v>
          </cell>
          <cell r="B5601">
            <v>230</v>
          </cell>
          <cell r="C5601" t="str">
            <v>连接板2长轴右</v>
          </cell>
        </row>
        <row r="5602">
          <cell r="A5602" t="str">
            <v>SHT0001219</v>
          </cell>
          <cell r="B5602">
            <v>230</v>
          </cell>
          <cell r="C5602" t="str">
            <v>连接板2长轴左</v>
          </cell>
        </row>
        <row r="5603">
          <cell r="A5603" t="str">
            <v>SHT0001220</v>
          </cell>
          <cell r="B5603">
            <v>230</v>
          </cell>
          <cell r="C5603" t="str">
            <v>滑块固定板组件主前</v>
          </cell>
        </row>
        <row r="5604">
          <cell r="A5604" t="str">
            <v>SHT0001221</v>
          </cell>
          <cell r="B5604">
            <v>230</v>
          </cell>
          <cell r="C5604" t="str">
            <v>滑块固定板组件主后</v>
          </cell>
        </row>
        <row r="5605">
          <cell r="A5605" t="str">
            <v>SHT0001222</v>
          </cell>
          <cell r="B5605">
            <v>230</v>
          </cell>
          <cell r="C5605" t="str">
            <v>欧曼左围框</v>
          </cell>
        </row>
        <row r="5606">
          <cell r="A5606" t="str">
            <v>SHT0001223</v>
          </cell>
          <cell r="B5606">
            <v>230</v>
          </cell>
          <cell r="C5606" t="str">
            <v>欧曼右围框</v>
          </cell>
        </row>
        <row r="5607">
          <cell r="A5607" t="str">
            <v>SHT0001225</v>
          </cell>
          <cell r="B5607">
            <v>230</v>
          </cell>
          <cell r="C5607" t="str">
            <v>内加强板</v>
          </cell>
        </row>
        <row r="5608">
          <cell r="A5608" t="str">
            <v>SHT0001226</v>
          </cell>
          <cell r="B5608">
            <v>230</v>
          </cell>
          <cell r="C5608" t="str">
            <v>内加强板</v>
          </cell>
        </row>
        <row r="5609">
          <cell r="A5609" t="str">
            <v>SHT0001227</v>
          </cell>
          <cell r="B5609">
            <v>230</v>
          </cell>
          <cell r="C5609" t="str">
            <v>上框后横梁</v>
          </cell>
        </row>
        <row r="5610">
          <cell r="A5610" t="str">
            <v>SHT0001228</v>
          </cell>
          <cell r="B5610">
            <v>230</v>
          </cell>
          <cell r="C5610" t="str">
            <v>上框前横梁</v>
          </cell>
        </row>
        <row r="5611">
          <cell r="A5611" t="str">
            <v>SHT0001229</v>
          </cell>
          <cell r="B5611">
            <v>230</v>
          </cell>
          <cell r="C5611" t="str">
            <v>上框右侧板</v>
          </cell>
        </row>
        <row r="5612">
          <cell r="A5612" t="str">
            <v>SHT0001230</v>
          </cell>
          <cell r="B5612">
            <v>230</v>
          </cell>
          <cell r="C5612" t="str">
            <v>上框左侧板</v>
          </cell>
        </row>
        <row r="5613">
          <cell r="A5613" t="str">
            <v>SHT0001231</v>
          </cell>
          <cell r="B5613">
            <v>230</v>
          </cell>
          <cell r="C5613" t="str">
            <v>下框右纵梁</v>
          </cell>
        </row>
        <row r="5614">
          <cell r="A5614" t="str">
            <v>SHT0001232</v>
          </cell>
          <cell r="B5614">
            <v>230</v>
          </cell>
          <cell r="C5614" t="str">
            <v>下框左纵梁</v>
          </cell>
        </row>
        <row r="5615">
          <cell r="A5615" t="str">
            <v>SHT0001233</v>
          </cell>
          <cell r="B5615">
            <v>230</v>
          </cell>
          <cell r="C5615" t="str">
            <v>下框前后横梁</v>
          </cell>
        </row>
        <row r="5616">
          <cell r="A5616" t="str">
            <v>SHT0001234</v>
          </cell>
          <cell r="B5616">
            <v>230</v>
          </cell>
          <cell r="C5616" t="str">
            <v>连接板2短轴右H3</v>
          </cell>
        </row>
        <row r="5617">
          <cell r="A5617" t="str">
            <v>SHT0001235</v>
          </cell>
          <cell r="B5617">
            <v>230</v>
          </cell>
          <cell r="C5617" t="str">
            <v>连接板2短轴左H3</v>
          </cell>
        </row>
        <row r="5618">
          <cell r="A5618" t="str">
            <v>SHT0001236</v>
          </cell>
          <cell r="B5618">
            <v>230</v>
          </cell>
          <cell r="C5618" t="str">
            <v>支撑横档</v>
          </cell>
        </row>
        <row r="5619">
          <cell r="A5619" t="str">
            <v>SHT0001238</v>
          </cell>
          <cell r="B5619">
            <v>230</v>
          </cell>
          <cell r="C5619" t="str">
            <v>座框横管梁</v>
          </cell>
        </row>
        <row r="5620">
          <cell r="A5620" t="str">
            <v>SHT0001242</v>
          </cell>
          <cell r="B5620">
            <v>230</v>
          </cell>
          <cell r="C5620" t="str">
            <v>金王子底座左</v>
          </cell>
        </row>
        <row r="5621">
          <cell r="A5621" t="str">
            <v>SHT0001243</v>
          </cell>
          <cell r="B5621">
            <v>230</v>
          </cell>
          <cell r="C5621" t="str">
            <v>左靠背板分总成电泳</v>
          </cell>
        </row>
        <row r="5622">
          <cell r="A5622" t="str">
            <v>SHT0001244</v>
          </cell>
          <cell r="B5622">
            <v>230</v>
          </cell>
          <cell r="C5622" t="str">
            <v>右副总座分总成</v>
          </cell>
        </row>
        <row r="5623">
          <cell r="A5623" t="str">
            <v>SHT0001245</v>
          </cell>
          <cell r="B5623">
            <v>230</v>
          </cell>
          <cell r="C5623" t="str">
            <v>副总座左</v>
          </cell>
        </row>
        <row r="5624">
          <cell r="A5624" t="str">
            <v>SHT0001246</v>
          </cell>
          <cell r="B5624">
            <v>230</v>
          </cell>
          <cell r="C5624" t="str">
            <v>主驾座框骨架焊接总成</v>
          </cell>
        </row>
        <row r="5625">
          <cell r="A5625" t="str">
            <v>SHT0001247</v>
          </cell>
          <cell r="B5625">
            <v>230</v>
          </cell>
          <cell r="C5625" t="str">
            <v>上框后横梁总成</v>
          </cell>
        </row>
        <row r="5626">
          <cell r="A5626" t="str">
            <v>SHT0001248</v>
          </cell>
          <cell r="B5626">
            <v>230</v>
          </cell>
          <cell r="C5626" t="str">
            <v>下框前后横梁</v>
          </cell>
        </row>
        <row r="5627">
          <cell r="A5627" t="str">
            <v>SHT0001249</v>
          </cell>
          <cell r="B5627">
            <v>230</v>
          </cell>
          <cell r="C5627" t="str">
            <v>前挂簧板电泳</v>
          </cell>
        </row>
        <row r="5628">
          <cell r="A5628" t="str">
            <v>SHT0001252</v>
          </cell>
          <cell r="B5628">
            <v>230</v>
          </cell>
          <cell r="C5628" t="str">
            <v>连杆板2(前)右</v>
          </cell>
        </row>
        <row r="5629">
          <cell r="A5629" t="str">
            <v>SHT0001253</v>
          </cell>
          <cell r="B5629">
            <v>230</v>
          </cell>
          <cell r="C5629" t="str">
            <v>连杆板2(前）左</v>
          </cell>
        </row>
        <row r="5630">
          <cell r="A5630" t="str">
            <v>SHT0001256</v>
          </cell>
          <cell r="B5630">
            <v>230</v>
          </cell>
          <cell r="C5630" t="str">
            <v>阻尼器连接螺栓</v>
          </cell>
        </row>
        <row r="5631">
          <cell r="A5631" t="str">
            <v>SHT0001258</v>
          </cell>
          <cell r="B5631">
            <v>230</v>
          </cell>
          <cell r="C5631" t="str">
            <v>座框横管梁</v>
          </cell>
        </row>
        <row r="5632">
          <cell r="A5632" t="str">
            <v>SHT0001259</v>
          </cell>
          <cell r="B5632">
            <v>230</v>
          </cell>
          <cell r="C5632" t="str">
            <v>上框前支架总成</v>
          </cell>
        </row>
        <row r="5633">
          <cell r="A5633" t="str">
            <v>SHT0001260</v>
          </cell>
          <cell r="B5633">
            <v>230</v>
          </cell>
          <cell r="C5633" t="str">
            <v>减震器上框总成</v>
          </cell>
        </row>
        <row r="5634">
          <cell r="A5634" t="str">
            <v>SHT0001261</v>
          </cell>
          <cell r="B5634">
            <v>230</v>
          </cell>
          <cell r="C5634" t="str">
            <v>减震器下框总成</v>
          </cell>
        </row>
        <row r="5635">
          <cell r="A5635" t="str">
            <v>SHT0001263</v>
          </cell>
          <cell r="B5635">
            <v>230</v>
          </cell>
          <cell r="C5635" t="str">
            <v>内绞架右支撑板组件</v>
          </cell>
        </row>
        <row r="5636">
          <cell r="A5636" t="str">
            <v>SHT0001264</v>
          </cell>
          <cell r="B5636">
            <v>230</v>
          </cell>
          <cell r="C5636" t="str">
            <v>外十字绞架总成</v>
          </cell>
        </row>
        <row r="5637">
          <cell r="A5637" t="str">
            <v>SHT0001265</v>
          </cell>
          <cell r="B5637">
            <v>230</v>
          </cell>
          <cell r="C5637" t="str">
            <v>主驾坐框焊接总成电泳</v>
          </cell>
        </row>
        <row r="5638">
          <cell r="A5638" t="str">
            <v>SHT0001268</v>
          </cell>
          <cell r="B5638">
            <v>230</v>
          </cell>
          <cell r="C5638" t="str">
            <v>内十字支撑绞架总成</v>
          </cell>
        </row>
        <row r="5639">
          <cell r="A5639" t="str">
            <v>SHT0001274</v>
          </cell>
          <cell r="B5639">
            <v>230</v>
          </cell>
          <cell r="C5639" t="str">
            <v>机械减震内绞架组件</v>
          </cell>
        </row>
        <row r="5640">
          <cell r="A5640" t="str">
            <v>SHT0001275</v>
          </cell>
          <cell r="B5640">
            <v>230</v>
          </cell>
          <cell r="C5640" t="str">
            <v>机械减震外绞架组件电泳</v>
          </cell>
        </row>
        <row r="5641">
          <cell r="A5641" t="str">
            <v>SHT0001278</v>
          </cell>
          <cell r="B5641">
            <v>230</v>
          </cell>
          <cell r="C5641" t="str">
            <v>左调调节臂组件电泳</v>
          </cell>
        </row>
        <row r="5642">
          <cell r="A5642" t="str">
            <v>SHT0001279</v>
          </cell>
          <cell r="B5642">
            <v>230</v>
          </cell>
          <cell r="C5642" t="str">
            <v>前调调节臂组件电泳</v>
          </cell>
        </row>
        <row r="5643">
          <cell r="A5643" t="str">
            <v>SHT0001280</v>
          </cell>
          <cell r="B5643">
            <v>230</v>
          </cell>
          <cell r="C5643" t="str">
            <v>机械减震上框组件</v>
          </cell>
        </row>
        <row r="5644">
          <cell r="A5644" t="str">
            <v>SHT0001281</v>
          </cell>
          <cell r="B5644">
            <v>230</v>
          </cell>
          <cell r="C5644" t="str">
            <v>机械减震下框组件</v>
          </cell>
        </row>
        <row r="5645">
          <cell r="A5645" t="str">
            <v>SHT0001282</v>
          </cell>
          <cell r="B5645">
            <v>230</v>
          </cell>
          <cell r="C5645" t="str">
            <v>机械减震内绞架组件电泳</v>
          </cell>
        </row>
        <row r="5646">
          <cell r="A5646" t="str">
            <v>SHT0001283</v>
          </cell>
          <cell r="B5646">
            <v>230</v>
          </cell>
          <cell r="C5646" t="str">
            <v>机械减震外绞架组件</v>
          </cell>
        </row>
        <row r="5647">
          <cell r="A5647" t="str">
            <v>SHT0001284</v>
          </cell>
          <cell r="B5647">
            <v>230</v>
          </cell>
          <cell r="C5647" t="str">
            <v>主驾前支撑焊接组件电泳</v>
          </cell>
        </row>
        <row r="5648">
          <cell r="A5648" t="str">
            <v>SHT0001285</v>
          </cell>
          <cell r="B5648">
            <v>230</v>
          </cell>
          <cell r="C5648" t="str">
            <v>后支撑焊接组件电泳</v>
          </cell>
        </row>
        <row r="5649">
          <cell r="A5649" t="str">
            <v>SHT0001286</v>
          </cell>
          <cell r="B5649">
            <v>230</v>
          </cell>
          <cell r="C5649" t="str">
            <v>滑块固定板组件主后</v>
          </cell>
        </row>
        <row r="5650">
          <cell r="A5650" t="str">
            <v>SHT0001287</v>
          </cell>
          <cell r="B5650">
            <v>230</v>
          </cell>
          <cell r="C5650" t="str">
            <v>滑块固定板组件主前</v>
          </cell>
        </row>
        <row r="5651">
          <cell r="A5651" t="str">
            <v>SHT0001288</v>
          </cell>
          <cell r="B5651">
            <v>230</v>
          </cell>
          <cell r="C5651" t="str">
            <v>升降器纵梁前加强片</v>
          </cell>
        </row>
        <row r="5652">
          <cell r="A5652" t="str">
            <v>SHT0001289</v>
          </cell>
          <cell r="B5652">
            <v>230</v>
          </cell>
          <cell r="C5652" t="str">
            <v>升降器纵梁后加强片</v>
          </cell>
        </row>
        <row r="5653">
          <cell r="A5653" t="str">
            <v>SHT0001293</v>
          </cell>
          <cell r="B5653">
            <v>230</v>
          </cell>
          <cell r="C5653" t="str">
            <v>连接板2短轴左</v>
          </cell>
        </row>
        <row r="5654">
          <cell r="A5654" t="str">
            <v>SHT0001294</v>
          </cell>
          <cell r="B5654">
            <v>230</v>
          </cell>
          <cell r="C5654" t="str">
            <v>连接板2短轴右</v>
          </cell>
        </row>
        <row r="5655">
          <cell r="A5655" t="str">
            <v>SHT0001295</v>
          </cell>
          <cell r="B5655">
            <v>230</v>
          </cell>
          <cell r="C5655" t="str">
            <v>支撑横档</v>
          </cell>
        </row>
        <row r="5656">
          <cell r="A5656" t="str">
            <v>SHT0001296</v>
          </cell>
          <cell r="B5656">
            <v>230</v>
          </cell>
          <cell r="C5656" t="str">
            <v>后支撑焊接组件</v>
          </cell>
        </row>
        <row r="5657">
          <cell r="A5657" t="str">
            <v>SHT0001300</v>
          </cell>
          <cell r="B5657">
            <v>230</v>
          </cell>
          <cell r="C5657" t="str">
            <v>滑块固定板组件主后电泳</v>
          </cell>
        </row>
        <row r="5658">
          <cell r="A5658" t="str">
            <v>SHT0001301</v>
          </cell>
          <cell r="B5658">
            <v>230</v>
          </cell>
          <cell r="C5658" t="str">
            <v>滑块固定板组件主前电泳</v>
          </cell>
        </row>
        <row r="5659">
          <cell r="A5659" t="str">
            <v>SHT0001302</v>
          </cell>
          <cell r="B5659">
            <v>230</v>
          </cell>
          <cell r="C5659" t="str">
            <v>连杆板1电泳</v>
          </cell>
        </row>
        <row r="5660">
          <cell r="A5660" t="str">
            <v>SHT0001303</v>
          </cell>
          <cell r="B5660">
            <v>230</v>
          </cell>
          <cell r="C5660" t="str">
            <v>连杆板1</v>
          </cell>
        </row>
        <row r="5661">
          <cell r="A5661" t="str">
            <v>SHT0001306</v>
          </cell>
          <cell r="B5661">
            <v>230</v>
          </cell>
          <cell r="C5661" t="str">
            <v>机械减震下框组件电泳</v>
          </cell>
        </row>
        <row r="5662">
          <cell r="A5662" t="str">
            <v>SHT0001308</v>
          </cell>
          <cell r="B5662">
            <v>230</v>
          </cell>
          <cell r="C5662" t="str">
            <v>气囊升降器总成</v>
          </cell>
        </row>
        <row r="5663">
          <cell r="A5663" t="str">
            <v>SHT0001309</v>
          </cell>
          <cell r="B5663">
            <v>230</v>
          </cell>
          <cell r="C5663" t="str">
            <v>气囊减震器上框组件电泳</v>
          </cell>
        </row>
        <row r="5664">
          <cell r="A5664" t="str">
            <v>SHT0001310</v>
          </cell>
          <cell r="B5664">
            <v>230</v>
          </cell>
          <cell r="C5664" t="str">
            <v>气囊减震器下框组件电泳</v>
          </cell>
        </row>
        <row r="5665">
          <cell r="A5665" t="str">
            <v>SHT0001311</v>
          </cell>
          <cell r="B5665">
            <v>230</v>
          </cell>
          <cell r="C5665" t="str">
            <v>内绞架组件电泳</v>
          </cell>
        </row>
        <row r="5666">
          <cell r="A5666" t="str">
            <v>SHT0001312</v>
          </cell>
          <cell r="B5666">
            <v>230</v>
          </cell>
          <cell r="C5666" t="str">
            <v>外绞架组件电泳</v>
          </cell>
        </row>
        <row r="5667">
          <cell r="A5667" t="str">
            <v>SHT0001313</v>
          </cell>
          <cell r="B5667">
            <v>230</v>
          </cell>
          <cell r="C5667" t="str">
            <v>减震扣组件电泳</v>
          </cell>
        </row>
        <row r="5668">
          <cell r="A5668" t="str">
            <v>SHT0001314</v>
          </cell>
          <cell r="B5668">
            <v>230</v>
          </cell>
          <cell r="C5668" t="str">
            <v>气囊减震器上框组件</v>
          </cell>
        </row>
        <row r="5669">
          <cell r="A5669" t="str">
            <v>SHT0001316</v>
          </cell>
          <cell r="B5669">
            <v>230</v>
          </cell>
          <cell r="C5669" t="str">
            <v>气囊减震器下框组件</v>
          </cell>
        </row>
        <row r="5670">
          <cell r="A5670" t="str">
            <v>SHT0001318</v>
          </cell>
          <cell r="B5670">
            <v>230</v>
          </cell>
          <cell r="C5670" t="str">
            <v>内绞架组件</v>
          </cell>
        </row>
        <row r="5671">
          <cell r="A5671" t="str">
            <v>SHT0001319</v>
          </cell>
          <cell r="B5671">
            <v>230</v>
          </cell>
          <cell r="C5671" t="str">
            <v>外绞架组件</v>
          </cell>
        </row>
        <row r="5672">
          <cell r="A5672" t="str">
            <v>SHT0001320</v>
          </cell>
          <cell r="B5672">
            <v>230</v>
          </cell>
          <cell r="C5672" t="str">
            <v>减震扣组件</v>
          </cell>
        </row>
        <row r="5673">
          <cell r="A5673" t="str">
            <v>SHT0001321</v>
          </cell>
          <cell r="B5673">
            <v>230</v>
          </cell>
          <cell r="C5673" t="str">
            <v>主驾座框骨架焊接总成电泳</v>
          </cell>
        </row>
        <row r="5674">
          <cell r="A5674" t="str">
            <v>SHT0001323</v>
          </cell>
          <cell r="B5674">
            <v>230</v>
          </cell>
          <cell r="C5674" t="str">
            <v>后支撑焊接组件电泳</v>
          </cell>
        </row>
        <row r="5675">
          <cell r="A5675" t="str">
            <v>SHT0001324</v>
          </cell>
          <cell r="B5675">
            <v>230</v>
          </cell>
          <cell r="C5675" t="str">
            <v>滑块固定板组件主后电泳</v>
          </cell>
        </row>
        <row r="5676">
          <cell r="A5676" t="str">
            <v>SHT0001325</v>
          </cell>
          <cell r="B5676">
            <v>230</v>
          </cell>
          <cell r="C5676" t="str">
            <v>滑块固定板组件主前电泳</v>
          </cell>
        </row>
        <row r="5677">
          <cell r="A5677" t="str">
            <v>SHT0001326</v>
          </cell>
          <cell r="B5677">
            <v>230</v>
          </cell>
          <cell r="C5677" t="str">
            <v>主驾座框骨架焊接总成</v>
          </cell>
        </row>
        <row r="5678">
          <cell r="A5678" t="str">
            <v>SHT0001329</v>
          </cell>
          <cell r="B5678">
            <v>230</v>
          </cell>
          <cell r="C5678" t="str">
            <v>后支撑焊接组件</v>
          </cell>
        </row>
        <row r="5679">
          <cell r="A5679" t="str">
            <v>SHT0001330</v>
          </cell>
          <cell r="B5679">
            <v>230</v>
          </cell>
          <cell r="C5679" t="str">
            <v>气囊减震器下框组件</v>
          </cell>
        </row>
        <row r="5680">
          <cell r="A5680" t="str">
            <v>SHT0001331</v>
          </cell>
          <cell r="B5680">
            <v>230</v>
          </cell>
          <cell r="C5680" t="str">
            <v>气囊减震器下框组件电泳</v>
          </cell>
        </row>
        <row r="5681">
          <cell r="A5681" t="str">
            <v>SHT0001332</v>
          </cell>
          <cell r="B5681">
            <v>230</v>
          </cell>
          <cell r="C5681" t="str">
            <v>气囊减震器下框组件</v>
          </cell>
        </row>
        <row r="5682">
          <cell r="A5682" t="str">
            <v>SHT0001335</v>
          </cell>
          <cell r="B5682">
            <v>230</v>
          </cell>
          <cell r="C5682" t="str">
            <v>副驾座框骨架焊接总成电泳</v>
          </cell>
        </row>
        <row r="5683">
          <cell r="A5683" t="str">
            <v>SHT0001338</v>
          </cell>
          <cell r="B5683">
            <v>230</v>
          </cell>
          <cell r="C5683" t="str">
            <v>机械减震下框组件</v>
          </cell>
        </row>
        <row r="5684">
          <cell r="A5684" t="str">
            <v>SHT0001339</v>
          </cell>
          <cell r="B5684">
            <v>230</v>
          </cell>
          <cell r="C5684" t="str">
            <v>气囊减震器上框组件电泳</v>
          </cell>
        </row>
        <row r="5685">
          <cell r="A5685" t="str">
            <v>SHT0001340</v>
          </cell>
          <cell r="B5685">
            <v>230</v>
          </cell>
          <cell r="C5685" t="str">
            <v>气囊减震器下框组件</v>
          </cell>
        </row>
        <row r="5686">
          <cell r="A5686" t="str">
            <v>SHT0001343</v>
          </cell>
          <cell r="B5686">
            <v>230</v>
          </cell>
          <cell r="C5686" t="str">
            <v>减震扣组件电泳</v>
          </cell>
        </row>
        <row r="5687">
          <cell r="A5687" t="str">
            <v>SHT0001344</v>
          </cell>
          <cell r="B5687">
            <v>230</v>
          </cell>
          <cell r="C5687" t="str">
            <v>气囊减震器上框组件</v>
          </cell>
        </row>
        <row r="5688">
          <cell r="A5688" t="str">
            <v>SHT0001345</v>
          </cell>
          <cell r="B5688">
            <v>230</v>
          </cell>
          <cell r="C5688" t="str">
            <v>气囊减震器下框组件电泳</v>
          </cell>
        </row>
        <row r="5689">
          <cell r="A5689" t="str">
            <v>SHT0001346</v>
          </cell>
          <cell r="B5689">
            <v>230</v>
          </cell>
          <cell r="C5689" t="str">
            <v>主驾座框骨架焊接总成电泳</v>
          </cell>
        </row>
        <row r="5690">
          <cell r="A5690" t="str">
            <v>SHT0001347</v>
          </cell>
          <cell r="B5690">
            <v>230</v>
          </cell>
          <cell r="C5690" t="str">
            <v>主驾前支撑焊接组件电泳</v>
          </cell>
        </row>
        <row r="5691">
          <cell r="A5691" t="str">
            <v>SHT0001348</v>
          </cell>
          <cell r="B5691">
            <v>230</v>
          </cell>
          <cell r="C5691" t="str">
            <v>后支撑焊接组件电泳</v>
          </cell>
        </row>
        <row r="5692">
          <cell r="A5692" t="str">
            <v>SHT0001350</v>
          </cell>
          <cell r="B5692">
            <v>230</v>
          </cell>
          <cell r="C5692" t="str">
            <v>气囊减震器上框组件电泳</v>
          </cell>
        </row>
        <row r="5693">
          <cell r="A5693" t="str">
            <v>SHT0001351</v>
          </cell>
          <cell r="B5693">
            <v>230</v>
          </cell>
          <cell r="C5693" t="str">
            <v>气囊减震器下框组件电泳</v>
          </cell>
        </row>
        <row r="5694">
          <cell r="A5694" t="str">
            <v>SHT0001352</v>
          </cell>
          <cell r="B5694">
            <v>230</v>
          </cell>
          <cell r="C5694" t="str">
            <v>外十字支撑架组件电泳</v>
          </cell>
        </row>
        <row r="5695">
          <cell r="A5695" t="str">
            <v>SHT0001353</v>
          </cell>
          <cell r="B5695">
            <v>230</v>
          </cell>
          <cell r="C5695" t="str">
            <v>安全带限位板电泳</v>
          </cell>
        </row>
        <row r="5696">
          <cell r="A5696" t="str">
            <v>SHT0001354</v>
          </cell>
          <cell r="B5696">
            <v>230</v>
          </cell>
          <cell r="C5696" t="str">
            <v>主驾座框骨架焊接总成电泳</v>
          </cell>
        </row>
        <row r="5697">
          <cell r="A5697" t="str">
            <v>SHT0001357</v>
          </cell>
          <cell r="B5697">
            <v>230</v>
          </cell>
          <cell r="C5697" t="str">
            <v>左旋转钣金件总成电泳</v>
          </cell>
        </row>
        <row r="5698">
          <cell r="A5698" t="str">
            <v>SHT0001358</v>
          </cell>
          <cell r="B5698">
            <v>230</v>
          </cell>
          <cell r="C5698" t="str">
            <v>右旋转钣金件总成电泳</v>
          </cell>
        </row>
        <row r="5699">
          <cell r="A5699" t="str">
            <v>SHT0001360</v>
          </cell>
          <cell r="B5699">
            <v>230</v>
          </cell>
          <cell r="C5699" t="str">
            <v>气囊减震器上框组件</v>
          </cell>
        </row>
        <row r="5700">
          <cell r="A5700" t="str">
            <v>SHT0001361</v>
          </cell>
          <cell r="B5700">
            <v>230</v>
          </cell>
          <cell r="C5700" t="str">
            <v>气囊减震器下框组件</v>
          </cell>
        </row>
        <row r="5701">
          <cell r="A5701" t="str">
            <v>SHT0001362</v>
          </cell>
          <cell r="B5701">
            <v>230</v>
          </cell>
          <cell r="C5701" t="str">
            <v>外十字支撑架组件</v>
          </cell>
        </row>
        <row r="5702">
          <cell r="A5702" t="str">
            <v>SHT0001363</v>
          </cell>
          <cell r="B5702">
            <v>230</v>
          </cell>
          <cell r="C5702" t="str">
            <v>主驾座框骨架焊接总成</v>
          </cell>
        </row>
        <row r="5703">
          <cell r="A5703" t="str">
            <v>SHT0001366</v>
          </cell>
          <cell r="B5703">
            <v>230</v>
          </cell>
          <cell r="C5703" t="str">
            <v>左旋转钣金件总成</v>
          </cell>
        </row>
        <row r="5704">
          <cell r="A5704" t="str">
            <v>SHT0001367</v>
          </cell>
          <cell r="B5704">
            <v>230</v>
          </cell>
          <cell r="C5704" t="str">
            <v>右旋转钣金件总成</v>
          </cell>
        </row>
        <row r="5705">
          <cell r="A5705" t="str">
            <v>SHT0001368</v>
          </cell>
          <cell r="B5705">
            <v>230</v>
          </cell>
          <cell r="C5705" t="str">
            <v>主驾坐框焊接总成</v>
          </cell>
        </row>
        <row r="5706">
          <cell r="A5706" t="str">
            <v>SHT0001369</v>
          </cell>
          <cell r="B5706">
            <v>230</v>
          </cell>
          <cell r="C5706" t="str">
            <v>上框前支架总成电泳</v>
          </cell>
        </row>
        <row r="5707">
          <cell r="A5707" t="str">
            <v>SHT0001370</v>
          </cell>
          <cell r="B5707">
            <v>230</v>
          </cell>
          <cell r="C5707" t="str">
            <v>减震器上框总成电泳</v>
          </cell>
        </row>
        <row r="5708">
          <cell r="A5708" t="str">
            <v>SHT0001371</v>
          </cell>
          <cell r="B5708">
            <v>230</v>
          </cell>
          <cell r="C5708" t="str">
            <v>减震器下框总成电泳</v>
          </cell>
        </row>
        <row r="5709">
          <cell r="A5709" t="str">
            <v>SHT0001373</v>
          </cell>
          <cell r="B5709">
            <v>230</v>
          </cell>
          <cell r="C5709" t="str">
            <v>外十字绞架总成电泳</v>
          </cell>
        </row>
        <row r="5710">
          <cell r="A5710" t="str">
            <v>SHT0001374</v>
          </cell>
          <cell r="B5710">
            <v>230</v>
          </cell>
          <cell r="C5710" t="str">
            <v>前倾角锁舌总成</v>
          </cell>
        </row>
        <row r="5711">
          <cell r="A5711" t="str">
            <v>SHT0001375</v>
          </cell>
          <cell r="B5711">
            <v>230</v>
          </cell>
          <cell r="C5711" t="str">
            <v>下框前支架电泳</v>
          </cell>
        </row>
        <row r="5712">
          <cell r="A5712" t="str">
            <v>SHT0001376</v>
          </cell>
          <cell r="B5712">
            <v>230</v>
          </cell>
          <cell r="C5712" t="str">
            <v>下框前支架</v>
          </cell>
        </row>
        <row r="5713">
          <cell r="A5713" t="str">
            <v>SHT0001377</v>
          </cell>
          <cell r="B5713">
            <v>230</v>
          </cell>
          <cell r="C5713" t="str">
            <v>缓冲支架</v>
          </cell>
        </row>
        <row r="5714">
          <cell r="A5714" t="str">
            <v>SHT0001379</v>
          </cell>
          <cell r="B5714">
            <v>230</v>
          </cell>
          <cell r="C5714" t="str">
            <v>座框前支板</v>
          </cell>
        </row>
        <row r="5715">
          <cell r="A5715" t="str">
            <v>SHT0001381</v>
          </cell>
          <cell r="B5715">
            <v>230</v>
          </cell>
          <cell r="C5715" t="str">
            <v>内十字支撑绞架总成电泳</v>
          </cell>
        </row>
        <row r="5716">
          <cell r="A5716" t="str">
            <v>SHT0001382</v>
          </cell>
          <cell r="B5716">
            <v>230</v>
          </cell>
          <cell r="C5716" t="str">
            <v>调角器左下连接板组件电泳</v>
          </cell>
        </row>
        <row r="5717">
          <cell r="A5717" t="str">
            <v>SHT0001383</v>
          </cell>
          <cell r="B5717">
            <v>230</v>
          </cell>
          <cell r="C5717" t="str">
            <v>调角器左上连接板组件电泳</v>
          </cell>
        </row>
        <row r="5718">
          <cell r="A5718" t="str">
            <v>SHT0001384</v>
          </cell>
          <cell r="B5718">
            <v>230</v>
          </cell>
          <cell r="C5718" t="str">
            <v>调角器右下连接板组件电泳</v>
          </cell>
        </row>
        <row r="5719">
          <cell r="A5719" t="str">
            <v>SHT0001385</v>
          </cell>
          <cell r="B5719">
            <v>230</v>
          </cell>
          <cell r="C5719" t="str">
            <v>调角器右上连接板组件电泳</v>
          </cell>
        </row>
        <row r="5720">
          <cell r="A5720" t="str">
            <v>SHT0001386</v>
          </cell>
          <cell r="B5720">
            <v>230</v>
          </cell>
          <cell r="C5720" t="str">
            <v>主驾调角器解锁手柄电泳</v>
          </cell>
        </row>
        <row r="5721">
          <cell r="A5721" t="str">
            <v>SHT0001387</v>
          </cell>
          <cell r="B5721">
            <v>230</v>
          </cell>
          <cell r="C5721" t="str">
            <v>调角器左下连接板组件</v>
          </cell>
        </row>
        <row r="5722">
          <cell r="A5722" t="str">
            <v>SHT0001388</v>
          </cell>
          <cell r="B5722">
            <v>230</v>
          </cell>
          <cell r="C5722" t="str">
            <v>调角器左上连接板组件</v>
          </cell>
        </row>
        <row r="5723">
          <cell r="A5723" t="str">
            <v>SHT0001389</v>
          </cell>
          <cell r="B5723">
            <v>230</v>
          </cell>
          <cell r="C5723" t="str">
            <v>调角器右下连接板组件</v>
          </cell>
        </row>
        <row r="5724">
          <cell r="A5724" t="str">
            <v>SHT0001390</v>
          </cell>
          <cell r="B5724">
            <v>230</v>
          </cell>
          <cell r="C5724" t="str">
            <v>调角器右上连接板组件</v>
          </cell>
        </row>
        <row r="5725">
          <cell r="A5725" t="str">
            <v>SHT0001391</v>
          </cell>
          <cell r="B5725">
            <v>230</v>
          </cell>
          <cell r="C5725" t="str">
            <v>副驾调角器解锁手柄</v>
          </cell>
        </row>
        <row r="5726">
          <cell r="A5726" t="str">
            <v>SHT0001393</v>
          </cell>
          <cell r="B5726">
            <v>230</v>
          </cell>
          <cell r="C5726" t="str">
            <v>气囊减震器上框组件</v>
          </cell>
        </row>
        <row r="5727">
          <cell r="A5727" t="str">
            <v>SHT0001395</v>
          </cell>
          <cell r="B5727">
            <v>230</v>
          </cell>
          <cell r="C5727" t="str">
            <v>气囊减震器下框组件</v>
          </cell>
        </row>
        <row r="5728">
          <cell r="A5728" t="str">
            <v>SHT0001396</v>
          </cell>
          <cell r="B5728">
            <v>230</v>
          </cell>
          <cell r="C5728" t="str">
            <v>前支撑焊接组件电泳</v>
          </cell>
        </row>
        <row r="5729">
          <cell r="A5729" t="str">
            <v>SHT0001397</v>
          </cell>
          <cell r="B5729">
            <v>230</v>
          </cell>
          <cell r="C5729" t="str">
            <v>前支撑焊接组件</v>
          </cell>
        </row>
        <row r="5730">
          <cell r="A5730" t="str">
            <v>SHT0001398</v>
          </cell>
          <cell r="B5730">
            <v>230</v>
          </cell>
          <cell r="C5730" t="str">
            <v>压力轴承（侧调小孔）</v>
          </cell>
        </row>
        <row r="5731">
          <cell r="A5731" t="str">
            <v>SHT0001400</v>
          </cell>
          <cell r="B5731">
            <v>230</v>
          </cell>
          <cell r="C5731" t="str">
            <v>安全带固定板组件</v>
          </cell>
        </row>
        <row r="5732">
          <cell r="A5732" t="str">
            <v>SHT0001401</v>
          </cell>
          <cell r="B5732">
            <v>230</v>
          </cell>
          <cell r="C5732" t="str">
            <v>安全带固定板组件电泳</v>
          </cell>
        </row>
        <row r="5733">
          <cell r="A5733" t="str">
            <v>SHT0001403</v>
          </cell>
          <cell r="B5733">
            <v>230</v>
          </cell>
          <cell r="C5733" t="str">
            <v>调角器左下连接板组件</v>
          </cell>
        </row>
        <row r="5734">
          <cell r="A5734" t="str">
            <v>SHT0001404</v>
          </cell>
          <cell r="B5734">
            <v>230</v>
          </cell>
          <cell r="C5734" t="str">
            <v>调角器左上连接板组件</v>
          </cell>
        </row>
        <row r="5735">
          <cell r="A5735" t="str">
            <v>SHT0001405</v>
          </cell>
          <cell r="B5735">
            <v>230</v>
          </cell>
          <cell r="C5735" t="str">
            <v>调角器右下连接板组件</v>
          </cell>
        </row>
        <row r="5736">
          <cell r="A5736" t="str">
            <v>SHT0001406</v>
          </cell>
          <cell r="B5736">
            <v>230</v>
          </cell>
          <cell r="C5736" t="str">
            <v>调角器右上连接板组件</v>
          </cell>
        </row>
        <row r="5737">
          <cell r="A5737" t="str">
            <v>SHT0001407</v>
          </cell>
          <cell r="B5737">
            <v>230</v>
          </cell>
          <cell r="C5737" t="str">
            <v>司机调角器解锁手柄</v>
          </cell>
        </row>
        <row r="5738">
          <cell r="A5738" t="str">
            <v>SHT0001409</v>
          </cell>
          <cell r="B5738">
            <v>230</v>
          </cell>
          <cell r="C5738" t="str">
            <v>角度限位片</v>
          </cell>
        </row>
        <row r="5739">
          <cell r="A5739" t="str">
            <v>SHT0001410</v>
          </cell>
          <cell r="B5739">
            <v>230</v>
          </cell>
          <cell r="C5739" t="str">
            <v>副驾调角器解锁手柄</v>
          </cell>
        </row>
        <row r="5740">
          <cell r="A5740" t="str">
            <v>SHT0001411</v>
          </cell>
          <cell r="B5740">
            <v>230</v>
          </cell>
          <cell r="C5740" t="str">
            <v>主驾座框骨架焊接总成电泳</v>
          </cell>
        </row>
        <row r="5741">
          <cell r="A5741" t="str">
            <v>SHT0001416</v>
          </cell>
          <cell r="B5741">
            <v>230</v>
          </cell>
          <cell r="C5741" t="str">
            <v>机械减震上框组件电泳</v>
          </cell>
        </row>
        <row r="5742">
          <cell r="A5742" t="str">
            <v>SHT0001417</v>
          </cell>
          <cell r="B5742">
            <v>230</v>
          </cell>
          <cell r="C5742" t="str">
            <v>机械减震下框组件电泳</v>
          </cell>
        </row>
        <row r="5743">
          <cell r="A5743" t="str">
            <v>SHT0001418</v>
          </cell>
          <cell r="B5743">
            <v>230</v>
          </cell>
          <cell r="C5743" t="str">
            <v>主驾座框骨架焊接总成</v>
          </cell>
        </row>
        <row r="5744">
          <cell r="A5744" t="str">
            <v>SHT0001425</v>
          </cell>
          <cell r="B5744">
            <v>230</v>
          </cell>
          <cell r="C5744" t="str">
            <v>陕汽左围框</v>
          </cell>
        </row>
        <row r="5745">
          <cell r="A5745" t="str">
            <v>SHT0001426</v>
          </cell>
          <cell r="B5745">
            <v>230</v>
          </cell>
          <cell r="C5745" t="str">
            <v>陕汽右围框</v>
          </cell>
        </row>
        <row r="5746">
          <cell r="A5746" t="str">
            <v>SHT0001429</v>
          </cell>
          <cell r="B5746">
            <v>230</v>
          </cell>
          <cell r="C5746" t="str">
            <v>连接板2短轴左SQ</v>
          </cell>
        </row>
        <row r="5747">
          <cell r="A5747" t="str">
            <v>SHT0001430</v>
          </cell>
          <cell r="B5747">
            <v>230</v>
          </cell>
          <cell r="C5747" t="str">
            <v>连接板2短轴右SQ</v>
          </cell>
        </row>
        <row r="5748">
          <cell r="A5748" t="str">
            <v>SHT0001443</v>
          </cell>
          <cell r="B5748">
            <v>230</v>
          </cell>
          <cell r="C5748" t="str">
            <v>机械减震上框组件</v>
          </cell>
        </row>
        <row r="5749">
          <cell r="A5749" t="str">
            <v>SHT0001450</v>
          </cell>
          <cell r="B5749">
            <v>230</v>
          </cell>
          <cell r="C5749" t="str">
            <v>机械减震下框组件</v>
          </cell>
        </row>
        <row r="5750">
          <cell r="A5750" t="str">
            <v>SHT0001455</v>
          </cell>
          <cell r="B5750">
            <v>230</v>
          </cell>
          <cell r="C5750" t="str">
            <v>内绞架加强片</v>
          </cell>
        </row>
        <row r="5751">
          <cell r="A5751" t="str">
            <v>SHT0001461</v>
          </cell>
          <cell r="B5751">
            <v>230</v>
          </cell>
          <cell r="C5751" t="str">
            <v>右靠背板分总成电泳</v>
          </cell>
        </row>
        <row r="5752">
          <cell r="A5752" t="str">
            <v>SHT0001462</v>
          </cell>
          <cell r="B5752">
            <v>230</v>
          </cell>
          <cell r="C5752" t="str">
            <v>右副总座分总成电泳</v>
          </cell>
        </row>
        <row r="5753">
          <cell r="A5753" t="str">
            <v>SHT0001467</v>
          </cell>
          <cell r="B5753">
            <v>210</v>
          </cell>
          <cell r="C5753" t="str">
            <v>M3000调仰角手柄可变阻尼</v>
          </cell>
        </row>
        <row r="5754">
          <cell r="A5754" t="str">
            <v>SHT0001472</v>
          </cell>
          <cell r="B5754">
            <v>220</v>
          </cell>
          <cell r="C5754" t="str">
            <v>驾驶员座垫总成</v>
          </cell>
        </row>
        <row r="5755">
          <cell r="A5755" t="str">
            <v>SHT0001475</v>
          </cell>
          <cell r="B5755">
            <v>220</v>
          </cell>
          <cell r="C5755" t="str">
            <v>驾驶员坐垫总成</v>
          </cell>
        </row>
        <row r="5756">
          <cell r="A5756" t="str">
            <v>SHT0001516</v>
          </cell>
          <cell r="B5756">
            <v>230</v>
          </cell>
          <cell r="C5756" t="str">
            <v>主驾前支撑焊接组件电泳</v>
          </cell>
        </row>
        <row r="5757">
          <cell r="A5757" t="str">
            <v>SHT0001517</v>
          </cell>
          <cell r="B5757">
            <v>230</v>
          </cell>
          <cell r="C5757" t="str">
            <v>主驾前支撑焊接组件</v>
          </cell>
        </row>
        <row r="5758">
          <cell r="A5758" t="str">
            <v>SHT0001518</v>
          </cell>
          <cell r="B5758">
            <v>230</v>
          </cell>
          <cell r="C5758" t="str">
            <v>外十字绞架总成电泳</v>
          </cell>
        </row>
        <row r="5759">
          <cell r="A5759" t="str">
            <v>SHT0001519</v>
          </cell>
          <cell r="B5759">
            <v>230</v>
          </cell>
          <cell r="C5759" t="str">
            <v>外十字绞架总成</v>
          </cell>
        </row>
        <row r="5760">
          <cell r="A5760" t="str">
            <v>SHT0001525</v>
          </cell>
          <cell r="B5760">
            <v>230</v>
          </cell>
          <cell r="C5760" t="str">
            <v>气囊减震器上框组件电泳</v>
          </cell>
        </row>
        <row r="5761">
          <cell r="A5761" t="str">
            <v>SHT0001526</v>
          </cell>
          <cell r="B5761">
            <v>230</v>
          </cell>
          <cell r="C5761" t="str">
            <v>气囊减震器下框组件电泳</v>
          </cell>
        </row>
        <row r="5762">
          <cell r="A5762" t="str">
            <v>SHT0001527</v>
          </cell>
          <cell r="B5762">
            <v>230</v>
          </cell>
          <cell r="C5762" t="str">
            <v>减震扣组件电泳</v>
          </cell>
        </row>
        <row r="5763">
          <cell r="A5763" t="str">
            <v>SHT0001528</v>
          </cell>
          <cell r="B5763">
            <v>230</v>
          </cell>
          <cell r="C5763" t="str">
            <v>主驾座框骨架焊接总成电泳</v>
          </cell>
        </row>
        <row r="5764">
          <cell r="A5764" t="str">
            <v>SHT0001529</v>
          </cell>
          <cell r="B5764">
            <v>230</v>
          </cell>
          <cell r="C5764" t="str">
            <v>主驾座框骨架焊接总成</v>
          </cell>
        </row>
        <row r="5765">
          <cell r="A5765" t="str">
            <v>SHT0001530</v>
          </cell>
          <cell r="B5765">
            <v>230</v>
          </cell>
          <cell r="C5765" t="str">
            <v>主驾前支撑焊接组件</v>
          </cell>
        </row>
        <row r="5766">
          <cell r="A5766" t="str">
            <v>SHT0001531</v>
          </cell>
          <cell r="B5766">
            <v>230</v>
          </cell>
          <cell r="C5766" t="str">
            <v>左调节臂组件</v>
          </cell>
        </row>
        <row r="5767">
          <cell r="A5767" t="str">
            <v>SHT0001532</v>
          </cell>
          <cell r="B5767">
            <v>230</v>
          </cell>
          <cell r="C5767" t="str">
            <v>前调调节臂组件</v>
          </cell>
        </row>
        <row r="5768">
          <cell r="A5768" t="str">
            <v>SHT0001534</v>
          </cell>
          <cell r="B5768">
            <v>230</v>
          </cell>
          <cell r="C5768" t="str">
            <v>副驾座框骨架焊接总成</v>
          </cell>
        </row>
        <row r="5769">
          <cell r="A5769" t="str">
            <v>SHT0001536</v>
          </cell>
          <cell r="B5769">
            <v>230</v>
          </cell>
          <cell r="C5769" t="str">
            <v>调节手轮</v>
          </cell>
        </row>
        <row r="5770">
          <cell r="A5770" t="str">
            <v>SHT0001537</v>
          </cell>
          <cell r="B5770">
            <v>230</v>
          </cell>
          <cell r="C5770" t="str">
            <v>气囊减震器下框组件电泳</v>
          </cell>
        </row>
        <row r="5771">
          <cell r="A5771" t="str">
            <v>SHT0001538</v>
          </cell>
          <cell r="B5771">
            <v>230</v>
          </cell>
          <cell r="C5771" t="str">
            <v>一汽前支撑连接板2</v>
          </cell>
        </row>
        <row r="5772">
          <cell r="A5772" t="str">
            <v>SHT0001542</v>
          </cell>
          <cell r="B5772">
            <v>230</v>
          </cell>
          <cell r="C5772" t="str">
            <v>副驾前支撑焊接组件电泳</v>
          </cell>
        </row>
        <row r="5773">
          <cell r="A5773" t="str">
            <v>SHT0001543</v>
          </cell>
          <cell r="B5773">
            <v>230</v>
          </cell>
          <cell r="C5773" t="str">
            <v>副驾前支撑焊接组件</v>
          </cell>
        </row>
        <row r="5774">
          <cell r="A5774" t="str">
            <v>SHT0001544</v>
          </cell>
          <cell r="B5774">
            <v>230</v>
          </cell>
          <cell r="C5774" t="str">
            <v>左副总座分总成电泳</v>
          </cell>
        </row>
        <row r="5775">
          <cell r="A5775" t="str">
            <v>SHT0001545</v>
          </cell>
          <cell r="B5775">
            <v>230</v>
          </cell>
          <cell r="C5775" t="str">
            <v>左副总座分总成</v>
          </cell>
        </row>
        <row r="5776">
          <cell r="A5776" t="str">
            <v>SHT0001552</v>
          </cell>
          <cell r="B5776">
            <v>230</v>
          </cell>
          <cell r="C5776" t="str">
            <v>调角器左下连接板组件电泳</v>
          </cell>
        </row>
        <row r="5777">
          <cell r="A5777" t="str">
            <v>SHT0001553</v>
          </cell>
          <cell r="B5777">
            <v>230</v>
          </cell>
          <cell r="C5777" t="str">
            <v>调角器左上连接板组件电泳</v>
          </cell>
        </row>
        <row r="5778">
          <cell r="A5778" t="str">
            <v>SHT0001554</v>
          </cell>
          <cell r="B5778">
            <v>230</v>
          </cell>
          <cell r="C5778" t="str">
            <v>调角器右下连接板组件电泳</v>
          </cell>
        </row>
        <row r="5779">
          <cell r="A5779" t="str">
            <v>SHT0001555</v>
          </cell>
          <cell r="B5779">
            <v>230</v>
          </cell>
          <cell r="C5779" t="str">
            <v>调角器右上连接板组件电泳</v>
          </cell>
        </row>
        <row r="5780">
          <cell r="A5780" t="str">
            <v>SHT0001556</v>
          </cell>
          <cell r="B5780">
            <v>230</v>
          </cell>
          <cell r="C5780" t="str">
            <v>罩壳上固定片</v>
          </cell>
        </row>
        <row r="5781">
          <cell r="A5781" t="str">
            <v>SHT0001558</v>
          </cell>
          <cell r="B5781">
            <v>230</v>
          </cell>
          <cell r="C5781" t="str">
            <v>主驾调角器解锁手柄电泳</v>
          </cell>
        </row>
        <row r="5782">
          <cell r="A5782" t="str">
            <v>SHT0001559</v>
          </cell>
          <cell r="B5782">
            <v>220</v>
          </cell>
          <cell r="C5782" t="str">
            <v>驾驶员座椅总成</v>
          </cell>
        </row>
        <row r="5783">
          <cell r="A5783" t="str">
            <v>SHT0001560</v>
          </cell>
          <cell r="B5783">
            <v>220</v>
          </cell>
          <cell r="C5783" t="str">
            <v>驾驶员座椅总成</v>
          </cell>
        </row>
        <row r="5784">
          <cell r="A5784" t="str">
            <v>SHT0001561</v>
          </cell>
          <cell r="B5784">
            <v>220</v>
          </cell>
          <cell r="C5784" t="str">
            <v>驾驶员座椅总成</v>
          </cell>
        </row>
        <row r="5785">
          <cell r="A5785" t="str">
            <v>SHT0001562</v>
          </cell>
          <cell r="B5785">
            <v>220</v>
          </cell>
          <cell r="C5785" t="str">
            <v>副驾驶员座椅总成</v>
          </cell>
        </row>
        <row r="5786">
          <cell r="A5786" t="str">
            <v>SHT0001563</v>
          </cell>
          <cell r="B5786">
            <v>220</v>
          </cell>
          <cell r="C5786" t="str">
            <v>副驾驶员座椅总成</v>
          </cell>
        </row>
        <row r="5787">
          <cell r="A5787" t="str">
            <v>SHT0001564</v>
          </cell>
          <cell r="B5787">
            <v>220</v>
          </cell>
          <cell r="C5787" t="str">
            <v>副驾驶员座椅总成</v>
          </cell>
        </row>
        <row r="5788">
          <cell r="A5788" t="str">
            <v>SHT0001565</v>
          </cell>
          <cell r="B5788">
            <v>220</v>
          </cell>
          <cell r="C5788" t="str">
            <v>上卧铺总成</v>
          </cell>
        </row>
        <row r="5789">
          <cell r="A5789" t="str">
            <v>SHT0001566</v>
          </cell>
          <cell r="B5789">
            <v>220</v>
          </cell>
          <cell r="C5789" t="str">
            <v>上卧铺总成</v>
          </cell>
        </row>
        <row r="5790">
          <cell r="A5790" t="str">
            <v>SHT0001567</v>
          </cell>
          <cell r="B5790">
            <v>220</v>
          </cell>
          <cell r="C5790" t="str">
            <v>上卧铺总成</v>
          </cell>
        </row>
        <row r="5791">
          <cell r="A5791" t="str">
            <v>SHT0001568</v>
          </cell>
          <cell r="B5791">
            <v>220</v>
          </cell>
          <cell r="C5791" t="str">
            <v>上卧铺总成</v>
          </cell>
        </row>
        <row r="5792">
          <cell r="A5792" t="str">
            <v>SHT0001569</v>
          </cell>
          <cell r="B5792">
            <v>220</v>
          </cell>
          <cell r="C5792" t="str">
            <v>上卧铺总成</v>
          </cell>
        </row>
        <row r="5793">
          <cell r="A5793" t="str">
            <v>SHT0001570</v>
          </cell>
          <cell r="B5793">
            <v>220</v>
          </cell>
          <cell r="C5793" t="str">
            <v>下卧铺总成</v>
          </cell>
        </row>
        <row r="5794">
          <cell r="A5794" t="str">
            <v>SHT0001571</v>
          </cell>
          <cell r="B5794">
            <v>220</v>
          </cell>
          <cell r="C5794" t="str">
            <v>下卧铺总成</v>
          </cell>
        </row>
        <row r="5795">
          <cell r="A5795" t="str">
            <v>SHT0001572</v>
          </cell>
          <cell r="B5795">
            <v>220</v>
          </cell>
          <cell r="C5795" t="str">
            <v>下卧铺总成</v>
          </cell>
        </row>
        <row r="5796">
          <cell r="A5796" t="str">
            <v>SHT0001573</v>
          </cell>
          <cell r="B5796">
            <v>220</v>
          </cell>
          <cell r="C5796" t="str">
            <v>下卧铺总成</v>
          </cell>
        </row>
        <row r="5797">
          <cell r="A5797" t="str">
            <v>SHT0001574</v>
          </cell>
          <cell r="B5797">
            <v>220</v>
          </cell>
          <cell r="C5797" t="str">
            <v>下卧铺总成</v>
          </cell>
        </row>
        <row r="5798">
          <cell r="A5798" t="str">
            <v>SHT0001575</v>
          </cell>
          <cell r="B5798">
            <v>220</v>
          </cell>
          <cell r="C5798" t="str">
            <v>驾驶员坐垫护面总成</v>
          </cell>
        </row>
        <row r="5799">
          <cell r="A5799" t="str">
            <v>SHT0001576</v>
          </cell>
          <cell r="B5799">
            <v>220</v>
          </cell>
          <cell r="C5799" t="str">
            <v>驾驶员靠背护面总成</v>
          </cell>
        </row>
        <row r="5800">
          <cell r="A5800" t="str">
            <v>SHT0001577</v>
          </cell>
          <cell r="B5800">
            <v>220</v>
          </cell>
          <cell r="C5800" t="str">
            <v>驾驶员坐垫护面总成</v>
          </cell>
        </row>
        <row r="5801">
          <cell r="A5801" t="str">
            <v>SHT0001578</v>
          </cell>
          <cell r="B5801">
            <v>220</v>
          </cell>
          <cell r="C5801" t="str">
            <v>驾驶员靠背护面总成</v>
          </cell>
        </row>
        <row r="5802">
          <cell r="A5802" t="str">
            <v>SHT0001579</v>
          </cell>
          <cell r="B5802">
            <v>220</v>
          </cell>
          <cell r="C5802" t="str">
            <v>驾驶员坐垫护面总成</v>
          </cell>
        </row>
        <row r="5803">
          <cell r="A5803" t="str">
            <v>SHT0001580</v>
          </cell>
          <cell r="B5803">
            <v>220</v>
          </cell>
          <cell r="C5803" t="str">
            <v>驾驶员靠背护面总成</v>
          </cell>
        </row>
        <row r="5804">
          <cell r="A5804" t="str">
            <v>SHT0001581</v>
          </cell>
          <cell r="B5804">
            <v>220</v>
          </cell>
          <cell r="C5804" t="str">
            <v>副驾座垫护面总成</v>
          </cell>
        </row>
        <row r="5805">
          <cell r="A5805" t="str">
            <v>SHT0001582</v>
          </cell>
          <cell r="B5805">
            <v>220</v>
          </cell>
          <cell r="C5805" t="str">
            <v>副驾靠背护面总成</v>
          </cell>
        </row>
        <row r="5806">
          <cell r="A5806" t="str">
            <v>SHT0001583</v>
          </cell>
          <cell r="B5806">
            <v>220</v>
          </cell>
          <cell r="C5806" t="str">
            <v>副驾座垫护面总成</v>
          </cell>
        </row>
        <row r="5807">
          <cell r="A5807" t="str">
            <v>SHT0001584</v>
          </cell>
          <cell r="B5807">
            <v>220</v>
          </cell>
          <cell r="C5807" t="str">
            <v>副驾靠背护面总成</v>
          </cell>
        </row>
        <row r="5808">
          <cell r="A5808" t="str">
            <v>SHT0001585</v>
          </cell>
          <cell r="B5808">
            <v>220</v>
          </cell>
          <cell r="C5808" t="str">
            <v>副驾座垫护面总成</v>
          </cell>
        </row>
        <row r="5809">
          <cell r="A5809" t="str">
            <v>SHT0001586</v>
          </cell>
          <cell r="B5809">
            <v>220</v>
          </cell>
          <cell r="C5809" t="str">
            <v>副驾靠背护面总成</v>
          </cell>
        </row>
        <row r="5810">
          <cell r="A5810" t="str">
            <v>SHT0001587</v>
          </cell>
          <cell r="B5810">
            <v>220</v>
          </cell>
          <cell r="C5810" t="str">
            <v>长车身上卧铺护面总成</v>
          </cell>
        </row>
        <row r="5811">
          <cell r="A5811" t="str">
            <v>SHT0001588</v>
          </cell>
          <cell r="B5811">
            <v>220</v>
          </cell>
          <cell r="C5811" t="str">
            <v>长车身上卧铺护面总成</v>
          </cell>
        </row>
        <row r="5812">
          <cell r="A5812" t="str">
            <v>SHT0001589</v>
          </cell>
          <cell r="B5812">
            <v>220</v>
          </cell>
          <cell r="C5812" t="str">
            <v>长车身上卧铺护面总成</v>
          </cell>
        </row>
        <row r="5813">
          <cell r="A5813" t="str">
            <v>SHT0001590</v>
          </cell>
          <cell r="B5813">
            <v>220</v>
          </cell>
          <cell r="C5813" t="str">
            <v>中长车身上卧铺护面总成</v>
          </cell>
        </row>
        <row r="5814">
          <cell r="A5814" t="str">
            <v>SHT0001591</v>
          </cell>
          <cell r="B5814">
            <v>220</v>
          </cell>
          <cell r="C5814" t="str">
            <v>中长车身上卧铺护面总成</v>
          </cell>
        </row>
        <row r="5815">
          <cell r="A5815" t="str">
            <v>SHT0001592</v>
          </cell>
          <cell r="B5815">
            <v>220</v>
          </cell>
          <cell r="C5815" t="str">
            <v>长车身下卧铺护面总成</v>
          </cell>
        </row>
        <row r="5816">
          <cell r="A5816" t="str">
            <v>SHT0001593</v>
          </cell>
          <cell r="B5816">
            <v>220</v>
          </cell>
          <cell r="C5816" t="str">
            <v>长车身下卧铺护面总成</v>
          </cell>
        </row>
        <row r="5817">
          <cell r="A5817" t="str">
            <v>SHT0001594</v>
          </cell>
          <cell r="B5817">
            <v>220</v>
          </cell>
          <cell r="C5817" t="str">
            <v>长车身下卧铺护面总成</v>
          </cell>
        </row>
        <row r="5818">
          <cell r="A5818" t="str">
            <v>SHT0001595</v>
          </cell>
          <cell r="B5818">
            <v>220</v>
          </cell>
          <cell r="C5818" t="str">
            <v>中长车身下卧铺护面总成</v>
          </cell>
        </row>
        <row r="5819">
          <cell r="A5819" t="str">
            <v>SHT0001596</v>
          </cell>
          <cell r="B5819">
            <v>220</v>
          </cell>
          <cell r="C5819" t="str">
            <v>中长车身下卧铺护面总成</v>
          </cell>
        </row>
        <row r="5820">
          <cell r="A5820" t="str">
            <v>SHT0001597</v>
          </cell>
          <cell r="B5820">
            <v>230</v>
          </cell>
          <cell r="C5820" t="str">
            <v>一汽升降器左围框</v>
          </cell>
        </row>
        <row r="5821">
          <cell r="A5821" t="str">
            <v>SHT0001598</v>
          </cell>
          <cell r="B5821">
            <v>230</v>
          </cell>
          <cell r="C5821" t="str">
            <v>一汽升降器右围框</v>
          </cell>
        </row>
        <row r="5822">
          <cell r="A5822" t="str">
            <v>SHT0001599</v>
          </cell>
          <cell r="B5822">
            <v>230</v>
          </cell>
          <cell r="C5822" t="str">
            <v>H3000围框</v>
          </cell>
        </row>
        <row r="5823">
          <cell r="A5823" t="str">
            <v>SHT0001626</v>
          </cell>
          <cell r="B5823">
            <v>220</v>
          </cell>
          <cell r="C5823" t="str">
            <v>驾驶员座垫护面总成</v>
          </cell>
        </row>
        <row r="5824">
          <cell r="A5824" t="str">
            <v>SHT0001627</v>
          </cell>
          <cell r="B5824">
            <v>220</v>
          </cell>
          <cell r="C5824" t="str">
            <v>驾驶员靠背护面总成</v>
          </cell>
        </row>
        <row r="5825">
          <cell r="A5825" t="str">
            <v>SHT0001633</v>
          </cell>
          <cell r="B5825">
            <v>220</v>
          </cell>
          <cell r="C5825" t="str">
            <v>驾驶员座垫总成</v>
          </cell>
        </row>
        <row r="5826">
          <cell r="A5826" t="str">
            <v>SHT0001635</v>
          </cell>
          <cell r="B5826">
            <v>220</v>
          </cell>
          <cell r="C5826" t="str">
            <v>上卧铺防护网总成</v>
          </cell>
        </row>
        <row r="5827">
          <cell r="A5827" t="str">
            <v>SHT0001639</v>
          </cell>
          <cell r="B5827">
            <v>230</v>
          </cell>
          <cell r="C5827" t="str">
            <v>滑轨总成</v>
          </cell>
        </row>
        <row r="5828">
          <cell r="A5828" t="str">
            <v>SHT0001641</v>
          </cell>
          <cell r="B5828">
            <v>220</v>
          </cell>
          <cell r="C5828" t="str">
            <v>阻尼器调节机构总成</v>
          </cell>
        </row>
        <row r="5829">
          <cell r="A5829" t="str">
            <v>SHT0001641</v>
          </cell>
          <cell r="B5829">
            <v>230</v>
          </cell>
          <cell r="C5829" t="str">
            <v>阻尼器调节机构总成</v>
          </cell>
        </row>
        <row r="5830">
          <cell r="A5830" t="str">
            <v>SHT0001643</v>
          </cell>
          <cell r="B5830">
            <v>230</v>
          </cell>
          <cell r="C5830" t="str">
            <v>主驾靠背骨架总成电泳</v>
          </cell>
        </row>
        <row r="5831">
          <cell r="A5831" t="str">
            <v>SHT0001644</v>
          </cell>
          <cell r="B5831">
            <v>220</v>
          </cell>
          <cell r="C5831" t="str">
            <v>主驾驶调角器总成</v>
          </cell>
        </row>
        <row r="5832">
          <cell r="A5832" t="str">
            <v>SHT0001644</v>
          </cell>
          <cell r="B5832">
            <v>230</v>
          </cell>
          <cell r="C5832" t="str">
            <v>主驾驶调角器总成</v>
          </cell>
        </row>
        <row r="5833">
          <cell r="A5833" t="str">
            <v>SHT0001648</v>
          </cell>
          <cell r="B5833">
            <v>210</v>
          </cell>
          <cell r="C5833" t="str">
            <v>X3000主驾驶员靠背饰板</v>
          </cell>
        </row>
        <row r="5834">
          <cell r="A5834" t="str">
            <v>SHT0001649</v>
          </cell>
          <cell r="B5834">
            <v>220</v>
          </cell>
          <cell r="C5834" t="str">
            <v>驾驶员坐垫护面总成</v>
          </cell>
        </row>
        <row r="5835">
          <cell r="A5835" t="str">
            <v>SHT0001650</v>
          </cell>
          <cell r="B5835">
            <v>220</v>
          </cell>
          <cell r="C5835" t="str">
            <v>驾驶员座垫泡沫总成</v>
          </cell>
        </row>
        <row r="5836">
          <cell r="A5836" t="str">
            <v>SHT0001651</v>
          </cell>
          <cell r="B5836">
            <v>220</v>
          </cell>
          <cell r="C5836" t="str">
            <v>坐盆总成</v>
          </cell>
        </row>
        <row r="5837">
          <cell r="A5837" t="str">
            <v>SHT0001653</v>
          </cell>
          <cell r="B5837">
            <v>210</v>
          </cell>
          <cell r="C5837" t="str">
            <v>H5延伸手柄</v>
          </cell>
        </row>
        <row r="5838">
          <cell r="A5838" t="str">
            <v>SHT0001653</v>
          </cell>
          <cell r="B5838">
            <v>220</v>
          </cell>
          <cell r="C5838" t="str">
            <v>H5延伸手柄</v>
          </cell>
        </row>
        <row r="5839">
          <cell r="A5839" t="str">
            <v>SHT0001656</v>
          </cell>
          <cell r="B5839">
            <v>220</v>
          </cell>
          <cell r="C5839" t="str">
            <v>头枕包装膜</v>
          </cell>
        </row>
        <row r="5840">
          <cell r="A5840" t="str">
            <v>SHT0001657</v>
          </cell>
          <cell r="B5840">
            <v>220</v>
          </cell>
          <cell r="C5840" t="str">
            <v>安全带锁扣总成</v>
          </cell>
        </row>
        <row r="5841">
          <cell r="A5841" t="str">
            <v>SHT0001658</v>
          </cell>
          <cell r="B5841">
            <v>210</v>
          </cell>
          <cell r="C5841" t="str">
            <v>H5座垫前部罩壳</v>
          </cell>
        </row>
        <row r="5842">
          <cell r="A5842" t="str">
            <v>SHT0001658</v>
          </cell>
          <cell r="B5842">
            <v>220</v>
          </cell>
          <cell r="C5842" t="str">
            <v>H5座垫前部罩壳</v>
          </cell>
        </row>
        <row r="5843">
          <cell r="A5843" t="str">
            <v>SHT0001660</v>
          </cell>
          <cell r="B5843">
            <v>210</v>
          </cell>
          <cell r="C5843" t="str">
            <v>X3000正司机调角器手柄灰</v>
          </cell>
        </row>
        <row r="5844">
          <cell r="A5844" t="str">
            <v>SHT0001660</v>
          </cell>
          <cell r="B5844">
            <v>220</v>
          </cell>
          <cell r="C5844" t="str">
            <v>X3000正司机调角器手柄灰</v>
          </cell>
        </row>
        <row r="5845">
          <cell r="A5845" t="str">
            <v>SHT0001661</v>
          </cell>
          <cell r="B5845">
            <v>210</v>
          </cell>
          <cell r="C5845" t="str">
            <v>X3000正仰角手柄(灰)</v>
          </cell>
        </row>
        <row r="5846">
          <cell r="A5846" t="str">
            <v>SHT0001665</v>
          </cell>
          <cell r="B5846">
            <v>230</v>
          </cell>
          <cell r="C5846" t="str">
            <v>副驾底座模块化总成</v>
          </cell>
        </row>
        <row r="5847">
          <cell r="A5847" t="str">
            <v>SHT0001666</v>
          </cell>
          <cell r="B5847">
            <v>220</v>
          </cell>
          <cell r="C5847" t="str">
            <v>副驾调角器总成</v>
          </cell>
        </row>
        <row r="5848">
          <cell r="A5848" t="str">
            <v>SHT0001666</v>
          </cell>
          <cell r="B5848">
            <v>230</v>
          </cell>
          <cell r="C5848" t="str">
            <v>副驾调角器总成</v>
          </cell>
        </row>
        <row r="5849">
          <cell r="A5849" t="str">
            <v>SHT0001667</v>
          </cell>
          <cell r="B5849">
            <v>220</v>
          </cell>
          <cell r="C5849" t="str">
            <v>坐盆总成</v>
          </cell>
        </row>
        <row r="5850">
          <cell r="A5850" t="str">
            <v>SHT0001668</v>
          </cell>
          <cell r="B5850">
            <v>230</v>
          </cell>
          <cell r="C5850" t="str">
            <v>副驾靠背骨架总成电泳</v>
          </cell>
        </row>
        <row r="5851">
          <cell r="A5851" t="str">
            <v>SHT0001670</v>
          </cell>
          <cell r="B5851">
            <v>220</v>
          </cell>
          <cell r="C5851" t="str">
            <v>副驾驶员安全带锁扣总成</v>
          </cell>
        </row>
        <row r="5852">
          <cell r="A5852" t="str">
            <v>SHT0001672</v>
          </cell>
          <cell r="B5852">
            <v>210</v>
          </cell>
          <cell r="C5852" t="str">
            <v>X3000副驾驶员靠背饰板</v>
          </cell>
        </row>
        <row r="5853">
          <cell r="A5853" t="str">
            <v>SHT0001673</v>
          </cell>
          <cell r="B5853">
            <v>210</v>
          </cell>
          <cell r="C5853" t="str">
            <v>X3000副司机调角器手柄灰</v>
          </cell>
        </row>
        <row r="5854">
          <cell r="A5854" t="str">
            <v>SHT0001674</v>
          </cell>
          <cell r="B5854">
            <v>210</v>
          </cell>
          <cell r="C5854" t="str">
            <v>X3000副驾驶员左侧罩壳</v>
          </cell>
        </row>
        <row r="5855">
          <cell r="A5855" t="str">
            <v>SHT0001675</v>
          </cell>
          <cell r="B5855">
            <v>210</v>
          </cell>
          <cell r="C5855" t="str">
            <v>X3000副驾驶员右侧罩壳</v>
          </cell>
        </row>
        <row r="5856">
          <cell r="A5856" t="str">
            <v>SHT0001676</v>
          </cell>
          <cell r="B5856">
            <v>210</v>
          </cell>
          <cell r="C5856" t="str">
            <v>X3000副仰角手柄(灰)</v>
          </cell>
        </row>
        <row r="5857">
          <cell r="A5857" t="str">
            <v>SHT0001684</v>
          </cell>
          <cell r="B5857">
            <v>220</v>
          </cell>
          <cell r="C5857" t="str">
            <v>安全带出口罩壳固定卡片</v>
          </cell>
        </row>
        <row r="5858">
          <cell r="A5858" t="str">
            <v>SHT0001685</v>
          </cell>
          <cell r="B5858">
            <v>210</v>
          </cell>
          <cell r="C5858" t="str">
            <v>H5安全带外部罩壳</v>
          </cell>
        </row>
        <row r="5859">
          <cell r="A5859" t="str">
            <v>SHT0001685</v>
          </cell>
          <cell r="B5859">
            <v>220</v>
          </cell>
          <cell r="C5859" t="str">
            <v>H5安全带外部罩壳</v>
          </cell>
        </row>
        <row r="5860">
          <cell r="A5860" t="str">
            <v>SHT0001685</v>
          </cell>
          <cell r="B5860">
            <v>230</v>
          </cell>
          <cell r="C5860" t="str">
            <v>H5安全带外部罩壳</v>
          </cell>
        </row>
        <row r="5861">
          <cell r="A5861" t="str">
            <v>SHT0001687</v>
          </cell>
          <cell r="B5861">
            <v>220</v>
          </cell>
          <cell r="C5861" t="str">
            <v>驾驶员靠背泡沫总成</v>
          </cell>
        </row>
        <row r="5862">
          <cell r="A5862" t="str">
            <v>SHT0001689</v>
          </cell>
          <cell r="B5862">
            <v>230</v>
          </cell>
          <cell r="C5862" t="str">
            <v>防尘罩总成</v>
          </cell>
        </row>
        <row r="5863">
          <cell r="A5863" t="str">
            <v>SHT0001692</v>
          </cell>
          <cell r="B5863">
            <v>220</v>
          </cell>
          <cell r="C5863" t="str">
            <v>副驾驶员靠背泡沫总成</v>
          </cell>
        </row>
        <row r="5864">
          <cell r="A5864" t="str">
            <v>SHT0001693</v>
          </cell>
          <cell r="B5864">
            <v>230</v>
          </cell>
          <cell r="C5864" t="str">
            <v>副驾靠背骨架总成电泳</v>
          </cell>
        </row>
        <row r="5865">
          <cell r="A5865" t="str">
            <v>SHT0001695</v>
          </cell>
          <cell r="B5865">
            <v>220</v>
          </cell>
          <cell r="C5865" t="str">
            <v>副驾驶员靠背护面总成</v>
          </cell>
        </row>
        <row r="5866">
          <cell r="A5866" t="str">
            <v>SHT0001700</v>
          </cell>
          <cell r="B5866">
            <v>220</v>
          </cell>
          <cell r="C5866" t="str">
            <v>下卧铺总成</v>
          </cell>
        </row>
        <row r="5867">
          <cell r="A5867" t="str">
            <v>SHT0001701</v>
          </cell>
          <cell r="B5867">
            <v>220</v>
          </cell>
          <cell r="C5867" t="str">
            <v>中长车身下卧铺护面总成</v>
          </cell>
        </row>
        <row r="5868">
          <cell r="A5868" t="str">
            <v>SHT0001706</v>
          </cell>
          <cell r="B5868">
            <v>220</v>
          </cell>
          <cell r="C5868" t="str">
            <v>驾驶员座垫护面总成</v>
          </cell>
        </row>
        <row r="5869">
          <cell r="A5869" t="str">
            <v>SHT0001711</v>
          </cell>
          <cell r="B5869">
            <v>230</v>
          </cell>
          <cell r="C5869" t="str">
            <v>减震扣组件</v>
          </cell>
        </row>
        <row r="5870">
          <cell r="A5870" t="str">
            <v>SHT0001712</v>
          </cell>
          <cell r="B5870">
            <v>230</v>
          </cell>
          <cell r="C5870" t="str">
            <v>主驾座框骨架焊接总成</v>
          </cell>
        </row>
        <row r="5871">
          <cell r="A5871" t="str">
            <v>SHT0001713</v>
          </cell>
          <cell r="B5871">
            <v>230</v>
          </cell>
          <cell r="C5871" t="str">
            <v>主驾前支撑焊接组件</v>
          </cell>
        </row>
        <row r="5872">
          <cell r="A5872" t="str">
            <v>SHT0001714</v>
          </cell>
          <cell r="B5872">
            <v>230</v>
          </cell>
          <cell r="C5872" t="str">
            <v>后支撑焊接组件</v>
          </cell>
        </row>
        <row r="5873">
          <cell r="A5873" t="str">
            <v>SHT0001725</v>
          </cell>
          <cell r="B5873">
            <v>210</v>
          </cell>
          <cell r="C5873" t="str">
            <v>窄车吊铺</v>
          </cell>
        </row>
        <row r="5874">
          <cell r="A5874" t="str">
            <v>SHT0001725</v>
          </cell>
          <cell r="B5874">
            <v>220</v>
          </cell>
          <cell r="C5874" t="str">
            <v>窄车吊铺</v>
          </cell>
        </row>
        <row r="5875">
          <cell r="A5875" t="str">
            <v>SHT0001753</v>
          </cell>
          <cell r="B5875">
            <v>220</v>
          </cell>
          <cell r="C5875" t="str">
            <v>驾驶员座椅总成</v>
          </cell>
        </row>
        <row r="5876">
          <cell r="A5876" t="str">
            <v>SHT0001754</v>
          </cell>
          <cell r="B5876">
            <v>220</v>
          </cell>
          <cell r="C5876" t="str">
            <v>重卡锁钩标识</v>
          </cell>
        </row>
        <row r="5877">
          <cell r="A5877" t="str">
            <v>SHT0001756</v>
          </cell>
          <cell r="B5877">
            <v>230</v>
          </cell>
          <cell r="C5877" t="str">
            <v>主驾坐框焊接总成</v>
          </cell>
        </row>
        <row r="5878">
          <cell r="A5878" t="str">
            <v>SHT0001757</v>
          </cell>
          <cell r="B5878">
            <v>230</v>
          </cell>
          <cell r="C5878" t="str">
            <v>主驾靠背骨架总成电泳</v>
          </cell>
        </row>
        <row r="5879">
          <cell r="A5879" t="str">
            <v>SHT0001759</v>
          </cell>
          <cell r="B5879">
            <v>230</v>
          </cell>
          <cell r="C5879" t="str">
            <v>内绞架组件</v>
          </cell>
        </row>
        <row r="5880">
          <cell r="A5880" t="str">
            <v>SHT0001760</v>
          </cell>
          <cell r="B5880">
            <v>230</v>
          </cell>
          <cell r="C5880" t="str">
            <v>绞架小孔侧板</v>
          </cell>
        </row>
        <row r="5881">
          <cell r="A5881" t="str">
            <v>SHT0001761</v>
          </cell>
          <cell r="B5881">
            <v>230</v>
          </cell>
          <cell r="C5881" t="str">
            <v>连接杆1（带槽）</v>
          </cell>
        </row>
        <row r="5882">
          <cell r="A5882" t="str">
            <v>SHT0001762</v>
          </cell>
          <cell r="B5882">
            <v>230</v>
          </cell>
          <cell r="C5882" t="str">
            <v>外绞架组件</v>
          </cell>
        </row>
        <row r="5883">
          <cell r="A5883" t="str">
            <v>SHT0001768</v>
          </cell>
          <cell r="B5883">
            <v>220</v>
          </cell>
          <cell r="C5883" t="str">
            <v>悬浮机构总成</v>
          </cell>
        </row>
        <row r="5884">
          <cell r="A5884" t="str">
            <v>SHT0001768</v>
          </cell>
          <cell r="B5884">
            <v>230</v>
          </cell>
          <cell r="C5884" t="str">
            <v>悬浮机构总成</v>
          </cell>
        </row>
        <row r="5885">
          <cell r="A5885" t="str">
            <v>SHT0001769</v>
          </cell>
          <cell r="B5885">
            <v>230</v>
          </cell>
          <cell r="C5885" t="str">
            <v>拉线固定支架焊接总成</v>
          </cell>
        </row>
        <row r="5886">
          <cell r="A5886" t="str">
            <v>SHT0001772</v>
          </cell>
          <cell r="B5886">
            <v>230</v>
          </cell>
          <cell r="C5886" t="str">
            <v>旋转片</v>
          </cell>
        </row>
        <row r="5887">
          <cell r="A5887" t="str">
            <v>SHT0001773</v>
          </cell>
          <cell r="B5887">
            <v>220</v>
          </cell>
          <cell r="C5887" t="str">
            <v>可变阻尼总成K24501</v>
          </cell>
        </row>
        <row r="5888">
          <cell r="A5888" t="str">
            <v>SHT0001773</v>
          </cell>
          <cell r="B5888">
            <v>230</v>
          </cell>
          <cell r="C5888" t="str">
            <v>可变阻尼总成K24501</v>
          </cell>
        </row>
        <row r="5889">
          <cell r="A5889" t="str">
            <v>SHT0001778</v>
          </cell>
          <cell r="B5889">
            <v>230</v>
          </cell>
          <cell r="C5889" t="str">
            <v>主驾坐框焊接总成</v>
          </cell>
        </row>
        <row r="5890">
          <cell r="A5890" t="str">
            <v>SHT0001780</v>
          </cell>
          <cell r="B5890">
            <v>230</v>
          </cell>
          <cell r="C5890" t="str">
            <v>仰角调节机构钣金件1左</v>
          </cell>
        </row>
        <row r="5891">
          <cell r="A5891" t="str">
            <v>SHT0001783</v>
          </cell>
          <cell r="B5891">
            <v>230</v>
          </cell>
          <cell r="C5891" t="str">
            <v>副驾坐框焊接总成</v>
          </cell>
        </row>
        <row r="5892">
          <cell r="A5892" t="str">
            <v>SHT0001784</v>
          </cell>
          <cell r="B5892">
            <v>230</v>
          </cell>
          <cell r="C5892" t="str">
            <v>左侧主板焊接组件</v>
          </cell>
        </row>
        <row r="5893">
          <cell r="A5893" t="str">
            <v>SHT0001785</v>
          </cell>
          <cell r="B5893">
            <v>230</v>
          </cell>
          <cell r="C5893" t="str">
            <v>右侧主板焊接组件</v>
          </cell>
        </row>
        <row r="5894">
          <cell r="A5894" t="str">
            <v>SHT0001786</v>
          </cell>
          <cell r="B5894">
            <v>230</v>
          </cell>
          <cell r="C5894" t="str">
            <v>靠背主管</v>
          </cell>
        </row>
        <row r="5895">
          <cell r="A5895" t="str">
            <v>SHT0001787</v>
          </cell>
          <cell r="B5895">
            <v>230</v>
          </cell>
          <cell r="C5895" t="str">
            <v>靠背钢管上横骨架</v>
          </cell>
        </row>
        <row r="5896">
          <cell r="A5896" t="str">
            <v>SHT0001788</v>
          </cell>
          <cell r="B5896">
            <v>230</v>
          </cell>
          <cell r="C5896" t="str">
            <v>靠背钢管下横骨架</v>
          </cell>
        </row>
        <row r="5897">
          <cell r="A5897" t="str">
            <v>SHT0001789</v>
          </cell>
          <cell r="B5897">
            <v>230</v>
          </cell>
          <cell r="C5897" t="str">
            <v>支撑钢丝</v>
          </cell>
        </row>
        <row r="5898">
          <cell r="A5898" t="str">
            <v>SHT0001790</v>
          </cell>
          <cell r="B5898">
            <v>230</v>
          </cell>
          <cell r="C5898" t="str">
            <v>背饰板上固定点支架</v>
          </cell>
        </row>
        <row r="5899">
          <cell r="A5899" t="str">
            <v>SHT0001792</v>
          </cell>
          <cell r="B5899">
            <v>230</v>
          </cell>
          <cell r="C5899" t="str">
            <v>护面上固定钢丝</v>
          </cell>
        </row>
        <row r="5900">
          <cell r="A5900" t="str">
            <v>SHT0001793</v>
          </cell>
          <cell r="B5900">
            <v>230</v>
          </cell>
          <cell r="C5900" t="str">
            <v>支撑框线组件</v>
          </cell>
        </row>
        <row r="5901">
          <cell r="A5901" t="str">
            <v>SHT0001794</v>
          </cell>
          <cell r="B5901">
            <v>230</v>
          </cell>
          <cell r="C5901" t="str">
            <v>主驾安全带导向钢丝组件</v>
          </cell>
        </row>
        <row r="5902">
          <cell r="A5902" t="str">
            <v>SHT0001798</v>
          </cell>
          <cell r="B5902">
            <v>230</v>
          </cell>
          <cell r="C5902" t="str">
            <v>调角器左上连接板</v>
          </cell>
        </row>
        <row r="5903">
          <cell r="A5903" t="str">
            <v>SHT0001808</v>
          </cell>
          <cell r="B5903">
            <v>220</v>
          </cell>
          <cell r="C5903" t="str">
            <v>固定阻尼器总成</v>
          </cell>
        </row>
        <row r="5904">
          <cell r="A5904" t="str">
            <v>SHT0001816</v>
          </cell>
          <cell r="B5904">
            <v>220</v>
          </cell>
          <cell r="C5904" t="str">
            <v>驾驶员靠背总成</v>
          </cell>
        </row>
        <row r="5905">
          <cell r="A5905" t="str">
            <v>SHT0001817</v>
          </cell>
          <cell r="B5905">
            <v>220</v>
          </cell>
          <cell r="C5905" t="str">
            <v>驾驶员座垫总成</v>
          </cell>
        </row>
        <row r="5906">
          <cell r="A5906" t="str">
            <v>SHT0001826</v>
          </cell>
          <cell r="B5906">
            <v>220</v>
          </cell>
          <cell r="C5906" t="str">
            <v>驾驶员靠背护面总成</v>
          </cell>
        </row>
        <row r="5907">
          <cell r="A5907" t="str">
            <v>SHT0001829</v>
          </cell>
          <cell r="B5907">
            <v>220</v>
          </cell>
          <cell r="C5907" t="str">
            <v>右侧扶手总成KGC-1-R</v>
          </cell>
        </row>
        <row r="5908">
          <cell r="A5908" t="str">
            <v>SHT0001830</v>
          </cell>
          <cell r="B5908">
            <v>220</v>
          </cell>
          <cell r="C5908" t="str">
            <v>左侧扶手总成KGC-1-L</v>
          </cell>
        </row>
        <row r="5909">
          <cell r="A5909" t="str">
            <v>SHT0001831</v>
          </cell>
          <cell r="B5909">
            <v>220</v>
          </cell>
          <cell r="C5909" t="str">
            <v>驾驶员座垫护面总成</v>
          </cell>
        </row>
        <row r="5910">
          <cell r="A5910" t="str">
            <v>SHT0001838</v>
          </cell>
          <cell r="B5910">
            <v>220</v>
          </cell>
          <cell r="C5910" t="str">
            <v>主驾主边调角器总成</v>
          </cell>
        </row>
        <row r="5911">
          <cell r="A5911" t="str">
            <v>SHT0001838</v>
          </cell>
          <cell r="B5911">
            <v>230</v>
          </cell>
          <cell r="C5911" t="str">
            <v>主驾主边调角器总成</v>
          </cell>
        </row>
        <row r="5912">
          <cell r="A5912" t="str">
            <v>SHT0001839</v>
          </cell>
          <cell r="B5912">
            <v>220</v>
          </cell>
          <cell r="C5912" t="str">
            <v>主驾副边调角器总成</v>
          </cell>
        </row>
        <row r="5913">
          <cell r="A5913" t="str">
            <v>SHT0001839</v>
          </cell>
          <cell r="B5913">
            <v>230</v>
          </cell>
          <cell r="C5913" t="str">
            <v>主驾副边调角器总成</v>
          </cell>
        </row>
        <row r="5914">
          <cell r="A5914" t="str">
            <v>SHT0001840</v>
          </cell>
          <cell r="B5914">
            <v>220</v>
          </cell>
          <cell r="C5914" t="str">
            <v>驾驶员座垫面套总成</v>
          </cell>
        </row>
        <row r="5915">
          <cell r="A5915" t="str">
            <v>SHT0001843</v>
          </cell>
          <cell r="B5915">
            <v>220</v>
          </cell>
          <cell r="C5915" t="str">
            <v>驾驶员靠背面套总成</v>
          </cell>
        </row>
        <row r="5916">
          <cell r="A5916" t="str">
            <v>SHT0001844</v>
          </cell>
          <cell r="B5916">
            <v>210</v>
          </cell>
          <cell r="C5916" t="str">
            <v>H4A司机左罩壳(堵孔)</v>
          </cell>
        </row>
        <row r="5917">
          <cell r="A5917" t="str">
            <v>SHT0001844</v>
          </cell>
          <cell r="B5917">
            <v>220</v>
          </cell>
          <cell r="C5917" t="str">
            <v>H4A司机左罩壳(堵孔)</v>
          </cell>
        </row>
        <row r="5918">
          <cell r="A5918" t="str">
            <v>SHT0001846</v>
          </cell>
          <cell r="B5918">
            <v>230</v>
          </cell>
          <cell r="C5918" t="str">
            <v>主驾下框焊接组件</v>
          </cell>
        </row>
        <row r="5919">
          <cell r="A5919" t="str">
            <v>SHT0001848</v>
          </cell>
          <cell r="B5919">
            <v>230</v>
          </cell>
          <cell r="C5919" t="str">
            <v>调角器右上连接板</v>
          </cell>
        </row>
        <row r="5920">
          <cell r="A5920" t="str">
            <v>SHT0001849</v>
          </cell>
          <cell r="B5920">
            <v>230</v>
          </cell>
          <cell r="C5920" t="str">
            <v>支撑垫块</v>
          </cell>
        </row>
        <row r="5921">
          <cell r="A5921" t="str">
            <v>SHT0001852</v>
          </cell>
          <cell r="B5921">
            <v>230</v>
          </cell>
          <cell r="C5921" t="str">
            <v>主驾上框焊接组件</v>
          </cell>
        </row>
        <row r="5922">
          <cell r="A5922" t="str">
            <v>SHT0001853</v>
          </cell>
          <cell r="B5922">
            <v>230</v>
          </cell>
          <cell r="C5922" t="str">
            <v>仰角轴支架总成</v>
          </cell>
        </row>
        <row r="5923">
          <cell r="A5923" t="str">
            <v>SHT0001854</v>
          </cell>
          <cell r="B5923">
            <v>230</v>
          </cell>
          <cell r="C5923" t="str">
            <v>左纵梁</v>
          </cell>
        </row>
        <row r="5924">
          <cell r="A5924" t="str">
            <v>SHT0001855</v>
          </cell>
          <cell r="B5924">
            <v>230</v>
          </cell>
          <cell r="C5924" t="str">
            <v>右纵梁</v>
          </cell>
        </row>
        <row r="5925">
          <cell r="A5925" t="str">
            <v>SHT0001856</v>
          </cell>
          <cell r="B5925">
            <v>230</v>
          </cell>
          <cell r="C5925" t="str">
            <v>上框前横梁</v>
          </cell>
        </row>
        <row r="5926">
          <cell r="A5926" t="str">
            <v>SHT0001857</v>
          </cell>
          <cell r="B5926">
            <v>230</v>
          </cell>
          <cell r="C5926" t="str">
            <v>上框后横梁总成</v>
          </cell>
        </row>
        <row r="5927">
          <cell r="A5927" t="str">
            <v>SHT0001858</v>
          </cell>
          <cell r="B5927">
            <v>230</v>
          </cell>
          <cell r="C5927" t="str">
            <v>主驾下框焊接组件</v>
          </cell>
        </row>
        <row r="5928">
          <cell r="A5928" t="str">
            <v>SHT0001859</v>
          </cell>
          <cell r="B5928">
            <v>230</v>
          </cell>
          <cell r="C5928" t="str">
            <v>下框横梁</v>
          </cell>
        </row>
        <row r="5929">
          <cell r="A5929" t="str">
            <v>SHT0001860</v>
          </cell>
          <cell r="B5929">
            <v>230</v>
          </cell>
          <cell r="C5929" t="str">
            <v>下框左纵梁</v>
          </cell>
        </row>
        <row r="5930">
          <cell r="A5930" t="str">
            <v>SHT0001861</v>
          </cell>
          <cell r="B5930">
            <v>230</v>
          </cell>
          <cell r="C5930" t="str">
            <v>下框右纵梁</v>
          </cell>
        </row>
        <row r="5931">
          <cell r="A5931" t="str">
            <v>SHT0001862</v>
          </cell>
          <cell r="B5931">
            <v>230</v>
          </cell>
          <cell r="C5931" t="str">
            <v>左滑轨链接钣</v>
          </cell>
        </row>
        <row r="5932">
          <cell r="A5932" t="str">
            <v>SHT0001863</v>
          </cell>
          <cell r="B5932">
            <v>230</v>
          </cell>
          <cell r="C5932" t="str">
            <v>右滑轨链接钣</v>
          </cell>
        </row>
        <row r="5933">
          <cell r="A5933" t="str">
            <v>SHT0001864</v>
          </cell>
          <cell r="B5933">
            <v>230</v>
          </cell>
          <cell r="C5933" t="str">
            <v>气囊下支架</v>
          </cell>
        </row>
        <row r="5934">
          <cell r="A5934" t="str">
            <v>SHT0001865</v>
          </cell>
          <cell r="B5934">
            <v>230</v>
          </cell>
          <cell r="C5934" t="str">
            <v>下框后横梁组件</v>
          </cell>
        </row>
        <row r="5935">
          <cell r="A5935" t="str">
            <v>SHT0001872</v>
          </cell>
          <cell r="B5935">
            <v>230</v>
          </cell>
          <cell r="C5935" t="str">
            <v>气囊上支架</v>
          </cell>
        </row>
        <row r="5936">
          <cell r="A5936" t="str">
            <v>SHT0001874</v>
          </cell>
          <cell r="B5936">
            <v>230</v>
          </cell>
          <cell r="C5936" t="str">
            <v>绞架大孔侧板</v>
          </cell>
        </row>
        <row r="5937">
          <cell r="A5937" t="str">
            <v>SHT0001876</v>
          </cell>
          <cell r="B5937">
            <v>230</v>
          </cell>
          <cell r="C5937" t="str">
            <v>旋转块</v>
          </cell>
        </row>
        <row r="5938">
          <cell r="A5938" t="str">
            <v>SHT0001878</v>
          </cell>
          <cell r="B5938">
            <v>230</v>
          </cell>
          <cell r="C5938" t="str">
            <v>锁舌132</v>
          </cell>
        </row>
        <row r="5939">
          <cell r="A5939" t="str">
            <v>SHT0001879</v>
          </cell>
          <cell r="B5939">
            <v>230</v>
          </cell>
          <cell r="C5939" t="str">
            <v>导向盒体</v>
          </cell>
        </row>
        <row r="5940">
          <cell r="A5940" t="str">
            <v>SHT0001880</v>
          </cell>
          <cell r="B5940">
            <v>210</v>
          </cell>
          <cell r="C5940" t="str">
            <v>X3000导向体盖</v>
          </cell>
        </row>
        <row r="5941">
          <cell r="A5941" t="str">
            <v>SHT0001880</v>
          </cell>
          <cell r="B5941">
            <v>230</v>
          </cell>
          <cell r="C5941" t="str">
            <v>X3000导向体盖</v>
          </cell>
        </row>
        <row r="5942">
          <cell r="A5942" t="str">
            <v>SHT0001881</v>
          </cell>
          <cell r="B5942">
            <v>210</v>
          </cell>
          <cell r="C5942" t="str">
            <v>H5阻尼器调节内摆塑料件</v>
          </cell>
        </row>
        <row r="5943">
          <cell r="A5943" t="str">
            <v>SHT0001881</v>
          </cell>
          <cell r="B5943">
            <v>230</v>
          </cell>
          <cell r="C5943" t="str">
            <v>H5阻尼器调节内摆塑料件</v>
          </cell>
        </row>
        <row r="5944">
          <cell r="A5944" t="str">
            <v>SHT0001882</v>
          </cell>
          <cell r="B5944">
            <v>230</v>
          </cell>
          <cell r="C5944" t="str">
            <v>上尼龙固定块</v>
          </cell>
        </row>
        <row r="5945">
          <cell r="A5945" t="str">
            <v>SHT0001883</v>
          </cell>
          <cell r="B5945">
            <v>230</v>
          </cell>
          <cell r="C5945" t="str">
            <v>上框内支撑柱</v>
          </cell>
        </row>
        <row r="5946">
          <cell r="A5946" t="str">
            <v>SHT0001887</v>
          </cell>
          <cell r="B5946">
            <v>230</v>
          </cell>
          <cell r="C5946" t="str">
            <v>下限位缓冲块组件</v>
          </cell>
        </row>
        <row r="5947">
          <cell r="A5947" t="str">
            <v>SHT0001889</v>
          </cell>
          <cell r="B5947">
            <v>230</v>
          </cell>
          <cell r="C5947" t="str">
            <v>减震器限位拉带总成</v>
          </cell>
        </row>
        <row r="5948">
          <cell r="A5948" t="str">
            <v>SHT0001894</v>
          </cell>
          <cell r="B5948">
            <v>230</v>
          </cell>
          <cell r="C5948" t="str">
            <v>仰角旋转轴</v>
          </cell>
        </row>
        <row r="5949">
          <cell r="A5949" t="str">
            <v>SHT0001895</v>
          </cell>
          <cell r="B5949">
            <v>230</v>
          </cell>
          <cell r="C5949" t="str">
            <v>左侧调角连接板焊接总成</v>
          </cell>
        </row>
        <row r="5950">
          <cell r="A5950" t="str">
            <v>SHT0001896</v>
          </cell>
          <cell r="B5950">
            <v>230</v>
          </cell>
          <cell r="C5950" t="str">
            <v>右侧调角连接板焊接总成</v>
          </cell>
        </row>
        <row r="5951">
          <cell r="A5951" t="str">
            <v>SHT0001898</v>
          </cell>
          <cell r="B5951">
            <v>230</v>
          </cell>
          <cell r="C5951" t="str">
            <v>右侧边板</v>
          </cell>
        </row>
        <row r="5952">
          <cell r="A5952" t="str">
            <v>SHT0001899</v>
          </cell>
          <cell r="B5952">
            <v>230</v>
          </cell>
          <cell r="C5952" t="str">
            <v>左滑块托架</v>
          </cell>
        </row>
        <row r="5953">
          <cell r="A5953" t="str">
            <v>SHT0001900</v>
          </cell>
          <cell r="B5953">
            <v>230</v>
          </cell>
          <cell r="C5953" t="str">
            <v>卡板</v>
          </cell>
        </row>
        <row r="5954">
          <cell r="A5954" t="str">
            <v>SHT0001901</v>
          </cell>
          <cell r="B5954">
            <v>230</v>
          </cell>
          <cell r="C5954" t="str">
            <v>右侧限位支座焊接总成</v>
          </cell>
        </row>
        <row r="5955">
          <cell r="A5955" t="str">
            <v>SHT0001903</v>
          </cell>
          <cell r="B5955">
            <v>230</v>
          </cell>
          <cell r="C5955" t="str">
            <v>左侧边板</v>
          </cell>
        </row>
        <row r="5956">
          <cell r="A5956" t="str">
            <v>SHT0001904</v>
          </cell>
          <cell r="B5956">
            <v>230</v>
          </cell>
          <cell r="C5956" t="str">
            <v>左侧限位支座焊接总成</v>
          </cell>
        </row>
        <row r="5957">
          <cell r="A5957" t="str">
            <v>SHT0001907</v>
          </cell>
          <cell r="B5957">
            <v>230</v>
          </cell>
          <cell r="C5957" t="str">
            <v>前连接钣组件</v>
          </cell>
        </row>
        <row r="5958">
          <cell r="A5958" t="str">
            <v>SHT0001910</v>
          </cell>
          <cell r="B5958">
            <v>230</v>
          </cell>
          <cell r="C5958" t="str">
            <v>前罩壳支撑板</v>
          </cell>
        </row>
        <row r="5959">
          <cell r="A5959" t="str">
            <v>SHT0001911</v>
          </cell>
          <cell r="B5959">
            <v>230</v>
          </cell>
          <cell r="C5959" t="str">
            <v>限位块</v>
          </cell>
        </row>
        <row r="5960">
          <cell r="A5960" t="str">
            <v>SHT0001913</v>
          </cell>
          <cell r="B5960">
            <v>230</v>
          </cell>
          <cell r="C5960" t="str">
            <v>副驾减震器焊接总成</v>
          </cell>
        </row>
        <row r="5961">
          <cell r="A5961" t="str">
            <v>SHT0001917</v>
          </cell>
          <cell r="B5961">
            <v>230</v>
          </cell>
          <cell r="C5961" t="str">
            <v>支架横梁</v>
          </cell>
        </row>
        <row r="5962">
          <cell r="A5962" t="str">
            <v>SHT0001918</v>
          </cell>
          <cell r="B5962">
            <v>230</v>
          </cell>
          <cell r="C5962" t="str">
            <v>左支撑架</v>
          </cell>
        </row>
        <row r="5963">
          <cell r="A5963" t="str">
            <v>SHT0001919</v>
          </cell>
          <cell r="B5963">
            <v>230</v>
          </cell>
          <cell r="C5963" t="str">
            <v>右支撑架</v>
          </cell>
        </row>
        <row r="5964">
          <cell r="A5964" t="str">
            <v>SHT0001920</v>
          </cell>
          <cell r="B5964">
            <v>230</v>
          </cell>
          <cell r="C5964" t="str">
            <v>上框后横梁</v>
          </cell>
        </row>
        <row r="5965">
          <cell r="A5965" t="str">
            <v>SHT0001923</v>
          </cell>
          <cell r="B5965">
            <v>230</v>
          </cell>
          <cell r="C5965" t="str">
            <v>仰角调节机构钣金件1</v>
          </cell>
        </row>
        <row r="5966">
          <cell r="A5966" t="str">
            <v>SHT0001926</v>
          </cell>
          <cell r="B5966">
            <v>230</v>
          </cell>
          <cell r="C5966" t="str">
            <v>靠背主体管</v>
          </cell>
        </row>
        <row r="5967">
          <cell r="A5967" t="str">
            <v>SHT0001927</v>
          </cell>
          <cell r="B5967">
            <v>230</v>
          </cell>
          <cell r="C5967" t="str">
            <v>头枕主体管</v>
          </cell>
        </row>
        <row r="5968">
          <cell r="A5968" t="str">
            <v>SHT0001928</v>
          </cell>
          <cell r="B5968">
            <v>230</v>
          </cell>
          <cell r="C5968" t="str">
            <v>靠背钢管上横管</v>
          </cell>
        </row>
        <row r="5969">
          <cell r="A5969" t="str">
            <v>SHT0001930</v>
          </cell>
          <cell r="B5969">
            <v>230</v>
          </cell>
          <cell r="C5969" t="str">
            <v>安全带上悬置安装板</v>
          </cell>
        </row>
        <row r="5970">
          <cell r="A5970" t="str">
            <v>SHT0001931</v>
          </cell>
          <cell r="B5970">
            <v>230</v>
          </cell>
          <cell r="C5970" t="str">
            <v>安全带固定板支架</v>
          </cell>
        </row>
        <row r="5971">
          <cell r="A5971" t="str">
            <v>SHT0001932</v>
          </cell>
          <cell r="B5971">
            <v>230</v>
          </cell>
          <cell r="C5971" t="str">
            <v>支撑框线1</v>
          </cell>
        </row>
        <row r="5972">
          <cell r="A5972" t="str">
            <v>SHT0001933</v>
          </cell>
          <cell r="B5972">
            <v>230</v>
          </cell>
          <cell r="C5972" t="str">
            <v>靠背钢管下横管</v>
          </cell>
        </row>
        <row r="5973">
          <cell r="A5973" t="str">
            <v>SHT0001934</v>
          </cell>
          <cell r="B5973">
            <v>230</v>
          </cell>
          <cell r="C5973" t="str">
            <v>左侧主板总成</v>
          </cell>
        </row>
        <row r="5974">
          <cell r="A5974" t="str">
            <v>SHT0001935</v>
          </cell>
          <cell r="B5974">
            <v>230</v>
          </cell>
          <cell r="C5974" t="str">
            <v>侧翼支撑上安装钢丝</v>
          </cell>
        </row>
        <row r="5975">
          <cell r="A5975" t="str">
            <v>SHT0001936</v>
          </cell>
          <cell r="B5975">
            <v>230</v>
          </cell>
          <cell r="C5975" t="str">
            <v>右侧主板总成</v>
          </cell>
        </row>
        <row r="5976">
          <cell r="A5976" t="str">
            <v>SHT0001937</v>
          </cell>
          <cell r="B5976">
            <v>230</v>
          </cell>
          <cell r="C5976" t="str">
            <v>头枕横衬板</v>
          </cell>
        </row>
        <row r="5977">
          <cell r="A5977" t="str">
            <v>SHT0001938</v>
          </cell>
          <cell r="B5977">
            <v>230</v>
          </cell>
          <cell r="C5977" t="str">
            <v>头枕竖衬板</v>
          </cell>
        </row>
        <row r="5978">
          <cell r="A5978" t="str">
            <v>SHT0001939</v>
          </cell>
          <cell r="B5978">
            <v>230</v>
          </cell>
          <cell r="C5978" t="str">
            <v>靠背支撑板条1</v>
          </cell>
        </row>
        <row r="5979">
          <cell r="A5979" t="str">
            <v>SHT0001940</v>
          </cell>
          <cell r="B5979">
            <v>230</v>
          </cell>
          <cell r="C5979" t="str">
            <v>靠背支撑板条2</v>
          </cell>
        </row>
        <row r="5980">
          <cell r="A5980" t="str">
            <v>SHT0001942</v>
          </cell>
          <cell r="B5980">
            <v>230</v>
          </cell>
          <cell r="C5980" t="str">
            <v>腰托下固定片</v>
          </cell>
        </row>
        <row r="5981">
          <cell r="A5981" t="str">
            <v>SHT0001945</v>
          </cell>
          <cell r="B5981">
            <v>230</v>
          </cell>
          <cell r="C5981" t="str">
            <v>调角器左下连接板</v>
          </cell>
        </row>
        <row r="5982">
          <cell r="A5982" t="str">
            <v>SHT0001948</v>
          </cell>
          <cell r="B5982">
            <v>230</v>
          </cell>
          <cell r="C5982" t="str">
            <v>主驾驶从动侧星盘</v>
          </cell>
        </row>
        <row r="5983">
          <cell r="A5983" t="str">
            <v>SHT0001950</v>
          </cell>
          <cell r="B5983">
            <v>230</v>
          </cell>
          <cell r="C5983" t="str">
            <v>调角器右下连接板</v>
          </cell>
        </row>
        <row r="5984">
          <cell r="A5984" t="str">
            <v>SHT0001951</v>
          </cell>
          <cell r="B5984">
            <v>230</v>
          </cell>
          <cell r="C5984" t="str">
            <v>调角器右上连接板</v>
          </cell>
        </row>
        <row r="5985">
          <cell r="A5985" t="str">
            <v>SHT0001952</v>
          </cell>
          <cell r="B5985">
            <v>230</v>
          </cell>
          <cell r="C5985" t="str">
            <v>安全带上悬置安装板总成</v>
          </cell>
        </row>
        <row r="5986">
          <cell r="A5986" t="str">
            <v>SHT0001953</v>
          </cell>
          <cell r="B5986">
            <v>230</v>
          </cell>
          <cell r="C5986" t="str">
            <v>腰托固定横衬条</v>
          </cell>
        </row>
        <row r="5987">
          <cell r="A5987" t="str">
            <v>SHT0001954</v>
          </cell>
          <cell r="B5987">
            <v>230</v>
          </cell>
          <cell r="C5987" t="str">
            <v>支撑框线组件</v>
          </cell>
        </row>
        <row r="5988">
          <cell r="A5988" t="str">
            <v>SHT0001956</v>
          </cell>
          <cell r="B5988">
            <v>230</v>
          </cell>
          <cell r="C5988" t="str">
            <v>副驾驶从动侧星盘</v>
          </cell>
        </row>
        <row r="5989">
          <cell r="A5989" t="str">
            <v>SHT0001957</v>
          </cell>
          <cell r="B5989">
            <v>230</v>
          </cell>
          <cell r="C5989" t="str">
            <v>调角器左下连接板组件</v>
          </cell>
        </row>
        <row r="5990">
          <cell r="A5990" t="str">
            <v>SHT0001958</v>
          </cell>
          <cell r="B5990">
            <v>230</v>
          </cell>
          <cell r="C5990" t="str">
            <v>调角器左上连接板组件</v>
          </cell>
        </row>
        <row r="5991">
          <cell r="A5991" t="str">
            <v>SHT0001959</v>
          </cell>
          <cell r="B5991">
            <v>230</v>
          </cell>
          <cell r="C5991" t="str">
            <v>调角器右下连接板组件</v>
          </cell>
        </row>
        <row r="5992">
          <cell r="A5992" t="str">
            <v>SHT0001960</v>
          </cell>
          <cell r="B5992">
            <v>230</v>
          </cell>
          <cell r="C5992" t="str">
            <v>调角器右上连接板组件</v>
          </cell>
        </row>
        <row r="5993">
          <cell r="A5993" t="str">
            <v>SHT0001967</v>
          </cell>
          <cell r="B5993">
            <v>230</v>
          </cell>
          <cell r="C5993" t="str">
            <v>悬浮机构支架总成</v>
          </cell>
        </row>
        <row r="5994">
          <cell r="A5994" t="str">
            <v>SHT0001968</v>
          </cell>
          <cell r="B5994">
            <v>230</v>
          </cell>
          <cell r="C5994" t="str">
            <v>安全带卷收固定板焊接总成</v>
          </cell>
        </row>
        <row r="5995">
          <cell r="A5995" t="str">
            <v>SHT0001970</v>
          </cell>
          <cell r="B5995">
            <v>230</v>
          </cell>
          <cell r="C5995" t="str">
            <v>前连接钣</v>
          </cell>
        </row>
        <row r="5996">
          <cell r="A5996" t="str">
            <v>SHT0001971</v>
          </cell>
          <cell r="B5996">
            <v>230</v>
          </cell>
          <cell r="C5996" t="str">
            <v>限位门</v>
          </cell>
        </row>
        <row r="5997">
          <cell r="A5997" t="str">
            <v>SHT0001972</v>
          </cell>
          <cell r="B5997">
            <v>230</v>
          </cell>
          <cell r="C5997" t="str">
            <v>罩壳前固定片</v>
          </cell>
        </row>
        <row r="5998">
          <cell r="A5998" t="str">
            <v>SHT0001973</v>
          </cell>
          <cell r="B5998">
            <v>210</v>
          </cell>
          <cell r="C5998" t="str">
            <v>H5座椅坐垫延伸滑块</v>
          </cell>
        </row>
        <row r="5999">
          <cell r="A5999" t="str">
            <v>SHT0001973</v>
          </cell>
          <cell r="B5999">
            <v>230</v>
          </cell>
          <cell r="C5999" t="str">
            <v>H5座椅坐垫延伸滑块</v>
          </cell>
        </row>
        <row r="6000">
          <cell r="A6000" t="str">
            <v>SHT0001980</v>
          </cell>
          <cell r="B6000">
            <v>230</v>
          </cell>
          <cell r="C6000" t="str">
            <v>主驾上框焊接组件电泳</v>
          </cell>
        </row>
        <row r="6001">
          <cell r="A6001" t="str">
            <v>SHT0001981</v>
          </cell>
          <cell r="B6001">
            <v>230</v>
          </cell>
          <cell r="C6001" t="str">
            <v>主驾上框后横梁总成电泳</v>
          </cell>
        </row>
        <row r="6002">
          <cell r="A6002" t="str">
            <v>SHT0001982</v>
          </cell>
          <cell r="B6002">
            <v>230</v>
          </cell>
          <cell r="C6002" t="str">
            <v>主驾下框焊接组件电泳</v>
          </cell>
        </row>
        <row r="6003">
          <cell r="A6003" t="str">
            <v>SHT0001983</v>
          </cell>
          <cell r="B6003">
            <v>230</v>
          </cell>
          <cell r="C6003" t="str">
            <v>内绞架组件电泳</v>
          </cell>
        </row>
        <row r="6004">
          <cell r="A6004" t="str">
            <v>SHT0001984</v>
          </cell>
          <cell r="B6004">
            <v>230</v>
          </cell>
          <cell r="C6004" t="str">
            <v>外绞架组件电泳</v>
          </cell>
        </row>
        <row r="6005">
          <cell r="A6005" t="str">
            <v>SHT0001985</v>
          </cell>
          <cell r="B6005">
            <v>230</v>
          </cell>
          <cell r="C6005" t="str">
            <v>拉线固定支架焊接总成电泳</v>
          </cell>
        </row>
        <row r="6006">
          <cell r="A6006" t="str">
            <v>SHT0001986</v>
          </cell>
          <cell r="B6006">
            <v>230</v>
          </cell>
          <cell r="C6006" t="str">
            <v>旋转片电泳</v>
          </cell>
        </row>
        <row r="6007">
          <cell r="A6007" t="str">
            <v>SHT0001987</v>
          </cell>
          <cell r="B6007">
            <v>230</v>
          </cell>
          <cell r="C6007" t="str">
            <v>阻尼拉线固定板电泳</v>
          </cell>
        </row>
        <row r="6008">
          <cell r="A6008" t="str">
            <v>SHT0001988</v>
          </cell>
          <cell r="B6008">
            <v>230</v>
          </cell>
          <cell r="C6008" t="str">
            <v>减震垫支撑板组件焊接总成</v>
          </cell>
        </row>
        <row r="6009">
          <cell r="A6009" t="str">
            <v>SHT0001990</v>
          </cell>
          <cell r="B6009">
            <v>230</v>
          </cell>
          <cell r="C6009" t="str">
            <v>主驾坐框焊接总成电泳</v>
          </cell>
        </row>
        <row r="6010">
          <cell r="A6010" t="str">
            <v>SHT0001991</v>
          </cell>
          <cell r="B6010">
            <v>230</v>
          </cell>
          <cell r="C6010" t="str">
            <v>副驾减震器总成电泳</v>
          </cell>
        </row>
        <row r="6011">
          <cell r="A6011" t="str">
            <v>SHT0001992</v>
          </cell>
          <cell r="B6011">
            <v>230</v>
          </cell>
          <cell r="C6011" t="str">
            <v>副驾上框后横梁电泳</v>
          </cell>
        </row>
        <row r="6012">
          <cell r="A6012" t="str">
            <v>SHT0001993</v>
          </cell>
          <cell r="B6012">
            <v>230</v>
          </cell>
          <cell r="C6012" t="str">
            <v>副驾坐框焊接总成电泳</v>
          </cell>
        </row>
        <row r="6013">
          <cell r="A6013" t="str">
            <v>SHT0001994</v>
          </cell>
          <cell r="B6013">
            <v>230</v>
          </cell>
          <cell r="C6013" t="str">
            <v>调角器右下连接板组件电泳</v>
          </cell>
        </row>
        <row r="6014">
          <cell r="A6014" t="str">
            <v>SHT0001995</v>
          </cell>
          <cell r="B6014">
            <v>230</v>
          </cell>
          <cell r="C6014" t="str">
            <v>调角器右上连接板组件电泳</v>
          </cell>
        </row>
        <row r="6015">
          <cell r="A6015" t="str">
            <v>SHT0001996</v>
          </cell>
          <cell r="B6015">
            <v>230</v>
          </cell>
          <cell r="C6015" t="str">
            <v>调角器左下连接板组件电泳</v>
          </cell>
        </row>
        <row r="6016">
          <cell r="A6016" t="str">
            <v>SHT0001997</v>
          </cell>
          <cell r="B6016">
            <v>230</v>
          </cell>
          <cell r="C6016" t="str">
            <v>调角器左上连接板组件电泳</v>
          </cell>
        </row>
        <row r="6017">
          <cell r="A6017" t="str">
            <v>SHT0001999</v>
          </cell>
          <cell r="B6017">
            <v>220</v>
          </cell>
          <cell r="C6017" t="str">
            <v>气囊减震器总成</v>
          </cell>
        </row>
        <row r="6018">
          <cell r="A6018" t="str">
            <v>SHT0001999</v>
          </cell>
          <cell r="B6018">
            <v>230</v>
          </cell>
          <cell r="C6018" t="str">
            <v>气囊减震器总成</v>
          </cell>
        </row>
        <row r="6019">
          <cell r="A6019" t="str">
            <v>SHT0002000</v>
          </cell>
          <cell r="B6019">
            <v>230</v>
          </cell>
          <cell r="C6019" t="str">
            <v>副驾升降器总成</v>
          </cell>
        </row>
        <row r="6020">
          <cell r="A6020" t="str">
            <v>SHT0002002</v>
          </cell>
          <cell r="B6020">
            <v>220</v>
          </cell>
          <cell r="C6020" t="str">
            <v>H2驾驶员靠背护面总成</v>
          </cell>
        </row>
        <row r="6021">
          <cell r="A6021" t="str">
            <v>SHT0002007</v>
          </cell>
          <cell r="B6021">
            <v>230</v>
          </cell>
          <cell r="C6021" t="str">
            <v>靠背主体管</v>
          </cell>
        </row>
        <row r="6022">
          <cell r="A6022" t="str">
            <v>SHT0002008</v>
          </cell>
          <cell r="B6022">
            <v>230</v>
          </cell>
          <cell r="C6022" t="str">
            <v>靠背下弯管</v>
          </cell>
        </row>
        <row r="6023">
          <cell r="A6023" t="str">
            <v>SHT0002009</v>
          </cell>
          <cell r="B6023">
            <v>230</v>
          </cell>
          <cell r="C6023" t="str">
            <v>头枕主体管</v>
          </cell>
        </row>
        <row r="6024">
          <cell r="A6024" t="str">
            <v>SHT0002015</v>
          </cell>
          <cell r="B6024">
            <v>230</v>
          </cell>
          <cell r="C6024" t="str">
            <v>主驾左星盘 2577814X有轴</v>
          </cell>
        </row>
        <row r="6025">
          <cell r="A6025" t="str">
            <v>SHT0002016</v>
          </cell>
          <cell r="B6025">
            <v>230</v>
          </cell>
          <cell r="C6025" t="str">
            <v>副驾右星盘 2577815X有轴</v>
          </cell>
        </row>
        <row r="6026">
          <cell r="A6026" t="str">
            <v>SHT0002019</v>
          </cell>
          <cell r="B6026">
            <v>230</v>
          </cell>
          <cell r="C6026" t="str">
            <v>靠背横管</v>
          </cell>
        </row>
        <row r="6027">
          <cell r="A6027" t="str">
            <v>SHT0002024</v>
          </cell>
          <cell r="B6027">
            <v>230</v>
          </cell>
          <cell r="C6027" t="str">
            <v>主驾靠背骨架焊接总成</v>
          </cell>
        </row>
        <row r="6028">
          <cell r="A6028" t="str">
            <v>SHT0002025</v>
          </cell>
          <cell r="B6028">
            <v>230</v>
          </cell>
          <cell r="C6028" t="str">
            <v>副驾靠背骨架焊接总成</v>
          </cell>
        </row>
        <row r="6029">
          <cell r="A6029" t="str">
            <v>SHT0002026</v>
          </cell>
          <cell r="B6029">
            <v>230</v>
          </cell>
          <cell r="C6029" t="str">
            <v>主驾靠背骨架焊接总成</v>
          </cell>
        </row>
        <row r="6030">
          <cell r="A6030" t="str">
            <v>SHT0002027</v>
          </cell>
          <cell r="B6030">
            <v>230</v>
          </cell>
          <cell r="C6030" t="str">
            <v>副驾靠背骨架焊接总成</v>
          </cell>
        </row>
        <row r="6031">
          <cell r="A6031" t="str">
            <v>SHT0002036</v>
          </cell>
          <cell r="B6031">
            <v>230</v>
          </cell>
          <cell r="C6031" t="str">
            <v>夹簧片</v>
          </cell>
        </row>
        <row r="6032">
          <cell r="A6032" t="str">
            <v>SHT0002037</v>
          </cell>
          <cell r="B6032">
            <v>230</v>
          </cell>
          <cell r="C6032" t="str">
            <v>外绞架轴套</v>
          </cell>
        </row>
        <row r="6033">
          <cell r="A6033" t="str">
            <v>SHT0002038</v>
          </cell>
          <cell r="B6033">
            <v>230</v>
          </cell>
          <cell r="C6033" t="str">
            <v>阻尼器上固定轴</v>
          </cell>
        </row>
        <row r="6034">
          <cell r="A6034" t="str">
            <v>SHT0002039</v>
          </cell>
          <cell r="B6034">
            <v>230</v>
          </cell>
          <cell r="C6034" t="str">
            <v>阻尼器上固定轴加强板</v>
          </cell>
        </row>
        <row r="6035">
          <cell r="A6035" t="str">
            <v>SHT0002040</v>
          </cell>
          <cell r="B6035">
            <v>230</v>
          </cell>
          <cell r="C6035" t="str">
            <v>阻尼器拉线固定支架</v>
          </cell>
        </row>
        <row r="6036">
          <cell r="A6036" t="str">
            <v>SHT0002041</v>
          </cell>
          <cell r="B6036">
            <v>230</v>
          </cell>
          <cell r="C6036" t="str">
            <v>防尘罩总成</v>
          </cell>
        </row>
        <row r="6037">
          <cell r="A6037" t="str">
            <v>SHT0002044</v>
          </cell>
          <cell r="B6037">
            <v>230</v>
          </cell>
          <cell r="C6037" t="str">
            <v>前倾角左档位</v>
          </cell>
        </row>
        <row r="6038">
          <cell r="A6038" t="str">
            <v>SHT0002045</v>
          </cell>
          <cell r="B6038">
            <v>230</v>
          </cell>
          <cell r="C6038" t="str">
            <v>前倾角右档位</v>
          </cell>
        </row>
        <row r="6039">
          <cell r="A6039" t="str">
            <v>SHT0002047</v>
          </cell>
          <cell r="B6039">
            <v>230</v>
          </cell>
          <cell r="C6039" t="str">
            <v>升降器前手柄钣金件</v>
          </cell>
        </row>
        <row r="6040">
          <cell r="A6040" t="str">
            <v>SHT0002048</v>
          </cell>
          <cell r="B6040">
            <v>230</v>
          </cell>
          <cell r="C6040" t="str">
            <v>升降器后手柄钣金件</v>
          </cell>
        </row>
        <row r="6041">
          <cell r="A6041" t="str">
            <v>SHT0002051</v>
          </cell>
          <cell r="B6041">
            <v>220</v>
          </cell>
          <cell r="C6041" t="str">
            <v>中间座靠背泡沫总成</v>
          </cell>
        </row>
        <row r="6042">
          <cell r="A6042" t="str">
            <v>SHT0002054</v>
          </cell>
          <cell r="B6042">
            <v>230</v>
          </cell>
          <cell r="C6042" t="str">
            <v>主驾驶星盘塑料件黑色</v>
          </cell>
        </row>
        <row r="6043">
          <cell r="A6043" t="str">
            <v>SHT0002055</v>
          </cell>
          <cell r="B6043">
            <v>230</v>
          </cell>
          <cell r="C6043" t="str">
            <v>副驾驶星盘塑料件</v>
          </cell>
        </row>
        <row r="6044">
          <cell r="A6044" t="str">
            <v>SHT0002059</v>
          </cell>
          <cell r="B6044">
            <v>230</v>
          </cell>
          <cell r="C6044" t="str">
            <v>左右罩壳上固定片</v>
          </cell>
        </row>
        <row r="6045">
          <cell r="A6045" t="str">
            <v>SHT0002060</v>
          </cell>
          <cell r="B6045">
            <v>230</v>
          </cell>
          <cell r="C6045" t="str">
            <v>下支撑钢线</v>
          </cell>
        </row>
        <row r="6046">
          <cell r="A6046" t="str">
            <v>SHT0002061</v>
          </cell>
          <cell r="B6046">
            <v>230</v>
          </cell>
          <cell r="C6046" t="str">
            <v>左侧加强板</v>
          </cell>
        </row>
        <row r="6047">
          <cell r="A6047" t="str">
            <v>SHT0002062</v>
          </cell>
          <cell r="B6047">
            <v>230</v>
          </cell>
          <cell r="C6047" t="str">
            <v>右侧加强板</v>
          </cell>
        </row>
        <row r="6048">
          <cell r="A6048" t="str">
            <v>SHT0002063</v>
          </cell>
          <cell r="B6048">
            <v>230</v>
          </cell>
          <cell r="C6048" t="str">
            <v>一汽减震扣手板</v>
          </cell>
        </row>
        <row r="6049">
          <cell r="A6049" t="str">
            <v>SHT0002066</v>
          </cell>
          <cell r="B6049">
            <v>230</v>
          </cell>
          <cell r="C6049" t="str">
            <v>风扇固定支架</v>
          </cell>
        </row>
        <row r="6050">
          <cell r="A6050" t="str">
            <v>SHT0002068</v>
          </cell>
          <cell r="B6050">
            <v>230</v>
          </cell>
          <cell r="C6050" t="str">
            <v>调角器解锁把手右</v>
          </cell>
        </row>
        <row r="6051">
          <cell r="A6051" t="str">
            <v>SHT0002071</v>
          </cell>
          <cell r="B6051">
            <v>230</v>
          </cell>
          <cell r="C6051" t="str">
            <v>导向板固定片</v>
          </cell>
        </row>
        <row r="6052">
          <cell r="A6052" t="str">
            <v>SHT0002074</v>
          </cell>
          <cell r="B6052">
            <v>230</v>
          </cell>
          <cell r="C6052" t="str">
            <v>大运靠背支撑钢丝左</v>
          </cell>
        </row>
        <row r="6053">
          <cell r="A6053" t="str">
            <v>SHT0002088</v>
          </cell>
          <cell r="B6053">
            <v>230</v>
          </cell>
          <cell r="C6053" t="str">
            <v>调角器连接杆</v>
          </cell>
        </row>
        <row r="6054">
          <cell r="A6054" t="str">
            <v>SHT0002099</v>
          </cell>
          <cell r="B6054">
            <v>220</v>
          </cell>
          <cell r="C6054" t="str">
            <v>左侧重卡扶手泡沫</v>
          </cell>
        </row>
        <row r="6055">
          <cell r="A6055" t="str">
            <v>SHT0002106</v>
          </cell>
          <cell r="B6055">
            <v>220</v>
          </cell>
          <cell r="C6055" t="str">
            <v>驾驶员座垫总成</v>
          </cell>
        </row>
        <row r="6056">
          <cell r="A6056" t="str">
            <v>SHT0002107</v>
          </cell>
          <cell r="B6056">
            <v>220</v>
          </cell>
          <cell r="C6056" t="str">
            <v>副驾驶员座垫总成</v>
          </cell>
        </row>
        <row r="6057">
          <cell r="A6057" t="str">
            <v>SHT0002108</v>
          </cell>
          <cell r="B6057">
            <v>210</v>
          </cell>
          <cell r="C6057" t="str">
            <v>拉带总成</v>
          </cell>
        </row>
        <row r="6058">
          <cell r="A6058" t="str">
            <v>SHT0002110</v>
          </cell>
          <cell r="B6058">
            <v>220</v>
          </cell>
          <cell r="C6058" t="str">
            <v>行程开关支撑板</v>
          </cell>
        </row>
        <row r="6059">
          <cell r="A6059" t="str">
            <v>SHT0002110</v>
          </cell>
          <cell r="B6059">
            <v>230</v>
          </cell>
          <cell r="C6059" t="str">
            <v>行程开关支撑板</v>
          </cell>
        </row>
        <row r="6060">
          <cell r="A6060" t="str">
            <v>SHT0002118</v>
          </cell>
          <cell r="B6060">
            <v>230</v>
          </cell>
          <cell r="C6060" t="str">
            <v>防尘罩</v>
          </cell>
        </row>
        <row r="6061">
          <cell r="A6061" t="str">
            <v>SHT0002120</v>
          </cell>
          <cell r="B6061">
            <v>230</v>
          </cell>
          <cell r="C6061" t="str">
            <v>滑轨总成</v>
          </cell>
        </row>
        <row r="6062">
          <cell r="A6062" t="str">
            <v>SHT0002127</v>
          </cell>
          <cell r="B6062">
            <v>230</v>
          </cell>
          <cell r="C6062" t="str">
            <v>M3000手柄</v>
          </cell>
        </row>
        <row r="6063">
          <cell r="A6063" t="str">
            <v>SHT0002135</v>
          </cell>
          <cell r="B6063">
            <v>230</v>
          </cell>
          <cell r="C6063" t="str">
            <v>连杆板2前</v>
          </cell>
        </row>
        <row r="6064">
          <cell r="A6064" t="str">
            <v>SHT0002159</v>
          </cell>
          <cell r="B6064">
            <v>220</v>
          </cell>
          <cell r="C6064" t="str">
            <v>驾驶员靠背总成</v>
          </cell>
        </row>
        <row r="6065">
          <cell r="A6065" t="str">
            <v>SHT0002161</v>
          </cell>
          <cell r="B6065">
            <v>220</v>
          </cell>
          <cell r="C6065" t="str">
            <v>驾驶员座垫总成</v>
          </cell>
        </row>
        <row r="6066">
          <cell r="A6066" t="str">
            <v>SHT0002162</v>
          </cell>
          <cell r="B6066">
            <v>220</v>
          </cell>
          <cell r="C6066" t="str">
            <v>驾驶员靠背总成</v>
          </cell>
        </row>
        <row r="6067">
          <cell r="A6067" t="str">
            <v>SHT0002163</v>
          </cell>
          <cell r="B6067">
            <v>220</v>
          </cell>
          <cell r="C6067" t="str">
            <v>座椅座垫总成</v>
          </cell>
        </row>
        <row r="6068">
          <cell r="A6068" t="str">
            <v>SHT0002164</v>
          </cell>
          <cell r="B6068">
            <v>220</v>
          </cell>
          <cell r="C6068" t="str">
            <v>副驾驶员靠背总成</v>
          </cell>
        </row>
        <row r="6069">
          <cell r="A6069" t="str">
            <v>SHT0002165</v>
          </cell>
          <cell r="B6069">
            <v>220</v>
          </cell>
          <cell r="C6069" t="str">
            <v>驾驶员座垫总成</v>
          </cell>
        </row>
        <row r="6070">
          <cell r="A6070" t="str">
            <v>SHT0002166</v>
          </cell>
          <cell r="B6070">
            <v>220</v>
          </cell>
          <cell r="C6070" t="str">
            <v>驾驶员靠背总成</v>
          </cell>
        </row>
        <row r="6071">
          <cell r="A6071" t="str">
            <v>SHT0002173</v>
          </cell>
          <cell r="B6071">
            <v>210</v>
          </cell>
          <cell r="C6071" t="str">
            <v>BWL7500底座垫子</v>
          </cell>
        </row>
        <row r="6072">
          <cell r="A6072" t="str">
            <v>SHT0002174</v>
          </cell>
          <cell r="B6072">
            <v>210</v>
          </cell>
          <cell r="C6072" t="str">
            <v>BWL7500底座嵌件</v>
          </cell>
        </row>
        <row r="6073">
          <cell r="A6073" t="str">
            <v>SHT0002175</v>
          </cell>
          <cell r="B6073">
            <v>210</v>
          </cell>
          <cell r="C6073" t="str">
            <v>BWL7500转动板</v>
          </cell>
        </row>
        <row r="6074">
          <cell r="A6074" t="str">
            <v>SHT0002175</v>
          </cell>
          <cell r="B6074">
            <v>230</v>
          </cell>
          <cell r="C6074" t="str">
            <v>BWL7500转动板</v>
          </cell>
        </row>
        <row r="6075">
          <cell r="A6075" t="str">
            <v>SHT0002176</v>
          </cell>
          <cell r="B6075">
            <v>210</v>
          </cell>
          <cell r="C6075" t="str">
            <v>BWL7500固定板</v>
          </cell>
        </row>
        <row r="6076">
          <cell r="A6076" t="str">
            <v>SHT0002176</v>
          </cell>
          <cell r="B6076">
            <v>230</v>
          </cell>
          <cell r="C6076" t="str">
            <v>BWL7500固定板</v>
          </cell>
        </row>
        <row r="6077">
          <cell r="A6077" t="str">
            <v>SHT0002177</v>
          </cell>
          <cell r="B6077">
            <v>230</v>
          </cell>
          <cell r="C6077" t="str">
            <v>气囊减震器总成</v>
          </cell>
        </row>
        <row r="6078">
          <cell r="A6078" t="str">
            <v>SHT0002178</v>
          </cell>
          <cell r="B6078">
            <v>220</v>
          </cell>
          <cell r="C6078" t="str">
            <v>定值阻尼器总成</v>
          </cell>
        </row>
        <row r="6079">
          <cell r="A6079" t="str">
            <v>SHT0002178</v>
          </cell>
          <cell r="B6079">
            <v>230</v>
          </cell>
          <cell r="C6079" t="str">
            <v>定值阻尼器总成</v>
          </cell>
        </row>
        <row r="6080">
          <cell r="A6080" t="str">
            <v>SHT0002184</v>
          </cell>
          <cell r="B6080">
            <v>230</v>
          </cell>
          <cell r="C6080" t="str">
            <v>防尘罩</v>
          </cell>
        </row>
        <row r="6081">
          <cell r="A6081" t="str">
            <v>SHT0002185</v>
          </cell>
          <cell r="B6081">
            <v>220</v>
          </cell>
          <cell r="C6081" t="str">
            <v>H4护网（1400mm)</v>
          </cell>
        </row>
        <row r="6082">
          <cell r="A6082" t="str">
            <v>SHT0002205</v>
          </cell>
          <cell r="B6082">
            <v>230</v>
          </cell>
          <cell r="C6082" t="str">
            <v>锁片</v>
          </cell>
        </row>
        <row r="6083">
          <cell r="A6083" t="str">
            <v>SHT0002245</v>
          </cell>
          <cell r="B6083">
            <v>230</v>
          </cell>
          <cell r="C6083" t="str">
            <v>安全带上悬置安装板总成</v>
          </cell>
        </row>
        <row r="6084">
          <cell r="A6084" t="str">
            <v>SHT0002246</v>
          </cell>
          <cell r="B6084">
            <v>230</v>
          </cell>
          <cell r="C6084" t="str">
            <v>主驾安全带上悬置安装板</v>
          </cell>
        </row>
        <row r="6085">
          <cell r="A6085" t="str">
            <v>SHT0002247</v>
          </cell>
          <cell r="B6085">
            <v>230</v>
          </cell>
          <cell r="C6085" t="str">
            <v>头枕支撑衬条</v>
          </cell>
        </row>
        <row r="6086">
          <cell r="A6086" t="str">
            <v>SHT0002248</v>
          </cell>
          <cell r="B6086">
            <v>230</v>
          </cell>
          <cell r="C6086" t="str">
            <v>下部横衬条</v>
          </cell>
        </row>
        <row r="6087">
          <cell r="A6087" t="str">
            <v>SHT0002249</v>
          </cell>
          <cell r="B6087">
            <v>230</v>
          </cell>
          <cell r="C6087" t="str">
            <v>靠背左连接板组件</v>
          </cell>
        </row>
        <row r="6088">
          <cell r="A6088" t="str">
            <v>SHT0002250</v>
          </cell>
          <cell r="B6088">
            <v>230</v>
          </cell>
          <cell r="C6088" t="str">
            <v>靠背右连接板组件</v>
          </cell>
        </row>
        <row r="6089">
          <cell r="A6089" t="str">
            <v>SHT0002251</v>
          </cell>
          <cell r="B6089">
            <v>230</v>
          </cell>
          <cell r="C6089" t="str">
            <v>靠背发泡支撑钢丝</v>
          </cell>
        </row>
        <row r="6090">
          <cell r="A6090" t="str">
            <v>SHT0002252</v>
          </cell>
          <cell r="B6090">
            <v>230</v>
          </cell>
          <cell r="C6090" t="str">
            <v>安全带上悬置安装板总成</v>
          </cell>
        </row>
        <row r="6091">
          <cell r="A6091" t="str">
            <v>SHT0002253</v>
          </cell>
          <cell r="B6091">
            <v>230</v>
          </cell>
          <cell r="C6091" t="str">
            <v>副驾安全带上悬置安装板</v>
          </cell>
        </row>
        <row r="6092">
          <cell r="A6092" t="str">
            <v>SHT0002254</v>
          </cell>
          <cell r="B6092">
            <v>230</v>
          </cell>
          <cell r="C6092" t="str">
            <v>导向板固定片</v>
          </cell>
        </row>
        <row r="6093">
          <cell r="A6093" t="str">
            <v>SHT0002255</v>
          </cell>
          <cell r="B6093">
            <v>230</v>
          </cell>
          <cell r="C6093" t="str">
            <v>腰托固定框线</v>
          </cell>
        </row>
        <row r="6094">
          <cell r="A6094" t="str">
            <v>SHT0002256</v>
          </cell>
          <cell r="B6094">
            <v>230</v>
          </cell>
          <cell r="C6094" t="str">
            <v>内十字支撑绞架总成电泳</v>
          </cell>
        </row>
        <row r="6095">
          <cell r="A6095" t="str">
            <v>SHT0002259</v>
          </cell>
          <cell r="B6095">
            <v>230</v>
          </cell>
          <cell r="C6095" t="str">
            <v>内十字支撑绞架总成</v>
          </cell>
        </row>
        <row r="6096">
          <cell r="A6096" t="str">
            <v>SHT0002260</v>
          </cell>
          <cell r="B6096">
            <v>230</v>
          </cell>
          <cell r="C6096" t="str">
            <v>右副总座分总成电泳</v>
          </cell>
        </row>
        <row r="6097">
          <cell r="A6097" t="str">
            <v>SHT0002261</v>
          </cell>
          <cell r="B6097">
            <v>230</v>
          </cell>
          <cell r="C6097" t="str">
            <v>右副总座分总成</v>
          </cell>
        </row>
        <row r="6098">
          <cell r="A6098" t="str">
            <v>SHT0002262</v>
          </cell>
          <cell r="B6098">
            <v>230</v>
          </cell>
          <cell r="C6098" t="str">
            <v>座框骨架焊接总成电泳</v>
          </cell>
        </row>
        <row r="6099">
          <cell r="A6099" t="str">
            <v>SHT0002263</v>
          </cell>
          <cell r="B6099">
            <v>230</v>
          </cell>
          <cell r="C6099" t="str">
            <v>座框骨架焊接总成</v>
          </cell>
        </row>
        <row r="6100">
          <cell r="A6100" t="str">
            <v>SHT0002269</v>
          </cell>
          <cell r="B6100">
            <v>230</v>
          </cell>
          <cell r="C6100" t="str">
            <v>副驾靠背骨架焊接总成</v>
          </cell>
        </row>
        <row r="6101">
          <cell r="A6101" t="str">
            <v>SHT0002270</v>
          </cell>
          <cell r="B6101">
            <v>230</v>
          </cell>
          <cell r="C6101" t="str">
            <v>主驾靠背骨架焊接总成</v>
          </cell>
        </row>
        <row r="6102">
          <cell r="A6102" t="str">
            <v>SHT0002271</v>
          </cell>
          <cell r="B6102">
            <v>230</v>
          </cell>
          <cell r="C6102" t="str">
            <v>副驾座框骨架焊接总成电泳</v>
          </cell>
        </row>
        <row r="6103">
          <cell r="A6103" t="str">
            <v>SHT0002272</v>
          </cell>
          <cell r="B6103">
            <v>230</v>
          </cell>
          <cell r="C6103" t="str">
            <v>副驾座框骨架焊接总成</v>
          </cell>
        </row>
        <row r="6104">
          <cell r="A6104" t="str">
            <v>SHT0002278</v>
          </cell>
          <cell r="B6104">
            <v>220</v>
          </cell>
          <cell r="C6104" t="str">
            <v>H4出口西班牙司机纸箱</v>
          </cell>
        </row>
        <row r="6105">
          <cell r="A6105" t="str">
            <v>SHT0002278</v>
          </cell>
          <cell r="B6105">
            <v>230</v>
          </cell>
          <cell r="C6105" t="str">
            <v>H4出口西班牙司机纸箱</v>
          </cell>
        </row>
        <row r="6106">
          <cell r="A6106" t="str">
            <v>SHT0002279</v>
          </cell>
          <cell r="B6106">
            <v>220</v>
          </cell>
          <cell r="C6106" t="str">
            <v>副驾驶员安全带卷轴器</v>
          </cell>
        </row>
        <row r="6107">
          <cell r="A6107" t="str">
            <v>SHT0002280</v>
          </cell>
          <cell r="B6107">
            <v>220</v>
          </cell>
          <cell r="C6107" t="str">
            <v>驾驶员安全带锁扣</v>
          </cell>
        </row>
        <row r="6108">
          <cell r="A6108" t="str">
            <v>SHT0002281</v>
          </cell>
          <cell r="B6108">
            <v>220</v>
          </cell>
          <cell r="C6108" t="str">
            <v>H4驾驶员安全带卷轴器</v>
          </cell>
        </row>
        <row r="6109">
          <cell r="A6109" t="str">
            <v>SHT0002282</v>
          </cell>
          <cell r="B6109">
            <v>210</v>
          </cell>
          <cell r="C6109" t="str">
            <v>X3000速降按钮(灰)</v>
          </cell>
        </row>
        <row r="6110">
          <cell r="A6110" t="str">
            <v>SHT0002290</v>
          </cell>
          <cell r="B6110">
            <v>230</v>
          </cell>
          <cell r="C6110" t="str">
            <v>一汽后支撑连接板2</v>
          </cell>
        </row>
        <row r="6111">
          <cell r="A6111" t="str">
            <v>SHT0002291</v>
          </cell>
          <cell r="B6111">
            <v>230</v>
          </cell>
          <cell r="C6111" t="str">
            <v>副驾减震器总成电泳</v>
          </cell>
        </row>
        <row r="6112">
          <cell r="A6112" t="str">
            <v>SHT0002292</v>
          </cell>
          <cell r="B6112">
            <v>210</v>
          </cell>
          <cell r="C6112" t="str">
            <v>备胎紧固器总成</v>
          </cell>
        </row>
        <row r="6113">
          <cell r="A6113" t="str">
            <v>SHT0002293</v>
          </cell>
          <cell r="B6113">
            <v>230</v>
          </cell>
          <cell r="C6113" t="str">
            <v>调角器左上连接板组件电泳</v>
          </cell>
        </row>
        <row r="6114">
          <cell r="A6114" t="str">
            <v>SHT0002294</v>
          </cell>
          <cell r="B6114">
            <v>230</v>
          </cell>
          <cell r="C6114" t="str">
            <v>调角器左上连接板组件</v>
          </cell>
        </row>
        <row r="6115">
          <cell r="A6115" t="str">
            <v>SHT0002295</v>
          </cell>
          <cell r="B6115">
            <v>230</v>
          </cell>
          <cell r="C6115" t="str">
            <v>调角器右上连接板组件电泳</v>
          </cell>
        </row>
        <row r="6116">
          <cell r="A6116" t="str">
            <v>SHT0002296</v>
          </cell>
          <cell r="B6116">
            <v>230</v>
          </cell>
          <cell r="C6116" t="str">
            <v>调角器右上连接板组件</v>
          </cell>
        </row>
        <row r="6117">
          <cell r="A6117" t="str">
            <v>SHT0002300</v>
          </cell>
          <cell r="B6117">
            <v>230</v>
          </cell>
          <cell r="C6117" t="str">
            <v>主驾座框骨架焊接总成电泳</v>
          </cell>
        </row>
        <row r="6118">
          <cell r="A6118" t="str">
            <v>SHT0002301</v>
          </cell>
          <cell r="B6118">
            <v>230</v>
          </cell>
          <cell r="C6118" t="str">
            <v>主驾座框骨架焊接总成</v>
          </cell>
        </row>
        <row r="6119">
          <cell r="A6119" t="str">
            <v>SHT0002311</v>
          </cell>
          <cell r="B6119">
            <v>230</v>
          </cell>
          <cell r="C6119" t="str">
            <v>主驾座框骨架焊接总成电泳</v>
          </cell>
        </row>
        <row r="6120">
          <cell r="A6120" t="str">
            <v>SHT0002312</v>
          </cell>
          <cell r="B6120">
            <v>230</v>
          </cell>
          <cell r="C6120" t="str">
            <v>主驾座框骨架焊接总成</v>
          </cell>
        </row>
        <row r="6121">
          <cell r="A6121" t="str">
            <v>SHT0002313</v>
          </cell>
          <cell r="B6121">
            <v>230</v>
          </cell>
          <cell r="C6121" t="str">
            <v>陕汽L型连接板左</v>
          </cell>
        </row>
        <row r="6122">
          <cell r="A6122" t="str">
            <v>SHT0002314</v>
          </cell>
          <cell r="B6122">
            <v>230</v>
          </cell>
          <cell r="C6122" t="str">
            <v>陕汽L型连接板右</v>
          </cell>
        </row>
        <row r="6123">
          <cell r="A6123" t="str">
            <v>SHT0002316</v>
          </cell>
          <cell r="B6123">
            <v>220</v>
          </cell>
          <cell r="C6123" t="str">
            <v>H4出口司机滑轨总成</v>
          </cell>
        </row>
        <row r="6124">
          <cell r="A6124" t="str">
            <v>SHT0002316</v>
          </cell>
          <cell r="B6124">
            <v>230</v>
          </cell>
          <cell r="C6124" t="str">
            <v>H4出口司机滑轨总成</v>
          </cell>
        </row>
        <row r="6125">
          <cell r="A6125" t="str">
            <v>SHT0002318</v>
          </cell>
          <cell r="B6125">
            <v>230</v>
          </cell>
          <cell r="C6125" t="str">
            <v>纵梁支撑架</v>
          </cell>
        </row>
        <row r="6126">
          <cell r="A6126" t="str">
            <v>SHT0002319</v>
          </cell>
          <cell r="B6126">
            <v>230</v>
          </cell>
          <cell r="C6126" t="str">
            <v>支撑块</v>
          </cell>
        </row>
        <row r="6127">
          <cell r="A6127" t="str">
            <v>SHT0002320</v>
          </cell>
          <cell r="B6127">
            <v>230</v>
          </cell>
          <cell r="C6127" t="str">
            <v>主驾坐框焊接总成电泳</v>
          </cell>
        </row>
        <row r="6128">
          <cell r="A6128" t="str">
            <v>SHT0002321</v>
          </cell>
          <cell r="B6128">
            <v>230</v>
          </cell>
          <cell r="C6128" t="str">
            <v>主驾下框焊接组件电泳</v>
          </cell>
        </row>
        <row r="6129">
          <cell r="A6129" t="str">
            <v>SHT0002335</v>
          </cell>
          <cell r="B6129">
            <v>210</v>
          </cell>
          <cell r="C6129" t="str">
            <v>油管夹固定支架</v>
          </cell>
        </row>
        <row r="6130">
          <cell r="A6130" t="str">
            <v>SHT0002336</v>
          </cell>
          <cell r="B6130">
            <v>210</v>
          </cell>
          <cell r="C6130" t="str">
            <v>支撑架</v>
          </cell>
        </row>
        <row r="6131">
          <cell r="A6131" t="str">
            <v>SHT0002337</v>
          </cell>
          <cell r="B6131">
            <v>210</v>
          </cell>
          <cell r="C6131" t="str">
            <v>左前支柱扶手</v>
          </cell>
        </row>
        <row r="6132">
          <cell r="A6132" t="str">
            <v>SHT0002338</v>
          </cell>
          <cell r="B6132">
            <v>210</v>
          </cell>
          <cell r="C6132" t="str">
            <v>右前支柱扶手</v>
          </cell>
        </row>
        <row r="6133">
          <cell r="A6133" t="str">
            <v>SHT0002339</v>
          </cell>
          <cell r="B6133">
            <v>210</v>
          </cell>
          <cell r="C6133" t="str">
            <v>左前围扶手及铰链总成</v>
          </cell>
        </row>
        <row r="6134">
          <cell r="A6134" t="str">
            <v>SHT0002340</v>
          </cell>
          <cell r="B6134">
            <v>210</v>
          </cell>
          <cell r="C6134" t="str">
            <v>右前围扶手及铰链总成</v>
          </cell>
        </row>
        <row r="6135">
          <cell r="A6135" t="str">
            <v>SHT0002341</v>
          </cell>
          <cell r="B6135">
            <v>210</v>
          </cell>
          <cell r="C6135" t="str">
            <v>左前支柱扶手总成-新</v>
          </cell>
        </row>
        <row r="6136">
          <cell r="A6136" t="str">
            <v>SHT0002342</v>
          </cell>
          <cell r="B6136">
            <v>210</v>
          </cell>
          <cell r="C6136" t="str">
            <v>右前支柱扶手总成-新</v>
          </cell>
        </row>
        <row r="6137">
          <cell r="A6137" t="str">
            <v>SHT0002343</v>
          </cell>
          <cell r="B6137">
            <v>210</v>
          </cell>
          <cell r="C6137" t="str">
            <v>扶手</v>
          </cell>
        </row>
        <row r="6138">
          <cell r="A6138" t="str">
            <v>SHT0002344</v>
          </cell>
          <cell r="B6138">
            <v>210</v>
          </cell>
          <cell r="C6138" t="str">
            <v>扶手</v>
          </cell>
        </row>
        <row r="6139">
          <cell r="A6139" t="str">
            <v>SHT0002346</v>
          </cell>
          <cell r="B6139">
            <v>210</v>
          </cell>
          <cell r="C6139" t="str">
            <v>扶手</v>
          </cell>
        </row>
        <row r="6140">
          <cell r="A6140" t="str">
            <v>SHT0002348</v>
          </cell>
          <cell r="B6140">
            <v>210</v>
          </cell>
          <cell r="C6140" t="str">
            <v>乘客扶手</v>
          </cell>
        </row>
        <row r="6141">
          <cell r="A6141" t="str">
            <v>SHT0002349</v>
          </cell>
          <cell r="B6141">
            <v>210</v>
          </cell>
          <cell r="C6141" t="str">
            <v>前支柱扶手总成</v>
          </cell>
        </row>
        <row r="6142">
          <cell r="A6142" t="str">
            <v>SHT0002351</v>
          </cell>
          <cell r="B6142">
            <v>210</v>
          </cell>
          <cell r="C6142" t="str">
            <v>左前支柱扶手总成（宽）</v>
          </cell>
        </row>
        <row r="6143">
          <cell r="A6143" t="str">
            <v>SHT0002352</v>
          </cell>
          <cell r="B6143">
            <v>230</v>
          </cell>
          <cell r="C6143" t="str">
            <v>靠背支撑框总成电泳</v>
          </cell>
        </row>
        <row r="6144">
          <cell r="A6144" t="str">
            <v>SHT0002358</v>
          </cell>
          <cell r="B6144">
            <v>210</v>
          </cell>
          <cell r="C6144" t="str">
            <v>D03调角器左罩壳方孔</v>
          </cell>
        </row>
        <row r="6145">
          <cell r="A6145" t="str">
            <v>SHT0002373</v>
          </cell>
          <cell r="B6145">
            <v>230</v>
          </cell>
          <cell r="C6145" t="str">
            <v>一汽前支撑管</v>
          </cell>
        </row>
        <row r="6146">
          <cell r="A6146" t="str">
            <v>SHT0002375</v>
          </cell>
          <cell r="B6146">
            <v>210</v>
          </cell>
          <cell r="C6146" t="str">
            <v>D03司机调角器左罩壳</v>
          </cell>
        </row>
        <row r="6147">
          <cell r="A6147" t="str">
            <v>SHT0002376</v>
          </cell>
          <cell r="B6147">
            <v>220</v>
          </cell>
          <cell r="C6147" t="str">
            <v>驾驶员通风座垫泡沫总成</v>
          </cell>
        </row>
        <row r="6148">
          <cell r="A6148" t="str">
            <v>SHT0002381</v>
          </cell>
          <cell r="B6148">
            <v>230</v>
          </cell>
          <cell r="C6148" t="str">
            <v>十字架加强片</v>
          </cell>
        </row>
        <row r="6149">
          <cell r="A6149" t="str">
            <v>SHT0002382</v>
          </cell>
          <cell r="B6149">
            <v>230</v>
          </cell>
          <cell r="C6149" t="str">
            <v>上框后横梁螺母焊接组件</v>
          </cell>
        </row>
        <row r="6150">
          <cell r="A6150" t="str">
            <v>SHT0002383</v>
          </cell>
          <cell r="B6150">
            <v>230</v>
          </cell>
          <cell r="C6150" t="str">
            <v>下框前横梁螺母焊接组件</v>
          </cell>
        </row>
        <row r="6151">
          <cell r="A6151" t="str">
            <v>SHT0002384</v>
          </cell>
          <cell r="B6151">
            <v>230</v>
          </cell>
          <cell r="C6151" t="str">
            <v>下框后横梁螺母焊接组件</v>
          </cell>
        </row>
        <row r="6152">
          <cell r="A6152" t="str">
            <v>SHT0002385</v>
          </cell>
          <cell r="B6152">
            <v>230</v>
          </cell>
          <cell r="C6152" t="str">
            <v>下框前横梁螺母焊接组件</v>
          </cell>
        </row>
        <row r="6153">
          <cell r="A6153" t="str">
            <v>SHT0002386</v>
          </cell>
          <cell r="B6153">
            <v>230</v>
          </cell>
          <cell r="C6153" t="str">
            <v>连接板总成L</v>
          </cell>
        </row>
        <row r="6154">
          <cell r="A6154" t="str">
            <v>SHT0002387</v>
          </cell>
          <cell r="B6154">
            <v>230</v>
          </cell>
          <cell r="C6154" t="str">
            <v>连接板总成R</v>
          </cell>
        </row>
        <row r="6155">
          <cell r="A6155" t="str">
            <v>SHT0002388</v>
          </cell>
          <cell r="B6155">
            <v>220</v>
          </cell>
          <cell r="C6155" t="str">
            <v>驾驶员座椅总成</v>
          </cell>
        </row>
        <row r="6156">
          <cell r="A6156" t="str">
            <v>SHT0002389</v>
          </cell>
          <cell r="B6156">
            <v>220</v>
          </cell>
          <cell r="C6156" t="str">
            <v>驾驶员座椅总成</v>
          </cell>
        </row>
        <row r="6157">
          <cell r="A6157" t="str">
            <v>SHT0002390</v>
          </cell>
          <cell r="B6157">
            <v>220</v>
          </cell>
          <cell r="C6157" t="str">
            <v>驾驶员座椅总成</v>
          </cell>
        </row>
        <row r="6158">
          <cell r="A6158" t="str">
            <v>SHT0002391</v>
          </cell>
          <cell r="B6158">
            <v>230</v>
          </cell>
          <cell r="C6158" t="str">
            <v>连动杆</v>
          </cell>
        </row>
        <row r="6159">
          <cell r="A6159" t="str">
            <v>SHT0002393</v>
          </cell>
          <cell r="B6159">
            <v>230</v>
          </cell>
          <cell r="C6159" t="str">
            <v>H3齿板</v>
          </cell>
        </row>
        <row r="6160">
          <cell r="A6160" t="str">
            <v>SHT0002397</v>
          </cell>
          <cell r="B6160">
            <v>230</v>
          </cell>
          <cell r="C6160" t="str">
            <v>主驾靠背骨架焊接总成</v>
          </cell>
        </row>
        <row r="6161">
          <cell r="A6161" t="str">
            <v>SHT0002398</v>
          </cell>
          <cell r="B6161">
            <v>230</v>
          </cell>
          <cell r="C6161" t="str">
            <v>副驾靠背骨架焊接总成</v>
          </cell>
        </row>
        <row r="6162">
          <cell r="A6162" t="str">
            <v>SHT0002399</v>
          </cell>
          <cell r="B6162">
            <v>230</v>
          </cell>
          <cell r="C6162" t="str">
            <v>主驾主动侧星盘</v>
          </cell>
        </row>
        <row r="6163">
          <cell r="A6163" t="str">
            <v>SHT0002403</v>
          </cell>
          <cell r="B6163">
            <v>230</v>
          </cell>
          <cell r="C6163" t="str">
            <v>主驾上框焊接组件电泳</v>
          </cell>
        </row>
        <row r="6164">
          <cell r="A6164" t="str">
            <v>SHT0002404</v>
          </cell>
          <cell r="B6164">
            <v>230</v>
          </cell>
          <cell r="C6164" t="str">
            <v>主驾下框焊接组件电泳</v>
          </cell>
        </row>
        <row r="6165">
          <cell r="A6165" t="str">
            <v>SHT0002411</v>
          </cell>
          <cell r="B6165">
            <v>220</v>
          </cell>
          <cell r="C6165" t="str">
            <v>驾驶员座椅总成</v>
          </cell>
        </row>
        <row r="6166">
          <cell r="A6166" t="str">
            <v>SHT0002412</v>
          </cell>
          <cell r="B6166">
            <v>220</v>
          </cell>
          <cell r="C6166" t="str">
            <v>驾驶员座椅总成</v>
          </cell>
        </row>
        <row r="6167">
          <cell r="A6167" t="str">
            <v>SHT0002413</v>
          </cell>
          <cell r="B6167">
            <v>220</v>
          </cell>
          <cell r="C6167" t="str">
            <v>副驾驶员座椅总成</v>
          </cell>
        </row>
        <row r="6168">
          <cell r="A6168" t="str">
            <v>SHT0002414</v>
          </cell>
          <cell r="B6168">
            <v>220</v>
          </cell>
          <cell r="C6168" t="str">
            <v>副驾驶员座椅总成</v>
          </cell>
        </row>
        <row r="6169">
          <cell r="A6169" t="str">
            <v>SHT0002420</v>
          </cell>
          <cell r="B6169">
            <v>220</v>
          </cell>
          <cell r="C6169" t="str">
            <v>驾驶员靠背护面总成</v>
          </cell>
        </row>
        <row r="6170">
          <cell r="A6170" t="str">
            <v>SHT0002421</v>
          </cell>
          <cell r="B6170">
            <v>220</v>
          </cell>
          <cell r="C6170" t="str">
            <v>驾驶员座垫护面总成</v>
          </cell>
        </row>
        <row r="6171">
          <cell r="A6171" t="str">
            <v>SHT0002422</v>
          </cell>
          <cell r="B6171">
            <v>220</v>
          </cell>
          <cell r="C6171" t="str">
            <v>副驾驶员靠背护面总成</v>
          </cell>
        </row>
        <row r="6172">
          <cell r="A6172" t="str">
            <v>SHT0002423</v>
          </cell>
          <cell r="B6172">
            <v>220</v>
          </cell>
          <cell r="C6172" t="str">
            <v>副驾驶员座垫护面总成</v>
          </cell>
        </row>
        <row r="6173">
          <cell r="A6173" t="str">
            <v>SHT0002425</v>
          </cell>
          <cell r="B6173">
            <v>230</v>
          </cell>
          <cell r="C6173" t="str">
            <v>主驾靠背骨架焊接总成</v>
          </cell>
        </row>
        <row r="6174">
          <cell r="A6174" t="str">
            <v>SHT0002426</v>
          </cell>
          <cell r="B6174">
            <v>230</v>
          </cell>
          <cell r="C6174" t="str">
            <v>主驾靠背骨架焊接总成</v>
          </cell>
        </row>
        <row r="6175">
          <cell r="A6175" t="str">
            <v>SHT0002427</v>
          </cell>
          <cell r="B6175">
            <v>230</v>
          </cell>
          <cell r="C6175" t="str">
            <v>主驾靠背骨架焊接总成</v>
          </cell>
        </row>
        <row r="6176">
          <cell r="A6176" t="str">
            <v>SHT0002429</v>
          </cell>
          <cell r="B6176">
            <v>230</v>
          </cell>
          <cell r="C6176" t="str">
            <v>升降器总成</v>
          </cell>
        </row>
        <row r="6177">
          <cell r="A6177" t="str">
            <v>SHT0002434</v>
          </cell>
          <cell r="B6177">
            <v>230</v>
          </cell>
          <cell r="C6177" t="str">
            <v>主驾座框减震器总成</v>
          </cell>
        </row>
        <row r="6178">
          <cell r="A6178" t="str">
            <v>SHT0002436</v>
          </cell>
          <cell r="B6178">
            <v>220</v>
          </cell>
          <cell r="C6178" t="str">
            <v>卧铺纸箱</v>
          </cell>
        </row>
        <row r="6179">
          <cell r="A6179" t="str">
            <v>SHT0002437</v>
          </cell>
          <cell r="B6179">
            <v>230</v>
          </cell>
          <cell r="C6179" t="str">
            <v>主驾座框减震器总成</v>
          </cell>
        </row>
        <row r="6180">
          <cell r="A6180" t="str">
            <v>SHT0002446</v>
          </cell>
          <cell r="B6180">
            <v>230</v>
          </cell>
          <cell r="C6180" t="str">
            <v>主驾高配靠背骨架总成电泳</v>
          </cell>
        </row>
        <row r="6181">
          <cell r="A6181" t="str">
            <v>SHT0002447</v>
          </cell>
          <cell r="B6181">
            <v>230</v>
          </cell>
          <cell r="C6181" t="str">
            <v>主驾低配靠背骨架总成电泳</v>
          </cell>
        </row>
        <row r="6182">
          <cell r="A6182" t="str">
            <v>SHT0002448</v>
          </cell>
          <cell r="B6182">
            <v>230</v>
          </cell>
          <cell r="C6182" t="str">
            <v>副驾高配靠背骨架总成电泳</v>
          </cell>
        </row>
        <row r="6183">
          <cell r="A6183" t="str">
            <v>SHT0002449</v>
          </cell>
          <cell r="B6183">
            <v>230</v>
          </cell>
          <cell r="C6183" t="str">
            <v>副驾靠背骨架焊接总成电泳</v>
          </cell>
        </row>
        <row r="6184">
          <cell r="A6184" t="str">
            <v>SHT0002450</v>
          </cell>
          <cell r="B6184">
            <v>230</v>
          </cell>
          <cell r="C6184" t="str">
            <v>司机座椅底支架焊接总成</v>
          </cell>
        </row>
        <row r="6185">
          <cell r="A6185" t="str">
            <v>SHT0002451</v>
          </cell>
          <cell r="B6185">
            <v>220</v>
          </cell>
          <cell r="C6185" t="str">
            <v>坐盆钣金电泳</v>
          </cell>
        </row>
        <row r="6186">
          <cell r="A6186" t="str">
            <v>SHT0002451</v>
          </cell>
          <cell r="B6186">
            <v>230</v>
          </cell>
          <cell r="C6186" t="str">
            <v>坐盆钣金电泳</v>
          </cell>
        </row>
        <row r="6187">
          <cell r="A6187" t="str">
            <v>SHT0002452</v>
          </cell>
          <cell r="B6187">
            <v>220</v>
          </cell>
          <cell r="C6187" t="str">
            <v>座框骨架总成电泳</v>
          </cell>
        </row>
        <row r="6188">
          <cell r="A6188" t="str">
            <v>SHT0002452</v>
          </cell>
          <cell r="B6188">
            <v>230</v>
          </cell>
          <cell r="C6188" t="str">
            <v>座框骨架总成电泳</v>
          </cell>
        </row>
        <row r="6189">
          <cell r="A6189" t="str">
            <v>SHT0002453</v>
          </cell>
          <cell r="B6189">
            <v>220</v>
          </cell>
          <cell r="C6189" t="str">
            <v>副司机底座焊接总成电泳</v>
          </cell>
        </row>
        <row r="6190">
          <cell r="A6190" t="str">
            <v>SHT0002453</v>
          </cell>
          <cell r="B6190">
            <v>230</v>
          </cell>
          <cell r="C6190" t="str">
            <v>副司机底座焊接总成电泳</v>
          </cell>
        </row>
        <row r="6191">
          <cell r="A6191" t="str">
            <v>SHT0002454</v>
          </cell>
          <cell r="B6191">
            <v>230</v>
          </cell>
          <cell r="C6191" t="str">
            <v>副驾底支架焊接总成</v>
          </cell>
        </row>
        <row r="6192">
          <cell r="A6192" t="str">
            <v>SHT0002455</v>
          </cell>
          <cell r="B6192">
            <v>230</v>
          </cell>
          <cell r="C6192" t="str">
            <v>下框后横梁组件电泳</v>
          </cell>
        </row>
        <row r="6193">
          <cell r="A6193" t="str">
            <v>SHT0002456</v>
          </cell>
          <cell r="B6193">
            <v>230</v>
          </cell>
          <cell r="C6193" t="str">
            <v>绞架总成VDC电泳</v>
          </cell>
        </row>
        <row r="6194">
          <cell r="A6194" t="str">
            <v>SHT0002457</v>
          </cell>
          <cell r="B6194">
            <v>230</v>
          </cell>
          <cell r="C6194" t="str">
            <v>上框侧支架焊接总成电泳</v>
          </cell>
        </row>
        <row r="6195">
          <cell r="A6195" t="str">
            <v>SHT0002458</v>
          </cell>
          <cell r="B6195">
            <v>230</v>
          </cell>
          <cell r="C6195" t="str">
            <v>上框右侧加强板电泳</v>
          </cell>
        </row>
        <row r="6196">
          <cell r="A6196" t="str">
            <v>SHT0002459</v>
          </cell>
          <cell r="B6196">
            <v>230</v>
          </cell>
          <cell r="C6196" t="str">
            <v>上框左侧加强板电泳</v>
          </cell>
        </row>
        <row r="6197">
          <cell r="A6197" t="str">
            <v>SHT0002460</v>
          </cell>
          <cell r="B6197">
            <v>230</v>
          </cell>
          <cell r="C6197" t="str">
            <v>仰角连杆3焊接总成电泳</v>
          </cell>
        </row>
        <row r="6198">
          <cell r="A6198" t="str">
            <v>SHT0002461</v>
          </cell>
          <cell r="B6198">
            <v>230</v>
          </cell>
          <cell r="C6198" t="str">
            <v>仰角连杆2电泳</v>
          </cell>
        </row>
        <row r="6199">
          <cell r="A6199" t="str">
            <v>SHT0002462</v>
          </cell>
          <cell r="B6199">
            <v>230</v>
          </cell>
          <cell r="C6199" t="str">
            <v>减震前横梁焊接总成电泳</v>
          </cell>
        </row>
        <row r="6200">
          <cell r="A6200" t="str">
            <v>SHT0002463</v>
          </cell>
          <cell r="B6200">
            <v>230</v>
          </cell>
          <cell r="C6200" t="str">
            <v>上框加强板电泳</v>
          </cell>
        </row>
        <row r="6201">
          <cell r="A6201" t="str">
            <v>SHT0002464</v>
          </cell>
          <cell r="B6201">
            <v>230</v>
          </cell>
          <cell r="C6201" t="str">
            <v>后罩壳固定钣金电泳</v>
          </cell>
        </row>
        <row r="6202">
          <cell r="A6202" t="str">
            <v>SHT0002465</v>
          </cell>
          <cell r="B6202">
            <v>230</v>
          </cell>
          <cell r="C6202" t="str">
            <v>防尘罩后固定支架钣金电泳</v>
          </cell>
        </row>
        <row r="6203">
          <cell r="A6203" t="str">
            <v>SHT0002466</v>
          </cell>
          <cell r="B6203">
            <v>230</v>
          </cell>
          <cell r="C6203" t="str">
            <v>上框后横梁焊接总成电泳</v>
          </cell>
        </row>
        <row r="6204">
          <cell r="A6204" t="str">
            <v>SHT0002467</v>
          </cell>
          <cell r="B6204">
            <v>230</v>
          </cell>
          <cell r="C6204" t="str">
            <v>水平减震解锁钣金电泳</v>
          </cell>
        </row>
        <row r="6205">
          <cell r="A6205" t="str">
            <v>SHT0002468</v>
          </cell>
          <cell r="B6205">
            <v>230</v>
          </cell>
          <cell r="C6205" t="str">
            <v>卷收器固定钣金总成电泳</v>
          </cell>
        </row>
        <row r="6206">
          <cell r="A6206" t="str">
            <v>SHT0002469</v>
          </cell>
          <cell r="B6206">
            <v>230</v>
          </cell>
          <cell r="C6206" t="str">
            <v>下框左右支架钣金电泳</v>
          </cell>
        </row>
        <row r="6207">
          <cell r="A6207" t="str">
            <v>SHT0002470</v>
          </cell>
          <cell r="B6207">
            <v>230</v>
          </cell>
          <cell r="C6207" t="str">
            <v>气囊下支撑钣金总成电泳</v>
          </cell>
        </row>
        <row r="6208">
          <cell r="A6208" t="str">
            <v>SHT0002471</v>
          </cell>
          <cell r="B6208">
            <v>230</v>
          </cell>
          <cell r="C6208" t="str">
            <v>防尘罩支撑钣金电泳</v>
          </cell>
        </row>
        <row r="6209">
          <cell r="A6209" t="str">
            <v>SHT0002472</v>
          </cell>
          <cell r="B6209">
            <v>230</v>
          </cell>
          <cell r="C6209" t="str">
            <v>仰角锁止齿板电泳</v>
          </cell>
        </row>
        <row r="6210">
          <cell r="A6210" t="str">
            <v>SHT0002473</v>
          </cell>
          <cell r="B6210">
            <v>230</v>
          </cell>
          <cell r="C6210" t="str">
            <v>仰角调节组件电泳</v>
          </cell>
        </row>
        <row r="6211">
          <cell r="A6211" t="str">
            <v>SHT0002474</v>
          </cell>
          <cell r="B6211">
            <v>230</v>
          </cell>
          <cell r="C6211" t="str">
            <v>主驾座框骨架焊接总成电泳</v>
          </cell>
        </row>
        <row r="6212">
          <cell r="A6212" t="str">
            <v>SHT0002475</v>
          </cell>
          <cell r="B6212">
            <v>230</v>
          </cell>
          <cell r="C6212" t="str">
            <v>上框后横梁焊接总成电泳</v>
          </cell>
        </row>
        <row r="6213">
          <cell r="A6213" t="str">
            <v>SHT0002476</v>
          </cell>
          <cell r="B6213">
            <v>230</v>
          </cell>
          <cell r="C6213" t="str">
            <v>副驾仰角连杆3总成电泳</v>
          </cell>
        </row>
        <row r="6214">
          <cell r="A6214" t="str">
            <v>SHT0002477</v>
          </cell>
          <cell r="B6214">
            <v>230</v>
          </cell>
          <cell r="C6214" t="str">
            <v>卷收器固定钣金总成电泳</v>
          </cell>
        </row>
        <row r="6215">
          <cell r="A6215" t="str">
            <v>SHT0002478</v>
          </cell>
          <cell r="B6215">
            <v>230</v>
          </cell>
          <cell r="C6215" t="str">
            <v>副驾座框骨架焊接总成电泳</v>
          </cell>
        </row>
        <row r="6216">
          <cell r="A6216" t="str">
            <v>SHT0002479</v>
          </cell>
          <cell r="B6216">
            <v>230</v>
          </cell>
          <cell r="C6216" t="str">
            <v>左侧支撑板焊接总成电泳</v>
          </cell>
        </row>
        <row r="6217">
          <cell r="A6217" t="str">
            <v>SHT0002480</v>
          </cell>
          <cell r="B6217">
            <v>230</v>
          </cell>
          <cell r="C6217" t="str">
            <v>右侧支撑板焊接总成电泳</v>
          </cell>
        </row>
        <row r="6218">
          <cell r="A6218" t="str">
            <v>SHT0002482</v>
          </cell>
          <cell r="B6218">
            <v>220</v>
          </cell>
          <cell r="C6218" t="str">
            <v>泡沫样块</v>
          </cell>
        </row>
        <row r="6219">
          <cell r="A6219" t="str">
            <v>SHT0002498</v>
          </cell>
          <cell r="B6219">
            <v>220</v>
          </cell>
          <cell r="C6219" t="str">
            <v>M4司机底座右舵</v>
          </cell>
        </row>
        <row r="6220">
          <cell r="A6220" t="str">
            <v>SHT0002498</v>
          </cell>
          <cell r="B6220">
            <v>230</v>
          </cell>
          <cell r="C6220" t="str">
            <v>M4司机底座右舵</v>
          </cell>
        </row>
        <row r="6221">
          <cell r="A6221" t="str">
            <v>SHT0002500</v>
          </cell>
          <cell r="B6221">
            <v>220</v>
          </cell>
          <cell r="C6221" t="str">
            <v>副驾驶员座椅总成</v>
          </cell>
        </row>
        <row r="6222">
          <cell r="A6222" t="str">
            <v>SHT0002506</v>
          </cell>
          <cell r="B6222">
            <v>220</v>
          </cell>
          <cell r="C6222" t="str">
            <v>驾驶员靠背骨架总成</v>
          </cell>
        </row>
        <row r="6223">
          <cell r="A6223" t="str">
            <v>SHT0002506</v>
          </cell>
          <cell r="B6223">
            <v>230</v>
          </cell>
          <cell r="C6223" t="str">
            <v>驾驶员靠背骨架总成</v>
          </cell>
        </row>
        <row r="6224">
          <cell r="A6224" t="str">
            <v>SHT0002507</v>
          </cell>
          <cell r="B6224">
            <v>220</v>
          </cell>
          <cell r="C6224" t="str">
            <v>副驾驶员靠背骨架总成</v>
          </cell>
        </row>
        <row r="6225">
          <cell r="A6225" t="str">
            <v>SHT0002508</v>
          </cell>
          <cell r="B6225">
            <v>230</v>
          </cell>
          <cell r="C6225" t="str">
            <v>靠背支撑框总成</v>
          </cell>
        </row>
        <row r="6226">
          <cell r="A6226" t="str">
            <v>SHT0002511</v>
          </cell>
          <cell r="B6226">
            <v>230</v>
          </cell>
          <cell r="C6226" t="str">
            <v>主驾上框焊接组件电泳</v>
          </cell>
        </row>
        <row r="6227">
          <cell r="A6227" t="str">
            <v>SHT0002512</v>
          </cell>
          <cell r="B6227">
            <v>230</v>
          </cell>
          <cell r="C6227" t="str">
            <v>主驾下框焊接组件电泳</v>
          </cell>
        </row>
        <row r="6228">
          <cell r="A6228" t="str">
            <v>SHT0002513</v>
          </cell>
          <cell r="B6228">
            <v>230</v>
          </cell>
          <cell r="C6228" t="str">
            <v>主驾座框骨架焊接总成电泳</v>
          </cell>
        </row>
        <row r="6229">
          <cell r="A6229" t="str">
            <v>SHT0002514</v>
          </cell>
          <cell r="B6229">
            <v>230</v>
          </cell>
          <cell r="C6229" t="str">
            <v>调角器解锁把手左电泳</v>
          </cell>
        </row>
        <row r="6230">
          <cell r="A6230" t="str">
            <v>SHT0002515</v>
          </cell>
          <cell r="B6230">
            <v>230</v>
          </cell>
          <cell r="C6230" t="str">
            <v>右调节臂组件</v>
          </cell>
        </row>
        <row r="6231">
          <cell r="A6231" t="str">
            <v>SHT0002516</v>
          </cell>
          <cell r="B6231">
            <v>230</v>
          </cell>
          <cell r="C6231" t="str">
            <v>右调调节臂组件电泳</v>
          </cell>
        </row>
        <row r="6232">
          <cell r="A6232" t="str">
            <v>SHT0002517</v>
          </cell>
          <cell r="B6232">
            <v>230</v>
          </cell>
          <cell r="C6232" t="str">
            <v>扶手支架总成电泳</v>
          </cell>
        </row>
        <row r="6233">
          <cell r="A6233" t="str">
            <v>SHT0002519</v>
          </cell>
          <cell r="B6233">
            <v>210</v>
          </cell>
          <cell r="C6233" t="str">
            <v>D04调角器左罩壳</v>
          </cell>
        </row>
        <row r="6234">
          <cell r="A6234" t="str">
            <v>SHT0002519</v>
          </cell>
          <cell r="B6234">
            <v>220</v>
          </cell>
          <cell r="C6234" t="str">
            <v>D04调角器左罩壳</v>
          </cell>
        </row>
        <row r="6235">
          <cell r="A6235" t="str">
            <v>SHT0002520</v>
          </cell>
          <cell r="B6235">
            <v>210</v>
          </cell>
          <cell r="C6235" t="str">
            <v>D04调角器右罩壳</v>
          </cell>
        </row>
        <row r="6236">
          <cell r="A6236" t="str">
            <v>SHT0002520</v>
          </cell>
          <cell r="B6236">
            <v>220</v>
          </cell>
          <cell r="C6236" t="str">
            <v>D04调角器右罩壳</v>
          </cell>
        </row>
        <row r="6237">
          <cell r="A6237" t="str">
            <v>SHT0002530</v>
          </cell>
          <cell r="B6237">
            <v>230</v>
          </cell>
          <cell r="C6237" t="str">
            <v>M4升降器前手柄电泳</v>
          </cell>
        </row>
        <row r="6238">
          <cell r="A6238" t="str">
            <v>SHT0002531</v>
          </cell>
          <cell r="B6238">
            <v>230</v>
          </cell>
          <cell r="C6238" t="str">
            <v>M4升降器后手柄电泳</v>
          </cell>
        </row>
        <row r="6239">
          <cell r="A6239" t="str">
            <v>SHT0002532</v>
          </cell>
          <cell r="B6239">
            <v>230</v>
          </cell>
          <cell r="C6239" t="str">
            <v>侧翼支撑下安装钢丝</v>
          </cell>
        </row>
        <row r="6240">
          <cell r="A6240" t="str">
            <v>SHT0002537</v>
          </cell>
          <cell r="B6240">
            <v>230</v>
          </cell>
          <cell r="C6240" t="str">
            <v>前升降手柄焊接总成电泳</v>
          </cell>
        </row>
        <row r="6241">
          <cell r="A6241" t="str">
            <v>SHT0002538</v>
          </cell>
          <cell r="B6241">
            <v>230</v>
          </cell>
          <cell r="C6241" t="str">
            <v>后升降手柄焊接总成电泳</v>
          </cell>
        </row>
        <row r="6242">
          <cell r="A6242" t="str">
            <v>SHT0002542</v>
          </cell>
          <cell r="B6242">
            <v>220</v>
          </cell>
          <cell r="C6242" t="str">
            <v>主驾底座模块化总成</v>
          </cell>
        </row>
        <row r="6243">
          <cell r="A6243" t="str">
            <v>SHT0002542</v>
          </cell>
          <cell r="B6243">
            <v>230</v>
          </cell>
          <cell r="C6243" t="str">
            <v>主驾底座模块化总成</v>
          </cell>
        </row>
        <row r="6244">
          <cell r="A6244" t="str">
            <v>SHT0002543</v>
          </cell>
          <cell r="B6244">
            <v>220</v>
          </cell>
          <cell r="C6244" t="str">
            <v>主驾底座模块化总成</v>
          </cell>
        </row>
        <row r="6245">
          <cell r="A6245" t="str">
            <v>SHT0002543</v>
          </cell>
          <cell r="B6245">
            <v>230</v>
          </cell>
          <cell r="C6245" t="str">
            <v>主驾底座模块化总成</v>
          </cell>
        </row>
        <row r="6246">
          <cell r="A6246" t="str">
            <v>SHT0002545</v>
          </cell>
          <cell r="B6246">
            <v>220</v>
          </cell>
          <cell r="C6246" t="str">
            <v>座框减震器总成</v>
          </cell>
        </row>
        <row r="6247">
          <cell r="A6247" t="str">
            <v>SHT0002545</v>
          </cell>
          <cell r="B6247">
            <v>230</v>
          </cell>
          <cell r="C6247" t="str">
            <v>座框减震器总成</v>
          </cell>
        </row>
        <row r="6248">
          <cell r="A6248" t="str">
            <v>SHT0002546</v>
          </cell>
          <cell r="B6248">
            <v>230</v>
          </cell>
          <cell r="C6248" t="str">
            <v>减震器总成（座椅底座）</v>
          </cell>
        </row>
        <row r="6249">
          <cell r="A6249" t="str">
            <v>SHT0002549</v>
          </cell>
          <cell r="B6249">
            <v>230</v>
          </cell>
          <cell r="C6249" t="str">
            <v>弹簧上部固定片</v>
          </cell>
        </row>
        <row r="6250">
          <cell r="A6250" t="str">
            <v>SHT0002550</v>
          </cell>
          <cell r="B6250">
            <v>220</v>
          </cell>
          <cell r="C6250" t="str">
            <v>副驾驶员靠背骨架总成</v>
          </cell>
        </row>
        <row r="6251">
          <cell r="A6251" t="str">
            <v>SHT0002550</v>
          </cell>
          <cell r="B6251">
            <v>230</v>
          </cell>
          <cell r="C6251" t="str">
            <v>副驾驶员靠背骨架总成</v>
          </cell>
        </row>
        <row r="6252">
          <cell r="A6252" t="str">
            <v>SHT0002552</v>
          </cell>
        </row>
        <row r="6252">
          <cell r="C6252" t="str">
            <v>驾驶员靠背骨架总成</v>
          </cell>
        </row>
        <row r="6253">
          <cell r="A6253" t="str">
            <v>SHT0002553</v>
          </cell>
          <cell r="B6253">
            <v>230</v>
          </cell>
          <cell r="C6253" t="str">
            <v>旋转座框焊接总成电泳</v>
          </cell>
        </row>
        <row r="6254">
          <cell r="A6254" t="str">
            <v>SHT0002554</v>
          </cell>
          <cell r="B6254">
            <v>230</v>
          </cell>
          <cell r="C6254" t="str">
            <v>座框横梁</v>
          </cell>
        </row>
        <row r="6255">
          <cell r="A6255" t="str">
            <v>SHT0002556</v>
          </cell>
          <cell r="B6255">
            <v>230</v>
          </cell>
          <cell r="C6255" t="str">
            <v>后连接管</v>
          </cell>
        </row>
        <row r="6256">
          <cell r="A6256" t="str">
            <v>SHT0002557</v>
          </cell>
          <cell r="B6256">
            <v>220</v>
          </cell>
          <cell r="C6256" t="str">
            <v>驾驶员靠背焊接总成电泳</v>
          </cell>
        </row>
        <row r="6257">
          <cell r="A6257" t="str">
            <v>SHT0002557</v>
          </cell>
          <cell r="B6257">
            <v>230</v>
          </cell>
          <cell r="C6257" t="str">
            <v>驾驶员靠背焊接总成电泳</v>
          </cell>
        </row>
        <row r="6258">
          <cell r="A6258" t="str">
            <v>SHT0002558</v>
          </cell>
          <cell r="B6258">
            <v>230</v>
          </cell>
          <cell r="C6258" t="str">
            <v>减震器下框焊接组件电泳</v>
          </cell>
        </row>
        <row r="6259">
          <cell r="A6259" t="str">
            <v>SHT0002560</v>
          </cell>
          <cell r="B6259">
            <v>230</v>
          </cell>
          <cell r="C6259" t="str">
            <v>下框组件电泳</v>
          </cell>
        </row>
        <row r="6260">
          <cell r="A6260" t="str">
            <v>SHT0002561</v>
          </cell>
          <cell r="B6260">
            <v>220</v>
          </cell>
          <cell r="C6260" t="str">
            <v>扶手支架焊接总成电泳</v>
          </cell>
        </row>
        <row r="6261">
          <cell r="A6261" t="str">
            <v>SHT0002561</v>
          </cell>
          <cell r="B6261">
            <v>230</v>
          </cell>
          <cell r="C6261" t="str">
            <v>扶手支架焊接总成电泳</v>
          </cell>
        </row>
        <row r="6262">
          <cell r="A6262" t="str">
            <v>SHT0002563</v>
          </cell>
          <cell r="B6262">
            <v>220</v>
          </cell>
          <cell r="C6262" t="str">
            <v>副驾底座焊接总成电泳</v>
          </cell>
        </row>
        <row r="6263">
          <cell r="A6263" t="str">
            <v>SHT0002563</v>
          </cell>
          <cell r="B6263">
            <v>230</v>
          </cell>
          <cell r="C6263" t="str">
            <v>副驾底座焊接总成电泳</v>
          </cell>
        </row>
        <row r="6264">
          <cell r="A6264" t="str">
            <v>SHT0002564</v>
          </cell>
          <cell r="B6264">
            <v>220</v>
          </cell>
          <cell r="C6264" t="str">
            <v>副驾底座焊接总成电泳</v>
          </cell>
        </row>
        <row r="6265">
          <cell r="A6265" t="str">
            <v>SHT0002564</v>
          </cell>
          <cell r="B6265">
            <v>230</v>
          </cell>
          <cell r="C6265" t="str">
            <v>副驾底座焊接总成电泳</v>
          </cell>
        </row>
        <row r="6266">
          <cell r="A6266" t="str">
            <v>SHT0002565</v>
          </cell>
          <cell r="B6266">
            <v>230</v>
          </cell>
          <cell r="C6266" t="str">
            <v>左副靠背板分总成电泳</v>
          </cell>
        </row>
        <row r="6267">
          <cell r="A6267" t="str">
            <v>SHT0002566</v>
          </cell>
          <cell r="B6267">
            <v>230</v>
          </cell>
          <cell r="C6267" t="str">
            <v>左副总座分总成电泳</v>
          </cell>
        </row>
        <row r="6268">
          <cell r="A6268" t="str">
            <v>SHT0002568</v>
          </cell>
          <cell r="B6268">
            <v>230</v>
          </cell>
          <cell r="C6268" t="str">
            <v>右副靠背板分总成电泳</v>
          </cell>
        </row>
        <row r="6269">
          <cell r="A6269" t="str">
            <v>SHT0002569</v>
          </cell>
          <cell r="B6269">
            <v>230</v>
          </cell>
          <cell r="C6269" t="str">
            <v>右副总座分总成电泳</v>
          </cell>
        </row>
        <row r="6270">
          <cell r="A6270" t="str">
            <v>SHT0002572</v>
          </cell>
          <cell r="B6270">
            <v>220</v>
          </cell>
          <cell r="C6270" t="str">
            <v>扶手支架焊接总成电泳</v>
          </cell>
        </row>
        <row r="6271">
          <cell r="A6271" t="str">
            <v>SHT0002572</v>
          </cell>
          <cell r="B6271">
            <v>230</v>
          </cell>
          <cell r="C6271" t="str">
            <v>扶手支架焊接总成电泳</v>
          </cell>
        </row>
        <row r="6272">
          <cell r="A6272" t="str">
            <v>SHT0002584</v>
          </cell>
          <cell r="B6272">
            <v>230</v>
          </cell>
          <cell r="C6272" t="str">
            <v>副驾安全带导向钢丝组件</v>
          </cell>
        </row>
        <row r="6273">
          <cell r="A6273" t="str">
            <v>SHT0002585</v>
          </cell>
          <cell r="B6273">
            <v>230</v>
          </cell>
          <cell r="C6273" t="str">
            <v>副驾靠背骨架焊接总成</v>
          </cell>
        </row>
        <row r="6274">
          <cell r="A6274" t="str">
            <v>SHT0002586</v>
          </cell>
          <cell r="B6274">
            <v>230</v>
          </cell>
          <cell r="C6274" t="str">
            <v>主驾靠背骨架焊接总成</v>
          </cell>
        </row>
        <row r="6275">
          <cell r="A6275" t="str">
            <v>SHT0002591</v>
          </cell>
          <cell r="B6275">
            <v>210</v>
          </cell>
          <cell r="C6275" t="str">
            <v>X3000正司机仰角手柄灰色</v>
          </cell>
        </row>
        <row r="6276">
          <cell r="A6276" t="str">
            <v>SHT0002592</v>
          </cell>
          <cell r="B6276">
            <v>210</v>
          </cell>
          <cell r="C6276" t="str">
            <v>X3000副司机仰角手柄</v>
          </cell>
        </row>
        <row r="6277">
          <cell r="A6277" t="str">
            <v>SHT0002593</v>
          </cell>
          <cell r="B6277">
            <v>210</v>
          </cell>
          <cell r="C6277" t="str">
            <v>X3000正司机调角器手柄</v>
          </cell>
        </row>
        <row r="6278">
          <cell r="A6278" t="str">
            <v>SHT0002594</v>
          </cell>
          <cell r="B6278">
            <v>210</v>
          </cell>
          <cell r="C6278" t="str">
            <v>X3000副司机调角器手柄</v>
          </cell>
        </row>
        <row r="6279">
          <cell r="A6279" t="str">
            <v>SHT0002595</v>
          </cell>
          <cell r="B6279">
            <v>210</v>
          </cell>
          <cell r="C6279" t="str">
            <v>X3000正司机仰角手柄</v>
          </cell>
        </row>
        <row r="6280">
          <cell r="A6280" t="str">
            <v>SHT0002596</v>
          </cell>
          <cell r="B6280">
            <v>210</v>
          </cell>
          <cell r="C6280" t="str">
            <v>X3000速降按钮</v>
          </cell>
        </row>
        <row r="6281">
          <cell r="A6281" t="str">
            <v>SHT0002597</v>
          </cell>
          <cell r="B6281">
            <v>210</v>
          </cell>
          <cell r="C6281" t="str">
            <v>X3000速降按钮(灰色)</v>
          </cell>
        </row>
        <row r="6282">
          <cell r="A6282" t="str">
            <v>SHT0002598</v>
          </cell>
          <cell r="B6282">
            <v>210</v>
          </cell>
          <cell r="C6282" t="str">
            <v>X3000正司机调角器手柄灰</v>
          </cell>
        </row>
        <row r="6283">
          <cell r="A6283" t="str">
            <v>SHT0002599</v>
          </cell>
          <cell r="B6283">
            <v>210</v>
          </cell>
          <cell r="C6283" t="str">
            <v>X3000副司机调角器手柄灰</v>
          </cell>
        </row>
        <row r="6284">
          <cell r="A6284" t="str">
            <v>SHT0002601</v>
          </cell>
          <cell r="B6284">
            <v>230</v>
          </cell>
          <cell r="C6284" t="str">
            <v>升降连杆固定轴总成电泳</v>
          </cell>
        </row>
        <row r="6285">
          <cell r="A6285" t="str">
            <v>SHT0002602</v>
          </cell>
          <cell r="B6285">
            <v>230</v>
          </cell>
          <cell r="C6285" t="str">
            <v>上框焊接总成电泳</v>
          </cell>
        </row>
        <row r="6286">
          <cell r="A6286" t="str">
            <v>SHT0002605</v>
          </cell>
          <cell r="B6286">
            <v>230</v>
          </cell>
          <cell r="C6286" t="str">
            <v>下框前横梁组件电泳</v>
          </cell>
        </row>
        <row r="6287">
          <cell r="A6287" t="str">
            <v>SHT0002606</v>
          </cell>
          <cell r="B6287">
            <v>230</v>
          </cell>
          <cell r="C6287" t="str">
            <v>绞架总成电泳</v>
          </cell>
        </row>
        <row r="6288">
          <cell r="A6288" t="str">
            <v>SHT0002607</v>
          </cell>
          <cell r="B6288">
            <v>230</v>
          </cell>
          <cell r="C6288" t="str">
            <v>座框骨架焊接总成电泳</v>
          </cell>
        </row>
        <row r="6289">
          <cell r="A6289" t="str">
            <v>SHT0002608</v>
          </cell>
          <cell r="B6289">
            <v>230</v>
          </cell>
          <cell r="C6289" t="str">
            <v>上框前横梁焊接组件电泳</v>
          </cell>
        </row>
        <row r="6290">
          <cell r="A6290" t="str">
            <v>SHT0002609</v>
          </cell>
          <cell r="B6290">
            <v>230</v>
          </cell>
          <cell r="C6290" t="str">
            <v>下框焊接总成电泳</v>
          </cell>
        </row>
        <row r="6291">
          <cell r="A6291" t="str">
            <v>SHT0002611</v>
          </cell>
          <cell r="B6291">
            <v>230</v>
          </cell>
          <cell r="C6291" t="str">
            <v>D03前升降手柄电泳总成</v>
          </cell>
        </row>
        <row r="6292">
          <cell r="A6292" t="str">
            <v>SHT0002612</v>
          </cell>
          <cell r="B6292">
            <v>230</v>
          </cell>
          <cell r="C6292" t="str">
            <v>D03后升降手柄电泳总成</v>
          </cell>
        </row>
        <row r="6293">
          <cell r="A6293" t="str">
            <v>SHT0002613</v>
          </cell>
          <cell r="B6293">
            <v>230</v>
          </cell>
          <cell r="C6293" t="str">
            <v>上框焊接总成电泳</v>
          </cell>
        </row>
        <row r="6294">
          <cell r="A6294" t="str">
            <v>SHT0002614</v>
          </cell>
          <cell r="B6294">
            <v>220</v>
          </cell>
          <cell r="C6294" t="str">
            <v>扶手支架总成电泳</v>
          </cell>
        </row>
        <row r="6295">
          <cell r="A6295" t="str">
            <v>SHT0002614</v>
          </cell>
          <cell r="B6295">
            <v>230</v>
          </cell>
          <cell r="C6295" t="str">
            <v>扶手支架总成电泳</v>
          </cell>
        </row>
        <row r="6296">
          <cell r="A6296" t="str">
            <v>SHT0002615</v>
          </cell>
          <cell r="B6296">
            <v>230</v>
          </cell>
          <cell r="C6296" t="str">
            <v>内绞架电泳</v>
          </cell>
        </row>
        <row r="6297">
          <cell r="A6297" t="str">
            <v>SHT0002616</v>
          </cell>
          <cell r="B6297">
            <v>230</v>
          </cell>
          <cell r="C6297" t="str">
            <v>外绞架电泳</v>
          </cell>
        </row>
        <row r="6298">
          <cell r="A6298" t="str">
            <v>SHT0002617</v>
          </cell>
          <cell r="B6298">
            <v>230</v>
          </cell>
          <cell r="C6298" t="str">
            <v>主驾座框总成电泳</v>
          </cell>
        </row>
        <row r="6299">
          <cell r="A6299" t="str">
            <v>SHT0002618</v>
          </cell>
          <cell r="B6299">
            <v>230</v>
          </cell>
          <cell r="C6299" t="str">
            <v>副驾座框焊接总成电泳</v>
          </cell>
        </row>
        <row r="6300">
          <cell r="A6300" t="str">
            <v>SHT0002619</v>
          </cell>
          <cell r="B6300">
            <v>230</v>
          </cell>
          <cell r="C6300" t="str">
            <v>内绞架电泳</v>
          </cell>
        </row>
        <row r="6301">
          <cell r="A6301" t="str">
            <v>SHT0002620</v>
          </cell>
          <cell r="B6301">
            <v>230</v>
          </cell>
          <cell r="C6301" t="str">
            <v>外绞架电泳</v>
          </cell>
        </row>
        <row r="6302">
          <cell r="A6302" t="str">
            <v>SHT0002621</v>
          </cell>
          <cell r="B6302">
            <v>230</v>
          </cell>
          <cell r="C6302" t="str">
            <v>主驾座框骨架焊接总成电泳</v>
          </cell>
        </row>
        <row r="6303">
          <cell r="A6303" t="str">
            <v>SHT0002623</v>
          </cell>
          <cell r="B6303">
            <v>220</v>
          </cell>
          <cell r="C6303" t="str">
            <v>进口树脂打印碳带100*300</v>
          </cell>
        </row>
        <row r="6304">
          <cell r="A6304" t="str">
            <v>SHT0002625</v>
          </cell>
          <cell r="B6304">
            <v>230</v>
          </cell>
          <cell r="C6304" t="str">
            <v>副驾右侧主动调角器星盘</v>
          </cell>
        </row>
        <row r="6305">
          <cell r="A6305" t="str">
            <v>SHT0002626</v>
          </cell>
          <cell r="B6305">
            <v>230</v>
          </cell>
          <cell r="C6305" t="str">
            <v>主驾右侧从动调角器圆盘</v>
          </cell>
        </row>
        <row r="6306">
          <cell r="A6306" t="str">
            <v>SHT0002627</v>
          </cell>
          <cell r="B6306">
            <v>230</v>
          </cell>
          <cell r="C6306" t="str">
            <v>副驾左侧从动调角器圆盘</v>
          </cell>
        </row>
        <row r="6307">
          <cell r="A6307" t="str">
            <v>SHT0002628</v>
          </cell>
          <cell r="B6307">
            <v>230</v>
          </cell>
          <cell r="C6307" t="str">
            <v>调角器连动杆</v>
          </cell>
        </row>
        <row r="6308">
          <cell r="A6308" t="str">
            <v>SHT0002629</v>
          </cell>
          <cell r="B6308">
            <v>230</v>
          </cell>
          <cell r="C6308" t="str">
            <v>主驾左侧主动调角器星盘</v>
          </cell>
        </row>
        <row r="6309">
          <cell r="A6309" t="str">
            <v>SHT0002630</v>
          </cell>
          <cell r="B6309">
            <v>230</v>
          </cell>
          <cell r="C6309" t="str">
            <v>可变阻尼6805462</v>
          </cell>
        </row>
        <row r="6310">
          <cell r="A6310" t="str">
            <v>SHT0002632</v>
          </cell>
          <cell r="B6310">
            <v>220</v>
          </cell>
          <cell r="C6310" t="str">
            <v>副驾靠背护面总成</v>
          </cell>
        </row>
        <row r="6311">
          <cell r="A6311" t="str">
            <v>SHT0002634</v>
          </cell>
          <cell r="B6311">
            <v>220</v>
          </cell>
          <cell r="C6311" t="str">
            <v>主驾靠背骨架总成</v>
          </cell>
        </row>
        <row r="6312">
          <cell r="A6312" t="str">
            <v>SHT0002634</v>
          </cell>
          <cell r="B6312">
            <v>230</v>
          </cell>
          <cell r="C6312" t="str">
            <v>主驾靠背骨架总成</v>
          </cell>
        </row>
        <row r="6313">
          <cell r="A6313" t="str">
            <v>SHT0002635</v>
          </cell>
          <cell r="B6313">
            <v>220</v>
          </cell>
          <cell r="C6313" t="str">
            <v>副驾靠背骨架总成</v>
          </cell>
        </row>
        <row r="6314">
          <cell r="A6314" t="str">
            <v>SHT0002635</v>
          </cell>
          <cell r="B6314">
            <v>230</v>
          </cell>
          <cell r="C6314" t="str">
            <v>副驾靠背骨架总成</v>
          </cell>
        </row>
        <row r="6315">
          <cell r="A6315" t="str">
            <v>SHT0002636</v>
          </cell>
          <cell r="B6315">
            <v>230</v>
          </cell>
          <cell r="C6315" t="str">
            <v>调角器右上连接板总成电泳</v>
          </cell>
        </row>
        <row r="6316">
          <cell r="A6316" t="str">
            <v>SHT0002637</v>
          </cell>
          <cell r="B6316">
            <v>230</v>
          </cell>
          <cell r="C6316" t="str">
            <v>座垫翻折支撑钣总成电泳</v>
          </cell>
        </row>
        <row r="6317">
          <cell r="A6317" t="str">
            <v>SHT0002638</v>
          </cell>
          <cell r="B6317">
            <v>230</v>
          </cell>
          <cell r="C6317" t="str">
            <v>调角器左上连接板总成电泳</v>
          </cell>
        </row>
        <row r="6318">
          <cell r="A6318" t="str">
            <v>SHT0002639</v>
          </cell>
          <cell r="B6318">
            <v>220</v>
          </cell>
          <cell r="C6318" t="str">
            <v>副司机座框总成电泳</v>
          </cell>
        </row>
        <row r="6319">
          <cell r="A6319" t="str">
            <v>SHT0002639</v>
          </cell>
          <cell r="B6319">
            <v>230</v>
          </cell>
          <cell r="C6319" t="str">
            <v>副司机座框总成电泳</v>
          </cell>
        </row>
        <row r="6320">
          <cell r="A6320" t="str">
            <v>SHT0002640</v>
          </cell>
          <cell r="B6320">
            <v>220</v>
          </cell>
          <cell r="C6320" t="str">
            <v>副驾底支架焊接总成电泳</v>
          </cell>
        </row>
        <row r="6321">
          <cell r="A6321" t="str">
            <v>SHT0002640</v>
          </cell>
          <cell r="B6321">
            <v>230</v>
          </cell>
          <cell r="C6321" t="str">
            <v>副驾底支架焊接总成电泳</v>
          </cell>
        </row>
        <row r="6322">
          <cell r="A6322" t="str">
            <v>SHT0002642</v>
          </cell>
          <cell r="B6322">
            <v>220</v>
          </cell>
          <cell r="C6322" t="str">
            <v>驾驶员座垫前横梁总成电泳</v>
          </cell>
        </row>
        <row r="6323">
          <cell r="A6323" t="str">
            <v>SHT0002642</v>
          </cell>
          <cell r="B6323">
            <v>230</v>
          </cell>
          <cell r="C6323" t="str">
            <v>驾驶员座垫前横梁总成电泳</v>
          </cell>
        </row>
        <row r="6324">
          <cell r="A6324" t="str">
            <v>SHT0002644</v>
          </cell>
          <cell r="B6324">
            <v>230</v>
          </cell>
          <cell r="C6324" t="str">
            <v>副驾底座焊接总成电泳</v>
          </cell>
        </row>
        <row r="6325">
          <cell r="A6325" t="str">
            <v>SHT0002645</v>
          </cell>
          <cell r="B6325">
            <v>220</v>
          </cell>
          <cell r="C6325" t="str">
            <v>驾驶员座椅总成标准版</v>
          </cell>
        </row>
        <row r="6326">
          <cell r="A6326" t="str">
            <v>SHT0002646</v>
          </cell>
          <cell r="B6326">
            <v>220</v>
          </cell>
          <cell r="C6326" t="str">
            <v>副驾驶员座椅总成标准版</v>
          </cell>
        </row>
        <row r="6327">
          <cell r="A6327" t="str">
            <v>SHT0002647</v>
          </cell>
          <cell r="B6327">
            <v>210</v>
          </cell>
          <cell r="C6327" t="str">
            <v>2.0座椅调角器手柄塑件</v>
          </cell>
        </row>
        <row r="6328">
          <cell r="A6328" t="str">
            <v>SHT0002648</v>
          </cell>
          <cell r="B6328">
            <v>210</v>
          </cell>
          <cell r="C6328" t="str">
            <v>2.0座椅仰角调节手柄塑件</v>
          </cell>
        </row>
        <row r="6329">
          <cell r="A6329" t="str">
            <v>SHT0002650</v>
          </cell>
          <cell r="B6329">
            <v>220</v>
          </cell>
          <cell r="C6329" t="str">
            <v>亮白PET标签</v>
          </cell>
        </row>
        <row r="6330">
          <cell r="A6330" t="str">
            <v>SHT0002660</v>
          </cell>
          <cell r="B6330">
            <v>230</v>
          </cell>
          <cell r="C6330" t="str">
            <v>左侧调角器解锁把手电泳</v>
          </cell>
        </row>
        <row r="6331">
          <cell r="A6331" t="str">
            <v>SHT0002661</v>
          </cell>
          <cell r="B6331">
            <v>230</v>
          </cell>
          <cell r="C6331" t="str">
            <v>右侧调角器手柄钣金电泳</v>
          </cell>
        </row>
        <row r="6332">
          <cell r="A6332" t="str">
            <v>SHT0002662</v>
          </cell>
          <cell r="B6332">
            <v>230</v>
          </cell>
          <cell r="C6332" t="str">
            <v>后升降连杆总成电泳</v>
          </cell>
        </row>
        <row r="6333">
          <cell r="A6333" t="str">
            <v>SHT0002663</v>
          </cell>
          <cell r="B6333">
            <v>230</v>
          </cell>
          <cell r="C6333" t="str">
            <v>扶手支架焊接总成</v>
          </cell>
        </row>
        <row r="6334">
          <cell r="A6334" t="str">
            <v>SHT0002665</v>
          </cell>
          <cell r="B6334">
            <v>220</v>
          </cell>
          <cell r="C6334" t="str">
            <v>司机座椅纸箱</v>
          </cell>
        </row>
        <row r="6335">
          <cell r="A6335" t="str">
            <v>SHT0002666</v>
          </cell>
          <cell r="B6335">
            <v>220</v>
          </cell>
          <cell r="C6335" t="str">
            <v>副司机座椅纸箱</v>
          </cell>
        </row>
        <row r="6336">
          <cell r="A6336" t="str">
            <v>SHT0002667</v>
          </cell>
          <cell r="B6336">
            <v>220</v>
          </cell>
          <cell r="C6336" t="str">
            <v>H3司机座椅纸箱</v>
          </cell>
        </row>
        <row r="6337">
          <cell r="A6337" t="str">
            <v>SHT0002668</v>
          </cell>
          <cell r="B6337">
            <v>220</v>
          </cell>
          <cell r="C6337" t="str">
            <v>副驾靠背骨架总成</v>
          </cell>
        </row>
        <row r="6338">
          <cell r="A6338" t="str">
            <v>SHT0002668</v>
          </cell>
          <cell r="B6338">
            <v>230</v>
          </cell>
          <cell r="C6338" t="str">
            <v>副驾靠背骨架总成</v>
          </cell>
        </row>
        <row r="6339">
          <cell r="A6339" t="str">
            <v>SHT0002669</v>
          </cell>
          <cell r="B6339">
            <v>220</v>
          </cell>
          <cell r="C6339" t="str">
            <v>副驾靠背骨架总成</v>
          </cell>
        </row>
        <row r="6340">
          <cell r="A6340" t="str">
            <v>SHT0002669</v>
          </cell>
          <cell r="B6340">
            <v>230</v>
          </cell>
          <cell r="C6340" t="str">
            <v>副驾靠背骨架总成</v>
          </cell>
        </row>
        <row r="6341">
          <cell r="A6341" t="str">
            <v>SHT0002676</v>
          </cell>
          <cell r="B6341">
            <v>230</v>
          </cell>
          <cell r="C6341" t="str">
            <v>主驾靠背下连接板总成电泳</v>
          </cell>
        </row>
        <row r="6342">
          <cell r="A6342" t="str">
            <v>SHT0002677</v>
          </cell>
          <cell r="B6342">
            <v>230</v>
          </cell>
          <cell r="C6342" t="str">
            <v>主驾靠背下连接板总成</v>
          </cell>
        </row>
        <row r="6343">
          <cell r="A6343" t="str">
            <v>SHT0002678</v>
          </cell>
          <cell r="B6343">
            <v>230</v>
          </cell>
          <cell r="C6343" t="str">
            <v>副驾靠背下连接板总成电泳</v>
          </cell>
        </row>
        <row r="6344">
          <cell r="A6344" t="str">
            <v>SHT0002679</v>
          </cell>
          <cell r="B6344">
            <v>230</v>
          </cell>
          <cell r="C6344" t="str">
            <v>副驾靠背下连接板总成</v>
          </cell>
        </row>
        <row r="6345">
          <cell r="A6345" t="str">
            <v>SHT0002680</v>
          </cell>
          <cell r="B6345">
            <v>220</v>
          </cell>
          <cell r="C6345" t="str">
            <v>主驾支腿焊接总成电泳</v>
          </cell>
        </row>
        <row r="6346">
          <cell r="A6346" t="str">
            <v>SHT0002680</v>
          </cell>
          <cell r="B6346">
            <v>230</v>
          </cell>
          <cell r="C6346" t="str">
            <v>主驾支腿焊接总成电泳</v>
          </cell>
        </row>
        <row r="6347">
          <cell r="A6347" t="str">
            <v>SHT0002681</v>
          </cell>
          <cell r="B6347">
            <v>220</v>
          </cell>
          <cell r="C6347" t="str">
            <v>副驾支腿焊接总成电泳</v>
          </cell>
        </row>
        <row r="6348">
          <cell r="A6348" t="str">
            <v>SHT0002681</v>
          </cell>
          <cell r="B6348">
            <v>230</v>
          </cell>
          <cell r="C6348" t="str">
            <v>副驾支腿焊接总成电泳</v>
          </cell>
        </row>
        <row r="6349">
          <cell r="A6349" t="str">
            <v>SHT0002683</v>
          </cell>
          <cell r="B6349">
            <v>230</v>
          </cell>
          <cell r="C6349" t="str">
            <v>主驾座框骨架焊接总成电泳</v>
          </cell>
        </row>
        <row r="6350">
          <cell r="A6350" t="str">
            <v>SHT0002684</v>
          </cell>
          <cell r="B6350">
            <v>230</v>
          </cell>
          <cell r="C6350" t="str">
            <v>前升降手柄焊接总成电泳</v>
          </cell>
        </row>
        <row r="6351">
          <cell r="A6351" t="str">
            <v>SHT0002685</v>
          </cell>
          <cell r="B6351">
            <v>230</v>
          </cell>
          <cell r="C6351" t="str">
            <v>后升降手柄焊接总成电泳</v>
          </cell>
        </row>
        <row r="6352">
          <cell r="A6352" t="str">
            <v>SHT0002686</v>
          </cell>
          <cell r="B6352">
            <v>230</v>
          </cell>
          <cell r="C6352" t="str">
            <v>上框焊接组件电泳</v>
          </cell>
        </row>
        <row r="6353">
          <cell r="A6353" t="str">
            <v>SHT0002687</v>
          </cell>
          <cell r="B6353">
            <v>230</v>
          </cell>
          <cell r="C6353" t="str">
            <v>主驾座框骨架焊接总成电泳</v>
          </cell>
        </row>
        <row r="6354">
          <cell r="A6354" t="str">
            <v>SHT0002688</v>
          </cell>
          <cell r="B6354">
            <v>230</v>
          </cell>
          <cell r="C6354" t="str">
            <v>副驾座框骨架焊接总成电泳</v>
          </cell>
        </row>
        <row r="6355">
          <cell r="A6355" t="str">
            <v>SHT0002689</v>
          </cell>
          <cell r="B6355">
            <v>230</v>
          </cell>
          <cell r="C6355" t="str">
            <v>副驾前升降手柄组件电泳</v>
          </cell>
        </row>
        <row r="6356">
          <cell r="A6356" t="str">
            <v>SHT0002690</v>
          </cell>
          <cell r="B6356">
            <v>230</v>
          </cell>
          <cell r="C6356" t="str">
            <v>副驾后升降手柄组件电泳</v>
          </cell>
        </row>
        <row r="6357">
          <cell r="A6357" t="str">
            <v>SHT0002693</v>
          </cell>
          <cell r="B6357">
            <v>220</v>
          </cell>
          <cell r="C6357" t="str">
            <v>线束接插件</v>
          </cell>
        </row>
        <row r="6358">
          <cell r="A6358" t="str">
            <v>SHT0002694</v>
          </cell>
          <cell r="B6358">
            <v>210</v>
          </cell>
          <cell r="C6358" t="str">
            <v>一汽调角器手柄塑件</v>
          </cell>
        </row>
        <row r="6359">
          <cell r="A6359" t="str">
            <v>SHT0002697</v>
          </cell>
          <cell r="B6359">
            <v>210</v>
          </cell>
          <cell r="C6359" t="str">
            <v>2.0右舵仰角调节手柄塑件</v>
          </cell>
        </row>
        <row r="6360">
          <cell r="A6360" t="str">
            <v>SHT0002698</v>
          </cell>
          <cell r="B6360">
            <v>210</v>
          </cell>
          <cell r="C6360" t="str">
            <v>2.0右舵调角器手柄塑件</v>
          </cell>
        </row>
        <row r="6361">
          <cell r="A6361" t="str">
            <v>SHT0002699</v>
          </cell>
          <cell r="B6361">
            <v>230</v>
          </cell>
          <cell r="C6361" t="str">
            <v>下框焊接总成电泳</v>
          </cell>
        </row>
        <row r="6362">
          <cell r="A6362" t="str">
            <v>SHT0002701</v>
          </cell>
          <cell r="B6362">
            <v>220</v>
          </cell>
          <cell r="C6362" t="str">
            <v>2490上卧铺骨架木板</v>
          </cell>
        </row>
        <row r="6363">
          <cell r="A6363" t="str">
            <v>SHT0002703</v>
          </cell>
          <cell r="B6363">
            <v>230</v>
          </cell>
          <cell r="C6363" t="str">
            <v>主驾座框焊接总成电泳</v>
          </cell>
        </row>
        <row r="6364">
          <cell r="A6364" t="str">
            <v>SHT0002704</v>
          </cell>
          <cell r="B6364">
            <v>220</v>
          </cell>
          <cell r="C6364" t="str">
            <v>驾驶员靠背焊接总成电泳</v>
          </cell>
        </row>
        <row r="6365">
          <cell r="A6365" t="str">
            <v>SHT0002704</v>
          </cell>
          <cell r="B6365">
            <v>230</v>
          </cell>
          <cell r="C6365" t="str">
            <v>驾驶员靠背焊接总成电泳</v>
          </cell>
        </row>
        <row r="6366">
          <cell r="A6366" t="str">
            <v>SHT0002707</v>
          </cell>
          <cell r="B6366">
            <v>230</v>
          </cell>
          <cell r="C6366" t="str">
            <v>P203调角器纸箱</v>
          </cell>
        </row>
        <row r="6367">
          <cell r="A6367" t="str">
            <v>SHT0002708</v>
          </cell>
          <cell r="B6367">
            <v>230</v>
          </cell>
          <cell r="C6367" t="str">
            <v>驾驶员靠背支撑钢丝总成</v>
          </cell>
        </row>
        <row r="6368">
          <cell r="A6368" t="str">
            <v>SHT0002714</v>
          </cell>
          <cell r="B6368">
            <v>230</v>
          </cell>
          <cell r="C6368" t="str">
            <v>机械减震器总成</v>
          </cell>
        </row>
        <row r="6369">
          <cell r="A6369" t="str">
            <v>SHT0002724</v>
          </cell>
          <cell r="B6369">
            <v>220</v>
          </cell>
          <cell r="C6369" t="str">
            <v>靠背杂物盒总成</v>
          </cell>
        </row>
        <row r="6370">
          <cell r="A6370" t="str">
            <v>SHT0002726</v>
          </cell>
          <cell r="B6370">
            <v>230</v>
          </cell>
          <cell r="C6370" t="str">
            <v>L5000扶手支架料片</v>
          </cell>
        </row>
        <row r="6371">
          <cell r="A6371" t="str">
            <v>SHT0002727</v>
          </cell>
          <cell r="B6371">
            <v>220</v>
          </cell>
          <cell r="C6371" t="str">
            <v>司机靠背无纺布</v>
          </cell>
        </row>
        <row r="6372">
          <cell r="A6372" t="str">
            <v>SHT0002728</v>
          </cell>
          <cell r="B6372">
            <v>230</v>
          </cell>
          <cell r="C6372" t="str">
            <v>扶手支架总成电泳</v>
          </cell>
        </row>
        <row r="6373">
          <cell r="A6373" t="str">
            <v>SHT0002729</v>
          </cell>
          <cell r="B6373">
            <v>230</v>
          </cell>
          <cell r="C6373" t="str">
            <v>副驾中间安全带导向钢丝</v>
          </cell>
        </row>
        <row r="6374">
          <cell r="A6374" t="str">
            <v>SHT0002730</v>
          </cell>
          <cell r="B6374">
            <v>230</v>
          </cell>
          <cell r="C6374" t="str">
            <v>主驾下左安全带导向钢丝</v>
          </cell>
        </row>
        <row r="6375">
          <cell r="A6375" t="str">
            <v>SHT0002731</v>
          </cell>
          <cell r="B6375">
            <v>230</v>
          </cell>
          <cell r="C6375" t="str">
            <v>副驾下右安全带导向钢丝</v>
          </cell>
        </row>
        <row r="6376">
          <cell r="A6376" t="str">
            <v>SHT0002732</v>
          </cell>
          <cell r="B6376">
            <v>230</v>
          </cell>
          <cell r="C6376" t="str">
            <v>主驾上左安全带导向钢丝</v>
          </cell>
        </row>
        <row r="6377">
          <cell r="A6377" t="str">
            <v>SHT0002733</v>
          </cell>
          <cell r="B6377">
            <v>230</v>
          </cell>
          <cell r="C6377" t="str">
            <v>副驾上右安全带导向钢丝</v>
          </cell>
        </row>
        <row r="6378">
          <cell r="A6378" t="str">
            <v>SHT0002734</v>
          </cell>
          <cell r="B6378">
            <v>230</v>
          </cell>
          <cell r="C6378" t="str">
            <v>C32B调角器纸箱</v>
          </cell>
        </row>
        <row r="6379">
          <cell r="A6379" t="str">
            <v>SHT0002735</v>
          </cell>
          <cell r="B6379">
            <v>230</v>
          </cell>
          <cell r="C6379" t="str">
            <v>调角器解锁手柄右电泳</v>
          </cell>
        </row>
        <row r="6380">
          <cell r="A6380" t="str">
            <v>SHT0002736</v>
          </cell>
          <cell r="B6380">
            <v>220</v>
          </cell>
          <cell r="C6380" t="str">
            <v>H4正驾底座模块包装箱</v>
          </cell>
        </row>
        <row r="6381">
          <cell r="A6381" t="str">
            <v>SHT0002737</v>
          </cell>
          <cell r="B6381">
            <v>230</v>
          </cell>
          <cell r="C6381" t="str">
            <v>主驾中间安全带导向钢丝</v>
          </cell>
        </row>
        <row r="6382">
          <cell r="A6382" t="str">
            <v>SHT0002738</v>
          </cell>
          <cell r="B6382">
            <v>230</v>
          </cell>
          <cell r="C6382" t="str">
            <v>大运靠背主管</v>
          </cell>
        </row>
        <row r="6383">
          <cell r="A6383" t="str">
            <v>SHT0002739</v>
          </cell>
          <cell r="B6383">
            <v>230</v>
          </cell>
          <cell r="C6383" t="str">
            <v>大运靠背下连接管</v>
          </cell>
        </row>
        <row r="6384">
          <cell r="A6384" t="str">
            <v>SHT0002740</v>
          </cell>
          <cell r="B6384">
            <v>230</v>
          </cell>
          <cell r="C6384" t="str">
            <v>背骨架上横向支撑钢带</v>
          </cell>
        </row>
        <row r="6385">
          <cell r="A6385" t="str">
            <v>SHT0002741</v>
          </cell>
          <cell r="B6385">
            <v>230</v>
          </cell>
          <cell r="C6385" t="str">
            <v>背骨架下横向支撑钢带</v>
          </cell>
        </row>
        <row r="6386">
          <cell r="A6386" t="str">
            <v>SHT0002742</v>
          </cell>
          <cell r="B6386">
            <v>230</v>
          </cell>
          <cell r="C6386" t="str">
            <v>背骨架纵向支撑钢带</v>
          </cell>
        </row>
        <row r="6387">
          <cell r="A6387" t="str">
            <v>SHT0002743</v>
          </cell>
          <cell r="B6387">
            <v>230</v>
          </cell>
          <cell r="C6387" t="str">
            <v>大运靠背骨架焊接总成</v>
          </cell>
        </row>
        <row r="6388">
          <cell r="A6388" t="str">
            <v>SHT0002744</v>
          </cell>
          <cell r="B6388">
            <v>230</v>
          </cell>
          <cell r="C6388" t="str">
            <v>大运靠背支撑钢丝右</v>
          </cell>
        </row>
        <row r="6389">
          <cell r="A6389" t="str">
            <v>SHT0002745</v>
          </cell>
          <cell r="B6389">
            <v>230</v>
          </cell>
          <cell r="C6389" t="str">
            <v>调角器右下连接板组件电泳</v>
          </cell>
        </row>
        <row r="6390">
          <cell r="A6390" t="str">
            <v>SHT0002746</v>
          </cell>
          <cell r="B6390">
            <v>230</v>
          </cell>
          <cell r="C6390" t="str">
            <v>右侧调角器解锁把手电泳</v>
          </cell>
        </row>
        <row r="6391">
          <cell r="A6391" t="str">
            <v>SHT0002747</v>
          </cell>
          <cell r="B6391">
            <v>230</v>
          </cell>
          <cell r="C6391" t="str">
            <v>调角器左下连接板组件电泳</v>
          </cell>
        </row>
        <row r="6392">
          <cell r="A6392" t="str">
            <v>SHT0002748</v>
          </cell>
          <cell r="B6392">
            <v>220</v>
          </cell>
          <cell r="C6392" t="str">
            <v>11款右舵底座模块化</v>
          </cell>
        </row>
        <row r="6393">
          <cell r="A6393" t="str">
            <v>SHT0002748</v>
          </cell>
          <cell r="B6393">
            <v>230</v>
          </cell>
          <cell r="C6393" t="str">
            <v>11款右舵底座模块化</v>
          </cell>
        </row>
        <row r="6394">
          <cell r="A6394" t="str">
            <v>SHT0002749</v>
          </cell>
          <cell r="B6394">
            <v>220</v>
          </cell>
          <cell r="C6394" t="str">
            <v>右舵标准底座模块化</v>
          </cell>
        </row>
        <row r="6395">
          <cell r="A6395" t="str">
            <v>SHT0002749</v>
          </cell>
          <cell r="B6395">
            <v>230</v>
          </cell>
          <cell r="C6395" t="str">
            <v>右舵标准底座模块化</v>
          </cell>
        </row>
        <row r="6396">
          <cell r="A6396" t="str">
            <v>SHT0002752</v>
          </cell>
          <cell r="B6396">
            <v>230</v>
          </cell>
          <cell r="C6396" t="str">
            <v>连接板2无轴右一汽</v>
          </cell>
        </row>
        <row r="6397">
          <cell r="A6397" t="str">
            <v>SHT0002753</v>
          </cell>
          <cell r="B6397">
            <v>230</v>
          </cell>
          <cell r="C6397" t="str">
            <v>连接板2无轴左一汽</v>
          </cell>
        </row>
        <row r="6398">
          <cell r="A6398" t="str">
            <v>SHT0002754</v>
          </cell>
          <cell r="B6398">
            <v>230</v>
          </cell>
          <cell r="C6398" t="str">
            <v>连杆板2(后）右</v>
          </cell>
        </row>
        <row r="6399">
          <cell r="A6399" t="str">
            <v>SHT0002755</v>
          </cell>
          <cell r="B6399">
            <v>220</v>
          </cell>
          <cell r="C6399" t="str">
            <v>驾驶员安全带总成</v>
          </cell>
        </row>
        <row r="6400">
          <cell r="A6400" t="str">
            <v>SHT0002756</v>
          </cell>
          <cell r="B6400">
            <v>220</v>
          </cell>
          <cell r="C6400" t="str">
            <v>副驾驶员安全带总成</v>
          </cell>
        </row>
        <row r="6401">
          <cell r="A6401" t="str">
            <v>SHT0002758</v>
          </cell>
          <cell r="B6401">
            <v>220</v>
          </cell>
          <cell r="C6401" t="str">
            <v>2490上卧铺骨架木板右舵</v>
          </cell>
        </row>
        <row r="6402">
          <cell r="A6402" t="str">
            <v>SHT0002759</v>
          </cell>
          <cell r="B6402">
            <v>220</v>
          </cell>
          <cell r="C6402" t="str">
            <v>坐垫翻折限位钣金电泳</v>
          </cell>
        </row>
        <row r="6403">
          <cell r="A6403" t="str">
            <v>SHT0002759</v>
          </cell>
          <cell r="B6403">
            <v>230</v>
          </cell>
          <cell r="C6403" t="str">
            <v>坐垫翻折限位钣金电泳</v>
          </cell>
        </row>
        <row r="6404">
          <cell r="A6404" t="str">
            <v>SHT0002761</v>
          </cell>
          <cell r="B6404">
            <v>230</v>
          </cell>
          <cell r="C6404" t="str">
            <v>左靠背板</v>
          </cell>
        </row>
        <row r="6405">
          <cell r="A6405" t="str">
            <v>SHT0002762</v>
          </cell>
          <cell r="B6405">
            <v>230</v>
          </cell>
          <cell r="C6405" t="str">
            <v>右靠背板</v>
          </cell>
        </row>
        <row r="6406">
          <cell r="A6406" t="str">
            <v>SHT0002765</v>
          </cell>
          <cell r="B6406">
            <v>230</v>
          </cell>
          <cell r="C6406" t="str">
            <v>靠背骨架焊接总成</v>
          </cell>
        </row>
        <row r="6407">
          <cell r="A6407" t="str">
            <v>SHT0002766</v>
          </cell>
          <cell r="B6407">
            <v>230</v>
          </cell>
          <cell r="C6407" t="str">
            <v>驾驶员下左安全带导向钢丝</v>
          </cell>
        </row>
        <row r="6408">
          <cell r="A6408" t="str">
            <v>SHT0002767</v>
          </cell>
          <cell r="B6408">
            <v>230</v>
          </cell>
          <cell r="C6408" t="str">
            <v>副驾下左安全带导向钢丝</v>
          </cell>
        </row>
        <row r="6409">
          <cell r="A6409" t="str">
            <v>SHT0002768</v>
          </cell>
          <cell r="B6409">
            <v>220</v>
          </cell>
          <cell r="C6409" t="str">
            <v>驾驶员安全带卷轴器总成</v>
          </cell>
        </row>
        <row r="6410">
          <cell r="A6410" t="str">
            <v>SHT0002769</v>
          </cell>
          <cell r="B6410">
            <v>220</v>
          </cell>
          <cell r="C6410" t="str">
            <v>副驾安全带卷轴器总成</v>
          </cell>
        </row>
        <row r="6411">
          <cell r="A6411" t="str">
            <v>SHT0002770</v>
          </cell>
          <cell r="B6411">
            <v>220</v>
          </cell>
          <cell r="C6411" t="str">
            <v>副驾安全带锁扣总成</v>
          </cell>
        </row>
        <row r="6412">
          <cell r="A6412" t="str">
            <v>SHT0002771</v>
          </cell>
          <cell r="B6412">
            <v>230</v>
          </cell>
          <cell r="C6412" t="str">
            <v>右侧升降操作手柄（后）</v>
          </cell>
        </row>
        <row r="6413">
          <cell r="A6413" t="str">
            <v>SHT0002772</v>
          </cell>
          <cell r="B6413">
            <v>230</v>
          </cell>
          <cell r="C6413" t="str">
            <v>右侧升降操作手柄（前）</v>
          </cell>
        </row>
        <row r="6414">
          <cell r="A6414" t="str">
            <v>SHT0002773</v>
          </cell>
          <cell r="B6414">
            <v>230</v>
          </cell>
          <cell r="C6414" t="str">
            <v>坐垫翻折限位钣金电泳</v>
          </cell>
        </row>
        <row r="6415">
          <cell r="A6415" t="str">
            <v>SHT0002774</v>
          </cell>
          <cell r="B6415">
            <v>230</v>
          </cell>
          <cell r="C6415" t="str">
            <v>副驾上框后横梁电泳总成</v>
          </cell>
        </row>
        <row r="6416">
          <cell r="A6416" t="str">
            <v>SHT0002775</v>
          </cell>
          <cell r="B6416">
            <v>230</v>
          </cell>
          <cell r="C6416" t="str">
            <v>仰角凸轮钣金电泳</v>
          </cell>
        </row>
        <row r="6417">
          <cell r="A6417" t="str">
            <v>SHT0002776</v>
          </cell>
          <cell r="B6417">
            <v>230</v>
          </cell>
          <cell r="C6417" t="str">
            <v>主驾底座模块化总成</v>
          </cell>
        </row>
        <row r="6418">
          <cell r="A6418" t="str">
            <v>SHT0002777</v>
          </cell>
          <cell r="B6418">
            <v>230</v>
          </cell>
          <cell r="C6418" t="str">
            <v>主驾底座模块化总成</v>
          </cell>
        </row>
        <row r="6419">
          <cell r="A6419" t="str">
            <v>SHT0002780</v>
          </cell>
          <cell r="B6419">
            <v>230</v>
          </cell>
          <cell r="C6419" t="str">
            <v>自封袋</v>
          </cell>
        </row>
        <row r="6420">
          <cell r="A6420" t="str">
            <v>SHT0002781</v>
          </cell>
          <cell r="B6420">
            <v>220</v>
          </cell>
          <cell r="C6420" t="str">
            <v>中空板垫板5*2400*1100</v>
          </cell>
        </row>
        <row r="6421">
          <cell r="A6421" t="str">
            <v>SHT0002782</v>
          </cell>
          <cell r="B6421">
            <v>220</v>
          </cell>
          <cell r="C6421" t="str">
            <v>中空板垫板5*2400*1500</v>
          </cell>
        </row>
        <row r="6422">
          <cell r="A6422" t="str">
            <v>SHT0002787</v>
          </cell>
          <cell r="B6422">
            <v>230</v>
          </cell>
          <cell r="C6422" t="str">
            <v>自封袋280*230*16丝</v>
          </cell>
        </row>
        <row r="6423">
          <cell r="A6423" t="str">
            <v>SHT0002789</v>
          </cell>
          <cell r="B6423">
            <v>230</v>
          </cell>
          <cell r="C6423" t="str">
            <v>旋转轴支架</v>
          </cell>
        </row>
        <row r="6424">
          <cell r="A6424" t="str">
            <v>SHT0002790</v>
          </cell>
          <cell r="B6424">
            <v>230</v>
          </cell>
          <cell r="C6424" t="str">
            <v>副边调角器固定钣金件</v>
          </cell>
        </row>
        <row r="6425">
          <cell r="A6425" t="str">
            <v>SHT0002791</v>
          </cell>
          <cell r="B6425">
            <v>230</v>
          </cell>
          <cell r="C6425" t="str">
            <v>主边调角器固定钣金件</v>
          </cell>
        </row>
        <row r="6426">
          <cell r="A6426" t="str">
            <v>SHT0002792</v>
          </cell>
          <cell r="B6426">
            <v>230</v>
          </cell>
          <cell r="C6426" t="str">
            <v>后横管</v>
          </cell>
        </row>
        <row r="6427">
          <cell r="A6427" t="str">
            <v>SHT0002793</v>
          </cell>
          <cell r="B6427">
            <v>230</v>
          </cell>
          <cell r="C6427" t="str">
            <v>上纵管</v>
          </cell>
        </row>
        <row r="6428">
          <cell r="A6428" t="str">
            <v>SHT0002795</v>
          </cell>
          <cell r="B6428">
            <v>230</v>
          </cell>
          <cell r="C6428" t="str">
            <v>升降机构总成</v>
          </cell>
        </row>
        <row r="6429">
          <cell r="A6429" t="str">
            <v>SHT0002796</v>
          </cell>
          <cell r="B6429">
            <v>220</v>
          </cell>
          <cell r="C6429" t="str">
            <v>副司机座椅底座总成</v>
          </cell>
        </row>
        <row r="6430">
          <cell r="A6430" t="str">
            <v>SHT0002797</v>
          </cell>
          <cell r="B6430">
            <v>230</v>
          </cell>
          <cell r="C6430" t="str">
            <v>驾驶员座椅减振气囊总成</v>
          </cell>
        </row>
        <row r="6431">
          <cell r="A6431" t="str">
            <v>SHT0010015</v>
          </cell>
          <cell r="B6431">
            <v>220</v>
          </cell>
          <cell r="C6431" t="str">
            <v>主驾底座模块化总成</v>
          </cell>
        </row>
        <row r="6432">
          <cell r="A6432" t="str">
            <v>SHT0010015</v>
          </cell>
          <cell r="B6432">
            <v>230</v>
          </cell>
          <cell r="C6432" t="str">
            <v>主驾底座模块化总成</v>
          </cell>
        </row>
        <row r="6433">
          <cell r="A6433" t="str">
            <v>SHT0010016</v>
          </cell>
          <cell r="B6433">
            <v>220</v>
          </cell>
          <cell r="C6433" t="str">
            <v>气动腰托按钮堵盖</v>
          </cell>
        </row>
        <row r="6434">
          <cell r="A6434" t="str">
            <v>SHT0010033</v>
          </cell>
          <cell r="B6434">
            <v>220</v>
          </cell>
          <cell r="C6434" t="str">
            <v>主驾底座模块化总成</v>
          </cell>
        </row>
        <row r="6435">
          <cell r="A6435" t="str">
            <v>SHT0010033</v>
          </cell>
          <cell r="B6435">
            <v>230</v>
          </cell>
          <cell r="C6435" t="str">
            <v>主驾底座模块化总成</v>
          </cell>
        </row>
        <row r="6436">
          <cell r="A6436" t="str">
            <v>SHT0010036</v>
          </cell>
          <cell r="B6436">
            <v>220</v>
          </cell>
          <cell r="C6436" t="str">
            <v>坐盆骨架总成</v>
          </cell>
        </row>
        <row r="6437">
          <cell r="A6437" t="str">
            <v>SHT0010036</v>
          </cell>
          <cell r="B6437">
            <v>230</v>
          </cell>
          <cell r="C6437" t="str">
            <v>坐盆骨架总成</v>
          </cell>
        </row>
        <row r="6438">
          <cell r="A6438" t="str">
            <v>SHT0010038</v>
          </cell>
          <cell r="B6438">
            <v>230</v>
          </cell>
          <cell r="C6438" t="str">
            <v>坐盆钣金</v>
          </cell>
        </row>
        <row r="6439">
          <cell r="A6439" t="str">
            <v>SHT0010039</v>
          </cell>
          <cell r="B6439">
            <v>220</v>
          </cell>
          <cell r="C6439" t="str">
            <v>延伸锁止钣金</v>
          </cell>
        </row>
        <row r="6440">
          <cell r="A6440" t="str">
            <v>SHT0010039</v>
          </cell>
          <cell r="B6440">
            <v>230</v>
          </cell>
          <cell r="C6440" t="str">
            <v>延伸锁止钣金</v>
          </cell>
        </row>
        <row r="6441">
          <cell r="A6441" t="str">
            <v>SHT0010047</v>
          </cell>
          <cell r="B6441">
            <v>230</v>
          </cell>
          <cell r="C6441" t="str">
            <v>内绞架前滚轮轴</v>
          </cell>
        </row>
        <row r="6442">
          <cell r="A6442" t="str">
            <v>SHT0010049</v>
          </cell>
          <cell r="B6442">
            <v>230</v>
          </cell>
          <cell r="C6442" t="str">
            <v>内绞架后转轴</v>
          </cell>
        </row>
        <row r="6443">
          <cell r="A6443" t="str">
            <v>SHT0010050</v>
          </cell>
          <cell r="B6443">
            <v>230</v>
          </cell>
          <cell r="C6443" t="str">
            <v>内绞架支撑钣金</v>
          </cell>
        </row>
        <row r="6444">
          <cell r="A6444" t="str">
            <v>SHT0010051</v>
          </cell>
          <cell r="B6444">
            <v>230</v>
          </cell>
          <cell r="C6444" t="str">
            <v>气囊支撑钣金</v>
          </cell>
        </row>
        <row r="6445">
          <cell r="A6445" t="str">
            <v>SHT0010052</v>
          </cell>
          <cell r="B6445">
            <v>230</v>
          </cell>
          <cell r="C6445" t="str">
            <v>阻尼器上固定钣金</v>
          </cell>
        </row>
        <row r="6446">
          <cell r="A6446" t="str">
            <v>SHT0010054</v>
          </cell>
          <cell r="B6446">
            <v>230</v>
          </cell>
          <cell r="C6446" t="str">
            <v>VDC阀上固定轴</v>
          </cell>
        </row>
        <row r="6447">
          <cell r="A6447" t="str">
            <v>SHT0010057</v>
          </cell>
          <cell r="B6447">
            <v>230</v>
          </cell>
          <cell r="C6447" t="str">
            <v>外绞架支撑钣金</v>
          </cell>
        </row>
        <row r="6448">
          <cell r="A6448" t="str">
            <v>SHT0010058</v>
          </cell>
          <cell r="B6448">
            <v>230</v>
          </cell>
          <cell r="C6448" t="str">
            <v>外绞架旋转轴</v>
          </cell>
        </row>
        <row r="6449">
          <cell r="A6449" t="str">
            <v>SHT0010059</v>
          </cell>
          <cell r="B6449">
            <v>230</v>
          </cell>
          <cell r="C6449" t="str">
            <v>靠背调节角度限位片</v>
          </cell>
        </row>
        <row r="6450">
          <cell r="A6450" t="str">
            <v>SHT0010060</v>
          </cell>
          <cell r="B6450">
            <v>230</v>
          </cell>
          <cell r="C6450" t="str">
            <v>安全带上支撑钢丝</v>
          </cell>
        </row>
        <row r="6451">
          <cell r="A6451" t="str">
            <v>SHT0010064</v>
          </cell>
          <cell r="B6451">
            <v>230</v>
          </cell>
          <cell r="C6451" t="str">
            <v>靠背骨架侧边板</v>
          </cell>
        </row>
        <row r="6452">
          <cell r="A6452" t="str">
            <v>SHT0010066</v>
          </cell>
          <cell r="B6452">
            <v>230</v>
          </cell>
          <cell r="C6452" t="str">
            <v>横衬板</v>
          </cell>
        </row>
        <row r="6453">
          <cell r="A6453" t="str">
            <v>SHT0010067</v>
          </cell>
          <cell r="B6453">
            <v>230</v>
          </cell>
          <cell r="C6453" t="str">
            <v>减震器上框左右支架</v>
          </cell>
        </row>
        <row r="6454">
          <cell r="A6454" t="str">
            <v>SHT0010068</v>
          </cell>
          <cell r="B6454">
            <v>230</v>
          </cell>
          <cell r="C6454" t="str">
            <v>固定加强板焊接总成</v>
          </cell>
        </row>
        <row r="6455">
          <cell r="A6455" t="str">
            <v>SHT0010069</v>
          </cell>
          <cell r="B6455">
            <v>230</v>
          </cell>
          <cell r="C6455" t="str">
            <v>蜗簧下固定钣金</v>
          </cell>
        </row>
        <row r="6456">
          <cell r="A6456" t="str">
            <v>SHT0010070</v>
          </cell>
          <cell r="B6456">
            <v>230</v>
          </cell>
          <cell r="C6456" t="str">
            <v>扶手固定加强板1</v>
          </cell>
        </row>
        <row r="6457">
          <cell r="A6457" t="str">
            <v>SHT0010073</v>
          </cell>
          <cell r="B6457">
            <v>230</v>
          </cell>
          <cell r="C6457" t="str">
            <v>安全带上固定钣金</v>
          </cell>
        </row>
        <row r="6458">
          <cell r="A6458" t="str">
            <v>SHT0010074</v>
          </cell>
          <cell r="B6458">
            <v>230</v>
          </cell>
          <cell r="C6458" t="str">
            <v>靠背侧翼支撑钢丝</v>
          </cell>
        </row>
        <row r="6459">
          <cell r="A6459" t="str">
            <v>SHT0010076</v>
          </cell>
          <cell r="B6459">
            <v>230</v>
          </cell>
          <cell r="C6459" t="str">
            <v>靠背下U形管</v>
          </cell>
        </row>
        <row r="6460">
          <cell r="A6460" t="str">
            <v>SHT0010079</v>
          </cell>
          <cell r="B6460">
            <v>230</v>
          </cell>
          <cell r="C6460" t="str">
            <v>减震器下框左右支架钣金</v>
          </cell>
        </row>
        <row r="6461">
          <cell r="A6461" t="str">
            <v>SHT0010080</v>
          </cell>
          <cell r="B6461">
            <v>230</v>
          </cell>
          <cell r="C6461" t="str">
            <v>气囊下支撑板金</v>
          </cell>
        </row>
        <row r="6462">
          <cell r="A6462" t="str">
            <v>SHT0010081</v>
          </cell>
          <cell r="B6462">
            <v>230</v>
          </cell>
          <cell r="C6462" t="str">
            <v>靠背板支撑钢丝1</v>
          </cell>
        </row>
        <row r="6463">
          <cell r="A6463" t="str">
            <v>SHT0010120</v>
          </cell>
          <cell r="B6463">
            <v>230</v>
          </cell>
          <cell r="C6463" t="str">
            <v>座框左侧外边板</v>
          </cell>
        </row>
        <row r="6464">
          <cell r="A6464" t="str">
            <v>SHT0010121</v>
          </cell>
          <cell r="B6464">
            <v>230</v>
          </cell>
          <cell r="C6464" t="str">
            <v>座框左侧内边板</v>
          </cell>
        </row>
        <row r="6465">
          <cell r="A6465" t="str">
            <v>SHT0010122</v>
          </cell>
          <cell r="B6465">
            <v>230</v>
          </cell>
          <cell r="C6465" t="str">
            <v>座框旋转螺栓轴套</v>
          </cell>
        </row>
        <row r="6466">
          <cell r="A6466" t="str">
            <v>SHT0010124</v>
          </cell>
          <cell r="B6466">
            <v>230</v>
          </cell>
          <cell r="C6466" t="str">
            <v>座框右侧外边板</v>
          </cell>
        </row>
        <row r="6467">
          <cell r="A6467" t="str">
            <v>SHT0010125</v>
          </cell>
          <cell r="B6467">
            <v>230</v>
          </cell>
          <cell r="C6467" t="str">
            <v>座框右侧内边板</v>
          </cell>
        </row>
        <row r="6468">
          <cell r="A6468" t="str">
            <v>SHT0010128</v>
          </cell>
          <cell r="B6468">
            <v>230</v>
          </cell>
          <cell r="C6468" t="str">
            <v>仰角锁止齿板</v>
          </cell>
        </row>
        <row r="6469">
          <cell r="A6469" t="str">
            <v>SHT0010132</v>
          </cell>
          <cell r="B6469">
            <v>230</v>
          </cell>
          <cell r="C6469" t="str">
            <v>座框前连接板</v>
          </cell>
        </row>
        <row r="6470">
          <cell r="A6470" t="str">
            <v>SHT0010133</v>
          </cell>
          <cell r="B6470">
            <v>230</v>
          </cell>
          <cell r="C6470" t="str">
            <v>座框后固定管</v>
          </cell>
        </row>
        <row r="6471">
          <cell r="A6471" t="str">
            <v>SHT0010134</v>
          </cell>
          <cell r="B6471">
            <v>230</v>
          </cell>
          <cell r="C6471" t="str">
            <v>坐盆延伸固定钣金</v>
          </cell>
        </row>
        <row r="6472">
          <cell r="A6472" t="str">
            <v>SHT0010136</v>
          </cell>
          <cell r="B6472">
            <v>230</v>
          </cell>
          <cell r="C6472" t="str">
            <v>坐盆调节限位钣金</v>
          </cell>
        </row>
        <row r="6473">
          <cell r="A6473" t="str">
            <v>SHT0010179</v>
          </cell>
          <cell r="B6473">
            <v>230</v>
          </cell>
          <cell r="C6473" t="str">
            <v>上边框</v>
          </cell>
        </row>
        <row r="6474">
          <cell r="A6474" t="str">
            <v>SHT0010183</v>
          </cell>
          <cell r="B6474">
            <v>230</v>
          </cell>
          <cell r="C6474" t="str">
            <v>连接板</v>
          </cell>
        </row>
        <row r="6475">
          <cell r="A6475" t="str">
            <v>SHT0010184</v>
          </cell>
          <cell r="B6475">
            <v>230</v>
          </cell>
          <cell r="C6475" t="str">
            <v>右罩壳安装片</v>
          </cell>
        </row>
        <row r="6476">
          <cell r="A6476" t="str">
            <v>SHT0010185</v>
          </cell>
          <cell r="B6476">
            <v>230</v>
          </cell>
          <cell r="C6476" t="str">
            <v>左罩壳安装片</v>
          </cell>
        </row>
        <row r="6477">
          <cell r="A6477" t="str">
            <v>SHT0010191</v>
          </cell>
          <cell r="B6477">
            <v>230</v>
          </cell>
          <cell r="C6477" t="str">
            <v>蜗簧固定钣金片1</v>
          </cell>
        </row>
        <row r="6478">
          <cell r="A6478" t="str">
            <v>SHT0010192</v>
          </cell>
          <cell r="B6478">
            <v>230</v>
          </cell>
          <cell r="C6478" t="str">
            <v>蜗簧固定钣金片2</v>
          </cell>
        </row>
        <row r="6479">
          <cell r="A6479" t="str">
            <v>SHT0010202</v>
          </cell>
          <cell r="B6479">
            <v>230</v>
          </cell>
          <cell r="C6479" t="str">
            <v>外绞架固定块</v>
          </cell>
        </row>
        <row r="6480">
          <cell r="A6480" t="str">
            <v>SHT0010203</v>
          </cell>
          <cell r="B6480">
            <v>230</v>
          </cell>
          <cell r="C6480" t="str">
            <v>内绞架固定块</v>
          </cell>
        </row>
        <row r="6481">
          <cell r="A6481" t="str">
            <v>SHT0010206</v>
          </cell>
          <cell r="B6481">
            <v>230</v>
          </cell>
          <cell r="C6481" t="str">
            <v>上框侧支架焊接总成</v>
          </cell>
        </row>
        <row r="6482">
          <cell r="A6482" t="str">
            <v>SHT0010207</v>
          </cell>
          <cell r="B6482">
            <v>230</v>
          </cell>
          <cell r="C6482" t="str">
            <v>座框旋转轴轴套</v>
          </cell>
        </row>
        <row r="6483">
          <cell r="A6483" t="str">
            <v>SHT0010208</v>
          </cell>
          <cell r="B6483">
            <v>230</v>
          </cell>
          <cell r="C6483" t="str">
            <v>上框支架T型焊接螺母</v>
          </cell>
        </row>
        <row r="6484">
          <cell r="A6484" t="str">
            <v>SHT0010209</v>
          </cell>
          <cell r="B6484">
            <v>230</v>
          </cell>
          <cell r="C6484" t="str">
            <v>上框右侧加强板</v>
          </cell>
        </row>
        <row r="6485">
          <cell r="A6485" t="str">
            <v>SHT0010210</v>
          </cell>
          <cell r="B6485">
            <v>230</v>
          </cell>
          <cell r="C6485" t="str">
            <v>上框左侧加强板</v>
          </cell>
        </row>
        <row r="6486">
          <cell r="A6486" t="str">
            <v>SHT0010211</v>
          </cell>
          <cell r="B6486">
            <v>230</v>
          </cell>
          <cell r="C6486" t="str">
            <v>减震前横梁</v>
          </cell>
        </row>
        <row r="6487">
          <cell r="A6487" t="str">
            <v>SHT0010212</v>
          </cell>
          <cell r="B6487">
            <v>230</v>
          </cell>
          <cell r="C6487" t="str">
            <v>上框加强板</v>
          </cell>
        </row>
        <row r="6488">
          <cell r="A6488" t="str">
            <v>SHT0010213</v>
          </cell>
          <cell r="B6488">
            <v>230</v>
          </cell>
          <cell r="C6488" t="str">
            <v>座椅上限位缓冲块</v>
          </cell>
        </row>
        <row r="6489">
          <cell r="A6489" t="str">
            <v>SHT0010214</v>
          </cell>
          <cell r="B6489">
            <v>230</v>
          </cell>
          <cell r="C6489" t="str">
            <v>上框后横梁焊接总成</v>
          </cell>
        </row>
        <row r="6490">
          <cell r="A6490" t="str">
            <v>SHT0010215</v>
          </cell>
          <cell r="B6490">
            <v>230</v>
          </cell>
          <cell r="C6490" t="str">
            <v>减震器上框后横梁</v>
          </cell>
        </row>
        <row r="6491">
          <cell r="A6491" t="str">
            <v>SHT0010216</v>
          </cell>
          <cell r="B6491">
            <v>230</v>
          </cell>
          <cell r="C6491" t="str">
            <v>气囊下支撑钣金固定轴套</v>
          </cell>
        </row>
        <row r="6492">
          <cell r="A6492" t="str">
            <v>SHT0010217</v>
          </cell>
          <cell r="B6492">
            <v>230</v>
          </cell>
          <cell r="C6492" t="str">
            <v>座椅下限位缓冲块</v>
          </cell>
        </row>
        <row r="6493">
          <cell r="A6493" t="str">
            <v>SHT0010218</v>
          </cell>
          <cell r="B6493">
            <v>230</v>
          </cell>
          <cell r="C6493" t="str">
            <v>减震器连接异型螺母</v>
          </cell>
        </row>
        <row r="6494">
          <cell r="A6494" t="str">
            <v>SHT0010219</v>
          </cell>
          <cell r="B6494">
            <v>230</v>
          </cell>
          <cell r="C6494" t="str">
            <v>仰角连接异型螺母</v>
          </cell>
        </row>
        <row r="6495">
          <cell r="A6495" t="str">
            <v>SHT0010220</v>
          </cell>
          <cell r="B6495">
            <v>230</v>
          </cell>
          <cell r="C6495" t="str">
            <v>仰角连杆2</v>
          </cell>
        </row>
        <row r="6496">
          <cell r="A6496" t="str">
            <v>SHT0010224</v>
          </cell>
          <cell r="B6496">
            <v>230</v>
          </cell>
          <cell r="C6496" t="str">
            <v>仰角连杆3焊接总成</v>
          </cell>
        </row>
        <row r="6497">
          <cell r="A6497" t="str">
            <v>SHT0010225</v>
          </cell>
          <cell r="B6497">
            <v>230</v>
          </cell>
          <cell r="C6497" t="str">
            <v>仰角连杆轴</v>
          </cell>
        </row>
        <row r="6498">
          <cell r="A6498" t="str">
            <v>SHT0010226</v>
          </cell>
          <cell r="B6498">
            <v>230</v>
          </cell>
          <cell r="C6498" t="str">
            <v>仰角连杆3左侧钣金</v>
          </cell>
        </row>
        <row r="6499">
          <cell r="A6499" t="str">
            <v>SHT0010227</v>
          </cell>
          <cell r="B6499">
            <v>230</v>
          </cell>
          <cell r="C6499" t="str">
            <v>仰角连杆3右侧钣金</v>
          </cell>
        </row>
        <row r="6500">
          <cell r="A6500" t="str">
            <v>SHT0010228</v>
          </cell>
          <cell r="B6500">
            <v>230</v>
          </cell>
          <cell r="C6500" t="str">
            <v>仰角锁止钣金</v>
          </cell>
        </row>
        <row r="6501">
          <cell r="A6501" t="str">
            <v>SHT0010229</v>
          </cell>
          <cell r="B6501">
            <v>230</v>
          </cell>
          <cell r="C6501" t="str">
            <v>仰角连接杆</v>
          </cell>
        </row>
        <row r="6502">
          <cell r="A6502" t="str">
            <v>SHT0010230</v>
          </cell>
          <cell r="B6502">
            <v>230</v>
          </cell>
          <cell r="C6502" t="str">
            <v>主驾驾气囊总成</v>
          </cell>
        </row>
        <row r="6503">
          <cell r="A6503" t="str">
            <v>SHT0010231</v>
          </cell>
          <cell r="B6503">
            <v>230</v>
          </cell>
          <cell r="C6503" t="str">
            <v>3.0平台防尘罩总成</v>
          </cell>
        </row>
        <row r="6504">
          <cell r="A6504" t="str">
            <v>SHT0010240</v>
          </cell>
          <cell r="B6504">
            <v>230</v>
          </cell>
          <cell r="C6504" t="str">
            <v>防尘罩支撑钣金</v>
          </cell>
        </row>
        <row r="6505">
          <cell r="A6505" t="str">
            <v>SHT0010243</v>
          </cell>
          <cell r="B6505">
            <v>230</v>
          </cell>
          <cell r="C6505" t="str">
            <v>主驾靠背骨架焊接总成</v>
          </cell>
        </row>
        <row r="6506">
          <cell r="A6506" t="str">
            <v>SHT0010244</v>
          </cell>
          <cell r="B6506">
            <v>220</v>
          </cell>
          <cell r="C6506" t="str">
            <v>副驾靠背骨架焊接总成</v>
          </cell>
        </row>
        <row r="6507">
          <cell r="A6507" t="str">
            <v>SHT0010244</v>
          </cell>
          <cell r="B6507">
            <v>230</v>
          </cell>
          <cell r="C6507" t="str">
            <v>副驾靠背骨架焊接总成</v>
          </cell>
        </row>
        <row r="6508">
          <cell r="A6508" t="str">
            <v>SHT0010245</v>
          </cell>
          <cell r="B6508">
            <v>230</v>
          </cell>
          <cell r="C6508" t="str">
            <v>扶手固定加强板2</v>
          </cell>
        </row>
        <row r="6509">
          <cell r="A6509" t="str">
            <v>SHT0010249</v>
          </cell>
          <cell r="B6509">
            <v>230</v>
          </cell>
          <cell r="C6509" t="str">
            <v>安全带上固定加强钣金</v>
          </cell>
        </row>
        <row r="6510">
          <cell r="A6510" t="str">
            <v>SHT0010251</v>
          </cell>
          <cell r="B6510">
            <v>220</v>
          </cell>
          <cell r="C6510" t="str">
            <v>主驾高度调节机构总成</v>
          </cell>
        </row>
        <row r="6511">
          <cell r="A6511" t="str">
            <v>SHT0010256</v>
          </cell>
          <cell r="B6511">
            <v>230</v>
          </cell>
          <cell r="C6511" t="str">
            <v>调节器解锁钣金</v>
          </cell>
        </row>
        <row r="6512">
          <cell r="A6512" t="str">
            <v>SHT0010257</v>
          </cell>
          <cell r="B6512">
            <v>230</v>
          </cell>
          <cell r="C6512" t="str">
            <v>靠背调节铸件</v>
          </cell>
        </row>
        <row r="6513">
          <cell r="A6513" t="str">
            <v>SHT0010258</v>
          </cell>
          <cell r="B6513">
            <v>230</v>
          </cell>
          <cell r="C6513" t="str">
            <v>仰角解锁铸件</v>
          </cell>
        </row>
        <row r="6514">
          <cell r="A6514" t="str">
            <v>SHT0010259</v>
          </cell>
          <cell r="B6514">
            <v>230</v>
          </cell>
          <cell r="C6514" t="str">
            <v>仰角拉线靠背固定钣金</v>
          </cell>
        </row>
        <row r="6515">
          <cell r="A6515" t="str">
            <v>SHT0010260</v>
          </cell>
          <cell r="B6515">
            <v>230</v>
          </cell>
          <cell r="C6515" t="str">
            <v>仰角调节钣金</v>
          </cell>
        </row>
        <row r="6516">
          <cell r="A6516" t="str">
            <v>SHT0010261</v>
          </cell>
          <cell r="B6516">
            <v>230</v>
          </cell>
          <cell r="C6516" t="str">
            <v>罩壳固定钣金</v>
          </cell>
        </row>
        <row r="6517">
          <cell r="A6517" t="str">
            <v>SHT0010283</v>
          </cell>
          <cell r="B6517">
            <v>230</v>
          </cell>
          <cell r="C6517" t="str">
            <v>滑轨本体</v>
          </cell>
        </row>
        <row r="6518">
          <cell r="A6518" t="str">
            <v>SHT0010286</v>
          </cell>
          <cell r="B6518">
            <v>230</v>
          </cell>
          <cell r="C6518" t="str">
            <v>司机滑轨解锁手柄</v>
          </cell>
        </row>
        <row r="6519">
          <cell r="A6519" t="str">
            <v>SHT0010294</v>
          </cell>
          <cell r="B6519">
            <v>230</v>
          </cell>
          <cell r="C6519" t="str">
            <v>靠背上支撑方管</v>
          </cell>
        </row>
        <row r="6520">
          <cell r="A6520" t="str">
            <v>SHT0010296</v>
          </cell>
          <cell r="B6520">
            <v>230</v>
          </cell>
          <cell r="C6520" t="str">
            <v>调角器连动杆</v>
          </cell>
        </row>
        <row r="6521">
          <cell r="A6521" t="str">
            <v>SHT0010297</v>
          </cell>
          <cell r="B6521">
            <v>230</v>
          </cell>
          <cell r="C6521" t="str">
            <v>主驾驶主动侧圆盘</v>
          </cell>
        </row>
        <row r="6522">
          <cell r="A6522" t="str">
            <v>SHT0010299</v>
          </cell>
          <cell r="B6522">
            <v>230</v>
          </cell>
          <cell r="C6522" t="str">
            <v>靠背调节手柄安装轴</v>
          </cell>
        </row>
        <row r="6523">
          <cell r="A6523" t="str">
            <v>SHT0010300</v>
          </cell>
          <cell r="B6523">
            <v>230</v>
          </cell>
          <cell r="C6523" t="str">
            <v>主驾驶从动侧圆盘</v>
          </cell>
        </row>
        <row r="6524">
          <cell r="A6524" t="str">
            <v>SHT0010304</v>
          </cell>
          <cell r="B6524">
            <v>230</v>
          </cell>
          <cell r="C6524" t="str">
            <v>仰角解锁旋转轴</v>
          </cell>
        </row>
        <row r="6525">
          <cell r="A6525" t="str">
            <v>SHT0010306</v>
          </cell>
          <cell r="B6525">
            <v>230</v>
          </cell>
          <cell r="C6525" t="str">
            <v>阻尼器下固定钣金焊接总成</v>
          </cell>
        </row>
        <row r="6526">
          <cell r="A6526" t="str">
            <v>SHT0010307</v>
          </cell>
          <cell r="B6526">
            <v>230</v>
          </cell>
          <cell r="C6526" t="str">
            <v>减震前横梁支撑轴套</v>
          </cell>
        </row>
        <row r="6527">
          <cell r="A6527" t="str">
            <v>SHT0010313</v>
          </cell>
          <cell r="B6527">
            <v>230</v>
          </cell>
          <cell r="C6527" t="str">
            <v>阻尼器上连接螺栓</v>
          </cell>
        </row>
        <row r="6528">
          <cell r="A6528" t="str">
            <v>SHT0010314</v>
          </cell>
          <cell r="B6528">
            <v>230</v>
          </cell>
          <cell r="C6528" t="str">
            <v>阻尼器下连接螺栓</v>
          </cell>
        </row>
        <row r="6529">
          <cell r="A6529" t="str">
            <v>SHT0010315</v>
          </cell>
          <cell r="B6529">
            <v>230</v>
          </cell>
          <cell r="C6529" t="str">
            <v>座框减震器连接轴</v>
          </cell>
        </row>
        <row r="6530">
          <cell r="A6530" t="str">
            <v>SHT0010319</v>
          </cell>
          <cell r="B6530">
            <v>230</v>
          </cell>
          <cell r="C6530" t="str">
            <v>减震器上框连接螺栓</v>
          </cell>
        </row>
        <row r="6531">
          <cell r="A6531" t="str">
            <v>SHT0010320</v>
          </cell>
          <cell r="B6531">
            <v>230</v>
          </cell>
          <cell r="C6531" t="str">
            <v>仰角调节组件</v>
          </cell>
        </row>
        <row r="6532">
          <cell r="A6532" t="str">
            <v>SHT0010331</v>
          </cell>
          <cell r="B6532">
            <v>210</v>
          </cell>
          <cell r="C6532" t="str">
            <v>驾驶员左侧罩壳</v>
          </cell>
        </row>
        <row r="6533">
          <cell r="A6533" t="str">
            <v>SHT0010331</v>
          </cell>
          <cell r="B6533">
            <v>220</v>
          </cell>
          <cell r="C6533" t="str">
            <v>驾驶员左侧罩壳</v>
          </cell>
        </row>
        <row r="6534">
          <cell r="A6534" t="str">
            <v>SHT0010332</v>
          </cell>
          <cell r="B6534">
            <v>210</v>
          </cell>
          <cell r="C6534" t="str">
            <v>驾驶员标配前罩壳</v>
          </cell>
        </row>
        <row r="6535">
          <cell r="A6535" t="str">
            <v>SHT0010332</v>
          </cell>
          <cell r="B6535">
            <v>220</v>
          </cell>
          <cell r="C6535" t="str">
            <v>驾驶员标配前罩壳</v>
          </cell>
        </row>
        <row r="6536">
          <cell r="A6536" t="str">
            <v>SHT0010333</v>
          </cell>
          <cell r="B6536">
            <v>210</v>
          </cell>
          <cell r="C6536" t="str">
            <v>驾驶员右侧罩壳</v>
          </cell>
        </row>
        <row r="6537">
          <cell r="A6537" t="str">
            <v>SHT0010333</v>
          </cell>
          <cell r="B6537">
            <v>220</v>
          </cell>
          <cell r="C6537" t="str">
            <v>驾驶员右侧罩壳</v>
          </cell>
        </row>
        <row r="6538">
          <cell r="A6538" t="str">
            <v>SHT0010335</v>
          </cell>
          <cell r="B6538">
            <v>210</v>
          </cell>
          <cell r="C6538" t="str">
            <v>驾驶员靠背调节手柄总成</v>
          </cell>
        </row>
        <row r="6539">
          <cell r="A6539" t="str">
            <v>SHT0010335</v>
          </cell>
          <cell r="B6539">
            <v>220</v>
          </cell>
          <cell r="C6539" t="str">
            <v>驾驶员靠背调节手柄总成</v>
          </cell>
        </row>
        <row r="6540">
          <cell r="A6540" t="str">
            <v>SHT0010336</v>
          </cell>
          <cell r="B6540">
            <v>210</v>
          </cell>
          <cell r="C6540" t="str">
            <v>驾驶员靠背调节手柄</v>
          </cell>
        </row>
        <row r="6541">
          <cell r="A6541" t="str">
            <v>SHT0010336</v>
          </cell>
          <cell r="B6541">
            <v>220</v>
          </cell>
          <cell r="C6541" t="str">
            <v>驾驶员靠背调节手柄</v>
          </cell>
        </row>
        <row r="6542">
          <cell r="A6542" t="str">
            <v>SHT0010354</v>
          </cell>
          <cell r="B6542">
            <v>210</v>
          </cell>
          <cell r="C6542" t="str">
            <v>坐盆延伸手柄</v>
          </cell>
        </row>
        <row r="6543">
          <cell r="A6543" t="str">
            <v>SHT0010354</v>
          </cell>
          <cell r="B6543">
            <v>220</v>
          </cell>
          <cell r="C6543" t="str">
            <v>坐盆延伸手柄</v>
          </cell>
        </row>
        <row r="6544">
          <cell r="A6544" t="str">
            <v>SHT0010356</v>
          </cell>
          <cell r="B6544">
            <v>210</v>
          </cell>
          <cell r="C6544" t="str">
            <v>靠背调节手柄销轴</v>
          </cell>
        </row>
        <row r="6545">
          <cell r="A6545" t="str">
            <v>SHT0010356</v>
          </cell>
          <cell r="B6545">
            <v>230</v>
          </cell>
          <cell r="C6545" t="str">
            <v>靠背调节手柄销轴</v>
          </cell>
        </row>
        <row r="6546">
          <cell r="A6546" t="str">
            <v>SHT0010365</v>
          </cell>
          <cell r="B6546">
            <v>210</v>
          </cell>
          <cell r="C6546" t="str">
            <v>安全带吊环罩壳</v>
          </cell>
        </row>
        <row r="6547">
          <cell r="A6547" t="str">
            <v>SHT0010365</v>
          </cell>
          <cell r="B6547">
            <v>220</v>
          </cell>
          <cell r="C6547" t="str">
            <v>安全带吊环罩壳</v>
          </cell>
        </row>
        <row r="6548">
          <cell r="A6548" t="str">
            <v>SHT0010368</v>
          </cell>
          <cell r="B6548">
            <v>230</v>
          </cell>
          <cell r="C6548" t="str">
            <v>副司机安全带上固定钣金</v>
          </cell>
        </row>
        <row r="6549">
          <cell r="A6549" t="str">
            <v>SHT0010369</v>
          </cell>
          <cell r="B6549">
            <v>230</v>
          </cell>
          <cell r="C6549" t="str">
            <v>副驾安全带上固定加强钣金</v>
          </cell>
        </row>
        <row r="6550">
          <cell r="A6550" t="str">
            <v>SHT0010370</v>
          </cell>
          <cell r="B6550">
            <v>230</v>
          </cell>
          <cell r="C6550" t="str">
            <v>坐垫翻折支撑钣金左</v>
          </cell>
        </row>
        <row r="6551">
          <cell r="A6551" t="str">
            <v>SHT0010371</v>
          </cell>
          <cell r="B6551">
            <v>230</v>
          </cell>
          <cell r="C6551" t="str">
            <v>坐垫翻折支撑钣金右</v>
          </cell>
        </row>
        <row r="6552">
          <cell r="A6552" t="str">
            <v>SHT0010372</v>
          </cell>
          <cell r="B6552">
            <v>230</v>
          </cell>
          <cell r="C6552" t="str">
            <v>坐垫翻折限位钣金</v>
          </cell>
        </row>
        <row r="6553">
          <cell r="A6553" t="str">
            <v>SHT0010373</v>
          </cell>
          <cell r="B6553">
            <v>230</v>
          </cell>
          <cell r="C6553" t="str">
            <v>可变阻尼器总成</v>
          </cell>
        </row>
        <row r="6554">
          <cell r="A6554" t="str">
            <v>SHT0010376</v>
          </cell>
          <cell r="B6554">
            <v>220</v>
          </cell>
          <cell r="C6554" t="str">
            <v>主驾底座模块化总成</v>
          </cell>
        </row>
        <row r="6555">
          <cell r="A6555" t="str">
            <v>SHT0010376</v>
          </cell>
          <cell r="B6555">
            <v>230</v>
          </cell>
          <cell r="C6555" t="str">
            <v>主驾底座模块化总成</v>
          </cell>
        </row>
        <row r="6556">
          <cell r="A6556" t="str">
            <v>SHT0010383</v>
          </cell>
          <cell r="B6556">
            <v>230</v>
          </cell>
          <cell r="C6556" t="str">
            <v>仰角调节拉线</v>
          </cell>
        </row>
        <row r="6557">
          <cell r="A6557" t="str">
            <v>SHT0010384</v>
          </cell>
          <cell r="B6557">
            <v>230</v>
          </cell>
          <cell r="C6557" t="str">
            <v>副驾蜗簧固定钣金片1</v>
          </cell>
        </row>
        <row r="6558">
          <cell r="A6558" t="str">
            <v>SHT0010385</v>
          </cell>
          <cell r="B6558">
            <v>230</v>
          </cell>
          <cell r="C6558" t="str">
            <v>坐垫翻折连接钣金左</v>
          </cell>
        </row>
        <row r="6559">
          <cell r="A6559" t="str">
            <v>SHT0010386</v>
          </cell>
          <cell r="B6559">
            <v>230</v>
          </cell>
          <cell r="C6559" t="str">
            <v>坐垫翻折连接钣金右</v>
          </cell>
        </row>
        <row r="6560">
          <cell r="A6560" t="str">
            <v>SHT0010391</v>
          </cell>
          <cell r="B6560">
            <v>230</v>
          </cell>
          <cell r="C6560" t="str">
            <v>H6右侧立板</v>
          </cell>
        </row>
        <row r="6561">
          <cell r="A6561" t="str">
            <v>SHT0010392</v>
          </cell>
          <cell r="B6561">
            <v>230</v>
          </cell>
          <cell r="C6561" t="str">
            <v>H6左侧立板</v>
          </cell>
        </row>
        <row r="6562">
          <cell r="A6562" t="str">
            <v>SHT0010393</v>
          </cell>
          <cell r="B6562">
            <v>230</v>
          </cell>
          <cell r="C6562" t="str">
            <v>H6前下支撑板</v>
          </cell>
        </row>
        <row r="6563">
          <cell r="A6563" t="str">
            <v>SHT0010394</v>
          </cell>
          <cell r="B6563">
            <v>230</v>
          </cell>
          <cell r="C6563" t="str">
            <v>H6后下支撑板</v>
          </cell>
        </row>
        <row r="6564">
          <cell r="A6564" t="str">
            <v>SHT0010395</v>
          </cell>
          <cell r="B6564">
            <v>230</v>
          </cell>
          <cell r="C6564" t="str">
            <v>H6副驾安全带固定钣金</v>
          </cell>
        </row>
        <row r="6565">
          <cell r="A6565" t="str">
            <v>SHT0010399</v>
          </cell>
          <cell r="B6565">
            <v>220</v>
          </cell>
          <cell r="C6565" t="str">
            <v>副司机靠背骨架总成</v>
          </cell>
        </row>
        <row r="6566">
          <cell r="A6566" t="str">
            <v>SHT0010399</v>
          </cell>
          <cell r="B6566">
            <v>230</v>
          </cell>
          <cell r="C6566" t="str">
            <v>副司机靠背骨架总成</v>
          </cell>
        </row>
        <row r="6567">
          <cell r="A6567" t="str">
            <v>SHT0010400</v>
          </cell>
          <cell r="B6567">
            <v>230</v>
          </cell>
          <cell r="C6567" t="str">
            <v>副司机靠背骨架焊接总成</v>
          </cell>
        </row>
        <row r="6568">
          <cell r="A6568" t="str">
            <v>SHT0010406</v>
          </cell>
          <cell r="B6568">
            <v>230</v>
          </cell>
          <cell r="C6568" t="str">
            <v>副驾驶主动侧圆盘总成</v>
          </cell>
        </row>
        <row r="6569">
          <cell r="A6569" t="str">
            <v>SHT0010408</v>
          </cell>
          <cell r="B6569">
            <v>230</v>
          </cell>
          <cell r="C6569" t="str">
            <v>坐垫翻折支撑轴套</v>
          </cell>
        </row>
        <row r="6570">
          <cell r="A6570" t="str">
            <v>SHT0010412</v>
          </cell>
          <cell r="B6570">
            <v>230</v>
          </cell>
          <cell r="C6570" t="str">
            <v>副驾驶从动侧圆盘总成</v>
          </cell>
        </row>
        <row r="6571">
          <cell r="A6571" t="str">
            <v>SHT0010413</v>
          </cell>
          <cell r="B6571">
            <v>220</v>
          </cell>
          <cell r="C6571" t="str">
            <v>扶手安装支架总成</v>
          </cell>
        </row>
        <row r="6572">
          <cell r="A6572" t="str">
            <v>SHT0010418</v>
          </cell>
          <cell r="B6572">
            <v>230</v>
          </cell>
          <cell r="C6572" t="str">
            <v>安全带上支撑钢丝</v>
          </cell>
        </row>
        <row r="6573">
          <cell r="A6573" t="str">
            <v>SHT0010427</v>
          </cell>
          <cell r="B6573">
            <v>230</v>
          </cell>
          <cell r="C6573" t="str">
            <v>副司机底座焊接总成</v>
          </cell>
        </row>
        <row r="6574">
          <cell r="A6574" t="str">
            <v>SHT0010442</v>
          </cell>
          <cell r="B6574">
            <v>230</v>
          </cell>
          <cell r="C6574" t="str">
            <v>座框前连接板</v>
          </cell>
        </row>
        <row r="6575">
          <cell r="A6575" t="str">
            <v>SHT0010446</v>
          </cell>
          <cell r="B6575">
            <v>230</v>
          </cell>
          <cell r="C6575" t="str">
            <v>销轴固定支架焊接总成</v>
          </cell>
        </row>
        <row r="6576">
          <cell r="A6576" t="str">
            <v>SHT0010450</v>
          </cell>
          <cell r="B6576">
            <v>230</v>
          </cell>
          <cell r="C6576" t="str">
            <v>减震扣组件</v>
          </cell>
        </row>
        <row r="6577">
          <cell r="A6577" t="str">
            <v>SHT0010451</v>
          </cell>
          <cell r="B6577">
            <v>230</v>
          </cell>
          <cell r="C6577" t="str">
            <v>座框前连接板焊接组件</v>
          </cell>
        </row>
        <row r="6578">
          <cell r="A6578" t="str">
            <v>SHT0010452</v>
          </cell>
          <cell r="B6578">
            <v>230</v>
          </cell>
          <cell r="C6578" t="str">
            <v>主驾上框焊接组件</v>
          </cell>
        </row>
        <row r="6579">
          <cell r="A6579" t="str">
            <v>SHT0010453</v>
          </cell>
          <cell r="B6579">
            <v>230</v>
          </cell>
          <cell r="C6579" t="str">
            <v>下框前横梁组件</v>
          </cell>
        </row>
        <row r="6580">
          <cell r="A6580" t="str">
            <v>SHT0010464</v>
          </cell>
          <cell r="B6580">
            <v>220</v>
          </cell>
          <cell r="C6580" t="str">
            <v>固定阻尼器总成</v>
          </cell>
        </row>
        <row r="6581">
          <cell r="A6581" t="str">
            <v>SHT0010464</v>
          </cell>
          <cell r="B6581">
            <v>230</v>
          </cell>
          <cell r="C6581" t="str">
            <v>固定阻尼器总成</v>
          </cell>
        </row>
        <row r="6582">
          <cell r="A6582" t="str">
            <v>SHT0010465</v>
          </cell>
          <cell r="B6582">
            <v>220</v>
          </cell>
          <cell r="C6582" t="str">
            <v>气管防护长弹簧</v>
          </cell>
        </row>
        <row r="6583">
          <cell r="A6583" t="str">
            <v>SHT0010466</v>
          </cell>
          <cell r="B6583">
            <v>230</v>
          </cell>
          <cell r="C6583" t="str">
            <v>副驾减震器焊接总成</v>
          </cell>
        </row>
        <row r="6584">
          <cell r="A6584" t="str">
            <v>SHT0010467</v>
          </cell>
          <cell r="B6584">
            <v>230</v>
          </cell>
          <cell r="C6584" t="str">
            <v>X3000副驾左前地脚</v>
          </cell>
        </row>
        <row r="6585">
          <cell r="A6585" t="str">
            <v>SHT0010468</v>
          </cell>
          <cell r="B6585">
            <v>230</v>
          </cell>
          <cell r="C6585" t="str">
            <v>X3000副驾右前地脚</v>
          </cell>
        </row>
        <row r="6586">
          <cell r="A6586" t="str">
            <v>SHT0010469</v>
          </cell>
          <cell r="B6586">
            <v>230</v>
          </cell>
          <cell r="C6586" t="str">
            <v>X3000副驾左后地脚</v>
          </cell>
        </row>
        <row r="6587">
          <cell r="A6587" t="str">
            <v>SHT0010470</v>
          </cell>
          <cell r="B6587">
            <v>230</v>
          </cell>
          <cell r="C6587" t="str">
            <v>X3000副驾右后地脚</v>
          </cell>
        </row>
        <row r="6588">
          <cell r="A6588" t="str">
            <v>SHT0010477</v>
          </cell>
          <cell r="B6588">
            <v>230</v>
          </cell>
          <cell r="C6588" t="str">
            <v>副驾底座模块化总成</v>
          </cell>
        </row>
        <row r="6589">
          <cell r="A6589" t="str">
            <v>SHT0010484</v>
          </cell>
          <cell r="B6589">
            <v>230</v>
          </cell>
          <cell r="C6589" t="str">
            <v>减震扣组件</v>
          </cell>
        </row>
        <row r="6590">
          <cell r="A6590" t="str">
            <v>SHT0010488</v>
          </cell>
          <cell r="B6590">
            <v>230</v>
          </cell>
          <cell r="C6590" t="str">
            <v>标牌固定片</v>
          </cell>
        </row>
        <row r="6591">
          <cell r="A6591" t="str">
            <v>SHT0010506</v>
          </cell>
          <cell r="B6591">
            <v>220</v>
          </cell>
          <cell r="C6591" t="str">
            <v>主驾底座模块化总成</v>
          </cell>
        </row>
        <row r="6592">
          <cell r="A6592" t="str">
            <v>SHT0010506</v>
          </cell>
          <cell r="B6592">
            <v>230</v>
          </cell>
          <cell r="C6592" t="str">
            <v>主驾底座模块化总成</v>
          </cell>
        </row>
        <row r="6593">
          <cell r="A6593" t="str">
            <v>SHT0010511</v>
          </cell>
          <cell r="B6593">
            <v>220</v>
          </cell>
          <cell r="C6593" t="str">
            <v>驾驶员座垫护面总成</v>
          </cell>
        </row>
        <row r="6594">
          <cell r="A6594" t="str">
            <v>SHT0010512</v>
          </cell>
          <cell r="B6594">
            <v>220</v>
          </cell>
          <cell r="C6594" t="str">
            <v>升降调节开关总成</v>
          </cell>
        </row>
        <row r="6595">
          <cell r="A6595" t="str">
            <v>SHT0010512</v>
          </cell>
          <cell r="B6595">
            <v>230</v>
          </cell>
          <cell r="C6595" t="str">
            <v>升降调节开关总成</v>
          </cell>
        </row>
        <row r="6596">
          <cell r="A6596" t="str">
            <v>SHT0010515</v>
          </cell>
          <cell r="B6596">
            <v>230</v>
          </cell>
          <cell r="C6596" t="str">
            <v>变阻尼拉线支架</v>
          </cell>
        </row>
        <row r="6597">
          <cell r="A6597" t="str">
            <v>SHT0010516</v>
          </cell>
          <cell r="B6597">
            <v>230</v>
          </cell>
          <cell r="C6597" t="str">
            <v>阻尼器弹簧保护架</v>
          </cell>
        </row>
        <row r="6598">
          <cell r="A6598" t="str">
            <v>SHT0010517</v>
          </cell>
          <cell r="B6598">
            <v>230</v>
          </cell>
          <cell r="C6598" t="str">
            <v>阻尼器变阻尼拨快</v>
          </cell>
        </row>
        <row r="6599">
          <cell r="A6599" t="str">
            <v>SHT0010519</v>
          </cell>
          <cell r="B6599">
            <v>220</v>
          </cell>
          <cell r="C6599" t="str">
            <v>驾驶员座垫泡沫总成</v>
          </cell>
        </row>
        <row r="6600">
          <cell r="A6600" t="str">
            <v>SHT0010520</v>
          </cell>
          <cell r="B6600">
            <v>220</v>
          </cell>
          <cell r="C6600" t="str">
            <v>变阻尼弹簧</v>
          </cell>
        </row>
        <row r="6601">
          <cell r="A6601" t="str">
            <v>SHT0010520</v>
          </cell>
          <cell r="B6601">
            <v>230</v>
          </cell>
          <cell r="C6601" t="str">
            <v>变阻尼弹簧</v>
          </cell>
        </row>
        <row r="6602">
          <cell r="A6602" t="str">
            <v>SHT0010521</v>
          </cell>
          <cell r="B6602">
            <v>230</v>
          </cell>
          <cell r="C6602" t="str">
            <v>气囊上支撑板</v>
          </cell>
        </row>
        <row r="6603">
          <cell r="A6603" t="str">
            <v>SHT0010522</v>
          </cell>
          <cell r="B6603">
            <v>230</v>
          </cell>
          <cell r="C6603" t="str">
            <v>阻尼销轴支架</v>
          </cell>
        </row>
        <row r="6604">
          <cell r="A6604" t="str">
            <v>SHT0010523</v>
          </cell>
          <cell r="B6604">
            <v>230</v>
          </cell>
          <cell r="C6604" t="str">
            <v>阻尼销轴</v>
          </cell>
        </row>
        <row r="6605">
          <cell r="A6605" t="str">
            <v>SHT0010526</v>
          </cell>
          <cell r="B6605">
            <v>210</v>
          </cell>
          <cell r="C6605" t="str">
            <v>H5延伸手柄灰</v>
          </cell>
        </row>
        <row r="6606">
          <cell r="A6606" t="str">
            <v>SHT0010547</v>
          </cell>
          <cell r="B6606">
            <v>220</v>
          </cell>
          <cell r="C6606" t="str">
            <v>驾驶员靠背护面总成</v>
          </cell>
        </row>
        <row r="6607">
          <cell r="A6607" t="str">
            <v>SHT0010554</v>
          </cell>
          <cell r="B6607">
            <v>230</v>
          </cell>
          <cell r="C6607" t="str">
            <v>副驾靠背骨架总成电泳</v>
          </cell>
        </row>
        <row r="6608">
          <cell r="A6608" t="str">
            <v>SHT0010561</v>
          </cell>
          <cell r="B6608">
            <v>220</v>
          </cell>
          <cell r="C6608" t="str">
            <v>驾驶员座垫护面总成</v>
          </cell>
        </row>
        <row r="6609">
          <cell r="A6609" t="str">
            <v>SHT0010568</v>
          </cell>
          <cell r="B6609">
            <v>220</v>
          </cell>
          <cell r="C6609" t="str">
            <v>中间座椅座垫泡沫</v>
          </cell>
        </row>
        <row r="6610">
          <cell r="A6610" t="str">
            <v>SHT0010569</v>
          </cell>
          <cell r="B6610">
            <v>220</v>
          </cell>
          <cell r="C6610" t="str">
            <v>中间座座垫护面总成</v>
          </cell>
        </row>
        <row r="6611">
          <cell r="A6611" t="str">
            <v>SHT0010572</v>
          </cell>
          <cell r="B6611">
            <v>230</v>
          </cell>
          <cell r="C6611" t="str">
            <v>座框主管</v>
          </cell>
        </row>
        <row r="6612">
          <cell r="A6612" t="str">
            <v>SHT0010573</v>
          </cell>
          <cell r="B6612">
            <v>230</v>
          </cell>
          <cell r="C6612" t="str">
            <v>竖向钢丝</v>
          </cell>
        </row>
        <row r="6613">
          <cell r="A6613" t="str">
            <v>SHT0010577</v>
          </cell>
          <cell r="B6613">
            <v>230</v>
          </cell>
          <cell r="C6613" t="str">
            <v>坐垫骨架右侧板焊接总成</v>
          </cell>
        </row>
        <row r="6614">
          <cell r="A6614" t="str">
            <v>SHT0010579</v>
          </cell>
          <cell r="B6614">
            <v>230</v>
          </cell>
          <cell r="C6614" t="str">
            <v>坐垫骨架左侧板焊接总成</v>
          </cell>
        </row>
        <row r="6615">
          <cell r="A6615" t="str">
            <v>SHT0010586</v>
          </cell>
          <cell r="B6615">
            <v>220</v>
          </cell>
          <cell r="C6615" t="str">
            <v>中间座椅靠背泡沫</v>
          </cell>
        </row>
        <row r="6616">
          <cell r="A6616" t="str">
            <v>SHT0010587</v>
          </cell>
          <cell r="B6616">
            <v>220</v>
          </cell>
          <cell r="C6616" t="str">
            <v>中间座靠背护面总成</v>
          </cell>
        </row>
        <row r="6617">
          <cell r="A6617" t="str">
            <v>SHT0010588</v>
          </cell>
          <cell r="B6617">
            <v>220</v>
          </cell>
          <cell r="C6617" t="str">
            <v>中间座椅靠背骨架焊接总成</v>
          </cell>
        </row>
        <row r="6618">
          <cell r="A6618" t="str">
            <v>SHT0010594</v>
          </cell>
          <cell r="B6618">
            <v>220</v>
          </cell>
          <cell r="C6618" t="str">
            <v>主边折叠板总成</v>
          </cell>
        </row>
        <row r="6619">
          <cell r="A6619" t="str">
            <v>SHT0010596</v>
          </cell>
          <cell r="B6619">
            <v>220</v>
          </cell>
          <cell r="C6619" t="str">
            <v>副边折叠器总成</v>
          </cell>
        </row>
        <row r="6620">
          <cell r="A6620" t="str">
            <v>SHT0010598</v>
          </cell>
          <cell r="B6620">
            <v>230</v>
          </cell>
          <cell r="C6620" t="str">
            <v>机械减震器总成</v>
          </cell>
        </row>
        <row r="6621">
          <cell r="A6621" t="str">
            <v>SHT0010601</v>
          </cell>
          <cell r="B6621">
            <v>220</v>
          </cell>
          <cell r="C6621" t="str">
            <v>安全带高调器总成</v>
          </cell>
        </row>
        <row r="6622">
          <cell r="A6622" t="str">
            <v>SHT0010616</v>
          </cell>
          <cell r="B6622">
            <v>220</v>
          </cell>
          <cell r="C6622" t="str">
            <v>副驾驶安全带卷收器总成</v>
          </cell>
        </row>
        <row r="6623">
          <cell r="A6623" t="str">
            <v>SHT0010631</v>
          </cell>
          <cell r="B6623">
            <v>230</v>
          </cell>
          <cell r="C6623" t="str">
            <v>主驾靠背骨架总成电泳</v>
          </cell>
        </row>
        <row r="6624">
          <cell r="A6624" t="str">
            <v>SHT0010636</v>
          </cell>
          <cell r="B6624">
            <v>220</v>
          </cell>
          <cell r="C6624" t="str">
            <v>主驾高配安全带总成</v>
          </cell>
        </row>
        <row r="6625">
          <cell r="A6625" t="str">
            <v>SHT0010646</v>
          </cell>
          <cell r="B6625">
            <v>230</v>
          </cell>
          <cell r="C6625" t="str">
            <v>主驾下框焊接组件</v>
          </cell>
        </row>
        <row r="6626">
          <cell r="A6626" t="str">
            <v>SHT0010657</v>
          </cell>
          <cell r="B6626">
            <v>210</v>
          </cell>
          <cell r="C6626" t="str">
            <v>驾驶员后侧罩壳</v>
          </cell>
        </row>
        <row r="6627">
          <cell r="A6627" t="str">
            <v>SHT0010657</v>
          </cell>
          <cell r="B6627">
            <v>220</v>
          </cell>
          <cell r="C6627" t="str">
            <v>驾驶员后侧罩壳</v>
          </cell>
        </row>
        <row r="6628">
          <cell r="A6628" t="str">
            <v>SHT0010667</v>
          </cell>
          <cell r="B6628">
            <v>210</v>
          </cell>
          <cell r="C6628" t="str">
            <v>高配安全带出口罩壳</v>
          </cell>
        </row>
        <row r="6629">
          <cell r="A6629" t="str">
            <v>SHT0010667</v>
          </cell>
          <cell r="B6629">
            <v>220</v>
          </cell>
          <cell r="C6629" t="str">
            <v>高配安全带出口罩壳</v>
          </cell>
        </row>
        <row r="6630">
          <cell r="A6630" t="str">
            <v>SHT0010668</v>
          </cell>
          <cell r="B6630">
            <v>210</v>
          </cell>
          <cell r="C6630" t="str">
            <v>标配安全带出口罩壳</v>
          </cell>
        </row>
        <row r="6631">
          <cell r="A6631" t="str">
            <v>SHT0010668</v>
          </cell>
          <cell r="B6631">
            <v>220</v>
          </cell>
          <cell r="C6631" t="str">
            <v>标配安全带出口罩壳</v>
          </cell>
        </row>
        <row r="6632">
          <cell r="A6632" t="str">
            <v>SHT0010671</v>
          </cell>
          <cell r="B6632">
            <v>220</v>
          </cell>
          <cell r="C6632" t="str">
            <v>扶手支架焊接组件</v>
          </cell>
        </row>
        <row r="6633">
          <cell r="A6633" t="str">
            <v>SHT0010671</v>
          </cell>
          <cell r="B6633">
            <v>230</v>
          </cell>
          <cell r="C6633" t="str">
            <v>扶手支架焊接组件</v>
          </cell>
        </row>
        <row r="6634">
          <cell r="A6634" t="str">
            <v>SHT0010672</v>
          </cell>
          <cell r="B6634">
            <v>230</v>
          </cell>
          <cell r="C6634" t="str">
            <v>横向钢丝1</v>
          </cell>
        </row>
        <row r="6635">
          <cell r="A6635" t="str">
            <v>SHT0010673</v>
          </cell>
          <cell r="B6635">
            <v>230</v>
          </cell>
          <cell r="C6635" t="str">
            <v>横向钢丝2</v>
          </cell>
        </row>
        <row r="6636">
          <cell r="A6636" t="str">
            <v>SHT0010674</v>
          </cell>
          <cell r="B6636">
            <v>210</v>
          </cell>
          <cell r="C6636" t="str">
            <v>副驾驶安全带出口罩壳</v>
          </cell>
        </row>
        <row r="6637">
          <cell r="A6637" t="str">
            <v>SHT0010674</v>
          </cell>
          <cell r="B6637">
            <v>220</v>
          </cell>
          <cell r="C6637" t="str">
            <v>副驾驶安全带出口罩壳</v>
          </cell>
        </row>
        <row r="6638">
          <cell r="A6638" t="str">
            <v>SHT0010675</v>
          </cell>
          <cell r="B6638">
            <v>210</v>
          </cell>
          <cell r="C6638" t="str">
            <v>副驾驶员副边罩壳</v>
          </cell>
        </row>
        <row r="6639">
          <cell r="A6639" t="str">
            <v>SHT0010675</v>
          </cell>
          <cell r="B6639">
            <v>220</v>
          </cell>
          <cell r="C6639" t="str">
            <v>副驾驶员副边罩壳</v>
          </cell>
        </row>
        <row r="6640">
          <cell r="A6640" t="str">
            <v>SHT0010676</v>
          </cell>
          <cell r="B6640">
            <v>210</v>
          </cell>
          <cell r="C6640" t="str">
            <v>副驾驶员主边罩壳</v>
          </cell>
        </row>
        <row r="6641">
          <cell r="A6641" t="str">
            <v>SHT0010676</v>
          </cell>
          <cell r="B6641">
            <v>220</v>
          </cell>
          <cell r="C6641" t="str">
            <v>副驾驶员主边罩壳</v>
          </cell>
        </row>
        <row r="6642">
          <cell r="A6642" t="str">
            <v>SHT0010677</v>
          </cell>
          <cell r="B6642">
            <v>210</v>
          </cell>
          <cell r="C6642" t="str">
            <v>副驾标配靠背调节手柄</v>
          </cell>
        </row>
        <row r="6643">
          <cell r="A6643" t="str">
            <v>SHT0010677</v>
          </cell>
          <cell r="B6643">
            <v>220</v>
          </cell>
          <cell r="C6643" t="str">
            <v>副驾标配靠背调节手柄</v>
          </cell>
        </row>
        <row r="6644">
          <cell r="A6644" t="str">
            <v>SHT0010689</v>
          </cell>
          <cell r="B6644">
            <v>230</v>
          </cell>
          <cell r="C6644" t="str">
            <v>副驾座框骨架总成</v>
          </cell>
        </row>
        <row r="6645">
          <cell r="A6645" t="str">
            <v>SHT0010690</v>
          </cell>
          <cell r="B6645">
            <v>230</v>
          </cell>
          <cell r="C6645" t="str">
            <v>座框主管</v>
          </cell>
        </row>
        <row r="6646">
          <cell r="A6646" t="str">
            <v>SHT0010694</v>
          </cell>
          <cell r="B6646">
            <v>230</v>
          </cell>
          <cell r="C6646" t="str">
            <v>座框后横管</v>
          </cell>
        </row>
        <row r="6647">
          <cell r="A6647" t="str">
            <v>SHT0010696</v>
          </cell>
          <cell r="B6647">
            <v>230</v>
          </cell>
          <cell r="C6647" t="str">
            <v>左旁侧板</v>
          </cell>
        </row>
        <row r="6648">
          <cell r="A6648" t="str">
            <v>SHT0010698</v>
          </cell>
          <cell r="B6648">
            <v>230</v>
          </cell>
          <cell r="C6648" t="str">
            <v>右旁侧板</v>
          </cell>
        </row>
        <row r="6649">
          <cell r="A6649" t="str">
            <v>SHT0010699</v>
          </cell>
          <cell r="B6649">
            <v>230</v>
          </cell>
          <cell r="C6649" t="str">
            <v>橡胶垫安装支架</v>
          </cell>
        </row>
        <row r="6650">
          <cell r="A6650" t="str">
            <v>SHT0010720</v>
          </cell>
          <cell r="B6650">
            <v>230</v>
          </cell>
          <cell r="C6650" t="str">
            <v>调角器解锁把手左</v>
          </cell>
        </row>
        <row r="6651">
          <cell r="A6651" t="str">
            <v>SHT0010721</v>
          </cell>
          <cell r="B6651">
            <v>230</v>
          </cell>
          <cell r="C6651" t="str">
            <v>调角器解锁把手右</v>
          </cell>
        </row>
        <row r="6652">
          <cell r="A6652" t="str">
            <v>SHT0010722</v>
          </cell>
          <cell r="B6652">
            <v>230</v>
          </cell>
          <cell r="C6652" t="str">
            <v>司机主边调角器下连接钣A</v>
          </cell>
        </row>
        <row r="6653">
          <cell r="A6653" t="str">
            <v>SHT0010723</v>
          </cell>
          <cell r="B6653">
            <v>230</v>
          </cell>
          <cell r="C6653" t="str">
            <v>司机主边调角器下连接钣B</v>
          </cell>
        </row>
        <row r="6654">
          <cell r="A6654" t="str">
            <v>SHT0010724</v>
          </cell>
          <cell r="B6654">
            <v>230</v>
          </cell>
          <cell r="C6654" t="str">
            <v>司机副边调角器下连接钣A</v>
          </cell>
        </row>
        <row r="6655">
          <cell r="A6655" t="str">
            <v>SHT0010725</v>
          </cell>
          <cell r="B6655">
            <v>230</v>
          </cell>
          <cell r="C6655" t="str">
            <v>司机副边调角器下连接钣B</v>
          </cell>
        </row>
        <row r="6656">
          <cell r="A6656" t="str">
            <v>SHT0010726</v>
          </cell>
          <cell r="B6656">
            <v>220</v>
          </cell>
          <cell r="C6656" t="str">
            <v>直通变径接头</v>
          </cell>
        </row>
        <row r="6657">
          <cell r="A6657" t="str">
            <v>SHT0010728</v>
          </cell>
          <cell r="B6657">
            <v>230</v>
          </cell>
          <cell r="C6657" t="str">
            <v>主驾靠背骨架总成电泳</v>
          </cell>
        </row>
        <row r="6658">
          <cell r="A6658" t="str">
            <v>SHT0010729</v>
          </cell>
          <cell r="B6658">
            <v>230</v>
          </cell>
          <cell r="C6658" t="str">
            <v>主驾靠背骨架总成电泳</v>
          </cell>
        </row>
        <row r="6659">
          <cell r="A6659" t="str">
            <v>SHT0010743</v>
          </cell>
          <cell r="B6659">
            <v>220</v>
          </cell>
          <cell r="C6659" t="str">
            <v>安全带带扣总成</v>
          </cell>
        </row>
        <row r="6660">
          <cell r="A6660" t="str">
            <v>SHT0010744</v>
          </cell>
          <cell r="B6660">
            <v>230</v>
          </cell>
          <cell r="C6660" t="str">
            <v>扶手固定螺母柱</v>
          </cell>
        </row>
        <row r="6661">
          <cell r="A6661" t="str">
            <v>SHT0010752</v>
          </cell>
          <cell r="B6661">
            <v>230</v>
          </cell>
          <cell r="C6661" t="str">
            <v>主驾高配靠背骨架焊接总成</v>
          </cell>
        </row>
        <row r="6662">
          <cell r="A6662" t="str">
            <v>SHT0010754</v>
          </cell>
          <cell r="B6662">
            <v>230</v>
          </cell>
          <cell r="C6662" t="str">
            <v>主驾低配靠背骨架焊接总成</v>
          </cell>
        </row>
        <row r="6663">
          <cell r="A6663" t="str">
            <v>SHT0010756</v>
          </cell>
          <cell r="B6663">
            <v>220</v>
          </cell>
          <cell r="C6663" t="str">
            <v>主驾高配靠背骨架总成</v>
          </cell>
        </row>
        <row r="6664">
          <cell r="A6664" t="str">
            <v>SHT0010756</v>
          </cell>
          <cell r="B6664">
            <v>230</v>
          </cell>
          <cell r="C6664" t="str">
            <v>主驾高配靠背骨架总成</v>
          </cell>
        </row>
        <row r="6665">
          <cell r="A6665" t="str">
            <v>SHT0010758</v>
          </cell>
          <cell r="B6665">
            <v>220</v>
          </cell>
          <cell r="C6665" t="str">
            <v>主驾低配靠背骨架总成</v>
          </cell>
        </row>
        <row r="6666">
          <cell r="A6666" t="str">
            <v>SHT0010758</v>
          </cell>
          <cell r="B6666">
            <v>230</v>
          </cell>
          <cell r="C6666" t="str">
            <v>主驾低配靠背骨架总成</v>
          </cell>
        </row>
        <row r="6667">
          <cell r="A6667" t="str">
            <v>SHT0010763</v>
          </cell>
          <cell r="B6667">
            <v>230</v>
          </cell>
          <cell r="C6667" t="str">
            <v>肩部支撑钢丝</v>
          </cell>
        </row>
        <row r="6668">
          <cell r="A6668" t="str">
            <v>SHT0010764</v>
          </cell>
          <cell r="B6668">
            <v>230</v>
          </cell>
          <cell r="C6668" t="str">
            <v>高配座椅头枕管</v>
          </cell>
        </row>
        <row r="6669">
          <cell r="A6669" t="str">
            <v>SHT0010765</v>
          </cell>
          <cell r="B6669">
            <v>230</v>
          </cell>
          <cell r="C6669" t="str">
            <v>低配座椅头枕管</v>
          </cell>
        </row>
        <row r="6670">
          <cell r="A6670" t="str">
            <v>SHT0010769</v>
          </cell>
          <cell r="B6670">
            <v>230</v>
          </cell>
          <cell r="C6670" t="str">
            <v>横衬板</v>
          </cell>
        </row>
        <row r="6671">
          <cell r="A6671" t="str">
            <v>SHT0010775</v>
          </cell>
          <cell r="B6671">
            <v>230</v>
          </cell>
          <cell r="C6671" t="str">
            <v>安全带高调机构固定板1</v>
          </cell>
        </row>
        <row r="6672">
          <cell r="A6672" t="str">
            <v>SHT0010776</v>
          </cell>
          <cell r="B6672">
            <v>230</v>
          </cell>
          <cell r="C6672" t="str">
            <v>安全带高调机构固定板2</v>
          </cell>
        </row>
        <row r="6673">
          <cell r="A6673" t="str">
            <v>SHT0010778</v>
          </cell>
          <cell r="B6673">
            <v>230</v>
          </cell>
          <cell r="C6673" t="str">
            <v>气袋腰托支撑钣金</v>
          </cell>
        </row>
        <row r="6674">
          <cell r="A6674" t="str">
            <v>SHT0010779</v>
          </cell>
          <cell r="B6674">
            <v>230</v>
          </cell>
          <cell r="C6674" t="str">
            <v>气袋腰托侧翼支撑钢丝</v>
          </cell>
        </row>
        <row r="6675">
          <cell r="A6675" t="str">
            <v>SHT0010780</v>
          </cell>
          <cell r="B6675">
            <v>230</v>
          </cell>
          <cell r="C6675" t="str">
            <v>气袋腰托下固定点焊接总成</v>
          </cell>
        </row>
        <row r="6676">
          <cell r="A6676" t="str">
            <v>SHT0010786</v>
          </cell>
          <cell r="B6676">
            <v>230</v>
          </cell>
          <cell r="C6676" t="str">
            <v>罩壳固定钣金片</v>
          </cell>
        </row>
        <row r="6677">
          <cell r="A6677" t="str">
            <v>SHT0010787</v>
          </cell>
          <cell r="B6677">
            <v>230</v>
          </cell>
          <cell r="C6677" t="str">
            <v>靠背调节手柄安装轴</v>
          </cell>
        </row>
        <row r="6678">
          <cell r="A6678" t="str">
            <v>SHT0010788</v>
          </cell>
          <cell r="B6678">
            <v>230</v>
          </cell>
          <cell r="C6678" t="str">
            <v>仰角调节限位柱</v>
          </cell>
        </row>
        <row r="6679">
          <cell r="A6679" t="str">
            <v>SHT0010798</v>
          </cell>
          <cell r="B6679">
            <v>230</v>
          </cell>
          <cell r="C6679" t="str">
            <v>靠背调节铸件(福田)</v>
          </cell>
        </row>
        <row r="6680">
          <cell r="A6680" t="str">
            <v>SHT0010802</v>
          </cell>
          <cell r="B6680">
            <v>220</v>
          </cell>
          <cell r="C6680" t="str">
            <v>延伸锁止钣金固定螺栓</v>
          </cell>
        </row>
        <row r="6681">
          <cell r="A6681" t="str">
            <v>SHT0010802</v>
          </cell>
          <cell r="B6681">
            <v>230</v>
          </cell>
          <cell r="C6681" t="str">
            <v>延伸锁止钣金固定螺栓</v>
          </cell>
        </row>
        <row r="6682">
          <cell r="A6682" t="str">
            <v>SHT0010803</v>
          </cell>
          <cell r="B6682">
            <v>230</v>
          </cell>
          <cell r="C6682" t="str">
            <v>主驾底座模块化总成</v>
          </cell>
        </row>
        <row r="6683">
          <cell r="A6683" t="str">
            <v>SHT0010807</v>
          </cell>
          <cell r="B6683">
            <v>230</v>
          </cell>
          <cell r="C6683" t="str">
            <v>外绞架固定块A</v>
          </cell>
        </row>
        <row r="6684">
          <cell r="A6684" t="str">
            <v>SHT0010808</v>
          </cell>
          <cell r="B6684">
            <v>230</v>
          </cell>
          <cell r="C6684" t="str">
            <v>外绞架固定块B</v>
          </cell>
        </row>
        <row r="6685">
          <cell r="A6685" t="str">
            <v>SHT0010809</v>
          </cell>
          <cell r="B6685">
            <v>230</v>
          </cell>
          <cell r="C6685" t="str">
            <v>水平减震缓冲块</v>
          </cell>
        </row>
        <row r="6686">
          <cell r="A6686" t="str">
            <v>SHT0010810</v>
          </cell>
          <cell r="B6686">
            <v>230</v>
          </cell>
          <cell r="C6686" t="str">
            <v>水平减震活动轴</v>
          </cell>
        </row>
        <row r="6687">
          <cell r="A6687" t="str">
            <v>SHT0010811</v>
          </cell>
          <cell r="B6687">
            <v>230</v>
          </cell>
          <cell r="C6687" t="str">
            <v>3.0滚轮</v>
          </cell>
        </row>
        <row r="6688">
          <cell r="A6688" t="str">
            <v>SHT0010816</v>
          </cell>
          <cell r="B6688">
            <v>230</v>
          </cell>
          <cell r="C6688" t="str">
            <v>仰角下限位胶敦</v>
          </cell>
        </row>
        <row r="6689">
          <cell r="A6689" t="str">
            <v>SHT0010817</v>
          </cell>
          <cell r="B6689">
            <v>230</v>
          </cell>
          <cell r="C6689" t="str">
            <v>减震前横梁焊接总成</v>
          </cell>
        </row>
        <row r="6690">
          <cell r="A6690" t="str">
            <v>SHT0010818</v>
          </cell>
          <cell r="B6690">
            <v>230</v>
          </cell>
          <cell r="C6690" t="str">
            <v>上框后横梁焊接总成</v>
          </cell>
        </row>
        <row r="6691">
          <cell r="A6691" t="str">
            <v>SHT0010819</v>
          </cell>
          <cell r="B6691">
            <v>230</v>
          </cell>
          <cell r="C6691" t="str">
            <v>水平减震解锁钣金旋转轴</v>
          </cell>
        </row>
        <row r="6692">
          <cell r="A6692" t="str">
            <v>SHT0010820</v>
          </cell>
          <cell r="B6692">
            <v>230</v>
          </cell>
          <cell r="C6692" t="str">
            <v>水平减震解锁钣金</v>
          </cell>
        </row>
        <row r="6693">
          <cell r="A6693" t="str">
            <v>SHT0010822</v>
          </cell>
          <cell r="B6693">
            <v>230</v>
          </cell>
          <cell r="C6693" t="str">
            <v>水平减震挂钩</v>
          </cell>
        </row>
        <row r="6694">
          <cell r="A6694" t="str">
            <v>SHT0010823</v>
          </cell>
          <cell r="B6694">
            <v>230</v>
          </cell>
          <cell r="C6694" t="str">
            <v>水平减震挂钩导向塑料件</v>
          </cell>
        </row>
        <row r="6695">
          <cell r="A6695" t="str">
            <v>SHT0010824</v>
          </cell>
          <cell r="B6695">
            <v>230</v>
          </cell>
          <cell r="C6695" t="str">
            <v>水平减震挂钩轴套</v>
          </cell>
        </row>
        <row r="6696">
          <cell r="A6696" t="str">
            <v>SHT0010826</v>
          </cell>
          <cell r="B6696">
            <v>230</v>
          </cell>
          <cell r="C6696" t="str">
            <v>气囊下支撑钣金焊接总成</v>
          </cell>
        </row>
        <row r="6697">
          <cell r="A6697" t="str">
            <v>SHT0010829</v>
          </cell>
          <cell r="B6697">
            <v>230</v>
          </cell>
          <cell r="C6697" t="str">
            <v>仰角小齿板连接螺母</v>
          </cell>
        </row>
        <row r="6698">
          <cell r="A6698" t="str">
            <v>SHT0010832</v>
          </cell>
          <cell r="B6698">
            <v>230</v>
          </cell>
          <cell r="C6698" t="str">
            <v>仰角调节钣金旋转轴</v>
          </cell>
        </row>
        <row r="6699">
          <cell r="A6699" t="str">
            <v>SHT0010836</v>
          </cell>
          <cell r="B6699">
            <v>230</v>
          </cell>
          <cell r="C6699" t="str">
            <v>主驾座框骨架焊接总成</v>
          </cell>
        </row>
        <row r="6700">
          <cell r="A6700" t="str">
            <v>SHT0010840</v>
          </cell>
          <cell r="B6700">
            <v>230</v>
          </cell>
          <cell r="C6700" t="str">
            <v>主驾仰角小齿板防护板</v>
          </cell>
        </row>
        <row r="6701">
          <cell r="A6701" t="str">
            <v>SHT0010841</v>
          </cell>
          <cell r="B6701">
            <v>230</v>
          </cell>
          <cell r="C6701" t="str">
            <v>仰角调节轴套</v>
          </cell>
        </row>
        <row r="6702">
          <cell r="A6702" t="str">
            <v>SHT0010842</v>
          </cell>
          <cell r="B6702">
            <v>230</v>
          </cell>
          <cell r="C6702" t="str">
            <v>主驾仰角拉线座框固定钣金</v>
          </cell>
        </row>
        <row r="6703">
          <cell r="A6703" t="str">
            <v>SHT0010843</v>
          </cell>
          <cell r="B6703">
            <v>230</v>
          </cell>
          <cell r="C6703" t="str">
            <v>座框仰角固定螺栓</v>
          </cell>
        </row>
        <row r="6704">
          <cell r="A6704" t="str">
            <v>SHT0010844</v>
          </cell>
          <cell r="B6704">
            <v>220</v>
          </cell>
          <cell r="C6704" t="str">
            <v>司机座椅底支架总成</v>
          </cell>
        </row>
        <row r="6705">
          <cell r="A6705" t="str">
            <v>SHT0010844</v>
          </cell>
          <cell r="B6705">
            <v>230</v>
          </cell>
          <cell r="C6705" t="str">
            <v>司机座椅底支架总成</v>
          </cell>
        </row>
        <row r="6706">
          <cell r="A6706" t="str">
            <v>SHT0010846</v>
          </cell>
          <cell r="B6706">
            <v>230</v>
          </cell>
          <cell r="C6706" t="str">
            <v>支架左边板</v>
          </cell>
        </row>
        <row r="6707">
          <cell r="A6707" t="str">
            <v>SHT0010848</v>
          </cell>
          <cell r="B6707">
            <v>230</v>
          </cell>
          <cell r="C6707" t="str">
            <v>支架右边板</v>
          </cell>
        </row>
        <row r="6708">
          <cell r="A6708" t="str">
            <v>SHT0010850</v>
          </cell>
          <cell r="B6708">
            <v>230</v>
          </cell>
          <cell r="C6708" t="str">
            <v>支架前板</v>
          </cell>
        </row>
        <row r="6709">
          <cell r="A6709" t="str">
            <v>SHT0010851</v>
          </cell>
          <cell r="B6709">
            <v>230</v>
          </cell>
          <cell r="C6709" t="str">
            <v>支架后板</v>
          </cell>
        </row>
        <row r="6710">
          <cell r="A6710" t="str">
            <v>SHT0010852</v>
          </cell>
          <cell r="B6710">
            <v>230</v>
          </cell>
          <cell r="C6710" t="str">
            <v>左地脚支架</v>
          </cell>
        </row>
        <row r="6711">
          <cell r="A6711" t="str">
            <v>SHT0010853</v>
          </cell>
          <cell r="B6711">
            <v>230</v>
          </cell>
          <cell r="C6711" t="str">
            <v>右地脚支架</v>
          </cell>
        </row>
        <row r="6712">
          <cell r="A6712" t="str">
            <v>SHT0010854</v>
          </cell>
          <cell r="B6712">
            <v>230</v>
          </cell>
          <cell r="C6712" t="str">
            <v>支撑钣金件</v>
          </cell>
        </row>
        <row r="6713">
          <cell r="A6713" t="str">
            <v>SHT0010871</v>
          </cell>
          <cell r="B6713">
            <v>230</v>
          </cell>
          <cell r="C6713" t="str">
            <v>角度限位片</v>
          </cell>
        </row>
        <row r="6714">
          <cell r="A6714" t="str">
            <v>SHT0010877</v>
          </cell>
          <cell r="B6714">
            <v>220</v>
          </cell>
          <cell r="C6714" t="str">
            <v>安全带高调解锁按钮限位块</v>
          </cell>
        </row>
        <row r="6715">
          <cell r="A6715" t="str">
            <v>SHT0010878</v>
          </cell>
          <cell r="B6715">
            <v>210</v>
          </cell>
          <cell r="C6715" t="str">
            <v>安全带高调解锁按钮底座</v>
          </cell>
        </row>
        <row r="6716">
          <cell r="A6716" t="str">
            <v>SHT0010878</v>
          </cell>
          <cell r="B6716">
            <v>220</v>
          </cell>
          <cell r="C6716" t="str">
            <v>安全带高调解锁按钮底座</v>
          </cell>
        </row>
        <row r="6717">
          <cell r="A6717" t="str">
            <v>SHT0010879</v>
          </cell>
          <cell r="B6717">
            <v>210</v>
          </cell>
          <cell r="C6717" t="str">
            <v>安全带高调解锁按钮</v>
          </cell>
        </row>
        <row r="6718">
          <cell r="A6718" t="str">
            <v>SHT0010879</v>
          </cell>
          <cell r="B6718">
            <v>220</v>
          </cell>
          <cell r="C6718" t="str">
            <v>安全带高调解锁按钮</v>
          </cell>
        </row>
        <row r="6719">
          <cell r="A6719" t="str">
            <v>SHT0010882</v>
          </cell>
          <cell r="B6719">
            <v>210</v>
          </cell>
          <cell r="C6719" t="str">
            <v>高配安全带出口罩壳底座</v>
          </cell>
        </row>
        <row r="6720">
          <cell r="A6720" t="str">
            <v>SHT0010882</v>
          </cell>
          <cell r="B6720">
            <v>220</v>
          </cell>
          <cell r="C6720" t="str">
            <v>高配安全带出口罩壳底座</v>
          </cell>
        </row>
        <row r="6721">
          <cell r="A6721" t="str">
            <v>SHT0010883</v>
          </cell>
          <cell r="B6721">
            <v>210</v>
          </cell>
          <cell r="C6721" t="str">
            <v>标配安全带出口罩壳底座</v>
          </cell>
        </row>
        <row r="6722">
          <cell r="A6722" t="str">
            <v>SHT0010883</v>
          </cell>
          <cell r="B6722">
            <v>220</v>
          </cell>
          <cell r="C6722" t="str">
            <v>标配安全带出口罩壳底座</v>
          </cell>
        </row>
        <row r="6723">
          <cell r="A6723" t="str">
            <v>SHT0010890</v>
          </cell>
          <cell r="B6723">
            <v>230</v>
          </cell>
          <cell r="C6723" t="str">
            <v>翻转限位钣金安装轴</v>
          </cell>
        </row>
        <row r="6724">
          <cell r="A6724" t="str">
            <v>SHT0010895</v>
          </cell>
          <cell r="B6724">
            <v>220</v>
          </cell>
          <cell r="C6724" t="str">
            <v>开口挡圈</v>
          </cell>
        </row>
        <row r="6725">
          <cell r="A6725" t="str">
            <v>SHT0010895</v>
          </cell>
          <cell r="B6725">
            <v>230</v>
          </cell>
          <cell r="C6725" t="str">
            <v>开口挡圈</v>
          </cell>
        </row>
        <row r="6726">
          <cell r="A6726" t="str">
            <v>SHT0010907</v>
          </cell>
          <cell r="B6726">
            <v>220</v>
          </cell>
          <cell r="C6726" t="str">
            <v>阻尼调节机构总成</v>
          </cell>
        </row>
        <row r="6727">
          <cell r="A6727" t="str">
            <v>SHT0010909</v>
          </cell>
          <cell r="B6727">
            <v>230</v>
          </cell>
          <cell r="C6727" t="str">
            <v>靠背调节角度限位片副边</v>
          </cell>
        </row>
        <row r="6728">
          <cell r="A6728" t="str">
            <v>SHT0010910</v>
          </cell>
          <cell r="B6728">
            <v>230</v>
          </cell>
          <cell r="C6728" t="str">
            <v>靠背调节角度限位片主边</v>
          </cell>
        </row>
        <row r="6729">
          <cell r="A6729" t="str">
            <v>SHT0010928</v>
          </cell>
          <cell r="B6729">
            <v>230</v>
          </cell>
          <cell r="C6729" t="str">
            <v>底座上连接方管</v>
          </cell>
        </row>
        <row r="6730">
          <cell r="A6730" t="str">
            <v>SHT0010935</v>
          </cell>
          <cell r="B6730">
            <v>220</v>
          </cell>
          <cell r="C6730" t="str">
            <v>驾驶员座垫护面总成</v>
          </cell>
        </row>
        <row r="6731">
          <cell r="A6731" t="str">
            <v>SHT0010936</v>
          </cell>
          <cell r="B6731">
            <v>220</v>
          </cell>
          <cell r="C6731" t="str">
            <v>驾驶员座垫护面总成</v>
          </cell>
        </row>
        <row r="6732">
          <cell r="A6732" t="str">
            <v>SHT0010937</v>
          </cell>
          <cell r="B6732">
            <v>220</v>
          </cell>
          <cell r="C6732" t="str">
            <v>驾驶员座垫护面总成</v>
          </cell>
        </row>
        <row r="6733">
          <cell r="A6733" t="str">
            <v>SHT0010938</v>
          </cell>
          <cell r="B6733">
            <v>220</v>
          </cell>
          <cell r="C6733" t="str">
            <v>驾驶员座垫泡沫总成</v>
          </cell>
        </row>
        <row r="6734">
          <cell r="A6734" t="str">
            <v>SHT0010939</v>
          </cell>
          <cell r="B6734">
            <v>230</v>
          </cell>
          <cell r="C6734" t="str">
            <v>气囊减震器总成</v>
          </cell>
        </row>
        <row r="6735">
          <cell r="A6735" t="str">
            <v>SHT0010941</v>
          </cell>
          <cell r="B6735">
            <v>220</v>
          </cell>
          <cell r="C6735" t="str">
            <v>升降速降开关气管总成</v>
          </cell>
        </row>
        <row r="6736">
          <cell r="A6736" t="str">
            <v>SHT0010941</v>
          </cell>
          <cell r="B6736">
            <v>230</v>
          </cell>
          <cell r="C6736" t="str">
            <v>升降速降开关气管总成</v>
          </cell>
        </row>
        <row r="6737">
          <cell r="A6737" t="str">
            <v>SHT0010943</v>
          </cell>
          <cell r="B6737">
            <v>230</v>
          </cell>
          <cell r="C6737" t="str">
            <v>主驾下框焊接组件</v>
          </cell>
        </row>
        <row r="6738">
          <cell r="A6738" t="str">
            <v>SHT0010944</v>
          </cell>
          <cell r="B6738">
            <v>220</v>
          </cell>
          <cell r="C6738" t="str">
            <v>副驾高配靠背骨架总成</v>
          </cell>
        </row>
        <row r="6739">
          <cell r="A6739" t="str">
            <v>SHT0010944</v>
          </cell>
          <cell r="B6739">
            <v>230</v>
          </cell>
          <cell r="C6739" t="str">
            <v>副驾高配靠背骨架总成</v>
          </cell>
        </row>
        <row r="6740">
          <cell r="A6740" t="str">
            <v>SHT0010954</v>
          </cell>
          <cell r="B6740">
            <v>220</v>
          </cell>
          <cell r="C6740" t="str">
            <v>驾驶员通风开关</v>
          </cell>
        </row>
        <row r="6741">
          <cell r="A6741" t="str">
            <v>SHT0010956</v>
          </cell>
          <cell r="B6741">
            <v>220</v>
          </cell>
          <cell r="C6741" t="str">
            <v>转接风道</v>
          </cell>
        </row>
        <row r="6742">
          <cell r="A6742" t="str">
            <v>SHT0010958</v>
          </cell>
          <cell r="B6742">
            <v>220</v>
          </cell>
          <cell r="C6742" t="str">
            <v>风扇</v>
          </cell>
        </row>
        <row r="6743">
          <cell r="A6743" t="str">
            <v>SHT0010959</v>
          </cell>
          <cell r="B6743">
            <v>220</v>
          </cell>
          <cell r="C6743" t="str">
            <v>减震钉</v>
          </cell>
        </row>
        <row r="6744">
          <cell r="A6744" t="str">
            <v>SHT0010967</v>
          </cell>
          <cell r="B6744">
            <v>220</v>
          </cell>
          <cell r="C6744" t="str">
            <v>气管防护弹簧</v>
          </cell>
        </row>
        <row r="6745">
          <cell r="A6745" t="str">
            <v>SHT0010967</v>
          </cell>
          <cell r="B6745">
            <v>230</v>
          </cell>
          <cell r="C6745" t="str">
            <v>气管防护弹簧</v>
          </cell>
        </row>
        <row r="6746">
          <cell r="A6746" t="str">
            <v>SHT0010976</v>
          </cell>
          <cell r="B6746">
            <v>210</v>
          </cell>
          <cell r="C6746" t="str">
            <v>驾驶员前罩壳</v>
          </cell>
        </row>
        <row r="6747">
          <cell r="A6747" t="str">
            <v>SHT0010976</v>
          </cell>
          <cell r="B6747">
            <v>220</v>
          </cell>
          <cell r="C6747" t="str">
            <v>驾驶员前罩壳</v>
          </cell>
        </row>
        <row r="6748">
          <cell r="A6748" t="str">
            <v>SHT0010981</v>
          </cell>
          <cell r="B6748">
            <v>210</v>
          </cell>
          <cell r="C6748" t="str">
            <v>驾驶员塑料件支撑板</v>
          </cell>
        </row>
        <row r="6749">
          <cell r="A6749" t="str">
            <v>SHT0010981</v>
          </cell>
          <cell r="B6749">
            <v>220</v>
          </cell>
          <cell r="C6749" t="str">
            <v>驾驶员塑料件支撑板</v>
          </cell>
        </row>
        <row r="6750">
          <cell r="A6750" t="str">
            <v>SHT0010982</v>
          </cell>
          <cell r="B6750">
            <v>210</v>
          </cell>
          <cell r="C6750" t="str">
            <v>X3000正司机调角器手柄</v>
          </cell>
        </row>
        <row r="6751">
          <cell r="A6751" t="str">
            <v>SHT0010982</v>
          </cell>
          <cell r="B6751">
            <v>220</v>
          </cell>
          <cell r="C6751" t="str">
            <v>X3000正司机调角器手柄</v>
          </cell>
        </row>
        <row r="6752">
          <cell r="A6752" t="str">
            <v>SHT0010983</v>
          </cell>
          <cell r="B6752">
            <v>210</v>
          </cell>
          <cell r="C6752" t="str">
            <v>X3000副司机调角器手柄</v>
          </cell>
        </row>
        <row r="6753">
          <cell r="A6753" t="str">
            <v>SHT0010983</v>
          </cell>
          <cell r="B6753">
            <v>220</v>
          </cell>
          <cell r="C6753" t="str">
            <v>X3000副司机调角器手柄</v>
          </cell>
        </row>
        <row r="6754">
          <cell r="A6754" t="str">
            <v>SHT0010984</v>
          </cell>
          <cell r="B6754">
            <v>210</v>
          </cell>
          <cell r="C6754" t="str">
            <v>X3000速降按钮(黑)</v>
          </cell>
        </row>
        <row r="6755">
          <cell r="A6755" t="str">
            <v>SHT0010985</v>
          </cell>
          <cell r="B6755">
            <v>210</v>
          </cell>
          <cell r="C6755" t="str">
            <v>X3000正司机仰角手柄</v>
          </cell>
        </row>
        <row r="6756">
          <cell r="A6756" t="str">
            <v>SHT0010985</v>
          </cell>
          <cell r="B6756">
            <v>220</v>
          </cell>
          <cell r="C6756" t="str">
            <v>X3000正司机仰角手柄</v>
          </cell>
        </row>
        <row r="6757">
          <cell r="A6757" t="str">
            <v>SHT0010995</v>
          </cell>
          <cell r="B6757">
            <v>220</v>
          </cell>
          <cell r="C6757" t="str">
            <v>驾驶员座垫总成</v>
          </cell>
        </row>
        <row r="6758">
          <cell r="A6758" t="str">
            <v>SHT0010996</v>
          </cell>
          <cell r="B6758">
            <v>220</v>
          </cell>
          <cell r="C6758" t="str">
            <v>驾驶员座垫总成</v>
          </cell>
        </row>
        <row r="6759">
          <cell r="A6759" t="str">
            <v>SHT0010997</v>
          </cell>
          <cell r="B6759">
            <v>220</v>
          </cell>
          <cell r="C6759" t="str">
            <v>驾驶员座垫总成</v>
          </cell>
        </row>
        <row r="6760">
          <cell r="A6760" t="str">
            <v>SHT0010998</v>
          </cell>
          <cell r="B6760">
            <v>220</v>
          </cell>
          <cell r="C6760" t="str">
            <v>主驾底座模块化总成</v>
          </cell>
        </row>
        <row r="6761">
          <cell r="A6761" t="str">
            <v>SHT0010998</v>
          </cell>
          <cell r="B6761">
            <v>230</v>
          </cell>
          <cell r="C6761" t="str">
            <v>主驾底座模块化总成</v>
          </cell>
        </row>
        <row r="6762">
          <cell r="A6762" t="str">
            <v>SHT0010999</v>
          </cell>
          <cell r="B6762">
            <v>230</v>
          </cell>
          <cell r="C6762" t="str">
            <v>滑轨左上连接钣焊接总成</v>
          </cell>
        </row>
        <row r="6763">
          <cell r="A6763" t="str">
            <v>SHT0011000</v>
          </cell>
          <cell r="B6763">
            <v>230</v>
          </cell>
          <cell r="C6763" t="str">
            <v>滑轨左上连接钣</v>
          </cell>
        </row>
        <row r="6764">
          <cell r="A6764" t="str">
            <v>SHT0011001</v>
          </cell>
          <cell r="B6764">
            <v>230</v>
          </cell>
          <cell r="C6764" t="str">
            <v>支撑管A</v>
          </cell>
        </row>
        <row r="6765">
          <cell r="A6765" t="str">
            <v>SHT0011002</v>
          </cell>
          <cell r="B6765">
            <v>230</v>
          </cell>
          <cell r="C6765" t="str">
            <v>支撑管B</v>
          </cell>
        </row>
        <row r="6766">
          <cell r="A6766" t="str">
            <v>SHT0011003</v>
          </cell>
          <cell r="B6766">
            <v>230</v>
          </cell>
          <cell r="C6766" t="str">
            <v>滑轨右上连接钣焊接总成</v>
          </cell>
        </row>
        <row r="6767">
          <cell r="A6767" t="str">
            <v>SHT0011004</v>
          </cell>
          <cell r="B6767">
            <v>230</v>
          </cell>
          <cell r="C6767" t="str">
            <v>滑轨右上连接钣</v>
          </cell>
        </row>
        <row r="6768">
          <cell r="A6768" t="str">
            <v>SHT0011009</v>
          </cell>
          <cell r="B6768">
            <v>230</v>
          </cell>
          <cell r="C6768" t="str">
            <v>后罩壳固定钣金</v>
          </cell>
        </row>
        <row r="6769">
          <cell r="A6769" t="str">
            <v>SHT0011010</v>
          </cell>
          <cell r="B6769">
            <v>230</v>
          </cell>
          <cell r="C6769" t="str">
            <v>防尘罩后固定支架钣金</v>
          </cell>
        </row>
        <row r="6770">
          <cell r="A6770" t="str">
            <v>SHT0011011</v>
          </cell>
          <cell r="B6770">
            <v>220</v>
          </cell>
          <cell r="C6770" t="str">
            <v>通风加热孔盖板</v>
          </cell>
        </row>
        <row r="6771">
          <cell r="A6771" t="str">
            <v>SHT0011013</v>
          </cell>
          <cell r="B6771">
            <v>230</v>
          </cell>
          <cell r="C6771" t="str">
            <v>主驾下框焊接组件电泳</v>
          </cell>
        </row>
        <row r="6772">
          <cell r="A6772" t="str">
            <v>SHT0011014</v>
          </cell>
          <cell r="B6772">
            <v>230</v>
          </cell>
          <cell r="C6772" t="str">
            <v>钢丝焊接总成</v>
          </cell>
        </row>
        <row r="6773">
          <cell r="A6773" t="str">
            <v>SHT0011018</v>
          </cell>
          <cell r="B6773">
            <v>220</v>
          </cell>
          <cell r="C6773" t="str">
            <v>副司机座椅靠背总成</v>
          </cell>
        </row>
        <row r="6774">
          <cell r="A6774" t="str">
            <v>SHT0011019</v>
          </cell>
          <cell r="B6774">
            <v>220</v>
          </cell>
          <cell r="C6774" t="str">
            <v>低配副司机靠背护面总成</v>
          </cell>
        </row>
        <row r="6775">
          <cell r="A6775" t="str">
            <v>SHT0011020</v>
          </cell>
          <cell r="B6775">
            <v>220</v>
          </cell>
          <cell r="C6775" t="str">
            <v>副驾驶员靠背泡沫总成</v>
          </cell>
        </row>
        <row r="6776">
          <cell r="A6776" t="str">
            <v>SHT0011022</v>
          </cell>
          <cell r="B6776">
            <v>220</v>
          </cell>
          <cell r="C6776" t="str">
            <v>靠背泡沫预埋钢丝1</v>
          </cell>
        </row>
        <row r="6777">
          <cell r="A6777" t="str">
            <v>SHT0011024</v>
          </cell>
          <cell r="B6777">
            <v>220</v>
          </cell>
          <cell r="C6777" t="str">
            <v>副司机座椅座垫总成</v>
          </cell>
        </row>
        <row r="6778">
          <cell r="A6778" t="str">
            <v>SHT0011025</v>
          </cell>
          <cell r="B6778">
            <v>220</v>
          </cell>
          <cell r="C6778" t="str">
            <v>低配副司机座垫护面总成</v>
          </cell>
        </row>
        <row r="6779">
          <cell r="A6779" t="str">
            <v>SHT0011026</v>
          </cell>
          <cell r="B6779">
            <v>220</v>
          </cell>
          <cell r="C6779" t="str">
            <v>副驾驶员座垫泡沫总成</v>
          </cell>
        </row>
        <row r="6780">
          <cell r="A6780" t="str">
            <v>SHT0011028</v>
          </cell>
          <cell r="B6780">
            <v>220</v>
          </cell>
          <cell r="C6780" t="str">
            <v>座垫泡沫预埋钢丝1</v>
          </cell>
        </row>
        <row r="6781">
          <cell r="A6781" t="str">
            <v>SHT0011029</v>
          </cell>
          <cell r="B6781">
            <v>220</v>
          </cell>
          <cell r="C6781" t="str">
            <v>副驾标配无纺布</v>
          </cell>
        </row>
        <row r="6782">
          <cell r="A6782" t="str">
            <v>SHT0011030</v>
          </cell>
          <cell r="B6782">
            <v>210</v>
          </cell>
          <cell r="C6782" t="str">
            <v>副驾驶安全带出口罩壳底座</v>
          </cell>
        </row>
        <row r="6783">
          <cell r="A6783" t="str">
            <v>SHT0011030</v>
          </cell>
          <cell r="B6783">
            <v>220</v>
          </cell>
          <cell r="C6783" t="str">
            <v>副驾驶安全带出口罩壳底座</v>
          </cell>
        </row>
        <row r="6784">
          <cell r="A6784" t="str">
            <v>SHT0011031</v>
          </cell>
          <cell r="B6784">
            <v>230</v>
          </cell>
          <cell r="C6784" t="str">
            <v>副司机座椅底支架上板</v>
          </cell>
        </row>
        <row r="6785">
          <cell r="A6785" t="str">
            <v>SHT0011032</v>
          </cell>
          <cell r="B6785">
            <v>230</v>
          </cell>
          <cell r="C6785" t="str">
            <v>副司机座椅底支架左下板</v>
          </cell>
        </row>
        <row r="6786">
          <cell r="A6786" t="str">
            <v>SHT0011033</v>
          </cell>
          <cell r="B6786">
            <v>230</v>
          </cell>
          <cell r="C6786" t="str">
            <v>副司机座椅底支架右下板</v>
          </cell>
        </row>
        <row r="6787">
          <cell r="A6787" t="str">
            <v>SHT0011034</v>
          </cell>
          <cell r="B6787">
            <v>230</v>
          </cell>
          <cell r="C6787" t="str">
            <v>副司机座椅底支架导管</v>
          </cell>
        </row>
        <row r="6788">
          <cell r="A6788" t="str">
            <v>SHT0011046</v>
          </cell>
          <cell r="B6788">
            <v>220</v>
          </cell>
          <cell r="C6788" t="str">
            <v>阻尼器调节机构</v>
          </cell>
        </row>
        <row r="6789">
          <cell r="A6789" t="str">
            <v>SHT0011046</v>
          </cell>
          <cell r="B6789">
            <v>230</v>
          </cell>
          <cell r="C6789" t="str">
            <v>阻尼器调节机构</v>
          </cell>
        </row>
        <row r="6790">
          <cell r="A6790" t="str">
            <v>SHT0011054</v>
          </cell>
          <cell r="B6790">
            <v>230</v>
          </cell>
          <cell r="C6790" t="str">
            <v>靠背骨架下支撑钢线</v>
          </cell>
        </row>
        <row r="6791">
          <cell r="A6791" t="str">
            <v>SHT0011056</v>
          </cell>
          <cell r="B6791">
            <v>230</v>
          </cell>
          <cell r="C6791" t="str">
            <v>阻尼拨杆连接塑料件</v>
          </cell>
        </row>
        <row r="6792">
          <cell r="A6792" t="str">
            <v>SHT0011060</v>
          </cell>
          <cell r="B6792">
            <v>220</v>
          </cell>
          <cell r="C6792" t="str">
            <v>副驾驶员座垫泡沫总成</v>
          </cell>
        </row>
        <row r="6793">
          <cell r="A6793" t="str">
            <v>SHT0011062</v>
          </cell>
          <cell r="B6793">
            <v>220</v>
          </cell>
          <cell r="C6793" t="str">
            <v>副驾驶员靠背泡沫总成</v>
          </cell>
        </row>
        <row r="6794">
          <cell r="A6794" t="str">
            <v>SHT0011065</v>
          </cell>
          <cell r="B6794">
            <v>220</v>
          </cell>
          <cell r="C6794" t="str">
            <v>预埋钢丝A</v>
          </cell>
        </row>
        <row r="6795">
          <cell r="A6795" t="str">
            <v>SHT0011066</v>
          </cell>
          <cell r="B6795">
            <v>220</v>
          </cell>
          <cell r="C6795" t="str">
            <v>靠背泡沫预埋钢丝2</v>
          </cell>
        </row>
        <row r="6796">
          <cell r="A6796" t="str">
            <v>SHT0011067</v>
          </cell>
          <cell r="B6796">
            <v>220</v>
          </cell>
          <cell r="C6796" t="str">
            <v>靠背泡沫预埋钢丝3</v>
          </cell>
        </row>
        <row r="6797">
          <cell r="A6797" t="str">
            <v>SHT0011068</v>
          </cell>
          <cell r="B6797">
            <v>220</v>
          </cell>
          <cell r="C6797" t="str">
            <v>预埋钢丝D</v>
          </cell>
        </row>
        <row r="6798">
          <cell r="A6798" t="str">
            <v>SHT0011069</v>
          </cell>
          <cell r="B6798">
            <v>220</v>
          </cell>
          <cell r="C6798" t="str">
            <v>预埋钢丝E</v>
          </cell>
        </row>
        <row r="6799">
          <cell r="A6799" t="str">
            <v>SHT0011070</v>
          </cell>
          <cell r="B6799">
            <v>220</v>
          </cell>
          <cell r="C6799" t="str">
            <v>坐垫预埋钢丝A</v>
          </cell>
        </row>
        <row r="6800">
          <cell r="A6800" t="str">
            <v>SHT0011071</v>
          </cell>
          <cell r="B6800">
            <v>220</v>
          </cell>
          <cell r="C6800" t="str">
            <v>坐垫预埋钢丝B</v>
          </cell>
        </row>
        <row r="6801">
          <cell r="A6801" t="str">
            <v>SHT0011072</v>
          </cell>
          <cell r="B6801">
            <v>220</v>
          </cell>
          <cell r="C6801" t="str">
            <v>坐垫泡沫预埋钢丝3.1</v>
          </cell>
        </row>
        <row r="6802">
          <cell r="A6802" t="str">
            <v>SHT0011090</v>
          </cell>
          <cell r="B6802">
            <v>220</v>
          </cell>
          <cell r="C6802" t="str">
            <v>坐垫3D网格</v>
          </cell>
        </row>
        <row r="6803">
          <cell r="A6803" t="str">
            <v>SHT0011091</v>
          </cell>
          <cell r="B6803">
            <v>220</v>
          </cell>
          <cell r="C6803" t="str">
            <v>靠背3D网格上</v>
          </cell>
        </row>
        <row r="6804">
          <cell r="A6804" t="str">
            <v>SHT0011112</v>
          </cell>
          <cell r="B6804">
            <v>230</v>
          </cell>
          <cell r="C6804" t="str">
            <v>卷收器固定钣金焊接总成</v>
          </cell>
        </row>
        <row r="6805">
          <cell r="A6805" t="str">
            <v>SHT0011113</v>
          </cell>
          <cell r="B6805">
            <v>210</v>
          </cell>
          <cell r="C6805" t="str">
            <v>安全带高调解锁塑料件总成</v>
          </cell>
        </row>
        <row r="6806">
          <cell r="A6806" t="str">
            <v>SHT0011116</v>
          </cell>
          <cell r="B6806">
            <v>220</v>
          </cell>
          <cell r="C6806" t="str">
            <v>主驾带扣总成</v>
          </cell>
        </row>
        <row r="6807">
          <cell r="A6807" t="str">
            <v>SHT0011148</v>
          </cell>
          <cell r="B6807">
            <v>220</v>
          </cell>
          <cell r="C6807" t="str">
            <v>靠背防护罩</v>
          </cell>
        </row>
        <row r="6808">
          <cell r="A6808" t="str">
            <v>SHT0011149</v>
          </cell>
          <cell r="B6808">
            <v>220</v>
          </cell>
          <cell r="C6808" t="str">
            <v>坐垫防护罩</v>
          </cell>
        </row>
        <row r="6809">
          <cell r="A6809" t="str">
            <v>SHT0011150</v>
          </cell>
          <cell r="B6809">
            <v>220</v>
          </cell>
          <cell r="C6809" t="str">
            <v>操作说明标识卡</v>
          </cell>
        </row>
        <row r="6810">
          <cell r="A6810" t="str">
            <v>SHT0011189</v>
          </cell>
          <cell r="B6810">
            <v>220</v>
          </cell>
          <cell r="C6810" t="str">
            <v>座椅靠背总成</v>
          </cell>
        </row>
        <row r="6811">
          <cell r="A6811" t="str">
            <v>SHT0011190</v>
          </cell>
          <cell r="B6811">
            <v>220</v>
          </cell>
          <cell r="C6811" t="str">
            <v>驾驶员靠背总成</v>
          </cell>
        </row>
        <row r="6812">
          <cell r="A6812" t="str">
            <v>SHT0011193</v>
          </cell>
          <cell r="B6812">
            <v>220</v>
          </cell>
          <cell r="C6812" t="str">
            <v>驾驶员靠背护面总成</v>
          </cell>
        </row>
        <row r="6813">
          <cell r="A6813" t="str">
            <v>SHT0011194</v>
          </cell>
          <cell r="B6813">
            <v>220</v>
          </cell>
          <cell r="C6813" t="str">
            <v>司机靠背护面总成</v>
          </cell>
        </row>
        <row r="6814">
          <cell r="A6814" t="str">
            <v>SHT0011201</v>
          </cell>
          <cell r="B6814">
            <v>220</v>
          </cell>
          <cell r="C6814" t="str">
            <v>座椅座垫总成</v>
          </cell>
        </row>
        <row r="6815">
          <cell r="A6815" t="str">
            <v>SHT0011202</v>
          </cell>
          <cell r="B6815">
            <v>220</v>
          </cell>
          <cell r="C6815" t="str">
            <v>驾驶员座垫总成</v>
          </cell>
        </row>
        <row r="6816">
          <cell r="A6816" t="str">
            <v>SHT0011205</v>
          </cell>
          <cell r="B6816">
            <v>220</v>
          </cell>
          <cell r="C6816" t="str">
            <v>驾驶员座垫护面总成</v>
          </cell>
        </row>
        <row r="6817">
          <cell r="A6817" t="str">
            <v>SHT0011206</v>
          </cell>
          <cell r="B6817">
            <v>220</v>
          </cell>
          <cell r="C6817" t="str">
            <v>司机座坐垫护面总成</v>
          </cell>
        </row>
        <row r="6818">
          <cell r="A6818" t="str">
            <v>SHT0011209</v>
          </cell>
          <cell r="B6818">
            <v>230</v>
          </cell>
          <cell r="C6818" t="str">
            <v>固定加强板焊接总成</v>
          </cell>
        </row>
        <row r="6819">
          <cell r="A6819" t="str">
            <v>SHT0011222</v>
          </cell>
          <cell r="B6819">
            <v>220</v>
          </cell>
          <cell r="C6819" t="str">
            <v>副司机靠背护面总成</v>
          </cell>
        </row>
        <row r="6820">
          <cell r="A6820" t="str">
            <v>SHT0011224</v>
          </cell>
          <cell r="B6820">
            <v>220</v>
          </cell>
          <cell r="C6820" t="str">
            <v>副司机坐垫护面总成</v>
          </cell>
        </row>
        <row r="6821">
          <cell r="A6821" t="str">
            <v>SHT0011237</v>
          </cell>
          <cell r="B6821">
            <v>230</v>
          </cell>
          <cell r="C6821" t="str">
            <v>内绞架固定块支撑轴套</v>
          </cell>
        </row>
        <row r="6822">
          <cell r="A6822" t="str">
            <v>SHT0011258</v>
          </cell>
          <cell r="B6822">
            <v>230</v>
          </cell>
          <cell r="C6822" t="str">
            <v>座框前固定管</v>
          </cell>
        </row>
        <row r="6823">
          <cell r="A6823" t="str">
            <v>SHT0011260</v>
          </cell>
          <cell r="B6823">
            <v>230</v>
          </cell>
          <cell r="C6823" t="str">
            <v>面套钩挂钢丝</v>
          </cell>
        </row>
        <row r="6824">
          <cell r="A6824" t="str">
            <v>SHT0011281</v>
          </cell>
          <cell r="B6824">
            <v>220</v>
          </cell>
          <cell r="C6824" t="str">
            <v>驾驶员座垫泡沫总成</v>
          </cell>
        </row>
        <row r="6825">
          <cell r="A6825" t="str">
            <v>SHT0011282</v>
          </cell>
          <cell r="B6825">
            <v>220</v>
          </cell>
          <cell r="C6825" t="str">
            <v>驾驶员靠背泡沫总成</v>
          </cell>
        </row>
        <row r="6826">
          <cell r="A6826" t="str">
            <v>SHT0011316</v>
          </cell>
          <cell r="B6826">
            <v>220</v>
          </cell>
          <cell r="C6826" t="str">
            <v>靠背3D网格下</v>
          </cell>
        </row>
        <row r="6827">
          <cell r="A6827" t="str">
            <v>SHT0011318</v>
          </cell>
          <cell r="B6827">
            <v>220</v>
          </cell>
          <cell r="C6827" t="str">
            <v>主驾驶标配座椅靠背总成</v>
          </cell>
        </row>
        <row r="6828">
          <cell r="A6828" t="str">
            <v>SHT0011319</v>
          </cell>
          <cell r="B6828">
            <v>220</v>
          </cell>
          <cell r="C6828" t="str">
            <v>主驾驶高配座椅靠背总成</v>
          </cell>
        </row>
        <row r="6829">
          <cell r="A6829" t="str">
            <v>SHT0011320</v>
          </cell>
          <cell r="B6829">
            <v>220</v>
          </cell>
          <cell r="C6829" t="str">
            <v>标配主驾靠背面套总成</v>
          </cell>
        </row>
        <row r="6830">
          <cell r="A6830" t="str">
            <v>SHT0011321</v>
          </cell>
          <cell r="B6830">
            <v>220</v>
          </cell>
          <cell r="C6830" t="str">
            <v>主驾驶座椅靠背面套总成</v>
          </cell>
        </row>
        <row r="6831">
          <cell r="A6831" t="str">
            <v>SHT0011322</v>
          </cell>
          <cell r="B6831">
            <v>220</v>
          </cell>
          <cell r="C6831" t="str">
            <v>驾驶员座垫泡沫总成</v>
          </cell>
        </row>
        <row r="6832">
          <cell r="A6832" t="str">
            <v>SHT0011323</v>
          </cell>
          <cell r="B6832">
            <v>220</v>
          </cell>
          <cell r="C6832" t="str">
            <v>驾驶员靠背泡沫总成</v>
          </cell>
        </row>
        <row r="6833">
          <cell r="A6833" t="str">
            <v>SHT0011327</v>
          </cell>
          <cell r="B6833">
            <v>220</v>
          </cell>
          <cell r="C6833" t="str">
            <v>塑料卡扣</v>
          </cell>
        </row>
        <row r="6834">
          <cell r="A6834" t="str">
            <v>SHT0011330</v>
          </cell>
          <cell r="B6834">
            <v>210</v>
          </cell>
          <cell r="C6834" t="str">
            <v>H6扶手外盖</v>
          </cell>
        </row>
        <row r="6835">
          <cell r="A6835" t="str">
            <v>SHT0011330</v>
          </cell>
          <cell r="B6835">
            <v>220</v>
          </cell>
          <cell r="C6835" t="str">
            <v>H6扶手外盖</v>
          </cell>
        </row>
        <row r="6836">
          <cell r="A6836" t="str">
            <v>SHT0011330</v>
          </cell>
          <cell r="B6836">
            <v>230</v>
          </cell>
          <cell r="C6836" t="str">
            <v>H6扶手外盖</v>
          </cell>
        </row>
        <row r="6837">
          <cell r="A6837" t="str">
            <v>SHT0011331</v>
          </cell>
          <cell r="B6837">
            <v>220</v>
          </cell>
          <cell r="C6837" t="str">
            <v>主驾驶靠背两气袋腰托总成</v>
          </cell>
        </row>
        <row r="6838">
          <cell r="A6838" t="str">
            <v>SHT0011331</v>
          </cell>
          <cell r="B6838">
            <v>230</v>
          </cell>
          <cell r="C6838" t="str">
            <v>主驾驶靠背两气袋腰托总成</v>
          </cell>
        </row>
        <row r="6839">
          <cell r="A6839" t="str">
            <v>SHT0011333</v>
          </cell>
          <cell r="B6839">
            <v>230</v>
          </cell>
          <cell r="C6839" t="str">
            <v>扶手支架总成</v>
          </cell>
        </row>
        <row r="6840">
          <cell r="A6840" t="str">
            <v>SHT0011334</v>
          </cell>
          <cell r="B6840">
            <v>230</v>
          </cell>
          <cell r="C6840" t="str">
            <v>一汽缓冲减震器</v>
          </cell>
        </row>
        <row r="6841">
          <cell r="A6841" t="str">
            <v>SHT0011337</v>
          </cell>
          <cell r="B6841">
            <v>230</v>
          </cell>
          <cell r="C6841" t="str">
            <v>一汽气控阀总成无排气管</v>
          </cell>
        </row>
        <row r="6842">
          <cell r="A6842" t="str">
            <v>SHT0011339</v>
          </cell>
          <cell r="B6842">
            <v>220</v>
          </cell>
          <cell r="C6842" t="str">
            <v>ZB座椅坐垫 左侧</v>
          </cell>
        </row>
        <row r="6843">
          <cell r="A6843" t="str">
            <v>SHT0011340</v>
          </cell>
          <cell r="B6843">
            <v>220</v>
          </cell>
          <cell r="C6843" t="str">
            <v>标配坐垫织物面套总成</v>
          </cell>
        </row>
        <row r="6844">
          <cell r="A6844" t="str">
            <v>SHT0011341</v>
          </cell>
          <cell r="B6844">
            <v>220</v>
          </cell>
          <cell r="C6844" t="str">
            <v>高配坐垫PVC面套总成</v>
          </cell>
        </row>
        <row r="6845">
          <cell r="A6845" t="str">
            <v>SHT0011355</v>
          </cell>
          <cell r="B6845">
            <v>220</v>
          </cell>
          <cell r="C6845" t="str">
            <v>驾驶员靠背泡沫总成</v>
          </cell>
        </row>
        <row r="6846">
          <cell r="A6846" t="str">
            <v>SHT0011357</v>
          </cell>
          <cell r="B6846">
            <v>220</v>
          </cell>
          <cell r="C6846" t="str">
            <v>驾驶员座垫泡沫总成</v>
          </cell>
        </row>
        <row r="6847">
          <cell r="A6847" t="str">
            <v>SHT0011360</v>
          </cell>
          <cell r="B6847">
            <v>220</v>
          </cell>
          <cell r="C6847" t="str">
            <v>侧翼塑料支撑板</v>
          </cell>
        </row>
        <row r="6848">
          <cell r="A6848" t="str">
            <v>SHT0011362</v>
          </cell>
          <cell r="B6848">
            <v>230</v>
          </cell>
          <cell r="C6848" t="str">
            <v>扶手支架</v>
          </cell>
        </row>
        <row r="6849">
          <cell r="A6849" t="str">
            <v>SHT0011363</v>
          </cell>
          <cell r="B6849">
            <v>230</v>
          </cell>
          <cell r="C6849" t="str">
            <v>焊接轴套</v>
          </cell>
        </row>
        <row r="6850">
          <cell r="A6850" t="str">
            <v>SHT0011364</v>
          </cell>
          <cell r="B6850">
            <v>230</v>
          </cell>
          <cell r="C6850" t="str">
            <v>扶手转轴</v>
          </cell>
        </row>
        <row r="6851">
          <cell r="A6851" t="str">
            <v>SHT0011366</v>
          </cell>
          <cell r="B6851">
            <v>210</v>
          </cell>
          <cell r="C6851" t="str">
            <v>H6左侧扶手上盖总成</v>
          </cell>
        </row>
        <row r="6852">
          <cell r="A6852" t="str">
            <v>SHT0011367</v>
          </cell>
          <cell r="B6852">
            <v>210</v>
          </cell>
          <cell r="C6852" t="str">
            <v>H6左侧扶手发泡面</v>
          </cell>
        </row>
        <row r="6853">
          <cell r="A6853" t="str">
            <v>SHT0011370</v>
          </cell>
          <cell r="B6853">
            <v>210</v>
          </cell>
          <cell r="C6853" t="str">
            <v>H6扶手调节手轮黑色</v>
          </cell>
        </row>
        <row r="6854">
          <cell r="A6854" t="str">
            <v>SHT0011371</v>
          </cell>
          <cell r="B6854">
            <v>210</v>
          </cell>
          <cell r="C6854" t="str">
            <v>H6扶手手轮端盖</v>
          </cell>
        </row>
        <row r="6855">
          <cell r="A6855" t="str">
            <v>SHT0011374</v>
          </cell>
          <cell r="B6855">
            <v>210</v>
          </cell>
          <cell r="C6855" t="str">
            <v>H6扶手减震环</v>
          </cell>
        </row>
        <row r="6856">
          <cell r="A6856" t="str">
            <v>SHT0011375</v>
          </cell>
          <cell r="B6856">
            <v>210</v>
          </cell>
          <cell r="C6856" t="str">
            <v>H6扶手胶塞堵盖</v>
          </cell>
        </row>
        <row r="6857">
          <cell r="A6857" t="str">
            <v>SHT0011377</v>
          </cell>
          <cell r="B6857">
            <v>210</v>
          </cell>
          <cell r="C6857" t="str">
            <v>H6右侧扶手上盖总成</v>
          </cell>
        </row>
        <row r="6858">
          <cell r="A6858" t="str">
            <v>SHT0011378</v>
          </cell>
          <cell r="B6858">
            <v>210</v>
          </cell>
          <cell r="C6858" t="str">
            <v>H6右侧扶手发泡面</v>
          </cell>
        </row>
        <row r="6859">
          <cell r="A6859" t="str">
            <v>SHT0011380</v>
          </cell>
          <cell r="B6859">
            <v>210</v>
          </cell>
          <cell r="C6859" t="str">
            <v>H6扶手底座</v>
          </cell>
        </row>
        <row r="6860">
          <cell r="A6860" t="str">
            <v>SHT0011385</v>
          </cell>
          <cell r="B6860">
            <v>220</v>
          </cell>
          <cell r="C6860" t="str">
            <v>副驾驶员靠背泡沫总成</v>
          </cell>
        </row>
        <row r="6861">
          <cell r="A6861" t="str">
            <v>SHT0011388</v>
          </cell>
          <cell r="B6861">
            <v>210</v>
          </cell>
          <cell r="C6861" t="str">
            <v>滑轨解锁机构外壳</v>
          </cell>
        </row>
        <row r="6862">
          <cell r="A6862" t="str">
            <v>SHT0011388</v>
          </cell>
          <cell r="B6862">
            <v>230</v>
          </cell>
          <cell r="C6862" t="str">
            <v>滑轨解锁机构外壳</v>
          </cell>
        </row>
        <row r="6863">
          <cell r="A6863" t="str">
            <v>SHT0011391</v>
          </cell>
          <cell r="B6863">
            <v>230</v>
          </cell>
          <cell r="C6863" t="str">
            <v>锁止板</v>
          </cell>
        </row>
        <row r="6864">
          <cell r="A6864" t="str">
            <v>SHT0011392</v>
          </cell>
          <cell r="B6864">
            <v>210</v>
          </cell>
          <cell r="C6864" t="str">
            <v>导向销</v>
          </cell>
        </row>
        <row r="6865">
          <cell r="A6865" t="str">
            <v>SHT0011392</v>
          </cell>
          <cell r="B6865">
            <v>230</v>
          </cell>
          <cell r="C6865" t="str">
            <v>导向销</v>
          </cell>
        </row>
        <row r="6866">
          <cell r="A6866" t="str">
            <v>SHT0011394</v>
          </cell>
          <cell r="B6866">
            <v>230</v>
          </cell>
          <cell r="C6866" t="str">
            <v>左侧滑轨解锁手柄支撑板</v>
          </cell>
        </row>
        <row r="6867">
          <cell r="A6867" t="str">
            <v>SHT0011395</v>
          </cell>
          <cell r="B6867">
            <v>230</v>
          </cell>
          <cell r="C6867" t="str">
            <v>滑轨手柄销套</v>
          </cell>
        </row>
        <row r="6868">
          <cell r="A6868" t="str">
            <v>SHT0011396</v>
          </cell>
          <cell r="B6868">
            <v>230</v>
          </cell>
          <cell r="C6868" t="str">
            <v>左侧压铸压头</v>
          </cell>
        </row>
        <row r="6869">
          <cell r="A6869" t="str">
            <v>SHT0011399</v>
          </cell>
          <cell r="B6869">
            <v>220</v>
          </cell>
          <cell r="C6869" t="str">
            <v>润滑脂</v>
          </cell>
        </row>
        <row r="6870">
          <cell r="A6870" t="str">
            <v>SHT0011399</v>
          </cell>
          <cell r="B6870">
            <v>230</v>
          </cell>
          <cell r="C6870" t="str">
            <v>润滑脂</v>
          </cell>
        </row>
        <row r="6871">
          <cell r="A6871" t="str">
            <v>SHT0011400</v>
          </cell>
          <cell r="B6871">
            <v>230</v>
          </cell>
          <cell r="C6871" t="str">
            <v>副驾高配靠背骨架焊接总成</v>
          </cell>
        </row>
        <row r="6872">
          <cell r="A6872" t="str">
            <v>SHT0011407</v>
          </cell>
          <cell r="B6872">
            <v>220</v>
          </cell>
          <cell r="C6872" t="str">
            <v>副驾底座模块化总成</v>
          </cell>
        </row>
        <row r="6873">
          <cell r="A6873" t="str">
            <v>SHT0011407</v>
          </cell>
          <cell r="B6873">
            <v>230</v>
          </cell>
          <cell r="C6873" t="str">
            <v>副驾底座模块化总成</v>
          </cell>
        </row>
        <row r="6874">
          <cell r="A6874" t="str">
            <v>SHT0011408</v>
          </cell>
          <cell r="B6874">
            <v>230</v>
          </cell>
          <cell r="C6874" t="str">
            <v>法兰面焊接螺母</v>
          </cell>
        </row>
        <row r="6875">
          <cell r="A6875" t="str">
            <v>SHT0011414</v>
          </cell>
          <cell r="B6875">
            <v>230</v>
          </cell>
          <cell r="C6875" t="str">
            <v>副驾仰角连杆3焊接总成</v>
          </cell>
        </row>
        <row r="6876">
          <cell r="A6876" t="str">
            <v>SHT0011415</v>
          </cell>
          <cell r="B6876">
            <v>230</v>
          </cell>
          <cell r="C6876" t="str">
            <v>副驾上框后横梁焊接总成</v>
          </cell>
        </row>
        <row r="6877">
          <cell r="A6877" t="str">
            <v>SHT0011416</v>
          </cell>
          <cell r="B6877">
            <v>230</v>
          </cell>
          <cell r="C6877" t="str">
            <v>卷收器固定钣金焊接总成</v>
          </cell>
        </row>
        <row r="6878">
          <cell r="A6878" t="str">
            <v>SHT0011418</v>
          </cell>
          <cell r="B6878">
            <v>230</v>
          </cell>
          <cell r="C6878" t="str">
            <v>副司机座框骨架焊接总成</v>
          </cell>
        </row>
        <row r="6879">
          <cell r="A6879" t="str">
            <v>SHT0011421</v>
          </cell>
          <cell r="B6879">
            <v>230</v>
          </cell>
          <cell r="C6879" t="str">
            <v>副驾仰角小齿板防护板</v>
          </cell>
        </row>
        <row r="6880">
          <cell r="A6880" t="str">
            <v>SHT0011422</v>
          </cell>
          <cell r="B6880">
            <v>230</v>
          </cell>
          <cell r="C6880" t="str">
            <v>副驾仰角拉线座框固定钣金</v>
          </cell>
        </row>
        <row r="6881">
          <cell r="A6881" t="str">
            <v>SHT0011429</v>
          </cell>
          <cell r="B6881">
            <v>220</v>
          </cell>
          <cell r="C6881" t="str">
            <v>坐垫舒适性海绵中</v>
          </cell>
        </row>
        <row r="6882">
          <cell r="A6882" t="str">
            <v>SHT0011430</v>
          </cell>
          <cell r="B6882">
            <v>220</v>
          </cell>
          <cell r="C6882" t="str">
            <v>坐垫3D网格中</v>
          </cell>
        </row>
        <row r="6883">
          <cell r="A6883" t="str">
            <v>SHT0011438</v>
          </cell>
          <cell r="B6883">
            <v>220</v>
          </cell>
          <cell r="C6883" t="str">
            <v>靠背舒适性海绵中</v>
          </cell>
        </row>
        <row r="6884">
          <cell r="A6884" t="str">
            <v>SHT0011439</v>
          </cell>
          <cell r="B6884">
            <v>220</v>
          </cell>
          <cell r="C6884" t="str">
            <v>靠背3D网格中上</v>
          </cell>
        </row>
        <row r="6885">
          <cell r="A6885" t="str">
            <v>SHT0011442</v>
          </cell>
          <cell r="B6885">
            <v>220</v>
          </cell>
          <cell r="C6885" t="str">
            <v>靠背3D网格中下</v>
          </cell>
        </row>
        <row r="6886">
          <cell r="A6886" t="str">
            <v>SHT0011443</v>
          </cell>
          <cell r="B6886">
            <v>220</v>
          </cell>
          <cell r="C6886" t="str">
            <v>刺毛条上</v>
          </cell>
        </row>
        <row r="6887">
          <cell r="A6887" t="str">
            <v>SHT0011444</v>
          </cell>
          <cell r="B6887">
            <v>220</v>
          </cell>
          <cell r="C6887" t="str">
            <v>刺毛条下</v>
          </cell>
        </row>
        <row r="6888">
          <cell r="A6888" t="str">
            <v>SHT0011445</v>
          </cell>
          <cell r="B6888">
            <v>220</v>
          </cell>
          <cell r="C6888" t="str">
            <v>刺毛条中</v>
          </cell>
        </row>
        <row r="6889">
          <cell r="A6889" t="str">
            <v>SHT0011462</v>
          </cell>
          <cell r="B6889">
            <v>210</v>
          </cell>
          <cell r="C6889" t="str">
            <v>副驾驶高配右侧罩壳</v>
          </cell>
        </row>
        <row r="6890">
          <cell r="A6890" t="str">
            <v>SHT0011462</v>
          </cell>
          <cell r="B6890">
            <v>220</v>
          </cell>
          <cell r="C6890" t="str">
            <v>副驾驶高配右侧罩壳</v>
          </cell>
        </row>
        <row r="6891">
          <cell r="A6891" t="str">
            <v>SHT0011463</v>
          </cell>
          <cell r="B6891">
            <v>210</v>
          </cell>
          <cell r="C6891" t="str">
            <v>副驾驶高配左侧罩壳</v>
          </cell>
        </row>
        <row r="6892">
          <cell r="A6892" t="str">
            <v>SHT0011463</v>
          </cell>
          <cell r="B6892">
            <v>220</v>
          </cell>
          <cell r="C6892" t="str">
            <v>副驾驶高配左侧罩壳</v>
          </cell>
        </row>
        <row r="6893">
          <cell r="A6893" t="str">
            <v>SHT0011466</v>
          </cell>
          <cell r="B6893">
            <v>220</v>
          </cell>
          <cell r="C6893" t="str">
            <v>靠背左侧无纺布</v>
          </cell>
        </row>
        <row r="6894">
          <cell r="A6894" t="str">
            <v>SHT0011470</v>
          </cell>
          <cell r="B6894">
            <v>230</v>
          </cell>
          <cell r="C6894" t="str">
            <v>左侧调角连接板焊接总成</v>
          </cell>
        </row>
        <row r="6895">
          <cell r="A6895" t="str">
            <v>SHT0011476</v>
          </cell>
          <cell r="B6895">
            <v>210</v>
          </cell>
          <cell r="C6895" t="str">
            <v>ZB调节器 右侧座椅地板</v>
          </cell>
        </row>
        <row r="6896">
          <cell r="A6896" t="str">
            <v>SHT0011476</v>
          </cell>
          <cell r="B6896">
            <v>220</v>
          </cell>
          <cell r="C6896" t="str">
            <v>ZB调节器 右侧座椅地板</v>
          </cell>
        </row>
        <row r="6897">
          <cell r="A6897" t="str">
            <v>SHT0011480</v>
          </cell>
          <cell r="B6897">
            <v>220</v>
          </cell>
          <cell r="C6897" t="str">
            <v>驾驶员四孔腰托开关总成</v>
          </cell>
        </row>
        <row r="6898">
          <cell r="A6898" t="str">
            <v>SHT0011481</v>
          </cell>
          <cell r="B6898">
            <v>220</v>
          </cell>
          <cell r="C6898" t="str">
            <v>驾驶员六孔腰托开关总成</v>
          </cell>
        </row>
        <row r="6899">
          <cell r="A6899" t="str">
            <v>SHT0011482</v>
          </cell>
          <cell r="B6899">
            <v>210</v>
          </cell>
          <cell r="C6899" t="str">
            <v>副驾驶塑料件支撑板</v>
          </cell>
        </row>
        <row r="6900">
          <cell r="A6900" t="str">
            <v>SHT0011482</v>
          </cell>
          <cell r="B6900">
            <v>220</v>
          </cell>
          <cell r="C6900" t="str">
            <v>副驾驶塑料件支撑板</v>
          </cell>
        </row>
        <row r="6901">
          <cell r="A6901" t="str">
            <v>SHT0011484</v>
          </cell>
          <cell r="B6901">
            <v>220</v>
          </cell>
          <cell r="C6901" t="str">
            <v>副驾靠背调节手柄卡接簧</v>
          </cell>
        </row>
        <row r="6902">
          <cell r="A6902" t="str">
            <v>SHT0011500</v>
          </cell>
          <cell r="B6902">
            <v>230</v>
          </cell>
          <cell r="C6902" t="str">
            <v>变阻尼调节拉线支架</v>
          </cell>
        </row>
        <row r="6903">
          <cell r="A6903" t="str">
            <v>SHT0011501</v>
          </cell>
          <cell r="B6903">
            <v>210</v>
          </cell>
          <cell r="C6903" t="str">
            <v>ZB座椅套罩 左侧</v>
          </cell>
        </row>
        <row r="6904">
          <cell r="A6904" t="str">
            <v>SHT0011501</v>
          </cell>
          <cell r="B6904">
            <v>220</v>
          </cell>
          <cell r="C6904" t="str">
            <v>ZB座椅套罩 左侧</v>
          </cell>
        </row>
        <row r="6905">
          <cell r="A6905" t="str">
            <v>SHT0011502</v>
          </cell>
          <cell r="B6905">
            <v>210</v>
          </cell>
          <cell r="C6905" t="str">
            <v>ZB座椅套罩左侧座椅出风口</v>
          </cell>
        </row>
        <row r="6906">
          <cell r="A6906" t="str">
            <v>SHT0011502</v>
          </cell>
          <cell r="B6906">
            <v>220</v>
          </cell>
          <cell r="C6906" t="str">
            <v>ZB座椅套罩左侧座椅出风口</v>
          </cell>
        </row>
        <row r="6907">
          <cell r="A6907" t="str">
            <v>SHT0011503</v>
          </cell>
          <cell r="B6907">
            <v>210</v>
          </cell>
          <cell r="C6907" t="str">
            <v>副驾驶高配右侧罩壳分总成</v>
          </cell>
        </row>
        <row r="6908">
          <cell r="A6908" t="str">
            <v>SHT0011506</v>
          </cell>
          <cell r="B6908">
            <v>220</v>
          </cell>
          <cell r="C6908" t="str">
            <v>副驾驶四孔腰托开关总成</v>
          </cell>
        </row>
        <row r="6909">
          <cell r="A6909" t="str">
            <v>SHT0011507</v>
          </cell>
          <cell r="B6909">
            <v>210</v>
          </cell>
          <cell r="C6909" t="str">
            <v>副驾驶高配靠背手柄总成</v>
          </cell>
        </row>
        <row r="6910">
          <cell r="A6910" t="str">
            <v>SHT0011508</v>
          </cell>
          <cell r="B6910">
            <v>210</v>
          </cell>
          <cell r="C6910" t="str">
            <v>副驾驶高配靠背调节手柄</v>
          </cell>
        </row>
        <row r="6911">
          <cell r="A6911" t="str">
            <v>SHT0011508</v>
          </cell>
          <cell r="B6911">
            <v>220</v>
          </cell>
          <cell r="C6911" t="str">
            <v>副驾驶高配靠背调节手柄</v>
          </cell>
        </row>
        <row r="6912">
          <cell r="A6912" t="str">
            <v>SHT0011509</v>
          </cell>
          <cell r="B6912">
            <v>220</v>
          </cell>
          <cell r="C6912" t="str">
            <v>副驾高度调节机构总成</v>
          </cell>
        </row>
        <row r="6913">
          <cell r="A6913" t="str">
            <v>SHT0011512</v>
          </cell>
          <cell r="B6913">
            <v>220</v>
          </cell>
          <cell r="C6913" t="str">
            <v>靠背泡沫预埋钢丝1</v>
          </cell>
        </row>
        <row r="6914">
          <cell r="A6914" t="str">
            <v>SHT0011517</v>
          </cell>
          <cell r="B6914">
            <v>230</v>
          </cell>
          <cell r="C6914" t="str">
            <v>绞架总成VDC</v>
          </cell>
        </row>
        <row r="6915">
          <cell r="A6915" t="str">
            <v>SHT0011520</v>
          </cell>
          <cell r="B6915">
            <v>230</v>
          </cell>
          <cell r="C6915" t="str">
            <v>内绞架支撑管VDC</v>
          </cell>
        </row>
        <row r="6916">
          <cell r="A6916" t="str">
            <v>SHT0011523</v>
          </cell>
          <cell r="B6916">
            <v>220</v>
          </cell>
          <cell r="C6916" t="str">
            <v>上卧铺骨架总成</v>
          </cell>
        </row>
        <row r="6917">
          <cell r="A6917" t="str">
            <v>SHT0011540</v>
          </cell>
          <cell r="B6917">
            <v>220</v>
          </cell>
          <cell r="C6917" t="str">
            <v>木板条</v>
          </cell>
        </row>
        <row r="6918">
          <cell r="A6918" t="str">
            <v>SHT0011541</v>
          </cell>
          <cell r="B6918">
            <v>220</v>
          </cell>
          <cell r="C6918" t="str">
            <v>胶套</v>
          </cell>
        </row>
        <row r="6919">
          <cell r="A6919" t="str">
            <v>SHT0011542</v>
          </cell>
          <cell r="B6919">
            <v>220</v>
          </cell>
          <cell r="C6919" t="str">
            <v>上卧铺硬质棉A</v>
          </cell>
        </row>
        <row r="6920">
          <cell r="A6920" t="str">
            <v>SHT0011552</v>
          </cell>
          <cell r="B6920">
            <v>220</v>
          </cell>
          <cell r="C6920" t="str">
            <v>主驾驶速降开关按钮帽</v>
          </cell>
        </row>
        <row r="6921">
          <cell r="A6921" t="str">
            <v>SHT0011556</v>
          </cell>
          <cell r="B6921">
            <v>210</v>
          </cell>
          <cell r="C6921" t="str">
            <v>副驾驶员后部罩壳</v>
          </cell>
        </row>
        <row r="6922">
          <cell r="A6922" t="str">
            <v>SHT0011556</v>
          </cell>
          <cell r="B6922">
            <v>220</v>
          </cell>
          <cell r="C6922" t="str">
            <v>副驾驶员后部罩壳</v>
          </cell>
        </row>
        <row r="6923">
          <cell r="A6923" t="str">
            <v>SHT0011574</v>
          </cell>
          <cell r="B6923">
            <v>210</v>
          </cell>
          <cell r="C6923" t="str">
            <v>高调器上滑盖</v>
          </cell>
        </row>
        <row r="6924">
          <cell r="A6924" t="str">
            <v>SHT0011574</v>
          </cell>
          <cell r="B6924">
            <v>220</v>
          </cell>
          <cell r="C6924" t="str">
            <v>高调器上滑盖</v>
          </cell>
        </row>
        <row r="6925">
          <cell r="A6925" t="str">
            <v>SHT0011575</v>
          </cell>
          <cell r="B6925">
            <v>210</v>
          </cell>
          <cell r="C6925" t="str">
            <v>高调器下滑盖</v>
          </cell>
        </row>
        <row r="6926">
          <cell r="A6926" t="str">
            <v>SHT0011575</v>
          </cell>
          <cell r="B6926">
            <v>220</v>
          </cell>
          <cell r="C6926" t="str">
            <v>高调器下滑盖</v>
          </cell>
        </row>
        <row r="6927">
          <cell r="A6927" t="str">
            <v>SHT0011578</v>
          </cell>
          <cell r="B6927">
            <v>220</v>
          </cell>
          <cell r="C6927" t="str">
            <v>副驾驶速降开关按钮帽</v>
          </cell>
        </row>
        <row r="6928">
          <cell r="A6928" t="str">
            <v>SHT0011579</v>
          </cell>
          <cell r="B6928">
            <v>220</v>
          </cell>
          <cell r="C6928" t="str">
            <v>气囊总成</v>
          </cell>
        </row>
        <row r="6929">
          <cell r="A6929" t="str">
            <v>SHT0011579</v>
          </cell>
          <cell r="B6929">
            <v>230</v>
          </cell>
          <cell r="C6929" t="str">
            <v>气囊总成</v>
          </cell>
        </row>
        <row r="6930">
          <cell r="A6930" t="str">
            <v>SHT0011593</v>
          </cell>
          <cell r="B6930">
            <v>230</v>
          </cell>
          <cell r="C6930" t="str">
            <v>右侧滑轨解锁手柄支撑板</v>
          </cell>
        </row>
        <row r="6931">
          <cell r="A6931" t="str">
            <v>SHT0011594</v>
          </cell>
          <cell r="B6931">
            <v>230</v>
          </cell>
          <cell r="C6931" t="str">
            <v>右侧压铸压头</v>
          </cell>
        </row>
        <row r="6932">
          <cell r="A6932" t="str">
            <v>SHT0011596</v>
          </cell>
          <cell r="B6932">
            <v>230</v>
          </cell>
          <cell r="C6932" t="str">
            <v>连接杆1</v>
          </cell>
        </row>
        <row r="6933">
          <cell r="A6933" t="str">
            <v>SHT0011597</v>
          </cell>
          <cell r="B6933">
            <v>220</v>
          </cell>
          <cell r="C6933" t="str">
            <v>坐垫泡沫预埋钢丝4.1</v>
          </cell>
        </row>
        <row r="6934">
          <cell r="A6934" t="str">
            <v>SHT0011599</v>
          </cell>
          <cell r="B6934">
            <v>230</v>
          </cell>
          <cell r="C6934" t="str">
            <v>滑轨解锁结构分总成</v>
          </cell>
        </row>
        <row r="6935">
          <cell r="A6935" t="str">
            <v>SHT0011600</v>
          </cell>
          <cell r="B6935">
            <v>210</v>
          </cell>
          <cell r="C6935" t="str">
            <v>解锁机构内壳分总成</v>
          </cell>
        </row>
        <row r="6936">
          <cell r="A6936" t="str">
            <v>SHT0011600</v>
          </cell>
          <cell r="B6936">
            <v>230</v>
          </cell>
          <cell r="C6936" t="str">
            <v>解锁机构内壳分总成</v>
          </cell>
        </row>
        <row r="6937">
          <cell r="A6937" t="str">
            <v>SHT0011601</v>
          </cell>
          <cell r="B6937">
            <v>220</v>
          </cell>
          <cell r="C6937" t="str">
            <v>副驾驶座椅靠背装配总成</v>
          </cell>
        </row>
        <row r="6938">
          <cell r="A6938" t="str">
            <v>SHT0011602</v>
          </cell>
          <cell r="B6938">
            <v>220</v>
          </cell>
          <cell r="C6938" t="str">
            <v>标配副驾靠背面套总成</v>
          </cell>
        </row>
        <row r="6939">
          <cell r="A6939" t="str">
            <v>SHT0011603</v>
          </cell>
          <cell r="B6939">
            <v>220</v>
          </cell>
          <cell r="C6939" t="str">
            <v>坐垫预埋钢丝C</v>
          </cell>
        </row>
        <row r="6940">
          <cell r="A6940" t="str">
            <v>SHT0011604</v>
          </cell>
          <cell r="B6940">
            <v>220</v>
          </cell>
          <cell r="C6940" t="str">
            <v>坐垫预埋钢丝D</v>
          </cell>
        </row>
        <row r="6941">
          <cell r="A6941" t="str">
            <v>SHT0011612</v>
          </cell>
          <cell r="B6941">
            <v>210</v>
          </cell>
          <cell r="C6941" t="str">
            <v>H6左侧扶手本体总成黑色</v>
          </cell>
        </row>
        <row r="6942">
          <cell r="A6942" t="str">
            <v>SHT0011612</v>
          </cell>
          <cell r="B6942">
            <v>220</v>
          </cell>
          <cell r="C6942" t="str">
            <v>H6左侧扶手本体总成黑色</v>
          </cell>
        </row>
        <row r="6943">
          <cell r="A6943" t="str">
            <v>SHT0011612</v>
          </cell>
          <cell r="B6943">
            <v>230</v>
          </cell>
          <cell r="C6943" t="str">
            <v>H6左侧扶手本体总成黑色</v>
          </cell>
        </row>
        <row r="6944">
          <cell r="A6944" t="str">
            <v>SHT0011613</v>
          </cell>
          <cell r="B6944">
            <v>210</v>
          </cell>
          <cell r="C6944" t="str">
            <v>H6右侧扶手本体总成黑色</v>
          </cell>
        </row>
        <row r="6945">
          <cell r="A6945" t="str">
            <v>SHT0011613</v>
          </cell>
          <cell r="B6945">
            <v>220</v>
          </cell>
          <cell r="C6945" t="str">
            <v>H6右侧扶手本体总成黑色</v>
          </cell>
        </row>
        <row r="6946">
          <cell r="A6946" t="str">
            <v>SHT0011613</v>
          </cell>
          <cell r="B6946">
            <v>230</v>
          </cell>
          <cell r="C6946" t="str">
            <v>H6右侧扶手本体总成黑色</v>
          </cell>
        </row>
        <row r="6947">
          <cell r="A6947" t="str">
            <v>SHT0011620</v>
          </cell>
          <cell r="B6947">
            <v>230</v>
          </cell>
          <cell r="C6947" t="str">
            <v>左侧支撑板焊接总成</v>
          </cell>
        </row>
        <row r="6948">
          <cell r="A6948" t="str">
            <v>SHT0011621</v>
          </cell>
          <cell r="B6948">
            <v>230</v>
          </cell>
          <cell r="C6948" t="str">
            <v>右侧支撑板焊接总成</v>
          </cell>
        </row>
        <row r="6949">
          <cell r="A6949" t="str">
            <v>SHT0011622</v>
          </cell>
          <cell r="B6949">
            <v>210</v>
          </cell>
          <cell r="C6949" t="str">
            <v>ZB座椅轨道滑道 左侧</v>
          </cell>
        </row>
        <row r="6950">
          <cell r="A6950" t="str">
            <v>SHT0011622</v>
          </cell>
          <cell r="B6950">
            <v>220</v>
          </cell>
          <cell r="C6950" t="str">
            <v>ZB座椅轨道滑道 左侧</v>
          </cell>
        </row>
        <row r="6951">
          <cell r="A6951" t="str">
            <v>SHT0011638</v>
          </cell>
          <cell r="B6951">
            <v>230</v>
          </cell>
          <cell r="C6951" t="str">
            <v>下框横梁</v>
          </cell>
        </row>
        <row r="6952">
          <cell r="A6952" t="str">
            <v>SHT0011642</v>
          </cell>
          <cell r="B6952">
            <v>220</v>
          </cell>
          <cell r="C6952" t="str">
            <v>高调器衬套</v>
          </cell>
        </row>
        <row r="6953">
          <cell r="A6953" t="str">
            <v>SHT0011642</v>
          </cell>
          <cell r="B6953">
            <v>230</v>
          </cell>
          <cell r="C6953" t="str">
            <v>高调器衬套</v>
          </cell>
        </row>
        <row r="6954">
          <cell r="A6954" t="str">
            <v>SHT0011643</v>
          </cell>
          <cell r="B6954">
            <v>220</v>
          </cell>
          <cell r="C6954" t="str">
            <v>靠背支撑板</v>
          </cell>
        </row>
        <row r="6955">
          <cell r="A6955" t="str">
            <v>SHT0011644</v>
          </cell>
          <cell r="B6955">
            <v>220</v>
          </cell>
          <cell r="C6955" t="str">
            <v>靠背舒适性海绵右</v>
          </cell>
        </row>
        <row r="6956">
          <cell r="A6956" t="str">
            <v>SHT0011645</v>
          </cell>
          <cell r="B6956">
            <v>220</v>
          </cell>
          <cell r="C6956" t="str">
            <v>靠背舒适性海绵中上</v>
          </cell>
        </row>
        <row r="6957">
          <cell r="A6957" t="str">
            <v>SHT0011646</v>
          </cell>
          <cell r="B6957">
            <v>220</v>
          </cell>
          <cell r="C6957" t="str">
            <v>靠背舒适性海绵中下</v>
          </cell>
        </row>
        <row r="6958">
          <cell r="A6958" t="str">
            <v>SHT0011647</v>
          </cell>
          <cell r="B6958">
            <v>220</v>
          </cell>
          <cell r="C6958" t="str">
            <v>靠背舒适性海绵左</v>
          </cell>
        </row>
        <row r="6959">
          <cell r="A6959" t="str">
            <v>SHT0011649</v>
          </cell>
          <cell r="B6959">
            <v>220</v>
          </cell>
          <cell r="C6959" t="str">
            <v>主驾低配安全带总成</v>
          </cell>
        </row>
        <row r="6960">
          <cell r="A6960" t="str">
            <v>SHT0011651</v>
          </cell>
          <cell r="B6960">
            <v>220</v>
          </cell>
          <cell r="C6960" t="str">
            <v>副驾安全带总成</v>
          </cell>
        </row>
        <row r="6961">
          <cell r="A6961" t="str">
            <v>SHT0011652</v>
          </cell>
          <cell r="B6961">
            <v>220</v>
          </cell>
          <cell r="C6961" t="str">
            <v>副驾高配带扣总成</v>
          </cell>
        </row>
        <row r="6962">
          <cell r="A6962" t="str">
            <v>SHT0011653</v>
          </cell>
          <cell r="B6962">
            <v>220</v>
          </cell>
          <cell r="C6962" t="str">
            <v>安全带带扣总成</v>
          </cell>
        </row>
        <row r="6963">
          <cell r="A6963" t="str">
            <v>SHT0011656</v>
          </cell>
          <cell r="B6963">
            <v>220</v>
          </cell>
          <cell r="C6963" t="str">
            <v>坐垫钢丝</v>
          </cell>
        </row>
        <row r="6964">
          <cell r="A6964" t="str">
            <v>SHT0011657</v>
          </cell>
          <cell r="B6964">
            <v>220</v>
          </cell>
          <cell r="C6964" t="str">
            <v>坐垫舒适性海绵右</v>
          </cell>
        </row>
        <row r="6965">
          <cell r="A6965" t="str">
            <v>SHT0011658</v>
          </cell>
          <cell r="B6965">
            <v>220</v>
          </cell>
          <cell r="C6965" t="str">
            <v>坐垫舒适性海绵左</v>
          </cell>
        </row>
        <row r="6966">
          <cell r="A6966" t="str">
            <v>SHT0011659</v>
          </cell>
          <cell r="B6966">
            <v>220</v>
          </cell>
          <cell r="C6966" t="str">
            <v>坐垫舒适性海绵中</v>
          </cell>
        </row>
        <row r="6967">
          <cell r="A6967" t="str">
            <v>SHT0011660</v>
          </cell>
          <cell r="B6967">
            <v>210</v>
          </cell>
          <cell r="C6967" t="str">
            <v>H6扶手上盖</v>
          </cell>
        </row>
        <row r="6968">
          <cell r="A6968" t="str">
            <v>SHT0011661</v>
          </cell>
          <cell r="B6968">
            <v>230</v>
          </cell>
          <cell r="C6968" t="str">
            <v>气囊下支架焊接组件</v>
          </cell>
        </row>
        <row r="6969">
          <cell r="A6969" t="str">
            <v>SHT0011666</v>
          </cell>
          <cell r="B6969">
            <v>220</v>
          </cell>
          <cell r="C6969" t="str">
            <v>主驾驶标配座椅靠背总成</v>
          </cell>
        </row>
        <row r="6970">
          <cell r="A6970" t="str">
            <v>SHT0011668</v>
          </cell>
          <cell r="B6970">
            <v>220</v>
          </cell>
          <cell r="C6970" t="str">
            <v>坐垫高配装配总成</v>
          </cell>
        </row>
        <row r="6971">
          <cell r="A6971" t="str">
            <v>SHT0011684</v>
          </cell>
          <cell r="B6971">
            <v>210</v>
          </cell>
          <cell r="C6971" t="str">
            <v>ZB座椅套罩左侧座椅加热</v>
          </cell>
        </row>
        <row r="6972">
          <cell r="A6972" t="str">
            <v>SHT0011684</v>
          </cell>
          <cell r="B6972">
            <v>220</v>
          </cell>
          <cell r="C6972" t="str">
            <v>ZB座椅套罩左侧座椅加热</v>
          </cell>
        </row>
        <row r="6973">
          <cell r="A6973" t="str">
            <v>SHT0011689</v>
          </cell>
          <cell r="B6973">
            <v>220</v>
          </cell>
          <cell r="C6973" t="str">
            <v>主驾中配安全带总成</v>
          </cell>
        </row>
        <row r="6974">
          <cell r="A6974" t="str">
            <v>SHT0011693</v>
          </cell>
          <cell r="B6974">
            <v>220</v>
          </cell>
          <cell r="C6974" t="str">
            <v>坐垫钢丝</v>
          </cell>
        </row>
        <row r="6975">
          <cell r="A6975" t="str">
            <v>SHT0011694</v>
          </cell>
          <cell r="B6975">
            <v>230</v>
          </cell>
          <cell r="C6975" t="str">
            <v>IGS尼龙轴套</v>
          </cell>
        </row>
        <row r="6976">
          <cell r="A6976" t="str">
            <v>SHT0011709</v>
          </cell>
          <cell r="B6976">
            <v>230</v>
          </cell>
          <cell r="C6976" t="str">
            <v>连接梁总成</v>
          </cell>
        </row>
        <row r="6977">
          <cell r="A6977" t="str">
            <v>SHT0011710</v>
          </cell>
          <cell r="B6977">
            <v>230</v>
          </cell>
          <cell r="C6977" t="str">
            <v>连接梁</v>
          </cell>
        </row>
        <row r="6978">
          <cell r="A6978" t="str">
            <v>SHT0011723</v>
          </cell>
          <cell r="B6978">
            <v>230</v>
          </cell>
          <cell r="C6978" t="str">
            <v>稳定钣金</v>
          </cell>
        </row>
        <row r="6979">
          <cell r="A6979" t="str">
            <v>SHT0011726</v>
          </cell>
          <cell r="B6979">
            <v>230</v>
          </cell>
          <cell r="C6979" t="str">
            <v>左边板</v>
          </cell>
        </row>
        <row r="6980">
          <cell r="A6980" t="str">
            <v>SHT0011727</v>
          </cell>
          <cell r="B6980">
            <v>230</v>
          </cell>
          <cell r="C6980" t="str">
            <v>右边板</v>
          </cell>
        </row>
        <row r="6981">
          <cell r="A6981" t="str">
            <v>SHT0011728</v>
          </cell>
        </row>
        <row r="6981">
          <cell r="C6981" t="str">
            <v>车身安装支架总成</v>
          </cell>
        </row>
        <row r="6982">
          <cell r="A6982" t="str">
            <v>SHT0011729</v>
          </cell>
          <cell r="B6982">
            <v>230</v>
          </cell>
          <cell r="C6982" t="str">
            <v>T5支架下钣金</v>
          </cell>
        </row>
        <row r="6983">
          <cell r="A6983" t="str">
            <v>SHT0011730</v>
          </cell>
          <cell r="B6983">
            <v>230</v>
          </cell>
          <cell r="C6983" t="str">
            <v>T5支架上钣金</v>
          </cell>
        </row>
        <row r="6984">
          <cell r="A6984" t="str">
            <v>SHT0011760</v>
          </cell>
          <cell r="B6984">
            <v>230</v>
          </cell>
          <cell r="C6984" t="str">
            <v>加强钣金</v>
          </cell>
        </row>
        <row r="6985">
          <cell r="A6985" t="str">
            <v>SHT0011761</v>
          </cell>
          <cell r="B6985">
            <v>230</v>
          </cell>
          <cell r="C6985" t="str">
            <v>滑轨总成</v>
          </cell>
        </row>
        <row r="6986">
          <cell r="A6986" t="str">
            <v>SHT0011774</v>
          </cell>
          <cell r="B6986">
            <v>230</v>
          </cell>
          <cell r="C6986" t="str">
            <v>前支撑方管</v>
          </cell>
        </row>
        <row r="6987">
          <cell r="A6987" t="str">
            <v>SHT0011777</v>
          </cell>
          <cell r="B6987">
            <v>230</v>
          </cell>
          <cell r="C6987" t="str">
            <v>座框矩管</v>
          </cell>
        </row>
        <row r="6988">
          <cell r="A6988" t="str">
            <v>SHT0011778</v>
          </cell>
          <cell r="B6988">
            <v>230</v>
          </cell>
          <cell r="C6988" t="str">
            <v>坐框前梁</v>
          </cell>
        </row>
        <row r="6989">
          <cell r="A6989" t="str">
            <v>SHT0011779</v>
          </cell>
          <cell r="B6989">
            <v>220</v>
          </cell>
          <cell r="C6989" t="str">
            <v>副驾驶靠背两气袋腰托总成</v>
          </cell>
        </row>
        <row r="6990">
          <cell r="A6990" t="str">
            <v>SHT0011787</v>
          </cell>
          <cell r="B6990">
            <v>210</v>
          </cell>
          <cell r="C6990" t="str">
            <v>安全带孔堵盖</v>
          </cell>
        </row>
        <row r="6991">
          <cell r="A6991" t="str">
            <v>SHT0011788</v>
          </cell>
          <cell r="B6991">
            <v>220</v>
          </cell>
          <cell r="C6991" t="str">
            <v>主驾驶靠背四气袋腰托总成</v>
          </cell>
        </row>
        <row r="6992">
          <cell r="A6992" t="str">
            <v>SHT0011788</v>
          </cell>
          <cell r="B6992">
            <v>230</v>
          </cell>
          <cell r="C6992" t="str">
            <v>主驾驶靠背四气袋腰托总成</v>
          </cell>
        </row>
        <row r="6993">
          <cell r="A6993" t="str">
            <v>SHT0011804</v>
          </cell>
          <cell r="B6993">
            <v>230</v>
          </cell>
          <cell r="C6993" t="str">
            <v>仰角调节机构钣金件1</v>
          </cell>
        </row>
        <row r="6994">
          <cell r="A6994" t="str">
            <v>SHT0011806</v>
          </cell>
          <cell r="B6994">
            <v>230</v>
          </cell>
          <cell r="C6994" t="str">
            <v>仰角调节机构钣金件2</v>
          </cell>
        </row>
        <row r="6995">
          <cell r="A6995" t="str">
            <v>SHT0011807</v>
          </cell>
          <cell r="B6995">
            <v>230</v>
          </cell>
          <cell r="C6995" t="str">
            <v>拉线总成</v>
          </cell>
        </row>
        <row r="6996">
          <cell r="A6996" t="str">
            <v>SHT0011809</v>
          </cell>
          <cell r="B6996">
            <v>230</v>
          </cell>
          <cell r="C6996" t="str">
            <v>仰角调节机构扭簧</v>
          </cell>
        </row>
        <row r="6997">
          <cell r="A6997" t="str">
            <v>SHT0011825</v>
          </cell>
          <cell r="B6997">
            <v>230</v>
          </cell>
          <cell r="C6997" t="str">
            <v>仰角调节机构阶梯轴</v>
          </cell>
        </row>
        <row r="6998">
          <cell r="A6998" t="str">
            <v>SHT0011878</v>
          </cell>
          <cell r="B6998">
            <v>220</v>
          </cell>
          <cell r="C6998" t="str">
            <v>副司机座椅底支架总成</v>
          </cell>
        </row>
        <row r="6999">
          <cell r="A6999" t="str">
            <v>SHT0011878</v>
          </cell>
          <cell r="B6999">
            <v>230</v>
          </cell>
          <cell r="C6999" t="str">
            <v>副司机座椅底支架总成</v>
          </cell>
        </row>
        <row r="7000">
          <cell r="A7000" t="str">
            <v>SHT0011924</v>
          </cell>
          <cell r="B7000">
            <v>230</v>
          </cell>
          <cell r="C7000" t="str">
            <v>3.0平台防尘罩卡扣</v>
          </cell>
        </row>
        <row r="7001">
          <cell r="A7001" t="str">
            <v>SHT0011934</v>
          </cell>
          <cell r="B7001">
            <v>230</v>
          </cell>
          <cell r="C7001" t="str">
            <v>可调阻尼器总成</v>
          </cell>
        </row>
        <row r="7002">
          <cell r="A7002" t="str">
            <v>SHT0011945</v>
          </cell>
          <cell r="B7002">
            <v>220</v>
          </cell>
          <cell r="C7002" t="str">
            <v>靠背面套钢丝1</v>
          </cell>
        </row>
        <row r="7003">
          <cell r="A7003" t="str">
            <v>SHT0011946</v>
          </cell>
          <cell r="B7003">
            <v>220</v>
          </cell>
          <cell r="C7003" t="str">
            <v>靠背面套钢丝2</v>
          </cell>
        </row>
        <row r="7004">
          <cell r="A7004" t="str">
            <v>SHT0011947</v>
          </cell>
          <cell r="B7004">
            <v>220</v>
          </cell>
          <cell r="C7004" t="str">
            <v>驾驶员座椅总成</v>
          </cell>
        </row>
        <row r="7005">
          <cell r="A7005" t="str">
            <v>SHT0011948</v>
          </cell>
          <cell r="B7005">
            <v>220</v>
          </cell>
          <cell r="C7005" t="str">
            <v>驾驶员座椅总成</v>
          </cell>
        </row>
        <row r="7006">
          <cell r="A7006" t="str">
            <v>SHT0011949</v>
          </cell>
          <cell r="B7006">
            <v>220</v>
          </cell>
          <cell r="C7006" t="str">
            <v>驾驶员座椅总成</v>
          </cell>
        </row>
        <row r="7007">
          <cell r="A7007" t="str">
            <v>SHT0011950</v>
          </cell>
          <cell r="B7007">
            <v>220</v>
          </cell>
          <cell r="C7007" t="str">
            <v>驾驶员座椅总成</v>
          </cell>
        </row>
        <row r="7008">
          <cell r="A7008" t="str">
            <v>SHT0011951</v>
          </cell>
          <cell r="B7008">
            <v>220</v>
          </cell>
          <cell r="C7008" t="str">
            <v>副驾驶员座椅总成</v>
          </cell>
        </row>
        <row r="7009">
          <cell r="A7009" t="str">
            <v>SHT0011952</v>
          </cell>
          <cell r="B7009">
            <v>220</v>
          </cell>
          <cell r="C7009" t="str">
            <v>副驾驶员座椅总成</v>
          </cell>
        </row>
        <row r="7010">
          <cell r="A7010" t="str">
            <v>SHT0011961</v>
          </cell>
          <cell r="B7010">
            <v>210</v>
          </cell>
          <cell r="C7010" t="str">
            <v>2.0座椅右侧罩壳</v>
          </cell>
        </row>
        <row r="7011">
          <cell r="A7011" t="str">
            <v>SHT0011961</v>
          </cell>
          <cell r="B7011">
            <v>220</v>
          </cell>
          <cell r="C7011" t="str">
            <v>2.0座椅右侧罩壳</v>
          </cell>
        </row>
        <row r="7012">
          <cell r="A7012" t="str">
            <v>SHT0011962</v>
          </cell>
          <cell r="B7012">
            <v>210</v>
          </cell>
          <cell r="C7012" t="str">
            <v>2.0座椅前部罩壳</v>
          </cell>
        </row>
        <row r="7013">
          <cell r="A7013" t="str">
            <v>SHT0011962</v>
          </cell>
          <cell r="B7013">
            <v>220</v>
          </cell>
          <cell r="C7013" t="str">
            <v>2.0座椅前部罩壳</v>
          </cell>
        </row>
        <row r="7014">
          <cell r="A7014" t="str">
            <v>SHT0011963</v>
          </cell>
          <cell r="B7014">
            <v>210</v>
          </cell>
          <cell r="C7014" t="str">
            <v>2.0座椅后部罩壳</v>
          </cell>
        </row>
        <row r="7015">
          <cell r="A7015" t="str">
            <v>SHT0011964</v>
          </cell>
          <cell r="B7015">
            <v>210</v>
          </cell>
          <cell r="C7015" t="str">
            <v>2.0座椅调角器手柄带标识</v>
          </cell>
        </row>
        <row r="7016">
          <cell r="A7016" t="str">
            <v>SHT0011964</v>
          </cell>
          <cell r="B7016">
            <v>220</v>
          </cell>
          <cell r="C7016" t="str">
            <v>2.0座椅调角器手柄带标识</v>
          </cell>
        </row>
        <row r="7017">
          <cell r="A7017" t="str">
            <v>SHT0011967</v>
          </cell>
          <cell r="B7017">
            <v>210</v>
          </cell>
          <cell r="C7017" t="str">
            <v>2.0座椅仰角手柄带标识</v>
          </cell>
        </row>
        <row r="7018">
          <cell r="A7018" t="str">
            <v>SHT0011967</v>
          </cell>
          <cell r="B7018">
            <v>220</v>
          </cell>
          <cell r="C7018" t="str">
            <v>2.0座椅仰角手柄带标识</v>
          </cell>
        </row>
        <row r="7019">
          <cell r="A7019" t="str">
            <v>SHT0011971</v>
          </cell>
          <cell r="B7019">
            <v>210</v>
          </cell>
          <cell r="C7019" t="str">
            <v>2.0座椅左侧罩壳</v>
          </cell>
        </row>
        <row r="7020">
          <cell r="A7020" t="str">
            <v>SHT0011971</v>
          </cell>
          <cell r="B7020">
            <v>220</v>
          </cell>
          <cell r="C7020" t="str">
            <v>2.0座椅左侧罩壳</v>
          </cell>
        </row>
        <row r="7021">
          <cell r="A7021" t="str">
            <v>SHT0011972</v>
          </cell>
          <cell r="B7021">
            <v>210</v>
          </cell>
          <cell r="C7021" t="str">
            <v>调角器左罩壳</v>
          </cell>
        </row>
        <row r="7022">
          <cell r="A7022" t="str">
            <v>SHT0011972</v>
          </cell>
          <cell r="B7022">
            <v>220</v>
          </cell>
          <cell r="C7022" t="str">
            <v>调角器左罩壳</v>
          </cell>
        </row>
        <row r="7023">
          <cell r="A7023" t="str">
            <v>SHT0011975</v>
          </cell>
          <cell r="B7023">
            <v>210</v>
          </cell>
          <cell r="C7023" t="str">
            <v>2.0座椅加热通风底座</v>
          </cell>
        </row>
        <row r="7024">
          <cell r="A7024" t="str">
            <v>SHT0011975</v>
          </cell>
          <cell r="B7024">
            <v>220</v>
          </cell>
          <cell r="C7024" t="str">
            <v>2.0座椅加热通风底座</v>
          </cell>
        </row>
        <row r="7025">
          <cell r="A7025" t="str">
            <v>SHT0011976</v>
          </cell>
          <cell r="B7025">
            <v>210</v>
          </cell>
          <cell r="C7025" t="str">
            <v>2.0座椅加热通风按摩底座</v>
          </cell>
        </row>
        <row r="7026">
          <cell r="A7026" t="str">
            <v>SHT0011977</v>
          </cell>
          <cell r="B7026">
            <v>210</v>
          </cell>
          <cell r="C7026" t="str">
            <v>2.0座椅加热底座</v>
          </cell>
        </row>
        <row r="7027">
          <cell r="A7027" t="str">
            <v>SHT0011977</v>
          </cell>
          <cell r="B7027">
            <v>220</v>
          </cell>
          <cell r="C7027" t="str">
            <v>2.0座椅加热底座</v>
          </cell>
        </row>
        <row r="7028">
          <cell r="A7028" t="str">
            <v>SHT0011978</v>
          </cell>
          <cell r="B7028">
            <v>230</v>
          </cell>
          <cell r="C7028" t="str">
            <v>调角器手柄钣金件左</v>
          </cell>
        </row>
        <row r="7029">
          <cell r="A7029" t="str">
            <v>SHT0011979</v>
          </cell>
          <cell r="B7029">
            <v>210</v>
          </cell>
          <cell r="C7029" t="str">
            <v>2.0座椅安全带出口盖板</v>
          </cell>
        </row>
        <row r="7030">
          <cell r="A7030" t="str">
            <v>SHT0011982</v>
          </cell>
          <cell r="B7030">
            <v>220</v>
          </cell>
          <cell r="C7030" t="str">
            <v>升降速降开关气路总成</v>
          </cell>
        </row>
        <row r="7031">
          <cell r="A7031" t="str">
            <v>SHT0011982</v>
          </cell>
          <cell r="B7031">
            <v>230</v>
          </cell>
          <cell r="C7031" t="str">
            <v>升降速降开关气路总成</v>
          </cell>
        </row>
        <row r="7032">
          <cell r="A7032" t="str">
            <v>SHT0011988</v>
          </cell>
          <cell r="B7032">
            <v>230</v>
          </cell>
          <cell r="C7032" t="str">
            <v>内十字支撑架</v>
          </cell>
        </row>
        <row r="7033">
          <cell r="A7033" t="str">
            <v>SHT0011989</v>
          </cell>
          <cell r="B7033">
            <v>230</v>
          </cell>
          <cell r="C7033" t="str">
            <v>外十字支撑架</v>
          </cell>
        </row>
        <row r="7034">
          <cell r="A7034" t="str">
            <v>SHT0011990</v>
          </cell>
          <cell r="B7034">
            <v>230</v>
          </cell>
          <cell r="C7034" t="str">
            <v>气囊下支撑钣金</v>
          </cell>
        </row>
        <row r="7035">
          <cell r="A7035" t="str">
            <v>SHT0011991</v>
          </cell>
          <cell r="B7035">
            <v>230</v>
          </cell>
          <cell r="C7035" t="str">
            <v>升降前固定钣金</v>
          </cell>
        </row>
        <row r="7036">
          <cell r="A7036" t="str">
            <v>SHT0011992</v>
          </cell>
          <cell r="B7036">
            <v>230</v>
          </cell>
          <cell r="C7036" t="str">
            <v>升降后固定钣金</v>
          </cell>
        </row>
        <row r="7037">
          <cell r="A7037" t="str">
            <v>SHT0011995</v>
          </cell>
          <cell r="B7037">
            <v>230</v>
          </cell>
          <cell r="C7037" t="str">
            <v>气囊上支撑板</v>
          </cell>
        </row>
        <row r="7038">
          <cell r="A7038" t="str">
            <v>SHT0011996</v>
          </cell>
          <cell r="B7038">
            <v>230</v>
          </cell>
          <cell r="C7038" t="str">
            <v>气囊上支撑加强板</v>
          </cell>
        </row>
        <row r="7039">
          <cell r="A7039" t="str">
            <v>SHT0011997</v>
          </cell>
          <cell r="B7039">
            <v>230</v>
          </cell>
          <cell r="C7039" t="str">
            <v>阻尼器支架</v>
          </cell>
        </row>
        <row r="7040">
          <cell r="A7040" t="str">
            <v>SHT0011999</v>
          </cell>
          <cell r="B7040">
            <v>230</v>
          </cell>
          <cell r="C7040" t="str">
            <v>座框前横梁</v>
          </cell>
        </row>
        <row r="7041">
          <cell r="A7041" t="str">
            <v>SHT0012000</v>
          </cell>
          <cell r="B7041">
            <v>230</v>
          </cell>
          <cell r="C7041" t="str">
            <v>1.0座框支撑板</v>
          </cell>
        </row>
        <row r="7042">
          <cell r="A7042" t="str">
            <v>SHT0012003</v>
          </cell>
          <cell r="B7042">
            <v>230</v>
          </cell>
          <cell r="C7042" t="str">
            <v>升降拉线固定钣金</v>
          </cell>
        </row>
        <row r="7043">
          <cell r="A7043" t="str">
            <v>SHT0012004</v>
          </cell>
          <cell r="B7043">
            <v>230</v>
          </cell>
          <cell r="C7043" t="str">
            <v>左旁侧板</v>
          </cell>
        </row>
        <row r="7044">
          <cell r="A7044" t="str">
            <v>SHT0012005</v>
          </cell>
          <cell r="B7044">
            <v>230</v>
          </cell>
          <cell r="C7044" t="str">
            <v>右旁侧板</v>
          </cell>
        </row>
        <row r="7045">
          <cell r="A7045" t="str">
            <v>SHT0012006</v>
          </cell>
          <cell r="B7045">
            <v>230</v>
          </cell>
          <cell r="C7045" t="str">
            <v>升降锁止轴安装卡箍</v>
          </cell>
        </row>
        <row r="7046">
          <cell r="A7046" t="str">
            <v>SHT0012009</v>
          </cell>
          <cell r="B7046">
            <v>230</v>
          </cell>
          <cell r="C7046" t="str">
            <v>升降固定轴锁止钣金</v>
          </cell>
        </row>
        <row r="7047">
          <cell r="A7047" t="str">
            <v>SHT0012010</v>
          </cell>
          <cell r="B7047">
            <v>230</v>
          </cell>
          <cell r="C7047" t="str">
            <v>升降调节左侧固定钣金</v>
          </cell>
        </row>
        <row r="7048">
          <cell r="A7048" t="str">
            <v>SHT0012011</v>
          </cell>
          <cell r="B7048">
            <v>230</v>
          </cell>
          <cell r="C7048" t="str">
            <v>升降调节右侧固定钣金</v>
          </cell>
        </row>
        <row r="7049">
          <cell r="A7049" t="str">
            <v>SHT0012021</v>
          </cell>
          <cell r="B7049">
            <v>220</v>
          </cell>
          <cell r="C7049" t="str">
            <v>气囊气路总成</v>
          </cell>
        </row>
        <row r="7050">
          <cell r="A7050" t="str">
            <v>SHT0012021</v>
          </cell>
          <cell r="B7050">
            <v>230</v>
          </cell>
          <cell r="C7050" t="str">
            <v>气囊气路总成</v>
          </cell>
        </row>
        <row r="7051">
          <cell r="A7051" t="str">
            <v>SHT0012022</v>
          </cell>
          <cell r="B7051">
            <v>220</v>
          </cell>
          <cell r="C7051" t="str">
            <v>悬浮气路总成</v>
          </cell>
        </row>
        <row r="7052">
          <cell r="A7052" t="str">
            <v>SHT0012022</v>
          </cell>
          <cell r="B7052">
            <v>230</v>
          </cell>
          <cell r="C7052" t="str">
            <v>悬浮气路总成</v>
          </cell>
        </row>
        <row r="7053">
          <cell r="A7053" t="str">
            <v>SHT0012023</v>
          </cell>
          <cell r="B7053">
            <v>230</v>
          </cell>
          <cell r="C7053" t="str">
            <v>升降器拉线总成</v>
          </cell>
        </row>
        <row r="7054">
          <cell r="A7054" t="str">
            <v>SHT0012024</v>
          </cell>
          <cell r="B7054">
            <v>230</v>
          </cell>
          <cell r="C7054" t="str">
            <v>悬浮阀总成</v>
          </cell>
        </row>
        <row r="7055">
          <cell r="A7055" t="str">
            <v>SHT0012030</v>
          </cell>
          <cell r="B7055">
            <v>230</v>
          </cell>
          <cell r="C7055" t="str">
            <v>内绞架左侧轴套</v>
          </cell>
        </row>
        <row r="7056">
          <cell r="A7056" t="str">
            <v>SHT0012032</v>
          </cell>
          <cell r="B7056">
            <v>230</v>
          </cell>
          <cell r="C7056" t="str">
            <v>内绞架右侧轴套</v>
          </cell>
        </row>
        <row r="7057">
          <cell r="A7057" t="str">
            <v>SHT0012033</v>
          </cell>
          <cell r="B7057">
            <v>230</v>
          </cell>
          <cell r="C7057" t="str">
            <v>塑料轴套GFM-1214-17</v>
          </cell>
        </row>
        <row r="7058">
          <cell r="A7058" t="str">
            <v>SHT0012034</v>
          </cell>
          <cell r="B7058">
            <v>230</v>
          </cell>
          <cell r="C7058" t="str">
            <v>气阀固定钢丝</v>
          </cell>
        </row>
        <row r="7059">
          <cell r="A7059" t="str">
            <v>SHT0012035</v>
          </cell>
          <cell r="B7059">
            <v>230</v>
          </cell>
          <cell r="C7059" t="str">
            <v>升级外绞架转轴</v>
          </cell>
        </row>
        <row r="7060">
          <cell r="A7060" t="str">
            <v>SHT0012037</v>
          </cell>
          <cell r="B7060">
            <v>230</v>
          </cell>
          <cell r="C7060" t="str">
            <v>升降连杆固定轴套</v>
          </cell>
        </row>
        <row r="7061">
          <cell r="A7061" t="str">
            <v>SHT0012038</v>
          </cell>
          <cell r="B7061">
            <v>230</v>
          </cell>
          <cell r="C7061" t="str">
            <v>解锁总成安装轴</v>
          </cell>
        </row>
        <row r="7062">
          <cell r="A7062" t="str">
            <v>SHT0012040</v>
          </cell>
          <cell r="B7062">
            <v>220</v>
          </cell>
          <cell r="C7062" t="str">
            <v>升降器连接异形螺母</v>
          </cell>
        </row>
        <row r="7063">
          <cell r="A7063" t="str">
            <v>SHT0012040</v>
          </cell>
          <cell r="B7063">
            <v>230</v>
          </cell>
          <cell r="C7063" t="str">
            <v>升降器连接异形螺母</v>
          </cell>
        </row>
        <row r="7064">
          <cell r="A7064" t="str">
            <v>SHT0012041</v>
          </cell>
          <cell r="B7064">
            <v>220</v>
          </cell>
          <cell r="C7064" t="str">
            <v>升降器连接螺栓</v>
          </cell>
        </row>
        <row r="7065">
          <cell r="A7065" t="str">
            <v>SHT0012041</v>
          </cell>
          <cell r="B7065">
            <v>230</v>
          </cell>
          <cell r="C7065" t="str">
            <v>升降器连接螺栓</v>
          </cell>
        </row>
        <row r="7066">
          <cell r="A7066" t="str">
            <v>SHT0012042</v>
          </cell>
          <cell r="B7066">
            <v>230</v>
          </cell>
          <cell r="C7066" t="str">
            <v>升降锁止轴</v>
          </cell>
        </row>
        <row r="7067">
          <cell r="A7067" t="str">
            <v>SHT0012043</v>
          </cell>
          <cell r="B7067">
            <v>230</v>
          </cell>
          <cell r="C7067" t="str">
            <v>连杆固定轴</v>
          </cell>
        </row>
        <row r="7068">
          <cell r="A7068" t="str">
            <v>SHT0012049</v>
          </cell>
          <cell r="B7068">
            <v>230</v>
          </cell>
          <cell r="C7068" t="str">
            <v>拉簧固定钢丝</v>
          </cell>
        </row>
        <row r="7069">
          <cell r="A7069" t="str">
            <v>SHT0012050</v>
          </cell>
          <cell r="B7069">
            <v>230</v>
          </cell>
          <cell r="C7069" t="str">
            <v>左旁侧板焊接总成</v>
          </cell>
        </row>
        <row r="7070">
          <cell r="A7070" t="str">
            <v>SHT0012051</v>
          </cell>
          <cell r="B7070">
            <v>230</v>
          </cell>
          <cell r="C7070" t="str">
            <v>右旁侧板焊接总成</v>
          </cell>
        </row>
        <row r="7071">
          <cell r="A7071" t="str">
            <v>SHT0012052</v>
          </cell>
          <cell r="B7071">
            <v>230</v>
          </cell>
          <cell r="C7071" t="str">
            <v>主侧罩壳固定片1</v>
          </cell>
        </row>
        <row r="7072">
          <cell r="A7072" t="str">
            <v>SHT0012053</v>
          </cell>
          <cell r="B7072">
            <v>230</v>
          </cell>
          <cell r="C7072" t="str">
            <v>副边罩壳固定钣金</v>
          </cell>
        </row>
        <row r="7073">
          <cell r="A7073" t="str">
            <v>SHT0012054</v>
          </cell>
          <cell r="B7073">
            <v>230</v>
          </cell>
          <cell r="C7073" t="str">
            <v>主侧罩壳固定片2</v>
          </cell>
        </row>
        <row r="7074">
          <cell r="A7074" t="str">
            <v>SHT0012055</v>
          </cell>
          <cell r="B7074">
            <v>230</v>
          </cell>
          <cell r="C7074" t="str">
            <v>升降连杆固定轴总成</v>
          </cell>
        </row>
        <row r="7075">
          <cell r="A7075" t="str">
            <v>SHT0012056</v>
          </cell>
          <cell r="B7075">
            <v>230</v>
          </cell>
          <cell r="C7075" t="str">
            <v>高调回位簧</v>
          </cell>
        </row>
        <row r="7076">
          <cell r="A7076" t="str">
            <v>SHT0012057</v>
          </cell>
          <cell r="B7076">
            <v>230</v>
          </cell>
          <cell r="C7076" t="str">
            <v>后升降连接杆总成</v>
          </cell>
        </row>
        <row r="7077">
          <cell r="A7077" t="str">
            <v>SHT0012058</v>
          </cell>
          <cell r="B7077">
            <v>230</v>
          </cell>
          <cell r="C7077" t="str">
            <v>后长杆总成</v>
          </cell>
        </row>
        <row r="7078">
          <cell r="A7078" t="str">
            <v>SHT0012059</v>
          </cell>
          <cell r="B7078">
            <v>230</v>
          </cell>
          <cell r="C7078" t="str">
            <v>连接轴</v>
          </cell>
        </row>
        <row r="7079">
          <cell r="A7079" t="str">
            <v>SHT0012060</v>
          </cell>
          <cell r="B7079">
            <v>230</v>
          </cell>
          <cell r="C7079" t="str">
            <v>短杆总成</v>
          </cell>
        </row>
        <row r="7080">
          <cell r="A7080" t="str">
            <v>SHT0012061</v>
          </cell>
          <cell r="B7080">
            <v>230</v>
          </cell>
          <cell r="C7080" t="str">
            <v>升降器主边锁止组件</v>
          </cell>
        </row>
        <row r="7081">
          <cell r="A7081" t="str">
            <v>SHT0012062</v>
          </cell>
          <cell r="B7081">
            <v>230</v>
          </cell>
          <cell r="C7081" t="str">
            <v>升降解锁总成安装弹簧</v>
          </cell>
        </row>
        <row r="7082">
          <cell r="A7082" t="str">
            <v>SHT0012065</v>
          </cell>
          <cell r="B7082">
            <v>230</v>
          </cell>
          <cell r="C7082" t="str">
            <v>右侧前升降锁止焊接总成</v>
          </cell>
        </row>
        <row r="7083">
          <cell r="A7083" t="str">
            <v>SHT0012068</v>
          </cell>
          <cell r="B7083">
            <v>230</v>
          </cell>
          <cell r="C7083" t="str">
            <v>右侧后升降锁止焊接总成</v>
          </cell>
        </row>
        <row r="7084">
          <cell r="A7084" t="str">
            <v>SHT0012070</v>
          </cell>
          <cell r="B7084">
            <v>230</v>
          </cell>
          <cell r="C7084" t="str">
            <v>D03前升降手柄焊接总成</v>
          </cell>
        </row>
        <row r="7085">
          <cell r="A7085" t="str">
            <v>SHT0012072</v>
          </cell>
          <cell r="B7085">
            <v>230</v>
          </cell>
          <cell r="C7085" t="str">
            <v>D03后升降手柄焊接总成</v>
          </cell>
        </row>
        <row r="7086">
          <cell r="A7086" t="str">
            <v>SHT0012074</v>
          </cell>
          <cell r="B7086">
            <v>230</v>
          </cell>
          <cell r="C7086" t="str">
            <v>上框焊接总成-拉带</v>
          </cell>
        </row>
        <row r="7087">
          <cell r="A7087" t="str">
            <v>SHT0012077</v>
          </cell>
          <cell r="B7087">
            <v>230</v>
          </cell>
          <cell r="C7087" t="str">
            <v>减震器总成</v>
          </cell>
        </row>
        <row r="7088">
          <cell r="A7088" t="str">
            <v>SHT0012078</v>
          </cell>
          <cell r="B7088">
            <v>230</v>
          </cell>
          <cell r="C7088" t="str">
            <v>上框焊接总成</v>
          </cell>
        </row>
        <row r="7089">
          <cell r="A7089" t="str">
            <v>SHT0012080</v>
          </cell>
          <cell r="B7089">
            <v>230</v>
          </cell>
          <cell r="C7089" t="str">
            <v>1.0升级左纵梁</v>
          </cell>
        </row>
        <row r="7090">
          <cell r="A7090" t="str">
            <v>SHT0012081</v>
          </cell>
          <cell r="B7090">
            <v>230</v>
          </cell>
          <cell r="C7090" t="str">
            <v>前升降连接杆总成</v>
          </cell>
        </row>
        <row r="7091">
          <cell r="A7091" t="str">
            <v>SHT0012082</v>
          </cell>
          <cell r="B7091">
            <v>230</v>
          </cell>
          <cell r="C7091" t="str">
            <v>前长杆总成</v>
          </cell>
        </row>
        <row r="7092">
          <cell r="A7092" t="str">
            <v>SHT0012083</v>
          </cell>
          <cell r="B7092">
            <v>230</v>
          </cell>
          <cell r="C7092" t="str">
            <v>上框前横梁焊接总成</v>
          </cell>
        </row>
        <row r="7093">
          <cell r="A7093" t="str">
            <v>SHT0012085</v>
          </cell>
          <cell r="B7093">
            <v>230</v>
          </cell>
          <cell r="C7093" t="str">
            <v>下框前横梁组件无减震扣</v>
          </cell>
        </row>
        <row r="7094">
          <cell r="A7094" t="str">
            <v>SHT0012086</v>
          </cell>
          <cell r="B7094">
            <v>230</v>
          </cell>
          <cell r="C7094" t="str">
            <v>绞架总成</v>
          </cell>
        </row>
        <row r="7095">
          <cell r="A7095" t="str">
            <v>SHT0012089</v>
          </cell>
          <cell r="B7095">
            <v>230</v>
          </cell>
          <cell r="C7095" t="str">
            <v>外绞架连接杆</v>
          </cell>
        </row>
        <row r="7096">
          <cell r="A7096" t="str">
            <v>SHT0012090</v>
          </cell>
          <cell r="B7096">
            <v>230</v>
          </cell>
          <cell r="C7096" t="str">
            <v>减震垫支撑板组件</v>
          </cell>
        </row>
        <row r="7097">
          <cell r="A7097" t="str">
            <v>SHT0012092</v>
          </cell>
          <cell r="B7097">
            <v>230</v>
          </cell>
          <cell r="C7097" t="str">
            <v>挡块</v>
          </cell>
        </row>
        <row r="7098">
          <cell r="A7098" t="str">
            <v>SHT0012093</v>
          </cell>
          <cell r="B7098">
            <v>230</v>
          </cell>
          <cell r="C7098" t="str">
            <v>上限位胶敦</v>
          </cell>
        </row>
        <row r="7099">
          <cell r="A7099" t="str">
            <v>SHT0012094</v>
          </cell>
          <cell r="B7099">
            <v>230</v>
          </cell>
          <cell r="C7099" t="str">
            <v>下限位胶敦</v>
          </cell>
        </row>
        <row r="7100">
          <cell r="A7100" t="str">
            <v>SHT0012095</v>
          </cell>
          <cell r="B7100">
            <v>230</v>
          </cell>
          <cell r="C7100" t="str">
            <v>阻尼器总成</v>
          </cell>
        </row>
        <row r="7101">
          <cell r="A7101" t="str">
            <v>SHT0012096</v>
          </cell>
          <cell r="B7101">
            <v>230</v>
          </cell>
          <cell r="C7101" t="str">
            <v>减震器链接立柱</v>
          </cell>
        </row>
        <row r="7102">
          <cell r="A7102" t="str">
            <v>SHT0012097</v>
          </cell>
          <cell r="B7102">
            <v>230</v>
          </cell>
          <cell r="C7102" t="str">
            <v>升降解锁总成安装长轴</v>
          </cell>
        </row>
        <row r="7103">
          <cell r="A7103" t="str">
            <v>SHT0012098</v>
          </cell>
          <cell r="B7103">
            <v>230</v>
          </cell>
          <cell r="C7103" t="str">
            <v>后升降手柄焊接总成</v>
          </cell>
        </row>
        <row r="7104">
          <cell r="A7104" t="str">
            <v>SHT0012102</v>
          </cell>
          <cell r="B7104">
            <v>230</v>
          </cell>
          <cell r="C7104" t="str">
            <v>前升降手柄焊接总成</v>
          </cell>
        </row>
        <row r="7105">
          <cell r="A7105" t="str">
            <v>SHT0012107</v>
          </cell>
          <cell r="B7105">
            <v>230</v>
          </cell>
          <cell r="C7105" t="str">
            <v>升降器总成</v>
          </cell>
        </row>
        <row r="7106">
          <cell r="A7106" t="str">
            <v>SHT0012109</v>
          </cell>
          <cell r="B7106">
            <v>230</v>
          </cell>
          <cell r="C7106" t="str">
            <v>座框骨架焊接总成</v>
          </cell>
        </row>
        <row r="7107">
          <cell r="A7107" t="str">
            <v>SHT0012110</v>
          </cell>
          <cell r="B7107">
            <v>230</v>
          </cell>
          <cell r="C7107" t="str">
            <v>主边罩壳固定钢丝</v>
          </cell>
        </row>
        <row r="7108">
          <cell r="A7108" t="str">
            <v>SHT0012111</v>
          </cell>
          <cell r="B7108">
            <v>230</v>
          </cell>
          <cell r="C7108" t="str">
            <v>主边罩壳后固定板</v>
          </cell>
        </row>
        <row r="7109">
          <cell r="A7109" t="str">
            <v>SHT0012112</v>
          </cell>
          <cell r="B7109">
            <v>230</v>
          </cell>
          <cell r="C7109" t="str">
            <v>副边罩壳钢丝</v>
          </cell>
        </row>
        <row r="7110">
          <cell r="A7110" t="str">
            <v>SHT0012113</v>
          </cell>
          <cell r="B7110">
            <v>230</v>
          </cell>
          <cell r="C7110" t="str">
            <v>副边罩壳固定钣金</v>
          </cell>
        </row>
        <row r="7111">
          <cell r="A7111" t="str">
            <v>SHT0012114</v>
          </cell>
          <cell r="B7111">
            <v>230</v>
          </cell>
          <cell r="C7111" t="str">
            <v>左旁侧板</v>
          </cell>
        </row>
        <row r="7112">
          <cell r="A7112" t="str">
            <v>SHT0012116</v>
          </cell>
          <cell r="B7112">
            <v>230</v>
          </cell>
          <cell r="C7112" t="str">
            <v>右旁侧板</v>
          </cell>
        </row>
        <row r="7113">
          <cell r="A7113" t="str">
            <v>SHT0012118</v>
          </cell>
          <cell r="B7113">
            <v>230</v>
          </cell>
          <cell r="C7113" t="str">
            <v>纵梁支撑轴套</v>
          </cell>
        </row>
        <row r="7114">
          <cell r="A7114" t="str">
            <v>SHT0012119</v>
          </cell>
          <cell r="B7114">
            <v>220</v>
          </cell>
          <cell r="C7114" t="str">
            <v>驾驶员座垫护面总成</v>
          </cell>
        </row>
        <row r="7115">
          <cell r="A7115" t="str">
            <v>SHT0012120</v>
          </cell>
          <cell r="B7115">
            <v>220</v>
          </cell>
          <cell r="C7115" t="str">
            <v>驾驶员座垫护面总成</v>
          </cell>
        </row>
        <row r="7116">
          <cell r="A7116" t="str">
            <v>SHT0012121</v>
          </cell>
          <cell r="B7116">
            <v>220</v>
          </cell>
          <cell r="C7116" t="str">
            <v>驾驶员座垫护面总成</v>
          </cell>
        </row>
        <row r="7117">
          <cell r="A7117" t="str">
            <v>SHT0012128</v>
          </cell>
          <cell r="B7117">
            <v>220</v>
          </cell>
          <cell r="C7117" t="str">
            <v>驾驶员座椅总成</v>
          </cell>
        </row>
        <row r="7118">
          <cell r="A7118" t="str">
            <v>SHT0012130</v>
          </cell>
          <cell r="B7118">
            <v>220</v>
          </cell>
          <cell r="C7118" t="str">
            <v>升降速降开关气路总成</v>
          </cell>
        </row>
        <row r="7119">
          <cell r="A7119" t="str">
            <v>SHT0012132</v>
          </cell>
          <cell r="B7119">
            <v>230</v>
          </cell>
          <cell r="C7119" t="str">
            <v>主驾加强版底支架总成</v>
          </cell>
        </row>
        <row r="7120">
          <cell r="A7120" t="str">
            <v>SHT0012133</v>
          </cell>
          <cell r="B7120">
            <v>220</v>
          </cell>
          <cell r="C7120" t="str">
            <v>副驾底座骨架总成</v>
          </cell>
        </row>
        <row r="7121">
          <cell r="A7121" t="str">
            <v>SHT0012134</v>
          </cell>
          <cell r="B7121">
            <v>210</v>
          </cell>
          <cell r="C7121" t="str">
            <v>H5主驾调角器右罩壳(堵孔)</v>
          </cell>
        </row>
        <row r="7122">
          <cell r="A7122" t="str">
            <v>SHT0012134</v>
          </cell>
          <cell r="B7122">
            <v>220</v>
          </cell>
          <cell r="C7122" t="str">
            <v>H5主驾调角器右罩壳(堵孔)</v>
          </cell>
        </row>
        <row r="7123">
          <cell r="A7123" t="str">
            <v>SHT0012135</v>
          </cell>
          <cell r="B7123">
            <v>230</v>
          </cell>
          <cell r="C7123" t="str">
            <v>下框焊接总成</v>
          </cell>
        </row>
        <row r="7124">
          <cell r="A7124" t="str">
            <v>SHT0012140</v>
          </cell>
          <cell r="B7124">
            <v>230</v>
          </cell>
          <cell r="C7124" t="str">
            <v>座框左侧内边板</v>
          </cell>
        </row>
        <row r="7125">
          <cell r="A7125" t="str">
            <v>SHT0012142</v>
          </cell>
          <cell r="B7125">
            <v>230</v>
          </cell>
          <cell r="C7125" t="str">
            <v>座框右侧内边板</v>
          </cell>
        </row>
        <row r="7126">
          <cell r="A7126" t="str">
            <v>SHT0012144</v>
          </cell>
          <cell r="B7126">
            <v>230</v>
          </cell>
          <cell r="C7126" t="str">
            <v>左侧仰角卡板</v>
          </cell>
        </row>
        <row r="7127">
          <cell r="A7127" t="str">
            <v>SHT0012145</v>
          </cell>
          <cell r="B7127">
            <v>230</v>
          </cell>
          <cell r="C7127" t="str">
            <v>右侧仰角卡板</v>
          </cell>
        </row>
        <row r="7128">
          <cell r="A7128" t="str">
            <v>SHT0012146</v>
          </cell>
          <cell r="B7128">
            <v>230</v>
          </cell>
          <cell r="C7128" t="str">
            <v>座框前边板</v>
          </cell>
        </row>
        <row r="7129">
          <cell r="A7129" t="str">
            <v>SHT0012147</v>
          </cell>
          <cell r="B7129">
            <v>230</v>
          </cell>
          <cell r="C7129" t="str">
            <v>卡板限位塑料件</v>
          </cell>
        </row>
        <row r="7130">
          <cell r="A7130" t="str">
            <v>SHT0012148</v>
          </cell>
          <cell r="B7130">
            <v>230</v>
          </cell>
          <cell r="C7130" t="str">
            <v>后轴固定塑料件</v>
          </cell>
        </row>
        <row r="7131">
          <cell r="A7131" t="str">
            <v>SHT0012149</v>
          </cell>
          <cell r="B7131">
            <v>230</v>
          </cell>
          <cell r="C7131" t="str">
            <v>座框横管梁</v>
          </cell>
        </row>
        <row r="7132">
          <cell r="A7132" t="str">
            <v>SHT0012150</v>
          </cell>
          <cell r="B7132">
            <v>230</v>
          </cell>
          <cell r="C7132" t="str">
            <v>齿板锁舌</v>
          </cell>
        </row>
        <row r="7133">
          <cell r="A7133" t="str">
            <v>SHT0012153</v>
          </cell>
          <cell r="B7133">
            <v>230</v>
          </cell>
          <cell r="C7133" t="str">
            <v>左侧边框分总成</v>
          </cell>
        </row>
        <row r="7134">
          <cell r="A7134" t="str">
            <v>SHT0012154</v>
          </cell>
          <cell r="B7134">
            <v>230</v>
          </cell>
          <cell r="C7134" t="str">
            <v>右侧边框分总成</v>
          </cell>
        </row>
        <row r="7135">
          <cell r="A7135" t="str">
            <v>SHT0012157</v>
          </cell>
          <cell r="B7135">
            <v>230</v>
          </cell>
          <cell r="C7135" t="str">
            <v>主驾座框骨架焊接总成</v>
          </cell>
        </row>
        <row r="7136">
          <cell r="A7136" t="str">
            <v>SHT0012158</v>
          </cell>
          <cell r="B7136">
            <v>230</v>
          </cell>
          <cell r="C7136" t="str">
            <v>主驾座框骨架焊接总成</v>
          </cell>
        </row>
        <row r="7137">
          <cell r="A7137" t="str">
            <v>SHT0012159</v>
          </cell>
          <cell r="B7137">
            <v>230</v>
          </cell>
          <cell r="C7137" t="str">
            <v>左纵梁焊接组件</v>
          </cell>
        </row>
        <row r="7138">
          <cell r="A7138" t="str">
            <v>SHT0012160</v>
          </cell>
          <cell r="B7138">
            <v>230</v>
          </cell>
          <cell r="C7138" t="str">
            <v>右纵梁焊接组件</v>
          </cell>
        </row>
        <row r="7139">
          <cell r="A7139" t="str">
            <v>SHT0012165</v>
          </cell>
          <cell r="B7139">
            <v>230</v>
          </cell>
          <cell r="C7139" t="str">
            <v>主驾底座模块化总成</v>
          </cell>
        </row>
        <row r="7140">
          <cell r="A7140" t="str">
            <v>SHT0012167</v>
          </cell>
          <cell r="B7140">
            <v>230</v>
          </cell>
          <cell r="C7140" t="str">
            <v>主驾上框焊接组件</v>
          </cell>
        </row>
        <row r="7141">
          <cell r="A7141" t="str">
            <v>SHT0012168</v>
          </cell>
          <cell r="B7141">
            <v>230</v>
          </cell>
          <cell r="C7141" t="str">
            <v>主驾下框焊接组件</v>
          </cell>
        </row>
        <row r="7142">
          <cell r="A7142" t="str">
            <v>SHT0012169</v>
          </cell>
          <cell r="B7142">
            <v>230</v>
          </cell>
          <cell r="C7142" t="str">
            <v>减震器滑轨安装螺母</v>
          </cell>
        </row>
        <row r="7143">
          <cell r="A7143" t="str">
            <v>SHT0012172</v>
          </cell>
          <cell r="B7143">
            <v>230</v>
          </cell>
          <cell r="C7143" t="str">
            <v>主驾驾VDC气阀总成</v>
          </cell>
        </row>
        <row r="7144">
          <cell r="A7144" t="str">
            <v>SHT0012173</v>
          </cell>
          <cell r="B7144">
            <v>230</v>
          </cell>
          <cell r="C7144" t="str">
            <v>副驾VDC气阀总成</v>
          </cell>
        </row>
        <row r="7145">
          <cell r="A7145" t="str">
            <v>SHT0012176</v>
          </cell>
          <cell r="B7145">
            <v>230</v>
          </cell>
          <cell r="C7145" t="str">
            <v>滑轨总成</v>
          </cell>
        </row>
        <row r="7146">
          <cell r="A7146" t="str">
            <v>SHT0012205</v>
          </cell>
          <cell r="B7146">
            <v>230</v>
          </cell>
          <cell r="C7146" t="str">
            <v>副驾气囊总成</v>
          </cell>
        </row>
        <row r="7147">
          <cell r="A7147" t="str">
            <v>SHT0012210</v>
          </cell>
          <cell r="B7147">
            <v>230</v>
          </cell>
          <cell r="C7147" t="str">
            <v>座框左侧外边板焊接总成</v>
          </cell>
        </row>
        <row r="7148">
          <cell r="A7148" t="str">
            <v>SHT0012211</v>
          </cell>
          <cell r="B7148">
            <v>230</v>
          </cell>
          <cell r="C7148" t="str">
            <v>座框右侧外边板焊接总成</v>
          </cell>
        </row>
        <row r="7149">
          <cell r="A7149" t="str">
            <v>SHT0012212</v>
          </cell>
          <cell r="B7149">
            <v>230</v>
          </cell>
          <cell r="C7149" t="str">
            <v>1.0座框前横梁焊接总成</v>
          </cell>
        </row>
        <row r="7150">
          <cell r="A7150" t="str">
            <v>SHT0012214</v>
          </cell>
          <cell r="B7150">
            <v>230</v>
          </cell>
          <cell r="C7150" t="str">
            <v>连接梁总成</v>
          </cell>
        </row>
        <row r="7151">
          <cell r="A7151" t="str">
            <v>SHT0012215</v>
          </cell>
          <cell r="B7151">
            <v>230</v>
          </cell>
          <cell r="C7151" t="str">
            <v>连接梁本体</v>
          </cell>
        </row>
        <row r="7152">
          <cell r="A7152" t="str">
            <v>SHT0012216</v>
          </cell>
          <cell r="B7152">
            <v>230</v>
          </cell>
          <cell r="C7152" t="str">
            <v>连接梁加强钣金</v>
          </cell>
        </row>
        <row r="7153">
          <cell r="A7153" t="str">
            <v>SHT0012218</v>
          </cell>
          <cell r="B7153">
            <v>220</v>
          </cell>
          <cell r="C7153" t="str">
            <v>主驾驶靠背四气袋腰托总成</v>
          </cell>
        </row>
        <row r="7154">
          <cell r="A7154" t="str">
            <v>SHT0012218</v>
          </cell>
          <cell r="B7154">
            <v>230</v>
          </cell>
          <cell r="C7154" t="str">
            <v>主驾驶靠背四气袋腰托总成</v>
          </cell>
        </row>
        <row r="7155">
          <cell r="A7155" t="str">
            <v>SHT0012219</v>
          </cell>
          <cell r="B7155">
            <v>220</v>
          </cell>
          <cell r="C7155" t="str">
            <v>驾驶员靠背泡沫总成</v>
          </cell>
        </row>
        <row r="7156">
          <cell r="A7156" t="str">
            <v>SHT0012220</v>
          </cell>
          <cell r="B7156">
            <v>220</v>
          </cell>
          <cell r="C7156" t="str">
            <v>驾驶员座垫泡沫总成</v>
          </cell>
        </row>
        <row r="7157">
          <cell r="A7157" t="str">
            <v>SHT0012222</v>
          </cell>
          <cell r="B7157">
            <v>220</v>
          </cell>
          <cell r="C7157" t="str">
            <v>驾驶员座垫泡沫总成通风</v>
          </cell>
        </row>
        <row r="7158">
          <cell r="A7158" t="str">
            <v>SHT0012223</v>
          </cell>
          <cell r="B7158">
            <v>220</v>
          </cell>
          <cell r="C7158" t="str">
            <v>副驾驶员靠背泡沫总成</v>
          </cell>
        </row>
        <row r="7159">
          <cell r="A7159" t="str">
            <v>SHT0012224</v>
          </cell>
          <cell r="B7159">
            <v>230</v>
          </cell>
          <cell r="C7159" t="str">
            <v>驾驶员靠背焊接总成</v>
          </cell>
        </row>
        <row r="7160">
          <cell r="A7160" t="str">
            <v>SHT0012225</v>
          </cell>
          <cell r="B7160">
            <v>230</v>
          </cell>
          <cell r="C7160" t="str">
            <v>头枕主体管</v>
          </cell>
        </row>
        <row r="7161">
          <cell r="A7161" t="str">
            <v>SHT0012226</v>
          </cell>
          <cell r="B7161">
            <v>230</v>
          </cell>
          <cell r="C7161" t="str">
            <v>头枕横衬板</v>
          </cell>
        </row>
        <row r="7162">
          <cell r="A7162" t="str">
            <v>SHT0012227</v>
          </cell>
          <cell r="B7162">
            <v>230</v>
          </cell>
          <cell r="C7162" t="str">
            <v>头枕竖衬板</v>
          </cell>
        </row>
        <row r="7163">
          <cell r="A7163" t="str">
            <v>SHT0012229</v>
          </cell>
          <cell r="B7163">
            <v>210</v>
          </cell>
          <cell r="C7163" t="str">
            <v>H5调角器罩壳左冲孔状态</v>
          </cell>
        </row>
        <row r="7164">
          <cell r="A7164" t="str">
            <v>SHT0012232</v>
          </cell>
          <cell r="B7164">
            <v>230</v>
          </cell>
          <cell r="C7164" t="str">
            <v>旋转座框纵向支撑钣金</v>
          </cell>
        </row>
        <row r="7165">
          <cell r="A7165" t="str">
            <v>SHT0012233</v>
          </cell>
          <cell r="B7165">
            <v>220</v>
          </cell>
          <cell r="C7165" t="str">
            <v>气弹簧总成</v>
          </cell>
        </row>
        <row r="7166">
          <cell r="A7166" t="str">
            <v>SHT0012236</v>
          </cell>
          <cell r="B7166">
            <v>220</v>
          </cell>
          <cell r="C7166" t="str">
            <v>副驾驶员座靠背焊接总成</v>
          </cell>
        </row>
        <row r="7167">
          <cell r="A7167" t="str">
            <v>SHT0012236</v>
          </cell>
          <cell r="B7167">
            <v>230</v>
          </cell>
          <cell r="C7167" t="str">
            <v>副驾驶员座靠背焊接总成</v>
          </cell>
        </row>
        <row r="7168">
          <cell r="A7168" t="str">
            <v>SHT0012237</v>
          </cell>
          <cell r="B7168">
            <v>230</v>
          </cell>
          <cell r="C7168" t="str">
            <v>旋转座框焊接总成</v>
          </cell>
        </row>
        <row r="7169">
          <cell r="A7169" t="str">
            <v>SHT0012238</v>
          </cell>
          <cell r="B7169">
            <v>230</v>
          </cell>
          <cell r="C7169" t="str">
            <v>副司机罩壳左侧固定钣金</v>
          </cell>
        </row>
        <row r="7170">
          <cell r="A7170" t="str">
            <v>SHT0012239</v>
          </cell>
          <cell r="B7170">
            <v>230</v>
          </cell>
          <cell r="C7170" t="str">
            <v>气弹簧下固定钣金</v>
          </cell>
        </row>
        <row r="7171">
          <cell r="A7171" t="str">
            <v>SHT0012240</v>
          </cell>
          <cell r="B7171">
            <v>220</v>
          </cell>
          <cell r="C7171" t="str">
            <v>驾驶员靠背护面总成</v>
          </cell>
        </row>
        <row r="7172">
          <cell r="A7172" t="str">
            <v>SHT0012241</v>
          </cell>
          <cell r="B7172">
            <v>220</v>
          </cell>
          <cell r="C7172" t="str">
            <v>驾驶员座垫护面总成</v>
          </cell>
        </row>
        <row r="7173">
          <cell r="A7173" t="str">
            <v>SHT0012242</v>
          </cell>
          <cell r="B7173">
            <v>220</v>
          </cell>
          <cell r="C7173" t="str">
            <v>副驾驶员靠背护面总成</v>
          </cell>
        </row>
        <row r="7174">
          <cell r="A7174" t="str">
            <v>SHT0012243</v>
          </cell>
          <cell r="B7174">
            <v>220</v>
          </cell>
          <cell r="C7174" t="str">
            <v>副驾驶员座垫护面总成</v>
          </cell>
        </row>
        <row r="7175">
          <cell r="A7175" t="str">
            <v>SHT0012246</v>
          </cell>
          <cell r="B7175">
            <v>230</v>
          </cell>
          <cell r="C7175" t="str">
            <v>副司机罩壳右侧固定钣金</v>
          </cell>
        </row>
        <row r="7176">
          <cell r="A7176" t="str">
            <v>SHT0012247</v>
          </cell>
          <cell r="B7176">
            <v>230</v>
          </cell>
          <cell r="C7176" t="str">
            <v>翻转底座前支撑方管</v>
          </cell>
        </row>
        <row r="7177">
          <cell r="A7177" t="str">
            <v>SHT0012249</v>
          </cell>
          <cell r="B7177">
            <v>220</v>
          </cell>
          <cell r="C7177" t="str">
            <v>驾驶员靠背面套总成</v>
          </cell>
        </row>
        <row r="7178">
          <cell r="A7178" t="str">
            <v>SHT0012251</v>
          </cell>
          <cell r="B7178">
            <v>220</v>
          </cell>
          <cell r="C7178" t="str">
            <v>坐垫面套总成</v>
          </cell>
        </row>
        <row r="7179">
          <cell r="A7179" t="str">
            <v>SHT0012253</v>
          </cell>
          <cell r="B7179">
            <v>220</v>
          </cell>
          <cell r="C7179" t="str">
            <v>副驾驶员靠背面套总成</v>
          </cell>
        </row>
        <row r="7180">
          <cell r="A7180" t="str">
            <v>SHT0012258</v>
          </cell>
          <cell r="B7180">
            <v>220</v>
          </cell>
          <cell r="C7180" t="str">
            <v>底座模块化总成</v>
          </cell>
        </row>
        <row r="7181">
          <cell r="A7181" t="str">
            <v>SHT0012258</v>
          </cell>
          <cell r="B7181">
            <v>230</v>
          </cell>
          <cell r="C7181" t="str">
            <v>底座模块化总成</v>
          </cell>
        </row>
        <row r="7182">
          <cell r="A7182" t="str">
            <v>SHT0012259</v>
          </cell>
          <cell r="B7182">
            <v>230</v>
          </cell>
          <cell r="C7182" t="str">
            <v>减震器下框焊接总成</v>
          </cell>
        </row>
        <row r="7183">
          <cell r="A7183" t="str">
            <v>SHT0012262</v>
          </cell>
          <cell r="B7183">
            <v>220</v>
          </cell>
          <cell r="C7183" t="str">
            <v>驾驶员靠背护面总成</v>
          </cell>
        </row>
        <row r="7184">
          <cell r="A7184" t="str">
            <v>SHT0012263</v>
          </cell>
          <cell r="B7184">
            <v>220</v>
          </cell>
          <cell r="C7184" t="str">
            <v>驾驶员座垫护面总成</v>
          </cell>
        </row>
        <row r="7185">
          <cell r="A7185" t="str">
            <v>SHT0012264</v>
          </cell>
          <cell r="B7185">
            <v>220</v>
          </cell>
          <cell r="C7185" t="str">
            <v>副驾靠背护面总成</v>
          </cell>
        </row>
        <row r="7186">
          <cell r="A7186" t="str">
            <v>SHT0012265</v>
          </cell>
          <cell r="B7186">
            <v>220</v>
          </cell>
          <cell r="C7186" t="str">
            <v>副驾座垫护面总成</v>
          </cell>
        </row>
        <row r="7187">
          <cell r="A7187" t="str">
            <v>SHT0012268</v>
          </cell>
          <cell r="B7187">
            <v>230</v>
          </cell>
          <cell r="C7187" t="str">
            <v>左侧调角连接板焊接总成</v>
          </cell>
        </row>
        <row r="7188">
          <cell r="A7188" t="str">
            <v>SHT0012269</v>
          </cell>
          <cell r="B7188">
            <v>230</v>
          </cell>
          <cell r="C7188" t="str">
            <v>右侧调角连接板焊接总成</v>
          </cell>
        </row>
        <row r="7189">
          <cell r="A7189" t="str">
            <v>SHT0012270</v>
          </cell>
          <cell r="B7189">
            <v>220</v>
          </cell>
          <cell r="C7189" t="str">
            <v>驾驶员靠背泡沫总成通风</v>
          </cell>
        </row>
        <row r="7190">
          <cell r="A7190" t="str">
            <v>SHT0012280</v>
          </cell>
          <cell r="B7190">
            <v>220</v>
          </cell>
          <cell r="C7190" t="str">
            <v>底座模块化总成</v>
          </cell>
        </row>
        <row r="7191">
          <cell r="A7191" t="str">
            <v>SHT0012280</v>
          </cell>
          <cell r="B7191">
            <v>230</v>
          </cell>
          <cell r="C7191" t="str">
            <v>底座模块化总成</v>
          </cell>
        </row>
        <row r="7192">
          <cell r="A7192" t="str">
            <v>SHT0012282</v>
          </cell>
          <cell r="B7192">
            <v>230</v>
          </cell>
          <cell r="C7192" t="str">
            <v>腰托开关安装钣金</v>
          </cell>
        </row>
        <row r="7193">
          <cell r="A7193" t="str">
            <v>SHT0012283</v>
          </cell>
          <cell r="B7193">
            <v>230</v>
          </cell>
          <cell r="C7193" t="str">
            <v>座框后连接板左</v>
          </cell>
        </row>
        <row r="7194">
          <cell r="A7194" t="str">
            <v>SHT0012284</v>
          </cell>
          <cell r="B7194">
            <v>220</v>
          </cell>
          <cell r="C7194" t="str">
            <v>驾驶员主边调角器总成</v>
          </cell>
        </row>
        <row r="7195">
          <cell r="A7195" t="str">
            <v>SHT0012285</v>
          </cell>
          <cell r="B7195">
            <v>220</v>
          </cell>
          <cell r="C7195" t="str">
            <v>驾驶员副边调角器总成</v>
          </cell>
        </row>
        <row r="7196">
          <cell r="A7196" t="str">
            <v>SHT0012285</v>
          </cell>
          <cell r="B7196">
            <v>230</v>
          </cell>
          <cell r="C7196" t="str">
            <v>驾驶员副边调角器总成</v>
          </cell>
        </row>
        <row r="7197">
          <cell r="A7197" t="str">
            <v>SHT0012288</v>
          </cell>
          <cell r="B7197">
            <v>220</v>
          </cell>
          <cell r="C7197" t="str">
            <v>驾驶员座垫泡沫总成</v>
          </cell>
        </row>
        <row r="7198">
          <cell r="A7198" t="str">
            <v>SHT0012290</v>
          </cell>
          <cell r="B7198">
            <v>220</v>
          </cell>
          <cell r="C7198" t="str">
            <v>坐垫面套总成</v>
          </cell>
        </row>
        <row r="7199">
          <cell r="A7199" t="str">
            <v>SHT0012292</v>
          </cell>
          <cell r="B7199">
            <v>220</v>
          </cell>
          <cell r="C7199" t="str">
            <v>头枕泡沫总成</v>
          </cell>
        </row>
        <row r="7200">
          <cell r="A7200" t="str">
            <v>SHT0012294</v>
          </cell>
          <cell r="B7200">
            <v>220</v>
          </cell>
          <cell r="C7200" t="str">
            <v>靠背骨架焊接总成</v>
          </cell>
        </row>
        <row r="7201">
          <cell r="A7201" t="str">
            <v>SHT0012295</v>
          </cell>
          <cell r="B7201">
            <v>220</v>
          </cell>
          <cell r="C7201" t="str">
            <v>驾驶员靠背泡沫总成</v>
          </cell>
        </row>
        <row r="7202">
          <cell r="A7202" t="str">
            <v>SHT0012296</v>
          </cell>
          <cell r="B7202">
            <v>220</v>
          </cell>
          <cell r="C7202" t="str">
            <v>驾驶员靠背面套总成</v>
          </cell>
        </row>
        <row r="7203">
          <cell r="A7203" t="str">
            <v>SHT0012298</v>
          </cell>
          <cell r="B7203">
            <v>220</v>
          </cell>
          <cell r="C7203" t="str">
            <v>头枕面套总成</v>
          </cell>
        </row>
        <row r="7204">
          <cell r="A7204" t="str">
            <v>SHT0012305</v>
          </cell>
          <cell r="B7204">
            <v>220</v>
          </cell>
          <cell r="C7204" t="str">
            <v>靠背骨架焊接总成</v>
          </cell>
        </row>
        <row r="7205">
          <cell r="A7205" t="str">
            <v>SHT0012306</v>
          </cell>
          <cell r="B7205">
            <v>220</v>
          </cell>
          <cell r="C7205" t="str">
            <v>驾驶员靠背面套总成</v>
          </cell>
        </row>
        <row r="7206">
          <cell r="A7206" t="str">
            <v>SHT0012307</v>
          </cell>
          <cell r="B7206">
            <v>220</v>
          </cell>
          <cell r="C7206" t="str">
            <v>驾驶员靠背泡沫总成</v>
          </cell>
        </row>
        <row r="7207">
          <cell r="A7207" t="str">
            <v>SHT0012315</v>
          </cell>
          <cell r="B7207">
            <v>220</v>
          </cell>
          <cell r="C7207" t="str">
            <v>底座模块化总成</v>
          </cell>
        </row>
        <row r="7208">
          <cell r="A7208" t="str">
            <v>SHT0012315</v>
          </cell>
          <cell r="B7208">
            <v>230</v>
          </cell>
          <cell r="C7208" t="str">
            <v>底座模块化总成</v>
          </cell>
        </row>
        <row r="7209">
          <cell r="A7209" t="str">
            <v>SHT0012319</v>
          </cell>
          <cell r="B7209">
            <v>220</v>
          </cell>
          <cell r="C7209" t="str">
            <v>副驾驶员主边调角器</v>
          </cell>
        </row>
        <row r="7210">
          <cell r="A7210" t="str">
            <v>SHT0012320</v>
          </cell>
          <cell r="B7210">
            <v>220</v>
          </cell>
          <cell r="C7210" t="str">
            <v>副驾驶员副边调角器</v>
          </cell>
        </row>
        <row r="7211">
          <cell r="A7211" t="str">
            <v>SHT0012320</v>
          </cell>
          <cell r="B7211">
            <v>230</v>
          </cell>
          <cell r="C7211" t="str">
            <v>副驾驶员副边调角器</v>
          </cell>
        </row>
        <row r="7212">
          <cell r="A7212" t="str">
            <v>SHT0012321</v>
          </cell>
          <cell r="B7212">
            <v>230</v>
          </cell>
          <cell r="C7212" t="str">
            <v>副驾底座焊接总成</v>
          </cell>
        </row>
        <row r="7213">
          <cell r="A7213" t="str">
            <v>SHT0012322</v>
          </cell>
          <cell r="B7213">
            <v>230</v>
          </cell>
          <cell r="C7213" t="str">
            <v>底座连接板</v>
          </cell>
        </row>
        <row r="7214">
          <cell r="A7214" t="str">
            <v>SHT0012324</v>
          </cell>
          <cell r="B7214">
            <v>230</v>
          </cell>
          <cell r="C7214" t="str">
            <v>副驾底座焊接总成</v>
          </cell>
        </row>
        <row r="7215">
          <cell r="A7215" t="str">
            <v>SHT0012340</v>
          </cell>
          <cell r="B7215">
            <v>220</v>
          </cell>
          <cell r="C7215" t="str">
            <v>主驾驶座垫泡沫总成</v>
          </cell>
        </row>
        <row r="7216">
          <cell r="A7216" t="str">
            <v>SHT0012345</v>
          </cell>
          <cell r="B7216">
            <v>220</v>
          </cell>
          <cell r="C7216" t="str">
            <v>副驾驶座垫泡沫总成</v>
          </cell>
        </row>
        <row r="7217">
          <cell r="A7217" t="str">
            <v>SHT0012350</v>
          </cell>
          <cell r="B7217">
            <v>220</v>
          </cell>
          <cell r="C7217" t="str">
            <v>坐垫面套总成</v>
          </cell>
        </row>
        <row r="7218">
          <cell r="A7218" t="str">
            <v>SHT0012351</v>
          </cell>
          <cell r="B7218">
            <v>220</v>
          </cell>
          <cell r="C7218" t="str">
            <v>坐垫面套总成</v>
          </cell>
        </row>
        <row r="7219">
          <cell r="A7219" t="str">
            <v>SHT0012352</v>
          </cell>
          <cell r="B7219">
            <v>220</v>
          </cell>
          <cell r="C7219" t="str">
            <v>头枕面套总成</v>
          </cell>
        </row>
        <row r="7220">
          <cell r="A7220" t="str">
            <v>SHT0012353</v>
          </cell>
          <cell r="B7220">
            <v>220</v>
          </cell>
          <cell r="C7220" t="str">
            <v>头枕面套总成</v>
          </cell>
        </row>
        <row r="7221">
          <cell r="A7221" t="str">
            <v>SHT0012354</v>
          </cell>
          <cell r="B7221">
            <v>220</v>
          </cell>
          <cell r="C7221" t="str">
            <v>驾驶员靠背面套总成</v>
          </cell>
        </row>
        <row r="7222">
          <cell r="A7222" t="str">
            <v>SHT0012355</v>
          </cell>
          <cell r="B7222">
            <v>220</v>
          </cell>
          <cell r="C7222" t="str">
            <v>驾驶员靠背面套总成</v>
          </cell>
        </row>
        <row r="7223">
          <cell r="A7223" t="str">
            <v>SHT0012358</v>
          </cell>
          <cell r="B7223">
            <v>230</v>
          </cell>
          <cell r="C7223" t="str">
            <v>副驾副边调角器上板</v>
          </cell>
        </row>
        <row r="7224">
          <cell r="A7224" t="str">
            <v>SHT0012361</v>
          </cell>
          <cell r="B7224">
            <v>230</v>
          </cell>
          <cell r="C7224" t="str">
            <v>驾驶员调角器左靠背板</v>
          </cell>
        </row>
        <row r="7225">
          <cell r="A7225" t="str">
            <v>SHT0012362</v>
          </cell>
          <cell r="B7225">
            <v>230</v>
          </cell>
          <cell r="C7225" t="str">
            <v>主驾副边调角器上板</v>
          </cell>
        </row>
        <row r="7226">
          <cell r="A7226" t="str">
            <v>SHT0012366</v>
          </cell>
          <cell r="B7226">
            <v>220</v>
          </cell>
          <cell r="C7226" t="str">
            <v>主驾驶座垫泡沫总成</v>
          </cell>
        </row>
        <row r="7227">
          <cell r="A7227" t="str">
            <v>SHT0012385</v>
          </cell>
          <cell r="B7227">
            <v>230</v>
          </cell>
          <cell r="C7227" t="str">
            <v>侧翼支撑上安装钢丝</v>
          </cell>
        </row>
        <row r="7228">
          <cell r="A7228" t="str">
            <v>SHT0012386</v>
          </cell>
          <cell r="B7228">
            <v>230</v>
          </cell>
          <cell r="C7228" t="str">
            <v>座框左连接板</v>
          </cell>
        </row>
        <row r="7229">
          <cell r="A7229" t="str">
            <v>SHT0012387</v>
          </cell>
          <cell r="B7229">
            <v>230</v>
          </cell>
          <cell r="C7229" t="str">
            <v>座框右连接板</v>
          </cell>
        </row>
        <row r="7230">
          <cell r="A7230" t="str">
            <v>SHT0012393</v>
          </cell>
          <cell r="B7230">
            <v>220</v>
          </cell>
          <cell r="C7230" t="str">
            <v>上盖总成</v>
          </cell>
        </row>
        <row r="7231">
          <cell r="A7231" t="str">
            <v>SHT0012401</v>
          </cell>
          <cell r="B7231">
            <v>220</v>
          </cell>
          <cell r="C7231" t="str">
            <v>扶手本体</v>
          </cell>
        </row>
        <row r="7232">
          <cell r="A7232" t="str">
            <v>SHT0012427</v>
          </cell>
          <cell r="B7232">
            <v>220</v>
          </cell>
          <cell r="C7232" t="str">
            <v>腰托三联阀开关总成</v>
          </cell>
        </row>
        <row r="7233">
          <cell r="A7233" t="str">
            <v>SHT0012428</v>
          </cell>
          <cell r="B7233">
            <v>220</v>
          </cell>
          <cell r="C7233" t="str">
            <v>驾驶员安全带总成</v>
          </cell>
        </row>
        <row r="7234">
          <cell r="A7234" t="str">
            <v>SHT0012429</v>
          </cell>
          <cell r="B7234">
            <v>220</v>
          </cell>
          <cell r="C7234" t="str">
            <v>驾驶员锁扣总成</v>
          </cell>
        </row>
        <row r="7235">
          <cell r="A7235" t="str">
            <v>SHT0012430</v>
          </cell>
          <cell r="B7235">
            <v>220</v>
          </cell>
          <cell r="C7235" t="str">
            <v>副驾驶员安全带总成</v>
          </cell>
        </row>
        <row r="7236">
          <cell r="A7236" t="str">
            <v>SHT0012431</v>
          </cell>
          <cell r="B7236">
            <v>220</v>
          </cell>
          <cell r="C7236" t="str">
            <v>副驾驶员锁扣总成</v>
          </cell>
        </row>
        <row r="7237">
          <cell r="A7237" t="str">
            <v>SHT0012432</v>
          </cell>
          <cell r="B7237">
            <v>220</v>
          </cell>
          <cell r="C7237" t="str">
            <v>驾驶员调角器手柄</v>
          </cell>
        </row>
        <row r="7238">
          <cell r="A7238" t="str">
            <v>SHT0012433</v>
          </cell>
          <cell r="B7238">
            <v>220</v>
          </cell>
          <cell r="C7238" t="str">
            <v>副驾驶员调角器手柄</v>
          </cell>
        </row>
        <row r="7239">
          <cell r="A7239" t="str">
            <v>SHT0012434</v>
          </cell>
          <cell r="B7239">
            <v>220</v>
          </cell>
          <cell r="C7239" t="str">
            <v>副驾驶员滑轨总成</v>
          </cell>
        </row>
        <row r="7240">
          <cell r="A7240" t="str">
            <v>SHT0012434</v>
          </cell>
          <cell r="B7240">
            <v>230</v>
          </cell>
          <cell r="C7240" t="str">
            <v>副驾驶员滑轨总成</v>
          </cell>
        </row>
        <row r="7241">
          <cell r="A7241" t="str">
            <v>SHT0012435</v>
          </cell>
          <cell r="B7241">
            <v>230</v>
          </cell>
          <cell r="C7241" t="str">
            <v>座框后连接板右</v>
          </cell>
        </row>
        <row r="7242">
          <cell r="A7242" t="str">
            <v>SHT0012440</v>
          </cell>
          <cell r="B7242">
            <v>220</v>
          </cell>
          <cell r="C7242" t="str">
            <v>副驾驶员靠背泡沫总成</v>
          </cell>
        </row>
        <row r="7243">
          <cell r="A7243" t="str">
            <v>SHT0012441</v>
          </cell>
          <cell r="B7243">
            <v>220</v>
          </cell>
          <cell r="C7243" t="str">
            <v>副驾驶员靠背泡沫总成</v>
          </cell>
        </row>
        <row r="7244">
          <cell r="A7244" t="str">
            <v>SHT0012447</v>
          </cell>
          <cell r="B7244">
            <v>220</v>
          </cell>
          <cell r="C7244" t="str">
            <v>升降调节开关总成</v>
          </cell>
        </row>
        <row r="7245">
          <cell r="A7245" t="str">
            <v>SHT0012447</v>
          </cell>
          <cell r="B7245">
            <v>230</v>
          </cell>
          <cell r="C7245" t="str">
            <v>升降调节开关总成</v>
          </cell>
        </row>
        <row r="7246">
          <cell r="A7246" t="str">
            <v>SHT0012449</v>
          </cell>
          <cell r="B7246">
            <v>220</v>
          </cell>
          <cell r="C7246" t="str">
            <v>驾驶员座椅总成</v>
          </cell>
        </row>
        <row r="7247">
          <cell r="A7247" t="str">
            <v>SHT0012450</v>
          </cell>
          <cell r="B7247">
            <v>220</v>
          </cell>
          <cell r="C7247" t="str">
            <v>驾驶员座椅总成</v>
          </cell>
        </row>
        <row r="7248">
          <cell r="A7248" t="str">
            <v>SHT0012451</v>
          </cell>
          <cell r="B7248">
            <v>220</v>
          </cell>
          <cell r="C7248" t="str">
            <v>副驾驶员座椅总成</v>
          </cell>
        </row>
        <row r="7249">
          <cell r="A7249" t="str">
            <v>SHT0012452</v>
          </cell>
          <cell r="B7249">
            <v>220</v>
          </cell>
          <cell r="C7249" t="str">
            <v>副驾驶员座椅总成</v>
          </cell>
        </row>
        <row r="7250">
          <cell r="A7250" t="str">
            <v>SHT0012454</v>
          </cell>
          <cell r="B7250">
            <v>220</v>
          </cell>
          <cell r="C7250" t="str">
            <v>驾驶员座椅总成</v>
          </cell>
        </row>
        <row r="7251">
          <cell r="A7251" t="str">
            <v>SHT0012455</v>
          </cell>
          <cell r="B7251">
            <v>220</v>
          </cell>
          <cell r="C7251" t="str">
            <v>驾驶员座椅总成</v>
          </cell>
        </row>
        <row r="7252">
          <cell r="A7252" t="str">
            <v>SHT0012456</v>
          </cell>
          <cell r="B7252">
            <v>220</v>
          </cell>
          <cell r="C7252" t="str">
            <v>驾驶员座椅总成</v>
          </cell>
        </row>
        <row r="7253">
          <cell r="A7253" t="str">
            <v>SHT0012457</v>
          </cell>
          <cell r="B7253">
            <v>220</v>
          </cell>
          <cell r="C7253" t="str">
            <v>副驾驶员座椅总成</v>
          </cell>
        </row>
        <row r="7254">
          <cell r="A7254" t="str">
            <v>SHT0012458</v>
          </cell>
          <cell r="B7254">
            <v>220</v>
          </cell>
          <cell r="C7254" t="str">
            <v>副驾驶员座椅总成</v>
          </cell>
        </row>
        <row r="7255">
          <cell r="A7255" t="str">
            <v>SHT0012459</v>
          </cell>
          <cell r="B7255">
            <v>220</v>
          </cell>
          <cell r="C7255" t="str">
            <v>副驾驶员座椅总成</v>
          </cell>
        </row>
        <row r="7256">
          <cell r="A7256" t="str">
            <v>SHT0012463</v>
          </cell>
          <cell r="B7256">
            <v>230</v>
          </cell>
          <cell r="C7256" t="str">
            <v>扶手支架焊接总成</v>
          </cell>
        </row>
        <row r="7257">
          <cell r="A7257" t="str">
            <v>SHT0012464</v>
          </cell>
          <cell r="B7257">
            <v>220</v>
          </cell>
          <cell r="C7257" t="str">
            <v>两气袋腰托总成</v>
          </cell>
        </row>
        <row r="7258">
          <cell r="A7258" t="str">
            <v>SHT0012464</v>
          </cell>
          <cell r="B7258">
            <v>230</v>
          </cell>
          <cell r="C7258" t="str">
            <v>两气袋腰托总成</v>
          </cell>
        </row>
        <row r="7259">
          <cell r="A7259" t="str">
            <v>SHT0012465</v>
          </cell>
          <cell r="B7259">
            <v>220</v>
          </cell>
          <cell r="C7259" t="str">
            <v>轩德E6驾驶员靠背护面总成</v>
          </cell>
        </row>
        <row r="7260">
          <cell r="A7260" t="str">
            <v>SHT0012466</v>
          </cell>
          <cell r="B7260">
            <v>220</v>
          </cell>
          <cell r="C7260" t="str">
            <v>轩德E6驾驶员座垫护面总成</v>
          </cell>
        </row>
        <row r="7261">
          <cell r="A7261" t="str">
            <v>SHT0012467</v>
          </cell>
          <cell r="B7261">
            <v>220</v>
          </cell>
          <cell r="C7261" t="str">
            <v>轩德E6中间靠背护面总成</v>
          </cell>
        </row>
        <row r="7262">
          <cell r="A7262" t="str">
            <v>SHT0012468</v>
          </cell>
          <cell r="B7262">
            <v>220</v>
          </cell>
          <cell r="C7262" t="str">
            <v>轩德E6中间座垫护面总成</v>
          </cell>
        </row>
        <row r="7263">
          <cell r="A7263" t="str">
            <v>SHT0012471</v>
          </cell>
          <cell r="B7263">
            <v>230</v>
          </cell>
          <cell r="C7263" t="str">
            <v>扶手安装支架</v>
          </cell>
        </row>
        <row r="7264">
          <cell r="A7264" t="str">
            <v>SHT0012472</v>
          </cell>
          <cell r="B7264">
            <v>230</v>
          </cell>
          <cell r="C7264" t="str">
            <v>扶手旋转轴</v>
          </cell>
        </row>
        <row r="7265">
          <cell r="A7265" t="str">
            <v>SHT0012473</v>
          </cell>
          <cell r="B7265">
            <v>220</v>
          </cell>
          <cell r="C7265" t="str">
            <v>主驾底座模块化总成</v>
          </cell>
        </row>
        <row r="7266">
          <cell r="A7266" t="str">
            <v>SHT0012473</v>
          </cell>
          <cell r="B7266">
            <v>230</v>
          </cell>
          <cell r="C7266" t="str">
            <v>主驾底座模块化总成</v>
          </cell>
        </row>
        <row r="7267">
          <cell r="A7267" t="str">
            <v>SHT0012488</v>
          </cell>
          <cell r="B7267">
            <v>220</v>
          </cell>
          <cell r="C7267" t="str">
            <v>扶手包装膜</v>
          </cell>
        </row>
        <row r="7268">
          <cell r="A7268" t="str">
            <v>SHT0012493</v>
          </cell>
          <cell r="B7268">
            <v>220</v>
          </cell>
          <cell r="C7268" t="str">
            <v>底座模块化总成</v>
          </cell>
        </row>
        <row r="7269">
          <cell r="A7269" t="str">
            <v>SHT0012496</v>
          </cell>
          <cell r="B7269">
            <v>230</v>
          </cell>
          <cell r="C7269" t="str">
            <v>驾驶员滑轨总成</v>
          </cell>
        </row>
        <row r="7270">
          <cell r="A7270" t="str">
            <v>SHT0012497</v>
          </cell>
          <cell r="B7270">
            <v>230</v>
          </cell>
          <cell r="C7270" t="str">
            <v>底座左连接板焊接总成</v>
          </cell>
        </row>
        <row r="7271">
          <cell r="A7271" t="str">
            <v>SHT0012498</v>
          </cell>
          <cell r="B7271">
            <v>230</v>
          </cell>
          <cell r="C7271" t="str">
            <v>底座右连接板焊接总成</v>
          </cell>
        </row>
        <row r="7272">
          <cell r="A7272" t="str">
            <v>SHT0012500</v>
          </cell>
          <cell r="B7272">
            <v>210</v>
          </cell>
          <cell r="C7272" t="str">
            <v>2.0座椅左侧罩壳</v>
          </cell>
        </row>
        <row r="7273">
          <cell r="A7273" t="str">
            <v>SHT0012531</v>
          </cell>
          <cell r="B7273">
            <v>230</v>
          </cell>
          <cell r="C7273" t="str">
            <v>副司机靠背骨架焊接总成</v>
          </cell>
        </row>
        <row r="7274">
          <cell r="A7274" t="str">
            <v>SHT0012532</v>
          </cell>
          <cell r="B7274">
            <v>220</v>
          </cell>
          <cell r="C7274" t="str">
            <v>副驾驶员靠背面套总成</v>
          </cell>
        </row>
        <row r="7275">
          <cell r="A7275" t="str">
            <v>SHT0012539</v>
          </cell>
          <cell r="B7275">
            <v>220</v>
          </cell>
          <cell r="C7275" t="str">
            <v>靠背包装膜</v>
          </cell>
        </row>
        <row r="7276">
          <cell r="A7276" t="str">
            <v>SHT0012542</v>
          </cell>
          <cell r="B7276">
            <v>230</v>
          </cell>
          <cell r="C7276" t="str">
            <v>下框后连接板</v>
          </cell>
        </row>
        <row r="7277">
          <cell r="A7277" t="str">
            <v>SHT0012545</v>
          </cell>
          <cell r="B7277">
            <v>220</v>
          </cell>
          <cell r="C7277" t="str">
            <v>靠背3D网格</v>
          </cell>
        </row>
        <row r="7278">
          <cell r="A7278" t="str">
            <v>SHT0012546</v>
          </cell>
          <cell r="B7278">
            <v>220</v>
          </cell>
          <cell r="C7278" t="str">
            <v>靠背下舒适性海绵</v>
          </cell>
        </row>
        <row r="7279">
          <cell r="A7279" t="str">
            <v>SHT0012547</v>
          </cell>
          <cell r="B7279">
            <v>220</v>
          </cell>
          <cell r="C7279" t="str">
            <v>靠背上舒适性海绵</v>
          </cell>
        </row>
        <row r="7280">
          <cell r="A7280" t="str">
            <v>SHT0012548</v>
          </cell>
          <cell r="B7280">
            <v>220</v>
          </cell>
          <cell r="C7280" t="str">
            <v>坐垫3D网格</v>
          </cell>
        </row>
        <row r="7281">
          <cell r="A7281" t="str">
            <v>SHT0012551</v>
          </cell>
          <cell r="B7281">
            <v>220</v>
          </cell>
          <cell r="C7281" t="str">
            <v>副驾驶员靠背泡沫总成</v>
          </cell>
        </row>
        <row r="7282">
          <cell r="A7282" t="str">
            <v>SHT0012554</v>
          </cell>
          <cell r="B7282">
            <v>220</v>
          </cell>
          <cell r="C7282" t="str">
            <v>副驾驶员靠背面套总成</v>
          </cell>
        </row>
        <row r="7283">
          <cell r="A7283" t="str">
            <v>SHT0012555</v>
          </cell>
          <cell r="B7283">
            <v>220</v>
          </cell>
          <cell r="C7283" t="str">
            <v>副驾驶员靠背面套总成</v>
          </cell>
        </row>
        <row r="7284">
          <cell r="A7284" t="str">
            <v>SHT0012557</v>
          </cell>
          <cell r="B7284">
            <v>220</v>
          </cell>
          <cell r="C7284" t="str">
            <v>驾驶员靠背面套总成</v>
          </cell>
        </row>
        <row r="7285">
          <cell r="A7285" t="str">
            <v>SHT0012560</v>
          </cell>
          <cell r="B7285">
            <v>220</v>
          </cell>
          <cell r="C7285" t="str">
            <v>驾驶员座椅总成</v>
          </cell>
        </row>
        <row r="7286">
          <cell r="A7286" t="str">
            <v>SHT0012561</v>
          </cell>
          <cell r="B7286">
            <v>220</v>
          </cell>
          <cell r="C7286" t="str">
            <v>驾驶员座椅总成</v>
          </cell>
        </row>
        <row r="7287">
          <cell r="A7287" t="str">
            <v>SHT0012562</v>
          </cell>
          <cell r="B7287">
            <v>220</v>
          </cell>
          <cell r="C7287" t="str">
            <v>副驾驶员座椅总成</v>
          </cell>
        </row>
        <row r="7288">
          <cell r="A7288" t="str">
            <v>SHT0012563</v>
          </cell>
          <cell r="B7288">
            <v>220</v>
          </cell>
          <cell r="C7288" t="str">
            <v>副驾驶员座椅总成</v>
          </cell>
        </row>
        <row r="7289">
          <cell r="A7289" t="str">
            <v>SHT0012564</v>
          </cell>
          <cell r="B7289">
            <v>230</v>
          </cell>
          <cell r="C7289" t="str">
            <v>扶手支架焊接总成</v>
          </cell>
        </row>
        <row r="7290">
          <cell r="A7290" t="str">
            <v>SHT0012565</v>
          </cell>
          <cell r="B7290">
            <v>230</v>
          </cell>
          <cell r="C7290" t="str">
            <v>扶手安装支架</v>
          </cell>
        </row>
        <row r="7291">
          <cell r="A7291" t="str">
            <v>SHT0012566</v>
          </cell>
          <cell r="B7291">
            <v>230</v>
          </cell>
          <cell r="C7291" t="str">
            <v>下框组件</v>
          </cell>
        </row>
        <row r="7292">
          <cell r="A7292" t="str">
            <v>SHT0012568</v>
          </cell>
          <cell r="B7292">
            <v>230</v>
          </cell>
          <cell r="C7292" t="str">
            <v>侧置机械减震防尘罩开孔</v>
          </cell>
        </row>
        <row r="7293">
          <cell r="A7293" t="str">
            <v>SHT0012569</v>
          </cell>
          <cell r="B7293">
            <v>230</v>
          </cell>
          <cell r="C7293" t="str">
            <v>减震扣组件</v>
          </cell>
        </row>
        <row r="7294">
          <cell r="A7294" t="str">
            <v>SHT0012572</v>
          </cell>
          <cell r="B7294">
            <v>220</v>
          </cell>
          <cell r="C7294" t="str">
            <v>通风坐垫总成</v>
          </cell>
        </row>
        <row r="7295">
          <cell r="A7295" t="str">
            <v>SHT0012573</v>
          </cell>
          <cell r="B7295">
            <v>220</v>
          </cell>
          <cell r="C7295" t="str">
            <v>靠背横向预埋弯钢丝</v>
          </cell>
        </row>
        <row r="7296">
          <cell r="A7296" t="str">
            <v>SHT0012590</v>
          </cell>
          <cell r="B7296">
            <v>230</v>
          </cell>
          <cell r="C7296" t="str">
            <v>主驾底座模块化总成</v>
          </cell>
        </row>
        <row r="7297">
          <cell r="A7297" t="str">
            <v>SHT0012591</v>
          </cell>
          <cell r="B7297">
            <v>230</v>
          </cell>
          <cell r="C7297" t="str">
            <v>主驾底座模块化总成</v>
          </cell>
        </row>
        <row r="7298">
          <cell r="A7298" t="str">
            <v>SHT0012592</v>
          </cell>
          <cell r="B7298">
            <v>230</v>
          </cell>
          <cell r="C7298" t="str">
            <v>主驾底座模块化总成</v>
          </cell>
        </row>
        <row r="7299">
          <cell r="A7299" t="str">
            <v>SHT0012593</v>
          </cell>
          <cell r="B7299">
            <v>230</v>
          </cell>
          <cell r="C7299" t="str">
            <v>主驾底座模块化总成</v>
          </cell>
        </row>
        <row r="7300">
          <cell r="A7300" t="str">
            <v>SHT0012598</v>
          </cell>
          <cell r="B7300">
            <v>230</v>
          </cell>
          <cell r="C7300" t="str">
            <v>减震器安装螺母</v>
          </cell>
        </row>
        <row r="7301">
          <cell r="A7301" t="str">
            <v>SHT0012746</v>
          </cell>
          <cell r="B7301">
            <v>230</v>
          </cell>
          <cell r="C7301" t="str">
            <v>底座左连接板焊接总成</v>
          </cell>
        </row>
        <row r="7302">
          <cell r="A7302" t="str">
            <v>SHT0012747</v>
          </cell>
          <cell r="B7302">
            <v>230</v>
          </cell>
          <cell r="C7302" t="str">
            <v>底座右连接板焊接总成</v>
          </cell>
        </row>
        <row r="7303">
          <cell r="A7303" t="str">
            <v>SHT0012748</v>
          </cell>
          <cell r="B7303">
            <v>220</v>
          </cell>
          <cell r="C7303" t="str">
            <v>靠背肩部钢丝</v>
          </cell>
        </row>
        <row r="7304">
          <cell r="A7304" t="str">
            <v>SHT0012749</v>
          </cell>
          <cell r="B7304">
            <v>220</v>
          </cell>
          <cell r="C7304" t="str">
            <v>靠背中部钢丝M3000-SL5000</v>
          </cell>
        </row>
        <row r="7305">
          <cell r="A7305" t="str">
            <v>SHT0012751</v>
          </cell>
          <cell r="B7305">
            <v>220</v>
          </cell>
          <cell r="C7305" t="str">
            <v>靠背泡棉总成</v>
          </cell>
        </row>
        <row r="7306">
          <cell r="A7306" t="str">
            <v>SHT0012753</v>
          </cell>
          <cell r="B7306">
            <v>220</v>
          </cell>
          <cell r="C7306" t="str">
            <v>驾驶员靠背面套总成</v>
          </cell>
        </row>
        <row r="7307">
          <cell r="A7307" t="str">
            <v>SHT0012811</v>
          </cell>
          <cell r="B7307">
            <v>230</v>
          </cell>
          <cell r="C7307" t="str">
            <v>五档卡板塑料件</v>
          </cell>
        </row>
        <row r="7308">
          <cell r="A7308" t="str">
            <v>SHT0012822</v>
          </cell>
          <cell r="B7308">
            <v>220</v>
          </cell>
          <cell r="C7308" t="str">
            <v>副驾靠背面套总成</v>
          </cell>
        </row>
        <row r="7309">
          <cell r="A7309" t="str">
            <v>SHT0012823</v>
          </cell>
          <cell r="B7309">
            <v>220</v>
          </cell>
          <cell r="C7309" t="str">
            <v>副驾靠背面套总成</v>
          </cell>
        </row>
        <row r="7310">
          <cell r="A7310" t="str">
            <v>SHT0012824</v>
          </cell>
          <cell r="B7310">
            <v>220</v>
          </cell>
          <cell r="C7310" t="str">
            <v>副驾靠背面套总成</v>
          </cell>
        </row>
        <row r="7311">
          <cell r="A7311" t="str">
            <v>SHT0012828</v>
          </cell>
          <cell r="B7311">
            <v>230</v>
          </cell>
          <cell r="C7311" t="str">
            <v>主驾坐框焊接总成</v>
          </cell>
        </row>
        <row r="7312">
          <cell r="A7312" t="str">
            <v>SHT0012829</v>
          </cell>
          <cell r="B7312">
            <v>230</v>
          </cell>
          <cell r="C7312" t="str">
            <v>五档齿板</v>
          </cell>
        </row>
        <row r="7313">
          <cell r="A7313" t="str">
            <v>SHT0012830</v>
          </cell>
          <cell r="B7313">
            <v>230</v>
          </cell>
          <cell r="C7313" t="str">
            <v>座框左连接板组件</v>
          </cell>
        </row>
        <row r="7314">
          <cell r="A7314" t="str">
            <v>SHT0012831</v>
          </cell>
          <cell r="B7314">
            <v>230</v>
          </cell>
          <cell r="C7314" t="str">
            <v>座框右连接板组件</v>
          </cell>
        </row>
        <row r="7315">
          <cell r="A7315" t="str">
            <v>SHT0012832</v>
          </cell>
          <cell r="B7315">
            <v>230</v>
          </cell>
          <cell r="C7315" t="str">
            <v>左框旋转支撑</v>
          </cell>
        </row>
        <row r="7316">
          <cell r="A7316" t="str">
            <v>SHT0012833</v>
          </cell>
          <cell r="B7316">
            <v>230</v>
          </cell>
          <cell r="C7316" t="str">
            <v>右框旋转支撑</v>
          </cell>
        </row>
        <row r="7317">
          <cell r="A7317" t="str">
            <v>SHT0012835</v>
          </cell>
          <cell r="B7317">
            <v>230</v>
          </cell>
          <cell r="C7317" t="str">
            <v>右旁侧板焊接件</v>
          </cell>
        </row>
        <row r="7318">
          <cell r="A7318" t="str">
            <v>SHT0012836</v>
          </cell>
          <cell r="B7318">
            <v>230</v>
          </cell>
          <cell r="C7318" t="str">
            <v>左旁侧板焊接件</v>
          </cell>
        </row>
        <row r="7319">
          <cell r="A7319" t="str">
            <v>SHT0012843</v>
          </cell>
          <cell r="B7319">
            <v>230</v>
          </cell>
          <cell r="C7319" t="str">
            <v>升降左前固定钣金</v>
          </cell>
        </row>
        <row r="7320">
          <cell r="A7320" t="str">
            <v>SHT0012844</v>
          </cell>
          <cell r="B7320">
            <v>230</v>
          </cell>
          <cell r="C7320" t="str">
            <v>升降左后固定钣金</v>
          </cell>
        </row>
        <row r="7321">
          <cell r="A7321" t="str">
            <v>SHT0012845</v>
          </cell>
          <cell r="B7321">
            <v>230</v>
          </cell>
          <cell r="C7321" t="str">
            <v>滑轨连接梁</v>
          </cell>
        </row>
        <row r="7322">
          <cell r="A7322" t="str">
            <v>SHT0012847</v>
          </cell>
          <cell r="B7322">
            <v>230</v>
          </cell>
          <cell r="C7322" t="str">
            <v>座框连接板</v>
          </cell>
        </row>
        <row r="7323">
          <cell r="A7323" t="str">
            <v>SHT0012856</v>
          </cell>
          <cell r="B7323">
            <v>230</v>
          </cell>
          <cell r="C7323" t="str">
            <v>后升降手柄焊接总成</v>
          </cell>
        </row>
        <row r="7324">
          <cell r="A7324" t="str">
            <v>SHT0012857</v>
          </cell>
          <cell r="B7324">
            <v>230</v>
          </cell>
          <cell r="C7324" t="str">
            <v>前升降手柄焊接总成</v>
          </cell>
        </row>
        <row r="7325">
          <cell r="A7325" t="str">
            <v>SHT0012863</v>
          </cell>
          <cell r="B7325">
            <v>230</v>
          </cell>
          <cell r="C7325" t="str">
            <v>右旁侧板焊接总成</v>
          </cell>
        </row>
        <row r="7326">
          <cell r="A7326" t="str">
            <v>SHT0012864</v>
          </cell>
          <cell r="B7326">
            <v>230</v>
          </cell>
          <cell r="C7326" t="str">
            <v>左旁侧板焊接总成</v>
          </cell>
        </row>
        <row r="7327">
          <cell r="A7327" t="str">
            <v>SHT0012865</v>
          </cell>
          <cell r="B7327">
            <v>230</v>
          </cell>
          <cell r="C7327" t="str">
            <v>主驾座框骨架焊接总成</v>
          </cell>
        </row>
        <row r="7328">
          <cell r="A7328" t="str">
            <v>SHT0012867</v>
          </cell>
          <cell r="B7328">
            <v>230</v>
          </cell>
          <cell r="C7328" t="str">
            <v>主驾座框骨架焊接总成</v>
          </cell>
        </row>
        <row r="7329">
          <cell r="A7329" t="str">
            <v>SHT0012873</v>
          </cell>
          <cell r="B7329">
            <v>230</v>
          </cell>
          <cell r="C7329" t="str">
            <v>滑轨连接梁组件</v>
          </cell>
        </row>
        <row r="7330">
          <cell r="A7330" t="str">
            <v>SHT0012874</v>
          </cell>
          <cell r="B7330">
            <v>230</v>
          </cell>
          <cell r="C7330" t="str">
            <v>下框连接梁焊接总成</v>
          </cell>
        </row>
        <row r="7331">
          <cell r="A7331" t="str">
            <v>SHT0012875</v>
          </cell>
          <cell r="B7331">
            <v>230</v>
          </cell>
          <cell r="C7331" t="str">
            <v>驾驶员滑轨总成</v>
          </cell>
        </row>
        <row r="7332">
          <cell r="A7332" t="str">
            <v>SHT0012881</v>
          </cell>
          <cell r="B7332">
            <v>220</v>
          </cell>
          <cell r="C7332" t="str">
            <v>卡板限位塑料件</v>
          </cell>
        </row>
        <row r="7333">
          <cell r="A7333" t="str">
            <v>SHT0012881</v>
          </cell>
          <cell r="B7333">
            <v>230</v>
          </cell>
          <cell r="C7333" t="str">
            <v>卡板限位塑料件</v>
          </cell>
        </row>
        <row r="7334">
          <cell r="A7334" t="str">
            <v>SHT0012888</v>
          </cell>
          <cell r="B7334">
            <v>230</v>
          </cell>
          <cell r="C7334" t="str">
            <v>上框焊接组件</v>
          </cell>
        </row>
        <row r="7335">
          <cell r="A7335" t="str">
            <v>SHT0012890</v>
          </cell>
          <cell r="B7335">
            <v>220</v>
          </cell>
          <cell r="C7335" t="str">
            <v>靠背纸板</v>
          </cell>
        </row>
        <row r="7336">
          <cell r="A7336" t="str">
            <v>SHT0012894</v>
          </cell>
          <cell r="B7336">
            <v>210</v>
          </cell>
          <cell r="C7336" t="str">
            <v>2.0座椅右舵右侧罩壳</v>
          </cell>
        </row>
        <row r="7337">
          <cell r="A7337" t="str">
            <v>SHT0012894</v>
          </cell>
          <cell r="B7337">
            <v>220</v>
          </cell>
          <cell r="C7337" t="str">
            <v>2.0座椅右舵右侧罩壳</v>
          </cell>
        </row>
        <row r="7338">
          <cell r="A7338" t="str">
            <v>SHT0012895</v>
          </cell>
          <cell r="B7338">
            <v>210</v>
          </cell>
          <cell r="C7338" t="str">
            <v>2.0座椅右舵左侧罩壳</v>
          </cell>
        </row>
        <row r="7339">
          <cell r="A7339" t="str">
            <v>SHT0012895</v>
          </cell>
          <cell r="B7339">
            <v>220</v>
          </cell>
          <cell r="C7339" t="str">
            <v>2.0座椅右舵左侧罩壳</v>
          </cell>
        </row>
        <row r="7340">
          <cell r="A7340" t="str">
            <v>SHT0012896</v>
          </cell>
          <cell r="B7340">
            <v>210</v>
          </cell>
          <cell r="C7340" t="str">
            <v>2.0右舵调角器手柄标识</v>
          </cell>
        </row>
        <row r="7341">
          <cell r="A7341" t="str">
            <v>SHT0012896</v>
          </cell>
          <cell r="B7341">
            <v>220</v>
          </cell>
          <cell r="C7341" t="str">
            <v>2.0右舵调角器手柄标识</v>
          </cell>
        </row>
        <row r="7342">
          <cell r="A7342" t="str">
            <v>SHT0012902</v>
          </cell>
          <cell r="B7342">
            <v>210</v>
          </cell>
          <cell r="C7342" t="str">
            <v>2.0右舵仰角调节手柄标识</v>
          </cell>
        </row>
        <row r="7343">
          <cell r="A7343" t="str">
            <v>SHT0012902</v>
          </cell>
          <cell r="B7343">
            <v>220</v>
          </cell>
          <cell r="C7343" t="str">
            <v>2.0右舵仰角调节手柄标识</v>
          </cell>
        </row>
        <row r="7344">
          <cell r="A7344" t="str">
            <v>SHT0012903</v>
          </cell>
          <cell r="B7344">
            <v>210</v>
          </cell>
          <cell r="C7344" t="str">
            <v>2.0座椅右舵右侧罩壳</v>
          </cell>
        </row>
        <row r="7345">
          <cell r="A7345" t="str">
            <v>SHT0012903</v>
          </cell>
          <cell r="B7345">
            <v>220</v>
          </cell>
          <cell r="C7345" t="str">
            <v>2.0座椅右舵右侧罩壳</v>
          </cell>
        </row>
        <row r="7346">
          <cell r="A7346" t="str">
            <v>SHT0012904</v>
          </cell>
          <cell r="B7346">
            <v>210</v>
          </cell>
          <cell r="C7346" t="str">
            <v>2.0座椅右舵右侧罩壳</v>
          </cell>
        </row>
        <row r="7347">
          <cell r="A7347" t="str">
            <v>SHT0012905</v>
          </cell>
          <cell r="B7347">
            <v>210</v>
          </cell>
          <cell r="C7347" t="str">
            <v>2.0座椅右舵右侧罩壳</v>
          </cell>
        </row>
        <row r="7348">
          <cell r="A7348" t="str">
            <v>SHT0012906</v>
          </cell>
          <cell r="B7348">
            <v>210</v>
          </cell>
          <cell r="C7348" t="str">
            <v>2.0座椅右舵右侧罩壳</v>
          </cell>
        </row>
        <row r="7349">
          <cell r="A7349" t="str">
            <v>SHT0012907</v>
          </cell>
          <cell r="B7349">
            <v>210</v>
          </cell>
          <cell r="C7349" t="str">
            <v>2.0座椅右舵右侧罩壳</v>
          </cell>
        </row>
        <row r="7350">
          <cell r="A7350" t="str">
            <v>SHT0012908</v>
          </cell>
          <cell r="B7350">
            <v>210</v>
          </cell>
          <cell r="C7350" t="str">
            <v>2.0座椅右舵左侧罩壳</v>
          </cell>
        </row>
        <row r="7351">
          <cell r="A7351" t="str">
            <v>SHT0012914</v>
          </cell>
          <cell r="B7351">
            <v>220</v>
          </cell>
          <cell r="C7351" t="str">
            <v>驾驶员座椅总成</v>
          </cell>
        </row>
        <row r="7352">
          <cell r="A7352" t="str">
            <v>SHT0012928</v>
          </cell>
          <cell r="B7352">
            <v>230</v>
          </cell>
          <cell r="C7352" t="str">
            <v>驾驶员靠背焊接总成</v>
          </cell>
        </row>
        <row r="7353">
          <cell r="A7353" t="str">
            <v>SHT0012930</v>
          </cell>
          <cell r="B7353">
            <v>230</v>
          </cell>
          <cell r="C7353" t="str">
            <v>左副调角器上板总成</v>
          </cell>
        </row>
        <row r="7354">
          <cell r="A7354" t="str">
            <v>SHT0012931</v>
          </cell>
          <cell r="B7354">
            <v>230</v>
          </cell>
          <cell r="C7354" t="str">
            <v>左副总座分总成</v>
          </cell>
        </row>
        <row r="7355">
          <cell r="A7355" t="str">
            <v>SHT0012933</v>
          </cell>
          <cell r="B7355">
            <v>230</v>
          </cell>
          <cell r="C7355" t="str">
            <v>右副靠背板分总成</v>
          </cell>
        </row>
        <row r="7356">
          <cell r="A7356" t="str">
            <v>SHT0012934</v>
          </cell>
          <cell r="B7356">
            <v>230</v>
          </cell>
          <cell r="C7356" t="str">
            <v>右副总座分总成</v>
          </cell>
        </row>
        <row r="7357">
          <cell r="A7357" t="str">
            <v>SHT0012939</v>
          </cell>
          <cell r="B7357">
            <v>210</v>
          </cell>
          <cell r="C7357" t="str">
            <v>2.0座椅右舵速降按钮堵盖</v>
          </cell>
        </row>
        <row r="7358">
          <cell r="A7358" t="str">
            <v>SHT0012939</v>
          </cell>
          <cell r="B7358">
            <v>220</v>
          </cell>
          <cell r="C7358" t="str">
            <v>2.0座椅右舵速降按钮堵盖</v>
          </cell>
        </row>
        <row r="7359">
          <cell r="A7359" t="str">
            <v>SHT0012940</v>
          </cell>
          <cell r="B7359">
            <v>210</v>
          </cell>
          <cell r="C7359" t="str">
            <v>H5调角器罩壳左冲双孔</v>
          </cell>
        </row>
        <row r="7360">
          <cell r="A7360" t="str">
            <v>SHT0012940</v>
          </cell>
          <cell r="B7360">
            <v>220</v>
          </cell>
          <cell r="C7360" t="str">
            <v>H5调角器罩壳左冲双孔</v>
          </cell>
        </row>
        <row r="7361">
          <cell r="A7361" t="str">
            <v>SHT0012954</v>
          </cell>
          <cell r="B7361">
            <v>230</v>
          </cell>
          <cell r="C7361" t="str">
            <v>靠背骨架焊接总成</v>
          </cell>
        </row>
        <row r="7362">
          <cell r="A7362" t="str">
            <v>SHT0012956</v>
          </cell>
          <cell r="B7362">
            <v>220</v>
          </cell>
          <cell r="C7362" t="str">
            <v>主驾驶调角器总成</v>
          </cell>
        </row>
        <row r="7363">
          <cell r="A7363" t="str">
            <v>SHT0012956</v>
          </cell>
          <cell r="B7363">
            <v>230</v>
          </cell>
          <cell r="C7363" t="str">
            <v>主驾驶调角器总成</v>
          </cell>
        </row>
        <row r="7364">
          <cell r="A7364" t="str">
            <v>SHT0012958</v>
          </cell>
          <cell r="B7364">
            <v>220</v>
          </cell>
          <cell r="C7364" t="str">
            <v>阻尼器调节机构</v>
          </cell>
        </row>
        <row r="7365">
          <cell r="A7365" t="str">
            <v>SHT0012959</v>
          </cell>
          <cell r="B7365">
            <v>210</v>
          </cell>
          <cell r="C7365" t="str">
            <v>2.0座椅左侧罩壳</v>
          </cell>
        </row>
        <row r="7366">
          <cell r="A7366" t="str">
            <v>SHT0012960</v>
          </cell>
          <cell r="B7366">
            <v>220</v>
          </cell>
          <cell r="C7366" t="str">
            <v>上卧铺骨架总成</v>
          </cell>
        </row>
        <row r="7367">
          <cell r="A7367" t="str">
            <v>SHT0012961</v>
          </cell>
          <cell r="B7367">
            <v>220</v>
          </cell>
          <cell r="C7367" t="str">
            <v>上卧铺护网总成</v>
          </cell>
        </row>
        <row r="7368">
          <cell r="A7368" t="str">
            <v>SHT0012962</v>
          </cell>
          <cell r="B7368">
            <v>220</v>
          </cell>
          <cell r="C7368" t="str">
            <v>上卧铺防护网支撑管</v>
          </cell>
        </row>
        <row r="7369">
          <cell r="A7369" t="str">
            <v>SHT0012963</v>
          </cell>
          <cell r="B7369">
            <v>220</v>
          </cell>
          <cell r="C7369" t="str">
            <v>上卧铺左转轴</v>
          </cell>
        </row>
        <row r="7370">
          <cell r="A7370" t="str">
            <v>SHT0012964</v>
          </cell>
          <cell r="B7370">
            <v>220</v>
          </cell>
          <cell r="C7370" t="str">
            <v>上卧铺右转轴</v>
          </cell>
        </row>
        <row r="7371">
          <cell r="A7371" t="str">
            <v>SHT0012970</v>
          </cell>
          <cell r="B7371">
            <v>230</v>
          </cell>
          <cell r="C7371" t="str">
            <v>靠背钢管骨架</v>
          </cell>
        </row>
        <row r="7372">
          <cell r="A7372" t="str">
            <v>SHT0012971</v>
          </cell>
          <cell r="B7372">
            <v>230</v>
          </cell>
          <cell r="C7372" t="str">
            <v>安全带上悬置固定板总成</v>
          </cell>
        </row>
        <row r="7373">
          <cell r="A7373" t="str">
            <v>SHT0012972</v>
          </cell>
          <cell r="B7373">
            <v>230</v>
          </cell>
          <cell r="C7373" t="str">
            <v>副驾驶靠背钢管骨架</v>
          </cell>
        </row>
        <row r="7374">
          <cell r="A7374" t="str">
            <v>SHT0012974</v>
          </cell>
          <cell r="B7374">
            <v>230</v>
          </cell>
          <cell r="C7374" t="str">
            <v>副驾安全带悬置固定板总成</v>
          </cell>
        </row>
        <row r="7375">
          <cell r="A7375" t="str">
            <v>SHT0012984</v>
          </cell>
          <cell r="B7375">
            <v>230</v>
          </cell>
          <cell r="C7375" t="str">
            <v>座框减震器总成</v>
          </cell>
        </row>
        <row r="7376">
          <cell r="A7376" t="str">
            <v>SHT0012994</v>
          </cell>
          <cell r="B7376">
            <v>220</v>
          </cell>
          <cell r="C7376" t="str">
            <v>上卧铺硬质棉B</v>
          </cell>
        </row>
        <row r="7377">
          <cell r="A7377" t="str">
            <v>SHT0012997</v>
          </cell>
          <cell r="B7377">
            <v>230</v>
          </cell>
          <cell r="C7377" t="str">
            <v>调角器手柄钣金件右</v>
          </cell>
        </row>
        <row r="7378">
          <cell r="A7378" t="str">
            <v>SHT0012998</v>
          </cell>
          <cell r="B7378">
            <v>210</v>
          </cell>
          <cell r="C7378" t="str">
            <v>2.0右舵升降装饰盖</v>
          </cell>
        </row>
        <row r="7379">
          <cell r="A7379" t="str">
            <v>SHT0012998</v>
          </cell>
          <cell r="B7379">
            <v>220</v>
          </cell>
          <cell r="C7379" t="str">
            <v>2.0右舵升降装饰盖</v>
          </cell>
        </row>
        <row r="7380">
          <cell r="A7380" t="str">
            <v>SHT0012999</v>
          </cell>
          <cell r="B7380">
            <v>210</v>
          </cell>
          <cell r="C7380" t="str">
            <v>2.0右舵阻尼装饰盖</v>
          </cell>
        </row>
        <row r="7381">
          <cell r="A7381" t="str">
            <v>SHT0013013</v>
          </cell>
          <cell r="B7381">
            <v>210</v>
          </cell>
          <cell r="C7381" t="str">
            <v>L5000前升降手柄(灰)</v>
          </cell>
        </row>
        <row r="7382">
          <cell r="A7382" t="str">
            <v>SHT0013014</v>
          </cell>
          <cell r="B7382">
            <v>210</v>
          </cell>
          <cell r="C7382" t="str">
            <v>L5000后升降手柄(灰)</v>
          </cell>
        </row>
        <row r="7383">
          <cell r="A7383" t="str">
            <v>SHT0013015</v>
          </cell>
          <cell r="B7383">
            <v>220</v>
          </cell>
          <cell r="C7383" t="str">
            <v>下卧铺总成</v>
          </cell>
        </row>
        <row r="7384">
          <cell r="A7384" t="str">
            <v>SHT0013016</v>
          </cell>
          <cell r="B7384">
            <v>220</v>
          </cell>
          <cell r="C7384" t="str">
            <v>下卧铺护面总成</v>
          </cell>
        </row>
        <row r="7385">
          <cell r="A7385" t="str">
            <v>SHT0013017</v>
          </cell>
          <cell r="B7385">
            <v>220</v>
          </cell>
          <cell r="C7385" t="str">
            <v>下卧铺总成</v>
          </cell>
        </row>
        <row r="7386">
          <cell r="A7386" t="str">
            <v>SHT0013018</v>
          </cell>
          <cell r="B7386">
            <v>220</v>
          </cell>
          <cell r="C7386" t="str">
            <v>下卧铺总成</v>
          </cell>
        </row>
        <row r="7387">
          <cell r="A7387" t="str">
            <v>SHT0013019</v>
          </cell>
          <cell r="B7387">
            <v>220</v>
          </cell>
          <cell r="C7387" t="str">
            <v>下卧铺总成</v>
          </cell>
        </row>
        <row r="7388">
          <cell r="A7388" t="str">
            <v>SHT0013020</v>
          </cell>
          <cell r="B7388">
            <v>220</v>
          </cell>
          <cell r="C7388" t="str">
            <v>下卧铺护面总成</v>
          </cell>
        </row>
        <row r="7389">
          <cell r="A7389" t="str">
            <v>SHT0013021</v>
          </cell>
          <cell r="B7389">
            <v>220</v>
          </cell>
          <cell r="C7389" t="str">
            <v>下卧铺护面总成</v>
          </cell>
        </row>
        <row r="7390">
          <cell r="A7390" t="str">
            <v>SHT0013022</v>
          </cell>
          <cell r="B7390">
            <v>220</v>
          </cell>
          <cell r="C7390" t="str">
            <v>下卧铺护面总成</v>
          </cell>
        </row>
        <row r="7391">
          <cell r="A7391" t="str">
            <v>SHT0013023</v>
          </cell>
          <cell r="B7391">
            <v>220</v>
          </cell>
          <cell r="C7391" t="str">
            <v>上卧铺总成</v>
          </cell>
        </row>
        <row r="7392">
          <cell r="A7392" t="str">
            <v>SHT0013024</v>
          </cell>
          <cell r="B7392">
            <v>220</v>
          </cell>
          <cell r="C7392" t="str">
            <v>上卧铺总成</v>
          </cell>
        </row>
        <row r="7393">
          <cell r="A7393" t="str">
            <v>SHT0013025</v>
          </cell>
          <cell r="B7393">
            <v>220</v>
          </cell>
          <cell r="C7393" t="str">
            <v>上卧铺总成</v>
          </cell>
        </row>
        <row r="7394">
          <cell r="A7394" t="str">
            <v>SHT0013026</v>
          </cell>
          <cell r="B7394">
            <v>220</v>
          </cell>
          <cell r="C7394" t="str">
            <v>上卧铺总成</v>
          </cell>
        </row>
        <row r="7395">
          <cell r="A7395" t="str">
            <v>SHT0013027</v>
          </cell>
          <cell r="B7395">
            <v>220</v>
          </cell>
          <cell r="C7395" t="str">
            <v>上卧铺护面总成</v>
          </cell>
        </row>
        <row r="7396">
          <cell r="A7396" t="str">
            <v>SHT0013028</v>
          </cell>
          <cell r="B7396">
            <v>220</v>
          </cell>
          <cell r="C7396" t="str">
            <v>上卧铺护面总成</v>
          </cell>
        </row>
        <row r="7397">
          <cell r="A7397" t="str">
            <v>SHT0013029</v>
          </cell>
          <cell r="B7397">
            <v>220</v>
          </cell>
          <cell r="C7397" t="str">
            <v>上卧铺护面总成</v>
          </cell>
        </row>
        <row r="7398">
          <cell r="A7398" t="str">
            <v>SHT0013030</v>
          </cell>
          <cell r="B7398">
            <v>220</v>
          </cell>
          <cell r="C7398" t="str">
            <v>上卧铺护面总成</v>
          </cell>
        </row>
        <row r="7399">
          <cell r="A7399" t="str">
            <v>SHT0013036</v>
          </cell>
          <cell r="B7399">
            <v>230</v>
          </cell>
          <cell r="C7399" t="str">
            <v>气囊减震防尘罩</v>
          </cell>
        </row>
        <row r="7400">
          <cell r="A7400" t="str">
            <v>SHT0013039</v>
          </cell>
          <cell r="B7400">
            <v>220</v>
          </cell>
          <cell r="C7400" t="str">
            <v>副驾驶调角器总成</v>
          </cell>
        </row>
        <row r="7401">
          <cell r="A7401" t="str">
            <v>SHT0013039</v>
          </cell>
          <cell r="B7401">
            <v>230</v>
          </cell>
          <cell r="C7401" t="str">
            <v>副驾驶调角器总成</v>
          </cell>
        </row>
        <row r="7402">
          <cell r="A7402" t="str">
            <v>SHT0013059</v>
          </cell>
          <cell r="B7402">
            <v>230</v>
          </cell>
          <cell r="C7402" t="str">
            <v>主驾座框焊接总成</v>
          </cell>
        </row>
        <row r="7403">
          <cell r="A7403" t="str">
            <v>SHT0013060</v>
          </cell>
          <cell r="B7403">
            <v>230</v>
          </cell>
          <cell r="C7403" t="str">
            <v>副驾座框焊接总成</v>
          </cell>
        </row>
        <row r="7404">
          <cell r="A7404" t="str">
            <v>SHT0013062</v>
          </cell>
          <cell r="B7404">
            <v>230</v>
          </cell>
          <cell r="C7404" t="str">
            <v>仰角调节机构钣金件右</v>
          </cell>
        </row>
        <row r="7405">
          <cell r="A7405" t="str">
            <v>SHT0013063</v>
          </cell>
          <cell r="B7405">
            <v>230</v>
          </cell>
          <cell r="C7405" t="str">
            <v>仰角调节机构卷簧</v>
          </cell>
        </row>
        <row r="7406">
          <cell r="A7406" t="str">
            <v>SHT0013064</v>
          </cell>
          <cell r="B7406">
            <v>230</v>
          </cell>
          <cell r="C7406" t="str">
            <v>右连接板</v>
          </cell>
        </row>
        <row r="7407">
          <cell r="A7407" t="str">
            <v>SHT0013099</v>
          </cell>
          <cell r="B7407">
            <v>220</v>
          </cell>
          <cell r="C7407" t="str">
            <v>副驾底座模块化总成</v>
          </cell>
        </row>
        <row r="7408">
          <cell r="A7408" t="str">
            <v>SHT0013099</v>
          </cell>
          <cell r="B7408">
            <v>230</v>
          </cell>
          <cell r="C7408" t="str">
            <v>副驾底座模块化总成</v>
          </cell>
        </row>
        <row r="7409">
          <cell r="A7409" t="str">
            <v>SHT0013102</v>
          </cell>
          <cell r="B7409">
            <v>230</v>
          </cell>
          <cell r="C7409" t="str">
            <v>内绞架</v>
          </cell>
        </row>
        <row r="7410">
          <cell r="A7410" t="str">
            <v>SHT0013103</v>
          </cell>
          <cell r="B7410">
            <v>230</v>
          </cell>
          <cell r="C7410" t="str">
            <v>外绞架</v>
          </cell>
        </row>
        <row r="7411">
          <cell r="A7411" t="str">
            <v>SHT0013106</v>
          </cell>
          <cell r="B7411">
            <v>230</v>
          </cell>
          <cell r="C7411" t="str">
            <v>内绞架支撑管</v>
          </cell>
        </row>
        <row r="7412">
          <cell r="A7412" t="str">
            <v>SHT0013107</v>
          </cell>
          <cell r="B7412">
            <v>230</v>
          </cell>
          <cell r="C7412" t="str">
            <v>气弹簧</v>
          </cell>
        </row>
        <row r="7413">
          <cell r="A7413" t="str">
            <v>SHT0013111</v>
          </cell>
          <cell r="B7413">
            <v>230</v>
          </cell>
          <cell r="C7413" t="str">
            <v>气弹簧上固定钣金</v>
          </cell>
        </row>
        <row r="7414">
          <cell r="A7414" t="str">
            <v>SHT0013118</v>
          </cell>
          <cell r="B7414">
            <v>230</v>
          </cell>
          <cell r="C7414" t="str">
            <v>气弹簧下固定钣金</v>
          </cell>
        </row>
        <row r="7415">
          <cell r="A7415" t="str">
            <v>SHT0013120</v>
          </cell>
          <cell r="B7415">
            <v>230</v>
          </cell>
          <cell r="C7415" t="str">
            <v>扶手旋转轴</v>
          </cell>
        </row>
        <row r="7416">
          <cell r="A7416" t="str">
            <v>SHT0013121</v>
          </cell>
          <cell r="B7416">
            <v>230</v>
          </cell>
          <cell r="C7416" t="str">
            <v>扶手支架总成</v>
          </cell>
        </row>
        <row r="7417">
          <cell r="A7417" t="str">
            <v>SHT0013123</v>
          </cell>
          <cell r="B7417">
            <v>230</v>
          </cell>
          <cell r="C7417" t="str">
            <v>仰角拉线总成</v>
          </cell>
        </row>
        <row r="7418">
          <cell r="A7418" t="str">
            <v>SHT0013127</v>
          </cell>
          <cell r="B7418">
            <v>220</v>
          </cell>
          <cell r="C7418" t="str">
            <v>重汽2.0驾驶员座椅说明书</v>
          </cell>
        </row>
        <row r="7419">
          <cell r="A7419" t="str">
            <v>SHT0013128</v>
          </cell>
          <cell r="B7419">
            <v>220</v>
          </cell>
          <cell r="C7419" t="str">
            <v>重汽2.0副驾驶座椅说明书</v>
          </cell>
        </row>
        <row r="7420">
          <cell r="A7420" t="str">
            <v>SHT0013129</v>
          </cell>
          <cell r="B7420">
            <v>230</v>
          </cell>
          <cell r="C7420" t="str">
            <v>防尘罩总成</v>
          </cell>
        </row>
        <row r="7421">
          <cell r="A7421" t="str">
            <v>SHT0013131</v>
          </cell>
          <cell r="B7421">
            <v>230</v>
          </cell>
          <cell r="C7421" t="str">
            <v>座框前边板焊接分总成</v>
          </cell>
        </row>
        <row r="7422">
          <cell r="A7422" t="str">
            <v>SHT0013134</v>
          </cell>
          <cell r="B7422">
            <v>230</v>
          </cell>
          <cell r="C7422" t="str">
            <v>2.0气囊总成</v>
          </cell>
        </row>
        <row r="7423">
          <cell r="A7423" t="str">
            <v>SHT0013140</v>
          </cell>
          <cell r="B7423">
            <v>230</v>
          </cell>
          <cell r="C7423" t="str">
            <v>扶手旋转轴</v>
          </cell>
        </row>
        <row r="7424">
          <cell r="A7424" t="str">
            <v>SHT0013142</v>
          </cell>
          <cell r="B7424">
            <v>230</v>
          </cell>
          <cell r="C7424" t="str">
            <v>扶手支架总成</v>
          </cell>
        </row>
        <row r="7425">
          <cell r="A7425" t="str">
            <v>SHT0013143</v>
          </cell>
          <cell r="B7425">
            <v>230</v>
          </cell>
          <cell r="C7425" t="str">
            <v>连杆铆接轴</v>
          </cell>
        </row>
        <row r="7426">
          <cell r="A7426" t="str">
            <v>SHT0013145</v>
          </cell>
          <cell r="B7426">
            <v>230</v>
          </cell>
          <cell r="C7426" t="str">
            <v>前升降拉簧</v>
          </cell>
        </row>
        <row r="7427">
          <cell r="A7427" t="str">
            <v>SHT0013146</v>
          </cell>
          <cell r="B7427">
            <v>230</v>
          </cell>
          <cell r="C7427" t="str">
            <v>后升降拉簧</v>
          </cell>
        </row>
        <row r="7428">
          <cell r="A7428" t="str">
            <v>SHT0013147</v>
          </cell>
          <cell r="B7428">
            <v>230</v>
          </cell>
          <cell r="C7428" t="str">
            <v>座框后横管梁</v>
          </cell>
        </row>
        <row r="7429">
          <cell r="A7429" t="str">
            <v>SHT0013149</v>
          </cell>
          <cell r="B7429">
            <v>230</v>
          </cell>
          <cell r="C7429" t="str">
            <v>下框前横梁组件</v>
          </cell>
        </row>
        <row r="7430">
          <cell r="A7430" t="str">
            <v>SHT0013150</v>
          </cell>
          <cell r="B7430">
            <v>220</v>
          </cell>
          <cell r="C7430" t="str">
            <v>副驾坐垫面套总成</v>
          </cell>
        </row>
        <row r="7431">
          <cell r="A7431" t="str">
            <v>SHT0013151</v>
          </cell>
          <cell r="B7431">
            <v>220</v>
          </cell>
          <cell r="C7431" t="str">
            <v>副驾坐垫面套总成</v>
          </cell>
        </row>
        <row r="7432">
          <cell r="A7432" t="str">
            <v>SHT0013152</v>
          </cell>
          <cell r="B7432">
            <v>220</v>
          </cell>
          <cell r="C7432" t="str">
            <v>副驾坐垫面套总成</v>
          </cell>
        </row>
        <row r="7433">
          <cell r="A7433" t="str">
            <v>SHT0013153</v>
          </cell>
          <cell r="B7433">
            <v>220</v>
          </cell>
          <cell r="C7433" t="str">
            <v>副驾坐垫面套总成</v>
          </cell>
        </row>
        <row r="7434">
          <cell r="A7434" t="str">
            <v>SHT0013154</v>
          </cell>
          <cell r="B7434">
            <v>220</v>
          </cell>
          <cell r="C7434" t="str">
            <v>副驾坐垫面套总成</v>
          </cell>
        </row>
        <row r="7435">
          <cell r="A7435" t="str">
            <v>SHT0013157</v>
          </cell>
          <cell r="B7435">
            <v>220</v>
          </cell>
          <cell r="C7435" t="str">
            <v>1.0升级M4座盆总成</v>
          </cell>
        </row>
        <row r="7436">
          <cell r="A7436" t="str">
            <v>SHT0013176</v>
          </cell>
          <cell r="B7436">
            <v>230</v>
          </cell>
          <cell r="C7436" t="str">
            <v>下框后连接板</v>
          </cell>
        </row>
        <row r="7437">
          <cell r="A7437" t="str">
            <v>SHT0013177</v>
          </cell>
          <cell r="B7437">
            <v>230</v>
          </cell>
          <cell r="C7437" t="str">
            <v>1.0升级上框后横梁组件</v>
          </cell>
        </row>
        <row r="7438">
          <cell r="A7438" t="str">
            <v>SHT0013180</v>
          </cell>
          <cell r="B7438">
            <v>230</v>
          </cell>
          <cell r="C7438" t="str">
            <v>防尘罩机械左调</v>
          </cell>
        </row>
        <row r="7439">
          <cell r="A7439" t="str">
            <v>SHT0013181</v>
          </cell>
          <cell r="B7439">
            <v>230</v>
          </cell>
          <cell r="C7439" t="str">
            <v>气弹簧锁止片</v>
          </cell>
        </row>
        <row r="7440">
          <cell r="A7440" t="str">
            <v>SHT0013182</v>
          </cell>
          <cell r="B7440">
            <v>230</v>
          </cell>
          <cell r="C7440" t="str">
            <v>气弹簧锁止座</v>
          </cell>
        </row>
        <row r="7441">
          <cell r="A7441" t="str">
            <v>SHT0013183</v>
          </cell>
          <cell r="B7441">
            <v>230</v>
          </cell>
          <cell r="C7441" t="str">
            <v>IGS垫圈</v>
          </cell>
        </row>
        <row r="7442">
          <cell r="A7442" t="str">
            <v>SHT0013184</v>
          </cell>
          <cell r="B7442">
            <v>230</v>
          </cell>
          <cell r="C7442" t="str">
            <v>副驾仰角拉线总成</v>
          </cell>
        </row>
        <row r="7443">
          <cell r="A7443" t="str">
            <v>SHT0013188</v>
          </cell>
          <cell r="B7443">
            <v>220</v>
          </cell>
          <cell r="C7443" t="str">
            <v>驾驶员座椅总成</v>
          </cell>
        </row>
        <row r="7444">
          <cell r="A7444" t="str">
            <v>SHT0013189</v>
          </cell>
          <cell r="B7444">
            <v>220</v>
          </cell>
          <cell r="C7444" t="str">
            <v>驾驶员座椅总成</v>
          </cell>
        </row>
        <row r="7445">
          <cell r="A7445" t="str">
            <v>SHT0013190</v>
          </cell>
          <cell r="B7445">
            <v>220</v>
          </cell>
          <cell r="C7445" t="str">
            <v>驾驶员座椅总成</v>
          </cell>
        </row>
        <row r="7446">
          <cell r="A7446" t="str">
            <v>SHT0013191</v>
          </cell>
          <cell r="B7446">
            <v>220</v>
          </cell>
          <cell r="C7446" t="str">
            <v>副驾驶员座椅总成</v>
          </cell>
        </row>
        <row r="7447">
          <cell r="A7447" t="str">
            <v>SHT0013192</v>
          </cell>
          <cell r="B7447">
            <v>220</v>
          </cell>
          <cell r="C7447" t="str">
            <v>副驾驶员座椅总成</v>
          </cell>
        </row>
        <row r="7448">
          <cell r="A7448" t="str">
            <v>SHT0013194</v>
          </cell>
          <cell r="B7448">
            <v>220</v>
          </cell>
          <cell r="C7448" t="str">
            <v>副驾驶员座椅总成</v>
          </cell>
        </row>
        <row r="7449">
          <cell r="A7449" t="str">
            <v>SHT0013195</v>
          </cell>
          <cell r="B7449">
            <v>220</v>
          </cell>
          <cell r="C7449" t="str">
            <v>副驾驶员座椅总成</v>
          </cell>
        </row>
        <row r="7450">
          <cell r="A7450" t="str">
            <v>SHT0013197</v>
          </cell>
          <cell r="B7450">
            <v>220</v>
          </cell>
          <cell r="C7450" t="str">
            <v>副驾驶员座椅总成</v>
          </cell>
        </row>
        <row r="7451">
          <cell r="A7451" t="str">
            <v>SHT0013198</v>
          </cell>
          <cell r="B7451">
            <v>220</v>
          </cell>
          <cell r="C7451" t="str">
            <v>副驾驶员座椅总成</v>
          </cell>
        </row>
        <row r="7452">
          <cell r="A7452" t="str">
            <v>SHT0013201</v>
          </cell>
          <cell r="B7452">
            <v>220</v>
          </cell>
          <cell r="C7452" t="str">
            <v>驾驶员靠背面套总成</v>
          </cell>
        </row>
        <row r="7453">
          <cell r="A7453" t="str">
            <v>SHT0013202</v>
          </cell>
          <cell r="B7453">
            <v>220</v>
          </cell>
          <cell r="C7453" t="str">
            <v>驾驶员靠背面套总成</v>
          </cell>
        </row>
        <row r="7454">
          <cell r="A7454" t="str">
            <v>SHT0013203</v>
          </cell>
          <cell r="B7454">
            <v>220</v>
          </cell>
          <cell r="C7454" t="str">
            <v>驾驶员靠背面套总成</v>
          </cell>
        </row>
        <row r="7455">
          <cell r="A7455" t="str">
            <v>SHT0013204</v>
          </cell>
          <cell r="B7455">
            <v>220</v>
          </cell>
          <cell r="C7455" t="str">
            <v>坐垫面套总成</v>
          </cell>
        </row>
        <row r="7456">
          <cell r="A7456" t="str">
            <v>SHT0013205</v>
          </cell>
          <cell r="B7456">
            <v>220</v>
          </cell>
          <cell r="C7456" t="str">
            <v>坐垫面套总成</v>
          </cell>
        </row>
        <row r="7457">
          <cell r="A7457" t="str">
            <v>SHT0013206</v>
          </cell>
          <cell r="B7457">
            <v>220</v>
          </cell>
          <cell r="C7457" t="str">
            <v>副驾驶员靠背面套总成</v>
          </cell>
        </row>
        <row r="7458">
          <cell r="A7458" t="str">
            <v>SHT0013207</v>
          </cell>
          <cell r="B7458">
            <v>220</v>
          </cell>
          <cell r="C7458" t="str">
            <v>副驾驶员靠背面套总成</v>
          </cell>
        </row>
        <row r="7459">
          <cell r="A7459" t="str">
            <v>SHT0013209</v>
          </cell>
          <cell r="B7459">
            <v>220</v>
          </cell>
          <cell r="C7459" t="str">
            <v>副驾驶员靠背面套总成</v>
          </cell>
        </row>
        <row r="7460">
          <cell r="A7460" t="str">
            <v>SHT0013210</v>
          </cell>
          <cell r="B7460">
            <v>220</v>
          </cell>
          <cell r="C7460" t="str">
            <v>副驾驶员靠背面套总成</v>
          </cell>
        </row>
        <row r="7461">
          <cell r="A7461" t="str">
            <v>SHT0013212</v>
          </cell>
          <cell r="B7461">
            <v>220</v>
          </cell>
          <cell r="C7461" t="str">
            <v>副驾驶员靠背面套总成</v>
          </cell>
        </row>
        <row r="7462">
          <cell r="A7462" t="str">
            <v>SHT0013213</v>
          </cell>
          <cell r="B7462">
            <v>220</v>
          </cell>
          <cell r="C7462" t="str">
            <v>副驾驶员靠背面套总成</v>
          </cell>
        </row>
        <row r="7463">
          <cell r="A7463" t="str">
            <v>SHT0013231</v>
          </cell>
          <cell r="B7463">
            <v>220</v>
          </cell>
          <cell r="C7463" t="str">
            <v>主驾底座模块化总成</v>
          </cell>
        </row>
        <row r="7464">
          <cell r="A7464" t="str">
            <v>SHT0013231</v>
          </cell>
          <cell r="B7464">
            <v>230</v>
          </cell>
          <cell r="C7464" t="str">
            <v>主驾底座模块化总成</v>
          </cell>
        </row>
        <row r="7465">
          <cell r="A7465" t="str">
            <v>SHT0013234</v>
          </cell>
          <cell r="B7465">
            <v>230</v>
          </cell>
          <cell r="C7465" t="str">
            <v>内绞架</v>
          </cell>
        </row>
        <row r="7466">
          <cell r="A7466" t="str">
            <v>SHT0013235</v>
          </cell>
          <cell r="B7466">
            <v>230</v>
          </cell>
          <cell r="C7466" t="str">
            <v>外绞架</v>
          </cell>
        </row>
        <row r="7467">
          <cell r="A7467" t="str">
            <v>SHT0013236</v>
          </cell>
          <cell r="B7467">
            <v>230</v>
          </cell>
          <cell r="C7467" t="str">
            <v>绞架组件</v>
          </cell>
        </row>
        <row r="7468">
          <cell r="A7468" t="str">
            <v>SHT0013238</v>
          </cell>
          <cell r="B7468">
            <v>230</v>
          </cell>
          <cell r="C7468" t="str">
            <v>VDC阀上支架总成</v>
          </cell>
        </row>
        <row r="7469">
          <cell r="A7469" t="str">
            <v>SHT0013239</v>
          </cell>
          <cell r="B7469">
            <v>230</v>
          </cell>
          <cell r="C7469" t="str">
            <v>VDC阀下支架总成</v>
          </cell>
        </row>
        <row r="7470">
          <cell r="A7470" t="str">
            <v>SHT0013245</v>
          </cell>
          <cell r="B7470">
            <v>220</v>
          </cell>
          <cell r="C7470" t="str">
            <v>刚度调节手轮防护罩</v>
          </cell>
        </row>
        <row r="7471">
          <cell r="A7471" t="str">
            <v>SHT0013245</v>
          </cell>
          <cell r="B7471">
            <v>230</v>
          </cell>
          <cell r="C7471" t="str">
            <v>刚度调节手轮防护罩</v>
          </cell>
        </row>
        <row r="7472">
          <cell r="A7472" t="str">
            <v>SHT0013246</v>
          </cell>
          <cell r="B7472">
            <v>210</v>
          </cell>
          <cell r="C7472" t="str">
            <v>副驾驶调角器左罩壳</v>
          </cell>
        </row>
        <row r="7473">
          <cell r="A7473" t="str">
            <v>SHT0013246</v>
          </cell>
          <cell r="B7473">
            <v>220</v>
          </cell>
          <cell r="C7473" t="str">
            <v>副驾驶调角器左罩壳</v>
          </cell>
        </row>
        <row r="7474">
          <cell r="A7474" t="str">
            <v>SHT0013247</v>
          </cell>
          <cell r="B7474">
            <v>210</v>
          </cell>
          <cell r="C7474" t="str">
            <v>副驾驶调角器右罩壳</v>
          </cell>
        </row>
        <row r="7475">
          <cell r="A7475" t="str">
            <v>SHT0013247</v>
          </cell>
          <cell r="B7475">
            <v>220</v>
          </cell>
          <cell r="C7475" t="str">
            <v>副驾驶调角器右罩壳</v>
          </cell>
        </row>
        <row r="7476">
          <cell r="A7476" t="str">
            <v>SHT0013249</v>
          </cell>
          <cell r="B7476">
            <v>220</v>
          </cell>
          <cell r="C7476" t="str">
            <v>副驾坐垫总成</v>
          </cell>
        </row>
        <row r="7477">
          <cell r="A7477" t="str">
            <v>SHT0013250</v>
          </cell>
          <cell r="B7477">
            <v>220</v>
          </cell>
          <cell r="C7477" t="str">
            <v>副驾坐垫总成</v>
          </cell>
        </row>
        <row r="7478">
          <cell r="A7478" t="str">
            <v>SHT0013251</v>
          </cell>
          <cell r="B7478">
            <v>220</v>
          </cell>
          <cell r="C7478" t="str">
            <v>副驾坐垫总成</v>
          </cell>
        </row>
        <row r="7479">
          <cell r="A7479" t="str">
            <v>SHT0013252</v>
          </cell>
          <cell r="B7479">
            <v>220</v>
          </cell>
          <cell r="C7479" t="str">
            <v>副驾驶员坐垫总成</v>
          </cell>
        </row>
        <row r="7480">
          <cell r="A7480" t="str">
            <v>SHT0013253</v>
          </cell>
          <cell r="B7480">
            <v>220</v>
          </cell>
          <cell r="C7480" t="str">
            <v>副驾驶员坐垫总成</v>
          </cell>
        </row>
        <row r="7481">
          <cell r="A7481" t="str">
            <v>SHT0013256</v>
          </cell>
          <cell r="B7481">
            <v>230</v>
          </cell>
          <cell r="C7481" t="str">
            <v>防尘罩</v>
          </cell>
        </row>
        <row r="7482">
          <cell r="A7482" t="str">
            <v>SHT0013257</v>
          </cell>
          <cell r="B7482">
            <v>230</v>
          </cell>
          <cell r="C7482" t="str">
            <v>扶手安装支架</v>
          </cell>
        </row>
        <row r="7483">
          <cell r="A7483" t="str">
            <v>SHT0013262</v>
          </cell>
          <cell r="B7483">
            <v>220</v>
          </cell>
          <cell r="C7483" t="str">
            <v>副驾底座模块化总成</v>
          </cell>
        </row>
        <row r="7484">
          <cell r="A7484" t="str">
            <v>SHT0013262</v>
          </cell>
          <cell r="B7484">
            <v>230</v>
          </cell>
          <cell r="C7484" t="str">
            <v>副驾底座模块化总成</v>
          </cell>
        </row>
        <row r="7485">
          <cell r="A7485" t="str">
            <v>SHT0013264</v>
          </cell>
          <cell r="B7485">
            <v>220</v>
          </cell>
          <cell r="C7485" t="str">
            <v>副驾驶员六孔腰托开关总成</v>
          </cell>
        </row>
        <row r="7486">
          <cell r="A7486" t="str">
            <v>SHT0013265</v>
          </cell>
          <cell r="B7486">
            <v>220</v>
          </cell>
          <cell r="C7486" t="str">
            <v>副驾驶靠背四气袋腰托总成</v>
          </cell>
        </row>
        <row r="7487">
          <cell r="A7487" t="str">
            <v>SHT0013270</v>
          </cell>
          <cell r="B7487">
            <v>230</v>
          </cell>
          <cell r="C7487" t="str">
            <v>后连接管</v>
          </cell>
        </row>
        <row r="7488">
          <cell r="A7488" t="str">
            <v>SHT0013271</v>
          </cell>
          <cell r="B7488">
            <v>220</v>
          </cell>
          <cell r="C7488" t="str">
            <v>副驾阻尼调节手柄总成</v>
          </cell>
        </row>
        <row r="7489">
          <cell r="A7489" t="str">
            <v>SHT0013272</v>
          </cell>
          <cell r="B7489">
            <v>220</v>
          </cell>
          <cell r="C7489" t="str">
            <v>主驾升降调节机构总成</v>
          </cell>
        </row>
        <row r="7490">
          <cell r="A7490" t="str">
            <v>SHT0013273</v>
          </cell>
          <cell r="B7490">
            <v>220</v>
          </cell>
          <cell r="C7490" t="str">
            <v>副驾升降调节机构总成</v>
          </cell>
        </row>
        <row r="7491">
          <cell r="A7491" t="str">
            <v>SHT0013274</v>
          </cell>
          <cell r="B7491">
            <v>220</v>
          </cell>
          <cell r="C7491" t="str">
            <v>气弹簧升降手柄总成</v>
          </cell>
        </row>
        <row r="7492">
          <cell r="A7492" t="str">
            <v>SHT0013275</v>
          </cell>
          <cell r="B7492">
            <v>220</v>
          </cell>
          <cell r="C7492" t="str">
            <v>靠背右侧无纺布</v>
          </cell>
        </row>
        <row r="7493">
          <cell r="A7493" t="str">
            <v>SHT0013276</v>
          </cell>
          <cell r="B7493">
            <v>220</v>
          </cell>
          <cell r="C7493" t="str">
            <v>驾驶员靠背泡沫总成</v>
          </cell>
        </row>
        <row r="7494">
          <cell r="A7494" t="str">
            <v>SHT0013278</v>
          </cell>
          <cell r="B7494">
            <v>220</v>
          </cell>
          <cell r="C7494" t="str">
            <v>驾驶员靠背泡沫总成通风</v>
          </cell>
        </row>
        <row r="7495">
          <cell r="A7495" t="str">
            <v>SHT0013280</v>
          </cell>
          <cell r="B7495">
            <v>220</v>
          </cell>
          <cell r="C7495" t="str">
            <v>副驾驶员靠背泡沫总成</v>
          </cell>
        </row>
        <row r="7496">
          <cell r="A7496" t="str">
            <v>SHT0013282</v>
          </cell>
          <cell r="B7496">
            <v>220</v>
          </cell>
          <cell r="C7496" t="str">
            <v>主驾靠背焊接总成电泳</v>
          </cell>
        </row>
        <row r="7497">
          <cell r="A7497" t="str">
            <v>SHT0013282</v>
          </cell>
          <cell r="B7497">
            <v>230</v>
          </cell>
          <cell r="C7497" t="str">
            <v>主驾靠背焊接总成电泳</v>
          </cell>
        </row>
        <row r="7498">
          <cell r="A7498" t="str">
            <v>SHT0013283</v>
          </cell>
          <cell r="B7498">
            <v>220</v>
          </cell>
          <cell r="C7498" t="str">
            <v>副司机靠背骨架焊接总成</v>
          </cell>
        </row>
        <row r="7499">
          <cell r="A7499" t="str">
            <v>SHT0013283</v>
          </cell>
          <cell r="B7499">
            <v>230</v>
          </cell>
          <cell r="C7499" t="str">
            <v>副司机靠背骨架焊接总成</v>
          </cell>
        </row>
        <row r="7500">
          <cell r="A7500" t="str">
            <v>SHT0013286</v>
          </cell>
          <cell r="B7500">
            <v>220</v>
          </cell>
          <cell r="C7500" t="str">
            <v>标配主驾靠背面套总成</v>
          </cell>
        </row>
        <row r="7501">
          <cell r="A7501" t="str">
            <v>SHT0013287</v>
          </cell>
          <cell r="B7501">
            <v>220</v>
          </cell>
          <cell r="C7501" t="str">
            <v>标配坐垫织物面套总成</v>
          </cell>
        </row>
        <row r="7502">
          <cell r="A7502" t="str">
            <v>SHT0013292</v>
          </cell>
          <cell r="B7502">
            <v>220</v>
          </cell>
          <cell r="C7502" t="str">
            <v>装车小接头总成</v>
          </cell>
        </row>
        <row r="7503">
          <cell r="A7503" t="str">
            <v>SHT0013292</v>
          </cell>
          <cell r="B7503">
            <v>230</v>
          </cell>
          <cell r="C7503" t="str">
            <v>装车小接头总成</v>
          </cell>
        </row>
        <row r="7504">
          <cell r="A7504" t="str">
            <v>SHT0013298</v>
          </cell>
          <cell r="B7504">
            <v>230</v>
          </cell>
          <cell r="C7504" t="str">
            <v>1.0升级平台气囊总成</v>
          </cell>
        </row>
        <row r="7505">
          <cell r="A7505" t="str">
            <v>SHT0013299</v>
          </cell>
          <cell r="B7505">
            <v>230</v>
          </cell>
          <cell r="C7505" t="str">
            <v>副司机座框总成</v>
          </cell>
        </row>
        <row r="7506">
          <cell r="A7506" t="str">
            <v>SHT0013301</v>
          </cell>
          <cell r="B7506">
            <v>230</v>
          </cell>
          <cell r="C7506" t="str">
            <v>座框左边板总成</v>
          </cell>
        </row>
        <row r="7507">
          <cell r="A7507" t="str">
            <v>SHT0013302</v>
          </cell>
          <cell r="B7507">
            <v>230</v>
          </cell>
          <cell r="C7507" t="str">
            <v>座框左边板</v>
          </cell>
        </row>
        <row r="7508">
          <cell r="A7508" t="str">
            <v>SHT0013303</v>
          </cell>
          <cell r="B7508">
            <v>230</v>
          </cell>
          <cell r="C7508" t="str">
            <v>座框右边板总成</v>
          </cell>
        </row>
        <row r="7509">
          <cell r="A7509" t="str">
            <v>SHT0013304</v>
          </cell>
          <cell r="B7509">
            <v>230</v>
          </cell>
          <cell r="C7509" t="str">
            <v>座框右边板</v>
          </cell>
        </row>
        <row r="7510">
          <cell r="A7510" t="str">
            <v>SHT0013305</v>
          </cell>
          <cell r="B7510">
            <v>230</v>
          </cell>
          <cell r="C7510" t="str">
            <v>座框横管梁</v>
          </cell>
        </row>
        <row r="7511">
          <cell r="A7511" t="str">
            <v>SHT0013307</v>
          </cell>
          <cell r="B7511">
            <v>230</v>
          </cell>
          <cell r="C7511" t="str">
            <v>防尘罩防护板</v>
          </cell>
        </row>
        <row r="7512">
          <cell r="A7512" t="str">
            <v>SHT0013309</v>
          </cell>
          <cell r="B7512">
            <v>230</v>
          </cell>
          <cell r="C7512" t="str">
            <v>翻转限位钣金安装轴</v>
          </cell>
        </row>
        <row r="7513">
          <cell r="A7513" t="str">
            <v>SHT0013310</v>
          </cell>
          <cell r="B7513">
            <v>230</v>
          </cell>
          <cell r="C7513" t="str">
            <v>座垫翻折支撑钣焊接总成</v>
          </cell>
        </row>
        <row r="7514">
          <cell r="A7514" t="str">
            <v>SHT0013311</v>
          </cell>
          <cell r="B7514">
            <v>230</v>
          </cell>
          <cell r="C7514" t="str">
            <v>调角器右上连接板总成</v>
          </cell>
        </row>
        <row r="7515">
          <cell r="A7515" t="str">
            <v>SHT0013313</v>
          </cell>
          <cell r="B7515">
            <v>230</v>
          </cell>
          <cell r="C7515" t="str">
            <v>左支撑板焊接总成</v>
          </cell>
        </row>
        <row r="7516">
          <cell r="A7516" t="str">
            <v>SHT0013319</v>
          </cell>
          <cell r="B7516">
            <v>230</v>
          </cell>
          <cell r="C7516" t="str">
            <v>调角器左上连接板总成</v>
          </cell>
        </row>
        <row r="7517">
          <cell r="A7517" t="str">
            <v>SHT0013320</v>
          </cell>
          <cell r="B7517">
            <v>230</v>
          </cell>
          <cell r="C7517" t="str">
            <v>钢丝焊接总成</v>
          </cell>
        </row>
        <row r="7518">
          <cell r="A7518" t="str">
            <v>SHT0013323</v>
          </cell>
          <cell r="B7518">
            <v>230</v>
          </cell>
          <cell r="C7518" t="str">
            <v>座框主管</v>
          </cell>
        </row>
        <row r="7519">
          <cell r="A7519" t="str">
            <v>SHT0013327</v>
          </cell>
          <cell r="B7519">
            <v>230</v>
          </cell>
          <cell r="C7519" t="str">
            <v>副驾底支架焊接总成</v>
          </cell>
        </row>
        <row r="7520">
          <cell r="A7520" t="str">
            <v>SHT0013330</v>
          </cell>
          <cell r="B7520">
            <v>220</v>
          </cell>
          <cell r="C7520" t="str">
            <v>副驾驶调角器总成</v>
          </cell>
        </row>
        <row r="7521">
          <cell r="A7521" t="str">
            <v>SHT0013330</v>
          </cell>
          <cell r="B7521">
            <v>230</v>
          </cell>
          <cell r="C7521" t="str">
            <v>副驾驶调角器总成</v>
          </cell>
        </row>
        <row r="7522">
          <cell r="A7522" t="str">
            <v>SHT0013331</v>
          </cell>
          <cell r="B7522">
            <v>220</v>
          </cell>
          <cell r="C7522" t="str">
            <v>坐垫泡沫总成</v>
          </cell>
        </row>
        <row r="7523">
          <cell r="A7523" t="str">
            <v>SHT0013333</v>
          </cell>
          <cell r="B7523">
            <v>220</v>
          </cell>
          <cell r="C7523" t="str">
            <v>坐垫面套总成</v>
          </cell>
        </row>
        <row r="7524">
          <cell r="A7524" t="str">
            <v>SHT0013334</v>
          </cell>
          <cell r="B7524">
            <v>220</v>
          </cell>
          <cell r="C7524" t="str">
            <v>升降速降开关气路总成</v>
          </cell>
        </row>
        <row r="7525">
          <cell r="A7525" t="str">
            <v>SHT0013335</v>
          </cell>
          <cell r="B7525">
            <v>210</v>
          </cell>
          <cell r="C7525" t="str">
            <v>H6扶手调节手轮橙色</v>
          </cell>
        </row>
        <row r="7526">
          <cell r="A7526" t="str">
            <v>SHT0013336</v>
          </cell>
          <cell r="B7526">
            <v>210</v>
          </cell>
          <cell r="C7526" t="str">
            <v>H6左侧扶手本体总成橙色</v>
          </cell>
        </row>
        <row r="7527">
          <cell r="A7527" t="str">
            <v>SHT0013336</v>
          </cell>
          <cell r="B7527">
            <v>220</v>
          </cell>
          <cell r="C7527" t="str">
            <v>H6左侧扶手本体总成橙色</v>
          </cell>
        </row>
        <row r="7528">
          <cell r="A7528" t="str">
            <v>SHT0013337</v>
          </cell>
          <cell r="B7528">
            <v>210</v>
          </cell>
          <cell r="C7528" t="str">
            <v>H6右侧扶手本体总成橙色</v>
          </cell>
        </row>
        <row r="7529">
          <cell r="A7529" t="str">
            <v>SHT0013337</v>
          </cell>
          <cell r="B7529">
            <v>220</v>
          </cell>
          <cell r="C7529" t="str">
            <v>H6右侧扶手本体总成橙色</v>
          </cell>
        </row>
        <row r="7530">
          <cell r="A7530" t="str">
            <v>SHT0013338</v>
          </cell>
          <cell r="B7530">
            <v>230</v>
          </cell>
          <cell r="C7530" t="str">
            <v>主边调角器总成</v>
          </cell>
        </row>
        <row r="7531">
          <cell r="A7531" t="str">
            <v>SHT0013339</v>
          </cell>
          <cell r="B7531">
            <v>230</v>
          </cell>
          <cell r="C7531" t="str">
            <v>主驾底座模块化总成</v>
          </cell>
        </row>
        <row r="7532">
          <cell r="A7532" t="str">
            <v>SHT0013340</v>
          </cell>
          <cell r="B7532">
            <v>230</v>
          </cell>
          <cell r="C7532" t="str">
            <v>主驾座框焊接总成电泳</v>
          </cell>
        </row>
        <row r="7533">
          <cell r="A7533" t="str">
            <v>SHT0013341</v>
          </cell>
          <cell r="B7533">
            <v>230</v>
          </cell>
          <cell r="C7533" t="str">
            <v>主驾座框焊接总成</v>
          </cell>
        </row>
        <row r="7534">
          <cell r="A7534" t="str">
            <v>SHT0013342</v>
          </cell>
          <cell r="B7534">
            <v>230</v>
          </cell>
          <cell r="C7534" t="str">
            <v>减震器下框焊接总成电泳</v>
          </cell>
        </row>
        <row r="7535">
          <cell r="A7535" t="str">
            <v>SHT0013343</v>
          </cell>
          <cell r="B7535">
            <v>230</v>
          </cell>
          <cell r="C7535" t="str">
            <v>减震器下框焊接总成</v>
          </cell>
        </row>
        <row r="7536">
          <cell r="A7536" t="str">
            <v>SHT0013344</v>
          </cell>
          <cell r="B7536">
            <v>230</v>
          </cell>
          <cell r="C7536" t="str">
            <v>下框前安装板</v>
          </cell>
        </row>
        <row r="7537">
          <cell r="A7537" t="str">
            <v>SHT0013345</v>
          </cell>
          <cell r="B7537">
            <v>230</v>
          </cell>
          <cell r="C7537" t="str">
            <v>下框后安装板</v>
          </cell>
        </row>
        <row r="7538">
          <cell r="A7538" t="str">
            <v>SHT0013346</v>
          </cell>
          <cell r="B7538">
            <v>230</v>
          </cell>
          <cell r="C7538" t="str">
            <v>下框滑轨安装板焊接总成</v>
          </cell>
        </row>
        <row r="7539">
          <cell r="A7539" t="str">
            <v>SHT0013347</v>
          </cell>
          <cell r="B7539">
            <v>230</v>
          </cell>
          <cell r="C7539" t="str">
            <v>下部加强板</v>
          </cell>
        </row>
        <row r="7540">
          <cell r="A7540" t="str">
            <v>SHT0013348</v>
          </cell>
          <cell r="B7540">
            <v>230</v>
          </cell>
          <cell r="C7540" t="str">
            <v>支撑方管-短</v>
          </cell>
        </row>
        <row r="7541">
          <cell r="A7541" t="str">
            <v>SHT0013349</v>
          </cell>
          <cell r="B7541">
            <v>230</v>
          </cell>
          <cell r="C7541" t="str">
            <v>副驾底座模块化总成</v>
          </cell>
        </row>
        <row r="7542">
          <cell r="A7542" t="str">
            <v>SHT0013350</v>
          </cell>
          <cell r="B7542">
            <v>230</v>
          </cell>
          <cell r="C7542" t="str">
            <v>副驾座框焊接总成电泳</v>
          </cell>
        </row>
        <row r="7543">
          <cell r="A7543" t="str">
            <v>SHT0013351</v>
          </cell>
          <cell r="B7543">
            <v>230</v>
          </cell>
          <cell r="C7543" t="str">
            <v>副驾座框焊接总成</v>
          </cell>
        </row>
        <row r="7544">
          <cell r="A7544" t="str">
            <v>SHT0013352</v>
          </cell>
          <cell r="B7544">
            <v>230</v>
          </cell>
          <cell r="C7544" t="str">
            <v>防尘罩机械右调</v>
          </cell>
        </row>
        <row r="7545">
          <cell r="A7545" t="str">
            <v>SHT0013353</v>
          </cell>
          <cell r="B7545">
            <v>230</v>
          </cell>
          <cell r="C7545" t="str">
            <v>副驾低配座框总成</v>
          </cell>
        </row>
        <row r="7546">
          <cell r="A7546" t="str">
            <v>SHT0013354</v>
          </cell>
          <cell r="B7546">
            <v>230</v>
          </cell>
          <cell r="C7546" t="str">
            <v>低配下框焊接总成电泳</v>
          </cell>
        </row>
        <row r="7547">
          <cell r="A7547" t="str">
            <v>SHT0013355</v>
          </cell>
          <cell r="B7547">
            <v>230</v>
          </cell>
          <cell r="C7547" t="str">
            <v>副驾低配下框焊接总成</v>
          </cell>
        </row>
        <row r="7548">
          <cell r="A7548" t="str">
            <v>SHT0013356</v>
          </cell>
          <cell r="B7548">
            <v>230</v>
          </cell>
          <cell r="C7548" t="str">
            <v>支撑方管-长</v>
          </cell>
        </row>
        <row r="7549">
          <cell r="A7549" t="str">
            <v>SHT0013357</v>
          </cell>
          <cell r="B7549">
            <v>230</v>
          </cell>
          <cell r="C7549" t="str">
            <v>下框上安装板焊接总成</v>
          </cell>
        </row>
        <row r="7550">
          <cell r="A7550" t="str">
            <v>SHT0013358</v>
          </cell>
          <cell r="B7550">
            <v>230</v>
          </cell>
          <cell r="C7550" t="str">
            <v>上部加强板</v>
          </cell>
        </row>
        <row r="7551">
          <cell r="A7551" t="str">
            <v>SHT0013359</v>
          </cell>
          <cell r="B7551">
            <v>230</v>
          </cell>
          <cell r="C7551" t="str">
            <v>副驾低配座框焊接总成电泳</v>
          </cell>
        </row>
        <row r="7552">
          <cell r="A7552" t="str">
            <v>SHT0013360</v>
          </cell>
          <cell r="B7552">
            <v>230</v>
          </cell>
          <cell r="C7552" t="str">
            <v>副驾低配座框焊接总成</v>
          </cell>
        </row>
        <row r="7553">
          <cell r="A7553" t="str">
            <v>SHT0013361</v>
          </cell>
          <cell r="B7553">
            <v>230</v>
          </cell>
          <cell r="C7553" t="str">
            <v>座框安装板</v>
          </cell>
        </row>
        <row r="7554">
          <cell r="A7554" t="str">
            <v>SHT0013362</v>
          </cell>
          <cell r="B7554">
            <v>230</v>
          </cell>
          <cell r="C7554" t="str">
            <v>副驾低配五层防尘罩</v>
          </cell>
        </row>
        <row r="7555">
          <cell r="A7555" t="str">
            <v>SHT0013364</v>
          </cell>
          <cell r="B7555">
            <v>220</v>
          </cell>
          <cell r="C7555" t="str">
            <v>翻转坐垫泡沫无纺布</v>
          </cell>
        </row>
        <row r="7556">
          <cell r="A7556" t="str">
            <v>SHT0013365</v>
          </cell>
          <cell r="B7556">
            <v>230</v>
          </cell>
          <cell r="C7556" t="str">
            <v>悬浮气路总成</v>
          </cell>
        </row>
        <row r="7557">
          <cell r="A7557" t="str">
            <v>SHT0013368</v>
          </cell>
          <cell r="B7557">
            <v>230</v>
          </cell>
          <cell r="C7557" t="str">
            <v>左侧支架</v>
          </cell>
        </row>
        <row r="7558">
          <cell r="A7558" t="str">
            <v>SHT0013369</v>
          </cell>
          <cell r="B7558">
            <v>230</v>
          </cell>
          <cell r="C7558" t="str">
            <v>右侧支架</v>
          </cell>
        </row>
        <row r="7559">
          <cell r="A7559" t="str">
            <v>SHT0013370</v>
          </cell>
          <cell r="B7559">
            <v>230</v>
          </cell>
          <cell r="C7559" t="str">
            <v>支架中间钣金</v>
          </cell>
        </row>
        <row r="7560">
          <cell r="A7560" t="str">
            <v>SHT0013371</v>
          </cell>
          <cell r="B7560">
            <v>230</v>
          </cell>
          <cell r="C7560" t="str">
            <v>副司机底座焊接总成</v>
          </cell>
        </row>
        <row r="7561">
          <cell r="A7561" t="str">
            <v>SHT0013388</v>
          </cell>
          <cell r="B7561">
            <v>230</v>
          </cell>
          <cell r="C7561" t="str">
            <v>后升降长连杆</v>
          </cell>
        </row>
        <row r="7562">
          <cell r="A7562" t="str">
            <v>SHT0013389</v>
          </cell>
          <cell r="B7562">
            <v>230</v>
          </cell>
          <cell r="C7562" t="str">
            <v>后升降短连杆</v>
          </cell>
        </row>
        <row r="7563">
          <cell r="A7563" t="str">
            <v>SHT0013390</v>
          </cell>
          <cell r="B7563">
            <v>230</v>
          </cell>
          <cell r="C7563" t="str">
            <v>后右连杆绞架总成</v>
          </cell>
        </row>
        <row r="7564">
          <cell r="A7564" t="str">
            <v>SHT0013391</v>
          </cell>
          <cell r="B7564">
            <v>230</v>
          </cell>
          <cell r="C7564" t="str">
            <v>后左连杆绞架总成</v>
          </cell>
        </row>
        <row r="7565">
          <cell r="A7565" t="str">
            <v>SHT0013392</v>
          </cell>
          <cell r="B7565">
            <v>230</v>
          </cell>
          <cell r="C7565" t="str">
            <v>升降调节左侧组件</v>
          </cell>
        </row>
        <row r="7566">
          <cell r="A7566" t="str">
            <v>SHT0013393</v>
          </cell>
          <cell r="B7566">
            <v>230</v>
          </cell>
          <cell r="C7566" t="str">
            <v>升降调节右前侧组件</v>
          </cell>
        </row>
        <row r="7567">
          <cell r="A7567" t="str">
            <v>SHT0013407</v>
          </cell>
          <cell r="B7567">
            <v>210</v>
          </cell>
          <cell r="C7567" t="str">
            <v>2.0座椅右舵右侧罩壳</v>
          </cell>
        </row>
        <row r="7568">
          <cell r="A7568" t="str">
            <v>SHT0013407</v>
          </cell>
          <cell r="B7568">
            <v>220</v>
          </cell>
          <cell r="C7568" t="str">
            <v>2.0座椅右舵右侧罩壳</v>
          </cell>
        </row>
        <row r="7569">
          <cell r="A7569" t="str">
            <v>SHT0013420</v>
          </cell>
          <cell r="B7569">
            <v>230</v>
          </cell>
          <cell r="C7569" t="str">
            <v>升降调节右后侧组件</v>
          </cell>
        </row>
        <row r="7570">
          <cell r="A7570" t="str">
            <v>SHT0013424</v>
          </cell>
          <cell r="B7570">
            <v>230</v>
          </cell>
          <cell r="C7570" t="str">
            <v>1.0减震扣固定螺栓</v>
          </cell>
        </row>
        <row r="7571">
          <cell r="A7571" t="str">
            <v>SHT0013431</v>
          </cell>
          <cell r="B7571">
            <v>220</v>
          </cell>
          <cell r="C7571" t="str">
            <v>驾驶员锁扣总成</v>
          </cell>
        </row>
        <row r="7572">
          <cell r="A7572" t="str">
            <v>SHT0013432</v>
          </cell>
          <cell r="B7572">
            <v>220</v>
          </cell>
          <cell r="C7572" t="str">
            <v>副驾驶员锁扣总成</v>
          </cell>
        </row>
        <row r="7573">
          <cell r="A7573" t="str">
            <v>SHT0013487</v>
          </cell>
          <cell r="B7573">
            <v>220</v>
          </cell>
          <cell r="C7573" t="str">
            <v>靠背通风3D网格</v>
          </cell>
        </row>
        <row r="7574">
          <cell r="A7574" t="str">
            <v>SHT0013488</v>
          </cell>
          <cell r="B7574">
            <v>220</v>
          </cell>
          <cell r="C7574" t="str">
            <v>靠背舒适性泡棉</v>
          </cell>
        </row>
        <row r="7575">
          <cell r="A7575" t="str">
            <v>SHT0013492</v>
          </cell>
          <cell r="B7575">
            <v>220</v>
          </cell>
          <cell r="C7575" t="str">
            <v>TX机械腰托气路总成</v>
          </cell>
        </row>
        <row r="7576">
          <cell r="A7576" t="str">
            <v>SHT0013492</v>
          </cell>
          <cell r="B7576">
            <v>230</v>
          </cell>
          <cell r="C7576" t="str">
            <v>TX机械腰托气路总成</v>
          </cell>
        </row>
        <row r="7577">
          <cell r="A7577" t="str">
            <v>SHT0013503</v>
          </cell>
          <cell r="B7577">
            <v>230</v>
          </cell>
          <cell r="C7577" t="str">
            <v>司机靠背骨架焊接总成</v>
          </cell>
        </row>
        <row r="7578">
          <cell r="A7578" t="str">
            <v>SHT0013504</v>
          </cell>
          <cell r="B7578">
            <v>220</v>
          </cell>
          <cell r="C7578" t="str">
            <v>驾驶员安全带总成</v>
          </cell>
        </row>
        <row r="7579">
          <cell r="A7579" t="str">
            <v>SHT0013505</v>
          </cell>
          <cell r="B7579">
            <v>220</v>
          </cell>
          <cell r="C7579" t="str">
            <v>副驾驶员安全带总成</v>
          </cell>
        </row>
        <row r="7580">
          <cell r="A7580" t="str">
            <v>SHT0013517</v>
          </cell>
          <cell r="B7580">
            <v>220</v>
          </cell>
          <cell r="C7580" t="str">
            <v>司机座靠背泡沫总成</v>
          </cell>
        </row>
        <row r="7581">
          <cell r="A7581" t="str">
            <v>SHT0013524</v>
          </cell>
          <cell r="B7581">
            <v>220</v>
          </cell>
          <cell r="C7581" t="str">
            <v>坐垫3D网格</v>
          </cell>
        </row>
        <row r="7582">
          <cell r="A7582" t="str">
            <v>SHT0013536</v>
          </cell>
          <cell r="B7582">
            <v>220</v>
          </cell>
          <cell r="C7582" t="str">
            <v>靠背泡棉总成（通风）</v>
          </cell>
        </row>
        <row r="7583">
          <cell r="A7583" t="str">
            <v>SHT0013540</v>
          </cell>
          <cell r="B7583">
            <v>220</v>
          </cell>
          <cell r="C7583" t="str">
            <v>靠背舒适性海绵（打孔）</v>
          </cell>
        </row>
        <row r="7584">
          <cell r="A7584" t="str">
            <v>SHT0013589</v>
          </cell>
          <cell r="B7584">
            <v>220</v>
          </cell>
          <cell r="C7584" t="str">
            <v>驾驶员座椅总成</v>
          </cell>
        </row>
        <row r="7585">
          <cell r="A7585" t="str">
            <v>SHT0013590</v>
          </cell>
          <cell r="B7585">
            <v>220</v>
          </cell>
          <cell r="C7585" t="str">
            <v>驾驶员座椅总成</v>
          </cell>
        </row>
        <row r="7586">
          <cell r="A7586" t="str">
            <v>SHT0013591</v>
          </cell>
          <cell r="B7586">
            <v>220</v>
          </cell>
          <cell r="C7586" t="str">
            <v>副驾驶员座椅总成</v>
          </cell>
        </row>
        <row r="7587">
          <cell r="A7587" t="str">
            <v>SHT0013592</v>
          </cell>
          <cell r="B7587">
            <v>220</v>
          </cell>
          <cell r="C7587" t="str">
            <v>副驾驶员座椅总成</v>
          </cell>
        </row>
        <row r="7588">
          <cell r="A7588" t="str">
            <v>SHT0013593</v>
          </cell>
          <cell r="B7588">
            <v>220</v>
          </cell>
          <cell r="C7588" t="str">
            <v>副驾驶员座椅总成</v>
          </cell>
        </row>
        <row r="7589">
          <cell r="A7589" t="str">
            <v>SHT0013594</v>
          </cell>
          <cell r="B7589">
            <v>220</v>
          </cell>
          <cell r="C7589" t="str">
            <v>副驾驶员座椅总成</v>
          </cell>
        </row>
        <row r="7590">
          <cell r="A7590" t="str">
            <v>SHT0013595</v>
          </cell>
          <cell r="B7590">
            <v>220</v>
          </cell>
          <cell r="C7590" t="str">
            <v>驾驶员靠背面套总成</v>
          </cell>
        </row>
        <row r="7591">
          <cell r="A7591" t="str">
            <v>SHT0013596</v>
          </cell>
          <cell r="B7591">
            <v>220</v>
          </cell>
          <cell r="C7591" t="str">
            <v>驾驶员靠背面套总成</v>
          </cell>
        </row>
        <row r="7592">
          <cell r="A7592" t="str">
            <v>SHT0013597</v>
          </cell>
          <cell r="B7592">
            <v>220</v>
          </cell>
          <cell r="C7592" t="str">
            <v>副驾驶员靠背面套总成</v>
          </cell>
        </row>
        <row r="7593">
          <cell r="A7593" t="str">
            <v>SHT0013598</v>
          </cell>
          <cell r="B7593">
            <v>220</v>
          </cell>
          <cell r="C7593" t="str">
            <v>副驾驶员靠背面套总成</v>
          </cell>
        </row>
        <row r="7594">
          <cell r="A7594" t="str">
            <v>SHT0013599</v>
          </cell>
          <cell r="B7594">
            <v>220</v>
          </cell>
          <cell r="C7594" t="str">
            <v>副驾驶员靠背面套总成</v>
          </cell>
        </row>
        <row r="7595">
          <cell r="A7595" t="str">
            <v>SHT0013600</v>
          </cell>
          <cell r="B7595">
            <v>220</v>
          </cell>
          <cell r="C7595" t="str">
            <v>副驾驶员靠背面套总成</v>
          </cell>
        </row>
        <row r="7596">
          <cell r="A7596" t="str">
            <v>SHT0013601</v>
          </cell>
          <cell r="B7596">
            <v>220</v>
          </cell>
          <cell r="C7596" t="str">
            <v>坐垫面套总成</v>
          </cell>
        </row>
        <row r="7597">
          <cell r="A7597" t="str">
            <v>SHT0013602</v>
          </cell>
          <cell r="B7597">
            <v>220</v>
          </cell>
          <cell r="C7597" t="str">
            <v>坐垫面套总成</v>
          </cell>
        </row>
        <row r="7598">
          <cell r="A7598" t="str">
            <v>SHT0013603</v>
          </cell>
          <cell r="B7598">
            <v>220</v>
          </cell>
          <cell r="C7598" t="str">
            <v>坐垫面套总成</v>
          </cell>
        </row>
        <row r="7599">
          <cell r="A7599" t="str">
            <v>SHT0013604</v>
          </cell>
          <cell r="B7599">
            <v>220</v>
          </cell>
          <cell r="C7599" t="str">
            <v>坐垫面套总成</v>
          </cell>
        </row>
        <row r="7600">
          <cell r="A7600" t="str">
            <v>SHT0013615</v>
          </cell>
          <cell r="B7600">
            <v>220</v>
          </cell>
          <cell r="C7600" t="str">
            <v>汕德卡驾驶员座椅说明书</v>
          </cell>
        </row>
        <row r="7601">
          <cell r="A7601" t="str">
            <v>SHT0013616</v>
          </cell>
          <cell r="B7601">
            <v>220</v>
          </cell>
          <cell r="C7601" t="str">
            <v>汕德卡高配副驾座椅说明书</v>
          </cell>
        </row>
        <row r="7602">
          <cell r="A7602" t="str">
            <v>SHT0013617</v>
          </cell>
          <cell r="B7602">
            <v>220</v>
          </cell>
          <cell r="C7602" t="str">
            <v>副驾驶员座椅说明书</v>
          </cell>
        </row>
        <row r="7603">
          <cell r="A7603" t="str">
            <v>SHT0013618</v>
          </cell>
          <cell r="B7603">
            <v>220</v>
          </cell>
          <cell r="C7603" t="str">
            <v>驾驶员座椅总成</v>
          </cell>
        </row>
        <row r="7604">
          <cell r="A7604" t="str">
            <v>SHT0013619</v>
          </cell>
          <cell r="B7604">
            <v>220</v>
          </cell>
          <cell r="C7604" t="str">
            <v>驾驶员座椅总成</v>
          </cell>
        </row>
        <row r="7605">
          <cell r="A7605" t="str">
            <v>SHT0013620</v>
          </cell>
          <cell r="B7605">
            <v>220</v>
          </cell>
          <cell r="C7605" t="str">
            <v>驾驶员座椅总成</v>
          </cell>
        </row>
        <row r="7606">
          <cell r="A7606" t="str">
            <v>SHT0013621</v>
          </cell>
          <cell r="B7606">
            <v>220</v>
          </cell>
          <cell r="C7606" t="str">
            <v>副驾驶员座椅总成</v>
          </cell>
        </row>
        <row r="7607">
          <cell r="A7607" t="str">
            <v>SHT0013622</v>
          </cell>
          <cell r="B7607">
            <v>220</v>
          </cell>
          <cell r="C7607" t="str">
            <v>副驾驶员座椅总成</v>
          </cell>
        </row>
        <row r="7608">
          <cell r="A7608" t="str">
            <v>SHT0013623</v>
          </cell>
          <cell r="B7608">
            <v>220</v>
          </cell>
          <cell r="C7608" t="str">
            <v>副驾驶员座椅总成</v>
          </cell>
        </row>
        <row r="7609">
          <cell r="A7609" t="str">
            <v>SHT0013624</v>
          </cell>
          <cell r="B7609">
            <v>220</v>
          </cell>
          <cell r="C7609" t="str">
            <v>副驾坐垫总成</v>
          </cell>
        </row>
        <row r="7610">
          <cell r="A7610" t="str">
            <v>SHT0013625</v>
          </cell>
          <cell r="B7610">
            <v>220</v>
          </cell>
          <cell r="C7610" t="str">
            <v>副驾坐垫总成</v>
          </cell>
        </row>
        <row r="7611">
          <cell r="A7611" t="str">
            <v>SHT0013626</v>
          </cell>
          <cell r="B7611">
            <v>220</v>
          </cell>
          <cell r="C7611" t="str">
            <v>副驾驶员坐垫总成</v>
          </cell>
        </row>
        <row r="7612">
          <cell r="A7612" t="str">
            <v>SHT0013627</v>
          </cell>
          <cell r="B7612">
            <v>220</v>
          </cell>
          <cell r="C7612" t="str">
            <v>驾驶员靠背面套总成</v>
          </cell>
        </row>
        <row r="7613">
          <cell r="A7613" t="str">
            <v>SHT0013628</v>
          </cell>
          <cell r="B7613">
            <v>220</v>
          </cell>
          <cell r="C7613" t="str">
            <v>驾驶员靠背面套总成</v>
          </cell>
        </row>
        <row r="7614">
          <cell r="A7614" t="str">
            <v>SHT0013629</v>
          </cell>
          <cell r="B7614">
            <v>220</v>
          </cell>
          <cell r="C7614" t="str">
            <v>驾驶员靠背面套总成</v>
          </cell>
        </row>
        <row r="7615">
          <cell r="A7615" t="str">
            <v>SHT0013630</v>
          </cell>
          <cell r="B7615">
            <v>220</v>
          </cell>
          <cell r="C7615" t="str">
            <v>靠背面套总成</v>
          </cell>
        </row>
        <row r="7616">
          <cell r="A7616" t="str">
            <v>SHT0013631</v>
          </cell>
          <cell r="B7616">
            <v>220</v>
          </cell>
          <cell r="C7616" t="str">
            <v>靠背面套总成</v>
          </cell>
        </row>
        <row r="7617">
          <cell r="A7617" t="str">
            <v>SHT0013632</v>
          </cell>
          <cell r="B7617">
            <v>220</v>
          </cell>
          <cell r="C7617" t="str">
            <v>副驾驶员靠背面套总成</v>
          </cell>
        </row>
        <row r="7618">
          <cell r="A7618" t="str">
            <v>SHT0013633</v>
          </cell>
          <cell r="B7618">
            <v>220</v>
          </cell>
          <cell r="C7618" t="str">
            <v>坐垫面套总成</v>
          </cell>
        </row>
        <row r="7619">
          <cell r="A7619" t="str">
            <v>SHT0013634</v>
          </cell>
          <cell r="B7619">
            <v>220</v>
          </cell>
          <cell r="C7619" t="str">
            <v>坐垫面套总成</v>
          </cell>
        </row>
        <row r="7620">
          <cell r="A7620" t="str">
            <v>SHT0013635</v>
          </cell>
          <cell r="B7620">
            <v>220</v>
          </cell>
          <cell r="C7620" t="str">
            <v>副驾坐垫面套总成</v>
          </cell>
        </row>
        <row r="7621">
          <cell r="A7621" t="str">
            <v>SHT0013636</v>
          </cell>
          <cell r="B7621">
            <v>220</v>
          </cell>
          <cell r="C7621" t="str">
            <v>坐垫面套总成</v>
          </cell>
        </row>
        <row r="7622">
          <cell r="A7622" t="str">
            <v>SHT0013637</v>
          </cell>
          <cell r="B7622">
            <v>220</v>
          </cell>
          <cell r="C7622" t="str">
            <v>坐垫面套总成</v>
          </cell>
        </row>
        <row r="7623">
          <cell r="A7623" t="str">
            <v>SHT0013639</v>
          </cell>
          <cell r="B7623">
            <v>220</v>
          </cell>
          <cell r="C7623" t="str">
            <v>头枕面套总成</v>
          </cell>
        </row>
        <row r="7624">
          <cell r="A7624" t="str">
            <v>SHT0013642</v>
          </cell>
          <cell r="B7624">
            <v>220</v>
          </cell>
          <cell r="C7624" t="str">
            <v>1.0机械驾驶员说明书</v>
          </cell>
        </row>
        <row r="7625">
          <cell r="A7625" t="str">
            <v>SHT0013643</v>
          </cell>
          <cell r="B7625">
            <v>220</v>
          </cell>
          <cell r="C7625" t="str">
            <v>1.0机械副驾驶员说明书</v>
          </cell>
        </row>
        <row r="7626">
          <cell r="A7626" t="str">
            <v>SHT0013644</v>
          </cell>
          <cell r="B7626">
            <v>220</v>
          </cell>
          <cell r="C7626" t="str">
            <v>1.0气囊驾驶员说明书</v>
          </cell>
        </row>
        <row r="7627">
          <cell r="A7627" t="str">
            <v>SHT0013645</v>
          </cell>
          <cell r="B7627">
            <v>220</v>
          </cell>
          <cell r="C7627" t="str">
            <v>1.0气囊副驾驶员说明书</v>
          </cell>
        </row>
        <row r="7628">
          <cell r="A7628" t="str">
            <v>SHT0013655</v>
          </cell>
          <cell r="B7628">
            <v>230</v>
          </cell>
          <cell r="C7628" t="str">
            <v>VDC阀气路总成</v>
          </cell>
        </row>
        <row r="7629">
          <cell r="A7629" t="str">
            <v>SHT0013656</v>
          </cell>
          <cell r="B7629">
            <v>230</v>
          </cell>
          <cell r="C7629" t="str">
            <v>副驾VDC阀气路总成</v>
          </cell>
        </row>
        <row r="7630">
          <cell r="A7630" t="str">
            <v>SHT0013662</v>
          </cell>
          <cell r="B7630">
            <v>230</v>
          </cell>
          <cell r="C7630" t="str">
            <v>副驾气囊总成</v>
          </cell>
        </row>
        <row r="7631">
          <cell r="A7631" t="str">
            <v>SHT0013663</v>
          </cell>
          <cell r="B7631">
            <v>220</v>
          </cell>
          <cell r="C7631" t="str">
            <v>副驾靠背骨架焊接总成</v>
          </cell>
        </row>
        <row r="7632">
          <cell r="A7632" t="str">
            <v>SHT0013663</v>
          </cell>
          <cell r="B7632">
            <v>230</v>
          </cell>
          <cell r="C7632" t="str">
            <v>副驾靠背骨架焊接总成</v>
          </cell>
        </row>
        <row r="7633">
          <cell r="A7633" t="str">
            <v>SHT0013664</v>
          </cell>
          <cell r="B7633">
            <v>220</v>
          </cell>
          <cell r="C7633" t="str">
            <v>副驾驶员靠背骨架焊接总成</v>
          </cell>
        </row>
        <row r="7634">
          <cell r="A7634" t="str">
            <v>SHT0013664</v>
          </cell>
          <cell r="B7634">
            <v>230</v>
          </cell>
          <cell r="C7634" t="str">
            <v>副驾驶员靠背骨架焊接总成</v>
          </cell>
        </row>
        <row r="7635">
          <cell r="A7635" t="str">
            <v>SHT0013665</v>
          </cell>
          <cell r="B7635">
            <v>220</v>
          </cell>
          <cell r="C7635" t="str">
            <v>副司机靠背骨架焊接总成</v>
          </cell>
        </row>
        <row r="7636">
          <cell r="A7636" t="str">
            <v>SHT0013699</v>
          </cell>
          <cell r="B7636">
            <v>230</v>
          </cell>
          <cell r="C7636" t="str">
            <v>升降右后固定钣金</v>
          </cell>
        </row>
        <row r="7637">
          <cell r="A7637" t="str">
            <v>SHT0013700</v>
          </cell>
          <cell r="B7637">
            <v>230</v>
          </cell>
          <cell r="C7637" t="str">
            <v>升降右前固定钣金</v>
          </cell>
        </row>
        <row r="7638">
          <cell r="A7638" t="str">
            <v>SHT0013701</v>
          </cell>
          <cell r="B7638">
            <v>230</v>
          </cell>
          <cell r="C7638" t="str">
            <v>副驾升降器总成</v>
          </cell>
        </row>
        <row r="7639">
          <cell r="A7639" t="str">
            <v>SHT0013705</v>
          </cell>
          <cell r="B7639">
            <v>230</v>
          </cell>
          <cell r="C7639" t="str">
            <v>仰角凸轮钣金</v>
          </cell>
        </row>
        <row r="7640">
          <cell r="A7640" t="str">
            <v>SHT0013708</v>
          </cell>
          <cell r="B7640">
            <v>230</v>
          </cell>
          <cell r="C7640" t="str">
            <v>驾驶员靠背焊接总成</v>
          </cell>
        </row>
        <row r="7641">
          <cell r="A7641" t="str">
            <v>SHT0013729</v>
          </cell>
          <cell r="B7641">
            <v>210</v>
          </cell>
          <cell r="C7641" t="str">
            <v>H6扶手手轮弹簧</v>
          </cell>
        </row>
        <row r="7642">
          <cell r="A7642" t="str">
            <v>SHT0013733</v>
          </cell>
          <cell r="B7642">
            <v>230</v>
          </cell>
          <cell r="C7642" t="str">
            <v>上限位缓冲块</v>
          </cell>
        </row>
        <row r="7643">
          <cell r="A7643" t="str">
            <v>SHT0013734</v>
          </cell>
          <cell r="B7643">
            <v>210</v>
          </cell>
          <cell r="C7643" t="str">
            <v>X3000正调角手柄L5000标识</v>
          </cell>
        </row>
        <row r="7644">
          <cell r="A7644" t="str">
            <v>SHT0013738</v>
          </cell>
          <cell r="B7644">
            <v>210</v>
          </cell>
          <cell r="C7644" t="str">
            <v>X3000正仰角手柄L5000标识</v>
          </cell>
        </row>
        <row r="7645">
          <cell r="A7645" t="str">
            <v>SHT0013748</v>
          </cell>
          <cell r="B7645">
            <v>210</v>
          </cell>
          <cell r="C7645" t="str">
            <v>X3000速降按钮L5000标识</v>
          </cell>
        </row>
        <row r="7646">
          <cell r="A7646" t="str">
            <v>SHT0013748</v>
          </cell>
          <cell r="B7646">
            <v>220</v>
          </cell>
          <cell r="C7646" t="str">
            <v>X3000速降按钮L5000标识</v>
          </cell>
        </row>
        <row r="7647">
          <cell r="A7647" t="str">
            <v>SHT0013749</v>
          </cell>
          <cell r="B7647">
            <v>230</v>
          </cell>
          <cell r="C7647" t="str">
            <v>副驾座框骨架焊接总成</v>
          </cell>
        </row>
        <row r="7648">
          <cell r="A7648" t="str">
            <v>SHT0013752</v>
          </cell>
          <cell r="B7648">
            <v>230</v>
          </cell>
          <cell r="C7648" t="str">
            <v>X5000副驾左侧边板组件</v>
          </cell>
        </row>
        <row r="7649">
          <cell r="A7649" t="str">
            <v>SHT0013753</v>
          </cell>
          <cell r="B7649">
            <v>230</v>
          </cell>
          <cell r="C7649" t="str">
            <v>X5000副驾右侧边板组件</v>
          </cell>
        </row>
        <row r="7650">
          <cell r="A7650" t="str">
            <v>SHT0013786</v>
          </cell>
          <cell r="B7650">
            <v>230</v>
          </cell>
          <cell r="C7650" t="str">
            <v>X5000副边罩壳固定钣金</v>
          </cell>
        </row>
        <row r="7651">
          <cell r="A7651" t="str">
            <v>SHT0013796</v>
          </cell>
          <cell r="B7651">
            <v>220</v>
          </cell>
          <cell r="C7651" t="str">
            <v>司机座椅靠背总成</v>
          </cell>
        </row>
        <row r="7652">
          <cell r="A7652" t="str">
            <v>SHT0013797</v>
          </cell>
          <cell r="B7652">
            <v>220</v>
          </cell>
          <cell r="C7652" t="str">
            <v>座椅靠背总成</v>
          </cell>
        </row>
        <row r="7653">
          <cell r="A7653" t="str">
            <v>SHT0013801</v>
          </cell>
          <cell r="B7653">
            <v>220</v>
          </cell>
          <cell r="C7653" t="str">
            <v>司机靠背护面总成</v>
          </cell>
        </row>
        <row r="7654">
          <cell r="A7654" t="str">
            <v>SHT0013802</v>
          </cell>
          <cell r="B7654">
            <v>220</v>
          </cell>
          <cell r="C7654" t="str">
            <v>司机靠背护面总成</v>
          </cell>
        </row>
        <row r="7655">
          <cell r="A7655" t="str">
            <v>SHT0013803</v>
          </cell>
          <cell r="B7655">
            <v>230</v>
          </cell>
          <cell r="C7655" t="str">
            <v>主驾靠背骨架装配总成</v>
          </cell>
        </row>
        <row r="7656">
          <cell r="A7656" t="str">
            <v>SHT0013805</v>
          </cell>
          <cell r="B7656">
            <v>230</v>
          </cell>
          <cell r="C7656" t="str">
            <v>副驾前升降手柄组件</v>
          </cell>
        </row>
        <row r="7657">
          <cell r="A7657" t="str">
            <v>SHT0013808</v>
          </cell>
          <cell r="B7657">
            <v>230</v>
          </cell>
          <cell r="C7657" t="str">
            <v>副驾后升降手柄组件</v>
          </cell>
        </row>
        <row r="7658">
          <cell r="A7658" t="str">
            <v>SHT0013811</v>
          </cell>
          <cell r="B7658">
            <v>220</v>
          </cell>
          <cell r="C7658" t="str">
            <v>驾驶员座椅总成</v>
          </cell>
        </row>
        <row r="7659">
          <cell r="A7659" t="str">
            <v>SHT0013812</v>
          </cell>
          <cell r="B7659">
            <v>220</v>
          </cell>
          <cell r="C7659" t="str">
            <v>驾驶员座椅总成</v>
          </cell>
        </row>
        <row r="7660">
          <cell r="A7660" t="str">
            <v>SHT0013813</v>
          </cell>
          <cell r="B7660">
            <v>220</v>
          </cell>
          <cell r="C7660" t="str">
            <v>驾驶员座椅总成</v>
          </cell>
        </row>
        <row r="7661">
          <cell r="A7661" t="str">
            <v>SHT0013818</v>
          </cell>
          <cell r="B7661">
            <v>230</v>
          </cell>
          <cell r="C7661" t="str">
            <v>防尘罩前支架</v>
          </cell>
        </row>
        <row r="7662">
          <cell r="A7662" t="str">
            <v>SHT0013819</v>
          </cell>
          <cell r="B7662">
            <v>230</v>
          </cell>
          <cell r="C7662" t="str">
            <v>防尘罩侧支架</v>
          </cell>
        </row>
        <row r="7663">
          <cell r="A7663" t="str">
            <v>SHT0013822</v>
          </cell>
          <cell r="B7663">
            <v>230</v>
          </cell>
          <cell r="C7663" t="str">
            <v>防尘罩前支架</v>
          </cell>
        </row>
        <row r="7664">
          <cell r="A7664" t="str">
            <v>SHT0013841</v>
          </cell>
          <cell r="B7664">
            <v>230</v>
          </cell>
          <cell r="C7664" t="str">
            <v>气管支架</v>
          </cell>
        </row>
        <row r="7665">
          <cell r="A7665" t="str">
            <v>SHT0013851</v>
          </cell>
          <cell r="B7665">
            <v>220</v>
          </cell>
          <cell r="C7665" t="str">
            <v>软垫总成A</v>
          </cell>
        </row>
        <row r="7666">
          <cell r="A7666" t="str">
            <v>SHT0013853</v>
          </cell>
          <cell r="B7666">
            <v>220</v>
          </cell>
          <cell r="C7666" t="str">
            <v>软垫总成B</v>
          </cell>
        </row>
        <row r="7667">
          <cell r="A7667" t="str">
            <v>SHT0013855</v>
          </cell>
          <cell r="B7667">
            <v>230</v>
          </cell>
          <cell r="C7667" t="str">
            <v>驾驶员上安全带导向钢丝</v>
          </cell>
        </row>
        <row r="7668">
          <cell r="A7668" t="str">
            <v>SHT0013856</v>
          </cell>
          <cell r="B7668">
            <v>230</v>
          </cell>
          <cell r="C7668" t="str">
            <v>驾驶员中间安全带导向钢丝</v>
          </cell>
        </row>
        <row r="7669">
          <cell r="A7669" t="str">
            <v>SHT0013857</v>
          </cell>
          <cell r="B7669">
            <v>230</v>
          </cell>
          <cell r="C7669" t="str">
            <v>驾驶员下安全带导向钢丝</v>
          </cell>
        </row>
        <row r="7670">
          <cell r="A7670" t="str">
            <v>SHT0013858</v>
          </cell>
          <cell r="B7670">
            <v>230</v>
          </cell>
          <cell r="C7670" t="str">
            <v>副驾上安全带导向钢丝</v>
          </cell>
        </row>
        <row r="7671">
          <cell r="A7671" t="str">
            <v>SHT0013859</v>
          </cell>
          <cell r="B7671">
            <v>230</v>
          </cell>
          <cell r="C7671" t="str">
            <v>副驾中间安全带导向钢丝</v>
          </cell>
        </row>
        <row r="7672">
          <cell r="A7672" t="str">
            <v>SHT0013860</v>
          </cell>
          <cell r="B7672">
            <v>230</v>
          </cell>
          <cell r="C7672" t="str">
            <v>副驾下安全带导向钢丝</v>
          </cell>
        </row>
        <row r="7673">
          <cell r="A7673" t="str">
            <v>SHT0013862</v>
          </cell>
          <cell r="B7673">
            <v>230</v>
          </cell>
          <cell r="C7673" t="str">
            <v>升降左后固定钣金</v>
          </cell>
        </row>
        <row r="7674">
          <cell r="A7674" t="str">
            <v>SHT0013864</v>
          </cell>
          <cell r="B7674">
            <v>230</v>
          </cell>
          <cell r="C7674" t="str">
            <v>升降右后固定钣金</v>
          </cell>
        </row>
        <row r="7675">
          <cell r="A7675" t="str">
            <v>SHT0013865</v>
          </cell>
          <cell r="B7675">
            <v>230</v>
          </cell>
          <cell r="C7675" t="str">
            <v>升降左前固定钣金</v>
          </cell>
        </row>
        <row r="7676">
          <cell r="A7676" t="str">
            <v>SHT0013866</v>
          </cell>
          <cell r="B7676">
            <v>230</v>
          </cell>
          <cell r="C7676" t="str">
            <v>升降右前固定钣金</v>
          </cell>
        </row>
        <row r="7677">
          <cell r="A7677" t="str">
            <v>SHT0013867</v>
          </cell>
          <cell r="B7677">
            <v>230</v>
          </cell>
          <cell r="C7677" t="str">
            <v>副驾调角器总成</v>
          </cell>
        </row>
        <row r="7678">
          <cell r="A7678" t="str">
            <v>SHT0013868</v>
          </cell>
          <cell r="B7678">
            <v>210</v>
          </cell>
          <cell r="C7678" t="str">
            <v>2.0座椅左侧罩壳</v>
          </cell>
        </row>
        <row r="7679">
          <cell r="A7679" t="str">
            <v>SHT0013880</v>
          </cell>
          <cell r="B7679">
            <v>220</v>
          </cell>
          <cell r="C7679" t="str">
            <v>坐垫翻折限位钣金</v>
          </cell>
        </row>
        <row r="7680">
          <cell r="A7680" t="str">
            <v>SHT0013880</v>
          </cell>
          <cell r="B7680">
            <v>230</v>
          </cell>
          <cell r="C7680" t="str">
            <v>坐垫翻折限位钣金</v>
          </cell>
        </row>
        <row r="7681">
          <cell r="A7681" t="str">
            <v>SHT0013881</v>
          </cell>
          <cell r="B7681">
            <v>220</v>
          </cell>
          <cell r="C7681" t="str">
            <v>驾驶员靠背包装膜</v>
          </cell>
        </row>
        <row r="7682">
          <cell r="A7682" t="str">
            <v>SHT0013883</v>
          </cell>
          <cell r="B7682">
            <v>220</v>
          </cell>
          <cell r="C7682" t="str">
            <v>座垫包装膜</v>
          </cell>
        </row>
        <row r="7683">
          <cell r="A7683" t="str">
            <v>SHT0013884</v>
          </cell>
          <cell r="B7683">
            <v>220</v>
          </cell>
          <cell r="C7683" t="str">
            <v>驾驶员座椅总成</v>
          </cell>
        </row>
        <row r="7684">
          <cell r="A7684" t="str">
            <v>SHT0013885</v>
          </cell>
          <cell r="B7684">
            <v>220</v>
          </cell>
          <cell r="C7684" t="str">
            <v>司机座椅靠背总成</v>
          </cell>
        </row>
        <row r="7685">
          <cell r="A7685" t="str">
            <v>SHT0013886</v>
          </cell>
          <cell r="B7685">
            <v>220</v>
          </cell>
          <cell r="C7685" t="str">
            <v>驾驶员靠背总成</v>
          </cell>
        </row>
        <row r="7686">
          <cell r="A7686" t="str">
            <v>SHT0013887</v>
          </cell>
          <cell r="B7686">
            <v>220</v>
          </cell>
          <cell r="C7686" t="str">
            <v>司机靠背护面总成</v>
          </cell>
        </row>
        <row r="7687">
          <cell r="A7687" t="str">
            <v>SHT0013888</v>
          </cell>
          <cell r="B7687">
            <v>220</v>
          </cell>
          <cell r="C7687" t="str">
            <v>司机靠背护面总成</v>
          </cell>
        </row>
        <row r="7688">
          <cell r="A7688" t="str">
            <v>SHT0013890</v>
          </cell>
          <cell r="B7688">
            <v>210</v>
          </cell>
          <cell r="C7688" t="str">
            <v>H5调角器罩壳左黑色</v>
          </cell>
        </row>
        <row r="7689">
          <cell r="A7689" t="str">
            <v>SHT0013890</v>
          </cell>
          <cell r="B7689">
            <v>230</v>
          </cell>
          <cell r="C7689" t="str">
            <v>H5调角器罩壳左黑色</v>
          </cell>
        </row>
        <row r="7690">
          <cell r="A7690" t="str">
            <v>SHT0013891</v>
          </cell>
          <cell r="B7690">
            <v>210</v>
          </cell>
          <cell r="C7690" t="str">
            <v>H5调角器罩壳右黑色</v>
          </cell>
        </row>
        <row r="7691">
          <cell r="A7691" t="str">
            <v>SHT0013892</v>
          </cell>
          <cell r="B7691">
            <v>210</v>
          </cell>
          <cell r="C7691" t="str">
            <v>H5调角器罩壳左冲孔黑色</v>
          </cell>
        </row>
        <row r="7692">
          <cell r="A7692" t="str">
            <v>SHT0013893</v>
          </cell>
          <cell r="B7692">
            <v>210</v>
          </cell>
          <cell r="C7692" t="str">
            <v>H5座垫前部罩壳黑色</v>
          </cell>
        </row>
        <row r="7693">
          <cell r="A7693" t="str">
            <v>SHT0013899</v>
          </cell>
          <cell r="B7693">
            <v>220</v>
          </cell>
          <cell r="C7693" t="str">
            <v>通风坐垫泡沫总成</v>
          </cell>
        </row>
        <row r="7694">
          <cell r="A7694" t="str">
            <v>SHT0013900</v>
          </cell>
          <cell r="B7694">
            <v>220</v>
          </cell>
          <cell r="C7694" t="str">
            <v>驾驶员靠背泡沫总成</v>
          </cell>
        </row>
        <row r="7695">
          <cell r="A7695" t="str">
            <v>SHT0013907</v>
          </cell>
          <cell r="B7695">
            <v>220</v>
          </cell>
          <cell r="C7695" t="str">
            <v>防护波纹管</v>
          </cell>
        </row>
        <row r="7696">
          <cell r="A7696" t="str">
            <v>SHT0013907</v>
          </cell>
          <cell r="B7696">
            <v>230</v>
          </cell>
          <cell r="C7696" t="str">
            <v>防护波纹管</v>
          </cell>
        </row>
        <row r="7697">
          <cell r="A7697" t="str">
            <v>SHT0013908</v>
          </cell>
          <cell r="B7697">
            <v>220</v>
          </cell>
          <cell r="C7697" t="str">
            <v>驾驶员靠背泡沫总成</v>
          </cell>
        </row>
        <row r="7698">
          <cell r="A7698" t="str">
            <v>SHT0013914</v>
          </cell>
          <cell r="B7698">
            <v>230</v>
          </cell>
          <cell r="C7698" t="str">
            <v>右侧调角器解锁把手</v>
          </cell>
        </row>
        <row r="7699">
          <cell r="A7699" t="str">
            <v>SHT0013915</v>
          </cell>
          <cell r="B7699">
            <v>230</v>
          </cell>
          <cell r="C7699" t="str">
            <v>调角器右下连接板组件</v>
          </cell>
        </row>
        <row r="7700">
          <cell r="A7700" t="str">
            <v>SHT0013916</v>
          </cell>
          <cell r="B7700">
            <v>230</v>
          </cell>
          <cell r="C7700" t="str">
            <v>调角器左下连接板组件</v>
          </cell>
        </row>
        <row r="7701">
          <cell r="A7701" t="str">
            <v>SHT0013921</v>
          </cell>
          <cell r="B7701">
            <v>230</v>
          </cell>
          <cell r="C7701" t="str">
            <v>主驾底座模块化总成</v>
          </cell>
        </row>
        <row r="7702">
          <cell r="A7702" t="str">
            <v>SHT0013923</v>
          </cell>
          <cell r="B7702">
            <v>230</v>
          </cell>
          <cell r="C7702" t="str">
            <v>驾驶员靠背焊接总成</v>
          </cell>
        </row>
        <row r="7703">
          <cell r="A7703" t="str">
            <v>SHT0013925</v>
          </cell>
          <cell r="B7703">
            <v>210</v>
          </cell>
          <cell r="C7703" t="str">
            <v>H4升级司机坐垫前部罩壳黑</v>
          </cell>
        </row>
        <row r="7704">
          <cell r="A7704" t="str">
            <v>SHT0013929</v>
          </cell>
          <cell r="B7704">
            <v>230</v>
          </cell>
          <cell r="C7704" t="str">
            <v>副驾靠背骨架焊接总成</v>
          </cell>
        </row>
        <row r="7705">
          <cell r="A7705" t="str">
            <v>SHT0013932</v>
          </cell>
          <cell r="B7705">
            <v>230</v>
          </cell>
          <cell r="C7705" t="str">
            <v>座椅下限位缓冲块</v>
          </cell>
        </row>
        <row r="7706">
          <cell r="A7706" t="str">
            <v>SHT0013935</v>
          </cell>
          <cell r="B7706">
            <v>220</v>
          </cell>
          <cell r="C7706" t="str">
            <v>分体头枕包装膜</v>
          </cell>
        </row>
        <row r="7707">
          <cell r="A7707" t="str">
            <v>SHT0013936</v>
          </cell>
          <cell r="B7707">
            <v>220</v>
          </cell>
          <cell r="C7707" t="str">
            <v>分体靠背包装膜</v>
          </cell>
        </row>
        <row r="7708">
          <cell r="A7708" t="str">
            <v>SHT0013937</v>
          </cell>
          <cell r="B7708">
            <v>220</v>
          </cell>
          <cell r="C7708" t="str">
            <v>安全带锁扣总成</v>
          </cell>
        </row>
        <row r="7709">
          <cell r="A7709" t="str">
            <v>SHT0013938</v>
          </cell>
          <cell r="B7709">
            <v>230</v>
          </cell>
          <cell r="C7709" t="str">
            <v>滑轨总成</v>
          </cell>
        </row>
        <row r="7710">
          <cell r="A7710" t="str">
            <v>SHT0013939</v>
          </cell>
          <cell r="B7710">
            <v>220</v>
          </cell>
          <cell r="C7710" t="str">
            <v>驾驶员座椅总成</v>
          </cell>
        </row>
        <row r="7711">
          <cell r="A7711" t="str">
            <v>SHT0013940</v>
          </cell>
          <cell r="B7711">
            <v>230</v>
          </cell>
          <cell r="C7711" t="str">
            <v>驾驶员靠背焊接总成</v>
          </cell>
        </row>
        <row r="7712">
          <cell r="A7712" t="str">
            <v>SHT0013956</v>
          </cell>
          <cell r="B7712">
            <v>220</v>
          </cell>
          <cell r="C7712" t="str">
            <v>副驾驶员靠背泡沫总成</v>
          </cell>
        </row>
        <row r="7713">
          <cell r="A7713" t="str">
            <v>SHT0013957</v>
          </cell>
          <cell r="B7713">
            <v>220</v>
          </cell>
          <cell r="C7713" t="str">
            <v>副驾驶员靠背泡沫总成</v>
          </cell>
        </row>
        <row r="7714">
          <cell r="A7714" t="str">
            <v>SHT0013958</v>
          </cell>
          <cell r="B7714">
            <v>220</v>
          </cell>
          <cell r="C7714" t="str">
            <v>副驾驶员靠背泡沫总成</v>
          </cell>
        </row>
        <row r="7715">
          <cell r="A7715" t="str">
            <v>SHT0013962</v>
          </cell>
          <cell r="B7715">
            <v>220</v>
          </cell>
          <cell r="C7715" t="str">
            <v>坐垫泡沫总成</v>
          </cell>
        </row>
        <row r="7716">
          <cell r="A7716" t="str">
            <v>SHT0013970</v>
          </cell>
          <cell r="B7716">
            <v>220</v>
          </cell>
          <cell r="C7716" t="str">
            <v>功能座椅遮挡塑料件</v>
          </cell>
        </row>
        <row r="7717">
          <cell r="A7717" t="str">
            <v>SHT0013971</v>
          </cell>
          <cell r="B7717">
            <v>220</v>
          </cell>
          <cell r="C7717" t="str">
            <v>线束护套固定塑料件</v>
          </cell>
        </row>
        <row r="7718">
          <cell r="A7718" t="str">
            <v>SHT0013976</v>
          </cell>
          <cell r="B7718">
            <v>220</v>
          </cell>
          <cell r="C7718" t="str">
            <v>底座模块化总成</v>
          </cell>
        </row>
        <row r="7719">
          <cell r="A7719" t="str">
            <v>SHT0013976</v>
          </cell>
          <cell r="B7719">
            <v>230</v>
          </cell>
          <cell r="C7719" t="str">
            <v>底座模块化总成</v>
          </cell>
        </row>
        <row r="7720">
          <cell r="A7720" t="str">
            <v>SHT0013977</v>
          </cell>
          <cell r="B7720">
            <v>230</v>
          </cell>
          <cell r="C7720" t="str">
            <v>驾驶员靠背焊接总成</v>
          </cell>
        </row>
        <row r="7721">
          <cell r="A7721" t="str">
            <v>SHT0013978</v>
          </cell>
          <cell r="B7721">
            <v>230</v>
          </cell>
          <cell r="C7721" t="str">
            <v>副驾靠背骨架焊接总成</v>
          </cell>
        </row>
        <row r="7722">
          <cell r="A7722" t="str">
            <v>SHT0013980</v>
          </cell>
          <cell r="B7722">
            <v>220</v>
          </cell>
          <cell r="C7722" t="str">
            <v>驾驶员调角器总成</v>
          </cell>
        </row>
        <row r="7723">
          <cell r="A7723" t="str">
            <v>SHT0013980</v>
          </cell>
          <cell r="B7723">
            <v>230</v>
          </cell>
          <cell r="C7723" t="str">
            <v>驾驶员调角器总成</v>
          </cell>
        </row>
        <row r="7724">
          <cell r="A7724" t="str">
            <v>SHT0013981</v>
          </cell>
          <cell r="B7724">
            <v>220</v>
          </cell>
          <cell r="C7724" t="str">
            <v>驾驶员座椅总成</v>
          </cell>
        </row>
        <row r="7725">
          <cell r="A7725" t="str">
            <v>SHT0013983</v>
          </cell>
          <cell r="B7725">
            <v>220</v>
          </cell>
          <cell r="C7725" t="str">
            <v>驾驶员靠背总成</v>
          </cell>
        </row>
        <row r="7726">
          <cell r="A7726" t="str">
            <v>SHT0013985</v>
          </cell>
          <cell r="B7726">
            <v>220</v>
          </cell>
          <cell r="C7726" t="str">
            <v>座椅座垫总成</v>
          </cell>
        </row>
        <row r="7727">
          <cell r="A7727" t="str">
            <v>SHT0013987</v>
          </cell>
          <cell r="B7727">
            <v>230</v>
          </cell>
          <cell r="C7727" t="str">
            <v>下限位缓冲块</v>
          </cell>
        </row>
        <row r="7728">
          <cell r="A7728" t="str">
            <v>SHT0013995</v>
          </cell>
          <cell r="B7728">
            <v>230</v>
          </cell>
          <cell r="C7728" t="str">
            <v>座椅上限位缓冲块</v>
          </cell>
        </row>
        <row r="7729">
          <cell r="A7729" t="str">
            <v>SHT0014002</v>
          </cell>
          <cell r="B7729">
            <v>210</v>
          </cell>
          <cell r="C7729" t="str">
            <v>2.0座椅左侧罩壳</v>
          </cell>
        </row>
        <row r="7730">
          <cell r="A7730" t="str">
            <v>SHT0014013</v>
          </cell>
          <cell r="B7730">
            <v>220</v>
          </cell>
          <cell r="C7730" t="str">
            <v>H4装车接头总成</v>
          </cell>
        </row>
        <row r="7731">
          <cell r="A7731" t="str">
            <v>SHT0014013</v>
          </cell>
          <cell r="B7731">
            <v>230</v>
          </cell>
          <cell r="C7731" t="str">
            <v>H4装车接头总成</v>
          </cell>
        </row>
        <row r="7732">
          <cell r="A7732" t="str">
            <v>SHT0014015</v>
          </cell>
          <cell r="B7732">
            <v>220</v>
          </cell>
          <cell r="C7732" t="str">
            <v>副驾驶员靠背总成</v>
          </cell>
        </row>
        <row r="7733">
          <cell r="A7733" t="str">
            <v>SHT0014016</v>
          </cell>
          <cell r="B7733">
            <v>220</v>
          </cell>
          <cell r="C7733" t="str">
            <v>副驾驶员坐垫总成</v>
          </cell>
        </row>
        <row r="7734">
          <cell r="A7734" t="str">
            <v>SHT0014018</v>
          </cell>
          <cell r="B7734">
            <v>220</v>
          </cell>
          <cell r="C7734" t="str">
            <v>驾驶员座椅总成</v>
          </cell>
        </row>
        <row r="7735">
          <cell r="A7735" t="str">
            <v>SHT0014024</v>
          </cell>
          <cell r="B7735">
            <v>220</v>
          </cell>
          <cell r="C7735" t="str">
            <v>副驾驶员座椅总成</v>
          </cell>
        </row>
        <row r="7736">
          <cell r="A7736" t="str">
            <v>SHT0014026</v>
          </cell>
          <cell r="B7736">
            <v>220</v>
          </cell>
          <cell r="C7736" t="str">
            <v>副驾靠背护面总成</v>
          </cell>
        </row>
        <row r="7737">
          <cell r="A7737" t="str">
            <v>SHT0014027</v>
          </cell>
          <cell r="B7737">
            <v>220</v>
          </cell>
          <cell r="C7737" t="str">
            <v>副驾座垫护面总成</v>
          </cell>
        </row>
        <row r="7738">
          <cell r="A7738" t="str">
            <v>SHT0014041</v>
          </cell>
          <cell r="B7738">
            <v>220</v>
          </cell>
          <cell r="C7738" t="str">
            <v>吊环固定螺栓A</v>
          </cell>
        </row>
        <row r="7739">
          <cell r="A7739" t="str">
            <v>SHT0014042</v>
          </cell>
          <cell r="B7739">
            <v>220</v>
          </cell>
          <cell r="C7739" t="str">
            <v>吊环固定螺栓B</v>
          </cell>
        </row>
        <row r="7740">
          <cell r="A7740" t="str">
            <v>SHT0014043</v>
          </cell>
          <cell r="B7740">
            <v>220</v>
          </cell>
          <cell r="C7740" t="str">
            <v>端片固定螺栓</v>
          </cell>
        </row>
        <row r="7741">
          <cell r="A7741" t="str">
            <v>SHT0014044</v>
          </cell>
          <cell r="B7741">
            <v>220</v>
          </cell>
          <cell r="C7741" t="str">
            <v>吊环隔圈</v>
          </cell>
        </row>
        <row r="7742">
          <cell r="A7742" t="str">
            <v>SHT0014048</v>
          </cell>
          <cell r="B7742">
            <v>220</v>
          </cell>
          <cell r="C7742" t="str">
            <v>驾驶员座椅总成</v>
          </cell>
        </row>
        <row r="7743">
          <cell r="A7743" t="str">
            <v>SHT0014049</v>
          </cell>
          <cell r="B7743">
            <v>220</v>
          </cell>
          <cell r="C7743" t="str">
            <v>驾驶员座椅总成</v>
          </cell>
        </row>
        <row r="7744">
          <cell r="A7744" t="str">
            <v>SHT0014050</v>
          </cell>
          <cell r="B7744">
            <v>220</v>
          </cell>
          <cell r="C7744" t="str">
            <v>驾驶员座椅总成</v>
          </cell>
        </row>
        <row r="7745">
          <cell r="A7745" t="str">
            <v>SHT0014051</v>
          </cell>
          <cell r="B7745">
            <v>220</v>
          </cell>
          <cell r="C7745" t="str">
            <v>驾驶员座椅总成</v>
          </cell>
        </row>
        <row r="7746">
          <cell r="A7746" t="str">
            <v>SHT0014057</v>
          </cell>
          <cell r="B7746">
            <v>210</v>
          </cell>
          <cell r="C7746" t="str">
            <v>调角器左罩壳</v>
          </cell>
        </row>
        <row r="7747">
          <cell r="A7747" t="str">
            <v>SHT0014057</v>
          </cell>
          <cell r="B7747">
            <v>220</v>
          </cell>
          <cell r="C7747" t="str">
            <v>调角器左罩壳</v>
          </cell>
        </row>
        <row r="7748">
          <cell r="A7748" t="str">
            <v>SHT0014058</v>
          </cell>
          <cell r="B7748">
            <v>210</v>
          </cell>
          <cell r="C7748" t="str">
            <v>调角器右罩壳</v>
          </cell>
        </row>
        <row r="7749">
          <cell r="A7749" t="str">
            <v>SHT0014058</v>
          </cell>
          <cell r="B7749">
            <v>220</v>
          </cell>
          <cell r="C7749" t="str">
            <v>调角器右罩壳</v>
          </cell>
        </row>
        <row r="7750">
          <cell r="A7750" t="str">
            <v>SHT0014059</v>
          </cell>
          <cell r="B7750">
            <v>210</v>
          </cell>
          <cell r="C7750" t="str">
            <v>座垫后部罩壳</v>
          </cell>
        </row>
        <row r="7751">
          <cell r="A7751" t="str">
            <v>SHT0014059</v>
          </cell>
          <cell r="B7751">
            <v>220</v>
          </cell>
          <cell r="C7751" t="str">
            <v>座垫后部罩壳</v>
          </cell>
        </row>
        <row r="7752">
          <cell r="A7752" t="str">
            <v>SHT0014060</v>
          </cell>
          <cell r="B7752">
            <v>210</v>
          </cell>
          <cell r="C7752" t="str">
            <v>座垫底部护板</v>
          </cell>
        </row>
        <row r="7753">
          <cell r="A7753" t="str">
            <v>SHT0014060</v>
          </cell>
          <cell r="B7753">
            <v>220</v>
          </cell>
          <cell r="C7753" t="str">
            <v>座垫底部护板</v>
          </cell>
        </row>
        <row r="7754">
          <cell r="A7754" t="str">
            <v>SHT0014062</v>
          </cell>
          <cell r="B7754">
            <v>220</v>
          </cell>
          <cell r="C7754" t="str">
            <v>K1右舵跨座总成</v>
          </cell>
        </row>
        <row r="7755">
          <cell r="A7755" t="str">
            <v>SHT0014062</v>
          </cell>
          <cell r="B7755">
            <v>230</v>
          </cell>
          <cell r="C7755" t="str">
            <v>K1右舵跨座总成</v>
          </cell>
        </row>
        <row r="7756">
          <cell r="A7756" t="str">
            <v>SHT0014069</v>
          </cell>
          <cell r="B7756">
            <v>220</v>
          </cell>
          <cell r="C7756" t="str">
            <v>驾驶员座椅总成</v>
          </cell>
        </row>
        <row r="7757">
          <cell r="A7757" t="str">
            <v>SHT0014070</v>
          </cell>
          <cell r="B7757">
            <v>220</v>
          </cell>
          <cell r="C7757" t="str">
            <v>驾驶员靠背总成</v>
          </cell>
        </row>
        <row r="7758">
          <cell r="A7758" t="str">
            <v>SHT0014071</v>
          </cell>
          <cell r="B7758">
            <v>220</v>
          </cell>
          <cell r="C7758" t="str">
            <v>驾驶员靠背护面总成</v>
          </cell>
        </row>
        <row r="7759">
          <cell r="A7759" t="str">
            <v>SHT0014072</v>
          </cell>
          <cell r="B7759">
            <v>220</v>
          </cell>
          <cell r="C7759" t="str">
            <v>驾驶员座垫总成</v>
          </cell>
        </row>
        <row r="7760">
          <cell r="A7760" t="str">
            <v>SHT0014073</v>
          </cell>
          <cell r="B7760">
            <v>220</v>
          </cell>
          <cell r="C7760" t="str">
            <v>副驾驶员座椅总成</v>
          </cell>
        </row>
        <row r="7761">
          <cell r="A7761" t="str">
            <v>SHT0014074</v>
          </cell>
          <cell r="B7761">
            <v>220</v>
          </cell>
          <cell r="C7761" t="str">
            <v>副驾靠背护面总成</v>
          </cell>
        </row>
        <row r="7762">
          <cell r="A7762" t="str">
            <v>SHT0014076</v>
          </cell>
          <cell r="B7762">
            <v>220</v>
          </cell>
          <cell r="C7762" t="str">
            <v>副驾驶员靠背总成</v>
          </cell>
        </row>
        <row r="7763">
          <cell r="A7763" t="str">
            <v>SHT0014078</v>
          </cell>
          <cell r="B7763">
            <v>220</v>
          </cell>
          <cell r="C7763" t="str">
            <v>副驾驶员座垫总成</v>
          </cell>
        </row>
        <row r="7764">
          <cell r="A7764" t="str">
            <v>SHT0014079</v>
          </cell>
          <cell r="B7764">
            <v>220</v>
          </cell>
          <cell r="C7764" t="str">
            <v>副驾座垫护面总成</v>
          </cell>
        </row>
        <row r="7765">
          <cell r="A7765" t="str">
            <v>SHT0014096</v>
          </cell>
          <cell r="B7765">
            <v>220</v>
          </cell>
          <cell r="C7765" t="str">
            <v>驾驶员坐垫护面总成</v>
          </cell>
        </row>
        <row r="7766">
          <cell r="A7766" t="str">
            <v>SHT0014098</v>
          </cell>
          <cell r="B7766">
            <v>230</v>
          </cell>
          <cell r="C7766" t="str">
            <v>底座上连接方管2</v>
          </cell>
        </row>
        <row r="7767">
          <cell r="A7767" t="str">
            <v>SHT0014099</v>
          </cell>
          <cell r="B7767">
            <v>230</v>
          </cell>
          <cell r="C7767" t="str">
            <v>左侧立板加强板</v>
          </cell>
        </row>
        <row r="7768">
          <cell r="A7768" t="str">
            <v>SHT0014100</v>
          </cell>
          <cell r="B7768">
            <v>230</v>
          </cell>
          <cell r="C7768" t="str">
            <v>右侧立板加强板</v>
          </cell>
        </row>
        <row r="7769">
          <cell r="A7769" t="str">
            <v>SHT0014101</v>
          </cell>
          <cell r="B7769">
            <v>220</v>
          </cell>
          <cell r="C7769" t="str">
            <v>垫片</v>
          </cell>
        </row>
        <row r="7770">
          <cell r="A7770" t="str">
            <v>SHT0014169</v>
          </cell>
          <cell r="B7770">
            <v>230</v>
          </cell>
          <cell r="C7770" t="str">
            <v>VDC阀气路总成</v>
          </cell>
        </row>
        <row r="7771">
          <cell r="A7771" t="str">
            <v>SHT0014176</v>
          </cell>
          <cell r="B7771">
            <v>220</v>
          </cell>
          <cell r="C7771" t="str">
            <v>35mm刺毛条</v>
          </cell>
        </row>
        <row r="7772">
          <cell r="A7772" t="str">
            <v>SHT0014177</v>
          </cell>
          <cell r="B7772">
            <v>220</v>
          </cell>
          <cell r="C7772" t="str">
            <v>靠背舒适性海绵</v>
          </cell>
        </row>
        <row r="7773">
          <cell r="A7773" t="str">
            <v>SHT0014179</v>
          </cell>
          <cell r="B7773">
            <v>230</v>
          </cell>
          <cell r="C7773" t="str">
            <v>扶手支架总成</v>
          </cell>
        </row>
        <row r="7774">
          <cell r="A7774" t="str">
            <v>SHT0014183</v>
          </cell>
          <cell r="B7774">
            <v>220</v>
          </cell>
          <cell r="C7774" t="str">
            <v>驾驶员靠背面套总成</v>
          </cell>
        </row>
        <row r="7775">
          <cell r="A7775" t="str">
            <v>SHT0014186</v>
          </cell>
          <cell r="B7775">
            <v>220</v>
          </cell>
          <cell r="C7775" t="str">
            <v>驾驶员座椅总成</v>
          </cell>
        </row>
        <row r="7776">
          <cell r="A7776" t="str">
            <v>SHT0014190</v>
          </cell>
          <cell r="B7776">
            <v>220</v>
          </cell>
          <cell r="C7776" t="str">
            <v>副驾坐垫面套总成</v>
          </cell>
        </row>
        <row r="7777">
          <cell r="A7777" t="str">
            <v>SHT0014192</v>
          </cell>
          <cell r="B7777">
            <v>220</v>
          </cell>
          <cell r="C7777" t="str">
            <v>副驾坐垫面套总成</v>
          </cell>
        </row>
        <row r="7778">
          <cell r="A7778" t="str">
            <v>SHT0014202</v>
          </cell>
          <cell r="B7778">
            <v>230</v>
          </cell>
          <cell r="C7778" t="str">
            <v>座框减震器总成</v>
          </cell>
        </row>
        <row r="7779">
          <cell r="A7779" t="str">
            <v>SHT0014203</v>
          </cell>
          <cell r="B7779">
            <v>230</v>
          </cell>
          <cell r="C7779" t="str">
            <v>减震器下框焊接总成</v>
          </cell>
        </row>
        <row r="7780">
          <cell r="A7780" t="str">
            <v>SHT0014205</v>
          </cell>
          <cell r="B7780">
            <v>230</v>
          </cell>
          <cell r="C7780" t="str">
            <v>下框左连接梁总成</v>
          </cell>
        </row>
        <row r="7781">
          <cell r="A7781" t="str">
            <v>SHT0014206</v>
          </cell>
          <cell r="B7781">
            <v>230</v>
          </cell>
          <cell r="C7781" t="str">
            <v>下框连接梁螺母柱</v>
          </cell>
        </row>
        <row r="7782">
          <cell r="A7782" t="str">
            <v>SHT0014219</v>
          </cell>
          <cell r="B7782">
            <v>230</v>
          </cell>
          <cell r="C7782" t="str">
            <v>连接钣金焊接总成</v>
          </cell>
        </row>
        <row r="7783">
          <cell r="A7783" t="str">
            <v>SHT0014256</v>
          </cell>
          <cell r="B7783">
            <v>230</v>
          </cell>
          <cell r="C7783" t="str">
            <v>线束护套固定钣金</v>
          </cell>
        </row>
        <row r="7784">
          <cell r="A7784" t="str">
            <v>SHT0014258</v>
          </cell>
          <cell r="B7784">
            <v>230</v>
          </cell>
          <cell r="C7784" t="str">
            <v>主驾驶底支架焊接总成</v>
          </cell>
        </row>
        <row r="7785">
          <cell r="A7785" t="str">
            <v>SHT0014259</v>
          </cell>
          <cell r="B7785">
            <v>230</v>
          </cell>
          <cell r="C7785" t="str">
            <v>副驾驶底支架焊接</v>
          </cell>
        </row>
        <row r="7786">
          <cell r="A7786" t="str">
            <v>SHT0014266</v>
          </cell>
          <cell r="B7786">
            <v>220</v>
          </cell>
          <cell r="C7786" t="str">
            <v>驾驶员坐垫面套总成</v>
          </cell>
        </row>
        <row r="7787">
          <cell r="A7787" t="str">
            <v>SHT0014267</v>
          </cell>
          <cell r="B7787">
            <v>220</v>
          </cell>
          <cell r="C7787" t="str">
            <v>驾驶员靠背面套总成</v>
          </cell>
        </row>
        <row r="7788">
          <cell r="A7788" t="str">
            <v>SHT0014270</v>
          </cell>
          <cell r="B7788">
            <v>220</v>
          </cell>
          <cell r="C7788" t="str">
            <v>副驾驶员座垫护面总成</v>
          </cell>
        </row>
        <row r="7789">
          <cell r="A7789" t="str">
            <v>SHT0014271</v>
          </cell>
          <cell r="B7789">
            <v>220</v>
          </cell>
          <cell r="C7789" t="str">
            <v>副驾驶员靠背护面总成</v>
          </cell>
        </row>
        <row r="7790">
          <cell r="A7790" t="str">
            <v>SHT0014291</v>
          </cell>
          <cell r="B7790">
            <v>220</v>
          </cell>
          <cell r="C7790" t="str">
            <v>底座模块化总成</v>
          </cell>
        </row>
        <row r="7791">
          <cell r="A7791" t="str">
            <v>SHT0014291</v>
          </cell>
          <cell r="B7791">
            <v>230</v>
          </cell>
          <cell r="C7791" t="str">
            <v>底座模块化总成</v>
          </cell>
        </row>
        <row r="7792">
          <cell r="A7792" t="str">
            <v>SHT0014293</v>
          </cell>
          <cell r="B7792">
            <v>230</v>
          </cell>
          <cell r="C7792" t="str">
            <v>座框焊接总成</v>
          </cell>
        </row>
        <row r="7793">
          <cell r="A7793" t="str">
            <v>SHT0014295</v>
          </cell>
          <cell r="B7793">
            <v>230</v>
          </cell>
          <cell r="C7793" t="str">
            <v>右侧边框焊接分总成</v>
          </cell>
        </row>
        <row r="7794">
          <cell r="A7794" t="str">
            <v>SHT0014297</v>
          </cell>
          <cell r="B7794">
            <v>220</v>
          </cell>
          <cell r="C7794" t="str">
            <v>驾驶员座椅总成</v>
          </cell>
        </row>
        <row r="7795">
          <cell r="A7795" t="str">
            <v>SHT0014298</v>
          </cell>
          <cell r="B7795">
            <v>220</v>
          </cell>
          <cell r="C7795" t="str">
            <v>驾驶员座椅总成</v>
          </cell>
        </row>
        <row r="7796">
          <cell r="A7796" t="str">
            <v>SHT0014303</v>
          </cell>
          <cell r="B7796">
            <v>220</v>
          </cell>
          <cell r="C7796" t="str">
            <v>驾驶员靠背面套总成</v>
          </cell>
        </row>
        <row r="7797">
          <cell r="A7797" t="str">
            <v>SHT0014304</v>
          </cell>
          <cell r="B7797">
            <v>220</v>
          </cell>
          <cell r="C7797" t="str">
            <v>驾驶员坐垫面套总成</v>
          </cell>
        </row>
        <row r="7798">
          <cell r="A7798" t="str">
            <v>SHT0014311</v>
          </cell>
          <cell r="B7798">
            <v>220</v>
          </cell>
          <cell r="C7798" t="str">
            <v>副座椅总成</v>
          </cell>
        </row>
        <row r="7799">
          <cell r="A7799" t="str">
            <v>SHT0014319</v>
          </cell>
          <cell r="B7799">
            <v>230</v>
          </cell>
          <cell r="C7799" t="str">
            <v>主驾驶换挡支架焊接总成</v>
          </cell>
        </row>
        <row r="7800">
          <cell r="A7800" t="str">
            <v>SHT0014344</v>
          </cell>
          <cell r="B7800">
            <v>220</v>
          </cell>
          <cell r="C7800" t="str">
            <v>驾驶员靠背骨架装配总成</v>
          </cell>
        </row>
        <row r="7801">
          <cell r="A7801" t="str">
            <v>SHT0014344</v>
          </cell>
          <cell r="B7801">
            <v>230</v>
          </cell>
          <cell r="C7801" t="str">
            <v>驾驶员靠背骨架装配总成</v>
          </cell>
        </row>
        <row r="7802">
          <cell r="A7802" t="str">
            <v>SHT0014345</v>
          </cell>
          <cell r="B7802">
            <v>220</v>
          </cell>
          <cell r="C7802" t="str">
            <v>上卧铺总成</v>
          </cell>
        </row>
        <row r="7803">
          <cell r="A7803" t="str">
            <v>SHT0014346</v>
          </cell>
          <cell r="B7803">
            <v>220</v>
          </cell>
          <cell r="C7803" t="str">
            <v>卧铺吊带固定座</v>
          </cell>
        </row>
        <row r="7804">
          <cell r="A7804" t="str">
            <v>SHT0014347</v>
          </cell>
          <cell r="B7804">
            <v>220</v>
          </cell>
          <cell r="C7804" t="str">
            <v>卧铺吊带固定座连接杆</v>
          </cell>
        </row>
        <row r="7805">
          <cell r="A7805" t="str">
            <v>SHT0014348</v>
          </cell>
          <cell r="B7805">
            <v>220</v>
          </cell>
          <cell r="C7805" t="str">
            <v>上卧铺护面总成</v>
          </cell>
        </row>
        <row r="7806">
          <cell r="A7806" t="str">
            <v>SHT0014349</v>
          </cell>
          <cell r="B7806">
            <v>220</v>
          </cell>
          <cell r="C7806" t="str">
            <v>上卧铺防护网支撑管</v>
          </cell>
        </row>
        <row r="7807">
          <cell r="A7807" t="str">
            <v>SHT0014351</v>
          </cell>
          <cell r="B7807">
            <v>220</v>
          </cell>
          <cell r="C7807" t="str">
            <v>下卧铺总成</v>
          </cell>
        </row>
        <row r="7808">
          <cell r="A7808" t="str">
            <v>SHT0014352</v>
          </cell>
          <cell r="B7808">
            <v>220</v>
          </cell>
          <cell r="C7808" t="str">
            <v>下卧铺面套总成</v>
          </cell>
        </row>
        <row r="7809">
          <cell r="A7809" t="str">
            <v>SHT0014353</v>
          </cell>
          <cell r="B7809">
            <v>220</v>
          </cell>
          <cell r="C7809" t="str">
            <v>软垫总成B</v>
          </cell>
        </row>
        <row r="7810">
          <cell r="A7810" t="str">
            <v>SHT0014358</v>
          </cell>
          <cell r="B7810">
            <v>220</v>
          </cell>
          <cell r="C7810" t="str">
            <v>上卧铺侧支撑</v>
          </cell>
        </row>
        <row r="7811">
          <cell r="A7811" t="str">
            <v>SHT0014359</v>
          </cell>
          <cell r="B7811">
            <v>230</v>
          </cell>
          <cell r="C7811" t="str">
            <v>下框右连接梁总成</v>
          </cell>
        </row>
        <row r="7812">
          <cell r="A7812" t="str">
            <v>SHT0014360</v>
          </cell>
          <cell r="B7812">
            <v>210</v>
          </cell>
          <cell r="C7812" t="str">
            <v>D04调角器左罩壳黑色</v>
          </cell>
        </row>
        <row r="7813">
          <cell r="A7813" t="str">
            <v>SHT0014360</v>
          </cell>
          <cell r="B7813">
            <v>220</v>
          </cell>
          <cell r="C7813" t="str">
            <v>D04调角器左罩壳黑色</v>
          </cell>
        </row>
        <row r="7814">
          <cell r="A7814" t="str">
            <v>SHT0014361</v>
          </cell>
          <cell r="B7814">
            <v>210</v>
          </cell>
          <cell r="C7814" t="str">
            <v>D04调角器右罩壳黑色</v>
          </cell>
        </row>
        <row r="7815">
          <cell r="A7815" t="str">
            <v>SHT0014361</v>
          </cell>
          <cell r="B7815">
            <v>220</v>
          </cell>
          <cell r="C7815" t="str">
            <v>D04调角器右罩壳黑色</v>
          </cell>
        </row>
        <row r="7816">
          <cell r="A7816" t="str">
            <v>SHT0014364</v>
          </cell>
          <cell r="B7816">
            <v>220</v>
          </cell>
          <cell r="C7816" t="str">
            <v>靠背舒适性海绵下</v>
          </cell>
        </row>
        <row r="7817">
          <cell r="A7817" t="str">
            <v>SHT0014365</v>
          </cell>
          <cell r="B7817">
            <v>220</v>
          </cell>
          <cell r="C7817" t="str">
            <v>拉带总成左</v>
          </cell>
        </row>
        <row r="7818">
          <cell r="A7818" t="str">
            <v>SHT0014366</v>
          </cell>
          <cell r="B7818">
            <v>230</v>
          </cell>
          <cell r="C7818" t="str">
            <v>扶手支架焊接总成</v>
          </cell>
        </row>
        <row r="7819">
          <cell r="A7819" t="str">
            <v>SHT0014368</v>
          </cell>
          <cell r="B7819">
            <v>230</v>
          </cell>
          <cell r="C7819" t="str">
            <v>扶手支架焊接总成电泳</v>
          </cell>
        </row>
        <row r="7820">
          <cell r="A7820" t="str">
            <v>SHT0014369</v>
          </cell>
          <cell r="B7820">
            <v>230</v>
          </cell>
          <cell r="C7820" t="str">
            <v>驾驶员靠背焊接总成电泳</v>
          </cell>
        </row>
        <row r="7821">
          <cell r="A7821" t="str">
            <v>SHT0014370</v>
          </cell>
          <cell r="B7821">
            <v>230</v>
          </cell>
          <cell r="C7821" t="str">
            <v>副驾靠背骨架焊接总成电泳</v>
          </cell>
        </row>
        <row r="7822">
          <cell r="A7822" t="str">
            <v>SHT0014371</v>
          </cell>
          <cell r="B7822">
            <v>230</v>
          </cell>
          <cell r="C7822" t="str">
            <v>减震器下框电泳总成</v>
          </cell>
        </row>
        <row r="7823">
          <cell r="A7823" t="str">
            <v>SHT0014373</v>
          </cell>
          <cell r="B7823">
            <v>220</v>
          </cell>
          <cell r="C7823" t="str">
            <v>驾驶员座椅总成</v>
          </cell>
        </row>
        <row r="7824">
          <cell r="A7824" t="str">
            <v>SHT0014374</v>
          </cell>
          <cell r="B7824">
            <v>220</v>
          </cell>
          <cell r="C7824" t="str">
            <v>驾驶员座椅总成</v>
          </cell>
        </row>
        <row r="7825">
          <cell r="A7825" t="str">
            <v>SHT0014379</v>
          </cell>
          <cell r="B7825">
            <v>220</v>
          </cell>
          <cell r="C7825" t="str">
            <v>驾驶员靠背面套总成</v>
          </cell>
        </row>
        <row r="7826">
          <cell r="A7826" t="str">
            <v>SHT0014380</v>
          </cell>
          <cell r="B7826">
            <v>220</v>
          </cell>
          <cell r="C7826" t="str">
            <v>驾驶员坐垫面套总成</v>
          </cell>
        </row>
        <row r="7827">
          <cell r="A7827" t="str">
            <v>SHT0014382</v>
          </cell>
          <cell r="B7827">
            <v>220</v>
          </cell>
          <cell r="C7827" t="str">
            <v>副座椅总成</v>
          </cell>
        </row>
        <row r="7828">
          <cell r="A7828" t="str">
            <v>SHT0014384</v>
          </cell>
          <cell r="B7828">
            <v>220</v>
          </cell>
          <cell r="C7828" t="str">
            <v>副驾驶员靠背护面总成</v>
          </cell>
        </row>
        <row r="7829">
          <cell r="A7829" t="str">
            <v>SHT0014386</v>
          </cell>
          <cell r="B7829">
            <v>220</v>
          </cell>
          <cell r="C7829" t="str">
            <v>副驾驶员座垫护面总成</v>
          </cell>
        </row>
        <row r="7830">
          <cell r="A7830" t="str">
            <v>SHT0014393</v>
          </cell>
          <cell r="B7830">
            <v>220</v>
          </cell>
          <cell r="C7830" t="str">
            <v>拉带总成右</v>
          </cell>
        </row>
        <row r="7831">
          <cell r="A7831" t="str">
            <v>SHT0014418</v>
          </cell>
          <cell r="B7831">
            <v>230</v>
          </cell>
          <cell r="C7831" t="str">
            <v>底座模块化总成</v>
          </cell>
        </row>
        <row r="7832">
          <cell r="A7832" t="str">
            <v>SHT0014429</v>
          </cell>
          <cell r="B7832">
            <v>220</v>
          </cell>
          <cell r="C7832" t="str">
            <v>副驾驶底支架(喷漆）</v>
          </cell>
        </row>
        <row r="7833">
          <cell r="A7833" t="str">
            <v>SHT0014430</v>
          </cell>
          <cell r="B7833">
            <v>220</v>
          </cell>
          <cell r="C7833" t="str">
            <v>主驾换挡支架总成（电泳）</v>
          </cell>
        </row>
        <row r="7834">
          <cell r="A7834" t="str">
            <v>SHT0014430</v>
          </cell>
          <cell r="B7834">
            <v>230</v>
          </cell>
          <cell r="C7834" t="str">
            <v>主驾换挡支架总成（电泳）</v>
          </cell>
        </row>
        <row r="7835">
          <cell r="A7835" t="str">
            <v>SHT0014431</v>
          </cell>
          <cell r="B7835">
            <v>230</v>
          </cell>
          <cell r="C7835" t="str">
            <v>主驾驶底支架（喷漆）</v>
          </cell>
        </row>
        <row r="7836">
          <cell r="A7836" t="str">
            <v>SHT0014445</v>
          </cell>
          <cell r="B7836">
            <v>220</v>
          </cell>
          <cell r="C7836" t="str">
            <v>副驾驶座椅操作说明书</v>
          </cell>
        </row>
        <row r="7837">
          <cell r="A7837" t="str">
            <v>SHT0014446</v>
          </cell>
          <cell r="B7837">
            <v>230</v>
          </cell>
          <cell r="C7837" t="str">
            <v>星盘密封胶</v>
          </cell>
        </row>
        <row r="7838">
          <cell r="A7838" t="str">
            <v>SHT0014454</v>
          </cell>
          <cell r="B7838">
            <v>220</v>
          </cell>
          <cell r="C7838" t="str">
            <v>刺毛条1-6mm</v>
          </cell>
        </row>
        <row r="7839">
          <cell r="A7839" t="str">
            <v>SHT0014455</v>
          </cell>
          <cell r="B7839">
            <v>220</v>
          </cell>
          <cell r="C7839" t="str">
            <v>刺毛条2-6mm</v>
          </cell>
        </row>
        <row r="7840">
          <cell r="A7840" t="str">
            <v>SHT0014474</v>
          </cell>
          <cell r="B7840">
            <v>230</v>
          </cell>
          <cell r="C7840" t="str">
            <v>支架方管</v>
          </cell>
        </row>
        <row r="7841">
          <cell r="A7841" t="str">
            <v>SHT0014482</v>
          </cell>
          <cell r="B7841">
            <v>220</v>
          </cell>
          <cell r="C7841" t="str">
            <v>主驾底座模块化总成</v>
          </cell>
        </row>
        <row r="7842">
          <cell r="A7842" t="str">
            <v>SHT0014482</v>
          </cell>
          <cell r="B7842">
            <v>230</v>
          </cell>
          <cell r="C7842" t="str">
            <v>主驾底座模块化总成</v>
          </cell>
        </row>
        <row r="7843">
          <cell r="A7843" t="str">
            <v>SHT0014483</v>
          </cell>
          <cell r="B7843">
            <v>230</v>
          </cell>
          <cell r="C7843" t="str">
            <v>低配底座模块化总成</v>
          </cell>
        </row>
        <row r="7844">
          <cell r="A7844" t="str">
            <v>SHT0014489</v>
          </cell>
          <cell r="B7844">
            <v>230</v>
          </cell>
          <cell r="C7844" t="str">
            <v>头枕支撑板条</v>
          </cell>
        </row>
        <row r="7845">
          <cell r="A7845" t="str">
            <v>SHT0014490</v>
          </cell>
          <cell r="B7845">
            <v>230</v>
          </cell>
          <cell r="C7845" t="str">
            <v>驾驶员下左安全带导向钢丝</v>
          </cell>
        </row>
        <row r="7846">
          <cell r="A7846" t="str">
            <v>SHT0014491</v>
          </cell>
          <cell r="B7846">
            <v>230</v>
          </cell>
          <cell r="C7846" t="str">
            <v>副驾驶员下安全带导向钢丝</v>
          </cell>
        </row>
        <row r="7847">
          <cell r="A7847" t="str">
            <v>SHT0014508</v>
          </cell>
          <cell r="B7847">
            <v>230</v>
          </cell>
          <cell r="C7847" t="str">
            <v>座框焊接总成电泳</v>
          </cell>
        </row>
        <row r="7848">
          <cell r="A7848" t="str">
            <v>SHT0014510</v>
          </cell>
          <cell r="B7848">
            <v>230</v>
          </cell>
          <cell r="C7848" t="str">
            <v>下框焊接总成</v>
          </cell>
        </row>
        <row r="7849">
          <cell r="A7849" t="str">
            <v>SHT0014511</v>
          </cell>
          <cell r="B7849">
            <v>230</v>
          </cell>
          <cell r="C7849" t="str">
            <v>H6阻尼器金属轴套</v>
          </cell>
        </row>
        <row r="7850">
          <cell r="A7850" t="str">
            <v>SHT0014512</v>
          </cell>
          <cell r="B7850">
            <v>230</v>
          </cell>
          <cell r="C7850" t="str">
            <v>座框焊接总成</v>
          </cell>
        </row>
        <row r="7851">
          <cell r="A7851" t="str">
            <v>SHT0014529</v>
          </cell>
          <cell r="B7851">
            <v>230</v>
          </cell>
          <cell r="C7851" t="str">
            <v>驾驶员靠背焊接总成</v>
          </cell>
        </row>
        <row r="7852">
          <cell r="A7852" t="str">
            <v>SHT0014530</v>
          </cell>
          <cell r="B7852">
            <v>230</v>
          </cell>
          <cell r="C7852" t="str">
            <v>副驾靠背骨架焊接总成</v>
          </cell>
        </row>
        <row r="7853">
          <cell r="A7853" t="str">
            <v>SHT0014556</v>
          </cell>
          <cell r="B7853">
            <v>230</v>
          </cell>
          <cell r="C7853" t="str">
            <v>支架方管</v>
          </cell>
        </row>
        <row r="7854">
          <cell r="A7854" t="str">
            <v>SHT0014560</v>
          </cell>
          <cell r="B7854">
            <v>210</v>
          </cell>
          <cell r="C7854" t="str">
            <v>J6L调角器左罩壳</v>
          </cell>
        </row>
        <row r="7855">
          <cell r="A7855" t="str">
            <v>SHT0014561</v>
          </cell>
          <cell r="B7855">
            <v>210</v>
          </cell>
          <cell r="C7855" t="str">
            <v>调角器左罩壳</v>
          </cell>
        </row>
        <row r="7856">
          <cell r="A7856" t="str">
            <v>SHT0014561</v>
          </cell>
          <cell r="B7856">
            <v>230</v>
          </cell>
          <cell r="C7856" t="str">
            <v>调角器左罩壳</v>
          </cell>
        </row>
        <row r="7857">
          <cell r="A7857" t="str">
            <v>SHT0014562</v>
          </cell>
          <cell r="B7857">
            <v>210</v>
          </cell>
          <cell r="C7857" t="str">
            <v>阻尼堵盖</v>
          </cell>
        </row>
        <row r="7858">
          <cell r="A7858" t="str">
            <v>SHT0014563</v>
          </cell>
          <cell r="B7858">
            <v>230</v>
          </cell>
          <cell r="C7858" t="str">
            <v>座框前横梁</v>
          </cell>
        </row>
        <row r="7859">
          <cell r="A7859" t="str">
            <v>SHT0014564</v>
          </cell>
          <cell r="B7859">
            <v>230</v>
          </cell>
          <cell r="C7859" t="str">
            <v>调高机构支架</v>
          </cell>
        </row>
        <row r="7860">
          <cell r="A7860" t="str">
            <v>SHT0014565</v>
          </cell>
          <cell r="B7860">
            <v>230</v>
          </cell>
          <cell r="C7860" t="str">
            <v>阻尼调节机构支架</v>
          </cell>
        </row>
        <row r="7861">
          <cell r="A7861" t="str">
            <v>SHT0014571</v>
          </cell>
          <cell r="B7861">
            <v>220</v>
          </cell>
          <cell r="C7861" t="str">
            <v>司机六孔腰托开关总成</v>
          </cell>
        </row>
        <row r="7862">
          <cell r="A7862" t="str">
            <v>SHT0014592</v>
          </cell>
          <cell r="B7862">
            <v>220</v>
          </cell>
          <cell r="C7862" t="str">
            <v>副驾驶员座椅总成</v>
          </cell>
        </row>
        <row r="7863">
          <cell r="A7863" t="str">
            <v>SHT0014593</v>
          </cell>
          <cell r="B7863">
            <v>220</v>
          </cell>
          <cell r="C7863" t="str">
            <v>副驾驶员座椅总成</v>
          </cell>
        </row>
        <row r="7864">
          <cell r="A7864" t="str">
            <v>SHT0014594</v>
          </cell>
          <cell r="B7864">
            <v>230</v>
          </cell>
          <cell r="C7864" t="str">
            <v>前罩壳固定支架L</v>
          </cell>
        </row>
        <row r="7865">
          <cell r="A7865" t="str">
            <v>SHT0014597</v>
          </cell>
          <cell r="B7865">
            <v>230</v>
          </cell>
          <cell r="C7865" t="str">
            <v>上框焊接总成</v>
          </cell>
        </row>
        <row r="7866">
          <cell r="A7866" t="str">
            <v>SHT0014598</v>
          </cell>
          <cell r="B7866">
            <v>220</v>
          </cell>
          <cell r="C7866" t="str">
            <v>坐盆总成</v>
          </cell>
        </row>
        <row r="7867">
          <cell r="A7867" t="str">
            <v>SHT0014599</v>
          </cell>
          <cell r="B7867">
            <v>210</v>
          </cell>
          <cell r="C7867" t="str">
            <v>座垫前部罩壳</v>
          </cell>
        </row>
        <row r="7868">
          <cell r="A7868" t="str">
            <v>SHT0014599</v>
          </cell>
          <cell r="B7868">
            <v>220</v>
          </cell>
          <cell r="C7868" t="str">
            <v>座垫前部罩壳</v>
          </cell>
        </row>
        <row r="7869">
          <cell r="A7869" t="str">
            <v>SHT0014603</v>
          </cell>
          <cell r="B7869">
            <v>220</v>
          </cell>
          <cell r="C7869" t="str">
            <v>按压式速降阀气路分总成</v>
          </cell>
        </row>
        <row r="7870">
          <cell r="A7870" t="str">
            <v>SHT0014609</v>
          </cell>
          <cell r="B7870">
            <v>210</v>
          </cell>
          <cell r="C7870" t="str">
            <v>J6L前部罩壳(单孔)</v>
          </cell>
        </row>
        <row r="7871">
          <cell r="A7871" t="str">
            <v>SHT0014610</v>
          </cell>
          <cell r="B7871">
            <v>210</v>
          </cell>
          <cell r="C7871" t="str">
            <v>J6L前部罩壳(双孔)</v>
          </cell>
        </row>
        <row r="7872">
          <cell r="A7872" t="str">
            <v>SHT0014613</v>
          </cell>
          <cell r="B7872">
            <v>220</v>
          </cell>
          <cell r="C7872" t="str">
            <v>仰角手柄</v>
          </cell>
        </row>
        <row r="7873">
          <cell r="A7873" t="str">
            <v>SHT0014616</v>
          </cell>
          <cell r="B7873">
            <v>210</v>
          </cell>
          <cell r="C7873" t="str">
            <v>调角器左罩壳</v>
          </cell>
        </row>
        <row r="7874">
          <cell r="A7874" t="str">
            <v>SHT0014616</v>
          </cell>
          <cell r="B7874">
            <v>220</v>
          </cell>
          <cell r="C7874" t="str">
            <v>调角器左罩壳</v>
          </cell>
        </row>
        <row r="7875">
          <cell r="A7875" t="str">
            <v>SHT0014618</v>
          </cell>
          <cell r="B7875">
            <v>230</v>
          </cell>
          <cell r="C7875" t="str">
            <v>调角器左罩壳</v>
          </cell>
        </row>
        <row r="7876">
          <cell r="A7876" t="str">
            <v>SHT0014620</v>
          </cell>
          <cell r="B7876">
            <v>230</v>
          </cell>
          <cell r="C7876" t="str">
            <v>调角器左罩壳</v>
          </cell>
        </row>
        <row r="7877">
          <cell r="A7877" t="str">
            <v>SHT0014627</v>
          </cell>
          <cell r="B7877">
            <v>230</v>
          </cell>
          <cell r="C7877" t="str">
            <v>上框焊接总成电泳</v>
          </cell>
        </row>
        <row r="7878">
          <cell r="A7878" t="str">
            <v>SHT0014628</v>
          </cell>
          <cell r="B7878">
            <v>230</v>
          </cell>
          <cell r="C7878" t="str">
            <v>下框焊接总成电泳</v>
          </cell>
        </row>
        <row r="7879">
          <cell r="A7879" t="str">
            <v>SHT0014629</v>
          </cell>
          <cell r="B7879">
            <v>230</v>
          </cell>
          <cell r="C7879" t="str">
            <v>座框装配总成电泳</v>
          </cell>
        </row>
        <row r="7880">
          <cell r="A7880" t="str">
            <v>SHT0014630</v>
          </cell>
          <cell r="B7880">
            <v>220</v>
          </cell>
          <cell r="C7880" t="str">
            <v>靠背泡棉总成</v>
          </cell>
        </row>
        <row r="7881">
          <cell r="A7881" t="str">
            <v>SHT0014635</v>
          </cell>
          <cell r="B7881">
            <v>230</v>
          </cell>
          <cell r="C7881" t="str">
            <v>左圆盘总成</v>
          </cell>
        </row>
        <row r="7882">
          <cell r="A7882" t="str">
            <v>SHT0014636</v>
          </cell>
          <cell r="B7882">
            <v>230</v>
          </cell>
          <cell r="C7882" t="str">
            <v>右圆盘总成</v>
          </cell>
        </row>
        <row r="7883">
          <cell r="A7883" t="str">
            <v>SHT0014637</v>
          </cell>
          <cell r="B7883">
            <v>230</v>
          </cell>
          <cell r="C7883" t="str">
            <v>联动杆</v>
          </cell>
        </row>
        <row r="7884">
          <cell r="A7884" t="str">
            <v>SHT0014640</v>
          </cell>
          <cell r="B7884">
            <v>230</v>
          </cell>
          <cell r="C7884" t="str">
            <v>前横梁焊接总成</v>
          </cell>
        </row>
        <row r="7885">
          <cell r="A7885" t="str">
            <v>SHT0014645</v>
          </cell>
          <cell r="B7885">
            <v>220</v>
          </cell>
          <cell r="C7885" t="str">
            <v>阻尼器调节机构</v>
          </cell>
        </row>
        <row r="7886">
          <cell r="A7886" t="str">
            <v>SHT0014647</v>
          </cell>
          <cell r="B7886">
            <v>220</v>
          </cell>
          <cell r="C7886" t="str">
            <v>驾驶员座椅总成</v>
          </cell>
        </row>
        <row r="7887">
          <cell r="A7887" t="str">
            <v>SHT0014648</v>
          </cell>
          <cell r="B7887">
            <v>220</v>
          </cell>
          <cell r="C7887" t="str">
            <v>驾驶员靠背面套总成</v>
          </cell>
        </row>
        <row r="7888">
          <cell r="A7888" t="str">
            <v>SHT0014649</v>
          </cell>
          <cell r="B7888">
            <v>220</v>
          </cell>
          <cell r="C7888" t="str">
            <v>驾驶员坐垫面套</v>
          </cell>
        </row>
        <row r="7889">
          <cell r="A7889" t="str">
            <v>SHT0014650</v>
          </cell>
          <cell r="B7889">
            <v>220</v>
          </cell>
          <cell r="C7889" t="str">
            <v>主驾底座模块化总成</v>
          </cell>
        </row>
        <row r="7890">
          <cell r="A7890" t="str">
            <v>SHT0014650</v>
          </cell>
          <cell r="B7890">
            <v>230</v>
          </cell>
          <cell r="C7890" t="str">
            <v>主驾底座模块化总成</v>
          </cell>
        </row>
        <row r="7891">
          <cell r="A7891" t="str">
            <v>SHT0014651</v>
          </cell>
          <cell r="B7891">
            <v>220</v>
          </cell>
          <cell r="C7891" t="str">
            <v>副驾驶员座椅总成</v>
          </cell>
        </row>
        <row r="7892">
          <cell r="A7892" t="str">
            <v>SHT0014652</v>
          </cell>
          <cell r="B7892">
            <v>220</v>
          </cell>
          <cell r="C7892" t="str">
            <v>副驾驶员靠背面套总成</v>
          </cell>
        </row>
        <row r="7893">
          <cell r="A7893" t="str">
            <v>SHT0014653</v>
          </cell>
          <cell r="B7893">
            <v>220</v>
          </cell>
          <cell r="C7893" t="str">
            <v>副司机底支架总成电泳</v>
          </cell>
        </row>
        <row r="7894">
          <cell r="A7894" t="str">
            <v>SHT0014653</v>
          </cell>
          <cell r="B7894">
            <v>230</v>
          </cell>
          <cell r="C7894" t="str">
            <v>副司机底支架总成电泳</v>
          </cell>
        </row>
        <row r="7895">
          <cell r="A7895" t="str">
            <v>SHT0014654</v>
          </cell>
          <cell r="B7895">
            <v>230</v>
          </cell>
          <cell r="C7895" t="str">
            <v>副司机底支架焊接总成</v>
          </cell>
        </row>
        <row r="7896">
          <cell r="A7896" t="str">
            <v>SHT0014655</v>
          </cell>
          <cell r="B7896">
            <v>220</v>
          </cell>
          <cell r="C7896" t="str">
            <v>副驾驶员坐垫总成</v>
          </cell>
        </row>
        <row r="7897">
          <cell r="A7897" t="str">
            <v>SHT0014656</v>
          </cell>
          <cell r="B7897">
            <v>220</v>
          </cell>
          <cell r="C7897" t="str">
            <v>坐垫面套总成</v>
          </cell>
        </row>
        <row r="7898">
          <cell r="A7898" t="str">
            <v>SHT0014657</v>
          </cell>
          <cell r="B7898">
            <v>220</v>
          </cell>
          <cell r="C7898" t="str">
            <v>驾驶员靠背总成</v>
          </cell>
        </row>
        <row r="7899">
          <cell r="A7899" t="str">
            <v>SHT0014658</v>
          </cell>
          <cell r="B7899">
            <v>220</v>
          </cell>
          <cell r="C7899" t="str">
            <v>驾驶员坐垫总成</v>
          </cell>
        </row>
        <row r="7900">
          <cell r="A7900" t="str">
            <v>SHT0014659</v>
          </cell>
          <cell r="B7900">
            <v>220</v>
          </cell>
          <cell r="C7900" t="str">
            <v>副驾驶员靠背总成</v>
          </cell>
        </row>
        <row r="7901">
          <cell r="A7901" t="str">
            <v>SHT0014660</v>
          </cell>
          <cell r="B7901">
            <v>220</v>
          </cell>
          <cell r="C7901" t="str">
            <v>驾驶员座椅说明书</v>
          </cell>
        </row>
        <row r="7902">
          <cell r="A7902" t="str">
            <v>SHT0014661</v>
          </cell>
          <cell r="B7902">
            <v>220</v>
          </cell>
          <cell r="C7902" t="str">
            <v>副驾驶员说明书</v>
          </cell>
        </row>
        <row r="7903">
          <cell r="A7903" t="str">
            <v>SHT0014664</v>
          </cell>
          <cell r="B7903">
            <v>220</v>
          </cell>
          <cell r="C7903" t="str">
            <v>驾驶员靠背泡沫总成</v>
          </cell>
        </row>
        <row r="7904">
          <cell r="A7904" t="str">
            <v>SHT0014666</v>
          </cell>
          <cell r="B7904">
            <v>210</v>
          </cell>
          <cell r="C7904" t="str">
            <v>调角器右罩壳</v>
          </cell>
        </row>
        <row r="7905">
          <cell r="A7905" t="str">
            <v>SHT0014666</v>
          </cell>
          <cell r="B7905">
            <v>220</v>
          </cell>
          <cell r="C7905" t="str">
            <v>调角器右罩壳</v>
          </cell>
        </row>
        <row r="7906">
          <cell r="A7906" t="str">
            <v>SHT0014686</v>
          </cell>
          <cell r="B7906">
            <v>230</v>
          </cell>
          <cell r="C7906" t="str">
            <v>主驾座框骨架电泳总成</v>
          </cell>
        </row>
        <row r="7907">
          <cell r="A7907" t="str">
            <v>SHT0014687</v>
          </cell>
          <cell r="B7907">
            <v>230</v>
          </cell>
          <cell r="C7907" t="str">
            <v>主驾座框骨架焊接总成</v>
          </cell>
        </row>
        <row r="7908">
          <cell r="A7908" t="str">
            <v>SHT0014691</v>
          </cell>
          <cell r="B7908">
            <v>230</v>
          </cell>
          <cell r="C7908" t="str">
            <v>下框焊接总成电泳</v>
          </cell>
        </row>
        <row r="7909">
          <cell r="A7909" t="str">
            <v>SHT0014692</v>
          </cell>
          <cell r="B7909">
            <v>230</v>
          </cell>
          <cell r="C7909" t="str">
            <v>下框焊接总成-拉带</v>
          </cell>
        </row>
        <row r="7910">
          <cell r="A7910" t="str">
            <v>SHT0014722</v>
          </cell>
          <cell r="B7910">
            <v>230</v>
          </cell>
          <cell r="C7910" t="str">
            <v>VDC阀气路总成</v>
          </cell>
        </row>
        <row r="7911">
          <cell r="A7911" t="str">
            <v>SHT0014724</v>
          </cell>
          <cell r="B7911">
            <v>220</v>
          </cell>
          <cell r="C7911" t="str">
            <v>装车接头总成</v>
          </cell>
        </row>
        <row r="7912">
          <cell r="A7912" t="str">
            <v>SHT0014764</v>
          </cell>
          <cell r="B7912">
            <v>220</v>
          </cell>
          <cell r="C7912" t="str">
            <v>左座椅底座焊接总成</v>
          </cell>
        </row>
        <row r="7913">
          <cell r="A7913" t="str">
            <v>SHT0014781</v>
          </cell>
          <cell r="B7913">
            <v>230</v>
          </cell>
          <cell r="C7913" t="str">
            <v>底座模块化总成</v>
          </cell>
        </row>
        <row r="7914">
          <cell r="A7914" t="str">
            <v>SHT0014782</v>
          </cell>
          <cell r="B7914">
            <v>230</v>
          </cell>
          <cell r="C7914" t="str">
            <v>底座模块化总成</v>
          </cell>
        </row>
        <row r="7915">
          <cell r="A7915" t="str">
            <v>SHT0014803</v>
          </cell>
          <cell r="B7915">
            <v>230</v>
          </cell>
          <cell r="C7915" t="str">
            <v>轻卡座椅悬浮阀总成无腰托</v>
          </cell>
        </row>
        <row r="7916">
          <cell r="A7916" t="str">
            <v>SHT0014814</v>
          </cell>
          <cell r="B7916">
            <v>220</v>
          </cell>
          <cell r="C7916" t="str">
            <v>左座椅总成（工程车）V5</v>
          </cell>
        </row>
        <row r="7917">
          <cell r="A7917" t="str">
            <v>SHT0014815</v>
          </cell>
          <cell r="B7917">
            <v>220</v>
          </cell>
          <cell r="C7917" t="str">
            <v>左座椅总成（公路车）V5</v>
          </cell>
        </row>
        <row r="7918">
          <cell r="A7918" t="str">
            <v>SHT0014816</v>
          </cell>
          <cell r="B7918">
            <v>220</v>
          </cell>
          <cell r="C7918" t="str">
            <v>左座椅总成（豪华版）V5</v>
          </cell>
        </row>
        <row r="7919">
          <cell r="A7919" t="str">
            <v>SHT0014817</v>
          </cell>
          <cell r="B7919">
            <v>220</v>
          </cell>
          <cell r="C7919" t="str">
            <v>右座椅总成V5</v>
          </cell>
        </row>
        <row r="7920">
          <cell r="A7920" t="str">
            <v>SHT0014818</v>
          </cell>
          <cell r="B7920">
            <v>220</v>
          </cell>
          <cell r="C7920" t="str">
            <v>左座椅总成（工程车）V7</v>
          </cell>
        </row>
        <row r="7921">
          <cell r="A7921" t="str">
            <v>SHT0014819</v>
          </cell>
          <cell r="B7921">
            <v>220</v>
          </cell>
          <cell r="C7921" t="str">
            <v>左座椅总成（公路车）V7</v>
          </cell>
        </row>
        <row r="7922">
          <cell r="A7922" t="str">
            <v>SHT0014820</v>
          </cell>
          <cell r="B7922">
            <v>220</v>
          </cell>
          <cell r="C7922" t="str">
            <v>左座椅总成（豪华版）V7</v>
          </cell>
        </row>
        <row r="7923">
          <cell r="A7923" t="str">
            <v>SHT0014821</v>
          </cell>
          <cell r="B7923">
            <v>220</v>
          </cell>
          <cell r="C7923" t="str">
            <v>右座椅总成V7</v>
          </cell>
        </row>
        <row r="7924">
          <cell r="A7924" t="str">
            <v>SHT0014831</v>
          </cell>
          <cell r="B7924">
            <v>230</v>
          </cell>
          <cell r="C7924" t="str">
            <v>VDC阀气路总成</v>
          </cell>
        </row>
        <row r="7925">
          <cell r="A7925" t="str">
            <v>SHT0014832</v>
          </cell>
          <cell r="B7925">
            <v>230</v>
          </cell>
          <cell r="C7925" t="str">
            <v>鱼阀气路总成</v>
          </cell>
        </row>
        <row r="7926">
          <cell r="A7926" t="str">
            <v>SHT0014851</v>
          </cell>
          <cell r="B7926">
            <v>210</v>
          </cell>
          <cell r="C7926" t="str">
            <v>驾驶员靠背调节手柄移印</v>
          </cell>
        </row>
        <row r="7927">
          <cell r="A7927" t="str">
            <v>SHT0014851</v>
          </cell>
          <cell r="B7927">
            <v>220</v>
          </cell>
          <cell r="C7927" t="str">
            <v>驾驶员靠背调节手柄移印</v>
          </cell>
        </row>
        <row r="7928">
          <cell r="A7928" t="str">
            <v>SHT0014852</v>
          </cell>
          <cell r="B7928">
            <v>210</v>
          </cell>
          <cell r="C7928" t="str">
            <v>副驾高配靠背调节手柄移印</v>
          </cell>
        </row>
        <row r="7929">
          <cell r="A7929" t="str">
            <v>SHT0014852</v>
          </cell>
          <cell r="B7929">
            <v>220</v>
          </cell>
          <cell r="C7929" t="str">
            <v>副驾高配靠背调节手柄移印</v>
          </cell>
        </row>
        <row r="7930">
          <cell r="A7930" t="str">
            <v>SHT0014853</v>
          </cell>
          <cell r="B7930">
            <v>210</v>
          </cell>
          <cell r="C7930" t="str">
            <v>副驾标配靠背调节手柄移印</v>
          </cell>
        </row>
        <row r="7931">
          <cell r="A7931" t="str">
            <v>SHT0014853</v>
          </cell>
          <cell r="B7931">
            <v>220</v>
          </cell>
          <cell r="C7931" t="str">
            <v>副驾标配靠背调节手柄移印</v>
          </cell>
        </row>
        <row r="7932">
          <cell r="A7932" t="str">
            <v>SHT0014861</v>
          </cell>
          <cell r="B7932">
            <v>230</v>
          </cell>
          <cell r="C7932" t="str">
            <v>左罩壳固定钣金总成</v>
          </cell>
        </row>
        <row r="7933">
          <cell r="A7933" t="str">
            <v>SHT0014864</v>
          </cell>
          <cell r="B7933">
            <v>220</v>
          </cell>
          <cell r="C7933" t="str">
            <v>靠背风扇保护壳分总成</v>
          </cell>
        </row>
        <row r="7934">
          <cell r="A7934" t="str">
            <v>SHT0014871</v>
          </cell>
          <cell r="B7934">
            <v>230</v>
          </cell>
          <cell r="C7934" t="str">
            <v>左扶手支架焊接总成</v>
          </cell>
        </row>
        <row r="7935">
          <cell r="A7935" t="str">
            <v>SHT0014872</v>
          </cell>
          <cell r="B7935">
            <v>230</v>
          </cell>
          <cell r="C7935" t="str">
            <v>右扶手支架焊接总成</v>
          </cell>
        </row>
        <row r="7936">
          <cell r="A7936" t="str">
            <v>SHT0014874</v>
          </cell>
          <cell r="B7936">
            <v>230</v>
          </cell>
          <cell r="C7936" t="str">
            <v>左罩壳固定钣金总成电泳</v>
          </cell>
        </row>
        <row r="7937">
          <cell r="A7937" t="str">
            <v>SHT0014876</v>
          </cell>
          <cell r="B7937">
            <v>220</v>
          </cell>
          <cell r="C7937" t="str">
            <v>左扶手支架总成电泳</v>
          </cell>
        </row>
        <row r="7938">
          <cell r="A7938" t="str">
            <v>SHT0014876</v>
          </cell>
          <cell r="B7938">
            <v>230</v>
          </cell>
          <cell r="C7938" t="str">
            <v>左扶手支架总成电泳</v>
          </cell>
        </row>
        <row r="7939">
          <cell r="A7939" t="str">
            <v>SHT0014877</v>
          </cell>
          <cell r="B7939">
            <v>220</v>
          </cell>
          <cell r="C7939" t="str">
            <v>右扶手支架总成电泳</v>
          </cell>
        </row>
        <row r="7940">
          <cell r="A7940" t="str">
            <v>SHT0014877</v>
          </cell>
          <cell r="B7940">
            <v>230</v>
          </cell>
          <cell r="C7940" t="str">
            <v>右扶手支架总成电泳</v>
          </cell>
        </row>
        <row r="7941">
          <cell r="A7941" t="str">
            <v>SHT0014878</v>
          </cell>
          <cell r="B7941">
            <v>230</v>
          </cell>
          <cell r="C7941" t="str">
            <v>减震器下框焊接总成</v>
          </cell>
        </row>
        <row r="7942">
          <cell r="A7942" t="str">
            <v>SHT0014879</v>
          </cell>
          <cell r="B7942">
            <v>230</v>
          </cell>
          <cell r="C7942" t="str">
            <v>减震器下框电泳总成</v>
          </cell>
        </row>
        <row r="7943">
          <cell r="A7943" t="str">
            <v>SHT0014880</v>
          </cell>
          <cell r="B7943">
            <v>220</v>
          </cell>
          <cell r="C7943" t="str">
            <v>成都王牌V5下卧铺</v>
          </cell>
        </row>
        <row r="7944">
          <cell r="A7944" t="str">
            <v>SHT0014884</v>
          </cell>
          <cell r="B7944">
            <v>230</v>
          </cell>
          <cell r="C7944" t="str">
            <v>升降器连接异形螺母</v>
          </cell>
        </row>
        <row r="7945">
          <cell r="A7945" t="str">
            <v>SHT0014930</v>
          </cell>
          <cell r="B7945">
            <v>220</v>
          </cell>
          <cell r="C7945" t="str">
            <v>防尘罩</v>
          </cell>
        </row>
        <row r="7946">
          <cell r="A7946" t="str">
            <v>SHT0014931</v>
          </cell>
          <cell r="B7946">
            <v>220</v>
          </cell>
          <cell r="C7946" t="str">
            <v>定位弹片</v>
          </cell>
        </row>
        <row r="7947">
          <cell r="A7947" t="str">
            <v>SHT0014932</v>
          </cell>
          <cell r="B7947">
            <v>230</v>
          </cell>
          <cell r="C7947" t="str">
            <v>仰角小齿板固定螺栓</v>
          </cell>
        </row>
        <row r="7948">
          <cell r="A7948" t="str">
            <v>SHT0014933</v>
          </cell>
          <cell r="B7948">
            <v>220</v>
          </cell>
          <cell r="C7948" t="str">
            <v>左座椅总成工程车无忧换挡</v>
          </cell>
        </row>
        <row r="7949">
          <cell r="A7949" t="str">
            <v>SHT0014934</v>
          </cell>
          <cell r="B7949">
            <v>220</v>
          </cell>
          <cell r="C7949" t="str">
            <v>左座椅总成公路车无忧换挡</v>
          </cell>
        </row>
        <row r="7950">
          <cell r="A7950" t="str">
            <v>SHT0014935</v>
          </cell>
          <cell r="B7950">
            <v>220</v>
          </cell>
          <cell r="C7950" t="str">
            <v>左座椅总成豪华版无忧换挡</v>
          </cell>
        </row>
        <row r="7951">
          <cell r="A7951" t="str">
            <v>SHT0014936</v>
          </cell>
          <cell r="B7951">
            <v>220</v>
          </cell>
          <cell r="C7951" t="str">
            <v>左座椅总成工程车无忧换挡</v>
          </cell>
        </row>
        <row r="7952">
          <cell r="A7952" t="str">
            <v>SHT0014937</v>
          </cell>
          <cell r="B7952">
            <v>220</v>
          </cell>
          <cell r="C7952" t="str">
            <v>左座椅总成公路车无忧换挡</v>
          </cell>
        </row>
        <row r="7953">
          <cell r="A7953" t="str">
            <v>SHT0014938</v>
          </cell>
          <cell r="B7953">
            <v>220</v>
          </cell>
          <cell r="C7953" t="str">
            <v>左座椅总成豪华版无忧换挡</v>
          </cell>
        </row>
        <row r="7954">
          <cell r="A7954" t="str">
            <v>SHT0014939</v>
          </cell>
          <cell r="B7954">
            <v>230</v>
          </cell>
          <cell r="C7954" t="str">
            <v>靠背骨架焊接总成电泳</v>
          </cell>
        </row>
        <row r="7955">
          <cell r="A7955" t="str">
            <v>SHT0014940</v>
          </cell>
          <cell r="B7955">
            <v>230</v>
          </cell>
          <cell r="C7955" t="str">
            <v>靠背骨架焊接总成</v>
          </cell>
        </row>
        <row r="7956">
          <cell r="A7956" t="str">
            <v>SHT0014941</v>
          </cell>
          <cell r="B7956">
            <v>220</v>
          </cell>
          <cell r="C7956" t="str">
            <v>主驾高配安全带总成</v>
          </cell>
        </row>
        <row r="7957">
          <cell r="A7957" t="str">
            <v>SHT0014943</v>
          </cell>
          <cell r="B7957">
            <v>220</v>
          </cell>
          <cell r="C7957" t="str">
            <v>座垫前部罩壳</v>
          </cell>
        </row>
        <row r="7958">
          <cell r="A7958" t="str">
            <v>SHT0014946</v>
          </cell>
          <cell r="B7958">
            <v>220</v>
          </cell>
          <cell r="C7958" t="str">
            <v>靠背泡棉总成</v>
          </cell>
        </row>
        <row r="7959">
          <cell r="A7959" t="str">
            <v>SHT0014947</v>
          </cell>
          <cell r="B7959">
            <v>220</v>
          </cell>
          <cell r="C7959" t="str">
            <v>靠背泡棉总成</v>
          </cell>
        </row>
        <row r="7960">
          <cell r="A7960" t="str">
            <v>SHT0014948</v>
          </cell>
          <cell r="B7960">
            <v>220</v>
          </cell>
          <cell r="C7960" t="str">
            <v>驾驶员座椅总成</v>
          </cell>
        </row>
        <row r="7961">
          <cell r="A7961" t="str">
            <v>SHT0014949</v>
          </cell>
          <cell r="B7961">
            <v>220</v>
          </cell>
          <cell r="C7961" t="str">
            <v>驾驶员座椅总成</v>
          </cell>
        </row>
        <row r="7962">
          <cell r="A7962" t="str">
            <v>SHT0014950</v>
          </cell>
          <cell r="B7962">
            <v>220</v>
          </cell>
          <cell r="C7962" t="str">
            <v>驾驶员靠背总成</v>
          </cell>
        </row>
        <row r="7963">
          <cell r="A7963" t="str">
            <v>SHT0014951</v>
          </cell>
          <cell r="B7963">
            <v>220</v>
          </cell>
          <cell r="C7963" t="str">
            <v>驾驶员靠背总成</v>
          </cell>
        </row>
        <row r="7964">
          <cell r="A7964" t="str">
            <v>SHT0014952</v>
          </cell>
          <cell r="B7964">
            <v>220</v>
          </cell>
          <cell r="C7964" t="str">
            <v>驾驶员靠背面套总成</v>
          </cell>
        </row>
        <row r="7965">
          <cell r="A7965" t="str">
            <v>SHT0014953</v>
          </cell>
          <cell r="B7965">
            <v>220</v>
          </cell>
          <cell r="C7965" t="str">
            <v>座椅坐垫总成</v>
          </cell>
        </row>
        <row r="7966">
          <cell r="A7966" t="str">
            <v>SHT0014954</v>
          </cell>
          <cell r="B7966">
            <v>220</v>
          </cell>
          <cell r="C7966" t="str">
            <v>座椅座垫总成</v>
          </cell>
        </row>
        <row r="7967">
          <cell r="A7967" t="str">
            <v>SHT0014955</v>
          </cell>
          <cell r="B7967">
            <v>220</v>
          </cell>
          <cell r="C7967" t="str">
            <v>坐垫面套总成</v>
          </cell>
        </row>
        <row r="7968">
          <cell r="A7968" t="str">
            <v>SHT0014956</v>
          </cell>
          <cell r="B7968">
            <v>220</v>
          </cell>
          <cell r="C7968" t="str">
            <v>副驾驶员座椅总成</v>
          </cell>
        </row>
        <row r="7969">
          <cell r="A7969" t="str">
            <v>SHT0014957</v>
          </cell>
          <cell r="B7969">
            <v>220</v>
          </cell>
          <cell r="C7969" t="str">
            <v>座椅靠背总成</v>
          </cell>
        </row>
        <row r="7970">
          <cell r="A7970" t="str">
            <v>SHT0014958</v>
          </cell>
          <cell r="B7970">
            <v>220</v>
          </cell>
          <cell r="C7970" t="str">
            <v>靠背护面总成</v>
          </cell>
        </row>
        <row r="7971">
          <cell r="A7971" t="str">
            <v>SHT0014959</v>
          </cell>
          <cell r="B7971">
            <v>220</v>
          </cell>
          <cell r="C7971" t="str">
            <v>座椅座垫总成</v>
          </cell>
        </row>
        <row r="7972">
          <cell r="A7972" t="str">
            <v>SHT0014960</v>
          </cell>
          <cell r="B7972">
            <v>220</v>
          </cell>
          <cell r="C7972" t="str">
            <v>座垫护面总成</v>
          </cell>
        </row>
        <row r="7973">
          <cell r="A7973" t="str">
            <v>SHT0014961</v>
          </cell>
          <cell r="B7973">
            <v>230</v>
          </cell>
          <cell r="C7973" t="str">
            <v>左侧挡片</v>
          </cell>
        </row>
        <row r="7974">
          <cell r="A7974" t="str">
            <v>SHT0014962</v>
          </cell>
          <cell r="B7974">
            <v>230</v>
          </cell>
          <cell r="C7974" t="str">
            <v>右侧挡片</v>
          </cell>
        </row>
        <row r="7975">
          <cell r="A7975" t="str">
            <v>SHT0014963</v>
          </cell>
          <cell r="B7975">
            <v>220</v>
          </cell>
          <cell r="C7975" t="str">
            <v>副驾靠背防尘罩</v>
          </cell>
        </row>
        <row r="7976">
          <cell r="A7976" t="str">
            <v>SHT0014967</v>
          </cell>
          <cell r="B7976">
            <v>230</v>
          </cell>
          <cell r="C7976" t="str">
            <v>横支撑钢丝</v>
          </cell>
        </row>
        <row r="7977">
          <cell r="A7977" t="str">
            <v>SHT0014968</v>
          </cell>
          <cell r="B7977">
            <v>230</v>
          </cell>
          <cell r="C7977" t="str">
            <v>左侧翼支撑钢丝</v>
          </cell>
        </row>
        <row r="7978">
          <cell r="A7978" t="str">
            <v>SHT0014969</v>
          </cell>
          <cell r="B7978">
            <v>230</v>
          </cell>
          <cell r="C7978" t="str">
            <v>右侧翼支撑钢丝</v>
          </cell>
        </row>
        <row r="7979">
          <cell r="A7979" t="str">
            <v>SHT0014970</v>
          </cell>
          <cell r="B7979">
            <v>230</v>
          </cell>
          <cell r="C7979" t="str">
            <v>泡沫扣片钢丝</v>
          </cell>
        </row>
        <row r="7980">
          <cell r="A7980" t="str">
            <v>SHT0014972</v>
          </cell>
          <cell r="B7980">
            <v>230</v>
          </cell>
          <cell r="C7980" t="str">
            <v>高度支撑钢丝</v>
          </cell>
        </row>
        <row r="7981">
          <cell r="A7981" t="str">
            <v>SHT0014973</v>
          </cell>
          <cell r="B7981">
            <v>230</v>
          </cell>
          <cell r="C7981" t="str">
            <v>泡沫前端撑型钢丝</v>
          </cell>
        </row>
        <row r="7982">
          <cell r="A7982" t="str">
            <v>SHT0014974</v>
          </cell>
          <cell r="B7982">
            <v>230</v>
          </cell>
          <cell r="C7982" t="str">
            <v>泡沫后扣片钢丝</v>
          </cell>
        </row>
        <row r="7983">
          <cell r="A7983" t="str">
            <v>SHT0014976</v>
          </cell>
          <cell r="B7983">
            <v>220</v>
          </cell>
          <cell r="C7983" t="str">
            <v>EVA单面胶</v>
          </cell>
        </row>
        <row r="7984">
          <cell r="A7984" t="str">
            <v>SHT0014990</v>
          </cell>
          <cell r="B7984">
            <v>230</v>
          </cell>
          <cell r="C7984" t="str">
            <v>背胶毛毡15*15</v>
          </cell>
        </row>
        <row r="7985">
          <cell r="A7985" t="str">
            <v>SHT0014992</v>
          </cell>
          <cell r="B7985">
            <v>230</v>
          </cell>
          <cell r="C7985" t="str">
            <v>底座模块化总成</v>
          </cell>
        </row>
        <row r="7986">
          <cell r="A7986" t="str">
            <v>SHT0014998</v>
          </cell>
          <cell r="B7986">
            <v>220</v>
          </cell>
          <cell r="C7986" t="str">
            <v>驾驶员靠背护面总成</v>
          </cell>
        </row>
        <row r="7987">
          <cell r="A7987" t="str">
            <v>SHT0015000</v>
          </cell>
          <cell r="B7987">
            <v>230</v>
          </cell>
          <cell r="C7987" t="str">
            <v>左侧挡片电泳</v>
          </cell>
        </row>
        <row r="7988">
          <cell r="A7988" t="str">
            <v>SHT0015001</v>
          </cell>
          <cell r="B7988">
            <v>230</v>
          </cell>
          <cell r="C7988" t="str">
            <v>右侧挡片电泳</v>
          </cell>
        </row>
        <row r="7989">
          <cell r="A7989" t="str">
            <v>SHT0015002</v>
          </cell>
          <cell r="B7989">
            <v>230</v>
          </cell>
          <cell r="C7989" t="str">
            <v>悬浮阀总成</v>
          </cell>
        </row>
        <row r="7990">
          <cell r="A7990" t="str">
            <v>SHT0015007</v>
          </cell>
          <cell r="B7990">
            <v>230</v>
          </cell>
          <cell r="C7990" t="str">
            <v>靠背支撑钢丝</v>
          </cell>
        </row>
        <row r="7991">
          <cell r="A7991" t="str">
            <v>SHT0015010</v>
          </cell>
          <cell r="B7991">
            <v>230</v>
          </cell>
          <cell r="C7991" t="str">
            <v>驾驶员靠背焊接总成</v>
          </cell>
        </row>
        <row r="7992">
          <cell r="A7992" t="str">
            <v>SHT0015011</v>
          </cell>
          <cell r="B7992">
            <v>230</v>
          </cell>
          <cell r="C7992" t="str">
            <v>气管支架电泳</v>
          </cell>
        </row>
        <row r="7993">
          <cell r="A7993" t="str">
            <v>SHT0015012</v>
          </cell>
          <cell r="B7993">
            <v>220</v>
          </cell>
          <cell r="C7993" t="str">
            <v>右扶手总成</v>
          </cell>
        </row>
        <row r="7994">
          <cell r="A7994" t="str">
            <v>SHT0015013</v>
          </cell>
          <cell r="B7994">
            <v>230</v>
          </cell>
          <cell r="C7994" t="str">
            <v>底座模块化总成</v>
          </cell>
        </row>
        <row r="7995">
          <cell r="A7995" t="str">
            <v>SHT0015014</v>
          </cell>
          <cell r="B7995">
            <v>230</v>
          </cell>
          <cell r="C7995" t="str">
            <v>调高机构支架电泳</v>
          </cell>
        </row>
        <row r="7996">
          <cell r="A7996" t="str">
            <v>SHT0015016</v>
          </cell>
          <cell r="B7996">
            <v>220</v>
          </cell>
          <cell r="C7996" t="str">
            <v>主驾驶靠背四气袋腰托总成</v>
          </cell>
        </row>
        <row r="7997">
          <cell r="A7997" t="str">
            <v>SHT0015017</v>
          </cell>
          <cell r="B7997">
            <v>220</v>
          </cell>
          <cell r="C7997" t="str">
            <v>PU防护管</v>
          </cell>
        </row>
        <row r="7998">
          <cell r="A7998" t="str">
            <v>SHT0015047</v>
          </cell>
          <cell r="B7998">
            <v>220</v>
          </cell>
          <cell r="C7998" t="str">
            <v>升降调节开关总成</v>
          </cell>
        </row>
        <row r="7999">
          <cell r="A7999" t="str">
            <v>SHT0015048</v>
          </cell>
          <cell r="B7999">
            <v>220</v>
          </cell>
          <cell r="C7999" t="str">
            <v>靠背泡沫总成</v>
          </cell>
        </row>
        <row r="8000">
          <cell r="A8000" t="str">
            <v>SHT0015050</v>
          </cell>
          <cell r="B8000">
            <v>220</v>
          </cell>
          <cell r="C8000" t="str">
            <v>线束护套防护棉</v>
          </cell>
        </row>
        <row r="8001">
          <cell r="A8001" t="str">
            <v>SHT0015072</v>
          </cell>
          <cell r="B8001">
            <v>220</v>
          </cell>
          <cell r="C8001" t="str">
            <v>副驾手柄铜套</v>
          </cell>
        </row>
        <row r="8002">
          <cell r="A8002" t="str">
            <v>SHT0015073</v>
          </cell>
          <cell r="B8002">
            <v>220</v>
          </cell>
          <cell r="C8002" t="str">
            <v>座垫泡沫总成</v>
          </cell>
        </row>
        <row r="8003">
          <cell r="A8003" t="str">
            <v>SHT0015074</v>
          </cell>
          <cell r="B8003">
            <v>220</v>
          </cell>
          <cell r="C8003" t="str">
            <v>M3000座垫无纺布</v>
          </cell>
        </row>
        <row r="8004">
          <cell r="A8004" t="str">
            <v>SHT0015083</v>
          </cell>
          <cell r="B8004">
            <v>230</v>
          </cell>
          <cell r="C8004" t="str">
            <v>低配底座模块化总成</v>
          </cell>
        </row>
        <row r="8005">
          <cell r="A8005" t="str">
            <v>SHT0015089</v>
          </cell>
          <cell r="B8005">
            <v>230</v>
          </cell>
          <cell r="C8005" t="str">
            <v>VDC阀气路总成</v>
          </cell>
        </row>
        <row r="8006">
          <cell r="A8006" t="str">
            <v>SHT0015090</v>
          </cell>
          <cell r="B8006">
            <v>230</v>
          </cell>
          <cell r="C8006" t="str">
            <v>悬浮气路总成</v>
          </cell>
        </row>
        <row r="8007">
          <cell r="A8007" t="str">
            <v>SHT0015093</v>
          </cell>
          <cell r="B8007">
            <v>230</v>
          </cell>
          <cell r="C8007" t="str">
            <v>下框后横梁组件</v>
          </cell>
        </row>
        <row r="8008">
          <cell r="A8008" t="str">
            <v>SHT0015094</v>
          </cell>
          <cell r="B8008">
            <v>230</v>
          </cell>
          <cell r="C8008" t="str">
            <v>下框后横梁组件电泳</v>
          </cell>
        </row>
        <row r="8009">
          <cell r="A8009" t="str">
            <v>SHT0015095</v>
          </cell>
          <cell r="B8009">
            <v>220</v>
          </cell>
          <cell r="C8009" t="str">
            <v>靠背泡沫总成</v>
          </cell>
        </row>
        <row r="8010">
          <cell r="A8010" t="str">
            <v>SHT0015096</v>
          </cell>
          <cell r="B8010">
            <v>220</v>
          </cell>
          <cell r="C8010" t="str">
            <v>靠背泡沫总成</v>
          </cell>
        </row>
        <row r="8011">
          <cell r="A8011" t="str">
            <v>SHT0015097</v>
          </cell>
          <cell r="B8011">
            <v>220</v>
          </cell>
          <cell r="C8011" t="str">
            <v>升降调节机构总成</v>
          </cell>
        </row>
        <row r="8012">
          <cell r="A8012" t="str">
            <v>SHT0015098</v>
          </cell>
          <cell r="B8012">
            <v>220</v>
          </cell>
          <cell r="C8012" t="str">
            <v>升降调节机构总成</v>
          </cell>
        </row>
        <row r="8013">
          <cell r="A8013" t="str">
            <v>SHT0015109</v>
          </cell>
          <cell r="B8013">
            <v>220</v>
          </cell>
          <cell r="C8013" t="str">
            <v>下卧铺总成</v>
          </cell>
        </row>
        <row r="8014">
          <cell r="A8014" t="str">
            <v>SHT0015110</v>
          </cell>
          <cell r="B8014">
            <v>220</v>
          </cell>
          <cell r="C8014" t="str">
            <v>下卧铺护面总成</v>
          </cell>
        </row>
        <row r="8015">
          <cell r="A8015" t="str">
            <v>SHT0015111</v>
          </cell>
          <cell r="B8015">
            <v>220</v>
          </cell>
          <cell r="C8015" t="str">
            <v>软垫总成</v>
          </cell>
        </row>
        <row r="8016">
          <cell r="A8016" t="str">
            <v>SHT0015112</v>
          </cell>
          <cell r="B8016">
            <v>230</v>
          </cell>
          <cell r="C8016" t="str">
            <v>气动转盘总成</v>
          </cell>
        </row>
        <row r="8017">
          <cell r="A8017" t="str">
            <v>SHT0015113</v>
          </cell>
          <cell r="B8017">
            <v>230</v>
          </cell>
          <cell r="C8017" t="str">
            <v>电动转盘总成</v>
          </cell>
        </row>
        <row r="8018">
          <cell r="A8018" t="str">
            <v>SHT0015114</v>
          </cell>
          <cell r="B8018">
            <v>230</v>
          </cell>
          <cell r="C8018" t="str">
            <v>转盘下板螺接总成</v>
          </cell>
        </row>
        <row r="8019">
          <cell r="A8019" t="str">
            <v>SHT0015115</v>
          </cell>
          <cell r="B8019">
            <v>210</v>
          </cell>
          <cell r="C8019" t="str">
            <v>转盘后防刮擦塑料件</v>
          </cell>
        </row>
        <row r="8020">
          <cell r="A8020" t="str">
            <v>SHT0015115</v>
          </cell>
          <cell r="B8020">
            <v>230</v>
          </cell>
          <cell r="C8020" t="str">
            <v>转盘后防刮擦塑料件</v>
          </cell>
        </row>
        <row r="8021">
          <cell r="A8021" t="str">
            <v>SHT0015116</v>
          </cell>
          <cell r="B8021">
            <v>210</v>
          </cell>
          <cell r="C8021" t="str">
            <v>转盘前防刮擦塑料件</v>
          </cell>
        </row>
        <row r="8022">
          <cell r="A8022" t="str">
            <v>SHT0015116</v>
          </cell>
          <cell r="B8022">
            <v>230</v>
          </cell>
          <cell r="C8022" t="str">
            <v>转盘前防刮擦塑料件</v>
          </cell>
        </row>
        <row r="8023">
          <cell r="A8023" t="str">
            <v>SHT0015117</v>
          </cell>
          <cell r="B8023">
            <v>230</v>
          </cell>
          <cell r="C8023" t="str">
            <v>转盘下板加强钣金</v>
          </cell>
        </row>
        <row r="8024">
          <cell r="A8024" t="str">
            <v>SHT0015118</v>
          </cell>
          <cell r="B8024">
            <v>230</v>
          </cell>
          <cell r="C8024" t="str">
            <v>转盘下盖板</v>
          </cell>
        </row>
        <row r="8025">
          <cell r="A8025" t="str">
            <v>SHT0015119</v>
          </cell>
          <cell r="B8025">
            <v>230</v>
          </cell>
          <cell r="C8025" t="str">
            <v>限位块</v>
          </cell>
        </row>
        <row r="8026">
          <cell r="A8026" t="str">
            <v>SHT0015122</v>
          </cell>
          <cell r="B8026">
            <v>230</v>
          </cell>
          <cell r="C8026" t="str">
            <v>气动齿板</v>
          </cell>
        </row>
        <row r="8027">
          <cell r="A8027" t="str">
            <v>SHT0015123</v>
          </cell>
          <cell r="B8027">
            <v>230</v>
          </cell>
          <cell r="C8027" t="str">
            <v>电动齿板</v>
          </cell>
        </row>
        <row r="8028">
          <cell r="A8028" t="str">
            <v>SHT0015125</v>
          </cell>
          <cell r="B8028">
            <v>210</v>
          </cell>
          <cell r="C8028" t="str">
            <v>转盘下滑芯塑料件</v>
          </cell>
        </row>
        <row r="8029">
          <cell r="A8029" t="str">
            <v>SHT0015125</v>
          </cell>
          <cell r="B8029">
            <v>230</v>
          </cell>
          <cell r="C8029" t="str">
            <v>转盘下滑芯塑料件</v>
          </cell>
        </row>
        <row r="8030">
          <cell r="A8030" t="str">
            <v>SHT0015126</v>
          </cell>
          <cell r="B8030">
            <v>230</v>
          </cell>
          <cell r="C8030" t="str">
            <v>滚珠</v>
          </cell>
        </row>
        <row r="8031">
          <cell r="A8031" t="str">
            <v>SHT0015127</v>
          </cell>
          <cell r="B8031">
            <v>230</v>
          </cell>
          <cell r="C8031" t="str">
            <v>异形台阶螺栓</v>
          </cell>
        </row>
        <row r="8032">
          <cell r="A8032" t="str">
            <v>SHT0015128</v>
          </cell>
          <cell r="B8032">
            <v>230</v>
          </cell>
          <cell r="C8032" t="str">
            <v>气动转盘上板螺接总成</v>
          </cell>
        </row>
        <row r="8033">
          <cell r="A8033" t="str">
            <v>SHT0015129</v>
          </cell>
          <cell r="B8033">
            <v>230</v>
          </cell>
          <cell r="C8033" t="str">
            <v>电动转盘上板螺接总成</v>
          </cell>
        </row>
        <row r="8034">
          <cell r="A8034" t="str">
            <v>SHT0015130</v>
          </cell>
          <cell r="B8034">
            <v>230</v>
          </cell>
          <cell r="C8034" t="str">
            <v>气动转盘上板加强钣金焊接</v>
          </cell>
        </row>
        <row r="8035">
          <cell r="A8035" t="str">
            <v>SHT0015131</v>
          </cell>
          <cell r="B8035">
            <v>230</v>
          </cell>
          <cell r="C8035" t="str">
            <v>转盘上加强钣金</v>
          </cell>
        </row>
        <row r="8036">
          <cell r="A8036" t="str">
            <v>SHT0015132</v>
          </cell>
          <cell r="B8036">
            <v>230</v>
          </cell>
          <cell r="C8036" t="str">
            <v>气动转盘解锁安装钣金</v>
          </cell>
        </row>
        <row r="8037">
          <cell r="A8037" t="str">
            <v>SHT0015133</v>
          </cell>
          <cell r="B8037">
            <v>230</v>
          </cell>
          <cell r="C8037" t="str">
            <v>塑料件安装支架</v>
          </cell>
        </row>
        <row r="8038">
          <cell r="A8038" t="str">
            <v>SHT0015134</v>
          </cell>
          <cell r="B8038">
            <v>230</v>
          </cell>
          <cell r="C8038" t="str">
            <v>电动转盘上板加强钣金焊接</v>
          </cell>
        </row>
        <row r="8039">
          <cell r="A8039" t="str">
            <v>SHT0015135</v>
          </cell>
          <cell r="B8039">
            <v>230</v>
          </cell>
          <cell r="C8039" t="str">
            <v>气动转盘解锁钣金</v>
          </cell>
        </row>
        <row r="8040">
          <cell r="A8040" t="str">
            <v>SHT0015136</v>
          </cell>
          <cell r="B8040">
            <v>230</v>
          </cell>
          <cell r="C8040" t="str">
            <v>扭力弹簧</v>
          </cell>
        </row>
        <row r="8041">
          <cell r="A8041" t="str">
            <v>SHT0015137</v>
          </cell>
          <cell r="B8041">
            <v>230</v>
          </cell>
          <cell r="C8041" t="str">
            <v>轴套</v>
          </cell>
        </row>
        <row r="8042">
          <cell r="A8042" t="str">
            <v>SHT0015138</v>
          </cell>
          <cell r="B8042">
            <v>230</v>
          </cell>
          <cell r="C8042" t="str">
            <v>解锁钣金安装螺栓</v>
          </cell>
        </row>
        <row r="8043">
          <cell r="A8043" t="str">
            <v>SHT0015140</v>
          </cell>
          <cell r="B8043">
            <v>210</v>
          </cell>
          <cell r="C8043" t="str">
            <v>转盘上滑芯塑料件</v>
          </cell>
        </row>
        <row r="8044">
          <cell r="A8044" t="str">
            <v>SHT0015140</v>
          </cell>
          <cell r="B8044">
            <v>230</v>
          </cell>
          <cell r="C8044" t="str">
            <v>转盘上滑芯塑料件</v>
          </cell>
        </row>
        <row r="8045">
          <cell r="A8045" t="str">
            <v>SHT0015141</v>
          </cell>
          <cell r="B8045">
            <v>230</v>
          </cell>
          <cell r="C8045" t="str">
            <v>滑芯安装钣金</v>
          </cell>
        </row>
        <row r="8046">
          <cell r="A8046" t="str">
            <v>SHT0015143</v>
          </cell>
          <cell r="B8046">
            <v>230</v>
          </cell>
          <cell r="C8046" t="str">
            <v>上盖板钣金</v>
          </cell>
        </row>
        <row r="8047">
          <cell r="A8047" t="str">
            <v>SHT0015144</v>
          </cell>
          <cell r="B8047">
            <v>230</v>
          </cell>
          <cell r="C8047" t="str">
            <v>电机总成</v>
          </cell>
        </row>
        <row r="8048">
          <cell r="A8048" t="str">
            <v>SHT0015145</v>
          </cell>
          <cell r="B8048">
            <v>230</v>
          </cell>
          <cell r="C8048" t="str">
            <v>座框前横梁钢丝</v>
          </cell>
        </row>
        <row r="8049">
          <cell r="A8049" t="str">
            <v>SHT0015146</v>
          </cell>
          <cell r="B8049">
            <v>230</v>
          </cell>
          <cell r="C8049" t="str">
            <v>转盘解锁气缸总成</v>
          </cell>
        </row>
        <row r="8050">
          <cell r="A8050" t="str">
            <v>SHT0015156</v>
          </cell>
          <cell r="B8050">
            <v>230</v>
          </cell>
          <cell r="C8050" t="str">
            <v>底座模块化总成</v>
          </cell>
        </row>
        <row r="8051">
          <cell r="A8051" t="str">
            <v>SHT0015161</v>
          </cell>
          <cell r="B8051">
            <v>230</v>
          </cell>
          <cell r="C8051" t="str">
            <v>副驾底支架左连接板</v>
          </cell>
        </row>
        <row r="8052">
          <cell r="A8052" t="str">
            <v>SHT0015162</v>
          </cell>
          <cell r="B8052">
            <v>230</v>
          </cell>
          <cell r="C8052" t="str">
            <v>副驾底支架右连接板</v>
          </cell>
        </row>
        <row r="8053">
          <cell r="A8053" t="str">
            <v>SHT0015163</v>
          </cell>
          <cell r="B8053">
            <v>220</v>
          </cell>
          <cell r="C8053" t="str">
            <v>副驾驶底支架电泳总成</v>
          </cell>
        </row>
        <row r="8054">
          <cell r="A8054" t="str">
            <v>SHT0015163</v>
          </cell>
          <cell r="B8054">
            <v>230</v>
          </cell>
          <cell r="C8054" t="str">
            <v>副驾驶底支架电泳总成</v>
          </cell>
        </row>
        <row r="8055">
          <cell r="A8055" t="str">
            <v>SHT0015331</v>
          </cell>
          <cell r="B8055">
            <v>220</v>
          </cell>
          <cell r="C8055" t="str">
            <v>左侧翼无纺布</v>
          </cell>
        </row>
        <row r="8056">
          <cell r="A8056" t="str">
            <v>SHT0015355</v>
          </cell>
          <cell r="B8056">
            <v>230</v>
          </cell>
          <cell r="C8056" t="str">
            <v>减震器下框焊接总成</v>
          </cell>
        </row>
        <row r="8057">
          <cell r="A8057" t="str">
            <v>SHT0015356</v>
          </cell>
          <cell r="B8057">
            <v>230</v>
          </cell>
          <cell r="C8057" t="str">
            <v>减震器下框焊接总成电泳</v>
          </cell>
        </row>
        <row r="8058">
          <cell r="A8058" t="str">
            <v>SHT0015359</v>
          </cell>
          <cell r="B8058">
            <v>230</v>
          </cell>
          <cell r="C8058" t="str">
            <v>转盘下板加强钣金电泳</v>
          </cell>
        </row>
        <row r="8059">
          <cell r="A8059" t="str">
            <v>SHT0015360</v>
          </cell>
          <cell r="B8059">
            <v>230</v>
          </cell>
          <cell r="C8059" t="str">
            <v>转盘下盖板电泳</v>
          </cell>
        </row>
        <row r="8060">
          <cell r="A8060" t="str">
            <v>SHT0015361</v>
          </cell>
          <cell r="B8060">
            <v>230</v>
          </cell>
          <cell r="C8060" t="str">
            <v>气动齿板电泳</v>
          </cell>
        </row>
        <row r="8061">
          <cell r="A8061" t="str">
            <v>SHT0015362</v>
          </cell>
          <cell r="B8061">
            <v>230</v>
          </cell>
          <cell r="C8061" t="str">
            <v>电动齿板电泳</v>
          </cell>
        </row>
        <row r="8062">
          <cell r="A8062" t="str">
            <v>SHT0015363</v>
          </cell>
          <cell r="B8062">
            <v>230</v>
          </cell>
          <cell r="C8062" t="str">
            <v>气动转盘上板加强钣金电泳</v>
          </cell>
        </row>
        <row r="8063">
          <cell r="A8063" t="str">
            <v>SHT0015364</v>
          </cell>
          <cell r="B8063">
            <v>230</v>
          </cell>
          <cell r="C8063" t="str">
            <v>电动转盘上板加强钣金电泳</v>
          </cell>
        </row>
        <row r="8064">
          <cell r="A8064" t="str">
            <v>SHT0015365</v>
          </cell>
          <cell r="B8064">
            <v>230</v>
          </cell>
          <cell r="C8064" t="str">
            <v>气动转盘解锁钣金电泳</v>
          </cell>
        </row>
        <row r="8065">
          <cell r="A8065" t="str">
            <v>SHT0015366</v>
          </cell>
          <cell r="B8065">
            <v>230</v>
          </cell>
          <cell r="C8065" t="str">
            <v>滑芯安装钣金电泳</v>
          </cell>
        </row>
        <row r="8066">
          <cell r="A8066" t="str">
            <v>SHT0015367</v>
          </cell>
          <cell r="B8066">
            <v>230</v>
          </cell>
          <cell r="C8066" t="str">
            <v>上盖板钣金电泳</v>
          </cell>
        </row>
        <row r="8067">
          <cell r="A8067" t="str">
            <v>SHT0015382</v>
          </cell>
          <cell r="B8067">
            <v>220</v>
          </cell>
          <cell r="C8067" t="str">
            <v>驾驶员座椅总成</v>
          </cell>
        </row>
        <row r="8068">
          <cell r="A8068" t="str">
            <v>SHT0015383</v>
          </cell>
          <cell r="B8068">
            <v>220</v>
          </cell>
          <cell r="C8068" t="str">
            <v>驾驶员靠背总成</v>
          </cell>
        </row>
        <row r="8069">
          <cell r="A8069" t="str">
            <v>SHT0015384</v>
          </cell>
          <cell r="B8069">
            <v>220</v>
          </cell>
          <cell r="C8069" t="str">
            <v>驾驶员靠背面套</v>
          </cell>
        </row>
        <row r="8070">
          <cell r="A8070" t="str">
            <v>SHT0015385</v>
          </cell>
          <cell r="B8070">
            <v>220</v>
          </cell>
          <cell r="C8070" t="str">
            <v>驾驶员坐垫总成</v>
          </cell>
        </row>
        <row r="8071">
          <cell r="A8071" t="str">
            <v>SHT0015386</v>
          </cell>
          <cell r="B8071">
            <v>220</v>
          </cell>
          <cell r="C8071" t="str">
            <v>驾驶员坐垫面套</v>
          </cell>
        </row>
        <row r="8072">
          <cell r="A8072" t="str">
            <v>SHT0015387</v>
          </cell>
          <cell r="B8072">
            <v>220</v>
          </cell>
          <cell r="C8072" t="str">
            <v>底座模块化总成</v>
          </cell>
        </row>
        <row r="8073">
          <cell r="A8073" t="str">
            <v>SHT0015387</v>
          </cell>
          <cell r="B8073">
            <v>230</v>
          </cell>
          <cell r="C8073" t="str">
            <v>底座模块化总成</v>
          </cell>
        </row>
        <row r="8074">
          <cell r="A8074" t="str">
            <v>SHT0015388</v>
          </cell>
          <cell r="B8074">
            <v>220</v>
          </cell>
          <cell r="C8074" t="str">
            <v>驾驶员座椅说明书</v>
          </cell>
        </row>
        <row r="8075">
          <cell r="A8075" t="str">
            <v>SHT0015389</v>
          </cell>
          <cell r="B8075">
            <v>220</v>
          </cell>
          <cell r="C8075" t="str">
            <v>副驾驶员座椅总成</v>
          </cell>
        </row>
        <row r="8076">
          <cell r="A8076" t="str">
            <v>SHT0015390</v>
          </cell>
          <cell r="B8076">
            <v>220</v>
          </cell>
          <cell r="C8076" t="str">
            <v>副驾驶员靠背总成</v>
          </cell>
        </row>
        <row r="8077">
          <cell r="A8077" t="str">
            <v>SHT0015391</v>
          </cell>
          <cell r="B8077">
            <v>220</v>
          </cell>
          <cell r="C8077" t="str">
            <v>副驾驶员靠背面套总成</v>
          </cell>
        </row>
        <row r="8078">
          <cell r="A8078" t="str">
            <v>SHT0015392</v>
          </cell>
          <cell r="B8078">
            <v>220</v>
          </cell>
          <cell r="C8078" t="str">
            <v>坐垫总成</v>
          </cell>
        </row>
        <row r="8079">
          <cell r="A8079" t="str">
            <v>SHT0015393</v>
          </cell>
          <cell r="B8079">
            <v>220</v>
          </cell>
          <cell r="C8079" t="str">
            <v>坐垫面套总成</v>
          </cell>
        </row>
        <row r="8080">
          <cell r="A8080" t="str">
            <v>SHT0015395</v>
          </cell>
          <cell r="B8080">
            <v>220</v>
          </cell>
          <cell r="C8080" t="str">
            <v>右侧翼无纺布</v>
          </cell>
        </row>
        <row r="8081">
          <cell r="A8081" t="str">
            <v>SHT0015396</v>
          </cell>
          <cell r="B8081">
            <v>220</v>
          </cell>
          <cell r="C8081" t="str">
            <v>调角器左罩壳</v>
          </cell>
        </row>
        <row r="8082">
          <cell r="A8082" t="str">
            <v>SHT0015396</v>
          </cell>
          <cell r="B8082">
            <v>230</v>
          </cell>
          <cell r="C8082" t="str">
            <v>调角器左罩壳</v>
          </cell>
        </row>
        <row r="8083">
          <cell r="A8083" t="str">
            <v>SHT0015402</v>
          </cell>
          <cell r="B8083">
            <v>230</v>
          </cell>
          <cell r="C8083" t="str">
            <v>座框焊接总成</v>
          </cell>
        </row>
        <row r="8084">
          <cell r="A8084" t="str">
            <v>SHT0015405</v>
          </cell>
          <cell r="B8084">
            <v>230</v>
          </cell>
          <cell r="C8084" t="str">
            <v>座框焊接总成电泳</v>
          </cell>
        </row>
        <row r="8085">
          <cell r="A8085" t="str">
            <v>SHT0015406</v>
          </cell>
          <cell r="B8085">
            <v>220</v>
          </cell>
          <cell r="C8085" t="str">
            <v>底座模块化总成</v>
          </cell>
        </row>
        <row r="8086">
          <cell r="A8086" t="str">
            <v>SHT0015406</v>
          </cell>
          <cell r="B8086">
            <v>230</v>
          </cell>
          <cell r="C8086" t="str">
            <v>底座模块化总成</v>
          </cell>
        </row>
        <row r="8087">
          <cell r="A8087" t="str">
            <v>SHT0015407</v>
          </cell>
          <cell r="B8087">
            <v>230</v>
          </cell>
          <cell r="C8087" t="str">
            <v>尼龙拉带</v>
          </cell>
        </row>
        <row r="8088">
          <cell r="A8088" t="str">
            <v>SHT0015413</v>
          </cell>
          <cell r="B8088">
            <v>230</v>
          </cell>
          <cell r="C8088" t="str">
            <v>主驾靠背骨架焊接总成</v>
          </cell>
        </row>
        <row r="8089">
          <cell r="A8089" t="str">
            <v>SHT0015414</v>
          </cell>
          <cell r="B8089">
            <v>230</v>
          </cell>
          <cell r="C8089" t="str">
            <v>换挡扶手支架焊接组件</v>
          </cell>
        </row>
        <row r="8090">
          <cell r="A8090" t="str">
            <v>SHT0015416</v>
          </cell>
          <cell r="B8090">
            <v>230</v>
          </cell>
          <cell r="C8090" t="str">
            <v>副驾左侧U型管</v>
          </cell>
        </row>
        <row r="8091">
          <cell r="A8091" t="str">
            <v>SHT0015417</v>
          </cell>
          <cell r="B8091">
            <v>230</v>
          </cell>
          <cell r="C8091" t="str">
            <v>副驾右侧U型管</v>
          </cell>
        </row>
        <row r="8092">
          <cell r="A8092" t="str">
            <v>SHT0015418</v>
          </cell>
          <cell r="B8092">
            <v>230</v>
          </cell>
          <cell r="C8092" t="str">
            <v>插座安装钣金</v>
          </cell>
        </row>
        <row r="8093">
          <cell r="A8093" t="str">
            <v>SHT0015419</v>
          </cell>
          <cell r="B8093">
            <v>230</v>
          </cell>
          <cell r="C8093" t="str">
            <v>线束固定钣金</v>
          </cell>
        </row>
        <row r="8094">
          <cell r="A8094" t="str">
            <v>SHT0015420</v>
          </cell>
          <cell r="B8094">
            <v>230</v>
          </cell>
          <cell r="C8094" t="str">
            <v>左安装支架总成</v>
          </cell>
        </row>
        <row r="8095">
          <cell r="A8095" t="str">
            <v>SHT0015422</v>
          </cell>
          <cell r="B8095">
            <v>230</v>
          </cell>
          <cell r="C8095" t="str">
            <v>右安装支架总成</v>
          </cell>
        </row>
        <row r="8096">
          <cell r="A8096" t="str">
            <v>SHT0015425</v>
          </cell>
          <cell r="B8096">
            <v>220</v>
          </cell>
          <cell r="C8096" t="str">
            <v>座垫面套总成</v>
          </cell>
        </row>
        <row r="8097">
          <cell r="A8097" t="str">
            <v>SHT0015426</v>
          </cell>
          <cell r="B8097">
            <v>220</v>
          </cell>
          <cell r="C8097" t="str">
            <v>头枕面套总成</v>
          </cell>
        </row>
        <row r="8098">
          <cell r="A8098" t="str">
            <v>SHT0015428</v>
          </cell>
          <cell r="B8098">
            <v>220</v>
          </cell>
          <cell r="C8098" t="str">
            <v>靠背面套总成</v>
          </cell>
        </row>
        <row r="8099">
          <cell r="A8099" t="str">
            <v>SHT0015430</v>
          </cell>
          <cell r="B8099">
            <v>230</v>
          </cell>
          <cell r="C8099" t="str">
            <v>左下连接板</v>
          </cell>
        </row>
        <row r="8100">
          <cell r="A8100" t="str">
            <v>SHT0015435</v>
          </cell>
          <cell r="B8100">
            <v>220</v>
          </cell>
          <cell r="C8100" t="str">
            <v>驾驶员坐垫面套总成</v>
          </cell>
        </row>
        <row r="8101">
          <cell r="A8101" t="str">
            <v>SHT0015436</v>
          </cell>
          <cell r="B8101">
            <v>220</v>
          </cell>
          <cell r="C8101" t="str">
            <v>调角器左罩壳</v>
          </cell>
        </row>
        <row r="8102">
          <cell r="A8102" t="str">
            <v>SHT0015436</v>
          </cell>
          <cell r="B8102">
            <v>230</v>
          </cell>
          <cell r="C8102" t="str">
            <v>调角器左罩壳</v>
          </cell>
        </row>
        <row r="8103">
          <cell r="A8103" t="str">
            <v>SHT0015444</v>
          </cell>
          <cell r="B8103">
            <v>230</v>
          </cell>
          <cell r="C8103" t="str">
            <v>主驾靠背骨架电泳总成</v>
          </cell>
        </row>
        <row r="8104">
          <cell r="A8104" t="str">
            <v>SHT0015448</v>
          </cell>
          <cell r="B8104">
            <v>220</v>
          </cell>
          <cell r="C8104" t="str">
            <v>下卧铺总成</v>
          </cell>
        </row>
        <row r="8105">
          <cell r="A8105" t="str">
            <v>SHT0015449</v>
          </cell>
          <cell r="B8105">
            <v>220</v>
          </cell>
          <cell r="C8105" t="str">
            <v>下卧铺总成</v>
          </cell>
        </row>
        <row r="8106">
          <cell r="A8106" t="str">
            <v>SHT0015450</v>
          </cell>
          <cell r="B8106">
            <v>220</v>
          </cell>
          <cell r="C8106" t="str">
            <v>下卧铺护面总成</v>
          </cell>
        </row>
        <row r="8107">
          <cell r="A8107" t="str">
            <v>SHT0015451</v>
          </cell>
          <cell r="B8107">
            <v>220</v>
          </cell>
          <cell r="C8107" t="str">
            <v>软垫总成</v>
          </cell>
        </row>
        <row r="8108">
          <cell r="A8108" t="str">
            <v>SHT0015452</v>
          </cell>
          <cell r="B8108">
            <v>220</v>
          </cell>
          <cell r="C8108" t="str">
            <v>下卧铺护面总成</v>
          </cell>
        </row>
        <row r="8109">
          <cell r="A8109" t="str">
            <v>SHT0015453</v>
          </cell>
          <cell r="B8109">
            <v>220</v>
          </cell>
          <cell r="C8109" t="str">
            <v>软垫总成</v>
          </cell>
        </row>
        <row r="8110">
          <cell r="A8110" t="str">
            <v>SHT0015522</v>
          </cell>
          <cell r="B8110">
            <v>230</v>
          </cell>
          <cell r="C8110" t="str">
            <v>下框横梁电泳</v>
          </cell>
        </row>
        <row r="8111">
          <cell r="A8111" t="str">
            <v>SHT0015523</v>
          </cell>
          <cell r="B8111">
            <v>230</v>
          </cell>
          <cell r="C8111" t="str">
            <v>后横管</v>
          </cell>
        </row>
        <row r="8112">
          <cell r="A8112" t="str">
            <v>SHT0015543</v>
          </cell>
          <cell r="B8112">
            <v>220</v>
          </cell>
          <cell r="C8112" t="str">
            <v>端子</v>
          </cell>
        </row>
        <row r="8113">
          <cell r="A8113" t="str">
            <v>SHT0015552</v>
          </cell>
          <cell r="B8113">
            <v>220</v>
          </cell>
          <cell r="C8113" t="str">
            <v>驾驶员主边调角器总成</v>
          </cell>
        </row>
        <row r="8114">
          <cell r="A8114" t="str">
            <v>SHT0015552</v>
          </cell>
          <cell r="B8114">
            <v>230</v>
          </cell>
          <cell r="C8114" t="str">
            <v>驾驶员主边调角器总成</v>
          </cell>
        </row>
        <row r="8115">
          <cell r="A8115" t="str">
            <v>SHT0015553</v>
          </cell>
          <cell r="B8115">
            <v>220</v>
          </cell>
          <cell r="C8115" t="str">
            <v>驾驶员副边调角器总成</v>
          </cell>
        </row>
        <row r="8116">
          <cell r="A8116" t="str">
            <v>SHT0015553</v>
          </cell>
          <cell r="B8116">
            <v>230</v>
          </cell>
          <cell r="C8116" t="str">
            <v>驾驶员副边调角器总成</v>
          </cell>
        </row>
        <row r="8117">
          <cell r="A8117" t="str">
            <v>SHT0015556</v>
          </cell>
          <cell r="B8117">
            <v>220</v>
          </cell>
          <cell r="C8117" t="str">
            <v>驾驶员说明书</v>
          </cell>
        </row>
        <row r="8118">
          <cell r="A8118" t="str">
            <v>SHT0015557</v>
          </cell>
          <cell r="B8118">
            <v>220</v>
          </cell>
          <cell r="C8118" t="str">
            <v>副驾说明书</v>
          </cell>
        </row>
        <row r="8119">
          <cell r="A8119" t="str">
            <v>SHT0015584</v>
          </cell>
          <cell r="B8119">
            <v>230</v>
          </cell>
          <cell r="C8119" t="str">
            <v>下框焊接总成</v>
          </cell>
        </row>
        <row r="8120">
          <cell r="A8120" t="str">
            <v>SHT0015585</v>
          </cell>
          <cell r="B8120">
            <v>230</v>
          </cell>
          <cell r="C8120" t="str">
            <v>下框焊接总成电泳</v>
          </cell>
        </row>
        <row r="8121">
          <cell r="A8121" t="str">
            <v>SHT0015599</v>
          </cell>
          <cell r="B8121">
            <v>230</v>
          </cell>
          <cell r="C8121" t="str">
            <v>左旁侧板焊接分总成</v>
          </cell>
        </row>
        <row r="8122">
          <cell r="A8122" t="str">
            <v>SHT0015600</v>
          </cell>
          <cell r="B8122">
            <v>230</v>
          </cell>
          <cell r="C8122" t="str">
            <v>左旁侧板焊接分总成</v>
          </cell>
        </row>
        <row r="8123">
          <cell r="A8123" t="str">
            <v>SHT0015606</v>
          </cell>
          <cell r="B8123">
            <v>230</v>
          </cell>
          <cell r="C8123" t="str">
            <v>缓冲块支架组件</v>
          </cell>
        </row>
        <row r="8124">
          <cell r="A8124" t="str">
            <v>SHT0015607</v>
          </cell>
          <cell r="B8124">
            <v>220</v>
          </cell>
          <cell r="C8124" t="str">
            <v>驾驶员座椅总成</v>
          </cell>
        </row>
        <row r="8125">
          <cell r="A8125" t="str">
            <v>SHT0015608</v>
          </cell>
          <cell r="B8125">
            <v>220</v>
          </cell>
          <cell r="C8125" t="str">
            <v>副驾驶座椅总成</v>
          </cell>
        </row>
        <row r="8126">
          <cell r="A8126" t="str">
            <v>SHT0015609</v>
          </cell>
          <cell r="B8126">
            <v>230</v>
          </cell>
          <cell r="C8126" t="str">
            <v>罩壳固定支架</v>
          </cell>
        </row>
        <row r="8127">
          <cell r="A8127" t="str">
            <v>SHT0015610</v>
          </cell>
          <cell r="B8127">
            <v>230</v>
          </cell>
          <cell r="C8127" t="str">
            <v>右下连接板总成</v>
          </cell>
        </row>
        <row r="8128">
          <cell r="A8128" t="str">
            <v>SHT0015612</v>
          </cell>
          <cell r="B8128">
            <v>230</v>
          </cell>
          <cell r="C8128" t="str">
            <v>右下连接板电泳</v>
          </cell>
        </row>
        <row r="8129">
          <cell r="A8129" t="str">
            <v>SHT0015616</v>
          </cell>
          <cell r="B8129">
            <v>220</v>
          </cell>
          <cell r="C8129" t="str">
            <v>驾驶员座椅总成</v>
          </cell>
        </row>
        <row r="8130">
          <cell r="A8130" t="str">
            <v>SHT0015620</v>
          </cell>
          <cell r="B8130">
            <v>230</v>
          </cell>
          <cell r="C8130" t="str">
            <v>左旋气动转盘总成</v>
          </cell>
        </row>
        <row r="8131">
          <cell r="A8131" t="str">
            <v>SHT0015622</v>
          </cell>
          <cell r="B8131">
            <v>220</v>
          </cell>
          <cell r="C8131" t="str">
            <v>底座模块化总成</v>
          </cell>
        </row>
        <row r="8132">
          <cell r="A8132" t="str">
            <v>SHT0015622</v>
          </cell>
          <cell r="B8132">
            <v>230</v>
          </cell>
          <cell r="C8132" t="str">
            <v>底座模块化总成</v>
          </cell>
        </row>
        <row r="8133">
          <cell r="A8133" t="str">
            <v>SHT0015624</v>
          </cell>
          <cell r="B8133">
            <v>220</v>
          </cell>
          <cell r="C8133" t="str">
            <v>欧曼升级重卡豪华扶手骨架</v>
          </cell>
        </row>
        <row r="8134">
          <cell r="A8134" t="str">
            <v>SHT0015624</v>
          </cell>
          <cell r="B8134">
            <v>230</v>
          </cell>
          <cell r="C8134" t="str">
            <v>欧曼升级重卡豪华扶手骨架</v>
          </cell>
        </row>
        <row r="8135">
          <cell r="A8135" t="str">
            <v>SHT0015625</v>
          </cell>
          <cell r="B8135">
            <v>230</v>
          </cell>
          <cell r="C8135" t="str">
            <v>欧曼扶手分解料片1</v>
          </cell>
        </row>
        <row r="8136">
          <cell r="A8136" t="str">
            <v>SHT0015626</v>
          </cell>
          <cell r="B8136">
            <v>230</v>
          </cell>
          <cell r="C8136" t="str">
            <v>欧曼扶手分解料片2</v>
          </cell>
        </row>
        <row r="8137">
          <cell r="A8137" t="str">
            <v>SHT0015627</v>
          </cell>
          <cell r="B8137">
            <v>230</v>
          </cell>
          <cell r="C8137" t="str">
            <v>欧曼扶手分解料片3</v>
          </cell>
        </row>
        <row r="8138">
          <cell r="A8138" t="str">
            <v>SHT0015628</v>
          </cell>
          <cell r="B8138">
            <v>230</v>
          </cell>
          <cell r="C8138" t="str">
            <v>欧曼扶手分解料片4</v>
          </cell>
        </row>
        <row r="8139">
          <cell r="A8139" t="str">
            <v>SHT0015629</v>
          </cell>
          <cell r="B8139">
            <v>230</v>
          </cell>
          <cell r="C8139" t="str">
            <v>NX滑轨总成</v>
          </cell>
        </row>
        <row r="8140">
          <cell r="A8140" t="str">
            <v>SHT0015631</v>
          </cell>
          <cell r="B8140">
            <v>220</v>
          </cell>
          <cell r="C8140" t="str">
            <v>底座模块化总成</v>
          </cell>
        </row>
        <row r="8141">
          <cell r="A8141" t="str">
            <v>SHT0015631</v>
          </cell>
          <cell r="B8141">
            <v>230</v>
          </cell>
          <cell r="C8141" t="str">
            <v>底座模块化总成</v>
          </cell>
        </row>
        <row r="8142">
          <cell r="A8142" t="str">
            <v>SHT0015633</v>
          </cell>
          <cell r="B8142">
            <v>220</v>
          </cell>
          <cell r="C8142" t="str">
            <v>驾驶员座椅总成 （NX）</v>
          </cell>
        </row>
        <row r="8143">
          <cell r="A8143" t="str">
            <v>SHT0015634</v>
          </cell>
          <cell r="B8143">
            <v>220</v>
          </cell>
          <cell r="C8143" t="str">
            <v>驾驶员座椅总成</v>
          </cell>
        </row>
        <row r="8144">
          <cell r="A8144" t="str">
            <v>SHT0015635</v>
          </cell>
          <cell r="B8144">
            <v>220</v>
          </cell>
          <cell r="C8144" t="str">
            <v>驾驶员座椅总成</v>
          </cell>
        </row>
        <row r="8145">
          <cell r="A8145" t="str">
            <v>SHT0015636</v>
          </cell>
          <cell r="B8145">
            <v>220</v>
          </cell>
          <cell r="C8145" t="str">
            <v>NX左座椅总成</v>
          </cell>
        </row>
        <row r="8146">
          <cell r="A8146" t="str">
            <v>SHT0015637</v>
          </cell>
          <cell r="B8146">
            <v>220</v>
          </cell>
          <cell r="C8146" t="str">
            <v>驾驶员座椅总成MAX</v>
          </cell>
        </row>
        <row r="8147">
          <cell r="A8147" t="str">
            <v>SHT0015641</v>
          </cell>
          <cell r="B8147">
            <v>220</v>
          </cell>
          <cell r="C8147" t="str">
            <v>驾驶员靠背总成</v>
          </cell>
        </row>
        <row r="8148">
          <cell r="A8148" t="str">
            <v>SHT0015643</v>
          </cell>
          <cell r="B8148">
            <v>220</v>
          </cell>
          <cell r="C8148" t="str">
            <v>驾驶员靠背面套总成</v>
          </cell>
        </row>
        <row r="8149">
          <cell r="A8149" t="str">
            <v>SHT0015644</v>
          </cell>
          <cell r="B8149">
            <v>220</v>
          </cell>
          <cell r="C8149" t="str">
            <v>驾驶员靠背面套总成</v>
          </cell>
        </row>
        <row r="8150">
          <cell r="A8150" t="str">
            <v>SHT0015645</v>
          </cell>
          <cell r="B8150">
            <v>220</v>
          </cell>
          <cell r="C8150" t="str">
            <v>驾驶员靠背面套总成</v>
          </cell>
        </row>
        <row r="8151">
          <cell r="A8151" t="str">
            <v>SHT0015646</v>
          </cell>
          <cell r="B8151">
            <v>220</v>
          </cell>
          <cell r="C8151" t="str">
            <v>驾驶员靠背面套总成</v>
          </cell>
        </row>
        <row r="8152">
          <cell r="A8152" t="str">
            <v>SHT0015651</v>
          </cell>
          <cell r="B8152">
            <v>220</v>
          </cell>
          <cell r="C8152" t="str">
            <v>驾驶员坐垫总成</v>
          </cell>
        </row>
        <row r="8153">
          <cell r="A8153" t="str">
            <v>SHT0015653</v>
          </cell>
          <cell r="B8153">
            <v>220</v>
          </cell>
          <cell r="C8153" t="str">
            <v>坐垫面套总成</v>
          </cell>
        </row>
        <row r="8154">
          <cell r="A8154" t="str">
            <v>SHT0015654</v>
          </cell>
          <cell r="B8154">
            <v>220</v>
          </cell>
          <cell r="C8154" t="str">
            <v>坐垫面套总成</v>
          </cell>
        </row>
        <row r="8155">
          <cell r="A8155" t="str">
            <v>SHT0015655</v>
          </cell>
          <cell r="B8155">
            <v>220</v>
          </cell>
          <cell r="C8155" t="str">
            <v>坐垫面套总成</v>
          </cell>
        </row>
        <row r="8156">
          <cell r="A8156" t="str">
            <v>SHT0015658</v>
          </cell>
          <cell r="B8156">
            <v>220</v>
          </cell>
          <cell r="C8156" t="str">
            <v>调角器左罩壳</v>
          </cell>
        </row>
        <row r="8157">
          <cell r="A8157" t="str">
            <v>SHT0015658</v>
          </cell>
          <cell r="B8157">
            <v>230</v>
          </cell>
          <cell r="C8157" t="str">
            <v>调角器左罩壳</v>
          </cell>
        </row>
        <row r="8158">
          <cell r="A8158" t="str">
            <v>SHT0015659</v>
          </cell>
          <cell r="B8158">
            <v>220</v>
          </cell>
          <cell r="C8158" t="str">
            <v>调角器左罩壳</v>
          </cell>
        </row>
        <row r="8159">
          <cell r="A8159" t="str">
            <v>SHT0015659</v>
          </cell>
          <cell r="B8159">
            <v>230</v>
          </cell>
          <cell r="C8159" t="str">
            <v>调角器左罩壳</v>
          </cell>
        </row>
        <row r="8160">
          <cell r="A8160" t="str">
            <v>SHT0015660</v>
          </cell>
          <cell r="B8160">
            <v>220</v>
          </cell>
          <cell r="C8160" t="str">
            <v>驾驶员座椅说明书</v>
          </cell>
        </row>
        <row r="8161">
          <cell r="A8161" t="str">
            <v>SHT0015663</v>
          </cell>
          <cell r="B8161">
            <v>220</v>
          </cell>
          <cell r="C8161" t="str">
            <v>副驾座椅（NX）</v>
          </cell>
        </row>
        <row r="8162">
          <cell r="A8162" t="str">
            <v>SHT0015665</v>
          </cell>
          <cell r="B8162">
            <v>220</v>
          </cell>
          <cell r="C8162" t="str">
            <v>副驾驶员座椅总成</v>
          </cell>
        </row>
        <row r="8163">
          <cell r="A8163" t="str">
            <v>SHT0015667</v>
          </cell>
          <cell r="B8163">
            <v>220</v>
          </cell>
          <cell r="C8163" t="str">
            <v>NX右座椅总成</v>
          </cell>
        </row>
        <row r="8164">
          <cell r="A8164" t="str">
            <v>SHT0015668</v>
          </cell>
          <cell r="B8164">
            <v>220</v>
          </cell>
          <cell r="C8164" t="str">
            <v>副驾驶员座椅MAX</v>
          </cell>
        </row>
        <row r="8165">
          <cell r="A8165" t="str">
            <v>SHT0015673</v>
          </cell>
          <cell r="B8165">
            <v>220</v>
          </cell>
          <cell r="C8165" t="str">
            <v>副驾驶员靠背总成</v>
          </cell>
        </row>
        <row r="8166">
          <cell r="A8166" t="str">
            <v>SHT0015675</v>
          </cell>
          <cell r="B8166">
            <v>220</v>
          </cell>
          <cell r="C8166" t="str">
            <v>副驾驶员靠背面套总成</v>
          </cell>
        </row>
        <row r="8167">
          <cell r="A8167" t="str">
            <v>SHT0015677</v>
          </cell>
          <cell r="B8167">
            <v>220</v>
          </cell>
          <cell r="C8167" t="str">
            <v>副驾驶员靠背面套总成</v>
          </cell>
        </row>
        <row r="8168">
          <cell r="A8168" t="str">
            <v>SHT0015679</v>
          </cell>
          <cell r="B8168">
            <v>220</v>
          </cell>
          <cell r="C8168" t="str">
            <v>副驾驶员靠背面套总成</v>
          </cell>
        </row>
        <row r="8169">
          <cell r="A8169" t="str">
            <v>SHT0015683</v>
          </cell>
          <cell r="B8169">
            <v>220</v>
          </cell>
          <cell r="C8169" t="str">
            <v>副驾驶员坐垫总成</v>
          </cell>
        </row>
        <row r="8170">
          <cell r="A8170" t="str">
            <v>SHT0015685</v>
          </cell>
          <cell r="B8170">
            <v>220</v>
          </cell>
          <cell r="C8170" t="str">
            <v>副驾驶坐垫面套总成</v>
          </cell>
        </row>
        <row r="8171">
          <cell r="A8171" t="str">
            <v>SHT0015686</v>
          </cell>
          <cell r="B8171">
            <v>220</v>
          </cell>
          <cell r="C8171" t="str">
            <v>副驾驶坐垫面套总成</v>
          </cell>
        </row>
        <row r="8172">
          <cell r="A8172" t="str">
            <v>SHT0015687</v>
          </cell>
          <cell r="B8172">
            <v>220</v>
          </cell>
          <cell r="C8172" t="str">
            <v>副驾驶坐垫面套总成</v>
          </cell>
        </row>
        <row r="8173">
          <cell r="A8173" t="str">
            <v>SHT0015691</v>
          </cell>
          <cell r="B8173">
            <v>220</v>
          </cell>
          <cell r="C8173" t="str">
            <v>副司机底支架电泳总成</v>
          </cell>
        </row>
        <row r="8174">
          <cell r="A8174" t="str">
            <v>SHT0015691</v>
          </cell>
          <cell r="B8174">
            <v>230</v>
          </cell>
          <cell r="C8174" t="str">
            <v>副司机底支架电泳总成</v>
          </cell>
        </row>
        <row r="8175">
          <cell r="A8175" t="str">
            <v>SHT0015693</v>
          </cell>
          <cell r="B8175">
            <v>230</v>
          </cell>
          <cell r="C8175" t="str">
            <v>前竖管</v>
          </cell>
        </row>
        <row r="8176">
          <cell r="A8176" t="str">
            <v>SHT0015694</v>
          </cell>
          <cell r="B8176">
            <v>230</v>
          </cell>
          <cell r="C8176" t="str">
            <v>L型管</v>
          </cell>
        </row>
        <row r="8177">
          <cell r="A8177" t="str">
            <v>SHT0015695</v>
          </cell>
          <cell r="B8177">
            <v>230</v>
          </cell>
          <cell r="C8177" t="str">
            <v>前地脚钣金</v>
          </cell>
        </row>
        <row r="8178">
          <cell r="A8178" t="str">
            <v>SHT0015696</v>
          </cell>
          <cell r="B8178">
            <v>230</v>
          </cell>
          <cell r="C8178" t="str">
            <v>后地脚钣金</v>
          </cell>
        </row>
        <row r="8179">
          <cell r="A8179" t="str">
            <v>SHT0015699</v>
          </cell>
          <cell r="B8179">
            <v>220</v>
          </cell>
          <cell r="C8179" t="str">
            <v>副驾驶员座椅说明书</v>
          </cell>
        </row>
        <row r="8180">
          <cell r="A8180" t="str">
            <v>SHT0015700</v>
          </cell>
          <cell r="B8180">
            <v>220</v>
          </cell>
          <cell r="C8180" t="str">
            <v>副驾驶员座椅说明书</v>
          </cell>
        </row>
        <row r="8181">
          <cell r="A8181" t="str">
            <v>SHT0015701</v>
          </cell>
          <cell r="B8181">
            <v>220</v>
          </cell>
          <cell r="C8181" t="str">
            <v>副驾驶员座椅说明书</v>
          </cell>
        </row>
        <row r="8182">
          <cell r="A8182" t="str">
            <v>SHT0015704</v>
          </cell>
          <cell r="B8182">
            <v>220</v>
          </cell>
          <cell r="C8182" t="str">
            <v>中间座总成</v>
          </cell>
        </row>
        <row r="8183">
          <cell r="A8183" t="str">
            <v>SHT0015705</v>
          </cell>
          <cell r="B8183">
            <v>220</v>
          </cell>
          <cell r="C8183" t="str">
            <v>中间座椅总成 （NX）</v>
          </cell>
        </row>
        <row r="8184">
          <cell r="A8184" t="str">
            <v>SHT0015708</v>
          </cell>
          <cell r="B8184">
            <v>220</v>
          </cell>
          <cell r="C8184" t="str">
            <v>中间座椅靠背面套</v>
          </cell>
        </row>
        <row r="8185">
          <cell r="A8185" t="str">
            <v>SHT0015709</v>
          </cell>
          <cell r="B8185">
            <v>220</v>
          </cell>
          <cell r="C8185" t="str">
            <v>靠背加厚泡沫</v>
          </cell>
        </row>
        <row r="8186">
          <cell r="A8186" t="str">
            <v>SHT0015710</v>
          </cell>
          <cell r="B8186">
            <v>220</v>
          </cell>
          <cell r="C8186" t="str">
            <v>靠背支撑板</v>
          </cell>
        </row>
        <row r="8187">
          <cell r="A8187" t="str">
            <v>SHT0015712</v>
          </cell>
          <cell r="B8187">
            <v>220</v>
          </cell>
          <cell r="C8187" t="str">
            <v>中间座椅座垫面套</v>
          </cell>
        </row>
        <row r="8188">
          <cell r="A8188" t="str">
            <v>SHT0015713</v>
          </cell>
          <cell r="B8188">
            <v>220</v>
          </cell>
          <cell r="C8188" t="str">
            <v>中间座椅座框骨架电泳总成</v>
          </cell>
        </row>
        <row r="8189">
          <cell r="A8189" t="str">
            <v>SHT0015713</v>
          </cell>
          <cell r="B8189">
            <v>230</v>
          </cell>
          <cell r="C8189" t="str">
            <v>中间座椅座框骨架电泳总成</v>
          </cell>
        </row>
        <row r="8190">
          <cell r="A8190" t="str">
            <v>SHT0015714</v>
          </cell>
          <cell r="B8190">
            <v>230</v>
          </cell>
          <cell r="C8190" t="str">
            <v>前地脚</v>
          </cell>
        </row>
        <row r="8191">
          <cell r="A8191" t="str">
            <v>SHT0015715</v>
          </cell>
          <cell r="B8191">
            <v>230</v>
          </cell>
          <cell r="C8191" t="str">
            <v>后地脚</v>
          </cell>
        </row>
        <row r="8192">
          <cell r="A8192" t="str">
            <v>SHT0015716</v>
          </cell>
          <cell r="B8192">
            <v>230</v>
          </cell>
          <cell r="C8192" t="str">
            <v>前支撑钣金</v>
          </cell>
        </row>
        <row r="8193">
          <cell r="A8193" t="str">
            <v>SHT0015719</v>
          </cell>
          <cell r="B8193">
            <v>230</v>
          </cell>
          <cell r="C8193" t="str">
            <v>卧铺支撑钣金</v>
          </cell>
        </row>
        <row r="8194">
          <cell r="A8194" t="str">
            <v>SHT0015720</v>
          </cell>
          <cell r="B8194">
            <v>220</v>
          </cell>
          <cell r="C8194" t="str">
            <v>副驾驶员座椅说明书</v>
          </cell>
        </row>
        <row r="8195">
          <cell r="A8195" t="str">
            <v>SHT0015730</v>
          </cell>
          <cell r="B8195">
            <v>230</v>
          </cell>
          <cell r="C8195" t="str">
            <v>前部安装板</v>
          </cell>
        </row>
        <row r="8196">
          <cell r="A8196" t="str">
            <v>SHT0015731</v>
          </cell>
          <cell r="B8196">
            <v>230</v>
          </cell>
          <cell r="C8196" t="str">
            <v>后部安装板</v>
          </cell>
        </row>
        <row r="8197">
          <cell r="A8197" t="str">
            <v>SHT0015732</v>
          </cell>
          <cell r="B8197">
            <v>230</v>
          </cell>
          <cell r="C8197" t="str">
            <v>上纵管</v>
          </cell>
        </row>
        <row r="8198">
          <cell r="A8198" t="str">
            <v>SHT0015733</v>
          </cell>
          <cell r="B8198">
            <v>230</v>
          </cell>
          <cell r="C8198" t="str">
            <v>底支架加强钣金</v>
          </cell>
        </row>
        <row r="8199">
          <cell r="A8199" t="str">
            <v>SHT0015734</v>
          </cell>
          <cell r="B8199">
            <v>230</v>
          </cell>
          <cell r="C8199" t="str">
            <v>副驾驶底支架焊接总成</v>
          </cell>
        </row>
        <row r="8200">
          <cell r="A8200" t="str">
            <v>SHT0015751</v>
          </cell>
          <cell r="B8200">
            <v>230</v>
          </cell>
          <cell r="C8200" t="str">
            <v>下限位缓冲胶墩</v>
          </cell>
        </row>
        <row r="8201">
          <cell r="A8201" t="str">
            <v>SHT0015754</v>
          </cell>
          <cell r="B8201">
            <v>230</v>
          </cell>
          <cell r="C8201" t="str">
            <v>绞架组件电泳</v>
          </cell>
        </row>
        <row r="8202">
          <cell r="A8202" t="str">
            <v>SHT0015755</v>
          </cell>
          <cell r="B8202">
            <v>230</v>
          </cell>
          <cell r="C8202" t="str">
            <v>绞架螺接分总成</v>
          </cell>
        </row>
        <row r="8203">
          <cell r="A8203" t="str">
            <v>SHT0015756</v>
          </cell>
          <cell r="B8203">
            <v>230</v>
          </cell>
          <cell r="C8203" t="str">
            <v>缓冲块支架组件电泳</v>
          </cell>
        </row>
        <row r="8204">
          <cell r="A8204" t="str">
            <v>SHT0015761</v>
          </cell>
          <cell r="B8204">
            <v>220</v>
          </cell>
          <cell r="C8204" t="str">
            <v>驾驶员靠背泡沫总成</v>
          </cell>
        </row>
        <row r="8205">
          <cell r="A8205" t="str">
            <v>SHT0015762</v>
          </cell>
          <cell r="B8205">
            <v>220</v>
          </cell>
          <cell r="C8205" t="str">
            <v>驾驶员靠背泡沫总成</v>
          </cell>
        </row>
        <row r="8206">
          <cell r="A8206" t="str">
            <v>SHT0015763</v>
          </cell>
          <cell r="B8206">
            <v>220</v>
          </cell>
          <cell r="C8206" t="str">
            <v>再生棉</v>
          </cell>
        </row>
        <row r="8207">
          <cell r="A8207" t="str">
            <v>SHT0015846</v>
          </cell>
          <cell r="B8207">
            <v>220</v>
          </cell>
          <cell r="C8207" t="str">
            <v>驾驶员座椅总成</v>
          </cell>
        </row>
        <row r="8208">
          <cell r="A8208" t="str">
            <v>SHT0015848</v>
          </cell>
          <cell r="B8208">
            <v>220</v>
          </cell>
          <cell r="C8208" t="str">
            <v>驾驶员坐垫面套</v>
          </cell>
        </row>
        <row r="8209">
          <cell r="A8209" t="str">
            <v>SHT0015849</v>
          </cell>
          <cell r="B8209">
            <v>230</v>
          </cell>
          <cell r="C8209" t="str">
            <v>副司机角度调节手柄板</v>
          </cell>
        </row>
        <row r="8210">
          <cell r="A8210" t="str">
            <v>SHT0015850</v>
          </cell>
          <cell r="B8210">
            <v>230</v>
          </cell>
          <cell r="C8210" t="str">
            <v>右操作盘式调角器</v>
          </cell>
        </row>
        <row r="8211">
          <cell r="A8211" t="str">
            <v>SHT0015852</v>
          </cell>
          <cell r="B8211">
            <v>220</v>
          </cell>
          <cell r="C8211" t="str">
            <v>驾驶员座椅总成</v>
          </cell>
        </row>
        <row r="8212">
          <cell r="A8212" t="str">
            <v>SHT0015854</v>
          </cell>
          <cell r="B8212">
            <v>220</v>
          </cell>
          <cell r="C8212" t="str">
            <v>驾驶员靠背面套总成</v>
          </cell>
        </row>
        <row r="8213">
          <cell r="A8213" t="str">
            <v>SHT0015856</v>
          </cell>
          <cell r="B8213">
            <v>220</v>
          </cell>
          <cell r="C8213" t="str">
            <v>坐垫面套总成</v>
          </cell>
        </row>
        <row r="8214">
          <cell r="A8214" t="str">
            <v>SHT0015857</v>
          </cell>
          <cell r="B8214">
            <v>220</v>
          </cell>
          <cell r="C8214" t="str">
            <v>调角器左罩壳</v>
          </cell>
        </row>
        <row r="8215">
          <cell r="A8215" t="str">
            <v>SHT0015857</v>
          </cell>
          <cell r="B8215">
            <v>230</v>
          </cell>
          <cell r="C8215" t="str">
            <v>调角器左罩壳</v>
          </cell>
        </row>
        <row r="8216">
          <cell r="A8216" t="str">
            <v>SHT0015858</v>
          </cell>
          <cell r="B8216">
            <v>220</v>
          </cell>
          <cell r="C8216" t="str">
            <v>副驾驶员座椅总成</v>
          </cell>
        </row>
        <row r="8217">
          <cell r="A8217" t="str">
            <v>SHT0015860</v>
          </cell>
          <cell r="B8217">
            <v>220</v>
          </cell>
          <cell r="C8217" t="str">
            <v>副驾驶员靠背面套总成</v>
          </cell>
        </row>
        <row r="8218">
          <cell r="A8218" t="str">
            <v>SHT0015861</v>
          </cell>
          <cell r="B8218">
            <v>220</v>
          </cell>
          <cell r="C8218" t="str">
            <v>副司机底支架电泳总成</v>
          </cell>
        </row>
        <row r="8219">
          <cell r="A8219" t="str">
            <v>SHT0015861</v>
          </cell>
          <cell r="B8219">
            <v>230</v>
          </cell>
          <cell r="C8219" t="str">
            <v>副司机底支架电泳总成</v>
          </cell>
        </row>
        <row r="8220">
          <cell r="A8220" t="str">
            <v>SHT0015862</v>
          </cell>
          <cell r="B8220">
            <v>230</v>
          </cell>
          <cell r="C8220" t="str">
            <v>TX前竖管</v>
          </cell>
        </row>
        <row r="8221">
          <cell r="A8221" t="str">
            <v>SHT0015863</v>
          </cell>
          <cell r="B8221">
            <v>230</v>
          </cell>
          <cell r="C8221" t="str">
            <v>TX后竖管</v>
          </cell>
        </row>
        <row r="8222">
          <cell r="A8222" t="str">
            <v>SHT0015864</v>
          </cell>
          <cell r="B8222">
            <v>230</v>
          </cell>
          <cell r="C8222" t="str">
            <v>TX底支架横管</v>
          </cell>
        </row>
        <row r="8223">
          <cell r="A8223" t="str">
            <v>SHT0015865</v>
          </cell>
          <cell r="B8223">
            <v>230</v>
          </cell>
          <cell r="C8223" t="str">
            <v>TX底支架纵管</v>
          </cell>
        </row>
        <row r="8224">
          <cell r="A8224" t="str">
            <v>SHT0015866</v>
          </cell>
          <cell r="B8224">
            <v>230</v>
          </cell>
          <cell r="C8224" t="str">
            <v>定值阻尼器</v>
          </cell>
        </row>
        <row r="8225">
          <cell r="A8225" t="str">
            <v>SHT0015871</v>
          </cell>
          <cell r="B8225">
            <v>230</v>
          </cell>
          <cell r="C8225" t="str">
            <v>驾驶员调角器左靠背板电泳</v>
          </cell>
        </row>
        <row r="8226">
          <cell r="A8226" t="str">
            <v>SHT0015872</v>
          </cell>
          <cell r="B8226">
            <v>230</v>
          </cell>
          <cell r="C8226" t="str">
            <v>副司机角度调节手柄板电泳</v>
          </cell>
        </row>
        <row r="8227">
          <cell r="A8227" t="str">
            <v>SHT0015873</v>
          </cell>
          <cell r="B8227">
            <v>230</v>
          </cell>
          <cell r="C8227" t="str">
            <v>左下连接板焊接总成</v>
          </cell>
        </row>
        <row r="8228">
          <cell r="A8228" t="str">
            <v>SHT0015874</v>
          </cell>
          <cell r="B8228">
            <v>230</v>
          </cell>
          <cell r="C8228" t="str">
            <v>左下连接板电泳总成</v>
          </cell>
        </row>
        <row r="8229">
          <cell r="A8229" t="str">
            <v>SHT0015893</v>
          </cell>
          <cell r="B8229">
            <v>230</v>
          </cell>
          <cell r="C8229" t="str">
            <v>滑轨总成</v>
          </cell>
        </row>
        <row r="8230">
          <cell r="A8230" t="str">
            <v>SHT0015895</v>
          </cell>
          <cell r="B8230">
            <v>230</v>
          </cell>
          <cell r="C8230" t="str">
            <v>主总座</v>
          </cell>
        </row>
        <row r="8231">
          <cell r="A8231" t="str">
            <v>SHT0015896</v>
          </cell>
          <cell r="B8231">
            <v>230</v>
          </cell>
          <cell r="C8231" t="str">
            <v>副司机角度调节手柄板</v>
          </cell>
        </row>
        <row r="8232">
          <cell r="A8232" t="str">
            <v>SHT0015899</v>
          </cell>
          <cell r="B8232">
            <v>220</v>
          </cell>
          <cell r="C8232" t="str">
            <v>坐垫泡沫总成</v>
          </cell>
        </row>
        <row r="8233">
          <cell r="A8233" t="str">
            <v>SHT0015906</v>
          </cell>
          <cell r="B8233">
            <v>230</v>
          </cell>
          <cell r="C8233" t="str">
            <v>主总座（电泳）</v>
          </cell>
        </row>
        <row r="8234">
          <cell r="A8234" t="str">
            <v>SHT0015907</v>
          </cell>
          <cell r="B8234">
            <v>230</v>
          </cell>
          <cell r="C8234" t="str">
            <v>副司机角度调节手柄板电泳</v>
          </cell>
        </row>
        <row r="8235">
          <cell r="A8235" t="str">
            <v>SHT0015917</v>
          </cell>
          <cell r="B8235">
            <v>220</v>
          </cell>
          <cell r="C8235" t="str">
            <v>驾驶员座椅总成</v>
          </cell>
        </row>
        <row r="8236">
          <cell r="A8236" t="str">
            <v>SHT0015920</v>
          </cell>
          <cell r="B8236">
            <v>230</v>
          </cell>
          <cell r="C8236" t="str">
            <v>支架衬套</v>
          </cell>
        </row>
        <row r="8237">
          <cell r="A8237" t="str">
            <v>SHT0015924</v>
          </cell>
          <cell r="B8237">
            <v>230</v>
          </cell>
          <cell r="C8237" t="str">
            <v>安全带卷收器固定板</v>
          </cell>
        </row>
        <row r="8238">
          <cell r="A8238" t="str">
            <v>SHT0015929</v>
          </cell>
          <cell r="B8238">
            <v>230</v>
          </cell>
          <cell r="C8238" t="str">
            <v>驾驶员调角器左靠背板</v>
          </cell>
        </row>
        <row r="8239">
          <cell r="A8239" t="str">
            <v>SHT0015930</v>
          </cell>
          <cell r="B8239">
            <v>230</v>
          </cell>
          <cell r="C8239" t="str">
            <v>副司机主边调角器上板</v>
          </cell>
        </row>
        <row r="8240">
          <cell r="A8240" t="str">
            <v>SHT0015931</v>
          </cell>
          <cell r="B8240">
            <v>230</v>
          </cell>
          <cell r="C8240" t="str">
            <v>副司机主边调角器上板电泳</v>
          </cell>
        </row>
        <row r="8241">
          <cell r="A8241" t="str">
            <v>SHT0015932</v>
          </cell>
          <cell r="B8241">
            <v>220</v>
          </cell>
          <cell r="C8241" t="str">
            <v>副驾驶员主边调角器</v>
          </cell>
        </row>
        <row r="8242">
          <cell r="A8242" t="str">
            <v>SHT0015932</v>
          </cell>
          <cell r="B8242">
            <v>230</v>
          </cell>
          <cell r="C8242" t="str">
            <v>副驾驶员主边调角器</v>
          </cell>
        </row>
        <row r="8243">
          <cell r="A8243" t="str">
            <v>SHT0015934</v>
          </cell>
          <cell r="B8243">
            <v>230</v>
          </cell>
          <cell r="C8243" t="str">
            <v>气囊总成</v>
          </cell>
        </row>
        <row r="8244">
          <cell r="A8244" t="str">
            <v>SHT0015935</v>
          </cell>
          <cell r="B8244">
            <v>230</v>
          </cell>
          <cell r="C8244" t="str">
            <v>左操作盘式调角器</v>
          </cell>
        </row>
        <row r="8245">
          <cell r="A8245" t="str">
            <v>SHT0015936</v>
          </cell>
          <cell r="B8245">
            <v>230</v>
          </cell>
          <cell r="C8245" t="str">
            <v>右操作盘式调角器</v>
          </cell>
        </row>
        <row r="8246">
          <cell r="A8246" t="str">
            <v>SHT0015939</v>
          </cell>
          <cell r="B8246">
            <v>220</v>
          </cell>
          <cell r="C8246" t="str">
            <v>司机座椅总成</v>
          </cell>
        </row>
        <row r="8247">
          <cell r="A8247" t="str">
            <v>SHT0015949</v>
          </cell>
          <cell r="B8247">
            <v>210</v>
          </cell>
          <cell r="C8247" t="str">
            <v>H5主驾调角器右罩壳(堵孔)</v>
          </cell>
        </row>
        <row r="8248">
          <cell r="A8248" t="str">
            <v>SHT0015953</v>
          </cell>
          <cell r="B8248">
            <v>230</v>
          </cell>
          <cell r="C8248" t="str">
            <v>座框装配总成</v>
          </cell>
        </row>
        <row r="8249">
          <cell r="A8249" t="str">
            <v>SHT0015954</v>
          </cell>
          <cell r="B8249">
            <v>230</v>
          </cell>
          <cell r="C8249" t="str">
            <v>座框焊接总成</v>
          </cell>
        </row>
        <row r="8250">
          <cell r="A8250" t="str">
            <v>SHT0015955</v>
          </cell>
          <cell r="B8250">
            <v>230</v>
          </cell>
          <cell r="C8250" t="str">
            <v>前连接支架</v>
          </cell>
        </row>
        <row r="8251">
          <cell r="A8251" t="str">
            <v>SHT0015957</v>
          </cell>
          <cell r="B8251">
            <v>230</v>
          </cell>
          <cell r="C8251" t="str">
            <v>滑轨与转盘连接梁电泳总成</v>
          </cell>
        </row>
        <row r="8252">
          <cell r="A8252" t="str">
            <v>SHT0015958</v>
          </cell>
          <cell r="B8252">
            <v>230</v>
          </cell>
          <cell r="C8252" t="str">
            <v>滑轨与转盘连接梁</v>
          </cell>
        </row>
        <row r="8253">
          <cell r="A8253" t="str">
            <v>SHT0015959</v>
          </cell>
          <cell r="B8253">
            <v>230</v>
          </cell>
          <cell r="C8253" t="str">
            <v>转盘与底支架连接梁电泳</v>
          </cell>
        </row>
        <row r="8254">
          <cell r="A8254" t="str">
            <v>SHT0015960</v>
          </cell>
          <cell r="B8254">
            <v>230</v>
          </cell>
          <cell r="C8254" t="str">
            <v>转盘与底支架连接梁</v>
          </cell>
        </row>
        <row r="8255">
          <cell r="A8255" t="str">
            <v>SHT0015978</v>
          </cell>
          <cell r="B8255">
            <v>230</v>
          </cell>
          <cell r="C8255" t="str">
            <v>主总座焊接分总成</v>
          </cell>
        </row>
        <row r="8256">
          <cell r="A8256" t="str">
            <v>SHT0016032</v>
          </cell>
          <cell r="B8256">
            <v>230</v>
          </cell>
          <cell r="C8256" t="str">
            <v>上框后横梁组件</v>
          </cell>
        </row>
        <row r="8257">
          <cell r="A8257" t="str">
            <v>SHT0016035</v>
          </cell>
          <cell r="B8257">
            <v>230</v>
          </cell>
          <cell r="C8257" t="str">
            <v>定阻尼器总成</v>
          </cell>
        </row>
        <row r="8258">
          <cell r="A8258" t="str">
            <v>SHT0016053</v>
          </cell>
          <cell r="B8258">
            <v>230</v>
          </cell>
          <cell r="C8258" t="str">
            <v>气囊下支架</v>
          </cell>
        </row>
        <row r="8259">
          <cell r="A8259" t="str">
            <v>SHT0016054</v>
          </cell>
          <cell r="B8259">
            <v>230</v>
          </cell>
          <cell r="C8259" t="str">
            <v>下框焊接组件</v>
          </cell>
        </row>
        <row r="8260">
          <cell r="A8260" t="str">
            <v>SHT0016058</v>
          </cell>
          <cell r="B8260">
            <v>230</v>
          </cell>
          <cell r="C8260" t="str">
            <v>下框焊接组件电泳</v>
          </cell>
        </row>
        <row r="8261">
          <cell r="A8261" t="str">
            <v>SHT0016059</v>
          </cell>
          <cell r="B8261">
            <v>220</v>
          </cell>
          <cell r="C8261" t="str">
            <v>侧置速升速降总成</v>
          </cell>
        </row>
        <row r="8262">
          <cell r="A8262" t="str">
            <v>SHT0016060</v>
          </cell>
          <cell r="B8262">
            <v>220</v>
          </cell>
          <cell r="C8262" t="str">
            <v>侧置速升速降总成带腰托</v>
          </cell>
        </row>
        <row r="8263">
          <cell r="A8263" t="str">
            <v>SHT0016064</v>
          </cell>
          <cell r="B8263">
            <v>220</v>
          </cell>
          <cell r="C8263" t="str">
            <v>主驾座垫无纺布</v>
          </cell>
        </row>
        <row r="8264">
          <cell r="A8264" t="str">
            <v>SHT0016098</v>
          </cell>
          <cell r="B8264">
            <v>230</v>
          </cell>
          <cell r="C8264" t="str">
            <v>副司机底支架焊接总成</v>
          </cell>
        </row>
        <row r="8265">
          <cell r="A8265" t="str">
            <v>SHT0016099</v>
          </cell>
          <cell r="B8265">
            <v>230</v>
          </cell>
          <cell r="C8265" t="str">
            <v>气囊总成</v>
          </cell>
        </row>
        <row r="8266">
          <cell r="A8266" t="str">
            <v>SHT0016102</v>
          </cell>
          <cell r="B8266">
            <v>230</v>
          </cell>
          <cell r="C8266" t="str">
            <v>副驾底支架焊接总成</v>
          </cell>
        </row>
        <row r="8267">
          <cell r="A8267" t="str">
            <v>SHT0016103</v>
          </cell>
          <cell r="B8267">
            <v>230</v>
          </cell>
          <cell r="C8267" t="str">
            <v>中间座焊接总成</v>
          </cell>
        </row>
        <row r="8268">
          <cell r="A8268" t="str">
            <v>SHT0016121</v>
          </cell>
          <cell r="B8268">
            <v>220</v>
          </cell>
          <cell r="C8268" t="str">
            <v>坐垫泡沫总成</v>
          </cell>
        </row>
        <row r="8269">
          <cell r="A8269" t="str">
            <v>SHT0016124</v>
          </cell>
          <cell r="B8269">
            <v>220</v>
          </cell>
          <cell r="C8269" t="str">
            <v>坐垫泡沫总成</v>
          </cell>
        </row>
        <row r="8270">
          <cell r="A8270" t="str">
            <v>SHT0016125</v>
          </cell>
          <cell r="B8270">
            <v>230</v>
          </cell>
          <cell r="C8270" t="str">
            <v>滑轨与转盘连接梁焊接总成</v>
          </cell>
        </row>
        <row r="8271">
          <cell r="A8271" t="str">
            <v>SHT0016126</v>
          </cell>
          <cell r="B8271">
            <v>230</v>
          </cell>
          <cell r="C8271" t="str">
            <v>转盘与底支架连接梁焊接</v>
          </cell>
        </row>
        <row r="8272">
          <cell r="A8272" t="str">
            <v>SHT0016134</v>
          </cell>
          <cell r="B8272">
            <v>230</v>
          </cell>
          <cell r="C8272" t="str">
            <v>座框电泳总成</v>
          </cell>
        </row>
        <row r="8273">
          <cell r="A8273" t="str">
            <v>SHT0016140</v>
          </cell>
          <cell r="B8273">
            <v>230</v>
          </cell>
          <cell r="C8273" t="str">
            <v>左旋气动转盘总成</v>
          </cell>
        </row>
        <row r="8274">
          <cell r="A8274" t="str">
            <v>SHT0016160</v>
          </cell>
          <cell r="B8274">
            <v>230</v>
          </cell>
          <cell r="C8274" t="str">
            <v>副司机主边调角器总成</v>
          </cell>
        </row>
        <row r="8275">
          <cell r="A8275" t="str">
            <v>SHT0016161</v>
          </cell>
          <cell r="B8275">
            <v>230</v>
          </cell>
          <cell r="C8275" t="str">
            <v>副司机副边调角器总成</v>
          </cell>
        </row>
        <row r="8276">
          <cell r="A8276" t="str">
            <v>SHT0016300</v>
          </cell>
          <cell r="B8276">
            <v>230</v>
          </cell>
          <cell r="C8276" t="str">
            <v>白色扎带</v>
          </cell>
        </row>
        <row r="8277">
          <cell r="A8277" t="str">
            <v>SHT0016416</v>
          </cell>
          <cell r="B8277">
            <v>210</v>
          </cell>
          <cell r="C8277" t="str">
            <v>H6扶手减震环</v>
          </cell>
        </row>
        <row r="8278">
          <cell r="A8278" t="str">
            <v>SHT0016630</v>
          </cell>
          <cell r="B8278">
            <v>230</v>
          </cell>
          <cell r="C8278" t="str">
            <v>主驾驶调角器总成</v>
          </cell>
        </row>
        <row r="8279">
          <cell r="A8279" t="str">
            <v>SHT0016632</v>
          </cell>
          <cell r="B8279">
            <v>230</v>
          </cell>
          <cell r="C8279" t="str">
            <v>调角器左上连接板焊接总成</v>
          </cell>
        </row>
        <row r="8280">
          <cell r="A8280" t="str">
            <v>SHT0016634</v>
          </cell>
          <cell r="B8280">
            <v>230</v>
          </cell>
          <cell r="C8280" t="str">
            <v>调角器右上连接板焊接总成</v>
          </cell>
        </row>
        <row r="8281">
          <cell r="A8281" t="str">
            <v>SHT0016635</v>
          </cell>
          <cell r="B8281">
            <v>230</v>
          </cell>
          <cell r="C8281" t="str">
            <v>副驾驶调角器总成</v>
          </cell>
        </row>
        <row r="8282">
          <cell r="A8282" t="str">
            <v>SHT0016641</v>
          </cell>
          <cell r="B8282">
            <v>230</v>
          </cell>
          <cell r="C8282" t="str">
            <v>靠背骨架焊接总成</v>
          </cell>
        </row>
        <row r="8283">
          <cell r="A8283" t="str">
            <v>SHT0016644</v>
          </cell>
          <cell r="B8283">
            <v>230</v>
          </cell>
          <cell r="C8283" t="str">
            <v>侧翼支撑上安装钢丝</v>
          </cell>
        </row>
        <row r="8284">
          <cell r="A8284" t="str">
            <v>SHT0016658</v>
          </cell>
          <cell r="B8284">
            <v>230</v>
          </cell>
          <cell r="C8284" t="str">
            <v>调角器左上连接板总成电泳</v>
          </cell>
        </row>
        <row r="8285">
          <cell r="A8285" t="str">
            <v>SHT0016659</v>
          </cell>
          <cell r="B8285">
            <v>230</v>
          </cell>
          <cell r="C8285" t="str">
            <v>调角器右上连接板总成电泳</v>
          </cell>
        </row>
        <row r="8286">
          <cell r="A8286" t="str">
            <v>SHT0016660</v>
          </cell>
          <cell r="B8286">
            <v>220</v>
          </cell>
          <cell r="C8286" t="str">
            <v>扶手支架焊接总成</v>
          </cell>
        </row>
        <row r="8287">
          <cell r="A8287" t="str">
            <v>SHT0016665</v>
          </cell>
          <cell r="B8287">
            <v>220</v>
          </cell>
          <cell r="C8287" t="str">
            <v>扶手支架总成电泳</v>
          </cell>
        </row>
        <row r="8288">
          <cell r="A8288" t="str">
            <v>SHT0016665</v>
          </cell>
          <cell r="B8288">
            <v>230</v>
          </cell>
          <cell r="C8288" t="str">
            <v>扶手支架总成电泳</v>
          </cell>
        </row>
        <row r="8289">
          <cell r="A8289" t="str">
            <v>SHT0016676</v>
          </cell>
          <cell r="B8289">
            <v>230</v>
          </cell>
          <cell r="C8289" t="str">
            <v>驾驶员靠背焊接总成</v>
          </cell>
        </row>
        <row r="8290">
          <cell r="A8290" t="str">
            <v>SHT0016677</v>
          </cell>
          <cell r="B8290">
            <v>230</v>
          </cell>
          <cell r="C8290" t="str">
            <v>驾驶员靠背焊接总成</v>
          </cell>
        </row>
        <row r="8291">
          <cell r="A8291" t="str">
            <v>SHT0016678</v>
          </cell>
          <cell r="B8291">
            <v>230</v>
          </cell>
          <cell r="C8291" t="str">
            <v>驾驶员靠背焊接总成</v>
          </cell>
        </row>
        <row r="8292">
          <cell r="A8292" t="str">
            <v>SLT0000001</v>
          </cell>
          <cell r="B8292">
            <v>210</v>
          </cell>
          <cell r="C8292" t="str">
            <v>L项目端盖</v>
          </cell>
        </row>
        <row r="8293">
          <cell r="A8293" t="str">
            <v>SLT0000001</v>
          </cell>
          <cell r="B8293">
            <v>220</v>
          </cell>
          <cell r="C8293" t="str">
            <v>L项目端盖</v>
          </cell>
        </row>
        <row r="8294">
          <cell r="A8294" t="str">
            <v>SLT0000002</v>
          </cell>
          <cell r="B8294">
            <v>220</v>
          </cell>
          <cell r="C8294" t="str">
            <v>钢丝2.5*600</v>
          </cell>
        </row>
        <row r="8295">
          <cell r="A8295" t="str">
            <v>SLT0000003</v>
          </cell>
          <cell r="B8295">
            <v>220</v>
          </cell>
          <cell r="C8295" t="str">
            <v>钢丝2.5*520</v>
          </cell>
        </row>
        <row r="8296">
          <cell r="A8296" t="str">
            <v>SLT0000004</v>
          </cell>
          <cell r="B8296">
            <v>220</v>
          </cell>
          <cell r="C8296" t="str">
            <v>副驾驶员大背泡沫总成</v>
          </cell>
        </row>
        <row r="8297">
          <cell r="A8297" t="str">
            <v>SLT0000005</v>
          </cell>
          <cell r="B8297">
            <v>220</v>
          </cell>
          <cell r="C8297" t="str">
            <v>副驾驶员分体座垫泡沫总成</v>
          </cell>
        </row>
        <row r="8298">
          <cell r="A8298" t="str">
            <v>SLT0000008</v>
          </cell>
          <cell r="B8298">
            <v>220</v>
          </cell>
          <cell r="C8298" t="str">
            <v>k1连体座包装膜</v>
          </cell>
        </row>
        <row r="8299">
          <cell r="A8299" t="str">
            <v>SLT0000011</v>
          </cell>
          <cell r="B8299">
            <v>220</v>
          </cell>
          <cell r="C8299" t="str">
            <v>副驾驶员座垫包装膜</v>
          </cell>
        </row>
        <row r="8300">
          <cell r="A8300" t="str">
            <v>SLT0000011</v>
          </cell>
          <cell r="B8300">
            <v>230</v>
          </cell>
          <cell r="C8300" t="str">
            <v>副驾驶员座垫包装膜</v>
          </cell>
        </row>
        <row r="8301">
          <cell r="A8301" t="str">
            <v>SLT0000012</v>
          </cell>
          <cell r="B8301">
            <v>220</v>
          </cell>
          <cell r="C8301" t="str">
            <v>M3右舵1695副司机背</v>
          </cell>
        </row>
        <row r="8302">
          <cell r="A8302" t="str">
            <v>SLT0000015</v>
          </cell>
          <cell r="B8302">
            <v>220</v>
          </cell>
          <cell r="C8302" t="str">
            <v>M3右舵司机罩壳（灰）</v>
          </cell>
        </row>
        <row r="8303">
          <cell r="A8303" t="str">
            <v>SLT0000016</v>
          </cell>
          <cell r="B8303">
            <v>210</v>
          </cell>
          <cell r="C8303" t="str">
            <v>欧马可右舵手柄</v>
          </cell>
        </row>
        <row r="8304">
          <cell r="A8304" t="str">
            <v>SLT0000016</v>
          </cell>
          <cell r="B8304">
            <v>220</v>
          </cell>
          <cell r="C8304" t="str">
            <v>欧马可右舵手柄</v>
          </cell>
        </row>
        <row r="8305">
          <cell r="A8305" t="str">
            <v>SLT0000017</v>
          </cell>
          <cell r="B8305">
            <v>220</v>
          </cell>
          <cell r="C8305" t="str">
            <v>钢丝2.5*420</v>
          </cell>
        </row>
        <row r="8306">
          <cell r="A8306" t="str">
            <v>SLT0000018</v>
          </cell>
          <cell r="B8306">
            <v>220</v>
          </cell>
          <cell r="C8306" t="str">
            <v>驾驶员座垫泡沫总成</v>
          </cell>
        </row>
        <row r="8307">
          <cell r="A8307" t="str">
            <v>SLT0000019</v>
          </cell>
          <cell r="B8307">
            <v>220</v>
          </cell>
          <cell r="C8307" t="str">
            <v>驾驶员靠背泡沫总成</v>
          </cell>
        </row>
        <row r="8308">
          <cell r="A8308" t="str">
            <v>SLT0000024</v>
          </cell>
          <cell r="B8308">
            <v>220</v>
          </cell>
          <cell r="C8308" t="str">
            <v>驾驶员座垫包装膜</v>
          </cell>
        </row>
        <row r="8309">
          <cell r="A8309" t="str">
            <v>SLT0000024</v>
          </cell>
          <cell r="B8309">
            <v>230</v>
          </cell>
          <cell r="C8309" t="str">
            <v>驾驶员座垫包装膜</v>
          </cell>
        </row>
        <row r="8310">
          <cell r="A8310" t="str">
            <v>SLT0000025</v>
          </cell>
          <cell r="B8310">
            <v>220</v>
          </cell>
          <cell r="C8310" t="str">
            <v>M3长沙右舵正司机背</v>
          </cell>
        </row>
        <row r="8311">
          <cell r="A8311" t="str">
            <v>SLT0000026</v>
          </cell>
          <cell r="B8311">
            <v>220</v>
          </cell>
          <cell r="C8311" t="str">
            <v>M3右舵司机调角器</v>
          </cell>
        </row>
        <row r="8312">
          <cell r="A8312" t="str">
            <v>SLT0000030</v>
          </cell>
          <cell r="B8312">
            <v>220</v>
          </cell>
          <cell r="C8312" t="str">
            <v>钢丝2.5*340</v>
          </cell>
        </row>
        <row r="8313">
          <cell r="A8313" t="str">
            <v>SLT0000031</v>
          </cell>
          <cell r="B8313">
            <v>220</v>
          </cell>
          <cell r="C8313" t="str">
            <v>驾驶员靠背泡沫总成</v>
          </cell>
        </row>
        <row r="8314">
          <cell r="A8314" t="str">
            <v>SLT0000032</v>
          </cell>
          <cell r="B8314">
            <v>220</v>
          </cell>
          <cell r="C8314" t="str">
            <v>驾驶员座垫泡沫总成</v>
          </cell>
        </row>
        <row r="8315">
          <cell r="A8315" t="str">
            <v>SLT0000037</v>
          </cell>
          <cell r="B8315">
            <v>220</v>
          </cell>
          <cell r="C8315" t="str">
            <v>M3驾驶员靠背骨架（左）</v>
          </cell>
        </row>
        <row r="8316">
          <cell r="A8316" t="str">
            <v>SLT0000038</v>
          </cell>
          <cell r="B8316">
            <v>220</v>
          </cell>
          <cell r="C8316" t="str">
            <v>M3驾驶员座垫骨架座框</v>
          </cell>
        </row>
        <row r="8317">
          <cell r="A8317" t="str">
            <v>SLT0000039</v>
          </cell>
          <cell r="B8317">
            <v>220</v>
          </cell>
          <cell r="C8317" t="str">
            <v>M3驾驶员滑道连接板</v>
          </cell>
        </row>
        <row r="8318">
          <cell r="A8318" t="str">
            <v>SLT0000040</v>
          </cell>
          <cell r="B8318">
            <v>220</v>
          </cell>
          <cell r="C8318" t="str">
            <v>M3欧马可司机护盖</v>
          </cell>
        </row>
        <row r="8319">
          <cell r="A8319" t="str">
            <v>SLT0000041</v>
          </cell>
          <cell r="B8319">
            <v>220</v>
          </cell>
          <cell r="C8319" t="str">
            <v>M3欧马可司机解锁手把</v>
          </cell>
        </row>
        <row r="8320">
          <cell r="A8320" t="str">
            <v>SLT0000043</v>
          </cell>
          <cell r="B8320">
            <v>220</v>
          </cell>
          <cell r="C8320" t="str">
            <v>欧马可司机调角器</v>
          </cell>
        </row>
        <row r="8321">
          <cell r="A8321" t="str">
            <v>SLT0000047</v>
          </cell>
          <cell r="B8321">
            <v>220</v>
          </cell>
          <cell r="C8321" t="str">
            <v>驾驶员座垫泡沫总成</v>
          </cell>
        </row>
        <row r="8322">
          <cell r="A8322" t="str">
            <v>SLT0000048</v>
          </cell>
          <cell r="B8322">
            <v>220</v>
          </cell>
          <cell r="C8322" t="str">
            <v>M3右舵80司机背布套</v>
          </cell>
        </row>
        <row r="8323">
          <cell r="A8323" t="str">
            <v>SLT0000049</v>
          </cell>
          <cell r="B8323">
            <v>220</v>
          </cell>
          <cell r="C8323" t="str">
            <v>M3右舵80司机座布套</v>
          </cell>
        </row>
        <row r="8324">
          <cell r="A8324" t="str">
            <v>SLT0000050</v>
          </cell>
          <cell r="B8324">
            <v>220</v>
          </cell>
          <cell r="C8324" t="str">
            <v>M3右舵司机背</v>
          </cell>
        </row>
        <row r="8325">
          <cell r="A8325" t="str">
            <v>SLT0000050</v>
          </cell>
          <cell r="B8325">
            <v>230</v>
          </cell>
          <cell r="C8325" t="str">
            <v>M3右舵司机背</v>
          </cell>
        </row>
        <row r="8326">
          <cell r="A8326" t="str">
            <v>SLT0000051</v>
          </cell>
          <cell r="B8326">
            <v>220</v>
          </cell>
          <cell r="C8326" t="str">
            <v>M3右舵座框</v>
          </cell>
        </row>
        <row r="8327">
          <cell r="A8327" t="str">
            <v>SLT0000051</v>
          </cell>
          <cell r="B8327">
            <v>230</v>
          </cell>
          <cell r="C8327" t="str">
            <v>M3右舵座框</v>
          </cell>
        </row>
        <row r="8328">
          <cell r="A8328" t="str">
            <v>SLT0000052</v>
          </cell>
          <cell r="B8328">
            <v>220</v>
          </cell>
          <cell r="C8328" t="str">
            <v>M3右舵装饰板</v>
          </cell>
        </row>
        <row r="8329">
          <cell r="A8329" t="str">
            <v>SLT0000052</v>
          </cell>
          <cell r="B8329">
            <v>230</v>
          </cell>
          <cell r="C8329" t="str">
            <v>M3右舵装饰板</v>
          </cell>
        </row>
        <row r="8330">
          <cell r="A8330" t="str">
            <v>SLT0000053</v>
          </cell>
          <cell r="B8330">
            <v>220</v>
          </cell>
          <cell r="C8330" t="str">
            <v>M3右舵司机背滑轨(主)</v>
          </cell>
        </row>
        <row r="8331">
          <cell r="A8331" t="str">
            <v>SLT0000054</v>
          </cell>
          <cell r="B8331">
            <v>220</v>
          </cell>
          <cell r="C8331" t="str">
            <v>M3右舵司机背滑轨(被)</v>
          </cell>
        </row>
        <row r="8332">
          <cell r="A8332" t="str">
            <v>SLT0000055</v>
          </cell>
          <cell r="B8332">
            <v>220</v>
          </cell>
          <cell r="C8332" t="str">
            <v>M3右舵1033座垫</v>
          </cell>
        </row>
        <row r="8333">
          <cell r="A8333" t="str">
            <v>SLT0000056</v>
          </cell>
          <cell r="B8333">
            <v>220</v>
          </cell>
          <cell r="C8333" t="str">
            <v>M3右舵司机背滑轨钢丝</v>
          </cell>
        </row>
        <row r="8334">
          <cell r="A8334" t="str">
            <v>SLT0000057</v>
          </cell>
          <cell r="B8334">
            <v>220</v>
          </cell>
          <cell r="C8334" t="str">
            <v>M3司机罩壳欧马可富康色</v>
          </cell>
        </row>
        <row r="8335">
          <cell r="A8335" t="str">
            <v>SLT0000058</v>
          </cell>
          <cell r="B8335">
            <v>220</v>
          </cell>
          <cell r="C8335" t="str">
            <v>M3司机手柄欧马可富康色</v>
          </cell>
        </row>
        <row r="8336">
          <cell r="A8336" t="str">
            <v>SLT0000059</v>
          </cell>
          <cell r="B8336">
            <v>220</v>
          </cell>
          <cell r="C8336" t="str">
            <v>钢丝2.5*250</v>
          </cell>
        </row>
        <row r="8337">
          <cell r="A8337" t="str">
            <v>SLT0000060</v>
          </cell>
          <cell r="B8337">
            <v>220</v>
          </cell>
          <cell r="C8337" t="str">
            <v>侧上钢丝</v>
          </cell>
        </row>
        <row r="8338">
          <cell r="A8338" t="str">
            <v>SLT0000061</v>
          </cell>
          <cell r="B8338">
            <v>220</v>
          </cell>
          <cell r="C8338" t="str">
            <v>司机座垫滑轨护盖富康色</v>
          </cell>
        </row>
        <row r="8339">
          <cell r="A8339" t="str">
            <v>SLT0000062</v>
          </cell>
          <cell r="B8339">
            <v>220</v>
          </cell>
          <cell r="C8339" t="str">
            <v>M3司机滑轨主手柄富康</v>
          </cell>
        </row>
        <row r="8340">
          <cell r="A8340" t="str">
            <v>SLT0000063</v>
          </cell>
          <cell r="B8340">
            <v>220</v>
          </cell>
          <cell r="C8340" t="str">
            <v>M3小折罩壳欧马可浅灰</v>
          </cell>
        </row>
        <row r="8341">
          <cell r="A8341" t="str">
            <v>SLT0000064</v>
          </cell>
          <cell r="B8341">
            <v>220</v>
          </cell>
          <cell r="C8341" t="str">
            <v>M3小折手柄欧马可</v>
          </cell>
        </row>
        <row r="8342">
          <cell r="A8342" t="str">
            <v>SLT0000065</v>
          </cell>
          <cell r="B8342">
            <v>220</v>
          </cell>
          <cell r="C8342" t="str">
            <v>M3 1800杂物箱盖右</v>
          </cell>
        </row>
        <row r="8343">
          <cell r="A8343" t="str">
            <v>SLT0000066</v>
          </cell>
          <cell r="B8343">
            <v>220</v>
          </cell>
          <cell r="C8343" t="str">
            <v>M3 1800杂物箱底右</v>
          </cell>
        </row>
        <row r="8344">
          <cell r="A8344" t="str">
            <v>SLT0000067</v>
          </cell>
          <cell r="B8344">
            <v>220</v>
          </cell>
          <cell r="C8344" t="str">
            <v>钢丝2.5*670</v>
          </cell>
        </row>
        <row r="8345">
          <cell r="A8345" t="str">
            <v>SLT0000068</v>
          </cell>
          <cell r="B8345">
            <v>220</v>
          </cell>
          <cell r="C8345" t="str">
            <v>钢丝2.5*700</v>
          </cell>
        </row>
        <row r="8346">
          <cell r="A8346" t="str">
            <v>SLT0000069</v>
          </cell>
          <cell r="B8346">
            <v>220</v>
          </cell>
          <cell r="C8346" t="str">
            <v>合页</v>
          </cell>
        </row>
        <row r="8347">
          <cell r="A8347" t="str">
            <v>SLT0000070</v>
          </cell>
          <cell r="B8347">
            <v>220</v>
          </cell>
          <cell r="C8347" t="str">
            <v>副驾驶员大背泡沫总成</v>
          </cell>
        </row>
        <row r="8348">
          <cell r="A8348" t="str">
            <v>SLT0000071</v>
          </cell>
          <cell r="B8348">
            <v>220</v>
          </cell>
          <cell r="C8348" t="str">
            <v>副驾驶员小背泡沫总成</v>
          </cell>
        </row>
        <row r="8349">
          <cell r="A8349" t="str">
            <v>SLT0000072</v>
          </cell>
          <cell r="B8349">
            <v>220</v>
          </cell>
          <cell r="C8349" t="str">
            <v>副驾驶员座垫泡沫总成</v>
          </cell>
        </row>
        <row r="8350">
          <cell r="A8350" t="str">
            <v>SLT0000078</v>
          </cell>
          <cell r="B8350">
            <v>220</v>
          </cell>
          <cell r="C8350" t="str">
            <v>M3-1800副司机背</v>
          </cell>
        </row>
        <row r="8351">
          <cell r="A8351" t="str">
            <v>SLT0000079</v>
          </cell>
          <cell r="B8351">
            <v>220</v>
          </cell>
          <cell r="C8351" t="str">
            <v>M3-1800加宽小背</v>
          </cell>
        </row>
        <row r="8352">
          <cell r="A8352" t="str">
            <v>SLT0000080</v>
          </cell>
          <cell r="B8352">
            <v>220</v>
          </cell>
          <cell r="C8352" t="str">
            <v>M3-1800分体座骨架</v>
          </cell>
        </row>
        <row r="8353">
          <cell r="A8353" t="str">
            <v>SLT0000081</v>
          </cell>
          <cell r="B8353">
            <v>220</v>
          </cell>
          <cell r="C8353" t="str">
            <v>M3欧马可大折（副司机）</v>
          </cell>
        </row>
        <row r="8354">
          <cell r="A8354" t="str">
            <v>SLT0000082</v>
          </cell>
          <cell r="B8354">
            <v>220</v>
          </cell>
          <cell r="C8354" t="str">
            <v>欧马可小折（副司机）</v>
          </cell>
        </row>
        <row r="8355">
          <cell r="A8355" t="str">
            <v>SLT0000084</v>
          </cell>
          <cell r="B8355">
            <v>220</v>
          </cell>
          <cell r="C8355" t="str">
            <v>M3欧马可大背折手把</v>
          </cell>
        </row>
        <row r="8356">
          <cell r="A8356" t="str">
            <v>SLT0000085</v>
          </cell>
          <cell r="B8356">
            <v>220</v>
          </cell>
          <cell r="C8356" t="str">
            <v>OMK中连接板</v>
          </cell>
        </row>
        <row r="8357">
          <cell r="A8357" t="str">
            <v>SLT0000086</v>
          </cell>
          <cell r="B8357">
            <v>220</v>
          </cell>
          <cell r="C8357" t="str">
            <v>M3右舵小折罩壳（灰）</v>
          </cell>
        </row>
        <row r="8358">
          <cell r="A8358" t="str">
            <v>SLT0000087</v>
          </cell>
          <cell r="B8358">
            <v>220</v>
          </cell>
          <cell r="C8358" t="str">
            <v>副驾驶员大背泡沫总成</v>
          </cell>
        </row>
        <row r="8359">
          <cell r="A8359" t="str">
            <v>SLT0000088</v>
          </cell>
          <cell r="B8359">
            <v>220</v>
          </cell>
          <cell r="C8359" t="str">
            <v>副驾驶员小背泡沫总成</v>
          </cell>
        </row>
        <row r="8360">
          <cell r="A8360" t="str">
            <v>SLT0000089</v>
          </cell>
          <cell r="B8360">
            <v>220</v>
          </cell>
          <cell r="C8360" t="str">
            <v>副驾驶员座垫泡沫总成</v>
          </cell>
        </row>
        <row r="8361">
          <cell r="A8361" t="str">
            <v>SLT0000090</v>
          </cell>
          <cell r="B8361">
            <v>220</v>
          </cell>
          <cell r="C8361" t="str">
            <v>M3右舵80副座布套</v>
          </cell>
        </row>
        <row r="8362">
          <cell r="A8362" t="str">
            <v>SLT0000091</v>
          </cell>
          <cell r="B8362">
            <v>220</v>
          </cell>
          <cell r="C8362" t="str">
            <v>M3右舵80副背布套</v>
          </cell>
        </row>
        <row r="8363">
          <cell r="A8363" t="str">
            <v>SLT0000092</v>
          </cell>
          <cell r="B8363">
            <v>220</v>
          </cell>
          <cell r="C8363" t="str">
            <v>M3右舵80小背布套</v>
          </cell>
        </row>
        <row r="8364">
          <cell r="A8364" t="str">
            <v>SLT0000096</v>
          </cell>
          <cell r="B8364">
            <v>220</v>
          </cell>
          <cell r="C8364" t="str">
            <v>右舵1800副大背出口</v>
          </cell>
        </row>
        <row r="8365">
          <cell r="A8365" t="str">
            <v>SLT0000096</v>
          </cell>
          <cell r="B8365">
            <v>230</v>
          </cell>
          <cell r="C8365" t="str">
            <v>右舵1800副大背出口</v>
          </cell>
        </row>
        <row r="8366">
          <cell r="A8366" t="str">
            <v>SLT0000097</v>
          </cell>
          <cell r="B8366">
            <v>220</v>
          </cell>
          <cell r="C8366" t="str">
            <v>右舵1800副小背出口</v>
          </cell>
        </row>
        <row r="8367">
          <cell r="A8367" t="str">
            <v>SLT0000097</v>
          </cell>
          <cell r="B8367">
            <v>230</v>
          </cell>
          <cell r="C8367" t="str">
            <v>右舵1800副小背出口</v>
          </cell>
        </row>
        <row r="8368">
          <cell r="A8368" t="str">
            <v>SLT0000098</v>
          </cell>
          <cell r="B8368">
            <v>220</v>
          </cell>
          <cell r="C8368" t="str">
            <v>M3右舵1800副座</v>
          </cell>
        </row>
        <row r="8369">
          <cell r="A8369" t="str">
            <v>SLT0000099</v>
          </cell>
          <cell r="B8369">
            <v>220</v>
          </cell>
          <cell r="C8369" t="str">
            <v>欧马可右舵大折</v>
          </cell>
        </row>
        <row r="8370">
          <cell r="A8370" t="str">
            <v>SLT0000100</v>
          </cell>
          <cell r="B8370">
            <v>220</v>
          </cell>
          <cell r="C8370" t="str">
            <v>M3欧马可右舵小背折叠板</v>
          </cell>
        </row>
        <row r="8371">
          <cell r="A8371" t="str">
            <v>SLT0000100</v>
          </cell>
          <cell r="B8371">
            <v>230</v>
          </cell>
          <cell r="C8371" t="str">
            <v>M3欧马可右舵小背折叠板</v>
          </cell>
        </row>
        <row r="8372">
          <cell r="A8372" t="str">
            <v>SLT0000101</v>
          </cell>
          <cell r="B8372">
            <v>220</v>
          </cell>
          <cell r="C8372" t="str">
            <v>双轴中连接板</v>
          </cell>
        </row>
        <row r="8373">
          <cell r="A8373" t="str">
            <v>SLT0000101</v>
          </cell>
          <cell r="B8373">
            <v>230</v>
          </cell>
          <cell r="C8373" t="str">
            <v>双轴中连接板</v>
          </cell>
        </row>
        <row r="8374">
          <cell r="A8374" t="str">
            <v>SLT0000102</v>
          </cell>
          <cell r="B8374">
            <v>220</v>
          </cell>
          <cell r="C8374" t="str">
            <v>靠背卡面钢丝1</v>
          </cell>
        </row>
        <row r="8375">
          <cell r="A8375" t="str">
            <v>SLT0000103</v>
          </cell>
          <cell r="B8375">
            <v>220</v>
          </cell>
          <cell r="C8375" t="str">
            <v>副驾驶座钢丝</v>
          </cell>
        </row>
        <row r="8376">
          <cell r="A8376" t="str">
            <v>SLT0000104</v>
          </cell>
          <cell r="B8376">
            <v>220</v>
          </cell>
          <cell r="C8376" t="str">
            <v>M3-1800整体座骨架</v>
          </cell>
        </row>
        <row r="8377">
          <cell r="A8377" t="str">
            <v>SLT0000106</v>
          </cell>
          <cell r="B8377">
            <v>220</v>
          </cell>
          <cell r="C8377" t="str">
            <v>M3灰固定带总成</v>
          </cell>
        </row>
        <row r="8378">
          <cell r="A8378" t="str">
            <v>SLT0000107</v>
          </cell>
          <cell r="B8378">
            <v>220</v>
          </cell>
          <cell r="C8378" t="str">
            <v>M3灰旋转中心</v>
          </cell>
        </row>
        <row r="8379">
          <cell r="A8379" t="str">
            <v>SLT0000108</v>
          </cell>
          <cell r="B8379">
            <v>220</v>
          </cell>
          <cell r="C8379" t="str">
            <v>钢丝2.5*380</v>
          </cell>
        </row>
        <row r="8380">
          <cell r="A8380" t="str">
            <v>SLT0000109</v>
          </cell>
          <cell r="B8380">
            <v>220</v>
          </cell>
          <cell r="C8380" t="str">
            <v>钢丝2.5*1280</v>
          </cell>
        </row>
        <row r="8381">
          <cell r="A8381" t="str">
            <v>SLT0000110</v>
          </cell>
          <cell r="B8381">
            <v>220</v>
          </cell>
          <cell r="C8381" t="str">
            <v>二排靠背泡沫总成</v>
          </cell>
        </row>
        <row r="8382">
          <cell r="A8382" t="str">
            <v>SLT0000111</v>
          </cell>
          <cell r="B8382">
            <v>220</v>
          </cell>
          <cell r="C8382" t="str">
            <v>二排座垫泡沫总成</v>
          </cell>
        </row>
        <row r="8383">
          <cell r="A8383" t="str">
            <v>SLT0000112</v>
          </cell>
          <cell r="B8383">
            <v>220</v>
          </cell>
          <cell r="C8383" t="str">
            <v>1800二排背-花面布套</v>
          </cell>
        </row>
        <row r="8384">
          <cell r="A8384" t="str">
            <v>SLT0000113</v>
          </cell>
          <cell r="B8384">
            <v>220</v>
          </cell>
          <cell r="C8384" t="str">
            <v>1800二排座-花面布套</v>
          </cell>
        </row>
        <row r="8385">
          <cell r="A8385" t="str">
            <v>SLT0000116</v>
          </cell>
          <cell r="B8385">
            <v>220</v>
          </cell>
          <cell r="C8385" t="str">
            <v>M31800后排背</v>
          </cell>
        </row>
        <row r="8386">
          <cell r="A8386" t="str">
            <v>SLT0000117</v>
          </cell>
          <cell r="B8386">
            <v>220</v>
          </cell>
          <cell r="C8386" t="str">
            <v>M31800二排座</v>
          </cell>
        </row>
        <row r="8387">
          <cell r="A8387" t="str">
            <v>SLT0000118</v>
          </cell>
          <cell r="B8387">
            <v>220</v>
          </cell>
          <cell r="C8387" t="str">
            <v>M3后排护罩福田灰</v>
          </cell>
        </row>
        <row r="8388">
          <cell r="A8388" t="str">
            <v>SLT0000119</v>
          </cell>
          <cell r="B8388">
            <v>220</v>
          </cell>
          <cell r="C8388" t="str">
            <v>M3后排支撑管</v>
          </cell>
        </row>
        <row r="8389">
          <cell r="A8389" t="str">
            <v>SLT0000120</v>
          </cell>
          <cell r="B8389">
            <v>220</v>
          </cell>
          <cell r="C8389" t="str">
            <v>钢丝2.5*370</v>
          </cell>
        </row>
        <row r="8390">
          <cell r="A8390" t="str">
            <v>SLT0000121</v>
          </cell>
          <cell r="B8390">
            <v>220</v>
          </cell>
          <cell r="C8390" t="str">
            <v>时代二排固定片</v>
          </cell>
        </row>
        <row r="8391">
          <cell r="A8391" t="str">
            <v>SLT0000123</v>
          </cell>
          <cell r="B8391">
            <v>220</v>
          </cell>
          <cell r="C8391" t="str">
            <v>二排靠背泡沫总成</v>
          </cell>
        </row>
        <row r="8392">
          <cell r="A8392" t="str">
            <v>SLT0000124</v>
          </cell>
          <cell r="B8392">
            <v>220</v>
          </cell>
          <cell r="C8392" t="str">
            <v>二排座垫泡沫总成</v>
          </cell>
        </row>
        <row r="8393">
          <cell r="A8393" t="str">
            <v>SLT0000131</v>
          </cell>
          <cell r="B8393">
            <v>220</v>
          </cell>
          <cell r="C8393" t="str">
            <v>M31800时代二排</v>
          </cell>
        </row>
        <row r="8394">
          <cell r="A8394" t="str">
            <v>SLT0000132</v>
          </cell>
          <cell r="B8394">
            <v>220</v>
          </cell>
          <cell r="C8394" t="str">
            <v>M3-1995杂物箱底右</v>
          </cell>
        </row>
        <row r="8395">
          <cell r="A8395" t="str">
            <v>SLT0000133</v>
          </cell>
          <cell r="B8395">
            <v>220</v>
          </cell>
          <cell r="C8395" t="str">
            <v>M3-1995杂物箱盖右</v>
          </cell>
        </row>
        <row r="8396">
          <cell r="A8396" t="str">
            <v>SLT0000134</v>
          </cell>
          <cell r="B8396">
            <v>220</v>
          </cell>
          <cell r="C8396" t="str">
            <v>钢丝2.5*300</v>
          </cell>
        </row>
        <row r="8397">
          <cell r="A8397" t="str">
            <v>SLT0000135</v>
          </cell>
          <cell r="B8397">
            <v>220</v>
          </cell>
          <cell r="C8397" t="str">
            <v>副驾驶员大背泡沫总成</v>
          </cell>
        </row>
        <row r="8398">
          <cell r="A8398" t="str">
            <v>SLT0000136</v>
          </cell>
          <cell r="B8398">
            <v>220</v>
          </cell>
          <cell r="C8398" t="str">
            <v>副驾驶员小背泡沫总成</v>
          </cell>
        </row>
        <row r="8399">
          <cell r="A8399" t="str">
            <v>SLT0000137</v>
          </cell>
          <cell r="B8399">
            <v>220</v>
          </cell>
          <cell r="C8399" t="str">
            <v>副驾驶员座垫泡沫总成</v>
          </cell>
        </row>
        <row r="8400">
          <cell r="A8400" t="str">
            <v>SLT0000138</v>
          </cell>
          <cell r="B8400">
            <v>220</v>
          </cell>
          <cell r="C8400" t="str">
            <v>M3右舵1995副背布套</v>
          </cell>
        </row>
        <row r="8401">
          <cell r="A8401" t="str">
            <v>SLT0000139</v>
          </cell>
          <cell r="B8401">
            <v>220</v>
          </cell>
          <cell r="C8401" t="str">
            <v>M3右舵1995小背布套</v>
          </cell>
        </row>
        <row r="8402">
          <cell r="A8402" t="str">
            <v>SLT0000140</v>
          </cell>
          <cell r="B8402">
            <v>220</v>
          </cell>
          <cell r="C8402" t="str">
            <v>M3右舵1995副座布套</v>
          </cell>
        </row>
        <row r="8403">
          <cell r="A8403" t="str">
            <v>SLT0000144</v>
          </cell>
          <cell r="B8403">
            <v>220</v>
          </cell>
          <cell r="C8403" t="str">
            <v>M3右舵1995副座</v>
          </cell>
        </row>
        <row r="8404">
          <cell r="A8404" t="str">
            <v>SLT0000145</v>
          </cell>
          <cell r="B8404">
            <v>220</v>
          </cell>
          <cell r="C8404" t="str">
            <v>右舵1995副大背出口</v>
          </cell>
        </row>
        <row r="8405">
          <cell r="A8405" t="str">
            <v>SLT0000145</v>
          </cell>
          <cell r="B8405">
            <v>230</v>
          </cell>
          <cell r="C8405" t="str">
            <v>右舵1995副大背出口</v>
          </cell>
        </row>
        <row r="8406">
          <cell r="A8406" t="str">
            <v>SLT0000146</v>
          </cell>
          <cell r="B8406">
            <v>220</v>
          </cell>
          <cell r="C8406" t="str">
            <v>右舵1995副小背出口</v>
          </cell>
        </row>
        <row r="8407">
          <cell r="A8407" t="str">
            <v>SLT0000146</v>
          </cell>
          <cell r="B8407">
            <v>230</v>
          </cell>
          <cell r="C8407" t="str">
            <v>右舵1995副小背出口</v>
          </cell>
        </row>
        <row r="8408">
          <cell r="A8408" t="str">
            <v>SLT0000147</v>
          </cell>
          <cell r="B8408">
            <v>220</v>
          </cell>
          <cell r="C8408" t="str">
            <v>M3小折罩壳欧马可富康色</v>
          </cell>
        </row>
        <row r="8409">
          <cell r="A8409" t="str">
            <v>SLT0000148</v>
          </cell>
          <cell r="B8409">
            <v>220</v>
          </cell>
          <cell r="C8409" t="str">
            <v>M3小折手柄欧马可富康色</v>
          </cell>
        </row>
        <row r="8410">
          <cell r="A8410" t="str">
            <v>SLT0000149</v>
          </cell>
          <cell r="B8410">
            <v>220</v>
          </cell>
          <cell r="C8410" t="str">
            <v>M3 1995大杂物箱底</v>
          </cell>
        </row>
        <row r="8411">
          <cell r="A8411" t="str">
            <v>SLT0000150</v>
          </cell>
          <cell r="B8411">
            <v>220</v>
          </cell>
          <cell r="C8411" t="str">
            <v>M3 1995大杂物箱盖</v>
          </cell>
        </row>
        <row r="8412">
          <cell r="A8412" t="str">
            <v>SLT0000151</v>
          </cell>
          <cell r="B8412">
            <v>220</v>
          </cell>
          <cell r="C8412" t="str">
            <v>副驾驶员大背泡沫总成</v>
          </cell>
        </row>
        <row r="8413">
          <cell r="A8413" t="str">
            <v>SLT0000152</v>
          </cell>
          <cell r="B8413">
            <v>220</v>
          </cell>
          <cell r="C8413" t="str">
            <v>副驾驶员小背泡沫总成</v>
          </cell>
        </row>
        <row r="8414">
          <cell r="A8414" t="str">
            <v>SLT0000153</v>
          </cell>
          <cell r="B8414">
            <v>220</v>
          </cell>
          <cell r="C8414" t="str">
            <v>副驾驶员座垫泡沫总成</v>
          </cell>
        </row>
        <row r="8415">
          <cell r="A8415" t="str">
            <v>SLT0000159</v>
          </cell>
          <cell r="B8415">
            <v>220</v>
          </cell>
          <cell r="C8415" t="str">
            <v>M3-1995副司机大背</v>
          </cell>
        </row>
        <row r="8416">
          <cell r="A8416" t="str">
            <v>SLT0000160</v>
          </cell>
          <cell r="B8416">
            <v>220</v>
          </cell>
          <cell r="C8416" t="str">
            <v>M3-1995副司机小背</v>
          </cell>
        </row>
        <row r="8417">
          <cell r="A8417" t="str">
            <v>SLT0000163</v>
          </cell>
          <cell r="B8417">
            <v>220</v>
          </cell>
          <cell r="C8417" t="str">
            <v>1995木板右舵6个孔</v>
          </cell>
        </row>
        <row r="8418">
          <cell r="A8418" t="str">
            <v>SLT0000164</v>
          </cell>
          <cell r="B8418">
            <v>220</v>
          </cell>
          <cell r="C8418" t="str">
            <v>95右舵卧铺泡沫</v>
          </cell>
        </row>
        <row r="8419">
          <cell r="A8419" t="str">
            <v>SLT0000165</v>
          </cell>
          <cell r="B8419">
            <v>220</v>
          </cell>
          <cell r="C8419" t="str">
            <v>卧铺护面总成</v>
          </cell>
        </row>
        <row r="8420">
          <cell r="A8420" t="str">
            <v>SLT0000168</v>
          </cell>
          <cell r="B8420">
            <v>220</v>
          </cell>
          <cell r="C8420" t="str">
            <v>6486司机背泡沫</v>
          </cell>
        </row>
        <row r="8421">
          <cell r="A8421" t="str">
            <v>SLT0000169</v>
          </cell>
          <cell r="B8421">
            <v>220</v>
          </cell>
          <cell r="C8421" t="str">
            <v>6486司机座泡沫</v>
          </cell>
        </row>
        <row r="8422">
          <cell r="A8422" t="str">
            <v>SLT0000176</v>
          </cell>
          <cell r="B8422">
            <v>220</v>
          </cell>
          <cell r="C8422" t="str">
            <v>6486司机调角器(主动</v>
          </cell>
        </row>
        <row r="8423">
          <cell r="A8423" t="str">
            <v>SLT0000177</v>
          </cell>
          <cell r="B8423">
            <v>220</v>
          </cell>
          <cell r="C8423" t="str">
            <v>6486司机调角器副边</v>
          </cell>
        </row>
        <row r="8424">
          <cell r="A8424" t="str">
            <v>SLT0000182</v>
          </cell>
          <cell r="B8424">
            <v>220</v>
          </cell>
          <cell r="C8424" t="str">
            <v>6486副司机座泡沫</v>
          </cell>
        </row>
        <row r="8425">
          <cell r="A8425" t="str">
            <v>SLT0000183</v>
          </cell>
          <cell r="B8425">
            <v>220</v>
          </cell>
          <cell r="C8425" t="str">
            <v>6486副司机调角器主动</v>
          </cell>
        </row>
        <row r="8426">
          <cell r="A8426" t="str">
            <v>SLT0000184</v>
          </cell>
          <cell r="B8426">
            <v>220</v>
          </cell>
          <cell r="C8426" t="str">
            <v>6486副司机调角器副边</v>
          </cell>
        </row>
        <row r="8427">
          <cell r="A8427" t="str">
            <v>SLT0000204</v>
          </cell>
          <cell r="B8427">
            <v>220</v>
          </cell>
          <cell r="C8427" t="str">
            <v>折叠跨座椅腿装饰罩</v>
          </cell>
        </row>
        <row r="8428">
          <cell r="A8428" t="str">
            <v>SLT0000205</v>
          </cell>
          <cell r="B8428">
            <v>220</v>
          </cell>
          <cell r="C8428" t="str">
            <v>6486跨背泡沫</v>
          </cell>
        </row>
        <row r="8429">
          <cell r="A8429" t="str">
            <v>SLT0000207</v>
          </cell>
          <cell r="B8429">
            <v>220</v>
          </cell>
          <cell r="C8429" t="str">
            <v>6486加长折叠背布套</v>
          </cell>
        </row>
        <row r="8430">
          <cell r="A8430" t="str">
            <v>SLT0000208</v>
          </cell>
          <cell r="B8430">
            <v>220</v>
          </cell>
          <cell r="C8430" t="str">
            <v>6486加长折叠座布套</v>
          </cell>
        </row>
        <row r="8431">
          <cell r="A8431" t="str">
            <v>SLT0000216</v>
          </cell>
          <cell r="B8431">
            <v>220</v>
          </cell>
          <cell r="C8431" t="str">
            <v>三人垫后排支架垫块</v>
          </cell>
        </row>
        <row r="8432">
          <cell r="A8432" t="str">
            <v>SLT0000218</v>
          </cell>
          <cell r="B8432">
            <v>220</v>
          </cell>
          <cell r="C8432" t="str">
            <v>三人垫后排支架固定卡子</v>
          </cell>
        </row>
        <row r="8433">
          <cell r="A8433" t="str">
            <v>SLT0000226</v>
          </cell>
          <cell r="B8433">
            <v>220</v>
          </cell>
          <cell r="C8433" t="str">
            <v>钢丝2.5*350</v>
          </cell>
        </row>
        <row r="8434">
          <cell r="A8434" t="str">
            <v>SLT0000226</v>
          </cell>
          <cell r="B8434">
            <v>230</v>
          </cell>
          <cell r="C8434" t="str">
            <v>钢丝2.5*350</v>
          </cell>
        </row>
        <row r="8435">
          <cell r="A8435" t="str">
            <v>SLT0000227</v>
          </cell>
          <cell r="B8435">
            <v>220</v>
          </cell>
          <cell r="C8435" t="str">
            <v>6486折叠椅腿垫块</v>
          </cell>
        </row>
        <row r="8436">
          <cell r="A8436" t="str">
            <v>SLT0000228</v>
          </cell>
          <cell r="B8436">
            <v>220</v>
          </cell>
          <cell r="C8436" t="str">
            <v>6486跨座泡沫</v>
          </cell>
        </row>
        <row r="8437">
          <cell r="A8437" t="str">
            <v>SLT0000231</v>
          </cell>
          <cell r="B8437">
            <v>220</v>
          </cell>
          <cell r="C8437" t="str">
            <v>6486折叠背塑料（膜）</v>
          </cell>
        </row>
        <row r="8438">
          <cell r="A8438" t="str">
            <v>SLT0000232</v>
          </cell>
          <cell r="B8438">
            <v>220</v>
          </cell>
          <cell r="C8438" t="str">
            <v>6486跨座（膜）</v>
          </cell>
        </row>
        <row r="8439">
          <cell r="A8439" t="str">
            <v>SLT0000233</v>
          </cell>
          <cell r="B8439">
            <v>220</v>
          </cell>
          <cell r="C8439" t="str">
            <v>K1二排折叠座骨架跨座</v>
          </cell>
        </row>
        <row r="8440">
          <cell r="A8440" t="str">
            <v>SLT0000234</v>
          </cell>
          <cell r="B8440">
            <v>220</v>
          </cell>
          <cell r="C8440" t="str">
            <v>6486三排折叠腿U型</v>
          </cell>
        </row>
        <row r="8441">
          <cell r="A8441" t="str">
            <v>SLT0000235</v>
          </cell>
          <cell r="B8441">
            <v>220</v>
          </cell>
          <cell r="C8441" t="str">
            <v>6486小拉杆</v>
          </cell>
        </row>
        <row r="8442">
          <cell r="A8442" t="str">
            <v>SLT0000244</v>
          </cell>
          <cell r="B8442">
            <v>220</v>
          </cell>
          <cell r="C8442" t="str">
            <v>k1头枕包装膜</v>
          </cell>
        </row>
        <row r="8443">
          <cell r="A8443" t="str">
            <v>SLT0000245</v>
          </cell>
          <cell r="B8443">
            <v>220</v>
          </cell>
          <cell r="C8443" t="str">
            <v>k1单人背包装膜</v>
          </cell>
        </row>
        <row r="8444">
          <cell r="A8444" t="str">
            <v>SLT0000246</v>
          </cell>
          <cell r="B8444">
            <v>220</v>
          </cell>
          <cell r="C8444" t="str">
            <v>k1单人座包装膜</v>
          </cell>
        </row>
        <row r="8445">
          <cell r="A8445" t="str">
            <v>SLT0000264</v>
          </cell>
          <cell r="B8445">
            <v>220</v>
          </cell>
          <cell r="C8445" t="str">
            <v>钢丝2.5*320</v>
          </cell>
        </row>
        <row r="8446">
          <cell r="A8446" t="str">
            <v>SLT0000272</v>
          </cell>
          <cell r="B8446">
            <v>220</v>
          </cell>
          <cell r="C8446" t="str">
            <v>6480折叠器（右主动）</v>
          </cell>
        </row>
        <row r="8447">
          <cell r="A8447" t="str">
            <v>SLT0000272</v>
          </cell>
          <cell r="B8447">
            <v>230</v>
          </cell>
          <cell r="C8447" t="str">
            <v>6480折叠器（右主动）</v>
          </cell>
        </row>
        <row r="8448">
          <cell r="A8448" t="str">
            <v>SLT0000273</v>
          </cell>
          <cell r="B8448">
            <v>220</v>
          </cell>
          <cell r="C8448" t="str">
            <v>6480右主动罩壳</v>
          </cell>
        </row>
        <row r="8449">
          <cell r="A8449" t="str">
            <v>SLT0000274</v>
          </cell>
          <cell r="B8449">
            <v>220</v>
          </cell>
          <cell r="C8449" t="str">
            <v>6480解锁把手</v>
          </cell>
        </row>
        <row r="8450">
          <cell r="A8450" t="str">
            <v>SLT0000284</v>
          </cell>
          <cell r="B8450">
            <v>220</v>
          </cell>
          <cell r="C8450" t="str">
            <v>K1插管（灰）</v>
          </cell>
        </row>
        <row r="8451">
          <cell r="A8451" t="str">
            <v>SLT0000308</v>
          </cell>
          <cell r="B8451">
            <v>220</v>
          </cell>
          <cell r="C8451" t="str">
            <v>M3右舵单轴中连接板</v>
          </cell>
        </row>
        <row r="8452">
          <cell r="A8452" t="str">
            <v>SLT0000308</v>
          </cell>
          <cell r="B8452">
            <v>230</v>
          </cell>
          <cell r="C8452" t="str">
            <v>M3右舵单轴中连接板</v>
          </cell>
        </row>
        <row r="8453">
          <cell r="A8453" t="str">
            <v>SLT0000309</v>
          </cell>
          <cell r="B8453">
            <v>220</v>
          </cell>
          <cell r="C8453" t="str">
            <v>K1司机衬板（左）</v>
          </cell>
        </row>
        <row r="8454">
          <cell r="A8454" t="str">
            <v>SLT0000310</v>
          </cell>
          <cell r="B8454">
            <v>220</v>
          </cell>
          <cell r="C8454" t="str">
            <v>K1司机衬板（右）</v>
          </cell>
        </row>
        <row r="8455">
          <cell r="A8455" t="str">
            <v>SLT0000311</v>
          </cell>
          <cell r="B8455">
            <v>220</v>
          </cell>
          <cell r="C8455" t="str">
            <v>K1司机解锁把手</v>
          </cell>
        </row>
        <row r="8456">
          <cell r="A8456" t="str">
            <v>SLT0000312</v>
          </cell>
          <cell r="B8456">
            <v>220</v>
          </cell>
          <cell r="C8456" t="str">
            <v>K1司机护盖（左）</v>
          </cell>
        </row>
        <row r="8457">
          <cell r="A8457" t="str">
            <v>SLT0000313</v>
          </cell>
          <cell r="B8457">
            <v>220</v>
          </cell>
          <cell r="C8457" t="str">
            <v>K1司机护盖（右）</v>
          </cell>
        </row>
        <row r="8458">
          <cell r="A8458" t="str">
            <v>SLT0000314</v>
          </cell>
          <cell r="B8458">
            <v>220</v>
          </cell>
          <cell r="C8458" t="str">
            <v>钢丝2.5*180</v>
          </cell>
        </row>
        <row r="8459">
          <cell r="A8459" t="str">
            <v>SLT0000315</v>
          </cell>
          <cell r="B8459">
            <v>220</v>
          </cell>
          <cell r="C8459" t="str">
            <v>K1司机锁扣</v>
          </cell>
        </row>
        <row r="8460">
          <cell r="A8460" t="str">
            <v>SLT0000316</v>
          </cell>
          <cell r="B8460">
            <v>220</v>
          </cell>
          <cell r="C8460" t="str">
            <v>K1司机背泡沫</v>
          </cell>
        </row>
        <row r="8461">
          <cell r="A8461" t="str">
            <v>SLT0000317</v>
          </cell>
          <cell r="B8461">
            <v>220</v>
          </cell>
          <cell r="C8461" t="str">
            <v>K1司机座泡沫</v>
          </cell>
        </row>
        <row r="8462">
          <cell r="A8462" t="str">
            <v>SLT0000318</v>
          </cell>
          <cell r="B8462">
            <v>220</v>
          </cell>
          <cell r="C8462" t="str">
            <v>头枕泡沫总成</v>
          </cell>
        </row>
        <row r="8463">
          <cell r="A8463" t="str">
            <v>SLT0000322</v>
          </cell>
          <cell r="B8463">
            <v>220</v>
          </cell>
          <cell r="C8463" t="str">
            <v>k1司机背包装膜宽车</v>
          </cell>
        </row>
        <row r="8464">
          <cell r="A8464" t="str">
            <v>SLT0000323</v>
          </cell>
          <cell r="B8464">
            <v>220</v>
          </cell>
          <cell r="C8464" t="str">
            <v>k1司机座包装膜宽车</v>
          </cell>
        </row>
        <row r="8465">
          <cell r="A8465" t="str">
            <v>SLT0000324</v>
          </cell>
          <cell r="B8465">
            <v>220</v>
          </cell>
          <cell r="C8465" t="str">
            <v>K1宽车正司机背</v>
          </cell>
        </row>
        <row r="8466">
          <cell r="A8466" t="str">
            <v>SLT0000325</v>
          </cell>
          <cell r="B8466">
            <v>220</v>
          </cell>
          <cell r="C8466" t="str">
            <v>K1宽车座盆</v>
          </cell>
        </row>
        <row r="8467">
          <cell r="A8467" t="str">
            <v>SLT0000326</v>
          </cell>
          <cell r="B8467">
            <v>220</v>
          </cell>
          <cell r="C8467" t="str">
            <v>K1宽体正司机左内滑轨B</v>
          </cell>
        </row>
        <row r="8468">
          <cell r="A8468" t="str">
            <v>SLT0000327</v>
          </cell>
          <cell r="B8468">
            <v>220</v>
          </cell>
          <cell r="C8468" t="str">
            <v>K1宽体正司机左外滑轨B</v>
          </cell>
        </row>
        <row r="8469">
          <cell r="A8469" t="str">
            <v>SLT0000328</v>
          </cell>
          <cell r="B8469">
            <v>220</v>
          </cell>
          <cell r="C8469" t="str">
            <v>K1正司机调角器主动</v>
          </cell>
        </row>
        <row r="8470">
          <cell r="A8470" t="str">
            <v>SLT0000328</v>
          </cell>
          <cell r="B8470">
            <v>230</v>
          </cell>
          <cell r="C8470" t="str">
            <v>K1正司机调角器主动</v>
          </cell>
        </row>
        <row r="8471">
          <cell r="A8471" t="str">
            <v>SLT0000329</v>
          </cell>
          <cell r="B8471">
            <v>220</v>
          </cell>
          <cell r="C8471" t="str">
            <v>K1正司机调角器被动</v>
          </cell>
        </row>
        <row r="8472">
          <cell r="A8472" t="str">
            <v>SLT0000329</v>
          </cell>
          <cell r="B8472">
            <v>230</v>
          </cell>
          <cell r="C8472" t="str">
            <v>K1正司机调角器被动</v>
          </cell>
        </row>
        <row r="8473">
          <cell r="A8473" t="str">
            <v>SLT0000330</v>
          </cell>
          <cell r="B8473">
            <v>220</v>
          </cell>
          <cell r="C8473" t="str">
            <v>连接杆295</v>
          </cell>
        </row>
        <row r="8474">
          <cell r="A8474" t="str">
            <v>SLT0000331</v>
          </cell>
          <cell r="B8474">
            <v>220</v>
          </cell>
          <cell r="C8474" t="str">
            <v>钢丝2.5*130</v>
          </cell>
        </row>
        <row r="8475">
          <cell r="A8475" t="str">
            <v>SLT0000332</v>
          </cell>
          <cell r="B8475">
            <v>220</v>
          </cell>
          <cell r="C8475" t="str">
            <v>K1副司机锁扣</v>
          </cell>
        </row>
        <row r="8476">
          <cell r="A8476" t="str">
            <v>SLT0000336</v>
          </cell>
          <cell r="B8476">
            <v>220</v>
          </cell>
          <cell r="C8476" t="str">
            <v>K1经济型司机锁扣</v>
          </cell>
        </row>
        <row r="8477">
          <cell r="A8477" t="str">
            <v>SLT0000340</v>
          </cell>
          <cell r="B8477">
            <v>220</v>
          </cell>
          <cell r="C8477" t="str">
            <v>k1司机背包装膜窄车</v>
          </cell>
        </row>
        <row r="8478">
          <cell r="A8478" t="str">
            <v>SLT0000341</v>
          </cell>
          <cell r="B8478">
            <v>220</v>
          </cell>
          <cell r="C8478" t="str">
            <v>k1司机座包装膜窄车</v>
          </cell>
        </row>
        <row r="8479">
          <cell r="A8479" t="str">
            <v>SLT0000342</v>
          </cell>
          <cell r="B8479">
            <v>220</v>
          </cell>
          <cell r="C8479" t="str">
            <v>K1司机经济型滑轨</v>
          </cell>
        </row>
        <row r="8480">
          <cell r="A8480" t="str">
            <v>SLT0000343</v>
          </cell>
          <cell r="B8480">
            <v>220</v>
          </cell>
          <cell r="C8480" t="str">
            <v>K1副司机经济型滑轨</v>
          </cell>
        </row>
        <row r="8481">
          <cell r="A8481" t="str">
            <v>SLT0000344</v>
          </cell>
          <cell r="B8481">
            <v>220</v>
          </cell>
          <cell r="C8481" t="str">
            <v>K1窄车司机座泡沫</v>
          </cell>
        </row>
        <row r="8482">
          <cell r="A8482" t="str">
            <v>SLT0000345</v>
          </cell>
          <cell r="B8482">
            <v>220</v>
          </cell>
          <cell r="C8482" t="str">
            <v>K1窄车司机背泡沫</v>
          </cell>
        </row>
        <row r="8483">
          <cell r="A8483" t="str">
            <v>SLT0000348</v>
          </cell>
          <cell r="B8483">
            <v>220</v>
          </cell>
          <cell r="C8483" t="str">
            <v>K1窄体座盆</v>
          </cell>
        </row>
        <row r="8484">
          <cell r="A8484" t="str">
            <v>SLT0000349</v>
          </cell>
          <cell r="B8484">
            <v>220</v>
          </cell>
          <cell r="C8484" t="str">
            <v>K1窄车正司机背</v>
          </cell>
        </row>
        <row r="8485">
          <cell r="A8485" t="str">
            <v>SLT0000350</v>
          </cell>
          <cell r="B8485">
            <v>220</v>
          </cell>
          <cell r="C8485" t="str">
            <v>K1窄车正司机左内滑轨</v>
          </cell>
        </row>
        <row r="8486">
          <cell r="A8486" t="str">
            <v>SLT0000351</v>
          </cell>
          <cell r="B8486">
            <v>220</v>
          </cell>
          <cell r="C8486" t="str">
            <v>K1窄车正司机左外滑轨</v>
          </cell>
        </row>
        <row r="8487">
          <cell r="A8487" t="str">
            <v>SLT0000352</v>
          </cell>
          <cell r="B8487">
            <v>220</v>
          </cell>
          <cell r="C8487" t="str">
            <v>连接杆265</v>
          </cell>
        </row>
        <row r="8488">
          <cell r="A8488" t="str">
            <v>SLT0000355</v>
          </cell>
          <cell r="B8488">
            <v>220</v>
          </cell>
          <cell r="C8488" t="str">
            <v>深灰仿皮头枕布套</v>
          </cell>
        </row>
        <row r="8489">
          <cell r="A8489" t="str">
            <v>SLT0000356</v>
          </cell>
          <cell r="B8489">
            <v>220</v>
          </cell>
          <cell r="C8489" t="str">
            <v>深灰仿皮窄车司机背布套</v>
          </cell>
        </row>
        <row r="8490">
          <cell r="A8490" t="str">
            <v>SLT0000357</v>
          </cell>
          <cell r="B8490">
            <v>220</v>
          </cell>
          <cell r="C8490" t="str">
            <v>深灰仿皮窄车司机座布套</v>
          </cell>
        </row>
        <row r="8491">
          <cell r="A8491" t="str">
            <v>SLT0000358</v>
          </cell>
          <cell r="B8491">
            <v>220</v>
          </cell>
          <cell r="C8491" t="str">
            <v>K1副司机解锁把手</v>
          </cell>
        </row>
        <row r="8492">
          <cell r="A8492" t="str">
            <v>SLT0000359</v>
          </cell>
          <cell r="B8492">
            <v>220</v>
          </cell>
          <cell r="C8492" t="str">
            <v>K1副司机护盖（左）</v>
          </cell>
        </row>
        <row r="8493">
          <cell r="A8493" t="str">
            <v>SLT0000360</v>
          </cell>
          <cell r="B8493">
            <v>220</v>
          </cell>
          <cell r="C8493" t="str">
            <v>K1副司机护盖（右）</v>
          </cell>
        </row>
        <row r="8494">
          <cell r="A8494" t="str">
            <v>SLT0000361</v>
          </cell>
          <cell r="B8494">
            <v>220</v>
          </cell>
          <cell r="C8494" t="str">
            <v>K1宽体副司机右内滑轨B</v>
          </cell>
        </row>
        <row r="8495">
          <cell r="A8495" t="str">
            <v>SLT0000362</v>
          </cell>
          <cell r="B8495">
            <v>220</v>
          </cell>
          <cell r="C8495" t="str">
            <v>K1宽体副司机右外滑轨B</v>
          </cell>
        </row>
        <row r="8496">
          <cell r="A8496" t="str">
            <v>SLT0000363</v>
          </cell>
          <cell r="B8496">
            <v>220</v>
          </cell>
          <cell r="C8496" t="str">
            <v>K1副司机调角器主动</v>
          </cell>
        </row>
        <row r="8497">
          <cell r="A8497" t="str">
            <v>SLT0000363</v>
          </cell>
          <cell r="B8497">
            <v>230</v>
          </cell>
          <cell r="C8497" t="str">
            <v>K1副司机调角器主动</v>
          </cell>
        </row>
        <row r="8498">
          <cell r="A8498" t="str">
            <v>SLT0000364</v>
          </cell>
          <cell r="B8498">
            <v>220</v>
          </cell>
          <cell r="C8498" t="str">
            <v>K1副司机调角器被动</v>
          </cell>
        </row>
        <row r="8499">
          <cell r="A8499" t="str">
            <v>SLT0000364</v>
          </cell>
          <cell r="B8499">
            <v>230</v>
          </cell>
          <cell r="C8499" t="str">
            <v>K1副司机调角器被动</v>
          </cell>
        </row>
        <row r="8500">
          <cell r="A8500" t="str">
            <v>SLT0000366</v>
          </cell>
          <cell r="B8500">
            <v>220</v>
          </cell>
          <cell r="C8500" t="str">
            <v>K1副司机经济型支架左</v>
          </cell>
        </row>
        <row r="8501">
          <cell r="A8501" t="str">
            <v>SLT0000366</v>
          </cell>
          <cell r="B8501">
            <v>230</v>
          </cell>
          <cell r="C8501" t="str">
            <v>K1副司机经济型支架左</v>
          </cell>
        </row>
        <row r="8502">
          <cell r="A8502" t="str">
            <v>SLT0000367</v>
          </cell>
          <cell r="B8502">
            <v>220</v>
          </cell>
          <cell r="C8502" t="str">
            <v>K1副司机经济型支架右</v>
          </cell>
        </row>
        <row r="8503">
          <cell r="A8503" t="str">
            <v>SLT0000367</v>
          </cell>
          <cell r="B8503">
            <v>230</v>
          </cell>
          <cell r="C8503" t="str">
            <v>K1副司机经济型支架右</v>
          </cell>
        </row>
        <row r="8504">
          <cell r="A8504" t="str">
            <v>SLT0000368</v>
          </cell>
          <cell r="B8504">
            <v>220</v>
          </cell>
          <cell r="C8504" t="str">
            <v>K1经济型副司机锁扣</v>
          </cell>
        </row>
        <row r="8505">
          <cell r="A8505" t="str">
            <v>SLT0000370</v>
          </cell>
          <cell r="B8505">
            <v>220</v>
          </cell>
          <cell r="C8505" t="str">
            <v>K1窄车副司机右内滑轨</v>
          </cell>
        </row>
        <row r="8506">
          <cell r="A8506" t="str">
            <v>SLT0000371</v>
          </cell>
          <cell r="B8506">
            <v>220</v>
          </cell>
          <cell r="C8506" t="str">
            <v>K1窄车副司机右外滑轨</v>
          </cell>
        </row>
        <row r="8507">
          <cell r="A8507" t="str">
            <v>SLT0000373</v>
          </cell>
          <cell r="B8507">
            <v>220</v>
          </cell>
          <cell r="C8507" t="str">
            <v>深灰仿皮窄车副司机背布套</v>
          </cell>
        </row>
        <row r="8508">
          <cell r="A8508" t="str">
            <v>SLT0000374</v>
          </cell>
          <cell r="B8508">
            <v>220</v>
          </cell>
          <cell r="C8508" t="str">
            <v>K1解锁把手（左）双人</v>
          </cell>
        </row>
        <row r="8509">
          <cell r="A8509" t="str">
            <v>SLT0000375</v>
          </cell>
          <cell r="B8509">
            <v>220</v>
          </cell>
          <cell r="C8509" t="str">
            <v>K1解锁把手（右）双人</v>
          </cell>
        </row>
        <row r="8510">
          <cell r="A8510" t="str">
            <v>SLT0000376</v>
          </cell>
          <cell r="B8510">
            <v>220</v>
          </cell>
          <cell r="C8510" t="str">
            <v>K1底座护盖（前）</v>
          </cell>
        </row>
        <row r="8511">
          <cell r="A8511" t="str">
            <v>SLT0000377</v>
          </cell>
          <cell r="B8511">
            <v>220</v>
          </cell>
          <cell r="C8511" t="str">
            <v>K1底座护盖（后）</v>
          </cell>
        </row>
        <row r="8512">
          <cell r="A8512" t="str">
            <v>SLT0000378</v>
          </cell>
          <cell r="B8512">
            <v>220</v>
          </cell>
          <cell r="C8512" t="str">
            <v>K1扶手黑</v>
          </cell>
        </row>
        <row r="8513">
          <cell r="A8513" t="str">
            <v>SLT0000379</v>
          </cell>
          <cell r="B8513">
            <v>220</v>
          </cell>
          <cell r="C8513" t="str">
            <v>K1双人护盖（左）</v>
          </cell>
        </row>
        <row r="8514">
          <cell r="A8514" t="str">
            <v>SLT0000380</v>
          </cell>
          <cell r="B8514">
            <v>220</v>
          </cell>
          <cell r="C8514" t="str">
            <v>K1双人护盖（右）</v>
          </cell>
        </row>
        <row r="8515">
          <cell r="A8515" t="str">
            <v>SLT0000381</v>
          </cell>
          <cell r="B8515">
            <v>220</v>
          </cell>
          <cell r="C8515" t="str">
            <v>K1双人中间护盖（左）</v>
          </cell>
        </row>
        <row r="8516">
          <cell r="A8516" t="str">
            <v>SLT0000382</v>
          </cell>
          <cell r="B8516">
            <v>220</v>
          </cell>
          <cell r="C8516" t="str">
            <v>K1双人中间护盖（右）</v>
          </cell>
        </row>
        <row r="8517">
          <cell r="A8517" t="str">
            <v>SLT0000383</v>
          </cell>
          <cell r="B8517">
            <v>220</v>
          </cell>
          <cell r="C8517" t="str">
            <v>K1背板</v>
          </cell>
        </row>
        <row r="8518">
          <cell r="A8518" t="str">
            <v>SLT0000384</v>
          </cell>
          <cell r="B8518">
            <v>220</v>
          </cell>
          <cell r="C8518" t="str">
            <v>K1锁扣短</v>
          </cell>
        </row>
        <row r="8519">
          <cell r="A8519" t="str">
            <v>SLT0000385</v>
          </cell>
          <cell r="B8519">
            <v>220</v>
          </cell>
          <cell r="C8519" t="str">
            <v>K1三点式安全带左</v>
          </cell>
        </row>
        <row r="8520">
          <cell r="A8520" t="str">
            <v>SLT0000386</v>
          </cell>
          <cell r="B8520">
            <v>220</v>
          </cell>
          <cell r="C8520" t="str">
            <v>K1双人左背泡沫</v>
          </cell>
        </row>
        <row r="8521">
          <cell r="A8521" t="str">
            <v>SLT0000387</v>
          </cell>
          <cell r="B8521">
            <v>220</v>
          </cell>
          <cell r="C8521" t="str">
            <v>K1双人座泡沫</v>
          </cell>
        </row>
        <row r="8522">
          <cell r="A8522" t="str">
            <v>SLT0000388</v>
          </cell>
          <cell r="B8522">
            <v>220</v>
          </cell>
          <cell r="C8522" t="str">
            <v>K1双人右背泡沫（安）</v>
          </cell>
        </row>
        <row r="8523">
          <cell r="A8523" t="str">
            <v>SLT0000392</v>
          </cell>
          <cell r="B8523">
            <v>220</v>
          </cell>
          <cell r="C8523" t="str">
            <v>k1双人座包装膜</v>
          </cell>
        </row>
        <row r="8524">
          <cell r="A8524" t="str">
            <v>SLT0000393</v>
          </cell>
          <cell r="B8524">
            <v>220</v>
          </cell>
          <cell r="C8524" t="str">
            <v>K1宽车左舵一排双人座</v>
          </cell>
        </row>
        <row r="8525">
          <cell r="A8525" t="str">
            <v>SLT0000394</v>
          </cell>
          <cell r="B8525">
            <v>220</v>
          </cell>
          <cell r="C8525" t="str">
            <v>K1双人左背</v>
          </cell>
        </row>
        <row r="8526">
          <cell r="A8526" t="str">
            <v>SLT0000395</v>
          </cell>
          <cell r="B8526">
            <v>220</v>
          </cell>
          <cell r="C8526" t="str">
            <v>K1双人右背（三点式）</v>
          </cell>
        </row>
        <row r="8527">
          <cell r="A8527" t="str">
            <v>SLT0000396</v>
          </cell>
          <cell r="B8527">
            <v>220</v>
          </cell>
          <cell r="C8527" t="str">
            <v>K1通用左主动调角器</v>
          </cell>
        </row>
        <row r="8528">
          <cell r="A8528" t="str">
            <v>SLT0000396</v>
          </cell>
          <cell r="B8528">
            <v>230</v>
          </cell>
          <cell r="C8528" t="str">
            <v>K1通用左主动调角器</v>
          </cell>
        </row>
        <row r="8529">
          <cell r="A8529" t="str">
            <v>SLT0000397</v>
          </cell>
          <cell r="B8529">
            <v>220</v>
          </cell>
          <cell r="C8529" t="str">
            <v>K1左舵双人左背右被动</v>
          </cell>
        </row>
        <row r="8530">
          <cell r="A8530" t="str">
            <v>SLT0000397</v>
          </cell>
          <cell r="B8530">
            <v>230</v>
          </cell>
          <cell r="C8530" t="str">
            <v>K1左舵双人左背右被动</v>
          </cell>
        </row>
        <row r="8531">
          <cell r="A8531" t="str">
            <v>SLT0000398</v>
          </cell>
          <cell r="B8531">
            <v>220</v>
          </cell>
          <cell r="C8531" t="str">
            <v>K1通用右主动调角器</v>
          </cell>
        </row>
        <row r="8532">
          <cell r="A8532" t="str">
            <v>SLT0000398</v>
          </cell>
          <cell r="B8532">
            <v>230</v>
          </cell>
          <cell r="C8532" t="str">
            <v>K1通用右主动调角器</v>
          </cell>
        </row>
        <row r="8533">
          <cell r="A8533" t="str">
            <v>SLT0000399</v>
          </cell>
          <cell r="B8533">
            <v>220</v>
          </cell>
          <cell r="C8533" t="str">
            <v>左舵双人右背左被动调角器</v>
          </cell>
        </row>
        <row r="8534">
          <cell r="A8534" t="str">
            <v>SLT0000399</v>
          </cell>
          <cell r="B8534">
            <v>230</v>
          </cell>
          <cell r="C8534" t="str">
            <v>左舵双人右背左被动调角器</v>
          </cell>
        </row>
        <row r="8535">
          <cell r="A8535" t="str">
            <v>SLT0000400</v>
          </cell>
          <cell r="B8535">
            <v>210</v>
          </cell>
          <cell r="C8535" t="str">
            <v>K1座椅左装饰罩</v>
          </cell>
        </row>
        <row r="8536">
          <cell r="A8536" t="str">
            <v>SLT0000401</v>
          </cell>
          <cell r="B8536">
            <v>220</v>
          </cell>
          <cell r="C8536" t="str">
            <v>K1宽车左舵二排双人</v>
          </cell>
        </row>
        <row r="8537">
          <cell r="A8537" t="str">
            <v>SLT0000402</v>
          </cell>
          <cell r="B8537">
            <v>220</v>
          </cell>
          <cell r="C8537" t="str">
            <v>K1单人护盖（左）S</v>
          </cell>
        </row>
        <row r="8538">
          <cell r="A8538" t="str">
            <v>SLT0000403</v>
          </cell>
          <cell r="B8538">
            <v>220</v>
          </cell>
          <cell r="C8538" t="str">
            <v>K1单人护盖（右）S</v>
          </cell>
        </row>
        <row r="8539">
          <cell r="A8539" t="str">
            <v>SLT0000404</v>
          </cell>
          <cell r="B8539">
            <v>220</v>
          </cell>
          <cell r="C8539" t="str">
            <v>K1单人座泡沫</v>
          </cell>
        </row>
        <row r="8540">
          <cell r="A8540" t="str">
            <v>SLT0000405</v>
          </cell>
          <cell r="B8540">
            <v>220</v>
          </cell>
          <cell r="C8540" t="str">
            <v>K1单人背泡沫</v>
          </cell>
        </row>
        <row r="8541">
          <cell r="A8541" t="str">
            <v>SLT0000408</v>
          </cell>
          <cell r="B8541">
            <v>220</v>
          </cell>
          <cell r="C8541" t="str">
            <v>K1单人背（带头枕）</v>
          </cell>
        </row>
        <row r="8542">
          <cell r="A8542" t="str">
            <v>SLT0000409</v>
          </cell>
          <cell r="B8542">
            <v>220</v>
          </cell>
          <cell r="C8542" t="str">
            <v>K1二排单人座（宽车）</v>
          </cell>
        </row>
        <row r="8543">
          <cell r="A8543" t="str">
            <v>SLT0000410</v>
          </cell>
          <cell r="B8543">
            <v>220</v>
          </cell>
          <cell r="C8543" t="str">
            <v>K1左舵单人右被动调角器</v>
          </cell>
        </row>
        <row r="8544">
          <cell r="A8544" t="str">
            <v>SLT0000410</v>
          </cell>
          <cell r="B8544">
            <v>230</v>
          </cell>
          <cell r="C8544" t="str">
            <v>K1左舵单人右被动调角器</v>
          </cell>
        </row>
        <row r="8545">
          <cell r="A8545" t="str">
            <v>SLT0000411</v>
          </cell>
          <cell r="B8545">
            <v>210</v>
          </cell>
          <cell r="C8545" t="str">
            <v>K1座椅右装饰罩</v>
          </cell>
        </row>
        <row r="8546">
          <cell r="A8546" t="str">
            <v>SLT0000412</v>
          </cell>
          <cell r="B8546">
            <v>220</v>
          </cell>
          <cell r="C8546" t="str">
            <v>K1三排单人座（宽车）</v>
          </cell>
        </row>
        <row r="8547">
          <cell r="A8547" t="str">
            <v>SLT0000413</v>
          </cell>
          <cell r="B8547">
            <v>220</v>
          </cell>
          <cell r="C8547" t="str">
            <v>K1四排单人座(宽车）</v>
          </cell>
        </row>
        <row r="8548">
          <cell r="A8548" t="str">
            <v>SLT0000414</v>
          </cell>
          <cell r="B8548">
            <v>220</v>
          </cell>
          <cell r="C8548" t="str">
            <v>K1六人座胶垫新型</v>
          </cell>
        </row>
        <row r="8549">
          <cell r="A8549" t="str">
            <v>SLT0000416</v>
          </cell>
          <cell r="B8549">
            <v>220</v>
          </cell>
          <cell r="C8549" t="str">
            <v>钢丝2.5*980</v>
          </cell>
        </row>
        <row r="8550">
          <cell r="A8550" t="str">
            <v>SLT0000417</v>
          </cell>
          <cell r="B8550">
            <v>220</v>
          </cell>
          <cell r="C8550" t="str">
            <v>K1经济型锁扣后排用</v>
          </cell>
        </row>
        <row r="8551">
          <cell r="A8551" t="str">
            <v>SLT0000418</v>
          </cell>
          <cell r="B8551">
            <v>220</v>
          </cell>
          <cell r="C8551" t="str">
            <v>座椅地板锁锁栓</v>
          </cell>
        </row>
        <row r="8552">
          <cell r="A8552" t="str">
            <v>SLT0000420</v>
          </cell>
          <cell r="B8552">
            <v>220</v>
          </cell>
          <cell r="C8552" t="str">
            <v>G9铰链右</v>
          </cell>
        </row>
        <row r="8553">
          <cell r="A8553" t="str">
            <v>SLT0000421</v>
          </cell>
          <cell r="B8553">
            <v>220</v>
          </cell>
          <cell r="C8553" t="str">
            <v>6486三点式六人背泡沫</v>
          </cell>
        </row>
        <row r="8554">
          <cell r="A8554" t="str">
            <v>SLT0000422</v>
          </cell>
          <cell r="B8554">
            <v>220</v>
          </cell>
          <cell r="C8554" t="str">
            <v>6486三点式六人座泡沫</v>
          </cell>
        </row>
        <row r="8555">
          <cell r="A8555" t="str">
            <v>SLT0000425</v>
          </cell>
          <cell r="B8555">
            <v>220</v>
          </cell>
          <cell r="C8555" t="str">
            <v>k1翻滚背包装膜</v>
          </cell>
        </row>
        <row r="8556">
          <cell r="A8556" t="str">
            <v>SLT0000426</v>
          </cell>
          <cell r="B8556">
            <v>220</v>
          </cell>
          <cell r="C8556" t="str">
            <v>k1翻滚座包装膜</v>
          </cell>
        </row>
        <row r="8557">
          <cell r="A8557" t="str">
            <v>SLT0000427</v>
          </cell>
          <cell r="B8557">
            <v>220</v>
          </cell>
          <cell r="C8557" t="str">
            <v>6480折叠器（右被动）</v>
          </cell>
        </row>
        <row r="8558">
          <cell r="A8558" t="str">
            <v>SLT0000427</v>
          </cell>
          <cell r="B8558">
            <v>230</v>
          </cell>
          <cell r="C8558" t="str">
            <v>6480折叠器（右被动）</v>
          </cell>
        </row>
        <row r="8559">
          <cell r="A8559" t="str">
            <v>SLT0000428</v>
          </cell>
          <cell r="B8559">
            <v>220</v>
          </cell>
          <cell r="C8559" t="str">
            <v>6480右被动罩壳</v>
          </cell>
        </row>
        <row r="8560">
          <cell r="A8560" t="str">
            <v>SLT0000429</v>
          </cell>
          <cell r="B8560">
            <v>220</v>
          </cell>
          <cell r="C8560" t="str">
            <v>G9-6座一排双人垫</v>
          </cell>
        </row>
        <row r="8561">
          <cell r="A8561" t="str">
            <v>SLT0000430</v>
          </cell>
          <cell r="B8561">
            <v>220</v>
          </cell>
          <cell r="C8561" t="str">
            <v>K1-G9-6座一排支腿</v>
          </cell>
        </row>
        <row r="8562">
          <cell r="A8562" t="str">
            <v>SLT0000431</v>
          </cell>
          <cell r="B8562">
            <v>220</v>
          </cell>
          <cell r="C8562" t="str">
            <v>前翻滚座椅挂钩总成</v>
          </cell>
        </row>
        <row r="8563">
          <cell r="A8563" t="str">
            <v>SLT0000432</v>
          </cell>
          <cell r="B8563">
            <v>220</v>
          </cell>
          <cell r="C8563" t="str">
            <v>G9滑块（手柄轴）</v>
          </cell>
        </row>
        <row r="8564">
          <cell r="A8564" t="str">
            <v>SLT0000433</v>
          </cell>
          <cell r="B8564">
            <v>220</v>
          </cell>
          <cell r="C8564" t="str">
            <v>K1窄车铰链左</v>
          </cell>
        </row>
        <row r="8565">
          <cell r="A8565" t="str">
            <v>SLT0000434</v>
          </cell>
          <cell r="B8565">
            <v>220</v>
          </cell>
          <cell r="C8565" t="str">
            <v>K1窄车铰链右</v>
          </cell>
        </row>
        <row r="8566">
          <cell r="A8566" t="str">
            <v>SLT0000435</v>
          </cell>
          <cell r="B8566">
            <v>220</v>
          </cell>
          <cell r="C8566" t="str">
            <v>G9前翻手柄</v>
          </cell>
        </row>
        <row r="8567">
          <cell r="A8567" t="str">
            <v>SLT0000437</v>
          </cell>
          <cell r="B8567">
            <v>220</v>
          </cell>
          <cell r="C8567" t="str">
            <v>G9-6座二排双人垫</v>
          </cell>
        </row>
        <row r="8568">
          <cell r="A8568" t="str">
            <v>SLT0000438</v>
          </cell>
          <cell r="B8568">
            <v>220</v>
          </cell>
          <cell r="C8568" t="str">
            <v>K1-G9-6座二排支腿</v>
          </cell>
        </row>
        <row r="8569">
          <cell r="A8569" t="str">
            <v>SLT0000439</v>
          </cell>
          <cell r="B8569">
            <v>220</v>
          </cell>
          <cell r="C8569" t="str">
            <v>K1-G9-6座翻滚</v>
          </cell>
        </row>
        <row r="8570">
          <cell r="A8570" t="str">
            <v>SLT0000440</v>
          </cell>
          <cell r="B8570">
            <v>220</v>
          </cell>
          <cell r="C8570" t="str">
            <v>K1四人连体护盖（左）</v>
          </cell>
        </row>
        <row r="8571">
          <cell r="A8571" t="str">
            <v>SLT0000441</v>
          </cell>
          <cell r="B8571">
            <v>220</v>
          </cell>
          <cell r="C8571" t="str">
            <v>K1四人连体护盖（右）</v>
          </cell>
        </row>
        <row r="8572">
          <cell r="A8572" t="str">
            <v>SLT0000442</v>
          </cell>
          <cell r="B8572">
            <v>220</v>
          </cell>
          <cell r="C8572" t="str">
            <v>K1 四人连体绝缘板</v>
          </cell>
        </row>
        <row r="8573">
          <cell r="A8573" t="str">
            <v>SLT0000443</v>
          </cell>
          <cell r="B8573">
            <v>220</v>
          </cell>
          <cell r="C8573" t="str">
            <v>K1四人联体左背泡沫</v>
          </cell>
        </row>
        <row r="8574">
          <cell r="A8574" t="str">
            <v>SLT0000444</v>
          </cell>
          <cell r="B8574">
            <v>220</v>
          </cell>
          <cell r="C8574" t="str">
            <v>K1四人联体左座泡沫</v>
          </cell>
        </row>
        <row r="8575">
          <cell r="A8575" t="str">
            <v>SLT0000447</v>
          </cell>
          <cell r="B8575">
            <v>220</v>
          </cell>
          <cell r="C8575" t="str">
            <v>k1双人连体背包装膜</v>
          </cell>
        </row>
        <row r="8576">
          <cell r="A8576" t="str">
            <v>SLT0000448</v>
          </cell>
          <cell r="B8576">
            <v>220</v>
          </cell>
          <cell r="C8576" t="str">
            <v>K1四人联体座左（三点）</v>
          </cell>
        </row>
        <row r="8577">
          <cell r="A8577" t="str">
            <v>SLT0000449</v>
          </cell>
          <cell r="B8577">
            <v>220</v>
          </cell>
          <cell r="C8577" t="str">
            <v>K1四人联体背左（三点）</v>
          </cell>
        </row>
        <row r="8578">
          <cell r="A8578" t="str">
            <v>SLT0000453</v>
          </cell>
          <cell r="B8578">
            <v>220</v>
          </cell>
          <cell r="C8578" t="str">
            <v>K1标准二三排单人背布套</v>
          </cell>
        </row>
        <row r="8579">
          <cell r="A8579" t="str">
            <v>SLT0000454</v>
          </cell>
          <cell r="B8579">
            <v>220</v>
          </cell>
          <cell r="C8579" t="str">
            <v>K1标准二排单人座布套</v>
          </cell>
        </row>
        <row r="8580">
          <cell r="A8580" t="str">
            <v>SLT0000455</v>
          </cell>
          <cell r="B8580">
            <v>220</v>
          </cell>
          <cell r="C8580" t="str">
            <v>K1标准三排单人座布套</v>
          </cell>
        </row>
        <row r="8581">
          <cell r="A8581" t="str">
            <v>SLT0000461</v>
          </cell>
          <cell r="B8581">
            <v>220</v>
          </cell>
          <cell r="C8581" t="str">
            <v>K1四人联体右座（三点式</v>
          </cell>
        </row>
        <row r="8582">
          <cell r="A8582" t="str">
            <v>SLT0000462</v>
          </cell>
          <cell r="B8582">
            <v>220</v>
          </cell>
          <cell r="C8582" t="str">
            <v>K1四人联体背右（三点）</v>
          </cell>
        </row>
        <row r="8583">
          <cell r="A8583" t="str">
            <v>SLT0000463</v>
          </cell>
          <cell r="B8583">
            <v>220</v>
          </cell>
          <cell r="C8583" t="str">
            <v>K1四排双人座</v>
          </cell>
        </row>
        <row r="8584">
          <cell r="A8584" t="str">
            <v>SLT0000464</v>
          </cell>
          <cell r="B8584">
            <v>220</v>
          </cell>
          <cell r="C8584" t="str">
            <v>K1杯托</v>
          </cell>
        </row>
        <row r="8585">
          <cell r="A8585" t="str">
            <v>SLT0000465</v>
          </cell>
          <cell r="B8585">
            <v>220</v>
          </cell>
          <cell r="C8585" t="str">
            <v>K1网兜（双人）</v>
          </cell>
        </row>
        <row r="8586">
          <cell r="A8586" t="str">
            <v>SLT0000466</v>
          </cell>
          <cell r="B8586">
            <v>220</v>
          </cell>
          <cell r="C8586" t="str">
            <v>K1右舵双人护罩右</v>
          </cell>
        </row>
        <row r="8587">
          <cell r="A8587" t="str">
            <v>SLT0000467</v>
          </cell>
          <cell r="B8587">
            <v>220</v>
          </cell>
          <cell r="C8587" t="str">
            <v>K1加长14人三人座泡沫</v>
          </cell>
        </row>
        <row r="8588">
          <cell r="A8588" t="str">
            <v>SLT0000469</v>
          </cell>
          <cell r="B8588">
            <v>220</v>
          </cell>
          <cell r="C8588" t="str">
            <v>k1三人座包装膜</v>
          </cell>
        </row>
        <row r="8589">
          <cell r="A8589" t="str">
            <v>SLT0000470</v>
          </cell>
          <cell r="B8589">
            <v>220</v>
          </cell>
          <cell r="C8589" t="str">
            <v>宽车左舵一排三人座（新）</v>
          </cell>
        </row>
        <row r="8590">
          <cell r="A8590" t="str">
            <v>SLT0000471</v>
          </cell>
          <cell r="B8590">
            <v>220</v>
          </cell>
          <cell r="C8590" t="str">
            <v>K1右背左调角器连接板</v>
          </cell>
        </row>
        <row r="8591">
          <cell r="A8591" t="str">
            <v>SLT0000473</v>
          </cell>
          <cell r="B8591">
            <v>220</v>
          </cell>
          <cell r="C8591" t="str">
            <v>K1加长11人一排双人座</v>
          </cell>
        </row>
        <row r="8592">
          <cell r="A8592" t="str">
            <v>SLT0000474</v>
          </cell>
          <cell r="B8592">
            <v>220</v>
          </cell>
          <cell r="C8592" t="str">
            <v>一排双人座骨架5990</v>
          </cell>
        </row>
        <row r="8593">
          <cell r="A8593" t="str">
            <v>SLT0000475</v>
          </cell>
          <cell r="B8593">
            <v>220</v>
          </cell>
          <cell r="C8593" t="str">
            <v>K1窄车三人左护盖双人</v>
          </cell>
        </row>
        <row r="8594">
          <cell r="A8594" t="str">
            <v>SLT0000476</v>
          </cell>
          <cell r="B8594">
            <v>220</v>
          </cell>
          <cell r="C8594" t="str">
            <v>K1窄车三人护盖右双人</v>
          </cell>
        </row>
        <row r="8595">
          <cell r="A8595" t="str">
            <v>SLT0000477</v>
          </cell>
          <cell r="B8595">
            <v>220</v>
          </cell>
          <cell r="C8595" t="str">
            <v>K1锁舌</v>
          </cell>
        </row>
        <row r="8596">
          <cell r="A8596" t="str">
            <v>SLT0000478</v>
          </cell>
          <cell r="B8596">
            <v>220</v>
          </cell>
          <cell r="C8596" t="str">
            <v>K1三人背泡沫（窄体）</v>
          </cell>
        </row>
        <row r="8597">
          <cell r="A8597" t="str">
            <v>SLT0000479</v>
          </cell>
          <cell r="B8597">
            <v>220</v>
          </cell>
          <cell r="C8597" t="str">
            <v>K1窄车三人座泡沫</v>
          </cell>
        </row>
        <row r="8598">
          <cell r="A8598" t="str">
            <v>SLT0000482</v>
          </cell>
          <cell r="B8598">
            <v>220</v>
          </cell>
          <cell r="C8598" t="str">
            <v>k1三人背包装膜</v>
          </cell>
        </row>
        <row r="8599">
          <cell r="A8599" t="str">
            <v>SLT0000483</v>
          </cell>
          <cell r="B8599">
            <v>220</v>
          </cell>
          <cell r="C8599" t="str">
            <v>K1窄车长轴一排三人座</v>
          </cell>
        </row>
        <row r="8600">
          <cell r="A8600" t="str">
            <v>SLT0000484</v>
          </cell>
          <cell r="B8600">
            <v>220</v>
          </cell>
          <cell r="C8600" t="str">
            <v>K1宽车5990双人座泡沫</v>
          </cell>
        </row>
        <row r="8601">
          <cell r="A8601" t="str">
            <v>SLT0000487</v>
          </cell>
          <cell r="B8601">
            <v>220</v>
          </cell>
          <cell r="C8601" t="str">
            <v>一排三人座骨架5990</v>
          </cell>
        </row>
        <row r="8602">
          <cell r="A8602" t="str">
            <v>SLT0000488</v>
          </cell>
          <cell r="B8602">
            <v>220</v>
          </cell>
          <cell r="C8602" t="str">
            <v>6486前翻10人三人座泡沫</v>
          </cell>
        </row>
        <row r="8603">
          <cell r="A8603" t="str">
            <v>SLT0000489</v>
          </cell>
          <cell r="B8603">
            <v>220</v>
          </cell>
          <cell r="C8603" t="str">
            <v>6486前翻10人三人背泡沫</v>
          </cell>
        </row>
        <row r="8604">
          <cell r="A8604" t="str">
            <v>SLT0000492</v>
          </cell>
          <cell r="B8604">
            <v>220</v>
          </cell>
          <cell r="C8604" t="str">
            <v>G9-10人一排三人座</v>
          </cell>
        </row>
        <row r="8605">
          <cell r="A8605" t="str">
            <v>SLT0000493</v>
          </cell>
          <cell r="B8605">
            <v>220</v>
          </cell>
          <cell r="C8605" t="str">
            <v>K1二排单人座（5990</v>
          </cell>
        </row>
        <row r="8606">
          <cell r="A8606" t="str">
            <v>SLT0000495</v>
          </cell>
          <cell r="B8606">
            <v>220</v>
          </cell>
          <cell r="C8606" t="str">
            <v>K1三排单人座（5990</v>
          </cell>
        </row>
        <row r="8607">
          <cell r="A8607" t="str">
            <v>SLT0000496</v>
          </cell>
          <cell r="B8607">
            <v>220</v>
          </cell>
          <cell r="C8607" t="str">
            <v>K1加长11人二排双人座</v>
          </cell>
        </row>
        <row r="8608">
          <cell r="A8608" t="str">
            <v>SLT0000497</v>
          </cell>
          <cell r="B8608">
            <v>220</v>
          </cell>
          <cell r="C8608" t="str">
            <v>二排双人座骨架5990</v>
          </cell>
        </row>
        <row r="8609">
          <cell r="A8609" t="str">
            <v>SLT0000498</v>
          </cell>
          <cell r="B8609">
            <v>220</v>
          </cell>
          <cell r="C8609" t="str">
            <v>K1加长11人三排双人座</v>
          </cell>
        </row>
        <row r="8610">
          <cell r="A8610" t="str">
            <v>SLT0000499</v>
          </cell>
          <cell r="B8610">
            <v>210</v>
          </cell>
          <cell r="C8610" t="str">
            <v>K1侧翻座骨架罩壳左正</v>
          </cell>
        </row>
        <row r="8611">
          <cell r="A8611" t="str">
            <v>SLT0000499</v>
          </cell>
          <cell r="B8611">
            <v>220</v>
          </cell>
          <cell r="C8611" t="str">
            <v>K1侧翻座骨架罩壳左正</v>
          </cell>
        </row>
        <row r="8612">
          <cell r="A8612" t="str">
            <v>SLT0000500</v>
          </cell>
          <cell r="B8612">
            <v>210</v>
          </cell>
          <cell r="C8612" t="str">
            <v>K1安全带出口罩壳</v>
          </cell>
        </row>
        <row r="8613">
          <cell r="A8613" t="str">
            <v>SLT0000500</v>
          </cell>
          <cell r="B8613">
            <v>220</v>
          </cell>
          <cell r="C8613" t="str">
            <v>K1安全带出口罩壳</v>
          </cell>
        </row>
        <row r="8614">
          <cell r="A8614" t="str">
            <v>SLT0000501</v>
          </cell>
          <cell r="B8614">
            <v>220</v>
          </cell>
          <cell r="C8614" t="str">
            <v>K1侧翻把手（左）</v>
          </cell>
        </row>
        <row r="8615">
          <cell r="A8615" t="str">
            <v>SLT0000502</v>
          </cell>
          <cell r="B8615">
            <v>220</v>
          </cell>
          <cell r="C8615" t="str">
            <v>K1旋转支架罩壳</v>
          </cell>
        </row>
        <row r="8616">
          <cell r="A8616" t="str">
            <v>SLT0000503</v>
          </cell>
          <cell r="B8616">
            <v>220</v>
          </cell>
          <cell r="C8616" t="str">
            <v>K1侧翻罩壳（左外）主动</v>
          </cell>
        </row>
        <row r="8617">
          <cell r="A8617" t="str">
            <v>SLT0000504</v>
          </cell>
          <cell r="B8617">
            <v>220</v>
          </cell>
          <cell r="C8617" t="str">
            <v>K1侧翻罩壳（左内）被动</v>
          </cell>
        </row>
        <row r="8618">
          <cell r="A8618" t="str">
            <v>SLT0000505</v>
          </cell>
          <cell r="B8618">
            <v>220</v>
          </cell>
          <cell r="C8618" t="str">
            <v>KI螺栓A侧翻用</v>
          </cell>
        </row>
        <row r="8619">
          <cell r="A8619" t="str">
            <v>SLT0000506</v>
          </cell>
          <cell r="B8619">
            <v>220</v>
          </cell>
          <cell r="C8619" t="str">
            <v>K1侧翻三点式安全带</v>
          </cell>
        </row>
        <row r="8620">
          <cell r="A8620" t="str">
            <v>SLT0000507</v>
          </cell>
          <cell r="B8620">
            <v>220</v>
          </cell>
          <cell r="C8620" t="str">
            <v>K1侧翻锁扣</v>
          </cell>
        </row>
        <row r="8621">
          <cell r="A8621" t="str">
            <v>SLT0000508</v>
          </cell>
          <cell r="B8621">
            <v>220</v>
          </cell>
          <cell r="C8621" t="str">
            <v>K1侧翻左折叠板</v>
          </cell>
        </row>
        <row r="8622">
          <cell r="A8622" t="str">
            <v>SLT0000509</v>
          </cell>
          <cell r="B8622">
            <v>220</v>
          </cell>
          <cell r="C8622" t="str">
            <v>K1前悬转支架左宽车</v>
          </cell>
        </row>
        <row r="8623">
          <cell r="A8623" t="str">
            <v>SLT0000510</v>
          </cell>
          <cell r="B8623">
            <v>220</v>
          </cell>
          <cell r="C8623" t="str">
            <v>K1侧翻左座泡沫</v>
          </cell>
        </row>
        <row r="8624">
          <cell r="A8624" t="str">
            <v>SLT0000511</v>
          </cell>
          <cell r="B8624">
            <v>220</v>
          </cell>
          <cell r="C8624" t="str">
            <v>K1侧翻左背泡沫</v>
          </cell>
        </row>
        <row r="8625">
          <cell r="A8625" t="str">
            <v>SLT0000512</v>
          </cell>
          <cell r="B8625">
            <v>220</v>
          </cell>
          <cell r="C8625" t="str">
            <v>k1短拉带</v>
          </cell>
        </row>
        <row r="8626">
          <cell r="A8626" t="str">
            <v>SLT0000515</v>
          </cell>
          <cell r="B8626">
            <v>220</v>
          </cell>
          <cell r="C8626" t="str">
            <v>k1侧翻背包装膜</v>
          </cell>
        </row>
        <row r="8627">
          <cell r="A8627" t="str">
            <v>SLT0000516</v>
          </cell>
          <cell r="B8627">
            <v>220</v>
          </cell>
          <cell r="C8627" t="str">
            <v>k1侧翻座包装膜</v>
          </cell>
        </row>
        <row r="8628">
          <cell r="A8628" t="str">
            <v>SLT0000517</v>
          </cell>
          <cell r="B8628">
            <v>220</v>
          </cell>
          <cell r="C8628" t="str">
            <v>K1侧翻背（新）大侧翻背</v>
          </cell>
        </row>
        <row r="8629">
          <cell r="A8629" t="str">
            <v>SLT0000518</v>
          </cell>
          <cell r="B8629">
            <v>220</v>
          </cell>
          <cell r="C8629" t="str">
            <v>K1侧翻座（左）</v>
          </cell>
        </row>
        <row r="8630">
          <cell r="A8630" t="str">
            <v>SLT0000519</v>
          </cell>
          <cell r="B8630">
            <v>220</v>
          </cell>
          <cell r="C8630" t="str">
            <v>K1侧翻左调角器主动</v>
          </cell>
        </row>
        <row r="8631">
          <cell r="A8631" t="str">
            <v>SLT0000519</v>
          </cell>
          <cell r="B8631">
            <v>230</v>
          </cell>
          <cell r="C8631" t="str">
            <v>K1侧翻左调角器主动</v>
          </cell>
        </row>
        <row r="8632">
          <cell r="A8632" t="str">
            <v>SLT0000520</v>
          </cell>
          <cell r="B8632">
            <v>220</v>
          </cell>
          <cell r="C8632" t="str">
            <v>K1侧翻左调角器被动</v>
          </cell>
        </row>
        <row r="8633">
          <cell r="A8633" t="str">
            <v>SLT0000520</v>
          </cell>
          <cell r="B8633">
            <v>230</v>
          </cell>
          <cell r="C8633" t="str">
            <v>K1侧翻左调角器被动</v>
          </cell>
        </row>
        <row r="8634">
          <cell r="A8634" t="str">
            <v>SLT0000521</v>
          </cell>
          <cell r="B8634">
            <v>220</v>
          </cell>
          <cell r="C8634" t="str">
            <v>K1侧围挂钩</v>
          </cell>
        </row>
        <row r="8635">
          <cell r="A8635" t="str">
            <v>SLT0000522</v>
          </cell>
          <cell r="B8635">
            <v>220</v>
          </cell>
          <cell r="C8635" t="str">
            <v>K1侧翻挂钩支架</v>
          </cell>
        </row>
        <row r="8636">
          <cell r="A8636" t="str">
            <v>SLT0000523</v>
          </cell>
          <cell r="B8636">
            <v>220</v>
          </cell>
          <cell r="C8636" t="str">
            <v>K1座椅固定挂钩（宽钩）</v>
          </cell>
        </row>
        <row r="8637">
          <cell r="A8637" t="str">
            <v>SLT0000524</v>
          </cell>
          <cell r="B8637">
            <v>220</v>
          </cell>
          <cell r="C8637" t="str">
            <v>K1宽车左后旋转支架总成</v>
          </cell>
        </row>
        <row r="8638">
          <cell r="A8638" t="str">
            <v>SLT0000526</v>
          </cell>
          <cell r="B8638">
            <v>210</v>
          </cell>
          <cell r="C8638" t="str">
            <v>K1侧翻座骨架罩壳右副</v>
          </cell>
        </row>
        <row r="8639">
          <cell r="A8639" t="str">
            <v>SLT0000526</v>
          </cell>
          <cell r="B8639">
            <v>220</v>
          </cell>
          <cell r="C8639" t="str">
            <v>K1侧翻座骨架罩壳右副</v>
          </cell>
        </row>
        <row r="8640">
          <cell r="A8640" t="str">
            <v>SLT0000527</v>
          </cell>
          <cell r="B8640">
            <v>220</v>
          </cell>
          <cell r="C8640" t="str">
            <v>K1侧翻把手（右）</v>
          </cell>
        </row>
        <row r="8641">
          <cell r="A8641" t="str">
            <v>SLT0000528</v>
          </cell>
          <cell r="B8641">
            <v>220</v>
          </cell>
          <cell r="C8641" t="str">
            <v>K1侧翻罩壳（右外）主动</v>
          </cell>
        </row>
        <row r="8642">
          <cell r="A8642" t="str">
            <v>SLT0000529</v>
          </cell>
          <cell r="B8642">
            <v>220</v>
          </cell>
          <cell r="C8642" t="str">
            <v>K1侧翻罩壳（右内）被动</v>
          </cell>
        </row>
        <row r="8643">
          <cell r="A8643" t="str">
            <v>SLT0000530</v>
          </cell>
          <cell r="B8643">
            <v>220</v>
          </cell>
          <cell r="C8643" t="str">
            <v>K1侧翻右折叠板</v>
          </cell>
        </row>
        <row r="8644">
          <cell r="A8644" t="str">
            <v>SLT0000531</v>
          </cell>
          <cell r="B8644">
            <v>220</v>
          </cell>
          <cell r="C8644" t="str">
            <v>K1前悬转支架右宽车</v>
          </cell>
        </row>
        <row r="8645">
          <cell r="A8645" t="str">
            <v>SLT0000532</v>
          </cell>
          <cell r="B8645">
            <v>220</v>
          </cell>
          <cell r="C8645" t="str">
            <v>K1侧翻右座泡沫</v>
          </cell>
        </row>
        <row r="8646">
          <cell r="A8646" t="str">
            <v>SLT0000533</v>
          </cell>
          <cell r="B8646">
            <v>220</v>
          </cell>
          <cell r="C8646" t="str">
            <v>K1侧翻右背泡沫</v>
          </cell>
        </row>
        <row r="8647">
          <cell r="A8647" t="str">
            <v>SLT0000536</v>
          </cell>
          <cell r="B8647">
            <v>220</v>
          </cell>
          <cell r="C8647" t="str">
            <v>K1侧翻座（右）</v>
          </cell>
        </row>
        <row r="8648">
          <cell r="A8648" t="str">
            <v>SLT0000537</v>
          </cell>
          <cell r="B8648">
            <v>220</v>
          </cell>
          <cell r="C8648" t="str">
            <v>K1宽车右后旋转支架总成</v>
          </cell>
        </row>
        <row r="8649">
          <cell r="A8649" t="str">
            <v>SLT0000540</v>
          </cell>
          <cell r="B8649">
            <v>220</v>
          </cell>
          <cell r="C8649" t="str">
            <v>K1宽车标准侧翻右座布套</v>
          </cell>
        </row>
        <row r="8650">
          <cell r="A8650" t="str">
            <v>SLT0000541</v>
          </cell>
          <cell r="B8650">
            <v>220</v>
          </cell>
          <cell r="C8650" t="str">
            <v>K1宽车标准侧翻右背布套</v>
          </cell>
        </row>
        <row r="8651">
          <cell r="A8651" t="str">
            <v>SLT0000542</v>
          </cell>
          <cell r="B8651">
            <v>220</v>
          </cell>
          <cell r="C8651" t="str">
            <v>K1侧翻右调角器主动</v>
          </cell>
        </row>
        <row r="8652">
          <cell r="A8652" t="str">
            <v>SLT0000542</v>
          </cell>
          <cell r="B8652">
            <v>230</v>
          </cell>
          <cell r="C8652" t="str">
            <v>K1侧翻右调角器主动</v>
          </cell>
        </row>
        <row r="8653">
          <cell r="A8653" t="str">
            <v>SLT0000543</v>
          </cell>
          <cell r="B8653">
            <v>220</v>
          </cell>
          <cell r="C8653" t="str">
            <v>K1侧翻右调角器被动</v>
          </cell>
        </row>
        <row r="8654">
          <cell r="A8654" t="str">
            <v>SLT0000543</v>
          </cell>
          <cell r="B8654">
            <v>230</v>
          </cell>
          <cell r="C8654" t="str">
            <v>K1侧翻右调角器被动</v>
          </cell>
        </row>
        <row r="8655">
          <cell r="A8655" t="str">
            <v>SLT0000544</v>
          </cell>
          <cell r="B8655">
            <v>220</v>
          </cell>
          <cell r="C8655" t="str">
            <v>K1右舵双人中间护盖左</v>
          </cell>
        </row>
        <row r="8656">
          <cell r="A8656" t="str">
            <v>SLT0000545</v>
          </cell>
          <cell r="B8656">
            <v>220</v>
          </cell>
          <cell r="C8656" t="str">
            <v>K1右舵双人中间护盖右</v>
          </cell>
        </row>
        <row r="8657">
          <cell r="A8657" t="str">
            <v>SLT0000546</v>
          </cell>
          <cell r="B8657">
            <v>220</v>
          </cell>
          <cell r="C8657" t="str">
            <v>一排四人连体座泡沫总成</v>
          </cell>
        </row>
        <row r="8658">
          <cell r="A8658" t="str">
            <v>SLT0000547</v>
          </cell>
          <cell r="B8658">
            <v>220</v>
          </cell>
          <cell r="C8658" t="str">
            <v>一排四人连体三人背泡沫</v>
          </cell>
        </row>
        <row r="8659">
          <cell r="A8659" t="str">
            <v>SLT0000550</v>
          </cell>
          <cell r="B8659">
            <v>220</v>
          </cell>
          <cell r="C8659" t="str">
            <v>卧铺包装膜</v>
          </cell>
        </row>
        <row r="8660">
          <cell r="A8660" t="str">
            <v>SLT0000551</v>
          </cell>
          <cell r="B8660">
            <v>220</v>
          </cell>
          <cell r="C8660" t="str">
            <v>K1单人背（无头枕）</v>
          </cell>
        </row>
        <row r="8661">
          <cell r="A8661" t="str">
            <v>SLT0000552</v>
          </cell>
          <cell r="B8661">
            <v>220</v>
          </cell>
          <cell r="C8661" t="str">
            <v>K1一排四人三人靠背</v>
          </cell>
        </row>
        <row r="8662">
          <cell r="A8662" t="str">
            <v>SLT0000553</v>
          </cell>
          <cell r="B8662">
            <v>220</v>
          </cell>
          <cell r="C8662" t="str">
            <v>一排四人联体坐垫（右舵）</v>
          </cell>
        </row>
        <row r="8663">
          <cell r="A8663" t="str">
            <v>SLT0000556</v>
          </cell>
          <cell r="B8663">
            <v>220</v>
          </cell>
          <cell r="C8663" t="str">
            <v>K1四人联体右背泡沫</v>
          </cell>
        </row>
        <row r="8664">
          <cell r="A8664" t="str">
            <v>SLT0000557</v>
          </cell>
          <cell r="B8664">
            <v>220</v>
          </cell>
          <cell r="C8664" t="str">
            <v>K1四人联体右座泡沫</v>
          </cell>
        </row>
        <row r="8665">
          <cell r="A8665" t="str">
            <v>SLT0000558</v>
          </cell>
          <cell r="B8665">
            <v>220</v>
          </cell>
          <cell r="C8665" t="str">
            <v>K1第二排双人连体背</v>
          </cell>
        </row>
        <row r="8666">
          <cell r="A8666" t="str">
            <v>SLT0000559</v>
          </cell>
          <cell r="B8666">
            <v>220</v>
          </cell>
          <cell r="C8666" t="str">
            <v>K1宽车右舵二排双人</v>
          </cell>
        </row>
        <row r="8667">
          <cell r="A8667" t="str">
            <v>SLT0000560</v>
          </cell>
          <cell r="B8667">
            <v>220</v>
          </cell>
          <cell r="C8667" t="str">
            <v>K1右舵单人护盖（左）R</v>
          </cell>
        </row>
        <row r="8668">
          <cell r="A8668" t="str">
            <v>SLT0000561</v>
          </cell>
          <cell r="B8668">
            <v>220</v>
          </cell>
          <cell r="C8668" t="str">
            <v>K1右舵单人座泡沫</v>
          </cell>
        </row>
        <row r="8669">
          <cell r="A8669" t="str">
            <v>SLT0000563</v>
          </cell>
          <cell r="B8669">
            <v>220</v>
          </cell>
          <cell r="C8669" t="str">
            <v>K1宽车右舵二排单人座</v>
          </cell>
        </row>
        <row r="8670">
          <cell r="A8670" t="str">
            <v>SLT0000566</v>
          </cell>
          <cell r="B8670">
            <v>220</v>
          </cell>
          <cell r="C8670" t="str">
            <v>K1宽车右舵三排单人座</v>
          </cell>
        </row>
        <row r="8671">
          <cell r="A8671" t="str">
            <v>SLT0000568</v>
          </cell>
          <cell r="B8671">
            <v>220</v>
          </cell>
          <cell r="C8671" t="str">
            <v>K1四人连体左背无头枕</v>
          </cell>
        </row>
        <row r="8672">
          <cell r="A8672" t="str">
            <v>SLT0000569</v>
          </cell>
          <cell r="B8672">
            <v>220</v>
          </cell>
          <cell r="C8672" t="str">
            <v>K1四人连体右背（无头枕</v>
          </cell>
        </row>
        <row r="8673">
          <cell r="A8673" t="str">
            <v>SLT0000570</v>
          </cell>
          <cell r="B8673">
            <v>220</v>
          </cell>
          <cell r="C8673" t="str">
            <v>K1三点式安全带右</v>
          </cell>
        </row>
        <row r="8674">
          <cell r="A8674" t="str">
            <v>SLT0000571</v>
          </cell>
          <cell r="B8674">
            <v>220</v>
          </cell>
          <cell r="C8674" t="str">
            <v>K1右舵一排三人座泡沫改型</v>
          </cell>
        </row>
        <row r="8675">
          <cell r="A8675" t="str">
            <v>SLT0000572</v>
          </cell>
          <cell r="B8675">
            <v>220</v>
          </cell>
          <cell r="C8675" t="str">
            <v>K1右舵双人右背泡沫</v>
          </cell>
        </row>
        <row r="8676">
          <cell r="A8676" t="str">
            <v>SLT0000573</v>
          </cell>
          <cell r="B8676">
            <v>220</v>
          </cell>
          <cell r="C8676" t="str">
            <v>k1右舵一排三人座布套</v>
          </cell>
        </row>
        <row r="8677">
          <cell r="A8677" t="str">
            <v>SLT0000576</v>
          </cell>
          <cell r="B8677">
            <v>220</v>
          </cell>
          <cell r="C8677" t="str">
            <v>宽车右舵一排三人座（新）</v>
          </cell>
        </row>
        <row r="8678">
          <cell r="A8678" t="str">
            <v>SLT0000577</v>
          </cell>
          <cell r="B8678">
            <v>220</v>
          </cell>
          <cell r="C8678" t="str">
            <v>K1连接板（右舵）</v>
          </cell>
        </row>
        <row r="8679">
          <cell r="A8679" t="str">
            <v>SLT0000578</v>
          </cell>
          <cell r="B8679">
            <v>220</v>
          </cell>
          <cell r="C8679" t="str">
            <v>K1双人右置左背带安全盒</v>
          </cell>
        </row>
        <row r="8680">
          <cell r="A8680" t="str">
            <v>SLT0000579</v>
          </cell>
          <cell r="B8680">
            <v>220</v>
          </cell>
          <cell r="C8680" t="str">
            <v>K1宽车右舵一排双人座</v>
          </cell>
        </row>
        <row r="8681">
          <cell r="A8681" t="str">
            <v>SLT0000580</v>
          </cell>
          <cell r="B8681">
            <v>220</v>
          </cell>
          <cell r="C8681" t="str">
            <v>K1右舵双人座泡沫</v>
          </cell>
        </row>
        <row r="8682">
          <cell r="A8682" t="str">
            <v>SLT0000582</v>
          </cell>
          <cell r="B8682">
            <v>220</v>
          </cell>
          <cell r="C8682" t="str">
            <v>K1宽车右舵二排双人座</v>
          </cell>
        </row>
        <row r="8683">
          <cell r="A8683" t="str">
            <v>SLT0000587</v>
          </cell>
          <cell r="B8683">
            <v>210</v>
          </cell>
          <cell r="C8683" t="str">
            <v>K1窄车骨架罩壳左</v>
          </cell>
        </row>
        <row r="8684">
          <cell r="A8684" t="str">
            <v>SLT0000587</v>
          </cell>
          <cell r="B8684">
            <v>220</v>
          </cell>
          <cell r="C8684" t="str">
            <v>K1窄车骨架罩壳左</v>
          </cell>
        </row>
        <row r="8685">
          <cell r="A8685" t="str">
            <v>SLT0000588</v>
          </cell>
          <cell r="B8685">
            <v>220</v>
          </cell>
          <cell r="C8685" t="str">
            <v>1.5小侧翻窄车左前支架</v>
          </cell>
        </row>
        <row r="8686">
          <cell r="A8686" t="str">
            <v>SLT0000589</v>
          </cell>
          <cell r="B8686">
            <v>220</v>
          </cell>
          <cell r="C8686" t="str">
            <v>窄车左舵12人侧翻右背泡沫</v>
          </cell>
        </row>
        <row r="8687">
          <cell r="A8687" t="str">
            <v>SLT0000590</v>
          </cell>
          <cell r="B8687">
            <v>220</v>
          </cell>
          <cell r="C8687" t="str">
            <v>窄车左舵12人侧翻右座泡沫</v>
          </cell>
        </row>
        <row r="8688">
          <cell r="A8688" t="str">
            <v>SLT0000593</v>
          </cell>
          <cell r="B8688">
            <v>220</v>
          </cell>
          <cell r="C8688" t="str">
            <v>k1小侧翻拉带(长的）</v>
          </cell>
        </row>
        <row r="8689">
          <cell r="A8689" t="str">
            <v>SLT0000594</v>
          </cell>
          <cell r="B8689">
            <v>220</v>
          </cell>
          <cell r="C8689" t="str">
            <v>K1侧翻座（左）（小）</v>
          </cell>
        </row>
        <row r="8690">
          <cell r="A8690" t="str">
            <v>SLT0000595</v>
          </cell>
          <cell r="B8690">
            <v>220</v>
          </cell>
          <cell r="C8690" t="str">
            <v>K1-1.5侧翻左背</v>
          </cell>
        </row>
        <row r="8691">
          <cell r="A8691" t="str">
            <v>SLT0000596</v>
          </cell>
          <cell r="B8691">
            <v>220</v>
          </cell>
          <cell r="C8691" t="str">
            <v>K1窄车地板挂钩</v>
          </cell>
        </row>
        <row r="8692">
          <cell r="A8692" t="str">
            <v>SLT0000597</v>
          </cell>
          <cell r="B8692">
            <v>220</v>
          </cell>
          <cell r="C8692" t="str">
            <v>K1窄车左后旋转支架</v>
          </cell>
        </row>
        <row r="8693">
          <cell r="A8693" t="str">
            <v>SLT0000598</v>
          </cell>
          <cell r="B8693">
            <v>210</v>
          </cell>
          <cell r="C8693" t="str">
            <v>K1窄车骨架罩壳右</v>
          </cell>
        </row>
        <row r="8694">
          <cell r="A8694" t="str">
            <v>SLT0000598</v>
          </cell>
          <cell r="B8694">
            <v>220</v>
          </cell>
          <cell r="C8694" t="str">
            <v>K1窄车骨架罩壳右</v>
          </cell>
        </row>
        <row r="8695">
          <cell r="A8695" t="str">
            <v>SLT0000599</v>
          </cell>
          <cell r="B8695">
            <v>220</v>
          </cell>
          <cell r="C8695" t="str">
            <v>1.5小侧翻窄车右前支架</v>
          </cell>
        </row>
        <row r="8696">
          <cell r="A8696" t="str">
            <v>SLT0000600</v>
          </cell>
          <cell r="B8696">
            <v>220</v>
          </cell>
          <cell r="C8696" t="str">
            <v>窄车左舵12人侧翻左背泡沫</v>
          </cell>
        </row>
        <row r="8697">
          <cell r="A8697" t="str">
            <v>SLT0000601</v>
          </cell>
          <cell r="B8697">
            <v>220</v>
          </cell>
          <cell r="C8697" t="str">
            <v>窄车左舵12人侧翻左座泡沫</v>
          </cell>
        </row>
        <row r="8698">
          <cell r="A8698" t="str">
            <v>SLT0000604</v>
          </cell>
          <cell r="B8698">
            <v>220</v>
          </cell>
          <cell r="C8698" t="str">
            <v>K1侧翻背1.5侧翻右背</v>
          </cell>
        </row>
        <row r="8699">
          <cell r="A8699" t="str">
            <v>SLT0000605</v>
          </cell>
          <cell r="B8699">
            <v>220</v>
          </cell>
          <cell r="C8699" t="str">
            <v>K1侧翻座（右）（小）</v>
          </cell>
        </row>
        <row r="8700">
          <cell r="A8700" t="str">
            <v>SLT0000606</v>
          </cell>
          <cell r="B8700">
            <v>220</v>
          </cell>
          <cell r="C8700" t="str">
            <v>K1窄车右后旋转支架</v>
          </cell>
        </row>
        <row r="8701">
          <cell r="A8701" t="str">
            <v>SLT0000607</v>
          </cell>
          <cell r="B8701">
            <v>220</v>
          </cell>
          <cell r="C8701" t="str">
            <v>K1双人座骨架带折叠座</v>
          </cell>
        </row>
        <row r="8702">
          <cell r="A8702" t="str">
            <v>SLT0000608</v>
          </cell>
          <cell r="B8702">
            <v>220</v>
          </cell>
          <cell r="C8702" t="str">
            <v>K1窄车双人背泡沫</v>
          </cell>
        </row>
        <row r="8703">
          <cell r="A8703" t="str">
            <v>SLT0000609</v>
          </cell>
          <cell r="B8703">
            <v>220</v>
          </cell>
          <cell r="C8703" t="str">
            <v>K1窄车双人座泡沫</v>
          </cell>
        </row>
        <row r="8704">
          <cell r="A8704" t="str">
            <v>SLT0000612</v>
          </cell>
          <cell r="B8704">
            <v>220</v>
          </cell>
          <cell r="C8704" t="str">
            <v>K1窄车长轴二排三人</v>
          </cell>
        </row>
        <row r="8705">
          <cell r="A8705" t="str">
            <v>SLT0000613</v>
          </cell>
          <cell r="B8705">
            <v>220</v>
          </cell>
          <cell r="C8705" t="str">
            <v>乘客第三排双人联5990</v>
          </cell>
        </row>
        <row r="8706">
          <cell r="A8706" t="str">
            <v>SLT0000614</v>
          </cell>
          <cell r="B8706">
            <v>220</v>
          </cell>
          <cell r="C8706" t="str">
            <v>G7铰链左(小)</v>
          </cell>
        </row>
        <row r="8707">
          <cell r="A8707" t="str">
            <v>SLT0000615</v>
          </cell>
          <cell r="B8707">
            <v>220</v>
          </cell>
          <cell r="C8707" t="str">
            <v>G7铰链右（大）</v>
          </cell>
        </row>
        <row r="8708">
          <cell r="A8708" t="str">
            <v>SLT0000618</v>
          </cell>
          <cell r="B8708">
            <v>220</v>
          </cell>
          <cell r="C8708" t="str">
            <v>K1-G7一排双人垫</v>
          </cell>
        </row>
        <row r="8709">
          <cell r="A8709" t="str">
            <v>SLT0000619</v>
          </cell>
          <cell r="B8709">
            <v>220</v>
          </cell>
          <cell r="C8709" t="str">
            <v>K1-G7一排支腿</v>
          </cell>
        </row>
        <row r="8710">
          <cell r="A8710" t="str">
            <v>SLT0000621</v>
          </cell>
          <cell r="B8710">
            <v>220</v>
          </cell>
          <cell r="C8710" t="str">
            <v>K1-G7二排双人垫</v>
          </cell>
        </row>
        <row r="8711">
          <cell r="A8711" t="str">
            <v>SLT0000622</v>
          </cell>
          <cell r="B8711">
            <v>220</v>
          </cell>
          <cell r="C8711" t="str">
            <v>K1-G7二排支腿</v>
          </cell>
        </row>
        <row r="8712">
          <cell r="A8712" t="str">
            <v>SLT0000623</v>
          </cell>
          <cell r="B8712">
            <v>220</v>
          </cell>
          <cell r="C8712" t="str">
            <v>K1-G7翻滚</v>
          </cell>
        </row>
        <row r="8713">
          <cell r="A8713" t="str">
            <v>SLT0000624</v>
          </cell>
          <cell r="B8713">
            <v>220</v>
          </cell>
          <cell r="C8713" t="str">
            <v>标准窄车侧翻左背布套</v>
          </cell>
        </row>
        <row r="8714">
          <cell r="A8714" t="str">
            <v>SLT0000625</v>
          </cell>
          <cell r="B8714">
            <v>220</v>
          </cell>
          <cell r="C8714" t="str">
            <v>标准窄车侧翻左座布套</v>
          </cell>
        </row>
        <row r="8715">
          <cell r="A8715" t="str">
            <v>SLT0000626</v>
          </cell>
          <cell r="B8715">
            <v>220</v>
          </cell>
          <cell r="C8715" t="str">
            <v>K1窄车三排三人座泡沫</v>
          </cell>
        </row>
        <row r="8716">
          <cell r="A8716" t="str">
            <v>SLT0000627</v>
          </cell>
          <cell r="B8716">
            <v>220</v>
          </cell>
          <cell r="C8716" t="str">
            <v>K1窄车三排三人背泡沫</v>
          </cell>
        </row>
        <row r="8717">
          <cell r="A8717" t="str">
            <v>SLT0000630</v>
          </cell>
          <cell r="B8717">
            <v>220</v>
          </cell>
          <cell r="C8717" t="str">
            <v>K1窄车左舵三排三人背</v>
          </cell>
        </row>
        <row r="8718">
          <cell r="A8718" t="str">
            <v>SLT0000631</v>
          </cell>
          <cell r="B8718">
            <v>220</v>
          </cell>
          <cell r="C8718" t="str">
            <v>窄体三排三人座(三点式）</v>
          </cell>
        </row>
        <row r="8719">
          <cell r="A8719" t="str">
            <v>SLT0000634</v>
          </cell>
          <cell r="B8719">
            <v>220</v>
          </cell>
          <cell r="C8719" t="str">
            <v>G7-10人一排三人座</v>
          </cell>
        </row>
        <row r="8720">
          <cell r="A8720" t="str">
            <v>SLT0000635</v>
          </cell>
          <cell r="B8720">
            <v>220</v>
          </cell>
          <cell r="C8720" t="str">
            <v>窄车左舵一排三人座骨架</v>
          </cell>
        </row>
        <row r="8721">
          <cell r="A8721" t="str">
            <v>SLT0000636</v>
          </cell>
          <cell r="B8721">
            <v>220</v>
          </cell>
          <cell r="C8721" t="str">
            <v>窄车左舵二排三人座骨架</v>
          </cell>
        </row>
        <row r="8722">
          <cell r="A8722" t="str">
            <v>SLT0000637</v>
          </cell>
          <cell r="B8722">
            <v>220</v>
          </cell>
          <cell r="C8722" t="str">
            <v>K1窄车三排双人座</v>
          </cell>
        </row>
        <row r="8723">
          <cell r="A8723" t="str">
            <v>SLT0000638</v>
          </cell>
          <cell r="B8723">
            <v>220</v>
          </cell>
          <cell r="C8723" t="str">
            <v>K1窄车二排双人联体背</v>
          </cell>
        </row>
        <row r="8724">
          <cell r="A8724" t="str">
            <v>SLT0000639</v>
          </cell>
          <cell r="B8724">
            <v>220</v>
          </cell>
          <cell r="C8724" t="str">
            <v>窄车加长14人二排双人座</v>
          </cell>
        </row>
        <row r="8725">
          <cell r="A8725" t="str">
            <v>SLT0000640</v>
          </cell>
          <cell r="B8725">
            <v>220</v>
          </cell>
          <cell r="C8725" t="str">
            <v>窄车加长14人三排双人座</v>
          </cell>
        </row>
        <row r="8726">
          <cell r="A8726" t="str">
            <v>SLT0000641</v>
          </cell>
          <cell r="B8726">
            <v>220</v>
          </cell>
          <cell r="C8726" t="str">
            <v>K1窄车单人护盖（左）</v>
          </cell>
        </row>
        <row r="8727">
          <cell r="A8727" t="str">
            <v>SLT0000642</v>
          </cell>
          <cell r="B8727">
            <v>210</v>
          </cell>
          <cell r="C8727" t="str">
            <v>K1窄车单人护盖(右)</v>
          </cell>
        </row>
        <row r="8728">
          <cell r="A8728" t="str">
            <v>SLT0000642</v>
          </cell>
          <cell r="B8728">
            <v>220</v>
          </cell>
          <cell r="C8728" t="str">
            <v>K1窄车单人护盖(右)</v>
          </cell>
        </row>
        <row r="8729">
          <cell r="A8729" t="str">
            <v>SLT0000643</v>
          </cell>
          <cell r="B8729">
            <v>220</v>
          </cell>
          <cell r="C8729" t="str">
            <v>K1窄车单人座泡沫</v>
          </cell>
        </row>
        <row r="8730">
          <cell r="A8730" t="str">
            <v>SLT0000644</v>
          </cell>
          <cell r="B8730">
            <v>220</v>
          </cell>
          <cell r="C8730" t="str">
            <v>K1窄车单人背泡沫</v>
          </cell>
        </row>
        <row r="8731">
          <cell r="A8731" t="str">
            <v>SLT0000647</v>
          </cell>
          <cell r="B8731">
            <v>220</v>
          </cell>
          <cell r="C8731" t="str">
            <v>K1窄车三排单人座</v>
          </cell>
        </row>
        <row r="8732">
          <cell r="A8732" t="str">
            <v>SLT0000648</v>
          </cell>
          <cell r="B8732">
            <v>220</v>
          </cell>
          <cell r="C8732" t="str">
            <v>窄车前旋转支架左无头枕</v>
          </cell>
        </row>
        <row r="8733">
          <cell r="A8733" t="str">
            <v>SLT0000649</v>
          </cell>
          <cell r="B8733">
            <v>220</v>
          </cell>
          <cell r="C8733" t="str">
            <v>K1窄车侧翻左背泡沫15人</v>
          </cell>
        </row>
        <row r="8734">
          <cell r="A8734" t="str">
            <v>SLT0000651</v>
          </cell>
          <cell r="B8734">
            <v>220</v>
          </cell>
          <cell r="C8734" t="str">
            <v>K1侧翻背左（不带头枕）</v>
          </cell>
        </row>
        <row r="8735">
          <cell r="A8735" t="str">
            <v>SLT0000652</v>
          </cell>
          <cell r="B8735">
            <v>220</v>
          </cell>
          <cell r="C8735" t="str">
            <v>K1窄车后排单人背泡沫</v>
          </cell>
        </row>
        <row r="8736">
          <cell r="A8736" t="str">
            <v>SLT0000653</v>
          </cell>
          <cell r="B8736">
            <v>220</v>
          </cell>
          <cell r="C8736" t="str">
            <v>K1窄车四排单人座</v>
          </cell>
        </row>
        <row r="8737">
          <cell r="A8737" t="str">
            <v>SLT0000654</v>
          </cell>
          <cell r="B8737">
            <v>220</v>
          </cell>
          <cell r="C8737" t="str">
            <v>窄车加长14人二排单人座</v>
          </cell>
        </row>
        <row r="8738">
          <cell r="A8738" t="str">
            <v>SLT0000655</v>
          </cell>
          <cell r="B8738">
            <v>220</v>
          </cell>
          <cell r="C8738" t="str">
            <v>K1标准窄车一排三人座</v>
          </cell>
        </row>
        <row r="8739">
          <cell r="A8739" t="str">
            <v>SLT0000656</v>
          </cell>
          <cell r="B8739">
            <v>220</v>
          </cell>
          <cell r="C8739" t="str">
            <v>窄车加长14人一排三人座</v>
          </cell>
        </row>
        <row r="8740">
          <cell r="A8740" t="str">
            <v>SLT0000657</v>
          </cell>
          <cell r="B8740">
            <v>220</v>
          </cell>
          <cell r="C8740" t="str">
            <v>窄车长轴15座一排双人</v>
          </cell>
        </row>
        <row r="8741">
          <cell r="A8741" t="str">
            <v>SLT0000658</v>
          </cell>
          <cell r="B8741">
            <v>220</v>
          </cell>
          <cell r="C8741" t="str">
            <v>窄车长轴15座二排双人</v>
          </cell>
        </row>
        <row r="8742">
          <cell r="A8742" t="str">
            <v>SLT0000659</v>
          </cell>
          <cell r="B8742">
            <v>220</v>
          </cell>
          <cell r="C8742" t="str">
            <v>窄车长轴15座三排双人</v>
          </cell>
        </row>
        <row r="8743">
          <cell r="A8743" t="str">
            <v>SLT0000660</v>
          </cell>
          <cell r="B8743">
            <v>220</v>
          </cell>
          <cell r="C8743" t="str">
            <v>K1 A2折叠板窄车直把</v>
          </cell>
        </row>
        <row r="8744">
          <cell r="A8744" t="str">
            <v>SLT0000661</v>
          </cell>
          <cell r="B8744">
            <v>220</v>
          </cell>
          <cell r="C8744" t="str">
            <v>K1窄车中间座泡沫</v>
          </cell>
        </row>
        <row r="8745">
          <cell r="A8745" t="str">
            <v>SLT0000662</v>
          </cell>
          <cell r="B8745">
            <v>220</v>
          </cell>
          <cell r="C8745" t="str">
            <v>K1窄车中间背泡沫</v>
          </cell>
        </row>
        <row r="8746">
          <cell r="A8746" t="str">
            <v>SLT0000663</v>
          </cell>
          <cell r="B8746">
            <v>220</v>
          </cell>
          <cell r="C8746" t="str">
            <v>KI中间座头枕泡沫</v>
          </cell>
        </row>
        <row r="8747">
          <cell r="A8747" t="str">
            <v>SLT0000667</v>
          </cell>
          <cell r="B8747">
            <v>220</v>
          </cell>
          <cell r="C8747" t="str">
            <v>K1窄体中间背不带木板</v>
          </cell>
        </row>
        <row r="8748">
          <cell r="A8748" t="str">
            <v>SLT0000668</v>
          </cell>
          <cell r="B8748">
            <v>220</v>
          </cell>
          <cell r="C8748" t="str">
            <v>K1窄体中间座</v>
          </cell>
        </row>
        <row r="8749">
          <cell r="A8749" t="str">
            <v>SLT0000669</v>
          </cell>
          <cell r="B8749">
            <v>220</v>
          </cell>
          <cell r="C8749" t="str">
            <v>K1 A2杂物箱</v>
          </cell>
        </row>
        <row r="8750">
          <cell r="A8750" t="str">
            <v>SLT0000670</v>
          </cell>
          <cell r="B8750">
            <v>220</v>
          </cell>
          <cell r="C8750" t="str">
            <v>K1 A2折叠板宽车弯把</v>
          </cell>
        </row>
        <row r="8751">
          <cell r="A8751" t="str">
            <v>SLT0000671</v>
          </cell>
          <cell r="B8751">
            <v>220</v>
          </cell>
          <cell r="C8751" t="str">
            <v>欧曼中间背泡沫</v>
          </cell>
        </row>
        <row r="8752">
          <cell r="A8752" t="str">
            <v>SLT0000672</v>
          </cell>
          <cell r="B8752">
            <v>220</v>
          </cell>
          <cell r="C8752" t="str">
            <v>k1宽车中间座布套新面料</v>
          </cell>
        </row>
        <row r="8753">
          <cell r="A8753" t="str">
            <v>SLT0000673</v>
          </cell>
          <cell r="B8753">
            <v>220</v>
          </cell>
          <cell r="C8753" t="str">
            <v>k1宽车中间背布套新面料</v>
          </cell>
        </row>
        <row r="8754">
          <cell r="A8754" t="str">
            <v>SLT0000674</v>
          </cell>
          <cell r="B8754">
            <v>220</v>
          </cell>
          <cell r="C8754" t="str">
            <v>K1宽车中间座</v>
          </cell>
        </row>
        <row r="8755">
          <cell r="A8755" t="str">
            <v>SLT0000675</v>
          </cell>
          <cell r="B8755">
            <v>220</v>
          </cell>
          <cell r="C8755" t="str">
            <v>K1中间背（宽车）</v>
          </cell>
        </row>
        <row r="8756">
          <cell r="A8756" t="str">
            <v>SLT0000679</v>
          </cell>
          <cell r="B8756">
            <v>220</v>
          </cell>
          <cell r="C8756" t="str">
            <v>k1窄车中间座布套</v>
          </cell>
        </row>
        <row r="8757">
          <cell r="A8757" t="str">
            <v>SLT0000680</v>
          </cell>
          <cell r="B8757">
            <v>220</v>
          </cell>
          <cell r="C8757" t="str">
            <v>K1窄车中间背布套</v>
          </cell>
        </row>
        <row r="8758">
          <cell r="A8758" t="str">
            <v>SLT0000681</v>
          </cell>
          <cell r="B8758">
            <v>220</v>
          </cell>
          <cell r="C8758" t="str">
            <v>k1窄车中间头枕布套</v>
          </cell>
        </row>
        <row r="8759">
          <cell r="A8759" t="str">
            <v>SLT0000682</v>
          </cell>
          <cell r="B8759">
            <v>220</v>
          </cell>
          <cell r="C8759" t="str">
            <v>M3司机罩壳欧马可（灰）</v>
          </cell>
        </row>
        <row r="8760">
          <cell r="A8760" t="str">
            <v>SLT0000683</v>
          </cell>
          <cell r="B8760">
            <v>220</v>
          </cell>
          <cell r="C8760" t="str">
            <v>M3司机手柄欧马可（灰）</v>
          </cell>
        </row>
        <row r="8761">
          <cell r="A8761" t="str">
            <v>SLT0000684</v>
          </cell>
          <cell r="B8761">
            <v>220</v>
          </cell>
          <cell r="C8761" t="str">
            <v>M3出口80正司机背布套</v>
          </cell>
        </row>
        <row r="8762">
          <cell r="A8762" t="str">
            <v>SLT0000685</v>
          </cell>
          <cell r="B8762">
            <v>220</v>
          </cell>
          <cell r="C8762" t="str">
            <v>M3出口80正司机座布套</v>
          </cell>
        </row>
        <row r="8763">
          <cell r="A8763" t="str">
            <v>SLT0000686</v>
          </cell>
          <cell r="B8763">
            <v>220</v>
          </cell>
          <cell r="C8763" t="str">
            <v>M3欧马可司机座盆</v>
          </cell>
        </row>
        <row r="8764">
          <cell r="A8764" t="str">
            <v>SLT0000687</v>
          </cell>
          <cell r="B8764">
            <v>220</v>
          </cell>
          <cell r="C8764" t="str">
            <v>欧马可灰滑轨护盖（浅灰）</v>
          </cell>
        </row>
        <row r="8765">
          <cell r="A8765" t="str">
            <v>SLT0000688</v>
          </cell>
          <cell r="B8765">
            <v>220</v>
          </cell>
          <cell r="C8765" t="str">
            <v>M3驾驶员滑轨总成左主动</v>
          </cell>
        </row>
        <row r="8766">
          <cell r="A8766" t="str">
            <v>SLT0000689</v>
          </cell>
          <cell r="B8766">
            <v>220</v>
          </cell>
          <cell r="C8766" t="str">
            <v>M3驾驶员调角器（左）</v>
          </cell>
        </row>
        <row r="8767">
          <cell r="A8767" t="str">
            <v>SLT0000690</v>
          </cell>
          <cell r="B8767">
            <v>220</v>
          </cell>
          <cell r="C8767" t="str">
            <v>驾驶员靠背泡沫总成</v>
          </cell>
        </row>
        <row r="8768">
          <cell r="A8768" t="str">
            <v>SLT0000691</v>
          </cell>
          <cell r="B8768">
            <v>220</v>
          </cell>
          <cell r="C8768" t="str">
            <v>驾驶员座垫泡沫总成</v>
          </cell>
        </row>
        <row r="8769">
          <cell r="A8769" t="str">
            <v>SLT0000696</v>
          </cell>
          <cell r="B8769">
            <v>220</v>
          </cell>
          <cell r="C8769" t="str">
            <v>M4司机背无纺布</v>
          </cell>
        </row>
        <row r="8770">
          <cell r="A8770" t="str">
            <v>SLT0000697</v>
          </cell>
          <cell r="B8770">
            <v>220</v>
          </cell>
          <cell r="C8770" t="str">
            <v>滑轨护盖（棕）</v>
          </cell>
        </row>
        <row r="8771">
          <cell r="A8771" t="str">
            <v>SLT0000698</v>
          </cell>
          <cell r="B8771">
            <v>220</v>
          </cell>
          <cell r="C8771" t="str">
            <v>M3奥铃升级海外出口正座</v>
          </cell>
        </row>
        <row r="8772">
          <cell r="A8772" t="str">
            <v>SLT0000699</v>
          </cell>
          <cell r="B8772">
            <v>220</v>
          </cell>
          <cell r="C8772" t="str">
            <v>M3奥铃升级海外出口正背</v>
          </cell>
        </row>
        <row r="8773">
          <cell r="A8773" t="str">
            <v>SLT0000704</v>
          </cell>
          <cell r="B8773">
            <v>220</v>
          </cell>
          <cell r="C8773" t="str">
            <v>M3出口1800副背布套</v>
          </cell>
        </row>
        <row r="8774">
          <cell r="A8774" t="str">
            <v>SLT0000705</v>
          </cell>
          <cell r="B8774">
            <v>220</v>
          </cell>
          <cell r="C8774" t="str">
            <v>M3出口1800副座布套</v>
          </cell>
        </row>
        <row r="8775">
          <cell r="A8775" t="str">
            <v>SLT0000706</v>
          </cell>
          <cell r="B8775">
            <v>220</v>
          </cell>
          <cell r="C8775" t="str">
            <v>M3出口1800小背布套</v>
          </cell>
        </row>
        <row r="8776">
          <cell r="A8776" t="str">
            <v>SLT0000707</v>
          </cell>
          <cell r="B8776">
            <v>220</v>
          </cell>
          <cell r="C8776" t="str">
            <v>M3出口1995副背布套</v>
          </cell>
        </row>
        <row r="8777">
          <cell r="A8777" t="str">
            <v>SLT0000708</v>
          </cell>
          <cell r="B8777">
            <v>220</v>
          </cell>
          <cell r="C8777" t="str">
            <v>M3出口1995副座布套</v>
          </cell>
        </row>
        <row r="8778">
          <cell r="A8778" t="str">
            <v>SLT0000709</v>
          </cell>
          <cell r="B8778">
            <v>220</v>
          </cell>
          <cell r="C8778" t="str">
            <v>M3出口1995小背布套</v>
          </cell>
        </row>
        <row r="8779">
          <cell r="A8779" t="str">
            <v>SLT0000710</v>
          </cell>
          <cell r="B8779">
            <v>220</v>
          </cell>
          <cell r="C8779" t="str">
            <v>副驾连体靠背泡沫总成</v>
          </cell>
        </row>
        <row r="8780">
          <cell r="A8780" t="str">
            <v>SLT0000711</v>
          </cell>
          <cell r="B8780">
            <v>220</v>
          </cell>
          <cell r="C8780" t="str">
            <v>副驾驶员座垫泡沫总成</v>
          </cell>
        </row>
        <row r="8781">
          <cell r="A8781" t="str">
            <v>SLT0000717</v>
          </cell>
          <cell r="B8781">
            <v>220</v>
          </cell>
          <cell r="C8781" t="str">
            <v>M3左舵1695副司机背</v>
          </cell>
        </row>
        <row r="8782">
          <cell r="A8782" t="str">
            <v>SLT0000718</v>
          </cell>
          <cell r="B8782">
            <v>220</v>
          </cell>
          <cell r="C8782" t="str">
            <v>副驾驶员座垫泡沫总成</v>
          </cell>
        </row>
        <row r="8783">
          <cell r="A8783" t="str">
            <v>SLT0000719</v>
          </cell>
          <cell r="B8783">
            <v>220</v>
          </cell>
          <cell r="C8783" t="str">
            <v>M3右舵1695副背布套</v>
          </cell>
        </row>
        <row r="8784">
          <cell r="A8784" t="str">
            <v>SLT0000720</v>
          </cell>
          <cell r="B8784">
            <v>220</v>
          </cell>
          <cell r="C8784" t="str">
            <v>M3右舵1695副座布套</v>
          </cell>
        </row>
        <row r="8785">
          <cell r="A8785" t="str">
            <v>SLT0000721</v>
          </cell>
          <cell r="B8785">
            <v>220</v>
          </cell>
          <cell r="C8785" t="str">
            <v>小折罩壳（欧马可升级）</v>
          </cell>
        </row>
        <row r="8786">
          <cell r="A8786" t="str">
            <v>SLT0000722</v>
          </cell>
          <cell r="B8786">
            <v>220</v>
          </cell>
          <cell r="C8786" t="str">
            <v>小折手柄圆棕欧马可升级</v>
          </cell>
        </row>
        <row r="8787">
          <cell r="A8787" t="str">
            <v>SLT0000723</v>
          </cell>
          <cell r="B8787">
            <v>220</v>
          </cell>
          <cell r="C8787" t="str">
            <v>M3 1995杂物箱底</v>
          </cell>
        </row>
        <row r="8788">
          <cell r="A8788" t="str">
            <v>SLT0000724</v>
          </cell>
          <cell r="B8788">
            <v>220</v>
          </cell>
          <cell r="C8788" t="str">
            <v>M3 1995杂物箱盖</v>
          </cell>
        </row>
        <row r="8789">
          <cell r="A8789" t="str">
            <v>SLT0000725</v>
          </cell>
          <cell r="B8789">
            <v>220</v>
          </cell>
          <cell r="C8789" t="str">
            <v>副驾驶员大背泡沫总成</v>
          </cell>
        </row>
        <row r="8790">
          <cell r="A8790" t="str">
            <v>SLT0000726</v>
          </cell>
          <cell r="B8790">
            <v>220</v>
          </cell>
          <cell r="C8790" t="str">
            <v>副驾驶员座垫泡沫总成</v>
          </cell>
        </row>
        <row r="8791">
          <cell r="A8791" t="str">
            <v>SLT0000727</v>
          </cell>
          <cell r="B8791">
            <v>220</v>
          </cell>
          <cell r="C8791" t="str">
            <v>副驾驶员小背泡沫总成</v>
          </cell>
        </row>
        <row r="8792">
          <cell r="A8792" t="str">
            <v>SLT0000728</v>
          </cell>
          <cell r="B8792">
            <v>220</v>
          </cell>
          <cell r="C8792" t="str">
            <v>副司机背布套</v>
          </cell>
        </row>
        <row r="8793">
          <cell r="A8793" t="str">
            <v>SLT0000733</v>
          </cell>
          <cell r="B8793">
            <v>220</v>
          </cell>
          <cell r="C8793" t="str">
            <v>M3副司机靠背骨架</v>
          </cell>
        </row>
        <row r="8794">
          <cell r="A8794" t="str">
            <v>SLT0000734</v>
          </cell>
          <cell r="B8794">
            <v>220</v>
          </cell>
          <cell r="C8794" t="str">
            <v>M3-1995小背骨架</v>
          </cell>
        </row>
        <row r="8795">
          <cell r="A8795" t="str">
            <v>SLT0000735</v>
          </cell>
          <cell r="B8795">
            <v>220</v>
          </cell>
          <cell r="C8795" t="str">
            <v>M3小背折叠器总成副司机</v>
          </cell>
        </row>
        <row r="8796">
          <cell r="A8796" t="str">
            <v>SLT0000736</v>
          </cell>
          <cell r="B8796">
            <v>220</v>
          </cell>
          <cell r="C8796" t="str">
            <v>M3大背折叠器手把手</v>
          </cell>
        </row>
        <row r="8797">
          <cell r="A8797" t="str">
            <v>SLT0000737</v>
          </cell>
          <cell r="B8797">
            <v>220</v>
          </cell>
          <cell r="C8797" t="str">
            <v>螺栓饰盖（棕色）</v>
          </cell>
        </row>
        <row r="8798">
          <cell r="A8798" t="str">
            <v>SLT0000738</v>
          </cell>
          <cell r="B8798">
            <v>220</v>
          </cell>
          <cell r="C8798" t="str">
            <v>奥铃升级中连接板</v>
          </cell>
        </row>
        <row r="8799">
          <cell r="A8799" t="str">
            <v>SLT0000739</v>
          </cell>
          <cell r="B8799">
            <v>220</v>
          </cell>
          <cell r="C8799" t="str">
            <v>M3 1800小杂物箱盒</v>
          </cell>
        </row>
        <row r="8800">
          <cell r="A8800" t="str">
            <v>SLT0000740</v>
          </cell>
          <cell r="B8800">
            <v>220</v>
          </cell>
          <cell r="C8800" t="str">
            <v>钢丝2.5*160</v>
          </cell>
        </row>
        <row r="8801">
          <cell r="A8801" t="str">
            <v>SLT0000741</v>
          </cell>
          <cell r="B8801">
            <v>220</v>
          </cell>
          <cell r="C8801" t="str">
            <v>副驾驶座钢丝</v>
          </cell>
        </row>
        <row r="8802">
          <cell r="A8802" t="str">
            <v>SLT0000742</v>
          </cell>
          <cell r="B8802">
            <v>220</v>
          </cell>
          <cell r="C8802" t="str">
            <v>副驾驶员小背泡沫总成</v>
          </cell>
        </row>
        <row r="8803">
          <cell r="A8803" t="str">
            <v>SLT0000743</v>
          </cell>
          <cell r="B8803">
            <v>220</v>
          </cell>
          <cell r="C8803" t="str">
            <v>副驾驶员座垫泡沫总成</v>
          </cell>
        </row>
        <row r="8804">
          <cell r="A8804" t="str">
            <v>SLT0000744</v>
          </cell>
          <cell r="B8804">
            <v>220</v>
          </cell>
          <cell r="C8804" t="str">
            <v>1800副座布套</v>
          </cell>
        </row>
        <row r="8805">
          <cell r="A8805" t="str">
            <v>SLT0000745</v>
          </cell>
          <cell r="B8805">
            <v>220</v>
          </cell>
          <cell r="C8805" t="str">
            <v>1800小背布套</v>
          </cell>
        </row>
        <row r="8806">
          <cell r="A8806" t="str">
            <v>SLT0000746</v>
          </cell>
          <cell r="B8806">
            <v>220</v>
          </cell>
          <cell r="C8806" t="str">
            <v>M3-1800不加宽小背</v>
          </cell>
        </row>
        <row r="8807">
          <cell r="A8807" t="str">
            <v>SLT0000747</v>
          </cell>
          <cell r="B8807">
            <v>220</v>
          </cell>
          <cell r="C8807" t="str">
            <v>1800不加宽骨架</v>
          </cell>
        </row>
        <row r="8808">
          <cell r="A8808" t="str">
            <v>SLT0000748</v>
          </cell>
          <cell r="B8808">
            <v>220</v>
          </cell>
          <cell r="C8808" t="str">
            <v>M3小折罩壳（奥铃升级）</v>
          </cell>
        </row>
        <row r="8809">
          <cell r="A8809" t="str">
            <v>SLT0000749</v>
          </cell>
          <cell r="B8809">
            <v>220</v>
          </cell>
          <cell r="C8809" t="str">
            <v>M3小折手柄圆奥铃升级</v>
          </cell>
        </row>
        <row r="8810">
          <cell r="A8810" t="str">
            <v>SLT0000750</v>
          </cell>
          <cell r="B8810">
            <v>220</v>
          </cell>
          <cell r="C8810" t="str">
            <v>M3-1995杂物箱底</v>
          </cell>
        </row>
        <row r="8811">
          <cell r="A8811" t="str">
            <v>SLT0000751</v>
          </cell>
          <cell r="B8811">
            <v>220</v>
          </cell>
          <cell r="C8811" t="str">
            <v>M3-1995杂物箱盖</v>
          </cell>
        </row>
        <row r="8812">
          <cell r="A8812" t="str">
            <v>SLT0000752</v>
          </cell>
          <cell r="B8812">
            <v>220</v>
          </cell>
          <cell r="C8812" t="str">
            <v>副驾驶员座垫泡沫总成</v>
          </cell>
        </row>
        <row r="8813">
          <cell r="A8813" t="str">
            <v>SLT0000753</v>
          </cell>
          <cell r="B8813">
            <v>220</v>
          </cell>
          <cell r="C8813" t="str">
            <v>M3奥铃升级海外出口副背</v>
          </cell>
        </row>
        <row r="8814">
          <cell r="A8814" t="str">
            <v>SLT0000754</v>
          </cell>
          <cell r="B8814">
            <v>220</v>
          </cell>
          <cell r="C8814" t="str">
            <v>M3小背1800加宽布套</v>
          </cell>
        </row>
        <row r="8815">
          <cell r="A8815" t="str">
            <v>SLT0000755</v>
          </cell>
          <cell r="B8815">
            <v>220</v>
          </cell>
          <cell r="C8815" t="str">
            <v>M3副座1800加宽布套</v>
          </cell>
        </row>
        <row r="8816">
          <cell r="A8816" t="str">
            <v>SLT0000756</v>
          </cell>
          <cell r="B8816">
            <v>220</v>
          </cell>
          <cell r="C8816" t="str">
            <v>1800加宽副座骨架</v>
          </cell>
        </row>
        <row r="8817">
          <cell r="A8817" t="str">
            <v>SLT0000757</v>
          </cell>
          <cell r="B8817">
            <v>220</v>
          </cell>
          <cell r="C8817" t="str">
            <v>前排座椅前端饰盖</v>
          </cell>
        </row>
        <row r="8818">
          <cell r="A8818" t="str">
            <v>SLT0000758</v>
          </cell>
          <cell r="B8818">
            <v>220</v>
          </cell>
          <cell r="C8818" t="str">
            <v>M3奥铃升级海外出口小背</v>
          </cell>
        </row>
        <row r="8819">
          <cell r="A8819" t="str">
            <v>SLT0000759</v>
          </cell>
          <cell r="B8819">
            <v>220</v>
          </cell>
          <cell r="C8819" t="str">
            <v>M3奥铃升级海外出口副座</v>
          </cell>
        </row>
        <row r="8820">
          <cell r="A8820" t="str">
            <v>SLT0000761</v>
          </cell>
          <cell r="B8820">
            <v>220</v>
          </cell>
          <cell r="C8820" t="str">
            <v>升级1995副司机背布套</v>
          </cell>
        </row>
        <row r="8821">
          <cell r="A8821" t="str">
            <v>SLT0000764</v>
          </cell>
          <cell r="B8821">
            <v>220</v>
          </cell>
          <cell r="C8821" t="str">
            <v>M3出口1800二排背</v>
          </cell>
        </row>
        <row r="8822">
          <cell r="A8822" t="str">
            <v>SLT0000765</v>
          </cell>
          <cell r="B8822">
            <v>220</v>
          </cell>
          <cell r="C8822" t="str">
            <v>M3出口1800二排座</v>
          </cell>
        </row>
        <row r="8823">
          <cell r="A8823" t="str">
            <v>SLT0000766</v>
          </cell>
          <cell r="B8823">
            <v>220</v>
          </cell>
          <cell r="C8823" t="str">
            <v>1995升级卧铺板</v>
          </cell>
        </row>
        <row r="8824">
          <cell r="A8824" t="str">
            <v>SLT0000767</v>
          </cell>
          <cell r="B8824">
            <v>220</v>
          </cell>
          <cell r="C8824" t="str">
            <v>升级1995卧铺泡沫</v>
          </cell>
        </row>
        <row r="8825">
          <cell r="A8825" t="str">
            <v>SLT0000770</v>
          </cell>
          <cell r="B8825">
            <v>220</v>
          </cell>
          <cell r="C8825" t="str">
            <v>M31995卧铺布套</v>
          </cell>
        </row>
        <row r="8826">
          <cell r="A8826" t="str">
            <v>SLT0000771</v>
          </cell>
          <cell r="B8826">
            <v>220</v>
          </cell>
          <cell r="C8826" t="str">
            <v>1995卧铺板出口8个孔</v>
          </cell>
        </row>
        <row r="8827">
          <cell r="A8827" t="str">
            <v>SLT0000772</v>
          </cell>
          <cell r="B8827">
            <v>220</v>
          </cell>
          <cell r="C8827" t="str">
            <v>M3出口1995卧铺布套</v>
          </cell>
        </row>
        <row r="8828">
          <cell r="A8828" t="str">
            <v>SLT0000774</v>
          </cell>
          <cell r="B8828">
            <v>220</v>
          </cell>
          <cell r="C8828" t="str">
            <v>M4 正座钢丝</v>
          </cell>
        </row>
        <row r="8829">
          <cell r="A8829" t="str">
            <v>SLT0000775</v>
          </cell>
          <cell r="B8829">
            <v>220</v>
          </cell>
          <cell r="C8829" t="str">
            <v>M4左侧护板</v>
          </cell>
        </row>
        <row r="8830">
          <cell r="A8830" t="str">
            <v>SLT0000776</v>
          </cell>
          <cell r="B8830">
            <v>220</v>
          </cell>
          <cell r="C8830" t="str">
            <v>驾驶员座垫泡沫总成</v>
          </cell>
        </row>
        <row r="8831">
          <cell r="A8831" t="str">
            <v>SLT0000777</v>
          </cell>
          <cell r="B8831">
            <v>220</v>
          </cell>
          <cell r="C8831" t="str">
            <v>驾驶员靠背泡沫总成</v>
          </cell>
        </row>
        <row r="8832">
          <cell r="A8832" t="str">
            <v>SLT0000780</v>
          </cell>
          <cell r="B8832">
            <v>220</v>
          </cell>
          <cell r="C8832" t="str">
            <v>驾驶员靠背包装膜</v>
          </cell>
        </row>
        <row r="8833">
          <cell r="A8833" t="str">
            <v>SLT0000780</v>
          </cell>
          <cell r="B8833">
            <v>230</v>
          </cell>
          <cell r="C8833" t="str">
            <v>驾驶员靠背包装膜</v>
          </cell>
        </row>
        <row r="8834">
          <cell r="A8834" t="str">
            <v>SLT0000781</v>
          </cell>
          <cell r="B8834">
            <v>220</v>
          </cell>
          <cell r="C8834" t="str">
            <v>M4司机座框总成</v>
          </cell>
        </row>
        <row r="8835">
          <cell r="A8835" t="str">
            <v>SLT0000782</v>
          </cell>
          <cell r="B8835">
            <v>220</v>
          </cell>
          <cell r="C8835" t="str">
            <v>M4正司机背</v>
          </cell>
        </row>
        <row r="8836">
          <cell r="A8836" t="str">
            <v>SLT0000783</v>
          </cell>
          <cell r="B8836">
            <v>220</v>
          </cell>
          <cell r="C8836" t="str">
            <v>M4调角器总成</v>
          </cell>
        </row>
        <row r="8837">
          <cell r="A8837" t="str">
            <v>SLT0000784</v>
          </cell>
          <cell r="B8837">
            <v>220</v>
          </cell>
          <cell r="C8837" t="str">
            <v>M4滑轨总成</v>
          </cell>
        </row>
        <row r="8838">
          <cell r="A8838" t="str">
            <v>SLT0000785</v>
          </cell>
          <cell r="B8838">
            <v>220</v>
          </cell>
          <cell r="C8838" t="str">
            <v>M4司机座盆</v>
          </cell>
        </row>
        <row r="8839">
          <cell r="A8839" t="str">
            <v>SLT0000786</v>
          </cell>
          <cell r="B8839">
            <v>220</v>
          </cell>
          <cell r="C8839" t="str">
            <v>M4司机调角器护盖</v>
          </cell>
        </row>
        <row r="8840">
          <cell r="A8840" t="str">
            <v>SLT0000787</v>
          </cell>
          <cell r="B8840">
            <v>220</v>
          </cell>
          <cell r="C8840" t="str">
            <v>M4司机调角器解锁把手</v>
          </cell>
        </row>
        <row r="8841">
          <cell r="A8841" t="str">
            <v>SLT0000789</v>
          </cell>
          <cell r="B8841">
            <v>220</v>
          </cell>
          <cell r="C8841" t="str">
            <v>驾驶员座垫护面总成</v>
          </cell>
        </row>
        <row r="8842">
          <cell r="A8842" t="str">
            <v>SLT0000790</v>
          </cell>
          <cell r="B8842">
            <v>220</v>
          </cell>
          <cell r="C8842" t="str">
            <v>M4缓冲垫</v>
          </cell>
        </row>
        <row r="8843">
          <cell r="A8843" t="str">
            <v>SLT0000791</v>
          </cell>
          <cell r="B8843">
            <v>220</v>
          </cell>
          <cell r="C8843" t="str">
            <v>M4杂物盒锁（新）</v>
          </cell>
        </row>
        <row r="8844">
          <cell r="A8844" t="str">
            <v>SLT0000792</v>
          </cell>
          <cell r="B8844">
            <v>210</v>
          </cell>
          <cell r="C8844" t="str">
            <v>M4杂物箱盖（棕灰色）</v>
          </cell>
        </row>
        <row r="8845">
          <cell r="A8845" t="str">
            <v>SLT0000792</v>
          </cell>
          <cell r="B8845">
            <v>220</v>
          </cell>
          <cell r="C8845" t="str">
            <v>M4杂物箱盖（棕灰色）</v>
          </cell>
        </row>
        <row r="8846">
          <cell r="A8846" t="str">
            <v>SLT0000793</v>
          </cell>
          <cell r="B8846">
            <v>210</v>
          </cell>
          <cell r="C8846" t="str">
            <v>M4杂物箱底（棕灰色）</v>
          </cell>
        </row>
        <row r="8847">
          <cell r="A8847" t="str">
            <v>SLT0000793</v>
          </cell>
          <cell r="B8847">
            <v>220</v>
          </cell>
          <cell r="C8847" t="str">
            <v>M4杂物箱底（棕灰色）</v>
          </cell>
        </row>
        <row r="8848">
          <cell r="A8848" t="str">
            <v>SLT0000794</v>
          </cell>
          <cell r="B8848">
            <v>220</v>
          </cell>
          <cell r="C8848" t="str">
            <v>副驾驶员座垫泡沫总成</v>
          </cell>
        </row>
        <row r="8849">
          <cell r="A8849" t="str">
            <v>SLT0000795</v>
          </cell>
          <cell r="B8849">
            <v>220</v>
          </cell>
          <cell r="C8849" t="str">
            <v>副驾驶员大背泡沫总成</v>
          </cell>
        </row>
        <row r="8850">
          <cell r="A8850" t="str">
            <v>SLT0000796</v>
          </cell>
          <cell r="B8850">
            <v>220</v>
          </cell>
          <cell r="C8850" t="str">
            <v>副驾驶员小背泡沫总成</v>
          </cell>
        </row>
        <row r="8851">
          <cell r="A8851" t="str">
            <v>SLT0000800</v>
          </cell>
          <cell r="B8851">
            <v>220</v>
          </cell>
          <cell r="C8851" t="str">
            <v>副驾驶员小背包装膜</v>
          </cell>
        </row>
        <row r="8852">
          <cell r="A8852" t="str">
            <v>SLT0000800</v>
          </cell>
          <cell r="B8852">
            <v>230</v>
          </cell>
          <cell r="C8852" t="str">
            <v>副驾驶员小背包装膜</v>
          </cell>
        </row>
        <row r="8853">
          <cell r="A8853" t="str">
            <v>SLT0000801</v>
          </cell>
          <cell r="B8853">
            <v>220</v>
          </cell>
          <cell r="C8853" t="str">
            <v>M4小背骨架(2060)</v>
          </cell>
        </row>
        <row r="8854">
          <cell r="A8854" t="str">
            <v>SLT0000802</v>
          </cell>
          <cell r="B8854">
            <v>220</v>
          </cell>
          <cell r="C8854" t="str">
            <v>M4副司机背</v>
          </cell>
        </row>
        <row r="8855">
          <cell r="A8855" t="str">
            <v>SLT0000803</v>
          </cell>
          <cell r="B8855">
            <v>220</v>
          </cell>
          <cell r="C8855" t="str">
            <v>M4大背折叠器</v>
          </cell>
        </row>
        <row r="8856">
          <cell r="A8856" t="str">
            <v>SLT0000804</v>
          </cell>
          <cell r="B8856">
            <v>220</v>
          </cell>
          <cell r="C8856" t="str">
            <v>M4小背折叠器</v>
          </cell>
        </row>
        <row r="8857">
          <cell r="A8857" t="str">
            <v>SLT0000805</v>
          </cell>
          <cell r="B8857">
            <v>220</v>
          </cell>
          <cell r="C8857" t="str">
            <v>M4大背折叠塑料把手灰</v>
          </cell>
        </row>
        <row r="8858">
          <cell r="A8858" t="str">
            <v>SLT0000806</v>
          </cell>
          <cell r="B8858">
            <v>220</v>
          </cell>
          <cell r="C8858" t="str">
            <v>螺栓外饰盖</v>
          </cell>
        </row>
        <row r="8859">
          <cell r="A8859" t="str">
            <v>SLT0000807</v>
          </cell>
          <cell r="B8859">
            <v>220</v>
          </cell>
          <cell r="C8859" t="str">
            <v>M4中连接板</v>
          </cell>
        </row>
        <row r="8860">
          <cell r="A8860" t="str">
            <v>SLT0000808</v>
          </cell>
          <cell r="B8860">
            <v>210</v>
          </cell>
          <cell r="C8860" t="str">
            <v>M4杂物箱盖(灰色)</v>
          </cell>
        </row>
        <row r="8861">
          <cell r="A8861" t="str">
            <v>SLT0000808</v>
          </cell>
          <cell r="B8861">
            <v>220</v>
          </cell>
          <cell r="C8861" t="str">
            <v>M4杂物箱盖(灰色)</v>
          </cell>
        </row>
        <row r="8862">
          <cell r="A8862" t="str">
            <v>SLT0000809</v>
          </cell>
          <cell r="B8862">
            <v>210</v>
          </cell>
          <cell r="C8862" t="str">
            <v>M4杂物箱底(灰色)</v>
          </cell>
        </row>
        <row r="8863">
          <cell r="A8863" t="str">
            <v>SLT0000809</v>
          </cell>
          <cell r="B8863">
            <v>220</v>
          </cell>
          <cell r="C8863" t="str">
            <v>M4杂物箱底(灰色)</v>
          </cell>
        </row>
        <row r="8864">
          <cell r="A8864" t="str">
            <v>SLT0000811</v>
          </cell>
          <cell r="B8864">
            <v>220</v>
          </cell>
          <cell r="C8864" t="str">
            <v>副驾驶员小背护面总成</v>
          </cell>
        </row>
        <row r="8865">
          <cell r="A8865" t="str">
            <v>SLT0000812</v>
          </cell>
          <cell r="B8865">
            <v>220</v>
          </cell>
          <cell r="C8865" t="str">
            <v>副驾驶员座垫护面总成</v>
          </cell>
        </row>
        <row r="8866">
          <cell r="A8866" t="str">
            <v>SLT0000813</v>
          </cell>
          <cell r="B8866">
            <v>220</v>
          </cell>
          <cell r="C8866" t="str">
            <v>副驾驶员座垫泡沫总成</v>
          </cell>
        </row>
        <row r="8867">
          <cell r="A8867" t="str">
            <v>SLT0000814</v>
          </cell>
          <cell r="B8867">
            <v>220</v>
          </cell>
          <cell r="C8867" t="str">
            <v>副驾驶员小背泡沫总成</v>
          </cell>
        </row>
        <row r="8868">
          <cell r="A8868" t="str">
            <v>SLT0000815</v>
          </cell>
          <cell r="B8868">
            <v>220</v>
          </cell>
          <cell r="C8868" t="str">
            <v>副驾驶员小背护面总成</v>
          </cell>
        </row>
        <row r="8869">
          <cell r="A8869" t="str">
            <v>SLT0000816</v>
          </cell>
          <cell r="B8869">
            <v>220</v>
          </cell>
          <cell r="C8869" t="str">
            <v>副驾驶员座垫护面总成</v>
          </cell>
        </row>
        <row r="8870">
          <cell r="A8870" t="str">
            <v>SLT0000817</v>
          </cell>
          <cell r="B8870">
            <v>220</v>
          </cell>
          <cell r="C8870" t="str">
            <v>M4小背骨架(1880)</v>
          </cell>
        </row>
        <row r="8871">
          <cell r="A8871" t="str">
            <v>SLT0000818</v>
          </cell>
          <cell r="B8871">
            <v>220</v>
          </cell>
          <cell r="C8871" t="str">
            <v>M4橡胶块</v>
          </cell>
        </row>
        <row r="8872">
          <cell r="A8872" t="str">
            <v>SLT0000819</v>
          </cell>
          <cell r="B8872">
            <v>220</v>
          </cell>
          <cell r="C8872" t="str">
            <v>2060卧铺多层板</v>
          </cell>
        </row>
        <row r="8873">
          <cell r="A8873" t="str">
            <v>SLT0000820</v>
          </cell>
          <cell r="B8873">
            <v>220</v>
          </cell>
          <cell r="C8873" t="str">
            <v>卧铺泡沫总成</v>
          </cell>
        </row>
        <row r="8874">
          <cell r="A8874" t="str">
            <v>SLT0000821</v>
          </cell>
          <cell r="B8874">
            <v>220</v>
          </cell>
          <cell r="C8874" t="str">
            <v>卧铺护面总成</v>
          </cell>
        </row>
        <row r="8875">
          <cell r="A8875" t="str">
            <v>SLT0000822</v>
          </cell>
          <cell r="B8875">
            <v>220</v>
          </cell>
          <cell r="C8875" t="str">
            <v>卧铺包装膜</v>
          </cell>
        </row>
        <row r="8876">
          <cell r="A8876" t="str">
            <v>SLT0000822</v>
          </cell>
          <cell r="B8876">
            <v>230</v>
          </cell>
          <cell r="C8876" t="str">
            <v>卧铺包装膜</v>
          </cell>
        </row>
        <row r="8877">
          <cell r="A8877" t="str">
            <v>SLT0000823</v>
          </cell>
          <cell r="B8877">
            <v>220</v>
          </cell>
          <cell r="C8877" t="str">
            <v>1880卧铺多层板</v>
          </cell>
        </row>
        <row r="8878">
          <cell r="A8878" t="str">
            <v>SLT0000824</v>
          </cell>
          <cell r="B8878">
            <v>220</v>
          </cell>
          <cell r="C8878" t="str">
            <v>卧铺泡沫总成</v>
          </cell>
        </row>
        <row r="8879">
          <cell r="A8879" t="str">
            <v>SLT0000825</v>
          </cell>
          <cell r="B8879">
            <v>220</v>
          </cell>
          <cell r="C8879" t="str">
            <v>卧铺护面总成</v>
          </cell>
        </row>
        <row r="8880">
          <cell r="A8880" t="str">
            <v>SLT0000826</v>
          </cell>
          <cell r="B8880">
            <v>210</v>
          </cell>
          <cell r="C8880" t="str">
            <v>M4正司机升降把手</v>
          </cell>
        </row>
        <row r="8881">
          <cell r="A8881" t="str">
            <v>SLT0000826</v>
          </cell>
          <cell r="B8881">
            <v>220</v>
          </cell>
          <cell r="C8881" t="str">
            <v>M4正司机升降把手</v>
          </cell>
        </row>
        <row r="8882">
          <cell r="A8882" t="str">
            <v>SLT0000827</v>
          </cell>
          <cell r="B8882">
            <v>210</v>
          </cell>
          <cell r="C8882" t="str">
            <v>M4副司机升降把手</v>
          </cell>
        </row>
        <row r="8883">
          <cell r="A8883" t="str">
            <v>SLT0000827</v>
          </cell>
          <cell r="B8883">
            <v>220</v>
          </cell>
          <cell r="C8883" t="str">
            <v>M4副司机升降把手</v>
          </cell>
        </row>
        <row r="8884">
          <cell r="A8884" t="str">
            <v>SLT0000828</v>
          </cell>
          <cell r="B8884">
            <v>210</v>
          </cell>
          <cell r="C8884" t="str">
            <v>M4主驾驶座调节把手</v>
          </cell>
        </row>
        <row r="8885">
          <cell r="A8885" t="str">
            <v>SLT0000828</v>
          </cell>
          <cell r="B8885">
            <v>220</v>
          </cell>
          <cell r="C8885" t="str">
            <v>M4主驾驶座调节把手</v>
          </cell>
        </row>
        <row r="8886">
          <cell r="A8886" t="str">
            <v>SLT0000829</v>
          </cell>
          <cell r="B8886">
            <v>220</v>
          </cell>
          <cell r="C8886" t="str">
            <v>小铰链护罩</v>
          </cell>
        </row>
        <row r="8887">
          <cell r="A8887" t="str">
            <v>SLT0000830</v>
          </cell>
          <cell r="B8887">
            <v>220</v>
          </cell>
          <cell r="C8887" t="str">
            <v>司机总座左罩壳</v>
          </cell>
        </row>
        <row r="8888">
          <cell r="A8888" t="str">
            <v>SLT0000831</v>
          </cell>
          <cell r="B8888">
            <v>220</v>
          </cell>
          <cell r="C8888" t="str">
            <v>司机副边右侧罩壳</v>
          </cell>
        </row>
        <row r="8889">
          <cell r="A8889" t="str">
            <v>SLT0000832</v>
          </cell>
          <cell r="B8889">
            <v>220</v>
          </cell>
          <cell r="C8889" t="str">
            <v>司机主边调角器总成</v>
          </cell>
        </row>
        <row r="8890">
          <cell r="A8890" t="str">
            <v>SLT0000832</v>
          </cell>
          <cell r="B8890">
            <v>230</v>
          </cell>
          <cell r="C8890" t="str">
            <v>司机主边调角器总成</v>
          </cell>
        </row>
        <row r="8891">
          <cell r="A8891" t="str">
            <v>SLT0000833</v>
          </cell>
          <cell r="B8891">
            <v>220</v>
          </cell>
          <cell r="C8891" t="str">
            <v>右侧副边调角器总成</v>
          </cell>
        </row>
        <row r="8892">
          <cell r="A8892" t="str">
            <v>SLT0000833</v>
          </cell>
          <cell r="B8892">
            <v>230</v>
          </cell>
          <cell r="C8892" t="str">
            <v>右侧副边调角器总成</v>
          </cell>
        </row>
        <row r="8893">
          <cell r="A8893" t="str">
            <v>SLT0000834</v>
          </cell>
          <cell r="B8893">
            <v>210</v>
          </cell>
          <cell r="C8893" t="str">
            <v>M4副驾驶座调节把手</v>
          </cell>
        </row>
        <row r="8894">
          <cell r="A8894" t="str">
            <v>SLT0000834</v>
          </cell>
          <cell r="B8894">
            <v>220</v>
          </cell>
          <cell r="C8894" t="str">
            <v>M4副驾驶座调节把手</v>
          </cell>
        </row>
        <row r="8895">
          <cell r="A8895" t="str">
            <v>SLT0000835</v>
          </cell>
          <cell r="B8895">
            <v>220</v>
          </cell>
          <cell r="C8895" t="str">
            <v>副司机主边调角器总成</v>
          </cell>
        </row>
        <row r="8896">
          <cell r="A8896" t="str">
            <v>SLT0000835</v>
          </cell>
          <cell r="B8896">
            <v>230</v>
          </cell>
          <cell r="C8896" t="str">
            <v>副司机主边调角器总成</v>
          </cell>
        </row>
        <row r="8897">
          <cell r="A8897" t="str">
            <v>SLT0000851</v>
          </cell>
          <cell r="B8897">
            <v>220</v>
          </cell>
          <cell r="C8897" t="str">
            <v>k1标准窄车三排三人背</v>
          </cell>
        </row>
        <row r="8898">
          <cell r="A8898" t="str">
            <v>SLT0000852</v>
          </cell>
          <cell r="B8898">
            <v>220</v>
          </cell>
          <cell r="C8898" t="str">
            <v>k1标准窄车三排三人座</v>
          </cell>
        </row>
        <row r="8899">
          <cell r="A8899" t="str">
            <v>SLT0000863</v>
          </cell>
          <cell r="B8899">
            <v>220</v>
          </cell>
          <cell r="C8899" t="str">
            <v>1800卧铺泡沫</v>
          </cell>
        </row>
        <row r="8900">
          <cell r="A8900" t="str">
            <v>SLT0000864</v>
          </cell>
          <cell r="B8900">
            <v>220</v>
          </cell>
          <cell r="C8900" t="str">
            <v>1800卧铺板6个孔</v>
          </cell>
        </row>
        <row r="8901">
          <cell r="A8901" t="str">
            <v>SLT0000865</v>
          </cell>
          <cell r="B8901">
            <v>220</v>
          </cell>
          <cell r="C8901" t="str">
            <v>M3出口1800卧铺布套</v>
          </cell>
        </row>
        <row r="8902">
          <cell r="A8902" t="str">
            <v>SLT0000874</v>
          </cell>
          <cell r="B8902">
            <v>210</v>
          </cell>
          <cell r="C8902" t="str">
            <v>M4杂物箱盖(黑色)</v>
          </cell>
        </row>
        <row r="8903">
          <cell r="A8903" t="str">
            <v>SLT0000874</v>
          </cell>
          <cell r="B8903">
            <v>220</v>
          </cell>
          <cell r="C8903" t="str">
            <v>M4杂物箱盖(黑色)</v>
          </cell>
        </row>
        <row r="8904">
          <cell r="A8904" t="str">
            <v>SLT0000875</v>
          </cell>
          <cell r="B8904">
            <v>210</v>
          </cell>
          <cell r="C8904" t="str">
            <v>M4杂物箱底(黑色)</v>
          </cell>
        </row>
        <row r="8905">
          <cell r="A8905" t="str">
            <v>SLT0000875</v>
          </cell>
          <cell r="B8905">
            <v>220</v>
          </cell>
          <cell r="C8905" t="str">
            <v>M4杂物箱底(黑色)</v>
          </cell>
        </row>
        <row r="8906">
          <cell r="A8906" t="str">
            <v>SLT0000882</v>
          </cell>
          <cell r="B8906">
            <v>220</v>
          </cell>
          <cell r="C8906" t="str">
            <v>M3座椅安全带报警器</v>
          </cell>
        </row>
        <row r="8907">
          <cell r="A8907" t="str">
            <v>SLT0001032</v>
          </cell>
          <cell r="B8907">
            <v>220</v>
          </cell>
          <cell r="C8907" t="str">
            <v>K1一排三人联体座(老)</v>
          </cell>
        </row>
        <row r="8908">
          <cell r="A8908" t="str">
            <v>SLT0001033</v>
          </cell>
          <cell r="B8908">
            <v>220</v>
          </cell>
          <cell r="C8908" t="str">
            <v>k1一排三人座布套新面料</v>
          </cell>
        </row>
        <row r="8909">
          <cell r="A8909" t="str">
            <v>SLT0001034</v>
          </cell>
          <cell r="B8909">
            <v>220</v>
          </cell>
          <cell r="C8909" t="str">
            <v>k1一排三人背布套</v>
          </cell>
        </row>
        <row r="8910">
          <cell r="A8910" t="str">
            <v>SLT0001035</v>
          </cell>
          <cell r="B8910">
            <v>220</v>
          </cell>
          <cell r="C8910" t="str">
            <v>宽车一排三人联体背无头枕</v>
          </cell>
        </row>
        <row r="8911">
          <cell r="A8911" t="str">
            <v>SLT0001036</v>
          </cell>
          <cell r="B8911">
            <v>220</v>
          </cell>
          <cell r="C8911" t="str">
            <v>K1三人联体背泡沫宽车</v>
          </cell>
        </row>
        <row r="8912">
          <cell r="A8912" t="str">
            <v>SLT0001037</v>
          </cell>
          <cell r="B8912">
            <v>220</v>
          </cell>
          <cell r="C8912" t="str">
            <v>K1一排三人座泡沫</v>
          </cell>
        </row>
        <row r="8913">
          <cell r="A8913" t="str">
            <v>SLT0001038</v>
          </cell>
          <cell r="B8913">
            <v>220</v>
          </cell>
          <cell r="C8913" t="str">
            <v>宽车左舵二排双人7251</v>
          </cell>
        </row>
        <row r="8914">
          <cell r="A8914" t="str">
            <v>SLT0001040</v>
          </cell>
          <cell r="B8914">
            <v>220</v>
          </cell>
          <cell r="C8914" t="str">
            <v>K1出口马来一排双人</v>
          </cell>
        </row>
        <row r="8915">
          <cell r="A8915" t="str">
            <v>SLT0001041</v>
          </cell>
          <cell r="B8915">
            <v>220</v>
          </cell>
          <cell r="C8915" t="str">
            <v>K1出口马来西亚左背骨架</v>
          </cell>
        </row>
        <row r="8916">
          <cell r="A8916" t="str">
            <v>SLT0001042</v>
          </cell>
          <cell r="B8916">
            <v>220</v>
          </cell>
          <cell r="C8916" t="str">
            <v>K1出口马来西亚右背骨架</v>
          </cell>
        </row>
        <row r="8917">
          <cell r="A8917" t="str">
            <v>SLT0001043</v>
          </cell>
          <cell r="B8917">
            <v>220</v>
          </cell>
          <cell r="C8917" t="str">
            <v>K1右舵双人左靠背泡沫</v>
          </cell>
        </row>
        <row r="8918">
          <cell r="A8918" t="str">
            <v>SLT0001044</v>
          </cell>
          <cell r="B8918">
            <v>220</v>
          </cell>
          <cell r="C8918" t="str">
            <v>K1右舵双人右靠背泡沫</v>
          </cell>
        </row>
        <row r="8919">
          <cell r="A8919" t="str">
            <v>SLT0001045</v>
          </cell>
          <cell r="B8919">
            <v>220</v>
          </cell>
          <cell r="C8919" t="str">
            <v>K1右舵双人座泡沫</v>
          </cell>
        </row>
        <row r="8920">
          <cell r="A8920" t="str">
            <v>SLT0001046</v>
          </cell>
          <cell r="B8920">
            <v>220</v>
          </cell>
          <cell r="C8920" t="str">
            <v>双人座垫护面总成</v>
          </cell>
        </row>
        <row r="8921">
          <cell r="A8921" t="str">
            <v>SLT0001047</v>
          </cell>
          <cell r="B8921">
            <v>220</v>
          </cell>
          <cell r="C8921" t="str">
            <v>左靠背护面总成（有背板）</v>
          </cell>
        </row>
        <row r="8922">
          <cell r="A8922" t="str">
            <v>SLT0001048</v>
          </cell>
          <cell r="B8922">
            <v>220</v>
          </cell>
          <cell r="C8922" t="str">
            <v>右靠背护面总成（有背板）</v>
          </cell>
        </row>
        <row r="8923">
          <cell r="A8923" t="str">
            <v>SLT0001050</v>
          </cell>
          <cell r="B8923">
            <v>220</v>
          </cell>
          <cell r="C8923" t="str">
            <v>右舵双人左背右被动调角器</v>
          </cell>
        </row>
        <row r="8924">
          <cell r="A8924" t="str">
            <v>SLT0001050</v>
          </cell>
          <cell r="B8924">
            <v>230</v>
          </cell>
          <cell r="C8924" t="str">
            <v>右舵双人左背右被动调角器</v>
          </cell>
        </row>
        <row r="8925">
          <cell r="A8925" t="str">
            <v>SLT0001051</v>
          </cell>
          <cell r="B8925">
            <v>220</v>
          </cell>
          <cell r="C8925" t="str">
            <v>K1右舵双人右背左被动</v>
          </cell>
        </row>
        <row r="8926">
          <cell r="A8926" t="str">
            <v>SLT0001051</v>
          </cell>
          <cell r="B8926">
            <v>230</v>
          </cell>
          <cell r="C8926" t="str">
            <v>K1右舵双人右背左被动</v>
          </cell>
        </row>
        <row r="8927">
          <cell r="A8927" t="str">
            <v>SLT0001052</v>
          </cell>
          <cell r="B8927">
            <v>220</v>
          </cell>
          <cell r="C8927" t="str">
            <v>K1出口马来二排单人</v>
          </cell>
        </row>
        <row r="8928">
          <cell r="A8928" t="str">
            <v>SLT0001053</v>
          </cell>
          <cell r="B8928">
            <v>220</v>
          </cell>
          <cell r="C8928" t="str">
            <v>K1右舵单人座泡沫</v>
          </cell>
        </row>
        <row r="8929">
          <cell r="A8929" t="str">
            <v>SLT0001054</v>
          </cell>
          <cell r="B8929">
            <v>220</v>
          </cell>
          <cell r="C8929" t="str">
            <v>K1右舵单人左被动调角器</v>
          </cell>
        </row>
        <row r="8930">
          <cell r="A8930" t="str">
            <v>SLT0001054</v>
          </cell>
          <cell r="B8930">
            <v>230</v>
          </cell>
          <cell r="C8930" t="str">
            <v>K1右舵单人左被动调角器</v>
          </cell>
        </row>
        <row r="8931">
          <cell r="A8931" t="str">
            <v>SLT0001055</v>
          </cell>
          <cell r="B8931">
            <v>220</v>
          </cell>
          <cell r="C8931" t="str">
            <v>二排单人座垫护面总成</v>
          </cell>
        </row>
        <row r="8932">
          <cell r="A8932" t="str">
            <v>SLT0001056</v>
          </cell>
          <cell r="B8932">
            <v>220</v>
          </cell>
          <cell r="C8932" t="str">
            <v>K1背板新小</v>
          </cell>
        </row>
        <row r="8933">
          <cell r="A8933" t="str">
            <v>SLT0001057</v>
          </cell>
          <cell r="B8933">
            <v>220</v>
          </cell>
          <cell r="C8933" t="str">
            <v>二排单人座右舵（5990</v>
          </cell>
        </row>
        <row r="8934">
          <cell r="A8934" t="str">
            <v>SLT0001058</v>
          </cell>
          <cell r="B8934">
            <v>220</v>
          </cell>
          <cell r="C8934" t="str">
            <v>K1出口马来三排单人</v>
          </cell>
        </row>
        <row r="8935">
          <cell r="A8935" t="str">
            <v>SLT0001059</v>
          </cell>
          <cell r="B8935">
            <v>220</v>
          </cell>
          <cell r="C8935" t="str">
            <v>左靠背护面总成（无背板）</v>
          </cell>
        </row>
        <row r="8936">
          <cell r="A8936" t="str">
            <v>SLT0001060</v>
          </cell>
          <cell r="B8936">
            <v>220</v>
          </cell>
          <cell r="C8936" t="str">
            <v>三排单人座右舵（5990</v>
          </cell>
        </row>
        <row r="8937">
          <cell r="A8937" t="str">
            <v>SLT0001061</v>
          </cell>
          <cell r="B8937">
            <v>220</v>
          </cell>
          <cell r="C8937" t="str">
            <v>K1加长9座二排双人座</v>
          </cell>
        </row>
        <row r="8938">
          <cell r="A8938" t="str">
            <v>SLT0001062</v>
          </cell>
          <cell r="B8938">
            <v>220</v>
          </cell>
          <cell r="C8938" t="str">
            <v>二排双人座骨架右5990</v>
          </cell>
        </row>
        <row r="8939">
          <cell r="A8939" t="str">
            <v>SLT0001063</v>
          </cell>
          <cell r="B8939">
            <v>220</v>
          </cell>
          <cell r="C8939" t="str">
            <v>K1出口马来二排双人</v>
          </cell>
        </row>
        <row r="8940">
          <cell r="A8940" t="str">
            <v>SLT0001064</v>
          </cell>
          <cell r="B8940">
            <v>220</v>
          </cell>
          <cell r="C8940" t="str">
            <v>右靠背护面总成（无背板）</v>
          </cell>
        </row>
        <row r="8941">
          <cell r="A8941" t="str">
            <v>SLT0001066</v>
          </cell>
          <cell r="B8941">
            <v>220</v>
          </cell>
          <cell r="C8941" t="str">
            <v>K1窄车三排三人翻滚支架</v>
          </cell>
        </row>
        <row r="8942">
          <cell r="A8942" t="str">
            <v>SLT0001067</v>
          </cell>
          <cell r="B8942">
            <v>220</v>
          </cell>
          <cell r="C8942" t="str">
            <v>G7-10人三排三人座</v>
          </cell>
        </row>
        <row r="8943">
          <cell r="A8943" t="str">
            <v>SLT0001068</v>
          </cell>
          <cell r="B8943">
            <v>220</v>
          </cell>
          <cell r="C8943" t="str">
            <v>G7-10人三排座支腿</v>
          </cell>
        </row>
        <row r="8944">
          <cell r="A8944" t="str">
            <v>SLT0001070</v>
          </cell>
          <cell r="B8944">
            <v>220</v>
          </cell>
          <cell r="C8944" t="str">
            <v>6486十人铰链K1长轴</v>
          </cell>
        </row>
        <row r="8945">
          <cell r="A8945" t="str">
            <v>SLT0001076</v>
          </cell>
          <cell r="B8945">
            <v>220</v>
          </cell>
          <cell r="C8945" t="str">
            <v>三排双人座骨架右5990</v>
          </cell>
        </row>
        <row r="8946">
          <cell r="A8946" t="str">
            <v>SLT0001077</v>
          </cell>
          <cell r="B8946">
            <v>220</v>
          </cell>
          <cell r="C8946" t="str">
            <v>K1标准1.5窄车侧翻右背布</v>
          </cell>
        </row>
        <row r="8947">
          <cell r="A8947" t="str">
            <v>SLT0001078</v>
          </cell>
          <cell r="B8947">
            <v>220</v>
          </cell>
          <cell r="C8947" t="str">
            <v>K1标准1.5窄车侧翻右座布</v>
          </cell>
        </row>
        <row r="8948">
          <cell r="A8948" t="str">
            <v>SLT0001091</v>
          </cell>
          <cell r="B8948">
            <v>220</v>
          </cell>
          <cell r="C8948" t="str">
            <v>驾驶员座垫无纺布</v>
          </cell>
        </row>
        <row r="8949">
          <cell r="A8949" t="str">
            <v>SLT0001092</v>
          </cell>
          <cell r="B8949">
            <v>220</v>
          </cell>
          <cell r="C8949" t="str">
            <v>钢丝2.5*220</v>
          </cell>
        </row>
        <row r="8950">
          <cell r="A8950" t="str">
            <v>SLT0001092</v>
          </cell>
          <cell r="B8950">
            <v>230</v>
          </cell>
          <cell r="C8950" t="str">
            <v>钢丝2.5*220</v>
          </cell>
        </row>
        <row r="8951">
          <cell r="A8951" t="str">
            <v>SLT0001093</v>
          </cell>
          <cell r="B8951">
            <v>220</v>
          </cell>
          <cell r="C8951" t="str">
            <v>钢丝2.5*270</v>
          </cell>
        </row>
        <row r="8952">
          <cell r="A8952" t="str">
            <v>SLT0001093</v>
          </cell>
          <cell r="B8952">
            <v>230</v>
          </cell>
          <cell r="C8952" t="str">
            <v>钢丝2.5*270</v>
          </cell>
        </row>
        <row r="8953">
          <cell r="A8953" t="str">
            <v>SLT0001095</v>
          </cell>
          <cell r="B8953">
            <v>220</v>
          </cell>
          <cell r="C8953" t="str">
            <v>K1四人连体左座无纺布</v>
          </cell>
        </row>
        <row r="8954">
          <cell r="A8954" t="str">
            <v>SLT0001096</v>
          </cell>
          <cell r="B8954">
            <v>220</v>
          </cell>
          <cell r="C8954" t="str">
            <v>驾驶员座垫泡沫无纺布</v>
          </cell>
        </row>
        <row r="8955">
          <cell r="A8955" t="str">
            <v>SLT0001097</v>
          </cell>
          <cell r="B8955">
            <v>220</v>
          </cell>
          <cell r="C8955" t="str">
            <v>K1窄车司机背无纺布</v>
          </cell>
        </row>
        <row r="8956">
          <cell r="A8956" t="str">
            <v>SLT0001098</v>
          </cell>
          <cell r="B8956">
            <v>220</v>
          </cell>
          <cell r="C8956" t="str">
            <v>一排三人座垫泡沫无纺布</v>
          </cell>
        </row>
        <row r="8957">
          <cell r="A8957" t="str">
            <v>SLT0001099</v>
          </cell>
          <cell r="B8957">
            <v>220</v>
          </cell>
          <cell r="C8957" t="str">
            <v>单人座垫泡沫无纺布</v>
          </cell>
        </row>
        <row r="8958">
          <cell r="A8958" t="str">
            <v>SLT0001100</v>
          </cell>
          <cell r="B8958">
            <v>220</v>
          </cell>
          <cell r="C8958" t="str">
            <v>K1双人座无纺布</v>
          </cell>
        </row>
        <row r="8959">
          <cell r="A8959" t="str">
            <v>SLT0001101</v>
          </cell>
          <cell r="B8959">
            <v>220</v>
          </cell>
          <cell r="C8959" t="str">
            <v>单人座垫泡沫无纺布</v>
          </cell>
        </row>
        <row r="8960">
          <cell r="A8960" t="str">
            <v>SLT0001102</v>
          </cell>
          <cell r="B8960">
            <v>220</v>
          </cell>
          <cell r="C8960" t="str">
            <v>K1窄车单人背（骨架）</v>
          </cell>
        </row>
        <row r="8961">
          <cell r="A8961" t="str">
            <v>SLT0001103</v>
          </cell>
          <cell r="B8961">
            <v>220</v>
          </cell>
          <cell r="C8961" t="str">
            <v>K1窄车双人座无纺布</v>
          </cell>
        </row>
        <row r="8962">
          <cell r="A8962" t="str">
            <v>SLT0001104</v>
          </cell>
          <cell r="B8962">
            <v>220</v>
          </cell>
          <cell r="C8962" t="str">
            <v>K1窄车双人背（骨架）</v>
          </cell>
        </row>
        <row r="8963">
          <cell r="A8963" t="str">
            <v>SLT0001105</v>
          </cell>
          <cell r="B8963">
            <v>220</v>
          </cell>
          <cell r="C8963" t="str">
            <v>三排三人座垫泡沫无纺布</v>
          </cell>
        </row>
        <row r="8964">
          <cell r="A8964" t="str">
            <v>SLT0001106</v>
          </cell>
          <cell r="B8964">
            <v>220</v>
          </cell>
          <cell r="C8964" t="str">
            <v>K1窄车三人背骨架</v>
          </cell>
        </row>
        <row r="8965">
          <cell r="A8965" t="str">
            <v>SLT0001107</v>
          </cell>
          <cell r="B8965">
            <v>220</v>
          </cell>
          <cell r="C8965" t="str">
            <v>K1侧翻座无纺布</v>
          </cell>
        </row>
        <row r="8966">
          <cell r="A8966" t="str">
            <v>SLT0001109</v>
          </cell>
          <cell r="B8966">
            <v>220</v>
          </cell>
          <cell r="C8966" t="str">
            <v>K1窄车司机座无纺布</v>
          </cell>
        </row>
        <row r="8967">
          <cell r="A8967" t="str">
            <v>SLT0001110</v>
          </cell>
          <cell r="B8967">
            <v>220</v>
          </cell>
          <cell r="C8967" t="str">
            <v>6486司机背（骨架）</v>
          </cell>
        </row>
        <row r="8968">
          <cell r="A8968" t="str">
            <v>SLT0001111</v>
          </cell>
          <cell r="B8968">
            <v>220</v>
          </cell>
          <cell r="C8968" t="str">
            <v>6486司机座骨架</v>
          </cell>
        </row>
        <row r="8969">
          <cell r="A8969" t="str">
            <v>SLT0001112</v>
          </cell>
          <cell r="B8969">
            <v>220</v>
          </cell>
          <cell r="C8969" t="str">
            <v>6486副司机座垫（骨架）</v>
          </cell>
        </row>
        <row r="8970">
          <cell r="A8970" t="str">
            <v>SLT0001116</v>
          </cell>
          <cell r="B8970">
            <v>220</v>
          </cell>
          <cell r="C8970" t="str">
            <v>双人靠背骨架总成</v>
          </cell>
        </row>
        <row r="8971">
          <cell r="A8971" t="str">
            <v>SLT0001117</v>
          </cell>
          <cell r="B8971">
            <v>220</v>
          </cell>
          <cell r="C8971" t="str">
            <v>6486三点式六人座无纺布</v>
          </cell>
        </row>
        <row r="8972">
          <cell r="A8972" t="str">
            <v>SLT0001118</v>
          </cell>
          <cell r="B8972">
            <v>220</v>
          </cell>
          <cell r="C8972" t="str">
            <v>三人靠背骨架总成</v>
          </cell>
        </row>
        <row r="8973">
          <cell r="A8973" t="str">
            <v>SLT0001119</v>
          </cell>
          <cell r="B8973">
            <v>220</v>
          </cell>
          <cell r="C8973" t="str">
            <v>6486前翻10人无纺布</v>
          </cell>
        </row>
        <row r="8974">
          <cell r="A8974" t="str">
            <v>SLT0001120</v>
          </cell>
          <cell r="B8974">
            <v>220</v>
          </cell>
          <cell r="C8974" t="str">
            <v>6486折叠背（骨架）</v>
          </cell>
        </row>
        <row r="8975">
          <cell r="A8975" t="str">
            <v>SLT0001123</v>
          </cell>
          <cell r="B8975">
            <v>220</v>
          </cell>
          <cell r="C8975" t="str">
            <v>驾驶座钢丝</v>
          </cell>
        </row>
        <row r="8976">
          <cell r="A8976" t="str">
            <v>SLT0001124</v>
          </cell>
          <cell r="B8976">
            <v>220</v>
          </cell>
          <cell r="C8976" t="str">
            <v>奥铃升级1995钢丝座</v>
          </cell>
        </row>
        <row r="8977">
          <cell r="A8977" t="str">
            <v>SLT0001125</v>
          </cell>
          <cell r="B8977">
            <v>220</v>
          </cell>
          <cell r="C8977" t="str">
            <v>钢丝2.5*450</v>
          </cell>
        </row>
        <row r="8978">
          <cell r="A8978" t="str">
            <v>SLT0001125</v>
          </cell>
          <cell r="B8978">
            <v>230</v>
          </cell>
          <cell r="C8978" t="str">
            <v>钢丝2.5*450</v>
          </cell>
        </row>
        <row r="8979">
          <cell r="A8979" t="str">
            <v>SLT0001126</v>
          </cell>
          <cell r="B8979">
            <v>220</v>
          </cell>
          <cell r="C8979" t="str">
            <v>钢丝2.5*400</v>
          </cell>
        </row>
        <row r="8980">
          <cell r="A8980" t="str">
            <v>SLT0001126</v>
          </cell>
          <cell r="B8980">
            <v>230</v>
          </cell>
          <cell r="C8980" t="str">
            <v>钢丝2.5*400</v>
          </cell>
        </row>
        <row r="8981">
          <cell r="A8981" t="str">
            <v>SLT0001128</v>
          </cell>
          <cell r="B8981">
            <v>220</v>
          </cell>
          <cell r="C8981" t="str">
            <v>副驾驶员座椅座垫骨架总成</v>
          </cell>
        </row>
        <row r="8982">
          <cell r="A8982" t="str">
            <v>SLT0001128</v>
          </cell>
          <cell r="B8982">
            <v>230</v>
          </cell>
          <cell r="C8982" t="str">
            <v>副驾驶员座椅座垫骨架总成</v>
          </cell>
        </row>
        <row r="8983">
          <cell r="A8983" t="str">
            <v>SLT0001129</v>
          </cell>
          <cell r="B8983">
            <v>220</v>
          </cell>
          <cell r="C8983" t="str">
            <v>K1窄车右舵三人座发泡总成</v>
          </cell>
        </row>
        <row r="8984">
          <cell r="A8984" t="str">
            <v>SLT0001130</v>
          </cell>
          <cell r="B8984">
            <v>220</v>
          </cell>
          <cell r="C8984" t="str">
            <v>K1窄车右舵单人座泡沫</v>
          </cell>
        </row>
        <row r="8985">
          <cell r="A8985" t="str">
            <v>SLT0001131</v>
          </cell>
          <cell r="B8985">
            <v>220</v>
          </cell>
          <cell r="C8985" t="str">
            <v>K1窄车右舵双人座泡沫</v>
          </cell>
        </row>
        <row r="8986">
          <cell r="A8986" t="str">
            <v>SLT0001137</v>
          </cell>
          <cell r="B8986">
            <v>220</v>
          </cell>
          <cell r="C8986" t="str">
            <v>驾驶员座椅总成</v>
          </cell>
        </row>
        <row r="8987">
          <cell r="A8987" t="str">
            <v>SLT0001140</v>
          </cell>
          <cell r="B8987">
            <v>220</v>
          </cell>
          <cell r="C8987" t="str">
            <v>副驾驶员座椅总成</v>
          </cell>
        </row>
        <row r="8988">
          <cell r="A8988" t="str">
            <v>SLT0001142</v>
          </cell>
          <cell r="B8988">
            <v>220</v>
          </cell>
          <cell r="C8988" t="str">
            <v>后排座椅总成</v>
          </cell>
        </row>
        <row r="8989">
          <cell r="A8989" t="str">
            <v>SLT0001145</v>
          </cell>
          <cell r="B8989">
            <v>220</v>
          </cell>
          <cell r="C8989" t="str">
            <v>副驾驶员座椅总成</v>
          </cell>
        </row>
        <row r="8990">
          <cell r="A8990" t="str">
            <v>SLT0001147</v>
          </cell>
          <cell r="B8990">
            <v>220</v>
          </cell>
          <cell r="C8990" t="str">
            <v>卧铺总成</v>
          </cell>
        </row>
        <row r="8991">
          <cell r="A8991" t="str">
            <v>SLT0001166</v>
          </cell>
          <cell r="B8991">
            <v>220</v>
          </cell>
          <cell r="C8991" t="str">
            <v>标准正司机座椅</v>
          </cell>
        </row>
        <row r="8992">
          <cell r="A8992" t="str">
            <v>SLT0001167</v>
          </cell>
          <cell r="B8992">
            <v>220</v>
          </cell>
          <cell r="C8992" t="str">
            <v>正司机座椅右</v>
          </cell>
        </row>
        <row r="8993">
          <cell r="A8993" t="str">
            <v>SLT0001168</v>
          </cell>
          <cell r="B8993">
            <v>220</v>
          </cell>
          <cell r="C8993" t="str">
            <v>豪华正司机</v>
          </cell>
        </row>
        <row r="8994">
          <cell r="A8994" t="str">
            <v>SLT0001169</v>
          </cell>
          <cell r="B8994">
            <v>220</v>
          </cell>
          <cell r="C8994" t="str">
            <v>窄车经济正司机</v>
          </cell>
        </row>
        <row r="8995">
          <cell r="A8995" t="str">
            <v>SLT0001170</v>
          </cell>
          <cell r="B8995">
            <v>220</v>
          </cell>
          <cell r="C8995" t="str">
            <v>窄车正司机新</v>
          </cell>
        </row>
        <row r="8996">
          <cell r="A8996" t="str">
            <v>SLT0001171</v>
          </cell>
          <cell r="B8996">
            <v>220</v>
          </cell>
          <cell r="C8996" t="str">
            <v>窄车正司机标准</v>
          </cell>
        </row>
        <row r="8997">
          <cell r="A8997" t="str">
            <v>SLT0001172</v>
          </cell>
          <cell r="B8997">
            <v>220</v>
          </cell>
          <cell r="C8997" t="str">
            <v>窄体仿皮正司机</v>
          </cell>
        </row>
        <row r="8998">
          <cell r="A8998" t="str">
            <v>SLT0001173</v>
          </cell>
          <cell r="B8998">
            <v>220</v>
          </cell>
          <cell r="C8998" t="str">
            <v>豪华副司机</v>
          </cell>
        </row>
        <row r="8999">
          <cell r="A8999" t="str">
            <v>SLT0001174</v>
          </cell>
          <cell r="B8999">
            <v>220</v>
          </cell>
          <cell r="C8999" t="str">
            <v>副司机座椅右</v>
          </cell>
        </row>
        <row r="9000">
          <cell r="A9000" t="str">
            <v>SLT0001175</v>
          </cell>
          <cell r="B9000">
            <v>220</v>
          </cell>
          <cell r="C9000" t="str">
            <v>标准副司机座椅</v>
          </cell>
        </row>
        <row r="9001">
          <cell r="A9001" t="str">
            <v>SLT0001176</v>
          </cell>
          <cell r="B9001">
            <v>220</v>
          </cell>
          <cell r="C9001" t="str">
            <v>窄车经济副司机</v>
          </cell>
        </row>
        <row r="9002">
          <cell r="A9002" t="str">
            <v>SLT0001177</v>
          </cell>
          <cell r="B9002">
            <v>220</v>
          </cell>
          <cell r="C9002" t="str">
            <v>窄车副司机新</v>
          </cell>
        </row>
        <row r="9003">
          <cell r="A9003" t="str">
            <v>SLT0001178</v>
          </cell>
          <cell r="B9003">
            <v>220</v>
          </cell>
          <cell r="C9003" t="str">
            <v>窄车副司机标准</v>
          </cell>
        </row>
        <row r="9004">
          <cell r="A9004" t="str">
            <v>SLT0001179</v>
          </cell>
          <cell r="B9004">
            <v>220</v>
          </cell>
          <cell r="C9004" t="str">
            <v>窄体仿皮副司机</v>
          </cell>
        </row>
        <row r="9005">
          <cell r="A9005" t="str">
            <v>SLT0001180</v>
          </cell>
          <cell r="B9005">
            <v>220</v>
          </cell>
          <cell r="C9005" t="str">
            <v>窄车副司机</v>
          </cell>
        </row>
        <row r="9006">
          <cell r="A9006" t="str">
            <v>SLT0001181</v>
          </cell>
          <cell r="B9006">
            <v>220</v>
          </cell>
          <cell r="C9006" t="str">
            <v>豪华乘客第一排座椅</v>
          </cell>
        </row>
        <row r="9007">
          <cell r="A9007" t="str">
            <v>SLT0001182</v>
          </cell>
          <cell r="B9007">
            <v>220</v>
          </cell>
          <cell r="C9007" t="str">
            <v>豪华乘客第二排座椅</v>
          </cell>
        </row>
        <row r="9008">
          <cell r="A9008" t="str">
            <v>SLT0001183</v>
          </cell>
          <cell r="B9008">
            <v>220</v>
          </cell>
          <cell r="C9008" t="str">
            <v>豪华乘客第二排单人</v>
          </cell>
        </row>
        <row r="9009">
          <cell r="A9009" t="str">
            <v>SLT0001184</v>
          </cell>
          <cell r="B9009">
            <v>220</v>
          </cell>
          <cell r="C9009" t="str">
            <v>豪华乘客第三排单人</v>
          </cell>
        </row>
        <row r="9010">
          <cell r="A9010" t="str">
            <v>SLT0001185</v>
          </cell>
          <cell r="B9010">
            <v>220</v>
          </cell>
          <cell r="C9010" t="str">
            <v>豪华乘客第四排单人</v>
          </cell>
        </row>
        <row r="9011">
          <cell r="A9011" t="str">
            <v>SLT0001186</v>
          </cell>
          <cell r="B9011">
            <v>220</v>
          </cell>
          <cell r="C9011" t="str">
            <v>前翻滚标准前排</v>
          </cell>
        </row>
        <row r="9012">
          <cell r="A9012" t="str">
            <v>SLT0001187</v>
          </cell>
          <cell r="B9012">
            <v>220</v>
          </cell>
          <cell r="C9012" t="str">
            <v>前翻滚标准第二排</v>
          </cell>
        </row>
        <row r="9013">
          <cell r="A9013" t="str">
            <v>SLT0001188</v>
          </cell>
          <cell r="B9013">
            <v>220</v>
          </cell>
          <cell r="C9013" t="str">
            <v>四排双人左</v>
          </cell>
        </row>
        <row r="9014">
          <cell r="A9014" t="str">
            <v>SLT0001189</v>
          </cell>
          <cell r="B9014">
            <v>220</v>
          </cell>
          <cell r="C9014" t="str">
            <v>标准一排双人</v>
          </cell>
        </row>
        <row r="9015">
          <cell r="A9015" t="str">
            <v>SLT0001190</v>
          </cell>
          <cell r="B9015">
            <v>220</v>
          </cell>
          <cell r="C9015" t="str">
            <v>标准乘客第三排座椅</v>
          </cell>
        </row>
        <row r="9016">
          <cell r="A9016" t="str">
            <v>SLT0001191</v>
          </cell>
          <cell r="B9016">
            <v>220</v>
          </cell>
          <cell r="C9016" t="str">
            <v>乘客第二排单人座椅</v>
          </cell>
        </row>
        <row r="9017">
          <cell r="A9017" t="str">
            <v>SLT0001192</v>
          </cell>
          <cell r="B9017">
            <v>220</v>
          </cell>
          <cell r="C9017" t="str">
            <v>乘客第三排单人座椅</v>
          </cell>
        </row>
        <row r="9018">
          <cell r="A9018" t="str">
            <v>SLT0001193</v>
          </cell>
          <cell r="B9018">
            <v>220</v>
          </cell>
          <cell r="C9018" t="str">
            <v>四排双人右</v>
          </cell>
        </row>
        <row r="9019">
          <cell r="A9019" t="str">
            <v>SLT0001194</v>
          </cell>
          <cell r="B9019">
            <v>220</v>
          </cell>
          <cell r="C9019" t="str">
            <v>豪华乘客一排双人</v>
          </cell>
        </row>
        <row r="9020">
          <cell r="A9020" t="str">
            <v>SLT0001195</v>
          </cell>
          <cell r="B9020">
            <v>220</v>
          </cell>
          <cell r="C9020" t="str">
            <v>豪华乘客二排双人</v>
          </cell>
        </row>
        <row r="9021">
          <cell r="A9021" t="str">
            <v>SLT0001196</v>
          </cell>
          <cell r="B9021">
            <v>220</v>
          </cell>
          <cell r="C9021" t="str">
            <v>豪华乘客四排双人</v>
          </cell>
        </row>
        <row r="9022">
          <cell r="A9022" t="str">
            <v>SLT0001197</v>
          </cell>
          <cell r="B9022">
            <v>220</v>
          </cell>
          <cell r="C9022" t="str">
            <v>乘客二排双人</v>
          </cell>
        </row>
        <row r="9023">
          <cell r="A9023" t="str">
            <v>SLT0001198</v>
          </cell>
          <cell r="B9023">
            <v>220</v>
          </cell>
          <cell r="C9023" t="str">
            <v>乘客一排三人座椅新</v>
          </cell>
        </row>
        <row r="9024">
          <cell r="A9024" t="str">
            <v>SLT0001199</v>
          </cell>
          <cell r="B9024">
            <v>220</v>
          </cell>
          <cell r="C9024" t="str">
            <v>新乘客第二排双人联体</v>
          </cell>
        </row>
        <row r="9025">
          <cell r="A9025" t="str">
            <v>SLT0001200</v>
          </cell>
          <cell r="B9025">
            <v>220</v>
          </cell>
          <cell r="C9025" t="str">
            <v>新乘客第二排单人</v>
          </cell>
        </row>
        <row r="9026">
          <cell r="A9026" t="str">
            <v>SLT0001201</v>
          </cell>
          <cell r="B9026">
            <v>220</v>
          </cell>
          <cell r="C9026" t="str">
            <v>新乘客第三排单人</v>
          </cell>
        </row>
        <row r="9027">
          <cell r="A9027" t="str">
            <v>SLT0001202</v>
          </cell>
          <cell r="B9027">
            <v>220</v>
          </cell>
          <cell r="C9027" t="str">
            <v>乘客一排双人</v>
          </cell>
        </row>
        <row r="9028">
          <cell r="A9028" t="str">
            <v>SLT0001203</v>
          </cell>
          <cell r="B9028">
            <v>220</v>
          </cell>
          <cell r="C9028" t="str">
            <v>一排双人</v>
          </cell>
        </row>
        <row r="9029">
          <cell r="A9029" t="str">
            <v>SLT0001204</v>
          </cell>
          <cell r="B9029">
            <v>220</v>
          </cell>
          <cell r="C9029" t="str">
            <v>一排三人无头枕窄体15</v>
          </cell>
        </row>
        <row r="9030">
          <cell r="A9030" t="str">
            <v>SLT0001205</v>
          </cell>
          <cell r="B9030">
            <v>220</v>
          </cell>
          <cell r="C9030" t="str">
            <v>乘客一排三人</v>
          </cell>
        </row>
        <row r="9031">
          <cell r="A9031" t="str">
            <v>SLT0001206</v>
          </cell>
          <cell r="B9031">
            <v>220</v>
          </cell>
          <cell r="C9031" t="str">
            <v>前翻滚一排三人</v>
          </cell>
        </row>
        <row r="9032">
          <cell r="A9032" t="str">
            <v>SLT0001207</v>
          </cell>
          <cell r="B9032">
            <v>220</v>
          </cell>
          <cell r="C9032" t="str">
            <v>二排单人座</v>
          </cell>
        </row>
        <row r="9033">
          <cell r="A9033" t="str">
            <v>SLT0001208</v>
          </cell>
          <cell r="B9033">
            <v>220</v>
          </cell>
          <cell r="C9033" t="str">
            <v>三排单人座</v>
          </cell>
        </row>
        <row r="9034">
          <cell r="A9034" t="str">
            <v>SLT0001209</v>
          </cell>
          <cell r="B9034">
            <v>220</v>
          </cell>
          <cell r="C9034" t="str">
            <v>二排双人三点式连体座</v>
          </cell>
        </row>
        <row r="9035">
          <cell r="A9035" t="str">
            <v>SLT0001210</v>
          </cell>
          <cell r="B9035">
            <v>220</v>
          </cell>
          <cell r="C9035" t="str">
            <v>第二排乘客双人连体座椅</v>
          </cell>
        </row>
        <row r="9036">
          <cell r="A9036" t="str">
            <v>SLT0001211</v>
          </cell>
          <cell r="B9036">
            <v>220</v>
          </cell>
          <cell r="C9036" t="str">
            <v>二排双人</v>
          </cell>
        </row>
        <row r="9037">
          <cell r="A9037" t="str">
            <v>SLT0001212</v>
          </cell>
          <cell r="B9037">
            <v>220</v>
          </cell>
          <cell r="C9037" t="str">
            <v>双人连体乘客座椅</v>
          </cell>
        </row>
        <row r="9038">
          <cell r="A9038" t="str">
            <v>SLT0001213</v>
          </cell>
          <cell r="B9038">
            <v>220</v>
          </cell>
          <cell r="C9038" t="str">
            <v>K1侧翻左座(豪华)</v>
          </cell>
        </row>
        <row r="9039">
          <cell r="A9039" t="str">
            <v>SLT0001214</v>
          </cell>
          <cell r="B9039">
            <v>220</v>
          </cell>
          <cell r="C9039" t="str">
            <v>K1侧翻右座(豪华)</v>
          </cell>
        </row>
        <row r="9040">
          <cell r="A9040" t="str">
            <v>SLT0001215</v>
          </cell>
          <cell r="B9040">
            <v>220</v>
          </cell>
          <cell r="C9040" t="str">
            <v>三点式侧翻左座</v>
          </cell>
        </row>
        <row r="9041">
          <cell r="A9041" t="str">
            <v>SLT0001216</v>
          </cell>
          <cell r="B9041">
            <v>220</v>
          </cell>
          <cell r="C9041" t="str">
            <v>侧翻右座</v>
          </cell>
        </row>
        <row r="9042">
          <cell r="A9042" t="str">
            <v>SLT0001217</v>
          </cell>
          <cell r="B9042">
            <v>220</v>
          </cell>
          <cell r="C9042" t="str">
            <v>一排四人16座右无头枕</v>
          </cell>
        </row>
        <row r="9043">
          <cell r="A9043" t="str">
            <v>SLT0001218</v>
          </cell>
          <cell r="B9043">
            <v>220</v>
          </cell>
          <cell r="C9043" t="str">
            <v>二排双人16座右无头枕</v>
          </cell>
        </row>
        <row r="9044">
          <cell r="A9044" t="str">
            <v>SLT0001219</v>
          </cell>
          <cell r="B9044">
            <v>220</v>
          </cell>
          <cell r="C9044" t="str">
            <v>二排单人16座右无头枕</v>
          </cell>
        </row>
        <row r="9045">
          <cell r="A9045" t="str">
            <v>SLT0001220</v>
          </cell>
          <cell r="B9045">
            <v>220</v>
          </cell>
          <cell r="C9045" t="str">
            <v>三排单人16座右无头枕</v>
          </cell>
        </row>
        <row r="9046">
          <cell r="A9046" t="str">
            <v>SLT0001221</v>
          </cell>
          <cell r="B9046">
            <v>220</v>
          </cell>
          <cell r="C9046" t="str">
            <v>四排连体双人左无头枕</v>
          </cell>
        </row>
        <row r="9047">
          <cell r="A9047" t="str">
            <v>SLT0001222</v>
          </cell>
          <cell r="B9047">
            <v>220</v>
          </cell>
          <cell r="C9047" t="str">
            <v>四排连体双人右无头枕</v>
          </cell>
        </row>
        <row r="9048">
          <cell r="A9048" t="str">
            <v>SLT0001223</v>
          </cell>
          <cell r="B9048">
            <v>220</v>
          </cell>
          <cell r="C9048" t="str">
            <v>一排三人</v>
          </cell>
        </row>
        <row r="9049">
          <cell r="A9049" t="str">
            <v>SLT0001224</v>
          </cell>
          <cell r="B9049">
            <v>220</v>
          </cell>
          <cell r="C9049" t="str">
            <v>一排双人右</v>
          </cell>
        </row>
        <row r="9050">
          <cell r="A9050" t="str">
            <v>SLT0001225</v>
          </cell>
          <cell r="B9050">
            <v>220</v>
          </cell>
          <cell r="C9050" t="str">
            <v>二排双人右</v>
          </cell>
        </row>
        <row r="9051">
          <cell r="A9051" t="str">
            <v>SLT0001226</v>
          </cell>
          <cell r="B9051">
            <v>220</v>
          </cell>
          <cell r="C9051" t="str">
            <v>右舵二排单人</v>
          </cell>
        </row>
        <row r="9052">
          <cell r="A9052" t="str">
            <v>SLT0001227</v>
          </cell>
          <cell r="B9052">
            <v>220</v>
          </cell>
          <cell r="C9052" t="str">
            <v>右舵三排单人</v>
          </cell>
        </row>
        <row r="9053">
          <cell r="A9053" t="str">
            <v>SLT0001228</v>
          </cell>
          <cell r="B9053">
            <v>220</v>
          </cell>
          <cell r="C9053" t="str">
            <v>右舵乘客二排双人</v>
          </cell>
        </row>
        <row r="9054">
          <cell r="A9054" t="str">
            <v>SLT0001229</v>
          </cell>
          <cell r="B9054">
            <v>220</v>
          </cell>
          <cell r="C9054" t="str">
            <v>标准四人联体左座</v>
          </cell>
        </row>
        <row r="9055">
          <cell r="A9055" t="str">
            <v>SLT0001230</v>
          </cell>
          <cell r="B9055">
            <v>220</v>
          </cell>
          <cell r="C9055" t="str">
            <v>标准四人联体右座</v>
          </cell>
        </row>
        <row r="9056">
          <cell r="A9056" t="str">
            <v>SLT0001231</v>
          </cell>
          <cell r="B9056">
            <v>220</v>
          </cell>
          <cell r="C9056" t="str">
            <v>左侧翻--新小</v>
          </cell>
        </row>
        <row r="9057">
          <cell r="A9057" t="str">
            <v>SLT0001232</v>
          </cell>
          <cell r="B9057">
            <v>220</v>
          </cell>
          <cell r="C9057" t="str">
            <v>新左大侧翻双人</v>
          </cell>
        </row>
        <row r="9058">
          <cell r="A9058" t="str">
            <v>SLT0001233</v>
          </cell>
          <cell r="B9058">
            <v>220</v>
          </cell>
          <cell r="C9058" t="str">
            <v>标准K1左大侧翻双人</v>
          </cell>
        </row>
        <row r="9059">
          <cell r="A9059" t="str">
            <v>SLT0001234</v>
          </cell>
          <cell r="B9059">
            <v>220</v>
          </cell>
          <cell r="C9059" t="str">
            <v>右侧翻--新小</v>
          </cell>
        </row>
        <row r="9060">
          <cell r="A9060" t="str">
            <v>SLT0001235</v>
          </cell>
          <cell r="B9060">
            <v>220</v>
          </cell>
          <cell r="C9060" t="str">
            <v>乘客二排三人带跨坐</v>
          </cell>
        </row>
        <row r="9061">
          <cell r="A9061" t="str">
            <v>SLT0001236</v>
          </cell>
          <cell r="B9061">
            <v>220</v>
          </cell>
          <cell r="C9061" t="str">
            <v>二排三人无头枕窄体</v>
          </cell>
        </row>
        <row r="9062">
          <cell r="A9062" t="str">
            <v>SLT0001237</v>
          </cell>
          <cell r="B9062">
            <v>220</v>
          </cell>
          <cell r="C9062" t="str">
            <v>乘客三排双人</v>
          </cell>
        </row>
        <row r="9063">
          <cell r="A9063" t="str">
            <v>SLT0001238</v>
          </cell>
          <cell r="B9063">
            <v>220</v>
          </cell>
          <cell r="C9063" t="str">
            <v>经济型前翻一排</v>
          </cell>
        </row>
        <row r="9064">
          <cell r="A9064" t="str">
            <v>SLT0001239</v>
          </cell>
          <cell r="B9064">
            <v>220</v>
          </cell>
          <cell r="C9064" t="str">
            <v>经济型前翻二排</v>
          </cell>
        </row>
        <row r="9065">
          <cell r="A9065" t="str">
            <v>SLT0001240</v>
          </cell>
          <cell r="B9065">
            <v>220</v>
          </cell>
          <cell r="C9065" t="str">
            <v>左侧翻标准小</v>
          </cell>
        </row>
        <row r="9066">
          <cell r="A9066" t="str">
            <v>SLT0001241</v>
          </cell>
          <cell r="B9066">
            <v>220</v>
          </cell>
          <cell r="C9066" t="str">
            <v>标准三排三人联体</v>
          </cell>
        </row>
        <row r="9067">
          <cell r="A9067" t="str">
            <v>SLT0001242</v>
          </cell>
          <cell r="B9067">
            <v>220</v>
          </cell>
          <cell r="C9067" t="str">
            <v>经济型前翻三人座</v>
          </cell>
        </row>
        <row r="9068">
          <cell r="A9068" t="str">
            <v>SLT0001243</v>
          </cell>
          <cell r="B9068">
            <v>220</v>
          </cell>
          <cell r="C9068" t="str">
            <v>一排三人窄体15座</v>
          </cell>
        </row>
        <row r="9069">
          <cell r="A9069" t="str">
            <v>SLT0001244</v>
          </cell>
          <cell r="B9069">
            <v>220</v>
          </cell>
          <cell r="C9069" t="str">
            <v>二排三人窄体15座</v>
          </cell>
        </row>
        <row r="9070">
          <cell r="A9070" t="str">
            <v>SLT0001245</v>
          </cell>
          <cell r="B9070">
            <v>220</v>
          </cell>
          <cell r="C9070" t="str">
            <v>三排双人窄体15座</v>
          </cell>
        </row>
        <row r="9071">
          <cell r="A9071" t="str">
            <v>SLT0001246</v>
          </cell>
          <cell r="B9071">
            <v>220</v>
          </cell>
          <cell r="C9071" t="str">
            <v>乘客第二排双人联体</v>
          </cell>
        </row>
        <row r="9072">
          <cell r="A9072" t="str">
            <v>SLT0001247</v>
          </cell>
          <cell r="B9072">
            <v>220</v>
          </cell>
          <cell r="C9072" t="str">
            <v>乘客第三排双人联体</v>
          </cell>
        </row>
        <row r="9073">
          <cell r="A9073" t="str">
            <v>SLT0001248</v>
          </cell>
          <cell r="B9073">
            <v>220</v>
          </cell>
          <cell r="C9073" t="str">
            <v>三排单人窄体15座</v>
          </cell>
        </row>
        <row r="9074">
          <cell r="A9074" t="str">
            <v>SLT0001249</v>
          </cell>
          <cell r="B9074">
            <v>220</v>
          </cell>
          <cell r="C9074" t="str">
            <v>乘客第三排单人座</v>
          </cell>
        </row>
        <row r="9075">
          <cell r="A9075" t="str">
            <v>SLT0001250</v>
          </cell>
          <cell r="B9075">
            <v>220</v>
          </cell>
          <cell r="C9075" t="str">
            <v>四排双人侧翻窄体15座</v>
          </cell>
        </row>
        <row r="9076">
          <cell r="A9076" t="str">
            <v>SLT0001251</v>
          </cell>
          <cell r="B9076">
            <v>220</v>
          </cell>
          <cell r="C9076" t="str">
            <v>四排单人窄体15座</v>
          </cell>
        </row>
        <row r="9077">
          <cell r="A9077" t="str">
            <v>SLT0001252</v>
          </cell>
          <cell r="B9077">
            <v>220</v>
          </cell>
          <cell r="C9077" t="str">
            <v>乘客第二排单人座</v>
          </cell>
        </row>
        <row r="9078">
          <cell r="A9078" t="str">
            <v>SLT0001256</v>
          </cell>
          <cell r="B9078">
            <v>220</v>
          </cell>
          <cell r="C9078" t="str">
            <v>一排三人</v>
          </cell>
        </row>
        <row r="9079">
          <cell r="A9079" t="str">
            <v>SLT0001257</v>
          </cell>
          <cell r="B9079">
            <v>220</v>
          </cell>
          <cell r="C9079" t="str">
            <v>乘客一排三人联体座新</v>
          </cell>
        </row>
        <row r="9080">
          <cell r="A9080" t="str">
            <v>SLT0001258</v>
          </cell>
          <cell r="B9080">
            <v>220</v>
          </cell>
          <cell r="C9080" t="str">
            <v>一排三人</v>
          </cell>
        </row>
        <row r="9081">
          <cell r="A9081" t="str">
            <v>SLT0001259</v>
          </cell>
          <cell r="B9081">
            <v>220</v>
          </cell>
          <cell r="C9081" t="str">
            <v>二排三人</v>
          </cell>
        </row>
        <row r="9082">
          <cell r="A9082" t="str">
            <v>SLT0001260</v>
          </cell>
          <cell r="B9082">
            <v>220</v>
          </cell>
          <cell r="C9082" t="str">
            <v>三排三人</v>
          </cell>
        </row>
        <row r="9083">
          <cell r="A9083" t="str">
            <v>SLT0001261</v>
          </cell>
          <cell r="B9083">
            <v>220</v>
          </cell>
          <cell r="C9083" t="str">
            <v>窄车中间座新</v>
          </cell>
        </row>
        <row r="9084">
          <cell r="A9084" t="str">
            <v>SLT0001262</v>
          </cell>
          <cell r="B9084">
            <v>220</v>
          </cell>
          <cell r="C9084" t="str">
            <v>豪华中间座</v>
          </cell>
        </row>
        <row r="9085">
          <cell r="A9085" t="str">
            <v>SLT0001263</v>
          </cell>
          <cell r="B9085">
            <v>220</v>
          </cell>
          <cell r="C9085" t="str">
            <v>中间座窄体标准</v>
          </cell>
        </row>
        <row r="9086">
          <cell r="A9086" t="str">
            <v>SLT0001264</v>
          </cell>
          <cell r="B9086">
            <v>220</v>
          </cell>
          <cell r="C9086" t="str">
            <v>革面中间座</v>
          </cell>
        </row>
        <row r="9087">
          <cell r="A9087" t="str">
            <v>SLT0001265</v>
          </cell>
          <cell r="B9087">
            <v>220</v>
          </cell>
          <cell r="C9087" t="str">
            <v>驾驶员座椅总成</v>
          </cell>
        </row>
        <row r="9088">
          <cell r="A9088" t="str">
            <v>SLT0001266</v>
          </cell>
          <cell r="B9088">
            <v>220</v>
          </cell>
          <cell r="C9088" t="str">
            <v>右舵驾驶员座椅总成</v>
          </cell>
        </row>
        <row r="9089">
          <cell r="A9089" t="str">
            <v>SLT0001267</v>
          </cell>
          <cell r="B9089">
            <v>220</v>
          </cell>
          <cell r="C9089" t="str">
            <v>驾驶员座椅总成</v>
          </cell>
        </row>
        <row r="9090">
          <cell r="A9090" t="str">
            <v>SLT0001268</v>
          </cell>
          <cell r="B9090">
            <v>220</v>
          </cell>
          <cell r="C9090" t="str">
            <v>驾驶员座椅总成</v>
          </cell>
        </row>
        <row r="9091">
          <cell r="A9091" t="str">
            <v>SLT0001269</v>
          </cell>
          <cell r="B9091">
            <v>220</v>
          </cell>
          <cell r="C9091" t="str">
            <v>驾驶员座椅总成</v>
          </cell>
        </row>
        <row r="9092">
          <cell r="A9092" t="str">
            <v>SLT0001271</v>
          </cell>
          <cell r="B9092">
            <v>220</v>
          </cell>
          <cell r="C9092" t="str">
            <v>驾驶员座椅总成</v>
          </cell>
        </row>
        <row r="9093">
          <cell r="A9093" t="str">
            <v>SLT0001274</v>
          </cell>
          <cell r="B9093">
            <v>220</v>
          </cell>
          <cell r="C9093" t="str">
            <v>副驾驶员座椅总成</v>
          </cell>
        </row>
        <row r="9094">
          <cell r="A9094" t="str">
            <v>SLT0001275</v>
          </cell>
          <cell r="B9094">
            <v>220</v>
          </cell>
          <cell r="C9094" t="str">
            <v>副驾驶员座椅总成</v>
          </cell>
        </row>
        <row r="9095">
          <cell r="A9095" t="str">
            <v>SLT0001276</v>
          </cell>
          <cell r="B9095">
            <v>220</v>
          </cell>
          <cell r="C9095" t="str">
            <v>副驾驶员座椅总成</v>
          </cell>
        </row>
        <row r="9096">
          <cell r="A9096" t="str">
            <v>SLT0001277</v>
          </cell>
          <cell r="B9096">
            <v>220</v>
          </cell>
          <cell r="C9096" t="str">
            <v>副驾驶员座椅总成</v>
          </cell>
        </row>
        <row r="9097">
          <cell r="A9097" t="str">
            <v>SLT0001278</v>
          </cell>
          <cell r="B9097">
            <v>220</v>
          </cell>
          <cell r="C9097" t="str">
            <v>副驾驶员座椅总成</v>
          </cell>
        </row>
        <row r="9098">
          <cell r="A9098" t="str">
            <v>SLT0001279</v>
          </cell>
          <cell r="B9098">
            <v>220</v>
          </cell>
          <cell r="C9098" t="str">
            <v>副驾驶员座椅总成</v>
          </cell>
        </row>
        <row r="9099">
          <cell r="A9099" t="str">
            <v>SLT0001280</v>
          </cell>
          <cell r="B9099">
            <v>220</v>
          </cell>
          <cell r="C9099" t="str">
            <v>副驾驶员座椅总成</v>
          </cell>
        </row>
        <row r="9100">
          <cell r="A9100" t="str">
            <v>SLT0001281</v>
          </cell>
          <cell r="B9100">
            <v>220</v>
          </cell>
          <cell r="C9100" t="str">
            <v>副驾驶员座椅总成</v>
          </cell>
        </row>
        <row r="9101">
          <cell r="A9101" t="str">
            <v>SLT0001283</v>
          </cell>
          <cell r="B9101">
            <v>220</v>
          </cell>
          <cell r="C9101" t="str">
            <v>副驾驶员座椅总成连体背</v>
          </cell>
        </row>
        <row r="9102">
          <cell r="A9102" t="str">
            <v>SLT0001285</v>
          </cell>
          <cell r="B9102">
            <v>220</v>
          </cell>
          <cell r="C9102" t="str">
            <v>副驾驶员座椅总成</v>
          </cell>
        </row>
        <row r="9103">
          <cell r="A9103" t="str">
            <v>SLT0001286</v>
          </cell>
          <cell r="B9103">
            <v>220</v>
          </cell>
          <cell r="C9103" t="str">
            <v>副驾驶员座椅总成</v>
          </cell>
        </row>
        <row r="9104">
          <cell r="A9104" t="str">
            <v>SLT0001287</v>
          </cell>
          <cell r="B9104">
            <v>220</v>
          </cell>
          <cell r="C9104" t="str">
            <v>副驾驶员座椅总成</v>
          </cell>
        </row>
        <row r="9105">
          <cell r="A9105" t="str">
            <v>SLT0001288</v>
          </cell>
          <cell r="B9105">
            <v>220</v>
          </cell>
          <cell r="C9105" t="str">
            <v>副驾驶员座椅总成</v>
          </cell>
        </row>
        <row r="9106">
          <cell r="A9106" t="str">
            <v>SLT0001291</v>
          </cell>
          <cell r="B9106">
            <v>220</v>
          </cell>
          <cell r="C9106" t="str">
            <v>后排座椅总成</v>
          </cell>
        </row>
        <row r="9107">
          <cell r="A9107" t="str">
            <v>SLT0001293</v>
          </cell>
          <cell r="B9107">
            <v>220</v>
          </cell>
          <cell r="C9107" t="str">
            <v>卧铺总成</v>
          </cell>
        </row>
        <row r="9108">
          <cell r="A9108" t="str">
            <v>SLT0001294</v>
          </cell>
          <cell r="B9108">
            <v>220</v>
          </cell>
          <cell r="C9108" t="str">
            <v>卧铺总成</v>
          </cell>
        </row>
        <row r="9109">
          <cell r="A9109" t="str">
            <v>SLT0001295</v>
          </cell>
          <cell r="B9109">
            <v>220</v>
          </cell>
          <cell r="C9109" t="str">
            <v>卧铺总成</v>
          </cell>
        </row>
        <row r="9110">
          <cell r="A9110" t="str">
            <v>SLT0001296</v>
          </cell>
          <cell r="B9110">
            <v>220</v>
          </cell>
          <cell r="C9110" t="str">
            <v>驾驶员座椅总成</v>
          </cell>
        </row>
        <row r="9111">
          <cell r="A9111" t="str">
            <v>SLT0001297</v>
          </cell>
          <cell r="B9111">
            <v>220</v>
          </cell>
          <cell r="C9111" t="str">
            <v>驾驶员座椅总成</v>
          </cell>
        </row>
        <row r="9112">
          <cell r="A9112" t="str">
            <v>SLT0001298</v>
          </cell>
          <cell r="B9112">
            <v>220</v>
          </cell>
          <cell r="C9112" t="str">
            <v>副驶员座椅总成</v>
          </cell>
        </row>
        <row r="9113">
          <cell r="A9113" t="str">
            <v>SLT0001299</v>
          </cell>
          <cell r="B9113">
            <v>220</v>
          </cell>
          <cell r="C9113" t="str">
            <v>副驾驶员座椅总成</v>
          </cell>
        </row>
        <row r="9114">
          <cell r="A9114" t="str">
            <v>SLT0001300</v>
          </cell>
          <cell r="B9114">
            <v>220</v>
          </cell>
          <cell r="C9114" t="str">
            <v>副驾驶员座椅总成</v>
          </cell>
        </row>
        <row r="9115">
          <cell r="A9115" t="str">
            <v>SLT0001301</v>
          </cell>
          <cell r="B9115">
            <v>220</v>
          </cell>
          <cell r="C9115" t="str">
            <v>卧铺总成</v>
          </cell>
        </row>
        <row r="9116">
          <cell r="A9116" t="str">
            <v>SLT0001302</v>
          </cell>
          <cell r="B9116">
            <v>220</v>
          </cell>
          <cell r="C9116" t="str">
            <v>卧铺总成</v>
          </cell>
        </row>
        <row r="9117">
          <cell r="A9117" t="str">
            <v>SLT0001305</v>
          </cell>
          <cell r="B9117">
            <v>220</v>
          </cell>
          <cell r="C9117" t="str">
            <v>后排固定三人（三点式）</v>
          </cell>
        </row>
        <row r="9118">
          <cell r="A9118" t="str">
            <v>SLT0001312</v>
          </cell>
          <cell r="B9118">
            <v>220</v>
          </cell>
          <cell r="C9118" t="str">
            <v>卧铺总成</v>
          </cell>
        </row>
        <row r="9119">
          <cell r="A9119" t="str">
            <v>SLT0001313</v>
          </cell>
          <cell r="B9119">
            <v>220</v>
          </cell>
          <cell r="C9119" t="str">
            <v>副驾驶员座椅总成</v>
          </cell>
        </row>
        <row r="9120">
          <cell r="A9120" t="str">
            <v>SLT0001314</v>
          </cell>
          <cell r="B9120">
            <v>220</v>
          </cell>
          <cell r="C9120" t="str">
            <v>副驾驶员座椅总成</v>
          </cell>
        </row>
        <row r="9121">
          <cell r="A9121" t="str">
            <v>SLT0001315</v>
          </cell>
          <cell r="B9121">
            <v>220</v>
          </cell>
          <cell r="C9121" t="str">
            <v>副驾驶员座椅总成</v>
          </cell>
        </row>
        <row r="9122">
          <cell r="A9122" t="str">
            <v>SLT0001318</v>
          </cell>
          <cell r="B9122">
            <v>220</v>
          </cell>
          <cell r="C9122" t="str">
            <v>卧铺总成</v>
          </cell>
        </row>
        <row r="9123">
          <cell r="A9123" t="str">
            <v>SLT0001321</v>
          </cell>
          <cell r="B9123">
            <v>220</v>
          </cell>
          <cell r="C9123" t="str">
            <v>加长15人折合座总</v>
          </cell>
        </row>
        <row r="9124">
          <cell r="A9124" t="str">
            <v>SLT0001326</v>
          </cell>
          <cell r="B9124">
            <v>220</v>
          </cell>
          <cell r="C9124" t="str">
            <v>前翻6人前排座椅</v>
          </cell>
        </row>
        <row r="9125">
          <cell r="A9125" t="str">
            <v>SLT0001378</v>
          </cell>
          <cell r="B9125">
            <v>220</v>
          </cell>
          <cell r="C9125" t="str">
            <v>仿皮正司机</v>
          </cell>
        </row>
        <row r="9126">
          <cell r="A9126" t="str">
            <v>SLT0001380</v>
          </cell>
          <cell r="B9126">
            <v>220</v>
          </cell>
          <cell r="C9126" t="str">
            <v>窄体右舵正司机新</v>
          </cell>
        </row>
        <row r="9127">
          <cell r="A9127" t="str">
            <v>SLT0001381</v>
          </cell>
          <cell r="B9127">
            <v>220</v>
          </cell>
          <cell r="C9127" t="str">
            <v>仿皮副司机</v>
          </cell>
        </row>
        <row r="9128">
          <cell r="A9128" t="str">
            <v>SLT0001383</v>
          </cell>
          <cell r="B9128">
            <v>220</v>
          </cell>
          <cell r="C9128" t="str">
            <v>窄体右舵副司机新</v>
          </cell>
        </row>
        <row r="9129">
          <cell r="A9129" t="str">
            <v>SLT0001388</v>
          </cell>
          <cell r="B9129">
            <v>220</v>
          </cell>
          <cell r="C9129" t="str">
            <v>新第四排四人右座椅</v>
          </cell>
        </row>
        <row r="9130">
          <cell r="A9130" t="str">
            <v>SLT0001389</v>
          </cell>
          <cell r="B9130">
            <v>220</v>
          </cell>
          <cell r="C9130" t="str">
            <v>乘客第一排三人连体座</v>
          </cell>
        </row>
        <row r="9131">
          <cell r="A9131" t="str">
            <v>SLT0001390</v>
          </cell>
          <cell r="B9131">
            <v>220</v>
          </cell>
          <cell r="C9131" t="str">
            <v>一排三人无头枕</v>
          </cell>
        </row>
        <row r="9132">
          <cell r="A9132" t="str">
            <v>SLT0001391</v>
          </cell>
          <cell r="B9132">
            <v>220</v>
          </cell>
          <cell r="C9132" t="str">
            <v>二排双人（三点式）</v>
          </cell>
        </row>
        <row r="9133">
          <cell r="A9133" t="str">
            <v>SLT0001392</v>
          </cell>
          <cell r="B9133">
            <v>220</v>
          </cell>
          <cell r="C9133" t="str">
            <v>乘客第二排双人连体座</v>
          </cell>
        </row>
        <row r="9134">
          <cell r="A9134" t="str">
            <v>SLT0001393</v>
          </cell>
          <cell r="B9134">
            <v>220</v>
          </cell>
          <cell r="C9134" t="str">
            <v>二排双人无头枕</v>
          </cell>
        </row>
        <row r="9135">
          <cell r="A9135" t="str">
            <v>SLT0001394</v>
          </cell>
          <cell r="B9135">
            <v>220</v>
          </cell>
          <cell r="C9135" t="str">
            <v>乘客第二排单人座</v>
          </cell>
        </row>
        <row r="9136">
          <cell r="A9136" t="str">
            <v>SLT0001395</v>
          </cell>
          <cell r="B9136">
            <v>220</v>
          </cell>
          <cell r="C9136" t="str">
            <v>二排单人无头枕</v>
          </cell>
        </row>
        <row r="9137">
          <cell r="A9137" t="str">
            <v>SLT0001396</v>
          </cell>
          <cell r="B9137">
            <v>220</v>
          </cell>
          <cell r="C9137" t="str">
            <v>乘客第三排单人座</v>
          </cell>
        </row>
        <row r="9138">
          <cell r="A9138" t="str">
            <v>SLT0001397</v>
          </cell>
          <cell r="B9138">
            <v>220</v>
          </cell>
          <cell r="C9138" t="str">
            <v>三排单人无头枕</v>
          </cell>
        </row>
        <row r="9139">
          <cell r="A9139" t="str">
            <v>SLT0001399</v>
          </cell>
          <cell r="B9139">
            <v>220</v>
          </cell>
          <cell r="C9139" t="str">
            <v>一排三人皮革</v>
          </cell>
        </row>
        <row r="9140">
          <cell r="A9140" t="str">
            <v>SLT0001400</v>
          </cell>
          <cell r="B9140">
            <v>220</v>
          </cell>
          <cell r="C9140" t="str">
            <v>二排双人皮革</v>
          </cell>
        </row>
        <row r="9141">
          <cell r="A9141" t="str">
            <v>SLT0001401</v>
          </cell>
          <cell r="B9141">
            <v>220</v>
          </cell>
          <cell r="C9141" t="str">
            <v>三排单人皮革</v>
          </cell>
        </row>
        <row r="9142">
          <cell r="A9142" t="str">
            <v>SLT0001402</v>
          </cell>
          <cell r="B9142">
            <v>220</v>
          </cell>
          <cell r="C9142" t="str">
            <v>二排单人皮革</v>
          </cell>
        </row>
        <row r="9143">
          <cell r="A9143" t="str">
            <v>SLT0001404</v>
          </cell>
          <cell r="B9143">
            <v>220</v>
          </cell>
          <cell r="C9143" t="str">
            <v>右座一排双人马来</v>
          </cell>
        </row>
        <row r="9144">
          <cell r="A9144" t="str">
            <v>SLT0001406</v>
          </cell>
          <cell r="B9144">
            <v>220</v>
          </cell>
          <cell r="C9144" t="str">
            <v>一排三人连体右</v>
          </cell>
        </row>
        <row r="9145">
          <cell r="A9145" t="str">
            <v>SLT0001407</v>
          </cell>
          <cell r="B9145">
            <v>220</v>
          </cell>
          <cell r="C9145" t="str">
            <v>右座二排单人马来</v>
          </cell>
        </row>
        <row r="9146">
          <cell r="A9146" t="str">
            <v>SLT0001408</v>
          </cell>
          <cell r="B9146">
            <v>220</v>
          </cell>
          <cell r="C9146" t="str">
            <v>二排单人座右</v>
          </cell>
        </row>
        <row r="9147">
          <cell r="A9147" t="str">
            <v>SLT0001409</v>
          </cell>
          <cell r="B9147">
            <v>220</v>
          </cell>
          <cell r="C9147" t="str">
            <v>右座三排单马来</v>
          </cell>
        </row>
        <row r="9148">
          <cell r="A9148" t="str">
            <v>SLT0001410</v>
          </cell>
          <cell r="B9148">
            <v>220</v>
          </cell>
          <cell r="C9148" t="str">
            <v>三排单人座右</v>
          </cell>
        </row>
        <row r="9149">
          <cell r="A9149" t="str">
            <v>SLT0001412</v>
          </cell>
          <cell r="B9149">
            <v>220</v>
          </cell>
          <cell r="C9149" t="str">
            <v>二排双人座右</v>
          </cell>
        </row>
        <row r="9150">
          <cell r="A9150" t="str">
            <v>SLT0001413</v>
          </cell>
          <cell r="B9150">
            <v>220</v>
          </cell>
          <cell r="C9150" t="str">
            <v>右一排双人</v>
          </cell>
        </row>
        <row r="9151">
          <cell r="A9151" t="str">
            <v>SLT0001414</v>
          </cell>
          <cell r="B9151">
            <v>220</v>
          </cell>
          <cell r="C9151" t="str">
            <v>右二排双人</v>
          </cell>
        </row>
        <row r="9152">
          <cell r="A9152" t="str">
            <v>SLT0001415</v>
          </cell>
          <cell r="B9152">
            <v>220</v>
          </cell>
          <cell r="C9152" t="str">
            <v>右二排单人</v>
          </cell>
        </row>
        <row r="9153">
          <cell r="A9153" t="str">
            <v>SLT0001416</v>
          </cell>
          <cell r="B9153">
            <v>220</v>
          </cell>
          <cell r="C9153" t="str">
            <v>右三排单人</v>
          </cell>
        </row>
        <row r="9154">
          <cell r="A9154" t="str">
            <v>SLT0001419</v>
          </cell>
          <cell r="B9154">
            <v>220</v>
          </cell>
          <cell r="C9154" t="str">
            <v>左四排无头枕</v>
          </cell>
        </row>
        <row r="9155">
          <cell r="A9155" t="str">
            <v>SLT0001420</v>
          </cell>
          <cell r="B9155">
            <v>220</v>
          </cell>
          <cell r="C9155" t="str">
            <v>右四排无头枕</v>
          </cell>
        </row>
        <row r="9156">
          <cell r="A9156" t="str">
            <v>SLT0001422</v>
          </cell>
          <cell r="B9156">
            <v>220</v>
          </cell>
          <cell r="C9156" t="str">
            <v>左四排皮革</v>
          </cell>
        </row>
        <row r="9157">
          <cell r="A9157" t="str">
            <v>SLT0001423</v>
          </cell>
          <cell r="B9157">
            <v>220</v>
          </cell>
          <cell r="C9157" t="str">
            <v>右四排皮革</v>
          </cell>
        </row>
        <row r="9158">
          <cell r="A9158" t="str">
            <v>SLT0001424</v>
          </cell>
          <cell r="B9158">
            <v>220</v>
          </cell>
          <cell r="C9158" t="str">
            <v>右座二排双人可调马来</v>
          </cell>
        </row>
        <row r="9159">
          <cell r="A9159" t="str">
            <v>SLT0001425</v>
          </cell>
          <cell r="B9159">
            <v>220</v>
          </cell>
          <cell r="C9159" t="str">
            <v>靠背不可调双人乘客座椅</v>
          </cell>
        </row>
        <row r="9160">
          <cell r="A9160" t="str">
            <v>SLT0001426</v>
          </cell>
          <cell r="B9160">
            <v>220</v>
          </cell>
          <cell r="C9160" t="str">
            <v>靠背不可调双人乘客座椅</v>
          </cell>
        </row>
        <row r="9161">
          <cell r="A9161" t="str">
            <v>SLT0001429</v>
          </cell>
          <cell r="B9161">
            <v>220</v>
          </cell>
          <cell r="C9161" t="str">
            <v>前翻三排三人</v>
          </cell>
        </row>
        <row r="9162">
          <cell r="A9162" t="str">
            <v>SLT0001430</v>
          </cell>
          <cell r="B9162">
            <v>220</v>
          </cell>
          <cell r="C9162" t="str">
            <v>前翻三排三人</v>
          </cell>
        </row>
        <row r="9163">
          <cell r="A9163" t="str">
            <v>SLT0001431</v>
          </cell>
          <cell r="B9163">
            <v>220</v>
          </cell>
          <cell r="C9163" t="str">
            <v>前翻三排三人</v>
          </cell>
        </row>
        <row r="9164">
          <cell r="A9164" t="str">
            <v>SLT0001432</v>
          </cell>
          <cell r="B9164">
            <v>220</v>
          </cell>
          <cell r="C9164" t="str">
            <v>三排双人右</v>
          </cell>
        </row>
        <row r="9165">
          <cell r="A9165" t="str">
            <v>SLT0001433</v>
          </cell>
          <cell r="B9165">
            <v>220</v>
          </cell>
          <cell r="C9165" t="str">
            <v>后排座椅右座</v>
          </cell>
        </row>
        <row r="9166">
          <cell r="A9166" t="str">
            <v>SLT0001447</v>
          </cell>
          <cell r="B9166">
            <v>220</v>
          </cell>
          <cell r="C9166" t="str">
            <v>卧铺总成</v>
          </cell>
        </row>
        <row r="9167">
          <cell r="A9167" t="str">
            <v>SLT0001458</v>
          </cell>
          <cell r="B9167">
            <v>220</v>
          </cell>
          <cell r="C9167" t="str">
            <v>驾驶员座椅总成</v>
          </cell>
        </row>
        <row r="9168">
          <cell r="A9168" t="str">
            <v>SLT0001459</v>
          </cell>
          <cell r="B9168">
            <v>220</v>
          </cell>
          <cell r="C9168" t="str">
            <v>副驾驶员座椅总成</v>
          </cell>
        </row>
        <row r="9169">
          <cell r="A9169" t="str">
            <v>SLT0001516</v>
          </cell>
          <cell r="B9169">
            <v>220</v>
          </cell>
          <cell r="C9169" t="str">
            <v>副驾驶座钢丝</v>
          </cell>
        </row>
        <row r="9170">
          <cell r="A9170" t="str">
            <v>SLT0001526</v>
          </cell>
          <cell r="B9170">
            <v>220</v>
          </cell>
          <cell r="C9170" t="str">
            <v>副驾驶座钢丝</v>
          </cell>
        </row>
        <row r="9171">
          <cell r="A9171" t="str">
            <v>SLT0001530</v>
          </cell>
          <cell r="B9171">
            <v>220</v>
          </cell>
          <cell r="C9171" t="str">
            <v>副驾驶背钢丝</v>
          </cell>
        </row>
        <row r="9172">
          <cell r="A9172" t="str">
            <v>SLT0001572</v>
          </cell>
          <cell r="B9172">
            <v>220</v>
          </cell>
          <cell r="C9172" t="str">
            <v>J6F大背折叠器</v>
          </cell>
        </row>
        <row r="9173">
          <cell r="A9173" t="str">
            <v>SLT0001573</v>
          </cell>
          <cell r="B9173">
            <v>220</v>
          </cell>
          <cell r="C9173" t="str">
            <v>J6F小背折叠器</v>
          </cell>
        </row>
        <row r="9174">
          <cell r="A9174" t="str">
            <v>SLT0001577</v>
          </cell>
          <cell r="B9174">
            <v>220</v>
          </cell>
          <cell r="C9174" t="str">
            <v>小背下护盖（富康色）</v>
          </cell>
        </row>
        <row r="9175">
          <cell r="A9175" t="str">
            <v>SLT0001578</v>
          </cell>
          <cell r="B9175">
            <v>220</v>
          </cell>
          <cell r="C9175" t="str">
            <v>固定支架焊接总成</v>
          </cell>
        </row>
        <row r="9176">
          <cell r="A9176" t="str">
            <v>SLT0001585</v>
          </cell>
          <cell r="B9176">
            <v>220</v>
          </cell>
          <cell r="C9176" t="str">
            <v>驾驶员靠背护面总成</v>
          </cell>
        </row>
        <row r="9177">
          <cell r="A9177" t="str">
            <v>SLT0001586</v>
          </cell>
          <cell r="B9177">
            <v>220</v>
          </cell>
          <cell r="C9177" t="str">
            <v>副驾驶员大背护面总成</v>
          </cell>
        </row>
        <row r="9178">
          <cell r="A9178" t="str">
            <v>SLT0001587</v>
          </cell>
          <cell r="B9178">
            <v>220</v>
          </cell>
          <cell r="C9178" t="str">
            <v>精细化-1800正背布套</v>
          </cell>
        </row>
        <row r="9179">
          <cell r="A9179" t="str">
            <v>SLT0001588</v>
          </cell>
          <cell r="B9179">
            <v>220</v>
          </cell>
          <cell r="C9179" t="str">
            <v>精细化-1800副背布套</v>
          </cell>
        </row>
        <row r="9180">
          <cell r="A9180" t="str">
            <v>SLT0001591</v>
          </cell>
          <cell r="B9180">
            <v>220</v>
          </cell>
          <cell r="C9180" t="str">
            <v>一排四人联体坐垫5990</v>
          </cell>
        </row>
        <row r="9181">
          <cell r="A9181" t="str">
            <v>SLT0001592</v>
          </cell>
          <cell r="B9181">
            <v>220</v>
          </cell>
          <cell r="C9181" t="str">
            <v>K1窄车右舵一排三人座</v>
          </cell>
        </row>
        <row r="9182">
          <cell r="A9182" t="str">
            <v>SLT0001593</v>
          </cell>
          <cell r="B9182">
            <v>220</v>
          </cell>
          <cell r="C9182" t="str">
            <v>K1窄车右舵二排双人座</v>
          </cell>
        </row>
        <row r="9183">
          <cell r="A9183" t="str">
            <v>SLT0001594</v>
          </cell>
          <cell r="B9183">
            <v>220</v>
          </cell>
          <cell r="C9183" t="str">
            <v>K1窄车右舵三排双人座</v>
          </cell>
        </row>
        <row r="9184">
          <cell r="A9184" t="str">
            <v>SLT0001595</v>
          </cell>
          <cell r="B9184">
            <v>220</v>
          </cell>
          <cell r="C9184" t="str">
            <v>K1窄车右舵二排单人座</v>
          </cell>
        </row>
        <row r="9185">
          <cell r="A9185" t="str">
            <v>SLT0001596</v>
          </cell>
          <cell r="B9185">
            <v>220</v>
          </cell>
          <cell r="C9185" t="str">
            <v>K1窄车右舵四排单人座</v>
          </cell>
        </row>
        <row r="9186">
          <cell r="A9186" t="str">
            <v>SLT0001598</v>
          </cell>
          <cell r="B9186">
            <v>220</v>
          </cell>
          <cell r="C9186" t="str">
            <v>一排三人座骨架右5990</v>
          </cell>
        </row>
        <row r="9187">
          <cell r="A9187" t="str">
            <v>SLT0001611</v>
          </cell>
          <cell r="B9187">
            <v>220</v>
          </cell>
          <cell r="C9187" t="str">
            <v>K1宽车右舵四排单人座</v>
          </cell>
        </row>
        <row r="9188">
          <cell r="A9188" t="str">
            <v>SLT0001626</v>
          </cell>
          <cell r="B9188">
            <v>220</v>
          </cell>
          <cell r="C9188" t="str">
            <v>副驾驶员座垫泡沫总成</v>
          </cell>
        </row>
        <row r="9189">
          <cell r="A9189" t="str">
            <v>SLT0001627</v>
          </cell>
          <cell r="B9189">
            <v>220</v>
          </cell>
          <cell r="C9189" t="str">
            <v>驾驶员座垫泡沫总成</v>
          </cell>
        </row>
        <row r="9190">
          <cell r="A9190" t="str">
            <v>SLT0001628</v>
          </cell>
          <cell r="B9190">
            <v>220</v>
          </cell>
          <cell r="C9190" t="str">
            <v>驾驶员靠背泡沫总成</v>
          </cell>
        </row>
        <row r="9191">
          <cell r="A9191" t="str">
            <v>SLT0001629</v>
          </cell>
          <cell r="B9191">
            <v>220</v>
          </cell>
          <cell r="C9191" t="str">
            <v>前座副靠背泡沫总成</v>
          </cell>
        </row>
        <row r="9192">
          <cell r="A9192" t="str">
            <v>SLT0001630</v>
          </cell>
          <cell r="B9192">
            <v>220</v>
          </cell>
          <cell r="C9192" t="str">
            <v>精细化-1800副座布套</v>
          </cell>
        </row>
        <row r="9193">
          <cell r="A9193" t="str">
            <v>SLT0001631</v>
          </cell>
          <cell r="B9193">
            <v>220</v>
          </cell>
          <cell r="C9193" t="str">
            <v>精细化-1800小背布套</v>
          </cell>
        </row>
        <row r="9194">
          <cell r="A9194" t="str">
            <v>SLT0001632</v>
          </cell>
          <cell r="B9194">
            <v>220</v>
          </cell>
          <cell r="C9194" t="str">
            <v>精细化-1800正座布套</v>
          </cell>
        </row>
        <row r="9195">
          <cell r="A9195" t="str">
            <v>SLT0001643</v>
          </cell>
          <cell r="B9195">
            <v>220</v>
          </cell>
          <cell r="C9195" t="str">
            <v>副驾驶员靠背护面总成</v>
          </cell>
        </row>
        <row r="9196">
          <cell r="A9196" t="str">
            <v>SLT0001644</v>
          </cell>
          <cell r="B9196">
            <v>220</v>
          </cell>
          <cell r="C9196" t="str">
            <v>副驾驶员座垫护面总成</v>
          </cell>
        </row>
        <row r="9197">
          <cell r="A9197" t="str">
            <v>SLT0001645</v>
          </cell>
          <cell r="B9197">
            <v>220</v>
          </cell>
          <cell r="C9197" t="str">
            <v>头枕护面总成</v>
          </cell>
        </row>
        <row r="9198">
          <cell r="A9198" t="str">
            <v>SLT0001646</v>
          </cell>
          <cell r="B9198">
            <v>220</v>
          </cell>
          <cell r="C9198" t="str">
            <v>驾驶员座垫护面总成</v>
          </cell>
        </row>
        <row r="9199">
          <cell r="A9199" t="str">
            <v>SLT0001647</v>
          </cell>
          <cell r="B9199">
            <v>220</v>
          </cell>
          <cell r="C9199" t="str">
            <v>驾驶员靠背护面总成</v>
          </cell>
        </row>
        <row r="9200">
          <cell r="A9200" t="str">
            <v>SLT0001658</v>
          </cell>
          <cell r="B9200">
            <v>220</v>
          </cell>
          <cell r="C9200" t="str">
            <v>副驾连体背泡沫总成</v>
          </cell>
        </row>
        <row r="9201">
          <cell r="A9201" t="str">
            <v>SLT0001661</v>
          </cell>
          <cell r="B9201">
            <v>220</v>
          </cell>
          <cell r="C9201" t="str">
            <v>M31RB主驾坐垫泡沫总成</v>
          </cell>
        </row>
        <row r="9202">
          <cell r="A9202" t="str">
            <v>SLT0001662</v>
          </cell>
          <cell r="B9202">
            <v>220</v>
          </cell>
          <cell r="C9202" t="str">
            <v>驾驶员靠背泡沫总成</v>
          </cell>
        </row>
        <row r="9203">
          <cell r="A9203" t="str">
            <v>SLT0001663</v>
          </cell>
          <cell r="B9203">
            <v>220</v>
          </cell>
          <cell r="C9203" t="str">
            <v>副驾驶员座垫泡沫总成</v>
          </cell>
        </row>
        <row r="9204">
          <cell r="A9204" t="str">
            <v>SLT0001664</v>
          </cell>
          <cell r="B9204">
            <v>220</v>
          </cell>
          <cell r="C9204" t="str">
            <v>副驾驶员靠背泡沫总成</v>
          </cell>
        </row>
        <row r="9205">
          <cell r="A9205" t="str">
            <v>SLT0001666</v>
          </cell>
          <cell r="B9205">
            <v>220</v>
          </cell>
          <cell r="C9205" t="str">
            <v>副驾驶靠背合棉垫材M31RB</v>
          </cell>
        </row>
        <row r="9206">
          <cell r="A9206" t="str">
            <v>SLT0001667</v>
          </cell>
          <cell r="B9206">
            <v>220</v>
          </cell>
          <cell r="C9206" t="str">
            <v>副驾驶坐垫合棉垫材</v>
          </cell>
        </row>
        <row r="9207">
          <cell r="A9207" t="str">
            <v>SLT0001668</v>
          </cell>
          <cell r="B9207">
            <v>220</v>
          </cell>
          <cell r="C9207" t="str">
            <v>主驾驶靠背合棉垫材</v>
          </cell>
        </row>
        <row r="9208">
          <cell r="A9208" t="str">
            <v>SLT0001669</v>
          </cell>
          <cell r="B9208">
            <v>220</v>
          </cell>
          <cell r="C9208" t="str">
            <v>主驾驶座垫合棉垫材</v>
          </cell>
        </row>
        <row r="9209">
          <cell r="A9209" t="str">
            <v>SLT0001674</v>
          </cell>
          <cell r="B9209">
            <v>220</v>
          </cell>
          <cell r="C9209" t="str">
            <v>副司机座钢丝</v>
          </cell>
        </row>
        <row r="9210">
          <cell r="A9210" t="str">
            <v>SLT0001675</v>
          </cell>
          <cell r="B9210">
            <v>220</v>
          </cell>
          <cell r="C9210" t="str">
            <v>副驾下端座盆</v>
          </cell>
        </row>
        <row r="9211">
          <cell r="A9211" t="str">
            <v>SLT0001676</v>
          </cell>
          <cell r="B9211">
            <v>220</v>
          </cell>
          <cell r="C9211" t="str">
            <v>驾座座盆总成</v>
          </cell>
        </row>
        <row r="9212">
          <cell r="A9212" t="str">
            <v>SLT0001677</v>
          </cell>
          <cell r="B9212">
            <v>220</v>
          </cell>
          <cell r="C9212" t="str">
            <v>M31RB副驾锁扣总成</v>
          </cell>
        </row>
        <row r="9213">
          <cell r="A9213" t="str">
            <v>SLT0001678</v>
          </cell>
          <cell r="B9213">
            <v>220</v>
          </cell>
          <cell r="C9213" t="str">
            <v>M31RB主驾安全带锁扣</v>
          </cell>
        </row>
        <row r="9214">
          <cell r="A9214" t="str">
            <v>SLT0001679</v>
          </cell>
          <cell r="B9214">
            <v>220</v>
          </cell>
          <cell r="C9214" t="str">
            <v>副驾支撑杆长</v>
          </cell>
        </row>
        <row r="9215">
          <cell r="A9215" t="str">
            <v>SLT0001679</v>
          </cell>
          <cell r="B9215">
            <v>230</v>
          </cell>
          <cell r="C9215" t="str">
            <v>副驾支撑杆长</v>
          </cell>
        </row>
        <row r="9216">
          <cell r="A9216" t="str">
            <v>SLT0001680</v>
          </cell>
          <cell r="B9216">
            <v>220</v>
          </cell>
          <cell r="C9216" t="str">
            <v>主驾支撑杆短</v>
          </cell>
        </row>
        <row r="9217">
          <cell r="A9217" t="str">
            <v>SLT0001680</v>
          </cell>
          <cell r="B9217">
            <v>230</v>
          </cell>
          <cell r="C9217" t="str">
            <v>主驾支撑杆短</v>
          </cell>
        </row>
        <row r="9218">
          <cell r="A9218" t="str">
            <v>SLT0001681</v>
          </cell>
          <cell r="B9218">
            <v>220</v>
          </cell>
          <cell r="C9218" t="str">
            <v>副驾座椅密封条</v>
          </cell>
        </row>
        <row r="9219">
          <cell r="A9219" t="str">
            <v>SLT0001682</v>
          </cell>
          <cell r="B9219">
            <v>220</v>
          </cell>
          <cell r="C9219" t="str">
            <v>解锁拉线</v>
          </cell>
        </row>
        <row r="9220">
          <cell r="A9220" t="str">
            <v>SLT0001683</v>
          </cell>
          <cell r="B9220">
            <v>220</v>
          </cell>
          <cell r="C9220" t="str">
            <v>解锁拉带</v>
          </cell>
        </row>
        <row r="9221">
          <cell r="A9221" t="str">
            <v>SLT0001684</v>
          </cell>
          <cell r="B9221">
            <v>220</v>
          </cell>
          <cell r="C9221" t="str">
            <v>副驾靠背骨架总成</v>
          </cell>
        </row>
        <row r="9222">
          <cell r="A9222" t="str">
            <v>SLT0001684</v>
          </cell>
          <cell r="B9222">
            <v>230</v>
          </cell>
          <cell r="C9222" t="str">
            <v>副驾靠背骨架总成</v>
          </cell>
        </row>
        <row r="9223">
          <cell r="A9223" t="str">
            <v>SLT0001685</v>
          </cell>
          <cell r="B9223">
            <v>220</v>
          </cell>
          <cell r="C9223" t="str">
            <v>主驾靠背骨架总成</v>
          </cell>
        </row>
        <row r="9224">
          <cell r="A9224" t="str">
            <v>SLT0001685</v>
          </cell>
          <cell r="B9224">
            <v>230</v>
          </cell>
          <cell r="C9224" t="str">
            <v>主驾靠背骨架总成</v>
          </cell>
        </row>
        <row r="9225">
          <cell r="A9225" t="str">
            <v>SLT0001686</v>
          </cell>
          <cell r="B9225">
            <v>220</v>
          </cell>
          <cell r="C9225" t="str">
            <v>M31RB副驾左侧滑轨总成</v>
          </cell>
        </row>
        <row r="9226">
          <cell r="A9226" t="str">
            <v>SLT0001687</v>
          </cell>
          <cell r="B9226">
            <v>220</v>
          </cell>
          <cell r="C9226" t="str">
            <v>M31RB副驾右侧滑轨总成</v>
          </cell>
        </row>
        <row r="9227">
          <cell r="A9227" t="str">
            <v>SLT0001688</v>
          </cell>
          <cell r="B9227">
            <v>220</v>
          </cell>
          <cell r="C9227" t="str">
            <v>主驾右侧滑轨总成</v>
          </cell>
        </row>
        <row r="9228">
          <cell r="A9228" t="str">
            <v>SLT0001689</v>
          </cell>
          <cell r="B9228">
            <v>220</v>
          </cell>
          <cell r="C9228" t="str">
            <v>主驾左侧滑轨总成</v>
          </cell>
        </row>
        <row r="9229">
          <cell r="A9229" t="str">
            <v>SLT0001690</v>
          </cell>
          <cell r="B9229">
            <v>220</v>
          </cell>
          <cell r="C9229" t="str">
            <v>主驾右侧调角器总成</v>
          </cell>
        </row>
        <row r="9230">
          <cell r="A9230" t="str">
            <v>SLT0001691</v>
          </cell>
          <cell r="B9230">
            <v>220</v>
          </cell>
          <cell r="C9230" t="str">
            <v>主驾左侧调角器总成</v>
          </cell>
        </row>
        <row r="9231">
          <cell r="A9231" t="str">
            <v>SLT0001692</v>
          </cell>
          <cell r="B9231">
            <v>220</v>
          </cell>
          <cell r="C9231" t="str">
            <v>M31RB前排头枕总成</v>
          </cell>
        </row>
        <row r="9232">
          <cell r="A9232" t="str">
            <v>SLT0001694</v>
          </cell>
          <cell r="B9232">
            <v>220</v>
          </cell>
          <cell r="C9232" t="str">
            <v>驾驶员座椅密封圈</v>
          </cell>
        </row>
        <row r="9233">
          <cell r="A9233" t="str">
            <v>SLT0001695</v>
          </cell>
          <cell r="B9233">
            <v>220</v>
          </cell>
          <cell r="C9233" t="str">
            <v>减躁胶块</v>
          </cell>
        </row>
        <row r="9234">
          <cell r="A9234" t="str">
            <v>SLT0001696</v>
          </cell>
          <cell r="B9234">
            <v>220</v>
          </cell>
          <cell r="C9234" t="str">
            <v>副驾靠背合棉预埋钢丝C</v>
          </cell>
        </row>
        <row r="9235">
          <cell r="A9235" t="str">
            <v>SLT0001697</v>
          </cell>
          <cell r="B9235">
            <v>220</v>
          </cell>
          <cell r="C9235" t="str">
            <v>副驾靠背合棉预埋钢丝B</v>
          </cell>
        </row>
        <row r="9236">
          <cell r="A9236" t="str">
            <v>SLT0001698</v>
          </cell>
          <cell r="B9236">
            <v>220</v>
          </cell>
          <cell r="C9236" t="str">
            <v>副驾靠背合棉预埋钢丝A</v>
          </cell>
        </row>
        <row r="9237">
          <cell r="A9237" t="str">
            <v>SLT0001699</v>
          </cell>
          <cell r="B9237">
            <v>220</v>
          </cell>
          <cell r="C9237" t="str">
            <v>主驾靠背泡沫预埋钢丝F</v>
          </cell>
        </row>
        <row r="9238">
          <cell r="A9238" t="str">
            <v>SLT0001700</v>
          </cell>
          <cell r="B9238">
            <v>220</v>
          </cell>
          <cell r="C9238" t="str">
            <v>主驾靠背泡沫预埋钢丝E</v>
          </cell>
        </row>
        <row r="9239">
          <cell r="A9239" t="str">
            <v>SLT0001701</v>
          </cell>
          <cell r="B9239">
            <v>220</v>
          </cell>
          <cell r="C9239" t="str">
            <v>主驾靠背泡沫预埋钢丝D</v>
          </cell>
        </row>
        <row r="9240">
          <cell r="A9240" t="str">
            <v>SLT0001702</v>
          </cell>
          <cell r="B9240">
            <v>220</v>
          </cell>
          <cell r="C9240" t="str">
            <v>主驾靠背泡沫预埋钢丝C</v>
          </cell>
        </row>
        <row r="9241">
          <cell r="A9241" t="str">
            <v>SLT0001703</v>
          </cell>
          <cell r="B9241">
            <v>220</v>
          </cell>
          <cell r="C9241" t="str">
            <v>主驾靠背泡沫预埋钢丝B</v>
          </cell>
        </row>
        <row r="9242">
          <cell r="A9242" t="str">
            <v>SLT0001704</v>
          </cell>
          <cell r="B9242">
            <v>220</v>
          </cell>
          <cell r="C9242" t="str">
            <v>主驾靠背泡沫预埋钢丝A</v>
          </cell>
        </row>
        <row r="9243">
          <cell r="A9243" t="str">
            <v>SLT0001705</v>
          </cell>
          <cell r="B9243">
            <v>220</v>
          </cell>
          <cell r="C9243" t="str">
            <v>副驾靠背合棉预埋钢丝D</v>
          </cell>
        </row>
        <row r="9244">
          <cell r="A9244" t="str">
            <v>SLT0001706</v>
          </cell>
          <cell r="B9244">
            <v>220</v>
          </cell>
          <cell r="C9244" t="str">
            <v>M31RB副驾塑料防尘罩总成</v>
          </cell>
        </row>
        <row r="9245">
          <cell r="A9245" t="str">
            <v>SLT0001706</v>
          </cell>
          <cell r="B9245">
            <v>230</v>
          </cell>
          <cell r="C9245" t="str">
            <v>M31RB副驾塑料防尘罩总成</v>
          </cell>
        </row>
        <row r="9246">
          <cell r="A9246" t="str">
            <v>SLT0001707</v>
          </cell>
          <cell r="B9246">
            <v>220</v>
          </cell>
          <cell r="C9246" t="str">
            <v>主驾座椅防护罩</v>
          </cell>
        </row>
        <row r="9247">
          <cell r="A9247" t="str">
            <v>SLT0001708</v>
          </cell>
          <cell r="B9247">
            <v>220</v>
          </cell>
          <cell r="C9247" t="str">
            <v>M31RB头枕塑料防尘罩</v>
          </cell>
        </row>
        <row r="9248">
          <cell r="A9248" t="str">
            <v>SLT0001709</v>
          </cell>
          <cell r="B9248">
            <v>230</v>
          </cell>
          <cell r="C9248" t="str">
            <v>M31RB副驾上端座盆总成</v>
          </cell>
        </row>
        <row r="9249">
          <cell r="A9249" t="str">
            <v>SLT0001710</v>
          </cell>
          <cell r="B9249">
            <v>210</v>
          </cell>
          <cell r="C9249" t="str">
            <v>M31RB背饰板本体</v>
          </cell>
        </row>
        <row r="9250">
          <cell r="A9250" t="str">
            <v>SLT0001710</v>
          </cell>
          <cell r="B9250">
            <v>220</v>
          </cell>
          <cell r="C9250" t="str">
            <v>M31RB背饰板本体</v>
          </cell>
        </row>
        <row r="9251">
          <cell r="A9251" t="str">
            <v>SLT0001711</v>
          </cell>
          <cell r="B9251">
            <v>210</v>
          </cell>
          <cell r="C9251" t="str">
            <v>M31RB支撑杆固定底座</v>
          </cell>
        </row>
        <row r="9252">
          <cell r="A9252" t="str">
            <v>SLT0001711</v>
          </cell>
          <cell r="B9252">
            <v>220</v>
          </cell>
          <cell r="C9252" t="str">
            <v>M31RB支撑杆固定底座</v>
          </cell>
        </row>
        <row r="9253">
          <cell r="A9253" t="str">
            <v>SLT0001712</v>
          </cell>
          <cell r="B9253">
            <v>210</v>
          </cell>
          <cell r="C9253" t="str">
            <v>M31RB解锁拉带盖板</v>
          </cell>
        </row>
        <row r="9254">
          <cell r="A9254" t="str">
            <v>SLT0001712</v>
          </cell>
          <cell r="B9254">
            <v>220</v>
          </cell>
          <cell r="C9254" t="str">
            <v>M31RB解锁拉带盖板</v>
          </cell>
        </row>
        <row r="9255">
          <cell r="A9255" t="str">
            <v>SLT0001713</v>
          </cell>
          <cell r="B9255">
            <v>210</v>
          </cell>
          <cell r="C9255" t="str">
            <v>M31RB解锁拉带底座</v>
          </cell>
        </row>
        <row r="9256">
          <cell r="A9256" t="str">
            <v>SLT0001713</v>
          </cell>
          <cell r="B9256">
            <v>220</v>
          </cell>
          <cell r="C9256" t="str">
            <v>M31RB解锁拉带底座</v>
          </cell>
        </row>
        <row r="9257">
          <cell r="A9257" t="str">
            <v>SLT0001714</v>
          </cell>
          <cell r="B9257">
            <v>210</v>
          </cell>
          <cell r="C9257" t="str">
            <v>M31RB主驾靠背调节手柄</v>
          </cell>
        </row>
        <row r="9258">
          <cell r="A9258" t="str">
            <v>SLT0001714</v>
          </cell>
          <cell r="B9258">
            <v>220</v>
          </cell>
          <cell r="C9258" t="str">
            <v>M31RB主驾靠背调节手柄</v>
          </cell>
        </row>
        <row r="9259">
          <cell r="A9259" t="str">
            <v>SLT0001715</v>
          </cell>
          <cell r="B9259">
            <v>210</v>
          </cell>
          <cell r="C9259" t="str">
            <v>M31RB副驾右侧罩壳</v>
          </cell>
        </row>
        <row r="9260">
          <cell r="A9260" t="str">
            <v>SLT0001715</v>
          </cell>
          <cell r="B9260">
            <v>220</v>
          </cell>
          <cell r="C9260" t="str">
            <v>M31RB副驾右侧罩壳</v>
          </cell>
        </row>
        <row r="9261">
          <cell r="A9261" t="str">
            <v>SLT0001716</v>
          </cell>
          <cell r="B9261">
            <v>210</v>
          </cell>
          <cell r="C9261" t="str">
            <v>M31RB副驾左侧罩壳</v>
          </cell>
        </row>
        <row r="9262">
          <cell r="A9262" t="str">
            <v>SLT0001716</v>
          </cell>
          <cell r="B9262">
            <v>220</v>
          </cell>
          <cell r="C9262" t="str">
            <v>M31RB副驾左侧罩壳</v>
          </cell>
        </row>
        <row r="9263">
          <cell r="A9263" t="str">
            <v>SLT0001717</v>
          </cell>
          <cell r="B9263">
            <v>210</v>
          </cell>
          <cell r="C9263" t="str">
            <v>M31RB主驾右侧罩壳</v>
          </cell>
        </row>
        <row r="9264">
          <cell r="A9264" t="str">
            <v>SLT0001717</v>
          </cell>
          <cell r="B9264">
            <v>220</v>
          </cell>
          <cell r="C9264" t="str">
            <v>M31RB主驾右侧罩壳</v>
          </cell>
        </row>
        <row r="9265">
          <cell r="A9265" t="str">
            <v>SLT0001718</v>
          </cell>
          <cell r="B9265">
            <v>210</v>
          </cell>
          <cell r="C9265" t="str">
            <v>M31RB主驾左侧罩壳</v>
          </cell>
        </row>
        <row r="9266">
          <cell r="A9266" t="str">
            <v>SLT0001718</v>
          </cell>
          <cell r="B9266">
            <v>220</v>
          </cell>
          <cell r="C9266" t="str">
            <v>M31RB主驾左侧罩壳</v>
          </cell>
        </row>
        <row r="9267">
          <cell r="A9267" t="str">
            <v>SLT0001728</v>
          </cell>
          <cell r="B9267">
            <v>220</v>
          </cell>
          <cell r="C9267" t="str">
            <v>K1窄车右舵单人三排座</v>
          </cell>
        </row>
        <row r="9268">
          <cell r="A9268" t="str">
            <v>SLT0001806</v>
          </cell>
          <cell r="B9268">
            <v>220</v>
          </cell>
          <cell r="C9268" t="str">
            <v>中间座靠背泡沫总成</v>
          </cell>
        </row>
        <row r="9269">
          <cell r="A9269" t="str">
            <v>SLT0001807</v>
          </cell>
          <cell r="B9269">
            <v>220</v>
          </cell>
          <cell r="C9269" t="str">
            <v>副驾驶员座垫泡沫总成</v>
          </cell>
        </row>
        <row r="9270">
          <cell r="A9270" t="str">
            <v>SLT0001812</v>
          </cell>
          <cell r="B9270">
            <v>220</v>
          </cell>
          <cell r="C9270" t="str">
            <v>第一排乘客三人连体座椅</v>
          </cell>
        </row>
        <row r="9271">
          <cell r="A9271" t="str">
            <v>SLT0001813</v>
          </cell>
          <cell r="B9271">
            <v>220</v>
          </cell>
          <cell r="C9271" t="str">
            <v>乘客第一排三人连体座</v>
          </cell>
        </row>
        <row r="9272">
          <cell r="A9272" t="str">
            <v>SLT0001814</v>
          </cell>
          <cell r="B9272">
            <v>220</v>
          </cell>
          <cell r="C9272" t="str">
            <v>三排单人</v>
          </cell>
        </row>
        <row r="9273">
          <cell r="A9273" t="str">
            <v>SLT0001815</v>
          </cell>
          <cell r="B9273">
            <v>220</v>
          </cell>
          <cell r="C9273" t="str">
            <v>副驾驶员座椅总成</v>
          </cell>
        </row>
        <row r="9274">
          <cell r="A9274" t="str">
            <v>SLT0001816</v>
          </cell>
          <cell r="B9274">
            <v>220</v>
          </cell>
          <cell r="C9274" t="str">
            <v>K1窄车右舵三排单人座</v>
          </cell>
        </row>
        <row r="9275">
          <cell r="A9275" t="str">
            <v>SLT0001817</v>
          </cell>
          <cell r="B9275">
            <v>220</v>
          </cell>
          <cell r="C9275" t="str">
            <v>G9-10人三排三人座</v>
          </cell>
        </row>
        <row r="9276">
          <cell r="A9276" t="str">
            <v>SLT0001845</v>
          </cell>
          <cell r="B9276">
            <v>220</v>
          </cell>
          <cell r="C9276" t="str">
            <v>副司机座骨架总成</v>
          </cell>
        </row>
        <row r="9277">
          <cell r="A9277" t="str">
            <v>SLT0001846</v>
          </cell>
          <cell r="B9277">
            <v>220</v>
          </cell>
          <cell r="C9277" t="str">
            <v>K1司机背无纺布</v>
          </cell>
        </row>
        <row r="9278">
          <cell r="A9278" t="str">
            <v>SLT0001847</v>
          </cell>
          <cell r="B9278">
            <v>220</v>
          </cell>
          <cell r="C9278" t="str">
            <v>中间座垫泡沫无纺布</v>
          </cell>
        </row>
        <row r="9279">
          <cell r="A9279" t="str">
            <v>SLT0001848</v>
          </cell>
          <cell r="B9279">
            <v>220</v>
          </cell>
          <cell r="C9279" t="str">
            <v>K1一排四人座无纺布</v>
          </cell>
        </row>
        <row r="9280">
          <cell r="A9280" t="str">
            <v>SLT0001849</v>
          </cell>
          <cell r="B9280">
            <v>220</v>
          </cell>
          <cell r="C9280" t="str">
            <v>一排三人座垫泡沫无纺布</v>
          </cell>
        </row>
        <row r="9281">
          <cell r="A9281" t="str">
            <v>SLT0001857</v>
          </cell>
          <cell r="B9281">
            <v>220</v>
          </cell>
          <cell r="C9281" t="str">
            <v>K1窄车侧翻右背泡沫15人</v>
          </cell>
        </row>
        <row r="9282">
          <cell r="A9282" t="str">
            <v>SLT0001863</v>
          </cell>
          <cell r="B9282">
            <v>220</v>
          </cell>
          <cell r="C9282" t="str">
            <v>K1窄车右舵三人座泡沫</v>
          </cell>
        </row>
        <row r="9283">
          <cell r="A9283" t="str">
            <v>SLT0001877</v>
          </cell>
          <cell r="B9283">
            <v>220</v>
          </cell>
          <cell r="C9283" t="str">
            <v>窄车正司机</v>
          </cell>
        </row>
        <row r="9284">
          <cell r="A9284" t="str">
            <v>SLT0001878</v>
          </cell>
          <cell r="B9284">
            <v>220</v>
          </cell>
          <cell r="C9284" t="str">
            <v>窄车前翻一排</v>
          </cell>
        </row>
        <row r="9285">
          <cell r="A9285" t="str">
            <v>SLT0001879</v>
          </cell>
          <cell r="B9285">
            <v>220</v>
          </cell>
          <cell r="C9285" t="str">
            <v>经济型前翻二排</v>
          </cell>
        </row>
        <row r="9286">
          <cell r="A9286" t="str">
            <v>SLT0001908</v>
          </cell>
          <cell r="B9286">
            <v>220</v>
          </cell>
          <cell r="C9286" t="str">
            <v>二排三人</v>
          </cell>
        </row>
        <row r="9287">
          <cell r="A9287" t="str">
            <v>SLT0001909</v>
          </cell>
          <cell r="B9287">
            <v>220</v>
          </cell>
          <cell r="C9287" t="str">
            <v>三排双人</v>
          </cell>
        </row>
        <row r="9288">
          <cell r="A9288" t="str">
            <v>SLT0001910</v>
          </cell>
          <cell r="B9288">
            <v>220</v>
          </cell>
          <cell r="C9288" t="str">
            <v>四排双人</v>
          </cell>
        </row>
        <row r="9289">
          <cell r="A9289" t="str">
            <v>SLT0001911</v>
          </cell>
          <cell r="B9289">
            <v>220</v>
          </cell>
          <cell r="C9289" t="str">
            <v>四排单人</v>
          </cell>
        </row>
        <row r="9290">
          <cell r="A9290" t="str">
            <v>SLT0001914</v>
          </cell>
          <cell r="B9290">
            <v>220</v>
          </cell>
          <cell r="C9290" t="str">
            <v>一排三人</v>
          </cell>
        </row>
        <row r="9291">
          <cell r="A9291" t="str">
            <v>SLT0001927</v>
          </cell>
          <cell r="B9291">
            <v>220</v>
          </cell>
          <cell r="C9291" t="str">
            <v>乘客一排双人</v>
          </cell>
        </row>
        <row r="9292">
          <cell r="A9292" t="str">
            <v>SLT0001931</v>
          </cell>
          <cell r="B9292">
            <v>220</v>
          </cell>
          <cell r="C9292" t="str">
            <v>四排单人右</v>
          </cell>
        </row>
        <row r="9293">
          <cell r="A9293" t="str">
            <v>SLT0001932</v>
          </cell>
          <cell r="B9293">
            <v>220</v>
          </cell>
          <cell r="C9293" t="str">
            <v>K1宽车左舵中间座总成</v>
          </cell>
        </row>
        <row r="9294">
          <cell r="A9294" t="str">
            <v>SLT0001941</v>
          </cell>
          <cell r="B9294">
            <v>220</v>
          </cell>
          <cell r="C9294" t="str">
            <v>卧铺总成</v>
          </cell>
        </row>
        <row r="9295">
          <cell r="A9295" t="str">
            <v>SLT0001947</v>
          </cell>
          <cell r="B9295">
            <v>220</v>
          </cell>
          <cell r="C9295" t="str">
            <v>G9-10人三排座支腿</v>
          </cell>
        </row>
        <row r="9296">
          <cell r="A9296" t="str">
            <v>SLT0001949</v>
          </cell>
          <cell r="B9296">
            <v>230</v>
          </cell>
          <cell r="C9296" t="str">
            <v>L项目司机座垫装饰板 左舵</v>
          </cell>
        </row>
        <row r="9297">
          <cell r="A9297" t="str">
            <v>SLT0001950</v>
          </cell>
          <cell r="B9297">
            <v>230</v>
          </cell>
          <cell r="C9297" t="str">
            <v>手柄轴电泳</v>
          </cell>
        </row>
        <row r="9298">
          <cell r="A9298" t="str">
            <v>SLT0001951</v>
          </cell>
          <cell r="B9298">
            <v>220</v>
          </cell>
          <cell r="C9298" t="str">
            <v>靠背右侧下连接板总成</v>
          </cell>
        </row>
        <row r="9299">
          <cell r="A9299" t="str">
            <v>SLT0001951</v>
          </cell>
          <cell r="B9299">
            <v>230</v>
          </cell>
          <cell r="C9299" t="str">
            <v>靠背右侧下连接板总成</v>
          </cell>
        </row>
        <row r="9300">
          <cell r="A9300" t="str">
            <v>SLT0001954</v>
          </cell>
          <cell r="B9300">
            <v>220</v>
          </cell>
          <cell r="C9300" t="str">
            <v>副驶员座椅总成</v>
          </cell>
        </row>
        <row r="9301">
          <cell r="A9301" t="str">
            <v>SLT0001972</v>
          </cell>
          <cell r="B9301">
            <v>220</v>
          </cell>
          <cell r="C9301" t="str">
            <v>头枕泡沫总成</v>
          </cell>
        </row>
        <row r="9302">
          <cell r="A9302" t="str">
            <v>SLT0001975</v>
          </cell>
          <cell r="B9302">
            <v>230</v>
          </cell>
          <cell r="C9302" t="str">
            <v>副驾调角器总成</v>
          </cell>
        </row>
        <row r="9303">
          <cell r="A9303" t="str">
            <v>SLT0001976</v>
          </cell>
          <cell r="B9303">
            <v>220</v>
          </cell>
          <cell r="C9303" t="str">
            <v>右侧硬质泡沫</v>
          </cell>
        </row>
        <row r="9304">
          <cell r="A9304" t="str">
            <v>SLT0001977</v>
          </cell>
          <cell r="B9304">
            <v>230</v>
          </cell>
          <cell r="C9304" t="str">
            <v>窄车大背头枕管</v>
          </cell>
        </row>
        <row r="9305">
          <cell r="A9305" t="str">
            <v>SLT0001978</v>
          </cell>
          <cell r="B9305">
            <v>230</v>
          </cell>
          <cell r="C9305" t="str">
            <v>头枕支撑钢丝</v>
          </cell>
        </row>
        <row r="9306">
          <cell r="A9306" t="str">
            <v>SLT0001979</v>
          </cell>
          <cell r="B9306">
            <v>230</v>
          </cell>
          <cell r="C9306" t="str">
            <v>窄车大背主管</v>
          </cell>
        </row>
        <row r="9307">
          <cell r="A9307" t="str">
            <v>SLT0001980</v>
          </cell>
          <cell r="B9307">
            <v>230</v>
          </cell>
          <cell r="C9307" t="str">
            <v>座垫主管</v>
          </cell>
        </row>
        <row r="9308">
          <cell r="A9308" t="str">
            <v>SLT0001981</v>
          </cell>
          <cell r="B9308">
            <v>230</v>
          </cell>
          <cell r="C9308" t="str">
            <v>宽车小背底管</v>
          </cell>
        </row>
        <row r="9309">
          <cell r="A9309" t="str">
            <v>SLT0001982</v>
          </cell>
          <cell r="B9309">
            <v>230</v>
          </cell>
          <cell r="C9309" t="str">
            <v>靠背边管</v>
          </cell>
        </row>
        <row r="9310">
          <cell r="A9310" t="str">
            <v>SLT0001983</v>
          </cell>
          <cell r="B9310">
            <v>230</v>
          </cell>
          <cell r="C9310" t="str">
            <v>头枕管</v>
          </cell>
        </row>
        <row r="9311">
          <cell r="A9311" t="str">
            <v>SLT0001985</v>
          </cell>
          <cell r="B9311">
            <v>230</v>
          </cell>
          <cell r="C9311" t="str">
            <v>宽车大背主管</v>
          </cell>
        </row>
        <row r="9312">
          <cell r="A9312" t="str">
            <v>SLT0001986</v>
          </cell>
          <cell r="B9312">
            <v>230</v>
          </cell>
          <cell r="C9312" t="str">
            <v>窄车小背底管</v>
          </cell>
        </row>
        <row r="9313">
          <cell r="A9313" t="str">
            <v>SLT0001987</v>
          </cell>
          <cell r="B9313">
            <v>230</v>
          </cell>
          <cell r="C9313" t="str">
            <v>窄车小背主管</v>
          </cell>
        </row>
        <row r="9314">
          <cell r="A9314" t="str">
            <v>SLT0001988</v>
          </cell>
          <cell r="B9314">
            <v>230</v>
          </cell>
          <cell r="C9314" t="str">
            <v>靠背支撑钢丝</v>
          </cell>
        </row>
        <row r="9315">
          <cell r="A9315" t="str">
            <v>SLT0001989</v>
          </cell>
          <cell r="B9315">
            <v>230</v>
          </cell>
          <cell r="C9315" t="str">
            <v>头枕支撑钢丝</v>
          </cell>
        </row>
        <row r="9316">
          <cell r="A9316" t="str">
            <v>SLT0001990</v>
          </cell>
          <cell r="B9316">
            <v>230</v>
          </cell>
          <cell r="C9316" t="str">
            <v>靠背支撑钢丝</v>
          </cell>
        </row>
        <row r="9317">
          <cell r="A9317" t="str">
            <v>SLT0001991</v>
          </cell>
          <cell r="B9317">
            <v>230</v>
          </cell>
          <cell r="C9317" t="str">
            <v>靠背支撑钢丝</v>
          </cell>
        </row>
        <row r="9318">
          <cell r="A9318" t="str">
            <v>SLT0001992</v>
          </cell>
          <cell r="B9318">
            <v>230</v>
          </cell>
          <cell r="C9318" t="str">
            <v>头枕支撑钢丝</v>
          </cell>
        </row>
        <row r="9319">
          <cell r="A9319" t="str">
            <v>SLT0001993</v>
          </cell>
          <cell r="B9319">
            <v>220</v>
          </cell>
          <cell r="C9319" t="str">
            <v>M31RB锁扣总成</v>
          </cell>
        </row>
        <row r="9320">
          <cell r="A9320" t="str">
            <v>SLT0001994</v>
          </cell>
          <cell r="B9320">
            <v>230</v>
          </cell>
          <cell r="C9320" t="str">
            <v>主驾支架左</v>
          </cell>
        </row>
        <row r="9321">
          <cell r="A9321" t="str">
            <v>SLT0001995</v>
          </cell>
          <cell r="B9321">
            <v>230</v>
          </cell>
          <cell r="C9321" t="str">
            <v>主驾支架右</v>
          </cell>
        </row>
        <row r="9322">
          <cell r="A9322" t="str">
            <v>SLT0001997</v>
          </cell>
          <cell r="B9322">
            <v>230</v>
          </cell>
          <cell r="C9322" t="str">
            <v>小背连接轴支架</v>
          </cell>
        </row>
        <row r="9323">
          <cell r="A9323" t="str">
            <v>SLT0001998</v>
          </cell>
          <cell r="B9323">
            <v>230</v>
          </cell>
          <cell r="C9323" t="str">
            <v>靠背支撑件</v>
          </cell>
        </row>
        <row r="9324">
          <cell r="A9324" t="str">
            <v>SLT0001999</v>
          </cell>
          <cell r="B9324">
            <v>230</v>
          </cell>
          <cell r="C9324" t="str">
            <v>小背锁止板1</v>
          </cell>
        </row>
        <row r="9325">
          <cell r="A9325" t="str">
            <v>SLT0002000</v>
          </cell>
          <cell r="B9325">
            <v>230</v>
          </cell>
          <cell r="C9325" t="str">
            <v>小背锁止板2</v>
          </cell>
        </row>
        <row r="9326">
          <cell r="A9326" t="str">
            <v>SLT0002001</v>
          </cell>
          <cell r="B9326">
            <v>230</v>
          </cell>
          <cell r="C9326" t="str">
            <v>小背右连接板</v>
          </cell>
        </row>
        <row r="9327">
          <cell r="A9327" t="str">
            <v>SLT0002002</v>
          </cell>
          <cell r="B9327">
            <v>230</v>
          </cell>
          <cell r="C9327" t="str">
            <v>小背折叠板主板</v>
          </cell>
        </row>
        <row r="9328">
          <cell r="A9328" t="str">
            <v>SLT0002003</v>
          </cell>
          <cell r="B9328">
            <v>230</v>
          </cell>
          <cell r="C9328" t="str">
            <v>靠背支撑件</v>
          </cell>
        </row>
        <row r="9329">
          <cell r="A9329" t="str">
            <v>SLT0002005</v>
          </cell>
          <cell r="B9329">
            <v>230</v>
          </cell>
          <cell r="C9329" t="str">
            <v>大背左连接板</v>
          </cell>
        </row>
        <row r="9330">
          <cell r="A9330" t="str">
            <v>SLT0002009</v>
          </cell>
          <cell r="B9330">
            <v>230</v>
          </cell>
          <cell r="C9330" t="str">
            <v>中连接板</v>
          </cell>
        </row>
        <row r="9331">
          <cell r="A9331" t="str">
            <v>SLT0002010</v>
          </cell>
          <cell r="B9331">
            <v>230</v>
          </cell>
          <cell r="C9331" t="str">
            <v>L项目台阶螺栓</v>
          </cell>
        </row>
        <row r="9332">
          <cell r="A9332" t="str">
            <v>SLT0002011</v>
          </cell>
          <cell r="B9332">
            <v>230</v>
          </cell>
          <cell r="C9332" t="str">
            <v>L项目转动轴</v>
          </cell>
        </row>
        <row r="9333">
          <cell r="A9333" t="str">
            <v>SLT0002012</v>
          </cell>
          <cell r="B9333">
            <v>230</v>
          </cell>
          <cell r="C9333" t="str">
            <v>L项目阶梯轴</v>
          </cell>
        </row>
        <row r="9334">
          <cell r="A9334" t="str">
            <v>SLT0002013</v>
          </cell>
          <cell r="B9334">
            <v>230</v>
          </cell>
          <cell r="C9334" t="str">
            <v>L项目长轴</v>
          </cell>
        </row>
        <row r="9335">
          <cell r="A9335" t="str">
            <v>SLT0002014</v>
          </cell>
          <cell r="B9335">
            <v>230</v>
          </cell>
          <cell r="C9335" t="str">
            <v>L项目轴套</v>
          </cell>
        </row>
        <row r="9336">
          <cell r="A9336" t="str">
            <v>SLT0002015</v>
          </cell>
          <cell r="B9336">
            <v>230</v>
          </cell>
          <cell r="C9336" t="str">
            <v>L项目连接轴</v>
          </cell>
        </row>
        <row r="9337">
          <cell r="A9337" t="str">
            <v>SLT0002016</v>
          </cell>
          <cell r="B9337">
            <v>230</v>
          </cell>
          <cell r="C9337" t="str">
            <v>转动销</v>
          </cell>
        </row>
        <row r="9338">
          <cell r="A9338" t="str">
            <v>SLT0002017</v>
          </cell>
          <cell r="B9338">
            <v>230</v>
          </cell>
          <cell r="C9338" t="str">
            <v>25旋转座</v>
          </cell>
        </row>
        <row r="9339">
          <cell r="A9339" t="str">
            <v>SLT0002018</v>
          </cell>
          <cell r="B9339">
            <v>230</v>
          </cell>
          <cell r="C9339" t="str">
            <v>1800小背杂物箱支架</v>
          </cell>
        </row>
        <row r="9340">
          <cell r="A9340" t="str">
            <v>SLT0002019</v>
          </cell>
          <cell r="B9340">
            <v>230</v>
          </cell>
          <cell r="C9340" t="str">
            <v>司机座骨架右支脚</v>
          </cell>
        </row>
        <row r="9341">
          <cell r="A9341" t="str">
            <v>SLT0002020</v>
          </cell>
          <cell r="B9341">
            <v>230</v>
          </cell>
          <cell r="C9341" t="str">
            <v>欧马克左前支撑座</v>
          </cell>
        </row>
        <row r="9342">
          <cell r="A9342" t="str">
            <v>SLT0002021</v>
          </cell>
          <cell r="B9342">
            <v>230</v>
          </cell>
          <cell r="C9342" t="str">
            <v>欧马克右舵右后支架</v>
          </cell>
        </row>
        <row r="9343">
          <cell r="A9343" t="str">
            <v>SLT0002022</v>
          </cell>
          <cell r="B9343">
            <v>230</v>
          </cell>
          <cell r="C9343" t="str">
            <v>L项目连接轴</v>
          </cell>
        </row>
        <row r="9344">
          <cell r="A9344" t="str">
            <v>SLT0002024</v>
          </cell>
          <cell r="B9344">
            <v>220</v>
          </cell>
          <cell r="C9344" t="str">
            <v>合棉预埋钢丝C</v>
          </cell>
        </row>
        <row r="9345">
          <cell r="A9345" t="str">
            <v>SLT0002024</v>
          </cell>
          <cell r="B9345">
            <v>230</v>
          </cell>
          <cell r="C9345" t="str">
            <v>合棉预埋钢丝C</v>
          </cell>
        </row>
        <row r="9346">
          <cell r="A9346" t="str">
            <v>SLT0002027</v>
          </cell>
          <cell r="B9346">
            <v>220</v>
          </cell>
          <cell r="C9346" t="str">
            <v>副司机大背钢丝C</v>
          </cell>
        </row>
        <row r="9347">
          <cell r="A9347" t="str">
            <v>SLT0002027</v>
          </cell>
          <cell r="B9347">
            <v>230</v>
          </cell>
          <cell r="C9347" t="str">
            <v>副司机大背钢丝C</v>
          </cell>
        </row>
        <row r="9348">
          <cell r="A9348" t="str">
            <v>SLT0002028</v>
          </cell>
          <cell r="B9348">
            <v>220</v>
          </cell>
          <cell r="C9348" t="str">
            <v>副司机大背钢丝D</v>
          </cell>
        </row>
        <row r="9349">
          <cell r="A9349" t="str">
            <v>SLT0002028</v>
          </cell>
          <cell r="B9349">
            <v>230</v>
          </cell>
          <cell r="C9349" t="str">
            <v>副司机大背钢丝D</v>
          </cell>
        </row>
        <row r="9350">
          <cell r="A9350" t="str">
            <v>SLT0002031</v>
          </cell>
          <cell r="B9350">
            <v>220</v>
          </cell>
          <cell r="C9350" t="str">
            <v>窄车单人靠背骨架总成</v>
          </cell>
        </row>
        <row r="9351">
          <cell r="A9351" t="str">
            <v>SLT0002032</v>
          </cell>
          <cell r="B9351">
            <v>210</v>
          </cell>
          <cell r="C9351" t="str">
            <v>长沙右舵副座纸箱</v>
          </cell>
        </row>
        <row r="9352">
          <cell r="A9352" t="str">
            <v>SLT0002034</v>
          </cell>
          <cell r="B9352">
            <v>220</v>
          </cell>
          <cell r="C9352" t="str">
            <v>K1右舵四人联体座泡沫</v>
          </cell>
        </row>
        <row r="9353">
          <cell r="A9353" t="str">
            <v>SLT0002035</v>
          </cell>
          <cell r="B9353">
            <v>220</v>
          </cell>
          <cell r="C9353" t="str">
            <v>K1右舵三人联体背泡沫</v>
          </cell>
        </row>
        <row r="9354">
          <cell r="A9354" t="str">
            <v>SLT0002036</v>
          </cell>
          <cell r="B9354">
            <v>220</v>
          </cell>
          <cell r="C9354" t="str">
            <v>K1窄车三人背泡沫</v>
          </cell>
        </row>
        <row r="9355">
          <cell r="A9355" t="str">
            <v>SLT0002037</v>
          </cell>
          <cell r="B9355">
            <v>220</v>
          </cell>
          <cell r="C9355" t="str">
            <v>K1四人联体右背布套</v>
          </cell>
        </row>
        <row r="9356">
          <cell r="A9356" t="str">
            <v>SLT0002038</v>
          </cell>
          <cell r="B9356">
            <v>220</v>
          </cell>
          <cell r="C9356" t="str">
            <v>K1四人联体左背布套</v>
          </cell>
        </row>
        <row r="9357">
          <cell r="A9357" t="str">
            <v>SLT0002039</v>
          </cell>
          <cell r="B9357">
            <v>220</v>
          </cell>
          <cell r="C9357" t="str">
            <v>深灰仿皮四人联体右座</v>
          </cell>
        </row>
        <row r="9358">
          <cell r="A9358" t="str">
            <v>SLT0002040</v>
          </cell>
          <cell r="B9358">
            <v>220</v>
          </cell>
          <cell r="C9358" t="str">
            <v>K1四人联体左座布套</v>
          </cell>
        </row>
        <row r="9359">
          <cell r="A9359" t="str">
            <v>SLT0002041</v>
          </cell>
          <cell r="B9359">
            <v>220</v>
          </cell>
          <cell r="C9359" t="str">
            <v>K1二三排单人背布套</v>
          </cell>
        </row>
        <row r="9360">
          <cell r="A9360" t="str">
            <v>SLT0002044</v>
          </cell>
          <cell r="B9360">
            <v>220</v>
          </cell>
          <cell r="C9360" t="str">
            <v>K1左舵三排单人座</v>
          </cell>
        </row>
        <row r="9361">
          <cell r="A9361" t="str">
            <v>SLT0002045</v>
          </cell>
          <cell r="B9361">
            <v>220</v>
          </cell>
          <cell r="C9361" t="str">
            <v>左舵深灰仿皮二排单人座</v>
          </cell>
        </row>
        <row r="9362">
          <cell r="A9362" t="str">
            <v>SLT0002078</v>
          </cell>
          <cell r="B9362">
            <v>210</v>
          </cell>
          <cell r="C9362" t="str">
            <v>右后视镜大镜头</v>
          </cell>
        </row>
        <row r="9363">
          <cell r="A9363" t="str">
            <v>SLT0002118</v>
          </cell>
          <cell r="B9363">
            <v>220</v>
          </cell>
          <cell r="C9363" t="str">
            <v>驾驶员靠背泡沫总成</v>
          </cell>
        </row>
        <row r="9364">
          <cell r="A9364" t="str">
            <v>SLT0002119</v>
          </cell>
          <cell r="B9364">
            <v>220</v>
          </cell>
          <cell r="C9364" t="str">
            <v>驾驶员靠背护面总成</v>
          </cell>
        </row>
        <row r="9365">
          <cell r="A9365" t="str">
            <v>SLT0002121</v>
          </cell>
          <cell r="B9365">
            <v>220</v>
          </cell>
          <cell r="C9365" t="str">
            <v>驾驶员靠背上骨架焊接总成</v>
          </cell>
        </row>
        <row r="9366">
          <cell r="A9366" t="str">
            <v>SLT0002121</v>
          </cell>
          <cell r="B9366">
            <v>230</v>
          </cell>
          <cell r="C9366" t="str">
            <v>驾驶员靠背上骨架焊接总成</v>
          </cell>
        </row>
        <row r="9367">
          <cell r="A9367" t="str">
            <v>SLT0002122</v>
          </cell>
          <cell r="B9367">
            <v>220</v>
          </cell>
          <cell r="C9367" t="str">
            <v>驾驶员左侧滑轨总成</v>
          </cell>
        </row>
        <row r="9368">
          <cell r="A9368" t="str">
            <v>SLT0002123</v>
          </cell>
          <cell r="B9368">
            <v>220</v>
          </cell>
          <cell r="C9368" t="str">
            <v>驾驶员右侧滑轨总成</v>
          </cell>
        </row>
        <row r="9369">
          <cell r="A9369" t="str">
            <v>SLT0002123</v>
          </cell>
          <cell r="B9369">
            <v>230</v>
          </cell>
          <cell r="C9369" t="str">
            <v>驾驶员右侧滑轨总成</v>
          </cell>
        </row>
        <row r="9370">
          <cell r="A9370" t="str">
            <v>SLT0002124</v>
          </cell>
          <cell r="B9370">
            <v>220</v>
          </cell>
          <cell r="C9370" t="str">
            <v>驾驶员U型把手</v>
          </cell>
        </row>
        <row r="9371">
          <cell r="A9371" t="str">
            <v>SLT0002125</v>
          </cell>
          <cell r="B9371">
            <v>220</v>
          </cell>
          <cell r="C9371" t="str">
            <v>驾驶员座垫前横梁总成电泳</v>
          </cell>
        </row>
        <row r="9372">
          <cell r="A9372" t="str">
            <v>SLT0002125</v>
          </cell>
          <cell r="B9372">
            <v>230</v>
          </cell>
          <cell r="C9372" t="str">
            <v>驾驶员座垫前横梁总成电泳</v>
          </cell>
        </row>
        <row r="9373">
          <cell r="A9373" t="str">
            <v>SLT0002127</v>
          </cell>
          <cell r="B9373">
            <v>220</v>
          </cell>
          <cell r="C9373" t="str">
            <v>驾驶员座垫泡沫总成</v>
          </cell>
        </row>
        <row r="9374">
          <cell r="A9374" t="str">
            <v>SLT0002128</v>
          </cell>
          <cell r="B9374">
            <v>220</v>
          </cell>
          <cell r="C9374" t="str">
            <v>驾驶员座垫护面总成</v>
          </cell>
        </row>
        <row r="9375">
          <cell r="A9375" t="str">
            <v>SLT0002130</v>
          </cell>
          <cell r="B9375">
            <v>220</v>
          </cell>
          <cell r="C9375" t="str">
            <v>驾驶员座垫骨架总成</v>
          </cell>
        </row>
        <row r="9376">
          <cell r="A9376" t="str">
            <v>SLT0002131</v>
          </cell>
          <cell r="B9376">
            <v>220</v>
          </cell>
          <cell r="C9376" t="str">
            <v>驾驶员旁侧板固定钢丝</v>
          </cell>
        </row>
        <row r="9377">
          <cell r="A9377" t="str">
            <v>SLT0002132</v>
          </cell>
          <cell r="B9377">
            <v>210</v>
          </cell>
          <cell r="C9377" t="str">
            <v>驾驶员左侧护板</v>
          </cell>
        </row>
        <row r="9378">
          <cell r="A9378" t="str">
            <v>SLT0002132</v>
          </cell>
          <cell r="B9378">
            <v>220</v>
          </cell>
          <cell r="C9378" t="str">
            <v>驾驶员左侧护板</v>
          </cell>
        </row>
        <row r="9379">
          <cell r="A9379" t="str">
            <v>SLT0002133</v>
          </cell>
          <cell r="B9379">
            <v>210</v>
          </cell>
          <cell r="C9379" t="str">
            <v>J6F驾驶员左侧护板</v>
          </cell>
        </row>
        <row r="9380">
          <cell r="A9380" t="str">
            <v>SLT0002133</v>
          </cell>
          <cell r="B9380">
            <v>220</v>
          </cell>
          <cell r="C9380" t="str">
            <v>J6F驾驶员左侧护板</v>
          </cell>
        </row>
        <row r="9381">
          <cell r="A9381" t="str">
            <v>SLT0002134</v>
          </cell>
          <cell r="B9381">
            <v>210</v>
          </cell>
          <cell r="C9381" t="str">
            <v>J6F驾驶员右侧护板</v>
          </cell>
        </row>
        <row r="9382">
          <cell r="A9382" t="str">
            <v>SLT0002134</v>
          </cell>
          <cell r="B9382">
            <v>220</v>
          </cell>
          <cell r="C9382" t="str">
            <v>J6F驾驶员右侧护板</v>
          </cell>
        </row>
        <row r="9383">
          <cell r="A9383" t="str">
            <v>SLT0002135</v>
          </cell>
          <cell r="B9383">
            <v>210</v>
          </cell>
          <cell r="C9383" t="str">
            <v>J6F驾驶员调角器手柄</v>
          </cell>
        </row>
        <row r="9384">
          <cell r="A9384" t="str">
            <v>SLT0002135</v>
          </cell>
          <cell r="B9384">
            <v>220</v>
          </cell>
          <cell r="C9384" t="str">
            <v>J6F驾驶员调角器手柄</v>
          </cell>
        </row>
        <row r="9385">
          <cell r="A9385" t="str">
            <v>SLT0002142</v>
          </cell>
          <cell r="B9385">
            <v>220</v>
          </cell>
          <cell r="C9385" t="str">
            <v>前座副背骨架焊接总成</v>
          </cell>
        </row>
        <row r="9386">
          <cell r="A9386" t="str">
            <v>SLT0002147</v>
          </cell>
          <cell r="B9386">
            <v>220</v>
          </cell>
          <cell r="C9386" t="str">
            <v>副靠背总成-前座</v>
          </cell>
        </row>
        <row r="9387">
          <cell r="A9387" t="str">
            <v>SLT0002149</v>
          </cell>
          <cell r="B9387">
            <v>220</v>
          </cell>
          <cell r="C9387" t="str">
            <v>中间座靠背骨架总成</v>
          </cell>
        </row>
        <row r="9388">
          <cell r="A9388" t="str">
            <v>SLT0002150</v>
          </cell>
          <cell r="B9388">
            <v>220</v>
          </cell>
          <cell r="C9388" t="str">
            <v>中间座靠背泡沫总成</v>
          </cell>
        </row>
        <row r="9389">
          <cell r="A9389" t="str">
            <v>SLT0002152</v>
          </cell>
          <cell r="B9389">
            <v>220</v>
          </cell>
          <cell r="C9389" t="str">
            <v>前座中间靠背护面总成</v>
          </cell>
        </row>
        <row r="9390">
          <cell r="A9390" t="str">
            <v>SLT0002153</v>
          </cell>
          <cell r="B9390">
            <v>210</v>
          </cell>
          <cell r="C9390" t="str">
            <v>1730小背置物盒</v>
          </cell>
        </row>
        <row r="9391">
          <cell r="A9391" t="str">
            <v>SLT0002153</v>
          </cell>
          <cell r="B9391">
            <v>220</v>
          </cell>
          <cell r="C9391" t="str">
            <v>1730小背置物盒</v>
          </cell>
        </row>
        <row r="9392">
          <cell r="A9392" t="str">
            <v>SLT0002156</v>
          </cell>
          <cell r="B9392">
            <v>220</v>
          </cell>
          <cell r="C9392" t="str">
            <v>坐垫总成-前座</v>
          </cell>
        </row>
        <row r="9393">
          <cell r="A9393" t="str">
            <v>SLT0002158</v>
          </cell>
          <cell r="B9393">
            <v>220</v>
          </cell>
          <cell r="C9393" t="str">
            <v>副驾座垫护面总成</v>
          </cell>
        </row>
        <row r="9394">
          <cell r="A9394" t="str">
            <v>SLT0002160</v>
          </cell>
          <cell r="B9394">
            <v>220</v>
          </cell>
          <cell r="C9394" t="str">
            <v>副驾座垫护面总成</v>
          </cell>
        </row>
        <row r="9395">
          <cell r="A9395" t="str">
            <v>SLT0002173</v>
          </cell>
          <cell r="B9395">
            <v>220</v>
          </cell>
          <cell r="C9395" t="str">
            <v>驾驶员座总成</v>
          </cell>
        </row>
        <row r="9396">
          <cell r="A9396" t="str">
            <v>SLT0002174</v>
          </cell>
          <cell r="B9396">
            <v>220</v>
          </cell>
          <cell r="C9396" t="str">
            <v>驾驶员座总成</v>
          </cell>
        </row>
        <row r="9397">
          <cell r="A9397" t="str">
            <v>SLT0002175</v>
          </cell>
          <cell r="B9397">
            <v>220</v>
          </cell>
          <cell r="C9397" t="str">
            <v>驾驶员靠背泡沫总成</v>
          </cell>
        </row>
        <row r="9398">
          <cell r="A9398" t="str">
            <v>SLT0002176</v>
          </cell>
          <cell r="B9398">
            <v>220</v>
          </cell>
          <cell r="C9398" t="str">
            <v>驾驶员靠背泡沫总成</v>
          </cell>
        </row>
        <row r="9399">
          <cell r="A9399" t="str">
            <v>SLT0002178</v>
          </cell>
          <cell r="B9399">
            <v>220</v>
          </cell>
          <cell r="C9399" t="str">
            <v>驾驶员靠背护面总成</v>
          </cell>
        </row>
        <row r="9400">
          <cell r="A9400" t="str">
            <v>SLT0002180</v>
          </cell>
          <cell r="B9400">
            <v>220</v>
          </cell>
          <cell r="C9400" t="str">
            <v>驾驶员靠背上骨架焊接总成</v>
          </cell>
        </row>
        <row r="9401">
          <cell r="A9401" t="str">
            <v>SLT0002180</v>
          </cell>
          <cell r="B9401">
            <v>230</v>
          </cell>
          <cell r="C9401" t="str">
            <v>驾驶员靠背上骨架焊接总成</v>
          </cell>
        </row>
        <row r="9402">
          <cell r="A9402" t="str">
            <v>SLT0002181</v>
          </cell>
          <cell r="B9402">
            <v>220</v>
          </cell>
          <cell r="C9402" t="str">
            <v>驾驶员座垫泡沫总成</v>
          </cell>
        </row>
        <row r="9403">
          <cell r="A9403" t="str">
            <v>SLT0002182</v>
          </cell>
          <cell r="B9403">
            <v>220</v>
          </cell>
          <cell r="C9403" t="str">
            <v>驾驶员座垫泡沫总成</v>
          </cell>
        </row>
        <row r="9404">
          <cell r="A9404" t="str">
            <v>SLT0002185</v>
          </cell>
          <cell r="B9404">
            <v>220</v>
          </cell>
          <cell r="C9404" t="str">
            <v>主靠背总成-前座</v>
          </cell>
        </row>
        <row r="9405">
          <cell r="A9405" t="str">
            <v>SLT0002186</v>
          </cell>
          <cell r="B9405">
            <v>220</v>
          </cell>
          <cell r="C9405" t="str">
            <v>前座副背骨架焊接总成</v>
          </cell>
        </row>
        <row r="9406">
          <cell r="A9406" t="str">
            <v>SLT0002187</v>
          </cell>
          <cell r="B9406">
            <v>220</v>
          </cell>
          <cell r="C9406" t="str">
            <v>前座副靠背护面总成</v>
          </cell>
        </row>
        <row r="9407">
          <cell r="A9407" t="str">
            <v>SLT0002188</v>
          </cell>
          <cell r="B9407">
            <v>220</v>
          </cell>
          <cell r="C9407" t="str">
            <v>前座副靠背泡沫总成</v>
          </cell>
        </row>
        <row r="9408">
          <cell r="A9408" t="str">
            <v>SLT0002190</v>
          </cell>
          <cell r="B9408">
            <v>220</v>
          </cell>
          <cell r="C9408" t="str">
            <v>副靠背总成-前座</v>
          </cell>
        </row>
        <row r="9409">
          <cell r="A9409" t="str">
            <v>SLT0002192</v>
          </cell>
          <cell r="B9409">
            <v>220</v>
          </cell>
          <cell r="C9409" t="str">
            <v>坐垫总成-前座</v>
          </cell>
        </row>
        <row r="9410">
          <cell r="A9410" t="str">
            <v>SLT0002205</v>
          </cell>
          <cell r="B9410">
            <v>230</v>
          </cell>
          <cell r="C9410" t="str">
            <v>前排靠背复位卷簧限位支架</v>
          </cell>
        </row>
        <row r="9411">
          <cell r="A9411" t="str">
            <v>SLT0002207</v>
          </cell>
          <cell r="B9411">
            <v>230</v>
          </cell>
          <cell r="C9411" t="str">
            <v>靠背风扇安装板</v>
          </cell>
        </row>
        <row r="9412">
          <cell r="A9412" t="str">
            <v>SLT0002208</v>
          </cell>
          <cell r="B9412">
            <v>230</v>
          </cell>
          <cell r="C9412" t="str">
            <v>主驾座垫滑轨前搭接支架</v>
          </cell>
        </row>
        <row r="9413">
          <cell r="A9413" t="str">
            <v>SLT0002211</v>
          </cell>
          <cell r="B9413">
            <v>230</v>
          </cell>
          <cell r="C9413" t="str">
            <v>驾驶员调角器下连接板</v>
          </cell>
        </row>
        <row r="9414">
          <cell r="A9414" t="str">
            <v>SLT0002212</v>
          </cell>
          <cell r="B9414">
            <v>230</v>
          </cell>
          <cell r="C9414" t="str">
            <v>驾驶员旁侧板固定支架</v>
          </cell>
        </row>
        <row r="9415">
          <cell r="A9415" t="str">
            <v>SLT0002222</v>
          </cell>
          <cell r="B9415">
            <v>230</v>
          </cell>
          <cell r="C9415" t="str">
            <v>滑芯轴承</v>
          </cell>
        </row>
        <row r="9416">
          <cell r="A9416" t="str">
            <v>SLT0002242</v>
          </cell>
          <cell r="B9416">
            <v>220</v>
          </cell>
          <cell r="C9416" t="str">
            <v>副驾驶员座椅座垫骨架总成</v>
          </cell>
        </row>
        <row r="9417">
          <cell r="A9417" t="str">
            <v>SLT0002242</v>
          </cell>
          <cell r="B9417">
            <v>230</v>
          </cell>
          <cell r="C9417" t="str">
            <v>副驾驶员座椅座垫骨架总成</v>
          </cell>
        </row>
        <row r="9418">
          <cell r="A9418" t="str">
            <v>SLT0002243</v>
          </cell>
          <cell r="B9418">
            <v>220</v>
          </cell>
          <cell r="C9418" t="str">
            <v>M31RB副驾上端座盆总成</v>
          </cell>
        </row>
        <row r="9419">
          <cell r="A9419" t="str">
            <v>SLT0002243</v>
          </cell>
          <cell r="B9419">
            <v>230</v>
          </cell>
          <cell r="C9419" t="str">
            <v>M31RB副驾上端座盆总成</v>
          </cell>
        </row>
        <row r="9420">
          <cell r="A9420" t="str">
            <v>SLT0002245</v>
          </cell>
          <cell r="B9420">
            <v>220</v>
          </cell>
          <cell r="C9420" t="str">
            <v>KI头枕（泡沫）</v>
          </cell>
        </row>
        <row r="9421">
          <cell r="A9421" t="str">
            <v>SLT0002259</v>
          </cell>
          <cell r="B9421">
            <v>220</v>
          </cell>
          <cell r="C9421" t="str">
            <v>副驾驶员底座总成</v>
          </cell>
        </row>
        <row r="9422">
          <cell r="A9422" t="str">
            <v>SLT0002274</v>
          </cell>
          <cell r="B9422">
            <v>220</v>
          </cell>
          <cell r="C9422" t="str">
            <v>副驾驶座钢丝</v>
          </cell>
        </row>
        <row r="9423">
          <cell r="A9423" t="str">
            <v>SLT0002276</v>
          </cell>
          <cell r="B9423">
            <v>230</v>
          </cell>
          <cell r="C9423" t="str">
            <v>宽车小背背主管</v>
          </cell>
        </row>
        <row r="9424">
          <cell r="A9424" t="str">
            <v>SLT0002288</v>
          </cell>
          <cell r="B9424">
            <v>220</v>
          </cell>
          <cell r="C9424" t="str">
            <v>副驾驶员大背护面总成</v>
          </cell>
        </row>
        <row r="9425">
          <cell r="A9425" t="str">
            <v>SLT0002289</v>
          </cell>
          <cell r="B9425">
            <v>220</v>
          </cell>
          <cell r="C9425" t="str">
            <v>副驾驶员小背护面总成</v>
          </cell>
        </row>
        <row r="9426">
          <cell r="A9426" t="str">
            <v>SLT0002290</v>
          </cell>
          <cell r="B9426">
            <v>220</v>
          </cell>
          <cell r="C9426" t="str">
            <v>副驾驶员座垫护面总成</v>
          </cell>
        </row>
        <row r="9427">
          <cell r="A9427" t="str">
            <v>SLT0002294</v>
          </cell>
          <cell r="B9427">
            <v>220</v>
          </cell>
          <cell r="C9427" t="str">
            <v>2019款1995卧铺</v>
          </cell>
        </row>
        <row r="9428">
          <cell r="A9428" t="str">
            <v>SLT0002296</v>
          </cell>
          <cell r="B9428">
            <v>220</v>
          </cell>
          <cell r="C9428" t="str">
            <v>6486头枕（泡沫）</v>
          </cell>
        </row>
        <row r="9429">
          <cell r="A9429" t="str">
            <v>SLT0002297</v>
          </cell>
          <cell r="B9429">
            <v>220</v>
          </cell>
          <cell r="C9429" t="str">
            <v>KI中间座（头枕泡沫）</v>
          </cell>
        </row>
        <row r="9430">
          <cell r="A9430" t="str">
            <v>SLT0002298</v>
          </cell>
          <cell r="B9430">
            <v>220</v>
          </cell>
          <cell r="C9430" t="str">
            <v>KI头枕骨架</v>
          </cell>
        </row>
        <row r="9431">
          <cell r="A9431" t="str">
            <v>SLT0002299</v>
          </cell>
          <cell r="B9431">
            <v>220</v>
          </cell>
          <cell r="C9431" t="str">
            <v>6486头枕骨架</v>
          </cell>
        </row>
        <row r="9432">
          <cell r="A9432" t="str">
            <v>SLT0002300</v>
          </cell>
          <cell r="B9432">
            <v>220</v>
          </cell>
          <cell r="C9432" t="str">
            <v>KI中排头枕骨架</v>
          </cell>
        </row>
        <row r="9433">
          <cell r="A9433" t="str">
            <v>SLT0002326</v>
          </cell>
          <cell r="B9433">
            <v>220</v>
          </cell>
          <cell r="C9433" t="str">
            <v>不干胶条形码黑色</v>
          </cell>
        </row>
        <row r="9434">
          <cell r="A9434" t="str">
            <v>SLT0002344</v>
          </cell>
          <cell r="B9434">
            <v>220</v>
          </cell>
          <cell r="C9434" t="str">
            <v>M380联体靠背</v>
          </cell>
        </row>
        <row r="9435">
          <cell r="A9435" t="str">
            <v>SLT0002346</v>
          </cell>
          <cell r="B9435">
            <v>220</v>
          </cell>
          <cell r="C9435" t="str">
            <v>M3长沙右舵大背折叠器</v>
          </cell>
        </row>
        <row r="9436">
          <cell r="A9436" t="str">
            <v>SLT0002351</v>
          </cell>
          <cell r="B9436">
            <v>220</v>
          </cell>
          <cell r="C9436" t="str">
            <v>640连接杆</v>
          </cell>
        </row>
        <row r="9437">
          <cell r="A9437" t="str">
            <v>SLT0002352</v>
          </cell>
          <cell r="B9437">
            <v>220</v>
          </cell>
          <cell r="C9437" t="str">
            <v>滑键带锁止</v>
          </cell>
        </row>
        <row r="9438">
          <cell r="A9438" t="str">
            <v>SLT0002353</v>
          </cell>
          <cell r="B9438">
            <v>220</v>
          </cell>
          <cell r="C9438" t="str">
            <v>窄车前旋转支架右无头枕</v>
          </cell>
        </row>
        <row r="9439">
          <cell r="A9439" t="str">
            <v>SLT0002355</v>
          </cell>
          <cell r="B9439">
            <v>220</v>
          </cell>
          <cell r="C9439" t="str">
            <v>M3副司机大折手柄富康</v>
          </cell>
        </row>
        <row r="9440">
          <cell r="A9440" t="str">
            <v>SLT0002360</v>
          </cell>
          <cell r="B9440">
            <v>220</v>
          </cell>
          <cell r="C9440" t="str">
            <v>气囊标牌</v>
          </cell>
        </row>
        <row r="9441">
          <cell r="A9441" t="str">
            <v>SLT0002373</v>
          </cell>
          <cell r="B9441">
            <v>220</v>
          </cell>
          <cell r="C9441" t="str">
            <v>M3副背安装支架</v>
          </cell>
        </row>
        <row r="9442">
          <cell r="A9442" t="str">
            <v>SLT0002376</v>
          </cell>
          <cell r="B9442">
            <v>220</v>
          </cell>
          <cell r="C9442" t="str">
            <v>欧马可灰右舵小背下护盖</v>
          </cell>
        </row>
        <row r="9443">
          <cell r="A9443" t="str">
            <v>SLT0002384</v>
          </cell>
          <cell r="B9443">
            <v>230</v>
          </cell>
          <cell r="C9443" t="str">
            <v>司机座垫骨架总成</v>
          </cell>
        </row>
        <row r="9444">
          <cell r="A9444" t="str">
            <v>SLT0002385</v>
          </cell>
          <cell r="B9444">
            <v>230</v>
          </cell>
          <cell r="C9444" t="str">
            <v>司机靠背骨架总成</v>
          </cell>
        </row>
        <row r="9445">
          <cell r="A9445" t="str">
            <v>SLT0002386</v>
          </cell>
          <cell r="B9445">
            <v>230</v>
          </cell>
          <cell r="C9445" t="str">
            <v>司机背右旁接板</v>
          </cell>
        </row>
        <row r="9446">
          <cell r="A9446" t="str">
            <v>SLT0002387</v>
          </cell>
          <cell r="B9446">
            <v>230</v>
          </cell>
          <cell r="C9446" t="str">
            <v>副司机大背骨架总成</v>
          </cell>
        </row>
        <row r="9447">
          <cell r="A9447" t="str">
            <v>SLT0002388</v>
          </cell>
          <cell r="B9447">
            <v>230</v>
          </cell>
          <cell r="C9447" t="str">
            <v>靠背横管</v>
          </cell>
        </row>
        <row r="9448">
          <cell r="A9448" t="str">
            <v>SLT0002389</v>
          </cell>
          <cell r="B9448">
            <v>230</v>
          </cell>
          <cell r="C9448" t="str">
            <v>22旋转座</v>
          </cell>
        </row>
        <row r="9449">
          <cell r="A9449" t="str">
            <v>SLT0002392</v>
          </cell>
          <cell r="B9449">
            <v>230</v>
          </cell>
          <cell r="C9449" t="str">
            <v>小背折叠板主板电泳</v>
          </cell>
        </row>
        <row r="9450">
          <cell r="A9450" t="str">
            <v>SLT0002393</v>
          </cell>
          <cell r="B9450">
            <v>230</v>
          </cell>
          <cell r="C9450" t="str">
            <v>小背锁止板1总成电泳</v>
          </cell>
        </row>
        <row r="9451">
          <cell r="A9451" t="str">
            <v>SLT0002394</v>
          </cell>
          <cell r="B9451">
            <v>230</v>
          </cell>
          <cell r="C9451" t="str">
            <v>小背锁止板1总成</v>
          </cell>
        </row>
        <row r="9452">
          <cell r="A9452" t="str">
            <v>SLT0002395</v>
          </cell>
          <cell r="B9452">
            <v>230</v>
          </cell>
          <cell r="C9452" t="str">
            <v>小背锁止板2电泳</v>
          </cell>
        </row>
        <row r="9453">
          <cell r="A9453" t="str">
            <v>SLT0002397</v>
          </cell>
          <cell r="B9453">
            <v>230</v>
          </cell>
          <cell r="C9453" t="str">
            <v>L项目转动轴短</v>
          </cell>
        </row>
        <row r="9454">
          <cell r="A9454" t="str">
            <v>SLT0002398</v>
          </cell>
          <cell r="B9454">
            <v>230</v>
          </cell>
          <cell r="C9454" t="str">
            <v>中连接板双轴</v>
          </cell>
        </row>
        <row r="9455">
          <cell r="A9455" t="str">
            <v>SLT0002399</v>
          </cell>
          <cell r="B9455">
            <v>230</v>
          </cell>
          <cell r="C9455" t="str">
            <v>主驾支架左总成</v>
          </cell>
        </row>
        <row r="9456">
          <cell r="A9456" t="str">
            <v>SLT0002400</v>
          </cell>
          <cell r="B9456">
            <v>230</v>
          </cell>
          <cell r="C9456" t="str">
            <v>平垫圈φ16*3</v>
          </cell>
        </row>
        <row r="9457">
          <cell r="A9457" t="str">
            <v>SLT0002401</v>
          </cell>
          <cell r="B9457">
            <v>230</v>
          </cell>
          <cell r="C9457" t="str">
            <v>主驾支架右总成</v>
          </cell>
        </row>
        <row r="9458">
          <cell r="A9458" t="str">
            <v>SLT0002402</v>
          </cell>
          <cell r="B9458">
            <v>230</v>
          </cell>
          <cell r="C9458" t="str">
            <v>手柄轴焊接总成</v>
          </cell>
        </row>
        <row r="9459">
          <cell r="A9459" t="str">
            <v>SLT0002403</v>
          </cell>
          <cell r="B9459">
            <v>230</v>
          </cell>
          <cell r="C9459" t="str">
            <v>K1手柄轴转轴</v>
          </cell>
        </row>
        <row r="9460">
          <cell r="A9460" t="str">
            <v>SLT0002404</v>
          </cell>
          <cell r="B9460">
            <v>230</v>
          </cell>
          <cell r="C9460" t="str">
            <v>垫片</v>
          </cell>
        </row>
        <row r="9461">
          <cell r="A9461" t="str">
            <v>SLT0002415</v>
          </cell>
          <cell r="B9461">
            <v>220</v>
          </cell>
          <cell r="C9461" t="str">
            <v>驾驶员座垫框架总成</v>
          </cell>
        </row>
        <row r="9462">
          <cell r="A9462" t="str">
            <v>SLT0002416</v>
          </cell>
          <cell r="B9462">
            <v>230</v>
          </cell>
          <cell r="C9462" t="str">
            <v>宽车大背头枕管</v>
          </cell>
        </row>
        <row r="9463">
          <cell r="A9463" t="str">
            <v>SLT0002417</v>
          </cell>
          <cell r="B9463">
            <v>230</v>
          </cell>
          <cell r="C9463" t="str">
            <v>宽车大背底管</v>
          </cell>
        </row>
        <row r="9464">
          <cell r="A9464" t="str">
            <v>SLT0002418</v>
          </cell>
          <cell r="B9464">
            <v>220</v>
          </cell>
          <cell r="C9464" t="str">
            <v>6486前翻10人三人背骨架</v>
          </cell>
        </row>
        <row r="9465">
          <cell r="A9465" t="str">
            <v>SLT0002419</v>
          </cell>
          <cell r="B9465">
            <v>220</v>
          </cell>
          <cell r="C9465" t="str">
            <v>6486三点式六人背骨架</v>
          </cell>
        </row>
        <row r="9466">
          <cell r="A9466" t="str">
            <v>SLT0002420</v>
          </cell>
          <cell r="B9466">
            <v>220</v>
          </cell>
          <cell r="C9466" t="str">
            <v>风扇</v>
          </cell>
        </row>
        <row r="9467">
          <cell r="A9467" t="str">
            <v>SLT0002421</v>
          </cell>
          <cell r="B9467">
            <v>220</v>
          </cell>
          <cell r="C9467" t="str">
            <v>靠背通风袋体</v>
          </cell>
        </row>
        <row r="9468">
          <cell r="A9468" t="str">
            <v>SLT0002423</v>
          </cell>
          <cell r="B9468">
            <v>220</v>
          </cell>
          <cell r="C9468" t="str">
            <v>安全带插锁总成</v>
          </cell>
        </row>
        <row r="9469">
          <cell r="A9469" t="str">
            <v>SLT0002424</v>
          </cell>
          <cell r="B9469">
            <v>220</v>
          </cell>
          <cell r="C9469" t="str">
            <v>驾驶员座垫护面总成</v>
          </cell>
        </row>
        <row r="9470">
          <cell r="A9470" t="str">
            <v>SLT0002426</v>
          </cell>
          <cell r="B9470">
            <v>220</v>
          </cell>
          <cell r="C9470" t="str">
            <v>坐垫通风袋体及转接风道</v>
          </cell>
        </row>
        <row r="9471">
          <cell r="A9471" t="str">
            <v>SLT0002427</v>
          </cell>
          <cell r="B9471">
            <v>220</v>
          </cell>
          <cell r="C9471" t="str">
            <v>驾驶员座垫护面总成</v>
          </cell>
        </row>
        <row r="9472">
          <cell r="A9472" t="str">
            <v>SLT0002428</v>
          </cell>
          <cell r="B9472">
            <v>220</v>
          </cell>
          <cell r="C9472" t="str">
            <v>主靠背总成-前座</v>
          </cell>
        </row>
        <row r="9473">
          <cell r="A9473" t="str">
            <v>SLT0002429</v>
          </cell>
          <cell r="B9473">
            <v>220</v>
          </cell>
          <cell r="C9473" t="str">
            <v>前座副靠背护面总成</v>
          </cell>
        </row>
        <row r="9474">
          <cell r="A9474" t="str">
            <v>SLT0002430</v>
          </cell>
          <cell r="B9474">
            <v>220</v>
          </cell>
          <cell r="C9474" t="str">
            <v>前座中间靠背护面总成</v>
          </cell>
        </row>
        <row r="9475">
          <cell r="A9475" t="str">
            <v>SLT0002432</v>
          </cell>
          <cell r="B9475">
            <v>220</v>
          </cell>
          <cell r="C9475" t="str">
            <v>坐垫总成-前座</v>
          </cell>
        </row>
        <row r="9476">
          <cell r="A9476" t="str">
            <v>SLT0002433</v>
          </cell>
          <cell r="B9476">
            <v>220</v>
          </cell>
          <cell r="C9476" t="str">
            <v>副驾座垫护面总成</v>
          </cell>
        </row>
        <row r="9477">
          <cell r="A9477" t="str">
            <v>SLT0002436</v>
          </cell>
          <cell r="B9477">
            <v>220</v>
          </cell>
          <cell r="C9477" t="str">
            <v>驾驶员座总成</v>
          </cell>
        </row>
        <row r="9478">
          <cell r="A9478" t="str">
            <v>SLT0002437</v>
          </cell>
          <cell r="B9478">
            <v>220</v>
          </cell>
          <cell r="C9478" t="str">
            <v>驾驶员座总成</v>
          </cell>
        </row>
        <row r="9479">
          <cell r="A9479" t="str">
            <v>SLT0002438</v>
          </cell>
          <cell r="B9479">
            <v>220</v>
          </cell>
          <cell r="C9479" t="str">
            <v>主靠背总成-前座</v>
          </cell>
        </row>
        <row r="9480">
          <cell r="A9480" t="str">
            <v>SLT0002439</v>
          </cell>
          <cell r="B9480">
            <v>220</v>
          </cell>
          <cell r="C9480" t="str">
            <v>主靠背总成-前座</v>
          </cell>
        </row>
        <row r="9481">
          <cell r="A9481" t="str">
            <v>SLT0002441</v>
          </cell>
          <cell r="B9481">
            <v>220</v>
          </cell>
          <cell r="C9481" t="str">
            <v>靠背通风袋体</v>
          </cell>
        </row>
        <row r="9482">
          <cell r="A9482" t="str">
            <v>SLT0002442</v>
          </cell>
          <cell r="B9482">
            <v>220</v>
          </cell>
          <cell r="C9482" t="str">
            <v>驾驶员头枕护面总成</v>
          </cell>
        </row>
        <row r="9483">
          <cell r="A9483" t="str">
            <v>SLT0002443</v>
          </cell>
          <cell r="B9483">
            <v>220</v>
          </cell>
          <cell r="C9483" t="str">
            <v>驾驶员靠背护面总成</v>
          </cell>
        </row>
        <row r="9484">
          <cell r="A9484" t="str">
            <v>SLT0002444</v>
          </cell>
          <cell r="B9484">
            <v>220</v>
          </cell>
          <cell r="C9484" t="str">
            <v>驾驶员座垫护面总成</v>
          </cell>
        </row>
        <row r="9485">
          <cell r="A9485" t="str">
            <v>SLT0002445</v>
          </cell>
          <cell r="B9485">
            <v>220</v>
          </cell>
          <cell r="C9485" t="str">
            <v>前座副靠背护面总成</v>
          </cell>
        </row>
        <row r="9486">
          <cell r="A9486" t="str">
            <v>SLT0002447</v>
          </cell>
          <cell r="B9486">
            <v>220</v>
          </cell>
          <cell r="C9486" t="str">
            <v>前座副靠背护面总成</v>
          </cell>
        </row>
        <row r="9487">
          <cell r="A9487" t="str">
            <v>SLT0002450</v>
          </cell>
          <cell r="B9487">
            <v>220</v>
          </cell>
          <cell r="C9487" t="str">
            <v>升级1800小背布套</v>
          </cell>
        </row>
        <row r="9488">
          <cell r="A9488" t="str">
            <v>SLT0002451</v>
          </cell>
          <cell r="B9488">
            <v>220</v>
          </cell>
          <cell r="C9488" t="str">
            <v>升级1800副司机座布套</v>
          </cell>
        </row>
        <row r="9489">
          <cell r="A9489" t="str">
            <v>SLT0002476</v>
          </cell>
          <cell r="B9489">
            <v>220</v>
          </cell>
          <cell r="C9489" t="str">
            <v>钢丝2.5*1080</v>
          </cell>
        </row>
        <row r="9490">
          <cell r="A9490" t="str">
            <v>SLT0002477</v>
          </cell>
          <cell r="B9490">
            <v>220</v>
          </cell>
          <cell r="C9490" t="str">
            <v>副驾驶员座垫泡沫总成</v>
          </cell>
        </row>
        <row r="9491">
          <cell r="A9491" t="str">
            <v>SLT0002478</v>
          </cell>
          <cell r="B9491">
            <v>220</v>
          </cell>
          <cell r="C9491" t="str">
            <v>副驾驶员小背泡沫总成</v>
          </cell>
        </row>
        <row r="9492">
          <cell r="A9492" t="str">
            <v>SLT0002479</v>
          </cell>
          <cell r="B9492">
            <v>220</v>
          </cell>
          <cell r="C9492" t="str">
            <v>1730小背布套</v>
          </cell>
        </row>
        <row r="9493">
          <cell r="A9493" t="str">
            <v>SLT0002480</v>
          </cell>
          <cell r="B9493">
            <v>220</v>
          </cell>
          <cell r="C9493" t="str">
            <v>1730副司机座布套</v>
          </cell>
        </row>
        <row r="9494">
          <cell r="A9494" t="str">
            <v>SLT0002481</v>
          </cell>
          <cell r="B9494">
            <v>220</v>
          </cell>
          <cell r="C9494" t="str">
            <v>小背骨架总成</v>
          </cell>
        </row>
        <row r="9495">
          <cell r="A9495" t="str">
            <v>SLT0002492</v>
          </cell>
          <cell r="B9495">
            <v>220</v>
          </cell>
          <cell r="C9495" t="str">
            <v>驾驶员靠背泡沫无纺布</v>
          </cell>
        </row>
        <row r="9496">
          <cell r="A9496" t="str">
            <v>SLT0002495</v>
          </cell>
          <cell r="B9496">
            <v>220</v>
          </cell>
          <cell r="C9496" t="str">
            <v>驾驶员座垫泡沫无纺布</v>
          </cell>
        </row>
        <row r="9497">
          <cell r="A9497" t="str">
            <v>SLT0002496</v>
          </cell>
          <cell r="B9497">
            <v>220</v>
          </cell>
          <cell r="C9497" t="str">
            <v>副驾驶员座垫内嵌钢丝1</v>
          </cell>
        </row>
        <row r="9498">
          <cell r="A9498" t="str">
            <v>SLT0002501</v>
          </cell>
          <cell r="B9498">
            <v>220</v>
          </cell>
          <cell r="C9498" t="str">
            <v>副驾驶员座椅座垫骨架总成</v>
          </cell>
        </row>
        <row r="9499">
          <cell r="A9499" t="str">
            <v>SLT0002502</v>
          </cell>
          <cell r="B9499">
            <v>220</v>
          </cell>
          <cell r="C9499" t="str">
            <v>副驾驶员靠背泡沫无纺布</v>
          </cell>
        </row>
        <row r="9500">
          <cell r="A9500" t="str">
            <v>SLT0002507</v>
          </cell>
          <cell r="B9500">
            <v>220</v>
          </cell>
          <cell r="C9500" t="str">
            <v>驾驶员靠背泡沫无纺布</v>
          </cell>
        </row>
        <row r="9501">
          <cell r="A9501" t="str">
            <v>SLT0002509</v>
          </cell>
          <cell r="B9501">
            <v>220</v>
          </cell>
          <cell r="C9501" t="str">
            <v>驾驶员座垫泡沫无纺布</v>
          </cell>
        </row>
        <row r="9502">
          <cell r="A9502" t="str">
            <v>SLT0002512</v>
          </cell>
          <cell r="B9502">
            <v>220</v>
          </cell>
          <cell r="C9502" t="str">
            <v>前座副靠背无纺布</v>
          </cell>
        </row>
        <row r="9503">
          <cell r="A9503" t="str">
            <v>SLT0002519</v>
          </cell>
          <cell r="B9503">
            <v>220</v>
          </cell>
          <cell r="C9503" t="str">
            <v>副驾驶员座椅座垫骨架总成</v>
          </cell>
        </row>
        <row r="9504">
          <cell r="A9504" t="str">
            <v>SLT0002520</v>
          </cell>
          <cell r="B9504">
            <v>220</v>
          </cell>
          <cell r="C9504" t="str">
            <v>锁止机构总成</v>
          </cell>
        </row>
        <row r="9505">
          <cell r="A9505" t="str">
            <v>SLT0002521</v>
          </cell>
          <cell r="B9505">
            <v>220</v>
          </cell>
          <cell r="C9505" t="str">
            <v>驾驶员座椅总成</v>
          </cell>
        </row>
        <row r="9506">
          <cell r="A9506" t="str">
            <v>SLT0002522</v>
          </cell>
          <cell r="B9506">
            <v>220</v>
          </cell>
          <cell r="C9506" t="str">
            <v>副驾驶员座椅总成</v>
          </cell>
        </row>
        <row r="9507">
          <cell r="A9507" t="str">
            <v>SLT0002523</v>
          </cell>
          <cell r="B9507">
            <v>220</v>
          </cell>
          <cell r="C9507" t="str">
            <v>副驾驶员座椅总成</v>
          </cell>
        </row>
        <row r="9508">
          <cell r="A9508" t="str">
            <v>SLT0002524</v>
          </cell>
          <cell r="B9508">
            <v>220</v>
          </cell>
          <cell r="C9508" t="str">
            <v>副驾驶员座椅总成</v>
          </cell>
        </row>
        <row r="9509">
          <cell r="A9509" t="str">
            <v>SLT0002525</v>
          </cell>
          <cell r="B9509">
            <v>220</v>
          </cell>
          <cell r="C9509" t="str">
            <v>下卧铺总成</v>
          </cell>
        </row>
        <row r="9510">
          <cell r="A9510" t="str">
            <v>SLT0002526</v>
          </cell>
          <cell r="B9510">
            <v>220</v>
          </cell>
          <cell r="C9510" t="str">
            <v>下卧铺总成</v>
          </cell>
        </row>
        <row r="9511">
          <cell r="A9511" t="str">
            <v>SLT0002527</v>
          </cell>
          <cell r="B9511">
            <v>220</v>
          </cell>
          <cell r="C9511" t="str">
            <v>二排三排双人靠背泡沫总成</v>
          </cell>
        </row>
        <row r="9512">
          <cell r="A9512" t="str">
            <v>SLT0002528</v>
          </cell>
          <cell r="B9512">
            <v>220</v>
          </cell>
          <cell r="C9512" t="str">
            <v>驾驶员座总成</v>
          </cell>
        </row>
        <row r="9513">
          <cell r="A9513" t="str">
            <v>SLT0002529</v>
          </cell>
          <cell r="B9513">
            <v>220</v>
          </cell>
          <cell r="C9513" t="str">
            <v>主靠背总成-前座</v>
          </cell>
        </row>
        <row r="9514">
          <cell r="A9514" t="str">
            <v>SLT0002530</v>
          </cell>
          <cell r="B9514">
            <v>220</v>
          </cell>
          <cell r="C9514" t="str">
            <v>副靠背总成-前座</v>
          </cell>
        </row>
        <row r="9515">
          <cell r="A9515" t="str">
            <v>SLT0002531</v>
          </cell>
          <cell r="B9515">
            <v>220</v>
          </cell>
          <cell r="C9515" t="str">
            <v>坐垫总成-前座</v>
          </cell>
        </row>
        <row r="9516">
          <cell r="A9516" t="str">
            <v>SLT0002532</v>
          </cell>
          <cell r="B9516">
            <v>230</v>
          </cell>
          <cell r="C9516" t="str">
            <v>主驾座垫前横梁总成</v>
          </cell>
        </row>
        <row r="9517">
          <cell r="A9517" t="str">
            <v>SLT0002533</v>
          </cell>
          <cell r="B9517">
            <v>230</v>
          </cell>
          <cell r="C9517" t="str">
            <v>主驾座垫前横管</v>
          </cell>
        </row>
        <row r="9518">
          <cell r="A9518" t="str">
            <v>SLT0002535</v>
          </cell>
          <cell r="B9518">
            <v>230</v>
          </cell>
          <cell r="C9518" t="str">
            <v>驾驶员座垫固定支架</v>
          </cell>
        </row>
        <row r="9519">
          <cell r="A9519" t="str">
            <v>SLT0002537</v>
          </cell>
          <cell r="B9519">
            <v>230</v>
          </cell>
          <cell r="C9519" t="str">
            <v>驾驶员调角器上连接板</v>
          </cell>
        </row>
        <row r="9520">
          <cell r="A9520" t="str">
            <v>SLT0002538</v>
          </cell>
          <cell r="B9520">
            <v>230</v>
          </cell>
          <cell r="C9520" t="str">
            <v>前排靠背复位卷簧限位支架</v>
          </cell>
        </row>
        <row r="9521">
          <cell r="A9521" t="str">
            <v>SLT0002542</v>
          </cell>
          <cell r="B9521">
            <v>230</v>
          </cell>
          <cell r="C9521" t="str">
            <v>前排靠背复位卷簧安装支架</v>
          </cell>
        </row>
        <row r="9522">
          <cell r="A9522" t="str">
            <v>SLT0002543</v>
          </cell>
          <cell r="B9522">
            <v>230</v>
          </cell>
          <cell r="C9522" t="str">
            <v>调角器下连接板上加强板</v>
          </cell>
        </row>
        <row r="9523">
          <cell r="A9523" t="str">
            <v>SLT0002544</v>
          </cell>
          <cell r="B9523">
            <v>230</v>
          </cell>
          <cell r="C9523" t="str">
            <v>调角器下连接板下加强板</v>
          </cell>
        </row>
        <row r="9524">
          <cell r="A9524" t="str">
            <v>SLT0002545</v>
          </cell>
          <cell r="B9524">
            <v>230</v>
          </cell>
          <cell r="C9524" t="str">
            <v>左侧手动调角器总成含芯轴</v>
          </cell>
        </row>
        <row r="9525">
          <cell r="A9525" t="str">
            <v>SLT0002546</v>
          </cell>
          <cell r="B9525">
            <v>230</v>
          </cell>
          <cell r="C9525" t="str">
            <v>靠背调角器涡簧</v>
          </cell>
        </row>
        <row r="9526">
          <cell r="A9526" t="str">
            <v>SLT0002547</v>
          </cell>
          <cell r="B9526">
            <v>230</v>
          </cell>
          <cell r="C9526" t="str">
            <v>主驾靠背弯管总成</v>
          </cell>
        </row>
        <row r="9527">
          <cell r="A9527" t="str">
            <v>SLT0002550</v>
          </cell>
          <cell r="B9527">
            <v>230</v>
          </cell>
          <cell r="C9527" t="str">
            <v>驾驶员座垫右侧安装板总成</v>
          </cell>
        </row>
        <row r="9528">
          <cell r="A9528" t="str">
            <v>SLT0002551</v>
          </cell>
          <cell r="B9528">
            <v>230</v>
          </cell>
          <cell r="C9528" t="str">
            <v>驾驶员座垫右侧安装板</v>
          </cell>
        </row>
        <row r="9529">
          <cell r="A9529" t="str">
            <v>SLT0002552</v>
          </cell>
          <cell r="B9529">
            <v>230</v>
          </cell>
          <cell r="C9529" t="str">
            <v>主驾靠背下弯管</v>
          </cell>
        </row>
        <row r="9530">
          <cell r="A9530" t="str">
            <v>SLT0002553</v>
          </cell>
          <cell r="B9530">
            <v>230</v>
          </cell>
          <cell r="C9530" t="str">
            <v>驾驶员靠背支撑钢丝总成</v>
          </cell>
        </row>
        <row r="9531">
          <cell r="A9531" t="str">
            <v>SLT0002555</v>
          </cell>
          <cell r="B9531">
            <v>230</v>
          </cell>
          <cell r="C9531" t="str">
            <v>驾驶员左侧侧翼支撑钢丝</v>
          </cell>
        </row>
        <row r="9532">
          <cell r="A9532" t="str">
            <v>SLT0002556</v>
          </cell>
          <cell r="B9532">
            <v>230</v>
          </cell>
          <cell r="C9532" t="str">
            <v>驾驶员右侧侧翼支撑钢丝</v>
          </cell>
        </row>
        <row r="9533">
          <cell r="A9533" t="str">
            <v>SLT0002559</v>
          </cell>
          <cell r="B9533">
            <v>230</v>
          </cell>
          <cell r="C9533" t="str">
            <v>主驾座垫后横梁</v>
          </cell>
        </row>
        <row r="9534">
          <cell r="A9534" t="str">
            <v>SLT0002560</v>
          </cell>
          <cell r="B9534">
            <v>230</v>
          </cell>
          <cell r="C9534" t="str">
            <v>调角器限位支架</v>
          </cell>
        </row>
        <row r="9535">
          <cell r="A9535" t="str">
            <v>SLT0002561</v>
          </cell>
          <cell r="B9535">
            <v>230</v>
          </cell>
          <cell r="C9535" t="str">
            <v>驾驶员靠背弯管总成</v>
          </cell>
        </row>
        <row r="9536">
          <cell r="A9536" t="str">
            <v>SLT0002562</v>
          </cell>
          <cell r="B9536">
            <v>230</v>
          </cell>
          <cell r="C9536" t="str">
            <v>驾驶员头枕支撑杆</v>
          </cell>
        </row>
        <row r="9537">
          <cell r="A9537" t="str">
            <v>SLT0002563</v>
          </cell>
          <cell r="B9537">
            <v>230</v>
          </cell>
          <cell r="C9537" t="str">
            <v>驾驶员头枕加强钢丝</v>
          </cell>
        </row>
        <row r="9538">
          <cell r="A9538" t="str">
            <v>SLT0002564</v>
          </cell>
          <cell r="B9538">
            <v>230</v>
          </cell>
          <cell r="C9538" t="str">
            <v>驾驶员靠背支撑钢丝总成</v>
          </cell>
        </row>
        <row r="9539">
          <cell r="A9539" t="str">
            <v>SLT0002566</v>
          </cell>
          <cell r="B9539">
            <v>220</v>
          </cell>
          <cell r="C9539" t="str">
            <v>驾驶员靠背泡沫无纺布</v>
          </cell>
        </row>
        <row r="9540">
          <cell r="A9540" t="str">
            <v>SLT0002567</v>
          </cell>
          <cell r="B9540">
            <v>220</v>
          </cell>
          <cell r="C9540" t="str">
            <v>K1一排三座</v>
          </cell>
        </row>
        <row r="9541">
          <cell r="A9541" t="str">
            <v>SLT0002568</v>
          </cell>
          <cell r="B9541">
            <v>220</v>
          </cell>
          <cell r="C9541" t="str">
            <v>K1一排三人背</v>
          </cell>
        </row>
        <row r="9542">
          <cell r="A9542" t="str">
            <v>SLT0002569</v>
          </cell>
          <cell r="B9542">
            <v>220</v>
          </cell>
          <cell r="C9542" t="str">
            <v>驾驶员靠背护面总成</v>
          </cell>
        </row>
        <row r="9543">
          <cell r="A9543" t="str">
            <v>SLT0002571</v>
          </cell>
          <cell r="B9543">
            <v>220</v>
          </cell>
          <cell r="C9543" t="str">
            <v>k1正司机背布套新面料</v>
          </cell>
        </row>
        <row r="9544">
          <cell r="A9544" t="str">
            <v>SLT0002572</v>
          </cell>
          <cell r="B9544">
            <v>220</v>
          </cell>
          <cell r="C9544" t="str">
            <v>k1司机座布套（新面料）</v>
          </cell>
        </row>
        <row r="9545">
          <cell r="A9545" t="str">
            <v>SLT0002573</v>
          </cell>
          <cell r="B9545">
            <v>220</v>
          </cell>
          <cell r="C9545" t="str">
            <v>k1头枕布套（新面料）</v>
          </cell>
        </row>
        <row r="9546">
          <cell r="A9546" t="str">
            <v>SLT0002575</v>
          </cell>
          <cell r="B9546">
            <v>220</v>
          </cell>
          <cell r="C9546" t="str">
            <v>k1右舵二三上小背布套</v>
          </cell>
        </row>
        <row r="9547">
          <cell r="A9547" t="str">
            <v>SLT0002576</v>
          </cell>
          <cell r="B9547">
            <v>220</v>
          </cell>
          <cell r="C9547" t="str">
            <v>k1右舵二三中间背布套</v>
          </cell>
        </row>
        <row r="9548">
          <cell r="A9548" t="str">
            <v>SLT0002577</v>
          </cell>
          <cell r="B9548">
            <v>220</v>
          </cell>
          <cell r="C9548" t="str">
            <v>k1右舵双人座布套新面料</v>
          </cell>
        </row>
        <row r="9549">
          <cell r="A9549" t="str">
            <v>SLT0002578</v>
          </cell>
          <cell r="B9549">
            <v>220</v>
          </cell>
          <cell r="C9549" t="str">
            <v>k1右舵二排单人座布套</v>
          </cell>
        </row>
        <row r="9550">
          <cell r="A9550" t="str">
            <v>SLT0002579</v>
          </cell>
          <cell r="B9550">
            <v>220</v>
          </cell>
          <cell r="C9550" t="str">
            <v>k1右舵三排单人座布套</v>
          </cell>
        </row>
        <row r="9551">
          <cell r="A9551" t="str">
            <v>SLT0002580</v>
          </cell>
          <cell r="B9551">
            <v>220</v>
          </cell>
          <cell r="C9551" t="str">
            <v>k1右舵二三排单人背布套</v>
          </cell>
        </row>
        <row r="9552">
          <cell r="A9552" t="str">
            <v>SLT0002581</v>
          </cell>
          <cell r="B9552">
            <v>220</v>
          </cell>
          <cell r="C9552" t="str">
            <v>k1左侧翻背布套新面料</v>
          </cell>
        </row>
        <row r="9553">
          <cell r="A9553" t="str">
            <v>SLT0002582</v>
          </cell>
          <cell r="B9553">
            <v>220</v>
          </cell>
          <cell r="C9553" t="str">
            <v>k1左侧翻座布套新面料</v>
          </cell>
        </row>
        <row r="9554">
          <cell r="A9554" t="str">
            <v>SLT0002583</v>
          </cell>
          <cell r="B9554">
            <v>220</v>
          </cell>
          <cell r="C9554" t="str">
            <v>k1右侧翻背布套新面料</v>
          </cell>
        </row>
        <row r="9555">
          <cell r="A9555" t="str">
            <v>SLT0002584</v>
          </cell>
          <cell r="B9555">
            <v>220</v>
          </cell>
          <cell r="C9555" t="str">
            <v>k1右侧翻座布套新面料</v>
          </cell>
        </row>
        <row r="9556">
          <cell r="A9556" t="str">
            <v>SLT0002585</v>
          </cell>
          <cell r="B9556">
            <v>220</v>
          </cell>
          <cell r="C9556" t="str">
            <v>k1窄车中间背布套新面料</v>
          </cell>
        </row>
        <row r="9557">
          <cell r="A9557" t="str">
            <v>SLT0002586</v>
          </cell>
          <cell r="B9557">
            <v>220</v>
          </cell>
          <cell r="C9557" t="str">
            <v>k1窄车中间座布套新</v>
          </cell>
        </row>
        <row r="9558">
          <cell r="A9558" t="str">
            <v>SLT0002587</v>
          </cell>
          <cell r="B9558">
            <v>220</v>
          </cell>
          <cell r="C9558" t="str">
            <v>k1窄车中间头枕布套新</v>
          </cell>
        </row>
        <row r="9559">
          <cell r="A9559" t="str">
            <v>SLT0002588</v>
          </cell>
          <cell r="B9559">
            <v>220</v>
          </cell>
          <cell r="C9559" t="str">
            <v>k1宽车左舵双人座布套</v>
          </cell>
        </row>
        <row r="9560">
          <cell r="A9560" t="str">
            <v>SLT0002589</v>
          </cell>
          <cell r="B9560">
            <v>220</v>
          </cell>
          <cell r="C9560" t="str">
            <v>k1左舵二三上小背布套</v>
          </cell>
        </row>
        <row r="9561">
          <cell r="A9561" t="str">
            <v>SLT0002590</v>
          </cell>
          <cell r="B9561">
            <v>220</v>
          </cell>
          <cell r="C9561" t="str">
            <v>k1左舵二三中间背布套</v>
          </cell>
        </row>
        <row r="9562">
          <cell r="A9562" t="str">
            <v>SLT0002591</v>
          </cell>
          <cell r="B9562">
            <v>220</v>
          </cell>
          <cell r="C9562" t="str">
            <v>k1宽车左一排三人座布套</v>
          </cell>
        </row>
        <row r="9563">
          <cell r="A9563" t="str">
            <v>SLT0002592</v>
          </cell>
          <cell r="B9563">
            <v>220</v>
          </cell>
          <cell r="C9563" t="str">
            <v>k1左舵二排单人座布套</v>
          </cell>
        </row>
        <row r="9564">
          <cell r="A9564" t="str">
            <v>SLT0002593</v>
          </cell>
          <cell r="B9564">
            <v>220</v>
          </cell>
          <cell r="C9564" t="str">
            <v>k1左舵三排单人座布套</v>
          </cell>
        </row>
        <row r="9565">
          <cell r="A9565" t="str">
            <v>SLT0002594</v>
          </cell>
          <cell r="B9565">
            <v>220</v>
          </cell>
          <cell r="C9565" t="str">
            <v>k1左舵二三排单人背布套</v>
          </cell>
        </row>
        <row r="9566">
          <cell r="A9566" t="str">
            <v>SLT0002595</v>
          </cell>
          <cell r="B9566">
            <v>220</v>
          </cell>
          <cell r="C9566" t="str">
            <v>k1左舵四人联体右座布套</v>
          </cell>
        </row>
        <row r="9567">
          <cell r="A9567" t="str">
            <v>SLT0002596</v>
          </cell>
          <cell r="B9567">
            <v>220</v>
          </cell>
          <cell r="C9567" t="str">
            <v>k1左舵四人联体右背布套</v>
          </cell>
        </row>
        <row r="9568">
          <cell r="A9568" t="str">
            <v>SLT0002597</v>
          </cell>
          <cell r="B9568">
            <v>220</v>
          </cell>
          <cell r="C9568" t="str">
            <v>k1左舵四人联体左座布套</v>
          </cell>
        </row>
        <row r="9569">
          <cell r="A9569" t="str">
            <v>SLT0002598</v>
          </cell>
          <cell r="B9569">
            <v>220</v>
          </cell>
          <cell r="C9569" t="str">
            <v>k1左舵四人联体左背布套</v>
          </cell>
        </row>
        <row r="9570">
          <cell r="A9570" t="str">
            <v>SLT0002599</v>
          </cell>
          <cell r="B9570">
            <v>220</v>
          </cell>
          <cell r="C9570" t="str">
            <v>k1窄车460司机座布套</v>
          </cell>
        </row>
        <row r="9571">
          <cell r="A9571" t="str">
            <v>SLT0002600</v>
          </cell>
          <cell r="B9571">
            <v>220</v>
          </cell>
          <cell r="C9571" t="str">
            <v>k1窄车460司机背布套</v>
          </cell>
        </row>
        <row r="9572">
          <cell r="A9572" t="str">
            <v>SLT0002601</v>
          </cell>
          <cell r="B9572">
            <v>220</v>
          </cell>
          <cell r="C9572" t="str">
            <v>k1窄车460副背布套</v>
          </cell>
        </row>
        <row r="9573">
          <cell r="A9573" t="str">
            <v>SLT0002602</v>
          </cell>
          <cell r="B9573">
            <v>220</v>
          </cell>
          <cell r="C9573" t="str">
            <v>k1窄车双人座布套</v>
          </cell>
        </row>
        <row r="9574">
          <cell r="A9574" t="str">
            <v>SLT0002603</v>
          </cell>
          <cell r="B9574">
            <v>220</v>
          </cell>
          <cell r="C9574" t="str">
            <v>k1窄车双人背布套新面料</v>
          </cell>
        </row>
        <row r="9575">
          <cell r="A9575" t="str">
            <v>SLT0002604</v>
          </cell>
          <cell r="B9575">
            <v>220</v>
          </cell>
          <cell r="C9575" t="str">
            <v>k1窄车三排单人座布套</v>
          </cell>
        </row>
        <row r="9576">
          <cell r="A9576" t="str">
            <v>SLT0002605</v>
          </cell>
          <cell r="B9576">
            <v>220</v>
          </cell>
          <cell r="C9576" t="str">
            <v>k1窄车三排单人背布套</v>
          </cell>
        </row>
        <row r="9577">
          <cell r="A9577" t="str">
            <v>SLT0002606</v>
          </cell>
          <cell r="B9577">
            <v>220</v>
          </cell>
          <cell r="C9577" t="str">
            <v>k1窄车左侧翻背布套</v>
          </cell>
        </row>
        <row r="9578">
          <cell r="A9578" t="str">
            <v>SLT0002607</v>
          </cell>
          <cell r="B9578">
            <v>220</v>
          </cell>
          <cell r="C9578" t="str">
            <v>k1窄车一排三人座布套</v>
          </cell>
        </row>
        <row r="9579">
          <cell r="A9579" t="str">
            <v>SLT0002608</v>
          </cell>
          <cell r="B9579">
            <v>220</v>
          </cell>
          <cell r="C9579" t="str">
            <v>k1窄车一排三人背布套</v>
          </cell>
        </row>
        <row r="9580">
          <cell r="A9580" t="str">
            <v>SLT0002609</v>
          </cell>
          <cell r="B9580">
            <v>220</v>
          </cell>
          <cell r="C9580" t="str">
            <v>k1跨背布套（新面料）</v>
          </cell>
        </row>
        <row r="9581">
          <cell r="A9581" t="str">
            <v>SLT0002610</v>
          </cell>
          <cell r="B9581">
            <v>220</v>
          </cell>
          <cell r="C9581" t="str">
            <v>k1跨坐布套（新面料）</v>
          </cell>
        </row>
        <row r="9582">
          <cell r="A9582" t="str">
            <v>SLT0002611</v>
          </cell>
          <cell r="B9582">
            <v>220</v>
          </cell>
          <cell r="C9582" t="str">
            <v>k1四排单人背</v>
          </cell>
        </row>
        <row r="9583">
          <cell r="A9583" t="str">
            <v>SLT0002612</v>
          </cell>
          <cell r="B9583">
            <v>220</v>
          </cell>
          <cell r="C9583" t="str">
            <v>k1一排四人背（新面料）</v>
          </cell>
        </row>
        <row r="9584">
          <cell r="A9584" t="str">
            <v>SLT0002613</v>
          </cell>
          <cell r="B9584">
            <v>220</v>
          </cell>
          <cell r="C9584" t="str">
            <v>k1一排四人座（新面料）</v>
          </cell>
        </row>
        <row r="9585">
          <cell r="A9585" t="str">
            <v>SLT0002614</v>
          </cell>
          <cell r="B9585">
            <v>220</v>
          </cell>
          <cell r="C9585" t="str">
            <v>k1四排双人上小背</v>
          </cell>
        </row>
        <row r="9586">
          <cell r="A9586" t="str">
            <v>SLT0002615</v>
          </cell>
          <cell r="B9586">
            <v>220</v>
          </cell>
          <cell r="C9586" t="str">
            <v>K1四排双人中间背布套</v>
          </cell>
        </row>
        <row r="9587">
          <cell r="A9587" t="str">
            <v>SLT0002616</v>
          </cell>
          <cell r="B9587">
            <v>220</v>
          </cell>
          <cell r="C9587" t="str">
            <v>k11.5左侧翻背布套</v>
          </cell>
        </row>
        <row r="9588">
          <cell r="A9588" t="str">
            <v>SLT0002617</v>
          </cell>
          <cell r="B9588">
            <v>220</v>
          </cell>
          <cell r="C9588" t="str">
            <v>k11.5左侧翻座布套</v>
          </cell>
        </row>
        <row r="9589">
          <cell r="A9589" t="str">
            <v>SLT0002618</v>
          </cell>
          <cell r="B9589">
            <v>220</v>
          </cell>
          <cell r="C9589" t="str">
            <v>k11.5右侧翻背布套</v>
          </cell>
        </row>
        <row r="9590">
          <cell r="A9590" t="str">
            <v>SLT0002619</v>
          </cell>
          <cell r="B9590">
            <v>220</v>
          </cell>
          <cell r="C9590" t="str">
            <v>k11.5右侧翻座布套</v>
          </cell>
        </row>
        <row r="9591">
          <cell r="A9591" t="str">
            <v>SLT0002620</v>
          </cell>
          <cell r="B9591">
            <v>220</v>
          </cell>
          <cell r="C9591" t="str">
            <v>k1窄车三排三人座布套</v>
          </cell>
        </row>
        <row r="9592">
          <cell r="A9592" t="str">
            <v>SLT0002621</v>
          </cell>
          <cell r="B9592">
            <v>220</v>
          </cell>
          <cell r="C9592" t="str">
            <v>k1窄车三排三人背布套</v>
          </cell>
        </row>
        <row r="9593">
          <cell r="A9593" t="str">
            <v>SLT0002622</v>
          </cell>
          <cell r="B9593">
            <v>220</v>
          </cell>
          <cell r="C9593" t="str">
            <v>K1窄车右舵双人座垫护面</v>
          </cell>
        </row>
        <row r="9594">
          <cell r="A9594" t="str">
            <v>SLT0002623</v>
          </cell>
          <cell r="B9594">
            <v>220</v>
          </cell>
          <cell r="C9594" t="str">
            <v>K1窄车右舵第一排三人座</v>
          </cell>
        </row>
        <row r="9595">
          <cell r="A9595" t="str">
            <v>SLT0002624</v>
          </cell>
          <cell r="B9595">
            <v>220</v>
          </cell>
          <cell r="C9595" t="str">
            <v>K1窄车四排双人侧翻右背</v>
          </cell>
        </row>
        <row r="9596">
          <cell r="A9596" t="str">
            <v>SLT0002625</v>
          </cell>
          <cell r="B9596">
            <v>220</v>
          </cell>
          <cell r="C9596" t="str">
            <v>K1窄车右舵一排三人背</v>
          </cell>
        </row>
        <row r="9597">
          <cell r="A9597" t="str">
            <v>SLT0002626</v>
          </cell>
          <cell r="B9597">
            <v>220</v>
          </cell>
          <cell r="C9597" t="str">
            <v>K1窄车右舵双人背</v>
          </cell>
        </row>
        <row r="9598">
          <cell r="A9598" t="str">
            <v>SLT0002627</v>
          </cell>
          <cell r="B9598">
            <v>220</v>
          </cell>
          <cell r="C9598" t="str">
            <v>K1窄车右舵单人背</v>
          </cell>
        </row>
        <row r="9599">
          <cell r="A9599" t="str">
            <v>SLT0002628</v>
          </cell>
          <cell r="B9599">
            <v>220</v>
          </cell>
          <cell r="C9599" t="str">
            <v>K1窄车右舵单人二排座</v>
          </cell>
        </row>
        <row r="9600">
          <cell r="A9600" t="str">
            <v>SLT0002630</v>
          </cell>
          <cell r="B9600">
            <v>220</v>
          </cell>
          <cell r="C9600" t="str">
            <v>G7窄车前翻双人背窄车</v>
          </cell>
        </row>
        <row r="9601">
          <cell r="A9601" t="str">
            <v>SLT0002631</v>
          </cell>
          <cell r="B9601">
            <v>220</v>
          </cell>
          <cell r="C9601" t="str">
            <v>G7窄车前翻三排双人座</v>
          </cell>
        </row>
        <row r="9602">
          <cell r="A9602" t="str">
            <v>SLT0002632</v>
          </cell>
          <cell r="B9602">
            <v>220</v>
          </cell>
          <cell r="C9602" t="str">
            <v>G7窄车前翻二排双人座</v>
          </cell>
        </row>
        <row r="9603">
          <cell r="A9603" t="str">
            <v>SLT0002633</v>
          </cell>
          <cell r="B9603">
            <v>220</v>
          </cell>
          <cell r="C9603" t="str">
            <v>K1经济型司机背布套</v>
          </cell>
        </row>
        <row r="9604">
          <cell r="A9604" t="str">
            <v>SLT0002634</v>
          </cell>
          <cell r="B9604">
            <v>220</v>
          </cell>
          <cell r="C9604" t="str">
            <v>K1经济型司机座布套</v>
          </cell>
        </row>
        <row r="9605">
          <cell r="A9605" t="str">
            <v>SLT0002635</v>
          </cell>
          <cell r="B9605">
            <v>220</v>
          </cell>
          <cell r="C9605" t="str">
            <v>K1经济型头枕布套</v>
          </cell>
        </row>
        <row r="9606">
          <cell r="A9606" t="str">
            <v>SLT0002637</v>
          </cell>
          <cell r="B9606">
            <v>220</v>
          </cell>
          <cell r="C9606" t="str">
            <v>G9宽车前翻二排双人座</v>
          </cell>
        </row>
        <row r="9607">
          <cell r="A9607" t="str">
            <v>SLT0002638</v>
          </cell>
          <cell r="B9607">
            <v>220</v>
          </cell>
          <cell r="C9607" t="str">
            <v>G9宽车前翻三排双人座</v>
          </cell>
        </row>
        <row r="9608">
          <cell r="A9608" t="str">
            <v>SLT0002639</v>
          </cell>
          <cell r="B9608">
            <v>220</v>
          </cell>
          <cell r="C9608" t="str">
            <v>G7窄车前翻一排三人背</v>
          </cell>
        </row>
        <row r="9609">
          <cell r="A9609" t="str">
            <v>SLT0002640</v>
          </cell>
          <cell r="B9609">
            <v>220</v>
          </cell>
          <cell r="C9609" t="str">
            <v>G7窄车前翻一排三人座</v>
          </cell>
        </row>
        <row r="9610">
          <cell r="A9610" t="str">
            <v>SLT0002641</v>
          </cell>
          <cell r="B9610">
            <v>220</v>
          </cell>
          <cell r="C9610" t="str">
            <v>G7窄车前翻三排三人座</v>
          </cell>
        </row>
        <row r="9611">
          <cell r="A9611" t="str">
            <v>SLT0002643</v>
          </cell>
          <cell r="B9611">
            <v>220</v>
          </cell>
          <cell r="C9611" t="str">
            <v>G9宽车前翻一排三人座</v>
          </cell>
        </row>
        <row r="9612">
          <cell r="A9612" t="str">
            <v>SLT0002644</v>
          </cell>
          <cell r="B9612">
            <v>220</v>
          </cell>
          <cell r="C9612" t="str">
            <v>G9宽车前三排三人座</v>
          </cell>
        </row>
        <row r="9613">
          <cell r="A9613" t="str">
            <v>SLT0002645</v>
          </cell>
          <cell r="B9613">
            <v>220</v>
          </cell>
          <cell r="C9613" t="str">
            <v>K1标准宽车司机座布套</v>
          </cell>
        </row>
        <row r="9614">
          <cell r="A9614" t="str">
            <v>SLT0002646</v>
          </cell>
          <cell r="B9614">
            <v>220</v>
          </cell>
          <cell r="C9614" t="str">
            <v>K1标准宽车司机背布套</v>
          </cell>
        </row>
        <row r="9615">
          <cell r="A9615" t="str">
            <v>SLT0002647</v>
          </cell>
          <cell r="B9615">
            <v>220</v>
          </cell>
          <cell r="C9615" t="str">
            <v>K1标准头枕布套</v>
          </cell>
        </row>
        <row r="9616">
          <cell r="A9616" t="str">
            <v>SLT0002648</v>
          </cell>
          <cell r="B9616">
            <v>220</v>
          </cell>
          <cell r="C9616" t="str">
            <v>K1标准窄车司机背布套</v>
          </cell>
        </row>
        <row r="9617">
          <cell r="A9617" t="str">
            <v>SLT0002649</v>
          </cell>
          <cell r="B9617">
            <v>220</v>
          </cell>
          <cell r="C9617" t="str">
            <v>K1标准窄车副司机背布套</v>
          </cell>
        </row>
        <row r="9618">
          <cell r="A9618" t="str">
            <v>SLT0002650</v>
          </cell>
          <cell r="B9618">
            <v>220</v>
          </cell>
          <cell r="C9618" t="str">
            <v>K1标准窄车司机座布套</v>
          </cell>
        </row>
        <row r="9619">
          <cell r="A9619" t="str">
            <v>SLT0002651</v>
          </cell>
          <cell r="B9619">
            <v>220</v>
          </cell>
          <cell r="C9619" t="str">
            <v>K1标准（上小背）布套</v>
          </cell>
        </row>
        <row r="9620">
          <cell r="A9620" t="str">
            <v>SLT0002652</v>
          </cell>
          <cell r="B9620">
            <v>220</v>
          </cell>
          <cell r="C9620" t="str">
            <v>K1标准（中间背）布套</v>
          </cell>
        </row>
        <row r="9621">
          <cell r="A9621" t="str">
            <v>SLT0002653</v>
          </cell>
          <cell r="B9621">
            <v>220</v>
          </cell>
          <cell r="C9621" t="str">
            <v>K1标准双人座布套</v>
          </cell>
        </row>
        <row r="9622">
          <cell r="A9622" t="str">
            <v>SLT0002654</v>
          </cell>
          <cell r="B9622">
            <v>220</v>
          </cell>
          <cell r="C9622" t="str">
            <v>K1宽车标准侧翻左座布套</v>
          </cell>
        </row>
        <row r="9623">
          <cell r="A9623" t="str">
            <v>SLT0002655</v>
          </cell>
          <cell r="B9623">
            <v>220</v>
          </cell>
          <cell r="C9623" t="str">
            <v>K1宽车标准侧翻左背布套</v>
          </cell>
        </row>
        <row r="9624">
          <cell r="A9624" t="str">
            <v>SLT0002656</v>
          </cell>
          <cell r="B9624">
            <v>220</v>
          </cell>
          <cell r="C9624" t="str">
            <v>k1窄车中间背布套</v>
          </cell>
        </row>
        <row r="9625">
          <cell r="A9625" t="str">
            <v>SLT0002657</v>
          </cell>
          <cell r="B9625">
            <v>220</v>
          </cell>
          <cell r="C9625" t="str">
            <v>k1窄车中间座布套</v>
          </cell>
        </row>
        <row r="9626">
          <cell r="A9626" t="str">
            <v>SLT0002658</v>
          </cell>
          <cell r="B9626">
            <v>220</v>
          </cell>
          <cell r="C9626" t="str">
            <v>k1窄车中间头枕布套</v>
          </cell>
        </row>
        <row r="9627">
          <cell r="A9627" t="str">
            <v>SLT0002665</v>
          </cell>
          <cell r="B9627">
            <v>220</v>
          </cell>
          <cell r="C9627" t="str">
            <v>M4奥铃1880小背布套</v>
          </cell>
        </row>
        <row r="9628">
          <cell r="A9628" t="str">
            <v>SLT0002667</v>
          </cell>
          <cell r="B9628">
            <v>230</v>
          </cell>
          <cell r="C9628" t="str">
            <v>驾驶员靠背支撑钢丝F</v>
          </cell>
        </row>
        <row r="9629">
          <cell r="A9629" t="str">
            <v>SLT0002668</v>
          </cell>
          <cell r="B9629">
            <v>220</v>
          </cell>
          <cell r="C9629" t="str">
            <v>K1窄车右舵双人座垫</v>
          </cell>
        </row>
        <row r="9630">
          <cell r="A9630" t="str">
            <v>SLT0002669</v>
          </cell>
          <cell r="B9630">
            <v>220</v>
          </cell>
          <cell r="C9630" t="str">
            <v>K1窄车右舵单人二排座垫</v>
          </cell>
        </row>
        <row r="9631">
          <cell r="A9631" t="str">
            <v>SLT0002670</v>
          </cell>
          <cell r="B9631">
            <v>220</v>
          </cell>
          <cell r="C9631" t="str">
            <v>k1右舵双人左背布套</v>
          </cell>
        </row>
        <row r="9632">
          <cell r="A9632" t="str">
            <v>SLT0002671</v>
          </cell>
          <cell r="B9632">
            <v>220</v>
          </cell>
          <cell r="C9632" t="str">
            <v>k1右舵双人右背布套</v>
          </cell>
        </row>
        <row r="9633">
          <cell r="A9633" t="str">
            <v>SLT0002672</v>
          </cell>
          <cell r="B9633">
            <v>220</v>
          </cell>
          <cell r="C9633" t="str">
            <v>k1右舵双人右背布套</v>
          </cell>
        </row>
        <row r="9634">
          <cell r="A9634" t="str">
            <v>SLT0002673</v>
          </cell>
          <cell r="B9634">
            <v>220</v>
          </cell>
          <cell r="C9634" t="str">
            <v>k1右舵双人左背布套</v>
          </cell>
        </row>
        <row r="9635">
          <cell r="A9635" t="str">
            <v>SLT0002690</v>
          </cell>
          <cell r="B9635">
            <v>220</v>
          </cell>
          <cell r="C9635" t="str">
            <v>虎威2060小背骨架</v>
          </cell>
        </row>
        <row r="9636">
          <cell r="A9636" t="str">
            <v>SLT0002692</v>
          </cell>
          <cell r="B9636">
            <v>220</v>
          </cell>
          <cell r="C9636" t="str">
            <v>驾驶员头枕杆</v>
          </cell>
        </row>
        <row r="9637">
          <cell r="A9637" t="str">
            <v>SLT0002693</v>
          </cell>
          <cell r="B9637">
            <v>220</v>
          </cell>
          <cell r="C9637" t="str">
            <v>驾驶员头枕泡沫</v>
          </cell>
        </row>
        <row r="9638">
          <cell r="A9638" t="str">
            <v>SLT0002696</v>
          </cell>
          <cell r="B9638">
            <v>220</v>
          </cell>
          <cell r="C9638" t="str">
            <v>副驾驶员座椅座垫骨架总成</v>
          </cell>
        </row>
        <row r="9639">
          <cell r="A9639" t="str">
            <v>SLT0002699</v>
          </cell>
          <cell r="B9639">
            <v>220</v>
          </cell>
          <cell r="C9639" t="str">
            <v>出口1995卧铺发泡</v>
          </cell>
        </row>
        <row r="9640">
          <cell r="A9640" t="str">
            <v>SLT0002700</v>
          </cell>
          <cell r="B9640">
            <v>220</v>
          </cell>
          <cell r="C9640" t="str">
            <v>K1侧翻纸箱</v>
          </cell>
        </row>
        <row r="9641">
          <cell r="A9641" t="str">
            <v>SLT0002701</v>
          </cell>
          <cell r="B9641">
            <v>220</v>
          </cell>
          <cell r="C9641" t="str">
            <v>K1-6486十人铰链（大）</v>
          </cell>
        </row>
        <row r="9642">
          <cell r="A9642" t="str">
            <v>SLT0002703</v>
          </cell>
          <cell r="B9642">
            <v>220</v>
          </cell>
          <cell r="C9642" t="str">
            <v>M4亮白PET标签纸</v>
          </cell>
        </row>
        <row r="9643">
          <cell r="A9643" t="str">
            <v>SLT0002705</v>
          </cell>
          <cell r="B9643">
            <v>230</v>
          </cell>
          <cell r="C9643" t="str">
            <v>欧马可窄车大背400mm</v>
          </cell>
        </row>
        <row r="9644">
          <cell r="A9644" t="str">
            <v>SLT0002706</v>
          </cell>
          <cell r="B9644">
            <v>230</v>
          </cell>
          <cell r="C9644" t="str">
            <v>头枕支撑钢丝112mm</v>
          </cell>
        </row>
        <row r="9645">
          <cell r="A9645" t="str">
            <v>SLT0002707</v>
          </cell>
          <cell r="B9645">
            <v>230</v>
          </cell>
          <cell r="C9645" t="str">
            <v>靠背支撑钢丝440mm</v>
          </cell>
        </row>
        <row r="9646">
          <cell r="A9646" t="str">
            <v>SLT0002708</v>
          </cell>
          <cell r="B9646">
            <v>230</v>
          </cell>
          <cell r="C9646" t="str">
            <v>头枕支撑钢丝155mm</v>
          </cell>
        </row>
        <row r="9647">
          <cell r="A9647" t="str">
            <v>SLT0002709</v>
          </cell>
          <cell r="B9647">
            <v>230</v>
          </cell>
          <cell r="C9647" t="str">
            <v>靠背支撑钢丝398mm</v>
          </cell>
        </row>
        <row r="9648">
          <cell r="A9648" t="str">
            <v>SLT0002710</v>
          </cell>
          <cell r="B9648">
            <v>230</v>
          </cell>
          <cell r="C9648" t="str">
            <v>司机头枕107mm</v>
          </cell>
        </row>
        <row r="9649">
          <cell r="A9649" t="str">
            <v>SLT0002711</v>
          </cell>
          <cell r="B9649">
            <v>230</v>
          </cell>
          <cell r="C9649" t="str">
            <v>靠背下连接板总成电泳</v>
          </cell>
        </row>
        <row r="9650">
          <cell r="A9650" t="str">
            <v>SLT0002712</v>
          </cell>
          <cell r="B9650">
            <v>230</v>
          </cell>
          <cell r="C9650" t="str">
            <v>副背右侧装车钣金总成电泳</v>
          </cell>
        </row>
        <row r="9651">
          <cell r="A9651" t="str">
            <v>SLT0002713</v>
          </cell>
          <cell r="B9651">
            <v>230</v>
          </cell>
          <cell r="C9651" t="str">
            <v>中间靠背左侧装车钣金电泳</v>
          </cell>
        </row>
        <row r="9652">
          <cell r="A9652" t="str">
            <v>SLT0002714</v>
          </cell>
          <cell r="B9652">
            <v>230</v>
          </cell>
          <cell r="C9652" t="str">
            <v>司机座垫装饰板</v>
          </cell>
        </row>
        <row r="9653">
          <cell r="A9653" t="str">
            <v>SLT0002715</v>
          </cell>
          <cell r="B9653">
            <v>230</v>
          </cell>
          <cell r="C9653" t="str">
            <v>中连接板单轴</v>
          </cell>
        </row>
        <row r="9654">
          <cell r="A9654" t="str">
            <v>SLT0002716</v>
          </cell>
          <cell r="B9654">
            <v>230</v>
          </cell>
          <cell r="C9654" t="str">
            <v>副司机小背骨架总成</v>
          </cell>
        </row>
        <row r="9655">
          <cell r="A9655" t="str">
            <v>SLT0002717</v>
          </cell>
          <cell r="B9655">
            <v>230</v>
          </cell>
          <cell r="C9655" t="str">
            <v>副司机大背骨架总成</v>
          </cell>
        </row>
        <row r="9656">
          <cell r="A9656" t="str">
            <v>SLT0002718</v>
          </cell>
          <cell r="B9656">
            <v>230</v>
          </cell>
          <cell r="C9656" t="str">
            <v>靠背蛇簧</v>
          </cell>
        </row>
        <row r="9657">
          <cell r="A9657" t="str">
            <v>SLT0002719</v>
          </cell>
          <cell r="B9657">
            <v>230</v>
          </cell>
          <cell r="C9657" t="str">
            <v>副司机小背骨架总成</v>
          </cell>
        </row>
        <row r="9658">
          <cell r="A9658" t="str">
            <v>SLT0002720</v>
          </cell>
          <cell r="B9658">
            <v>220</v>
          </cell>
          <cell r="C9658" t="str">
            <v>k1左舵四人联体右背布套</v>
          </cell>
        </row>
        <row r="9659">
          <cell r="A9659" t="str">
            <v>SLT0002721</v>
          </cell>
          <cell r="B9659">
            <v>220</v>
          </cell>
          <cell r="C9659" t="str">
            <v>k1左舵四人联体左背布套</v>
          </cell>
        </row>
        <row r="9660">
          <cell r="A9660" t="str">
            <v>SLT0002722</v>
          </cell>
          <cell r="B9660">
            <v>220</v>
          </cell>
          <cell r="C9660" t="str">
            <v>k1左舵四人联体右座布套</v>
          </cell>
        </row>
        <row r="9661">
          <cell r="A9661" t="str">
            <v>SLT0002723</v>
          </cell>
          <cell r="B9661">
            <v>220</v>
          </cell>
          <cell r="C9661" t="str">
            <v>k1左舵四人联体左座布套</v>
          </cell>
        </row>
        <row r="9662">
          <cell r="A9662" t="str">
            <v>SLT0002726</v>
          </cell>
          <cell r="B9662">
            <v>220</v>
          </cell>
          <cell r="C9662" t="str">
            <v>6486三排折叠腿U型</v>
          </cell>
        </row>
        <row r="9663">
          <cell r="A9663" t="str">
            <v>SLT0002732</v>
          </cell>
          <cell r="B9663">
            <v>220</v>
          </cell>
          <cell r="C9663" t="str">
            <v>K1标准头枕总成</v>
          </cell>
        </row>
        <row r="9664">
          <cell r="A9664" t="str">
            <v>SLT0002734</v>
          </cell>
          <cell r="B9664">
            <v>220</v>
          </cell>
          <cell r="C9664" t="str">
            <v>驾驶员靠背总成</v>
          </cell>
        </row>
        <row r="9665">
          <cell r="A9665" t="str">
            <v>SLT0002737</v>
          </cell>
          <cell r="B9665">
            <v>220</v>
          </cell>
          <cell r="C9665" t="str">
            <v>左欧马可正出口手柄灰色</v>
          </cell>
        </row>
        <row r="9666">
          <cell r="A9666" t="str">
            <v>SLT0002738</v>
          </cell>
          <cell r="B9666">
            <v>220</v>
          </cell>
          <cell r="C9666" t="str">
            <v>左欧马可正出口手柄灰色座</v>
          </cell>
        </row>
        <row r="9667">
          <cell r="A9667" t="str">
            <v>SLT0002739</v>
          </cell>
          <cell r="B9667">
            <v>220</v>
          </cell>
          <cell r="C9667" t="str">
            <v>右座正司机背</v>
          </cell>
        </row>
        <row r="9668">
          <cell r="A9668" t="str">
            <v>SLT0002740</v>
          </cell>
          <cell r="B9668">
            <v>220</v>
          </cell>
          <cell r="C9668" t="str">
            <v>右座正司机座</v>
          </cell>
        </row>
        <row r="9669">
          <cell r="A9669" t="str">
            <v>SLT0002741</v>
          </cell>
          <cell r="B9669">
            <v>220</v>
          </cell>
          <cell r="C9669" t="str">
            <v>右欧马可正司机手柄黑靠背</v>
          </cell>
        </row>
        <row r="9670">
          <cell r="A9670" t="str">
            <v>SLT0002742</v>
          </cell>
          <cell r="B9670">
            <v>220</v>
          </cell>
          <cell r="C9670" t="str">
            <v>右欧马可正司机手柄黑坐垫</v>
          </cell>
        </row>
        <row r="9671">
          <cell r="A9671" t="str">
            <v>SLT0002743</v>
          </cell>
          <cell r="B9671">
            <v>220</v>
          </cell>
          <cell r="C9671" t="str">
            <v>80右座副司机大背</v>
          </cell>
        </row>
        <row r="9672">
          <cell r="A9672" t="str">
            <v>SLT0002744</v>
          </cell>
          <cell r="B9672">
            <v>220</v>
          </cell>
          <cell r="C9672" t="str">
            <v>80右座副司机小背</v>
          </cell>
        </row>
        <row r="9673">
          <cell r="A9673" t="str">
            <v>SLT0002745</v>
          </cell>
          <cell r="B9673">
            <v>220</v>
          </cell>
          <cell r="C9673" t="str">
            <v>80右座副司机座</v>
          </cell>
        </row>
        <row r="9674">
          <cell r="A9674" t="str">
            <v>SLT0002746</v>
          </cell>
          <cell r="B9674">
            <v>220</v>
          </cell>
          <cell r="C9674" t="str">
            <v>右副座和背连体1695靠背</v>
          </cell>
        </row>
        <row r="9675">
          <cell r="A9675" t="str">
            <v>SLT0002747</v>
          </cell>
          <cell r="B9675">
            <v>220</v>
          </cell>
          <cell r="C9675" t="str">
            <v>右副座和背连体1695坐垫</v>
          </cell>
        </row>
        <row r="9676">
          <cell r="A9676" t="str">
            <v>SLT0002748</v>
          </cell>
          <cell r="B9676">
            <v>220</v>
          </cell>
          <cell r="C9676" t="str">
            <v>1800加宽奥铃副司机大背黑</v>
          </cell>
        </row>
        <row r="9677">
          <cell r="A9677" t="str">
            <v>SLT0002749</v>
          </cell>
          <cell r="B9677">
            <v>220</v>
          </cell>
          <cell r="C9677" t="str">
            <v>1800加宽奥铃副司机小背黑</v>
          </cell>
        </row>
        <row r="9678">
          <cell r="A9678" t="str">
            <v>SLT0002750</v>
          </cell>
          <cell r="B9678">
            <v>220</v>
          </cell>
          <cell r="C9678" t="str">
            <v>1800加宽奥铃副司机座垫黑</v>
          </cell>
        </row>
        <row r="9679">
          <cell r="A9679" t="str">
            <v>SLT0002751</v>
          </cell>
          <cell r="B9679">
            <v>220</v>
          </cell>
          <cell r="C9679" t="str">
            <v>副驶员海外欧马可棕色背</v>
          </cell>
        </row>
        <row r="9680">
          <cell r="A9680" t="str">
            <v>SLT0002752</v>
          </cell>
          <cell r="B9680">
            <v>220</v>
          </cell>
          <cell r="C9680" t="str">
            <v>副驶员海外欧马可棕色小背</v>
          </cell>
        </row>
        <row r="9681">
          <cell r="A9681" t="str">
            <v>SLT0002753</v>
          </cell>
          <cell r="B9681">
            <v>220</v>
          </cell>
          <cell r="C9681" t="str">
            <v>副驶员海外欧马可棕色座</v>
          </cell>
        </row>
        <row r="9682">
          <cell r="A9682" t="str">
            <v>SLT0002754</v>
          </cell>
          <cell r="B9682">
            <v>220</v>
          </cell>
          <cell r="C9682" t="str">
            <v>整体地板副出口1800灰小背</v>
          </cell>
        </row>
        <row r="9683">
          <cell r="A9683" t="str">
            <v>SLT0002755</v>
          </cell>
          <cell r="B9683">
            <v>220</v>
          </cell>
          <cell r="C9683" t="str">
            <v>整体地板副出口1800灰座</v>
          </cell>
        </row>
        <row r="9684">
          <cell r="A9684" t="str">
            <v>SLT0002756</v>
          </cell>
          <cell r="B9684">
            <v>220</v>
          </cell>
          <cell r="C9684" t="str">
            <v>整体地板副出口1800灰大背</v>
          </cell>
        </row>
        <row r="9685">
          <cell r="A9685" t="str">
            <v>SLT0002757</v>
          </cell>
          <cell r="B9685">
            <v>220</v>
          </cell>
          <cell r="C9685" t="str">
            <v>驾驶员正靠背 104</v>
          </cell>
        </row>
        <row r="9686">
          <cell r="A9686" t="str">
            <v>SLT0002758</v>
          </cell>
          <cell r="B9686">
            <v>220</v>
          </cell>
          <cell r="C9686" t="str">
            <v>驾驶员正座 104</v>
          </cell>
        </row>
        <row r="9687">
          <cell r="A9687" t="str">
            <v>SLT0002759</v>
          </cell>
          <cell r="B9687">
            <v>220</v>
          </cell>
          <cell r="C9687" t="str">
            <v>副驾驶员副靠背 112</v>
          </cell>
        </row>
        <row r="9688">
          <cell r="A9688" t="str">
            <v>SLT0002760</v>
          </cell>
          <cell r="B9688">
            <v>220</v>
          </cell>
          <cell r="C9688" t="str">
            <v>副驾驶员小靠背 112</v>
          </cell>
        </row>
        <row r="9689">
          <cell r="A9689" t="str">
            <v>SLT0002761</v>
          </cell>
          <cell r="B9689">
            <v>220</v>
          </cell>
          <cell r="C9689" t="str">
            <v>副驾驶员副大座 112</v>
          </cell>
        </row>
        <row r="9690">
          <cell r="A9690" t="str">
            <v>SLT0002762</v>
          </cell>
          <cell r="B9690">
            <v>220</v>
          </cell>
          <cell r="C9690" t="str">
            <v>副驾驶员副靠背 114</v>
          </cell>
        </row>
        <row r="9691">
          <cell r="A9691" t="str">
            <v>SLT0002763</v>
          </cell>
          <cell r="B9691">
            <v>220</v>
          </cell>
          <cell r="C9691" t="str">
            <v>副驾驶员小靠背 114</v>
          </cell>
        </row>
        <row r="9692">
          <cell r="A9692" t="str">
            <v>SLT0002764</v>
          </cell>
          <cell r="B9692">
            <v>220</v>
          </cell>
          <cell r="C9692" t="str">
            <v>副驾驶员副大座 114</v>
          </cell>
        </row>
        <row r="9693">
          <cell r="A9693" t="str">
            <v>SLT0002765</v>
          </cell>
          <cell r="B9693">
            <v>220</v>
          </cell>
          <cell r="C9693" t="str">
            <v>副驾驶员副靠背 116</v>
          </cell>
        </row>
        <row r="9694">
          <cell r="A9694" t="str">
            <v>SLT0002766</v>
          </cell>
          <cell r="B9694">
            <v>220</v>
          </cell>
          <cell r="C9694" t="str">
            <v>副驾驶员小靠背 116</v>
          </cell>
        </row>
        <row r="9695">
          <cell r="A9695" t="str">
            <v>SLT0002767</v>
          </cell>
          <cell r="B9695">
            <v>220</v>
          </cell>
          <cell r="C9695" t="str">
            <v>副驾驶员副大座 116</v>
          </cell>
        </row>
        <row r="9696">
          <cell r="A9696" t="str">
            <v>SLT0002768</v>
          </cell>
          <cell r="B9696">
            <v>220</v>
          </cell>
          <cell r="C9696" t="str">
            <v>驾驶员正靠背 精细化</v>
          </cell>
        </row>
        <row r="9697">
          <cell r="A9697" t="str">
            <v>SLT0002769</v>
          </cell>
          <cell r="B9697">
            <v>220</v>
          </cell>
          <cell r="C9697" t="str">
            <v>驾驶员正座 精细化</v>
          </cell>
        </row>
        <row r="9698">
          <cell r="A9698" t="str">
            <v>SLT0002770</v>
          </cell>
          <cell r="B9698">
            <v>220</v>
          </cell>
          <cell r="C9698" t="str">
            <v>副驾驶员副靠背 精细化</v>
          </cell>
        </row>
        <row r="9699">
          <cell r="A9699" t="str">
            <v>SLT0002771</v>
          </cell>
          <cell r="B9699">
            <v>220</v>
          </cell>
          <cell r="C9699" t="str">
            <v>副驾驶员小靠背 精细化</v>
          </cell>
        </row>
        <row r="9700">
          <cell r="A9700" t="str">
            <v>SLT0002772</v>
          </cell>
          <cell r="B9700">
            <v>220</v>
          </cell>
          <cell r="C9700" t="str">
            <v>副驾驶员副大座 精细化</v>
          </cell>
        </row>
        <row r="9701">
          <cell r="A9701" t="str">
            <v>SLT0002773</v>
          </cell>
          <cell r="B9701">
            <v>220</v>
          </cell>
          <cell r="C9701" t="str">
            <v>副驾靠背总成</v>
          </cell>
        </row>
        <row r="9702">
          <cell r="A9702" t="str">
            <v>SLT0002774</v>
          </cell>
          <cell r="B9702">
            <v>220</v>
          </cell>
          <cell r="C9702" t="str">
            <v>中间座靠背总成</v>
          </cell>
        </row>
        <row r="9703">
          <cell r="A9703" t="str">
            <v>SLT0002775</v>
          </cell>
          <cell r="B9703">
            <v>220</v>
          </cell>
          <cell r="C9703" t="str">
            <v>副驾座垫总成</v>
          </cell>
        </row>
        <row r="9704">
          <cell r="A9704" t="str">
            <v>SLT0002776</v>
          </cell>
          <cell r="B9704">
            <v>220</v>
          </cell>
          <cell r="C9704" t="str">
            <v>宽车标准副司机座椅</v>
          </cell>
        </row>
        <row r="9705">
          <cell r="A9705" t="str">
            <v>SLT0002777</v>
          </cell>
          <cell r="B9705">
            <v>220</v>
          </cell>
          <cell r="C9705" t="str">
            <v>窄车标准副司机座椅</v>
          </cell>
        </row>
        <row r="9706">
          <cell r="A9706" t="str">
            <v>SLT0002778</v>
          </cell>
          <cell r="B9706">
            <v>230</v>
          </cell>
          <cell r="C9706" t="str">
            <v>右侧安装板总成焊接总成</v>
          </cell>
        </row>
        <row r="9707">
          <cell r="A9707" t="str">
            <v>SLT0002779</v>
          </cell>
          <cell r="B9707">
            <v>230</v>
          </cell>
          <cell r="C9707" t="str">
            <v>右侧安装板总成焊接总成</v>
          </cell>
        </row>
        <row r="9708">
          <cell r="A9708" t="str">
            <v>SLT0002780</v>
          </cell>
          <cell r="B9708">
            <v>230</v>
          </cell>
          <cell r="C9708" t="str">
            <v>右侧安装板总成焊接总成</v>
          </cell>
        </row>
        <row r="9709">
          <cell r="A9709" t="str">
            <v>SLT0002781</v>
          </cell>
          <cell r="B9709">
            <v>220</v>
          </cell>
          <cell r="C9709" t="str">
            <v>后排座椅总成</v>
          </cell>
        </row>
        <row r="9710">
          <cell r="A9710" t="str">
            <v>SLT0002782</v>
          </cell>
          <cell r="B9710">
            <v>220</v>
          </cell>
          <cell r="C9710" t="str">
            <v>副驾驶员大靠背总成</v>
          </cell>
        </row>
        <row r="9711">
          <cell r="A9711" t="str">
            <v>SLT0002783</v>
          </cell>
          <cell r="B9711">
            <v>220</v>
          </cell>
          <cell r="C9711" t="str">
            <v>副驾驶员小靠背总成</v>
          </cell>
        </row>
        <row r="9712">
          <cell r="A9712" t="str">
            <v>SLT0002784</v>
          </cell>
          <cell r="B9712">
            <v>220</v>
          </cell>
          <cell r="C9712" t="str">
            <v>副驾驶员座垫总成</v>
          </cell>
        </row>
        <row r="9713">
          <cell r="A9713" t="str">
            <v>SLT0002785</v>
          </cell>
          <cell r="B9713">
            <v>220</v>
          </cell>
          <cell r="C9713" t="str">
            <v>副驾驶员大靠背总成</v>
          </cell>
        </row>
        <row r="9714">
          <cell r="A9714" t="str">
            <v>SLT0002786</v>
          </cell>
          <cell r="B9714">
            <v>220</v>
          </cell>
          <cell r="C9714" t="str">
            <v>副驾驶员小靠背总成</v>
          </cell>
        </row>
        <row r="9715">
          <cell r="A9715" t="str">
            <v>SLT0002787</v>
          </cell>
          <cell r="B9715">
            <v>220</v>
          </cell>
          <cell r="C9715" t="str">
            <v>副驾驶员座垫总成</v>
          </cell>
        </row>
        <row r="9716">
          <cell r="A9716" t="str">
            <v>SLT0002788</v>
          </cell>
          <cell r="B9716">
            <v>220</v>
          </cell>
          <cell r="C9716" t="str">
            <v>出口正司机富康色靠背</v>
          </cell>
        </row>
        <row r="9717">
          <cell r="A9717" t="str">
            <v>SLT0002789</v>
          </cell>
          <cell r="B9717">
            <v>220</v>
          </cell>
          <cell r="C9717" t="str">
            <v>出口正司机富康色座垫</v>
          </cell>
        </row>
        <row r="9718">
          <cell r="A9718" t="str">
            <v>SLT0002790</v>
          </cell>
          <cell r="B9718">
            <v>230</v>
          </cell>
          <cell r="C9718" t="str">
            <v>驾驶员靠背弯管总成</v>
          </cell>
        </row>
        <row r="9719">
          <cell r="A9719" t="str">
            <v>SLT0002791</v>
          </cell>
          <cell r="B9719">
            <v>220</v>
          </cell>
          <cell r="C9719" t="str">
            <v>6486小拉杆右舵</v>
          </cell>
        </row>
        <row r="9720">
          <cell r="A9720" t="str">
            <v>SLT0002792</v>
          </cell>
          <cell r="B9720">
            <v>220</v>
          </cell>
          <cell r="C9720" t="str">
            <v>驾驶员座垫总成</v>
          </cell>
        </row>
        <row r="9721">
          <cell r="A9721" t="str">
            <v>SLT0002793</v>
          </cell>
          <cell r="B9721">
            <v>220</v>
          </cell>
          <cell r="C9721" t="str">
            <v>头枕主插管灰色</v>
          </cell>
        </row>
        <row r="9722">
          <cell r="A9722" t="str">
            <v>SLT0002794</v>
          </cell>
          <cell r="B9722">
            <v>220</v>
          </cell>
          <cell r="C9722" t="str">
            <v>头枕副插管灰色</v>
          </cell>
        </row>
        <row r="9723">
          <cell r="A9723" t="str">
            <v>SLT0002795</v>
          </cell>
          <cell r="B9723">
            <v>230</v>
          </cell>
          <cell r="C9723" t="str">
            <v>正副司机座左圆盘主动</v>
          </cell>
        </row>
        <row r="9724">
          <cell r="A9724" t="str">
            <v>SLT0002796</v>
          </cell>
          <cell r="B9724">
            <v>230</v>
          </cell>
          <cell r="C9724" t="str">
            <v>正副司机座右圆盘主动</v>
          </cell>
        </row>
        <row r="9725">
          <cell r="A9725" t="str">
            <v>SLT0002797</v>
          </cell>
          <cell r="B9725">
            <v>230</v>
          </cell>
          <cell r="C9725" t="str">
            <v>正副司机座左圆盘被动</v>
          </cell>
        </row>
        <row r="9726">
          <cell r="A9726" t="str">
            <v>SLT0002798</v>
          </cell>
          <cell r="B9726">
            <v>230</v>
          </cell>
          <cell r="C9726" t="str">
            <v>正副司机座右圆盘被动</v>
          </cell>
        </row>
        <row r="9727">
          <cell r="A9727" t="str">
            <v>SLT0002800</v>
          </cell>
          <cell r="B9727">
            <v>230</v>
          </cell>
          <cell r="C9727" t="str">
            <v>后排单双人座左圆盘主动</v>
          </cell>
        </row>
        <row r="9728">
          <cell r="A9728" t="str">
            <v>SLT0002801</v>
          </cell>
          <cell r="B9728">
            <v>230</v>
          </cell>
          <cell r="C9728" t="str">
            <v>后排单双人座右圆盘主动</v>
          </cell>
        </row>
        <row r="9729">
          <cell r="A9729" t="str">
            <v>SLT0002802</v>
          </cell>
          <cell r="B9729">
            <v>230</v>
          </cell>
          <cell r="C9729" t="str">
            <v>空心核心件</v>
          </cell>
        </row>
        <row r="9730">
          <cell r="A9730" t="str">
            <v>SLT0002803</v>
          </cell>
          <cell r="B9730">
            <v>230</v>
          </cell>
          <cell r="C9730" t="str">
            <v>翻折左座圆盘（主动）</v>
          </cell>
        </row>
        <row r="9731">
          <cell r="A9731" t="str">
            <v>SLT0002804</v>
          </cell>
          <cell r="B9731">
            <v>230</v>
          </cell>
          <cell r="C9731" t="str">
            <v>翻折右座圆盘（主动）</v>
          </cell>
        </row>
        <row r="9732">
          <cell r="A9732" t="str">
            <v>SLT0002805</v>
          </cell>
          <cell r="B9732">
            <v>230</v>
          </cell>
          <cell r="C9732" t="str">
            <v>翻折左座圆盘（被动）</v>
          </cell>
        </row>
        <row r="9733">
          <cell r="A9733" t="str">
            <v>SLT0002806</v>
          </cell>
          <cell r="B9733">
            <v>230</v>
          </cell>
          <cell r="C9733" t="str">
            <v>翻折右座圆盘（被动）</v>
          </cell>
        </row>
        <row r="9734">
          <cell r="A9734" t="str">
            <v>SLT0002807</v>
          </cell>
          <cell r="B9734">
            <v>230</v>
          </cell>
          <cell r="C9734" t="str">
            <v>操纵柄</v>
          </cell>
        </row>
        <row r="9735">
          <cell r="A9735" t="str">
            <v>SLT0002808</v>
          </cell>
          <cell r="B9735">
            <v>230</v>
          </cell>
          <cell r="C9735" t="str">
            <v>中心轴</v>
          </cell>
        </row>
        <row r="9736">
          <cell r="A9736" t="str">
            <v>SLT0002809</v>
          </cell>
          <cell r="B9736">
            <v>230</v>
          </cell>
          <cell r="C9736" t="str">
            <v>上板（左）</v>
          </cell>
        </row>
        <row r="9737">
          <cell r="A9737" t="str">
            <v>SLT0002810</v>
          </cell>
          <cell r="B9737">
            <v>230</v>
          </cell>
          <cell r="C9737" t="str">
            <v>上板（右）</v>
          </cell>
        </row>
        <row r="9738">
          <cell r="A9738" t="str">
            <v>SLT0002811</v>
          </cell>
          <cell r="B9738">
            <v>230</v>
          </cell>
          <cell r="C9738" t="str">
            <v>左下板</v>
          </cell>
        </row>
        <row r="9739">
          <cell r="A9739" t="str">
            <v>SLT0002812</v>
          </cell>
          <cell r="B9739">
            <v>230</v>
          </cell>
          <cell r="C9739" t="str">
            <v>右下板</v>
          </cell>
        </row>
        <row r="9740">
          <cell r="A9740" t="str">
            <v>SLT0002813</v>
          </cell>
          <cell r="B9740">
            <v>230</v>
          </cell>
          <cell r="C9740" t="str">
            <v>左手柄</v>
          </cell>
        </row>
        <row r="9741">
          <cell r="A9741" t="str">
            <v>SLT0002814</v>
          </cell>
          <cell r="B9741">
            <v>230</v>
          </cell>
          <cell r="C9741" t="str">
            <v>右手柄</v>
          </cell>
        </row>
        <row r="9742">
          <cell r="A9742" t="str">
            <v>SLT0002815</v>
          </cell>
          <cell r="B9742">
            <v>230</v>
          </cell>
          <cell r="C9742" t="str">
            <v>内盘簧支架</v>
          </cell>
        </row>
        <row r="9743">
          <cell r="A9743" t="str">
            <v>SLT0002816</v>
          </cell>
          <cell r="B9743">
            <v>230</v>
          </cell>
          <cell r="C9743" t="str">
            <v>罩壳支架</v>
          </cell>
        </row>
        <row r="9744">
          <cell r="A9744" t="str">
            <v>SLT0002817</v>
          </cell>
          <cell r="B9744">
            <v>230</v>
          </cell>
          <cell r="C9744" t="str">
            <v>外盘簧支架</v>
          </cell>
        </row>
        <row r="9745">
          <cell r="A9745" t="str">
            <v>SLT0002818</v>
          </cell>
          <cell r="B9745">
            <v>230</v>
          </cell>
          <cell r="C9745" t="str">
            <v>下板</v>
          </cell>
        </row>
        <row r="9746">
          <cell r="A9746" t="str">
            <v>SLT0002819</v>
          </cell>
          <cell r="B9746">
            <v>230</v>
          </cell>
          <cell r="C9746" t="str">
            <v>上板</v>
          </cell>
        </row>
        <row r="9747">
          <cell r="A9747" t="str">
            <v>SLT0002820</v>
          </cell>
          <cell r="B9747">
            <v>230</v>
          </cell>
          <cell r="C9747" t="str">
            <v>手柄（左）</v>
          </cell>
        </row>
        <row r="9748">
          <cell r="A9748" t="str">
            <v>SLT0002821</v>
          </cell>
          <cell r="B9748">
            <v>230</v>
          </cell>
          <cell r="C9748" t="str">
            <v>手柄（右）</v>
          </cell>
        </row>
        <row r="9749">
          <cell r="A9749" t="str">
            <v>SLT0002822</v>
          </cell>
          <cell r="B9749">
            <v>230</v>
          </cell>
          <cell r="C9749" t="str">
            <v>外盘簧支架（短）</v>
          </cell>
        </row>
        <row r="9750">
          <cell r="A9750" t="str">
            <v>SLT0002823</v>
          </cell>
          <cell r="B9750">
            <v>230</v>
          </cell>
          <cell r="C9750" t="str">
            <v>罩壳支架</v>
          </cell>
        </row>
        <row r="9751">
          <cell r="A9751" t="str">
            <v>SLT0002824</v>
          </cell>
          <cell r="B9751">
            <v>230</v>
          </cell>
          <cell r="C9751" t="str">
            <v>下板（左）</v>
          </cell>
        </row>
        <row r="9752">
          <cell r="A9752" t="str">
            <v>SLT0002825</v>
          </cell>
          <cell r="B9752">
            <v>230</v>
          </cell>
          <cell r="C9752" t="str">
            <v>下板（右）</v>
          </cell>
        </row>
        <row r="9753">
          <cell r="A9753" t="str">
            <v>SLT0002826</v>
          </cell>
          <cell r="B9753">
            <v>230</v>
          </cell>
          <cell r="C9753" t="str">
            <v>下板（左）</v>
          </cell>
        </row>
        <row r="9754">
          <cell r="A9754" t="str">
            <v>SLT0002827</v>
          </cell>
          <cell r="B9754">
            <v>230</v>
          </cell>
          <cell r="C9754" t="str">
            <v>下板（右）</v>
          </cell>
        </row>
        <row r="9755">
          <cell r="A9755" t="str">
            <v>SLT0002828</v>
          </cell>
          <cell r="B9755">
            <v>230</v>
          </cell>
          <cell r="C9755" t="str">
            <v>上板</v>
          </cell>
        </row>
        <row r="9756">
          <cell r="A9756" t="str">
            <v>SLT0002829</v>
          </cell>
          <cell r="B9756">
            <v>230</v>
          </cell>
          <cell r="C9756" t="str">
            <v>罩壳支架</v>
          </cell>
        </row>
        <row r="9757">
          <cell r="A9757" t="str">
            <v>SLT0002830</v>
          </cell>
          <cell r="B9757">
            <v>230</v>
          </cell>
          <cell r="C9757" t="str">
            <v>盘簧支架（右）</v>
          </cell>
        </row>
        <row r="9758">
          <cell r="A9758" t="str">
            <v>SLT0002831</v>
          </cell>
          <cell r="B9758">
            <v>230</v>
          </cell>
          <cell r="C9758" t="str">
            <v>盘簧固定架</v>
          </cell>
        </row>
        <row r="9759">
          <cell r="A9759" t="str">
            <v>SLT0002832</v>
          </cell>
          <cell r="B9759">
            <v>230</v>
          </cell>
          <cell r="C9759" t="str">
            <v>外盘簧支架（长）</v>
          </cell>
        </row>
        <row r="9760">
          <cell r="A9760" t="str">
            <v>SLT0002833</v>
          </cell>
          <cell r="B9760">
            <v>230</v>
          </cell>
          <cell r="C9760" t="str">
            <v>上板</v>
          </cell>
        </row>
        <row r="9761">
          <cell r="A9761" t="str">
            <v>SLT0002834</v>
          </cell>
          <cell r="B9761">
            <v>230</v>
          </cell>
          <cell r="C9761" t="str">
            <v>下板(左)</v>
          </cell>
        </row>
        <row r="9762">
          <cell r="A9762" t="str">
            <v>SLT0002835</v>
          </cell>
          <cell r="B9762">
            <v>230</v>
          </cell>
          <cell r="C9762" t="str">
            <v>下板(右)</v>
          </cell>
        </row>
        <row r="9763">
          <cell r="A9763" t="str">
            <v>SLT0002836</v>
          </cell>
          <cell r="B9763">
            <v>230</v>
          </cell>
          <cell r="C9763" t="str">
            <v>罩壳支架(左)</v>
          </cell>
        </row>
        <row r="9764">
          <cell r="A9764" t="str">
            <v>SLT0002837</v>
          </cell>
          <cell r="B9764">
            <v>230</v>
          </cell>
          <cell r="C9764" t="str">
            <v>罩壳支架(右)</v>
          </cell>
        </row>
        <row r="9765">
          <cell r="A9765" t="str">
            <v>SLT0002838</v>
          </cell>
          <cell r="B9765">
            <v>230</v>
          </cell>
          <cell r="C9765" t="str">
            <v>主动上板</v>
          </cell>
        </row>
        <row r="9766">
          <cell r="A9766" t="str">
            <v>SLT0002839</v>
          </cell>
          <cell r="B9766">
            <v>230</v>
          </cell>
          <cell r="C9766" t="str">
            <v>被动上板</v>
          </cell>
        </row>
        <row r="9767">
          <cell r="A9767" t="str">
            <v>SLT0002840</v>
          </cell>
          <cell r="B9767">
            <v>230</v>
          </cell>
          <cell r="C9767" t="str">
            <v>下板（右）</v>
          </cell>
        </row>
        <row r="9768">
          <cell r="A9768" t="str">
            <v>SLT0002841</v>
          </cell>
          <cell r="B9768">
            <v>230</v>
          </cell>
          <cell r="C9768" t="str">
            <v>下板（左）</v>
          </cell>
        </row>
        <row r="9769">
          <cell r="A9769" t="str">
            <v>SLT0002842</v>
          </cell>
          <cell r="B9769">
            <v>230</v>
          </cell>
          <cell r="C9769" t="str">
            <v>限位块</v>
          </cell>
        </row>
        <row r="9770">
          <cell r="A9770" t="str">
            <v>SLT0002843</v>
          </cell>
          <cell r="B9770">
            <v>230</v>
          </cell>
          <cell r="C9770" t="str">
            <v>固定板（主动）</v>
          </cell>
        </row>
        <row r="9771">
          <cell r="A9771" t="str">
            <v>SLT0002844</v>
          </cell>
          <cell r="B9771">
            <v>230</v>
          </cell>
          <cell r="C9771" t="str">
            <v>固定板（从动）</v>
          </cell>
        </row>
        <row r="9772">
          <cell r="A9772" t="str">
            <v>SLT0002845</v>
          </cell>
          <cell r="B9772">
            <v>230</v>
          </cell>
          <cell r="C9772" t="str">
            <v>主动上板电泳</v>
          </cell>
        </row>
        <row r="9773">
          <cell r="A9773" t="str">
            <v>SLT0002846</v>
          </cell>
          <cell r="B9773">
            <v>230</v>
          </cell>
          <cell r="C9773" t="str">
            <v>被动上板电泳</v>
          </cell>
        </row>
        <row r="9774">
          <cell r="A9774" t="str">
            <v>SLT0002847</v>
          </cell>
          <cell r="B9774">
            <v>230</v>
          </cell>
          <cell r="C9774" t="str">
            <v>下板（右）电泳</v>
          </cell>
        </row>
        <row r="9775">
          <cell r="A9775" t="str">
            <v>SLT0002848</v>
          </cell>
          <cell r="B9775">
            <v>230</v>
          </cell>
          <cell r="C9775" t="str">
            <v>下板（左）电泳</v>
          </cell>
        </row>
        <row r="9776">
          <cell r="A9776" t="str">
            <v>SLT0002849</v>
          </cell>
          <cell r="B9776">
            <v>230</v>
          </cell>
          <cell r="C9776" t="str">
            <v>限位块电泳</v>
          </cell>
        </row>
        <row r="9777">
          <cell r="A9777" t="str">
            <v>SLT0002850</v>
          </cell>
          <cell r="B9777">
            <v>230</v>
          </cell>
          <cell r="C9777" t="str">
            <v>固定板（主动）电泳</v>
          </cell>
        </row>
        <row r="9778">
          <cell r="A9778" t="str">
            <v>SLT0002851</v>
          </cell>
          <cell r="B9778">
            <v>230</v>
          </cell>
          <cell r="C9778" t="str">
            <v>固定板（从动）电泳</v>
          </cell>
        </row>
        <row r="9779">
          <cell r="A9779" t="str">
            <v>SLT0002852</v>
          </cell>
          <cell r="B9779">
            <v>230</v>
          </cell>
          <cell r="C9779" t="str">
            <v>上板组件（左）电泳</v>
          </cell>
        </row>
        <row r="9780">
          <cell r="A9780" t="str">
            <v>SLT0002853</v>
          </cell>
          <cell r="B9780">
            <v>230</v>
          </cell>
          <cell r="C9780" t="str">
            <v>上板组件（左）</v>
          </cell>
        </row>
        <row r="9781">
          <cell r="A9781" t="str">
            <v>SLT0002854</v>
          </cell>
          <cell r="B9781">
            <v>230</v>
          </cell>
          <cell r="C9781" t="str">
            <v>上板组件（右）电泳</v>
          </cell>
        </row>
        <row r="9782">
          <cell r="A9782" t="str">
            <v>SLT0002855</v>
          </cell>
          <cell r="B9782">
            <v>230</v>
          </cell>
          <cell r="C9782" t="str">
            <v>上板组件（右）</v>
          </cell>
        </row>
        <row r="9783">
          <cell r="A9783" t="str">
            <v>SLT0002856</v>
          </cell>
          <cell r="B9783">
            <v>230</v>
          </cell>
          <cell r="C9783" t="str">
            <v>司机左下板组件电泳</v>
          </cell>
        </row>
        <row r="9784">
          <cell r="A9784" t="str">
            <v>SLT0002857</v>
          </cell>
          <cell r="B9784">
            <v>230</v>
          </cell>
          <cell r="C9784" t="str">
            <v>司机左下板组件</v>
          </cell>
        </row>
        <row r="9785">
          <cell r="A9785" t="str">
            <v>SLT0002858</v>
          </cell>
          <cell r="B9785">
            <v>230</v>
          </cell>
          <cell r="C9785" t="str">
            <v>司机右下板组件电泳</v>
          </cell>
        </row>
        <row r="9786">
          <cell r="A9786" t="str">
            <v>SLT0002859</v>
          </cell>
          <cell r="B9786">
            <v>230</v>
          </cell>
          <cell r="C9786" t="str">
            <v>司机右下板组件</v>
          </cell>
        </row>
        <row r="9787">
          <cell r="A9787" t="str">
            <v>SLT0002860</v>
          </cell>
          <cell r="B9787">
            <v>230</v>
          </cell>
          <cell r="C9787" t="str">
            <v>副司机右下板组件电泳</v>
          </cell>
        </row>
        <row r="9788">
          <cell r="A9788" t="str">
            <v>SLT0002861</v>
          </cell>
          <cell r="B9788">
            <v>230</v>
          </cell>
          <cell r="C9788" t="str">
            <v>副司机右下板组件</v>
          </cell>
        </row>
        <row r="9789">
          <cell r="A9789" t="str">
            <v>SLT0002862</v>
          </cell>
          <cell r="B9789">
            <v>230</v>
          </cell>
          <cell r="C9789" t="str">
            <v>副司机左下板组件电泳</v>
          </cell>
        </row>
        <row r="9790">
          <cell r="A9790" t="str">
            <v>SLT0002863</v>
          </cell>
          <cell r="B9790">
            <v>230</v>
          </cell>
          <cell r="C9790" t="str">
            <v>副司机左下板组件</v>
          </cell>
        </row>
        <row r="9791">
          <cell r="A9791" t="str">
            <v>SLT0002864</v>
          </cell>
          <cell r="B9791">
            <v>230</v>
          </cell>
          <cell r="C9791" t="str">
            <v>左手柄电泳</v>
          </cell>
        </row>
        <row r="9792">
          <cell r="A9792" t="str">
            <v>SLT0002865</v>
          </cell>
          <cell r="B9792">
            <v>230</v>
          </cell>
          <cell r="C9792" t="str">
            <v>右手柄电泳</v>
          </cell>
        </row>
        <row r="9793">
          <cell r="A9793" t="str">
            <v>SLT0002866</v>
          </cell>
          <cell r="B9793">
            <v>230</v>
          </cell>
          <cell r="C9793" t="str">
            <v>手柄（左）电泳</v>
          </cell>
        </row>
        <row r="9794">
          <cell r="A9794" t="str">
            <v>SLT0002867</v>
          </cell>
          <cell r="B9794">
            <v>230</v>
          </cell>
          <cell r="C9794" t="str">
            <v>手柄（右）电泳</v>
          </cell>
        </row>
        <row r="9795">
          <cell r="A9795" t="str">
            <v>SLT0002868</v>
          </cell>
          <cell r="B9795">
            <v>220</v>
          </cell>
          <cell r="C9795" t="str">
            <v>驾驶员头枕总成</v>
          </cell>
        </row>
        <row r="9796">
          <cell r="A9796" t="str">
            <v>SLT0002869</v>
          </cell>
          <cell r="B9796">
            <v>220</v>
          </cell>
          <cell r="C9796" t="str">
            <v>滑轨总成</v>
          </cell>
        </row>
        <row r="9797">
          <cell r="A9797" t="str">
            <v>SLT0002870</v>
          </cell>
          <cell r="B9797">
            <v>220</v>
          </cell>
          <cell r="C9797" t="str">
            <v>扶手总成(常州立天)</v>
          </cell>
        </row>
        <row r="9798">
          <cell r="A9798" t="str">
            <v>SLT0010053</v>
          </cell>
          <cell r="B9798">
            <v>210</v>
          </cell>
          <cell r="C9798" t="str">
            <v>J6F小背储物盒上盒</v>
          </cell>
        </row>
        <row r="9799">
          <cell r="A9799" t="str">
            <v>SLT0010053</v>
          </cell>
          <cell r="B9799">
            <v>220</v>
          </cell>
          <cell r="C9799" t="str">
            <v>J6F小背储物盒上盒</v>
          </cell>
        </row>
        <row r="9800">
          <cell r="A9800" t="str">
            <v>SLT0010054</v>
          </cell>
          <cell r="B9800">
            <v>210</v>
          </cell>
          <cell r="C9800" t="str">
            <v>J6F小背储物盒下盒</v>
          </cell>
        </row>
        <row r="9801">
          <cell r="A9801" t="str">
            <v>SLT0010054</v>
          </cell>
          <cell r="B9801">
            <v>220</v>
          </cell>
          <cell r="C9801" t="str">
            <v>J6F小背储物盒下盒</v>
          </cell>
        </row>
        <row r="9802">
          <cell r="A9802" t="str">
            <v>SLT0010087</v>
          </cell>
          <cell r="B9802">
            <v>220</v>
          </cell>
          <cell r="C9802" t="str">
            <v>KT-135-2-820mm*27mm副座</v>
          </cell>
        </row>
        <row r="9803">
          <cell r="A9803" t="str">
            <v>SLT0010088</v>
          </cell>
          <cell r="B9803">
            <v>220</v>
          </cell>
          <cell r="C9803" t="str">
            <v>KT-135-2-255mm*27mm副座</v>
          </cell>
        </row>
        <row r="9804">
          <cell r="A9804" t="str">
            <v>SLT0010089</v>
          </cell>
          <cell r="B9804">
            <v>220</v>
          </cell>
          <cell r="C9804" t="str">
            <v>KT-135-2-770mm*27mm副座</v>
          </cell>
        </row>
        <row r="9805">
          <cell r="A9805" t="str">
            <v>SLT0010090</v>
          </cell>
          <cell r="B9805">
            <v>220</v>
          </cell>
          <cell r="C9805" t="str">
            <v>KT-135-2-285mm*27mm副座</v>
          </cell>
        </row>
        <row r="9806">
          <cell r="A9806" t="str">
            <v>SLT0010091</v>
          </cell>
          <cell r="B9806">
            <v>220</v>
          </cell>
          <cell r="C9806" t="str">
            <v>KT-135-2-365mm*27mm副座</v>
          </cell>
        </row>
        <row r="9807">
          <cell r="A9807" t="str">
            <v>SLT0010094</v>
          </cell>
          <cell r="B9807">
            <v>220</v>
          </cell>
          <cell r="C9807" t="str">
            <v>KT-135-2-360mm*25mm正背</v>
          </cell>
        </row>
        <row r="9808">
          <cell r="A9808" t="str">
            <v>SLT0010095</v>
          </cell>
          <cell r="B9808">
            <v>220</v>
          </cell>
          <cell r="C9808" t="str">
            <v>KT-135-2-290mm*25mm正背</v>
          </cell>
        </row>
        <row r="9809">
          <cell r="A9809" t="str">
            <v>SLT0010096</v>
          </cell>
          <cell r="B9809">
            <v>220</v>
          </cell>
          <cell r="C9809" t="str">
            <v>KT-135-2-430mm*25mm正背</v>
          </cell>
        </row>
        <row r="9810">
          <cell r="A9810" t="str">
            <v>SLT0010097</v>
          </cell>
          <cell r="B9810">
            <v>220</v>
          </cell>
          <cell r="C9810" t="str">
            <v>KT-135-2-380mm*25mm正背</v>
          </cell>
        </row>
        <row r="9811">
          <cell r="A9811" t="str">
            <v>SLT0010098</v>
          </cell>
          <cell r="B9811">
            <v>220</v>
          </cell>
          <cell r="C9811" t="str">
            <v>KT-135-2-430mm*25mm副背</v>
          </cell>
        </row>
        <row r="9812">
          <cell r="A9812" t="str">
            <v>SLT0010099</v>
          </cell>
          <cell r="B9812">
            <v>220</v>
          </cell>
          <cell r="C9812" t="str">
            <v>KT-135-2-260mm*25mm副背</v>
          </cell>
        </row>
        <row r="9813">
          <cell r="A9813" t="str">
            <v>SLT0010100</v>
          </cell>
          <cell r="B9813">
            <v>220</v>
          </cell>
          <cell r="C9813" t="str">
            <v>KT-135-2-315mm*25mm副背</v>
          </cell>
        </row>
        <row r="9814">
          <cell r="A9814" t="str">
            <v>SLT0010101</v>
          </cell>
          <cell r="B9814">
            <v>220</v>
          </cell>
          <cell r="C9814" t="str">
            <v>KT-135-2-400mm*25mm副背</v>
          </cell>
        </row>
        <row r="9815">
          <cell r="A9815" t="str">
            <v>SLT0010102</v>
          </cell>
          <cell r="B9815">
            <v>220</v>
          </cell>
          <cell r="C9815" t="str">
            <v>KT-135-2-295mm*25mm正座</v>
          </cell>
        </row>
        <row r="9816">
          <cell r="A9816" t="str">
            <v>SLT0010103</v>
          </cell>
          <cell r="B9816">
            <v>220</v>
          </cell>
          <cell r="C9816" t="str">
            <v>KT-135-2-420mm*25mm正座</v>
          </cell>
        </row>
        <row r="9817">
          <cell r="A9817" t="str">
            <v>SLT0010104</v>
          </cell>
          <cell r="B9817">
            <v>220</v>
          </cell>
          <cell r="C9817" t="str">
            <v>KT-135-2-820mm*25mm正座</v>
          </cell>
        </row>
        <row r="9818">
          <cell r="A9818" t="str">
            <v>SLT0010106</v>
          </cell>
          <cell r="B9818">
            <v>220</v>
          </cell>
          <cell r="C9818" t="str">
            <v>产品标识6800010DH26-C00</v>
          </cell>
        </row>
        <row r="9819">
          <cell r="A9819" t="str">
            <v>SLT0010107</v>
          </cell>
          <cell r="B9819">
            <v>220</v>
          </cell>
          <cell r="C9819" t="str">
            <v>产品标识6800010EH26-C00</v>
          </cell>
        </row>
        <row r="9820">
          <cell r="A9820" t="str">
            <v>SLT0010108</v>
          </cell>
          <cell r="B9820">
            <v>220</v>
          </cell>
          <cell r="C9820" t="str">
            <v>产品标识6903010-H26-C00</v>
          </cell>
        </row>
        <row r="9821">
          <cell r="A9821" t="str">
            <v>SLT0010109</v>
          </cell>
          <cell r="B9821">
            <v>220</v>
          </cell>
          <cell r="C9821" t="str">
            <v>产品标识6903010AH26-C00</v>
          </cell>
        </row>
        <row r="9822">
          <cell r="A9822" t="str">
            <v>SLT0010110</v>
          </cell>
          <cell r="B9822">
            <v>220</v>
          </cell>
          <cell r="C9822" t="str">
            <v>产品标识6905020BH26-C00</v>
          </cell>
        </row>
        <row r="9823">
          <cell r="A9823" t="str">
            <v>SLT0010111</v>
          </cell>
          <cell r="B9823">
            <v>220</v>
          </cell>
          <cell r="C9823" t="str">
            <v>产品标识6905020CH26-C00</v>
          </cell>
        </row>
        <row r="9824">
          <cell r="A9824" t="str">
            <v>SLT0010112</v>
          </cell>
          <cell r="B9824">
            <v>220</v>
          </cell>
          <cell r="C9824" t="str">
            <v>产品标识6905100-H26-C00</v>
          </cell>
        </row>
        <row r="9825">
          <cell r="A9825" t="str">
            <v>SLT0010113</v>
          </cell>
          <cell r="B9825">
            <v>220</v>
          </cell>
          <cell r="C9825" t="str">
            <v>产品标识6800010-H26-C00</v>
          </cell>
        </row>
        <row r="9826">
          <cell r="A9826" t="str">
            <v>SLT0010114</v>
          </cell>
          <cell r="B9826">
            <v>220</v>
          </cell>
          <cell r="C9826" t="str">
            <v>产品标识6800010AH26-C00</v>
          </cell>
        </row>
        <row r="9827">
          <cell r="A9827" t="str">
            <v>SLT0010115</v>
          </cell>
          <cell r="B9827">
            <v>220</v>
          </cell>
          <cell r="C9827" t="str">
            <v>产品标识6905020-H26-C00</v>
          </cell>
        </row>
        <row r="9828">
          <cell r="A9828" t="str">
            <v>SLT0010116</v>
          </cell>
          <cell r="B9828">
            <v>220</v>
          </cell>
          <cell r="C9828" t="str">
            <v>产品标识6905020AH26-C00</v>
          </cell>
        </row>
        <row r="9829">
          <cell r="A9829" t="str">
            <v>SLT0010125</v>
          </cell>
          <cell r="B9829">
            <v>220</v>
          </cell>
          <cell r="C9829" t="str">
            <v>M4奥铃正司机背新内饰</v>
          </cell>
        </row>
        <row r="9830">
          <cell r="A9830" t="str">
            <v>SLT0010127</v>
          </cell>
          <cell r="B9830">
            <v>220</v>
          </cell>
          <cell r="C9830" t="str">
            <v>M4奥铃正司机座新内饰</v>
          </cell>
        </row>
        <row r="9831">
          <cell r="A9831" t="str">
            <v>SLT0010129</v>
          </cell>
          <cell r="B9831">
            <v>220</v>
          </cell>
          <cell r="C9831" t="str">
            <v>副驾驶员座椅大背面套</v>
          </cell>
        </row>
        <row r="9832">
          <cell r="A9832" t="str">
            <v>SLT0010131</v>
          </cell>
          <cell r="B9832">
            <v>220</v>
          </cell>
          <cell r="C9832" t="str">
            <v>副驾驶员座椅小背面套</v>
          </cell>
        </row>
        <row r="9833">
          <cell r="A9833" t="str">
            <v>SLT0010133</v>
          </cell>
          <cell r="B9833">
            <v>220</v>
          </cell>
          <cell r="C9833" t="str">
            <v>副驾驶员座椅座垫面套总成</v>
          </cell>
        </row>
        <row r="9834">
          <cell r="A9834" t="str">
            <v>SLT0010136</v>
          </cell>
          <cell r="B9834">
            <v>220</v>
          </cell>
          <cell r="C9834" t="str">
            <v>副驾驶员座椅小背面套</v>
          </cell>
        </row>
        <row r="9835">
          <cell r="A9835" t="str">
            <v>SLT0010140</v>
          </cell>
          <cell r="B9835">
            <v>220</v>
          </cell>
          <cell r="C9835" t="str">
            <v>副驾驶员座椅座垫面套总成</v>
          </cell>
        </row>
        <row r="9836">
          <cell r="A9836" t="str">
            <v>SLT0010142</v>
          </cell>
          <cell r="B9836">
            <v>220</v>
          </cell>
          <cell r="C9836" t="str">
            <v>副驾驶员座椅小背面套</v>
          </cell>
        </row>
        <row r="9837">
          <cell r="A9837" t="str">
            <v>SLT0010144</v>
          </cell>
          <cell r="B9837">
            <v>220</v>
          </cell>
          <cell r="C9837" t="str">
            <v>副驾驶员座椅座垫面套总成</v>
          </cell>
        </row>
        <row r="9838">
          <cell r="A9838" t="str">
            <v>SLT0010145</v>
          </cell>
          <cell r="B9838">
            <v>220</v>
          </cell>
          <cell r="C9838" t="str">
            <v>2060卧铺面套</v>
          </cell>
        </row>
        <row r="9839">
          <cell r="A9839" t="str">
            <v>SLT0010146</v>
          </cell>
          <cell r="B9839">
            <v>220</v>
          </cell>
          <cell r="C9839" t="str">
            <v>1880卧铺面套</v>
          </cell>
        </row>
        <row r="9840">
          <cell r="A9840" t="str">
            <v>SLT0010148</v>
          </cell>
          <cell r="B9840">
            <v>220</v>
          </cell>
          <cell r="C9840" t="str">
            <v>驾驶员靠背泡沫总成</v>
          </cell>
        </row>
        <row r="9841">
          <cell r="A9841" t="str">
            <v>SLT0010149</v>
          </cell>
          <cell r="B9841">
            <v>220</v>
          </cell>
          <cell r="C9841" t="str">
            <v>驾驶员座垫泡沫总成</v>
          </cell>
        </row>
        <row r="9842">
          <cell r="A9842" t="str">
            <v>SLT0010150</v>
          </cell>
          <cell r="B9842">
            <v>220</v>
          </cell>
          <cell r="C9842" t="str">
            <v>前座副靠背泡沫总成</v>
          </cell>
        </row>
        <row r="9843">
          <cell r="A9843" t="str">
            <v>SLT0010151</v>
          </cell>
          <cell r="B9843">
            <v>220</v>
          </cell>
          <cell r="C9843" t="str">
            <v>副驾驶员座垫泡沫总成</v>
          </cell>
        </row>
        <row r="9844">
          <cell r="A9844" t="str">
            <v>SLT0010152</v>
          </cell>
          <cell r="B9844">
            <v>220</v>
          </cell>
          <cell r="C9844" t="str">
            <v>头枕总成</v>
          </cell>
        </row>
        <row r="9845">
          <cell r="A9845" t="str">
            <v>SLT0010153</v>
          </cell>
          <cell r="B9845">
            <v>220</v>
          </cell>
          <cell r="C9845" t="str">
            <v>虎V-2020头枕泡沫</v>
          </cell>
        </row>
        <row r="9846">
          <cell r="A9846" t="str">
            <v>SLT0010154</v>
          </cell>
          <cell r="B9846">
            <v>220</v>
          </cell>
          <cell r="C9846" t="str">
            <v>虎V司机头枕布套</v>
          </cell>
        </row>
        <row r="9847">
          <cell r="A9847" t="str">
            <v>SLT0010162</v>
          </cell>
          <cell r="B9847">
            <v>220</v>
          </cell>
          <cell r="C9847" t="str">
            <v>虎V正司机背布套</v>
          </cell>
        </row>
        <row r="9848">
          <cell r="A9848" t="str">
            <v>SLT0010164</v>
          </cell>
          <cell r="B9848">
            <v>220</v>
          </cell>
          <cell r="C9848" t="str">
            <v>驾驶员座垫泡沫护面总成</v>
          </cell>
        </row>
        <row r="9849">
          <cell r="A9849" t="str">
            <v>SLT0010169</v>
          </cell>
          <cell r="B9849">
            <v>220</v>
          </cell>
          <cell r="C9849" t="str">
            <v>虎V正司机座布套</v>
          </cell>
        </row>
        <row r="9850">
          <cell r="A9850" t="str">
            <v>SLT0010174</v>
          </cell>
          <cell r="B9850">
            <v>220</v>
          </cell>
          <cell r="C9850" t="str">
            <v>虎V副司机背布套</v>
          </cell>
        </row>
        <row r="9851">
          <cell r="A9851" t="str">
            <v>SLT0010177</v>
          </cell>
          <cell r="B9851">
            <v>220</v>
          </cell>
          <cell r="C9851" t="str">
            <v>虎V副中间背布套小背</v>
          </cell>
        </row>
        <row r="9852">
          <cell r="A9852" t="str">
            <v>SLT0010178</v>
          </cell>
          <cell r="B9852">
            <v>220</v>
          </cell>
          <cell r="C9852" t="str">
            <v>虎V副司机座布套</v>
          </cell>
        </row>
        <row r="9853">
          <cell r="A9853" t="str">
            <v>SLT0010188</v>
          </cell>
          <cell r="B9853">
            <v>220</v>
          </cell>
          <cell r="C9853" t="str">
            <v>坐垫总成-前座</v>
          </cell>
        </row>
        <row r="9854">
          <cell r="A9854" t="str">
            <v>SLT0010189</v>
          </cell>
          <cell r="B9854">
            <v>220</v>
          </cell>
          <cell r="C9854" t="str">
            <v>副驾座垫护面总成</v>
          </cell>
        </row>
        <row r="9855">
          <cell r="A9855" t="str">
            <v>SLT0010190</v>
          </cell>
          <cell r="B9855">
            <v>230</v>
          </cell>
          <cell r="C9855" t="str">
            <v>复位卷簧下限位支架</v>
          </cell>
        </row>
        <row r="9856">
          <cell r="A9856" t="str">
            <v>SLT0010191</v>
          </cell>
          <cell r="B9856">
            <v>220</v>
          </cell>
          <cell r="C9856" t="str">
            <v>安全带插锁总成</v>
          </cell>
        </row>
        <row r="9857">
          <cell r="A9857" t="str">
            <v>SLT0010193</v>
          </cell>
          <cell r="B9857">
            <v>230</v>
          </cell>
          <cell r="C9857" t="str">
            <v>气管接线头固定钢丝</v>
          </cell>
        </row>
        <row r="9858">
          <cell r="A9858" t="str">
            <v>SLT0010194</v>
          </cell>
          <cell r="B9858">
            <v>230</v>
          </cell>
          <cell r="C9858" t="str">
            <v>气动腰托支撑钣金</v>
          </cell>
        </row>
        <row r="9859">
          <cell r="A9859" t="str">
            <v>SLT0010195</v>
          </cell>
          <cell r="B9859">
            <v>220</v>
          </cell>
          <cell r="C9859" t="str">
            <v>驾驶员靠背上骨架焊接总成</v>
          </cell>
        </row>
        <row r="9860">
          <cell r="A9860" t="str">
            <v>SLT0010195</v>
          </cell>
          <cell r="B9860">
            <v>230</v>
          </cell>
          <cell r="C9860" t="str">
            <v>驾驶员靠背上骨架焊接总成</v>
          </cell>
        </row>
        <row r="9861">
          <cell r="A9861" t="str">
            <v>SLT0010196</v>
          </cell>
          <cell r="B9861">
            <v>220</v>
          </cell>
          <cell r="C9861" t="str">
            <v>驾驶员靠背上骨架焊接总成</v>
          </cell>
        </row>
        <row r="9862">
          <cell r="A9862" t="str">
            <v>SLT0010196</v>
          </cell>
          <cell r="B9862">
            <v>230</v>
          </cell>
          <cell r="C9862" t="str">
            <v>驾驶员靠背上骨架焊接总成</v>
          </cell>
        </row>
        <row r="9863">
          <cell r="A9863" t="str">
            <v>SLT0010200</v>
          </cell>
          <cell r="B9863">
            <v>220</v>
          </cell>
          <cell r="C9863" t="str">
            <v>驾驶员座总成</v>
          </cell>
        </row>
        <row r="9864">
          <cell r="A9864" t="str">
            <v>SLT0010202</v>
          </cell>
          <cell r="B9864">
            <v>220</v>
          </cell>
          <cell r="C9864" t="str">
            <v>驾驶员座椅总成</v>
          </cell>
        </row>
        <row r="9865">
          <cell r="A9865" t="str">
            <v>SLT0010207</v>
          </cell>
          <cell r="B9865">
            <v>220</v>
          </cell>
          <cell r="C9865" t="str">
            <v>驾驶员座椅靠背总成</v>
          </cell>
        </row>
        <row r="9866">
          <cell r="A9866" t="str">
            <v>SLT0010208</v>
          </cell>
        </row>
        <row r="9867">
          <cell r="A9867" t="str">
            <v>SLT0010216</v>
          </cell>
          <cell r="B9867">
            <v>220</v>
          </cell>
          <cell r="C9867" t="str">
            <v>驾驶员靠背护面总成</v>
          </cell>
        </row>
        <row r="9868">
          <cell r="A9868" t="str">
            <v>SLT0010217</v>
          </cell>
          <cell r="B9868">
            <v>220</v>
          </cell>
          <cell r="C9868" t="str">
            <v>驾驶员靠背焊接骨架总成</v>
          </cell>
        </row>
        <row r="9869">
          <cell r="A9869" t="str">
            <v>SLT0010217</v>
          </cell>
          <cell r="B9869">
            <v>230</v>
          </cell>
          <cell r="C9869" t="str">
            <v>驾驶员靠背焊接骨架总成</v>
          </cell>
        </row>
        <row r="9870">
          <cell r="A9870" t="str">
            <v>SLT0010222</v>
          </cell>
          <cell r="B9870">
            <v>230</v>
          </cell>
          <cell r="C9870" t="str">
            <v>调角器下连接板焊接总成</v>
          </cell>
        </row>
        <row r="9871">
          <cell r="A9871" t="str">
            <v>SLT0010230</v>
          </cell>
          <cell r="B9871">
            <v>230</v>
          </cell>
          <cell r="C9871" t="str">
            <v>驾驶员座垫右侧安装板总成</v>
          </cell>
        </row>
        <row r="9872">
          <cell r="A9872" t="str">
            <v>SLT0010242</v>
          </cell>
          <cell r="B9872">
            <v>230</v>
          </cell>
          <cell r="C9872" t="str">
            <v>驾驶员右侧侧翼支撑钢丝</v>
          </cell>
        </row>
        <row r="9873">
          <cell r="A9873" t="str">
            <v>SLT0010269</v>
          </cell>
          <cell r="B9873">
            <v>230</v>
          </cell>
          <cell r="C9873" t="str">
            <v>内绞架螺母轴套</v>
          </cell>
        </row>
        <row r="9874">
          <cell r="A9874" t="str">
            <v>SLT0010277</v>
          </cell>
          <cell r="B9874">
            <v>230</v>
          </cell>
          <cell r="C9874" t="str">
            <v>轻卡座椅气囊总成</v>
          </cell>
        </row>
        <row r="9875">
          <cell r="A9875" t="str">
            <v>SLT0010296</v>
          </cell>
          <cell r="B9875">
            <v>230</v>
          </cell>
          <cell r="C9875" t="str">
            <v>驾驶员左侧滑轨总成</v>
          </cell>
        </row>
        <row r="9876">
          <cell r="A9876" t="str">
            <v>SLT0010297</v>
          </cell>
          <cell r="B9876">
            <v>220</v>
          </cell>
          <cell r="C9876" t="str">
            <v>驾驶员滑轨U型把手</v>
          </cell>
        </row>
        <row r="9877">
          <cell r="A9877" t="str">
            <v>SLT0010297</v>
          </cell>
          <cell r="B9877">
            <v>230</v>
          </cell>
          <cell r="C9877" t="str">
            <v>驾驶员滑轨U型把手</v>
          </cell>
        </row>
        <row r="9878">
          <cell r="A9878" t="str">
            <v>SLT0010298</v>
          </cell>
          <cell r="B9878">
            <v>220</v>
          </cell>
          <cell r="C9878" t="str">
            <v>驾驶员座垫泡沫及护面总成</v>
          </cell>
        </row>
        <row r="9879">
          <cell r="A9879" t="str">
            <v>SLT0010299</v>
          </cell>
          <cell r="B9879">
            <v>220</v>
          </cell>
          <cell r="C9879" t="str">
            <v>驾驶员座垫泡沫总成</v>
          </cell>
        </row>
        <row r="9880">
          <cell r="A9880" t="str">
            <v>SLT0010311</v>
          </cell>
          <cell r="B9880">
            <v>220</v>
          </cell>
          <cell r="C9880" t="str">
            <v>驾驶员座垫护面总成</v>
          </cell>
        </row>
        <row r="9881">
          <cell r="A9881" t="str">
            <v>SLT0010315</v>
          </cell>
          <cell r="B9881">
            <v>220</v>
          </cell>
          <cell r="C9881" t="str">
            <v>安全带插锁总成</v>
          </cell>
        </row>
        <row r="9882">
          <cell r="A9882" t="str">
            <v>SLT0010317</v>
          </cell>
          <cell r="B9882">
            <v>220</v>
          </cell>
          <cell r="C9882" t="str">
            <v>驾驶员座椅产品标识</v>
          </cell>
        </row>
        <row r="9883">
          <cell r="A9883" t="str">
            <v>SLT0010319</v>
          </cell>
          <cell r="B9883">
            <v>220</v>
          </cell>
          <cell r="C9883" t="str">
            <v>驾驶员座垫护面总成</v>
          </cell>
        </row>
        <row r="9884">
          <cell r="A9884" t="str">
            <v>SLT0010334</v>
          </cell>
          <cell r="B9884">
            <v>220</v>
          </cell>
          <cell r="C9884" t="str">
            <v>驾驶员头枕杆</v>
          </cell>
        </row>
        <row r="9885">
          <cell r="A9885" t="str">
            <v>SLT0010335</v>
          </cell>
          <cell r="B9885">
            <v>230</v>
          </cell>
          <cell r="C9885" t="str">
            <v>驾驶员侧翼支撑钢丝</v>
          </cell>
        </row>
        <row r="9886">
          <cell r="A9886" t="str">
            <v>SLT0010342</v>
          </cell>
          <cell r="B9886">
            <v>230</v>
          </cell>
          <cell r="C9886" t="str">
            <v>驾驶员左侧护板固定支架A</v>
          </cell>
        </row>
        <row r="9887">
          <cell r="A9887" t="str">
            <v>SLT0010345</v>
          </cell>
          <cell r="B9887">
            <v>220</v>
          </cell>
          <cell r="C9887" t="str">
            <v>驾驶员调角器手柄</v>
          </cell>
        </row>
        <row r="9888">
          <cell r="A9888" t="str">
            <v>SLT0010346</v>
          </cell>
          <cell r="B9888">
            <v>220</v>
          </cell>
          <cell r="C9888" t="str">
            <v>驾驶员左侧护板</v>
          </cell>
        </row>
        <row r="9889">
          <cell r="A9889" t="str">
            <v>SLT0010347</v>
          </cell>
          <cell r="B9889">
            <v>220</v>
          </cell>
          <cell r="C9889" t="str">
            <v>扶手总成</v>
          </cell>
        </row>
        <row r="9890">
          <cell r="A9890" t="str">
            <v>SLT0010348</v>
          </cell>
          <cell r="B9890">
            <v>220</v>
          </cell>
          <cell r="C9890" t="str">
            <v>驾驶员头枕骨架泡沫总成</v>
          </cell>
        </row>
        <row r="9891">
          <cell r="A9891" t="str">
            <v>SLT0010349</v>
          </cell>
          <cell r="B9891">
            <v>220</v>
          </cell>
          <cell r="C9891" t="str">
            <v>驾驶员靠背泡沫总成</v>
          </cell>
        </row>
        <row r="9892">
          <cell r="A9892" t="str">
            <v>SLT0010350</v>
          </cell>
          <cell r="B9892">
            <v>220</v>
          </cell>
          <cell r="C9892" t="str">
            <v>驾驶员座垫泡沫总成</v>
          </cell>
        </row>
        <row r="9893">
          <cell r="A9893" t="str">
            <v>SLT0010351</v>
          </cell>
          <cell r="B9893">
            <v>220</v>
          </cell>
          <cell r="C9893" t="str">
            <v>副驾靠背骨架焊接总成</v>
          </cell>
        </row>
        <row r="9894">
          <cell r="A9894" t="str">
            <v>SLT0010351</v>
          </cell>
          <cell r="B9894">
            <v>230</v>
          </cell>
          <cell r="C9894" t="str">
            <v>副驾靠背骨架焊接总成</v>
          </cell>
        </row>
        <row r="9895">
          <cell r="A9895" t="str">
            <v>SLT0010353</v>
          </cell>
          <cell r="B9895">
            <v>230</v>
          </cell>
          <cell r="C9895" t="str">
            <v>副驾靠背右侧装车钣金</v>
          </cell>
        </row>
        <row r="9896">
          <cell r="A9896" t="str">
            <v>SLT0010354</v>
          </cell>
          <cell r="B9896">
            <v>230</v>
          </cell>
          <cell r="C9896" t="str">
            <v>副驾靠背主管</v>
          </cell>
        </row>
        <row r="9897">
          <cell r="A9897" t="str">
            <v>SLT0010355</v>
          </cell>
          <cell r="B9897">
            <v>230</v>
          </cell>
          <cell r="C9897" t="str">
            <v>副驾靠背侧翼支撑钢丝</v>
          </cell>
        </row>
        <row r="9898">
          <cell r="A9898" t="str">
            <v>SLT0010357</v>
          </cell>
          <cell r="B9898">
            <v>230</v>
          </cell>
          <cell r="C9898" t="str">
            <v>副驾靠背旋转轴固定座</v>
          </cell>
        </row>
        <row r="9899">
          <cell r="A9899" t="str">
            <v>SLT0010358</v>
          </cell>
          <cell r="B9899">
            <v>220</v>
          </cell>
          <cell r="C9899" t="str">
            <v>副驾靠背泡沫总成</v>
          </cell>
        </row>
        <row r="9900">
          <cell r="A9900" t="str">
            <v>SLT0010360</v>
          </cell>
          <cell r="B9900">
            <v>220</v>
          </cell>
          <cell r="C9900" t="str">
            <v>副驾靠背右侧护板</v>
          </cell>
        </row>
        <row r="9901">
          <cell r="A9901" t="str">
            <v>SLT0010361</v>
          </cell>
          <cell r="B9901">
            <v>220</v>
          </cell>
          <cell r="C9901" t="str">
            <v>副驾靠背解锁手柄</v>
          </cell>
        </row>
        <row r="9902">
          <cell r="A9902" t="str">
            <v>SLT0010362</v>
          </cell>
          <cell r="B9902">
            <v>220</v>
          </cell>
          <cell r="C9902" t="str">
            <v>中间靠背骨架焊接总成</v>
          </cell>
        </row>
        <row r="9903">
          <cell r="A9903" t="str">
            <v>SLT0010362</v>
          </cell>
          <cell r="B9903">
            <v>230</v>
          </cell>
          <cell r="C9903" t="str">
            <v>中间靠背骨架焊接总成</v>
          </cell>
        </row>
        <row r="9904">
          <cell r="A9904" t="str">
            <v>SLT0010363</v>
          </cell>
          <cell r="B9904">
            <v>230</v>
          </cell>
          <cell r="C9904" t="str">
            <v>中间靠背左侧装车钣金</v>
          </cell>
        </row>
        <row r="9905">
          <cell r="A9905" t="str">
            <v>SLT0010364</v>
          </cell>
          <cell r="B9905">
            <v>230</v>
          </cell>
          <cell r="C9905" t="str">
            <v>中间靠背主管</v>
          </cell>
        </row>
        <row r="9906">
          <cell r="A9906" t="str">
            <v>SLT0010365</v>
          </cell>
          <cell r="B9906">
            <v>230</v>
          </cell>
          <cell r="C9906" t="str">
            <v>中间靠背下横支撑管</v>
          </cell>
        </row>
        <row r="9907">
          <cell r="A9907" t="str">
            <v>SLT0010366</v>
          </cell>
          <cell r="B9907">
            <v>230</v>
          </cell>
          <cell r="C9907" t="str">
            <v>中间靠背支撑钣金</v>
          </cell>
        </row>
        <row r="9908">
          <cell r="A9908" t="str">
            <v>SLT0010369</v>
          </cell>
          <cell r="B9908">
            <v>210</v>
          </cell>
          <cell r="C9908" t="str">
            <v>统帅杂物箱盖</v>
          </cell>
        </row>
        <row r="9909">
          <cell r="A9909" t="str">
            <v>SLT0010369</v>
          </cell>
          <cell r="B9909">
            <v>220</v>
          </cell>
          <cell r="C9909" t="str">
            <v>统帅杂物箱盖</v>
          </cell>
        </row>
        <row r="9910">
          <cell r="A9910" t="str">
            <v>SLT0010370</v>
          </cell>
          <cell r="B9910">
            <v>210</v>
          </cell>
          <cell r="C9910" t="str">
            <v>统帅杂物箱底</v>
          </cell>
        </row>
        <row r="9911">
          <cell r="A9911" t="str">
            <v>SLT0010370</v>
          </cell>
          <cell r="B9911">
            <v>220</v>
          </cell>
          <cell r="C9911" t="str">
            <v>统帅杂物箱底</v>
          </cell>
        </row>
        <row r="9912">
          <cell r="A9912" t="str">
            <v>SLT0010371</v>
          </cell>
          <cell r="B9912">
            <v>220</v>
          </cell>
          <cell r="C9912" t="str">
            <v>中间座靠背泡沫总成</v>
          </cell>
        </row>
        <row r="9913">
          <cell r="A9913" t="str">
            <v>SLT0010373</v>
          </cell>
          <cell r="B9913">
            <v>220</v>
          </cell>
          <cell r="C9913" t="str">
            <v>中间靠背左侧护板</v>
          </cell>
        </row>
        <row r="9914">
          <cell r="A9914" t="str">
            <v>SLT0010375</v>
          </cell>
          <cell r="B9914">
            <v>220</v>
          </cell>
          <cell r="C9914" t="str">
            <v>中间固定支架焊接总成</v>
          </cell>
        </row>
        <row r="9915">
          <cell r="A9915" t="str">
            <v>SLT0010380</v>
          </cell>
          <cell r="B9915">
            <v>230</v>
          </cell>
          <cell r="C9915" t="str">
            <v>驾驶员左侧护板固定支架B</v>
          </cell>
        </row>
        <row r="9916">
          <cell r="A9916" t="str">
            <v>SLT0010383</v>
          </cell>
          <cell r="B9916">
            <v>220</v>
          </cell>
          <cell r="C9916" t="str">
            <v>驾驶员左侧滑轨总成</v>
          </cell>
        </row>
        <row r="9917">
          <cell r="A9917" t="str">
            <v>SLT0010383</v>
          </cell>
          <cell r="B9917">
            <v>230</v>
          </cell>
          <cell r="C9917" t="str">
            <v>驾驶员左侧滑轨总成</v>
          </cell>
        </row>
        <row r="9918">
          <cell r="A9918" t="str">
            <v>SLT0010384</v>
          </cell>
          <cell r="B9918">
            <v>220</v>
          </cell>
          <cell r="C9918" t="str">
            <v>驾驶员右侧滑轨总成</v>
          </cell>
        </row>
        <row r="9919">
          <cell r="A9919" t="str">
            <v>SLT0010384</v>
          </cell>
          <cell r="B9919">
            <v>230</v>
          </cell>
          <cell r="C9919" t="str">
            <v>驾驶员右侧滑轨总成</v>
          </cell>
        </row>
        <row r="9920">
          <cell r="A9920" t="str">
            <v>SLT0010386</v>
          </cell>
          <cell r="B9920">
            <v>220</v>
          </cell>
          <cell r="C9920" t="str">
            <v>轻卡驾驶室主座椅总成</v>
          </cell>
        </row>
        <row r="9921">
          <cell r="A9921" t="str">
            <v>SLT0010389</v>
          </cell>
          <cell r="B9921">
            <v>220</v>
          </cell>
          <cell r="C9921" t="str">
            <v>驾驶员头枕护面总成</v>
          </cell>
        </row>
        <row r="9922">
          <cell r="A9922" t="str">
            <v>SLT0010396</v>
          </cell>
          <cell r="B9922">
            <v>220</v>
          </cell>
          <cell r="C9922" t="str">
            <v>副驾座垫泡沫总成</v>
          </cell>
        </row>
        <row r="9923">
          <cell r="A9923" t="str">
            <v>SLT0010397</v>
          </cell>
          <cell r="B9923">
            <v>220</v>
          </cell>
          <cell r="C9923" t="str">
            <v>副驾座垫骨架总成</v>
          </cell>
        </row>
        <row r="9924">
          <cell r="A9924" t="str">
            <v>SLT0010401</v>
          </cell>
          <cell r="B9924">
            <v>220</v>
          </cell>
          <cell r="C9924" t="str">
            <v>驾驶员靠背护面总成</v>
          </cell>
        </row>
        <row r="9925">
          <cell r="A9925" t="str">
            <v>SLT0010403</v>
          </cell>
          <cell r="B9925">
            <v>220</v>
          </cell>
          <cell r="C9925" t="str">
            <v>驾驶员靠背上骨架焊接总成</v>
          </cell>
        </row>
        <row r="9926">
          <cell r="A9926" t="str">
            <v>SLT0010403</v>
          </cell>
          <cell r="B9926">
            <v>230</v>
          </cell>
          <cell r="C9926" t="str">
            <v>驾驶员靠背上骨架焊接总成</v>
          </cell>
        </row>
        <row r="9927">
          <cell r="A9927" t="str">
            <v>SLT0010407</v>
          </cell>
          <cell r="B9927">
            <v>230</v>
          </cell>
          <cell r="C9927" t="str">
            <v>驾驶员座垫右侧安装板总成</v>
          </cell>
        </row>
        <row r="9928">
          <cell r="A9928" t="str">
            <v>SLT0010408</v>
          </cell>
          <cell r="B9928">
            <v>230</v>
          </cell>
          <cell r="C9928" t="str">
            <v>驾驶员座垫右侧安装板</v>
          </cell>
        </row>
        <row r="9929">
          <cell r="A9929" t="str">
            <v>SLT0010411</v>
          </cell>
          <cell r="B9929">
            <v>230</v>
          </cell>
          <cell r="C9929" t="str">
            <v>驾驶员座垫前横梁总成</v>
          </cell>
        </row>
        <row r="9930">
          <cell r="A9930" t="str">
            <v>SLT0010412</v>
          </cell>
          <cell r="B9930">
            <v>230</v>
          </cell>
          <cell r="C9930" t="str">
            <v>扶手安装钣金焊接总成</v>
          </cell>
        </row>
        <row r="9931">
          <cell r="A9931" t="str">
            <v>SLT0010413</v>
          </cell>
          <cell r="B9931">
            <v>220</v>
          </cell>
          <cell r="C9931" t="str">
            <v>扶手安装支架焊接总成</v>
          </cell>
        </row>
        <row r="9932">
          <cell r="A9932" t="str">
            <v>SLT0010414</v>
          </cell>
          <cell r="B9932">
            <v>230</v>
          </cell>
          <cell r="C9932" t="str">
            <v>扶手旋转轴</v>
          </cell>
        </row>
        <row r="9933">
          <cell r="A9933" t="str">
            <v>SLT0010415</v>
          </cell>
          <cell r="B9933">
            <v>220</v>
          </cell>
          <cell r="C9933" t="str">
            <v>驾驶员左侧护板固定钢丝A</v>
          </cell>
        </row>
        <row r="9934">
          <cell r="A9934" t="str">
            <v>SLT0010416</v>
          </cell>
          <cell r="B9934">
            <v>220</v>
          </cell>
          <cell r="C9934" t="str">
            <v>驾驶员左侧护板固定钢丝B</v>
          </cell>
        </row>
        <row r="9935">
          <cell r="A9935" t="str">
            <v>SLT0010421</v>
          </cell>
          <cell r="B9935">
            <v>220</v>
          </cell>
          <cell r="C9935" t="str">
            <v>驾驶员座垫护面总成</v>
          </cell>
        </row>
        <row r="9936">
          <cell r="A9936" t="str">
            <v>SLT0010423</v>
          </cell>
          <cell r="B9936">
            <v>220</v>
          </cell>
          <cell r="C9936" t="str">
            <v>扶手固定螺栓</v>
          </cell>
        </row>
        <row r="9937">
          <cell r="A9937" t="str">
            <v>SLT0010427</v>
          </cell>
          <cell r="B9937">
            <v>220</v>
          </cell>
          <cell r="C9937" t="str">
            <v>扶手堵盖C</v>
          </cell>
        </row>
        <row r="9938">
          <cell r="A9938" t="str">
            <v>SLT0010428</v>
          </cell>
          <cell r="B9938">
            <v>220</v>
          </cell>
          <cell r="C9938" t="str">
            <v>2080副座椅总成</v>
          </cell>
        </row>
        <row r="9939">
          <cell r="A9939" t="str">
            <v>SLT0010433</v>
          </cell>
          <cell r="B9939">
            <v>230</v>
          </cell>
          <cell r="C9939" t="str">
            <v>副驾靠背右侧上连接板</v>
          </cell>
        </row>
        <row r="9940">
          <cell r="A9940" t="str">
            <v>SLT0010434</v>
          </cell>
          <cell r="B9940">
            <v>230</v>
          </cell>
          <cell r="C9940" t="str">
            <v>副背右侧装车钣金焊接总成</v>
          </cell>
        </row>
        <row r="9941">
          <cell r="A9941" t="str">
            <v>SLT0010435</v>
          </cell>
          <cell r="B9941">
            <v>230</v>
          </cell>
          <cell r="C9941" t="str">
            <v>右侧手动调角器总成</v>
          </cell>
        </row>
        <row r="9942">
          <cell r="A9942" t="str">
            <v>SLT0010437</v>
          </cell>
          <cell r="B9942">
            <v>230</v>
          </cell>
          <cell r="C9942" t="str">
            <v>副驾靠背头枕支撑杆</v>
          </cell>
        </row>
        <row r="9943">
          <cell r="A9943" t="str">
            <v>SLT0010438</v>
          </cell>
          <cell r="B9943">
            <v>230</v>
          </cell>
          <cell r="C9943" t="str">
            <v>副驾靠背头枕加强钢丝</v>
          </cell>
        </row>
        <row r="9944">
          <cell r="A9944" t="str">
            <v>SLT0010439</v>
          </cell>
          <cell r="B9944">
            <v>230</v>
          </cell>
          <cell r="C9944" t="str">
            <v>副驾靠背支撑钢丝焊接总成</v>
          </cell>
        </row>
        <row r="9945">
          <cell r="A9945" t="str">
            <v>SLT0010444</v>
          </cell>
          <cell r="B9945">
            <v>220</v>
          </cell>
          <cell r="C9945" t="str">
            <v>副驾靠背护面总成</v>
          </cell>
        </row>
        <row r="9946">
          <cell r="A9946" t="str">
            <v>SLT0010446</v>
          </cell>
          <cell r="B9946">
            <v>220</v>
          </cell>
          <cell r="C9946" t="str">
            <v>副驾靠背无纺布</v>
          </cell>
        </row>
        <row r="9947">
          <cell r="A9947" t="str">
            <v>SLT0010449</v>
          </cell>
          <cell r="B9947">
            <v>230</v>
          </cell>
          <cell r="C9947" t="str">
            <v>拉簧挂接钣金</v>
          </cell>
        </row>
        <row r="9948">
          <cell r="A9948" t="str">
            <v>SLT0010451</v>
          </cell>
          <cell r="B9948">
            <v>220</v>
          </cell>
          <cell r="C9948" t="str">
            <v>中间座靠背护面总成</v>
          </cell>
        </row>
        <row r="9949">
          <cell r="A9949" t="str">
            <v>SLT0010454</v>
          </cell>
          <cell r="B9949">
            <v>220</v>
          </cell>
          <cell r="C9949" t="str">
            <v>副驾座垫护面总成</v>
          </cell>
        </row>
        <row r="9950">
          <cell r="A9950" t="str">
            <v>SLT0010464</v>
          </cell>
          <cell r="B9950">
            <v>220</v>
          </cell>
          <cell r="C9950" t="str">
            <v>副驾靠背解锁手柄总成</v>
          </cell>
        </row>
        <row r="9951">
          <cell r="A9951" t="str">
            <v>SLT0010471</v>
          </cell>
          <cell r="B9951">
            <v>220</v>
          </cell>
          <cell r="C9951" t="str">
            <v>驾驶员座垫泡沫无纺布</v>
          </cell>
        </row>
        <row r="9952">
          <cell r="A9952" t="str">
            <v>SLT0010472</v>
          </cell>
          <cell r="B9952">
            <v>230</v>
          </cell>
          <cell r="C9952" t="str">
            <v>拉簧</v>
          </cell>
        </row>
        <row r="9953">
          <cell r="A9953" t="str">
            <v>SLT0010473</v>
          </cell>
          <cell r="B9953">
            <v>220</v>
          </cell>
          <cell r="C9953" t="str">
            <v>驾驶员靠背泡沫总成通风</v>
          </cell>
        </row>
        <row r="9954">
          <cell r="A9954" t="str">
            <v>SLT0010474</v>
          </cell>
          <cell r="B9954">
            <v>220</v>
          </cell>
          <cell r="C9954" t="str">
            <v>驾驶员座垫泡沫总成通风</v>
          </cell>
        </row>
        <row r="9955">
          <cell r="A9955" t="str">
            <v>SLT0010477</v>
          </cell>
          <cell r="B9955">
            <v>220</v>
          </cell>
          <cell r="C9955" t="str">
            <v>轻卡驾驶室主座椅总成</v>
          </cell>
        </row>
        <row r="9956">
          <cell r="A9956" t="str">
            <v>SLT0010478</v>
          </cell>
          <cell r="B9956">
            <v>220</v>
          </cell>
          <cell r="C9956" t="str">
            <v>轻卡驾驶室主座椅总成</v>
          </cell>
        </row>
        <row r="9957">
          <cell r="A9957" t="str">
            <v>SLT0010484</v>
          </cell>
          <cell r="B9957">
            <v>220</v>
          </cell>
          <cell r="C9957" t="str">
            <v>驾驶员靠背护面总成</v>
          </cell>
        </row>
        <row r="9958">
          <cell r="A9958" t="str">
            <v>SLT0010485</v>
          </cell>
          <cell r="B9958">
            <v>220</v>
          </cell>
          <cell r="C9958" t="str">
            <v>驾驶员座垫护面总成</v>
          </cell>
        </row>
        <row r="9959">
          <cell r="A9959" t="str">
            <v>SLT0010486</v>
          </cell>
          <cell r="B9959">
            <v>220</v>
          </cell>
          <cell r="C9959" t="str">
            <v>副驾靠背护面总成</v>
          </cell>
        </row>
        <row r="9960">
          <cell r="A9960" t="str">
            <v>SLT0010487</v>
          </cell>
          <cell r="B9960">
            <v>220</v>
          </cell>
          <cell r="C9960" t="str">
            <v>中间座靠背护面总成</v>
          </cell>
        </row>
        <row r="9961">
          <cell r="A9961" t="str">
            <v>SLT0010488</v>
          </cell>
          <cell r="B9961">
            <v>220</v>
          </cell>
          <cell r="C9961" t="str">
            <v>副驾座垫护面总成</v>
          </cell>
        </row>
        <row r="9962">
          <cell r="A9962" t="str">
            <v>SLT0010489</v>
          </cell>
          <cell r="B9962">
            <v>220</v>
          </cell>
          <cell r="C9962" t="str">
            <v>2080副座椅总成</v>
          </cell>
        </row>
        <row r="9963">
          <cell r="A9963" t="str">
            <v>SLT0010491</v>
          </cell>
          <cell r="B9963">
            <v>220</v>
          </cell>
          <cell r="C9963" t="str">
            <v>驾驶员头枕护面总成</v>
          </cell>
        </row>
        <row r="9964">
          <cell r="A9964" t="str">
            <v>SLT0010507</v>
          </cell>
          <cell r="B9964">
            <v>220</v>
          </cell>
          <cell r="C9964" t="str">
            <v>驾驶员靠背上骨架焊接总成</v>
          </cell>
        </row>
        <row r="9965">
          <cell r="A9965" t="str">
            <v>SLT0010507</v>
          </cell>
          <cell r="B9965">
            <v>230</v>
          </cell>
          <cell r="C9965" t="str">
            <v>驾驶员靠背上骨架焊接总成</v>
          </cell>
        </row>
        <row r="9966">
          <cell r="A9966" t="str">
            <v>SLT0010510</v>
          </cell>
          <cell r="B9966">
            <v>230</v>
          </cell>
          <cell r="C9966" t="str">
            <v>靠背下连接板总成</v>
          </cell>
        </row>
        <row r="9967">
          <cell r="A9967" t="str">
            <v>SLT0010514</v>
          </cell>
          <cell r="B9967">
            <v>220</v>
          </cell>
          <cell r="C9967" t="str">
            <v>坐垫通风袋体</v>
          </cell>
        </row>
        <row r="9968">
          <cell r="A9968" t="str">
            <v>SLT0010515</v>
          </cell>
          <cell r="B9968">
            <v>220</v>
          </cell>
          <cell r="C9968" t="str">
            <v>驾驶员通风加热开关</v>
          </cell>
        </row>
        <row r="9969">
          <cell r="A9969" t="str">
            <v>SLT0010516</v>
          </cell>
          <cell r="B9969">
            <v>220</v>
          </cell>
          <cell r="C9969" t="str">
            <v>ECU及通风线束总成</v>
          </cell>
        </row>
        <row r="9970">
          <cell r="A9970" t="str">
            <v>SLT0010517</v>
          </cell>
          <cell r="B9970">
            <v>220</v>
          </cell>
          <cell r="C9970" t="str">
            <v>靠背加热垫总成</v>
          </cell>
        </row>
        <row r="9971">
          <cell r="A9971" t="str">
            <v>SLT0010518</v>
          </cell>
          <cell r="B9971">
            <v>220</v>
          </cell>
          <cell r="C9971" t="str">
            <v>坐垫加热垫总成</v>
          </cell>
        </row>
        <row r="9972">
          <cell r="A9972" t="str">
            <v>SLT0010521</v>
          </cell>
          <cell r="B9972">
            <v>230</v>
          </cell>
          <cell r="C9972" t="str">
            <v>阻尼连接轴</v>
          </cell>
        </row>
        <row r="9973">
          <cell r="A9973" t="str">
            <v>SLT0010522</v>
          </cell>
          <cell r="B9973">
            <v>230</v>
          </cell>
          <cell r="C9973" t="str">
            <v>下底板固定块</v>
          </cell>
        </row>
        <row r="9974">
          <cell r="A9974" t="str">
            <v>SLT0010523</v>
          </cell>
          <cell r="B9974">
            <v>230</v>
          </cell>
          <cell r="C9974" t="str">
            <v>上盖板固定块</v>
          </cell>
        </row>
        <row r="9975">
          <cell r="A9975" t="str">
            <v>SLT0010524</v>
          </cell>
          <cell r="B9975">
            <v>230</v>
          </cell>
          <cell r="C9975" t="str">
            <v>外绞架轴套</v>
          </cell>
        </row>
        <row r="9976">
          <cell r="A9976" t="str">
            <v>SLT0010525</v>
          </cell>
          <cell r="B9976">
            <v>230</v>
          </cell>
          <cell r="C9976" t="str">
            <v>内外绞架连接螺栓</v>
          </cell>
        </row>
        <row r="9977">
          <cell r="A9977" t="str">
            <v>SLT0010527</v>
          </cell>
          <cell r="B9977">
            <v>230</v>
          </cell>
          <cell r="C9977" t="str">
            <v>后轴连接轴</v>
          </cell>
        </row>
        <row r="9978">
          <cell r="A9978" t="str">
            <v>SLT0010528</v>
          </cell>
          <cell r="B9978">
            <v>230</v>
          </cell>
          <cell r="C9978" t="str">
            <v>直线阀固定轴</v>
          </cell>
        </row>
        <row r="9979">
          <cell r="A9979" t="str">
            <v>SLT0010529</v>
          </cell>
          <cell r="B9979">
            <v>230</v>
          </cell>
          <cell r="C9979" t="str">
            <v>绞架连杆3</v>
          </cell>
        </row>
        <row r="9980">
          <cell r="A9980" t="str">
            <v>SLT0010530</v>
          </cell>
          <cell r="B9980">
            <v>230</v>
          </cell>
          <cell r="C9980" t="str">
            <v>绞架连杆1</v>
          </cell>
        </row>
        <row r="9981">
          <cell r="A9981" t="str">
            <v>SLT0010531</v>
          </cell>
          <cell r="B9981">
            <v>230</v>
          </cell>
          <cell r="C9981" t="str">
            <v>绞架连杆2</v>
          </cell>
        </row>
        <row r="9982">
          <cell r="A9982" t="str">
            <v>SLT0010532</v>
          </cell>
          <cell r="B9982">
            <v>230</v>
          </cell>
          <cell r="C9982" t="str">
            <v>直线阀连接轴</v>
          </cell>
        </row>
        <row r="9983">
          <cell r="A9983" t="str">
            <v>SLT0010533</v>
          </cell>
          <cell r="B9983">
            <v>230</v>
          </cell>
          <cell r="C9983" t="str">
            <v>上限位块</v>
          </cell>
        </row>
        <row r="9984">
          <cell r="A9984" t="str">
            <v>SLT0010534</v>
          </cell>
          <cell r="B9984">
            <v>230</v>
          </cell>
          <cell r="C9984" t="str">
            <v>下限位块</v>
          </cell>
        </row>
        <row r="9985">
          <cell r="A9985" t="str">
            <v>SLT0010535</v>
          </cell>
          <cell r="B9985">
            <v>230</v>
          </cell>
          <cell r="C9985" t="str">
            <v>钢轴套1</v>
          </cell>
        </row>
        <row r="9986">
          <cell r="A9986" t="str">
            <v>SLT0010539</v>
          </cell>
          <cell r="B9986">
            <v>230</v>
          </cell>
          <cell r="C9986" t="str">
            <v>减震器上盖板</v>
          </cell>
        </row>
        <row r="9987">
          <cell r="A9987" t="str">
            <v>SLT0010540</v>
          </cell>
          <cell r="B9987">
            <v>230</v>
          </cell>
          <cell r="C9987" t="str">
            <v>滚轮下滑槽</v>
          </cell>
        </row>
        <row r="9988">
          <cell r="A9988" t="str">
            <v>SLT0010541</v>
          </cell>
          <cell r="B9988">
            <v>230</v>
          </cell>
          <cell r="C9988" t="str">
            <v>阻尼器支架</v>
          </cell>
        </row>
        <row r="9989">
          <cell r="A9989" t="str">
            <v>SLT0010543</v>
          </cell>
          <cell r="B9989">
            <v>230</v>
          </cell>
          <cell r="C9989" t="str">
            <v>滑轨左连接板1</v>
          </cell>
        </row>
        <row r="9990">
          <cell r="A9990" t="str">
            <v>SLT0010544</v>
          </cell>
          <cell r="B9990">
            <v>230</v>
          </cell>
          <cell r="C9990" t="str">
            <v>滑轨右连接板1</v>
          </cell>
        </row>
        <row r="9991">
          <cell r="A9991" t="str">
            <v>SLT0010545</v>
          </cell>
          <cell r="B9991">
            <v>230</v>
          </cell>
          <cell r="C9991" t="str">
            <v>减震器下底板</v>
          </cell>
        </row>
        <row r="9992">
          <cell r="A9992" t="str">
            <v>SLT0010546</v>
          </cell>
          <cell r="B9992">
            <v>230</v>
          </cell>
          <cell r="C9992" t="str">
            <v>直线阀下支架</v>
          </cell>
        </row>
        <row r="9993">
          <cell r="A9993" t="str">
            <v>SLT0010547</v>
          </cell>
          <cell r="B9993">
            <v>230</v>
          </cell>
          <cell r="C9993" t="str">
            <v>外绞架支撑板</v>
          </cell>
        </row>
        <row r="9994">
          <cell r="A9994" t="str">
            <v>SLT0010548</v>
          </cell>
          <cell r="B9994">
            <v>230</v>
          </cell>
          <cell r="C9994" t="str">
            <v>内绞架支撑板</v>
          </cell>
        </row>
        <row r="9995">
          <cell r="A9995" t="str">
            <v>SLT0010549</v>
          </cell>
          <cell r="B9995">
            <v>230</v>
          </cell>
          <cell r="C9995" t="str">
            <v>外绞架加强板</v>
          </cell>
        </row>
        <row r="9996">
          <cell r="A9996" t="str">
            <v>SLT0010550</v>
          </cell>
          <cell r="B9996">
            <v>230</v>
          </cell>
          <cell r="C9996" t="str">
            <v>下底板焊接总成</v>
          </cell>
        </row>
        <row r="9997">
          <cell r="A9997" t="str">
            <v>SLT0010551</v>
          </cell>
          <cell r="B9997">
            <v>230</v>
          </cell>
          <cell r="C9997" t="str">
            <v>上盖板焊接总成</v>
          </cell>
        </row>
        <row r="9998">
          <cell r="A9998" t="str">
            <v>SLT0010552</v>
          </cell>
          <cell r="B9998">
            <v>230</v>
          </cell>
          <cell r="C9998" t="str">
            <v>左调角器焊接组件</v>
          </cell>
        </row>
        <row r="9999">
          <cell r="A9999" t="str">
            <v>SLT0010553</v>
          </cell>
          <cell r="B9999">
            <v>230</v>
          </cell>
          <cell r="C9999" t="str">
            <v>上盖板加强件</v>
          </cell>
        </row>
        <row r="10000">
          <cell r="A10000" t="str">
            <v>SLT0010554</v>
          </cell>
          <cell r="B10000">
            <v>230</v>
          </cell>
          <cell r="C10000" t="str">
            <v>驾驶员减震器总成</v>
          </cell>
        </row>
        <row r="10001">
          <cell r="A10001" t="str">
            <v>SLT0010556</v>
          </cell>
          <cell r="B10001">
            <v>230</v>
          </cell>
          <cell r="C10001" t="str">
            <v>内绞架支撑板组件</v>
          </cell>
        </row>
        <row r="10002">
          <cell r="A10002" t="str">
            <v>SLT0010557</v>
          </cell>
          <cell r="B10002">
            <v>230</v>
          </cell>
          <cell r="C10002" t="str">
            <v>外绞架支撑板组件</v>
          </cell>
        </row>
        <row r="10003">
          <cell r="A10003" t="str">
            <v>SLT0010558</v>
          </cell>
          <cell r="B10003">
            <v>230</v>
          </cell>
          <cell r="C10003" t="str">
            <v>右调角器焊接组件</v>
          </cell>
        </row>
        <row r="10004">
          <cell r="A10004" t="str">
            <v>SLT0010559</v>
          </cell>
          <cell r="B10004">
            <v>230</v>
          </cell>
          <cell r="C10004" t="str">
            <v>外绞架加强片</v>
          </cell>
        </row>
        <row r="10005">
          <cell r="A10005" t="str">
            <v>SLT0010561</v>
          </cell>
          <cell r="B10005">
            <v>230</v>
          </cell>
          <cell r="C10005" t="str">
            <v>减震器下挂钩</v>
          </cell>
        </row>
        <row r="10006">
          <cell r="A10006" t="str">
            <v>SLT0010562</v>
          </cell>
          <cell r="B10006">
            <v>230</v>
          </cell>
          <cell r="C10006" t="str">
            <v>绞架焊接总成</v>
          </cell>
        </row>
        <row r="10007">
          <cell r="A10007" t="str">
            <v>SLT0010563</v>
          </cell>
          <cell r="B10007">
            <v>230</v>
          </cell>
          <cell r="C10007" t="str">
            <v>阻尼器总成</v>
          </cell>
        </row>
        <row r="10008">
          <cell r="A10008" t="str">
            <v>SLT0010564</v>
          </cell>
          <cell r="B10008">
            <v>230</v>
          </cell>
          <cell r="C10008" t="str">
            <v>滚轮上滑槽</v>
          </cell>
        </row>
        <row r="10009">
          <cell r="A10009" t="str">
            <v>SLT0010565</v>
          </cell>
          <cell r="B10009">
            <v>230</v>
          </cell>
          <cell r="C10009" t="str">
            <v>内绞架加强片</v>
          </cell>
        </row>
        <row r="10010">
          <cell r="A10010" t="str">
            <v>SLT0010568</v>
          </cell>
          <cell r="B10010">
            <v>230</v>
          </cell>
          <cell r="C10010" t="str">
            <v>下底板焊接总成电泳</v>
          </cell>
        </row>
        <row r="10011">
          <cell r="A10011" t="str">
            <v>SLT0010569</v>
          </cell>
          <cell r="B10011">
            <v>230</v>
          </cell>
          <cell r="C10011" t="str">
            <v>上盖板焊接总成电泳</v>
          </cell>
        </row>
        <row r="10012">
          <cell r="A10012" t="str">
            <v>SLT0010571</v>
          </cell>
          <cell r="B10012">
            <v>230</v>
          </cell>
          <cell r="C10012" t="str">
            <v>绞架焊接总成电泳</v>
          </cell>
        </row>
        <row r="10013">
          <cell r="A10013" t="str">
            <v>SLT0010573</v>
          </cell>
          <cell r="B10013">
            <v>230</v>
          </cell>
          <cell r="C10013" t="str">
            <v>下底板固定块组件</v>
          </cell>
        </row>
        <row r="10014">
          <cell r="A10014" t="str">
            <v>SLT0010574</v>
          </cell>
          <cell r="B10014">
            <v>230</v>
          </cell>
          <cell r="C10014" t="str">
            <v>上盖板固定块组件</v>
          </cell>
        </row>
        <row r="10015">
          <cell r="A10015" t="str">
            <v>SLT0010579</v>
          </cell>
          <cell r="B10015">
            <v>220</v>
          </cell>
          <cell r="C10015" t="str">
            <v>副驾靠背骨架焊接总成</v>
          </cell>
        </row>
        <row r="10016">
          <cell r="A10016" t="str">
            <v>SLT0010579</v>
          </cell>
          <cell r="B10016">
            <v>230</v>
          </cell>
          <cell r="C10016" t="str">
            <v>副驾靠背骨架焊接总成</v>
          </cell>
        </row>
        <row r="10017">
          <cell r="A10017" t="str">
            <v>SLT0010581</v>
          </cell>
          <cell r="B10017">
            <v>230</v>
          </cell>
          <cell r="C10017" t="str">
            <v>副驾靠背主管</v>
          </cell>
        </row>
        <row r="10018">
          <cell r="A10018" t="str">
            <v>SLT0010582</v>
          </cell>
          <cell r="B10018">
            <v>230</v>
          </cell>
          <cell r="C10018" t="str">
            <v>副驾靠背竖管</v>
          </cell>
        </row>
        <row r="10019">
          <cell r="A10019" t="str">
            <v>SLT0010586</v>
          </cell>
          <cell r="B10019">
            <v>230</v>
          </cell>
          <cell r="C10019" t="str">
            <v>靠背下横管</v>
          </cell>
        </row>
        <row r="10020">
          <cell r="A10020" t="str">
            <v>SLT0010587</v>
          </cell>
          <cell r="B10020">
            <v>230</v>
          </cell>
          <cell r="C10020" t="str">
            <v>下管左焊接钢丝</v>
          </cell>
        </row>
        <row r="10021">
          <cell r="A10021" t="str">
            <v>SLT0010588</v>
          </cell>
          <cell r="B10021">
            <v>230</v>
          </cell>
          <cell r="C10021" t="str">
            <v>左侧手动调角器总成</v>
          </cell>
        </row>
        <row r="10022">
          <cell r="A10022" t="str">
            <v>SLT0010589</v>
          </cell>
          <cell r="B10022">
            <v>230</v>
          </cell>
          <cell r="C10022" t="str">
            <v>右侧手动调角器总成</v>
          </cell>
        </row>
        <row r="10023">
          <cell r="A10023" t="str">
            <v>SLT0010590</v>
          </cell>
          <cell r="B10023">
            <v>230</v>
          </cell>
          <cell r="C10023" t="str">
            <v>芯盘同步杆</v>
          </cell>
        </row>
        <row r="10024">
          <cell r="A10024" t="str">
            <v>SLT0010591</v>
          </cell>
          <cell r="B10024">
            <v>220</v>
          </cell>
          <cell r="C10024" t="str">
            <v>1880副座椅总成</v>
          </cell>
        </row>
        <row r="10025">
          <cell r="A10025" t="str">
            <v>SLT0010592</v>
          </cell>
          <cell r="B10025">
            <v>220</v>
          </cell>
          <cell r="C10025" t="str">
            <v>1880副座椅总成（PVC）</v>
          </cell>
        </row>
        <row r="10026">
          <cell r="A10026" t="str">
            <v>SLT0010593</v>
          </cell>
          <cell r="B10026">
            <v>220</v>
          </cell>
          <cell r="C10026" t="str">
            <v>副驾靠背护面总成</v>
          </cell>
        </row>
        <row r="10027">
          <cell r="A10027" t="str">
            <v>SLT0010594</v>
          </cell>
          <cell r="B10027">
            <v>220</v>
          </cell>
          <cell r="C10027" t="str">
            <v>副驾靠背护面总成</v>
          </cell>
        </row>
        <row r="10028">
          <cell r="A10028" t="str">
            <v>SLT0010595</v>
          </cell>
          <cell r="B10028">
            <v>220</v>
          </cell>
          <cell r="C10028" t="str">
            <v>副驾靠背泡沫总成</v>
          </cell>
        </row>
        <row r="10029">
          <cell r="A10029" t="str">
            <v>SLT0010597</v>
          </cell>
          <cell r="B10029">
            <v>220</v>
          </cell>
          <cell r="C10029" t="str">
            <v>副驾靠背无纺布</v>
          </cell>
        </row>
        <row r="10030">
          <cell r="A10030" t="str">
            <v>SLT0010598</v>
          </cell>
          <cell r="B10030">
            <v>230</v>
          </cell>
          <cell r="C10030" t="str">
            <v>副驾靠背左侧装车钣金</v>
          </cell>
        </row>
        <row r="10031">
          <cell r="A10031" t="str">
            <v>SLT0010599</v>
          </cell>
          <cell r="B10031">
            <v>230</v>
          </cell>
          <cell r="C10031" t="str">
            <v>左侧装车钣金焊接总成</v>
          </cell>
        </row>
        <row r="10032">
          <cell r="A10032" t="str">
            <v>SLT0010602</v>
          </cell>
          <cell r="B10032">
            <v>230</v>
          </cell>
          <cell r="C10032" t="str">
            <v>副驾靠背侧翼支撑钢丝</v>
          </cell>
        </row>
        <row r="10033">
          <cell r="A10033" t="str">
            <v>SLT0010603</v>
          </cell>
          <cell r="B10033">
            <v>220</v>
          </cell>
          <cell r="C10033" t="str">
            <v>副驾靠背左侧护板</v>
          </cell>
        </row>
        <row r="10034">
          <cell r="A10034" t="str">
            <v>SLT0010605</v>
          </cell>
          <cell r="B10034">
            <v>230</v>
          </cell>
          <cell r="C10034" t="str">
            <v>副驾靠背横支撑钢丝C</v>
          </cell>
        </row>
        <row r="10035">
          <cell r="A10035" t="str">
            <v>SLT0010607</v>
          </cell>
          <cell r="B10035">
            <v>230</v>
          </cell>
          <cell r="C10035" t="str">
            <v>前排靠背复位卷簧限位支架</v>
          </cell>
        </row>
        <row r="10036">
          <cell r="A10036" t="str">
            <v>SLT0010610</v>
          </cell>
          <cell r="B10036">
            <v>220</v>
          </cell>
          <cell r="C10036" t="str">
            <v>副驾座垫护面总成</v>
          </cell>
        </row>
        <row r="10037">
          <cell r="A10037" t="str">
            <v>SLT0010611</v>
          </cell>
          <cell r="B10037">
            <v>220</v>
          </cell>
          <cell r="C10037" t="str">
            <v>副驾座垫护面总成</v>
          </cell>
        </row>
        <row r="10038">
          <cell r="A10038" t="str">
            <v>SLT0010612</v>
          </cell>
          <cell r="B10038">
            <v>220</v>
          </cell>
          <cell r="C10038" t="str">
            <v>副驾座垫泡沫总成</v>
          </cell>
        </row>
        <row r="10039">
          <cell r="A10039" t="str">
            <v>SLT0010614</v>
          </cell>
          <cell r="B10039">
            <v>220</v>
          </cell>
          <cell r="C10039" t="str">
            <v>副驾座垫骨架总成</v>
          </cell>
        </row>
        <row r="10040">
          <cell r="A10040" t="str">
            <v>SLT0010625</v>
          </cell>
          <cell r="B10040">
            <v>220</v>
          </cell>
          <cell r="C10040" t="str">
            <v>副靠背总成包装袋</v>
          </cell>
        </row>
        <row r="10041">
          <cell r="A10041" t="str">
            <v>SLT0010628</v>
          </cell>
          <cell r="B10041">
            <v>230</v>
          </cell>
          <cell r="C10041" t="str">
            <v>靠背调角器涡簧</v>
          </cell>
        </row>
        <row r="10042">
          <cell r="A10042" t="str">
            <v>SLT0010629</v>
          </cell>
          <cell r="B10042">
            <v>230</v>
          </cell>
          <cell r="C10042" t="str">
            <v>扶手安装支架</v>
          </cell>
        </row>
        <row r="10043">
          <cell r="A10043" t="str">
            <v>SLT0010630</v>
          </cell>
          <cell r="B10043">
            <v>220</v>
          </cell>
          <cell r="C10043" t="str">
            <v>座框钢丝支撑焊接总成</v>
          </cell>
        </row>
        <row r="10044">
          <cell r="A10044" t="str">
            <v>SLT0010632</v>
          </cell>
          <cell r="B10044">
            <v>220</v>
          </cell>
          <cell r="C10044" t="str">
            <v>驾驶员右侧护板</v>
          </cell>
        </row>
        <row r="10045">
          <cell r="A10045" t="str">
            <v>SLT0010638</v>
          </cell>
          <cell r="B10045">
            <v>230</v>
          </cell>
          <cell r="C10045" t="str">
            <v>头枕加强竖板</v>
          </cell>
        </row>
        <row r="10046">
          <cell r="A10046" t="str">
            <v>SLT0010639</v>
          </cell>
          <cell r="B10046">
            <v>230</v>
          </cell>
          <cell r="C10046" t="str">
            <v>下管右焊接钢丝</v>
          </cell>
        </row>
        <row r="10047">
          <cell r="A10047" t="str">
            <v>SLT0010641</v>
          </cell>
          <cell r="B10047">
            <v>230</v>
          </cell>
          <cell r="C10047" t="str">
            <v>滑轨左连接板2</v>
          </cell>
        </row>
        <row r="10048">
          <cell r="A10048" t="str">
            <v>SLT0010642</v>
          </cell>
          <cell r="B10048">
            <v>230</v>
          </cell>
          <cell r="C10048" t="str">
            <v>滑轨右连接板2</v>
          </cell>
        </row>
        <row r="10049">
          <cell r="A10049" t="str">
            <v>SLT0010646</v>
          </cell>
          <cell r="B10049">
            <v>220</v>
          </cell>
          <cell r="C10049" t="str">
            <v>扶手安装支架焊接总成</v>
          </cell>
        </row>
        <row r="10050">
          <cell r="A10050" t="str">
            <v>SLT0010647</v>
          </cell>
          <cell r="B10050">
            <v>230</v>
          </cell>
          <cell r="C10050" t="str">
            <v>副驾靠背支撑钢丝焊接总成</v>
          </cell>
        </row>
        <row r="10051">
          <cell r="A10051" t="str">
            <v>SLT0010666</v>
          </cell>
          <cell r="B10051">
            <v>220</v>
          </cell>
          <cell r="C10051" t="str">
            <v>驾驶员座椅总成</v>
          </cell>
        </row>
        <row r="10052">
          <cell r="A10052" t="str">
            <v>SLT0010670</v>
          </cell>
          <cell r="B10052">
            <v>220</v>
          </cell>
          <cell r="C10052" t="str">
            <v>驾驶员座垫泡沫总成</v>
          </cell>
        </row>
        <row r="10053">
          <cell r="A10053" t="str">
            <v>SLT0010672</v>
          </cell>
          <cell r="B10053">
            <v>230</v>
          </cell>
          <cell r="C10053" t="str">
            <v>靠背拉线解锁手柄电泳总成</v>
          </cell>
        </row>
        <row r="10054">
          <cell r="A10054" t="str">
            <v>SLT0010674</v>
          </cell>
          <cell r="B10054">
            <v>230</v>
          </cell>
          <cell r="C10054" t="str">
            <v>左侧护板固定钢丝焊接总成</v>
          </cell>
        </row>
        <row r="10055">
          <cell r="A10055" t="str">
            <v>SLT0010678</v>
          </cell>
          <cell r="B10055">
            <v>230</v>
          </cell>
          <cell r="C10055" t="str">
            <v>左侧护板下固定钢丝</v>
          </cell>
        </row>
        <row r="10056">
          <cell r="A10056" t="str">
            <v>SLT0010679</v>
          </cell>
          <cell r="B10056">
            <v>230</v>
          </cell>
          <cell r="C10056" t="str">
            <v>左侧护板固定钣金</v>
          </cell>
        </row>
        <row r="10057">
          <cell r="A10057" t="str">
            <v>SLT0010680</v>
          </cell>
          <cell r="B10057">
            <v>220</v>
          </cell>
          <cell r="C10057" t="str">
            <v>减震器右侧支撑轴套</v>
          </cell>
        </row>
        <row r="10058">
          <cell r="A10058" t="str">
            <v>SLT0010680</v>
          </cell>
          <cell r="B10058">
            <v>230</v>
          </cell>
          <cell r="C10058" t="str">
            <v>减震器右侧支撑轴套</v>
          </cell>
        </row>
        <row r="10059">
          <cell r="A10059" t="str">
            <v>SLT0010684</v>
          </cell>
          <cell r="B10059">
            <v>230</v>
          </cell>
          <cell r="C10059" t="str">
            <v>外绞架轴套组件</v>
          </cell>
        </row>
        <row r="10060">
          <cell r="A10060" t="str">
            <v>SLT0010685</v>
          </cell>
          <cell r="B10060">
            <v>220</v>
          </cell>
          <cell r="C10060" t="str">
            <v>扶手包装袋</v>
          </cell>
        </row>
        <row r="10061">
          <cell r="A10061" t="str">
            <v>SLT0010687</v>
          </cell>
          <cell r="B10061">
            <v>230</v>
          </cell>
          <cell r="C10061" t="str">
            <v>副驾调角器左侧上连接板</v>
          </cell>
        </row>
        <row r="10062">
          <cell r="A10062" t="str">
            <v>SLT0010688</v>
          </cell>
          <cell r="B10062">
            <v>230</v>
          </cell>
          <cell r="C10062" t="str">
            <v>副驾调角器右侧上连接板</v>
          </cell>
        </row>
        <row r="10063">
          <cell r="A10063" t="str">
            <v>SLT0010689</v>
          </cell>
        </row>
        <row r="10064">
          <cell r="A10064" t="str">
            <v>SLT0010690</v>
          </cell>
          <cell r="B10064">
            <v>220</v>
          </cell>
          <cell r="C10064" t="str">
            <v>驾驶员座垫泡沫预埋钢丝A</v>
          </cell>
        </row>
        <row r="10065">
          <cell r="A10065" t="str">
            <v>SLT0010695</v>
          </cell>
          <cell r="B10065">
            <v>230</v>
          </cell>
          <cell r="C10065" t="str">
            <v>扶手旋转轴</v>
          </cell>
        </row>
        <row r="10066">
          <cell r="A10066" t="str">
            <v>SLT0010696</v>
          </cell>
          <cell r="B10066">
            <v>220</v>
          </cell>
          <cell r="C10066" t="str">
            <v>扶手总成</v>
          </cell>
        </row>
        <row r="10067">
          <cell r="A10067" t="str">
            <v>SLT0010697</v>
          </cell>
          <cell r="B10067">
            <v>220</v>
          </cell>
          <cell r="C10067" t="str">
            <v>扶手固定螺栓</v>
          </cell>
        </row>
        <row r="10068">
          <cell r="A10068" t="str">
            <v>SLT0010698</v>
          </cell>
          <cell r="B10068">
            <v>220</v>
          </cell>
          <cell r="C10068" t="str">
            <v>扶手安装支架总成新</v>
          </cell>
        </row>
        <row r="10069">
          <cell r="A10069" t="str">
            <v>SLT0010699</v>
          </cell>
          <cell r="B10069">
            <v>220</v>
          </cell>
          <cell r="C10069" t="str">
            <v>轻卡驾驶室主座椅总成</v>
          </cell>
        </row>
        <row r="10070">
          <cell r="A10070" t="str">
            <v>SLT0010700</v>
          </cell>
          <cell r="B10070">
            <v>220</v>
          </cell>
          <cell r="C10070" t="str">
            <v>轻卡驾驶室主座椅总成</v>
          </cell>
        </row>
        <row r="10071">
          <cell r="A10071" t="str">
            <v>SLT0010701</v>
          </cell>
          <cell r="B10071">
            <v>220</v>
          </cell>
          <cell r="C10071" t="str">
            <v>扶手总成堵盖</v>
          </cell>
        </row>
        <row r="10072">
          <cell r="A10072" t="str">
            <v>SLT0010702</v>
          </cell>
          <cell r="B10072">
            <v>220</v>
          </cell>
          <cell r="C10072" t="str">
            <v>驾驶员座椅靠背总成</v>
          </cell>
        </row>
        <row r="10073">
          <cell r="A10073" t="str">
            <v>SLT0010705</v>
          </cell>
          <cell r="B10073">
            <v>220</v>
          </cell>
          <cell r="C10073" t="str">
            <v>驾驶员靠背护面总成</v>
          </cell>
        </row>
        <row r="10074">
          <cell r="A10074" t="str">
            <v>SLT0010707</v>
          </cell>
          <cell r="B10074">
            <v>220</v>
          </cell>
          <cell r="C10074" t="str">
            <v>驾驶员靠背泡沫总成</v>
          </cell>
        </row>
        <row r="10075">
          <cell r="A10075" t="str">
            <v>SLT0010708</v>
          </cell>
          <cell r="B10075">
            <v>220</v>
          </cell>
          <cell r="C10075" t="str">
            <v>驾驶员靠背泡沫总成</v>
          </cell>
        </row>
        <row r="10076">
          <cell r="A10076" t="str">
            <v>SLT0010713</v>
          </cell>
          <cell r="B10076">
            <v>220</v>
          </cell>
          <cell r="C10076" t="str">
            <v>驾驶员靠背上骨架焊接总成</v>
          </cell>
        </row>
        <row r="10077">
          <cell r="A10077" t="str">
            <v>SLT0010713</v>
          </cell>
          <cell r="B10077">
            <v>230</v>
          </cell>
          <cell r="C10077" t="str">
            <v>驾驶员靠背上骨架焊接总成</v>
          </cell>
        </row>
        <row r="10078">
          <cell r="A10078" t="str">
            <v>SLT0010714</v>
          </cell>
          <cell r="B10078">
            <v>220</v>
          </cell>
          <cell r="C10078" t="str">
            <v>驾驶员靠背上骨架焊接总成</v>
          </cell>
        </row>
        <row r="10079">
          <cell r="A10079" t="str">
            <v>SLT0010714</v>
          </cell>
          <cell r="B10079">
            <v>230</v>
          </cell>
          <cell r="C10079" t="str">
            <v>驾驶员靠背上骨架焊接总成</v>
          </cell>
        </row>
        <row r="10080">
          <cell r="A10080" t="str">
            <v>SLT0010718</v>
          </cell>
          <cell r="B10080">
            <v>230</v>
          </cell>
          <cell r="C10080" t="str">
            <v>左侧装车钣金焊接总成电泳</v>
          </cell>
        </row>
        <row r="10081">
          <cell r="A10081" t="str">
            <v>SLT0010719</v>
          </cell>
          <cell r="B10081">
            <v>220</v>
          </cell>
          <cell r="C10081" t="str">
            <v>驾驶员靠背泡沫总成</v>
          </cell>
        </row>
        <row r="10082">
          <cell r="A10082" t="str">
            <v>SLT0010725</v>
          </cell>
          <cell r="B10082">
            <v>220</v>
          </cell>
          <cell r="C10082" t="str">
            <v>中间靠背左侧装车钣金总成</v>
          </cell>
        </row>
        <row r="10083">
          <cell r="A10083" t="str">
            <v>SLT0010725</v>
          </cell>
          <cell r="B10083">
            <v>230</v>
          </cell>
          <cell r="C10083" t="str">
            <v>中间靠背左侧装车钣金总成</v>
          </cell>
        </row>
        <row r="10084">
          <cell r="A10084" t="str">
            <v>SLT0010731</v>
          </cell>
          <cell r="B10084">
            <v>220</v>
          </cell>
          <cell r="C10084" t="str">
            <v>驾驶员左侧护板</v>
          </cell>
        </row>
        <row r="10085">
          <cell r="A10085" t="str">
            <v>SLT0010732</v>
          </cell>
          <cell r="B10085">
            <v>220</v>
          </cell>
          <cell r="C10085" t="str">
            <v>驾驶员左侧护板</v>
          </cell>
        </row>
        <row r="10086">
          <cell r="A10086" t="str">
            <v>SLT0010733</v>
          </cell>
          <cell r="B10086">
            <v>220</v>
          </cell>
          <cell r="C10086" t="str">
            <v>驾驶员左侧护板</v>
          </cell>
        </row>
        <row r="10087">
          <cell r="A10087" t="str">
            <v>SLT0010734</v>
          </cell>
          <cell r="B10087">
            <v>220</v>
          </cell>
          <cell r="C10087" t="str">
            <v>靠背舒适性海绵1</v>
          </cell>
        </row>
        <row r="10088">
          <cell r="A10088" t="str">
            <v>SLT0010735</v>
          </cell>
          <cell r="B10088">
            <v>220</v>
          </cell>
          <cell r="C10088" t="str">
            <v>靠背舒适性海绵2</v>
          </cell>
        </row>
        <row r="10089">
          <cell r="A10089" t="str">
            <v>SLT0010736</v>
          </cell>
          <cell r="B10089">
            <v>220</v>
          </cell>
          <cell r="C10089" t="str">
            <v>坐垫舒适性海绵1</v>
          </cell>
        </row>
        <row r="10090">
          <cell r="A10090" t="str">
            <v>SLT0010737</v>
          </cell>
          <cell r="B10090">
            <v>220</v>
          </cell>
          <cell r="C10090" t="str">
            <v>坐垫舒适性海绵2</v>
          </cell>
        </row>
        <row r="10091">
          <cell r="A10091" t="str">
            <v>SLT0010749</v>
          </cell>
          <cell r="B10091">
            <v>220</v>
          </cell>
          <cell r="C10091" t="str">
            <v>驾驶员靠背上舒适性海绵</v>
          </cell>
        </row>
        <row r="10092">
          <cell r="A10092" t="str">
            <v>SLT0010750</v>
          </cell>
          <cell r="B10092">
            <v>220</v>
          </cell>
          <cell r="C10092" t="str">
            <v>驾驶员靠背下舒适性海绵</v>
          </cell>
        </row>
        <row r="10093">
          <cell r="A10093" t="str">
            <v>SLT0010753</v>
          </cell>
          <cell r="B10093">
            <v>230</v>
          </cell>
          <cell r="C10093" t="str">
            <v>驾驶员靠背网簧</v>
          </cell>
        </row>
        <row r="10094">
          <cell r="A10094" t="str">
            <v>SLT0010754</v>
          </cell>
          <cell r="B10094">
            <v>230</v>
          </cell>
          <cell r="C10094" t="str">
            <v>驾驶员靠背网簧固定钣金</v>
          </cell>
        </row>
        <row r="10095">
          <cell r="A10095" t="str">
            <v>SLT0010755</v>
          </cell>
          <cell r="B10095">
            <v>220</v>
          </cell>
          <cell r="C10095" t="str">
            <v>驾驶员靠背泡沫预埋钢丝A</v>
          </cell>
        </row>
        <row r="10096">
          <cell r="A10096" t="str">
            <v>SLT0010756</v>
          </cell>
          <cell r="B10096">
            <v>220</v>
          </cell>
          <cell r="C10096" t="str">
            <v>驾驶员靠背泡沫预埋钢丝B</v>
          </cell>
        </row>
        <row r="10097">
          <cell r="A10097" t="str">
            <v>SLT0010757</v>
          </cell>
          <cell r="B10097">
            <v>220</v>
          </cell>
          <cell r="C10097" t="str">
            <v>驾驶员靠背泡沫预埋钢丝C</v>
          </cell>
        </row>
        <row r="10098">
          <cell r="A10098" t="str">
            <v>SLT0010758</v>
          </cell>
          <cell r="B10098">
            <v>220</v>
          </cell>
          <cell r="C10098" t="str">
            <v>驾驶员靠背泡沫预埋钢丝D</v>
          </cell>
        </row>
        <row r="10099">
          <cell r="A10099" t="str">
            <v>SLT0010759</v>
          </cell>
          <cell r="B10099">
            <v>230</v>
          </cell>
          <cell r="C10099" t="str">
            <v>驾驶员靠背支撑钢丝总成</v>
          </cell>
        </row>
        <row r="10100">
          <cell r="A10100" t="str">
            <v>SLT0010762</v>
          </cell>
          <cell r="B10100">
            <v>220</v>
          </cell>
          <cell r="C10100" t="str">
            <v>驾驶员座垫舒适性海绵1</v>
          </cell>
        </row>
        <row r="10101">
          <cell r="A10101" t="str">
            <v>SLT0010763</v>
          </cell>
          <cell r="B10101">
            <v>220</v>
          </cell>
          <cell r="C10101" t="str">
            <v>驾驶员座垫舒适性海绵2</v>
          </cell>
        </row>
        <row r="10102">
          <cell r="A10102" t="str">
            <v>SLT0010764</v>
          </cell>
          <cell r="B10102">
            <v>220</v>
          </cell>
          <cell r="C10102" t="str">
            <v>驾驶员座垫泡沫预埋钢丝A</v>
          </cell>
        </row>
        <row r="10103">
          <cell r="A10103" t="str">
            <v>SLT0010766</v>
          </cell>
          <cell r="B10103">
            <v>220</v>
          </cell>
          <cell r="C10103" t="str">
            <v>驾驶员座垫泡沫预埋钢丝C</v>
          </cell>
        </row>
        <row r="10104">
          <cell r="A10104" t="str">
            <v>SLT0010767</v>
          </cell>
          <cell r="B10104">
            <v>220</v>
          </cell>
          <cell r="C10104" t="str">
            <v>驾驶员座垫泡沫预埋钢丝D</v>
          </cell>
        </row>
        <row r="10105">
          <cell r="A10105" t="str">
            <v>SLT0010827</v>
          </cell>
          <cell r="B10105">
            <v>220</v>
          </cell>
          <cell r="C10105" t="str">
            <v>底座模块化总成</v>
          </cell>
        </row>
        <row r="10106">
          <cell r="A10106" t="str">
            <v>SLT0010827</v>
          </cell>
          <cell r="B10106">
            <v>230</v>
          </cell>
          <cell r="C10106" t="str">
            <v>底座模块化总成</v>
          </cell>
        </row>
        <row r="10107">
          <cell r="A10107" t="str">
            <v>SLT0010828</v>
          </cell>
          <cell r="B10107">
            <v>220</v>
          </cell>
          <cell r="C10107" t="str">
            <v>驾驶员靠背腰托总成</v>
          </cell>
        </row>
        <row r="10108">
          <cell r="A10108" t="str">
            <v>SLT0010846</v>
          </cell>
          <cell r="B10108">
            <v>220</v>
          </cell>
          <cell r="C10108" t="str">
            <v>2080副座椅总成</v>
          </cell>
        </row>
        <row r="10109">
          <cell r="A10109" t="str">
            <v>SLT0010847</v>
          </cell>
          <cell r="B10109">
            <v>220</v>
          </cell>
          <cell r="C10109" t="str">
            <v>1880副座椅总成</v>
          </cell>
        </row>
        <row r="10110">
          <cell r="A10110" t="str">
            <v>SLT0010848</v>
          </cell>
          <cell r="B10110">
            <v>220</v>
          </cell>
          <cell r="C10110" t="str">
            <v>副驾靠背护面总成</v>
          </cell>
        </row>
        <row r="10111">
          <cell r="A10111" t="str">
            <v>SLT0010849</v>
          </cell>
          <cell r="B10111">
            <v>220</v>
          </cell>
          <cell r="C10111" t="str">
            <v>副驾座垫护面总成</v>
          </cell>
        </row>
        <row r="10112">
          <cell r="A10112" t="str">
            <v>SLT0010850</v>
          </cell>
          <cell r="B10112">
            <v>220</v>
          </cell>
          <cell r="C10112" t="str">
            <v>副驾靠背护面总成</v>
          </cell>
        </row>
        <row r="10113">
          <cell r="A10113" t="str">
            <v>SLT0010851</v>
          </cell>
          <cell r="B10113">
            <v>220</v>
          </cell>
          <cell r="C10113" t="str">
            <v>副驾座垫护面总成</v>
          </cell>
        </row>
        <row r="10114">
          <cell r="A10114" t="str">
            <v>SLT0010852</v>
          </cell>
          <cell r="B10114">
            <v>230</v>
          </cell>
          <cell r="C10114" t="str">
            <v>橡胶防护圈</v>
          </cell>
        </row>
        <row r="10115">
          <cell r="A10115" t="str">
            <v>SLT0010853</v>
          </cell>
          <cell r="B10115">
            <v>220</v>
          </cell>
          <cell r="C10115" t="str">
            <v>驾驶员靠背护面总成</v>
          </cell>
        </row>
        <row r="10116">
          <cell r="A10116" t="str">
            <v>SLT0010854</v>
          </cell>
          <cell r="B10116">
            <v>220</v>
          </cell>
          <cell r="C10116" t="str">
            <v>驾驶员座椅总成</v>
          </cell>
        </row>
        <row r="10117">
          <cell r="A10117" t="str">
            <v>SLT0010855</v>
          </cell>
          <cell r="B10117">
            <v>220</v>
          </cell>
          <cell r="C10117" t="str">
            <v>头枕总成</v>
          </cell>
        </row>
        <row r="10118">
          <cell r="A10118" t="str">
            <v>SLT0010856</v>
          </cell>
          <cell r="B10118">
            <v>220</v>
          </cell>
          <cell r="C10118" t="str">
            <v>驾驶员头枕骨架泡沫总成</v>
          </cell>
        </row>
        <row r="10119">
          <cell r="A10119" t="str">
            <v>SLT0010861</v>
          </cell>
          <cell r="B10119">
            <v>220</v>
          </cell>
          <cell r="C10119" t="str">
            <v>头枕面套总成</v>
          </cell>
        </row>
        <row r="10120">
          <cell r="A10120" t="str">
            <v>SLT0010862</v>
          </cell>
          <cell r="B10120">
            <v>220</v>
          </cell>
          <cell r="C10120" t="str">
            <v>靠背发泡面套总成</v>
          </cell>
        </row>
        <row r="10121">
          <cell r="A10121" t="str">
            <v>SLT0010863</v>
          </cell>
          <cell r="B10121">
            <v>220</v>
          </cell>
          <cell r="C10121" t="str">
            <v>驾驶员靠背泡沫总成</v>
          </cell>
        </row>
        <row r="10122">
          <cell r="A10122" t="str">
            <v>SLT0010864</v>
          </cell>
          <cell r="B10122">
            <v>220</v>
          </cell>
          <cell r="C10122" t="str">
            <v>驾驶员通风靠背泡沫总成</v>
          </cell>
        </row>
        <row r="10123">
          <cell r="A10123" t="str">
            <v>SLT0010865</v>
          </cell>
          <cell r="B10123">
            <v>220</v>
          </cell>
          <cell r="C10123" t="str">
            <v>驾驶员靠背面套总成</v>
          </cell>
        </row>
        <row r="10124">
          <cell r="A10124" t="str">
            <v>SLT0010870</v>
          </cell>
          <cell r="B10124">
            <v>220</v>
          </cell>
          <cell r="C10124" t="str">
            <v>靠背粘扣A</v>
          </cell>
        </row>
        <row r="10125">
          <cell r="A10125" t="str">
            <v>SLT0010871</v>
          </cell>
          <cell r="B10125">
            <v>220</v>
          </cell>
          <cell r="C10125" t="str">
            <v>靠背粘扣B</v>
          </cell>
        </row>
        <row r="10126">
          <cell r="A10126" t="str">
            <v>SLT0010873</v>
          </cell>
          <cell r="B10126">
            <v>220</v>
          </cell>
          <cell r="C10126" t="str">
            <v>靠背加热垫总成</v>
          </cell>
        </row>
        <row r="10127">
          <cell r="A10127" t="str">
            <v>SLT0010875</v>
          </cell>
          <cell r="B10127">
            <v>220</v>
          </cell>
          <cell r="C10127" t="str">
            <v>背骨架焊接总成</v>
          </cell>
        </row>
        <row r="10128">
          <cell r="A10128" t="str">
            <v>SLT0010875</v>
          </cell>
          <cell r="B10128">
            <v>230</v>
          </cell>
          <cell r="C10128" t="str">
            <v>背骨架焊接总成</v>
          </cell>
        </row>
        <row r="10129">
          <cell r="A10129" t="str">
            <v>SLT0010876</v>
          </cell>
          <cell r="B10129">
            <v>230</v>
          </cell>
          <cell r="C10129" t="str">
            <v>二级调节左侧上连接板焊接</v>
          </cell>
        </row>
        <row r="10130">
          <cell r="A10130" t="str">
            <v>SLT0010877</v>
          </cell>
          <cell r="B10130">
            <v>230</v>
          </cell>
          <cell r="C10130" t="str">
            <v>一级调节左旁接板焊接总成</v>
          </cell>
        </row>
        <row r="10131">
          <cell r="A10131" t="str">
            <v>SLT0010879</v>
          </cell>
          <cell r="B10131">
            <v>230</v>
          </cell>
          <cell r="C10131" t="str">
            <v>二级调节右侧上连接板焊接</v>
          </cell>
        </row>
        <row r="10132">
          <cell r="A10132" t="str">
            <v>SLT0010880</v>
          </cell>
          <cell r="B10132">
            <v>230</v>
          </cell>
          <cell r="C10132" t="str">
            <v>靠背下横管焊接总成</v>
          </cell>
        </row>
        <row r="10133">
          <cell r="A10133" t="str">
            <v>SLT0010882</v>
          </cell>
          <cell r="B10133">
            <v>230</v>
          </cell>
          <cell r="C10133" t="str">
            <v>主驾靠背侧翼支撑钢丝</v>
          </cell>
        </row>
        <row r="10134">
          <cell r="A10134" t="str">
            <v>SLT0010884</v>
          </cell>
          <cell r="B10134">
            <v>230</v>
          </cell>
          <cell r="C10134" t="str">
            <v>通风加热控制器固定钣金</v>
          </cell>
        </row>
        <row r="10135">
          <cell r="A10135" t="str">
            <v>SLT0010885</v>
          </cell>
          <cell r="B10135">
            <v>230</v>
          </cell>
          <cell r="C10135" t="str">
            <v>主驾背板支撑钢丝A</v>
          </cell>
        </row>
        <row r="10136">
          <cell r="A10136" t="str">
            <v>SLT0010886</v>
          </cell>
          <cell r="B10136">
            <v>230</v>
          </cell>
          <cell r="C10136" t="str">
            <v>驾驶员调角器芯盘连动杆</v>
          </cell>
        </row>
        <row r="10137">
          <cell r="A10137" t="str">
            <v>SLT0010887</v>
          </cell>
          <cell r="B10137">
            <v>230</v>
          </cell>
          <cell r="C10137" t="str">
            <v>面套卡接钢丝</v>
          </cell>
        </row>
        <row r="10138">
          <cell r="A10138" t="str">
            <v>SLT0010889</v>
          </cell>
          <cell r="B10138">
            <v>230</v>
          </cell>
          <cell r="C10138" t="str">
            <v>靠背锁付阶梯螺栓</v>
          </cell>
        </row>
        <row r="10139">
          <cell r="A10139" t="str">
            <v>SLT0010890</v>
          </cell>
          <cell r="B10139">
            <v>230</v>
          </cell>
          <cell r="C10139" t="str">
            <v>二级调节调角器总成</v>
          </cell>
        </row>
        <row r="10140">
          <cell r="A10140" t="str">
            <v>SLT0010891</v>
          </cell>
          <cell r="B10140">
            <v>230</v>
          </cell>
          <cell r="C10140" t="str">
            <v>二级调节解锁手柄</v>
          </cell>
        </row>
        <row r="10141">
          <cell r="A10141" t="str">
            <v>SLT0010893</v>
          </cell>
          <cell r="B10141">
            <v>230</v>
          </cell>
          <cell r="C10141" t="str">
            <v>座椅靠背调节限位柱A</v>
          </cell>
        </row>
        <row r="10142">
          <cell r="A10142" t="str">
            <v>SLT0010894</v>
          </cell>
          <cell r="B10142">
            <v>230</v>
          </cell>
          <cell r="C10142" t="str">
            <v>二级调节调角器上连接板</v>
          </cell>
        </row>
        <row r="10143">
          <cell r="A10143" t="str">
            <v>SLT0010896</v>
          </cell>
          <cell r="B10143">
            <v>230</v>
          </cell>
          <cell r="C10143" t="str">
            <v>一级调节调角器总成LH</v>
          </cell>
        </row>
        <row r="10144">
          <cell r="A10144" t="str">
            <v>SLT0010897</v>
          </cell>
          <cell r="B10144">
            <v>230</v>
          </cell>
          <cell r="C10144" t="str">
            <v>卷簧限位支架焊接总成</v>
          </cell>
        </row>
        <row r="10145">
          <cell r="A10145" t="str">
            <v>SLT0010899</v>
          </cell>
          <cell r="B10145">
            <v>230</v>
          </cell>
          <cell r="C10145" t="str">
            <v>一级调节上连接板铆接总成</v>
          </cell>
        </row>
        <row r="10146">
          <cell r="A10146" t="str">
            <v>SLT0010900</v>
          </cell>
          <cell r="B10146">
            <v>230</v>
          </cell>
          <cell r="C10146" t="str">
            <v>一级调节调角器总成RH</v>
          </cell>
        </row>
        <row r="10147">
          <cell r="A10147" t="str">
            <v>SLT0010901</v>
          </cell>
          <cell r="B10147">
            <v>230</v>
          </cell>
          <cell r="C10147" t="str">
            <v>一级调节右旁接板焊接总成</v>
          </cell>
        </row>
        <row r="10148">
          <cell r="A10148" t="str">
            <v>SLT0010902</v>
          </cell>
          <cell r="B10148">
            <v>230</v>
          </cell>
          <cell r="C10148" t="str">
            <v>一级调节上连接板RH</v>
          </cell>
        </row>
        <row r="10149">
          <cell r="A10149" t="str">
            <v>SLT0010903</v>
          </cell>
          <cell r="B10149">
            <v>220</v>
          </cell>
          <cell r="C10149" t="str">
            <v>衬套</v>
          </cell>
        </row>
        <row r="10150">
          <cell r="A10150" t="str">
            <v>SLT0010903</v>
          </cell>
          <cell r="B10150">
            <v>230</v>
          </cell>
          <cell r="C10150" t="str">
            <v>衬套</v>
          </cell>
        </row>
        <row r="10151">
          <cell r="A10151" t="str">
            <v>SLT0010905</v>
          </cell>
          <cell r="B10151">
            <v>230</v>
          </cell>
          <cell r="C10151" t="str">
            <v>二级调节上连接板点焊总成</v>
          </cell>
        </row>
        <row r="10152">
          <cell r="A10152" t="str">
            <v>SLT0010908</v>
          </cell>
          <cell r="B10152">
            <v>230</v>
          </cell>
          <cell r="C10152" t="str">
            <v>扶手支架总成</v>
          </cell>
        </row>
        <row r="10153">
          <cell r="A10153" t="str">
            <v>SLT0010909</v>
          </cell>
          <cell r="B10153">
            <v>230</v>
          </cell>
          <cell r="C10153" t="str">
            <v>扶手固定板</v>
          </cell>
        </row>
        <row r="10154">
          <cell r="A10154" t="str">
            <v>SLT0010910</v>
          </cell>
          <cell r="B10154">
            <v>220</v>
          </cell>
          <cell r="C10154" t="str">
            <v>扶手旋转轴</v>
          </cell>
        </row>
        <row r="10155">
          <cell r="A10155" t="str">
            <v>SLT0010913</v>
          </cell>
          <cell r="B10155">
            <v>230</v>
          </cell>
          <cell r="C10155" t="str">
            <v>主驾靠背弯管</v>
          </cell>
        </row>
        <row r="10156">
          <cell r="A10156" t="str">
            <v>SLT0010919</v>
          </cell>
          <cell r="B10156">
            <v>230</v>
          </cell>
          <cell r="C10156" t="str">
            <v>靠背下横管电泳总成</v>
          </cell>
        </row>
        <row r="10157">
          <cell r="A10157" t="str">
            <v>SLT0010920</v>
          </cell>
          <cell r="B10157">
            <v>230</v>
          </cell>
          <cell r="C10157" t="str">
            <v>肩部前支撑钢丝</v>
          </cell>
        </row>
        <row r="10158">
          <cell r="A10158" t="str">
            <v>SLT0010921</v>
          </cell>
          <cell r="B10158">
            <v>230</v>
          </cell>
          <cell r="C10158" t="str">
            <v>肩部后支撑钢丝</v>
          </cell>
        </row>
        <row r="10159">
          <cell r="A10159" t="str">
            <v>SLT0010922</v>
          </cell>
          <cell r="B10159">
            <v>230</v>
          </cell>
          <cell r="C10159" t="str">
            <v>二级调节右侧上连接板电泳</v>
          </cell>
        </row>
        <row r="10160">
          <cell r="A10160" t="str">
            <v>SLT0010923</v>
          </cell>
          <cell r="B10160">
            <v>220</v>
          </cell>
          <cell r="C10160" t="str">
            <v>二级解锁拉带</v>
          </cell>
        </row>
        <row r="10161">
          <cell r="A10161" t="str">
            <v>SLT0010924</v>
          </cell>
          <cell r="B10161">
            <v>210</v>
          </cell>
          <cell r="C10161" t="str">
            <v>背板支撑块</v>
          </cell>
        </row>
        <row r="10162">
          <cell r="A10162" t="str">
            <v>SLT0010924</v>
          </cell>
          <cell r="B10162">
            <v>220</v>
          </cell>
          <cell r="C10162" t="str">
            <v>背板支撑块</v>
          </cell>
        </row>
        <row r="10163">
          <cell r="A10163" t="str">
            <v>SLT0010925</v>
          </cell>
          <cell r="B10163">
            <v>220</v>
          </cell>
          <cell r="C10163" t="str">
            <v>基础款左滑轨总成</v>
          </cell>
        </row>
        <row r="10164">
          <cell r="A10164" t="str">
            <v>SLT0010926</v>
          </cell>
          <cell r="B10164">
            <v>220</v>
          </cell>
          <cell r="C10164" t="str">
            <v>基础款右滑轨总成</v>
          </cell>
        </row>
        <row r="10165">
          <cell r="A10165" t="str">
            <v>SLT0010927</v>
          </cell>
          <cell r="B10165">
            <v>220</v>
          </cell>
          <cell r="C10165" t="str">
            <v>滑轨解锁手把</v>
          </cell>
        </row>
        <row r="10166">
          <cell r="A10166" t="str">
            <v>SLT0010928</v>
          </cell>
          <cell r="B10166">
            <v>230</v>
          </cell>
          <cell r="C10166" t="str">
            <v>驾驶员座垫前横梁总成</v>
          </cell>
        </row>
        <row r="10167">
          <cell r="A10167" t="str">
            <v>SLT0010929</v>
          </cell>
          <cell r="B10167">
            <v>220</v>
          </cell>
          <cell r="C10167" t="str">
            <v>驾驶员大护板固定钢丝A</v>
          </cell>
        </row>
        <row r="10168">
          <cell r="A10168" t="str">
            <v>SLT0010930</v>
          </cell>
          <cell r="B10168">
            <v>220</v>
          </cell>
          <cell r="C10168" t="str">
            <v>驾驶员大护板固定钢丝B</v>
          </cell>
        </row>
        <row r="10169">
          <cell r="A10169" t="str">
            <v>SLT0010931</v>
          </cell>
          <cell r="B10169">
            <v>220</v>
          </cell>
          <cell r="C10169" t="str">
            <v>安全带带扣总成</v>
          </cell>
        </row>
        <row r="10170">
          <cell r="A10170" t="str">
            <v>SLT0010932</v>
          </cell>
          <cell r="B10170">
            <v>220</v>
          </cell>
          <cell r="C10170" t="str">
            <v>座垫发泡面套总成</v>
          </cell>
        </row>
        <row r="10171">
          <cell r="A10171" t="str">
            <v>SLT0010933</v>
          </cell>
          <cell r="B10171">
            <v>220</v>
          </cell>
          <cell r="C10171" t="str">
            <v>驾驶员座垫泡沫总成</v>
          </cell>
        </row>
        <row r="10172">
          <cell r="A10172" t="str">
            <v>SLT0010937</v>
          </cell>
          <cell r="B10172">
            <v>220</v>
          </cell>
          <cell r="C10172" t="str">
            <v>坐垫通风袋体</v>
          </cell>
        </row>
        <row r="10173">
          <cell r="A10173" t="str">
            <v>SLT0010938</v>
          </cell>
          <cell r="B10173">
            <v>220</v>
          </cell>
          <cell r="C10173" t="str">
            <v>驾驶员座垫面套总成</v>
          </cell>
        </row>
        <row r="10174">
          <cell r="A10174" t="str">
            <v>SLT0010939</v>
          </cell>
          <cell r="B10174">
            <v>230</v>
          </cell>
          <cell r="C10174" t="str">
            <v>座垫骨架焊接总成</v>
          </cell>
        </row>
        <row r="10175">
          <cell r="A10175" t="str">
            <v>SLT0010942</v>
          </cell>
          <cell r="B10175">
            <v>210</v>
          </cell>
          <cell r="C10175" t="str">
            <v>主驾靠背一级解锁手柄蓝黑</v>
          </cell>
        </row>
        <row r="10176">
          <cell r="A10176" t="str">
            <v>SLT0010942</v>
          </cell>
          <cell r="B10176">
            <v>220</v>
          </cell>
          <cell r="C10176" t="str">
            <v>主驾靠背一级解锁手柄蓝黑</v>
          </cell>
        </row>
        <row r="10177">
          <cell r="A10177" t="str">
            <v>SLT0010943</v>
          </cell>
          <cell r="B10177">
            <v>210</v>
          </cell>
          <cell r="C10177" t="str">
            <v>主驾二级调节左罩壳蓝黑</v>
          </cell>
        </row>
        <row r="10178">
          <cell r="A10178" t="str">
            <v>SLT0010943</v>
          </cell>
          <cell r="B10178">
            <v>220</v>
          </cell>
          <cell r="C10178" t="str">
            <v>主驾二级调节左罩壳蓝黑</v>
          </cell>
        </row>
        <row r="10179">
          <cell r="A10179" t="str">
            <v>SLT0010944</v>
          </cell>
          <cell r="B10179">
            <v>210</v>
          </cell>
          <cell r="C10179" t="str">
            <v>主驾右侧罩壳蓝黑</v>
          </cell>
        </row>
        <row r="10180">
          <cell r="A10180" t="str">
            <v>SLT0010944</v>
          </cell>
          <cell r="B10180">
            <v>220</v>
          </cell>
          <cell r="C10180" t="str">
            <v>主驾右侧罩壳蓝黑</v>
          </cell>
        </row>
        <row r="10181">
          <cell r="A10181" t="str">
            <v>SLT0010945</v>
          </cell>
          <cell r="B10181">
            <v>210</v>
          </cell>
          <cell r="C10181" t="str">
            <v>主驾驶左侧大护板蓝黑</v>
          </cell>
        </row>
        <row r="10182">
          <cell r="A10182" t="str">
            <v>SLT0010945</v>
          </cell>
          <cell r="B10182">
            <v>220</v>
          </cell>
          <cell r="C10182" t="str">
            <v>主驾驶左侧大护板蓝黑</v>
          </cell>
        </row>
        <row r="10183">
          <cell r="A10183" t="str">
            <v>SLT0010946</v>
          </cell>
          <cell r="B10183">
            <v>220</v>
          </cell>
          <cell r="C10183" t="str">
            <v>扶手堵盖</v>
          </cell>
        </row>
        <row r="10184">
          <cell r="A10184" t="str">
            <v>SLT0010947</v>
          </cell>
          <cell r="B10184">
            <v>220</v>
          </cell>
          <cell r="C10184" t="str">
            <v>扶手总成</v>
          </cell>
        </row>
        <row r="10185">
          <cell r="A10185" t="str">
            <v>SLT0010948</v>
          </cell>
          <cell r="B10185">
            <v>220</v>
          </cell>
          <cell r="C10185" t="str">
            <v>φ16衬套</v>
          </cell>
        </row>
        <row r="10186">
          <cell r="A10186" t="str">
            <v>SLT0010949</v>
          </cell>
          <cell r="B10186">
            <v>220</v>
          </cell>
          <cell r="C10186" t="str">
            <v>座垫骨架电泳总成</v>
          </cell>
        </row>
        <row r="10187">
          <cell r="A10187" t="str">
            <v>SLT0010949</v>
          </cell>
          <cell r="B10187">
            <v>230</v>
          </cell>
          <cell r="C10187" t="str">
            <v>座垫骨架电泳总成</v>
          </cell>
        </row>
        <row r="10188">
          <cell r="A10188" t="str">
            <v>SLT0010950</v>
          </cell>
          <cell r="B10188">
            <v>220</v>
          </cell>
          <cell r="C10188" t="str">
            <v>主驾背板总成</v>
          </cell>
        </row>
        <row r="10189">
          <cell r="A10189" t="str">
            <v>SLT0010951</v>
          </cell>
          <cell r="B10189">
            <v>210</v>
          </cell>
          <cell r="C10189" t="str">
            <v>驾驶员前端左侧脚罩蓝黑</v>
          </cell>
        </row>
        <row r="10190">
          <cell r="A10190" t="str">
            <v>SLT0010951</v>
          </cell>
          <cell r="B10190">
            <v>220</v>
          </cell>
          <cell r="C10190" t="str">
            <v>驾驶员前端左侧脚罩蓝黑</v>
          </cell>
        </row>
        <row r="10191">
          <cell r="A10191" t="str">
            <v>SLT0010952</v>
          </cell>
          <cell r="B10191">
            <v>210</v>
          </cell>
          <cell r="C10191" t="str">
            <v>驾驶员前端右侧脚罩蓝黑</v>
          </cell>
        </row>
        <row r="10192">
          <cell r="A10192" t="str">
            <v>SLT0010952</v>
          </cell>
          <cell r="B10192">
            <v>220</v>
          </cell>
          <cell r="C10192" t="str">
            <v>驾驶员前端右侧脚罩蓝黑</v>
          </cell>
        </row>
        <row r="10193">
          <cell r="A10193" t="str">
            <v>SLT0010955</v>
          </cell>
          <cell r="B10193">
            <v>230</v>
          </cell>
          <cell r="C10193" t="str">
            <v>驾驶员座垫前固定支架</v>
          </cell>
        </row>
        <row r="10194">
          <cell r="A10194" t="str">
            <v>SLT0010956</v>
          </cell>
          <cell r="B10194">
            <v>230</v>
          </cell>
          <cell r="C10194" t="str">
            <v>驾驶员座垫固定支架RH</v>
          </cell>
        </row>
        <row r="10195">
          <cell r="A10195" t="str">
            <v>SLT0010958</v>
          </cell>
          <cell r="B10195">
            <v>230</v>
          </cell>
          <cell r="C10195" t="str">
            <v>驾驶员座垫固定支架LH</v>
          </cell>
        </row>
        <row r="10196">
          <cell r="A10196" t="str">
            <v>SLT0010959</v>
          </cell>
          <cell r="B10196">
            <v>230</v>
          </cell>
          <cell r="C10196" t="str">
            <v>护盖挂接片</v>
          </cell>
        </row>
        <row r="10197">
          <cell r="A10197" t="str">
            <v>SLT0010961</v>
          </cell>
          <cell r="B10197">
            <v>220</v>
          </cell>
          <cell r="C10197" t="str">
            <v>基础款左前地脚</v>
          </cell>
        </row>
        <row r="10198">
          <cell r="A10198" t="str">
            <v>SLT0010961</v>
          </cell>
          <cell r="B10198">
            <v>230</v>
          </cell>
          <cell r="C10198" t="str">
            <v>基础款左前地脚</v>
          </cell>
        </row>
        <row r="10199">
          <cell r="A10199" t="str">
            <v>SLT0010962</v>
          </cell>
          <cell r="B10199">
            <v>220</v>
          </cell>
          <cell r="C10199" t="str">
            <v>基础款左后地脚</v>
          </cell>
        </row>
        <row r="10200">
          <cell r="A10200" t="str">
            <v>SLT0010962</v>
          </cell>
          <cell r="B10200">
            <v>230</v>
          </cell>
          <cell r="C10200" t="str">
            <v>基础款左后地脚</v>
          </cell>
        </row>
        <row r="10201">
          <cell r="A10201" t="str">
            <v>SLT0010963</v>
          </cell>
          <cell r="B10201">
            <v>220</v>
          </cell>
          <cell r="C10201" t="str">
            <v>基础款右前地脚</v>
          </cell>
        </row>
        <row r="10202">
          <cell r="A10202" t="str">
            <v>SLT0010963</v>
          </cell>
          <cell r="B10202">
            <v>230</v>
          </cell>
          <cell r="C10202" t="str">
            <v>基础款右前地脚</v>
          </cell>
        </row>
        <row r="10203">
          <cell r="A10203" t="str">
            <v>SLT0010964</v>
          </cell>
          <cell r="B10203">
            <v>220</v>
          </cell>
          <cell r="C10203" t="str">
            <v>基础款右后地脚</v>
          </cell>
        </row>
        <row r="10204">
          <cell r="A10204" t="str">
            <v>SLT0010964</v>
          </cell>
          <cell r="B10204">
            <v>230</v>
          </cell>
          <cell r="C10204" t="str">
            <v>基础款右后地脚</v>
          </cell>
        </row>
        <row r="10205">
          <cell r="A10205" t="str">
            <v>SLT0010965</v>
          </cell>
          <cell r="B10205">
            <v>220</v>
          </cell>
          <cell r="C10205" t="str">
            <v>主驾靠背泡沫无纺布LH</v>
          </cell>
        </row>
        <row r="10206">
          <cell r="A10206" t="str">
            <v>SLT0010966</v>
          </cell>
          <cell r="B10206">
            <v>220</v>
          </cell>
          <cell r="C10206" t="str">
            <v>驾驶员座椅总成</v>
          </cell>
        </row>
        <row r="10207">
          <cell r="A10207" t="str">
            <v>SLT0010967</v>
          </cell>
          <cell r="B10207">
            <v>220</v>
          </cell>
          <cell r="C10207" t="str">
            <v>驾驶员座椅总成</v>
          </cell>
        </row>
        <row r="10208">
          <cell r="A10208" t="str">
            <v>SLT0010968</v>
          </cell>
          <cell r="B10208">
            <v>220</v>
          </cell>
          <cell r="C10208" t="str">
            <v>驾驶员座椅总成</v>
          </cell>
        </row>
        <row r="10209">
          <cell r="A10209" t="str">
            <v>SLT0010969</v>
          </cell>
          <cell r="B10209">
            <v>220</v>
          </cell>
          <cell r="C10209" t="str">
            <v>驾驶员座椅总成</v>
          </cell>
        </row>
        <row r="10210">
          <cell r="A10210" t="str">
            <v>SLT0010970</v>
          </cell>
          <cell r="B10210">
            <v>220</v>
          </cell>
          <cell r="C10210" t="str">
            <v>驾驶员座椅总成</v>
          </cell>
        </row>
        <row r="10211">
          <cell r="A10211" t="str">
            <v>SLT0010971</v>
          </cell>
          <cell r="B10211">
            <v>220</v>
          </cell>
          <cell r="C10211" t="str">
            <v>头枕总成</v>
          </cell>
        </row>
        <row r="10212">
          <cell r="A10212" t="str">
            <v>SLT0010973</v>
          </cell>
          <cell r="B10212">
            <v>220</v>
          </cell>
          <cell r="C10212" t="str">
            <v>头枕面套总成</v>
          </cell>
        </row>
        <row r="10213">
          <cell r="A10213" t="str">
            <v>SLT0010975</v>
          </cell>
          <cell r="B10213">
            <v>220</v>
          </cell>
          <cell r="C10213" t="str">
            <v>靠背发泡面套总成</v>
          </cell>
        </row>
        <row r="10214">
          <cell r="A10214" t="str">
            <v>SLT0010976</v>
          </cell>
          <cell r="B10214">
            <v>220</v>
          </cell>
          <cell r="C10214" t="str">
            <v>驾驶员靠背面套总成</v>
          </cell>
        </row>
        <row r="10215">
          <cell r="A10215" t="str">
            <v>SLT0010977</v>
          </cell>
          <cell r="B10215">
            <v>220</v>
          </cell>
          <cell r="C10215" t="str">
            <v>靠背发泡面套总成</v>
          </cell>
        </row>
        <row r="10216">
          <cell r="A10216" t="str">
            <v>SLT0010978</v>
          </cell>
          <cell r="B10216">
            <v>220</v>
          </cell>
          <cell r="C10216" t="str">
            <v>驾驶员靠背面套总成</v>
          </cell>
        </row>
        <row r="10217">
          <cell r="A10217" t="str">
            <v>SLT0010982</v>
          </cell>
          <cell r="B10217">
            <v>220</v>
          </cell>
          <cell r="C10217" t="str">
            <v>靠背发泡面套总成</v>
          </cell>
        </row>
        <row r="10218">
          <cell r="A10218" t="str">
            <v>SLT0010983</v>
          </cell>
          <cell r="B10218">
            <v>220</v>
          </cell>
          <cell r="C10218" t="str">
            <v>靠背发泡面套总成</v>
          </cell>
        </row>
        <row r="10219">
          <cell r="A10219" t="str">
            <v>SLT0010984</v>
          </cell>
          <cell r="B10219">
            <v>220</v>
          </cell>
          <cell r="C10219" t="str">
            <v>座垫发泡面套总成</v>
          </cell>
        </row>
        <row r="10220">
          <cell r="A10220" t="str">
            <v>SLT0010985</v>
          </cell>
          <cell r="B10220">
            <v>220</v>
          </cell>
          <cell r="C10220" t="str">
            <v>座垫发泡面套总成</v>
          </cell>
        </row>
        <row r="10221">
          <cell r="A10221" t="str">
            <v>SLT0010986</v>
          </cell>
          <cell r="B10221">
            <v>220</v>
          </cell>
          <cell r="C10221" t="str">
            <v>座垫发泡面套总成</v>
          </cell>
        </row>
        <row r="10222">
          <cell r="A10222" t="str">
            <v>SLT0010987</v>
          </cell>
          <cell r="B10222">
            <v>220</v>
          </cell>
          <cell r="C10222" t="str">
            <v>座垫发泡面套总成</v>
          </cell>
        </row>
        <row r="10223">
          <cell r="A10223" t="str">
            <v>SLT0010989</v>
          </cell>
          <cell r="B10223">
            <v>220</v>
          </cell>
          <cell r="C10223" t="str">
            <v>驾驶员座垫面套总成</v>
          </cell>
        </row>
        <row r="10224">
          <cell r="A10224" t="str">
            <v>SLT0010990</v>
          </cell>
          <cell r="B10224">
            <v>220</v>
          </cell>
          <cell r="C10224" t="str">
            <v>驾驶员座垫面套总成</v>
          </cell>
        </row>
        <row r="10225">
          <cell r="A10225" t="str">
            <v>SLT0010992</v>
          </cell>
          <cell r="B10225">
            <v>220</v>
          </cell>
          <cell r="C10225" t="str">
            <v>减震座椅座垫加热垫总成</v>
          </cell>
        </row>
        <row r="10226">
          <cell r="A10226" t="str">
            <v>SLT0010995</v>
          </cell>
          <cell r="B10226">
            <v>220</v>
          </cell>
          <cell r="C10226" t="str">
            <v>背骨架焊接总成</v>
          </cell>
        </row>
        <row r="10227">
          <cell r="A10227" t="str">
            <v>SLT0010995</v>
          </cell>
          <cell r="B10227">
            <v>230</v>
          </cell>
          <cell r="C10227" t="str">
            <v>背骨架焊接总成</v>
          </cell>
        </row>
        <row r="10228">
          <cell r="A10228" t="str">
            <v>SLT0010997</v>
          </cell>
          <cell r="B10228">
            <v>230</v>
          </cell>
          <cell r="C10228" t="str">
            <v>风机固定钢丝A</v>
          </cell>
        </row>
        <row r="10229">
          <cell r="A10229" t="str">
            <v>SLT0010999</v>
          </cell>
          <cell r="B10229">
            <v>220</v>
          </cell>
          <cell r="C10229" t="str">
            <v>驾驶员通风座垫泡沫总成</v>
          </cell>
        </row>
        <row r="10230">
          <cell r="A10230" t="str">
            <v>SLT0011001</v>
          </cell>
          <cell r="B10230">
            <v>220</v>
          </cell>
          <cell r="C10230" t="str">
            <v>主驾座垫泡沫无纺布</v>
          </cell>
        </row>
        <row r="10231">
          <cell r="A10231" t="str">
            <v>SLT0011002</v>
          </cell>
          <cell r="B10231">
            <v>230</v>
          </cell>
          <cell r="C10231" t="str">
            <v>座垫骨架焊接总成</v>
          </cell>
        </row>
        <row r="10232">
          <cell r="A10232" t="str">
            <v>SLT0011003</v>
          </cell>
          <cell r="B10232">
            <v>230</v>
          </cell>
          <cell r="C10232" t="str">
            <v>背板支撑板A</v>
          </cell>
        </row>
        <row r="10233">
          <cell r="A10233" t="str">
            <v>SLT0011004</v>
          </cell>
          <cell r="B10233">
            <v>230</v>
          </cell>
          <cell r="C10233" t="str">
            <v>背板支撑板B</v>
          </cell>
        </row>
        <row r="10234">
          <cell r="A10234" t="str">
            <v>SLT0011005</v>
          </cell>
          <cell r="B10234">
            <v>230</v>
          </cell>
          <cell r="C10234" t="str">
            <v>背板支撑板C</v>
          </cell>
        </row>
        <row r="10235">
          <cell r="A10235" t="str">
            <v>SLT0011006</v>
          </cell>
          <cell r="B10235">
            <v>230</v>
          </cell>
          <cell r="C10235" t="str">
            <v>背板支撑板D</v>
          </cell>
        </row>
        <row r="10236">
          <cell r="A10236" t="str">
            <v>SLT0011007</v>
          </cell>
          <cell r="B10236">
            <v>220</v>
          </cell>
          <cell r="C10236" t="str">
            <v>减震驾驶员座椅总成</v>
          </cell>
        </row>
        <row r="10237">
          <cell r="A10237" t="str">
            <v>SLT0011009</v>
          </cell>
          <cell r="B10237">
            <v>220</v>
          </cell>
          <cell r="C10237" t="str">
            <v>减震驾驶员座椅总成</v>
          </cell>
        </row>
        <row r="10238">
          <cell r="A10238" t="str">
            <v>SLT0011010</v>
          </cell>
          <cell r="B10238">
            <v>220</v>
          </cell>
          <cell r="C10238" t="str">
            <v>减震驾驶员座椅总成</v>
          </cell>
        </row>
        <row r="10239">
          <cell r="A10239" t="str">
            <v>SLT0011011</v>
          </cell>
          <cell r="B10239">
            <v>220</v>
          </cell>
          <cell r="C10239" t="str">
            <v>副驾驶员座椅总成</v>
          </cell>
        </row>
        <row r="10240">
          <cell r="A10240" t="str">
            <v>SLT0011012</v>
          </cell>
          <cell r="B10240">
            <v>220</v>
          </cell>
          <cell r="C10240" t="str">
            <v>副驾驶员座椅总成</v>
          </cell>
        </row>
        <row r="10241">
          <cell r="A10241" t="str">
            <v>SLT0011013</v>
          </cell>
          <cell r="B10241">
            <v>220</v>
          </cell>
          <cell r="C10241" t="str">
            <v>副驾驶员座椅总成</v>
          </cell>
        </row>
        <row r="10242">
          <cell r="A10242" t="str">
            <v>SLT0011014</v>
          </cell>
          <cell r="B10242">
            <v>220</v>
          </cell>
          <cell r="C10242" t="str">
            <v>副驾驶员座椅总成</v>
          </cell>
        </row>
        <row r="10243">
          <cell r="A10243" t="str">
            <v>SLT0011015</v>
          </cell>
          <cell r="B10243">
            <v>220</v>
          </cell>
          <cell r="C10243" t="str">
            <v>副驾驶员座椅总成</v>
          </cell>
        </row>
        <row r="10244">
          <cell r="A10244" t="str">
            <v>SLT0011016</v>
          </cell>
          <cell r="B10244">
            <v>220</v>
          </cell>
          <cell r="C10244" t="str">
            <v>副驾驶员座椅总成</v>
          </cell>
        </row>
        <row r="10245">
          <cell r="A10245" t="str">
            <v>SLT0011025</v>
          </cell>
          <cell r="B10245">
            <v>220</v>
          </cell>
          <cell r="C10245" t="str">
            <v>前排安全带锁扣总成</v>
          </cell>
        </row>
        <row r="10246">
          <cell r="A10246" t="str">
            <v>SLT0011027</v>
          </cell>
          <cell r="B10246">
            <v>220</v>
          </cell>
          <cell r="C10246" t="str">
            <v>副驾靠背装配总成</v>
          </cell>
        </row>
        <row r="10247">
          <cell r="A10247" t="str">
            <v>SLT0011027</v>
          </cell>
          <cell r="B10247">
            <v>230</v>
          </cell>
          <cell r="C10247" t="str">
            <v>副驾靠背装配总成</v>
          </cell>
        </row>
        <row r="10248">
          <cell r="A10248" t="str">
            <v>SLT0011028</v>
          </cell>
          <cell r="B10248">
            <v>230</v>
          </cell>
          <cell r="C10248" t="str">
            <v>副驾靠背左固定板铆接总成</v>
          </cell>
        </row>
        <row r="10249">
          <cell r="A10249" t="str">
            <v>SLT0011033</v>
          </cell>
          <cell r="B10249">
            <v>230</v>
          </cell>
          <cell r="C10249" t="str">
            <v>副驾靠背右侧装车钣金焊接</v>
          </cell>
        </row>
        <row r="10250">
          <cell r="A10250" t="str">
            <v>SLT0011037</v>
          </cell>
          <cell r="B10250">
            <v>230</v>
          </cell>
          <cell r="C10250" t="str">
            <v>副驾靠背管架</v>
          </cell>
        </row>
        <row r="10251">
          <cell r="A10251" t="str">
            <v>SLT0011038</v>
          </cell>
          <cell r="B10251">
            <v>230</v>
          </cell>
          <cell r="C10251" t="str">
            <v>副驾靠背管架连接管</v>
          </cell>
        </row>
        <row r="10252">
          <cell r="A10252" t="str">
            <v>SLT0011039</v>
          </cell>
          <cell r="B10252">
            <v>230</v>
          </cell>
          <cell r="C10252" t="str">
            <v>侧翼支撑钢丝</v>
          </cell>
        </row>
        <row r="10253">
          <cell r="A10253" t="str">
            <v>SLT0011040</v>
          </cell>
          <cell r="B10253">
            <v>230</v>
          </cell>
          <cell r="C10253" t="str">
            <v>副驾中间固定支架旋转轴</v>
          </cell>
        </row>
        <row r="10254">
          <cell r="A10254" t="str">
            <v>SLT0011042</v>
          </cell>
          <cell r="B10254">
            <v>230</v>
          </cell>
          <cell r="C10254" t="str">
            <v>副驾背板支撑钣金A</v>
          </cell>
        </row>
        <row r="10255">
          <cell r="A10255" t="str">
            <v>SLT0011046</v>
          </cell>
          <cell r="B10255">
            <v>230</v>
          </cell>
          <cell r="C10255" t="str">
            <v>副驾背板支撑钣金C</v>
          </cell>
        </row>
        <row r="10256">
          <cell r="A10256" t="str">
            <v>SLT0011048</v>
          </cell>
          <cell r="B10256">
            <v>230</v>
          </cell>
          <cell r="C10256" t="str">
            <v>副驾背板支撑钣金B</v>
          </cell>
        </row>
        <row r="10257">
          <cell r="A10257" t="str">
            <v>SLT0011049</v>
          </cell>
          <cell r="B10257">
            <v>230</v>
          </cell>
          <cell r="C10257" t="str">
            <v>背板支撑钢丝A</v>
          </cell>
        </row>
        <row r="10258">
          <cell r="A10258" t="str">
            <v>SLT0011050</v>
          </cell>
          <cell r="B10258">
            <v>230</v>
          </cell>
          <cell r="C10258" t="str">
            <v>背板支撑钢丝B</v>
          </cell>
        </row>
        <row r="10259">
          <cell r="A10259" t="str">
            <v>SLT0011051</v>
          </cell>
          <cell r="B10259">
            <v>220</v>
          </cell>
          <cell r="C10259" t="str">
            <v>固定板锁付螺纹套筒</v>
          </cell>
        </row>
        <row r="10260">
          <cell r="A10260" t="str">
            <v>SLT0011051</v>
          </cell>
          <cell r="B10260">
            <v>230</v>
          </cell>
          <cell r="C10260" t="str">
            <v>固定板锁付螺纹套筒</v>
          </cell>
        </row>
        <row r="10261">
          <cell r="A10261" t="str">
            <v>SLT0011052</v>
          </cell>
          <cell r="B10261">
            <v>210</v>
          </cell>
          <cell r="C10261" t="str">
            <v>副驾右罩壳蓝黑</v>
          </cell>
        </row>
        <row r="10262">
          <cell r="A10262" t="str">
            <v>SLT0011052</v>
          </cell>
          <cell r="B10262">
            <v>220</v>
          </cell>
          <cell r="C10262" t="str">
            <v>副驾右罩壳蓝黑</v>
          </cell>
        </row>
        <row r="10263">
          <cell r="A10263" t="str">
            <v>SLT0011053</v>
          </cell>
          <cell r="B10263">
            <v>220</v>
          </cell>
          <cell r="C10263" t="str">
            <v>副驾靠背背板总成</v>
          </cell>
        </row>
        <row r="10264">
          <cell r="A10264" t="str">
            <v>SLT0011054</v>
          </cell>
          <cell r="B10264">
            <v>210</v>
          </cell>
          <cell r="C10264" t="str">
            <v>副驾靠背解锁手把蓝黑</v>
          </cell>
        </row>
        <row r="10265">
          <cell r="A10265" t="str">
            <v>SLT0011054</v>
          </cell>
          <cell r="B10265">
            <v>220</v>
          </cell>
          <cell r="C10265" t="str">
            <v>副驾靠背解锁手把蓝黑</v>
          </cell>
        </row>
        <row r="10266">
          <cell r="A10266" t="str">
            <v>SLT0011055</v>
          </cell>
          <cell r="B10266">
            <v>220</v>
          </cell>
          <cell r="C10266" t="str">
            <v>乘客座靠背发泡面套总成</v>
          </cell>
        </row>
        <row r="10267">
          <cell r="A10267" t="str">
            <v>SLT0011056</v>
          </cell>
          <cell r="B10267">
            <v>220</v>
          </cell>
          <cell r="C10267" t="str">
            <v>乘客座靠背发泡面套总成</v>
          </cell>
        </row>
        <row r="10268">
          <cell r="A10268" t="str">
            <v>SLT0011057</v>
          </cell>
          <cell r="B10268">
            <v>220</v>
          </cell>
          <cell r="C10268" t="str">
            <v>乘客座靠背发泡面套总成</v>
          </cell>
        </row>
        <row r="10269">
          <cell r="A10269" t="str">
            <v>SLT0011058</v>
          </cell>
          <cell r="B10269">
            <v>220</v>
          </cell>
          <cell r="C10269" t="str">
            <v>副驾靠背面套总成</v>
          </cell>
        </row>
        <row r="10270">
          <cell r="A10270" t="str">
            <v>SLT0011059</v>
          </cell>
          <cell r="B10270">
            <v>220</v>
          </cell>
          <cell r="C10270" t="str">
            <v>副驾靠背面套总成</v>
          </cell>
        </row>
        <row r="10271">
          <cell r="A10271" t="str">
            <v>SLT0011060</v>
          </cell>
          <cell r="B10271">
            <v>220</v>
          </cell>
          <cell r="C10271" t="str">
            <v>副驾靠背面套总成</v>
          </cell>
        </row>
        <row r="10272">
          <cell r="A10272" t="str">
            <v>SLT0011061</v>
          </cell>
          <cell r="B10272">
            <v>220</v>
          </cell>
          <cell r="C10272" t="str">
            <v>副驾靠背泡沫总成</v>
          </cell>
        </row>
        <row r="10273">
          <cell r="A10273" t="str">
            <v>SLT0011069</v>
          </cell>
          <cell r="B10273">
            <v>220</v>
          </cell>
          <cell r="C10273" t="str">
            <v>中间靠背发泡面套总成</v>
          </cell>
        </row>
        <row r="10274">
          <cell r="A10274" t="str">
            <v>SLT0011070</v>
          </cell>
          <cell r="B10274">
            <v>220</v>
          </cell>
          <cell r="C10274" t="str">
            <v>中间靠背发泡面套总成</v>
          </cell>
        </row>
        <row r="10275">
          <cell r="A10275" t="str">
            <v>SLT0011071</v>
          </cell>
          <cell r="B10275">
            <v>220</v>
          </cell>
          <cell r="C10275" t="str">
            <v>中间靠背发泡面套总成</v>
          </cell>
        </row>
        <row r="10276">
          <cell r="A10276" t="str">
            <v>SLT0011072</v>
          </cell>
          <cell r="B10276">
            <v>220</v>
          </cell>
          <cell r="C10276" t="str">
            <v>小背面套总成</v>
          </cell>
        </row>
        <row r="10277">
          <cell r="A10277" t="str">
            <v>SLT0011073</v>
          </cell>
          <cell r="B10277">
            <v>220</v>
          </cell>
          <cell r="C10277" t="str">
            <v>小背面套总成</v>
          </cell>
        </row>
        <row r="10278">
          <cell r="A10278" t="str">
            <v>SLT0011074</v>
          </cell>
          <cell r="B10278">
            <v>220</v>
          </cell>
          <cell r="C10278" t="str">
            <v>小背面套总成</v>
          </cell>
        </row>
        <row r="10279">
          <cell r="A10279" t="str">
            <v>SLT0011075</v>
          </cell>
          <cell r="B10279">
            <v>220</v>
          </cell>
          <cell r="C10279" t="str">
            <v>副驾小背泡沫总成</v>
          </cell>
        </row>
        <row r="10280">
          <cell r="A10280" t="str">
            <v>SLT0011078</v>
          </cell>
          <cell r="B10280">
            <v>230</v>
          </cell>
          <cell r="C10280" t="str">
            <v>小背背板后支撑钢丝A</v>
          </cell>
        </row>
        <row r="10281">
          <cell r="A10281" t="str">
            <v>SLT0011079</v>
          </cell>
          <cell r="B10281">
            <v>230</v>
          </cell>
          <cell r="C10281" t="str">
            <v>小背侧翼支撑钢丝</v>
          </cell>
        </row>
        <row r="10282">
          <cell r="A10282" t="str">
            <v>SLT0011080</v>
          </cell>
          <cell r="B10282">
            <v>220</v>
          </cell>
          <cell r="C10282" t="str">
            <v>副驾小背骨架焊接总成</v>
          </cell>
        </row>
        <row r="10283">
          <cell r="A10283" t="str">
            <v>SLT0011080</v>
          </cell>
          <cell r="B10283">
            <v>230</v>
          </cell>
          <cell r="C10283" t="str">
            <v>副驾小背骨架焊接总成</v>
          </cell>
        </row>
        <row r="10284">
          <cell r="A10284" t="str">
            <v>SLT0011082</v>
          </cell>
          <cell r="B10284">
            <v>230</v>
          </cell>
          <cell r="C10284" t="str">
            <v>副驾小背弯管</v>
          </cell>
        </row>
        <row r="10285">
          <cell r="A10285" t="str">
            <v>SLT0011083</v>
          </cell>
          <cell r="B10285">
            <v>230</v>
          </cell>
          <cell r="C10285" t="str">
            <v>小背背板后支撑钢丝A</v>
          </cell>
        </row>
        <row r="10286">
          <cell r="A10286" t="str">
            <v>SLT0011084</v>
          </cell>
          <cell r="B10286">
            <v>230</v>
          </cell>
          <cell r="C10286" t="str">
            <v>小背面套卡接钢丝</v>
          </cell>
        </row>
        <row r="10287">
          <cell r="A10287" t="str">
            <v>SLT0011085</v>
          </cell>
          <cell r="B10287">
            <v>230</v>
          </cell>
          <cell r="C10287" t="str">
            <v>小背解锁扣手固定座</v>
          </cell>
        </row>
        <row r="10288">
          <cell r="A10288" t="str">
            <v>SLT0011087</v>
          </cell>
          <cell r="B10288">
            <v>230</v>
          </cell>
          <cell r="C10288" t="str">
            <v>小背下连接边板</v>
          </cell>
        </row>
        <row r="10289">
          <cell r="A10289" t="str">
            <v>SLT0011088</v>
          </cell>
          <cell r="B10289">
            <v>230</v>
          </cell>
          <cell r="C10289" t="str">
            <v>驾驶员调角器上连接板</v>
          </cell>
        </row>
        <row r="10290">
          <cell r="A10290" t="str">
            <v>SLT0011089</v>
          </cell>
          <cell r="B10290">
            <v>230</v>
          </cell>
          <cell r="C10290" t="str">
            <v>靠背拉线解锁手柄</v>
          </cell>
        </row>
        <row r="10291">
          <cell r="A10291" t="str">
            <v>SLT0011090</v>
          </cell>
          <cell r="B10291">
            <v>230</v>
          </cell>
          <cell r="C10291" t="str">
            <v>左侧手动调角器总成</v>
          </cell>
        </row>
        <row r="10292">
          <cell r="A10292" t="str">
            <v>SLT0011092</v>
          </cell>
          <cell r="B10292">
            <v>230</v>
          </cell>
          <cell r="C10292" t="str">
            <v>小背下横管</v>
          </cell>
        </row>
        <row r="10293">
          <cell r="A10293" t="str">
            <v>SLT0011093</v>
          </cell>
          <cell r="B10293">
            <v>230</v>
          </cell>
          <cell r="C10293" t="str">
            <v>小背下支撑钢丝</v>
          </cell>
        </row>
        <row r="10294">
          <cell r="A10294" t="str">
            <v>SLT0011094</v>
          </cell>
          <cell r="B10294">
            <v>230</v>
          </cell>
          <cell r="C10294" t="str">
            <v>副驾小背支撑钢丝焊接总成</v>
          </cell>
        </row>
        <row r="10295">
          <cell r="A10295" t="str">
            <v>SLT0011098</v>
          </cell>
          <cell r="B10295">
            <v>230</v>
          </cell>
          <cell r="C10295" t="str">
            <v>小背旋转轴固定板焊接总成</v>
          </cell>
        </row>
        <row r="10296">
          <cell r="A10296" t="str">
            <v>SLT0011099</v>
          </cell>
          <cell r="B10296">
            <v>230</v>
          </cell>
          <cell r="C10296" t="str">
            <v>旋转轴固定钣金</v>
          </cell>
        </row>
        <row r="10297">
          <cell r="A10297" t="str">
            <v>SLT0011100</v>
          </cell>
          <cell r="B10297">
            <v>230</v>
          </cell>
          <cell r="C10297" t="str">
            <v>限位轴</v>
          </cell>
        </row>
        <row r="10298">
          <cell r="A10298" t="str">
            <v>SLT0011101</v>
          </cell>
          <cell r="B10298">
            <v>230</v>
          </cell>
          <cell r="C10298" t="str">
            <v>旋转轴</v>
          </cell>
        </row>
        <row r="10299">
          <cell r="A10299" t="str">
            <v>SLT0011103</v>
          </cell>
          <cell r="B10299">
            <v>230</v>
          </cell>
          <cell r="C10299" t="str">
            <v>小背背板支撑板A</v>
          </cell>
        </row>
        <row r="10300">
          <cell r="A10300" t="str">
            <v>SLT0011105</v>
          </cell>
          <cell r="B10300">
            <v>230</v>
          </cell>
          <cell r="C10300" t="str">
            <v>小背背板支撑板B</v>
          </cell>
        </row>
        <row r="10301">
          <cell r="A10301" t="str">
            <v>SLT0011109</v>
          </cell>
          <cell r="B10301">
            <v>230</v>
          </cell>
          <cell r="C10301" t="str">
            <v>小背背板支撑板D</v>
          </cell>
        </row>
        <row r="10302">
          <cell r="A10302" t="str">
            <v>SLT0011111</v>
          </cell>
          <cell r="B10302">
            <v>210</v>
          </cell>
          <cell r="C10302" t="str">
            <v>解锁手把固定座蓝黑</v>
          </cell>
        </row>
        <row r="10303">
          <cell r="A10303" t="str">
            <v>SLT0011111</v>
          </cell>
          <cell r="B10303">
            <v>220</v>
          </cell>
          <cell r="C10303" t="str">
            <v>解锁手把固定座蓝黑</v>
          </cell>
        </row>
        <row r="10304">
          <cell r="A10304" t="str">
            <v>SLT0011112</v>
          </cell>
          <cell r="B10304">
            <v>210</v>
          </cell>
          <cell r="C10304" t="str">
            <v>解锁手把蓝黑</v>
          </cell>
        </row>
        <row r="10305">
          <cell r="A10305" t="str">
            <v>SLT0011112</v>
          </cell>
          <cell r="B10305">
            <v>220</v>
          </cell>
          <cell r="C10305" t="str">
            <v>解锁手把蓝黑</v>
          </cell>
        </row>
        <row r="10306">
          <cell r="A10306" t="str">
            <v>SLT0011113</v>
          </cell>
          <cell r="B10306">
            <v>220</v>
          </cell>
          <cell r="C10306" t="str">
            <v>解锁旋转轴</v>
          </cell>
        </row>
        <row r="10307">
          <cell r="A10307" t="str">
            <v>SLT0011114</v>
          </cell>
          <cell r="B10307">
            <v>220</v>
          </cell>
          <cell r="C10307" t="str">
            <v>扭簧</v>
          </cell>
        </row>
        <row r="10308">
          <cell r="A10308" t="str">
            <v>SLT0011116</v>
          </cell>
          <cell r="B10308">
            <v>220</v>
          </cell>
          <cell r="C10308" t="str">
            <v>拉线总成</v>
          </cell>
        </row>
        <row r="10309">
          <cell r="A10309" t="str">
            <v>SLT0011117</v>
          </cell>
          <cell r="B10309">
            <v>210</v>
          </cell>
          <cell r="C10309" t="str">
            <v>副驾左侧罩壳蓝黑</v>
          </cell>
        </row>
        <row r="10310">
          <cell r="A10310" t="str">
            <v>SLT0011117</v>
          </cell>
          <cell r="B10310">
            <v>220</v>
          </cell>
          <cell r="C10310" t="str">
            <v>副驾左侧罩壳蓝黑</v>
          </cell>
        </row>
        <row r="10311">
          <cell r="A10311" t="str">
            <v>SLT0011118</v>
          </cell>
          <cell r="B10311">
            <v>210</v>
          </cell>
          <cell r="C10311" t="str">
            <v>副驾罩壳堵盖蓝黑</v>
          </cell>
        </row>
        <row r="10312">
          <cell r="A10312" t="str">
            <v>SLT0011118</v>
          </cell>
          <cell r="B10312">
            <v>220</v>
          </cell>
          <cell r="C10312" t="str">
            <v>副驾罩壳堵盖蓝黑</v>
          </cell>
        </row>
        <row r="10313">
          <cell r="A10313" t="str">
            <v>SLT0011119</v>
          </cell>
          <cell r="B10313">
            <v>220</v>
          </cell>
          <cell r="C10313" t="str">
            <v>座垫总成</v>
          </cell>
        </row>
        <row r="10314">
          <cell r="A10314" t="str">
            <v>SLT0011120</v>
          </cell>
          <cell r="B10314">
            <v>220</v>
          </cell>
          <cell r="C10314" t="str">
            <v>座垫总成</v>
          </cell>
        </row>
        <row r="10315">
          <cell r="A10315" t="str">
            <v>SLT0011121</v>
          </cell>
          <cell r="B10315">
            <v>220</v>
          </cell>
          <cell r="C10315" t="str">
            <v>座垫总成</v>
          </cell>
        </row>
        <row r="10316">
          <cell r="A10316" t="str">
            <v>SLT0011122</v>
          </cell>
          <cell r="B10316">
            <v>220</v>
          </cell>
          <cell r="C10316" t="str">
            <v>座垫面套总成</v>
          </cell>
        </row>
        <row r="10317">
          <cell r="A10317" t="str">
            <v>SLT0011123</v>
          </cell>
          <cell r="B10317">
            <v>220</v>
          </cell>
          <cell r="C10317" t="str">
            <v>座垫面套总成</v>
          </cell>
        </row>
        <row r="10318">
          <cell r="A10318" t="str">
            <v>SLT0011124</v>
          </cell>
          <cell r="B10318">
            <v>220</v>
          </cell>
          <cell r="C10318" t="str">
            <v>座垫面套总成</v>
          </cell>
        </row>
        <row r="10319">
          <cell r="A10319" t="str">
            <v>SLT0011125</v>
          </cell>
          <cell r="B10319">
            <v>220</v>
          </cell>
          <cell r="C10319" t="str">
            <v>副驾座垫泡沫总成</v>
          </cell>
        </row>
        <row r="10320">
          <cell r="A10320" t="str">
            <v>SLT0011134</v>
          </cell>
          <cell r="B10320">
            <v>230</v>
          </cell>
          <cell r="C10320" t="str">
            <v>座垫支撑焊接总成</v>
          </cell>
        </row>
        <row r="10321">
          <cell r="A10321" t="str">
            <v>SLT0011148</v>
          </cell>
          <cell r="B10321">
            <v>210</v>
          </cell>
          <cell r="C10321" t="str">
            <v>副驾驶员前端右侧脚罩蓝黑</v>
          </cell>
        </row>
        <row r="10322">
          <cell r="A10322" t="str">
            <v>SLT0011148</v>
          </cell>
          <cell r="B10322">
            <v>220</v>
          </cell>
          <cell r="C10322" t="str">
            <v>副驾驶员前端右侧脚罩蓝黑</v>
          </cell>
        </row>
        <row r="10323">
          <cell r="A10323" t="str">
            <v>SLT0011155</v>
          </cell>
          <cell r="B10323">
            <v>220</v>
          </cell>
          <cell r="C10323" t="str">
            <v>小背面套总成</v>
          </cell>
        </row>
        <row r="10324">
          <cell r="A10324" t="str">
            <v>SLT0011156</v>
          </cell>
          <cell r="B10324">
            <v>220</v>
          </cell>
          <cell r="C10324" t="str">
            <v>小背面套总成</v>
          </cell>
        </row>
        <row r="10325">
          <cell r="A10325" t="str">
            <v>SLT0011157</v>
          </cell>
          <cell r="B10325">
            <v>220</v>
          </cell>
          <cell r="C10325" t="str">
            <v>小背面套总成</v>
          </cell>
        </row>
        <row r="10326">
          <cell r="A10326" t="str">
            <v>SLT0011158</v>
          </cell>
          <cell r="B10326">
            <v>220</v>
          </cell>
          <cell r="C10326" t="str">
            <v>副驾小背泡沫总成</v>
          </cell>
        </row>
        <row r="10327">
          <cell r="A10327" t="str">
            <v>SLT0011165</v>
          </cell>
          <cell r="B10327">
            <v>220</v>
          </cell>
          <cell r="C10327" t="str">
            <v>副驾小背骨架焊接总成</v>
          </cell>
        </row>
        <row r="10328">
          <cell r="A10328" t="str">
            <v>SLT0011165</v>
          </cell>
          <cell r="B10328">
            <v>230</v>
          </cell>
          <cell r="C10328" t="str">
            <v>副驾小背骨架焊接总成</v>
          </cell>
        </row>
        <row r="10329">
          <cell r="A10329" t="str">
            <v>SLT0011167</v>
          </cell>
          <cell r="B10329">
            <v>230</v>
          </cell>
          <cell r="C10329" t="str">
            <v>副驾小背弯管</v>
          </cell>
        </row>
        <row r="10330">
          <cell r="A10330" t="str">
            <v>SLT0011168</v>
          </cell>
          <cell r="B10330">
            <v>220</v>
          </cell>
          <cell r="C10330" t="str">
            <v>座垫总成</v>
          </cell>
        </row>
        <row r="10331">
          <cell r="A10331" t="str">
            <v>SLT0011169</v>
          </cell>
          <cell r="B10331">
            <v>220</v>
          </cell>
          <cell r="C10331" t="str">
            <v>座垫总成</v>
          </cell>
        </row>
        <row r="10332">
          <cell r="A10332" t="str">
            <v>SLT0011170</v>
          </cell>
          <cell r="B10332">
            <v>220</v>
          </cell>
          <cell r="C10332" t="str">
            <v>座垫总成</v>
          </cell>
        </row>
        <row r="10333">
          <cell r="A10333" t="str">
            <v>SLT0011171</v>
          </cell>
          <cell r="B10333">
            <v>220</v>
          </cell>
          <cell r="C10333" t="str">
            <v>座垫面套总成</v>
          </cell>
        </row>
        <row r="10334">
          <cell r="A10334" t="str">
            <v>SLT0011172</v>
          </cell>
          <cell r="B10334">
            <v>220</v>
          </cell>
          <cell r="C10334" t="str">
            <v>座垫面套总成</v>
          </cell>
        </row>
        <row r="10335">
          <cell r="A10335" t="str">
            <v>SLT0011173</v>
          </cell>
          <cell r="B10335">
            <v>220</v>
          </cell>
          <cell r="C10335" t="str">
            <v>座垫面套总成</v>
          </cell>
        </row>
        <row r="10336">
          <cell r="A10336" t="str">
            <v>SLT0011174</v>
          </cell>
          <cell r="B10336">
            <v>220</v>
          </cell>
          <cell r="C10336" t="str">
            <v>副驾座垫泡沫总成</v>
          </cell>
        </row>
        <row r="10337">
          <cell r="A10337" t="str">
            <v>SLT0011176</v>
          </cell>
          <cell r="B10337">
            <v>230</v>
          </cell>
          <cell r="C10337" t="str">
            <v>座垫支撑焊接总成</v>
          </cell>
        </row>
        <row r="10338">
          <cell r="A10338" t="str">
            <v>SLT0011177</v>
          </cell>
          <cell r="B10338">
            <v>220</v>
          </cell>
          <cell r="C10338" t="str">
            <v>翻转背板本体</v>
          </cell>
        </row>
        <row r="10339">
          <cell r="A10339" t="str">
            <v>SLT0011178</v>
          </cell>
          <cell r="B10339">
            <v>220</v>
          </cell>
          <cell r="C10339" t="str">
            <v>小背固定背板总成</v>
          </cell>
        </row>
        <row r="10340">
          <cell r="A10340" t="str">
            <v>SLT0011185</v>
          </cell>
          <cell r="B10340">
            <v>230</v>
          </cell>
          <cell r="C10340" t="str">
            <v>小背下横管</v>
          </cell>
        </row>
        <row r="10341">
          <cell r="A10341" t="str">
            <v>SLT0011191</v>
          </cell>
          <cell r="B10341">
            <v>230</v>
          </cell>
          <cell r="C10341" t="str">
            <v>副驾靠背调角限位片</v>
          </cell>
        </row>
        <row r="10342">
          <cell r="A10342" t="str">
            <v>SLT0011196</v>
          </cell>
          <cell r="B10342">
            <v>210</v>
          </cell>
          <cell r="C10342" t="str">
            <v>扣手螺钉堵盖蓝黑</v>
          </cell>
        </row>
        <row r="10343">
          <cell r="A10343" t="str">
            <v>SLT0011196</v>
          </cell>
          <cell r="B10343">
            <v>220</v>
          </cell>
          <cell r="C10343" t="str">
            <v>扣手螺钉堵盖蓝黑</v>
          </cell>
        </row>
        <row r="10344">
          <cell r="A10344" t="str">
            <v>SLT0011197</v>
          </cell>
          <cell r="B10344">
            <v>220</v>
          </cell>
          <cell r="C10344" t="str">
            <v>翻转背板本体</v>
          </cell>
        </row>
        <row r="10345">
          <cell r="A10345" t="str">
            <v>SLT0011198</v>
          </cell>
          <cell r="B10345">
            <v>220</v>
          </cell>
          <cell r="C10345" t="str">
            <v>小背固定背板总成</v>
          </cell>
        </row>
        <row r="10346">
          <cell r="A10346" t="str">
            <v>SLT0011201</v>
          </cell>
          <cell r="B10346">
            <v>220</v>
          </cell>
          <cell r="C10346" t="str">
            <v>副驾靠背骨架焊接总成</v>
          </cell>
        </row>
        <row r="10347">
          <cell r="A10347" t="str">
            <v>SLT0011201</v>
          </cell>
          <cell r="B10347">
            <v>230</v>
          </cell>
          <cell r="C10347" t="str">
            <v>副驾靠背骨架焊接总成</v>
          </cell>
        </row>
        <row r="10348">
          <cell r="A10348" t="str">
            <v>SLT0011204</v>
          </cell>
          <cell r="B10348">
            <v>220</v>
          </cell>
          <cell r="C10348" t="str">
            <v>驾驶员座椅头枕包装袋</v>
          </cell>
        </row>
        <row r="10349">
          <cell r="A10349" t="str">
            <v>SLT0011205</v>
          </cell>
          <cell r="B10349">
            <v>220</v>
          </cell>
          <cell r="C10349" t="str">
            <v>驾驶员座椅包装袋</v>
          </cell>
        </row>
        <row r="10350">
          <cell r="A10350" t="str">
            <v>SLT0011206</v>
          </cell>
          <cell r="B10350">
            <v>220</v>
          </cell>
          <cell r="C10350" t="str">
            <v>扶手包装袋</v>
          </cell>
        </row>
        <row r="10351">
          <cell r="A10351" t="str">
            <v>SLT0011207</v>
          </cell>
          <cell r="B10351">
            <v>220</v>
          </cell>
          <cell r="C10351" t="str">
            <v>驾驶员座椅产品标识</v>
          </cell>
        </row>
        <row r="10352">
          <cell r="A10352" t="str">
            <v>SLT0011208</v>
          </cell>
          <cell r="B10352">
            <v>220</v>
          </cell>
          <cell r="C10352" t="str">
            <v>副驾靠背总成包装袋</v>
          </cell>
        </row>
        <row r="10353">
          <cell r="A10353" t="str">
            <v>SLT0011209</v>
          </cell>
          <cell r="B10353">
            <v>220</v>
          </cell>
          <cell r="C10353" t="str">
            <v>2060小靠背总成包装袋</v>
          </cell>
        </row>
        <row r="10354">
          <cell r="A10354" t="str">
            <v>SLT0011210</v>
          </cell>
          <cell r="B10354">
            <v>220</v>
          </cell>
          <cell r="C10354" t="str">
            <v>2060坐垫总成包装袋</v>
          </cell>
        </row>
        <row r="10355">
          <cell r="A10355" t="str">
            <v>SLT0011211</v>
          </cell>
          <cell r="B10355">
            <v>220</v>
          </cell>
          <cell r="C10355" t="str">
            <v>副驾座椅总成产品标识</v>
          </cell>
        </row>
        <row r="10356">
          <cell r="A10356" t="str">
            <v>SLT0011212</v>
          </cell>
          <cell r="B10356">
            <v>220</v>
          </cell>
          <cell r="C10356" t="str">
            <v>小靠背总成产品标识</v>
          </cell>
        </row>
        <row r="10357">
          <cell r="A10357" t="str">
            <v>SLT0011213</v>
          </cell>
          <cell r="B10357">
            <v>220</v>
          </cell>
          <cell r="C10357" t="str">
            <v>副驾坐垫总成产品标识</v>
          </cell>
        </row>
        <row r="10358">
          <cell r="A10358" t="str">
            <v>SLT0011214</v>
          </cell>
          <cell r="B10358">
            <v>220</v>
          </cell>
          <cell r="C10358" t="str">
            <v>主驾靠背泡沫无纺布RH</v>
          </cell>
        </row>
        <row r="10359">
          <cell r="A10359" t="str">
            <v>SLT0011215</v>
          </cell>
          <cell r="B10359">
            <v>220</v>
          </cell>
          <cell r="C10359" t="str">
            <v>单通风线束总成</v>
          </cell>
        </row>
        <row r="10360">
          <cell r="A10360" t="str">
            <v>SLT0011218</v>
          </cell>
          <cell r="B10360">
            <v>220</v>
          </cell>
          <cell r="C10360" t="str">
            <v>驾驶员座垫前横梁电泳总成</v>
          </cell>
        </row>
        <row r="10361">
          <cell r="A10361" t="str">
            <v>SLT0011218</v>
          </cell>
          <cell r="B10361">
            <v>230</v>
          </cell>
          <cell r="C10361" t="str">
            <v>驾驶员座垫前横梁电泳总成</v>
          </cell>
        </row>
        <row r="10362">
          <cell r="A10362" t="str">
            <v>SLT0011219</v>
          </cell>
          <cell r="B10362">
            <v>220</v>
          </cell>
          <cell r="C10362" t="str">
            <v>座垫骨架电泳总成</v>
          </cell>
        </row>
        <row r="10363">
          <cell r="A10363" t="str">
            <v>SLT0011219</v>
          </cell>
          <cell r="B10363">
            <v>230</v>
          </cell>
          <cell r="C10363" t="str">
            <v>座垫骨架电泳总成</v>
          </cell>
        </row>
        <row r="10364">
          <cell r="A10364" t="str">
            <v>SLT0011221</v>
          </cell>
          <cell r="B10364">
            <v>220</v>
          </cell>
          <cell r="C10364" t="str">
            <v>副驾靠背左固定板电泳总成</v>
          </cell>
        </row>
        <row r="10365">
          <cell r="A10365" t="str">
            <v>SLT0011221</v>
          </cell>
          <cell r="B10365">
            <v>230</v>
          </cell>
          <cell r="C10365" t="str">
            <v>副驾靠背左固定板电泳总成</v>
          </cell>
        </row>
        <row r="10366">
          <cell r="A10366" t="str">
            <v>SLT0011223</v>
          </cell>
          <cell r="B10366">
            <v>220</v>
          </cell>
          <cell r="C10366" t="str">
            <v>座垫支撑焊接电泳总成</v>
          </cell>
        </row>
        <row r="10367">
          <cell r="A10367" t="str">
            <v>SLT0011223</v>
          </cell>
          <cell r="B10367">
            <v>230</v>
          </cell>
          <cell r="C10367" t="str">
            <v>座垫支撑焊接电泳总成</v>
          </cell>
        </row>
        <row r="10368">
          <cell r="A10368" t="str">
            <v>SLT0011225</v>
          </cell>
          <cell r="B10368">
            <v>220</v>
          </cell>
          <cell r="C10368" t="str">
            <v>座垫支撑焊接电泳总成</v>
          </cell>
        </row>
        <row r="10369">
          <cell r="A10369" t="str">
            <v>SLT0011225</v>
          </cell>
          <cell r="B10369">
            <v>230</v>
          </cell>
          <cell r="C10369" t="str">
            <v>座垫支撑焊接电泳总成</v>
          </cell>
        </row>
        <row r="10370">
          <cell r="A10370" t="str">
            <v>SLT0011243</v>
          </cell>
          <cell r="B10370">
            <v>220</v>
          </cell>
          <cell r="C10370" t="str">
            <v>ECU固定卡扣</v>
          </cell>
        </row>
        <row r="10371">
          <cell r="A10371" t="str">
            <v>SLT0011244</v>
          </cell>
          <cell r="B10371">
            <v>230</v>
          </cell>
          <cell r="C10371" t="str">
            <v>驾驶员座椅骨架</v>
          </cell>
        </row>
        <row r="10372">
          <cell r="A10372" t="str">
            <v>SLT0011248</v>
          </cell>
          <cell r="B10372">
            <v>220</v>
          </cell>
          <cell r="C10372" t="str">
            <v>背骨架焊接总成</v>
          </cell>
        </row>
        <row r="10373">
          <cell r="A10373" t="str">
            <v>SLT0011248</v>
          </cell>
          <cell r="B10373">
            <v>230</v>
          </cell>
          <cell r="C10373" t="str">
            <v>背骨架焊接总成</v>
          </cell>
        </row>
        <row r="10374">
          <cell r="A10374" t="str">
            <v>SLT0011249</v>
          </cell>
          <cell r="B10374">
            <v>220</v>
          </cell>
          <cell r="C10374" t="str">
            <v>背骨架焊接总成</v>
          </cell>
        </row>
        <row r="10375">
          <cell r="A10375" t="str">
            <v>SLT0011249</v>
          </cell>
          <cell r="B10375">
            <v>230</v>
          </cell>
          <cell r="C10375" t="str">
            <v>背骨架焊接总成</v>
          </cell>
        </row>
        <row r="10376">
          <cell r="A10376" t="str">
            <v>SLT0011251</v>
          </cell>
          <cell r="B10376">
            <v>230</v>
          </cell>
          <cell r="C10376" t="str">
            <v>一级调节左旁接板焊接总成</v>
          </cell>
        </row>
        <row r="10377">
          <cell r="A10377" t="str">
            <v>SLT0011252</v>
          </cell>
          <cell r="B10377">
            <v>230</v>
          </cell>
          <cell r="C10377" t="str">
            <v>靠背一级调节下边板LH</v>
          </cell>
        </row>
        <row r="10378">
          <cell r="A10378" t="str">
            <v>SLT0011254</v>
          </cell>
          <cell r="B10378">
            <v>230</v>
          </cell>
          <cell r="C10378" t="str">
            <v>一级调节右旁接板焊接总成</v>
          </cell>
        </row>
        <row r="10379">
          <cell r="A10379" t="str">
            <v>SLT0011258</v>
          </cell>
          <cell r="B10379">
            <v>230</v>
          </cell>
          <cell r="C10379" t="str">
            <v>侧翼支撑钢丝焊接总成</v>
          </cell>
        </row>
        <row r="10380">
          <cell r="A10380" t="str">
            <v>SLT0011259</v>
          </cell>
          <cell r="B10380">
            <v>230</v>
          </cell>
          <cell r="C10380" t="str">
            <v>腰托支撑钢丝</v>
          </cell>
        </row>
        <row r="10381">
          <cell r="A10381" t="str">
            <v>SLT0011267</v>
          </cell>
          <cell r="B10381">
            <v>230</v>
          </cell>
          <cell r="C10381" t="str">
            <v>减震款左滑轨总成</v>
          </cell>
        </row>
        <row r="10382">
          <cell r="A10382" t="str">
            <v>SLT0011268</v>
          </cell>
          <cell r="B10382">
            <v>230</v>
          </cell>
          <cell r="C10382" t="str">
            <v>减震款左前地脚</v>
          </cell>
        </row>
        <row r="10383">
          <cell r="A10383" t="str">
            <v>SLT0011269</v>
          </cell>
          <cell r="B10383">
            <v>230</v>
          </cell>
          <cell r="C10383" t="str">
            <v>减震款左后地脚</v>
          </cell>
        </row>
        <row r="10384">
          <cell r="A10384" t="str">
            <v>SLT0011270</v>
          </cell>
          <cell r="B10384">
            <v>230</v>
          </cell>
          <cell r="C10384" t="str">
            <v>减震款右滑轨总成</v>
          </cell>
        </row>
        <row r="10385">
          <cell r="A10385" t="str">
            <v>SLT0011271</v>
          </cell>
          <cell r="B10385">
            <v>230</v>
          </cell>
          <cell r="C10385" t="str">
            <v>减震款右前地脚</v>
          </cell>
        </row>
        <row r="10386">
          <cell r="A10386" t="str">
            <v>SLT0011272</v>
          </cell>
          <cell r="B10386">
            <v>230</v>
          </cell>
          <cell r="C10386" t="str">
            <v>减震款右后地脚</v>
          </cell>
        </row>
        <row r="10387">
          <cell r="A10387" t="str">
            <v>SLT0011273</v>
          </cell>
          <cell r="B10387">
            <v>220</v>
          </cell>
          <cell r="C10387" t="str">
            <v>靠背通风袋体</v>
          </cell>
        </row>
        <row r="10388">
          <cell r="A10388" t="str">
            <v>SLT0011274</v>
          </cell>
          <cell r="B10388">
            <v>220</v>
          </cell>
          <cell r="C10388" t="str">
            <v>气腰托总成</v>
          </cell>
        </row>
        <row r="10389">
          <cell r="A10389" t="str">
            <v>SLT0011282</v>
          </cell>
          <cell r="B10389">
            <v>220</v>
          </cell>
          <cell r="C10389" t="str">
            <v>坐垫发泡面套总成</v>
          </cell>
        </row>
        <row r="10390">
          <cell r="A10390" t="str">
            <v>SLT0011283</v>
          </cell>
          <cell r="B10390">
            <v>220</v>
          </cell>
          <cell r="C10390" t="str">
            <v>座垫发泡面套总成</v>
          </cell>
        </row>
        <row r="10391">
          <cell r="A10391" t="str">
            <v>SLT0011284</v>
          </cell>
          <cell r="B10391">
            <v>220</v>
          </cell>
          <cell r="C10391" t="str">
            <v>座垫发泡面套总成</v>
          </cell>
        </row>
        <row r="10392">
          <cell r="A10392" t="str">
            <v>SLT0011285</v>
          </cell>
          <cell r="B10392">
            <v>220</v>
          </cell>
          <cell r="C10392" t="str">
            <v>驾驶员座垫泡沫总成</v>
          </cell>
        </row>
        <row r="10393">
          <cell r="A10393" t="str">
            <v>SLT0011286</v>
          </cell>
          <cell r="B10393">
            <v>220</v>
          </cell>
          <cell r="C10393" t="str">
            <v>驾驶员通风座垫泡沫总成</v>
          </cell>
        </row>
        <row r="10394">
          <cell r="A10394" t="str">
            <v>SLT0011289</v>
          </cell>
          <cell r="B10394">
            <v>220</v>
          </cell>
          <cell r="C10394" t="str">
            <v>座垫骨架电泳总成</v>
          </cell>
        </row>
        <row r="10395">
          <cell r="A10395" t="str">
            <v>SLT0011289</v>
          </cell>
          <cell r="B10395">
            <v>230</v>
          </cell>
          <cell r="C10395" t="str">
            <v>座垫骨架电泳总成</v>
          </cell>
        </row>
        <row r="10396">
          <cell r="A10396" t="str">
            <v>SLT0011290</v>
          </cell>
          <cell r="B10396">
            <v>230</v>
          </cell>
          <cell r="C10396" t="str">
            <v>座垫骨架焊接总成</v>
          </cell>
        </row>
        <row r="10397">
          <cell r="A10397" t="str">
            <v>SLT0011301</v>
          </cell>
          <cell r="B10397">
            <v>220</v>
          </cell>
          <cell r="C10397" t="str">
            <v>24V座垫通风轴流风扇总成</v>
          </cell>
        </row>
        <row r="10398">
          <cell r="A10398" t="str">
            <v>SLT0011302</v>
          </cell>
          <cell r="B10398">
            <v>220</v>
          </cell>
          <cell r="C10398" t="str">
            <v>座垫通风3D网格</v>
          </cell>
        </row>
        <row r="10399">
          <cell r="A10399" t="str">
            <v>SLT0011303</v>
          </cell>
          <cell r="B10399">
            <v>220</v>
          </cell>
          <cell r="C10399" t="str">
            <v>舒适性海绵</v>
          </cell>
        </row>
        <row r="10400">
          <cell r="A10400" t="str">
            <v>SLT0011304</v>
          </cell>
          <cell r="B10400">
            <v>220</v>
          </cell>
          <cell r="C10400" t="str">
            <v>驾驶员座垫面套总成</v>
          </cell>
        </row>
        <row r="10401">
          <cell r="A10401" t="str">
            <v>SLT0011305</v>
          </cell>
          <cell r="B10401">
            <v>220</v>
          </cell>
          <cell r="C10401" t="str">
            <v>驾驶员座垫面套总成</v>
          </cell>
        </row>
        <row r="10402">
          <cell r="A10402" t="str">
            <v>SLT0011306</v>
          </cell>
          <cell r="B10402">
            <v>220</v>
          </cell>
          <cell r="C10402" t="str">
            <v>驾驶员座垫面套总成</v>
          </cell>
        </row>
        <row r="10403">
          <cell r="A10403" t="str">
            <v>SLT0011307</v>
          </cell>
          <cell r="B10403">
            <v>220</v>
          </cell>
          <cell r="C10403" t="str">
            <v>通风加热线束总成</v>
          </cell>
        </row>
        <row r="10404">
          <cell r="A10404" t="str">
            <v>SLT0011308</v>
          </cell>
          <cell r="B10404">
            <v>220</v>
          </cell>
          <cell r="C10404" t="str">
            <v>安全上挂钩</v>
          </cell>
        </row>
        <row r="10405">
          <cell r="A10405" t="str">
            <v>SLT0011309</v>
          </cell>
          <cell r="B10405">
            <v>220</v>
          </cell>
          <cell r="C10405" t="str">
            <v>驾驶员腰托开关</v>
          </cell>
        </row>
        <row r="10406">
          <cell r="A10406" t="str">
            <v>SLT0011310</v>
          </cell>
          <cell r="B10406">
            <v>210</v>
          </cell>
          <cell r="C10406" t="str">
            <v>主驾驶左侧大护板蓝黑</v>
          </cell>
        </row>
        <row r="10407">
          <cell r="A10407" t="str">
            <v>SLT0011310</v>
          </cell>
          <cell r="B10407">
            <v>220</v>
          </cell>
          <cell r="C10407" t="str">
            <v>主驾驶左侧大护板蓝黑</v>
          </cell>
        </row>
        <row r="10408">
          <cell r="A10408" t="str">
            <v>SLT0011311</v>
          </cell>
          <cell r="B10408">
            <v>210</v>
          </cell>
          <cell r="C10408" t="str">
            <v>驾驶员前端左侧脚罩蓝黑</v>
          </cell>
        </row>
        <row r="10409">
          <cell r="A10409" t="str">
            <v>SLT0011311</v>
          </cell>
          <cell r="B10409">
            <v>220</v>
          </cell>
          <cell r="C10409" t="str">
            <v>驾驶员前端左侧脚罩蓝黑</v>
          </cell>
        </row>
        <row r="10410">
          <cell r="A10410" t="str">
            <v>SLT0011312</v>
          </cell>
          <cell r="B10410">
            <v>210</v>
          </cell>
          <cell r="C10410" t="str">
            <v>驾驶员前端右侧脚罩蓝黑</v>
          </cell>
        </row>
        <row r="10411">
          <cell r="A10411" t="str">
            <v>SLT0011312</v>
          </cell>
          <cell r="B10411">
            <v>220</v>
          </cell>
          <cell r="C10411" t="str">
            <v>驾驶员前端右侧脚罩蓝黑</v>
          </cell>
        </row>
        <row r="10412">
          <cell r="A10412" t="str">
            <v>SLT0011313</v>
          </cell>
          <cell r="B10412">
            <v>220</v>
          </cell>
          <cell r="C10412" t="str">
            <v>侧翼气袋支撑总成</v>
          </cell>
        </row>
        <row r="10413">
          <cell r="A10413" t="str">
            <v>SLT0011322</v>
          </cell>
          <cell r="B10413">
            <v>220</v>
          </cell>
          <cell r="C10413" t="str">
            <v>开口波纹管1</v>
          </cell>
        </row>
        <row r="10414">
          <cell r="A10414" t="str">
            <v>SLT0011323</v>
          </cell>
          <cell r="B10414">
            <v>220</v>
          </cell>
          <cell r="C10414" t="str">
            <v>开口波纹管2</v>
          </cell>
        </row>
        <row r="10415">
          <cell r="A10415" t="str">
            <v>SLT0011325</v>
          </cell>
          <cell r="B10415">
            <v>220</v>
          </cell>
          <cell r="C10415" t="str">
            <v>单加热线束总成</v>
          </cell>
        </row>
        <row r="10416">
          <cell r="A10416" t="str">
            <v>SLT0011326</v>
          </cell>
          <cell r="B10416">
            <v>220</v>
          </cell>
          <cell r="C10416" t="str">
            <v>驾驶员靠背护面总成</v>
          </cell>
        </row>
        <row r="10417">
          <cell r="A10417" t="str">
            <v>SLT0011327</v>
          </cell>
          <cell r="B10417">
            <v>220</v>
          </cell>
          <cell r="C10417" t="str">
            <v>驾驶员靠背护面总成</v>
          </cell>
        </row>
        <row r="10418">
          <cell r="A10418" t="str">
            <v>SLT0011328</v>
          </cell>
          <cell r="B10418">
            <v>220</v>
          </cell>
          <cell r="C10418" t="str">
            <v>驾驶员座垫护面总成</v>
          </cell>
        </row>
        <row r="10419">
          <cell r="A10419" t="str">
            <v>SLT0011329</v>
          </cell>
          <cell r="B10419">
            <v>220</v>
          </cell>
          <cell r="C10419" t="str">
            <v>中间座靠背护面总成</v>
          </cell>
        </row>
        <row r="10420">
          <cell r="A10420" t="str">
            <v>SLT0011350</v>
          </cell>
          <cell r="B10420">
            <v>210</v>
          </cell>
          <cell r="C10420" t="str">
            <v>1730小背置物盒黑色</v>
          </cell>
        </row>
        <row r="10421">
          <cell r="A10421" t="str">
            <v>SLT0011366</v>
          </cell>
          <cell r="B10421">
            <v>230</v>
          </cell>
          <cell r="C10421" t="str">
            <v>下底板焊接总成电泳</v>
          </cell>
        </row>
        <row r="10422">
          <cell r="A10422" t="str">
            <v>SLT0011367</v>
          </cell>
          <cell r="B10422">
            <v>230</v>
          </cell>
          <cell r="C10422" t="str">
            <v>下底板焊接总成</v>
          </cell>
        </row>
        <row r="10423">
          <cell r="A10423" t="str">
            <v>SLT0011370</v>
          </cell>
          <cell r="B10423">
            <v>230</v>
          </cell>
          <cell r="C10423" t="str">
            <v>上盖板焊接总成电泳</v>
          </cell>
        </row>
        <row r="10424">
          <cell r="A10424" t="str">
            <v>SLT0011371</v>
          </cell>
          <cell r="B10424">
            <v>230</v>
          </cell>
          <cell r="C10424" t="str">
            <v>上盖板焊接总成</v>
          </cell>
        </row>
        <row r="10425">
          <cell r="A10425" t="str">
            <v>SLT0011382</v>
          </cell>
          <cell r="B10425">
            <v>220</v>
          </cell>
          <cell r="C10425" t="str">
            <v>减震器模块化总成</v>
          </cell>
        </row>
        <row r="10426">
          <cell r="A10426" t="str">
            <v>SLT0011382</v>
          </cell>
          <cell r="B10426">
            <v>230</v>
          </cell>
          <cell r="C10426" t="str">
            <v>减震器模块化总成</v>
          </cell>
        </row>
        <row r="10427">
          <cell r="A10427" t="str">
            <v>SLT0011383</v>
          </cell>
          <cell r="B10427">
            <v>230</v>
          </cell>
          <cell r="C10427" t="str">
            <v>左侧调角器下连接板</v>
          </cell>
        </row>
        <row r="10428">
          <cell r="A10428" t="str">
            <v>SLT0011384</v>
          </cell>
          <cell r="B10428">
            <v>230</v>
          </cell>
          <cell r="C10428" t="str">
            <v>右侧调角器下连接板</v>
          </cell>
        </row>
        <row r="10429">
          <cell r="A10429" t="str">
            <v>SLT0011396</v>
          </cell>
          <cell r="B10429">
            <v>220</v>
          </cell>
          <cell r="C10429" t="str">
            <v>驾驶员座椅总成</v>
          </cell>
        </row>
        <row r="10430">
          <cell r="A10430" t="str">
            <v>SLT0011397</v>
          </cell>
          <cell r="B10430">
            <v>220</v>
          </cell>
          <cell r="C10430" t="str">
            <v>驾驶员座椅总成</v>
          </cell>
        </row>
        <row r="10431">
          <cell r="A10431" t="str">
            <v>SLT0011398</v>
          </cell>
          <cell r="B10431">
            <v>220</v>
          </cell>
          <cell r="C10431" t="str">
            <v>驾驶员座椅总成</v>
          </cell>
        </row>
        <row r="10432">
          <cell r="A10432" t="str">
            <v>SLT0011399</v>
          </cell>
          <cell r="B10432">
            <v>220</v>
          </cell>
          <cell r="C10432" t="str">
            <v>驾驶员座椅总成</v>
          </cell>
        </row>
        <row r="10433">
          <cell r="A10433" t="str">
            <v>SLT0011400</v>
          </cell>
          <cell r="B10433">
            <v>220</v>
          </cell>
          <cell r="C10433" t="str">
            <v>驾驶员座椅总成</v>
          </cell>
        </row>
        <row r="10434">
          <cell r="A10434" t="str">
            <v>SLT0011401</v>
          </cell>
          <cell r="B10434">
            <v>220</v>
          </cell>
          <cell r="C10434" t="str">
            <v>驾驶员座椅总成</v>
          </cell>
        </row>
        <row r="10435">
          <cell r="A10435" t="str">
            <v>SLT0011402</v>
          </cell>
          <cell r="B10435">
            <v>220</v>
          </cell>
          <cell r="C10435" t="str">
            <v>驾驶员座椅总成</v>
          </cell>
        </row>
        <row r="10436">
          <cell r="A10436" t="str">
            <v>SLT0011403</v>
          </cell>
          <cell r="B10436">
            <v>220</v>
          </cell>
          <cell r="C10436" t="str">
            <v>驾驶员座椅总成</v>
          </cell>
        </row>
        <row r="10437">
          <cell r="A10437" t="str">
            <v>SLT0011404</v>
          </cell>
          <cell r="B10437">
            <v>220</v>
          </cell>
          <cell r="C10437" t="str">
            <v>减震驾驶员座椅总成</v>
          </cell>
        </row>
        <row r="10438">
          <cell r="A10438" t="str">
            <v>SLT0011405</v>
          </cell>
          <cell r="B10438">
            <v>220</v>
          </cell>
          <cell r="C10438" t="str">
            <v>减震驾驶员座椅总成</v>
          </cell>
        </row>
        <row r="10439">
          <cell r="A10439" t="str">
            <v>SLT0011406</v>
          </cell>
          <cell r="B10439">
            <v>220</v>
          </cell>
          <cell r="C10439" t="str">
            <v>减震驾驶员座椅总成</v>
          </cell>
        </row>
        <row r="10440">
          <cell r="A10440" t="str">
            <v>SLT0011407</v>
          </cell>
          <cell r="B10440">
            <v>220</v>
          </cell>
          <cell r="C10440" t="str">
            <v>副驾驶员座椅总成</v>
          </cell>
        </row>
        <row r="10441">
          <cell r="A10441" t="str">
            <v>SLT0011408</v>
          </cell>
          <cell r="B10441">
            <v>220</v>
          </cell>
          <cell r="C10441" t="str">
            <v>副驾驶员座椅总成</v>
          </cell>
        </row>
        <row r="10442">
          <cell r="A10442" t="str">
            <v>SLT0011410</v>
          </cell>
          <cell r="B10442">
            <v>220</v>
          </cell>
          <cell r="C10442" t="str">
            <v>驾驶员靠背面套总成</v>
          </cell>
        </row>
        <row r="10443">
          <cell r="A10443" t="str">
            <v>SLT0011416</v>
          </cell>
          <cell r="B10443">
            <v>220</v>
          </cell>
          <cell r="C10443" t="str">
            <v>驾驶员座垫面套总成</v>
          </cell>
        </row>
        <row r="10444">
          <cell r="A10444" t="str">
            <v>SLT0011417</v>
          </cell>
          <cell r="B10444">
            <v>220</v>
          </cell>
          <cell r="C10444" t="str">
            <v>驾驶员座垫面套总成</v>
          </cell>
        </row>
        <row r="10445">
          <cell r="A10445" t="str">
            <v>SLT0011418</v>
          </cell>
          <cell r="B10445">
            <v>220</v>
          </cell>
          <cell r="C10445" t="str">
            <v>副驾靠背面套总成</v>
          </cell>
        </row>
        <row r="10446">
          <cell r="A10446" t="str">
            <v>SLT0011419</v>
          </cell>
          <cell r="B10446">
            <v>220</v>
          </cell>
          <cell r="C10446" t="str">
            <v>小背面套总成</v>
          </cell>
        </row>
        <row r="10447">
          <cell r="A10447" t="str">
            <v>SLT0011420</v>
          </cell>
          <cell r="B10447">
            <v>220</v>
          </cell>
          <cell r="C10447" t="str">
            <v>座垫面套总成</v>
          </cell>
        </row>
        <row r="10448">
          <cell r="A10448" t="str">
            <v>SLT0011421</v>
          </cell>
          <cell r="B10448">
            <v>220</v>
          </cell>
          <cell r="C10448" t="str">
            <v>小背面套总成</v>
          </cell>
        </row>
        <row r="10449">
          <cell r="A10449" t="str">
            <v>SLT0011422</v>
          </cell>
          <cell r="B10449">
            <v>220</v>
          </cell>
          <cell r="C10449" t="str">
            <v>座垫面套总成</v>
          </cell>
        </row>
        <row r="10450">
          <cell r="A10450" t="str">
            <v>SLT0011423</v>
          </cell>
          <cell r="B10450">
            <v>220</v>
          </cell>
          <cell r="C10450" t="str">
            <v>靠背发泡面套总成</v>
          </cell>
        </row>
        <row r="10451">
          <cell r="A10451" t="str">
            <v>SLT0011424</v>
          </cell>
          <cell r="B10451">
            <v>220</v>
          </cell>
          <cell r="C10451" t="str">
            <v>靠背发泡面套总成</v>
          </cell>
        </row>
        <row r="10452">
          <cell r="A10452" t="str">
            <v>SLT0011425</v>
          </cell>
          <cell r="B10452">
            <v>220</v>
          </cell>
          <cell r="C10452" t="str">
            <v>靠背发泡面套总成</v>
          </cell>
        </row>
        <row r="10453">
          <cell r="A10453" t="str">
            <v>SLT0011427</v>
          </cell>
          <cell r="B10453">
            <v>220</v>
          </cell>
          <cell r="C10453" t="str">
            <v>靠背发泡面套总成</v>
          </cell>
        </row>
        <row r="10454">
          <cell r="A10454" t="str">
            <v>SLT0011428</v>
          </cell>
          <cell r="B10454">
            <v>220</v>
          </cell>
          <cell r="C10454" t="str">
            <v>靠背发泡面套总成</v>
          </cell>
        </row>
        <row r="10455">
          <cell r="A10455" t="str">
            <v>SLT0011429</v>
          </cell>
          <cell r="B10455">
            <v>220</v>
          </cell>
          <cell r="C10455" t="str">
            <v>靠背加热垫总成</v>
          </cell>
        </row>
        <row r="10456">
          <cell r="A10456" t="str">
            <v>SLT0011430</v>
          </cell>
          <cell r="B10456">
            <v>220</v>
          </cell>
          <cell r="C10456" t="str">
            <v>12V风扇</v>
          </cell>
        </row>
        <row r="10457">
          <cell r="A10457" t="str">
            <v>SLT0011431</v>
          </cell>
          <cell r="B10457">
            <v>220</v>
          </cell>
          <cell r="C10457" t="str">
            <v>座垫发泡面套总成</v>
          </cell>
        </row>
        <row r="10458">
          <cell r="A10458" t="str">
            <v>SLT0011432</v>
          </cell>
          <cell r="B10458">
            <v>220</v>
          </cell>
          <cell r="C10458" t="str">
            <v>座垫发泡面套总成</v>
          </cell>
        </row>
        <row r="10459">
          <cell r="A10459" t="str">
            <v>SLT0011433</v>
          </cell>
          <cell r="B10459">
            <v>220</v>
          </cell>
          <cell r="C10459" t="str">
            <v>座垫发泡面套总成</v>
          </cell>
        </row>
        <row r="10460">
          <cell r="A10460" t="str">
            <v>SLT0011435</v>
          </cell>
          <cell r="B10460">
            <v>220</v>
          </cell>
          <cell r="C10460" t="str">
            <v>座垫发泡面套总成</v>
          </cell>
        </row>
        <row r="10461">
          <cell r="A10461" t="str">
            <v>SLT0011436</v>
          </cell>
          <cell r="B10461">
            <v>220</v>
          </cell>
          <cell r="C10461" t="str">
            <v>座垫发泡面套总成</v>
          </cell>
        </row>
        <row r="10462">
          <cell r="A10462" t="str">
            <v>SLT0011437</v>
          </cell>
          <cell r="B10462">
            <v>220</v>
          </cell>
          <cell r="C10462" t="str">
            <v>基础款12V座垫加热垫总成</v>
          </cell>
        </row>
        <row r="10463">
          <cell r="A10463" t="str">
            <v>SLT0011438</v>
          </cell>
          <cell r="B10463">
            <v>210</v>
          </cell>
          <cell r="C10463" t="str">
            <v>主驾靠背一级解锁手柄深棕</v>
          </cell>
        </row>
        <row r="10464">
          <cell r="A10464" t="str">
            <v>SLT0011438</v>
          </cell>
          <cell r="B10464">
            <v>220</v>
          </cell>
          <cell r="C10464" t="str">
            <v>主驾靠背一级解锁手柄深棕</v>
          </cell>
        </row>
        <row r="10465">
          <cell r="A10465" t="str">
            <v>SLT0011439</v>
          </cell>
          <cell r="B10465">
            <v>210</v>
          </cell>
          <cell r="C10465" t="str">
            <v>主驾二级调节左罩壳深棕</v>
          </cell>
        </row>
        <row r="10466">
          <cell r="A10466" t="str">
            <v>SLT0011439</v>
          </cell>
          <cell r="B10466">
            <v>220</v>
          </cell>
          <cell r="C10466" t="str">
            <v>主驾二级调节左罩壳深棕</v>
          </cell>
        </row>
        <row r="10467">
          <cell r="A10467" t="str">
            <v>SLT0011440</v>
          </cell>
          <cell r="B10467">
            <v>210</v>
          </cell>
          <cell r="C10467" t="str">
            <v>主驾右侧罩壳深棕</v>
          </cell>
        </row>
        <row r="10468">
          <cell r="A10468" t="str">
            <v>SLT0011440</v>
          </cell>
          <cell r="B10468">
            <v>220</v>
          </cell>
          <cell r="C10468" t="str">
            <v>主驾右侧罩壳深棕</v>
          </cell>
        </row>
        <row r="10469">
          <cell r="A10469" t="str">
            <v>SLT0011441</v>
          </cell>
          <cell r="B10469">
            <v>210</v>
          </cell>
          <cell r="C10469" t="str">
            <v>主驾驶左侧大护板深棕</v>
          </cell>
        </row>
        <row r="10470">
          <cell r="A10470" t="str">
            <v>SLT0011441</v>
          </cell>
          <cell r="B10470">
            <v>220</v>
          </cell>
          <cell r="C10470" t="str">
            <v>主驾驶左侧大护板深棕</v>
          </cell>
        </row>
        <row r="10471">
          <cell r="A10471" t="str">
            <v>SLT0011442</v>
          </cell>
          <cell r="B10471">
            <v>220</v>
          </cell>
          <cell r="C10471" t="str">
            <v>靠背发泡面套总成</v>
          </cell>
        </row>
        <row r="10472">
          <cell r="A10472" t="str">
            <v>SLT0011443</v>
          </cell>
          <cell r="B10472">
            <v>220</v>
          </cell>
          <cell r="C10472" t="str">
            <v>靠背发泡面套总成</v>
          </cell>
        </row>
        <row r="10473">
          <cell r="A10473" t="str">
            <v>SLT0011444</v>
          </cell>
          <cell r="B10473">
            <v>220</v>
          </cell>
          <cell r="C10473" t="str">
            <v>靠背发泡面套总成</v>
          </cell>
        </row>
        <row r="10474">
          <cell r="A10474" t="str">
            <v>SLT0011445</v>
          </cell>
          <cell r="B10474">
            <v>220</v>
          </cell>
          <cell r="C10474" t="str">
            <v>座垫发泡面套总成</v>
          </cell>
        </row>
        <row r="10475">
          <cell r="A10475" t="str">
            <v>SLT0011446</v>
          </cell>
          <cell r="B10475">
            <v>220</v>
          </cell>
          <cell r="C10475" t="str">
            <v>座垫发泡面套总成</v>
          </cell>
        </row>
        <row r="10476">
          <cell r="A10476" t="str">
            <v>SLT0011447</v>
          </cell>
          <cell r="B10476">
            <v>220</v>
          </cell>
          <cell r="C10476" t="str">
            <v>座垫发泡面套总成</v>
          </cell>
        </row>
        <row r="10477">
          <cell r="A10477" t="str">
            <v>SLT0011448</v>
          </cell>
          <cell r="B10477">
            <v>220</v>
          </cell>
          <cell r="C10477" t="str">
            <v>12V座垫通风轴流风扇总成</v>
          </cell>
        </row>
        <row r="10478">
          <cell r="A10478" t="str">
            <v>SLT0011449</v>
          </cell>
          <cell r="B10478">
            <v>210</v>
          </cell>
          <cell r="C10478" t="str">
            <v>主驾驶左侧大护板深棕</v>
          </cell>
        </row>
        <row r="10479">
          <cell r="A10479" t="str">
            <v>SLT0011449</v>
          </cell>
          <cell r="B10479">
            <v>220</v>
          </cell>
          <cell r="C10479" t="str">
            <v>主驾驶左侧大护板深棕</v>
          </cell>
        </row>
        <row r="10480">
          <cell r="A10480" t="str">
            <v>SLT0011451</v>
          </cell>
          <cell r="B10480">
            <v>210</v>
          </cell>
          <cell r="C10480" t="str">
            <v>副驾右罩壳深棕</v>
          </cell>
        </row>
        <row r="10481">
          <cell r="A10481" t="str">
            <v>SLT0011451</v>
          </cell>
          <cell r="B10481">
            <v>220</v>
          </cell>
          <cell r="C10481" t="str">
            <v>副驾右罩壳深棕</v>
          </cell>
        </row>
        <row r="10482">
          <cell r="A10482" t="str">
            <v>SLT0011452</v>
          </cell>
          <cell r="B10482">
            <v>210</v>
          </cell>
          <cell r="C10482" t="str">
            <v>副驾靠背解锁手把深棕</v>
          </cell>
        </row>
        <row r="10483">
          <cell r="A10483" t="str">
            <v>SLT0011452</v>
          </cell>
          <cell r="B10483">
            <v>220</v>
          </cell>
          <cell r="C10483" t="str">
            <v>副驾靠背解锁手把深棕</v>
          </cell>
        </row>
        <row r="10484">
          <cell r="A10484" t="str">
            <v>SLT0011453</v>
          </cell>
          <cell r="B10484">
            <v>220</v>
          </cell>
          <cell r="C10484" t="str">
            <v>乘客座靠背发泡面套总成</v>
          </cell>
        </row>
        <row r="10485">
          <cell r="A10485" t="str">
            <v>SLT0011455</v>
          </cell>
          <cell r="B10485">
            <v>220</v>
          </cell>
          <cell r="C10485" t="str">
            <v>中间靠背发泡面套总成</v>
          </cell>
        </row>
        <row r="10486">
          <cell r="A10486" t="str">
            <v>SLT0011456</v>
          </cell>
          <cell r="B10486">
            <v>220</v>
          </cell>
          <cell r="C10486" t="str">
            <v>调角器手柄</v>
          </cell>
        </row>
        <row r="10487">
          <cell r="A10487" t="str">
            <v>SLT0011457</v>
          </cell>
          <cell r="B10487">
            <v>210</v>
          </cell>
          <cell r="C10487" t="str">
            <v>解锁手把固定座深棕</v>
          </cell>
        </row>
        <row r="10488">
          <cell r="A10488" t="str">
            <v>SLT0011457</v>
          </cell>
          <cell r="B10488">
            <v>220</v>
          </cell>
          <cell r="C10488" t="str">
            <v>解锁手把固定座深棕</v>
          </cell>
        </row>
        <row r="10489">
          <cell r="A10489" t="str">
            <v>SLT0011458</v>
          </cell>
          <cell r="B10489">
            <v>210</v>
          </cell>
          <cell r="C10489" t="str">
            <v>解锁手把深棕</v>
          </cell>
        </row>
        <row r="10490">
          <cell r="A10490" t="str">
            <v>SLT0011458</v>
          </cell>
          <cell r="B10490">
            <v>220</v>
          </cell>
          <cell r="C10490" t="str">
            <v>解锁手把深棕</v>
          </cell>
        </row>
        <row r="10491">
          <cell r="A10491" t="str">
            <v>SLT0011459</v>
          </cell>
          <cell r="B10491">
            <v>210</v>
          </cell>
          <cell r="C10491" t="str">
            <v>副驾左侧罩壳深棕</v>
          </cell>
        </row>
        <row r="10492">
          <cell r="A10492" t="str">
            <v>SLT0011459</v>
          </cell>
          <cell r="B10492">
            <v>220</v>
          </cell>
          <cell r="C10492" t="str">
            <v>副驾左侧罩壳深棕</v>
          </cell>
        </row>
        <row r="10493">
          <cell r="A10493" t="str">
            <v>SLT0011460</v>
          </cell>
          <cell r="B10493">
            <v>210</v>
          </cell>
          <cell r="C10493" t="str">
            <v>扣手螺钉堵盖深棕</v>
          </cell>
        </row>
        <row r="10494">
          <cell r="A10494" t="str">
            <v>SLT0011460</v>
          </cell>
          <cell r="B10494">
            <v>220</v>
          </cell>
          <cell r="C10494" t="str">
            <v>扣手螺钉堵盖深棕</v>
          </cell>
        </row>
        <row r="10495">
          <cell r="A10495" t="str">
            <v>SLT0011461</v>
          </cell>
          <cell r="B10495">
            <v>220</v>
          </cell>
          <cell r="C10495" t="str">
            <v>座垫总成</v>
          </cell>
        </row>
        <row r="10496">
          <cell r="A10496" t="str">
            <v>SLT0011462</v>
          </cell>
          <cell r="B10496">
            <v>210</v>
          </cell>
          <cell r="C10496" t="str">
            <v>副驾罩壳堵盖深棕</v>
          </cell>
        </row>
        <row r="10497">
          <cell r="A10497" t="str">
            <v>SLT0011462</v>
          </cell>
          <cell r="B10497">
            <v>220</v>
          </cell>
          <cell r="C10497" t="str">
            <v>副驾罩壳堵盖深棕</v>
          </cell>
        </row>
        <row r="10498">
          <cell r="A10498" t="str">
            <v>SLT0011465</v>
          </cell>
          <cell r="B10498">
            <v>220</v>
          </cell>
          <cell r="C10498" t="str">
            <v>座垫总成</v>
          </cell>
        </row>
        <row r="10499">
          <cell r="A10499" t="str">
            <v>SLT0011477</v>
          </cell>
          <cell r="B10499">
            <v>220</v>
          </cell>
          <cell r="C10499" t="str">
            <v>副驾右侧靠背解锁手柄总成</v>
          </cell>
        </row>
        <row r="10500">
          <cell r="A10500" t="str">
            <v>SLT0011478</v>
          </cell>
          <cell r="B10500">
            <v>220</v>
          </cell>
          <cell r="C10500" t="str">
            <v>副驾左侧靠背解锁手柄总成</v>
          </cell>
        </row>
        <row r="10501">
          <cell r="A10501" t="str">
            <v>SLT0011480</v>
          </cell>
          <cell r="B10501">
            <v>230</v>
          </cell>
          <cell r="C10501" t="str">
            <v>滑轨右连接板2（福田）</v>
          </cell>
        </row>
        <row r="10502">
          <cell r="A10502" t="str">
            <v>SLT0011483</v>
          </cell>
          <cell r="B10502">
            <v>220</v>
          </cell>
          <cell r="C10502" t="str">
            <v>主驾靠背上骨架焊接总成</v>
          </cell>
        </row>
        <row r="10503">
          <cell r="A10503" t="str">
            <v>SLT0011483</v>
          </cell>
          <cell r="B10503">
            <v>230</v>
          </cell>
          <cell r="C10503" t="str">
            <v>主驾靠背上骨架焊接总成</v>
          </cell>
        </row>
        <row r="10504">
          <cell r="A10504" t="str">
            <v>SLT0011486</v>
          </cell>
          <cell r="B10504">
            <v>220</v>
          </cell>
          <cell r="C10504" t="str">
            <v>副驾靠背骨架装配总成</v>
          </cell>
        </row>
        <row r="10505">
          <cell r="A10505" t="str">
            <v>SLT0011486</v>
          </cell>
          <cell r="B10505">
            <v>230</v>
          </cell>
          <cell r="C10505" t="str">
            <v>副驾靠背骨架装配总成</v>
          </cell>
        </row>
        <row r="10506">
          <cell r="A10506" t="str">
            <v>SLT0011487</v>
          </cell>
          <cell r="B10506">
            <v>230</v>
          </cell>
          <cell r="C10506" t="str">
            <v>副驾左侧旋转台阶螺栓</v>
          </cell>
        </row>
        <row r="10507">
          <cell r="A10507" t="str">
            <v>SLT0011488</v>
          </cell>
          <cell r="B10507">
            <v>230</v>
          </cell>
          <cell r="C10507" t="str">
            <v>副驾靠背左侧装车钣金总成</v>
          </cell>
        </row>
        <row r="10508">
          <cell r="A10508" t="str">
            <v>SLT0011489</v>
          </cell>
          <cell r="B10508">
            <v>230</v>
          </cell>
          <cell r="C10508" t="str">
            <v>副驾靠背左侧装车钣金</v>
          </cell>
        </row>
        <row r="10509">
          <cell r="A10509" t="str">
            <v>SLT0011490</v>
          </cell>
          <cell r="B10509">
            <v>220</v>
          </cell>
          <cell r="C10509" t="str">
            <v>副驾靠背左侧装车钣金总成</v>
          </cell>
        </row>
        <row r="10510">
          <cell r="A10510" t="str">
            <v>SLT0011490</v>
          </cell>
          <cell r="B10510">
            <v>230</v>
          </cell>
          <cell r="C10510" t="str">
            <v>副驾靠背左侧装车钣金总成</v>
          </cell>
        </row>
        <row r="10511">
          <cell r="A10511" t="str">
            <v>SLT0011491</v>
          </cell>
          <cell r="B10511">
            <v>230</v>
          </cell>
          <cell r="C10511" t="str">
            <v>副驾左上连接板轴套</v>
          </cell>
        </row>
        <row r="10512">
          <cell r="A10512" t="str">
            <v>SLT0011497</v>
          </cell>
          <cell r="B10512">
            <v>230</v>
          </cell>
          <cell r="C10512" t="str">
            <v>调角器下连接板电泳总成</v>
          </cell>
        </row>
        <row r="10513">
          <cell r="A10513" t="str">
            <v>SLT0011498</v>
          </cell>
          <cell r="B10513">
            <v>230</v>
          </cell>
          <cell r="C10513" t="str">
            <v>驾驶员座垫右侧安装板电泳</v>
          </cell>
        </row>
        <row r="10514">
          <cell r="A10514" t="str">
            <v>SLT0011501</v>
          </cell>
          <cell r="B10514">
            <v>220</v>
          </cell>
          <cell r="C10514" t="str">
            <v>背骨架焊接总成</v>
          </cell>
        </row>
        <row r="10515">
          <cell r="A10515" t="str">
            <v>SLT0011501</v>
          </cell>
          <cell r="B10515">
            <v>230</v>
          </cell>
          <cell r="C10515" t="str">
            <v>背骨架焊接总成</v>
          </cell>
        </row>
        <row r="10516">
          <cell r="A10516" t="str">
            <v>SLT0011502</v>
          </cell>
          <cell r="B10516">
            <v>220</v>
          </cell>
          <cell r="C10516" t="str">
            <v>锁扣总成（带报警）</v>
          </cell>
        </row>
        <row r="10517">
          <cell r="A10517" t="str">
            <v>SLT0011503</v>
          </cell>
          <cell r="B10517">
            <v>220</v>
          </cell>
          <cell r="C10517" t="str">
            <v>锁扣总成</v>
          </cell>
        </row>
        <row r="10518">
          <cell r="A10518" t="str">
            <v>SLT0011505</v>
          </cell>
          <cell r="B10518">
            <v>220</v>
          </cell>
          <cell r="C10518" t="str">
            <v>主靠背总成-前座</v>
          </cell>
        </row>
        <row r="10519">
          <cell r="A10519" t="str">
            <v>SLT0011506</v>
          </cell>
          <cell r="B10519">
            <v>220</v>
          </cell>
          <cell r="C10519" t="str">
            <v>副靠背总成-前座</v>
          </cell>
        </row>
        <row r="10520">
          <cell r="A10520" t="str">
            <v>SLT0011507</v>
          </cell>
          <cell r="B10520">
            <v>220</v>
          </cell>
          <cell r="C10520" t="str">
            <v>坐垫总成-前座</v>
          </cell>
        </row>
        <row r="10521">
          <cell r="A10521" t="str">
            <v>SLT0011512</v>
          </cell>
          <cell r="B10521">
            <v>220</v>
          </cell>
          <cell r="C10521" t="str">
            <v>前座副靠背面套总成</v>
          </cell>
        </row>
        <row r="10522">
          <cell r="A10522" t="str">
            <v>SLT0011513</v>
          </cell>
          <cell r="B10522">
            <v>220</v>
          </cell>
          <cell r="C10522" t="str">
            <v>中间座靠背护面总成</v>
          </cell>
        </row>
        <row r="10523">
          <cell r="A10523" t="str">
            <v>SLT0011514</v>
          </cell>
          <cell r="B10523">
            <v>220</v>
          </cell>
          <cell r="C10523" t="str">
            <v>副驾驶员座垫护面总成</v>
          </cell>
        </row>
        <row r="10524">
          <cell r="A10524" t="str">
            <v>SLT0011515</v>
          </cell>
          <cell r="B10524">
            <v>220</v>
          </cell>
          <cell r="C10524" t="str">
            <v>驾驶员座椅总成</v>
          </cell>
        </row>
        <row r="10525">
          <cell r="A10525" t="str">
            <v>SLT0011519</v>
          </cell>
          <cell r="B10525">
            <v>220</v>
          </cell>
          <cell r="C10525" t="str">
            <v>驾驶员头枕护面总成</v>
          </cell>
        </row>
        <row r="10526">
          <cell r="A10526" t="str">
            <v>SLT0011521</v>
          </cell>
          <cell r="B10526">
            <v>220</v>
          </cell>
          <cell r="C10526" t="str">
            <v>驾驶员靠背护面</v>
          </cell>
        </row>
        <row r="10527">
          <cell r="A10527" t="str">
            <v>SLT0011522</v>
          </cell>
          <cell r="B10527">
            <v>220</v>
          </cell>
          <cell r="C10527" t="str">
            <v>坐垫总成</v>
          </cell>
        </row>
        <row r="10528">
          <cell r="A10528" t="str">
            <v>SLT0011523</v>
          </cell>
          <cell r="B10528">
            <v>220</v>
          </cell>
          <cell r="C10528" t="str">
            <v>驾驶员座垫护面总成</v>
          </cell>
        </row>
        <row r="10529">
          <cell r="A10529" t="str">
            <v>SLT0011525</v>
          </cell>
          <cell r="B10529">
            <v>220</v>
          </cell>
          <cell r="C10529" t="str">
            <v>驾驶员靠背焊接骨架总成</v>
          </cell>
        </row>
        <row r="10530">
          <cell r="A10530" t="str">
            <v>SLT0011525</v>
          </cell>
          <cell r="B10530">
            <v>230</v>
          </cell>
          <cell r="C10530" t="str">
            <v>驾驶员靠背焊接骨架总成</v>
          </cell>
        </row>
        <row r="10531">
          <cell r="A10531" t="str">
            <v>SLT0011528</v>
          </cell>
          <cell r="B10531">
            <v>220</v>
          </cell>
          <cell r="C10531" t="str">
            <v>减震座椅12V座垫加热垫总</v>
          </cell>
        </row>
        <row r="10532">
          <cell r="A10532" t="str">
            <v>SLT0011529</v>
          </cell>
          <cell r="B10532">
            <v>220</v>
          </cell>
          <cell r="C10532" t="str">
            <v>基础款24V座垫加热垫总成</v>
          </cell>
        </row>
        <row r="10533">
          <cell r="A10533" t="str">
            <v>SLT0011533</v>
          </cell>
          <cell r="B10533">
            <v>220</v>
          </cell>
          <cell r="C10533" t="str">
            <v>副靠背总成-前座</v>
          </cell>
        </row>
        <row r="10534">
          <cell r="A10534" t="str">
            <v>SLT0011534</v>
          </cell>
          <cell r="B10534">
            <v>220</v>
          </cell>
          <cell r="C10534" t="str">
            <v>坐垫总成-前座1895</v>
          </cell>
        </row>
        <row r="10535">
          <cell r="A10535" t="str">
            <v>SLT0011535</v>
          </cell>
          <cell r="B10535">
            <v>220</v>
          </cell>
          <cell r="C10535" t="str">
            <v>中间座靠背护面总成</v>
          </cell>
        </row>
        <row r="10536">
          <cell r="A10536" t="str">
            <v>SLT0011536</v>
          </cell>
          <cell r="B10536">
            <v>220</v>
          </cell>
          <cell r="C10536" t="str">
            <v>副驾驶员座垫护面总成</v>
          </cell>
        </row>
        <row r="10537">
          <cell r="A10537" t="str">
            <v>SLT0011537</v>
          </cell>
          <cell r="B10537">
            <v>220</v>
          </cell>
          <cell r="C10537" t="str">
            <v>座框钢丝支撑电泳总成</v>
          </cell>
        </row>
        <row r="10538">
          <cell r="A10538" t="str">
            <v>SLT0011537</v>
          </cell>
          <cell r="B10538">
            <v>230</v>
          </cell>
          <cell r="C10538" t="str">
            <v>座框钢丝支撑电泳总成</v>
          </cell>
        </row>
        <row r="10539">
          <cell r="A10539" t="str">
            <v>SLT0011539</v>
          </cell>
          <cell r="B10539">
            <v>220</v>
          </cell>
          <cell r="C10539" t="str">
            <v>底座模块化总成-低配</v>
          </cell>
        </row>
        <row r="10540">
          <cell r="A10540" t="str">
            <v>SLT0011539</v>
          </cell>
          <cell r="B10540">
            <v>230</v>
          </cell>
          <cell r="C10540" t="str">
            <v>底座模块化总成-低配</v>
          </cell>
        </row>
        <row r="10541">
          <cell r="A10541" t="str">
            <v>SLT0011546</v>
          </cell>
          <cell r="B10541">
            <v>230</v>
          </cell>
          <cell r="C10541" t="str">
            <v>扶手旋转轴</v>
          </cell>
        </row>
        <row r="10542">
          <cell r="A10542" t="str">
            <v>SLT0011547</v>
          </cell>
          <cell r="B10542">
            <v>230</v>
          </cell>
          <cell r="C10542" t="str">
            <v>扶手安装支架焊接总成</v>
          </cell>
        </row>
        <row r="10543">
          <cell r="A10543" t="str">
            <v>SLT0011548</v>
          </cell>
          <cell r="B10543">
            <v>220</v>
          </cell>
          <cell r="C10543" t="str">
            <v>扶手安装支架电泳总成</v>
          </cell>
        </row>
        <row r="10544">
          <cell r="A10544" t="str">
            <v>SLT0011548</v>
          </cell>
          <cell r="B10544">
            <v>230</v>
          </cell>
          <cell r="C10544" t="str">
            <v>扶手安装支架电泳总成</v>
          </cell>
        </row>
        <row r="10545">
          <cell r="A10545" t="str">
            <v>SLT0011554</v>
          </cell>
          <cell r="B10545">
            <v>220</v>
          </cell>
          <cell r="C10545" t="str">
            <v>驾驶员头枕护面总成</v>
          </cell>
        </row>
        <row r="10546">
          <cell r="A10546" t="str">
            <v>SLT0011556</v>
          </cell>
          <cell r="B10546">
            <v>220</v>
          </cell>
          <cell r="C10546" t="str">
            <v>坐垫总成-前座（1895）</v>
          </cell>
        </row>
        <row r="10547">
          <cell r="A10547" t="str">
            <v>SLT0011559</v>
          </cell>
          <cell r="B10547">
            <v>220</v>
          </cell>
          <cell r="C10547" t="str">
            <v>驾驶员座总成</v>
          </cell>
        </row>
        <row r="10548">
          <cell r="A10548" t="str">
            <v>SLT0011562</v>
          </cell>
          <cell r="B10548">
            <v>220</v>
          </cell>
          <cell r="C10548" t="str">
            <v>主靠背总成-前座</v>
          </cell>
        </row>
        <row r="10549">
          <cell r="A10549" t="str">
            <v>SLT0011564</v>
          </cell>
          <cell r="B10549">
            <v>220</v>
          </cell>
          <cell r="C10549" t="str">
            <v>副靠背总成-前座</v>
          </cell>
        </row>
        <row r="10550">
          <cell r="A10550" t="str">
            <v>SLT0011566</v>
          </cell>
          <cell r="B10550">
            <v>220</v>
          </cell>
          <cell r="C10550" t="str">
            <v>坐垫总成-前座（1895）</v>
          </cell>
        </row>
        <row r="10551">
          <cell r="A10551" t="str">
            <v>SLT0011569</v>
          </cell>
          <cell r="B10551">
            <v>220</v>
          </cell>
          <cell r="C10551" t="str">
            <v>驾驶员靠背通风护面总成</v>
          </cell>
        </row>
        <row r="10552">
          <cell r="A10552" t="str">
            <v>SLT0011572</v>
          </cell>
          <cell r="B10552">
            <v>220</v>
          </cell>
          <cell r="C10552" t="str">
            <v>驾驶员座垫通风护面总成</v>
          </cell>
        </row>
        <row r="10553">
          <cell r="A10553" t="str">
            <v>SLT0011573</v>
          </cell>
          <cell r="B10553">
            <v>220</v>
          </cell>
          <cell r="C10553" t="str">
            <v>驾驶员左侧护板加热+通风</v>
          </cell>
        </row>
        <row r="10554">
          <cell r="A10554" t="str">
            <v>SLT0011576</v>
          </cell>
          <cell r="B10554">
            <v>220</v>
          </cell>
          <cell r="C10554" t="str">
            <v>前座副靠背面套总成</v>
          </cell>
        </row>
        <row r="10555">
          <cell r="A10555" t="str">
            <v>SLT0011578</v>
          </cell>
          <cell r="B10555">
            <v>220</v>
          </cell>
          <cell r="C10555" t="str">
            <v>中间座靠背护面总成</v>
          </cell>
        </row>
        <row r="10556">
          <cell r="A10556" t="str">
            <v>SLT0011580</v>
          </cell>
          <cell r="B10556">
            <v>220</v>
          </cell>
          <cell r="C10556" t="str">
            <v>副驾驶员座垫护面总成</v>
          </cell>
        </row>
        <row r="10557">
          <cell r="A10557" t="str">
            <v>SLT0011584</v>
          </cell>
          <cell r="B10557">
            <v>220</v>
          </cell>
          <cell r="C10557" t="str">
            <v>头枕迷彩保护套</v>
          </cell>
        </row>
        <row r="10558">
          <cell r="A10558" t="str">
            <v>SLT0011588</v>
          </cell>
          <cell r="B10558">
            <v>220</v>
          </cell>
          <cell r="C10558" t="str">
            <v>靠背迷彩保护套</v>
          </cell>
        </row>
        <row r="10559">
          <cell r="A10559" t="str">
            <v>SLT0011589</v>
          </cell>
          <cell r="B10559">
            <v>230</v>
          </cell>
          <cell r="C10559" t="str">
            <v>驾驶员靠背焊接骨架总成</v>
          </cell>
        </row>
        <row r="10560">
          <cell r="A10560" t="str">
            <v>SLT0011593</v>
          </cell>
          <cell r="B10560">
            <v>230</v>
          </cell>
          <cell r="C10560" t="str">
            <v>驾驶员调角器下连接板</v>
          </cell>
        </row>
        <row r="10561">
          <cell r="A10561" t="str">
            <v>SLT0011595</v>
          </cell>
          <cell r="B10561">
            <v>230</v>
          </cell>
          <cell r="C10561" t="str">
            <v>驾驶员座垫右侧安装板总成</v>
          </cell>
        </row>
        <row r="10562">
          <cell r="A10562" t="str">
            <v>SLT0011600</v>
          </cell>
          <cell r="B10562">
            <v>230</v>
          </cell>
          <cell r="C10562" t="str">
            <v>驾驶员座垫后横梁</v>
          </cell>
        </row>
        <row r="10563">
          <cell r="A10563" t="str">
            <v>SLT0011602</v>
          </cell>
          <cell r="B10563">
            <v>230</v>
          </cell>
          <cell r="C10563" t="str">
            <v>坐垫横梁焊接总成</v>
          </cell>
        </row>
        <row r="10564">
          <cell r="A10564" t="str">
            <v>SLT0011608</v>
          </cell>
          <cell r="B10564">
            <v>230</v>
          </cell>
          <cell r="C10564" t="str">
            <v>底座总成</v>
          </cell>
        </row>
        <row r="10565">
          <cell r="A10565" t="str">
            <v>SLT0011609</v>
          </cell>
          <cell r="B10565">
            <v>230</v>
          </cell>
          <cell r="C10565" t="str">
            <v>驾驶员左侧滑轨总成</v>
          </cell>
        </row>
        <row r="10566">
          <cell r="A10566" t="str">
            <v>SLT0011610</v>
          </cell>
          <cell r="B10566">
            <v>230</v>
          </cell>
          <cell r="C10566" t="str">
            <v>驾驶员滑轨U型把手</v>
          </cell>
        </row>
        <row r="10567">
          <cell r="A10567" t="str">
            <v>SLT0011615</v>
          </cell>
          <cell r="B10567">
            <v>230</v>
          </cell>
          <cell r="C10567" t="str">
            <v>下底板焊接总成喷涂</v>
          </cell>
        </row>
        <row r="10568">
          <cell r="A10568" t="str">
            <v>SLT0011616</v>
          </cell>
          <cell r="B10568">
            <v>230</v>
          </cell>
          <cell r="C10568" t="str">
            <v>下底板焊接分总成</v>
          </cell>
        </row>
        <row r="10569">
          <cell r="A10569" t="str">
            <v>SLT0011619</v>
          </cell>
          <cell r="B10569">
            <v>230</v>
          </cell>
          <cell r="C10569" t="str">
            <v>上盖板焊接总成</v>
          </cell>
        </row>
        <row r="10570">
          <cell r="A10570" t="str">
            <v>SLT0011620</v>
          </cell>
          <cell r="B10570">
            <v>230</v>
          </cell>
          <cell r="C10570" t="str">
            <v>减震器上盖板分总成</v>
          </cell>
        </row>
        <row r="10571">
          <cell r="A10571" t="str">
            <v>SLT0011635</v>
          </cell>
          <cell r="B10571">
            <v>220</v>
          </cell>
          <cell r="C10571" t="str">
            <v>驾驶员坐垫迷彩保护套</v>
          </cell>
        </row>
        <row r="10572">
          <cell r="A10572" t="str">
            <v>SLT0011638</v>
          </cell>
          <cell r="B10572">
            <v>230</v>
          </cell>
          <cell r="C10572" t="str">
            <v>驾驶员座垫固定支架</v>
          </cell>
        </row>
        <row r="10573">
          <cell r="A10573" t="str">
            <v>SLT0011641</v>
          </cell>
          <cell r="B10573">
            <v>230</v>
          </cell>
          <cell r="C10573" t="str">
            <v>靠背下连接板喷涂总成</v>
          </cell>
        </row>
        <row r="10574">
          <cell r="A10574" t="str">
            <v>SLT0011642</v>
          </cell>
          <cell r="B10574">
            <v>230</v>
          </cell>
          <cell r="C10574" t="str">
            <v>靠背下连接板焊接总成</v>
          </cell>
        </row>
        <row r="10575">
          <cell r="A10575" t="str">
            <v>SLT0011643</v>
          </cell>
          <cell r="B10575">
            <v>230</v>
          </cell>
          <cell r="C10575" t="str">
            <v>坐垫横梁喷涂总成</v>
          </cell>
        </row>
        <row r="10576">
          <cell r="A10576" t="str">
            <v>SLT0011649</v>
          </cell>
          <cell r="B10576">
            <v>230</v>
          </cell>
          <cell r="C10576" t="str">
            <v>驾驶员右侧滑轨总成</v>
          </cell>
        </row>
        <row r="10577">
          <cell r="A10577" t="str">
            <v>SLT0011650</v>
          </cell>
          <cell r="B10577">
            <v>230</v>
          </cell>
          <cell r="C10577" t="str">
            <v>驾驶员座垫安装板分总成</v>
          </cell>
        </row>
        <row r="10578">
          <cell r="A10578" t="str">
            <v>SLT0011652</v>
          </cell>
          <cell r="B10578">
            <v>230</v>
          </cell>
          <cell r="C10578" t="str">
            <v>防滑铝板安装钣金分总成</v>
          </cell>
        </row>
        <row r="10579">
          <cell r="A10579" t="str">
            <v>SLT0011654</v>
          </cell>
          <cell r="B10579">
            <v>230</v>
          </cell>
          <cell r="C10579" t="str">
            <v>防滑铝板安装钣金分总成</v>
          </cell>
        </row>
        <row r="10580">
          <cell r="A10580" t="str">
            <v>SLT0011655</v>
          </cell>
          <cell r="B10580">
            <v>230</v>
          </cell>
          <cell r="C10580" t="str">
            <v>减震器上盖板喷涂总成</v>
          </cell>
        </row>
        <row r="10581">
          <cell r="A10581" t="str">
            <v>SLT0011656</v>
          </cell>
          <cell r="B10581">
            <v>230</v>
          </cell>
          <cell r="C10581" t="str">
            <v>阻尼器总成</v>
          </cell>
        </row>
        <row r="10582">
          <cell r="A10582" t="str">
            <v>SLT0011664</v>
          </cell>
          <cell r="B10582">
            <v>230</v>
          </cell>
          <cell r="C10582" t="str">
            <v>靠背调角器侧板联动钣金</v>
          </cell>
        </row>
        <row r="10583">
          <cell r="A10583" t="str">
            <v>SLT0011665</v>
          </cell>
          <cell r="B10583">
            <v>230</v>
          </cell>
          <cell r="C10583" t="str">
            <v>靠背调角器涡簧</v>
          </cell>
        </row>
        <row r="10584">
          <cell r="A10584" t="str">
            <v>SLT0011666</v>
          </cell>
          <cell r="B10584">
            <v>220</v>
          </cell>
          <cell r="C10584" t="str">
            <v>副驾驶员座椅总成</v>
          </cell>
        </row>
        <row r="10585">
          <cell r="A10585" t="str">
            <v>SLT0011667</v>
          </cell>
          <cell r="B10585">
            <v>220</v>
          </cell>
          <cell r="C10585" t="str">
            <v>副驾驶员座椅总成</v>
          </cell>
        </row>
        <row r="10586">
          <cell r="A10586" t="str">
            <v>SLT0011670</v>
          </cell>
          <cell r="B10586">
            <v>230</v>
          </cell>
          <cell r="C10586" t="str">
            <v>副驾靠背右侧装车钣金电泳</v>
          </cell>
        </row>
        <row r="10587">
          <cell r="A10587" t="str">
            <v>SLT0011671</v>
          </cell>
          <cell r="B10587">
            <v>230</v>
          </cell>
          <cell r="C10587" t="str">
            <v>小背下连接边板电泳总成</v>
          </cell>
        </row>
        <row r="10588">
          <cell r="A10588" t="str">
            <v>SLT0011673</v>
          </cell>
          <cell r="B10588">
            <v>230</v>
          </cell>
          <cell r="C10588" t="str">
            <v>一级调节上连接板铆接电泳</v>
          </cell>
        </row>
        <row r="10589">
          <cell r="A10589" t="str">
            <v>SLT0011674</v>
          </cell>
          <cell r="B10589">
            <v>230</v>
          </cell>
          <cell r="C10589" t="str">
            <v>一级调节右旁接板电泳总成</v>
          </cell>
        </row>
        <row r="10590">
          <cell r="A10590" t="str">
            <v>SLT0011675</v>
          </cell>
          <cell r="B10590">
            <v>230</v>
          </cell>
          <cell r="C10590" t="str">
            <v>二级调节解锁手柄电泳总成</v>
          </cell>
        </row>
        <row r="10591">
          <cell r="A10591" t="str">
            <v>SLT0011676</v>
          </cell>
          <cell r="B10591">
            <v>230</v>
          </cell>
          <cell r="C10591" t="str">
            <v>卷簧限位支架电泳总成</v>
          </cell>
        </row>
        <row r="10592">
          <cell r="A10592" t="str">
            <v>SLT0011677</v>
          </cell>
          <cell r="B10592">
            <v>230</v>
          </cell>
          <cell r="C10592" t="str">
            <v>一级调节左旁接板电泳总成</v>
          </cell>
        </row>
        <row r="10593">
          <cell r="A10593" t="str">
            <v>SLT0011678</v>
          </cell>
          <cell r="B10593">
            <v>230</v>
          </cell>
          <cell r="C10593" t="str">
            <v>一级调节右旁接板电泳总成</v>
          </cell>
        </row>
        <row r="10594">
          <cell r="A10594" t="str">
            <v>SLT0011679</v>
          </cell>
          <cell r="B10594">
            <v>230</v>
          </cell>
          <cell r="C10594" t="str">
            <v>一级调节左旁接板电泳总成</v>
          </cell>
        </row>
        <row r="10595">
          <cell r="A10595" t="str">
            <v>SLT0011680</v>
          </cell>
          <cell r="B10595">
            <v>230</v>
          </cell>
          <cell r="C10595" t="str">
            <v>二级调节左侧上连接板电泳</v>
          </cell>
        </row>
        <row r="10596">
          <cell r="A10596" t="str">
            <v>SLT0011681</v>
          </cell>
          <cell r="B10596">
            <v>230</v>
          </cell>
          <cell r="C10596" t="str">
            <v>靠背调角器联动钣金电泳</v>
          </cell>
        </row>
        <row r="10597">
          <cell r="A10597" t="str">
            <v>SLT0011683</v>
          </cell>
          <cell r="B10597">
            <v>220</v>
          </cell>
          <cell r="C10597" t="str">
            <v>驾驶员座垫护面总成</v>
          </cell>
        </row>
        <row r="10598">
          <cell r="A10598" t="str">
            <v>SLT0011688</v>
          </cell>
          <cell r="B10598">
            <v>230</v>
          </cell>
          <cell r="C10598" t="str">
            <v>卷簧</v>
          </cell>
        </row>
        <row r="10599">
          <cell r="A10599" t="str">
            <v>SLT0011689</v>
          </cell>
          <cell r="B10599">
            <v>230</v>
          </cell>
          <cell r="C10599" t="str">
            <v>主驾背板支撑钢丝焊接总成</v>
          </cell>
        </row>
        <row r="10600">
          <cell r="A10600" t="str">
            <v>SLT0011690</v>
          </cell>
          <cell r="B10600">
            <v>230</v>
          </cell>
          <cell r="C10600" t="str">
            <v>副驾背板支撑钢丝焊接总成</v>
          </cell>
        </row>
        <row r="10601">
          <cell r="A10601" t="str">
            <v>SLT0011697</v>
          </cell>
          <cell r="B10601">
            <v>230</v>
          </cell>
          <cell r="C10601" t="str">
            <v>副驾小背焊接钢丝总成</v>
          </cell>
        </row>
        <row r="10602">
          <cell r="A10602" t="str">
            <v>SLT0011699</v>
          </cell>
          <cell r="B10602">
            <v>230</v>
          </cell>
          <cell r="C10602" t="str">
            <v>副驾小背焊接钢丝总成</v>
          </cell>
        </row>
        <row r="10603">
          <cell r="A10603" t="str">
            <v>SLT0011741</v>
          </cell>
          <cell r="B10603">
            <v>220</v>
          </cell>
          <cell r="C10603" t="str">
            <v>军车软垫迷彩</v>
          </cell>
        </row>
        <row r="10604">
          <cell r="A10604" t="str">
            <v>SLT0011746</v>
          </cell>
          <cell r="B10604">
            <v>220</v>
          </cell>
          <cell r="C10604" t="str">
            <v>减震驾驶员座椅总成</v>
          </cell>
        </row>
        <row r="10605">
          <cell r="A10605" t="str">
            <v>SLT0011747</v>
          </cell>
          <cell r="B10605">
            <v>220</v>
          </cell>
          <cell r="C10605" t="str">
            <v>减震驾驶员座椅总成</v>
          </cell>
        </row>
        <row r="10606">
          <cell r="A10606" t="str">
            <v>SLT0011750</v>
          </cell>
          <cell r="B10606">
            <v>220</v>
          </cell>
          <cell r="C10606" t="str">
            <v>驾驶员靠背面套总成</v>
          </cell>
        </row>
        <row r="10607">
          <cell r="A10607" t="str">
            <v>SLT0011751</v>
          </cell>
          <cell r="B10607">
            <v>220</v>
          </cell>
          <cell r="C10607" t="str">
            <v>驾驶员靠背面套总成</v>
          </cell>
        </row>
        <row r="10608">
          <cell r="A10608" t="str">
            <v>SLT0011752</v>
          </cell>
          <cell r="B10608">
            <v>220</v>
          </cell>
          <cell r="C10608" t="str">
            <v>驾驶员座椅总成</v>
          </cell>
        </row>
        <row r="10609">
          <cell r="A10609" t="str">
            <v>SLT0011755</v>
          </cell>
          <cell r="B10609">
            <v>220</v>
          </cell>
          <cell r="C10609" t="str">
            <v>副驾靠背面套总成</v>
          </cell>
        </row>
        <row r="10610">
          <cell r="A10610" t="str">
            <v>SLT0011756</v>
          </cell>
          <cell r="B10610">
            <v>220</v>
          </cell>
          <cell r="C10610" t="str">
            <v>副驾靠背面套总成</v>
          </cell>
        </row>
        <row r="10611">
          <cell r="A10611" t="str">
            <v>SLT0011761</v>
          </cell>
          <cell r="B10611">
            <v>220</v>
          </cell>
          <cell r="C10611" t="str">
            <v>副驾座垫泡沫总成</v>
          </cell>
        </row>
        <row r="10612">
          <cell r="A10612" t="str">
            <v>SLT0011763</v>
          </cell>
          <cell r="B10612">
            <v>220</v>
          </cell>
          <cell r="C10612" t="str">
            <v>驾驶员靠背护面总成</v>
          </cell>
        </row>
        <row r="10613">
          <cell r="A10613" t="str">
            <v>SLT0011764</v>
          </cell>
          <cell r="B10613">
            <v>220</v>
          </cell>
          <cell r="C10613" t="str">
            <v>驾驶员座垫护面总成</v>
          </cell>
        </row>
        <row r="10614">
          <cell r="A10614" t="str">
            <v>SLT0011765</v>
          </cell>
          <cell r="B10614">
            <v>220</v>
          </cell>
          <cell r="C10614" t="str">
            <v>前座副靠背护面总成</v>
          </cell>
        </row>
        <row r="10615">
          <cell r="A10615" t="str">
            <v>SLT0011766</v>
          </cell>
          <cell r="B10615">
            <v>220</v>
          </cell>
          <cell r="C10615" t="str">
            <v>副驾驶员座垫护面总成（宽</v>
          </cell>
        </row>
        <row r="10616">
          <cell r="A10616" t="str">
            <v>SLT0011767</v>
          </cell>
          <cell r="B10616">
            <v>220</v>
          </cell>
          <cell r="C10616" t="str">
            <v>驾驶员头枕护面总成</v>
          </cell>
        </row>
        <row r="10617">
          <cell r="A10617" t="str">
            <v>SLT0011768</v>
          </cell>
          <cell r="B10617">
            <v>220</v>
          </cell>
          <cell r="C10617" t="str">
            <v>中间背护面总成（宽体）</v>
          </cell>
        </row>
        <row r="10618">
          <cell r="A10618" t="str">
            <v>SLT0011769</v>
          </cell>
          <cell r="B10618">
            <v>220</v>
          </cell>
          <cell r="C10618" t="str">
            <v>副驾驶员座垫护面总成（窄</v>
          </cell>
        </row>
        <row r="10619">
          <cell r="A10619" t="str">
            <v>SLT0011770</v>
          </cell>
          <cell r="B10619">
            <v>220</v>
          </cell>
          <cell r="C10619" t="str">
            <v>中间背护面总成（窄体）</v>
          </cell>
        </row>
        <row r="10620">
          <cell r="A10620" t="str">
            <v>SLT0011801</v>
          </cell>
          <cell r="B10620">
            <v>220</v>
          </cell>
          <cell r="C10620" t="str">
            <v>驾驶员座总成</v>
          </cell>
        </row>
        <row r="10621">
          <cell r="A10621" t="str">
            <v>SLT0011802</v>
          </cell>
          <cell r="B10621">
            <v>220</v>
          </cell>
          <cell r="C10621" t="str">
            <v>驾驶员座总成</v>
          </cell>
        </row>
        <row r="10622">
          <cell r="A10622" t="str">
            <v>SLT0011804</v>
          </cell>
          <cell r="B10622">
            <v>220</v>
          </cell>
          <cell r="C10622" t="str">
            <v>驾驶员头枕护面总成</v>
          </cell>
        </row>
        <row r="10623">
          <cell r="A10623" t="str">
            <v>SLT0011806</v>
          </cell>
          <cell r="B10623">
            <v>220</v>
          </cell>
          <cell r="C10623" t="str">
            <v>头枕主插管</v>
          </cell>
        </row>
        <row r="10624">
          <cell r="A10624" t="str">
            <v>SLT0011807</v>
          </cell>
          <cell r="B10624">
            <v>220</v>
          </cell>
          <cell r="C10624" t="str">
            <v>头枕副插管</v>
          </cell>
        </row>
        <row r="10625">
          <cell r="A10625" t="str">
            <v>SLT0011809</v>
          </cell>
          <cell r="B10625">
            <v>220</v>
          </cell>
          <cell r="C10625" t="str">
            <v>驾驶员靠背护面</v>
          </cell>
        </row>
        <row r="10626">
          <cell r="A10626" t="str">
            <v>SLT0011811</v>
          </cell>
          <cell r="B10626">
            <v>220</v>
          </cell>
          <cell r="C10626" t="str">
            <v>驾驶员座垫护面总成</v>
          </cell>
        </row>
        <row r="10627">
          <cell r="A10627" t="str">
            <v>SLT0011812</v>
          </cell>
          <cell r="B10627">
            <v>220</v>
          </cell>
          <cell r="C10627" t="str">
            <v>驾驶员左侧护板</v>
          </cell>
        </row>
        <row r="10628">
          <cell r="A10628" t="str">
            <v>SLT0011814</v>
          </cell>
          <cell r="B10628">
            <v>220</v>
          </cell>
          <cell r="C10628" t="str">
            <v>驾驶员右侧护板</v>
          </cell>
        </row>
        <row r="10629">
          <cell r="A10629" t="str">
            <v>SLT0011815</v>
          </cell>
          <cell r="B10629">
            <v>220</v>
          </cell>
          <cell r="C10629" t="str">
            <v>驾驶员调角器手柄</v>
          </cell>
        </row>
        <row r="10630">
          <cell r="A10630" t="str">
            <v>SLT0011818</v>
          </cell>
          <cell r="B10630">
            <v>220</v>
          </cell>
          <cell r="C10630" t="str">
            <v>主靠背总成-前座</v>
          </cell>
        </row>
        <row r="10631">
          <cell r="A10631" t="str">
            <v>SLT0011821</v>
          </cell>
          <cell r="B10631">
            <v>220</v>
          </cell>
          <cell r="C10631" t="str">
            <v>前座副靠背面套总成</v>
          </cell>
        </row>
        <row r="10632">
          <cell r="A10632" t="str">
            <v>SLT0011823</v>
          </cell>
          <cell r="B10632">
            <v>220</v>
          </cell>
          <cell r="C10632" t="str">
            <v>副靠背总成-前座</v>
          </cell>
        </row>
        <row r="10633">
          <cell r="A10633" t="str">
            <v>SLT0011824</v>
          </cell>
          <cell r="B10633">
            <v>220</v>
          </cell>
          <cell r="C10633" t="str">
            <v>副靠背总成-前座</v>
          </cell>
        </row>
        <row r="10634">
          <cell r="A10634" t="str">
            <v>SLT0011825</v>
          </cell>
          <cell r="B10634">
            <v>220</v>
          </cell>
          <cell r="C10634" t="str">
            <v>中间座靠背护面总成</v>
          </cell>
        </row>
        <row r="10635">
          <cell r="A10635" t="str">
            <v>SLT0011826</v>
          </cell>
          <cell r="B10635">
            <v>220</v>
          </cell>
          <cell r="C10635" t="str">
            <v>中间座靠背护面总成</v>
          </cell>
        </row>
        <row r="10636">
          <cell r="A10636" t="str">
            <v>SLT0011828</v>
          </cell>
          <cell r="B10636">
            <v>210</v>
          </cell>
          <cell r="C10636" t="str">
            <v>小背储物盒上盒</v>
          </cell>
        </row>
        <row r="10637">
          <cell r="A10637" t="str">
            <v>SLT0011828</v>
          </cell>
          <cell r="B10637">
            <v>220</v>
          </cell>
          <cell r="C10637" t="str">
            <v>小背储物盒上盒</v>
          </cell>
        </row>
        <row r="10638">
          <cell r="A10638" t="str">
            <v>SLT0011829</v>
          </cell>
          <cell r="B10638">
            <v>210</v>
          </cell>
          <cell r="C10638" t="str">
            <v>小背储物盒下盒</v>
          </cell>
        </row>
        <row r="10639">
          <cell r="A10639" t="str">
            <v>SLT0011829</v>
          </cell>
          <cell r="B10639">
            <v>220</v>
          </cell>
          <cell r="C10639" t="str">
            <v>小背储物盒下盒</v>
          </cell>
        </row>
        <row r="10640">
          <cell r="A10640" t="str">
            <v>SLT0011831</v>
          </cell>
          <cell r="B10640">
            <v>220</v>
          </cell>
          <cell r="C10640" t="str">
            <v>坐垫总成-前座（2010）</v>
          </cell>
        </row>
        <row r="10641">
          <cell r="A10641" t="str">
            <v>SLT0011832</v>
          </cell>
          <cell r="B10641">
            <v>220</v>
          </cell>
          <cell r="C10641" t="str">
            <v>坐垫总成-前座（1895）</v>
          </cell>
        </row>
        <row r="10642">
          <cell r="A10642" t="str">
            <v>SLT0011833</v>
          </cell>
          <cell r="B10642">
            <v>220</v>
          </cell>
          <cell r="C10642" t="str">
            <v>副驾驶员座垫护面总成</v>
          </cell>
        </row>
        <row r="10643">
          <cell r="A10643" t="str">
            <v>SLT0011834</v>
          </cell>
          <cell r="B10643">
            <v>220</v>
          </cell>
          <cell r="C10643" t="str">
            <v>副驾驶员座垫护面总成</v>
          </cell>
        </row>
        <row r="10644">
          <cell r="A10644" t="str">
            <v>SLT0011836</v>
          </cell>
          <cell r="B10644">
            <v>220</v>
          </cell>
          <cell r="C10644" t="str">
            <v>主靠背总成</v>
          </cell>
        </row>
        <row r="10645">
          <cell r="A10645" t="str">
            <v>SLT0011838</v>
          </cell>
          <cell r="B10645">
            <v>220</v>
          </cell>
          <cell r="C10645" t="str">
            <v>驾驶员头枕护面总成</v>
          </cell>
        </row>
        <row r="10646">
          <cell r="A10646" t="str">
            <v>SLT0011841</v>
          </cell>
          <cell r="B10646">
            <v>220</v>
          </cell>
          <cell r="C10646" t="str">
            <v>前座副靠背面套总成</v>
          </cell>
        </row>
        <row r="10647">
          <cell r="A10647" t="str">
            <v>SLT0011842</v>
          </cell>
          <cell r="B10647">
            <v>220</v>
          </cell>
          <cell r="C10647" t="str">
            <v>副靠背总成</v>
          </cell>
        </row>
        <row r="10648">
          <cell r="A10648" t="str">
            <v>SLT0011843</v>
          </cell>
          <cell r="B10648">
            <v>220</v>
          </cell>
          <cell r="C10648" t="str">
            <v>副中间背布套小背</v>
          </cell>
        </row>
        <row r="10649">
          <cell r="A10649" t="str">
            <v>SLT0011844</v>
          </cell>
          <cell r="B10649">
            <v>220</v>
          </cell>
          <cell r="C10649" t="str">
            <v>坐垫总成</v>
          </cell>
        </row>
        <row r="10650">
          <cell r="A10650" t="str">
            <v>SLT0011845</v>
          </cell>
          <cell r="B10650">
            <v>220</v>
          </cell>
          <cell r="C10650" t="str">
            <v>副驾驶员座垫护面总成</v>
          </cell>
        </row>
        <row r="10651">
          <cell r="A10651" t="str">
            <v>SLT0011846</v>
          </cell>
          <cell r="B10651">
            <v>220</v>
          </cell>
          <cell r="C10651" t="str">
            <v>副驾驶员大背折叠器总成</v>
          </cell>
        </row>
        <row r="10652">
          <cell r="A10652" t="str">
            <v>SLT0011847</v>
          </cell>
          <cell r="B10652">
            <v>220</v>
          </cell>
          <cell r="C10652" t="str">
            <v>副驾驶员小背折叠器总成</v>
          </cell>
        </row>
        <row r="10653">
          <cell r="A10653" t="str">
            <v>SLT0011849</v>
          </cell>
          <cell r="B10653">
            <v>220</v>
          </cell>
          <cell r="C10653" t="str">
            <v>驾驶员座垫护面总成</v>
          </cell>
        </row>
        <row r="10654">
          <cell r="A10654" t="str">
            <v>SLT0011851</v>
          </cell>
          <cell r="B10654">
            <v>230</v>
          </cell>
          <cell r="C10654" t="str">
            <v>驾驶员调角器上连接板电泳</v>
          </cell>
        </row>
        <row r="10655">
          <cell r="A10655" t="str">
            <v>SLT0011852</v>
          </cell>
          <cell r="B10655">
            <v>230</v>
          </cell>
          <cell r="C10655" t="str">
            <v>二级调节上连接板总成电泳</v>
          </cell>
        </row>
        <row r="10656">
          <cell r="A10656" t="str">
            <v>SLT0011853</v>
          </cell>
          <cell r="B10656">
            <v>230</v>
          </cell>
          <cell r="C10656" t="str">
            <v>小背旋转轴固定板电泳总成</v>
          </cell>
        </row>
        <row r="10657">
          <cell r="A10657" t="str">
            <v>SLT0011854</v>
          </cell>
          <cell r="B10657">
            <v>230</v>
          </cell>
          <cell r="C10657" t="str">
            <v>扶手支架电泳总成</v>
          </cell>
        </row>
        <row r="10658">
          <cell r="A10658" t="str">
            <v>SLT0011855</v>
          </cell>
          <cell r="B10658">
            <v>230</v>
          </cell>
          <cell r="C10658" t="str">
            <v>坐垫骨架焊接总成</v>
          </cell>
        </row>
        <row r="10659">
          <cell r="A10659" t="str">
            <v>SLT0011856</v>
          </cell>
          <cell r="B10659">
            <v>230</v>
          </cell>
          <cell r="C10659" t="str">
            <v>坐垫骨架电泳总成</v>
          </cell>
        </row>
        <row r="10660">
          <cell r="A10660" t="str">
            <v>SLT0011860</v>
          </cell>
          <cell r="B10660">
            <v>220</v>
          </cell>
          <cell r="C10660" t="str">
            <v>安全带插锁总成</v>
          </cell>
        </row>
        <row r="10661">
          <cell r="A10661" t="str">
            <v>SLT0011869</v>
          </cell>
          <cell r="B10661">
            <v>220</v>
          </cell>
          <cell r="C10661" t="str">
            <v>头枕面套总成</v>
          </cell>
        </row>
        <row r="10662">
          <cell r="A10662" t="str">
            <v>SLT0011870</v>
          </cell>
          <cell r="B10662">
            <v>220</v>
          </cell>
          <cell r="C10662" t="str">
            <v>头枕面套总成</v>
          </cell>
        </row>
        <row r="10663">
          <cell r="A10663" t="str">
            <v>SLT0011873</v>
          </cell>
          <cell r="B10663">
            <v>220</v>
          </cell>
          <cell r="C10663" t="str">
            <v>头枕面套总成</v>
          </cell>
        </row>
        <row r="10664">
          <cell r="A10664" t="str">
            <v>SLT0011874</v>
          </cell>
          <cell r="B10664">
            <v>220</v>
          </cell>
          <cell r="C10664" t="str">
            <v>头枕面套总成</v>
          </cell>
        </row>
        <row r="10665">
          <cell r="A10665" t="str">
            <v>SLT0011875</v>
          </cell>
          <cell r="B10665">
            <v>220</v>
          </cell>
          <cell r="C10665" t="str">
            <v>驾驶员靠背面套总成</v>
          </cell>
        </row>
        <row r="10666">
          <cell r="A10666" t="str">
            <v>SLT0011876</v>
          </cell>
          <cell r="B10666">
            <v>220</v>
          </cell>
          <cell r="C10666" t="str">
            <v>驾驶员靠背面套总成</v>
          </cell>
        </row>
        <row r="10667">
          <cell r="A10667" t="str">
            <v>SLT0011877</v>
          </cell>
          <cell r="B10667">
            <v>220</v>
          </cell>
          <cell r="C10667" t="str">
            <v>驾驶员靠背面套总成</v>
          </cell>
        </row>
        <row r="10668">
          <cell r="A10668" t="str">
            <v>SLT0011878</v>
          </cell>
          <cell r="B10668">
            <v>220</v>
          </cell>
          <cell r="C10668" t="str">
            <v>驾驶员靠背面套总成</v>
          </cell>
        </row>
        <row r="10669">
          <cell r="A10669" t="str">
            <v>SLT0011879</v>
          </cell>
          <cell r="B10669">
            <v>220</v>
          </cell>
          <cell r="C10669" t="str">
            <v>驾驶员靠背面套总成</v>
          </cell>
        </row>
        <row r="10670">
          <cell r="A10670" t="str">
            <v>SLT0011880</v>
          </cell>
          <cell r="B10670">
            <v>220</v>
          </cell>
          <cell r="C10670" t="str">
            <v>驾驶员座垫面套总成</v>
          </cell>
        </row>
        <row r="10671">
          <cell r="A10671" t="str">
            <v>SLT0011881</v>
          </cell>
          <cell r="B10671">
            <v>220</v>
          </cell>
          <cell r="C10671" t="str">
            <v>驾驶员座垫面套总成</v>
          </cell>
        </row>
        <row r="10672">
          <cell r="A10672" t="str">
            <v>SLT0011882</v>
          </cell>
          <cell r="B10672">
            <v>220</v>
          </cell>
          <cell r="C10672" t="str">
            <v>驾驶员座垫面套总成</v>
          </cell>
        </row>
        <row r="10673">
          <cell r="A10673" t="str">
            <v>SLT0011883</v>
          </cell>
          <cell r="B10673">
            <v>220</v>
          </cell>
          <cell r="C10673" t="str">
            <v>驾驶员座垫面套总成</v>
          </cell>
        </row>
        <row r="10674">
          <cell r="A10674" t="str">
            <v>SLT0011884</v>
          </cell>
          <cell r="B10674">
            <v>220</v>
          </cell>
          <cell r="C10674" t="str">
            <v>驾驶员靠背面套总成</v>
          </cell>
        </row>
        <row r="10675">
          <cell r="A10675" t="str">
            <v>SLT0011885</v>
          </cell>
          <cell r="B10675">
            <v>220</v>
          </cell>
          <cell r="C10675" t="str">
            <v>副驾靠背面套总成</v>
          </cell>
        </row>
        <row r="10676">
          <cell r="A10676" t="str">
            <v>SLT0011886</v>
          </cell>
          <cell r="B10676">
            <v>220</v>
          </cell>
          <cell r="C10676" t="str">
            <v>副驾靠背面套总成</v>
          </cell>
        </row>
        <row r="10677">
          <cell r="A10677" t="str">
            <v>SLT0011887</v>
          </cell>
          <cell r="B10677">
            <v>220</v>
          </cell>
          <cell r="C10677" t="str">
            <v>副驾靠背面套总成</v>
          </cell>
        </row>
        <row r="10678">
          <cell r="A10678" t="str">
            <v>SLT0011888</v>
          </cell>
          <cell r="B10678">
            <v>220</v>
          </cell>
          <cell r="C10678" t="str">
            <v>副驾靠背面套总成</v>
          </cell>
        </row>
        <row r="10679">
          <cell r="A10679" t="str">
            <v>SLT0011889</v>
          </cell>
          <cell r="B10679">
            <v>220</v>
          </cell>
          <cell r="C10679" t="str">
            <v>副驾靠背面套总成</v>
          </cell>
        </row>
        <row r="10680">
          <cell r="A10680" t="str">
            <v>SLT0011890</v>
          </cell>
          <cell r="B10680">
            <v>220</v>
          </cell>
          <cell r="C10680" t="str">
            <v>副驾靠背面套总成</v>
          </cell>
        </row>
        <row r="10681">
          <cell r="A10681" t="str">
            <v>SLT0011891</v>
          </cell>
          <cell r="B10681">
            <v>220</v>
          </cell>
          <cell r="C10681" t="str">
            <v>小背面套总成</v>
          </cell>
        </row>
        <row r="10682">
          <cell r="A10682" t="str">
            <v>SLT0011892</v>
          </cell>
          <cell r="B10682">
            <v>220</v>
          </cell>
          <cell r="C10682" t="str">
            <v>小背面套总成</v>
          </cell>
        </row>
        <row r="10683">
          <cell r="A10683" t="str">
            <v>SLT0011893</v>
          </cell>
          <cell r="B10683">
            <v>220</v>
          </cell>
          <cell r="C10683" t="str">
            <v>小背面套总成</v>
          </cell>
        </row>
        <row r="10684">
          <cell r="A10684" t="str">
            <v>SLT0011894</v>
          </cell>
          <cell r="B10684">
            <v>220</v>
          </cell>
          <cell r="C10684" t="str">
            <v>小背面套总成</v>
          </cell>
        </row>
        <row r="10685">
          <cell r="A10685" t="str">
            <v>SLT0011895</v>
          </cell>
          <cell r="B10685">
            <v>220</v>
          </cell>
          <cell r="C10685" t="str">
            <v>小背面套总成</v>
          </cell>
        </row>
        <row r="10686">
          <cell r="A10686" t="str">
            <v>SLT0011896</v>
          </cell>
          <cell r="B10686">
            <v>220</v>
          </cell>
          <cell r="C10686" t="str">
            <v>小背面套总成</v>
          </cell>
        </row>
        <row r="10687">
          <cell r="A10687" t="str">
            <v>SLT0011897</v>
          </cell>
          <cell r="B10687">
            <v>220</v>
          </cell>
          <cell r="C10687" t="str">
            <v>小背面套总成</v>
          </cell>
        </row>
        <row r="10688">
          <cell r="A10688" t="str">
            <v>SLT0011898</v>
          </cell>
          <cell r="B10688">
            <v>220</v>
          </cell>
          <cell r="C10688" t="str">
            <v>小背面套总成</v>
          </cell>
        </row>
        <row r="10689">
          <cell r="A10689" t="str">
            <v>SLT0011899</v>
          </cell>
          <cell r="B10689">
            <v>220</v>
          </cell>
          <cell r="C10689" t="str">
            <v>座垫面套总成</v>
          </cell>
        </row>
        <row r="10690">
          <cell r="A10690" t="str">
            <v>SLT0011900</v>
          </cell>
          <cell r="B10690">
            <v>220</v>
          </cell>
          <cell r="C10690" t="str">
            <v>座垫面套总成</v>
          </cell>
        </row>
        <row r="10691">
          <cell r="A10691" t="str">
            <v>SLT0011901</v>
          </cell>
          <cell r="B10691">
            <v>220</v>
          </cell>
          <cell r="C10691" t="str">
            <v>座垫面套总成</v>
          </cell>
        </row>
        <row r="10692">
          <cell r="A10692" t="str">
            <v>SLT0011902</v>
          </cell>
          <cell r="B10692">
            <v>220</v>
          </cell>
          <cell r="C10692" t="str">
            <v>座垫面套总成</v>
          </cell>
        </row>
        <row r="10693">
          <cell r="A10693" t="str">
            <v>SLT0011903</v>
          </cell>
          <cell r="B10693">
            <v>220</v>
          </cell>
          <cell r="C10693" t="str">
            <v>座垫面套总成</v>
          </cell>
        </row>
        <row r="10694">
          <cell r="A10694" t="str">
            <v>SLT0011904</v>
          </cell>
          <cell r="B10694">
            <v>220</v>
          </cell>
          <cell r="C10694" t="str">
            <v>座垫面套总成</v>
          </cell>
        </row>
        <row r="10695">
          <cell r="A10695" t="str">
            <v>SLT0011905</v>
          </cell>
          <cell r="B10695">
            <v>220</v>
          </cell>
          <cell r="C10695" t="str">
            <v>座垫面套总成</v>
          </cell>
        </row>
        <row r="10696">
          <cell r="A10696" t="str">
            <v>SLT0011906</v>
          </cell>
          <cell r="B10696">
            <v>220</v>
          </cell>
          <cell r="C10696" t="str">
            <v>座垫面套总成</v>
          </cell>
        </row>
        <row r="10697">
          <cell r="A10697" t="str">
            <v>SLT0011907</v>
          </cell>
          <cell r="B10697">
            <v>220</v>
          </cell>
          <cell r="C10697" t="str">
            <v>驾驶员座垫面套总成</v>
          </cell>
        </row>
        <row r="10698">
          <cell r="A10698" t="str">
            <v>SLT0011908</v>
          </cell>
          <cell r="B10698">
            <v>220</v>
          </cell>
          <cell r="C10698" t="str">
            <v>驾驶员座垫面套总成</v>
          </cell>
        </row>
        <row r="10699">
          <cell r="A10699" t="str">
            <v>SLT0011909</v>
          </cell>
          <cell r="B10699">
            <v>220</v>
          </cell>
          <cell r="C10699" t="str">
            <v>驾驶员座垫面套总成</v>
          </cell>
        </row>
        <row r="10700">
          <cell r="A10700" t="str">
            <v>SLT0011910</v>
          </cell>
          <cell r="B10700">
            <v>220</v>
          </cell>
          <cell r="C10700" t="str">
            <v>驾驶员座垫面套总成</v>
          </cell>
        </row>
        <row r="10701">
          <cell r="A10701" t="str">
            <v>SLT0011911</v>
          </cell>
          <cell r="B10701">
            <v>220</v>
          </cell>
          <cell r="C10701" t="str">
            <v>驾驶员座椅</v>
          </cell>
        </row>
        <row r="10702">
          <cell r="A10702" t="str">
            <v>SLT0011912</v>
          </cell>
          <cell r="B10702">
            <v>220</v>
          </cell>
          <cell r="C10702" t="str">
            <v>驾驶员座椅靠背总成</v>
          </cell>
        </row>
        <row r="10703">
          <cell r="A10703" t="str">
            <v>SLT0011914</v>
          </cell>
          <cell r="B10703">
            <v>220</v>
          </cell>
          <cell r="C10703" t="str">
            <v>驾驶员座椅靠背面套</v>
          </cell>
        </row>
        <row r="10704">
          <cell r="A10704" t="str">
            <v>SLT0011915</v>
          </cell>
          <cell r="B10704">
            <v>220</v>
          </cell>
          <cell r="C10704" t="str">
            <v>驾驶员座椅座垫总成</v>
          </cell>
        </row>
        <row r="10705">
          <cell r="A10705" t="str">
            <v>SLT0011916</v>
          </cell>
          <cell r="B10705">
            <v>220</v>
          </cell>
          <cell r="C10705" t="str">
            <v>驾驶员座椅座垫面套总成</v>
          </cell>
        </row>
        <row r="10706">
          <cell r="A10706" t="str">
            <v>SLT0011918</v>
          </cell>
          <cell r="B10706">
            <v>220</v>
          </cell>
          <cell r="C10706" t="str">
            <v>副驾驶员座椅</v>
          </cell>
        </row>
        <row r="10707">
          <cell r="A10707" t="str">
            <v>SLT0011919</v>
          </cell>
          <cell r="B10707">
            <v>220</v>
          </cell>
          <cell r="C10707" t="str">
            <v>副驾驶员座椅大背总成</v>
          </cell>
        </row>
        <row r="10708">
          <cell r="A10708" t="str">
            <v>SLT0011920</v>
          </cell>
          <cell r="B10708">
            <v>220</v>
          </cell>
          <cell r="C10708" t="str">
            <v>副驾驶员座椅大背面套</v>
          </cell>
        </row>
        <row r="10709">
          <cell r="A10709" t="str">
            <v>SLT0011921</v>
          </cell>
          <cell r="B10709">
            <v>220</v>
          </cell>
          <cell r="C10709" t="str">
            <v>副驾驶员座椅小背总成</v>
          </cell>
        </row>
        <row r="10710">
          <cell r="A10710" t="str">
            <v>SLT0011922</v>
          </cell>
          <cell r="B10710">
            <v>220</v>
          </cell>
          <cell r="C10710" t="str">
            <v>副驾驶员座椅小背面套</v>
          </cell>
        </row>
        <row r="10711">
          <cell r="A10711" t="str">
            <v>SLT0011923</v>
          </cell>
          <cell r="B10711">
            <v>220</v>
          </cell>
          <cell r="C10711" t="str">
            <v>副驾驶员座椅座垫总成</v>
          </cell>
        </row>
        <row r="10712">
          <cell r="A10712" t="str">
            <v>SLT0011924</v>
          </cell>
          <cell r="B10712">
            <v>220</v>
          </cell>
          <cell r="C10712" t="str">
            <v>副驾驶员座椅座垫面套总成</v>
          </cell>
        </row>
        <row r="10713">
          <cell r="A10713" t="str">
            <v>SLT0011926</v>
          </cell>
          <cell r="B10713">
            <v>220</v>
          </cell>
          <cell r="C10713" t="str">
            <v>副驾驶员座椅</v>
          </cell>
        </row>
        <row r="10714">
          <cell r="A10714" t="str">
            <v>SLT0011927</v>
          </cell>
          <cell r="B10714">
            <v>220</v>
          </cell>
          <cell r="C10714" t="str">
            <v>副驾驶员座椅小背总成</v>
          </cell>
        </row>
        <row r="10715">
          <cell r="A10715" t="str">
            <v>SLT0011928</v>
          </cell>
          <cell r="B10715">
            <v>220</v>
          </cell>
          <cell r="C10715" t="str">
            <v>副驾驶员座椅小背面套</v>
          </cell>
        </row>
        <row r="10716">
          <cell r="A10716" t="str">
            <v>SLT0011929</v>
          </cell>
          <cell r="B10716">
            <v>220</v>
          </cell>
          <cell r="C10716" t="str">
            <v>副驾驶员座椅座垫总成</v>
          </cell>
        </row>
        <row r="10717">
          <cell r="A10717" t="str">
            <v>SLT0011930</v>
          </cell>
          <cell r="B10717">
            <v>220</v>
          </cell>
          <cell r="C10717" t="str">
            <v>副驾驶员座椅座垫面套总成</v>
          </cell>
        </row>
        <row r="10718">
          <cell r="A10718" t="str">
            <v>SLT0011951</v>
          </cell>
          <cell r="B10718">
            <v>220</v>
          </cell>
          <cell r="C10718" t="str">
            <v>小背折叠器总成</v>
          </cell>
        </row>
        <row r="10719">
          <cell r="A10719" t="str">
            <v>SLT0011952</v>
          </cell>
          <cell r="B10719">
            <v>220</v>
          </cell>
          <cell r="C10719" t="str">
            <v>大背折叠器</v>
          </cell>
        </row>
        <row r="10720">
          <cell r="A10720" t="str">
            <v>SLT0011960</v>
          </cell>
          <cell r="B10720">
            <v>220</v>
          </cell>
          <cell r="C10720" t="str">
            <v>驾驶员头枕护面总成</v>
          </cell>
        </row>
        <row r="10721">
          <cell r="A10721" t="str">
            <v>SLT0011961</v>
          </cell>
          <cell r="B10721">
            <v>220</v>
          </cell>
          <cell r="C10721" t="str">
            <v>驾驶员靠背护面总成</v>
          </cell>
        </row>
        <row r="10722">
          <cell r="A10722" t="str">
            <v>SLT0011962</v>
          </cell>
          <cell r="B10722">
            <v>220</v>
          </cell>
          <cell r="C10722" t="str">
            <v>驾驶员座垫护面总成</v>
          </cell>
        </row>
        <row r="10723">
          <cell r="A10723" t="str">
            <v>SLT0011965</v>
          </cell>
          <cell r="B10723">
            <v>220</v>
          </cell>
          <cell r="C10723" t="str">
            <v>驾驶员靠背护面总成</v>
          </cell>
        </row>
        <row r="10724">
          <cell r="A10724" t="str">
            <v>SLT0011968</v>
          </cell>
          <cell r="B10724">
            <v>220</v>
          </cell>
          <cell r="C10724" t="str">
            <v>驾驶员座垫护面总成</v>
          </cell>
        </row>
        <row r="10725">
          <cell r="A10725" t="str">
            <v>SLT0011975</v>
          </cell>
          <cell r="B10725">
            <v>220</v>
          </cell>
          <cell r="C10725" t="str">
            <v>主靠背总成</v>
          </cell>
        </row>
        <row r="10726">
          <cell r="A10726" t="str">
            <v>SLT0011978</v>
          </cell>
          <cell r="B10726">
            <v>220</v>
          </cell>
          <cell r="C10726" t="str">
            <v>前座副靠背面套总成</v>
          </cell>
        </row>
        <row r="10727">
          <cell r="A10727" t="str">
            <v>SLT0011979</v>
          </cell>
          <cell r="B10727">
            <v>220</v>
          </cell>
          <cell r="C10727" t="str">
            <v>副靠背总成</v>
          </cell>
        </row>
        <row r="10728">
          <cell r="A10728" t="str">
            <v>SLT0011980</v>
          </cell>
          <cell r="B10728">
            <v>220</v>
          </cell>
          <cell r="C10728" t="str">
            <v>中间座靠背护面总成</v>
          </cell>
        </row>
        <row r="10729">
          <cell r="A10729" t="str">
            <v>SLT0011981</v>
          </cell>
          <cell r="B10729">
            <v>220</v>
          </cell>
          <cell r="C10729" t="str">
            <v>坐垫总成</v>
          </cell>
        </row>
        <row r="10730">
          <cell r="A10730" t="str">
            <v>SLT0011982</v>
          </cell>
          <cell r="B10730">
            <v>220</v>
          </cell>
          <cell r="C10730" t="str">
            <v>副驾驶员座垫护面总成</v>
          </cell>
        </row>
        <row r="10731">
          <cell r="A10731" t="str">
            <v>SLT0011983</v>
          </cell>
          <cell r="B10731">
            <v>220</v>
          </cell>
          <cell r="C10731" t="str">
            <v>驾驶员座总成</v>
          </cell>
        </row>
        <row r="10732">
          <cell r="A10732" t="str">
            <v>SLT0011984</v>
          </cell>
          <cell r="B10732">
            <v>220</v>
          </cell>
          <cell r="C10732" t="str">
            <v>驾驶员座总成</v>
          </cell>
        </row>
        <row r="10733">
          <cell r="A10733" t="str">
            <v>SLT0011985</v>
          </cell>
          <cell r="B10733">
            <v>220</v>
          </cell>
          <cell r="C10733" t="str">
            <v>统帅宽车副驾座垫骨架电泳</v>
          </cell>
        </row>
        <row r="10734">
          <cell r="A10734" t="str">
            <v>SLT0011985</v>
          </cell>
          <cell r="B10734">
            <v>230</v>
          </cell>
          <cell r="C10734" t="str">
            <v>统帅宽车副驾座垫骨架电泳</v>
          </cell>
        </row>
        <row r="10735">
          <cell r="A10735" t="str">
            <v>SLT0011986</v>
          </cell>
          <cell r="B10735">
            <v>220</v>
          </cell>
          <cell r="C10735" t="str">
            <v>统帅窄体副驾座垫骨架电泳</v>
          </cell>
        </row>
        <row r="10736">
          <cell r="A10736" t="str">
            <v>SLT0011986</v>
          </cell>
          <cell r="B10736">
            <v>230</v>
          </cell>
          <cell r="C10736" t="str">
            <v>统帅窄体副驾座垫骨架电泳</v>
          </cell>
        </row>
        <row r="10737">
          <cell r="A10737" t="str">
            <v>SLT0011987</v>
          </cell>
          <cell r="B10737">
            <v>220</v>
          </cell>
          <cell r="C10737" t="str">
            <v>一汽驾驶员座垫框架电泳</v>
          </cell>
        </row>
        <row r="10738">
          <cell r="A10738" t="str">
            <v>SLT0011987</v>
          </cell>
          <cell r="B10738">
            <v>230</v>
          </cell>
          <cell r="C10738" t="str">
            <v>一汽驾驶员座垫框架电泳</v>
          </cell>
        </row>
        <row r="10739">
          <cell r="A10739" t="str">
            <v>SLT0011988</v>
          </cell>
          <cell r="B10739">
            <v>220</v>
          </cell>
          <cell r="C10739" t="str">
            <v>一汽驾驶员座垫框架电泳</v>
          </cell>
        </row>
        <row r="10740">
          <cell r="A10740" t="str">
            <v>SLT0011988</v>
          </cell>
          <cell r="B10740">
            <v>230</v>
          </cell>
          <cell r="C10740" t="str">
            <v>一汽驾驶员座垫框架电泳</v>
          </cell>
        </row>
        <row r="10741">
          <cell r="A10741" t="str">
            <v>SLT0011999</v>
          </cell>
          <cell r="B10741">
            <v>220</v>
          </cell>
          <cell r="C10741" t="str">
            <v>驾驶员靠背泡沫总成</v>
          </cell>
        </row>
        <row r="10742">
          <cell r="A10742" t="str">
            <v>SLT0012000</v>
          </cell>
          <cell r="B10742">
            <v>220</v>
          </cell>
          <cell r="C10742" t="str">
            <v>副驾驶员大背泡沫总成</v>
          </cell>
        </row>
        <row r="10743">
          <cell r="A10743" t="str">
            <v>TAT0000076</v>
          </cell>
          <cell r="B10743">
            <v>220</v>
          </cell>
          <cell r="C10743" t="str">
            <v>塑料薄膜(宽1500)</v>
          </cell>
        </row>
        <row r="10744">
          <cell r="A10744" t="str">
            <v>TAT0000077</v>
          </cell>
          <cell r="B10744">
            <v>220</v>
          </cell>
          <cell r="C10744" t="str">
            <v>塑料薄膜(宽1100)</v>
          </cell>
        </row>
        <row r="10745">
          <cell r="A10745" t="str">
            <v>TAT0000080</v>
          </cell>
          <cell r="B10745">
            <v>210</v>
          </cell>
          <cell r="C10745" t="str">
            <v>（306）80*30*1500条形码</v>
          </cell>
        </row>
        <row r="10746">
          <cell r="A10746" t="str">
            <v>TAT0000080</v>
          </cell>
          <cell r="B10746">
            <v>220</v>
          </cell>
          <cell r="C10746" t="str">
            <v>（306）80*30*1500条形码</v>
          </cell>
        </row>
        <row r="10747">
          <cell r="A10747" t="str">
            <v>TAT0000081</v>
          </cell>
          <cell r="B10747">
            <v>210</v>
          </cell>
          <cell r="C10747" t="str">
            <v>色带（宽11）</v>
          </cell>
        </row>
        <row r="10748">
          <cell r="A10748" t="str">
            <v>TAT0000082</v>
          </cell>
          <cell r="B10748">
            <v>210</v>
          </cell>
          <cell r="C10748" t="str">
            <v>60*40*1000条形码</v>
          </cell>
        </row>
        <row r="10749">
          <cell r="A10749" t="str">
            <v>TAT0000082</v>
          </cell>
          <cell r="B10749">
            <v>220</v>
          </cell>
          <cell r="C10749" t="str">
            <v>60*40*1000条形码</v>
          </cell>
        </row>
        <row r="10750">
          <cell r="A10750" t="str">
            <v>TAT0000083</v>
          </cell>
          <cell r="B10750">
            <v>210</v>
          </cell>
          <cell r="C10750" t="str">
            <v>110*30条形码</v>
          </cell>
        </row>
        <row r="10751">
          <cell r="A10751" t="str">
            <v>TAT0000083</v>
          </cell>
          <cell r="B10751">
            <v>220</v>
          </cell>
          <cell r="C10751" t="str">
            <v>110*30条形码</v>
          </cell>
        </row>
        <row r="10752">
          <cell r="A10752" t="str">
            <v>TAT0000084</v>
          </cell>
          <cell r="B10752">
            <v>230</v>
          </cell>
          <cell r="C10752" t="str">
            <v>不干胶合格证</v>
          </cell>
        </row>
        <row r="10753">
          <cell r="A10753" t="str">
            <v>TAT0010043</v>
          </cell>
          <cell r="B10753">
            <v>220</v>
          </cell>
          <cell r="C10753" t="str">
            <v>H6正驾座椅包装箱</v>
          </cell>
        </row>
        <row r="10754">
          <cell r="A10754" t="str">
            <v>TAT0010044</v>
          </cell>
          <cell r="B10754">
            <v>220</v>
          </cell>
          <cell r="C10754" t="str">
            <v>H6副驾座椅包装箱</v>
          </cell>
        </row>
        <row r="10755">
          <cell r="A10755" t="str">
            <v>TAT0010046</v>
          </cell>
          <cell r="B10755">
            <v>230</v>
          </cell>
          <cell r="C10755" t="str">
            <v>H6副驾底支架包装箱</v>
          </cell>
        </row>
        <row r="10756">
          <cell r="A10756" t="str">
            <v>TAT0010047</v>
          </cell>
          <cell r="B10756">
            <v>220</v>
          </cell>
          <cell r="C10756" t="str">
            <v>奥杰主驾座椅纸箱</v>
          </cell>
        </row>
        <row r="10757">
          <cell r="A10757" t="str">
            <v>TAT0010047</v>
          </cell>
          <cell r="B10757">
            <v>230</v>
          </cell>
          <cell r="C10757" t="str">
            <v>奥杰主驾座椅纸箱</v>
          </cell>
        </row>
        <row r="10758">
          <cell r="A10758" t="str">
            <v>TAT0010048</v>
          </cell>
          <cell r="B10758">
            <v>220</v>
          </cell>
          <cell r="C10758" t="str">
            <v>奥杰副驾座椅纸箱</v>
          </cell>
        </row>
        <row r="10759">
          <cell r="A10759" t="str">
            <v>TAT0010051</v>
          </cell>
          <cell r="B10759">
            <v>220</v>
          </cell>
          <cell r="C10759" t="str">
            <v>H6正驾单体纸箱</v>
          </cell>
        </row>
        <row r="10760">
          <cell r="A10760" t="str">
            <v>TAT0010052</v>
          </cell>
          <cell r="B10760">
            <v>220</v>
          </cell>
          <cell r="C10760" t="str">
            <v>H6副驾单体纸箱</v>
          </cell>
        </row>
        <row r="10761">
          <cell r="A10761" t="str">
            <v>TAT0010053</v>
          </cell>
          <cell r="B10761">
            <v>230</v>
          </cell>
          <cell r="C10761" t="str">
            <v>C32B调角器纸箱</v>
          </cell>
        </row>
        <row r="10762">
          <cell r="A10762" t="str">
            <v>TAT0010054</v>
          </cell>
          <cell r="B10762">
            <v>230</v>
          </cell>
          <cell r="C10762" t="str">
            <v>P203调角器纸箱</v>
          </cell>
        </row>
        <row r="10763">
          <cell r="A10763" t="str">
            <v>TAT0010058</v>
          </cell>
          <cell r="B10763">
            <v>220</v>
          </cell>
          <cell r="C10763" t="str">
            <v>一汽轻卡减震主驾座椅纸箱</v>
          </cell>
        </row>
        <row r="10764">
          <cell r="A10764" t="str">
            <v>TAT0010060</v>
          </cell>
          <cell r="B10764">
            <v>220</v>
          </cell>
          <cell r="C10764" t="str">
            <v>统帅正驾座椅纸箱</v>
          </cell>
        </row>
        <row r="10765">
          <cell r="A10765" t="str">
            <v>TAT0010061</v>
          </cell>
          <cell r="B10765">
            <v>220</v>
          </cell>
          <cell r="C10765" t="str">
            <v>统帅副驾座椅纸箱</v>
          </cell>
        </row>
        <row r="10766">
          <cell r="A10766" t="str">
            <v>TAT0010079</v>
          </cell>
          <cell r="B10766">
            <v>220</v>
          </cell>
          <cell r="C10766" t="str">
            <v>H6正驾底支架包装箱</v>
          </cell>
        </row>
        <row r="10767">
          <cell r="A10767" t="str">
            <v>TAT0010080</v>
          </cell>
          <cell r="B10767">
            <v>220</v>
          </cell>
          <cell r="C10767" t="str">
            <v>H6副驾底支架包装箱</v>
          </cell>
        </row>
        <row r="10768">
          <cell r="A10768" t="str">
            <v>TAT0010095</v>
          </cell>
          <cell r="B10768">
            <v>220</v>
          </cell>
          <cell r="C10768" t="str">
            <v>北奔H20主驾座椅纸箱</v>
          </cell>
        </row>
        <row r="10769">
          <cell r="A10769" t="str">
            <v>TAT0010097</v>
          </cell>
          <cell r="B10769">
            <v>220</v>
          </cell>
          <cell r="C10769" t="str">
            <v>北奔H20副驾座椅纸箱</v>
          </cell>
        </row>
        <row r="10770">
          <cell r="A10770" t="str">
            <v>TAT0010102</v>
          </cell>
          <cell r="B10770">
            <v>230</v>
          </cell>
          <cell r="C10770" t="str">
            <v>H6正驾底支架隔板</v>
          </cell>
        </row>
        <row r="10771">
          <cell r="A10771" t="str">
            <v>TAT0010103</v>
          </cell>
          <cell r="B10771">
            <v>230</v>
          </cell>
          <cell r="C10771" t="str">
            <v>H6副驾底支架隔板</v>
          </cell>
        </row>
        <row r="10772">
          <cell r="A10772" t="str">
            <v>TAT0010107</v>
          </cell>
          <cell r="B10772">
            <v>220</v>
          </cell>
          <cell r="C10772" t="str">
            <v>铁马纸箱</v>
          </cell>
        </row>
        <row r="10773">
          <cell r="A10773" t="str">
            <v>TAT0010107</v>
          </cell>
          <cell r="B10773">
            <v>230</v>
          </cell>
          <cell r="C10773" t="str">
            <v>铁马纸箱</v>
          </cell>
        </row>
        <row r="10774">
          <cell r="A10774" t="str">
            <v>TAT0010108</v>
          </cell>
          <cell r="B10774">
            <v>230</v>
          </cell>
          <cell r="C10774" t="str">
            <v>铁马减震模块纸箱</v>
          </cell>
        </row>
        <row r="10775">
          <cell r="A10775" t="str">
            <v>TAT0010109</v>
          </cell>
          <cell r="B10775">
            <v>230</v>
          </cell>
          <cell r="C10775" t="str">
            <v>铁马减震模块纸箱隔板</v>
          </cell>
        </row>
        <row r="10776">
          <cell r="A10776" t="str">
            <v>TAT0010117</v>
          </cell>
          <cell r="B10776">
            <v>230</v>
          </cell>
          <cell r="C10776" t="str">
            <v>50*45气泡袋</v>
          </cell>
        </row>
        <row r="10777">
          <cell r="A10777" t="str">
            <v>TAT0010118</v>
          </cell>
          <cell r="B10777">
            <v>210</v>
          </cell>
          <cell r="C10777" t="str">
            <v>18*45塑料袋</v>
          </cell>
        </row>
        <row r="10778">
          <cell r="A10778" t="str">
            <v>TAT0010119</v>
          </cell>
          <cell r="B10778">
            <v>220</v>
          </cell>
          <cell r="C10778" t="str">
            <v>奥杰座椅总成周转箱</v>
          </cell>
        </row>
        <row r="10779">
          <cell r="A10779" t="str">
            <v>TAT0010154</v>
          </cell>
          <cell r="B10779">
            <v>220</v>
          </cell>
          <cell r="C10779" t="str">
            <v>碳带65*300</v>
          </cell>
        </row>
        <row r="10780">
          <cell r="A10780" t="str">
            <v>TAT0010162</v>
          </cell>
          <cell r="B10780">
            <v>220</v>
          </cell>
          <cell r="C10780" t="str">
            <v>欧马可驾驶员座椅分体纸箱</v>
          </cell>
        </row>
        <row r="10781">
          <cell r="A10781" t="str">
            <v>TAT0010163</v>
          </cell>
          <cell r="B10781">
            <v>220</v>
          </cell>
          <cell r="C10781" t="str">
            <v>欧马可副司机座椅分体纸箱</v>
          </cell>
        </row>
        <row r="10782">
          <cell r="A10782" t="str">
            <v>TAT0010164</v>
          </cell>
          <cell r="B10782">
            <v>220</v>
          </cell>
          <cell r="C10782" t="str">
            <v>欧马可主驾减震款分体纸箱</v>
          </cell>
        </row>
        <row r="10783">
          <cell r="A10783" t="str">
            <v>TAT0010165</v>
          </cell>
          <cell r="B10783">
            <v>220</v>
          </cell>
          <cell r="C10783" t="str">
            <v>欧马可2060副驾分体纸箱</v>
          </cell>
        </row>
        <row r="10784">
          <cell r="A10784" t="str">
            <v>TAT0010166</v>
          </cell>
          <cell r="B10784">
            <v>220</v>
          </cell>
          <cell r="C10784" t="str">
            <v>欧马可副驾整体纸箱</v>
          </cell>
        </row>
        <row r="10785">
          <cell r="A10785" t="str">
            <v>TAT0010167</v>
          </cell>
          <cell r="B10785">
            <v>220</v>
          </cell>
          <cell r="C10785" t="str">
            <v>欧马可正驾整体纸箱</v>
          </cell>
        </row>
        <row r="10786">
          <cell r="A10786" t="str">
            <v>TAT0010168</v>
          </cell>
          <cell r="B10786">
            <v>220</v>
          </cell>
          <cell r="C10786" t="str">
            <v>欧马可纸箱木托盘</v>
          </cell>
        </row>
        <row r="10787">
          <cell r="A10787" t="str">
            <v>TCT0000001</v>
          </cell>
          <cell r="B10787">
            <v>230</v>
          </cell>
          <cell r="C10787" t="str">
            <v>KNT826CF色浆（黑）</v>
          </cell>
        </row>
        <row r="10788">
          <cell r="A10788" t="str">
            <v>TCT0000002</v>
          </cell>
          <cell r="B10788">
            <v>230</v>
          </cell>
          <cell r="C10788" t="str">
            <v>KNT826LF乳液</v>
          </cell>
        </row>
        <row r="10789">
          <cell r="A10789" t="str">
            <v>TCT0000003</v>
          </cell>
          <cell r="B10789">
            <v>230</v>
          </cell>
          <cell r="C10789" t="str">
            <v>阴极电泳助剂（溶剂）</v>
          </cell>
        </row>
        <row r="10790">
          <cell r="A10790" t="str">
            <v>TCT0000004</v>
          </cell>
          <cell r="B10790">
            <v>230</v>
          </cell>
          <cell r="C10790" t="str">
            <v>脱脂剂A</v>
          </cell>
        </row>
        <row r="10791">
          <cell r="A10791" t="str">
            <v>TCT0000005</v>
          </cell>
          <cell r="B10791">
            <v>230</v>
          </cell>
          <cell r="C10791" t="str">
            <v>脱脂剂B</v>
          </cell>
        </row>
        <row r="10792">
          <cell r="A10792" t="str">
            <v>TCT0000006</v>
          </cell>
          <cell r="B10792">
            <v>230</v>
          </cell>
          <cell r="C10792" t="str">
            <v>除油剂</v>
          </cell>
        </row>
        <row r="10793">
          <cell r="A10793" t="str">
            <v>TCT0000007</v>
          </cell>
          <cell r="B10793">
            <v>230</v>
          </cell>
          <cell r="C10793" t="str">
            <v>表调剂碱</v>
          </cell>
        </row>
        <row r="10794">
          <cell r="A10794" t="str">
            <v>TCT0000008</v>
          </cell>
          <cell r="B10794">
            <v>230</v>
          </cell>
          <cell r="C10794" t="str">
            <v>皮膜剂</v>
          </cell>
        </row>
        <row r="10795">
          <cell r="A10795" t="str">
            <v>TCT0000009</v>
          </cell>
          <cell r="B10795">
            <v>230</v>
          </cell>
          <cell r="C10795" t="str">
            <v>促进剂</v>
          </cell>
        </row>
        <row r="10796">
          <cell r="A10796" t="str">
            <v>TCT0000026</v>
          </cell>
          <cell r="B10796">
            <v>230</v>
          </cell>
          <cell r="C10796" t="str">
            <v>电泳漆混合料</v>
          </cell>
        </row>
        <row r="10797">
          <cell r="A10797" t="str">
            <v>TCT0000027</v>
          </cell>
          <cell r="B10797">
            <v>220</v>
          </cell>
          <cell r="C10797" t="str">
            <v>硅烷陶化剂</v>
          </cell>
        </row>
        <row r="10798">
          <cell r="A10798" t="str">
            <v>TCT0000028</v>
          </cell>
          <cell r="B10798">
            <v>210</v>
          </cell>
          <cell r="C10798" t="str">
            <v>CR681/1000K-C1树脂</v>
          </cell>
        </row>
        <row r="10799">
          <cell r="A10799" t="str">
            <v>TCT0000028</v>
          </cell>
          <cell r="B10799">
            <v>230</v>
          </cell>
          <cell r="C10799" t="str">
            <v>CR681/1000K-C1树脂</v>
          </cell>
        </row>
        <row r="10800">
          <cell r="A10800" t="str">
            <v>TCT0000029</v>
          </cell>
          <cell r="B10800">
            <v>210</v>
          </cell>
          <cell r="C10800" t="str">
            <v>CP524C/250K-C1色浆</v>
          </cell>
        </row>
        <row r="10801">
          <cell r="A10801" t="str">
            <v>TCT0000029</v>
          </cell>
          <cell r="B10801">
            <v>230</v>
          </cell>
          <cell r="C10801" t="str">
            <v>CP524C/250K-C1色浆</v>
          </cell>
        </row>
        <row r="10802">
          <cell r="A10802" t="str">
            <v>TCT0000030</v>
          </cell>
          <cell r="B10802">
            <v>210</v>
          </cell>
          <cell r="C10802" t="str">
            <v>ADD-01/16K-C1PH调节剂</v>
          </cell>
        </row>
        <row r="10803">
          <cell r="A10803" t="str">
            <v>TCT0000030</v>
          </cell>
          <cell r="B10803">
            <v>230</v>
          </cell>
          <cell r="C10803" t="str">
            <v>ADD-01/16K-C1PH调节剂</v>
          </cell>
        </row>
        <row r="10804">
          <cell r="A10804" t="str">
            <v>TCT0000031</v>
          </cell>
          <cell r="B10804">
            <v>210</v>
          </cell>
          <cell r="C10804" t="str">
            <v>PPGsolvent-03/186K-C1溶</v>
          </cell>
        </row>
        <row r="10805">
          <cell r="A10805" t="str">
            <v>TCT0000031</v>
          </cell>
          <cell r="B10805">
            <v>230</v>
          </cell>
          <cell r="C10805" t="str">
            <v>PPGsolvent-03/186K-C1溶</v>
          </cell>
        </row>
        <row r="10806">
          <cell r="A10806" t="str">
            <v>TCT0000032</v>
          </cell>
          <cell r="B10806">
            <v>210</v>
          </cell>
          <cell r="C10806" t="str">
            <v>GBA H7354/1表面活性剂</v>
          </cell>
        </row>
        <row r="10807">
          <cell r="A10807" t="str">
            <v>TCT0000032</v>
          </cell>
          <cell r="B10807">
            <v>230</v>
          </cell>
          <cell r="C10807" t="str">
            <v>GBA H7354/1表面活性剂</v>
          </cell>
        </row>
        <row r="10808">
          <cell r="A10808" t="str">
            <v>TCT0000033</v>
          </cell>
          <cell r="B10808">
            <v>210</v>
          </cell>
          <cell r="C10808" t="str">
            <v>5176脱脂剂</v>
          </cell>
        </row>
        <row r="10809">
          <cell r="A10809" t="str">
            <v>TCT0000033</v>
          </cell>
          <cell r="B10809">
            <v>230</v>
          </cell>
          <cell r="C10809" t="str">
            <v>5176脱脂剂</v>
          </cell>
        </row>
        <row r="10810">
          <cell r="A10810" t="str">
            <v>TCT0000035</v>
          </cell>
          <cell r="B10810">
            <v>230</v>
          </cell>
          <cell r="C10810" t="str">
            <v>V6559表调剂</v>
          </cell>
        </row>
        <row r="10811">
          <cell r="A10811" t="str">
            <v>TCT0000036</v>
          </cell>
          <cell r="B10811">
            <v>230</v>
          </cell>
          <cell r="C10811" t="str">
            <v>2600TA磷化开缸剂</v>
          </cell>
        </row>
        <row r="10812">
          <cell r="A10812" t="str">
            <v>TCT0000037</v>
          </cell>
          <cell r="B10812">
            <v>210</v>
          </cell>
          <cell r="C10812" t="str">
            <v>2600E4磷化补充剂</v>
          </cell>
        </row>
        <row r="10813">
          <cell r="A10813" t="str">
            <v>TCT0000037</v>
          </cell>
          <cell r="B10813">
            <v>230</v>
          </cell>
          <cell r="C10813" t="str">
            <v>2600E4磷化补充剂</v>
          </cell>
        </row>
        <row r="10814">
          <cell r="A10814" t="str">
            <v>TCT0000038</v>
          </cell>
          <cell r="B10814">
            <v>230</v>
          </cell>
          <cell r="C10814" t="str">
            <v>H7101磷化添加剂(30KG)</v>
          </cell>
        </row>
        <row r="10815">
          <cell r="A10815" t="str">
            <v>TCT0000039</v>
          </cell>
          <cell r="B10815">
            <v>210</v>
          </cell>
          <cell r="C10815" t="str">
            <v>H7102镍添加剂</v>
          </cell>
        </row>
        <row r="10816">
          <cell r="A10816" t="str">
            <v>TCT0000039</v>
          </cell>
          <cell r="B10816">
            <v>230</v>
          </cell>
          <cell r="C10816" t="str">
            <v>H7102镍添加剂</v>
          </cell>
        </row>
        <row r="10817">
          <cell r="A10817" t="str">
            <v>TCT0000040</v>
          </cell>
          <cell r="B10817">
            <v>230</v>
          </cell>
          <cell r="C10817" t="str">
            <v>H7107磷化添加剂</v>
          </cell>
        </row>
        <row r="10818">
          <cell r="A10818" t="str">
            <v>TCT0000041</v>
          </cell>
          <cell r="B10818">
            <v>230</v>
          </cell>
          <cell r="C10818" t="str">
            <v>H7256氟硅酸根添加剂(25kg</v>
          </cell>
        </row>
        <row r="10819">
          <cell r="A10819" t="str">
            <v>TCT0000042</v>
          </cell>
          <cell r="B10819">
            <v>230</v>
          </cell>
          <cell r="C10819" t="str">
            <v>H7211中和剂30KG</v>
          </cell>
        </row>
        <row r="10820">
          <cell r="A10820" t="str">
            <v>TCT0000043</v>
          </cell>
          <cell r="B10820">
            <v>210</v>
          </cell>
          <cell r="C10820" t="str">
            <v>H7001促进剂</v>
          </cell>
        </row>
        <row r="10821">
          <cell r="A10821" t="str">
            <v>TCT0000043</v>
          </cell>
          <cell r="B10821">
            <v>230</v>
          </cell>
          <cell r="C10821" t="str">
            <v>H7001促进剂</v>
          </cell>
        </row>
        <row r="10822">
          <cell r="A10822" t="str">
            <v>TCT0000046</v>
          </cell>
          <cell r="B10822">
            <v>230</v>
          </cell>
          <cell r="C10822" t="str">
            <v>003 溴甲酚绿 9 (100 ML)</v>
          </cell>
        </row>
        <row r="10823">
          <cell r="A10823" t="str">
            <v>TCT0000056</v>
          </cell>
          <cell r="B10823">
            <v>230</v>
          </cell>
          <cell r="C10823" t="str">
            <v>GCD P4325酸洗液</v>
          </cell>
        </row>
        <row r="10824">
          <cell r="A10824" t="str">
            <v>TCT0000057</v>
          </cell>
          <cell r="B10824">
            <v>230</v>
          </cell>
          <cell r="C10824" t="str">
            <v>电泳表面积</v>
          </cell>
        </row>
        <row r="10825">
          <cell r="A10825" t="str">
            <v>TCT0000059</v>
          </cell>
          <cell r="B10825">
            <v>210</v>
          </cell>
          <cell r="C10825" t="str">
            <v>瓦格纳B组分换色阀</v>
          </cell>
        </row>
        <row r="10826">
          <cell r="A10826" t="str">
            <v>TCT0010003</v>
          </cell>
          <cell r="B10826">
            <v>230</v>
          </cell>
          <cell r="C10826" t="str">
            <v>H6主驾驶底支架自喷漆</v>
          </cell>
        </row>
        <row r="10827">
          <cell r="A10827" t="str">
            <v>TCT0010005</v>
          </cell>
          <cell r="B10827">
            <v>210</v>
          </cell>
          <cell r="C10827" t="str">
            <v>脱漆剂</v>
          </cell>
        </row>
        <row r="10828">
          <cell r="A10828" t="str">
            <v>TCT0010005</v>
          </cell>
          <cell r="B10828">
            <v>230</v>
          </cell>
          <cell r="C10828" t="str">
            <v>脱漆剂</v>
          </cell>
        </row>
        <row r="10829">
          <cell r="A10829" t="str">
            <v>TCT0010006</v>
          </cell>
          <cell r="B10829">
            <v>230</v>
          </cell>
          <cell r="C10829" t="str">
            <v>PPGsolvent-04/16KG-C1溶</v>
          </cell>
        </row>
        <row r="10830">
          <cell r="A10830" t="str">
            <v>TFT0000001</v>
          </cell>
          <cell r="B10830">
            <v>220</v>
          </cell>
          <cell r="C10830" t="str">
            <v>泡沫成型（黑料）W7025</v>
          </cell>
        </row>
        <row r="10831">
          <cell r="A10831" t="str">
            <v>TFT0000002</v>
          </cell>
          <cell r="B10831">
            <v>220</v>
          </cell>
          <cell r="C10831" t="str">
            <v>白料</v>
          </cell>
        </row>
        <row r="10832">
          <cell r="A10832" t="str">
            <v>TFT0000003</v>
          </cell>
          <cell r="B10832">
            <v>220</v>
          </cell>
          <cell r="C10832" t="str">
            <v>脱模剂（JC3041）</v>
          </cell>
        </row>
        <row r="10833">
          <cell r="A10833" t="str">
            <v>TFT0000004</v>
          </cell>
          <cell r="B10833">
            <v>220</v>
          </cell>
          <cell r="C10833" t="str">
            <v>汽车内饰胶</v>
          </cell>
        </row>
        <row r="10834">
          <cell r="A10834" t="str">
            <v>TFT0000006</v>
          </cell>
          <cell r="B10834">
            <v>210</v>
          </cell>
          <cell r="C10834" t="str">
            <v>无苯胶（强力喷胶）</v>
          </cell>
        </row>
        <row r="10835">
          <cell r="A10835" t="str">
            <v>TFT0000006</v>
          </cell>
          <cell r="B10835">
            <v>220</v>
          </cell>
          <cell r="C10835" t="str">
            <v>无苯胶（强力喷胶）</v>
          </cell>
        </row>
        <row r="10836">
          <cell r="A10836" t="str">
            <v>TFT0000013</v>
          </cell>
          <cell r="B10836">
            <v>220</v>
          </cell>
          <cell r="C10836" t="str">
            <v>催化剂MP-608</v>
          </cell>
        </row>
        <row r="10837">
          <cell r="A10837" t="str">
            <v>TFT0000014</v>
          </cell>
          <cell r="B10837">
            <v>220</v>
          </cell>
          <cell r="C10837" t="str">
            <v>催化剂33LSI</v>
          </cell>
        </row>
        <row r="10838">
          <cell r="A10838" t="str">
            <v>TFT0000015</v>
          </cell>
          <cell r="B10838">
            <v>220</v>
          </cell>
          <cell r="C10838" t="str">
            <v>二乙醇胺(含水50%)</v>
          </cell>
        </row>
        <row r="10839">
          <cell r="A10839" t="str">
            <v>TFT0000018</v>
          </cell>
          <cell r="B10839">
            <v>220</v>
          </cell>
          <cell r="C10839" t="str">
            <v>开孔剂（发泡）</v>
          </cell>
        </row>
        <row r="10840">
          <cell r="A10840" t="str">
            <v>TFT0000024</v>
          </cell>
          <cell r="B10840">
            <v>220</v>
          </cell>
          <cell r="C10840" t="str">
            <v>二乙醇胺(不含水)</v>
          </cell>
        </row>
        <row r="10841">
          <cell r="A10841" t="str">
            <v>TFT0000028</v>
          </cell>
          <cell r="B10841">
            <v>220</v>
          </cell>
          <cell r="C10841" t="str">
            <v>聚醚多元醇3600</v>
          </cell>
        </row>
        <row r="10842">
          <cell r="A10842" t="str">
            <v>TFT0000029</v>
          </cell>
          <cell r="B10842">
            <v>220</v>
          </cell>
          <cell r="C10842" t="str">
            <v>聚合物U-3630</v>
          </cell>
        </row>
        <row r="10843">
          <cell r="A10843" t="str">
            <v>TFT0000038</v>
          </cell>
          <cell r="B10843">
            <v>220</v>
          </cell>
          <cell r="C10843" t="str">
            <v>聚氨酯用添加剂C-2</v>
          </cell>
        </row>
        <row r="10844">
          <cell r="A10844" t="str">
            <v>TFT0000039</v>
          </cell>
          <cell r="B10844">
            <v>220</v>
          </cell>
          <cell r="C10844" t="str">
            <v>聚氨酯用添加剂C-4</v>
          </cell>
        </row>
        <row r="10845">
          <cell r="A10845" t="str">
            <v>TFT0000040</v>
          </cell>
          <cell r="B10845">
            <v>220</v>
          </cell>
          <cell r="C10845" t="str">
            <v>聚氨酯用添加剂3415</v>
          </cell>
        </row>
        <row r="10846">
          <cell r="A10846" t="str">
            <v>TFT0000041</v>
          </cell>
          <cell r="B10846">
            <v>220</v>
          </cell>
          <cell r="C10846" t="str">
            <v>聚氨酯用添加剂3555</v>
          </cell>
        </row>
        <row r="10847">
          <cell r="A10847" t="str">
            <v>TFT0000042</v>
          </cell>
          <cell r="B10847">
            <v>220</v>
          </cell>
          <cell r="C10847" t="str">
            <v>聚氨酯用添加剂SL-7</v>
          </cell>
        </row>
        <row r="10848">
          <cell r="A10848" t="str">
            <v>TFT0000044</v>
          </cell>
          <cell r="B10848">
            <v>220</v>
          </cell>
          <cell r="C10848" t="str">
            <v>水（泡沫混合料添加剂）</v>
          </cell>
        </row>
        <row r="10849">
          <cell r="A10849" t="str">
            <v>TFT0000056</v>
          </cell>
          <cell r="B10849">
            <v>220</v>
          </cell>
          <cell r="C10849" t="str">
            <v>TPOP-93/28</v>
          </cell>
        </row>
        <row r="10850">
          <cell r="A10850" t="str">
            <v>TFT0000065</v>
          </cell>
          <cell r="B10850">
            <v>220</v>
          </cell>
          <cell r="C10850" t="str">
            <v>黑料WWANNA-8007</v>
          </cell>
        </row>
        <row r="10851">
          <cell r="A10851" t="str">
            <v>TFT0000066</v>
          </cell>
          <cell r="B10851">
            <v>220</v>
          </cell>
          <cell r="C10851" t="str">
            <v>催化剂MP-609</v>
          </cell>
        </row>
        <row r="10852">
          <cell r="A10852" t="str">
            <v>TFT0000067</v>
          </cell>
          <cell r="B10852">
            <v>220</v>
          </cell>
          <cell r="C10852" t="str">
            <v>硅油SIL1103</v>
          </cell>
        </row>
        <row r="10853">
          <cell r="A10853" t="str">
            <v>TFT0000068</v>
          </cell>
          <cell r="B10853">
            <v>220</v>
          </cell>
          <cell r="C10853" t="str">
            <v>硅油EPK127</v>
          </cell>
        </row>
        <row r="10854">
          <cell r="A10854" t="str">
            <v>TFT0000069</v>
          </cell>
          <cell r="B10854">
            <v>220</v>
          </cell>
          <cell r="C10854" t="str">
            <v>黑料MDI-S3815</v>
          </cell>
        </row>
        <row r="10855">
          <cell r="A10855" t="str">
            <v>TFT0000072</v>
          </cell>
          <cell r="B10855">
            <v>220</v>
          </cell>
          <cell r="C10855" t="str">
            <v>脱模剂FDC-82</v>
          </cell>
        </row>
        <row r="10856">
          <cell r="A10856" t="str">
            <v>TFT0000079</v>
          </cell>
          <cell r="B10856">
            <v>220</v>
          </cell>
          <cell r="C10856" t="str">
            <v>硅油K54</v>
          </cell>
        </row>
        <row r="10857">
          <cell r="A10857" t="str">
            <v>TFT0000080</v>
          </cell>
          <cell r="B10857">
            <v>220</v>
          </cell>
          <cell r="C10857" t="str">
            <v>硅油K31</v>
          </cell>
        </row>
        <row r="10858">
          <cell r="A10858" t="str">
            <v>TFT0000081</v>
          </cell>
          <cell r="B10858">
            <v>220</v>
          </cell>
          <cell r="C10858" t="str">
            <v>黑料4885</v>
          </cell>
        </row>
        <row r="10859">
          <cell r="A10859" t="str">
            <v>TFT0000082</v>
          </cell>
          <cell r="B10859">
            <v>220</v>
          </cell>
          <cell r="C10859" t="str">
            <v>抗氧化剂EP-S-363</v>
          </cell>
        </row>
        <row r="10860">
          <cell r="A10860" t="str">
            <v>TFT0000089</v>
          </cell>
          <cell r="B10860">
            <v>220</v>
          </cell>
          <cell r="C10860" t="str">
            <v>脱模剂Felix-EX807</v>
          </cell>
        </row>
        <row r="10861">
          <cell r="A10861" t="str">
            <v>TFT0000090</v>
          </cell>
          <cell r="B10861">
            <v>220</v>
          </cell>
          <cell r="C10861" t="str">
            <v>变频器</v>
          </cell>
        </row>
        <row r="10862">
          <cell r="A10862" t="str">
            <v>TFT0010002</v>
          </cell>
          <cell r="B10862">
            <v>220</v>
          </cell>
          <cell r="C10862" t="str">
            <v>消音蜡</v>
          </cell>
        </row>
        <row r="10863">
          <cell r="A10863" t="str">
            <v>TFT0010003</v>
          </cell>
          <cell r="B10863">
            <v>220</v>
          </cell>
          <cell r="C10863" t="str">
            <v>水性胶</v>
          </cell>
        </row>
        <row r="10864">
          <cell r="A10864" t="str">
            <v>TFT0010004</v>
          </cell>
          <cell r="B10864">
            <v>220</v>
          </cell>
          <cell r="C10864" t="str">
            <v>李尔发泡无纺布胶带</v>
          </cell>
        </row>
        <row r="10865">
          <cell r="A10865" t="str">
            <v>TFT0010005</v>
          </cell>
          <cell r="B10865">
            <v>220</v>
          </cell>
          <cell r="C10865" t="str">
            <v>油性脱模剂PK-327</v>
          </cell>
        </row>
        <row r="10866">
          <cell r="A10866" t="str">
            <v>TFT0010008</v>
          </cell>
          <cell r="B10866">
            <v>220</v>
          </cell>
          <cell r="C10866" t="str">
            <v>消音蜡65-X-3-XS</v>
          </cell>
        </row>
        <row r="10867">
          <cell r="A10867" t="str">
            <v>TMA0000003</v>
          </cell>
          <cell r="B10867">
            <v>210</v>
          </cell>
          <cell r="C10867" t="str">
            <v>100*70标签</v>
          </cell>
        </row>
        <row r="10868">
          <cell r="A10868" t="str">
            <v>TMA0000007</v>
          </cell>
          <cell r="B10868">
            <v>210</v>
          </cell>
          <cell r="C10868" t="str">
            <v>润滑脂</v>
          </cell>
        </row>
        <row r="10869">
          <cell r="A10869" t="str">
            <v>TMA0000008</v>
          </cell>
          <cell r="B10869">
            <v>210</v>
          </cell>
          <cell r="C10869" t="str">
            <v>C35DB外箱</v>
          </cell>
        </row>
        <row r="10870">
          <cell r="A10870" t="str">
            <v>TMA0000008</v>
          </cell>
          <cell r="B10870">
            <v>230</v>
          </cell>
          <cell r="C10870" t="str">
            <v>C35DB外箱</v>
          </cell>
        </row>
        <row r="10871">
          <cell r="A10871" t="str">
            <v>TMA0000009</v>
          </cell>
          <cell r="B10871">
            <v>210</v>
          </cell>
          <cell r="C10871" t="str">
            <v>C35DB内盒(含内隔板)</v>
          </cell>
        </row>
        <row r="10872">
          <cell r="A10872" t="str">
            <v>TMA0000009</v>
          </cell>
          <cell r="B10872">
            <v>230</v>
          </cell>
          <cell r="C10872" t="str">
            <v>C35DB内盒(含内隔板)</v>
          </cell>
        </row>
        <row r="10873">
          <cell r="A10873" t="str">
            <v>TMA0000012</v>
          </cell>
          <cell r="B10873">
            <v>210</v>
          </cell>
          <cell r="C10873" t="str">
            <v>条形码(80*20标签)</v>
          </cell>
        </row>
        <row r="10874">
          <cell r="A10874" t="str">
            <v>TMA0000012</v>
          </cell>
          <cell r="B10874">
            <v>220</v>
          </cell>
          <cell r="C10874" t="str">
            <v>条形码(80*20标签)</v>
          </cell>
        </row>
        <row r="10875">
          <cell r="A10875" t="str">
            <v>TMA0000013</v>
          </cell>
          <cell r="B10875">
            <v>210</v>
          </cell>
          <cell r="C10875" t="str">
            <v>黑色绝缘胶带</v>
          </cell>
        </row>
        <row r="10876">
          <cell r="A10876" t="str">
            <v>TMA0000013</v>
          </cell>
          <cell r="B10876">
            <v>230</v>
          </cell>
          <cell r="C10876" t="str">
            <v>黑色绝缘胶带</v>
          </cell>
        </row>
        <row r="10877">
          <cell r="A10877" t="str">
            <v>TMA0000014</v>
          </cell>
          <cell r="B10877">
            <v>210</v>
          </cell>
          <cell r="C10877" t="str">
            <v>机用打包带</v>
          </cell>
        </row>
        <row r="10878">
          <cell r="A10878" t="str">
            <v>TMA0000014</v>
          </cell>
          <cell r="B10878">
            <v>220</v>
          </cell>
          <cell r="C10878" t="str">
            <v>机用打包带</v>
          </cell>
        </row>
        <row r="10879">
          <cell r="A10879" t="str">
            <v>TMA0000016</v>
          </cell>
          <cell r="B10879">
            <v>210</v>
          </cell>
          <cell r="C10879" t="str">
            <v>双面胶</v>
          </cell>
        </row>
        <row r="10880">
          <cell r="A10880" t="str">
            <v>TMA0000016</v>
          </cell>
          <cell r="B10880">
            <v>220</v>
          </cell>
          <cell r="C10880" t="str">
            <v>双面胶</v>
          </cell>
        </row>
        <row r="10881">
          <cell r="A10881" t="str">
            <v>TMA0000016</v>
          </cell>
          <cell r="B10881">
            <v>230</v>
          </cell>
          <cell r="C10881" t="str">
            <v>双面胶</v>
          </cell>
        </row>
        <row r="10882">
          <cell r="A10882" t="str">
            <v>TMA0000025</v>
          </cell>
          <cell r="B10882">
            <v>210</v>
          </cell>
          <cell r="C10882" t="str">
            <v>50*15标签</v>
          </cell>
        </row>
        <row r="10883">
          <cell r="A10883" t="str">
            <v>TMA0000026</v>
          </cell>
          <cell r="B10883">
            <v>210</v>
          </cell>
          <cell r="C10883" t="str">
            <v>M31RB包装箱</v>
          </cell>
        </row>
        <row r="10884">
          <cell r="A10884" t="str">
            <v>TMA0000026</v>
          </cell>
          <cell r="B10884">
            <v>230</v>
          </cell>
          <cell r="C10884" t="str">
            <v>M31RB包装箱</v>
          </cell>
        </row>
        <row r="10885">
          <cell r="A10885" t="str">
            <v>TMA0000043</v>
          </cell>
          <cell r="B10885">
            <v>210</v>
          </cell>
          <cell r="C10885" t="str">
            <v>ETX2280左新国标纸箱</v>
          </cell>
        </row>
        <row r="10886">
          <cell r="A10886" t="str">
            <v>TMA0000043</v>
          </cell>
          <cell r="B10886">
            <v>230</v>
          </cell>
          <cell r="C10886" t="str">
            <v>ETX2280左新国标纸箱</v>
          </cell>
        </row>
        <row r="10887">
          <cell r="A10887" t="str">
            <v>TMA0000045</v>
          </cell>
          <cell r="B10887">
            <v>210</v>
          </cell>
          <cell r="C10887" t="str">
            <v>ETX2280右新国标纸箱</v>
          </cell>
        </row>
        <row r="10888">
          <cell r="A10888" t="str">
            <v>TMA0000045</v>
          </cell>
          <cell r="B10888">
            <v>230</v>
          </cell>
          <cell r="C10888" t="str">
            <v>ETX2280右新国标纸箱</v>
          </cell>
        </row>
        <row r="10889">
          <cell r="A10889" t="str">
            <v>TMA0000064</v>
          </cell>
          <cell r="B10889">
            <v>210</v>
          </cell>
          <cell r="C10889" t="str">
            <v>珍珠棉袋</v>
          </cell>
        </row>
        <row r="10890">
          <cell r="A10890" t="str">
            <v>TMA0000064</v>
          </cell>
          <cell r="B10890">
            <v>230</v>
          </cell>
          <cell r="C10890" t="str">
            <v>珍珠棉袋</v>
          </cell>
        </row>
        <row r="10891">
          <cell r="A10891" t="str">
            <v>TMA0000076</v>
          </cell>
          <cell r="B10891">
            <v>210</v>
          </cell>
          <cell r="C10891" t="str">
            <v>华菱H08右驾左后视镜纸箱</v>
          </cell>
        </row>
        <row r="10892">
          <cell r="A10892" t="str">
            <v>TMA0000076</v>
          </cell>
          <cell r="B10892">
            <v>230</v>
          </cell>
          <cell r="C10892" t="str">
            <v>华菱H08右驾左后视镜纸箱</v>
          </cell>
        </row>
        <row r="10893">
          <cell r="A10893" t="str">
            <v>TMA0000077</v>
          </cell>
          <cell r="B10893">
            <v>210</v>
          </cell>
          <cell r="C10893" t="str">
            <v>华菱H08右驾右后视镜纸箱</v>
          </cell>
        </row>
        <row r="10894">
          <cell r="A10894" t="str">
            <v>TMA0000077</v>
          </cell>
          <cell r="B10894">
            <v>230</v>
          </cell>
          <cell r="C10894" t="str">
            <v>华菱H08右驾右后视镜纸箱</v>
          </cell>
        </row>
        <row r="10895">
          <cell r="A10895" t="str">
            <v>TMA0000083</v>
          </cell>
          <cell r="B10895">
            <v>210</v>
          </cell>
          <cell r="C10895" t="str">
            <v>出口澳洲单件成品包装袋</v>
          </cell>
        </row>
        <row r="10896">
          <cell r="A10896" t="str">
            <v>TMA0000084</v>
          </cell>
          <cell r="B10896">
            <v>210</v>
          </cell>
          <cell r="C10896" t="str">
            <v>出口澳洲接头件包装袋</v>
          </cell>
        </row>
        <row r="10897">
          <cell r="A10897" t="str">
            <v>TMA0000100</v>
          </cell>
          <cell r="B10897">
            <v>210</v>
          </cell>
          <cell r="C10897" t="str">
            <v>ETX改型手动左新国标纸箱</v>
          </cell>
        </row>
        <row r="10898">
          <cell r="A10898" t="str">
            <v>TMA0000100</v>
          </cell>
          <cell r="B10898">
            <v>230</v>
          </cell>
          <cell r="C10898" t="str">
            <v>ETX改型手动左新国标纸箱</v>
          </cell>
        </row>
        <row r="10899">
          <cell r="A10899" t="str">
            <v>TMA0000102</v>
          </cell>
          <cell r="B10899">
            <v>210</v>
          </cell>
          <cell r="C10899" t="str">
            <v>ETX改型手动右新国标纸箱</v>
          </cell>
        </row>
        <row r="10900">
          <cell r="A10900" t="str">
            <v>TMA0000102</v>
          </cell>
          <cell r="B10900">
            <v>230</v>
          </cell>
          <cell r="C10900" t="str">
            <v>ETX改型手动右新国标纸箱</v>
          </cell>
        </row>
        <row r="10901">
          <cell r="A10901" t="str">
            <v>TMA0000114</v>
          </cell>
          <cell r="B10901">
            <v>210</v>
          </cell>
          <cell r="C10901" t="str">
            <v>502胶水</v>
          </cell>
        </row>
        <row r="10902">
          <cell r="A10902" t="str">
            <v>TMA0000117</v>
          </cell>
          <cell r="B10902">
            <v>210</v>
          </cell>
          <cell r="C10902" t="str">
            <v>豪泺左置左后视镜标识</v>
          </cell>
        </row>
        <row r="10903">
          <cell r="A10903" t="str">
            <v>TMA0000118</v>
          </cell>
          <cell r="B10903">
            <v>210</v>
          </cell>
          <cell r="C10903" t="str">
            <v>豪泺左置右后视镜标识</v>
          </cell>
        </row>
        <row r="10904">
          <cell r="A10904" t="str">
            <v>TMA0000123</v>
          </cell>
          <cell r="B10904">
            <v>210</v>
          </cell>
          <cell r="C10904" t="str">
            <v>矿山车纸箱</v>
          </cell>
        </row>
        <row r="10905">
          <cell r="A10905" t="str">
            <v>TMA0000123</v>
          </cell>
          <cell r="B10905">
            <v>230</v>
          </cell>
          <cell r="C10905" t="str">
            <v>矿山车纸箱</v>
          </cell>
        </row>
        <row r="10906">
          <cell r="A10906" t="str">
            <v>TMA0000129</v>
          </cell>
          <cell r="B10906">
            <v>210</v>
          </cell>
          <cell r="C10906" t="str">
            <v>MV3后视镜纸箱左</v>
          </cell>
        </row>
        <row r="10907">
          <cell r="A10907" t="str">
            <v>TMA0000129</v>
          </cell>
          <cell r="B10907">
            <v>230</v>
          </cell>
          <cell r="C10907" t="str">
            <v>MV3后视镜纸箱左</v>
          </cell>
        </row>
        <row r="10908">
          <cell r="A10908" t="str">
            <v>TMA0000130</v>
          </cell>
          <cell r="B10908">
            <v>210</v>
          </cell>
          <cell r="C10908" t="str">
            <v>MV3后视镜纸箱右</v>
          </cell>
        </row>
        <row r="10909">
          <cell r="A10909" t="str">
            <v>TMA0000130</v>
          </cell>
          <cell r="B10909">
            <v>230</v>
          </cell>
          <cell r="C10909" t="str">
            <v>MV3后视镜纸箱右</v>
          </cell>
        </row>
        <row r="10910">
          <cell r="A10910" t="str">
            <v>TMA0000142</v>
          </cell>
          <cell r="B10910">
            <v>210</v>
          </cell>
          <cell r="C10910" t="str">
            <v>M20双面胶</v>
          </cell>
        </row>
        <row r="10911">
          <cell r="A10911" t="str">
            <v>TMA0000156</v>
          </cell>
          <cell r="B10911">
            <v>210</v>
          </cell>
          <cell r="C10911" t="str">
            <v>C33DB后视镜外包装箱</v>
          </cell>
        </row>
        <row r="10912">
          <cell r="A10912" t="str">
            <v>TMA0000156</v>
          </cell>
          <cell r="B10912">
            <v>230</v>
          </cell>
          <cell r="C10912" t="str">
            <v>C33DB后视镜外包装箱</v>
          </cell>
        </row>
        <row r="10913">
          <cell r="A10913" t="str">
            <v>TMA0000170</v>
          </cell>
          <cell r="B10913">
            <v>210</v>
          </cell>
          <cell r="C10913" t="str">
            <v>1780小垫片</v>
          </cell>
        </row>
        <row r="10914">
          <cell r="A10914" t="str">
            <v>TMA0000171</v>
          </cell>
          <cell r="B10914">
            <v>210</v>
          </cell>
          <cell r="C10914" t="str">
            <v>出口捷运(七层)带小盒</v>
          </cell>
        </row>
        <row r="10915">
          <cell r="A10915" t="str">
            <v>TMA0000171</v>
          </cell>
          <cell r="B10915">
            <v>230</v>
          </cell>
          <cell r="C10915" t="str">
            <v>出口捷运(七层)带小盒</v>
          </cell>
        </row>
        <row r="10916">
          <cell r="A10916" t="str">
            <v>TMA0000174</v>
          </cell>
          <cell r="B10916">
            <v>210</v>
          </cell>
          <cell r="C10916" t="str">
            <v>皮筋</v>
          </cell>
        </row>
        <row r="10917">
          <cell r="A10917" t="str">
            <v>TMA0000175</v>
          </cell>
          <cell r="B10917">
            <v>230</v>
          </cell>
          <cell r="C10917" t="str">
            <v>黄油</v>
          </cell>
        </row>
        <row r="10918">
          <cell r="A10918" t="str">
            <v>TMA0000176</v>
          </cell>
          <cell r="B10918">
            <v>210</v>
          </cell>
          <cell r="C10918" t="str">
            <v>海绵纸</v>
          </cell>
        </row>
        <row r="10919">
          <cell r="A10919" t="str">
            <v>TMA0000176</v>
          </cell>
          <cell r="B10919">
            <v>220</v>
          </cell>
          <cell r="C10919" t="str">
            <v>海绵纸</v>
          </cell>
        </row>
        <row r="10920">
          <cell r="A10920" t="str">
            <v>TMA0000177</v>
          </cell>
          <cell r="B10920">
            <v>210</v>
          </cell>
          <cell r="C10920" t="str">
            <v>700*800气泡片</v>
          </cell>
        </row>
        <row r="10921">
          <cell r="A10921" t="str">
            <v>TMA0000178</v>
          </cell>
          <cell r="B10921">
            <v>210</v>
          </cell>
          <cell r="C10921" t="str">
            <v>9094底涂剂</v>
          </cell>
        </row>
        <row r="10922">
          <cell r="A10922" t="str">
            <v>TMA0000180</v>
          </cell>
          <cell r="B10922">
            <v>210</v>
          </cell>
          <cell r="C10922" t="str">
            <v>北奔条形码</v>
          </cell>
        </row>
        <row r="10923">
          <cell r="A10923" t="str">
            <v>TMA0000181</v>
          </cell>
          <cell r="B10923">
            <v>210</v>
          </cell>
          <cell r="C10923" t="str">
            <v>豪泺路面镜标识</v>
          </cell>
        </row>
        <row r="10924">
          <cell r="A10924" t="str">
            <v>TMA0000182</v>
          </cell>
          <cell r="B10924">
            <v>210</v>
          </cell>
          <cell r="C10924" t="str">
            <v>豪泺经济型左标识</v>
          </cell>
        </row>
        <row r="10925">
          <cell r="A10925" t="str">
            <v>TMA0000183</v>
          </cell>
          <cell r="B10925">
            <v>210</v>
          </cell>
          <cell r="C10925" t="str">
            <v>豪泺经济型右标识</v>
          </cell>
        </row>
        <row r="10926">
          <cell r="A10926" t="str">
            <v>TMA0000184</v>
          </cell>
          <cell r="B10926">
            <v>210</v>
          </cell>
          <cell r="C10926" t="str">
            <v>福田标条形码</v>
          </cell>
        </row>
        <row r="10927">
          <cell r="A10927" t="str">
            <v>TMA0000185</v>
          </cell>
          <cell r="B10927">
            <v>210</v>
          </cell>
          <cell r="C10927" t="str">
            <v>济南轻卡条形码</v>
          </cell>
        </row>
        <row r="10928">
          <cell r="A10928" t="str">
            <v>TMA0000185</v>
          </cell>
          <cell r="B10928">
            <v>220</v>
          </cell>
          <cell r="C10928" t="str">
            <v>济南轻卡条形码</v>
          </cell>
        </row>
        <row r="10929">
          <cell r="A10929" t="str">
            <v>TMA0000186</v>
          </cell>
          <cell r="B10929">
            <v>210</v>
          </cell>
          <cell r="C10929" t="str">
            <v>华菱二维码</v>
          </cell>
        </row>
        <row r="10930">
          <cell r="A10930" t="str">
            <v>TMA0000187</v>
          </cell>
          <cell r="B10930">
            <v>210</v>
          </cell>
          <cell r="C10930" t="str">
            <v>出口散件商标</v>
          </cell>
        </row>
        <row r="10931">
          <cell r="A10931" t="str">
            <v>TMA0000188</v>
          </cell>
          <cell r="B10931">
            <v>210</v>
          </cell>
          <cell r="C10931" t="str">
            <v>济南轻卡后视镜商标右</v>
          </cell>
        </row>
        <row r="10932">
          <cell r="A10932" t="str">
            <v>TMA0000189</v>
          </cell>
          <cell r="B10932">
            <v>210</v>
          </cell>
          <cell r="C10932" t="str">
            <v>济南轻卡后视镜商标左</v>
          </cell>
        </row>
        <row r="10933">
          <cell r="A10933" t="str">
            <v>TMA0000190</v>
          </cell>
          <cell r="B10933">
            <v>210</v>
          </cell>
          <cell r="C10933" t="str">
            <v>军品标签</v>
          </cell>
        </row>
        <row r="10934">
          <cell r="A10934" t="str">
            <v>TMA0000193</v>
          </cell>
          <cell r="B10934">
            <v>210</v>
          </cell>
          <cell r="C10934" t="str">
            <v>窄胶带</v>
          </cell>
        </row>
        <row r="10935">
          <cell r="A10935" t="str">
            <v>TMA0000194</v>
          </cell>
          <cell r="B10935">
            <v>210</v>
          </cell>
          <cell r="C10935" t="str">
            <v>宽胶带</v>
          </cell>
        </row>
        <row r="10936">
          <cell r="A10936" t="str">
            <v>TMA0000194</v>
          </cell>
          <cell r="B10936">
            <v>220</v>
          </cell>
          <cell r="C10936" t="str">
            <v>宽胶带</v>
          </cell>
        </row>
        <row r="10937">
          <cell r="A10937" t="str">
            <v>TMA0000195</v>
          </cell>
          <cell r="B10937">
            <v>210</v>
          </cell>
          <cell r="C10937" t="str">
            <v>A2下视纸箱</v>
          </cell>
        </row>
        <row r="10938">
          <cell r="A10938" t="str">
            <v>TMA0000195</v>
          </cell>
          <cell r="B10938">
            <v>230</v>
          </cell>
          <cell r="C10938" t="str">
            <v>A2下视纸箱</v>
          </cell>
        </row>
        <row r="10939">
          <cell r="A10939" t="str">
            <v>TMA0000196</v>
          </cell>
          <cell r="B10939">
            <v>210</v>
          </cell>
          <cell r="C10939" t="str">
            <v>1780-30纸箱</v>
          </cell>
        </row>
        <row r="10940">
          <cell r="A10940" t="str">
            <v>TMA0000199</v>
          </cell>
          <cell r="B10940">
            <v>210</v>
          </cell>
          <cell r="C10940" t="str">
            <v>豪泺纸箱垫片</v>
          </cell>
        </row>
        <row r="10941">
          <cell r="A10941" t="str">
            <v>TMA0000200</v>
          </cell>
          <cell r="B10941">
            <v>210</v>
          </cell>
          <cell r="C10941" t="str">
            <v>奥驰后视镜纸箱左</v>
          </cell>
        </row>
        <row r="10942">
          <cell r="A10942" t="str">
            <v>TMA0000200</v>
          </cell>
          <cell r="B10942">
            <v>230</v>
          </cell>
          <cell r="C10942" t="str">
            <v>奥驰后视镜纸箱左</v>
          </cell>
        </row>
        <row r="10943">
          <cell r="A10943" t="str">
            <v>TMA0000201</v>
          </cell>
          <cell r="B10943">
            <v>210</v>
          </cell>
          <cell r="C10943" t="str">
            <v>奥驰后视镜纸箱右</v>
          </cell>
        </row>
        <row r="10944">
          <cell r="A10944" t="str">
            <v>TMA0000201</v>
          </cell>
          <cell r="B10944">
            <v>230</v>
          </cell>
          <cell r="C10944" t="str">
            <v>奥驰后视镜纸箱右</v>
          </cell>
        </row>
        <row r="10945">
          <cell r="A10945" t="str">
            <v>TMA0000204</v>
          </cell>
          <cell r="B10945">
            <v>210</v>
          </cell>
          <cell r="C10945" t="str">
            <v>豪泺纸箱底</v>
          </cell>
        </row>
        <row r="10946">
          <cell r="A10946" t="str">
            <v>TMA0000204</v>
          </cell>
          <cell r="B10946">
            <v>230</v>
          </cell>
          <cell r="C10946" t="str">
            <v>豪泺纸箱底</v>
          </cell>
        </row>
        <row r="10947">
          <cell r="A10947" t="str">
            <v>TMA0000205</v>
          </cell>
          <cell r="B10947">
            <v>210</v>
          </cell>
          <cell r="C10947" t="str">
            <v>豪泺纸箱盖</v>
          </cell>
        </row>
        <row r="10948">
          <cell r="A10948" t="str">
            <v>TMA0000205</v>
          </cell>
          <cell r="B10948">
            <v>230</v>
          </cell>
          <cell r="C10948" t="str">
            <v>豪泺纸箱盖</v>
          </cell>
        </row>
        <row r="10949">
          <cell r="A10949" t="str">
            <v>TMA0000206</v>
          </cell>
          <cell r="B10949">
            <v>210</v>
          </cell>
          <cell r="C10949" t="str">
            <v>1780-32纸箱</v>
          </cell>
        </row>
        <row r="10950">
          <cell r="A10950" t="str">
            <v>TMA0000208</v>
          </cell>
          <cell r="B10950">
            <v>210</v>
          </cell>
          <cell r="C10950" t="str">
            <v>济南重汽轻卡镜座纸箱</v>
          </cell>
        </row>
        <row r="10951">
          <cell r="A10951" t="str">
            <v>TMA0000208</v>
          </cell>
          <cell r="B10951">
            <v>230</v>
          </cell>
          <cell r="C10951" t="str">
            <v>济南重汽轻卡镜座纸箱</v>
          </cell>
        </row>
        <row r="10952">
          <cell r="A10952" t="str">
            <v>TMA0000209</v>
          </cell>
          <cell r="B10952">
            <v>210</v>
          </cell>
          <cell r="C10952" t="str">
            <v>奥驰补盲镜包装箱</v>
          </cell>
        </row>
        <row r="10953">
          <cell r="A10953" t="str">
            <v>TMA0000209</v>
          </cell>
          <cell r="B10953">
            <v>230</v>
          </cell>
          <cell r="C10953" t="str">
            <v>奥驰补盲镜包装箱</v>
          </cell>
        </row>
        <row r="10954">
          <cell r="A10954" t="str">
            <v>TMA0000210</v>
          </cell>
          <cell r="B10954">
            <v>210</v>
          </cell>
          <cell r="C10954" t="str">
            <v>奥驰前下视镜包装箱</v>
          </cell>
        </row>
        <row r="10955">
          <cell r="A10955" t="str">
            <v>TMA0000210</v>
          </cell>
          <cell r="B10955">
            <v>230</v>
          </cell>
          <cell r="C10955" t="str">
            <v>奥驰前下视镜包装箱</v>
          </cell>
        </row>
        <row r="10956">
          <cell r="A10956" t="str">
            <v>TMA0000212</v>
          </cell>
          <cell r="B10956">
            <v>210</v>
          </cell>
          <cell r="C10956" t="str">
            <v>豪泺路面镜纸箱</v>
          </cell>
        </row>
        <row r="10957">
          <cell r="A10957" t="str">
            <v>TMA0000212</v>
          </cell>
          <cell r="B10957">
            <v>230</v>
          </cell>
          <cell r="C10957" t="str">
            <v>豪泺路面镜纸箱</v>
          </cell>
        </row>
        <row r="10958">
          <cell r="A10958" t="str">
            <v>TMA0000213</v>
          </cell>
          <cell r="B10958">
            <v>210</v>
          </cell>
          <cell r="C10958" t="str">
            <v>华菱大下视镜头纸箱</v>
          </cell>
        </row>
        <row r="10959">
          <cell r="A10959" t="str">
            <v>TMA0000213</v>
          </cell>
          <cell r="B10959">
            <v>230</v>
          </cell>
          <cell r="C10959" t="str">
            <v>华菱大下视镜头纸箱</v>
          </cell>
        </row>
        <row r="10960">
          <cell r="A10960" t="str">
            <v>TMA0000215</v>
          </cell>
          <cell r="B10960">
            <v>210</v>
          </cell>
          <cell r="C10960" t="str">
            <v>济南重汽轻卡下视镜纸箱</v>
          </cell>
        </row>
        <row r="10961">
          <cell r="A10961" t="str">
            <v>TMA0000215</v>
          </cell>
          <cell r="B10961">
            <v>230</v>
          </cell>
          <cell r="C10961" t="str">
            <v>济南重汽轻卡下视镜纸箱</v>
          </cell>
        </row>
        <row r="10962">
          <cell r="A10962" t="str">
            <v>TMA0000216</v>
          </cell>
          <cell r="B10962">
            <v>210</v>
          </cell>
          <cell r="C10962" t="str">
            <v>1580纸箱左</v>
          </cell>
        </row>
        <row r="10963">
          <cell r="A10963" t="str">
            <v>TMA0000217</v>
          </cell>
          <cell r="B10963">
            <v>210</v>
          </cell>
          <cell r="C10963" t="str">
            <v>奥铃纸箱18</v>
          </cell>
        </row>
        <row r="10964">
          <cell r="A10964" t="str">
            <v>TMA0000218</v>
          </cell>
          <cell r="B10964">
            <v>210</v>
          </cell>
          <cell r="C10964" t="str">
            <v>1580纸箱右</v>
          </cell>
        </row>
        <row r="10965">
          <cell r="A10965" t="str">
            <v>TMA0000219</v>
          </cell>
          <cell r="B10965">
            <v>210</v>
          </cell>
          <cell r="C10965" t="str">
            <v>华菱支杆包装箱</v>
          </cell>
        </row>
        <row r="10966">
          <cell r="A10966" t="str">
            <v>TMA0000219</v>
          </cell>
          <cell r="B10966">
            <v>230</v>
          </cell>
          <cell r="C10966" t="str">
            <v>华菱支杆包装箱</v>
          </cell>
        </row>
        <row r="10967">
          <cell r="A10967" t="str">
            <v>TMA0000220</v>
          </cell>
          <cell r="B10967">
            <v>210</v>
          </cell>
          <cell r="C10967" t="str">
            <v>4005下视镜纸箱</v>
          </cell>
        </row>
        <row r="10968">
          <cell r="A10968" t="str">
            <v>TMA0000222</v>
          </cell>
          <cell r="B10968">
            <v>210</v>
          </cell>
          <cell r="C10968" t="str">
            <v>K1右纸箱</v>
          </cell>
        </row>
        <row r="10969">
          <cell r="A10969" t="str">
            <v>TMA0000222</v>
          </cell>
          <cell r="B10969">
            <v>230</v>
          </cell>
          <cell r="C10969" t="str">
            <v>K1右纸箱</v>
          </cell>
        </row>
        <row r="10970">
          <cell r="A10970" t="str">
            <v>TMA0000223</v>
          </cell>
          <cell r="B10970">
            <v>210</v>
          </cell>
          <cell r="C10970" t="str">
            <v>K1左内扣盖纸箱</v>
          </cell>
        </row>
        <row r="10971">
          <cell r="A10971" t="str">
            <v>TMA0000223</v>
          </cell>
          <cell r="B10971">
            <v>230</v>
          </cell>
          <cell r="C10971" t="str">
            <v>K1左内扣盖纸箱</v>
          </cell>
        </row>
        <row r="10972">
          <cell r="A10972" t="str">
            <v>TMA0000224</v>
          </cell>
          <cell r="B10972">
            <v>210</v>
          </cell>
          <cell r="C10972" t="str">
            <v>K1右内扣盖纸箱</v>
          </cell>
        </row>
        <row r="10973">
          <cell r="A10973" t="str">
            <v>TMA0000224</v>
          </cell>
          <cell r="B10973">
            <v>230</v>
          </cell>
          <cell r="C10973" t="str">
            <v>K1右内扣盖纸箱</v>
          </cell>
        </row>
        <row r="10974">
          <cell r="A10974" t="str">
            <v>TMA0000225</v>
          </cell>
          <cell r="B10974">
            <v>210</v>
          </cell>
          <cell r="C10974" t="str">
            <v>200小盒</v>
          </cell>
        </row>
        <row r="10975">
          <cell r="A10975" t="str">
            <v>TMA0000226</v>
          </cell>
          <cell r="B10975">
            <v>210</v>
          </cell>
          <cell r="C10975" t="str">
            <v>1780小盒</v>
          </cell>
        </row>
        <row r="10976">
          <cell r="A10976" t="str">
            <v>TMA0000243</v>
          </cell>
          <cell r="B10976">
            <v>210</v>
          </cell>
          <cell r="C10976" t="str">
            <v>华菱补盲镜纸箱</v>
          </cell>
        </row>
        <row r="10977">
          <cell r="A10977" t="str">
            <v>TMA0000243</v>
          </cell>
          <cell r="B10977">
            <v>230</v>
          </cell>
          <cell r="C10977" t="str">
            <v>华菱补盲镜纸箱</v>
          </cell>
        </row>
        <row r="10978">
          <cell r="A10978" t="str">
            <v>TMA0000248</v>
          </cell>
          <cell r="B10978">
            <v>210</v>
          </cell>
          <cell r="C10978" t="str">
            <v>捷运连接杆纸箱左</v>
          </cell>
        </row>
        <row r="10979">
          <cell r="A10979" t="str">
            <v>TMA0000248</v>
          </cell>
          <cell r="B10979">
            <v>230</v>
          </cell>
          <cell r="C10979" t="str">
            <v>捷运连接杆纸箱左</v>
          </cell>
        </row>
        <row r="10980">
          <cell r="A10980" t="str">
            <v>TMA0000249</v>
          </cell>
          <cell r="B10980">
            <v>210</v>
          </cell>
          <cell r="C10980" t="str">
            <v>捷运连接杆纸箱右</v>
          </cell>
        </row>
        <row r="10981">
          <cell r="A10981" t="str">
            <v>TMA0000250</v>
          </cell>
          <cell r="B10981">
            <v>210</v>
          </cell>
          <cell r="C10981" t="str">
            <v>捷运纸箱</v>
          </cell>
        </row>
        <row r="10982">
          <cell r="A10982" t="str">
            <v>TMA0000250</v>
          </cell>
          <cell r="B10982">
            <v>230</v>
          </cell>
          <cell r="C10982" t="str">
            <v>捷运纸箱</v>
          </cell>
        </row>
        <row r="10983">
          <cell r="A10983" t="str">
            <v>TMA0000254</v>
          </cell>
          <cell r="B10983">
            <v>210</v>
          </cell>
          <cell r="C10983" t="str">
            <v>出口捷运(七层)</v>
          </cell>
        </row>
        <row r="10984">
          <cell r="A10984" t="str">
            <v>TMA0000255</v>
          </cell>
          <cell r="B10984">
            <v>210</v>
          </cell>
          <cell r="C10984" t="str">
            <v>出口捷运连接杆(七层)</v>
          </cell>
        </row>
        <row r="10985">
          <cell r="A10985" t="str">
            <v>TMA0000258</v>
          </cell>
          <cell r="B10985">
            <v>210</v>
          </cell>
          <cell r="C10985" t="str">
            <v>1780-31纸箱</v>
          </cell>
        </row>
        <row r="10986">
          <cell r="A10986" t="str">
            <v>TMA0000259</v>
          </cell>
          <cell r="B10986">
            <v>210</v>
          </cell>
          <cell r="C10986" t="str">
            <v>奥铃19纸箱</v>
          </cell>
        </row>
        <row r="10987">
          <cell r="A10987" t="str">
            <v>TMA0000261</v>
          </cell>
          <cell r="B10987">
            <v>210</v>
          </cell>
          <cell r="C10987" t="str">
            <v>奥铃纸箱17</v>
          </cell>
        </row>
        <row r="10988">
          <cell r="A10988" t="str">
            <v>TMA0000263</v>
          </cell>
          <cell r="B10988">
            <v>210</v>
          </cell>
          <cell r="C10988" t="str">
            <v>H3后视镜左包装箱</v>
          </cell>
        </row>
        <row r="10989">
          <cell r="A10989" t="str">
            <v>TMA0000263</v>
          </cell>
          <cell r="B10989">
            <v>230</v>
          </cell>
          <cell r="C10989" t="str">
            <v>H3后视镜左包装箱</v>
          </cell>
        </row>
        <row r="10990">
          <cell r="A10990" t="str">
            <v>TMA0000264</v>
          </cell>
          <cell r="B10990">
            <v>210</v>
          </cell>
          <cell r="C10990" t="str">
            <v>H3后视镜右包装箱</v>
          </cell>
        </row>
        <row r="10991">
          <cell r="A10991" t="str">
            <v>TMA0000264</v>
          </cell>
          <cell r="B10991">
            <v>230</v>
          </cell>
          <cell r="C10991" t="str">
            <v>H3后视镜右包装箱</v>
          </cell>
        </row>
        <row r="10992">
          <cell r="A10992" t="str">
            <v>TMA0000265</v>
          </cell>
          <cell r="B10992">
            <v>210</v>
          </cell>
          <cell r="C10992" t="str">
            <v>H3右连接杆包装箱</v>
          </cell>
        </row>
        <row r="10993">
          <cell r="A10993" t="str">
            <v>TMA0000265</v>
          </cell>
          <cell r="B10993">
            <v>230</v>
          </cell>
          <cell r="C10993" t="str">
            <v>H3右连接杆包装箱</v>
          </cell>
        </row>
        <row r="10994">
          <cell r="A10994" t="str">
            <v>TMA0000266</v>
          </cell>
          <cell r="B10994">
            <v>210</v>
          </cell>
          <cell r="C10994" t="str">
            <v>H3左连接杆包装箱</v>
          </cell>
        </row>
        <row r="10995">
          <cell r="A10995" t="str">
            <v>TMA0000266</v>
          </cell>
          <cell r="B10995">
            <v>230</v>
          </cell>
          <cell r="C10995" t="str">
            <v>H3左连接杆包装箱</v>
          </cell>
        </row>
        <row r="10996">
          <cell r="A10996" t="str">
            <v>TMA0000267</v>
          </cell>
          <cell r="B10996">
            <v>210</v>
          </cell>
          <cell r="C10996" t="str">
            <v>H3宽车左包装箱</v>
          </cell>
        </row>
        <row r="10997">
          <cell r="A10997" t="str">
            <v>TMA0000267</v>
          </cell>
          <cell r="B10997">
            <v>230</v>
          </cell>
          <cell r="C10997" t="str">
            <v>H3宽车左包装箱</v>
          </cell>
        </row>
        <row r="10998">
          <cell r="A10998" t="str">
            <v>TMA0000268</v>
          </cell>
          <cell r="B10998">
            <v>210</v>
          </cell>
          <cell r="C10998" t="str">
            <v>H3宽车右包装箱</v>
          </cell>
        </row>
        <row r="10999">
          <cell r="A10999" t="str">
            <v>TMA0000268</v>
          </cell>
          <cell r="B10999">
            <v>230</v>
          </cell>
          <cell r="C10999" t="str">
            <v>H3宽车右包装箱</v>
          </cell>
        </row>
        <row r="11000">
          <cell r="A11000" t="str">
            <v>TMA0000269</v>
          </cell>
          <cell r="B11000">
            <v>210</v>
          </cell>
          <cell r="C11000" t="str">
            <v>奥铃升级后视镜左包装箱</v>
          </cell>
        </row>
        <row r="11001">
          <cell r="A11001" t="str">
            <v>TMA0000269</v>
          </cell>
          <cell r="B11001">
            <v>230</v>
          </cell>
          <cell r="C11001" t="str">
            <v>奥铃升级后视镜左包装箱</v>
          </cell>
        </row>
        <row r="11002">
          <cell r="A11002" t="str">
            <v>TMA0000270</v>
          </cell>
          <cell r="B11002">
            <v>210</v>
          </cell>
          <cell r="C11002" t="str">
            <v>奥铃升级后视镜右包装箱</v>
          </cell>
        </row>
        <row r="11003">
          <cell r="A11003" t="str">
            <v>TMA0000270</v>
          </cell>
          <cell r="B11003">
            <v>230</v>
          </cell>
          <cell r="C11003" t="str">
            <v>奥铃升级后视镜右包装箱</v>
          </cell>
        </row>
        <row r="11004">
          <cell r="A11004" t="str">
            <v>TMA0000271</v>
          </cell>
          <cell r="B11004">
            <v>210</v>
          </cell>
          <cell r="C11004" t="str">
            <v>奥铃升级宽车左包装箱</v>
          </cell>
        </row>
        <row r="11005">
          <cell r="A11005" t="str">
            <v>TMA0000272</v>
          </cell>
          <cell r="B11005">
            <v>210</v>
          </cell>
          <cell r="C11005" t="str">
            <v>奥铃升级宽车右包装箱</v>
          </cell>
        </row>
        <row r="11006">
          <cell r="A11006" t="str">
            <v>TMA0000273</v>
          </cell>
          <cell r="B11006">
            <v>210</v>
          </cell>
          <cell r="C11006" t="str">
            <v>奥铃升级下视纸箱</v>
          </cell>
        </row>
        <row r="11007">
          <cell r="A11007" t="str">
            <v>TMA0000273</v>
          </cell>
          <cell r="B11007">
            <v>230</v>
          </cell>
          <cell r="C11007" t="str">
            <v>奥铃升级下视纸箱</v>
          </cell>
        </row>
        <row r="11008">
          <cell r="A11008" t="str">
            <v>TMA0000274</v>
          </cell>
          <cell r="B11008">
            <v>210</v>
          </cell>
          <cell r="C11008" t="str">
            <v>奥铃升级补盲纸箱</v>
          </cell>
        </row>
        <row r="11009">
          <cell r="A11009" t="str">
            <v>TMA0000274</v>
          </cell>
          <cell r="B11009">
            <v>230</v>
          </cell>
          <cell r="C11009" t="str">
            <v>奥铃升级补盲纸箱</v>
          </cell>
        </row>
        <row r="11010">
          <cell r="A11010" t="str">
            <v>TMA0000275</v>
          </cell>
          <cell r="B11010">
            <v>210</v>
          </cell>
          <cell r="C11010" t="str">
            <v>新驭菱左包装箱</v>
          </cell>
        </row>
        <row r="11011">
          <cell r="A11011" t="str">
            <v>TMA0000276</v>
          </cell>
          <cell r="B11011">
            <v>210</v>
          </cell>
          <cell r="C11011" t="str">
            <v>新驭菱右包装箱</v>
          </cell>
        </row>
        <row r="11012">
          <cell r="A11012" t="str">
            <v>TMA0000277</v>
          </cell>
          <cell r="B11012">
            <v>210</v>
          </cell>
          <cell r="C11012" t="str">
            <v>45*28塑料袋</v>
          </cell>
        </row>
        <row r="11013">
          <cell r="A11013" t="str">
            <v>TMA0000277</v>
          </cell>
          <cell r="B11013">
            <v>220</v>
          </cell>
          <cell r="C11013" t="str">
            <v>45*28塑料袋</v>
          </cell>
        </row>
        <row r="11014">
          <cell r="A11014" t="str">
            <v>TMA0000278</v>
          </cell>
          <cell r="B11014">
            <v>210</v>
          </cell>
          <cell r="C11014" t="str">
            <v>28*20塑料袋</v>
          </cell>
        </row>
        <row r="11015">
          <cell r="A11015" t="str">
            <v>TMA0000279</v>
          </cell>
          <cell r="B11015">
            <v>210</v>
          </cell>
          <cell r="C11015" t="str">
            <v>60*70泡沫片</v>
          </cell>
        </row>
        <row r="11016">
          <cell r="A11016" t="str">
            <v>TMA0000281</v>
          </cell>
          <cell r="B11016">
            <v>210</v>
          </cell>
          <cell r="C11016" t="str">
            <v>20*40塑料袋</v>
          </cell>
        </row>
        <row r="11017">
          <cell r="A11017" t="str">
            <v>TMA0000282</v>
          </cell>
          <cell r="B11017">
            <v>210</v>
          </cell>
          <cell r="C11017" t="str">
            <v>45*30气泡袋</v>
          </cell>
        </row>
        <row r="11018">
          <cell r="A11018" t="str">
            <v>TMA0000283</v>
          </cell>
          <cell r="B11018">
            <v>210</v>
          </cell>
          <cell r="C11018" t="str">
            <v>45*45气泡袋</v>
          </cell>
        </row>
        <row r="11019">
          <cell r="A11019" t="str">
            <v>TMA0000284</v>
          </cell>
          <cell r="B11019">
            <v>210</v>
          </cell>
          <cell r="C11019" t="str">
            <v>海绵条9mmx490mm</v>
          </cell>
        </row>
        <row r="11020">
          <cell r="A11020" t="str">
            <v>TMA0000285</v>
          </cell>
          <cell r="B11020">
            <v>210</v>
          </cell>
          <cell r="C11020" t="str">
            <v>固特灵硅胶专用胶</v>
          </cell>
        </row>
        <row r="11021">
          <cell r="A11021" t="str">
            <v>TMA0000286</v>
          </cell>
          <cell r="B11021">
            <v>210</v>
          </cell>
          <cell r="C11021" t="str">
            <v>手用拉伸膜</v>
          </cell>
        </row>
        <row r="11022">
          <cell r="A11022" t="str">
            <v>TMA0000288</v>
          </cell>
          <cell r="B11022">
            <v>210</v>
          </cell>
          <cell r="C11022" t="str">
            <v>五征条码(防水)</v>
          </cell>
        </row>
        <row r="11023">
          <cell r="A11023" t="str">
            <v>TMA0000298</v>
          </cell>
          <cell r="B11023">
            <v>210</v>
          </cell>
          <cell r="C11023" t="str">
            <v>出口L型室纸箱(25只)</v>
          </cell>
        </row>
        <row r="11024">
          <cell r="A11024" t="str">
            <v>TMA0000314</v>
          </cell>
          <cell r="B11024">
            <v>210</v>
          </cell>
          <cell r="C11024" t="str">
            <v>20*20气泡袋</v>
          </cell>
        </row>
        <row r="11025">
          <cell r="A11025" t="str">
            <v>TMA0000318</v>
          </cell>
          <cell r="B11025">
            <v>210</v>
          </cell>
          <cell r="C11025" t="str">
            <v>K1左纸箱</v>
          </cell>
        </row>
        <row r="11026">
          <cell r="A11026" t="str">
            <v>TMA0000318</v>
          </cell>
          <cell r="B11026">
            <v>230</v>
          </cell>
          <cell r="C11026" t="str">
            <v>K1左纸箱</v>
          </cell>
        </row>
        <row r="11027">
          <cell r="A11027" t="str">
            <v>TMA0000323</v>
          </cell>
          <cell r="B11027">
            <v>210</v>
          </cell>
          <cell r="C11027" t="str">
            <v>一汽军车纸箱</v>
          </cell>
        </row>
        <row r="11028">
          <cell r="A11028" t="str">
            <v>TMA0000323</v>
          </cell>
          <cell r="B11028">
            <v>230</v>
          </cell>
          <cell r="C11028" t="str">
            <v>一汽军车纸箱</v>
          </cell>
        </row>
        <row r="11029">
          <cell r="A11029" t="str">
            <v>TMA0000324</v>
          </cell>
          <cell r="B11029">
            <v>210</v>
          </cell>
          <cell r="C11029" t="str">
            <v>济南轻卡室内镜商标</v>
          </cell>
        </row>
        <row r="11030">
          <cell r="A11030" t="str">
            <v>TMA0000360</v>
          </cell>
          <cell r="B11030">
            <v>210</v>
          </cell>
          <cell r="C11030" t="str">
            <v>R商标</v>
          </cell>
        </row>
        <row r="11031">
          <cell r="A11031" t="str">
            <v>TMA0000361</v>
          </cell>
          <cell r="B11031">
            <v>210</v>
          </cell>
          <cell r="C11031" t="str">
            <v>L商标</v>
          </cell>
        </row>
        <row r="11032">
          <cell r="A11032" t="str">
            <v>TMA0000371</v>
          </cell>
          <cell r="B11032">
            <v>210</v>
          </cell>
          <cell r="C11032" t="str">
            <v>左椭圆合格证(出口椭圆合)</v>
          </cell>
        </row>
        <row r="11033">
          <cell r="A11033" t="str">
            <v>TMA0000372</v>
          </cell>
          <cell r="B11033">
            <v>210</v>
          </cell>
          <cell r="C11033" t="str">
            <v>24V商标</v>
          </cell>
        </row>
        <row r="11034">
          <cell r="A11034" t="str">
            <v>TMA0000373</v>
          </cell>
          <cell r="B11034">
            <v>210</v>
          </cell>
          <cell r="C11034" t="str">
            <v>12V商标</v>
          </cell>
        </row>
        <row r="11035">
          <cell r="A11035" t="str">
            <v>TMA0000374</v>
          </cell>
          <cell r="B11035">
            <v>210</v>
          </cell>
          <cell r="C11035" t="str">
            <v>45*26泡沫袋</v>
          </cell>
        </row>
        <row r="11036">
          <cell r="A11036" t="str">
            <v>TMA0000381</v>
          </cell>
          <cell r="B11036">
            <v>210</v>
          </cell>
          <cell r="C11036" t="str">
            <v>捷运前下视纸箱</v>
          </cell>
        </row>
        <row r="11037">
          <cell r="A11037" t="str">
            <v>TMA0000394</v>
          </cell>
          <cell r="B11037">
            <v>210</v>
          </cell>
          <cell r="C11037" t="str">
            <v>3053下座纸箱</v>
          </cell>
        </row>
        <row r="11038">
          <cell r="A11038" t="str">
            <v>TMA0000394</v>
          </cell>
          <cell r="B11038">
            <v>230</v>
          </cell>
          <cell r="C11038" t="str">
            <v>3053下座纸箱</v>
          </cell>
        </row>
        <row r="11039">
          <cell r="A11039" t="str">
            <v>TMA0000396</v>
          </cell>
          <cell r="B11039">
            <v>210</v>
          </cell>
          <cell r="C11039" t="str">
            <v>L型901A0纸箱(25)</v>
          </cell>
        </row>
        <row r="11040">
          <cell r="A11040" t="str">
            <v>TMA0000397</v>
          </cell>
          <cell r="B11040">
            <v>210</v>
          </cell>
          <cell r="C11040" t="str">
            <v>L型3000纸箱(25)</v>
          </cell>
        </row>
        <row r="11041">
          <cell r="A11041" t="str">
            <v>TMA0000398</v>
          </cell>
          <cell r="B11041">
            <v>210</v>
          </cell>
          <cell r="C11041" t="str">
            <v>L型室纸箱(新-25只)</v>
          </cell>
        </row>
        <row r="11042">
          <cell r="A11042" t="str">
            <v>TMA0000399</v>
          </cell>
          <cell r="B11042">
            <v>210</v>
          </cell>
          <cell r="C11042" t="str">
            <v>1029纸箱</v>
          </cell>
        </row>
        <row r="11043">
          <cell r="A11043" t="str">
            <v>TMA0000399</v>
          </cell>
          <cell r="B11043">
            <v>230</v>
          </cell>
          <cell r="C11043" t="str">
            <v>1029纸箱</v>
          </cell>
        </row>
        <row r="11044">
          <cell r="A11044" t="str">
            <v>TMA0000414</v>
          </cell>
          <cell r="B11044">
            <v>210</v>
          </cell>
          <cell r="C11044" t="str">
            <v>L型101A0纸箱(25)</v>
          </cell>
        </row>
        <row r="11045">
          <cell r="A11045" t="str">
            <v>TMA0000415</v>
          </cell>
          <cell r="B11045">
            <v>210</v>
          </cell>
          <cell r="C11045" t="str">
            <v>L型37A0纸箱(25)</v>
          </cell>
        </row>
        <row r="11046">
          <cell r="A11046" t="str">
            <v>TMA0000417</v>
          </cell>
          <cell r="B11046">
            <v>210</v>
          </cell>
          <cell r="C11046" t="str">
            <v>出口七层捷运前下视纸箱</v>
          </cell>
        </row>
        <row r="11047">
          <cell r="A11047" t="str">
            <v>TMA0000420</v>
          </cell>
          <cell r="B11047">
            <v>210</v>
          </cell>
          <cell r="C11047" t="str">
            <v>翻转标识</v>
          </cell>
        </row>
        <row r="11048">
          <cell r="A11048" t="str">
            <v>TMA0000421</v>
          </cell>
          <cell r="B11048">
            <v>210</v>
          </cell>
          <cell r="C11048" t="str">
            <v>VT后视镜纸箱</v>
          </cell>
        </row>
        <row r="11049">
          <cell r="A11049" t="str">
            <v>TMA0000421</v>
          </cell>
          <cell r="B11049">
            <v>230</v>
          </cell>
          <cell r="C11049" t="str">
            <v>VT后视镜纸箱</v>
          </cell>
        </row>
        <row r="11050">
          <cell r="A11050" t="str">
            <v>TMA0000422</v>
          </cell>
          <cell r="B11050">
            <v>210</v>
          </cell>
          <cell r="C11050" t="str">
            <v>C7补盲镜体包装箱</v>
          </cell>
        </row>
        <row r="11051">
          <cell r="A11051" t="str">
            <v>TMA0000422</v>
          </cell>
          <cell r="B11051">
            <v>230</v>
          </cell>
          <cell r="C11051" t="str">
            <v>C7补盲镜体包装箱</v>
          </cell>
        </row>
        <row r="11052">
          <cell r="A11052" t="str">
            <v>TMA0000423</v>
          </cell>
          <cell r="B11052">
            <v>210</v>
          </cell>
          <cell r="C11052" t="str">
            <v>C7补盲镜体盖包装箱</v>
          </cell>
        </row>
        <row r="11053">
          <cell r="A11053" t="str">
            <v>TMA0000423</v>
          </cell>
          <cell r="B11053">
            <v>230</v>
          </cell>
          <cell r="C11053" t="str">
            <v>C7补盲镜体盖包装箱</v>
          </cell>
        </row>
        <row r="11054">
          <cell r="A11054" t="str">
            <v>TMA0000424</v>
          </cell>
          <cell r="B11054">
            <v>210</v>
          </cell>
          <cell r="C11054" t="str">
            <v>ETX补盲镜纸箱新国标</v>
          </cell>
        </row>
        <row r="11055">
          <cell r="A11055" t="str">
            <v>TMA0000424</v>
          </cell>
          <cell r="B11055">
            <v>230</v>
          </cell>
          <cell r="C11055" t="str">
            <v>ETX补盲镜纸箱新国标</v>
          </cell>
        </row>
        <row r="11056">
          <cell r="A11056" t="str">
            <v>TMA0000425</v>
          </cell>
          <cell r="B11056">
            <v>210</v>
          </cell>
          <cell r="C11056" t="str">
            <v>VT高顶前下视镜包装箱</v>
          </cell>
        </row>
        <row r="11057">
          <cell r="A11057" t="str">
            <v>TMA0000425</v>
          </cell>
          <cell r="B11057">
            <v>230</v>
          </cell>
          <cell r="C11057" t="str">
            <v>VT高顶前下视镜包装箱</v>
          </cell>
        </row>
        <row r="11058">
          <cell r="A11058" t="str">
            <v>TMA0000426</v>
          </cell>
          <cell r="B11058">
            <v>210</v>
          </cell>
          <cell r="C11058" t="str">
            <v>VT平顶前下视镜包装箱</v>
          </cell>
        </row>
        <row r="11059">
          <cell r="A11059" t="str">
            <v>TMA0000426</v>
          </cell>
          <cell r="B11059">
            <v>230</v>
          </cell>
          <cell r="C11059" t="str">
            <v>VT平顶前下视镜包装箱</v>
          </cell>
        </row>
        <row r="11060">
          <cell r="A11060" t="str">
            <v>TMA0000427</v>
          </cell>
          <cell r="B11060">
            <v>210</v>
          </cell>
          <cell r="C11060" t="str">
            <v>H4前下视镜包装箱</v>
          </cell>
        </row>
        <row r="11061">
          <cell r="A11061" t="str">
            <v>TMA0000427</v>
          </cell>
          <cell r="B11061">
            <v>230</v>
          </cell>
          <cell r="C11061" t="str">
            <v>H4前下视镜包装箱</v>
          </cell>
        </row>
        <row r="11062">
          <cell r="A11062" t="str">
            <v>TMA0000428</v>
          </cell>
          <cell r="B11062">
            <v>210</v>
          </cell>
          <cell r="C11062" t="str">
            <v>曼项目前下视镜装箱单</v>
          </cell>
        </row>
        <row r="11063">
          <cell r="A11063" t="str">
            <v>TMA0000429</v>
          </cell>
          <cell r="B11063">
            <v>210</v>
          </cell>
          <cell r="C11063" t="str">
            <v>C7路面镜装箱单</v>
          </cell>
        </row>
        <row r="11064">
          <cell r="A11064" t="str">
            <v>TMA0000430</v>
          </cell>
          <cell r="B11064">
            <v>210</v>
          </cell>
          <cell r="C11064" t="str">
            <v>济南轻卡补盲镜装箱单</v>
          </cell>
        </row>
        <row r="11065">
          <cell r="A11065" t="str">
            <v>TMA0000432</v>
          </cell>
          <cell r="B11065">
            <v>210</v>
          </cell>
          <cell r="C11065" t="str">
            <v>济南重汽轻卡补盲镜纸箱</v>
          </cell>
        </row>
        <row r="11066">
          <cell r="A11066" t="str">
            <v>TMA0000432</v>
          </cell>
          <cell r="B11066">
            <v>230</v>
          </cell>
          <cell r="C11066" t="str">
            <v>济南重汽轻卡补盲镜纸箱</v>
          </cell>
        </row>
        <row r="11067">
          <cell r="A11067" t="str">
            <v>TMA0000434</v>
          </cell>
          <cell r="B11067">
            <v>210</v>
          </cell>
          <cell r="C11067" t="str">
            <v>6486室内镜纸箱</v>
          </cell>
        </row>
        <row r="11068">
          <cell r="A11068" t="str">
            <v>TMA0000434</v>
          </cell>
          <cell r="B11068">
            <v>230</v>
          </cell>
          <cell r="C11068" t="str">
            <v>6486室内镜纸箱</v>
          </cell>
        </row>
        <row r="11069">
          <cell r="A11069" t="str">
            <v>TMA0000435</v>
          </cell>
          <cell r="B11069">
            <v>210</v>
          </cell>
          <cell r="C11069" t="str">
            <v>ETX路面镜纸箱</v>
          </cell>
        </row>
        <row r="11070">
          <cell r="A11070" t="str">
            <v>TMA0000435</v>
          </cell>
          <cell r="B11070">
            <v>230</v>
          </cell>
          <cell r="C11070" t="str">
            <v>ETX路面镜纸箱</v>
          </cell>
        </row>
        <row r="11071">
          <cell r="A11071" t="str">
            <v>TMA0000436</v>
          </cell>
          <cell r="B11071">
            <v>210</v>
          </cell>
          <cell r="C11071" t="str">
            <v>曼项目前下视镜包装箱</v>
          </cell>
        </row>
        <row r="11072">
          <cell r="A11072" t="str">
            <v>TMA0000436</v>
          </cell>
          <cell r="B11072">
            <v>230</v>
          </cell>
          <cell r="C11072" t="str">
            <v>曼项目前下视镜包装箱</v>
          </cell>
        </row>
        <row r="11073">
          <cell r="A11073" t="str">
            <v>TMA0000437</v>
          </cell>
          <cell r="B11073">
            <v>210</v>
          </cell>
          <cell r="C11073" t="str">
            <v>豪泺纸箱</v>
          </cell>
        </row>
        <row r="11074">
          <cell r="A11074" t="str">
            <v>TMA0000437</v>
          </cell>
          <cell r="B11074">
            <v>230</v>
          </cell>
          <cell r="C11074" t="str">
            <v>豪泺纸箱</v>
          </cell>
        </row>
        <row r="11075">
          <cell r="A11075" t="str">
            <v>TMA0000438</v>
          </cell>
          <cell r="B11075">
            <v>210</v>
          </cell>
          <cell r="C11075" t="str">
            <v>豪泺右置左后视镜标识</v>
          </cell>
        </row>
        <row r="11076">
          <cell r="A11076" t="str">
            <v>TMA0000439</v>
          </cell>
          <cell r="B11076">
            <v>210</v>
          </cell>
          <cell r="C11076" t="str">
            <v>豪泺右置右后视镜标识</v>
          </cell>
        </row>
        <row r="11077">
          <cell r="A11077" t="str">
            <v>TMA0000441</v>
          </cell>
          <cell r="B11077">
            <v>210</v>
          </cell>
          <cell r="C11077" t="str">
            <v>B40外包装装箱单</v>
          </cell>
        </row>
        <row r="11078">
          <cell r="A11078" t="str">
            <v>TMA0000443</v>
          </cell>
          <cell r="B11078">
            <v>210</v>
          </cell>
          <cell r="C11078" t="str">
            <v>华菱室内镜纸箱</v>
          </cell>
        </row>
        <row r="11079">
          <cell r="A11079" t="str">
            <v>TMA0000443</v>
          </cell>
          <cell r="B11079">
            <v>230</v>
          </cell>
          <cell r="C11079" t="str">
            <v>华菱室内镜纸箱</v>
          </cell>
        </row>
        <row r="11080">
          <cell r="A11080" t="str">
            <v>TMA0000445</v>
          </cell>
          <cell r="B11080">
            <v>210</v>
          </cell>
          <cell r="C11080" t="str">
            <v>A7前下视装箱单</v>
          </cell>
        </row>
        <row r="11081">
          <cell r="A11081" t="str">
            <v>TMA0000459</v>
          </cell>
          <cell r="B11081">
            <v>210</v>
          </cell>
          <cell r="C11081" t="str">
            <v>欧曼条码</v>
          </cell>
        </row>
        <row r="11082">
          <cell r="A11082" t="str">
            <v>TMA0000459</v>
          </cell>
          <cell r="B11082">
            <v>220</v>
          </cell>
          <cell r="C11082" t="str">
            <v>欧曼条码</v>
          </cell>
        </row>
        <row r="11083">
          <cell r="A11083" t="str">
            <v>TMA0000460</v>
          </cell>
          <cell r="B11083">
            <v>210</v>
          </cell>
          <cell r="C11083" t="str">
            <v>B40L保护膜300*200</v>
          </cell>
        </row>
        <row r="11084">
          <cell r="A11084" t="str">
            <v>TMA0000460</v>
          </cell>
          <cell r="B11084">
            <v>220</v>
          </cell>
          <cell r="C11084" t="str">
            <v>B40L保护膜300*200</v>
          </cell>
        </row>
        <row r="11085">
          <cell r="A11085" t="str">
            <v>TMA0000461</v>
          </cell>
          <cell r="B11085">
            <v>210</v>
          </cell>
          <cell r="C11085" t="str">
            <v>出口七层17纸箱</v>
          </cell>
        </row>
        <row r="11086">
          <cell r="A11086" t="str">
            <v>TMA0000462</v>
          </cell>
          <cell r="B11086">
            <v>210</v>
          </cell>
          <cell r="C11086" t="str">
            <v>H4补盲纸箱</v>
          </cell>
        </row>
        <row r="11087">
          <cell r="A11087" t="str">
            <v>TMA0000462</v>
          </cell>
          <cell r="B11087">
            <v>230</v>
          </cell>
          <cell r="C11087" t="str">
            <v>H4补盲纸箱</v>
          </cell>
        </row>
        <row r="11088">
          <cell r="A11088" t="str">
            <v>TMA0000463</v>
          </cell>
          <cell r="B11088">
            <v>210</v>
          </cell>
          <cell r="C11088" t="str">
            <v>H4外后视镜包装箱(底)</v>
          </cell>
        </row>
        <row r="11089">
          <cell r="A11089" t="str">
            <v>TMA0000463</v>
          </cell>
          <cell r="B11089">
            <v>230</v>
          </cell>
          <cell r="C11089" t="str">
            <v>H4外后视镜包装箱(底)</v>
          </cell>
        </row>
        <row r="11090">
          <cell r="A11090" t="str">
            <v>TMA0000464</v>
          </cell>
          <cell r="B11090">
            <v>210</v>
          </cell>
          <cell r="C11090" t="str">
            <v>H4外后视镜箱盖</v>
          </cell>
        </row>
        <row r="11091">
          <cell r="A11091" t="str">
            <v>TMA0000464</v>
          </cell>
          <cell r="B11091">
            <v>230</v>
          </cell>
          <cell r="C11091" t="str">
            <v>H4外后视镜箱盖</v>
          </cell>
        </row>
        <row r="11092">
          <cell r="A11092" t="str">
            <v>TMA0000465</v>
          </cell>
          <cell r="B11092">
            <v>210</v>
          </cell>
          <cell r="C11092" t="str">
            <v>铰链扶手纸箱</v>
          </cell>
        </row>
        <row r="11093">
          <cell r="A11093" t="str">
            <v>TMA0000465</v>
          </cell>
          <cell r="B11093">
            <v>230</v>
          </cell>
          <cell r="C11093" t="str">
            <v>铰链扶手纸箱</v>
          </cell>
        </row>
        <row r="11094">
          <cell r="A11094" t="str">
            <v>TMA0000466</v>
          </cell>
          <cell r="B11094">
            <v>210</v>
          </cell>
          <cell r="C11094" t="str">
            <v>重卡内扶手纸箱左</v>
          </cell>
        </row>
        <row r="11095">
          <cell r="A11095" t="str">
            <v>TMA0000466</v>
          </cell>
          <cell r="B11095">
            <v>230</v>
          </cell>
          <cell r="C11095" t="str">
            <v>重卡内扶手纸箱左</v>
          </cell>
        </row>
        <row r="11096">
          <cell r="A11096" t="str">
            <v>TMA0000467</v>
          </cell>
          <cell r="B11096">
            <v>210</v>
          </cell>
          <cell r="C11096" t="str">
            <v>重卡内扶手纸箱右</v>
          </cell>
        </row>
        <row r="11097">
          <cell r="A11097" t="str">
            <v>TMA0000467</v>
          </cell>
          <cell r="B11097">
            <v>230</v>
          </cell>
          <cell r="C11097" t="str">
            <v>重卡内扶手纸箱右</v>
          </cell>
        </row>
        <row r="11098">
          <cell r="A11098" t="str">
            <v>TMA0000468</v>
          </cell>
          <cell r="B11098">
            <v>210</v>
          </cell>
          <cell r="C11098" t="str">
            <v>捷运侧下视镜纸箱</v>
          </cell>
        </row>
        <row r="11099">
          <cell r="A11099" t="str">
            <v>TMA0000468</v>
          </cell>
          <cell r="B11099">
            <v>230</v>
          </cell>
          <cell r="C11099" t="str">
            <v>捷运侧下视镜纸箱</v>
          </cell>
        </row>
        <row r="11100">
          <cell r="A11100" t="str">
            <v>TMA0000469</v>
          </cell>
          <cell r="B11100">
            <v>210</v>
          </cell>
          <cell r="C11100" t="str">
            <v>A2(1995)补盲镜纸箱</v>
          </cell>
        </row>
        <row r="11101">
          <cell r="A11101" t="str">
            <v>TMA0000469</v>
          </cell>
          <cell r="B11101">
            <v>230</v>
          </cell>
          <cell r="C11101" t="str">
            <v>A2(1995)补盲镜纸箱</v>
          </cell>
        </row>
        <row r="11102">
          <cell r="A11102" t="str">
            <v>TMA0000472</v>
          </cell>
          <cell r="B11102">
            <v>210</v>
          </cell>
          <cell r="C11102" t="str">
            <v>北奔改型前下视镜纸箱</v>
          </cell>
        </row>
        <row r="11103">
          <cell r="A11103" t="str">
            <v>TMA0000472</v>
          </cell>
          <cell r="B11103">
            <v>230</v>
          </cell>
          <cell r="C11103" t="str">
            <v>北奔改型前下视镜纸箱</v>
          </cell>
        </row>
        <row r="11104">
          <cell r="A11104" t="str">
            <v>TMA0000473</v>
          </cell>
          <cell r="B11104">
            <v>210</v>
          </cell>
          <cell r="C11104" t="str">
            <v>M20外后视镜包装箱箱体右</v>
          </cell>
        </row>
        <row r="11105">
          <cell r="A11105" t="str">
            <v>TMA0000473</v>
          </cell>
          <cell r="B11105">
            <v>230</v>
          </cell>
          <cell r="C11105" t="str">
            <v>M20外后视镜包装箱箱体右</v>
          </cell>
        </row>
        <row r="11106">
          <cell r="A11106" t="str">
            <v>TMA0000474</v>
          </cell>
          <cell r="B11106">
            <v>210</v>
          </cell>
          <cell r="C11106" t="str">
            <v>M20外后视镜包装箱箱体左</v>
          </cell>
        </row>
        <row r="11107">
          <cell r="A11107" t="str">
            <v>TMA0000474</v>
          </cell>
          <cell r="B11107">
            <v>230</v>
          </cell>
          <cell r="C11107" t="str">
            <v>M20外后视镜包装箱箱体左</v>
          </cell>
        </row>
        <row r="11108">
          <cell r="A11108" t="str">
            <v>TMA0000475</v>
          </cell>
          <cell r="B11108">
            <v>210</v>
          </cell>
          <cell r="C11108" t="str">
            <v>依顿电调四线插座护套</v>
          </cell>
        </row>
        <row r="11109">
          <cell r="A11109" t="str">
            <v>TMA0000479</v>
          </cell>
          <cell r="B11109">
            <v>210</v>
          </cell>
          <cell r="C11109" t="str">
            <v>出口澳洲六件成品包装箱</v>
          </cell>
        </row>
        <row r="11110">
          <cell r="A11110" t="str">
            <v>TMA0000479</v>
          </cell>
          <cell r="B11110">
            <v>230</v>
          </cell>
          <cell r="C11110" t="str">
            <v>出口澳洲六件成品包装箱</v>
          </cell>
        </row>
        <row r="11111">
          <cell r="A11111" t="str">
            <v>TMA0000480</v>
          </cell>
          <cell r="B11111">
            <v>210</v>
          </cell>
          <cell r="C11111" t="str">
            <v>出口澳洲单件成品包装</v>
          </cell>
        </row>
        <row r="11112">
          <cell r="A11112" t="str">
            <v>TMA0000480</v>
          </cell>
          <cell r="B11112">
            <v>230</v>
          </cell>
          <cell r="C11112" t="str">
            <v>出口澳洲单件成品包装</v>
          </cell>
        </row>
        <row r="11113">
          <cell r="A11113" t="str">
            <v>TMA0000481</v>
          </cell>
          <cell r="B11113">
            <v>210</v>
          </cell>
          <cell r="C11113" t="str">
            <v>VT左商标</v>
          </cell>
        </row>
        <row r="11114">
          <cell r="A11114" t="str">
            <v>TMA0000482</v>
          </cell>
          <cell r="B11114">
            <v>210</v>
          </cell>
          <cell r="C11114" t="str">
            <v>VT右商标</v>
          </cell>
        </row>
        <row r="11115">
          <cell r="A11115" t="str">
            <v>TMA0000483</v>
          </cell>
          <cell r="B11115">
            <v>210</v>
          </cell>
          <cell r="C11115" t="str">
            <v>H4左商标</v>
          </cell>
        </row>
        <row r="11116">
          <cell r="A11116" t="str">
            <v>TMA0000484</v>
          </cell>
          <cell r="B11116">
            <v>210</v>
          </cell>
          <cell r="C11116" t="str">
            <v>H4右商标</v>
          </cell>
        </row>
        <row r="11117">
          <cell r="A11117" t="str">
            <v>TMA0000495</v>
          </cell>
          <cell r="B11117">
            <v>210</v>
          </cell>
          <cell r="C11117" t="str">
            <v>一汽MV3内视镜包装箱</v>
          </cell>
        </row>
        <row r="11118">
          <cell r="A11118" t="str">
            <v>TMA0000495</v>
          </cell>
          <cell r="B11118">
            <v>230</v>
          </cell>
          <cell r="C11118" t="str">
            <v>一汽MV3内视镜包装箱</v>
          </cell>
        </row>
        <row r="11119">
          <cell r="A11119" t="str">
            <v>TMA0000496</v>
          </cell>
          <cell r="B11119">
            <v>210</v>
          </cell>
          <cell r="C11119" t="str">
            <v>K1室内镜包装箱</v>
          </cell>
        </row>
        <row r="11120">
          <cell r="A11120" t="str">
            <v>TMA0000497</v>
          </cell>
          <cell r="B11120">
            <v>210</v>
          </cell>
          <cell r="C11120" t="str">
            <v>M20室内镜纸箱</v>
          </cell>
        </row>
        <row r="11121">
          <cell r="A11121" t="str">
            <v>TMA0000497</v>
          </cell>
          <cell r="B11121">
            <v>230</v>
          </cell>
          <cell r="C11121" t="str">
            <v>M20室内镜纸箱</v>
          </cell>
        </row>
        <row r="11122">
          <cell r="A11122" t="str">
            <v>TMA0000498</v>
          </cell>
          <cell r="B11122">
            <v>210</v>
          </cell>
          <cell r="C11122" t="str">
            <v>B80C装箱单</v>
          </cell>
        </row>
        <row r="11123">
          <cell r="A11123" t="str">
            <v>TMA0000502</v>
          </cell>
          <cell r="B11123">
            <v>210</v>
          </cell>
          <cell r="C11123" t="str">
            <v>C33DB后视镜内包装箱</v>
          </cell>
        </row>
        <row r="11124">
          <cell r="A11124" t="str">
            <v>TMA0000502</v>
          </cell>
          <cell r="B11124">
            <v>230</v>
          </cell>
          <cell r="C11124" t="str">
            <v>C33DB后视镜内包装箱</v>
          </cell>
        </row>
        <row r="11125">
          <cell r="A11125" t="str">
            <v>TMA0000506</v>
          </cell>
          <cell r="B11125">
            <v>210</v>
          </cell>
          <cell r="C11125" t="str">
            <v>B80CJ标签</v>
          </cell>
        </row>
        <row r="11126">
          <cell r="A11126" t="str">
            <v>TMA0000507</v>
          </cell>
          <cell r="B11126">
            <v>210</v>
          </cell>
          <cell r="C11126" t="str">
            <v>标签纸</v>
          </cell>
        </row>
        <row r="11127">
          <cell r="A11127" t="str">
            <v>TMA0000508</v>
          </cell>
          <cell r="B11127">
            <v>210</v>
          </cell>
          <cell r="C11127" t="str">
            <v>6#热缩管</v>
          </cell>
        </row>
        <row r="11128">
          <cell r="A11128" t="str">
            <v>TMA0000512</v>
          </cell>
          <cell r="B11128">
            <v>210</v>
          </cell>
          <cell r="C11128" t="str">
            <v>45*15条形码（热敏纸）</v>
          </cell>
        </row>
        <row r="11129">
          <cell r="A11129" t="str">
            <v>TMA0000517</v>
          </cell>
          <cell r="B11129">
            <v>210</v>
          </cell>
          <cell r="C11129" t="str">
            <v>600*700*2珍珠棉片</v>
          </cell>
        </row>
        <row r="11130">
          <cell r="A11130" t="str">
            <v>TMA0000518</v>
          </cell>
          <cell r="B11130">
            <v>210</v>
          </cell>
          <cell r="C11130" t="str">
            <v>700*800*2珍珠棉片</v>
          </cell>
        </row>
        <row r="11131">
          <cell r="A11131" t="str">
            <v>TMA0000519</v>
          </cell>
          <cell r="B11131">
            <v>210</v>
          </cell>
          <cell r="C11131" t="str">
            <v>MS930胶(软包)</v>
          </cell>
        </row>
        <row r="11132">
          <cell r="A11132" t="str">
            <v>TMA0000520</v>
          </cell>
          <cell r="B11132">
            <v>210</v>
          </cell>
          <cell r="C11132" t="str">
            <v>喷漆护罩防具</v>
          </cell>
        </row>
        <row r="11133">
          <cell r="A11133" t="str">
            <v>TMA0000546</v>
          </cell>
          <cell r="B11133">
            <v>210</v>
          </cell>
          <cell r="C11133" t="str">
            <v>三角合格证</v>
          </cell>
        </row>
        <row r="11134">
          <cell r="A11134" t="str">
            <v>TMA0000547</v>
          </cell>
          <cell r="B11134">
            <v>210</v>
          </cell>
          <cell r="C11134" t="str">
            <v>80*50标签</v>
          </cell>
        </row>
        <row r="11135">
          <cell r="A11135" t="str">
            <v>TMA0000548</v>
          </cell>
          <cell r="B11135">
            <v>210</v>
          </cell>
          <cell r="C11135" t="str">
            <v>标签纸100*60</v>
          </cell>
        </row>
        <row r="11136">
          <cell r="A11136" t="str">
            <v>TMA0000549</v>
          </cell>
          <cell r="B11136">
            <v>210</v>
          </cell>
          <cell r="C11136" t="str">
            <v>保护膜140</v>
          </cell>
        </row>
        <row r="11137">
          <cell r="A11137" t="str">
            <v>TMA0000550</v>
          </cell>
          <cell r="B11137">
            <v>210</v>
          </cell>
          <cell r="C11137" t="str">
            <v>保护膜200</v>
          </cell>
        </row>
        <row r="11138">
          <cell r="A11138" t="str">
            <v>TMA0000551</v>
          </cell>
          <cell r="B11138">
            <v>210</v>
          </cell>
          <cell r="C11138" t="str">
            <v>树脂基碳带</v>
          </cell>
        </row>
        <row r="11139">
          <cell r="A11139" t="str">
            <v>TMA0000552</v>
          </cell>
          <cell r="B11139">
            <v>210</v>
          </cell>
          <cell r="C11139" t="str">
            <v>色带（树脂）</v>
          </cell>
        </row>
        <row r="11140">
          <cell r="A11140" t="str">
            <v>TMA0000553</v>
          </cell>
          <cell r="B11140">
            <v>210</v>
          </cell>
          <cell r="C11140" t="str">
            <v>一汽军车标识</v>
          </cell>
        </row>
        <row r="11141">
          <cell r="A11141" t="str">
            <v>TMA0000554</v>
          </cell>
          <cell r="B11141">
            <v>210</v>
          </cell>
          <cell r="C11141" t="str">
            <v>碧丽珠地板护理蜡</v>
          </cell>
        </row>
        <row r="11142">
          <cell r="A11142" t="str">
            <v>TMA0000555</v>
          </cell>
          <cell r="B11142">
            <v>210</v>
          </cell>
          <cell r="C11142" t="str">
            <v>软布袋</v>
          </cell>
        </row>
        <row r="11143">
          <cell r="A11143" t="str">
            <v>TMA0000558</v>
          </cell>
          <cell r="B11143">
            <v>210</v>
          </cell>
          <cell r="C11143" t="str">
            <v>649胶水</v>
          </cell>
        </row>
        <row r="11144">
          <cell r="A11144" t="str">
            <v>TMA0000559</v>
          </cell>
          <cell r="B11144">
            <v>210</v>
          </cell>
          <cell r="C11144" t="str">
            <v>库位卡</v>
          </cell>
        </row>
        <row r="11145">
          <cell r="A11145" t="str">
            <v>TMA0000560</v>
          </cell>
          <cell r="B11145">
            <v>210</v>
          </cell>
          <cell r="C11145" t="str">
            <v>隔板500*440</v>
          </cell>
        </row>
        <row r="11146">
          <cell r="A11146" t="str">
            <v>TMA0000561</v>
          </cell>
          <cell r="B11146">
            <v>210</v>
          </cell>
          <cell r="C11146" t="str">
            <v>无尘纸</v>
          </cell>
        </row>
        <row r="11147">
          <cell r="A11147" t="str">
            <v>TMA0000562</v>
          </cell>
          <cell r="B11147">
            <v>210</v>
          </cell>
          <cell r="C11147" t="str">
            <v>油墨</v>
          </cell>
        </row>
        <row r="11148">
          <cell r="A11148" t="str">
            <v>TMA0000563</v>
          </cell>
          <cell r="B11148">
            <v>210</v>
          </cell>
          <cell r="C11148" t="str">
            <v>欧马可不粘胶标牌</v>
          </cell>
        </row>
        <row r="11149">
          <cell r="A11149" t="str">
            <v>TMA0000564</v>
          </cell>
          <cell r="B11149">
            <v>210</v>
          </cell>
          <cell r="C11149" t="str">
            <v>（306）条形码5*3</v>
          </cell>
        </row>
        <row r="11150">
          <cell r="A11150" t="str">
            <v>TMA0000566</v>
          </cell>
          <cell r="B11150">
            <v>210</v>
          </cell>
          <cell r="C11150" t="str">
            <v>气泡袋500*300</v>
          </cell>
        </row>
        <row r="11151">
          <cell r="A11151" t="str">
            <v>TMA0000567</v>
          </cell>
          <cell r="B11151">
            <v>210</v>
          </cell>
          <cell r="C11151" t="str">
            <v>气泡袋350*250</v>
          </cell>
        </row>
        <row r="11152">
          <cell r="A11152" t="str">
            <v>TMA0000568</v>
          </cell>
          <cell r="B11152">
            <v>210</v>
          </cell>
          <cell r="C11152" t="str">
            <v>气泡袋400*300</v>
          </cell>
        </row>
        <row r="11153">
          <cell r="A11153" t="str">
            <v>TMA0000569</v>
          </cell>
          <cell r="B11153">
            <v>210</v>
          </cell>
          <cell r="C11153" t="str">
            <v>气泡袋900*400</v>
          </cell>
        </row>
        <row r="11154">
          <cell r="A11154" t="str">
            <v>TMA0000570</v>
          </cell>
          <cell r="B11154">
            <v>210</v>
          </cell>
          <cell r="C11154" t="str">
            <v>标签纸148*105</v>
          </cell>
        </row>
        <row r="11155">
          <cell r="A11155" t="str">
            <v>TMA0000571</v>
          </cell>
          <cell r="B11155">
            <v>210</v>
          </cell>
          <cell r="C11155" t="str">
            <v>包装带15*1.6</v>
          </cell>
        </row>
        <row r="11156">
          <cell r="A11156" t="str">
            <v>TMA0000572</v>
          </cell>
          <cell r="B11156">
            <v>210</v>
          </cell>
          <cell r="C11156" t="str">
            <v>塑料扎带扣</v>
          </cell>
        </row>
        <row r="11157">
          <cell r="A11157" t="str">
            <v>TMA0000573</v>
          </cell>
          <cell r="B11157">
            <v>210</v>
          </cell>
          <cell r="C11157" t="str">
            <v>气泡袋200*300</v>
          </cell>
        </row>
        <row r="11158">
          <cell r="A11158" t="str">
            <v>TMA0000574</v>
          </cell>
          <cell r="B11158">
            <v>210</v>
          </cell>
          <cell r="C11158" t="str">
            <v>65*8气泡袋</v>
          </cell>
        </row>
        <row r="11159">
          <cell r="A11159" t="str">
            <v>TMA0000575</v>
          </cell>
          <cell r="B11159">
            <v>210</v>
          </cell>
          <cell r="C11159" t="str">
            <v>H6主镜内衬</v>
          </cell>
        </row>
        <row r="11160">
          <cell r="A11160" t="str">
            <v>TMA0000576</v>
          </cell>
          <cell r="B11160">
            <v>210</v>
          </cell>
          <cell r="C11160" t="str">
            <v>H6补盲镜内衬</v>
          </cell>
        </row>
        <row r="11161">
          <cell r="A11161" t="str">
            <v>TMA0000577</v>
          </cell>
          <cell r="B11161">
            <v>210</v>
          </cell>
          <cell r="C11161" t="str">
            <v>气泡袋300*300</v>
          </cell>
        </row>
        <row r="11162">
          <cell r="A11162" t="str">
            <v>TMA0000578</v>
          </cell>
          <cell r="B11162">
            <v>210</v>
          </cell>
          <cell r="C11162" t="str">
            <v>气泡袋300*350</v>
          </cell>
        </row>
        <row r="11163">
          <cell r="A11163" t="str">
            <v>TMA0000579</v>
          </cell>
          <cell r="B11163">
            <v>210</v>
          </cell>
          <cell r="C11163" t="str">
            <v>35*25出口件绿色标签</v>
          </cell>
        </row>
        <row r="11164">
          <cell r="A11164" t="str">
            <v>TMA0000580</v>
          </cell>
          <cell r="B11164">
            <v>210</v>
          </cell>
          <cell r="C11164" t="str">
            <v>H6后盖内衬</v>
          </cell>
        </row>
        <row r="11165">
          <cell r="A11165" t="str">
            <v>TMA0000581</v>
          </cell>
          <cell r="B11165">
            <v>210</v>
          </cell>
          <cell r="C11165" t="str">
            <v>MS930胶（硬包）</v>
          </cell>
        </row>
        <row r="11166">
          <cell r="A11166" t="str">
            <v>TMA0000582</v>
          </cell>
          <cell r="B11166">
            <v>210</v>
          </cell>
          <cell r="C11166" t="str">
            <v>400*900气泡片</v>
          </cell>
        </row>
        <row r="11167">
          <cell r="A11167" t="str">
            <v>TMA0000583</v>
          </cell>
          <cell r="B11167">
            <v>210</v>
          </cell>
          <cell r="C11167" t="str">
            <v>300*400气泡片</v>
          </cell>
        </row>
        <row r="11168">
          <cell r="A11168" t="str">
            <v>TMA0000584</v>
          </cell>
          <cell r="B11168">
            <v>210</v>
          </cell>
          <cell r="C11168" t="str">
            <v>540*340*3单瓦楞纸隔板</v>
          </cell>
        </row>
        <row r="11169">
          <cell r="A11169" t="str">
            <v>TMA0000585</v>
          </cell>
          <cell r="B11169">
            <v>210</v>
          </cell>
          <cell r="C11169" t="str">
            <v>1125*930*5中空板</v>
          </cell>
        </row>
        <row r="11170">
          <cell r="A11170" t="str">
            <v>TMA0000586</v>
          </cell>
          <cell r="B11170">
            <v>210</v>
          </cell>
          <cell r="C11170" t="str">
            <v>1125*720*5双瓦楞纸隔板</v>
          </cell>
        </row>
        <row r="11171">
          <cell r="A11171" t="str">
            <v>TMA0000587</v>
          </cell>
          <cell r="B11171">
            <v>210</v>
          </cell>
          <cell r="C11171" t="str">
            <v>30*80塑料袋</v>
          </cell>
        </row>
        <row r="11172">
          <cell r="A11172" t="str">
            <v>TMA0000588</v>
          </cell>
          <cell r="B11172">
            <v>210</v>
          </cell>
          <cell r="C11172" t="str">
            <v>30*40塑料袋</v>
          </cell>
        </row>
        <row r="11173">
          <cell r="A11173" t="str">
            <v>TMA0000589</v>
          </cell>
          <cell r="B11173">
            <v>210</v>
          </cell>
          <cell r="C11173" t="str">
            <v>1125*930*5中空板</v>
          </cell>
        </row>
        <row r="11174">
          <cell r="A11174" t="str">
            <v>TMA0000590</v>
          </cell>
          <cell r="B11174">
            <v>210</v>
          </cell>
          <cell r="C11174" t="str">
            <v>1780-30中空箱</v>
          </cell>
        </row>
        <row r="11175">
          <cell r="A11175" t="str">
            <v>TMA0000591</v>
          </cell>
          <cell r="B11175">
            <v>210</v>
          </cell>
          <cell r="C11175" t="str">
            <v>1780-31中空箱</v>
          </cell>
        </row>
        <row r="11176">
          <cell r="A11176" t="str">
            <v>TMA0000592</v>
          </cell>
          <cell r="B11176">
            <v>210</v>
          </cell>
          <cell r="C11176" t="str">
            <v>1780-32中空箱</v>
          </cell>
        </row>
        <row r="11177">
          <cell r="A11177" t="str">
            <v>TMA0000593</v>
          </cell>
          <cell r="B11177">
            <v>210</v>
          </cell>
          <cell r="C11177" t="str">
            <v>1580中空箱左</v>
          </cell>
        </row>
        <row r="11178">
          <cell r="A11178" t="str">
            <v>TMA0000594</v>
          </cell>
          <cell r="B11178">
            <v>210</v>
          </cell>
          <cell r="C11178" t="str">
            <v>1580中空箱右</v>
          </cell>
        </row>
        <row r="11179">
          <cell r="A11179" t="str">
            <v>TMA0000595</v>
          </cell>
          <cell r="B11179">
            <v>210</v>
          </cell>
          <cell r="C11179" t="str">
            <v>新驭菱中空箱左</v>
          </cell>
        </row>
        <row r="11180">
          <cell r="A11180" t="str">
            <v>TMA0000596</v>
          </cell>
          <cell r="B11180">
            <v>210</v>
          </cell>
          <cell r="C11180" t="str">
            <v>新驭菱中空箱右</v>
          </cell>
        </row>
        <row r="11181">
          <cell r="A11181" t="str">
            <v>TMA0000597</v>
          </cell>
          <cell r="B11181">
            <v>210</v>
          </cell>
          <cell r="C11181" t="str">
            <v>H3窄车中空箱左</v>
          </cell>
        </row>
        <row r="11182">
          <cell r="A11182" t="str">
            <v>TMA0000598</v>
          </cell>
          <cell r="B11182">
            <v>210</v>
          </cell>
          <cell r="C11182" t="str">
            <v>H3窄车中空箱右</v>
          </cell>
        </row>
        <row r="11183">
          <cell r="A11183" t="str">
            <v>TMA0000599</v>
          </cell>
          <cell r="B11183">
            <v>210</v>
          </cell>
          <cell r="C11183" t="str">
            <v>H3宽车中空箱左</v>
          </cell>
        </row>
        <row r="11184">
          <cell r="A11184" t="str">
            <v>TMA0000600</v>
          </cell>
          <cell r="B11184">
            <v>210</v>
          </cell>
          <cell r="C11184" t="str">
            <v>H3宽车中空箱右</v>
          </cell>
        </row>
        <row r="11185">
          <cell r="A11185" t="str">
            <v>TMA0000601</v>
          </cell>
          <cell r="B11185">
            <v>210</v>
          </cell>
          <cell r="C11185" t="str">
            <v>H3连接杆中空箱左</v>
          </cell>
        </row>
        <row r="11186">
          <cell r="A11186" t="str">
            <v>TMA0000602</v>
          </cell>
          <cell r="B11186">
            <v>210</v>
          </cell>
          <cell r="C11186" t="str">
            <v>H3连接杆中空箱右</v>
          </cell>
        </row>
        <row r="11187">
          <cell r="A11187" t="str">
            <v>TMA0000603</v>
          </cell>
          <cell r="B11187">
            <v>210</v>
          </cell>
          <cell r="C11187" t="str">
            <v>奥铃中空箱17</v>
          </cell>
        </row>
        <row r="11188">
          <cell r="A11188" t="str">
            <v>TMA0000604</v>
          </cell>
          <cell r="B11188">
            <v>210</v>
          </cell>
          <cell r="C11188" t="str">
            <v>奥铃中空箱18</v>
          </cell>
        </row>
        <row r="11189">
          <cell r="A11189" t="str">
            <v>TMA0000605</v>
          </cell>
          <cell r="B11189">
            <v>210</v>
          </cell>
          <cell r="C11189" t="str">
            <v>奥铃升级窄车中空箱左</v>
          </cell>
        </row>
        <row r="11190">
          <cell r="A11190" t="str">
            <v>TMA0000606</v>
          </cell>
          <cell r="B11190">
            <v>210</v>
          </cell>
          <cell r="C11190" t="str">
            <v>奥铃升级窄车中空箱右</v>
          </cell>
        </row>
        <row r="11191">
          <cell r="A11191" t="str">
            <v>TMA0000607</v>
          </cell>
          <cell r="B11191">
            <v>210</v>
          </cell>
          <cell r="C11191" t="str">
            <v>奥铃升级宽车中空箱左</v>
          </cell>
        </row>
        <row r="11192">
          <cell r="A11192" t="str">
            <v>TMA0000608</v>
          </cell>
          <cell r="B11192">
            <v>210</v>
          </cell>
          <cell r="C11192" t="str">
            <v>奥铃升级宽车中空箱右</v>
          </cell>
        </row>
        <row r="11193">
          <cell r="A11193" t="str">
            <v>TMA0000609</v>
          </cell>
          <cell r="B11193">
            <v>210</v>
          </cell>
          <cell r="C11193" t="str">
            <v>捷运中空箱23A0</v>
          </cell>
        </row>
        <row r="11194">
          <cell r="A11194" t="str">
            <v>TMA0000610</v>
          </cell>
          <cell r="B11194">
            <v>210</v>
          </cell>
          <cell r="C11194" t="str">
            <v>捷运中空箱24A0</v>
          </cell>
        </row>
        <row r="11195">
          <cell r="A11195" t="str">
            <v>TMA0000611</v>
          </cell>
          <cell r="B11195">
            <v>210</v>
          </cell>
          <cell r="C11195" t="str">
            <v>捷运中空箱004</v>
          </cell>
        </row>
        <row r="11196">
          <cell r="A11196" t="str">
            <v>TMA0000612</v>
          </cell>
          <cell r="B11196">
            <v>210</v>
          </cell>
          <cell r="C11196" t="str">
            <v>捷运中空箱206</v>
          </cell>
        </row>
        <row r="11197">
          <cell r="A11197" t="str">
            <v>TMA0000613</v>
          </cell>
          <cell r="B11197">
            <v>210</v>
          </cell>
          <cell r="C11197" t="str">
            <v>捷运连接杆中空箱左</v>
          </cell>
        </row>
        <row r="11198">
          <cell r="A11198" t="str">
            <v>TMA0000614</v>
          </cell>
          <cell r="B11198">
            <v>210</v>
          </cell>
          <cell r="C11198" t="str">
            <v>捷运连接杆中空箱右</v>
          </cell>
        </row>
        <row r="11199">
          <cell r="A11199" t="str">
            <v>TMA0000615</v>
          </cell>
          <cell r="B11199">
            <v>210</v>
          </cell>
          <cell r="C11199" t="str">
            <v>欧马可中空箱左</v>
          </cell>
        </row>
        <row r="11200">
          <cell r="A11200" t="str">
            <v>TMA0000616</v>
          </cell>
          <cell r="B11200">
            <v>210</v>
          </cell>
          <cell r="C11200" t="str">
            <v>欧马可中空箱右</v>
          </cell>
        </row>
        <row r="11201">
          <cell r="A11201" t="str">
            <v>TMA0000617</v>
          </cell>
          <cell r="B11201">
            <v>210</v>
          </cell>
          <cell r="C11201" t="str">
            <v>L型中空箱901A0</v>
          </cell>
        </row>
        <row r="11202">
          <cell r="A11202" t="str">
            <v>TMA0000618</v>
          </cell>
          <cell r="B11202">
            <v>210</v>
          </cell>
          <cell r="C11202" t="str">
            <v>L型中空箱3000</v>
          </cell>
        </row>
        <row r="11203">
          <cell r="A11203" t="str">
            <v>TMA0000619</v>
          </cell>
          <cell r="B11203">
            <v>210</v>
          </cell>
          <cell r="C11203" t="str">
            <v>1029中空箱169-15</v>
          </cell>
        </row>
        <row r="11204">
          <cell r="A11204" t="str">
            <v>TMA0000620</v>
          </cell>
          <cell r="B11204">
            <v>210</v>
          </cell>
          <cell r="C11204" t="str">
            <v>1029中空箱169-71</v>
          </cell>
        </row>
        <row r="11205">
          <cell r="A11205" t="str">
            <v>TMA0000621</v>
          </cell>
          <cell r="B11205">
            <v>210</v>
          </cell>
          <cell r="C11205" t="str">
            <v>1029中空箱178-03</v>
          </cell>
        </row>
        <row r="11206">
          <cell r="A11206" t="str">
            <v>TMA0000622</v>
          </cell>
          <cell r="B11206">
            <v>210</v>
          </cell>
          <cell r="C11206" t="str">
            <v>158-01中空箱</v>
          </cell>
        </row>
        <row r="11207">
          <cell r="A11207" t="str">
            <v>TMA0000623</v>
          </cell>
          <cell r="B11207">
            <v>210</v>
          </cell>
          <cell r="C11207" t="str">
            <v>A2下视中空箱</v>
          </cell>
        </row>
        <row r="11208">
          <cell r="A11208" t="str">
            <v>TMA0000624</v>
          </cell>
          <cell r="B11208">
            <v>210</v>
          </cell>
          <cell r="C11208" t="str">
            <v>奥铃升级下视中空箱</v>
          </cell>
        </row>
        <row r="11209">
          <cell r="A11209" t="str">
            <v>TMA0000625</v>
          </cell>
          <cell r="B11209">
            <v>210</v>
          </cell>
          <cell r="C11209" t="str">
            <v>A2(1995)补盲镜中空箱</v>
          </cell>
        </row>
        <row r="11210">
          <cell r="A11210" t="str">
            <v>TMA0000626</v>
          </cell>
          <cell r="B11210">
            <v>210</v>
          </cell>
          <cell r="C11210" t="str">
            <v>奥铃升级补盲中空箱</v>
          </cell>
        </row>
        <row r="11211">
          <cell r="A11211" t="str">
            <v>TMA0000627</v>
          </cell>
          <cell r="B11211">
            <v>210</v>
          </cell>
          <cell r="C11211" t="str">
            <v>捷运侧下视镜中空箱</v>
          </cell>
        </row>
        <row r="11212">
          <cell r="A11212" t="str">
            <v>TMA0000628</v>
          </cell>
          <cell r="B11212">
            <v>210</v>
          </cell>
          <cell r="C11212" t="str">
            <v>驭菱后视镜隔板</v>
          </cell>
        </row>
        <row r="11213">
          <cell r="A11213" t="str">
            <v>TMA0000629</v>
          </cell>
          <cell r="B11213">
            <v>210</v>
          </cell>
          <cell r="C11213" t="str">
            <v>奥铃升级后视镜隔板</v>
          </cell>
        </row>
        <row r="11214">
          <cell r="A11214" t="str">
            <v>TMA0000630</v>
          </cell>
          <cell r="B11214">
            <v>210</v>
          </cell>
          <cell r="C11214" t="str">
            <v>油性原胶</v>
          </cell>
        </row>
        <row r="11215">
          <cell r="A11215" t="str">
            <v>TMA0000631</v>
          </cell>
          <cell r="B11215">
            <v>210</v>
          </cell>
          <cell r="C11215" t="str">
            <v>注塑件中空板箱</v>
          </cell>
        </row>
        <row r="11216">
          <cell r="A11216" t="str">
            <v>TMA0000633</v>
          </cell>
          <cell r="B11216">
            <v>210</v>
          </cell>
          <cell r="C11216" t="str">
            <v>B41V外包装装箱单</v>
          </cell>
        </row>
        <row r="11217">
          <cell r="A11217" t="str">
            <v>TMA0010160</v>
          </cell>
          <cell r="B11217">
            <v>210</v>
          </cell>
          <cell r="C11217" t="str">
            <v>H6主镜外包装箱</v>
          </cell>
        </row>
        <row r="11218">
          <cell r="A11218" t="str">
            <v>TMA0010165</v>
          </cell>
          <cell r="B11218">
            <v>210</v>
          </cell>
          <cell r="C11218" t="str">
            <v>H6后盖包装箱</v>
          </cell>
        </row>
        <row r="11219">
          <cell r="A11219" t="str">
            <v>TMA0010166</v>
          </cell>
          <cell r="B11219">
            <v>210</v>
          </cell>
          <cell r="C11219" t="str">
            <v>H6后盖装饰盖包装箱</v>
          </cell>
        </row>
        <row r="11220">
          <cell r="A11220" t="str">
            <v>TMA0010167</v>
          </cell>
          <cell r="B11220">
            <v>210</v>
          </cell>
          <cell r="C11220" t="str">
            <v>H6上安装座装饰盖包装箱</v>
          </cell>
        </row>
        <row r="11221">
          <cell r="A11221" t="str">
            <v>TMA0010169</v>
          </cell>
          <cell r="B11221">
            <v>210</v>
          </cell>
          <cell r="C11221" t="str">
            <v>H6下安装座装饰盖包装箱</v>
          </cell>
        </row>
        <row r="11222">
          <cell r="A11222" t="str">
            <v>TMA0010170</v>
          </cell>
          <cell r="B11222">
            <v>210</v>
          </cell>
          <cell r="C11222" t="str">
            <v>H6补盲镜包装箱</v>
          </cell>
        </row>
        <row r="11223">
          <cell r="A11223" t="str">
            <v>TMA0010171</v>
          </cell>
          <cell r="B11223">
            <v>210</v>
          </cell>
          <cell r="C11223" t="str">
            <v>H6后盖隔板</v>
          </cell>
        </row>
        <row r="11224">
          <cell r="A11224" t="str">
            <v>TMA0010184</v>
          </cell>
          <cell r="B11224">
            <v>210</v>
          </cell>
          <cell r="C11224" t="str">
            <v>H6补盲镜出口包装箱</v>
          </cell>
        </row>
        <row r="11225">
          <cell r="A11225" t="str">
            <v>TMA0010185</v>
          </cell>
          <cell r="B11225">
            <v>210</v>
          </cell>
          <cell r="C11225" t="str">
            <v>H6镜体上镜臂出口包装箱</v>
          </cell>
        </row>
        <row r="11226">
          <cell r="A11226" t="str">
            <v>TMA0010186</v>
          </cell>
          <cell r="B11226">
            <v>210</v>
          </cell>
          <cell r="C11226" t="str">
            <v>H6下镜臂出口包装箱</v>
          </cell>
        </row>
        <row r="11227">
          <cell r="A11227" t="str">
            <v>TMA0010187</v>
          </cell>
          <cell r="B11227">
            <v>210</v>
          </cell>
          <cell r="C11227" t="str">
            <v>H6后盖、装饰盖出口包装箱</v>
          </cell>
        </row>
        <row r="11228">
          <cell r="A11228" t="str">
            <v>TMA0010188</v>
          </cell>
          <cell r="B11228">
            <v>210</v>
          </cell>
          <cell r="C11228" t="str">
            <v>H6安装座装饰盖出口包装箱</v>
          </cell>
        </row>
        <row r="11229">
          <cell r="A11229" t="str">
            <v>TMA0010225</v>
          </cell>
          <cell r="B11229">
            <v>210</v>
          </cell>
          <cell r="C11229" t="str">
            <v>B41V左镜包装内衬</v>
          </cell>
        </row>
        <row r="11230">
          <cell r="A11230" t="str">
            <v>TMA0010226</v>
          </cell>
          <cell r="B11230">
            <v>210</v>
          </cell>
          <cell r="C11230" t="str">
            <v>B41V右镜包装内衬</v>
          </cell>
        </row>
        <row r="11231">
          <cell r="A11231" t="str">
            <v>TMI0000008</v>
          </cell>
          <cell r="B11231">
            <v>210</v>
          </cell>
          <cell r="C11231" t="str">
            <v>PC+ASA</v>
          </cell>
        </row>
        <row r="11232">
          <cell r="A11232" t="str">
            <v>TMI0000009</v>
          </cell>
          <cell r="B11232">
            <v>210</v>
          </cell>
          <cell r="C11232" t="str">
            <v>PC+ASA</v>
          </cell>
        </row>
        <row r="11233">
          <cell r="A11233" t="str">
            <v>TMI0000010</v>
          </cell>
          <cell r="B11233">
            <v>210</v>
          </cell>
          <cell r="C11233" t="str">
            <v>黑色母</v>
          </cell>
        </row>
        <row r="11234">
          <cell r="A11234" t="str">
            <v>TMI0000011</v>
          </cell>
          <cell r="B11234">
            <v>210</v>
          </cell>
          <cell r="C11234" t="str">
            <v>POM-黑K300L0</v>
          </cell>
        </row>
        <row r="11235">
          <cell r="A11235" t="str">
            <v>TMI0000014</v>
          </cell>
          <cell r="B11235">
            <v>210</v>
          </cell>
          <cell r="C11235" t="str">
            <v>ABS757</v>
          </cell>
        </row>
        <row r="11236">
          <cell r="A11236" t="str">
            <v>TMI0000016</v>
          </cell>
          <cell r="B11236">
            <v>210</v>
          </cell>
          <cell r="C11236" t="str">
            <v>PA66+GF45</v>
          </cell>
        </row>
        <row r="11237">
          <cell r="A11237" t="str">
            <v>TMI0000039</v>
          </cell>
          <cell r="B11237">
            <v>210</v>
          </cell>
          <cell r="C11237" t="str">
            <v>ABS+PC(S1624黑）</v>
          </cell>
        </row>
        <row r="11238">
          <cell r="A11238" t="str">
            <v>TMI0000045</v>
          </cell>
          <cell r="B11238">
            <v>210</v>
          </cell>
          <cell r="C11238" t="str">
            <v>PMMA/VH001(PMMA)(白)</v>
          </cell>
        </row>
        <row r="11239">
          <cell r="A11239" t="str">
            <v>TMI0000048</v>
          </cell>
          <cell r="B11239">
            <v>210</v>
          </cell>
          <cell r="C11239" t="str">
            <v>PA6+GF45</v>
          </cell>
        </row>
        <row r="11240">
          <cell r="A11240" t="str">
            <v>TMI0000049</v>
          </cell>
          <cell r="B11240">
            <v>210</v>
          </cell>
          <cell r="C11240" t="str">
            <v>TP30-3058浅灰直染</v>
          </cell>
        </row>
        <row r="11241">
          <cell r="A11241" t="str">
            <v>TMI0000051</v>
          </cell>
          <cell r="B11241">
            <v>210</v>
          </cell>
          <cell r="C11241" t="str">
            <v>K8303</v>
          </cell>
        </row>
        <row r="11242">
          <cell r="A11242" t="str">
            <v>TMI0000053</v>
          </cell>
          <cell r="B11242">
            <v>210</v>
          </cell>
          <cell r="C11242" t="str">
            <v>PC透明</v>
          </cell>
        </row>
        <row r="11243">
          <cell r="A11243" t="str">
            <v>TMI0000059</v>
          </cell>
          <cell r="B11243">
            <v>210</v>
          </cell>
          <cell r="C11243" t="str">
            <v>色粉H8162</v>
          </cell>
        </row>
        <row r="11244">
          <cell r="A11244" t="str">
            <v>TMI0000060</v>
          </cell>
          <cell r="B11244">
            <v>210</v>
          </cell>
          <cell r="C11244" t="str">
            <v>ABS-HH106</v>
          </cell>
        </row>
        <row r="11245">
          <cell r="A11245" t="str">
            <v>TMI0000061</v>
          </cell>
          <cell r="B11245">
            <v>210</v>
          </cell>
          <cell r="C11245" t="str">
            <v>ASA-778T</v>
          </cell>
        </row>
        <row r="11246">
          <cell r="A11246" t="str">
            <v>TMI0000063</v>
          </cell>
          <cell r="B11246">
            <v>210</v>
          </cell>
          <cell r="C11246" t="str">
            <v>PA66-G50-BK110</v>
          </cell>
        </row>
        <row r="11247">
          <cell r="A11247" t="str">
            <v>TMI0000064</v>
          </cell>
          <cell r="B11247">
            <v>210</v>
          </cell>
          <cell r="C11247" t="str">
            <v>TPEE1007</v>
          </cell>
        </row>
        <row r="11248">
          <cell r="A11248" t="str">
            <v>TMI0000068</v>
          </cell>
          <cell r="B11248">
            <v>210</v>
          </cell>
          <cell r="C11248" t="str">
            <v>PA6+GF30(短纤)</v>
          </cell>
        </row>
        <row r="11249">
          <cell r="A11249" t="str">
            <v>TMI0000070</v>
          </cell>
          <cell r="B11249">
            <v>210</v>
          </cell>
          <cell r="C11249" t="str">
            <v>TP15本色</v>
          </cell>
        </row>
        <row r="11250">
          <cell r="A11250" t="str">
            <v>TMI0000075</v>
          </cell>
          <cell r="B11250">
            <v>210</v>
          </cell>
          <cell r="C11250" t="str">
            <v>色粉I9045</v>
          </cell>
        </row>
        <row r="11251">
          <cell r="A11251" t="str">
            <v>TMI0000076</v>
          </cell>
          <cell r="B11251">
            <v>210</v>
          </cell>
          <cell r="C11251" t="str">
            <v>色粉H8178</v>
          </cell>
        </row>
        <row r="11252">
          <cell r="A11252" t="str">
            <v>TMI0000077</v>
          </cell>
          <cell r="B11252">
            <v>210</v>
          </cell>
          <cell r="C11252" t="str">
            <v>色粉H8167</v>
          </cell>
        </row>
        <row r="11253">
          <cell r="A11253" t="str">
            <v>TMI0000078</v>
          </cell>
          <cell r="B11253">
            <v>210</v>
          </cell>
          <cell r="C11253" t="str">
            <v>色粉H8152</v>
          </cell>
        </row>
        <row r="11254">
          <cell r="A11254" t="str">
            <v>TMI0000080</v>
          </cell>
          <cell r="B11254">
            <v>210</v>
          </cell>
          <cell r="C11254" t="str">
            <v>PA66+C2020增强尼龙料</v>
          </cell>
        </row>
        <row r="11255">
          <cell r="A11255" t="str">
            <v>TMI0000081</v>
          </cell>
          <cell r="B11255">
            <v>210</v>
          </cell>
          <cell r="C11255" t="str">
            <v>PA6尼龙切片</v>
          </cell>
        </row>
        <row r="11256">
          <cell r="A11256" t="str">
            <v>TMI0000084</v>
          </cell>
          <cell r="B11256">
            <v>210</v>
          </cell>
          <cell r="C11256" t="str">
            <v>PA66-RN230十字横梁料</v>
          </cell>
        </row>
        <row r="11257">
          <cell r="A11257" t="str">
            <v>TMI0000087</v>
          </cell>
          <cell r="B11257">
            <v>210</v>
          </cell>
          <cell r="C11257" t="str">
            <v>PA66+GF35尼龙料S1685黑色</v>
          </cell>
        </row>
        <row r="11258">
          <cell r="A11258" t="str">
            <v>TMI0000088</v>
          </cell>
          <cell r="B11258">
            <v>210</v>
          </cell>
          <cell r="C11258" t="str">
            <v>Pa66原包料</v>
          </cell>
        </row>
        <row r="11259">
          <cell r="A11259" t="str">
            <v>TMI0000090</v>
          </cell>
          <cell r="B11259">
            <v>210</v>
          </cell>
          <cell r="C11259" t="str">
            <v>PP+EPDM-T20</v>
          </cell>
        </row>
        <row r="11260">
          <cell r="A11260" t="str">
            <v>TMI0000092</v>
          </cell>
          <cell r="B11260">
            <v>210</v>
          </cell>
          <cell r="C11260" t="str">
            <v>AS93V</v>
          </cell>
        </row>
        <row r="11261">
          <cell r="A11261" t="str">
            <v>TMI0000094</v>
          </cell>
          <cell r="B11261">
            <v>210</v>
          </cell>
          <cell r="C11261" t="str">
            <v>PP改性料(深灰)64</v>
          </cell>
        </row>
        <row r="11262">
          <cell r="A11262" t="str">
            <v>TMI0000095</v>
          </cell>
          <cell r="B11262">
            <v>210</v>
          </cell>
          <cell r="C11262" t="str">
            <v>苯领ABS</v>
          </cell>
        </row>
        <row r="11263">
          <cell r="A11263" t="str">
            <v>TMI0000096</v>
          </cell>
          <cell r="B11263">
            <v>210</v>
          </cell>
          <cell r="C11263" t="str">
            <v>色粉H8191</v>
          </cell>
        </row>
        <row r="11264">
          <cell r="A11264" t="str">
            <v>TMI0000097</v>
          </cell>
          <cell r="B11264">
            <v>210</v>
          </cell>
          <cell r="C11264" t="str">
            <v>色粉H8326</v>
          </cell>
        </row>
        <row r="11265">
          <cell r="A11265" t="str">
            <v>TMI0000099</v>
          </cell>
          <cell r="B11265">
            <v>210</v>
          </cell>
          <cell r="C11265" t="str">
            <v>ASA 978WJ20420W7</v>
          </cell>
        </row>
        <row r="11266">
          <cell r="A11266" t="str">
            <v>TMI0000100</v>
          </cell>
          <cell r="B11266">
            <v>210</v>
          </cell>
          <cell r="C11266" t="str">
            <v>Pa6+GF50%</v>
          </cell>
        </row>
        <row r="11267">
          <cell r="A11267" t="str">
            <v>TMI0000101</v>
          </cell>
          <cell r="B11267">
            <v>210</v>
          </cell>
          <cell r="C11267" t="str">
            <v>PA6+GF30AN0720SNB32A9005</v>
          </cell>
        </row>
        <row r="11268">
          <cell r="A11268" t="str">
            <v>TMI0000102</v>
          </cell>
          <cell r="B11268">
            <v>210</v>
          </cell>
          <cell r="C11268" t="str">
            <v>PP API-1109UVP2B-T0895</v>
          </cell>
        </row>
        <row r="11269">
          <cell r="A11269" t="str">
            <v>TMI0000105</v>
          </cell>
          <cell r="B11269">
            <v>210</v>
          </cell>
          <cell r="C11269" t="str">
            <v>色粉4944</v>
          </cell>
        </row>
        <row r="11270">
          <cell r="A11270" t="str">
            <v>TMI0000106</v>
          </cell>
          <cell r="B11270">
            <v>210</v>
          </cell>
          <cell r="C11270" t="str">
            <v>PPS-6345A  4HD9050</v>
          </cell>
        </row>
        <row r="11271">
          <cell r="A11271" t="str">
            <v>TMI0000108</v>
          </cell>
          <cell r="B11271">
            <v>210</v>
          </cell>
          <cell r="C11271" t="str">
            <v>GFPP-30</v>
          </cell>
        </row>
        <row r="11272">
          <cell r="A11272" t="str">
            <v>TMI0000109</v>
          </cell>
          <cell r="B11272">
            <v>210</v>
          </cell>
          <cell r="C11272" t="str">
            <v>PC 345kz(ABC+PC)</v>
          </cell>
        </row>
        <row r="11273">
          <cell r="A11273" t="str">
            <v>TMI0000110</v>
          </cell>
          <cell r="B11273">
            <v>210</v>
          </cell>
          <cell r="C11273" t="str">
            <v>POM+TPFE本色</v>
          </cell>
        </row>
        <row r="11274">
          <cell r="A11274" t="str">
            <v>TMI0000111</v>
          </cell>
          <cell r="B11274">
            <v>210</v>
          </cell>
          <cell r="C11274" t="str">
            <v>PA6+GF35</v>
          </cell>
        </row>
        <row r="11275">
          <cell r="A11275" t="str">
            <v>TMI0000112</v>
          </cell>
          <cell r="B11275">
            <v>210</v>
          </cell>
          <cell r="C11275" t="str">
            <v>色粉7949</v>
          </cell>
        </row>
        <row r="11276">
          <cell r="A11276" t="str">
            <v>TMI0000113</v>
          </cell>
          <cell r="B11276">
            <v>210</v>
          </cell>
          <cell r="C11276" t="str">
            <v>PA66-RN130本色</v>
          </cell>
        </row>
        <row r="11277">
          <cell r="A11277" t="str">
            <v>TMI0000114</v>
          </cell>
          <cell r="B11277">
            <v>210</v>
          </cell>
          <cell r="C11277" t="str">
            <v>ABS回收料</v>
          </cell>
        </row>
        <row r="11278">
          <cell r="A11278" t="str">
            <v>TMI0000115</v>
          </cell>
          <cell r="B11278">
            <v>210</v>
          </cell>
          <cell r="C11278" t="str">
            <v>TP30回收料</v>
          </cell>
        </row>
        <row r="11279">
          <cell r="A11279" t="str">
            <v>TMI0000116</v>
          </cell>
          <cell r="B11279">
            <v>210</v>
          </cell>
          <cell r="C11279" t="str">
            <v>TP15回收料</v>
          </cell>
        </row>
        <row r="11280">
          <cell r="A11280" t="str">
            <v>TMI0000117</v>
          </cell>
          <cell r="B11280">
            <v>210</v>
          </cell>
          <cell r="C11280" t="str">
            <v>苯领ABS回收料</v>
          </cell>
        </row>
        <row r="11281">
          <cell r="A11281" t="str">
            <v>TMI0000118</v>
          </cell>
          <cell r="B11281">
            <v>210</v>
          </cell>
          <cell r="C11281" t="str">
            <v>PA+GF45回收料</v>
          </cell>
        </row>
        <row r="11282">
          <cell r="A11282" t="str">
            <v>TMI0000119</v>
          </cell>
          <cell r="B11282">
            <v>210</v>
          </cell>
          <cell r="C11282" t="str">
            <v>改性PP料</v>
          </cell>
        </row>
        <row r="11283">
          <cell r="A11283" t="str">
            <v>TMI0000120</v>
          </cell>
          <cell r="B11283">
            <v>210</v>
          </cell>
          <cell r="C11283" t="str">
            <v>PA6+短纤</v>
          </cell>
        </row>
        <row r="11284">
          <cell r="A11284" t="str">
            <v>TMI0000121</v>
          </cell>
          <cell r="B11284">
            <v>210</v>
          </cell>
          <cell r="C11284" t="str">
            <v>TP30黑色P1M6K-JF01</v>
          </cell>
        </row>
        <row r="11285">
          <cell r="A11285" t="str">
            <v>TMI0000123</v>
          </cell>
          <cell r="B11285">
            <v>210</v>
          </cell>
          <cell r="C11285" t="str">
            <v>TP30火山黑</v>
          </cell>
        </row>
        <row r="11286">
          <cell r="A11286" t="str">
            <v>TMI0000125</v>
          </cell>
          <cell r="B11286">
            <v>210</v>
          </cell>
          <cell r="C11286" t="str">
            <v>POM-M90-88</v>
          </cell>
        </row>
        <row r="11287">
          <cell r="A11287" t="str">
            <v>TMI0000126</v>
          </cell>
          <cell r="B11287">
            <v>210</v>
          </cell>
          <cell r="C11287" t="str">
            <v>PA6-G50</v>
          </cell>
        </row>
        <row r="11288">
          <cell r="A11288" t="str">
            <v>TMI0000127</v>
          </cell>
          <cell r="B11288">
            <v>210</v>
          </cell>
          <cell r="C11288" t="str">
            <v>ASA-S778T-SPF30</v>
          </cell>
        </row>
        <row r="11289">
          <cell r="A11289" t="str">
            <v>TMI0000128</v>
          </cell>
          <cell r="B11289">
            <v>210</v>
          </cell>
          <cell r="C11289" t="str">
            <v>PMMA/CM205</v>
          </cell>
        </row>
        <row r="11290">
          <cell r="A11290" t="str">
            <v>TMI0000129</v>
          </cell>
          <cell r="B11290">
            <v>210</v>
          </cell>
          <cell r="C11290" t="str">
            <v>PMMA/IRH50</v>
          </cell>
        </row>
        <row r="11291">
          <cell r="A11291" t="str">
            <v>TMI0000130</v>
          </cell>
          <cell r="B11291">
            <v>210</v>
          </cell>
          <cell r="C11291" t="str">
            <v>PEC低密度聚乙烯北京</v>
          </cell>
        </row>
        <row r="11292">
          <cell r="A11292" t="str">
            <v>TMI0000131</v>
          </cell>
          <cell r="B11292">
            <v>210</v>
          </cell>
          <cell r="C11292" t="str">
            <v>改型PP（本色）北京</v>
          </cell>
        </row>
        <row r="11293">
          <cell r="A11293" t="str">
            <v>TMI0000132</v>
          </cell>
          <cell r="B11293">
            <v>210</v>
          </cell>
          <cell r="C11293" t="str">
            <v>PA6+GF50 UVA 2B-S0883</v>
          </cell>
        </row>
        <row r="11294">
          <cell r="A11294" t="str">
            <v>TMI0000133</v>
          </cell>
          <cell r="B11294">
            <v>210</v>
          </cell>
          <cell r="C11294" t="str">
            <v>PC-365K(ABS+PC)</v>
          </cell>
        </row>
        <row r="11295">
          <cell r="A11295" t="str">
            <v>TMI0000134</v>
          </cell>
          <cell r="B11295">
            <v>210</v>
          </cell>
          <cell r="C11295" t="str">
            <v>PP-T20(PIM4R-DZ01)</v>
          </cell>
        </row>
        <row r="11296">
          <cell r="A11296" t="str">
            <v>TMI0000135</v>
          </cell>
          <cell r="B11296">
            <v>210</v>
          </cell>
          <cell r="C11296" t="str">
            <v>PA6-GF30北鸿科</v>
          </cell>
        </row>
        <row r="11297">
          <cell r="A11297" t="str">
            <v>TMI0000136</v>
          </cell>
          <cell r="B11297">
            <v>210</v>
          </cell>
          <cell r="C11297" t="str">
            <v>ASA PW957</v>
          </cell>
        </row>
        <row r="11298">
          <cell r="A11298" t="str">
            <v>TMI0000137</v>
          </cell>
          <cell r="B11298">
            <v>210</v>
          </cell>
          <cell r="C11298" t="str">
            <v>Pa6尼龙增韧</v>
          </cell>
        </row>
        <row r="11299">
          <cell r="A11299" t="str">
            <v>TMI0000138</v>
          </cell>
          <cell r="B11299">
            <v>210</v>
          </cell>
          <cell r="C11299" t="str">
            <v>PP改性镜头料</v>
          </cell>
        </row>
        <row r="11300">
          <cell r="A11300" t="str">
            <v>TMI0000139</v>
          </cell>
          <cell r="B11300">
            <v>210</v>
          </cell>
          <cell r="C11300" t="str">
            <v>PP+GF30 P2620GN B33</v>
          </cell>
        </row>
        <row r="11301">
          <cell r="A11301" t="str">
            <v>TMI0000140</v>
          </cell>
          <cell r="B11301">
            <v>210</v>
          </cell>
          <cell r="C11301" t="str">
            <v>PA66-GF45 AN4920SN B43</v>
          </cell>
        </row>
        <row r="11302">
          <cell r="A11302" t="str">
            <v>TMI0000141</v>
          </cell>
          <cell r="B11302">
            <v>210</v>
          </cell>
          <cell r="C11302" t="str">
            <v>TPV 980-45A本色</v>
          </cell>
        </row>
        <row r="11303">
          <cell r="A11303" t="str">
            <v>TMI0000142</v>
          </cell>
          <cell r="B11303">
            <v>210</v>
          </cell>
          <cell r="C11303" t="str">
            <v>PA66-1300B</v>
          </cell>
        </row>
        <row r="11304">
          <cell r="A11304" t="str">
            <v>TMI0010003</v>
          </cell>
          <cell r="B11304">
            <v>210</v>
          </cell>
          <cell r="C11304" t="str">
            <v>PP-TD30蓝黑</v>
          </cell>
        </row>
        <row r="11305">
          <cell r="A11305" t="str">
            <v>TMI0010004</v>
          </cell>
          <cell r="B11305">
            <v>210</v>
          </cell>
          <cell r="C11305" t="str">
            <v>PP-TD30深棕</v>
          </cell>
        </row>
        <row r="11306">
          <cell r="A11306" t="str">
            <v>TMI0010005</v>
          </cell>
          <cell r="B11306">
            <v>210</v>
          </cell>
          <cell r="C11306" t="str">
            <v>PA6+GF30蓝黑</v>
          </cell>
        </row>
        <row r="11307">
          <cell r="A11307" t="str">
            <v>TMI0010006</v>
          </cell>
          <cell r="B11307">
            <v>210</v>
          </cell>
          <cell r="C11307" t="str">
            <v>PA6+GF30 深棕</v>
          </cell>
        </row>
        <row r="11308">
          <cell r="A11308" t="str">
            <v>TMI0010007</v>
          </cell>
          <cell r="B11308">
            <v>210</v>
          </cell>
          <cell r="C11308" t="str">
            <v>ABS蓝黑</v>
          </cell>
        </row>
        <row r="11309">
          <cell r="A11309" t="str">
            <v>TMI0010008</v>
          </cell>
          <cell r="B11309">
            <v>210</v>
          </cell>
          <cell r="C11309" t="str">
            <v>ABS深棕</v>
          </cell>
        </row>
        <row r="11310">
          <cell r="A11310" t="str">
            <v>TMI0010009</v>
          </cell>
          <cell r="B11310">
            <v>210</v>
          </cell>
          <cell r="C11310" t="str">
            <v>PBT 201-M30</v>
          </cell>
        </row>
        <row r="11311">
          <cell r="A11311" t="str">
            <v>TMP5001002</v>
          </cell>
          <cell r="B11311">
            <v>210</v>
          </cell>
          <cell r="C11311" t="str">
            <v>底漆519311（阿克苏）</v>
          </cell>
        </row>
        <row r="11312">
          <cell r="A11312" t="str">
            <v>TMP5001004</v>
          </cell>
          <cell r="B11312">
            <v>210</v>
          </cell>
          <cell r="C11312" t="str">
            <v>底漆820AE-BJS-1143</v>
          </cell>
        </row>
        <row r="11313">
          <cell r="A11313" t="str">
            <v>TMP5001006</v>
          </cell>
          <cell r="B11313">
            <v>210</v>
          </cell>
          <cell r="C11313" t="str">
            <v>溶剂型底漆WLF125480</v>
          </cell>
        </row>
        <row r="11314">
          <cell r="A11314" t="str">
            <v>TMP5001010</v>
          </cell>
          <cell r="B11314">
            <v>210</v>
          </cell>
          <cell r="C11314" t="str">
            <v>极地白底漆128604</v>
          </cell>
        </row>
        <row r="11315">
          <cell r="A11315" t="str">
            <v>TMP5001011</v>
          </cell>
          <cell r="B11315">
            <v>210</v>
          </cell>
          <cell r="C11315" t="str">
            <v>灰底SN8622</v>
          </cell>
        </row>
        <row r="11316">
          <cell r="A11316" t="str">
            <v>TMP5001012</v>
          </cell>
          <cell r="B11316">
            <v>210</v>
          </cell>
          <cell r="C11316" t="str">
            <v>溶剂型色漆WLF126903</v>
          </cell>
        </row>
        <row r="11317">
          <cell r="A11317" t="str">
            <v>TMP5001013</v>
          </cell>
          <cell r="B11317">
            <v>210</v>
          </cell>
          <cell r="C11317" t="str">
            <v>底漆DSB-3016</v>
          </cell>
        </row>
        <row r="11318">
          <cell r="A11318" t="str">
            <v>TMP5001014</v>
          </cell>
          <cell r="B11318">
            <v>210</v>
          </cell>
          <cell r="C11318" t="str">
            <v>底漆JC71-921A</v>
          </cell>
        </row>
        <row r="11319">
          <cell r="A11319" t="str">
            <v>TMP5001015</v>
          </cell>
          <cell r="B11319">
            <v>210</v>
          </cell>
          <cell r="C11319" t="str">
            <v>底漆123179Q</v>
          </cell>
        </row>
        <row r="11320">
          <cell r="A11320" t="str">
            <v>TMP5001016</v>
          </cell>
          <cell r="B11320">
            <v>210</v>
          </cell>
          <cell r="C11320" t="str">
            <v>深灰色底漆WLF128908</v>
          </cell>
        </row>
        <row r="11321">
          <cell r="A11321" t="str">
            <v>TMP5001017</v>
          </cell>
          <cell r="B11321">
            <v>210</v>
          </cell>
          <cell r="C11321" t="str">
            <v>底漆5629125</v>
          </cell>
        </row>
        <row r="11322">
          <cell r="A11322" t="str">
            <v>TMP5003024</v>
          </cell>
          <cell r="B11322">
            <v>210</v>
          </cell>
          <cell r="C11322" t="str">
            <v>靓蓝BAIC-M959</v>
          </cell>
        </row>
        <row r="11323">
          <cell r="A11323" t="str">
            <v>TMP5003029</v>
          </cell>
          <cell r="B11323">
            <v>210</v>
          </cell>
          <cell r="C11323" t="str">
            <v>05-10165N-SFESC-165清漆</v>
          </cell>
        </row>
        <row r="11324">
          <cell r="A11324" t="str">
            <v>TMP5003034</v>
          </cell>
          <cell r="B11324">
            <v>210</v>
          </cell>
          <cell r="C11324" t="str">
            <v>格陵兰白色漆wsz-114</v>
          </cell>
        </row>
        <row r="11325">
          <cell r="A11325" t="str">
            <v>TMP5003050</v>
          </cell>
          <cell r="B11325">
            <v>210</v>
          </cell>
          <cell r="C11325" t="str">
            <v>邮政绿</v>
          </cell>
        </row>
        <row r="11326">
          <cell r="A11326" t="str">
            <v>TMP5003051</v>
          </cell>
          <cell r="B11326">
            <v>210</v>
          </cell>
          <cell r="C11326" t="str">
            <v>906AE-BJS-0354B40钢琴黑</v>
          </cell>
        </row>
        <row r="11327">
          <cell r="A11327" t="str">
            <v>TMP5003061</v>
          </cell>
          <cell r="B11327">
            <v>210</v>
          </cell>
          <cell r="C11327" t="str">
            <v>溶剂型清漆WLF125478</v>
          </cell>
        </row>
        <row r="11328">
          <cell r="A11328" t="str">
            <v>TMP5003062</v>
          </cell>
          <cell r="B11328">
            <v>210</v>
          </cell>
          <cell r="C11328" t="str">
            <v>溶剂型色漆WLF126674</v>
          </cell>
        </row>
        <row r="11329">
          <cell r="A11329" t="str">
            <v>TMP5003063</v>
          </cell>
          <cell r="B11329">
            <v>210</v>
          </cell>
          <cell r="C11329" t="str">
            <v>溶剂型色漆WLF126677</v>
          </cell>
        </row>
        <row r="11330">
          <cell r="A11330" t="str">
            <v>TMP5003064</v>
          </cell>
          <cell r="B11330">
            <v>210</v>
          </cell>
          <cell r="C11330" t="str">
            <v>溶剂型色漆WLF125475</v>
          </cell>
        </row>
        <row r="11331">
          <cell r="A11331" t="str">
            <v>TMP5003065</v>
          </cell>
          <cell r="B11331">
            <v>210</v>
          </cell>
          <cell r="C11331" t="str">
            <v>溶剂型色漆WLF126678</v>
          </cell>
        </row>
        <row r="11332">
          <cell r="A11332" t="str">
            <v>TMP5003066</v>
          </cell>
          <cell r="B11332">
            <v>210</v>
          </cell>
          <cell r="C11332" t="str">
            <v>阿斯塔蓝色漆126680</v>
          </cell>
        </row>
        <row r="11333">
          <cell r="A11333" t="str">
            <v>TMP5003067</v>
          </cell>
          <cell r="B11333">
            <v>210</v>
          </cell>
          <cell r="C11333" t="str">
            <v>溶剂型色漆WLF126676</v>
          </cell>
        </row>
        <row r="11334">
          <cell r="A11334" t="str">
            <v>TMP5003068</v>
          </cell>
          <cell r="B11334">
            <v>210</v>
          </cell>
          <cell r="C11334" t="str">
            <v>M31RB钢琴黑色漆</v>
          </cell>
        </row>
        <row r="11335">
          <cell r="A11335" t="str">
            <v>TMP5003071</v>
          </cell>
          <cell r="B11335">
            <v>210</v>
          </cell>
          <cell r="C11335" t="str">
            <v>溶剂型色漆WLF126732</v>
          </cell>
        </row>
        <row r="11336">
          <cell r="A11336" t="str">
            <v>TMP5003072</v>
          </cell>
          <cell r="B11336">
            <v>210</v>
          </cell>
          <cell r="C11336" t="str">
            <v>溶剂型色漆WLF126730</v>
          </cell>
        </row>
        <row r="11337">
          <cell r="A11337" t="str">
            <v>TMP5003073</v>
          </cell>
          <cell r="B11337">
            <v>210</v>
          </cell>
          <cell r="C11337" t="str">
            <v>溶剂型色漆WLF126731</v>
          </cell>
        </row>
        <row r="11338">
          <cell r="A11338" t="str">
            <v>TMP5003075</v>
          </cell>
          <cell r="B11338">
            <v>210</v>
          </cell>
          <cell r="C11338" t="str">
            <v>溶剂型色漆WLF126901</v>
          </cell>
        </row>
        <row r="11339">
          <cell r="A11339" t="str">
            <v>TMP5003076</v>
          </cell>
          <cell r="B11339">
            <v>210</v>
          </cell>
          <cell r="C11339" t="str">
            <v>溶剂型色漆WLF126729</v>
          </cell>
        </row>
        <row r="11340">
          <cell r="A11340" t="str">
            <v>TMP5003078</v>
          </cell>
          <cell r="B11340">
            <v>210</v>
          </cell>
          <cell r="C11340" t="str">
            <v>溶剂型色漆WLF126904</v>
          </cell>
        </row>
        <row r="11341">
          <cell r="A11341" t="str">
            <v>TMP5003079</v>
          </cell>
          <cell r="B11341">
            <v>210</v>
          </cell>
          <cell r="C11341" t="str">
            <v>溶剂型色漆WLF127167</v>
          </cell>
        </row>
        <row r="11342">
          <cell r="A11342" t="str">
            <v>TMP5003080</v>
          </cell>
          <cell r="B11342">
            <v>210</v>
          </cell>
          <cell r="C11342" t="str">
            <v>溶剂型色漆WLF126675</v>
          </cell>
        </row>
        <row r="11343">
          <cell r="A11343" t="str">
            <v>TMP5003081</v>
          </cell>
          <cell r="B11343">
            <v>210</v>
          </cell>
          <cell r="C11343" t="str">
            <v>溶剂型色漆WLF126681</v>
          </cell>
        </row>
        <row r="11344">
          <cell r="A11344" t="str">
            <v>TMP5003082</v>
          </cell>
          <cell r="B11344">
            <v>210</v>
          </cell>
          <cell r="C11344" t="str">
            <v>清漆WLF76939</v>
          </cell>
        </row>
        <row r="11345">
          <cell r="A11345" t="str">
            <v>TMP5003083</v>
          </cell>
          <cell r="B11345">
            <v>210</v>
          </cell>
          <cell r="C11345" t="str">
            <v>烟熏灰WLF128031</v>
          </cell>
        </row>
        <row r="11346">
          <cell r="A11346" t="str">
            <v>TMP5003085</v>
          </cell>
          <cell r="B11346">
            <v>210</v>
          </cell>
          <cell r="C11346" t="str">
            <v>丹霞红BAIC-MN9163</v>
          </cell>
        </row>
        <row r="11347">
          <cell r="A11347" t="str">
            <v>TMP5003086</v>
          </cell>
          <cell r="B11347">
            <v>210</v>
          </cell>
          <cell r="C11347" t="str">
            <v>珠光白BAIC-M031-GHRC</v>
          </cell>
        </row>
        <row r="11348">
          <cell r="A11348" t="str">
            <v>TMP5003088</v>
          </cell>
          <cell r="B11348">
            <v>210</v>
          </cell>
          <cell r="C11348" t="str">
            <v>哑光黑色漆</v>
          </cell>
        </row>
        <row r="11349">
          <cell r="A11349" t="str">
            <v>TMP5003090</v>
          </cell>
          <cell r="B11349">
            <v>210</v>
          </cell>
          <cell r="C11349" t="str">
            <v>BAIC-M9135-GHRC激情橙</v>
          </cell>
        </row>
        <row r="11350">
          <cell r="A11350" t="str">
            <v>TMP5003092</v>
          </cell>
          <cell r="B11350">
            <v>210</v>
          </cell>
          <cell r="C11350" t="str">
            <v>L-CIW海贝金</v>
          </cell>
        </row>
        <row r="11351">
          <cell r="A11351" t="str">
            <v>TMP5003094</v>
          </cell>
          <cell r="B11351">
            <v>210</v>
          </cell>
          <cell r="C11351" t="str">
            <v>L-A5W宝石蓝</v>
          </cell>
        </row>
        <row r="11352">
          <cell r="A11352" t="str">
            <v>TMP5003095</v>
          </cell>
          <cell r="B11352">
            <v>210</v>
          </cell>
          <cell r="C11352" t="str">
            <v>L-B9Z月光银</v>
          </cell>
        </row>
        <row r="11353">
          <cell r="A11353" t="str">
            <v>TMP5003096</v>
          </cell>
          <cell r="B11353">
            <v>210</v>
          </cell>
          <cell r="C11353" t="str">
            <v>BAIC-SN842哑黑</v>
          </cell>
        </row>
        <row r="11354">
          <cell r="A11354" t="str">
            <v>TMP5003101</v>
          </cell>
          <cell r="B11354">
            <v>210</v>
          </cell>
          <cell r="C11354" t="str">
            <v>钢琴黑色漆WLF130589</v>
          </cell>
        </row>
        <row r="11355">
          <cell r="A11355" t="str">
            <v>TMP5003102</v>
          </cell>
          <cell r="B11355">
            <v>210</v>
          </cell>
          <cell r="C11355" t="str">
            <v>清漆WLF130591</v>
          </cell>
        </row>
        <row r="11356">
          <cell r="A11356" t="str">
            <v>TMP5003103</v>
          </cell>
          <cell r="B11356">
            <v>210</v>
          </cell>
          <cell r="C11356" t="str">
            <v>色漆KRM天空蓝</v>
          </cell>
        </row>
        <row r="11357">
          <cell r="A11357" t="str">
            <v>TMP5003104</v>
          </cell>
          <cell r="B11357">
            <v>210</v>
          </cell>
          <cell r="C11357" t="str">
            <v>色漆KRM晚霞红</v>
          </cell>
        </row>
        <row r="11358">
          <cell r="A11358" t="str">
            <v>TMP5003106</v>
          </cell>
          <cell r="B11358">
            <v>210</v>
          </cell>
          <cell r="C11358" t="str">
            <v>溶剂型色漆WLF131169</v>
          </cell>
        </row>
        <row r="11359">
          <cell r="A11359" t="str">
            <v>TMP5003107</v>
          </cell>
          <cell r="B11359">
            <v>210</v>
          </cell>
          <cell r="C11359" t="str">
            <v>溶剂型色漆WLF131045</v>
          </cell>
        </row>
        <row r="11360">
          <cell r="A11360" t="str">
            <v>TMP5003108</v>
          </cell>
          <cell r="B11360">
            <v>210</v>
          </cell>
          <cell r="C11360" t="str">
            <v>色漆JE25-746A</v>
          </cell>
        </row>
        <row r="11361">
          <cell r="A11361" t="str">
            <v>TMP5003110</v>
          </cell>
          <cell r="B11361">
            <v>210</v>
          </cell>
          <cell r="C11361" t="str">
            <v>清漆JF71-010A</v>
          </cell>
        </row>
        <row r="11362">
          <cell r="A11362" t="str">
            <v>TMP5003111</v>
          </cell>
          <cell r="B11362">
            <v>210</v>
          </cell>
          <cell r="C11362" t="str">
            <v>BAIC-SN842哑黑</v>
          </cell>
        </row>
        <row r="11363">
          <cell r="A11363" t="str">
            <v>TMP5003112</v>
          </cell>
          <cell r="B11363">
            <v>210</v>
          </cell>
          <cell r="C11363" t="str">
            <v>单涂黑DSM-0220</v>
          </cell>
        </row>
        <row r="11364">
          <cell r="A11364" t="str">
            <v>TMP5003113</v>
          </cell>
          <cell r="B11364">
            <v>210</v>
          </cell>
          <cell r="C11364" t="str">
            <v>色漆太平洋蓝FO-FVW-A5J</v>
          </cell>
        </row>
        <row r="11365">
          <cell r="A11365" t="str">
            <v>TMP5003115</v>
          </cell>
          <cell r="B11365">
            <v>210</v>
          </cell>
          <cell r="C11365" t="str">
            <v>高亮黑色漆5626460</v>
          </cell>
        </row>
        <row r="11366">
          <cell r="A11366" t="str">
            <v>TMP5003116</v>
          </cell>
          <cell r="B11366">
            <v>210</v>
          </cell>
          <cell r="C11366" t="str">
            <v>清漆5635238</v>
          </cell>
        </row>
        <row r="11367">
          <cell r="A11367" t="str">
            <v>TMP5003117</v>
          </cell>
          <cell r="B11367">
            <v>210</v>
          </cell>
          <cell r="C11367" t="str">
            <v>H5X蓝色漆906AE-AJS-1936</v>
          </cell>
        </row>
        <row r="11368">
          <cell r="A11368" t="str">
            <v>TMP5004005</v>
          </cell>
          <cell r="B11368">
            <v>210</v>
          </cell>
          <cell r="C11368" t="str">
            <v>稀释剂214.02036(阿克苏)</v>
          </cell>
        </row>
        <row r="11369">
          <cell r="A11369" t="str">
            <v>TMP5004009</v>
          </cell>
          <cell r="B11369">
            <v>210</v>
          </cell>
          <cell r="C11369" t="str">
            <v>稀释剂WLF126679</v>
          </cell>
        </row>
        <row r="11370">
          <cell r="A11370" t="str">
            <v>TMP5004010</v>
          </cell>
          <cell r="B11370">
            <v>210</v>
          </cell>
          <cell r="C11370" t="str">
            <v>稀释剂WLF126673</v>
          </cell>
        </row>
        <row r="11371">
          <cell r="A11371" t="str">
            <v>TMP5004011</v>
          </cell>
          <cell r="B11371">
            <v>210</v>
          </cell>
          <cell r="C11371" t="str">
            <v>稀释剂WLF126682</v>
          </cell>
        </row>
        <row r="11372">
          <cell r="A11372" t="str">
            <v>TMP5004014</v>
          </cell>
          <cell r="B11372">
            <v>210</v>
          </cell>
          <cell r="C11372" t="str">
            <v>色漆稀释剂A634</v>
          </cell>
        </row>
        <row r="11373">
          <cell r="A11373" t="str">
            <v>TMP5004015</v>
          </cell>
          <cell r="B11373">
            <v>210</v>
          </cell>
          <cell r="C11373" t="str">
            <v>清漆稀释剂A633-64</v>
          </cell>
        </row>
        <row r="11374">
          <cell r="A11374" t="str">
            <v>TMP5004016</v>
          </cell>
          <cell r="B11374">
            <v>210</v>
          </cell>
          <cell r="C11374" t="str">
            <v>稀释剂A/T#570THINNER</v>
          </cell>
        </row>
        <row r="11375">
          <cell r="A11375" t="str">
            <v>TMP5004021</v>
          </cell>
          <cell r="B11375">
            <v>210</v>
          </cell>
          <cell r="C11375" t="str">
            <v>稀释剂WLF130590</v>
          </cell>
        </row>
        <row r="11376">
          <cell r="A11376" t="str">
            <v>TMP5004023</v>
          </cell>
          <cell r="B11376">
            <v>210</v>
          </cell>
          <cell r="C11376" t="str">
            <v>色漆稀释剂SV13-068A</v>
          </cell>
        </row>
        <row r="11377">
          <cell r="A11377" t="str">
            <v>TMP5004024</v>
          </cell>
          <cell r="B11377">
            <v>210</v>
          </cell>
          <cell r="C11377" t="str">
            <v>清漆稀释剂SV41-038A</v>
          </cell>
        </row>
        <row r="11378">
          <cell r="A11378" t="str">
            <v>TMP5004025</v>
          </cell>
          <cell r="B11378">
            <v>210</v>
          </cell>
          <cell r="C11378" t="str">
            <v>固化剂DSH-650</v>
          </cell>
        </row>
        <row r="11379">
          <cell r="A11379" t="str">
            <v>TMP5004026</v>
          </cell>
          <cell r="B11379">
            <v>210</v>
          </cell>
          <cell r="C11379" t="str">
            <v>色漆稀释剂PPGSOLVENT-02</v>
          </cell>
        </row>
        <row r="11380">
          <cell r="A11380" t="str">
            <v>TMP5004028</v>
          </cell>
          <cell r="B11380">
            <v>210</v>
          </cell>
          <cell r="C11380" t="str">
            <v>底漆稀释剂DSS-260</v>
          </cell>
        </row>
        <row r="11381">
          <cell r="A11381" t="str">
            <v>TMP5004029</v>
          </cell>
          <cell r="B11381">
            <v>210</v>
          </cell>
          <cell r="C11381" t="str">
            <v>稀释剂5628174</v>
          </cell>
        </row>
        <row r="11382">
          <cell r="A11382" t="str">
            <v>TMP5005002</v>
          </cell>
          <cell r="B11382">
            <v>210</v>
          </cell>
          <cell r="C11382" t="str">
            <v>固化剂822AE-JJS-158</v>
          </cell>
        </row>
        <row r="11383">
          <cell r="A11383" t="str">
            <v>TMP5005003</v>
          </cell>
          <cell r="B11383">
            <v>210</v>
          </cell>
          <cell r="C11383" t="str">
            <v>A604固化剂</v>
          </cell>
        </row>
        <row r="11384">
          <cell r="A11384" t="str">
            <v>TMP5005005</v>
          </cell>
          <cell r="B11384">
            <v>210</v>
          </cell>
          <cell r="C11384" t="str">
            <v>固化剂WLF125492</v>
          </cell>
        </row>
        <row r="11385">
          <cell r="A11385" t="str">
            <v>TMP5005007</v>
          </cell>
          <cell r="B11385">
            <v>210</v>
          </cell>
          <cell r="C11385" t="str">
            <v>固化剂Poly Hard BA-40</v>
          </cell>
        </row>
        <row r="11386">
          <cell r="A11386" t="str">
            <v>TMP5005008</v>
          </cell>
          <cell r="B11386">
            <v>210</v>
          </cell>
          <cell r="C11386" t="str">
            <v>GA930固化剂</v>
          </cell>
        </row>
        <row r="11387">
          <cell r="A11387" t="str">
            <v>TMP5005009</v>
          </cell>
          <cell r="B11387">
            <v>210</v>
          </cell>
          <cell r="C11387" t="str">
            <v>底漆固化剂DSH-750</v>
          </cell>
        </row>
        <row r="11388">
          <cell r="A11388" t="str">
            <v>TMP5005010</v>
          </cell>
          <cell r="B11388">
            <v>210</v>
          </cell>
          <cell r="C11388" t="str">
            <v>固化剂SC29-066A</v>
          </cell>
        </row>
        <row r="11389">
          <cell r="A11389" t="str">
            <v>TMP5005011</v>
          </cell>
          <cell r="B11389">
            <v>210</v>
          </cell>
          <cell r="C11389" t="str">
            <v>固化剂SC29-0160</v>
          </cell>
        </row>
        <row r="11390">
          <cell r="A11390" t="str">
            <v>TMP5005012</v>
          </cell>
          <cell r="B11390">
            <v>210</v>
          </cell>
          <cell r="C11390" t="str">
            <v>A602固化剂</v>
          </cell>
        </row>
        <row r="11391">
          <cell r="A11391" t="str">
            <v>TMP5005013</v>
          </cell>
          <cell r="B11391">
            <v>210</v>
          </cell>
          <cell r="C11391" t="str">
            <v>稀释剂DSS-741</v>
          </cell>
        </row>
        <row r="11392">
          <cell r="A11392" t="str">
            <v>TMP5005014</v>
          </cell>
          <cell r="B11392">
            <v>210</v>
          </cell>
          <cell r="C11392" t="str">
            <v>固化剂5636385</v>
          </cell>
        </row>
        <row r="11393">
          <cell r="A11393" t="str">
            <v>TMP5006001</v>
          </cell>
          <cell r="B11393">
            <v>210</v>
          </cell>
          <cell r="C11393" t="str">
            <v>除漆剂A</v>
          </cell>
        </row>
        <row r="11394">
          <cell r="A11394" t="str">
            <v>TMP5006002</v>
          </cell>
          <cell r="B11394">
            <v>210</v>
          </cell>
          <cell r="C11394" t="str">
            <v>除漆剂B</v>
          </cell>
        </row>
        <row r="11395">
          <cell r="A11395" t="str">
            <v>TMP5007001</v>
          </cell>
          <cell r="B11395">
            <v>210</v>
          </cell>
          <cell r="C11395" t="str">
            <v>水枪清洗剂</v>
          </cell>
        </row>
        <row r="11396">
          <cell r="A11396" t="str">
            <v>TMP5008001</v>
          </cell>
          <cell r="B11396">
            <v>210</v>
          </cell>
          <cell r="C11396" t="str">
            <v>杀菌剂5008001</v>
          </cell>
        </row>
        <row r="11397">
          <cell r="A11397" t="str">
            <v>TMP5009001</v>
          </cell>
          <cell r="B11397">
            <v>210</v>
          </cell>
          <cell r="C11397" t="str">
            <v>粘尘剂</v>
          </cell>
        </row>
        <row r="11398">
          <cell r="A11398" t="str">
            <v>TST0000002</v>
          </cell>
          <cell r="B11398">
            <v>230</v>
          </cell>
          <cell r="C11398" t="str">
            <v>卷材SAPH440</v>
          </cell>
        </row>
        <row r="11399">
          <cell r="A11399" t="str">
            <v>TST0000006</v>
          </cell>
          <cell r="B11399">
            <v>230</v>
          </cell>
          <cell r="C11399" t="str">
            <v>板材SAPH440</v>
          </cell>
        </row>
        <row r="11400">
          <cell r="A11400" t="str">
            <v>TST0000008</v>
          </cell>
          <cell r="B11400">
            <v>230</v>
          </cell>
          <cell r="C11400" t="str">
            <v>板材SPFH590</v>
          </cell>
        </row>
        <row r="11401">
          <cell r="A11401" t="str">
            <v>TST0000009</v>
          </cell>
          <cell r="B11401">
            <v>230</v>
          </cell>
          <cell r="C11401" t="str">
            <v>板材SPHC</v>
          </cell>
        </row>
        <row r="11402">
          <cell r="A11402" t="str">
            <v>TST0000012</v>
          </cell>
          <cell r="B11402">
            <v>230</v>
          </cell>
          <cell r="C11402" t="str">
            <v>板材SAPH440</v>
          </cell>
        </row>
        <row r="11403">
          <cell r="A11403" t="str">
            <v>TST0000013</v>
          </cell>
          <cell r="B11403">
            <v>230</v>
          </cell>
          <cell r="C11403" t="str">
            <v>板材SPFH590</v>
          </cell>
        </row>
        <row r="11404">
          <cell r="A11404" t="str">
            <v>TST0000015</v>
          </cell>
          <cell r="B11404">
            <v>230</v>
          </cell>
          <cell r="C11404" t="str">
            <v>卷材SPFH590</v>
          </cell>
        </row>
        <row r="11405">
          <cell r="A11405" t="str">
            <v>TST0000023</v>
          </cell>
          <cell r="B11405">
            <v>230</v>
          </cell>
          <cell r="C11405" t="str">
            <v>扁钢Q235</v>
          </cell>
        </row>
        <row r="11406">
          <cell r="A11406" t="str">
            <v>TST0000024</v>
          </cell>
          <cell r="B11406">
            <v>230</v>
          </cell>
          <cell r="C11406" t="str">
            <v>扁钢Q235</v>
          </cell>
        </row>
        <row r="11407">
          <cell r="A11407" t="str">
            <v>TST0000026</v>
          </cell>
          <cell r="B11407">
            <v>230</v>
          </cell>
          <cell r="C11407" t="str">
            <v>板材SAPH440</v>
          </cell>
        </row>
        <row r="11408">
          <cell r="A11408" t="str">
            <v>TST0000027</v>
          </cell>
          <cell r="B11408">
            <v>230</v>
          </cell>
          <cell r="C11408" t="str">
            <v>板材ST12冷板</v>
          </cell>
        </row>
        <row r="11409">
          <cell r="A11409" t="str">
            <v>TST0000029</v>
          </cell>
          <cell r="B11409">
            <v>230</v>
          </cell>
          <cell r="C11409" t="str">
            <v>板材SPFH590酸洗板</v>
          </cell>
        </row>
        <row r="11410">
          <cell r="A11410" t="str">
            <v>TST0000032</v>
          </cell>
          <cell r="B11410">
            <v>230</v>
          </cell>
          <cell r="C11410" t="str">
            <v>板材SAPH440</v>
          </cell>
        </row>
        <row r="11411">
          <cell r="A11411" t="str">
            <v>TST0000033</v>
          </cell>
          <cell r="B11411">
            <v>230</v>
          </cell>
          <cell r="C11411" t="str">
            <v>板材SAPH440</v>
          </cell>
        </row>
        <row r="11412">
          <cell r="A11412" t="str">
            <v>TST0000034</v>
          </cell>
          <cell r="B11412">
            <v>230</v>
          </cell>
          <cell r="C11412" t="str">
            <v>板材SAPH440</v>
          </cell>
        </row>
        <row r="11413">
          <cell r="A11413" t="str">
            <v>TST0000035</v>
          </cell>
          <cell r="B11413">
            <v>230</v>
          </cell>
          <cell r="C11413" t="str">
            <v>板材SAPH440</v>
          </cell>
        </row>
        <row r="11414">
          <cell r="A11414" t="str">
            <v>TST0000036</v>
          </cell>
          <cell r="B11414">
            <v>230</v>
          </cell>
          <cell r="C11414" t="str">
            <v>板材SAPH440</v>
          </cell>
        </row>
        <row r="11415">
          <cell r="A11415" t="str">
            <v>TST0000037</v>
          </cell>
          <cell r="B11415">
            <v>230</v>
          </cell>
          <cell r="C11415" t="str">
            <v>板材420</v>
          </cell>
        </row>
        <row r="11416">
          <cell r="A11416" t="str">
            <v>TST0000038</v>
          </cell>
          <cell r="B11416">
            <v>230</v>
          </cell>
          <cell r="C11416" t="str">
            <v>卷材SAPH440</v>
          </cell>
        </row>
        <row r="11417">
          <cell r="A11417" t="str">
            <v>TST0000039</v>
          </cell>
          <cell r="B11417">
            <v>230</v>
          </cell>
          <cell r="C11417" t="str">
            <v>板材Q235</v>
          </cell>
        </row>
        <row r="11418">
          <cell r="A11418" t="str">
            <v>TST0000040</v>
          </cell>
          <cell r="B11418">
            <v>230</v>
          </cell>
          <cell r="C11418" t="str">
            <v>卷材SAPH440</v>
          </cell>
        </row>
        <row r="11419">
          <cell r="A11419" t="str">
            <v>TST0000041</v>
          </cell>
          <cell r="B11419">
            <v>230</v>
          </cell>
          <cell r="C11419" t="str">
            <v>卷材SAPH440</v>
          </cell>
        </row>
        <row r="11420">
          <cell r="A11420" t="str">
            <v>TST0000042</v>
          </cell>
          <cell r="B11420">
            <v>230</v>
          </cell>
          <cell r="C11420" t="str">
            <v>卷材SAPH440</v>
          </cell>
        </row>
        <row r="11421">
          <cell r="A11421" t="str">
            <v>TST0000043</v>
          </cell>
          <cell r="B11421">
            <v>230</v>
          </cell>
          <cell r="C11421" t="str">
            <v>卷材SAPH440</v>
          </cell>
        </row>
        <row r="11422">
          <cell r="A11422" t="str">
            <v>TST0000044</v>
          </cell>
          <cell r="B11422">
            <v>230</v>
          </cell>
          <cell r="C11422" t="str">
            <v>卷材SPHC</v>
          </cell>
        </row>
        <row r="11423">
          <cell r="A11423" t="str">
            <v>TST0000045</v>
          </cell>
          <cell r="B11423">
            <v>230</v>
          </cell>
          <cell r="C11423" t="str">
            <v>卷材SPHC</v>
          </cell>
        </row>
        <row r="11424">
          <cell r="A11424" t="str">
            <v>TST0000046</v>
          </cell>
          <cell r="B11424">
            <v>230</v>
          </cell>
          <cell r="C11424" t="str">
            <v>卷材SPHC</v>
          </cell>
        </row>
        <row r="11425">
          <cell r="A11425" t="str">
            <v>TST0000047</v>
          </cell>
          <cell r="B11425">
            <v>230</v>
          </cell>
          <cell r="C11425" t="str">
            <v>卷材SPHC</v>
          </cell>
        </row>
        <row r="11426">
          <cell r="A11426" t="str">
            <v>TST0000048</v>
          </cell>
          <cell r="B11426">
            <v>230</v>
          </cell>
          <cell r="C11426" t="str">
            <v>卷材SPFH590</v>
          </cell>
        </row>
        <row r="11427">
          <cell r="A11427" t="str">
            <v>TST0000049</v>
          </cell>
          <cell r="B11427">
            <v>230</v>
          </cell>
          <cell r="C11427" t="str">
            <v>卷材SPFH590</v>
          </cell>
        </row>
        <row r="11428">
          <cell r="A11428" t="str">
            <v>TST0000050</v>
          </cell>
          <cell r="B11428">
            <v>230</v>
          </cell>
          <cell r="C11428" t="str">
            <v>卷材SPFH590</v>
          </cell>
        </row>
        <row r="11429">
          <cell r="A11429" t="str">
            <v>TST0000051</v>
          </cell>
          <cell r="B11429">
            <v>230</v>
          </cell>
          <cell r="C11429" t="str">
            <v>卷材SPFH590</v>
          </cell>
        </row>
        <row r="11430">
          <cell r="A11430" t="str">
            <v>TST0000052</v>
          </cell>
          <cell r="B11430">
            <v>230</v>
          </cell>
          <cell r="C11430" t="str">
            <v>卷材SPFH590</v>
          </cell>
        </row>
        <row r="11431">
          <cell r="A11431" t="str">
            <v>TST0000053</v>
          </cell>
          <cell r="B11431">
            <v>230</v>
          </cell>
          <cell r="C11431" t="str">
            <v>卷材SPFH590</v>
          </cell>
        </row>
        <row r="11432">
          <cell r="A11432" t="str">
            <v>TST0000054</v>
          </cell>
          <cell r="B11432">
            <v>230</v>
          </cell>
          <cell r="C11432" t="str">
            <v>卷材SPFH590</v>
          </cell>
        </row>
        <row r="11433">
          <cell r="A11433" t="str">
            <v>TST0000056</v>
          </cell>
          <cell r="B11433">
            <v>230</v>
          </cell>
          <cell r="C11433" t="str">
            <v>卷材SPFH590</v>
          </cell>
        </row>
        <row r="11434">
          <cell r="A11434" t="str">
            <v>TST0000057</v>
          </cell>
          <cell r="B11434">
            <v>230</v>
          </cell>
          <cell r="C11434" t="str">
            <v>卷材SPFH590</v>
          </cell>
        </row>
        <row r="11435">
          <cell r="A11435" t="str">
            <v>TST0000059</v>
          </cell>
          <cell r="B11435">
            <v>230</v>
          </cell>
          <cell r="C11435" t="str">
            <v>热板材Q235</v>
          </cell>
        </row>
        <row r="11436">
          <cell r="A11436" t="str">
            <v>TST0000061</v>
          </cell>
          <cell r="B11436">
            <v>230</v>
          </cell>
          <cell r="C11436" t="str">
            <v>板材QStE420TM</v>
          </cell>
        </row>
        <row r="11437">
          <cell r="A11437" t="str">
            <v>TST0000084</v>
          </cell>
          <cell r="B11437">
            <v>230</v>
          </cell>
          <cell r="C11437" t="str">
            <v>卷材ST12</v>
          </cell>
        </row>
        <row r="11438">
          <cell r="A11438" t="str">
            <v>TST0000085</v>
          </cell>
          <cell r="B11438">
            <v>230</v>
          </cell>
          <cell r="C11438" t="str">
            <v>板材ST12</v>
          </cell>
        </row>
        <row r="11439">
          <cell r="A11439" t="str">
            <v>TST0000086</v>
          </cell>
          <cell r="B11439">
            <v>230</v>
          </cell>
          <cell r="C11439" t="str">
            <v>板材SAPH440</v>
          </cell>
        </row>
        <row r="11440">
          <cell r="A11440" t="str">
            <v>TST0000088</v>
          </cell>
          <cell r="B11440">
            <v>230</v>
          </cell>
          <cell r="C11440" t="str">
            <v>板材SAPH440</v>
          </cell>
        </row>
        <row r="11441">
          <cell r="A11441" t="str">
            <v>TST0000089</v>
          </cell>
          <cell r="B11441">
            <v>230</v>
          </cell>
          <cell r="C11441" t="str">
            <v>卷材SAPH440</v>
          </cell>
        </row>
        <row r="11442">
          <cell r="A11442" t="str">
            <v>TST0000090</v>
          </cell>
          <cell r="B11442">
            <v>230</v>
          </cell>
          <cell r="C11442" t="str">
            <v>卷材SAPH440</v>
          </cell>
        </row>
        <row r="11443">
          <cell r="A11443" t="str">
            <v>TST0000092</v>
          </cell>
          <cell r="B11443">
            <v>230</v>
          </cell>
          <cell r="C11443" t="str">
            <v>接触器</v>
          </cell>
        </row>
        <row r="11444">
          <cell r="A11444" t="str">
            <v>TST0000093</v>
          </cell>
          <cell r="B11444">
            <v>230</v>
          </cell>
          <cell r="C11444" t="str">
            <v>无功率补偿控制器</v>
          </cell>
        </row>
        <row r="11445">
          <cell r="A11445" t="str">
            <v>TST0000094</v>
          </cell>
          <cell r="B11445">
            <v>230</v>
          </cell>
          <cell r="C11445" t="str">
            <v>断路器</v>
          </cell>
        </row>
        <row r="11446">
          <cell r="A11446" t="str">
            <v>TST0000095</v>
          </cell>
          <cell r="B11446">
            <v>230</v>
          </cell>
          <cell r="C11446" t="str">
            <v>配电柜电流表</v>
          </cell>
        </row>
        <row r="11447">
          <cell r="A11447" t="str">
            <v>TST0000096</v>
          </cell>
          <cell r="B11447">
            <v>230</v>
          </cell>
          <cell r="C11447" t="str">
            <v>ф3.5（钻头）</v>
          </cell>
        </row>
        <row r="11448">
          <cell r="A11448" t="str">
            <v>TST0000097</v>
          </cell>
          <cell r="B11448">
            <v>230</v>
          </cell>
          <cell r="C11448" t="str">
            <v>ф4（钻头）</v>
          </cell>
        </row>
        <row r="11449">
          <cell r="A11449" t="str">
            <v>TST0000098</v>
          </cell>
          <cell r="B11449">
            <v>230</v>
          </cell>
          <cell r="C11449" t="str">
            <v>ф5.5（钻头）</v>
          </cell>
        </row>
        <row r="11450">
          <cell r="A11450" t="str">
            <v>TST0000099</v>
          </cell>
          <cell r="B11450">
            <v>230</v>
          </cell>
          <cell r="C11450" t="str">
            <v>ф6（钻头）</v>
          </cell>
        </row>
        <row r="11451">
          <cell r="A11451" t="str">
            <v>TST0000100</v>
          </cell>
          <cell r="B11451">
            <v>230</v>
          </cell>
          <cell r="C11451" t="str">
            <v>ф6.5（钻头）</v>
          </cell>
        </row>
        <row r="11452">
          <cell r="A11452" t="str">
            <v>TST0000101</v>
          </cell>
          <cell r="B11452">
            <v>230</v>
          </cell>
          <cell r="C11452" t="str">
            <v>ф7（钻头）</v>
          </cell>
        </row>
        <row r="11453">
          <cell r="A11453" t="str">
            <v>TST0000102</v>
          </cell>
          <cell r="B11453">
            <v>230</v>
          </cell>
          <cell r="C11453" t="str">
            <v>ф8（钻头）</v>
          </cell>
        </row>
        <row r="11454">
          <cell r="A11454" t="str">
            <v>TST0000103</v>
          </cell>
          <cell r="B11454">
            <v>230</v>
          </cell>
          <cell r="C11454" t="str">
            <v>ф8.2（钻头）</v>
          </cell>
        </row>
        <row r="11455">
          <cell r="A11455" t="str">
            <v>TST0000104</v>
          </cell>
          <cell r="B11455">
            <v>230</v>
          </cell>
          <cell r="C11455" t="str">
            <v>ф8.5（钻头）</v>
          </cell>
        </row>
        <row r="11456">
          <cell r="A11456" t="str">
            <v>TST0000107</v>
          </cell>
          <cell r="B11456">
            <v>230</v>
          </cell>
          <cell r="C11456" t="str">
            <v>ф12（钻头）</v>
          </cell>
        </row>
        <row r="11457">
          <cell r="A11457" t="str">
            <v>TST0000108</v>
          </cell>
          <cell r="B11457">
            <v>230</v>
          </cell>
          <cell r="C11457" t="str">
            <v>ф12.1（钻头）</v>
          </cell>
        </row>
        <row r="11458">
          <cell r="A11458" t="str">
            <v>TST0000109</v>
          </cell>
          <cell r="B11458">
            <v>230</v>
          </cell>
          <cell r="C11458" t="str">
            <v>ф16冲击钻头</v>
          </cell>
        </row>
        <row r="11459">
          <cell r="A11459" t="str">
            <v>TST0000110</v>
          </cell>
          <cell r="B11459">
            <v>230</v>
          </cell>
          <cell r="C11459" t="str">
            <v>ф38（钻头）</v>
          </cell>
        </row>
        <row r="11460">
          <cell r="A11460" t="str">
            <v>TST0000111</v>
          </cell>
          <cell r="B11460">
            <v>230</v>
          </cell>
          <cell r="C11460" t="str">
            <v>ф8×85（内方螺丝）</v>
          </cell>
        </row>
        <row r="11461">
          <cell r="A11461" t="str">
            <v>TST0000112</v>
          </cell>
          <cell r="B11461">
            <v>230</v>
          </cell>
          <cell r="C11461" t="str">
            <v>ф8×100（内方螺丝）</v>
          </cell>
        </row>
        <row r="11462">
          <cell r="A11462" t="str">
            <v>TST0000114</v>
          </cell>
          <cell r="B11462">
            <v>230</v>
          </cell>
          <cell r="C11462" t="str">
            <v>ф10×40（内方螺丝）</v>
          </cell>
        </row>
        <row r="11463">
          <cell r="A11463" t="str">
            <v>TST0000115</v>
          </cell>
          <cell r="B11463">
            <v>230</v>
          </cell>
          <cell r="C11463" t="str">
            <v>ф10×55（内方螺丝）</v>
          </cell>
        </row>
        <row r="11464">
          <cell r="A11464" t="str">
            <v>TST0000116</v>
          </cell>
          <cell r="B11464">
            <v>230</v>
          </cell>
          <cell r="C11464" t="str">
            <v>ф10×70（内方螺丝）</v>
          </cell>
        </row>
        <row r="11465">
          <cell r="A11465" t="str">
            <v>TST0000117</v>
          </cell>
          <cell r="B11465">
            <v>230</v>
          </cell>
          <cell r="C11465" t="str">
            <v>ф10×95（内方螺丝）</v>
          </cell>
        </row>
        <row r="11466">
          <cell r="A11466" t="str">
            <v>TST0000118</v>
          </cell>
          <cell r="B11466">
            <v>230</v>
          </cell>
          <cell r="C11466" t="str">
            <v>ф10×120（内方螺丝）</v>
          </cell>
        </row>
        <row r="11467">
          <cell r="A11467" t="str">
            <v>TST0000119</v>
          </cell>
          <cell r="B11467">
            <v>230</v>
          </cell>
          <cell r="C11467" t="str">
            <v>ф12×20（内方螺丝）</v>
          </cell>
        </row>
        <row r="11468">
          <cell r="A11468" t="str">
            <v>TST0000121</v>
          </cell>
          <cell r="B11468">
            <v>230</v>
          </cell>
          <cell r="C11468" t="str">
            <v>ф27×250（压板螺丝）</v>
          </cell>
        </row>
        <row r="11469">
          <cell r="A11469" t="str">
            <v>TST0000122</v>
          </cell>
          <cell r="B11469">
            <v>230</v>
          </cell>
          <cell r="C11469" t="str">
            <v>M18(黑螺母)</v>
          </cell>
        </row>
        <row r="11470">
          <cell r="A11470" t="str">
            <v>TST0000123</v>
          </cell>
          <cell r="B11470">
            <v>230</v>
          </cell>
          <cell r="C11470" t="str">
            <v>M14(黑螺母)</v>
          </cell>
        </row>
        <row r="11471">
          <cell r="A11471" t="str">
            <v>TST0000124</v>
          </cell>
          <cell r="B11471">
            <v>230</v>
          </cell>
          <cell r="C11471" t="str">
            <v>Φ8*25沉头螺丝</v>
          </cell>
        </row>
        <row r="11472">
          <cell r="A11472" t="str">
            <v>TST0000126</v>
          </cell>
          <cell r="B11472">
            <v>230</v>
          </cell>
          <cell r="C11472" t="str">
            <v>Φ10*150内方螺丝</v>
          </cell>
        </row>
        <row r="11473">
          <cell r="A11473" t="str">
            <v>TST0000127</v>
          </cell>
          <cell r="B11473">
            <v>230</v>
          </cell>
          <cell r="C11473" t="str">
            <v>Φ12*90外方螺丝</v>
          </cell>
        </row>
        <row r="11474">
          <cell r="A11474" t="str">
            <v>TST0000129</v>
          </cell>
          <cell r="B11474">
            <v>230</v>
          </cell>
          <cell r="C11474" t="str">
            <v>φ10*140内方螺丝</v>
          </cell>
        </row>
        <row r="11475">
          <cell r="A11475" t="str">
            <v>TST0000130</v>
          </cell>
          <cell r="B11475">
            <v>230</v>
          </cell>
          <cell r="C11475" t="str">
            <v>φ30*160外方螺丝</v>
          </cell>
        </row>
        <row r="11476">
          <cell r="A11476" t="str">
            <v>TST0000132</v>
          </cell>
          <cell r="B11476">
            <v>230</v>
          </cell>
          <cell r="C11476" t="str">
            <v>φ14*90内方螺丝</v>
          </cell>
        </row>
        <row r="11477">
          <cell r="A11477" t="str">
            <v>TST0000133</v>
          </cell>
          <cell r="B11477">
            <v>230</v>
          </cell>
          <cell r="C11477" t="str">
            <v>φ8*30沉头内六方螺丝</v>
          </cell>
        </row>
        <row r="11478">
          <cell r="A11478" t="str">
            <v>TST0000134</v>
          </cell>
          <cell r="B11478">
            <v>230</v>
          </cell>
          <cell r="C11478" t="str">
            <v>φ42*1000地脚螺丝</v>
          </cell>
        </row>
        <row r="11479">
          <cell r="A11479" t="str">
            <v>TST0000135</v>
          </cell>
          <cell r="B11479">
            <v>230</v>
          </cell>
          <cell r="C11479" t="str">
            <v>φ12*55外方螺丝</v>
          </cell>
        </row>
        <row r="11480">
          <cell r="A11480" t="str">
            <v>TST0000136</v>
          </cell>
          <cell r="B11480">
            <v>230</v>
          </cell>
          <cell r="C11480" t="str">
            <v>φ16*30内方螺丝</v>
          </cell>
        </row>
        <row r="11481">
          <cell r="A11481" t="str">
            <v>TST0000137</v>
          </cell>
          <cell r="B11481">
            <v>230</v>
          </cell>
          <cell r="C11481" t="str">
            <v>φ10.1钻头</v>
          </cell>
        </row>
        <row r="11482">
          <cell r="A11482" t="str">
            <v>TST0000138</v>
          </cell>
          <cell r="B11482">
            <v>230</v>
          </cell>
          <cell r="C11482" t="str">
            <v>φ7.3钻头</v>
          </cell>
        </row>
        <row r="11483">
          <cell r="A11483" t="str">
            <v>TST0000139</v>
          </cell>
          <cell r="B11483">
            <v>230</v>
          </cell>
          <cell r="C11483" t="str">
            <v>φ6.2钻头</v>
          </cell>
        </row>
        <row r="11484">
          <cell r="A11484" t="str">
            <v>TST0000141</v>
          </cell>
          <cell r="B11484">
            <v>230</v>
          </cell>
          <cell r="C11484" t="str">
            <v>地脚螺丝φ12*460</v>
          </cell>
        </row>
        <row r="11485">
          <cell r="A11485" t="str">
            <v>TST0000142</v>
          </cell>
          <cell r="B11485">
            <v>230</v>
          </cell>
          <cell r="C11485" t="str">
            <v>φ22冲击钻头</v>
          </cell>
        </row>
        <row r="11486">
          <cell r="A11486" t="str">
            <v>TST0000143</v>
          </cell>
          <cell r="B11486">
            <v>230</v>
          </cell>
          <cell r="C11486" t="str">
            <v>φ25冲击钻头</v>
          </cell>
        </row>
        <row r="11487">
          <cell r="A11487" t="str">
            <v>TST0000144</v>
          </cell>
          <cell r="B11487">
            <v>230</v>
          </cell>
          <cell r="C11487" t="str">
            <v>水钻钻头φ168*450</v>
          </cell>
        </row>
        <row r="11488">
          <cell r="A11488" t="str">
            <v>TST0000146</v>
          </cell>
          <cell r="B11488">
            <v>230</v>
          </cell>
          <cell r="C11488" t="str">
            <v>钻头ф28</v>
          </cell>
        </row>
        <row r="11489">
          <cell r="A11489" t="str">
            <v>TST0000147</v>
          </cell>
          <cell r="B11489">
            <v>230</v>
          </cell>
          <cell r="C11489" t="str">
            <v>内方螺丝20*40</v>
          </cell>
        </row>
        <row r="11490">
          <cell r="A11490" t="str">
            <v>TST0000148</v>
          </cell>
          <cell r="B11490">
            <v>230</v>
          </cell>
          <cell r="C11490" t="str">
            <v>钻头</v>
          </cell>
        </row>
        <row r="11491">
          <cell r="A11491" t="str">
            <v>TST0000149</v>
          </cell>
          <cell r="B11491">
            <v>230</v>
          </cell>
          <cell r="C11491" t="str">
            <v>十字头螺丝M3*10</v>
          </cell>
        </row>
        <row r="11492">
          <cell r="A11492" t="str">
            <v>TST0000150</v>
          </cell>
          <cell r="B11492">
            <v>230</v>
          </cell>
          <cell r="C11492" t="str">
            <v>单向阀及附件总成</v>
          </cell>
        </row>
        <row r="11493">
          <cell r="A11493" t="str">
            <v>TST0000151</v>
          </cell>
          <cell r="B11493">
            <v>230</v>
          </cell>
          <cell r="C11493" t="str">
            <v>卡簧16</v>
          </cell>
        </row>
        <row r="11494">
          <cell r="A11494" t="str">
            <v>TST0000152</v>
          </cell>
          <cell r="B11494">
            <v>230</v>
          </cell>
          <cell r="C11494" t="str">
            <v>尼龙棒</v>
          </cell>
        </row>
        <row r="11495">
          <cell r="A11495" t="str">
            <v>TST0000153</v>
          </cell>
          <cell r="B11495">
            <v>230</v>
          </cell>
          <cell r="C11495" t="str">
            <v>ф10.1*80冲针</v>
          </cell>
        </row>
        <row r="11496">
          <cell r="A11496" t="str">
            <v>TST0000154</v>
          </cell>
          <cell r="B11496">
            <v>230</v>
          </cell>
          <cell r="C11496" t="str">
            <v>ф12.3*80冲针</v>
          </cell>
        </row>
        <row r="11497">
          <cell r="A11497" t="str">
            <v>TST0000155</v>
          </cell>
          <cell r="B11497">
            <v>230</v>
          </cell>
          <cell r="C11497" t="str">
            <v>ф9*80冲针</v>
          </cell>
        </row>
        <row r="11498">
          <cell r="A11498" t="str">
            <v>TST0000156</v>
          </cell>
          <cell r="B11498">
            <v>230</v>
          </cell>
          <cell r="C11498" t="str">
            <v>ф20.5*80冲针</v>
          </cell>
        </row>
        <row r="11499">
          <cell r="A11499" t="str">
            <v>TST0000157</v>
          </cell>
          <cell r="B11499">
            <v>230</v>
          </cell>
          <cell r="C11499" t="str">
            <v>ф9.2*80冲针</v>
          </cell>
        </row>
        <row r="11500">
          <cell r="A11500" t="str">
            <v>TST0000158</v>
          </cell>
          <cell r="B11500">
            <v>230</v>
          </cell>
          <cell r="C11500" t="str">
            <v>ф6.5*80冲针</v>
          </cell>
        </row>
        <row r="11501">
          <cell r="A11501" t="str">
            <v>TST0000159</v>
          </cell>
          <cell r="B11501">
            <v>230</v>
          </cell>
          <cell r="C11501" t="str">
            <v>ф26*80冲针</v>
          </cell>
        </row>
        <row r="11502">
          <cell r="A11502" t="str">
            <v>TST0000160</v>
          </cell>
          <cell r="B11502">
            <v>230</v>
          </cell>
          <cell r="C11502" t="str">
            <v>ф3.6*6*7*100冲针</v>
          </cell>
        </row>
        <row r="11503">
          <cell r="A11503" t="str">
            <v>TST0000161</v>
          </cell>
          <cell r="B11503">
            <v>230</v>
          </cell>
          <cell r="C11503" t="str">
            <v>ф17.5*80冲针</v>
          </cell>
        </row>
        <row r="11504">
          <cell r="A11504" t="str">
            <v>TST0000162</v>
          </cell>
          <cell r="B11504">
            <v>230</v>
          </cell>
          <cell r="C11504" t="str">
            <v>ф18*80冲针</v>
          </cell>
        </row>
        <row r="11505">
          <cell r="A11505" t="str">
            <v>TST0000163</v>
          </cell>
          <cell r="B11505">
            <v>230</v>
          </cell>
          <cell r="C11505" t="str">
            <v>ф7.5*80冲针</v>
          </cell>
        </row>
        <row r="11506">
          <cell r="A11506" t="str">
            <v>TST0000164</v>
          </cell>
          <cell r="B11506">
            <v>230</v>
          </cell>
          <cell r="C11506" t="str">
            <v>ф11*80冲针</v>
          </cell>
        </row>
        <row r="11507">
          <cell r="A11507" t="str">
            <v>TST0000165</v>
          </cell>
          <cell r="B11507">
            <v>230</v>
          </cell>
          <cell r="C11507" t="str">
            <v>ф17*80冲针</v>
          </cell>
        </row>
        <row r="11508">
          <cell r="A11508" t="str">
            <v>TST0000166</v>
          </cell>
          <cell r="B11508">
            <v>230</v>
          </cell>
          <cell r="C11508" t="str">
            <v>ф8*80冲针</v>
          </cell>
        </row>
        <row r="11509">
          <cell r="A11509" t="str">
            <v>TST0000167</v>
          </cell>
          <cell r="B11509">
            <v>230</v>
          </cell>
          <cell r="C11509" t="str">
            <v>ф8.1*80冲针</v>
          </cell>
        </row>
        <row r="11510">
          <cell r="A11510" t="str">
            <v>TST0000169</v>
          </cell>
          <cell r="B11510">
            <v>230</v>
          </cell>
          <cell r="C11510" t="str">
            <v>ф9.5*80冲针</v>
          </cell>
        </row>
        <row r="11511">
          <cell r="A11511" t="str">
            <v>TST0000170</v>
          </cell>
          <cell r="B11511">
            <v>230</v>
          </cell>
          <cell r="C11511" t="str">
            <v>ф6.8*80冲针</v>
          </cell>
        </row>
        <row r="11512">
          <cell r="A11512" t="str">
            <v>TST0000171</v>
          </cell>
          <cell r="B11512">
            <v>230</v>
          </cell>
          <cell r="C11512" t="str">
            <v>ф10.1*60冲针</v>
          </cell>
        </row>
        <row r="11513">
          <cell r="A11513" t="str">
            <v>TST0000172</v>
          </cell>
          <cell r="B11513">
            <v>230</v>
          </cell>
          <cell r="C11513" t="str">
            <v>ф11.2*80冲针</v>
          </cell>
        </row>
        <row r="11514">
          <cell r="A11514" t="str">
            <v>TST0000173</v>
          </cell>
          <cell r="B11514">
            <v>230</v>
          </cell>
          <cell r="C11514" t="str">
            <v>ф17.2*60冲针</v>
          </cell>
        </row>
        <row r="11515">
          <cell r="A11515" t="str">
            <v>TST0000174</v>
          </cell>
          <cell r="B11515">
            <v>230</v>
          </cell>
          <cell r="C11515" t="str">
            <v>ф16.2*80冲针</v>
          </cell>
        </row>
        <row r="11516">
          <cell r="A11516" t="str">
            <v>TST0000175</v>
          </cell>
          <cell r="B11516">
            <v>230</v>
          </cell>
          <cell r="C11516" t="str">
            <v>ф7.6*80冲针</v>
          </cell>
        </row>
        <row r="11517">
          <cell r="A11517" t="str">
            <v>TST0000176</v>
          </cell>
          <cell r="B11517">
            <v>230</v>
          </cell>
          <cell r="C11517" t="str">
            <v>ф22.2*80冲针</v>
          </cell>
        </row>
        <row r="11518">
          <cell r="A11518" t="str">
            <v>TST0000177</v>
          </cell>
          <cell r="B11518">
            <v>230</v>
          </cell>
          <cell r="C11518" t="str">
            <v>ф5.3*80冲针</v>
          </cell>
        </row>
        <row r="11519">
          <cell r="A11519" t="str">
            <v>TST0000178</v>
          </cell>
          <cell r="B11519">
            <v>230</v>
          </cell>
          <cell r="C11519" t="str">
            <v>ф5.6*80冲针</v>
          </cell>
        </row>
        <row r="11520">
          <cell r="A11520" t="str">
            <v>TST0000180</v>
          </cell>
          <cell r="B11520">
            <v>230</v>
          </cell>
          <cell r="C11520" t="str">
            <v>ф6.2*80冲针</v>
          </cell>
        </row>
        <row r="11521">
          <cell r="A11521" t="str">
            <v>TST0000181</v>
          </cell>
          <cell r="B11521">
            <v>230</v>
          </cell>
          <cell r="C11521" t="str">
            <v>ф7.2*80冲针</v>
          </cell>
        </row>
        <row r="11522">
          <cell r="A11522" t="str">
            <v>TST0000182</v>
          </cell>
          <cell r="B11522">
            <v>230</v>
          </cell>
          <cell r="C11522" t="str">
            <v>ф8.7*80冲针</v>
          </cell>
        </row>
        <row r="11523">
          <cell r="A11523" t="str">
            <v>TST0000183</v>
          </cell>
          <cell r="B11523">
            <v>230</v>
          </cell>
          <cell r="C11523" t="str">
            <v>ф32*80冲针</v>
          </cell>
        </row>
        <row r="11524">
          <cell r="A11524" t="str">
            <v>TST0000184</v>
          </cell>
          <cell r="B11524">
            <v>230</v>
          </cell>
          <cell r="C11524" t="str">
            <v>ф13.6*80冲针</v>
          </cell>
        </row>
        <row r="11525">
          <cell r="A11525" t="str">
            <v>TST0000185</v>
          </cell>
          <cell r="B11525">
            <v>230</v>
          </cell>
          <cell r="C11525" t="str">
            <v>ф15.1*60冲针</v>
          </cell>
        </row>
        <row r="11526">
          <cell r="A11526" t="str">
            <v>TST0000186</v>
          </cell>
          <cell r="B11526">
            <v>230</v>
          </cell>
          <cell r="C11526" t="str">
            <v>ф26.1*80冲针</v>
          </cell>
        </row>
        <row r="11527">
          <cell r="A11527" t="str">
            <v>TST0000187</v>
          </cell>
          <cell r="B11527">
            <v>230</v>
          </cell>
          <cell r="C11527" t="str">
            <v>ф16.1*80冲针</v>
          </cell>
        </row>
        <row r="11528">
          <cell r="A11528" t="str">
            <v>TST0000188</v>
          </cell>
          <cell r="B11528">
            <v>230</v>
          </cell>
          <cell r="C11528" t="str">
            <v>冲针φ15.5*80</v>
          </cell>
        </row>
        <row r="11529">
          <cell r="A11529" t="str">
            <v>TST0000189</v>
          </cell>
          <cell r="B11529">
            <v>230</v>
          </cell>
          <cell r="C11529" t="str">
            <v>冲针φ15*60</v>
          </cell>
        </row>
        <row r="11530">
          <cell r="A11530" t="str">
            <v>TST0000190</v>
          </cell>
          <cell r="B11530">
            <v>230</v>
          </cell>
          <cell r="C11530" t="str">
            <v>冲针φ14.2*80</v>
          </cell>
        </row>
        <row r="11531">
          <cell r="A11531" t="str">
            <v>TST0000191</v>
          </cell>
          <cell r="B11531">
            <v>230</v>
          </cell>
          <cell r="C11531" t="str">
            <v>冲针φ13*60</v>
          </cell>
        </row>
        <row r="11532">
          <cell r="A11532" t="str">
            <v>TST0000192</v>
          </cell>
          <cell r="B11532">
            <v>230</v>
          </cell>
          <cell r="C11532" t="str">
            <v>冲针φ12.7*80</v>
          </cell>
        </row>
        <row r="11533">
          <cell r="A11533" t="str">
            <v>TST0000193</v>
          </cell>
          <cell r="B11533">
            <v>230</v>
          </cell>
          <cell r="C11533" t="str">
            <v>冲针φ12.5*80</v>
          </cell>
        </row>
        <row r="11534">
          <cell r="A11534" t="str">
            <v>TST0000194</v>
          </cell>
          <cell r="B11534">
            <v>230</v>
          </cell>
          <cell r="C11534" t="str">
            <v>冲针φ12.3*60</v>
          </cell>
        </row>
        <row r="11535">
          <cell r="A11535" t="str">
            <v>TST0000195</v>
          </cell>
          <cell r="B11535">
            <v>230</v>
          </cell>
          <cell r="C11535" t="str">
            <v>冲针φ12.2*80</v>
          </cell>
        </row>
        <row r="11536">
          <cell r="A11536" t="str">
            <v>TST0000196</v>
          </cell>
          <cell r="B11536">
            <v>230</v>
          </cell>
          <cell r="C11536" t="str">
            <v>冲针φ12.1*80</v>
          </cell>
        </row>
        <row r="11537">
          <cell r="A11537" t="str">
            <v>TST0000197</v>
          </cell>
          <cell r="B11537">
            <v>230</v>
          </cell>
          <cell r="C11537" t="str">
            <v>冲针φ5.2*80</v>
          </cell>
        </row>
        <row r="11538">
          <cell r="A11538" t="str">
            <v>TST0000198</v>
          </cell>
          <cell r="B11538">
            <v>230</v>
          </cell>
          <cell r="C11538" t="str">
            <v>冲针φ7.1*80</v>
          </cell>
        </row>
        <row r="11539">
          <cell r="A11539" t="str">
            <v>TST0000199</v>
          </cell>
          <cell r="B11539">
            <v>230</v>
          </cell>
          <cell r="C11539" t="str">
            <v>冲针φ15.6*80</v>
          </cell>
        </row>
        <row r="11540">
          <cell r="A11540" t="str">
            <v>TST0000200</v>
          </cell>
          <cell r="B11540">
            <v>230</v>
          </cell>
          <cell r="C11540" t="str">
            <v>冲针φ3.8*6*7*80</v>
          </cell>
        </row>
        <row r="11541">
          <cell r="A11541" t="str">
            <v>TST0000201</v>
          </cell>
          <cell r="B11541">
            <v>230</v>
          </cell>
          <cell r="C11541" t="str">
            <v>冲针φ8.6*80</v>
          </cell>
        </row>
        <row r="11542">
          <cell r="A11542" t="str">
            <v>TST0000202</v>
          </cell>
          <cell r="B11542">
            <v>230</v>
          </cell>
          <cell r="C11542" t="str">
            <v>冲针φ8.6*68</v>
          </cell>
        </row>
        <row r="11543">
          <cell r="A11543" t="str">
            <v>TST0000203</v>
          </cell>
          <cell r="B11543">
            <v>230</v>
          </cell>
          <cell r="C11543" t="str">
            <v>冲针φ10.1*12*14*70</v>
          </cell>
        </row>
        <row r="11544">
          <cell r="A11544" t="str">
            <v>TST0000204</v>
          </cell>
          <cell r="B11544">
            <v>230</v>
          </cell>
          <cell r="C11544" t="str">
            <v>冲针φ6.5*9*10*60</v>
          </cell>
        </row>
        <row r="11545">
          <cell r="A11545" t="str">
            <v>TST0000205</v>
          </cell>
          <cell r="B11545">
            <v>230</v>
          </cell>
          <cell r="C11545" t="str">
            <v>冲针φ5.5*8*10*80</v>
          </cell>
        </row>
        <row r="11546">
          <cell r="A11546" t="str">
            <v>TST0000208</v>
          </cell>
          <cell r="B11546">
            <v>230</v>
          </cell>
          <cell r="C11546" t="str">
            <v>冲针φ5.1*80</v>
          </cell>
        </row>
        <row r="11547">
          <cell r="A11547" t="str">
            <v>TST0000210</v>
          </cell>
          <cell r="B11547">
            <v>230</v>
          </cell>
          <cell r="C11547" t="str">
            <v>冲针φ4.5*7*8*60</v>
          </cell>
        </row>
        <row r="11548">
          <cell r="A11548" t="str">
            <v>TST0000211</v>
          </cell>
          <cell r="B11548">
            <v>230</v>
          </cell>
          <cell r="C11548" t="str">
            <v>冲针φ4.3*7*8*60</v>
          </cell>
        </row>
        <row r="11549">
          <cell r="A11549" t="str">
            <v>TST0000212</v>
          </cell>
          <cell r="B11549">
            <v>230</v>
          </cell>
          <cell r="C11549" t="str">
            <v>冲针φ4.3*60</v>
          </cell>
        </row>
        <row r="11550">
          <cell r="A11550" t="str">
            <v>TST0000213</v>
          </cell>
          <cell r="B11550">
            <v>230</v>
          </cell>
          <cell r="C11550" t="str">
            <v>冲针φ4.2*7*8*60</v>
          </cell>
        </row>
        <row r="11551">
          <cell r="A11551" t="str">
            <v>TST0000215</v>
          </cell>
          <cell r="B11551">
            <v>230</v>
          </cell>
          <cell r="C11551" t="str">
            <v>冲针φ3.6*6*7*60</v>
          </cell>
        </row>
        <row r="11552">
          <cell r="A11552" t="str">
            <v>TST0000216</v>
          </cell>
          <cell r="B11552">
            <v>230</v>
          </cell>
          <cell r="C11552" t="str">
            <v>冲针φ10.2*16*18*80</v>
          </cell>
        </row>
        <row r="11553">
          <cell r="A11553" t="str">
            <v>TST0000217</v>
          </cell>
          <cell r="B11553">
            <v>230</v>
          </cell>
          <cell r="C11553" t="str">
            <v>冲针φ9.8*80</v>
          </cell>
        </row>
        <row r="11554">
          <cell r="A11554" t="str">
            <v>TST0000218</v>
          </cell>
          <cell r="B11554">
            <v>230</v>
          </cell>
          <cell r="C11554" t="str">
            <v>冲针φ5.5*8*9*60</v>
          </cell>
        </row>
        <row r="11555">
          <cell r="A11555" t="str">
            <v>TST0000219</v>
          </cell>
          <cell r="B11555">
            <v>230</v>
          </cell>
          <cell r="C11555" t="str">
            <v>冲针φ25.1*110</v>
          </cell>
        </row>
        <row r="11556">
          <cell r="A11556" t="str">
            <v>TST0000220</v>
          </cell>
          <cell r="B11556">
            <v>230</v>
          </cell>
          <cell r="C11556" t="str">
            <v>冲针φ9.1*60</v>
          </cell>
        </row>
        <row r="11557">
          <cell r="A11557" t="str">
            <v>TST0000221</v>
          </cell>
          <cell r="B11557">
            <v>230</v>
          </cell>
          <cell r="C11557" t="str">
            <v>冲针φ9.1*68</v>
          </cell>
        </row>
        <row r="11558">
          <cell r="A11558" t="str">
            <v>TST0000223</v>
          </cell>
          <cell r="B11558">
            <v>230</v>
          </cell>
          <cell r="C11558" t="str">
            <v>冲针φ11.1*76</v>
          </cell>
        </row>
        <row r="11559">
          <cell r="A11559" t="str">
            <v>TST0000224</v>
          </cell>
          <cell r="B11559">
            <v>230</v>
          </cell>
          <cell r="C11559" t="str">
            <v>冲针φ5*8*80.7</v>
          </cell>
        </row>
        <row r="11560">
          <cell r="A11560" t="str">
            <v>TST0000226</v>
          </cell>
          <cell r="B11560">
            <v>230</v>
          </cell>
          <cell r="C11560" t="str">
            <v>冲针ф6*8*60</v>
          </cell>
        </row>
        <row r="11561">
          <cell r="A11561" t="str">
            <v>TST0000227</v>
          </cell>
          <cell r="B11561">
            <v>230</v>
          </cell>
          <cell r="C11561" t="str">
            <v>冲针ф10.6*11*80</v>
          </cell>
        </row>
        <row r="11562">
          <cell r="A11562" t="str">
            <v>TST0000228</v>
          </cell>
          <cell r="B11562">
            <v>230</v>
          </cell>
          <cell r="C11562" t="str">
            <v>矩形簧ф18*300（红）</v>
          </cell>
        </row>
        <row r="11563">
          <cell r="A11563" t="str">
            <v>TST0000229</v>
          </cell>
          <cell r="B11563">
            <v>230</v>
          </cell>
          <cell r="C11563" t="str">
            <v>SWB30-80矩形螺旋弹簧</v>
          </cell>
        </row>
        <row r="11564">
          <cell r="A11564" t="str">
            <v>TST0000230</v>
          </cell>
          <cell r="B11564">
            <v>230</v>
          </cell>
          <cell r="C11564" t="str">
            <v>矩形螺旋弹簧SWH30-70</v>
          </cell>
        </row>
        <row r="11565">
          <cell r="A11565" t="str">
            <v>TST0000231</v>
          </cell>
          <cell r="B11565">
            <v>230</v>
          </cell>
          <cell r="C11565" t="str">
            <v>矩形簧ф20*300蓝色</v>
          </cell>
        </row>
        <row r="11566">
          <cell r="A11566" t="str">
            <v>TST0000232</v>
          </cell>
          <cell r="B11566">
            <v>230</v>
          </cell>
          <cell r="C11566" t="str">
            <v>矩形簧ф20*300红色</v>
          </cell>
        </row>
        <row r="11567">
          <cell r="A11567" t="str">
            <v>TST0000233</v>
          </cell>
          <cell r="B11567">
            <v>230</v>
          </cell>
          <cell r="C11567" t="str">
            <v>矩形簧ф40*300红色</v>
          </cell>
        </row>
        <row r="11568">
          <cell r="A11568" t="str">
            <v>TST0000234</v>
          </cell>
          <cell r="B11568">
            <v>230</v>
          </cell>
          <cell r="C11568" t="str">
            <v>可调绞刀</v>
          </cell>
        </row>
        <row r="11569">
          <cell r="A11569" t="str">
            <v>TST0000235</v>
          </cell>
          <cell r="B11569">
            <v>230</v>
          </cell>
          <cell r="C11569" t="str">
            <v>ф22铣刀</v>
          </cell>
        </row>
        <row r="11570">
          <cell r="A11570" t="str">
            <v>TST0000236</v>
          </cell>
          <cell r="B11570">
            <v>230</v>
          </cell>
          <cell r="C11570" t="str">
            <v>ф14铰刀</v>
          </cell>
        </row>
        <row r="11571">
          <cell r="A11571" t="str">
            <v>TST0000238</v>
          </cell>
          <cell r="B11571">
            <v>230</v>
          </cell>
          <cell r="C11571" t="str">
            <v>小切割片</v>
          </cell>
        </row>
        <row r="11572">
          <cell r="A11572" t="str">
            <v>TST0000239</v>
          </cell>
          <cell r="B11572">
            <v>230</v>
          </cell>
          <cell r="C11572" t="str">
            <v>角磨片</v>
          </cell>
        </row>
        <row r="11573">
          <cell r="A11573" t="str">
            <v>TST0000240</v>
          </cell>
          <cell r="B11573">
            <v>230</v>
          </cell>
          <cell r="C11573" t="str">
            <v>大切割片</v>
          </cell>
        </row>
        <row r="11574">
          <cell r="A11574" t="str">
            <v>TST0000241</v>
          </cell>
          <cell r="B11574">
            <v>230</v>
          </cell>
          <cell r="C11574" t="str">
            <v>可调铰刀19-21</v>
          </cell>
        </row>
        <row r="11575">
          <cell r="A11575" t="str">
            <v>TST0000242</v>
          </cell>
          <cell r="B11575">
            <v>230</v>
          </cell>
          <cell r="C11575" t="str">
            <v>ф20×120</v>
          </cell>
        </row>
        <row r="11576">
          <cell r="A11576" t="str">
            <v>TST0000243</v>
          </cell>
          <cell r="B11576">
            <v>230</v>
          </cell>
          <cell r="C11576" t="str">
            <v>ф20×140</v>
          </cell>
        </row>
        <row r="11577">
          <cell r="A11577" t="str">
            <v>TST0000244</v>
          </cell>
          <cell r="B11577">
            <v>230</v>
          </cell>
          <cell r="C11577" t="str">
            <v>ф25×120</v>
          </cell>
        </row>
        <row r="11578">
          <cell r="A11578" t="str">
            <v>TST0000246</v>
          </cell>
          <cell r="B11578">
            <v>230</v>
          </cell>
          <cell r="C11578" t="str">
            <v>ф38*160</v>
          </cell>
        </row>
        <row r="11579">
          <cell r="A11579" t="str">
            <v>TST0000247</v>
          </cell>
          <cell r="B11579">
            <v>230</v>
          </cell>
          <cell r="C11579" t="str">
            <v>ф38*200</v>
          </cell>
        </row>
        <row r="11580">
          <cell r="A11580" t="str">
            <v>TST0000248</v>
          </cell>
          <cell r="B11580">
            <v>230</v>
          </cell>
          <cell r="C11580" t="str">
            <v>ф20*180</v>
          </cell>
        </row>
        <row r="11581">
          <cell r="A11581" t="str">
            <v>TST0000249</v>
          </cell>
          <cell r="B11581">
            <v>230</v>
          </cell>
          <cell r="C11581" t="str">
            <v>ф25*180</v>
          </cell>
        </row>
        <row r="11582">
          <cell r="A11582" t="str">
            <v>TST0000250</v>
          </cell>
          <cell r="B11582">
            <v>230</v>
          </cell>
          <cell r="C11582" t="str">
            <v>ф25*160</v>
          </cell>
        </row>
        <row r="11583">
          <cell r="A11583" t="str">
            <v>TST0000252</v>
          </cell>
          <cell r="B11583">
            <v>230</v>
          </cell>
          <cell r="C11583" t="str">
            <v>ф22*250</v>
          </cell>
        </row>
        <row r="11584">
          <cell r="A11584" t="str">
            <v>TST0000253</v>
          </cell>
          <cell r="B11584">
            <v>230</v>
          </cell>
          <cell r="C11584" t="str">
            <v>导柱φ38*φ50*160带套</v>
          </cell>
        </row>
        <row r="11585">
          <cell r="A11585" t="str">
            <v>TST0000254</v>
          </cell>
          <cell r="B11585">
            <v>230</v>
          </cell>
          <cell r="C11585" t="str">
            <v>导柱φ32*250</v>
          </cell>
        </row>
        <row r="11586">
          <cell r="A11586" t="str">
            <v>TST0000255</v>
          </cell>
          <cell r="B11586">
            <v>230</v>
          </cell>
          <cell r="C11586" t="str">
            <v>导柱φ45*220</v>
          </cell>
        </row>
        <row r="11587">
          <cell r="A11587" t="str">
            <v>TST0000256</v>
          </cell>
          <cell r="B11587">
            <v>230</v>
          </cell>
          <cell r="C11587" t="str">
            <v>导柱组件MYAP32-180</v>
          </cell>
        </row>
        <row r="11588">
          <cell r="A11588" t="str">
            <v>TST0000257</v>
          </cell>
          <cell r="B11588">
            <v>230</v>
          </cell>
          <cell r="C11588" t="str">
            <v>导柱32*200</v>
          </cell>
        </row>
        <row r="11589">
          <cell r="A11589" t="str">
            <v>TST0000258</v>
          </cell>
          <cell r="B11589">
            <v>230</v>
          </cell>
          <cell r="C11589" t="str">
            <v>ф20×70</v>
          </cell>
        </row>
        <row r="11590">
          <cell r="A11590" t="str">
            <v>TST0000259</v>
          </cell>
          <cell r="B11590">
            <v>230</v>
          </cell>
          <cell r="C11590" t="str">
            <v>ф20×80</v>
          </cell>
        </row>
        <row r="11591">
          <cell r="A11591" t="str">
            <v>TST0000260</v>
          </cell>
          <cell r="B11591">
            <v>230</v>
          </cell>
          <cell r="C11591" t="str">
            <v>ф16×120</v>
          </cell>
        </row>
        <row r="11592">
          <cell r="A11592" t="str">
            <v>TST0000261</v>
          </cell>
          <cell r="B11592">
            <v>230</v>
          </cell>
          <cell r="C11592" t="str">
            <v>ф18×100</v>
          </cell>
        </row>
        <row r="11593">
          <cell r="A11593" t="str">
            <v>TST0000262</v>
          </cell>
          <cell r="B11593">
            <v>230</v>
          </cell>
          <cell r="C11593" t="str">
            <v>ф16×80</v>
          </cell>
        </row>
        <row r="11594">
          <cell r="A11594" t="str">
            <v>TST0000263</v>
          </cell>
          <cell r="B11594">
            <v>230</v>
          </cell>
          <cell r="C11594" t="str">
            <v>ф16×90</v>
          </cell>
        </row>
        <row r="11595">
          <cell r="A11595" t="str">
            <v>TST0000264</v>
          </cell>
          <cell r="B11595">
            <v>230</v>
          </cell>
          <cell r="C11595" t="str">
            <v>ф25×150导柱销</v>
          </cell>
        </row>
        <row r="11596">
          <cell r="A11596" t="str">
            <v>TST0000265</v>
          </cell>
          <cell r="B11596">
            <v>230</v>
          </cell>
          <cell r="C11596" t="str">
            <v>ф25×120导柱销</v>
          </cell>
        </row>
        <row r="11597">
          <cell r="A11597" t="str">
            <v>TST0000266</v>
          </cell>
          <cell r="B11597">
            <v>230</v>
          </cell>
          <cell r="C11597" t="str">
            <v>ф18*120导柱销</v>
          </cell>
        </row>
        <row r="11598">
          <cell r="A11598" t="str">
            <v>TST0000267</v>
          </cell>
          <cell r="B11598">
            <v>230</v>
          </cell>
          <cell r="C11598" t="str">
            <v>ф22*100导柱销</v>
          </cell>
        </row>
        <row r="11599">
          <cell r="A11599" t="str">
            <v>TST0000268</v>
          </cell>
          <cell r="B11599">
            <v>230</v>
          </cell>
          <cell r="C11599" t="str">
            <v>直套φ14*25</v>
          </cell>
        </row>
        <row r="11600">
          <cell r="A11600" t="str">
            <v>TST0000269</v>
          </cell>
          <cell r="B11600">
            <v>230</v>
          </cell>
          <cell r="C11600" t="str">
            <v>丝锥ф3</v>
          </cell>
        </row>
        <row r="11601">
          <cell r="A11601" t="str">
            <v>TST0000270</v>
          </cell>
          <cell r="B11601">
            <v>230</v>
          </cell>
          <cell r="C11601" t="str">
            <v>丝锥ф5</v>
          </cell>
        </row>
        <row r="11602">
          <cell r="A11602" t="str">
            <v>TST0000271</v>
          </cell>
          <cell r="B11602">
            <v>230</v>
          </cell>
          <cell r="C11602" t="str">
            <v>丝锥ф6</v>
          </cell>
        </row>
        <row r="11603">
          <cell r="A11603" t="str">
            <v>TST0000272</v>
          </cell>
          <cell r="B11603">
            <v>230</v>
          </cell>
          <cell r="C11603" t="str">
            <v>丝锥ф8</v>
          </cell>
        </row>
        <row r="11604">
          <cell r="A11604" t="str">
            <v>TST0000273</v>
          </cell>
          <cell r="B11604">
            <v>230</v>
          </cell>
          <cell r="C11604" t="str">
            <v>丝锥ф10</v>
          </cell>
        </row>
        <row r="11605">
          <cell r="A11605" t="str">
            <v>TST0000275</v>
          </cell>
          <cell r="B11605">
            <v>230</v>
          </cell>
          <cell r="C11605" t="str">
            <v>丝锥ф16</v>
          </cell>
        </row>
        <row r="11606">
          <cell r="A11606" t="str">
            <v>TST0000276</v>
          </cell>
          <cell r="B11606">
            <v>230</v>
          </cell>
          <cell r="C11606" t="str">
            <v>丝锥ф20</v>
          </cell>
        </row>
        <row r="11607">
          <cell r="A11607" t="str">
            <v>TST0000277</v>
          </cell>
          <cell r="B11607">
            <v>230</v>
          </cell>
          <cell r="C11607" t="str">
            <v>丝锥7/16-20</v>
          </cell>
        </row>
        <row r="11608">
          <cell r="A11608" t="str">
            <v>TST0000278</v>
          </cell>
          <cell r="B11608">
            <v>230</v>
          </cell>
          <cell r="C11608" t="str">
            <v>丝锥φ10*1.25</v>
          </cell>
        </row>
        <row r="11609">
          <cell r="A11609" t="str">
            <v>TST0000279</v>
          </cell>
          <cell r="B11609">
            <v>230</v>
          </cell>
          <cell r="C11609" t="str">
            <v>丝杠ф16</v>
          </cell>
        </row>
        <row r="11610">
          <cell r="A11610" t="str">
            <v>TST0000280</v>
          </cell>
          <cell r="B11610">
            <v>230</v>
          </cell>
          <cell r="C11610" t="str">
            <v>丝杠ф20</v>
          </cell>
        </row>
        <row r="11611">
          <cell r="A11611" t="str">
            <v>TST0000282</v>
          </cell>
          <cell r="B11611">
            <v>230</v>
          </cell>
          <cell r="C11611" t="str">
            <v>标准杆ф10</v>
          </cell>
        </row>
        <row r="11612">
          <cell r="A11612" t="str">
            <v>TST0000283</v>
          </cell>
          <cell r="B11612">
            <v>230</v>
          </cell>
          <cell r="C11612" t="str">
            <v>标准杆ф12</v>
          </cell>
        </row>
        <row r="11613">
          <cell r="A11613" t="str">
            <v>TST0000284</v>
          </cell>
          <cell r="B11613">
            <v>230</v>
          </cell>
          <cell r="C11613" t="str">
            <v>标准杆ф14</v>
          </cell>
        </row>
        <row r="11614">
          <cell r="A11614" t="str">
            <v>TST0000285</v>
          </cell>
          <cell r="B11614">
            <v>230</v>
          </cell>
          <cell r="C11614" t="str">
            <v>标准杆ф16</v>
          </cell>
        </row>
        <row r="11615">
          <cell r="A11615" t="str">
            <v>TST0000286</v>
          </cell>
          <cell r="B11615">
            <v>230</v>
          </cell>
          <cell r="C11615" t="str">
            <v>标准杆ф20</v>
          </cell>
        </row>
        <row r="11616">
          <cell r="A11616" t="str">
            <v>TST0000290</v>
          </cell>
          <cell r="B11616">
            <v>230</v>
          </cell>
          <cell r="C11616" t="str">
            <v>3.2焊条</v>
          </cell>
        </row>
        <row r="11617">
          <cell r="A11617" t="str">
            <v>TST0000291</v>
          </cell>
          <cell r="B11617">
            <v>230</v>
          </cell>
          <cell r="C11617" t="str">
            <v>Φ6标准杆</v>
          </cell>
        </row>
        <row r="11618">
          <cell r="A11618" t="str">
            <v>TST0000293</v>
          </cell>
          <cell r="B11618">
            <v>230</v>
          </cell>
          <cell r="C11618" t="str">
            <v>油污清洁精</v>
          </cell>
        </row>
        <row r="11619">
          <cell r="A11619" t="str">
            <v>TST0000294</v>
          </cell>
          <cell r="B11619">
            <v>230</v>
          </cell>
          <cell r="C11619" t="str">
            <v>弯头</v>
          </cell>
        </row>
        <row r="11620">
          <cell r="A11620" t="str">
            <v>TST0000295</v>
          </cell>
          <cell r="B11620">
            <v>230</v>
          </cell>
          <cell r="C11620" t="str">
            <v>车轮5＇＇</v>
          </cell>
        </row>
        <row r="11621">
          <cell r="A11621" t="str">
            <v>TST0000296</v>
          </cell>
          <cell r="B11621">
            <v>220</v>
          </cell>
          <cell r="C11621" t="str">
            <v>气动改锥头</v>
          </cell>
        </row>
        <row r="11622">
          <cell r="A11622" t="str">
            <v>TST0000296</v>
          </cell>
          <cell r="B11622">
            <v>230</v>
          </cell>
          <cell r="C11622" t="str">
            <v>气动改锥头</v>
          </cell>
        </row>
        <row r="11623">
          <cell r="A11623" t="str">
            <v>TST0000297</v>
          </cell>
          <cell r="B11623">
            <v>230</v>
          </cell>
          <cell r="C11623" t="str">
            <v>红铜导电杆</v>
          </cell>
        </row>
        <row r="11624">
          <cell r="A11624" t="str">
            <v>TST0000298</v>
          </cell>
          <cell r="B11624">
            <v>230</v>
          </cell>
          <cell r="C11624" t="str">
            <v>导电咀</v>
          </cell>
        </row>
        <row r="11625">
          <cell r="A11625" t="str">
            <v>TST0000299</v>
          </cell>
          <cell r="B11625">
            <v>230</v>
          </cell>
          <cell r="C11625" t="str">
            <v>CO2分流器</v>
          </cell>
        </row>
        <row r="11626">
          <cell r="A11626" t="str">
            <v>TST0000300</v>
          </cell>
          <cell r="B11626">
            <v>230</v>
          </cell>
          <cell r="C11626" t="str">
            <v>夹码枪</v>
          </cell>
        </row>
        <row r="11627">
          <cell r="A11627" t="str">
            <v>TST0000301</v>
          </cell>
          <cell r="B11627">
            <v>230</v>
          </cell>
          <cell r="C11627" t="str">
            <v>电焊帽子</v>
          </cell>
        </row>
        <row r="11628">
          <cell r="A11628" t="str">
            <v>TST0000302</v>
          </cell>
          <cell r="B11628">
            <v>230</v>
          </cell>
          <cell r="C11628" t="str">
            <v>气表螺母</v>
          </cell>
        </row>
        <row r="11629">
          <cell r="A11629" t="str">
            <v>TST0000303</v>
          </cell>
          <cell r="B11629">
            <v>230</v>
          </cell>
          <cell r="C11629" t="str">
            <v>计量泵</v>
          </cell>
        </row>
        <row r="11630">
          <cell r="A11630" t="str">
            <v>TST0000304</v>
          </cell>
          <cell r="B11630">
            <v>230</v>
          </cell>
          <cell r="C11630" t="str">
            <v>高铬铜棒</v>
          </cell>
        </row>
        <row r="11631">
          <cell r="A11631" t="str">
            <v>TST0000305</v>
          </cell>
          <cell r="B11631">
            <v>230</v>
          </cell>
          <cell r="C11631" t="str">
            <v>主键</v>
          </cell>
        </row>
        <row r="11632">
          <cell r="A11632" t="str">
            <v>TST0000306</v>
          </cell>
          <cell r="B11632">
            <v>230</v>
          </cell>
          <cell r="C11632" t="str">
            <v>送丝轮 0.8mm</v>
          </cell>
        </row>
        <row r="11633">
          <cell r="A11633" t="str">
            <v>TST0000307</v>
          </cell>
          <cell r="B11633">
            <v>230</v>
          </cell>
          <cell r="C11633" t="str">
            <v>消防栓阀门</v>
          </cell>
        </row>
        <row r="11634">
          <cell r="A11634" t="str">
            <v>TST0000308</v>
          </cell>
          <cell r="B11634">
            <v>230</v>
          </cell>
          <cell r="C11634" t="str">
            <v>抛光片</v>
          </cell>
        </row>
        <row r="11635">
          <cell r="A11635" t="str">
            <v>TST0000309</v>
          </cell>
          <cell r="B11635">
            <v>230</v>
          </cell>
          <cell r="C11635" t="str">
            <v>油水分离器</v>
          </cell>
        </row>
        <row r="11636">
          <cell r="A11636" t="str">
            <v>TST0000310</v>
          </cell>
          <cell r="B11636">
            <v>230</v>
          </cell>
          <cell r="C11636" t="str">
            <v>压紧器304F</v>
          </cell>
        </row>
        <row r="11637">
          <cell r="A11637" t="str">
            <v>TST0000311</v>
          </cell>
          <cell r="B11637">
            <v>230</v>
          </cell>
          <cell r="C11637" t="str">
            <v>千斤顶5T</v>
          </cell>
        </row>
        <row r="11638">
          <cell r="A11638" t="str">
            <v>TST0000312</v>
          </cell>
          <cell r="B11638">
            <v>230</v>
          </cell>
          <cell r="C11638" t="str">
            <v>钢丝管</v>
          </cell>
        </row>
        <row r="11639">
          <cell r="A11639" t="str">
            <v>TST0000313</v>
          </cell>
          <cell r="B11639">
            <v>230</v>
          </cell>
          <cell r="C11639" t="str">
            <v>水桶</v>
          </cell>
        </row>
        <row r="11640">
          <cell r="A11640" t="str">
            <v>TST0000314</v>
          </cell>
          <cell r="B11640">
            <v>230</v>
          </cell>
          <cell r="C11640" t="str">
            <v>电磨机</v>
          </cell>
        </row>
        <row r="11641">
          <cell r="A11641" t="str">
            <v>TST0000315</v>
          </cell>
          <cell r="B11641">
            <v>230</v>
          </cell>
          <cell r="C11641" t="str">
            <v>砂纸</v>
          </cell>
        </row>
        <row r="11642">
          <cell r="A11642" t="str">
            <v>TST0000316</v>
          </cell>
          <cell r="B11642">
            <v>230</v>
          </cell>
          <cell r="C11642" t="str">
            <v>塑封标识牌</v>
          </cell>
        </row>
        <row r="11643">
          <cell r="A11643" t="str">
            <v>TST0000317</v>
          </cell>
          <cell r="B11643">
            <v>230</v>
          </cell>
          <cell r="C11643" t="str">
            <v>接触器CJX2-</v>
          </cell>
        </row>
        <row r="11644">
          <cell r="A11644" t="str">
            <v>TST0000318</v>
          </cell>
          <cell r="B11644">
            <v>230</v>
          </cell>
          <cell r="C11644" t="str">
            <v>保护套（枪套）</v>
          </cell>
        </row>
        <row r="11645">
          <cell r="A11645" t="str">
            <v>TST0000319</v>
          </cell>
          <cell r="B11645">
            <v>230</v>
          </cell>
          <cell r="C11645" t="str">
            <v>镇流器</v>
          </cell>
        </row>
        <row r="11646">
          <cell r="A11646" t="str">
            <v>TST0000322</v>
          </cell>
          <cell r="B11646">
            <v>230</v>
          </cell>
          <cell r="C11646" t="str">
            <v>油封</v>
          </cell>
        </row>
        <row r="11647">
          <cell r="A11647" t="str">
            <v>TST0000323</v>
          </cell>
          <cell r="B11647">
            <v>230</v>
          </cell>
          <cell r="C11647" t="str">
            <v>前导轮</v>
          </cell>
        </row>
        <row r="11648">
          <cell r="A11648" t="str">
            <v>TST0000324</v>
          </cell>
          <cell r="B11648">
            <v>230</v>
          </cell>
          <cell r="C11648" t="str">
            <v>后导轮</v>
          </cell>
        </row>
        <row r="11649">
          <cell r="A11649" t="str">
            <v>TST0000325</v>
          </cell>
          <cell r="B11649">
            <v>230</v>
          </cell>
          <cell r="C11649" t="str">
            <v>轴承</v>
          </cell>
        </row>
        <row r="11650">
          <cell r="A11650" t="str">
            <v>TST0000326</v>
          </cell>
          <cell r="B11650">
            <v>210</v>
          </cell>
          <cell r="C11650" t="str">
            <v>手动拉铆枪</v>
          </cell>
        </row>
        <row r="11651">
          <cell r="A11651" t="str">
            <v>TST0000326</v>
          </cell>
          <cell r="B11651">
            <v>230</v>
          </cell>
          <cell r="C11651" t="str">
            <v>手动拉铆枪</v>
          </cell>
        </row>
        <row r="11652">
          <cell r="A11652" t="str">
            <v>TST0000328</v>
          </cell>
          <cell r="B11652">
            <v>230</v>
          </cell>
          <cell r="C11652" t="str">
            <v>主副键尾丙</v>
          </cell>
        </row>
        <row r="11653">
          <cell r="A11653" t="str">
            <v>TST0000329</v>
          </cell>
          <cell r="B11653">
            <v>230</v>
          </cell>
          <cell r="C11653" t="str">
            <v>转销轴160T</v>
          </cell>
        </row>
        <row r="11654">
          <cell r="A11654" t="str">
            <v>TST0000330</v>
          </cell>
          <cell r="B11654">
            <v>230</v>
          </cell>
          <cell r="C11654" t="str">
            <v>松下200传感器</v>
          </cell>
        </row>
        <row r="11655">
          <cell r="A11655" t="str">
            <v>TST0000331</v>
          </cell>
          <cell r="B11655">
            <v>230</v>
          </cell>
          <cell r="C11655" t="str">
            <v>电磁阀</v>
          </cell>
        </row>
        <row r="11656">
          <cell r="A11656" t="str">
            <v>TST0000332</v>
          </cell>
          <cell r="B11656">
            <v>230</v>
          </cell>
          <cell r="C11656" t="str">
            <v>电磁阀</v>
          </cell>
        </row>
        <row r="11657">
          <cell r="A11657" t="str">
            <v>TST0000333</v>
          </cell>
          <cell r="B11657">
            <v>230</v>
          </cell>
          <cell r="C11657" t="str">
            <v>支撑座（天辰80T）</v>
          </cell>
        </row>
        <row r="11658">
          <cell r="A11658" t="str">
            <v>TST0000334</v>
          </cell>
          <cell r="B11658">
            <v>230</v>
          </cell>
          <cell r="C11658" t="str">
            <v>紫铜带（公斤）</v>
          </cell>
        </row>
        <row r="11659">
          <cell r="A11659" t="str">
            <v>TST0000335</v>
          </cell>
          <cell r="B11659">
            <v>230</v>
          </cell>
          <cell r="C11659" t="str">
            <v>明装盒</v>
          </cell>
        </row>
        <row r="11660">
          <cell r="A11660" t="str">
            <v>TST0000336</v>
          </cell>
          <cell r="B11660">
            <v>230</v>
          </cell>
          <cell r="C11660" t="str">
            <v>玻璃胶</v>
          </cell>
        </row>
        <row r="11661">
          <cell r="A11661" t="str">
            <v>TST0000337</v>
          </cell>
          <cell r="B11661">
            <v>230</v>
          </cell>
          <cell r="C11661" t="str">
            <v>φ10双头螺丝</v>
          </cell>
        </row>
        <row r="11662">
          <cell r="A11662" t="str">
            <v>TST0000338</v>
          </cell>
          <cell r="B11662">
            <v>230</v>
          </cell>
          <cell r="C11662" t="str">
            <v>法兰止回阀</v>
          </cell>
        </row>
        <row r="11663">
          <cell r="A11663" t="str">
            <v>TST0000339</v>
          </cell>
          <cell r="B11663">
            <v>230</v>
          </cell>
          <cell r="C11663" t="str">
            <v>进口气动定扭扳手</v>
          </cell>
        </row>
        <row r="11664">
          <cell r="A11664" t="str">
            <v>TST0000340</v>
          </cell>
          <cell r="B11664">
            <v>230</v>
          </cell>
          <cell r="C11664" t="str">
            <v>主定位销RA149030100-02</v>
          </cell>
        </row>
        <row r="11665">
          <cell r="A11665" t="str">
            <v>TST0000341</v>
          </cell>
          <cell r="B11665">
            <v>230</v>
          </cell>
          <cell r="C11665" t="str">
            <v>次定位销RA1409030100-01</v>
          </cell>
        </row>
        <row r="11666">
          <cell r="A11666" t="str">
            <v>TST0000342</v>
          </cell>
          <cell r="B11666">
            <v>230</v>
          </cell>
          <cell r="C11666" t="str">
            <v>吊装带</v>
          </cell>
        </row>
        <row r="11667">
          <cell r="A11667" t="str">
            <v>TST0000343</v>
          </cell>
          <cell r="B11667">
            <v>230</v>
          </cell>
          <cell r="C11667" t="str">
            <v>Φ10顶丝</v>
          </cell>
        </row>
        <row r="11668">
          <cell r="A11668" t="str">
            <v>TST0000344</v>
          </cell>
          <cell r="B11668">
            <v>230</v>
          </cell>
          <cell r="C11668" t="str">
            <v>弯脖</v>
          </cell>
        </row>
        <row r="11669">
          <cell r="A11669" t="str">
            <v>TST0000345</v>
          </cell>
          <cell r="B11669">
            <v>230</v>
          </cell>
          <cell r="C11669" t="str">
            <v>塑料槽板</v>
          </cell>
        </row>
        <row r="11670">
          <cell r="A11670" t="str">
            <v>TST0000346</v>
          </cell>
          <cell r="B11670">
            <v>230</v>
          </cell>
          <cell r="C11670" t="str">
            <v>开孔器</v>
          </cell>
        </row>
        <row r="11671">
          <cell r="A11671" t="str">
            <v>TST0000347</v>
          </cell>
          <cell r="B11671">
            <v>230</v>
          </cell>
          <cell r="C11671" t="str">
            <v>云石片</v>
          </cell>
        </row>
        <row r="11672">
          <cell r="A11672" t="str">
            <v>TST0000349</v>
          </cell>
          <cell r="B11672">
            <v>230</v>
          </cell>
          <cell r="C11672" t="str">
            <v>密封胶</v>
          </cell>
        </row>
        <row r="11673">
          <cell r="A11673" t="str">
            <v>TST0000350</v>
          </cell>
          <cell r="B11673">
            <v>230</v>
          </cell>
          <cell r="C11673" t="str">
            <v>减震垫铁JS78-10-160</v>
          </cell>
        </row>
        <row r="11674">
          <cell r="A11674" t="str">
            <v>TST0000351</v>
          </cell>
          <cell r="B11674">
            <v>230</v>
          </cell>
          <cell r="C11674" t="str">
            <v>齿型带</v>
          </cell>
        </row>
        <row r="11675">
          <cell r="A11675" t="str">
            <v>TST0000353</v>
          </cell>
          <cell r="B11675">
            <v>230</v>
          </cell>
          <cell r="C11675" t="str">
            <v>直边倒角机KCD-R100</v>
          </cell>
        </row>
        <row r="11676">
          <cell r="A11676" t="str">
            <v>TST0000354</v>
          </cell>
          <cell r="B11676">
            <v>230</v>
          </cell>
          <cell r="C11676" t="str">
            <v>塞尺</v>
          </cell>
        </row>
        <row r="11677">
          <cell r="A11677" t="str">
            <v>TST0000356</v>
          </cell>
          <cell r="B11677">
            <v>230</v>
          </cell>
          <cell r="C11677" t="str">
            <v>空滤</v>
          </cell>
        </row>
        <row r="11678">
          <cell r="A11678" t="str">
            <v>TST0000357</v>
          </cell>
          <cell r="B11678">
            <v>230</v>
          </cell>
          <cell r="C11678" t="str">
            <v>电磨</v>
          </cell>
        </row>
        <row r="11679">
          <cell r="A11679" t="str">
            <v>TST0000358</v>
          </cell>
          <cell r="B11679">
            <v>230</v>
          </cell>
          <cell r="C11679" t="str">
            <v>断路器</v>
          </cell>
        </row>
        <row r="11680">
          <cell r="A11680" t="str">
            <v>TST0000359</v>
          </cell>
          <cell r="B11680">
            <v>230</v>
          </cell>
          <cell r="C11680" t="str">
            <v>钻套</v>
          </cell>
        </row>
        <row r="11681">
          <cell r="A11681" t="str">
            <v>TST0000360</v>
          </cell>
          <cell r="B11681">
            <v>230</v>
          </cell>
          <cell r="C11681" t="str">
            <v>焊枪把</v>
          </cell>
        </row>
        <row r="11682">
          <cell r="A11682" t="str">
            <v>TST0000361</v>
          </cell>
          <cell r="B11682">
            <v>230</v>
          </cell>
          <cell r="C11682" t="str">
            <v>真空泵</v>
          </cell>
        </row>
        <row r="11683">
          <cell r="A11683" t="str">
            <v>TST0000362</v>
          </cell>
          <cell r="B11683">
            <v>210</v>
          </cell>
          <cell r="C11683" t="str">
            <v>螺纹锁固厌氧胶</v>
          </cell>
        </row>
        <row r="11684">
          <cell r="A11684" t="str">
            <v>TST0000362</v>
          </cell>
          <cell r="B11684">
            <v>220</v>
          </cell>
          <cell r="C11684" t="str">
            <v>螺纹锁固厌氧胶</v>
          </cell>
        </row>
        <row r="11685">
          <cell r="A11685" t="str">
            <v>TST0000362</v>
          </cell>
          <cell r="B11685">
            <v>230</v>
          </cell>
          <cell r="C11685" t="str">
            <v>螺纹锁固厌氧胶</v>
          </cell>
        </row>
        <row r="11686">
          <cell r="A11686" t="str">
            <v>TST0000363</v>
          </cell>
          <cell r="B11686">
            <v>230</v>
          </cell>
          <cell r="C11686" t="str">
            <v>尼龙草</v>
          </cell>
        </row>
        <row r="11687">
          <cell r="A11687" t="str">
            <v>TST0000365</v>
          </cell>
          <cell r="B11687">
            <v>230</v>
          </cell>
          <cell r="C11687" t="str">
            <v>压板螺丝φ16*150</v>
          </cell>
        </row>
        <row r="11688">
          <cell r="A11688" t="str">
            <v>TST0000366</v>
          </cell>
          <cell r="B11688">
            <v>230</v>
          </cell>
          <cell r="C11688" t="str">
            <v>变径灯口</v>
          </cell>
        </row>
        <row r="11689">
          <cell r="A11689" t="str">
            <v>TST0000367</v>
          </cell>
          <cell r="B11689">
            <v>230</v>
          </cell>
          <cell r="C11689" t="str">
            <v>胶木棒</v>
          </cell>
        </row>
        <row r="11690">
          <cell r="A11690" t="str">
            <v>TST0000368</v>
          </cell>
          <cell r="B11690">
            <v>230</v>
          </cell>
          <cell r="C11690" t="str">
            <v>风钻FD-8F1∕2</v>
          </cell>
        </row>
        <row r="11691">
          <cell r="A11691" t="str">
            <v>TST0000369</v>
          </cell>
          <cell r="B11691">
            <v>230</v>
          </cell>
          <cell r="C11691" t="str">
            <v>继电器保护板（LDJ-1）</v>
          </cell>
        </row>
        <row r="11692">
          <cell r="A11692" t="str">
            <v>TST0000370</v>
          </cell>
          <cell r="B11692">
            <v>230</v>
          </cell>
          <cell r="C11692" t="str">
            <v>18#铁丝</v>
          </cell>
        </row>
        <row r="11693">
          <cell r="A11693" t="str">
            <v>TST0000371</v>
          </cell>
          <cell r="B11693">
            <v>230</v>
          </cell>
          <cell r="C11693" t="str">
            <v>φ8气管</v>
          </cell>
        </row>
        <row r="11694">
          <cell r="A11694" t="str">
            <v>TST0000372</v>
          </cell>
          <cell r="B11694">
            <v>220</v>
          </cell>
          <cell r="C11694" t="str">
            <v>生料带</v>
          </cell>
        </row>
        <row r="11695">
          <cell r="A11695" t="str">
            <v>TST0000372</v>
          </cell>
          <cell r="B11695">
            <v>230</v>
          </cell>
          <cell r="C11695" t="str">
            <v>生料带</v>
          </cell>
        </row>
        <row r="11696">
          <cell r="A11696" t="str">
            <v>TST0000374</v>
          </cell>
          <cell r="B11696">
            <v>230</v>
          </cell>
          <cell r="C11696" t="str">
            <v>导电咀（0.8mm*M6*45)</v>
          </cell>
        </row>
        <row r="11697">
          <cell r="A11697" t="str">
            <v>TST0000376</v>
          </cell>
          <cell r="B11697">
            <v>230</v>
          </cell>
          <cell r="C11697" t="str">
            <v>PVC阀门</v>
          </cell>
        </row>
        <row r="11698">
          <cell r="A11698" t="str">
            <v>TST0000377</v>
          </cell>
          <cell r="B11698">
            <v>230</v>
          </cell>
          <cell r="C11698" t="str">
            <v>凹模φ25*φ7.2*45</v>
          </cell>
        </row>
        <row r="11699">
          <cell r="A11699" t="str">
            <v>TST0000378</v>
          </cell>
          <cell r="B11699">
            <v>230</v>
          </cell>
          <cell r="C11699" t="str">
            <v>冲头</v>
          </cell>
        </row>
        <row r="11700">
          <cell r="A11700" t="str">
            <v>TST0000379</v>
          </cell>
          <cell r="B11700">
            <v>230</v>
          </cell>
          <cell r="C11700" t="str">
            <v>冲头φ8*φ3.65*70</v>
          </cell>
        </row>
        <row r="11701">
          <cell r="A11701" t="str">
            <v>TST0000380</v>
          </cell>
          <cell r="B11701">
            <v>230</v>
          </cell>
          <cell r="C11701" t="str">
            <v>冲头涂层φ20*φ16.1*64</v>
          </cell>
        </row>
        <row r="11702">
          <cell r="A11702" t="str">
            <v>TST0000381</v>
          </cell>
          <cell r="B11702">
            <v>230</v>
          </cell>
          <cell r="C11702" t="str">
            <v>冲头φ16*φ15.2*10.1*54</v>
          </cell>
        </row>
        <row r="11703">
          <cell r="A11703" t="str">
            <v>TST0000382</v>
          </cell>
          <cell r="B11703">
            <v>230</v>
          </cell>
          <cell r="C11703" t="str">
            <v>冲头φ8*φ7.5*70</v>
          </cell>
        </row>
        <row r="11704">
          <cell r="A11704" t="str">
            <v>TST0000383</v>
          </cell>
          <cell r="B11704">
            <v>230</v>
          </cell>
          <cell r="C11704" t="str">
            <v>冲头φ10*φ9.5*70</v>
          </cell>
        </row>
        <row r="11705">
          <cell r="A11705" t="str">
            <v>TST0000385</v>
          </cell>
          <cell r="B11705">
            <v>230</v>
          </cell>
          <cell r="C11705" t="str">
            <v>冲头φ10*φ7*76</v>
          </cell>
        </row>
        <row r="11706">
          <cell r="A11706" t="str">
            <v>TST0000386</v>
          </cell>
          <cell r="B11706">
            <v>230</v>
          </cell>
          <cell r="C11706" t="str">
            <v>冲头φ8*φ5.2*76</v>
          </cell>
        </row>
        <row r="11707">
          <cell r="A11707" t="str">
            <v>TST0000387</v>
          </cell>
          <cell r="B11707">
            <v>230</v>
          </cell>
          <cell r="C11707" t="str">
            <v>冲头φ12*φ11*76</v>
          </cell>
        </row>
        <row r="11708">
          <cell r="A11708" t="str">
            <v>TST0000388</v>
          </cell>
          <cell r="B11708">
            <v>230</v>
          </cell>
          <cell r="C11708" t="str">
            <v>冲头φ13*φ10.5*66</v>
          </cell>
        </row>
        <row r="11709">
          <cell r="A11709" t="str">
            <v>TST0000389</v>
          </cell>
          <cell r="B11709">
            <v>230</v>
          </cell>
          <cell r="C11709" t="str">
            <v>冲头φ16*13*10.5*76</v>
          </cell>
        </row>
        <row r="11710">
          <cell r="A11710" t="str">
            <v>TST0000390</v>
          </cell>
          <cell r="B11710">
            <v>230</v>
          </cell>
          <cell r="C11710" t="str">
            <v>冲头φ5.5*φ8.05*54</v>
          </cell>
        </row>
        <row r="11711">
          <cell r="A11711" t="str">
            <v>TST0000391</v>
          </cell>
          <cell r="B11711">
            <v>230</v>
          </cell>
          <cell r="C11711" t="str">
            <v>冲头</v>
          </cell>
        </row>
        <row r="11712">
          <cell r="A11712" t="str">
            <v>TST0000392</v>
          </cell>
          <cell r="B11712">
            <v>230</v>
          </cell>
          <cell r="C11712" t="str">
            <v>冲头φ13.6*φ16*100</v>
          </cell>
        </row>
        <row r="11713">
          <cell r="A11713" t="str">
            <v>TST0000393</v>
          </cell>
          <cell r="B11713">
            <v>230</v>
          </cell>
          <cell r="C11713" t="str">
            <v>冲头φ16.1*φ20*64</v>
          </cell>
        </row>
        <row r="11714">
          <cell r="A11714" t="str">
            <v>TST0000394</v>
          </cell>
          <cell r="B11714">
            <v>230</v>
          </cell>
          <cell r="C11714" t="str">
            <v>冲头φ11*φ12*80</v>
          </cell>
        </row>
        <row r="11715">
          <cell r="A11715" t="str">
            <v>TST0000395</v>
          </cell>
          <cell r="B11715">
            <v>230</v>
          </cell>
          <cell r="C11715" t="str">
            <v>冲头φ7.1*φ12*80</v>
          </cell>
        </row>
        <row r="11716">
          <cell r="A11716" t="str">
            <v>TST0000396</v>
          </cell>
          <cell r="B11716">
            <v>230</v>
          </cell>
          <cell r="C11716" t="str">
            <v>冲头φ8.15*φ10*54</v>
          </cell>
        </row>
        <row r="11717">
          <cell r="A11717" t="str">
            <v>TST0000397</v>
          </cell>
          <cell r="B11717">
            <v>230</v>
          </cell>
          <cell r="C11717" t="str">
            <v>冲头（涂层）φ11*φ12*80</v>
          </cell>
        </row>
        <row r="11718">
          <cell r="A11718" t="str">
            <v>TST0000398</v>
          </cell>
          <cell r="B11718">
            <v>230</v>
          </cell>
          <cell r="C11718" t="str">
            <v>冲头涂层φ10.6*φ13*100</v>
          </cell>
        </row>
        <row r="11719">
          <cell r="A11719" t="str">
            <v>TST0000399</v>
          </cell>
          <cell r="B11719">
            <v>230</v>
          </cell>
          <cell r="C11719" t="str">
            <v>冲头φ20*φ16.1*95</v>
          </cell>
        </row>
        <row r="11720">
          <cell r="A11720" t="str">
            <v>TST0000400</v>
          </cell>
          <cell r="B11720">
            <v>230</v>
          </cell>
          <cell r="C11720" t="str">
            <v>冲头φ18*φ14.1*71</v>
          </cell>
        </row>
        <row r="11721">
          <cell r="A11721" t="str">
            <v>TST0000401</v>
          </cell>
          <cell r="B11721">
            <v>230</v>
          </cell>
          <cell r="C11721" t="str">
            <v>冲头φ12*φ8.1*71</v>
          </cell>
        </row>
        <row r="11722">
          <cell r="A11722" t="str">
            <v>TST0000402</v>
          </cell>
          <cell r="B11722">
            <v>230</v>
          </cell>
          <cell r="C11722" t="str">
            <v>冲头φ10*φ7*φ3.65*70</v>
          </cell>
        </row>
        <row r="11723">
          <cell r="A11723" t="str">
            <v>TST0000403</v>
          </cell>
          <cell r="B11723">
            <v>230</v>
          </cell>
          <cell r="C11723" t="str">
            <v>冲头φ8.1*φ9.6*φ12*56</v>
          </cell>
        </row>
        <row r="11724">
          <cell r="A11724" t="str">
            <v>TST0000404</v>
          </cell>
          <cell r="B11724">
            <v>230</v>
          </cell>
          <cell r="C11724" t="str">
            <v>冲头φ8.6*φ10*56</v>
          </cell>
        </row>
        <row r="11725">
          <cell r="A11725" t="str">
            <v>TST0000405</v>
          </cell>
          <cell r="B11725">
            <v>230</v>
          </cell>
          <cell r="C11725" t="str">
            <v>冲头φ8.1*φ10*56</v>
          </cell>
        </row>
        <row r="11726">
          <cell r="A11726" t="str">
            <v>TST0000406</v>
          </cell>
          <cell r="B11726">
            <v>230</v>
          </cell>
          <cell r="C11726" t="str">
            <v>冲头φ20*φ16.23*59</v>
          </cell>
        </row>
        <row r="11727">
          <cell r="A11727" t="str">
            <v>TST0000407</v>
          </cell>
          <cell r="B11727">
            <v>230</v>
          </cell>
          <cell r="C11727" t="str">
            <v>冲头φ16*φ15.55*79</v>
          </cell>
        </row>
        <row r="11728">
          <cell r="A11728" t="str">
            <v>TST0000408</v>
          </cell>
          <cell r="B11728">
            <v>230</v>
          </cell>
          <cell r="C11728" t="str">
            <v>冲头φ16*φ14.15*90</v>
          </cell>
        </row>
        <row r="11729">
          <cell r="A11729" t="str">
            <v>TST0000409</v>
          </cell>
          <cell r="B11729">
            <v>230</v>
          </cell>
          <cell r="C11729" t="str">
            <v>冲头φ11.1*φ14*76</v>
          </cell>
        </row>
        <row r="11730">
          <cell r="A11730" t="str">
            <v>TST0000410</v>
          </cell>
          <cell r="B11730">
            <v>230</v>
          </cell>
          <cell r="C11730" t="str">
            <v>冲头φ3.75*φ8*φ10*72</v>
          </cell>
        </row>
        <row r="11731">
          <cell r="A11731" t="str">
            <v>TST0000411</v>
          </cell>
          <cell r="B11731">
            <v>230</v>
          </cell>
          <cell r="C11731" t="str">
            <v>冲头φ5.35*φ7*φ10*76</v>
          </cell>
        </row>
        <row r="11732">
          <cell r="A11732" t="str">
            <v>TST0000412</v>
          </cell>
          <cell r="B11732">
            <v>230</v>
          </cell>
          <cell r="C11732" t="str">
            <v>冲头φ5.5*φ8*68</v>
          </cell>
        </row>
        <row r="11733">
          <cell r="A11733" t="str">
            <v>TST0000413</v>
          </cell>
          <cell r="B11733">
            <v>230</v>
          </cell>
          <cell r="C11733" t="str">
            <v>冲头φ8*φ10*89</v>
          </cell>
        </row>
        <row r="11734">
          <cell r="A11734" t="str">
            <v>TST0000414</v>
          </cell>
          <cell r="B11734">
            <v>230</v>
          </cell>
          <cell r="C11734" t="str">
            <v>冲头φ6.1*φ12*74</v>
          </cell>
        </row>
        <row r="11735">
          <cell r="A11735" t="str">
            <v>TST0000415</v>
          </cell>
          <cell r="B11735">
            <v>230</v>
          </cell>
          <cell r="C11735" t="str">
            <v>冲头φ14*φ16*56</v>
          </cell>
        </row>
        <row r="11736">
          <cell r="A11736" t="str">
            <v>TST0000416</v>
          </cell>
          <cell r="B11736">
            <v>230</v>
          </cell>
          <cell r="C11736" t="str">
            <v>冲头φ8*φ5.1*90</v>
          </cell>
        </row>
        <row r="11737">
          <cell r="A11737" t="str">
            <v>TST0000417</v>
          </cell>
          <cell r="B11737">
            <v>230</v>
          </cell>
          <cell r="C11737" t="str">
            <v>冲头φ8.14*φ10*52.2</v>
          </cell>
        </row>
        <row r="11738">
          <cell r="A11738" t="str">
            <v>TST0000418</v>
          </cell>
          <cell r="B11738">
            <v>230</v>
          </cell>
          <cell r="C11738" t="str">
            <v>冲头φ13*φ10.1*102</v>
          </cell>
        </row>
        <row r="11739">
          <cell r="A11739" t="str">
            <v>TST0000419</v>
          </cell>
          <cell r="B11739">
            <v>230</v>
          </cell>
          <cell r="C11739" t="str">
            <v>冲头φ13*φ10*90</v>
          </cell>
        </row>
        <row r="11740">
          <cell r="A11740" t="str">
            <v>TST0000420</v>
          </cell>
          <cell r="B11740">
            <v>230</v>
          </cell>
          <cell r="C11740" t="str">
            <v>冲头φ6*φ3.6*60</v>
          </cell>
        </row>
        <row r="11741">
          <cell r="A11741" t="str">
            <v>TST0000421</v>
          </cell>
          <cell r="B11741">
            <v>230</v>
          </cell>
          <cell r="C11741" t="str">
            <v>冲头φ13*φ12.1*9.1*68</v>
          </cell>
        </row>
        <row r="11742">
          <cell r="A11742" t="str">
            <v>TST0000422</v>
          </cell>
          <cell r="B11742">
            <v>230</v>
          </cell>
          <cell r="C11742" t="str">
            <v>冲头φ6.1**10*80</v>
          </cell>
        </row>
        <row r="11743">
          <cell r="A11743" t="str">
            <v>TST0000423</v>
          </cell>
          <cell r="B11743">
            <v>230</v>
          </cell>
          <cell r="C11743" t="str">
            <v>冲头φ8*5.1*60</v>
          </cell>
        </row>
        <row r="11744">
          <cell r="A11744" t="str">
            <v>TST0000424</v>
          </cell>
          <cell r="B11744">
            <v>230</v>
          </cell>
          <cell r="C11744" t="str">
            <v>冲头φ13*10.1*102</v>
          </cell>
        </row>
        <row r="11745">
          <cell r="A11745" t="str">
            <v>TST0000425</v>
          </cell>
          <cell r="B11745">
            <v>230</v>
          </cell>
          <cell r="C11745" t="str">
            <v>凹模φ25*φ14.35*20</v>
          </cell>
        </row>
        <row r="11746">
          <cell r="A11746" t="str">
            <v>TST0000426</v>
          </cell>
          <cell r="B11746">
            <v>230</v>
          </cell>
          <cell r="C11746" t="str">
            <v>凹模φ20*φ6.5*45</v>
          </cell>
        </row>
        <row r="11747">
          <cell r="A11747" t="str">
            <v>TST0000427</v>
          </cell>
          <cell r="B11747">
            <v>230</v>
          </cell>
          <cell r="C11747" t="str">
            <v>凹模φ22*φ8.5*45</v>
          </cell>
        </row>
        <row r="11748">
          <cell r="A11748" t="str">
            <v>TST0000428</v>
          </cell>
          <cell r="B11748">
            <v>230</v>
          </cell>
          <cell r="C11748" t="str">
            <v>下模φ20*φ7.5*15.5</v>
          </cell>
        </row>
        <row r="11749">
          <cell r="A11749" t="str">
            <v>TST0000429</v>
          </cell>
          <cell r="B11749">
            <v>230</v>
          </cell>
          <cell r="C11749" t="str">
            <v>凹模φ25*φ14.8*20</v>
          </cell>
        </row>
        <row r="11750">
          <cell r="A11750" t="str">
            <v>TST0000430</v>
          </cell>
          <cell r="B11750">
            <v>230</v>
          </cell>
          <cell r="C11750" t="str">
            <v>凹模φ25*φ8.8*25</v>
          </cell>
        </row>
        <row r="11751">
          <cell r="A11751" t="str">
            <v>TST0000432</v>
          </cell>
          <cell r="B11751">
            <v>230</v>
          </cell>
          <cell r="C11751" t="str">
            <v>凹模φ16*φ6.7*35</v>
          </cell>
        </row>
        <row r="11752">
          <cell r="A11752" t="str">
            <v>TST0000433</v>
          </cell>
          <cell r="B11752">
            <v>230</v>
          </cell>
          <cell r="C11752" t="str">
            <v>凹模</v>
          </cell>
        </row>
        <row r="11753">
          <cell r="A11753" t="str">
            <v>TST0000434</v>
          </cell>
          <cell r="B11753">
            <v>230</v>
          </cell>
          <cell r="C11753" t="str">
            <v>万向刹车轮-125</v>
          </cell>
        </row>
        <row r="11754">
          <cell r="A11754" t="str">
            <v>TST0000435</v>
          </cell>
          <cell r="B11754">
            <v>230</v>
          </cell>
          <cell r="C11754" t="str">
            <v>定向工装车轮5”</v>
          </cell>
        </row>
        <row r="11755">
          <cell r="A11755" t="str">
            <v>TST0000436</v>
          </cell>
          <cell r="B11755">
            <v>230</v>
          </cell>
          <cell r="C11755" t="str">
            <v>自喷漆青光金400ml</v>
          </cell>
        </row>
        <row r="11756">
          <cell r="A11756" t="str">
            <v>TST0000437</v>
          </cell>
          <cell r="B11756">
            <v>220</v>
          </cell>
          <cell r="C11756" t="str">
            <v>自喷漆黑色400ml</v>
          </cell>
        </row>
        <row r="11757">
          <cell r="A11757" t="str">
            <v>TST0000437</v>
          </cell>
          <cell r="B11757">
            <v>230</v>
          </cell>
          <cell r="C11757" t="str">
            <v>自喷漆黑色400ml</v>
          </cell>
        </row>
        <row r="11758">
          <cell r="A11758" t="str">
            <v>TST0000438</v>
          </cell>
          <cell r="B11758">
            <v>230</v>
          </cell>
          <cell r="C11758" t="str">
            <v>送丝簧0.8mm</v>
          </cell>
        </row>
        <row r="11759">
          <cell r="A11759" t="str">
            <v>TST0000439</v>
          </cell>
          <cell r="B11759">
            <v>230</v>
          </cell>
          <cell r="C11759" t="str">
            <v>轴承6306</v>
          </cell>
        </row>
        <row r="11760">
          <cell r="A11760" t="str">
            <v>TST0000440</v>
          </cell>
          <cell r="B11760">
            <v>230</v>
          </cell>
          <cell r="C11760" t="str">
            <v>轴承NU206EM</v>
          </cell>
        </row>
        <row r="11761">
          <cell r="A11761" t="str">
            <v>TST0000441</v>
          </cell>
          <cell r="B11761">
            <v>230</v>
          </cell>
          <cell r="C11761" t="str">
            <v>轴承HK253222</v>
          </cell>
        </row>
        <row r="11762">
          <cell r="A11762" t="str">
            <v>TST0000442</v>
          </cell>
          <cell r="B11762">
            <v>230</v>
          </cell>
          <cell r="C11762" t="str">
            <v>轴承51304</v>
          </cell>
        </row>
        <row r="11763">
          <cell r="A11763" t="str">
            <v>TST0000443</v>
          </cell>
          <cell r="B11763">
            <v>230</v>
          </cell>
          <cell r="C11763" t="str">
            <v>轴承6203</v>
          </cell>
        </row>
        <row r="11764">
          <cell r="A11764" t="str">
            <v>TST0000445</v>
          </cell>
          <cell r="B11764">
            <v>230</v>
          </cell>
          <cell r="C11764" t="str">
            <v>机床床垫</v>
          </cell>
        </row>
        <row r="11765">
          <cell r="A11765" t="str">
            <v>TST0000447</v>
          </cell>
          <cell r="B11765">
            <v>230</v>
          </cell>
          <cell r="C11765" t="str">
            <v>低压灯泡36V-40W</v>
          </cell>
        </row>
        <row r="11766">
          <cell r="A11766" t="str">
            <v>TST0000448</v>
          </cell>
          <cell r="B11766">
            <v>230</v>
          </cell>
          <cell r="C11766" t="str">
            <v>白镜片</v>
          </cell>
        </row>
        <row r="11767">
          <cell r="A11767" t="str">
            <v>TST0000449</v>
          </cell>
          <cell r="B11767">
            <v>220</v>
          </cell>
          <cell r="C11767" t="str">
            <v>护套线2*2.5平方白色</v>
          </cell>
        </row>
        <row r="11768">
          <cell r="A11768" t="str">
            <v>TST0000449</v>
          </cell>
          <cell r="B11768">
            <v>230</v>
          </cell>
          <cell r="C11768" t="str">
            <v>护套线2*2.5平方白色</v>
          </cell>
        </row>
        <row r="11769">
          <cell r="A11769" t="str">
            <v>TST0000450</v>
          </cell>
          <cell r="B11769">
            <v>230</v>
          </cell>
          <cell r="C11769" t="str">
            <v>切割机开关</v>
          </cell>
        </row>
        <row r="11770">
          <cell r="A11770" t="str">
            <v>TST0000451</v>
          </cell>
          <cell r="B11770">
            <v>230</v>
          </cell>
          <cell r="C11770" t="str">
            <v>打包机开关</v>
          </cell>
        </row>
        <row r="11771">
          <cell r="A11771" t="str">
            <v>TST0000452</v>
          </cell>
          <cell r="B11771">
            <v>230</v>
          </cell>
          <cell r="C11771" t="str">
            <v>双拉线开关</v>
          </cell>
        </row>
        <row r="11772">
          <cell r="A11772" t="str">
            <v>TST0000453</v>
          </cell>
          <cell r="B11772">
            <v>230</v>
          </cell>
          <cell r="C11772" t="str">
            <v>黑镜片</v>
          </cell>
        </row>
        <row r="11773">
          <cell r="A11773" t="str">
            <v>TST0000454</v>
          </cell>
          <cell r="B11773">
            <v>230</v>
          </cell>
          <cell r="C11773" t="str">
            <v>铆线模具</v>
          </cell>
        </row>
        <row r="11774">
          <cell r="A11774" t="str">
            <v>TST0000455</v>
          </cell>
          <cell r="B11774">
            <v>230</v>
          </cell>
          <cell r="C11774" t="str">
            <v>保险芯φ10*38-380V-6A瓷</v>
          </cell>
        </row>
        <row r="11775">
          <cell r="A11775" t="str">
            <v>TST0000456</v>
          </cell>
          <cell r="B11775">
            <v>230</v>
          </cell>
          <cell r="C11775" t="str">
            <v>焊枪开关</v>
          </cell>
        </row>
        <row r="11776">
          <cell r="A11776" t="str">
            <v>TST0000457</v>
          </cell>
          <cell r="B11776">
            <v>230</v>
          </cell>
          <cell r="C11776" t="str">
            <v>脱料皮子红色</v>
          </cell>
        </row>
        <row r="11777">
          <cell r="A11777" t="str">
            <v>TST0000458</v>
          </cell>
          <cell r="B11777">
            <v>230</v>
          </cell>
          <cell r="C11777" t="str">
            <v>脱料皮子黑色</v>
          </cell>
        </row>
        <row r="11778">
          <cell r="A11778" t="str">
            <v>TST0000460</v>
          </cell>
          <cell r="B11778">
            <v>230</v>
          </cell>
          <cell r="C11778" t="str">
            <v>二氧化碳流量表  松下</v>
          </cell>
        </row>
        <row r="11779">
          <cell r="A11779" t="str">
            <v>TST0000461</v>
          </cell>
          <cell r="B11779">
            <v>230</v>
          </cell>
          <cell r="C11779" t="str">
            <v>接触器CN16</v>
          </cell>
        </row>
        <row r="11780">
          <cell r="A11780" t="str">
            <v>TST0000463</v>
          </cell>
          <cell r="B11780">
            <v>230</v>
          </cell>
          <cell r="C11780" t="str">
            <v>电磁铁</v>
          </cell>
        </row>
        <row r="11781">
          <cell r="A11781" t="str">
            <v>TST0000464</v>
          </cell>
          <cell r="B11781">
            <v>230</v>
          </cell>
          <cell r="C11781" t="str">
            <v>Φ4内方螺丝批咀</v>
          </cell>
        </row>
        <row r="11782">
          <cell r="A11782" t="str">
            <v>TST0000469</v>
          </cell>
          <cell r="B11782">
            <v>230</v>
          </cell>
          <cell r="C11782" t="str">
            <v>保险块 160T</v>
          </cell>
        </row>
        <row r="11783">
          <cell r="A11783" t="str">
            <v>TST0000470</v>
          </cell>
          <cell r="B11783">
            <v>230</v>
          </cell>
          <cell r="C11783" t="str">
            <v>塑焊枪枪芯220V-700W</v>
          </cell>
        </row>
        <row r="11784">
          <cell r="A11784" t="str">
            <v>TST0000472</v>
          </cell>
          <cell r="B11784">
            <v>230</v>
          </cell>
          <cell r="C11784" t="str">
            <v>电热锅</v>
          </cell>
        </row>
        <row r="11785">
          <cell r="A11785" t="str">
            <v>TST0000473</v>
          </cell>
          <cell r="B11785">
            <v>230</v>
          </cell>
          <cell r="C11785" t="str">
            <v>冲床加油器</v>
          </cell>
        </row>
        <row r="11786">
          <cell r="A11786" t="str">
            <v>TST0000474</v>
          </cell>
          <cell r="B11786">
            <v>230</v>
          </cell>
          <cell r="C11786" t="str">
            <v>千斤顶32T</v>
          </cell>
        </row>
        <row r="11787">
          <cell r="A11787" t="str">
            <v>TST0000475</v>
          </cell>
          <cell r="B11787">
            <v>230</v>
          </cell>
          <cell r="C11787" t="str">
            <v>氧气</v>
          </cell>
        </row>
        <row r="11788">
          <cell r="A11788" t="str">
            <v>TST0000478</v>
          </cell>
          <cell r="B11788">
            <v>230</v>
          </cell>
          <cell r="C11788" t="str">
            <v>φ25镀锌直接头</v>
          </cell>
        </row>
        <row r="11789">
          <cell r="A11789" t="str">
            <v>TST0000479</v>
          </cell>
          <cell r="B11789">
            <v>230</v>
          </cell>
          <cell r="C11789" t="str">
            <v>φ50金属软管</v>
          </cell>
        </row>
        <row r="11790">
          <cell r="A11790" t="str">
            <v>TST0000480</v>
          </cell>
          <cell r="B11790">
            <v>230</v>
          </cell>
          <cell r="C11790" t="str">
            <v>防水盒</v>
          </cell>
        </row>
        <row r="11791">
          <cell r="A11791" t="str">
            <v>TST0000481</v>
          </cell>
          <cell r="B11791">
            <v>230</v>
          </cell>
          <cell r="C11791" t="str">
            <v>防爆接线盒（三通）</v>
          </cell>
        </row>
        <row r="11792">
          <cell r="A11792" t="str">
            <v>TST0000482</v>
          </cell>
          <cell r="B11792">
            <v>230</v>
          </cell>
          <cell r="C11792" t="str">
            <v>空气滤芯（气泵用）</v>
          </cell>
        </row>
        <row r="11793">
          <cell r="A11793" t="str">
            <v>TST0000483</v>
          </cell>
          <cell r="B11793">
            <v>230</v>
          </cell>
          <cell r="C11793" t="str">
            <v>欧姆龙限位开关D4N-</v>
          </cell>
        </row>
        <row r="11794">
          <cell r="A11794" t="str">
            <v>TST0000484</v>
          </cell>
          <cell r="B11794">
            <v>230</v>
          </cell>
          <cell r="C11794" t="str">
            <v>φ20U型卡子</v>
          </cell>
        </row>
        <row r="11795">
          <cell r="A11795" t="str">
            <v>TST0000485</v>
          </cell>
          <cell r="B11795">
            <v>230</v>
          </cell>
          <cell r="C11795" t="str">
            <v>副键  沧锻80T</v>
          </cell>
        </row>
        <row r="11796">
          <cell r="A11796" t="str">
            <v>TST0000486</v>
          </cell>
          <cell r="B11796">
            <v>230</v>
          </cell>
          <cell r="C11796" t="str">
            <v>二氧化碳气表螺杆</v>
          </cell>
        </row>
        <row r="11797">
          <cell r="A11797" t="str">
            <v>TST0000487</v>
          </cell>
          <cell r="B11797">
            <v>230</v>
          </cell>
          <cell r="C11797" t="str">
            <v>气压开关（气泵用）</v>
          </cell>
        </row>
        <row r="11798">
          <cell r="A11798" t="str">
            <v>TST0000489</v>
          </cell>
          <cell r="B11798">
            <v>230</v>
          </cell>
          <cell r="C11798" t="str">
            <v>法兰球阀DN65</v>
          </cell>
        </row>
        <row r="11799">
          <cell r="A11799" t="str">
            <v>TST0000490</v>
          </cell>
          <cell r="B11799">
            <v>230</v>
          </cell>
          <cell r="C11799" t="str">
            <v>直线导轨BRS-25</v>
          </cell>
        </row>
        <row r="11800">
          <cell r="A11800" t="str">
            <v>TST0000491</v>
          </cell>
          <cell r="B11800">
            <v>230</v>
          </cell>
          <cell r="C11800" t="str">
            <v>喷咀（直型）</v>
          </cell>
        </row>
        <row r="11801">
          <cell r="A11801" t="str">
            <v>TST0000492</v>
          </cell>
          <cell r="B11801">
            <v>230</v>
          </cell>
          <cell r="C11801" t="str">
            <v>喷咀（锥型）</v>
          </cell>
        </row>
        <row r="11802">
          <cell r="A11802" t="str">
            <v>TST0000495</v>
          </cell>
          <cell r="B11802">
            <v>230</v>
          </cell>
          <cell r="C11802" t="str">
            <v>机器人送丝簧</v>
          </cell>
        </row>
        <row r="11803">
          <cell r="A11803" t="str">
            <v>TST0000496</v>
          </cell>
          <cell r="B11803">
            <v>230</v>
          </cell>
          <cell r="C11803" t="str">
            <v>鹅颈（机器人）</v>
          </cell>
        </row>
        <row r="11804">
          <cell r="A11804" t="str">
            <v>TST0000498</v>
          </cell>
          <cell r="B11804">
            <v>230</v>
          </cell>
          <cell r="C11804" t="str">
            <v>快速夹钳225-D</v>
          </cell>
        </row>
        <row r="11805">
          <cell r="A11805" t="str">
            <v>TST0000499</v>
          </cell>
          <cell r="B11805">
            <v>230</v>
          </cell>
          <cell r="C11805" t="str">
            <v>快速夹钳36204M</v>
          </cell>
        </row>
        <row r="11806">
          <cell r="A11806" t="str">
            <v>TST0000500</v>
          </cell>
          <cell r="B11806">
            <v>230</v>
          </cell>
          <cell r="C11806" t="str">
            <v>快速夹钳20235</v>
          </cell>
        </row>
        <row r="11807">
          <cell r="A11807" t="str">
            <v>TST0000501</v>
          </cell>
          <cell r="B11807">
            <v>230</v>
          </cell>
          <cell r="C11807" t="str">
            <v>快速夹钳10247</v>
          </cell>
        </row>
        <row r="11808">
          <cell r="A11808" t="str">
            <v>TST0000502</v>
          </cell>
          <cell r="B11808">
            <v>230</v>
          </cell>
          <cell r="C11808" t="str">
            <v>快速夹钳36330M</v>
          </cell>
        </row>
        <row r="11809">
          <cell r="A11809" t="str">
            <v>TST0000505</v>
          </cell>
          <cell r="B11809">
            <v>230</v>
          </cell>
          <cell r="C11809" t="str">
            <v>快速夹钳36092M</v>
          </cell>
        </row>
        <row r="11810">
          <cell r="A11810" t="str">
            <v>TST0000506</v>
          </cell>
          <cell r="B11810">
            <v>230</v>
          </cell>
          <cell r="C11810" t="str">
            <v>快速夹钳305</v>
          </cell>
        </row>
        <row r="11811">
          <cell r="A11811" t="str">
            <v>TST0000507</v>
          </cell>
          <cell r="B11811">
            <v>230</v>
          </cell>
          <cell r="C11811" t="str">
            <v>机器人用电池</v>
          </cell>
        </row>
        <row r="11812">
          <cell r="A11812" t="str">
            <v>TST0000508</v>
          </cell>
          <cell r="B11812">
            <v>230</v>
          </cell>
          <cell r="C11812" t="str">
            <v>电磁钻</v>
          </cell>
        </row>
        <row r="11813">
          <cell r="A11813" t="str">
            <v>TST0000509</v>
          </cell>
          <cell r="B11813">
            <v>230</v>
          </cell>
          <cell r="C11813" t="str">
            <v>手动打包机</v>
          </cell>
        </row>
        <row r="11814">
          <cell r="A11814" t="str">
            <v>TST0000510</v>
          </cell>
          <cell r="B11814">
            <v>230</v>
          </cell>
          <cell r="C11814" t="str">
            <v>电锤</v>
          </cell>
        </row>
        <row r="11815">
          <cell r="A11815" t="str">
            <v>TST0000511</v>
          </cell>
          <cell r="B11815">
            <v>230</v>
          </cell>
          <cell r="C11815" t="str">
            <v>方尺20cm</v>
          </cell>
        </row>
        <row r="11816">
          <cell r="A11816" t="str">
            <v>TST0000512</v>
          </cell>
          <cell r="B11816">
            <v>230</v>
          </cell>
          <cell r="C11816" t="str">
            <v>方尺25cm</v>
          </cell>
        </row>
        <row r="11817">
          <cell r="A11817" t="str">
            <v>TST0000513</v>
          </cell>
          <cell r="B11817">
            <v>230</v>
          </cell>
          <cell r="C11817" t="str">
            <v>方尺25*50</v>
          </cell>
        </row>
        <row r="11818">
          <cell r="A11818" t="str">
            <v>TST0000514</v>
          </cell>
          <cell r="B11818">
            <v>230</v>
          </cell>
          <cell r="C11818" t="str">
            <v>方尺15*30</v>
          </cell>
        </row>
        <row r="11819">
          <cell r="A11819" t="str">
            <v>TST0000515</v>
          </cell>
          <cell r="B11819">
            <v>230</v>
          </cell>
          <cell r="C11819" t="str">
            <v>尖咀钳子</v>
          </cell>
        </row>
        <row r="11820">
          <cell r="A11820" t="str">
            <v>TST0000516</v>
          </cell>
          <cell r="B11820">
            <v>230</v>
          </cell>
          <cell r="C11820" t="str">
            <v>剪树剪子</v>
          </cell>
        </row>
        <row r="11821">
          <cell r="A11821" t="str">
            <v>TST0000517</v>
          </cell>
          <cell r="B11821">
            <v>230</v>
          </cell>
          <cell r="C11821" t="str">
            <v>刮制水平仪</v>
          </cell>
        </row>
        <row r="11822">
          <cell r="A11822" t="str">
            <v>TST0000518</v>
          </cell>
          <cell r="B11822">
            <v>230</v>
          </cell>
          <cell r="C11822" t="str">
            <v>锤子（小）</v>
          </cell>
        </row>
        <row r="11823">
          <cell r="A11823" t="str">
            <v>TST0000520</v>
          </cell>
          <cell r="B11823">
            <v>230</v>
          </cell>
          <cell r="C11823" t="str">
            <v>板牙架φ5</v>
          </cell>
        </row>
        <row r="11824">
          <cell r="A11824" t="str">
            <v>TST0000521</v>
          </cell>
          <cell r="B11824">
            <v>230</v>
          </cell>
          <cell r="C11824" t="str">
            <v>板牙架φ10</v>
          </cell>
        </row>
        <row r="11825">
          <cell r="A11825" t="str">
            <v>TST0000522</v>
          </cell>
          <cell r="B11825">
            <v>230</v>
          </cell>
          <cell r="C11825" t="str">
            <v>线坠</v>
          </cell>
        </row>
        <row r="11826">
          <cell r="A11826" t="str">
            <v>TST0000523</v>
          </cell>
          <cell r="B11826">
            <v>230</v>
          </cell>
          <cell r="C11826" t="str">
            <v>喷火枪</v>
          </cell>
        </row>
        <row r="11827">
          <cell r="A11827" t="str">
            <v>TST0000524</v>
          </cell>
          <cell r="B11827">
            <v>230</v>
          </cell>
          <cell r="C11827" t="str">
            <v>板牙φ5</v>
          </cell>
        </row>
        <row r="11828">
          <cell r="A11828" t="str">
            <v>TST0000525</v>
          </cell>
          <cell r="B11828">
            <v>230</v>
          </cell>
          <cell r="C11828" t="str">
            <v>板牙φ12</v>
          </cell>
        </row>
        <row r="11829">
          <cell r="A11829" t="str">
            <v>TST0000526</v>
          </cell>
          <cell r="B11829">
            <v>230</v>
          </cell>
          <cell r="C11829" t="str">
            <v>板牙φ14</v>
          </cell>
        </row>
        <row r="11830">
          <cell r="A11830" t="str">
            <v>TST0000527</v>
          </cell>
          <cell r="B11830">
            <v>230</v>
          </cell>
          <cell r="C11830" t="str">
            <v>板牙7/16-20</v>
          </cell>
        </row>
        <row r="11831">
          <cell r="A11831" t="str">
            <v>TST0000528</v>
          </cell>
          <cell r="B11831">
            <v>230</v>
          </cell>
          <cell r="C11831" t="str">
            <v>大力钳子</v>
          </cell>
        </row>
        <row r="11832">
          <cell r="A11832" t="str">
            <v>TST0000529</v>
          </cell>
          <cell r="B11832">
            <v>230</v>
          </cell>
          <cell r="C11832" t="str">
            <v>内方扳手（套）</v>
          </cell>
        </row>
        <row r="11833">
          <cell r="A11833" t="str">
            <v>TST0000530</v>
          </cell>
          <cell r="B11833">
            <v>230</v>
          </cell>
          <cell r="C11833" t="str">
            <v>扳手套头φ9</v>
          </cell>
        </row>
        <row r="11834">
          <cell r="A11834" t="str">
            <v>TST0000531</v>
          </cell>
          <cell r="B11834">
            <v>230</v>
          </cell>
          <cell r="C11834" t="str">
            <v>扳手套头φ19</v>
          </cell>
        </row>
        <row r="11835">
          <cell r="A11835" t="str">
            <v>TST0000532</v>
          </cell>
          <cell r="B11835">
            <v>230</v>
          </cell>
          <cell r="C11835" t="str">
            <v>摞子400</v>
          </cell>
        </row>
        <row r="11836">
          <cell r="A11836" t="str">
            <v>TST0000533</v>
          </cell>
          <cell r="B11836">
            <v>230</v>
          </cell>
          <cell r="C11836" t="str">
            <v>水平尺1000mm</v>
          </cell>
        </row>
        <row r="11837">
          <cell r="A11837" t="str">
            <v>TST0000534</v>
          </cell>
          <cell r="B11837">
            <v>230</v>
          </cell>
          <cell r="C11837" t="str">
            <v>扭力扳手0-300N.M</v>
          </cell>
        </row>
        <row r="11838">
          <cell r="A11838" t="str">
            <v>TST0000535</v>
          </cell>
          <cell r="B11838">
            <v>230</v>
          </cell>
          <cell r="C11838" t="str">
            <v>板牙φ10</v>
          </cell>
        </row>
        <row r="11839">
          <cell r="A11839" t="str">
            <v>TST0000536</v>
          </cell>
          <cell r="B11839">
            <v>230</v>
          </cell>
          <cell r="C11839" t="str">
            <v>微电脑充电器</v>
          </cell>
        </row>
        <row r="11840">
          <cell r="A11840" t="str">
            <v>TST0000537</v>
          </cell>
          <cell r="B11840">
            <v>230</v>
          </cell>
          <cell r="C11840" t="str">
            <v>毛刷2寸</v>
          </cell>
        </row>
        <row r="11841">
          <cell r="A11841" t="str">
            <v>TST0000538</v>
          </cell>
          <cell r="B11841">
            <v>230</v>
          </cell>
          <cell r="C11841" t="str">
            <v>焊枪200A</v>
          </cell>
        </row>
        <row r="11842">
          <cell r="A11842" t="str">
            <v>TST0000540</v>
          </cell>
          <cell r="B11842">
            <v>230</v>
          </cell>
          <cell r="C11842" t="str">
            <v>板牙M24</v>
          </cell>
        </row>
        <row r="11843">
          <cell r="A11843" t="str">
            <v>TST0000541</v>
          </cell>
          <cell r="B11843">
            <v>230</v>
          </cell>
          <cell r="C11843" t="str">
            <v>板牙φ16</v>
          </cell>
        </row>
        <row r="11844">
          <cell r="A11844" t="str">
            <v>TST0000542</v>
          </cell>
          <cell r="B11844">
            <v>230</v>
          </cell>
          <cell r="C11844" t="str">
            <v>入子φ15*φ10*19.5</v>
          </cell>
        </row>
        <row r="11845">
          <cell r="A11845" t="str">
            <v>TST0000543</v>
          </cell>
          <cell r="B11845">
            <v>230</v>
          </cell>
          <cell r="C11845" t="str">
            <v>导电杆（机器人用）</v>
          </cell>
        </row>
        <row r="11846">
          <cell r="A11846" t="str">
            <v>TST0000544</v>
          </cell>
          <cell r="B11846">
            <v>230</v>
          </cell>
          <cell r="C11846" t="str">
            <v>导电咀φ1.2mm</v>
          </cell>
        </row>
        <row r="11847">
          <cell r="A11847" t="str">
            <v>TST0000545</v>
          </cell>
          <cell r="B11847">
            <v>230</v>
          </cell>
          <cell r="C11847" t="str">
            <v>钠灯灯芯150W</v>
          </cell>
        </row>
        <row r="11848">
          <cell r="A11848" t="str">
            <v>TST0000546</v>
          </cell>
          <cell r="B11848">
            <v>230</v>
          </cell>
          <cell r="C11848" t="str">
            <v>锯片φ315</v>
          </cell>
        </row>
        <row r="11849">
          <cell r="A11849" t="str">
            <v>TST0000547</v>
          </cell>
          <cell r="B11849">
            <v>220</v>
          </cell>
          <cell r="C11849" t="str">
            <v>风扳机B1012</v>
          </cell>
        </row>
        <row r="11850">
          <cell r="A11850" t="str">
            <v>TST0000547</v>
          </cell>
          <cell r="B11850">
            <v>230</v>
          </cell>
          <cell r="C11850" t="str">
            <v>风扳机B1012</v>
          </cell>
        </row>
        <row r="11851">
          <cell r="A11851" t="str">
            <v>TST0000548</v>
          </cell>
          <cell r="B11851">
            <v>230</v>
          </cell>
          <cell r="C11851" t="str">
            <v>顶丝φ16</v>
          </cell>
        </row>
        <row r="11852">
          <cell r="A11852" t="str">
            <v>TST0000550</v>
          </cell>
          <cell r="B11852">
            <v>230</v>
          </cell>
          <cell r="C11852" t="str">
            <v>空开（断路器）3P63A</v>
          </cell>
        </row>
        <row r="11853">
          <cell r="A11853" t="str">
            <v>TST0000553</v>
          </cell>
          <cell r="B11853">
            <v>230</v>
          </cell>
          <cell r="C11853" t="str">
            <v>聚氨酯</v>
          </cell>
        </row>
        <row r="11854">
          <cell r="A11854" t="str">
            <v>TST0000555</v>
          </cell>
          <cell r="B11854">
            <v>230</v>
          </cell>
          <cell r="C11854" t="str">
            <v>轴承51306</v>
          </cell>
        </row>
        <row r="11855">
          <cell r="A11855" t="str">
            <v>TST0000557</v>
          </cell>
          <cell r="B11855">
            <v>230</v>
          </cell>
          <cell r="C11855" t="str">
            <v>气缸MGCMF40-600-R</v>
          </cell>
        </row>
        <row r="11856">
          <cell r="A11856" t="str">
            <v>TST0000558</v>
          </cell>
          <cell r="B11856">
            <v>230</v>
          </cell>
          <cell r="C11856" t="str">
            <v>轴承51307</v>
          </cell>
        </row>
        <row r="11857">
          <cell r="A11857" t="str">
            <v>TST0000559</v>
          </cell>
          <cell r="B11857">
            <v>230</v>
          </cell>
          <cell r="C11857" t="str">
            <v>导轨BRC20R0-1-L160</v>
          </cell>
        </row>
        <row r="11858">
          <cell r="A11858" t="str">
            <v>TST0000561</v>
          </cell>
          <cell r="B11858">
            <v>230</v>
          </cell>
          <cell r="C11858" t="str">
            <v>滑块</v>
          </cell>
        </row>
        <row r="11859">
          <cell r="A11859" t="str">
            <v>TST0000562</v>
          </cell>
          <cell r="B11859">
            <v>230</v>
          </cell>
          <cell r="C11859" t="str">
            <v>接头φ6*φ2.5*20</v>
          </cell>
        </row>
        <row r="11860">
          <cell r="A11860" t="str">
            <v>TST0000563</v>
          </cell>
          <cell r="B11860">
            <v>230</v>
          </cell>
          <cell r="C11860" t="str">
            <v>子母冲φ10*φ9.1*90</v>
          </cell>
        </row>
        <row r="11861">
          <cell r="A11861" t="str">
            <v>TST0000564</v>
          </cell>
          <cell r="B11861">
            <v>230</v>
          </cell>
          <cell r="C11861" t="str">
            <v>子母冲φ13*φ9.1*90</v>
          </cell>
        </row>
        <row r="11862">
          <cell r="A11862" t="str">
            <v>TST0000565</v>
          </cell>
          <cell r="B11862">
            <v>230</v>
          </cell>
          <cell r="C11862" t="str">
            <v>子母冲φ16*13.1*9.1*90</v>
          </cell>
        </row>
        <row r="11863">
          <cell r="A11863" t="str">
            <v>TST0000566</v>
          </cell>
          <cell r="B11863">
            <v>230</v>
          </cell>
          <cell r="C11863" t="str">
            <v>A冲φ8*6.15*3.65*80</v>
          </cell>
        </row>
        <row r="11864">
          <cell r="A11864" t="str">
            <v>TST0000567</v>
          </cell>
          <cell r="B11864">
            <v>230</v>
          </cell>
          <cell r="C11864" t="str">
            <v>A冲φ10*φ8.1*80</v>
          </cell>
        </row>
        <row r="11865">
          <cell r="A11865" t="str">
            <v>TST0000568</v>
          </cell>
          <cell r="B11865">
            <v>230</v>
          </cell>
          <cell r="C11865" t="str">
            <v>引导冲φ8*22.8</v>
          </cell>
        </row>
        <row r="11866">
          <cell r="A11866" t="str">
            <v>TST0000569</v>
          </cell>
          <cell r="B11866">
            <v>230</v>
          </cell>
          <cell r="C11866" t="str">
            <v>子母冲φ10*φ7.2*70</v>
          </cell>
        </row>
        <row r="11867">
          <cell r="A11867" t="str">
            <v>TST0000570</v>
          </cell>
          <cell r="B11867">
            <v>230</v>
          </cell>
          <cell r="C11867" t="str">
            <v>子母冲φ13*φ10.3*70</v>
          </cell>
        </row>
        <row r="11868">
          <cell r="A11868" t="str">
            <v>TST0000571</v>
          </cell>
          <cell r="B11868">
            <v>230</v>
          </cell>
          <cell r="C11868" t="str">
            <v>子母冲φ13*φ9.1*70</v>
          </cell>
        </row>
        <row r="11869">
          <cell r="A11869" t="str">
            <v>TST0000572</v>
          </cell>
          <cell r="B11869">
            <v>230</v>
          </cell>
          <cell r="C11869" t="str">
            <v>子母冲16*13*13.1*9.1*70</v>
          </cell>
        </row>
        <row r="11870">
          <cell r="A11870" t="str">
            <v>TST0000573</v>
          </cell>
          <cell r="B11870">
            <v>230</v>
          </cell>
          <cell r="C11870" t="str">
            <v>镶件φ26*φ10.5*38</v>
          </cell>
        </row>
        <row r="11871">
          <cell r="A11871" t="str">
            <v>TST0000574</v>
          </cell>
          <cell r="B11871">
            <v>230</v>
          </cell>
          <cell r="C11871" t="str">
            <v>加热棒220V</v>
          </cell>
        </row>
        <row r="11872">
          <cell r="A11872" t="str">
            <v>TST0000576</v>
          </cell>
          <cell r="B11872">
            <v>230</v>
          </cell>
          <cell r="C11872" t="str">
            <v>轴承6312</v>
          </cell>
        </row>
        <row r="11873">
          <cell r="A11873" t="str">
            <v>TST0000577</v>
          </cell>
          <cell r="B11873">
            <v>230</v>
          </cell>
          <cell r="C11873" t="str">
            <v>轴承6307</v>
          </cell>
        </row>
        <row r="11874">
          <cell r="A11874" t="str">
            <v>TST0000580</v>
          </cell>
          <cell r="B11874">
            <v>230</v>
          </cell>
          <cell r="C11874" t="str">
            <v>皮带轮φ260（二槽）</v>
          </cell>
        </row>
        <row r="11875">
          <cell r="A11875" t="str">
            <v>TST0000581</v>
          </cell>
          <cell r="B11875">
            <v>230</v>
          </cell>
          <cell r="C11875" t="str">
            <v>压力表1.6wpa</v>
          </cell>
        </row>
        <row r="11876">
          <cell r="A11876" t="str">
            <v>TST0000583</v>
          </cell>
          <cell r="B11876">
            <v>230</v>
          </cell>
          <cell r="C11876" t="str">
            <v>防水行程开关</v>
          </cell>
        </row>
        <row r="11877">
          <cell r="A11877" t="str">
            <v>TST0000585</v>
          </cell>
          <cell r="B11877">
            <v>230</v>
          </cell>
          <cell r="C11877" t="str">
            <v>保险芯φ5*20（2A）</v>
          </cell>
        </row>
        <row r="11878">
          <cell r="A11878" t="str">
            <v>TST0000587</v>
          </cell>
          <cell r="B11878">
            <v>230</v>
          </cell>
          <cell r="C11878" t="str">
            <v>接近开关LJ12A3-4</v>
          </cell>
        </row>
        <row r="11879">
          <cell r="A11879" t="str">
            <v>TST0000588</v>
          </cell>
          <cell r="B11879">
            <v>230</v>
          </cell>
          <cell r="C11879" t="str">
            <v>开关（台钻用）</v>
          </cell>
        </row>
        <row r="11880">
          <cell r="A11880" t="str">
            <v>TST0000589</v>
          </cell>
          <cell r="B11880">
            <v>230</v>
          </cell>
          <cell r="C11880" t="str">
            <v>导轨φ25*600*φ70*40</v>
          </cell>
        </row>
        <row r="11881">
          <cell r="A11881" t="str">
            <v>TST0000590</v>
          </cell>
          <cell r="B11881">
            <v>230</v>
          </cell>
          <cell r="C11881" t="str">
            <v>气缸φ50*50-B-加长</v>
          </cell>
        </row>
        <row r="11882">
          <cell r="A11882" t="str">
            <v>TST0000591</v>
          </cell>
          <cell r="B11882">
            <v>230</v>
          </cell>
          <cell r="C11882" t="str">
            <v>气缸φ32*100</v>
          </cell>
        </row>
        <row r="11883">
          <cell r="A11883" t="str">
            <v>TST0000592</v>
          </cell>
          <cell r="B11883">
            <v>230</v>
          </cell>
          <cell r="C11883" t="str">
            <v>轴承UC205</v>
          </cell>
        </row>
        <row r="11884">
          <cell r="A11884" t="str">
            <v>TST0000594</v>
          </cell>
          <cell r="B11884">
            <v>230</v>
          </cell>
          <cell r="C11884" t="str">
            <v>防水接头φ25</v>
          </cell>
        </row>
        <row r="11885">
          <cell r="A11885" t="str">
            <v>TST0000599</v>
          </cell>
          <cell r="B11885">
            <v>230</v>
          </cell>
          <cell r="C11885" t="str">
            <v>时间继电器</v>
          </cell>
        </row>
        <row r="11886">
          <cell r="A11886" t="str">
            <v>TST0000600</v>
          </cell>
          <cell r="B11886">
            <v>230</v>
          </cell>
          <cell r="C11886" t="str">
            <v>功率继电器676B-1114P</v>
          </cell>
        </row>
        <row r="11887">
          <cell r="A11887" t="str">
            <v>TST0000602</v>
          </cell>
          <cell r="B11887">
            <v>230</v>
          </cell>
          <cell r="C11887" t="str">
            <v>铜球阀3/8</v>
          </cell>
        </row>
        <row r="11888">
          <cell r="A11888" t="str">
            <v>TST0000605</v>
          </cell>
          <cell r="B11888">
            <v>230</v>
          </cell>
          <cell r="C11888" t="str">
            <v>套头φ14</v>
          </cell>
        </row>
        <row r="11889">
          <cell r="A11889" t="str">
            <v>TST0000606</v>
          </cell>
          <cell r="B11889">
            <v>230</v>
          </cell>
          <cell r="C11889" t="str">
            <v>机器人安全支架夹持器</v>
          </cell>
        </row>
        <row r="11890">
          <cell r="A11890" t="str">
            <v>TST0000607</v>
          </cell>
          <cell r="B11890">
            <v>230</v>
          </cell>
          <cell r="C11890" t="str">
            <v>直角尺500*250</v>
          </cell>
        </row>
        <row r="11891">
          <cell r="A11891" t="str">
            <v>TST0000608</v>
          </cell>
          <cell r="B11891">
            <v>230</v>
          </cell>
          <cell r="C11891" t="str">
            <v>直尺150mm</v>
          </cell>
        </row>
        <row r="11892">
          <cell r="A11892" t="str">
            <v>TST0000609</v>
          </cell>
          <cell r="B11892">
            <v>230</v>
          </cell>
          <cell r="C11892" t="str">
            <v>直尺500mm</v>
          </cell>
        </row>
        <row r="11893">
          <cell r="A11893" t="str">
            <v>TST0000611</v>
          </cell>
          <cell r="B11893">
            <v>230</v>
          </cell>
          <cell r="C11893" t="str">
            <v>卤钨灯400W</v>
          </cell>
        </row>
        <row r="11894">
          <cell r="A11894" t="str">
            <v>TST0000616</v>
          </cell>
          <cell r="B11894">
            <v>230</v>
          </cell>
          <cell r="C11894" t="str">
            <v>氧气管φ8</v>
          </cell>
        </row>
        <row r="11895">
          <cell r="A11895" t="str">
            <v>TST0000618</v>
          </cell>
          <cell r="B11895">
            <v>230</v>
          </cell>
          <cell r="C11895" t="str">
            <v>交流接触器CJX2-5011</v>
          </cell>
        </row>
        <row r="11896">
          <cell r="A11896" t="str">
            <v>TST0000619</v>
          </cell>
          <cell r="B11896">
            <v>230</v>
          </cell>
          <cell r="C11896" t="str">
            <v>磨床砂轮350（灰）</v>
          </cell>
        </row>
        <row r="11897">
          <cell r="A11897" t="str">
            <v>TST0000620</v>
          </cell>
          <cell r="B11897">
            <v>230</v>
          </cell>
          <cell r="C11897" t="str">
            <v>轴流风机400</v>
          </cell>
        </row>
        <row r="11898">
          <cell r="A11898" t="str">
            <v>TST0000621</v>
          </cell>
          <cell r="B11898">
            <v>230</v>
          </cell>
          <cell r="C11898" t="str">
            <v>脚踏阀</v>
          </cell>
        </row>
        <row r="11899">
          <cell r="A11899" t="str">
            <v>TST0000623</v>
          </cell>
          <cell r="B11899">
            <v>230</v>
          </cell>
          <cell r="C11899" t="str">
            <v>保险块</v>
          </cell>
        </row>
        <row r="11900">
          <cell r="A11900" t="str">
            <v>TST0000624</v>
          </cell>
          <cell r="B11900">
            <v>230</v>
          </cell>
          <cell r="C11900" t="str">
            <v>交流接触器CJX2-1801</v>
          </cell>
        </row>
        <row r="11901">
          <cell r="A11901" t="str">
            <v>TST0000625</v>
          </cell>
          <cell r="B11901">
            <v>230</v>
          </cell>
          <cell r="C11901" t="str">
            <v>子母冲φ10*φ16*90</v>
          </cell>
        </row>
        <row r="11902">
          <cell r="A11902" t="str">
            <v>TST0000626</v>
          </cell>
          <cell r="B11902">
            <v>230</v>
          </cell>
          <cell r="C11902" t="str">
            <v>风扇（机器人用）</v>
          </cell>
        </row>
        <row r="11903">
          <cell r="A11903" t="str">
            <v>TST0000627</v>
          </cell>
          <cell r="B11903">
            <v>230</v>
          </cell>
          <cell r="C11903" t="str">
            <v>墙壁开关</v>
          </cell>
        </row>
        <row r="11904">
          <cell r="A11904" t="str">
            <v>TST0000628</v>
          </cell>
          <cell r="B11904">
            <v>220</v>
          </cell>
          <cell r="C11904" t="str">
            <v>尖嘴钳子</v>
          </cell>
        </row>
        <row r="11905">
          <cell r="A11905" t="str">
            <v>TST0000628</v>
          </cell>
          <cell r="B11905">
            <v>230</v>
          </cell>
          <cell r="C11905" t="str">
            <v>尖嘴钳子</v>
          </cell>
        </row>
        <row r="11906">
          <cell r="A11906" t="str">
            <v>TST0000629</v>
          </cell>
          <cell r="B11906">
            <v>230</v>
          </cell>
          <cell r="C11906" t="str">
            <v>轴承RN307E</v>
          </cell>
        </row>
        <row r="11907">
          <cell r="A11907" t="str">
            <v>TST0000630</v>
          </cell>
          <cell r="B11907">
            <v>230</v>
          </cell>
          <cell r="C11907" t="str">
            <v>缠绕管10mm</v>
          </cell>
        </row>
        <row r="11908">
          <cell r="A11908" t="str">
            <v>TST0000631</v>
          </cell>
          <cell r="B11908">
            <v>230</v>
          </cell>
          <cell r="C11908" t="str">
            <v>大滑块</v>
          </cell>
        </row>
        <row r="11909">
          <cell r="A11909" t="str">
            <v>TST0000634</v>
          </cell>
          <cell r="B11909">
            <v>230</v>
          </cell>
          <cell r="C11909" t="str">
            <v>保险块250T</v>
          </cell>
        </row>
        <row r="11910">
          <cell r="A11910" t="str">
            <v>TST0000635</v>
          </cell>
          <cell r="B11910">
            <v>230</v>
          </cell>
          <cell r="C11910" t="str">
            <v>直流电源</v>
          </cell>
        </row>
        <row r="11911">
          <cell r="A11911" t="str">
            <v>TST0000636</v>
          </cell>
          <cell r="B11911">
            <v>230</v>
          </cell>
          <cell r="C11911" t="str">
            <v>扭力扳手</v>
          </cell>
        </row>
        <row r="11912">
          <cell r="A11912" t="str">
            <v>TST0000638</v>
          </cell>
          <cell r="B11912">
            <v>230</v>
          </cell>
          <cell r="C11912" t="str">
            <v>弹簧秤LTZ-20</v>
          </cell>
        </row>
        <row r="11913">
          <cell r="A11913" t="str">
            <v>TST0000639</v>
          </cell>
          <cell r="B11913">
            <v>230</v>
          </cell>
          <cell r="C11913" t="str">
            <v>机械密封</v>
          </cell>
        </row>
        <row r="11914">
          <cell r="A11914" t="str">
            <v>TST0000640</v>
          </cell>
          <cell r="B11914">
            <v>230</v>
          </cell>
          <cell r="C11914" t="str">
            <v>气弹簧</v>
          </cell>
        </row>
        <row r="11915">
          <cell r="A11915" t="str">
            <v>TST0000641</v>
          </cell>
          <cell r="B11915">
            <v>230</v>
          </cell>
          <cell r="C11915" t="str">
            <v>吊钩锁片</v>
          </cell>
        </row>
        <row r="11916">
          <cell r="A11916" t="str">
            <v>TST0000642</v>
          </cell>
          <cell r="B11916">
            <v>230</v>
          </cell>
          <cell r="C11916" t="str">
            <v>轴承6204</v>
          </cell>
        </row>
        <row r="11917">
          <cell r="A11917" t="str">
            <v>TST0000643</v>
          </cell>
          <cell r="B11917">
            <v>230</v>
          </cell>
          <cell r="C11917" t="str">
            <v>自愈式低电压并联电容器</v>
          </cell>
        </row>
        <row r="11918">
          <cell r="A11918" t="str">
            <v>TST0000644</v>
          </cell>
          <cell r="B11918">
            <v>230</v>
          </cell>
          <cell r="C11918" t="str">
            <v>多功能继电器WJ1-6/4</v>
          </cell>
        </row>
        <row r="11919">
          <cell r="A11919" t="str">
            <v>TST0000645</v>
          </cell>
          <cell r="B11919">
            <v>230</v>
          </cell>
          <cell r="C11919" t="str">
            <v>保温棉</v>
          </cell>
        </row>
        <row r="11920">
          <cell r="A11920" t="str">
            <v>TST0000647</v>
          </cell>
          <cell r="B11920">
            <v>230</v>
          </cell>
          <cell r="C11920" t="str">
            <v>轴承.64904</v>
          </cell>
        </row>
        <row r="11921">
          <cell r="A11921" t="str">
            <v>TST0000648</v>
          </cell>
          <cell r="B11921">
            <v>230</v>
          </cell>
          <cell r="C11921" t="str">
            <v>尼龙棒20*</v>
          </cell>
        </row>
        <row r="11922">
          <cell r="A11922" t="str">
            <v>TST0000649</v>
          </cell>
          <cell r="B11922">
            <v>230</v>
          </cell>
          <cell r="C11922" t="str">
            <v>皮带S5M550</v>
          </cell>
        </row>
        <row r="11923">
          <cell r="A11923" t="str">
            <v>TST0000650</v>
          </cell>
          <cell r="B11923">
            <v>230</v>
          </cell>
          <cell r="C11923" t="str">
            <v>接近开关SN04-Y1</v>
          </cell>
        </row>
        <row r="11924">
          <cell r="A11924" t="str">
            <v>TST0000651</v>
          </cell>
          <cell r="B11924">
            <v>230</v>
          </cell>
          <cell r="C11924" t="str">
            <v>外球面轴承</v>
          </cell>
        </row>
        <row r="11925">
          <cell r="A11925" t="str">
            <v>TST0000652</v>
          </cell>
          <cell r="B11925">
            <v>230</v>
          </cell>
          <cell r="C11925" t="str">
            <v>光电开关</v>
          </cell>
        </row>
        <row r="11926">
          <cell r="A11926" t="str">
            <v>TST0000653</v>
          </cell>
          <cell r="B11926">
            <v>230</v>
          </cell>
          <cell r="C11926" t="str">
            <v>压力表</v>
          </cell>
        </row>
        <row r="11927">
          <cell r="A11927" t="str">
            <v>TST0000655</v>
          </cell>
          <cell r="B11927">
            <v>230</v>
          </cell>
          <cell r="C11927" t="str">
            <v>轴承207</v>
          </cell>
        </row>
        <row r="11928">
          <cell r="A11928" t="str">
            <v>TST0000656</v>
          </cell>
          <cell r="B11928">
            <v>230</v>
          </cell>
          <cell r="C11928" t="str">
            <v>轴承6209</v>
          </cell>
        </row>
        <row r="11929">
          <cell r="A11929" t="str">
            <v>TST0000657</v>
          </cell>
          <cell r="B11929">
            <v>230</v>
          </cell>
          <cell r="C11929" t="str">
            <v>变频器（水泵用）</v>
          </cell>
        </row>
        <row r="11930">
          <cell r="A11930" t="str">
            <v>TST0000659</v>
          </cell>
          <cell r="B11930">
            <v>230</v>
          </cell>
          <cell r="C11930" t="str">
            <v>变压器BK-150</v>
          </cell>
        </row>
        <row r="11931">
          <cell r="A11931" t="str">
            <v>TST0000661</v>
          </cell>
          <cell r="B11931">
            <v>230</v>
          </cell>
          <cell r="C11931" t="str">
            <v>轴承6310</v>
          </cell>
        </row>
        <row r="11932">
          <cell r="A11932" t="str">
            <v>TST0000662</v>
          </cell>
          <cell r="B11932">
            <v>230</v>
          </cell>
          <cell r="C11932" t="str">
            <v>丝杆M27</v>
          </cell>
        </row>
        <row r="11933">
          <cell r="A11933" t="str">
            <v>TST0000663</v>
          </cell>
          <cell r="B11933">
            <v>230</v>
          </cell>
          <cell r="C11933" t="str">
            <v>波纹管</v>
          </cell>
        </row>
        <row r="11934">
          <cell r="A11934" t="str">
            <v>TST0000664</v>
          </cell>
          <cell r="B11934">
            <v>230</v>
          </cell>
          <cell r="C11934" t="str">
            <v>上电极AT16-27B-022</v>
          </cell>
        </row>
        <row r="11935">
          <cell r="A11935" t="str">
            <v>TST0000665</v>
          </cell>
          <cell r="B11935">
            <v>230</v>
          </cell>
          <cell r="C11935" t="str">
            <v>上电极AT16-27B-021</v>
          </cell>
        </row>
        <row r="11936">
          <cell r="A11936" t="str">
            <v>TST0000666</v>
          </cell>
          <cell r="B11936">
            <v>230</v>
          </cell>
          <cell r="C11936" t="str">
            <v>上电极AT16-27B-020</v>
          </cell>
        </row>
        <row r="11937">
          <cell r="A11937" t="str">
            <v>TST0000668</v>
          </cell>
          <cell r="B11937">
            <v>230</v>
          </cell>
          <cell r="C11937" t="str">
            <v>M20上电极AT16-27B-2-022</v>
          </cell>
        </row>
        <row r="11938">
          <cell r="A11938" t="str">
            <v>TST0000669</v>
          </cell>
          <cell r="B11938">
            <v>230</v>
          </cell>
          <cell r="C11938" t="str">
            <v>M20下电极AT16-27B-2-022</v>
          </cell>
        </row>
        <row r="11939">
          <cell r="A11939" t="str">
            <v>TST0000670</v>
          </cell>
          <cell r="B11939">
            <v>220</v>
          </cell>
          <cell r="C11939" t="str">
            <v>行程开关HL-5030</v>
          </cell>
        </row>
        <row r="11940">
          <cell r="A11940" t="str">
            <v>TST0000670</v>
          </cell>
          <cell r="B11940">
            <v>230</v>
          </cell>
          <cell r="C11940" t="str">
            <v>行程开关HL-5030</v>
          </cell>
        </row>
        <row r="11941">
          <cell r="A11941" t="str">
            <v>TST0000671</v>
          </cell>
          <cell r="B11941">
            <v>230</v>
          </cell>
          <cell r="C11941" t="str">
            <v>浮球阀（1吋）</v>
          </cell>
        </row>
        <row r="11942">
          <cell r="A11942" t="str">
            <v>TST0000672</v>
          </cell>
          <cell r="B11942">
            <v>230</v>
          </cell>
          <cell r="C11942" t="str">
            <v>百洁布</v>
          </cell>
        </row>
        <row r="11943">
          <cell r="A11943" t="str">
            <v>TST0000673</v>
          </cell>
          <cell r="B11943">
            <v>230</v>
          </cell>
          <cell r="C11943" t="str">
            <v>脚踏开关（二档）</v>
          </cell>
        </row>
        <row r="11944">
          <cell r="A11944" t="str">
            <v>TST0000677</v>
          </cell>
          <cell r="B11944">
            <v>230</v>
          </cell>
          <cell r="C11944" t="str">
            <v>轴承6305</v>
          </cell>
        </row>
        <row r="11945">
          <cell r="A11945" t="str">
            <v>TST0000678</v>
          </cell>
          <cell r="B11945">
            <v>230</v>
          </cell>
          <cell r="C11945" t="str">
            <v>钢丝绳</v>
          </cell>
        </row>
        <row r="11946">
          <cell r="A11946" t="str">
            <v>TST0000679</v>
          </cell>
          <cell r="B11946">
            <v>230</v>
          </cell>
          <cell r="C11946" t="str">
            <v>小灯泡24V</v>
          </cell>
        </row>
        <row r="11947">
          <cell r="A11947" t="str">
            <v>TST0000680</v>
          </cell>
          <cell r="B11947">
            <v>230</v>
          </cell>
          <cell r="C11947" t="str">
            <v>板网 40*40</v>
          </cell>
        </row>
        <row r="11948">
          <cell r="A11948" t="str">
            <v>TST0000681</v>
          </cell>
          <cell r="B11948">
            <v>230</v>
          </cell>
          <cell r="C11948" t="str">
            <v>电梯同步皮带</v>
          </cell>
        </row>
        <row r="11949">
          <cell r="A11949" t="str">
            <v>TST0000682</v>
          </cell>
          <cell r="B11949">
            <v>230</v>
          </cell>
          <cell r="C11949" t="str">
            <v>气体过滤器</v>
          </cell>
        </row>
        <row r="11950">
          <cell r="A11950" t="str">
            <v>TST0000683</v>
          </cell>
          <cell r="B11950">
            <v>230</v>
          </cell>
          <cell r="C11950" t="str">
            <v>滑轨</v>
          </cell>
        </row>
        <row r="11951">
          <cell r="A11951" t="str">
            <v>TST0000684</v>
          </cell>
          <cell r="B11951">
            <v>230</v>
          </cell>
          <cell r="C11951" t="str">
            <v>指示牌</v>
          </cell>
        </row>
        <row r="11952">
          <cell r="A11952" t="str">
            <v>TST0000685</v>
          </cell>
          <cell r="B11952">
            <v>230</v>
          </cell>
          <cell r="C11952" t="str">
            <v>地槽线</v>
          </cell>
        </row>
        <row r="11953">
          <cell r="A11953" t="str">
            <v>TST0000690</v>
          </cell>
          <cell r="B11953">
            <v>230</v>
          </cell>
          <cell r="C11953" t="str">
            <v>工装牌</v>
          </cell>
        </row>
        <row r="11954">
          <cell r="A11954" t="str">
            <v>TST0000691</v>
          </cell>
          <cell r="B11954">
            <v>230</v>
          </cell>
          <cell r="C11954" t="str">
            <v>M20座框定位块D左</v>
          </cell>
        </row>
        <row r="11955">
          <cell r="A11955" t="str">
            <v>TST0000692</v>
          </cell>
          <cell r="B11955">
            <v>230</v>
          </cell>
          <cell r="C11955" t="str">
            <v>M20座框定位块E右</v>
          </cell>
        </row>
        <row r="11956">
          <cell r="A11956" t="str">
            <v>TST0000693</v>
          </cell>
          <cell r="B11956">
            <v>230</v>
          </cell>
          <cell r="C11956" t="str">
            <v>M20座框定位块F左</v>
          </cell>
        </row>
        <row r="11957">
          <cell r="A11957" t="str">
            <v>TST0000694</v>
          </cell>
          <cell r="B11957">
            <v>230</v>
          </cell>
          <cell r="C11957" t="str">
            <v>M20座框定位块G右</v>
          </cell>
        </row>
        <row r="11958">
          <cell r="A11958" t="str">
            <v>TST0000697</v>
          </cell>
          <cell r="B11958">
            <v>230</v>
          </cell>
          <cell r="C11958" t="str">
            <v>充电器BC1161-AP1</v>
          </cell>
        </row>
        <row r="11959">
          <cell r="A11959" t="str">
            <v>TST0000699</v>
          </cell>
          <cell r="B11959">
            <v>230</v>
          </cell>
          <cell r="C11959" t="str">
            <v>管钳子</v>
          </cell>
        </row>
        <row r="11960">
          <cell r="A11960" t="str">
            <v>TST0000700</v>
          </cell>
          <cell r="B11960">
            <v>230</v>
          </cell>
          <cell r="C11960" t="str">
            <v>触发器</v>
          </cell>
        </row>
        <row r="11961">
          <cell r="A11961" t="str">
            <v>TST0000702</v>
          </cell>
          <cell r="B11961">
            <v>230</v>
          </cell>
          <cell r="C11961" t="str">
            <v>立式单极离心泵</v>
          </cell>
        </row>
        <row r="11962">
          <cell r="A11962" t="str">
            <v>TST0000708</v>
          </cell>
          <cell r="B11962">
            <v>230</v>
          </cell>
          <cell r="C11962" t="str">
            <v>镀锌管(米)</v>
          </cell>
        </row>
        <row r="11963">
          <cell r="A11963" t="str">
            <v>TST0000709</v>
          </cell>
          <cell r="B11963">
            <v>230</v>
          </cell>
          <cell r="C11963" t="str">
            <v>宽座角尺</v>
          </cell>
        </row>
        <row r="11964">
          <cell r="A11964" t="str">
            <v>TST0000710</v>
          </cell>
          <cell r="B11964">
            <v>220</v>
          </cell>
          <cell r="C11964" t="str">
            <v>白皮带</v>
          </cell>
        </row>
        <row r="11965">
          <cell r="A11965" t="str">
            <v>TST0000711</v>
          </cell>
          <cell r="B11965">
            <v>220</v>
          </cell>
          <cell r="C11965" t="str">
            <v>断布机刀片</v>
          </cell>
        </row>
        <row r="11966">
          <cell r="A11966" t="str">
            <v>TST0000712</v>
          </cell>
          <cell r="B11966">
            <v>220</v>
          </cell>
          <cell r="C11966" t="str">
            <v>高低压脚CL3/16</v>
          </cell>
        </row>
        <row r="11967">
          <cell r="A11967" t="str">
            <v>TST0000715</v>
          </cell>
          <cell r="B11967">
            <v>220</v>
          </cell>
          <cell r="C11967" t="str">
            <v>小纱剪</v>
          </cell>
        </row>
        <row r="11968">
          <cell r="A11968" t="str">
            <v>TST0000716</v>
          </cell>
          <cell r="B11968">
            <v>220</v>
          </cell>
          <cell r="C11968" t="str">
            <v>磁铁定规</v>
          </cell>
        </row>
        <row r="11969">
          <cell r="A11969" t="str">
            <v>TST0000717</v>
          </cell>
          <cell r="B11969">
            <v>220</v>
          </cell>
          <cell r="C11969" t="str">
            <v>针杆</v>
          </cell>
        </row>
        <row r="11970">
          <cell r="A11970" t="str">
            <v>TST0000718</v>
          </cell>
          <cell r="B11970">
            <v>220</v>
          </cell>
          <cell r="C11970" t="str">
            <v>挑线簧</v>
          </cell>
        </row>
        <row r="11971">
          <cell r="A11971" t="str">
            <v>TST0000719</v>
          </cell>
          <cell r="B11971">
            <v>220</v>
          </cell>
          <cell r="C11971" t="str">
            <v>刀片(裁床）</v>
          </cell>
        </row>
        <row r="11972">
          <cell r="A11972" t="str">
            <v>TST0000720</v>
          </cell>
          <cell r="B11972">
            <v>220</v>
          </cell>
          <cell r="C11972" t="str">
            <v>卷尺20米</v>
          </cell>
        </row>
        <row r="11973">
          <cell r="A11973" t="str">
            <v>TST0000721</v>
          </cell>
          <cell r="B11973">
            <v>220</v>
          </cell>
          <cell r="C11973" t="str">
            <v>针板螺丝</v>
          </cell>
        </row>
        <row r="11974">
          <cell r="A11974" t="str">
            <v>TST0000722</v>
          </cell>
          <cell r="B11974">
            <v>220</v>
          </cell>
          <cell r="C11974" t="str">
            <v>裁床再覆盖膜</v>
          </cell>
        </row>
        <row r="11975">
          <cell r="A11975" t="str">
            <v>TST0000723</v>
          </cell>
          <cell r="B11975">
            <v>220</v>
          </cell>
          <cell r="C11975" t="str">
            <v>轴承604</v>
          </cell>
        </row>
        <row r="11976">
          <cell r="A11976" t="str">
            <v>TST0000724</v>
          </cell>
          <cell r="B11976">
            <v>220</v>
          </cell>
          <cell r="C11976" t="str">
            <v>塑料压脚</v>
          </cell>
        </row>
        <row r="11977">
          <cell r="A11977" t="str">
            <v>TST0000725</v>
          </cell>
          <cell r="B11977">
            <v>220</v>
          </cell>
          <cell r="C11977" t="str">
            <v>针板</v>
          </cell>
        </row>
        <row r="11978">
          <cell r="A11978" t="str">
            <v>TST0000726</v>
          </cell>
          <cell r="B11978">
            <v>220</v>
          </cell>
          <cell r="C11978" t="str">
            <v>梭芯小</v>
          </cell>
        </row>
        <row r="11979">
          <cell r="A11979" t="str">
            <v>TST0000727</v>
          </cell>
          <cell r="B11979">
            <v>220</v>
          </cell>
          <cell r="C11979" t="str">
            <v>梭盒</v>
          </cell>
        </row>
        <row r="11980">
          <cell r="A11980" t="str">
            <v>TST0000728</v>
          </cell>
          <cell r="B11980">
            <v>220</v>
          </cell>
          <cell r="C11980" t="str">
            <v>送布牙</v>
          </cell>
        </row>
        <row r="11981">
          <cell r="A11981" t="str">
            <v>TST0000730</v>
          </cell>
          <cell r="B11981">
            <v>220</v>
          </cell>
          <cell r="C11981" t="str">
            <v>定刀</v>
          </cell>
        </row>
        <row r="11982">
          <cell r="A11982" t="str">
            <v>TST0000731</v>
          </cell>
          <cell r="B11982">
            <v>220</v>
          </cell>
          <cell r="C11982" t="str">
            <v>动刀</v>
          </cell>
        </row>
        <row r="11983">
          <cell r="A11983" t="str">
            <v>TST0000732</v>
          </cell>
          <cell r="B11983">
            <v>220</v>
          </cell>
          <cell r="C11983" t="str">
            <v>磨刀石</v>
          </cell>
        </row>
        <row r="11984">
          <cell r="A11984" t="str">
            <v>TST0000733</v>
          </cell>
          <cell r="B11984">
            <v>220</v>
          </cell>
          <cell r="C11984" t="str">
            <v>机针DP*17*16KN</v>
          </cell>
        </row>
        <row r="11985">
          <cell r="A11985" t="str">
            <v>TST0000734</v>
          </cell>
          <cell r="B11985">
            <v>220</v>
          </cell>
          <cell r="C11985" t="str">
            <v>机针DC*1*16KN</v>
          </cell>
        </row>
        <row r="11986">
          <cell r="A11986" t="str">
            <v>TST0000735</v>
          </cell>
          <cell r="B11986">
            <v>220</v>
          </cell>
          <cell r="C11986" t="str">
            <v>推力压脚</v>
          </cell>
        </row>
        <row r="11987">
          <cell r="A11987" t="str">
            <v>TST0000736</v>
          </cell>
          <cell r="B11987">
            <v>220</v>
          </cell>
          <cell r="C11987" t="str">
            <v>剪刀中大</v>
          </cell>
        </row>
        <row r="11988">
          <cell r="A11988" t="str">
            <v>TST0000738</v>
          </cell>
          <cell r="B11988">
            <v>220</v>
          </cell>
          <cell r="C11988" t="str">
            <v>德盛旋梭</v>
          </cell>
        </row>
        <row r="11989">
          <cell r="A11989" t="str">
            <v>TST0000739</v>
          </cell>
          <cell r="B11989">
            <v>220</v>
          </cell>
          <cell r="C11989" t="str">
            <v>机针DP*5*14KN</v>
          </cell>
        </row>
        <row r="11990">
          <cell r="A11990" t="str">
            <v>TST0000740</v>
          </cell>
          <cell r="B11990">
            <v>220</v>
          </cell>
          <cell r="C11990" t="str">
            <v>机针DP18号</v>
          </cell>
        </row>
        <row r="11991">
          <cell r="A11991" t="str">
            <v>TST0000742</v>
          </cell>
          <cell r="B11991">
            <v>220</v>
          </cell>
          <cell r="C11991" t="str">
            <v>机油</v>
          </cell>
        </row>
        <row r="11992">
          <cell r="A11992" t="str">
            <v>TST0000747</v>
          </cell>
          <cell r="B11992">
            <v>220</v>
          </cell>
          <cell r="C11992" t="str">
            <v>电剪刀刀片8寸</v>
          </cell>
        </row>
        <row r="11993">
          <cell r="A11993" t="str">
            <v>TST0000755</v>
          </cell>
          <cell r="B11993">
            <v>220</v>
          </cell>
          <cell r="C11993" t="str">
            <v>脚踏开关</v>
          </cell>
        </row>
        <row r="11994">
          <cell r="A11994" t="str">
            <v>TST0000758</v>
          </cell>
          <cell r="B11994">
            <v>220</v>
          </cell>
          <cell r="C11994" t="str">
            <v>缝纫踏板</v>
          </cell>
        </row>
        <row r="11995">
          <cell r="A11995" t="str">
            <v>TST0000759</v>
          </cell>
          <cell r="B11995">
            <v>220</v>
          </cell>
          <cell r="C11995" t="str">
            <v>压脚螺丝</v>
          </cell>
        </row>
        <row r="11996">
          <cell r="A11996" t="str">
            <v>TST0000764</v>
          </cell>
          <cell r="B11996">
            <v>220</v>
          </cell>
          <cell r="C11996" t="str">
            <v>工作灯缝纫用</v>
          </cell>
        </row>
        <row r="11997">
          <cell r="A11997" t="str">
            <v>TST0000765</v>
          </cell>
          <cell r="B11997">
            <v>220</v>
          </cell>
          <cell r="C11997" t="str">
            <v>断布机磨刀石组件</v>
          </cell>
        </row>
        <row r="11998">
          <cell r="A11998" t="str">
            <v>TST0000766</v>
          </cell>
          <cell r="B11998">
            <v>220</v>
          </cell>
          <cell r="C11998" t="str">
            <v>绕线器组件</v>
          </cell>
        </row>
        <row r="11999">
          <cell r="A11999" t="str">
            <v>TST0000767</v>
          </cell>
          <cell r="B11999">
            <v>220</v>
          </cell>
          <cell r="C11999" t="str">
            <v>硅油桶</v>
          </cell>
        </row>
        <row r="12000">
          <cell r="A12000" t="str">
            <v>TST0000768</v>
          </cell>
          <cell r="B12000">
            <v>220</v>
          </cell>
          <cell r="C12000" t="str">
            <v>刚毛刷</v>
          </cell>
        </row>
        <row r="12001">
          <cell r="A12001" t="str">
            <v>TST0000772</v>
          </cell>
          <cell r="B12001">
            <v>210</v>
          </cell>
          <cell r="C12001" t="str">
            <v>中效袋式过滤器</v>
          </cell>
        </row>
        <row r="12002">
          <cell r="A12002" t="str">
            <v>TST0000776</v>
          </cell>
          <cell r="B12002">
            <v>210</v>
          </cell>
          <cell r="C12002" t="str">
            <v>高效过滤器（h13）</v>
          </cell>
        </row>
        <row r="12003">
          <cell r="A12003" t="str">
            <v>TST0000777</v>
          </cell>
          <cell r="B12003">
            <v>230</v>
          </cell>
          <cell r="C12003" t="str">
            <v>扁钢Q235</v>
          </cell>
        </row>
        <row r="12004">
          <cell r="A12004" t="str">
            <v>TST0000778</v>
          </cell>
          <cell r="B12004">
            <v>230</v>
          </cell>
          <cell r="C12004" t="str">
            <v>45#圆板</v>
          </cell>
        </row>
        <row r="12005">
          <cell r="A12005" t="str">
            <v>TST0000781</v>
          </cell>
          <cell r="B12005">
            <v>230</v>
          </cell>
          <cell r="C12005" t="str">
            <v>板材B410</v>
          </cell>
        </row>
        <row r="12006">
          <cell r="A12006" t="str">
            <v>TST0000782</v>
          </cell>
          <cell r="B12006">
            <v>230</v>
          </cell>
          <cell r="C12006" t="str">
            <v>板材SPFH590</v>
          </cell>
        </row>
        <row r="12007">
          <cell r="A12007" t="str">
            <v>TST0000783</v>
          </cell>
          <cell r="B12007">
            <v>230</v>
          </cell>
          <cell r="C12007" t="str">
            <v>板材HC420</v>
          </cell>
        </row>
        <row r="12008">
          <cell r="A12008" t="str">
            <v>TST0000785</v>
          </cell>
          <cell r="B12008">
            <v>230</v>
          </cell>
          <cell r="C12008" t="str">
            <v>板材HC420</v>
          </cell>
        </row>
        <row r="12009">
          <cell r="A12009" t="str">
            <v>TST0000788</v>
          </cell>
          <cell r="B12009">
            <v>230</v>
          </cell>
          <cell r="C12009" t="str">
            <v>板材780DP</v>
          </cell>
        </row>
        <row r="12010">
          <cell r="A12010" t="str">
            <v>TST0000789</v>
          </cell>
          <cell r="B12010">
            <v>230</v>
          </cell>
          <cell r="C12010" t="str">
            <v>板材DC03</v>
          </cell>
        </row>
        <row r="12011">
          <cell r="A12011" t="str">
            <v>TST0000791</v>
          </cell>
          <cell r="B12011">
            <v>230</v>
          </cell>
          <cell r="C12011" t="str">
            <v>板材不锈钢板</v>
          </cell>
        </row>
        <row r="12012">
          <cell r="A12012" t="str">
            <v>TST0000793</v>
          </cell>
          <cell r="B12012">
            <v>230</v>
          </cell>
          <cell r="C12012" t="str">
            <v>板材热板</v>
          </cell>
        </row>
        <row r="12013">
          <cell r="A12013" t="str">
            <v>TST0000794</v>
          </cell>
          <cell r="B12013">
            <v>230</v>
          </cell>
          <cell r="C12013" t="str">
            <v>废边料</v>
          </cell>
        </row>
        <row r="12014">
          <cell r="A12014" t="str">
            <v>TST0000808</v>
          </cell>
          <cell r="B12014">
            <v>220</v>
          </cell>
          <cell r="C12014" t="str">
            <v>油漆蓝</v>
          </cell>
        </row>
        <row r="12015">
          <cell r="A12015" t="str">
            <v>TST0000808</v>
          </cell>
          <cell r="B12015">
            <v>230</v>
          </cell>
          <cell r="C12015" t="str">
            <v>油漆蓝</v>
          </cell>
        </row>
        <row r="12016">
          <cell r="A12016" t="str">
            <v>TST0000809</v>
          </cell>
          <cell r="B12016">
            <v>230</v>
          </cell>
          <cell r="C12016" t="str">
            <v>油泵</v>
          </cell>
        </row>
        <row r="12017">
          <cell r="A12017" t="str">
            <v>TST0000813</v>
          </cell>
          <cell r="B12017">
            <v>230</v>
          </cell>
          <cell r="C12017" t="str">
            <v>钥匙1-13</v>
          </cell>
        </row>
        <row r="12018">
          <cell r="A12018" t="str">
            <v>TST0000815</v>
          </cell>
          <cell r="B12018">
            <v>230</v>
          </cell>
          <cell r="C12018" t="str">
            <v>氩弧焊减压器</v>
          </cell>
        </row>
        <row r="12019">
          <cell r="A12019" t="str">
            <v>TST0000816</v>
          </cell>
          <cell r="B12019">
            <v>230</v>
          </cell>
          <cell r="C12019" t="str">
            <v>压板</v>
          </cell>
        </row>
        <row r="12020">
          <cell r="A12020" t="str">
            <v>TST0000819</v>
          </cell>
          <cell r="B12020">
            <v>230</v>
          </cell>
          <cell r="C12020" t="str">
            <v>线控盒</v>
          </cell>
        </row>
        <row r="12021">
          <cell r="A12021" t="str">
            <v>TST0000823</v>
          </cell>
          <cell r="B12021">
            <v>230</v>
          </cell>
          <cell r="C12021" t="str">
            <v>吸尘器</v>
          </cell>
        </row>
        <row r="12022">
          <cell r="A12022" t="str">
            <v>TST0000825</v>
          </cell>
          <cell r="B12022">
            <v>230</v>
          </cell>
          <cell r="C12022" t="str">
            <v>筒夹</v>
          </cell>
        </row>
        <row r="12023">
          <cell r="A12023" t="str">
            <v>TST0000836</v>
          </cell>
          <cell r="B12023">
            <v>230</v>
          </cell>
          <cell r="C12023" t="str">
            <v>H6套头</v>
          </cell>
        </row>
        <row r="12024">
          <cell r="A12024" t="str">
            <v>TST0000837</v>
          </cell>
          <cell r="B12024">
            <v>230</v>
          </cell>
          <cell r="C12024" t="str">
            <v>套头</v>
          </cell>
        </row>
        <row r="12025">
          <cell r="A12025" t="str">
            <v>TST0000850</v>
          </cell>
          <cell r="B12025">
            <v>230</v>
          </cell>
          <cell r="C12025" t="str">
            <v>配电箱锁</v>
          </cell>
        </row>
        <row r="12026">
          <cell r="A12026" t="str">
            <v>TST0000851</v>
          </cell>
          <cell r="B12026">
            <v>230</v>
          </cell>
          <cell r="C12026" t="str">
            <v>配电箱</v>
          </cell>
        </row>
        <row r="12027">
          <cell r="A12027" t="str">
            <v>TST0000856</v>
          </cell>
          <cell r="B12027">
            <v>230</v>
          </cell>
          <cell r="C12027" t="str">
            <v>梅花扳手</v>
          </cell>
        </row>
        <row r="12028">
          <cell r="A12028" t="str">
            <v>TST0000863</v>
          </cell>
          <cell r="B12028">
            <v>230</v>
          </cell>
          <cell r="C12028" t="str">
            <v>卡簧</v>
          </cell>
        </row>
        <row r="12029">
          <cell r="A12029" t="str">
            <v>TST0000867</v>
          </cell>
          <cell r="B12029">
            <v>230</v>
          </cell>
          <cell r="C12029" t="str">
            <v>角带B-2718</v>
          </cell>
        </row>
        <row r="12030">
          <cell r="A12030" t="str">
            <v>TST0000869</v>
          </cell>
          <cell r="B12030">
            <v>230</v>
          </cell>
          <cell r="C12030" t="str">
            <v>角带B-1450</v>
          </cell>
        </row>
        <row r="12031">
          <cell r="A12031" t="str">
            <v>TST0000871</v>
          </cell>
          <cell r="B12031">
            <v>230</v>
          </cell>
          <cell r="C12031" t="str">
            <v>胶条</v>
          </cell>
        </row>
        <row r="12032">
          <cell r="A12032" t="str">
            <v>TST0000874</v>
          </cell>
          <cell r="B12032">
            <v>230</v>
          </cell>
          <cell r="C12032" t="str">
            <v>胶圈</v>
          </cell>
        </row>
        <row r="12033">
          <cell r="A12033" t="str">
            <v>TST0000883</v>
          </cell>
          <cell r="B12033">
            <v>230</v>
          </cell>
          <cell r="C12033" t="str">
            <v>混合气</v>
          </cell>
        </row>
        <row r="12034">
          <cell r="A12034" t="str">
            <v>TST0000889</v>
          </cell>
          <cell r="B12034">
            <v>230</v>
          </cell>
          <cell r="C12034" t="str">
            <v>管卡子</v>
          </cell>
        </row>
        <row r="12035">
          <cell r="A12035" t="str">
            <v>TST0000893</v>
          </cell>
          <cell r="B12035">
            <v>230</v>
          </cell>
          <cell r="C12035" t="str">
            <v>固体继电器</v>
          </cell>
        </row>
        <row r="12036">
          <cell r="A12036" t="str">
            <v>TST0000903</v>
          </cell>
          <cell r="B12036">
            <v>230</v>
          </cell>
          <cell r="C12036" t="str">
            <v>电容</v>
          </cell>
        </row>
        <row r="12037">
          <cell r="A12037" t="str">
            <v>TST0000906</v>
          </cell>
          <cell r="B12037">
            <v>230</v>
          </cell>
          <cell r="C12037" t="str">
            <v>电机齿轮</v>
          </cell>
        </row>
        <row r="12038">
          <cell r="A12038" t="str">
            <v>TST0000907</v>
          </cell>
          <cell r="B12038">
            <v>230</v>
          </cell>
          <cell r="C12038" t="str">
            <v>电机</v>
          </cell>
        </row>
        <row r="12039">
          <cell r="A12039" t="str">
            <v>TST0000912</v>
          </cell>
          <cell r="B12039">
            <v>220</v>
          </cell>
          <cell r="C12039" t="str">
            <v>齿轮油</v>
          </cell>
        </row>
        <row r="12040">
          <cell r="A12040" t="str">
            <v>TST0000918</v>
          </cell>
          <cell r="B12040">
            <v>230</v>
          </cell>
          <cell r="C12040" t="str">
            <v>补芯</v>
          </cell>
        </row>
        <row r="12041">
          <cell r="A12041" t="str">
            <v>TST0000924</v>
          </cell>
          <cell r="B12041">
            <v>230</v>
          </cell>
          <cell r="C12041" t="str">
            <v>扳牙架</v>
          </cell>
        </row>
        <row r="12042">
          <cell r="A12042" t="str">
            <v>TST0000929</v>
          </cell>
          <cell r="B12042">
            <v>230</v>
          </cell>
          <cell r="C12042" t="str">
            <v>白料嘴</v>
          </cell>
        </row>
        <row r="12043">
          <cell r="A12043" t="str">
            <v>TST0000930</v>
          </cell>
          <cell r="B12043">
            <v>230</v>
          </cell>
          <cell r="C12043" t="str">
            <v>T5灯管</v>
          </cell>
        </row>
        <row r="12044">
          <cell r="A12044" t="str">
            <v>TST0000935</v>
          </cell>
          <cell r="B12044">
            <v>230</v>
          </cell>
          <cell r="C12044" t="str">
            <v>LED圆头灯</v>
          </cell>
        </row>
        <row r="12045">
          <cell r="A12045" t="str">
            <v>TST0000936</v>
          </cell>
          <cell r="B12045">
            <v>230</v>
          </cell>
          <cell r="C12045" t="str">
            <v>LED灯</v>
          </cell>
        </row>
        <row r="12046">
          <cell r="A12046" t="str">
            <v>TST0000942</v>
          </cell>
          <cell r="B12046">
            <v>230</v>
          </cell>
          <cell r="C12046" t="str">
            <v>钨极夹</v>
          </cell>
        </row>
        <row r="12047">
          <cell r="A12047" t="str">
            <v>TST0000943</v>
          </cell>
          <cell r="B12047">
            <v>230</v>
          </cell>
          <cell r="C12047" t="str">
            <v>铜接头</v>
          </cell>
        </row>
        <row r="12048">
          <cell r="A12048" t="str">
            <v>TST0000955</v>
          </cell>
          <cell r="B12048">
            <v>230</v>
          </cell>
          <cell r="C12048" t="str">
            <v>电熨斗</v>
          </cell>
        </row>
        <row r="12049">
          <cell r="A12049" t="str">
            <v>TST0000956</v>
          </cell>
          <cell r="B12049">
            <v>230</v>
          </cell>
          <cell r="C12049" t="str">
            <v>导流体</v>
          </cell>
        </row>
        <row r="12050">
          <cell r="A12050" t="str">
            <v>TST0000957</v>
          </cell>
          <cell r="B12050">
            <v>230</v>
          </cell>
          <cell r="C12050" t="str">
            <v>瓷咀</v>
          </cell>
        </row>
        <row r="12051">
          <cell r="A12051" t="str">
            <v>TST0000963</v>
          </cell>
          <cell r="B12051">
            <v>230</v>
          </cell>
          <cell r="C12051" t="str">
            <v>钻夹头</v>
          </cell>
        </row>
        <row r="12052">
          <cell r="A12052" t="str">
            <v>TST0000965</v>
          </cell>
          <cell r="B12052">
            <v>230</v>
          </cell>
          <cell r="C12052" t="str">
            <v>专用清洗剂</v>
          </cell>
        </row>
        <row r="12053">
          <cell r="A12053" t="str">
            <v>TST0000971</v>
          </cell>
          <cell r="B12053">
            <v>230</v>
          </cell>
          <cell r="C12053" t="str">
            <v>氩气</v>
          </cell>
        </row>
        <row r="12054">
          <cell r="A12054" t="str">
            <v>TST0000973</v>
          </cell>
          <cell r="B12054">
            <v>230</v>
          </cell>
          <cell r="C12054" t="str">
            <v>氩弧焊枪</v>
          </cell>
        </row>
        <row r="12055">
          <cell r="A12055" t="str">
            <v>TST0000975</v>
          </cell>
          <cell r="B12055">
            <v>230</v>
          </cell>
          <cell r="C12055" t="str">
            <v>斜口钳子</v>
          </cell>
        </row>
        <row r="12056">
          <cell r="A12056" t="str">
            <v>TST0000981</v>
          </cell>
          <cell r="B12056">
            <v>230</v>
          </cell>
          <cell r="C12056" t="str">
            <v>微动开关WZ0210-D4C</v>
          </cell>
        </row>
        <row r="12057">
          <cell r="A12057" t="str">
            <v>TST0000990</v>
          </cell>
          <cell r="B12057">
            <v>230</v>
          </cell>
          <cell r="C12057" t="str">
            <v>套头φ13</v>
          </cell>
        </row>
        <row r="12058">
          <cell r="A12058" t="str">
            <v>TST0000996</v>
          </cell>
          <cell r="B12058">
            <v>230</v>
          </cell>
          <cell r="C12058" t="str">
            <v>水口钳子</v>
          </cell>
        </row>
        <row r="12059">
          <cell r="A12059" t="str">
            <v>TST0001010</v>
          </cell>
          <cell r="B12059">
            <v>230</v>
          </cell>
          <cell r="C12059" t="str">
            <v>明线槽</v>
          </cell>
        </row>
        <row r="12060">
          <cell r="A12060" t="str">
            <v>TST0001017</v>
          </cell>
          <cell r="B12060">
            <v>230</v>
          </cell>
          <cell r="C12060" t="str">
            <v>漏电保护器2P/32A</v>
          </cell>
        </row>
        <row r="12061">
          <cell r="A12061" t="str">
            <v>TST0001018</v>
          </cell>
          <cell r="B12061">
            <v>230</v>
          </cell>
          <cell r="C12061" t="str">
            <v>老虎钳子</v>
          </cell>
        </row>
        <row r="12062">
          <cell r="A12062" t="str">
            <v>TST0001019</v>
          </cell>
          <cell r="B12062">
            <v>230</v>
          </cell>
          <cell r="C12062" t="str">
            <v>快速接头12*</v>
          </cell>
        </row>
        <row r="12063">
          <cell r="A12063" t="str">
            <v>TST0001022</v>
          </cell>
          <cell r="B12063">
            <v>230</v>
          </cell>
          <cell r="C12063" t="str">
            <v>卡子</v>
          </cell>
        </row>
        <row r="12064">
          <cell r="A12064" t="str">
            <v>TST0001023</v>
          </cell>
          <cell r="B12064">
            <v>230</v>
          </cell>
          <cell r="C12064" t="str">
            <v>绝缘套350A</v>
          </cell>
        </row>
        <row r="12065">
          <cell r="A12065" t="str">
            <v>TST0001026</v>
          </cell>
          <cell r="B12065">
            <v>230</v>
          </cell>
          <cell r="C12065" t="str">
            <v>角带B-2540</v>
          </cell>
        </row>
        <row r="12066">
          <cell r="A12066" t="str">
            <v>TST0001034</v>
          </cell>
          <cell r="B12066">
            <v>230</v>
          </cell>
          <cell r="C12066" t="str">
            <v>加热带</v>
          </cell>
        </row>
        <row r="12067">
          <cell r="A12067" t="str">
            <v>TST0001036</v>
          </cell>
          <cell r="B12067">
            <v>220</v>
          </cell>
          <cell r="C12067" t="str">
            <v>棘轮扳手</v>
          </cell>
        </row>
        <row r="12068">
          <cell r="A12068" t="str">
            <v>TST0001036</v>
          </cell>
          <cell r="B12068">
            <v>230</v>
          </cell>
          <cell r="C12068" t="str">
            <v>棘轮扳手</v>
          </cell>
        </row>
        <row r="12069">
          <cell r="A12069" t="str">
            <v>TST0001038</v>
          </cell>
          <cell r="B12069">
            <v>230</v>
          </cell>
          <cell r="C12069" t="str">
            <v>活扳手300mm</v>
          </cell>
        </row>
        <row r="12070">
          <cell r="A12070" t="str">
            <v>TST0001039</v>
          </cell>
          <cell r="B12070">
            <v>230</v>
          </cell>
          <cell r="C12070" t="str">
            <v>活扳手250mm</v>
          </cell>
        </row>
        <row r="12071">
          <cell r="A12071" t="str">
            <v>TST0001042</v>
          </cell>
          <cell r="B12071">
            <v>230</v>
          </cell>
          <cell r="C12071" t="str">
            <v>护套线2*1.5</v>
          </cell>
        </row>
        <row r="12072">
          <cell r="A12072" t="str">
            <v>TST0001043</v>
          </cell>
          <cell r="B12072">
            <v>230</v>
          </cell>
          <cell r="C12072" t="str">
            <v>合金旋转锉φ3</v>
          </cell>
        </row>
        <row r="12073">
          <cell r="A12073" t="str">
            <v>TST0001044</v>
          </cell>
          <cell r="B12073">
            <v>230</v>
          </cell>
          <cell r="C12073" t="str">
            <v>滚刷</v>
          </cell>
        </row>
        <row r="12074">
          <cell r="A12074" t="str">
            <v>TST0001046</v>
          </cell>
          <cell r="B12074">
            <v>230</v>
          </cell>
          <cell r="C12074" t="str">
            <v>钢丝刷</v>
          </cell>
        </row>
        <row r="12075">
          <cell r="A12075" t="str">
            <v>TST0001050</v>
          </cell>
          <cell r="B12075">
            <v>230</v>
          </cell>
          <cell r="C12075" t="str">
            <v>防锈剂</v>
          </cell>
        </row>
        <row r="12076">
          <cell r="A12076" t="str">
            <v>TST0001051</v>
          </cell>
          <cell r="B12076">
            <v>230</v>
          </cell>
          <cell r="C12076" t="str">
            <v>法兰</v>
          </cell>
        </row>
        <row r="12077">
          <cell r="A12077" t="str">
            <v>TST0001052</v>
          </cell>
          <cell r="B12077">
            <v>230</v>
          </cell>
          <cell r="C12077" t="str">
            <v>二相插头</v>
          </cell>
        </row>
        <row r="12078">
          <cell r="A12078" t="str">
            <v>TST0001053</v>
          </cell>
          <cell r="B12078">
            <v>230</v>
          </cell>
          <cell r="C12078" t="str">
            <v>断路器3P-100A</v>
          </cell>
        </row>
        <row r="12079">
          <cell r="A12079" t="str">
            <v>TST0001060</v>
          </cell>
          <cell r="B12079">
            <v>230</v>
          </cell>
          <cell r="C12079" t="str">
            <v>桥架100*50</v>
          </cell>
        </row>
        <row r="12080">
          <cell r="A12080" t="str">
            <v>TST0001065</v>
          </cell>
          <cell r="B12080">
            <v>230</v>
          </cell>
          <cell r="C12080" t="str">
            <v>刀杆扳手T8</v>
          </cell>
        </row>
        <row r="12081">
          <cell r="A12081" t="str">
            <v>TST0001066</v>
          </cell>
          <cell r="B12081">
            <v>230</v>
          </cell>
          <cell r="C12081" t="str">
            <v>刀杆φ16</v>
          </cell>
        </row>
        <row r="12082">
          <cell r="A12082" t="str">
            <v>TST0001068</v>
          </cell>
          <cell r="B12082">
            <v>230</v>
          </cell>
          <cell r="C12082" t="str">
            <v>插座（五孔）</v>
          </cell>
        </row>
        <row r="12083">
          <cell r="A12083" t="str">
            <v>TST0001069</v>
          </cell>
          <cell r="B12083">
            <v>230</v>
          </cell>
          <cell r="C12083" t="str">
            <v>插头3级</v>
          </cell>
        </row>
        <row r="12084">
          <cell r="A12084" t="str">
            <v>TST0001071</v>
          </cell>
          <cell r="B12084">
            <v>230</v>
          </cell>
          <cell r="C12084" t="str">
            <v>插排</v>
          </cell>
        </row>
        <row r="12085">
          <cell r="A12085" t="str">
            <v>TST0001072</v>
          </cell>
          <cell r="B12085">
            <v>230</v>
          </cell>
          <cell r="C12085" t="str">
            <v>变径接头</v>
          </cell>
        </row>
        <row r="12086">
          <cell r="A12086" t="str">
            <v>TST0001073</v>
          </cell>
          <cell r="B12086">
            <v>230</v>
          </cell>
          <cell r="C12086" t="str">
            <v>壁纸刀片</v>
          </cell>
        </row>
        <row r="12087">
          <cell r="A12087" t="str">
            <v>TST0001078</v>
          </cell>
          <cell r="B12087">
            <v>230</v>
          </cell>
          <cell r="C12087" t="str">
            <v>Φ5内方螺丝批咀</v>
          </cell>
        </row>
        <row r="12088">
          <cell r="A12088" t="str">
            <v>TST0001079</v>
          </cell>
          <cell r="B12088">
            <v>230</v>
          </cell>
          <cell r="C12088" t="str">
            <v>PVC油任</v>
          </cell>
        </row>
        <row r="12089">
          <cell r="A12089" t="str">
            <v>TST0001084</v>
          </cell>
          <cell r="B12089">
            <v>230</v>
          </cell>
          <cell r="C12089" t="str">
            <v>PVC弯头20</v>
          </cell>
        </row>
        <row r="12090">
          <cell r="A12090" t="str">
            <v>TST0001085</v>
          </cell>
          <cell r="B12090">
            <v>230</v>
          </cell>
          <cell r="C12090" t="str">
            <v>PVC弯头</v>
          </cell>
        </row>
        <row r="12091">
          <cell r="A12091" t="str">
            <v>TST0001086</v>
          </cell>
          <cell r="B12091">
            <v>230</v>
          </cell>
          <cell r="C12091" t="str">
            <v>PVC三通</v>
          </cell>
        </row>
        <row r="12092">
          <cell r="A12092" t="str">
            <v>TST0001089</v>
          </cell>
          <cell r="B12092">
            <v>230</v>
          </cell>
          <cell r="C12092" t="str">
            <v>PVC管箍</v>
          </cell>
        </row>
        <row r="12093">
          <cell r="A12093" t="str">
            <v>TST0001091</v>
          </cell>
          <cell r="B12093">
            <v>230</v>
          </cell>
          <cell r="C12093" t="str">
            <v>PVC管</v>
          </cell>
        </row>
        <row r="12094">
          <cell r="A12094" t="str">
            <v>TST0001092</v>
          </cell>
          <cell r="B12094">
            <v>230</v>
          </cell>
          <cell r="C12094" t="str">
            <v>PVC法兰</v>
          </cell>
        </row>
        <row r="12095">
          <cell r="A12095" t="str">
            <v>TST0001093</v>
          </cell>
          <cell r="B12095">
            <v>230</v>
          </cell>
          <cell r="C12095" t="str">
            <v>PVC补芯</v>
          </cell>
        </row>
        <row r="12096">
          <cell r="A12096" t="str">
            <v>TST0001096</v>
          </cell>
          <cell r="B12096">
            <v>230</v>
          </cell>
          <cell r="C12096" t="str">
            <v>LED大灯</v>
          </cell>
        </row>
        <row r="12097">
          <cell r="A12097" t="str">
            <v>TST0001097</v>
          </cell>
          <cell r="B12097">
            <v>230</v>
          </cell>
          <cell r="C12097" t="str">
            <v>K-19角带（打包机用）</v>
          </cell>
        </row>
        <row r="12098">
          <cell r="A12098" t="str">
            <v>TST0001098</v>
          </cell>
          <cell r="B12098">
            <v>230</v>
          </cell>
          <cell r="C12098" t="str">
            <v>AB胶</v>
          </cell>
        </row>
        <row r="12099">
          <cell r="A12099" t="str">
            <v>TST0001099</v>
          </cell>
          <cell r="B12099">
            <v>230</v>
          </cell>
          <cell r="C12099" t="str">
            <v>502胶水</v>
          </cell>
        </row>
        <row r="12100">
          <cell r="A12100" t="str">
            <v>TST0001100</v>
          </cell>
          <cell r="B12100">
            <v>230</v>
          </cell>
          <cell r="C12100" t="str">
            <v>铜线2.5</v>
          </cell>
        </row>
        <row r="12101">
          <cell r="A12101" t="str">
            <v>TST0001101</v>
          </cell>
          <cell r="B12101">
            <v>220</v>
          </cell>
          <cell r="C12101" t="str">
            <v>丝锥架</v>
          </cell>
        </row>
        <row r="12102">
          <cell r="A12102" t="str">
            <v>TST0001101</v>
          </cell>
          <cell r="B12102">
            <v>230</v>
          </cell>
          <cell r="C12102" t="str">
            <v>丝锥架</v>
          </cell>
        </row>
        <row r="12103">
          <cell r="A12103" t="str">
            <v>TST0001102</v>
          </cell>
          <cell r="B12103">
            <v>230</v>
          </cell>
          <cell r="C12103" t="str">
            <v>丝锥M4</v>
          </cell>
        </row>
        <row r="12104">
          <cell r="A12104" t="str">
            <v>TST0001105</v>
          </cell>
          <cell r="B12104">
            <v>230</v>
          </cell>
          <cell r="C12104" t="str">
            <v>丝杠ф10</v>
          </cell>
        </row>
        <row r="12105">
          <cell r="A12105" t="str">
            <v>TST0001107</v>
          </cell>
          <cell r="B12105">
            <v>230</v>
          </cell>
          <cell r="C12105" t="str">
            <v>直棍</v>
          </cell>
        </row>
        <row r="12106">
          <cell r="A12106" t="str">
            <v>TST0001108</v>
          </cell>
          <cell r="B12106">
            <v>230</v>
          </cell>
          <cell r="C12106" t="str">
            <v>胀管螺丝</v>
          </cell>
        </row>
        <row r="12107">
          <cell r="A12107" t="str">
            <v>TST0001110</v>
          </cell>
          <cell r="B12107">
            <v>230</v>
          </cell>
          <cell r="C12107" t="str">
            <v>圆磁</v>
          </cell>
        </row>
        <row r="12108">
          <cell r="A12108" t="str">
            <v>TST0001111</v>
          </cell>
          <cell r="B12108">
            <v>230</v>
          </cell>
          <cell r="C12108" t="str">
            <v>油石</v>
          </cell>
        </row>
        <row r="12109">
          <cell r="A12109" t="str">
            <v>TST0001112</v>
          </cell>
          <cell r="B12109">
            <v>220</v>
          </cell>
          <cell r="C12109" t="str">
            <v>油任垫</v>
          </cell>
        </row>
        <row r="12110">
          <cell r="A12110" t="str">
            <v>TST0001112</v>
          </cell>
          <cell r="B12110">
            <v>230</v>
          </cell>
          <cell r="C12110" t="str">
            <v>油任垫</v>
          </cell>
        </row>
        <row r="12111">
          <cell r="A12111" t="str">
            <v>TST0001115</v>
          </cell>
          <cell r="B12111">
            <v>230</v>
          </cell>
          <cell r="C12111" t="str">
            <v>油管</v>
          </cell>
        </row>
        <row r="12112">
          <cell r="A12112" t="str">
            <v>TST0001119</v>
          </cell>
          <cell r="B12112">
            <v>230</v>
          </cell>
          <cell r="C12112" t="str">
            <v>旋转锉</v>
          </cell>
        </row>
        <row r="12113">
          <cell r="A12113" t="str">
            <v>TST0001120</v>
          </cell>
          <cell r="B12113">
            <v>230</v>
          </cell>
          <cell r="C12113" t="str">
            <v>消声器</v>
          </cell>
        </row>
        <row r="12114">
          <cell r="A12114" t="str">
            <v>TST0001121</v>
          </cell>
          <cell r="B12114">
            <v>230</v>
          </cell>
          <cell r="C12114" t="str">
            <v>钨极</v>
          </cell>
        </row>
        <row r="12115">
          <cell r="A12115" t="str">
            <v>TST0001123</v>
          </cell>
          <cell r="B12115">
            <v>230</v>
          </cell>
          <cell r="C12115" t="str">
            <v>脱模剂</v>
          </cell>
        </row>
        <row r="12116">
          <cell r="A12116" t="str">
            <v>TST0001127</v>
          </cell>
          <cell r="B12116">
            <v>230</v>
          </cell>
          <cell r="C12116" t="str">
            <v>调气阀</v>
          </cell>
        </row>
        <row r="12117">
          <cell r="A12117" t="str">
            <v>TST0001129</v>
          </cell>
          <cell r="B12117">
            <v>230</v>
          </cell>
          <cell r="C12117" t="str">
            <v>塑料管</v>
          </cell>
        </row>
        <row r="12118">
          <cell r="A12118" t="str">
            <v>TST0001130</v>
          </cell>
          <cell r="B12118">
            <v>230</v>
          </cell>
          <cell r="C12118" t="str">
            <v>送丝轮</v>
          </cell>
        </row>
        <row r="12119">
          <cell r="A12119" t="str">
            <v>TST0001135</v>
          </cell>
          <cell r="B12119">
            <v>230</v>
          </cell>
          <cell r="C12119" t="str">
            <v>手扳阀</v>
          </cell>
        </row>
        <row r="12120">
          <cell r="A12120" t="str">
            <v>TST0001136</v>
          </cell>
          <cell r="B12120">
            <v>230</v>
          </cell>
          <cell r="C12120" t="str">
            <v>三通</v>
          </cell>
        </row>
        <row r="12121">
          <cell r="A12121" t="str">
            <v>TST0001139</v>
          </cell>
          <cell r="B12121">
            <v>230</v>
          </cell>
          <cell r="C12121" t="str">
            <v>热电偶</v>
          </cell>
        </row>
        <row r="12122">
          <cell r="A12122" t="str">
            <v>TST0001141</v>
          </cell>
          <cell r="B12122">
            <v>230</v>
          </cell>
          <cell r="C12122" t="str">
            <v>潜水泵</v>
          </cell>
        </row>
        <row r="12123">
          <cell r="A12123" t="str">
            <v>TST0001142</v>
          </cell>
          <cell r="B12123">
            <v>230</v>
          </cell>
          <cell r="C12123" t="str">
            <v>气管φ12</v>
          </cell>
        </row>
        <row r="12124">
          <cell r="A12124" t="str">
            <v>TST0001143</v>
          </cell>
          <cell r="B12124">
            <v>220</v>
          </cell>
          <cell r="C12124" t="str">
            <v>气管</v>
          </cell>
        </row>
        <row r="12125">
          <cell r="A12125" t="str">
            <v>TST0001143</v>
          </cell>
          <cell r="B12125">
            <v>230</v>
          </cell>
          <cell r="C12125" t="str">
            <v>气管</v>
          </cell>
        </row>
        <row r="12126">
          <cell r="A12126" t="str">
            <v>TST0001144</v>
          </cell>
          <cell r="B12126">
            <v>230</v>
          </cell>
          <cell r="C12126" t="str">
            <v>气动刻磨笔</v>
          </cell>
        </row>
        <row r="12127">
          <cell r="A12127" t="str">
            <v>TST0001146</v>
          </cell>
          <cell r="B12127">
            <v>230</v>
          </cell>
          <cell r="C12127" t="str">
            <v>气肠接头</v>
          </cell>
        </row>
        <row r="12128">
          <cell r="A12128" t="str">
            <v>TST0001148</v>
          </cell>
          <cell r="B12128">
            <v>220</v>
          </cell>
          <cell r="C12128" t="str">
            <v>喷漆枪</v>
          </cell>
        </row>
        <row r="12129">
          <cell r="A12129" t="str">
            <v>TST0001148</v>
          </cell>
          <cell r="B12129">
            <v>230</v>
          </cell>
          <cell r="C12129" t="str">
            <v>喷漆枪</v>
          </cell>
        </row>
        <row r="12130">
          <cell r="A12130" t="str">
            <v>TST0001149</v>
          </cell>
          <cell r="B12130">
            <v>230</v>
          </cell>
          <cell r="C12130" t="str">
            <v>排风扇</v>
          </cell>
        </row>
        <row r="12131">
          <cell r="A12131" t="str">
            <v>TST0001151</v>
          </cell>
          <cell r="B12131">
            <v>230</v>
          </cell>
          <cell r="C12131" t="str">
            <v>钼丝</v>
          </cell>
        </row>
        <row r="12132">
          <cell r="A12132" t="str">
            <v>TST0001153</v>
          </cell>
          <cell r="B12132">
            <v>230</v>
          </cell>
          <cell r="C12132" t="str">
            <v>毛刷</v>
          </cell>
        </row>
        <row r="12133">
          <cell r="A12133" t="str">
            <v>TST0001154</v>
          </cell>
          <cell r="B12133">
            <v>230</v>
          </cell>
          <cell r="C12133" t="str">
            <v>连接头</v>
          </cell>
        </row>
        <row r="12134">
          <cell r="A12134" t="str">
            <v>TST0001159</v>
          </cell>
          <cell r="B12134">
            <v>230</v>
          </cell>
          <cell r="C12134" t="str">
            <v>接触器</v>
          </cell>
        </row>
        <row r="12135">
          <cell r="A12135" t="str">
            <v>TST0001160</v>
          </cell>
          <cell r="B12135">
            <v>230</v>
          </cell>
          <cell r="C12135" t="str">
            <v>角磨机</v>
          </cell>
        </row>
        <row r="12136">
          <cell r="A12136" t="str">
            <v>TST0001161</v>
          </cell>
          <cell r="B12136">
            <v>230</v>
          </cell>
          <cell r="C12136" t="str">
            <v>角带</v>
          </cell>
        </row>
        <row r="12137">
          <cell r="A12137" t="str">
            <v>TST0001166</v>
          </cell>
          <cell r="B12137">
            <v>230</v>
          </cell>
          <cell r="C12137" t="str">
            <v>加热圈42*35</v>
          </cell>
        </row>
        <row r="12138">
          <cell r="A12138" t="str">
            <v>TST0001172</v>
          </cell>
          <cell r="B12138">
            <v>230</v>
          </cell>
          <cell r="C12138" t="str">
            <v>合页</v>
          </cell>
        </row>
        <row r="12139">
          <cell r="A12139" t="str">
            <v>TST0001176</v>
          </cell>
          <cell r="B12139">
            <v>230</v>
          </cell>
          <cell r="C12139" t="str">
            <v>焊条</v>
          </cell>
        </row>
        <row r="12140">
          <cell r="A12140" t="str">
            <v>TST0001178</v>
          </cell>
          <cell r="B12140">
            <v>230</v>
          </cell>
          <cell r="C12140" t="str">
            <v>高压液压管</v>
          </cell>
        </row>
        <row r="12141">
          <cell r="A12141" t="str">
            <v>TST0001179</v>
          </cell>
          <cell r="B12141">
            <v>230</v>
          </cell>
          <cell r="C12141" t="str">
            <v>钢丝轮</v>
          </cell>
        </row>
        <row r="12142">
          <cell r="A12142" t="str">
            <v>TST0001180</v>
          </cell>
          <cell r="B12142">
            <v>220</v>
          </cell>
          <cell r="C12142" t="str">
            <v>改锥</v>
          </cell>
        </row>
        <row r="12143">
          <cell r="A12143" t="str">
            <v>TST0001180</v>
          </cell>
          <cell r="B12143">
            <v>230</v>
          </cell>
          <cell r="C12143" t="str">
            <v>改锥</v>
          </cell>
        </row>
        <row r="12144">
          <cell r="A12144" t="str">
            <v>TST0001181</v>
          </cell>
          <cell r="B12144">
            <v>230</v>
          </cell>
          <cell r="C12144" t="str">
            <v>风扇叶</v>
          </cell>
        </row>
        <row r="12145">
          <cell r="A12145" t="str">
            <v>TST0001182</v>
          </cell>
          <cell r="B12145">
            <v>230</v>
          </cell>
          <cell r="C12145" t="str">
            <v>防撞胶块</v>
          </cell>
        </row>
        <row r="12146">
          <cell r="A12146" t="str">
            <v>TST0001183</v>
          </cell>
          <cell r="B12146">
            <v>230</v>
          </cell>
          <cell r="C12146" t="str">
            <v>防冻液</v>
          </cell>
        </row>
        <row r="12147">
          <cell r="A12147" t="str">
            <v>TST0001184</v>
          </cell>
          <cell r="B12147">
            <v>230</v>
          </cell>
          <cell r="C12147" t="str">
            <v>对丝</v>
          </cell>
        </row>
        <row r="12148">
          <cell r="A12148" t="str">
            <v>TST0001187</v>
          </cell>
          <cell r="B12148">
            <v>230</v>
          </cell>
          <cell r="C12148" t="str">
            <v>吊环M14</v>
          </cell>
        </row>
        <row r="12149">
          <cell r="A12149" t="str">
            <v>TST0001188</v>
          </cell>
          <cell r="B12149">
            <v>230</v>
          </cell>
          <cell r="C12149" t="str">
            <v>吊环M12</v>
          </cell>
        </row>
        <row r="12150">
          <cell r="A12150" t="str">
            <v>TST0001189</v>
          </cell>
          <cell r="B12150">
            <v>230</v>
          </cell>
          <cell r="C12150" t="str">
            <v>吊环M16</v>
          </cell>
        </row>
        <row r="12151">
          <cell r="A12151" t="str">
            <v>TST0001190</v>
          </cell>
          <cell r="B12151">
            <v>230</v>
          </cell>
          <cell r="C12151" t="str">
            <v>电线</v>
          </cell>
        </row>
        <row r="12152">
          <cell r="A12152" t="str">
            <v>TST0001191</v>
          </cell>
          <cell r="B12152">
            <v>230</v>
          </cell>
          <cell r="C12152" t="str">
            <v>电瓶</v>
          </cell>
        </row>
        <row r="12153">
          <cell r="A12153" t="str">
            <v>TST0001192</v>
          </cell>
          <cell r="B12153">
            <v>220</v>
          </cell>
          <cell r="C12153" t="str">
            <v>电缆桥架</v>
          </cell>
        </row>
        <row r="12154">
          <cell r="A12154" t="str">
            <v>TST0001192</v>
          </cell>
          <cell r="B12154">
            <v>230</v>
          </cell>
          <cell r="C12154" t="str">
            <v>电缆桥架</v>
          </cell>
        </row>
        <row r="12155">
          <cell r="A12155" t="str">
            <v>TST0001196</v>
          </cell>
          <cell r="B12155">
            <v>230</v>
          </cell>
          <cell r="C12155" t="str">
            <v>打包机刀</v>
          </cell>
        </row>
        <row r="12156">
          <cell r="A12156" t="str">
            <v>TST0001197</v>
          </cell>
          <cell r="B12156">
            <v>220</v>
          </cell>
          <cell r="C12156" t="str">
            <v>锤子</v>
          </cell>
        </row>
        <row r="12157">
          <cell r="A12157" t="str">
            <v>TST0001197</v>
          </cell>
          <cell r="B12157">
            <v>230</v>
          </cell>
          <cell r="C12157" t="str">
            <v>锤子</v>
          </cell>
        </row>
        <row r="12158">
          <cell r="A12158" t="str">
            <v>TST0001198</v>
          </cell>
          <cell r="B12158">
            <v>230</v>
          </cell>
          <cell r="C12158" t="str">
            <v>吹尘枪</v>
          </cell>
        </row>
        <row r="12159">
          <cell r="A12159" t="str">
            <v>TST0001202</v>
          </cell>
          <cell r="B12159">
            <v>230</v>
          </cell>
          <cell r="C12159" t="str">
            <v>插座</v>
          </cell>
        </row>
        <row r="12160">
          <cell r="A12160" t="str">
            <v>TST0001205</v>
          </cell>
          <cell r="B12160">
            <v>230</v>
          </cell>
          <cell r="C12160" t="str">
            <v>变径套</v>
          </cell>
        </row>
        <row r="12161">
          <cell r="A12161" t="str">
            <v>TST0001206</v>
          </cell>
          <cell r="B12161">
            <v>230</v>
          </cell>
          <cell r="C12161" t="str">
            <v>壁纸刀</v>
          </cell>
        </row>
        <row r="12162">
          <cell r="A12162" t="str">
            <v>TST0001209</v>
          </cell>
          <cell r="B12162">
            <v>230</v>
          </cell>
          <cell r="C12162" t="str">
            <v>百分表</v>
          </cell>
        </row>
        <row r="12163">
          <cell r="A12163" t="str">
            <v>TST0001210</v>
          </cell>
          <cell r="B12163">
            <v>230</v>
          </cell>
          <cell r="C12163" t="str">
            <v>按钮开关</v>
          </cell>
        </row>
        <row r="12164">
          <cell r="A12164" t="str">
            <v>TST0001213</v>
          </cell>
          <cell r="B12164">
            <v>230</v>
          </cell>
          <cell r="C12164" t="str">
            <v>φ10气管</v>
          </cell>
        </row>
        <row r="12165">
          <cell r="A12165" t="str">
            <v>TST0001215</v>
          </cell>
          <cell r="B12165">
            <v>230</v>
          </cell>
          <cell r="C12165" t="str">
            <v>PVC弯头1吋</v>
          </cell>
        </row>
        <row r="12166">
          <cell r="A12166" t="str">
            <v>TST0001216</v>
          </cell>
          <cell r="B12166">
            <v>230</v>
          </cell>
          <cell r="C12166" t="str">
            <v>PVC接头</v>
          </cell>
        </row>
        <row r="12167">
          <cell r="A12167" t="str">
            <v>TST0001239</v>
          </cell>
          <cell r="B12167">
            <v>230</v>
          </cell>
          <cell r="C12167" t="str">
            <v>合金钢弹簧</v>
          </cell>
        </row>
        <row r="12168">
          <cell r="A12168" t="str">
            <v>TST0001241</v>
          </cell>
          <cell r="B12168">
            <v>210</v>
          </cell>
          <cell r="C12168" t="str">
            <v>黄油</v>
          </cell>
        </row>
        <row r="12169">
          <cell r="A12169" t="str">
            <v>TST0001243</v>
          </cell>
          <cell r="B12169">
            <v>230</v>
          </cell>
          <cell r="C12169" t="str">
            <v>导柱32*160</v>
          </cell>
        </row>
        <row r="12170">
          <cell r="A12170" t="str">
            <v>TST0001246</v>
          </cell>
          <cell r="B12170">
            <v>230</v>
          </cell>
          <cell r="C12170" t="str">
            <v>钨钢刀</v>
          </cell>
        </row>
        <row r="12171">
          <cell r="A12171" t="str">
            <v>TST0001251</v>
          </cell>
          <cell r="B12171">
            <v>230</v>
          </cell>
          <cell r="C12171" t="str">
            <v>铣刀8</v>
          </cell>
        </row>
        <row r="12172">
          <cell r="A12172" t="str">
            <v>TST0001255</v>
          </cell>
          <cell r="B12172">
            <v>230</v>
          </cell>
          <cell r="C12172" t="str">
            <v>铣刀12</v>
          </cell>
        </row>
        <row r="12173">
          <cell r="A12173" t="str">
            <v>TST0001256</v>
          </cell>
          <cell r="B12173">
            <v>230</v>
          </cell>
          <cell r="C12173" t="str">
            <v>铣刀10</v>
          </cell>
        </row>
        <row r="12174">
          <cell r="A12174" t="str">
            <v>TST0001269</v>
          </cell>
          <cell r="B12174">
            <v>230</v>
          </cell>
          <cell r="C12174" t="str">
            <v>直套16*30</v>
          </cell>
        </row>
        <row r="12175">
          <cell r="A12175" t="str">
            <v>TST0001273</v>
          </cell>
          <cell r="B12175">
            <v>230</v>
          </cell>
          <cell r="C12175" t="str">
            <v>圆柱销φ8*50</v>
          </cell>
        </row>
        <row r="12176">
          <cell r="A12176" t="str">
            <v>TST0001274</v>
          </cell>
          <cell r="B12176">
            <v>230</v>
          </cell>
          <cell r="C12176" t="str">
            <v>圆柱销φ8*40</v>
          </cell>
        </row>
        <row r="12177">
          <cell r="A12177" t="str">
            <v>TST0001275</v>
          </cell>
          <cell r="B12177">
            <v>230</v>
          </cell>
          <cell r="C12177" t="str">
            <v>圆柱销φ8*30</v>
          </cell>
        </row>
        <row r="12178">
          <cell r="A12178" t="str">
            <v>TST0001276</v>
          </cell>
          <cell r="B12178">
            <v>230</v>
          </cell>
          <cell r="C12178" t="str">
            <v>圆柱销6*40</v>
          </cell>
        </row>
        <row r="12179">
          <cell r="A12179" t="str">
            <v>TST0001277</v>
          </cell>
          <cell r="B12179">
            <v>230</v>
          </cell>
          <cell r="C12179" t="str">
            <v>圆柱销6*30</v>
          </cell>
        </row>
        <row r="12180">
          <cell r="A12180" t="str">
            <v>TST0001278</v>
          </cell>
          <cell r="B12180">
            <v>230</v>
          </cell>
          <cell r="C12180" t="str">
            <v>圆柱销φ10*60</v>
          </cell>
        </row>
        <row r="12181">
          <cell r="A12181" t="str">
            <v>TST0001279</v>
          </cell>
          <cell r="B12181">
            <v>230</v>
          </cell>
          <cell r="C12181" t="str">
            <v>圆柱销φ10*50</v>
          </cell>
        </row>
        <row r="12182">
          <cell r="A12182" t="str">
            <v>TST0001280</v>
          </cell>
          <cell r="B12182">
            <v>230</v>
          </cell>
          <cell r="C12182" t="str">
            <v>圆柱销φ10*40</v>
          </cell>
        </row>
        <row r="12183">
          <cell r="A12183" t="str">
            <v>TST0001281</v>
          </cell>
          <cell r="B12183">
            <v>230</v>
          </cell>
          <cell r="C12183" t="str">
            <v>圆柱销</v>
          </cell>
        </row>
        <row r="12184">
          <cell r="A12184" t="str">
            <v>TST0001297</v>
          </cell>
          <cell r="B12184">
            <v>230</v>
          </cell>
          <cell r="C12184" t="str">
            <v>导柱销12*80</v>
          </cell>
        </row>
        <row r="12185">
          <cell r="A12185" t="str">
            <v>TST0001315</v>
          </cell>
          <cell r="B12185">
            <v>230</v>
          </cell>
          <cell r="C12185" t="str">
            <v>有肩套20*35</v>
          </cell>
        </row>
        <row r="12186">
          <cell r="A12186" t="str">
            <v>TST0001320</v>
          </cell>
          <cell r="B12186">
            <v>230</v>
          </cell>
          <cell r="C12186" t="str">
            <v>直导套</v>
          </cell>
        </row>
        <row r="12187">
          <cell r="A12187" t="str">
            <v>TST0001329</v>
          </cell>
          <cell r="B12187">
            <v>230</v>
          </cell>
          <cell r="C12187" t="str">
            <v>导柱28*160</v>
          </cell>
        </row>
        <row r="12188">
          <cell r="A12188" t="str">
            <v>TST0001337</v>
          </cell>
          <cell r="B12188">
            <v>230</v>
          </cell>
          <cell r="C12188" t="str">
            <v>导柱32*160</v>
          </cell>
        </row>
        <row r="12189">
          <cell r="A12189" t="str">
            <v>TST0001341</v>
          </cell>
          <cell r="B12189">
            <v>230</v>
          </cell>
          <cell r="C12189" t="str">
            <v>导柱25*90</v>
          </cell>
        </row>
        <row r="12190">
          <cell r="A12190" t="str">
            <v>TST0001379</v>
          </cell>
          <cell r="B12190">
            <v>230</v>
          </cell>
          <cell r="C12190" t="str">
            <v>ф14*80冲针</v>
          </cell>
        </row>
        <row r="12191">
          <cell r="A12191" t="str">
            <v>TST0001383</v>
          </cell>
          <cell r="B12191">
            <v>230</v>
          </cell>
          <cell r="C12191" t="str">
            <v>冲针10*60</v>
          </cell>
        </row>
        <row r="12192">
          <cell r="A12192" t="str">
            <v>TST0001403</v>
          </cell>
          <cell r="B12192">
            <v>230</v>
          </cell>
          <cell r="C12192" t="str">
            <v>小磨头</v>
          </cell>
        </row>
        <row r="12193">
          <cell r="A12193" t="str">
            <v>TST0001418</v>
          </cell>
          <cell r="B12193">
            <v>230</v>
          </cell>
          <cell r="C12193" t="str">
            <v>顶杆</v>
          </cell>
        </row>
        <row r="12194">
          <cell r="A12194" t="str">
            <v>TST0001419</v>
          </cell>
          <cell r="B12194">
            <v>230</v>
          </cell>
          <cell r="C12194" t="str">
            <v>标准杆ф4</v>
          </cell>
        </row>
        <row r="12195">
          <cell r="A12195" t="str">
            <v>TST0001421</v>
          </cell>
          <cell r="B12195">
            <v>230</v>
          </cell>
          <cell r="C12195" t="str">
            <v>标准杆φ3</v>
          </cell>
        </row>
        <row r="12196">
          <cell r="A12196" t="str">
            <v>TST0001525</v>
          </cell>
          <cell r="B12196">
            <v>230</v>
          </cell>
          <cell r="C12196" t="str">
            <v>钻尾丝头</v>
          </cell>
        </row>
        <row r="12197">
          <cell r="A12197" t="str">
            <v>TST0001526</v>
          </cell>
          <cell r="B12197">
            <v>230</v>
          </cell>
          <cell r="C12197" t="str">
            <v>钻头8.8</v>
          </cell>
        </row>
        <row r="12198">
          <cell r="A12198" t="str">
            <v>TST0001528</v>
          </cell>
          <cell r="B12198">
            <v>230</v>
          </cell>
          <cell r="C12198" t="str">
            <v>钻头4.3</v>
          </cell>
        </row>
        <row r="12199">
          <cell r="A12199" t="str">
            <v>TST0001529</v>
          </cell>
          <cell r="B12199">
            <v>230</v>
          </cell>
          <cell r="C12199" t="str">
            <v>涨管螺丝16</v>
          </cell>
        </row>
        <row r="12200">
          <cell r="A12200" t="str">
            <v>TST0001532</v>
          </cell>
          <cell r="B12200">
            <v>230</v>
          </cell>
          <cell r="C12200" t="str">
            <v>压板螺丝φ20*200</v>
          </cell>
        </row>
        <row r="12201">
          <cell r="A12201" t="str">
            <v>TST0001537</v>
          </cell>
          <cell r="B12201">
            <v>230</v>
          </cell>
          <cell r="C12201" t="str">
            <v>钻头6.7</v>
          </cell>
        </row>
        <row r="12202">
          <cell r="A12202" t="str">
            <v>TST0001538</v>
          </cell>
          <cell r="B12202">
            <v>230</v>
          </cell>
          <cell r="C12202" t="str">
            <v>ф5.2（钻头）</v>
          </cell>
        </row>
        <row r="12203">
          <cell r="A12203" t="str">
            <v>TST0001539</v>
          </cell>
          <cell r="B12203">
            <v>230</v>
          </cell>
          <cell r="C12203" t="str">
            <v>ф5（钻头）</v>
          </cell>
        </row>
        <row r="12204">
          <cell r="A12204" t="str">
            <v>TST0001540</v>
          </cell>
          <cell r="B12204">
            <v>230</v>
          </cell>
          <cell r="C12204" t="str">
            <v>ф4中心钻</v>
          </cell>
        </row>
        <row r="12205">
          <cell r="A12205" t="str">
            <v>TST0001552</v>
          </cell>
          <cell r="B12205">
            <v>230</v>
          </cell>
          <cell r="C12205" t="str">
            <v>ф6.8（钻头）</v>
          </cell>
        </row>
        <row r="12206">
          <cell r="A12206" t="str">
            <v>TST0001554</v>
          </cell>
          <cell r="B12206">
            <v>230</v>
          </cell>
          <cell r="C12206" t="str">
            <v>φ14冲击钻头</v>
          </cell>
        </row>
        <row r="12207">
          <cell r="A12207" t="str">
            <v>TST0001559</v>
          </cell>
          <cell r="B12207">
            <v>230</v>
          </cell>
          <cell r="C12207" t="str">
            <v>浸塑钩子</v>
          </cell>
        </row>
        <row r="12208">
          <cell r="A12208" t="str">
            <v>TST0001561</v>
          </cell>
          <cell r="B12208">
            <v>230</v>
          </cell>
          <cell r="C12208" t="str">
            <v>CR12</v>
          </cell>
        </row>
        <row r="12209">
          <cell r="A12209" t="str">
            <v>TST0001563</v>
          </cell>
          <cell r="B12209">
            <v>230</v>
          </cell>
          <cell r="C12209" t="str">
            <v>45#毛坯板</v>
          </cell>
        </row>
        <row r="12210">
          <cell r="A12210" t="str">
            <v>TST0001572</v>
          </cell>
          <cell r="B12210">
            <v>210</v>
          </cell>
          <cell r="C12210" t="str">
            <v>右椭圆合格证</v>
          </cell>
        </row>
        <row r="12211">
          <cell r="A12211" t="str">
            <v>TST0001573</v>
          </cell>
          <cell r="B12211">
            <v>210</v>
          </cell>
          <cell r="C12211" t="str">
            <v>手提袋43*57</v>
          </cell>
        </row>
        <row r="12212">
          <cell r="A12212" t="str">
            <v>TST0001574</v>
          </cell>
          <cell r="B12212">
            <v>210</v>
          </cell>
          <cell r="C12212" t="str">
            <v>盘点卡</v>
          </cell>
        </row>
        <row r="12213">
          <cell r="A12213" t="str">
            <v>TST0001577</v>
          </cell>
          <cell r="B12213">
            <v>210</v>
          </cell>
          <cell r="C12213" t="str">
            <v>M20无纺布包装袋</v>
          </cell>
        </row>
        <row r="12214">
          <cell r="A12214" t="str">
            <v>TST0001577</v>
          </cell>
          <cell r="B12214">
            <v>230</v>
          </cell>
          <cell r="C12214" t="str">
            <v>M20无纺布包装袋</v>
          </cell>
        </row>
        <row r="12215">
          <cell r="A12215" t="str">
            <v>TST0001579</v>
          </cell>
          <cell r="B12215">
            <v>210</v>
          </cell>
          <cell r="C12215" t="str">
            <v>色带(88*70碳带)</v>
          </cell>
        </row>
        <row r="12216">
          <cell r="A12216" t="str">
            <v>TST0001579</v>
          </cell>
          <cell r="B12216">
            <v>220</v>
          </cell>
          <cell r="C12216" t="str">
            <v>色带(88*70碳带)</v>
          </cell>
        </row>
        <row r="12217">
          <cell r="A12217" t="str">
            <v>TST0001580</v>
          </cell>
          <cell r="B12217">
            <v>210</v>
          </cell>
          <cell r="C12217" t="str">
            <v>碳带</v>
          </cell>
        </row>
        <row r="12218">
          <cell r="A12218" t="str">
            <v>TST0001581</v>
          </cell>
          <cell r="B12218">
            <v>220</v>
          </cell>
          <cell r="C12218" t="str">
            <v>机用拉伸膜</v>
          </cell>
        </row>
        <row r="12219">
          <cell r="A12219" t="str">
            <v>TST0001581</v>
          </cell>
          <cell r="B12219">
            <v>230</v>
          </cell>
          <cell r="C12219" t="str">
            <v>机用拉伸膜</v>
          </cell>
        </row>
        <row r="12220">
          <cell r="A12220" t="str">
            <v>TST0001582</v>
          </cell>
          <cell r="B12220">
            <v>230</v>
          </cell>
          <cell r="C12220" t="str">
            <v>周转箱标识卡</v>
          </cell>
        </row>
        <row r="12221">
          <cell r="A12221" t="str">
            <v>TST0001583</v>
          </cell>
          <cell r="B12221">
            <v>210</v>
          </cell>
          <cell r="C12221" t="str">
            <v>保护膜400</v>
          </cell>
        </row>
        <row r="12222">
          <cell r="A12222" t="str">
            <v>TST0001583</v>
          </cell>
          <cell r="B12222">
            <v>220</v>
          </cell>
          <cell r="C12222" t="str">
            <v>保护膜400</v>
          </cell>
        </row>
        <row r="12223">
          <cell r="A12223" t="str">
            <v>TST0001584</v>
          </cell>
          <cell r="B12223">
            <v>230</v>
          </cell>
          <cell r="C12223" t="str">
            <v>周转箱标识袋</v>
          </cell>
        </row>
        <row r="12224">
          <cell r="A12224" t="str">
            <v>TST0001589</v>
          </cell>
          <cell r="B12224">
            <v>230</v>
          </cell>
          <cell r="C12224" t="str">
            <v>顶针ф8</v>
          </cell>
        </row>
        <row r="12225">
          <cell r="A12225" t="str">
            <v>TST0001597</v>
          </cell>
          <cell r="B12225">
            <v>220</v>
          </cell>
          <cell r="C12225" t="str">
            <v>反光漆白</v>
          </cell>
        </row>
        <row r="12226">
          <cell r="A12226" t="str">
            <v>TST0001597</v>
          </cell>
          <cell r="B12226">
            <v>230</v>
          </cell>
          <cell r="C12226" t="str">
            <v>反光漆白</v>
          </cell>
        </row>
        <row r="12227">
          <cell r="A12227" t="str">
            <v>TST0001598</v>
          </cell>
          <cell r="B12227">
            <v>220</v>
          </cell>
          <cell r="C12227" t="str">
            <v>反光漆红</v>
          </cell>
        </row>
        <row r="12228">
          <cell r="A12228" t="str">
            <v>TST0001598</v>
          </cell>
          <cell r="B12228">
            <v>230</v>
          </cell>
          <cell r="C12228" t="str">
            <v>反光漆红</v>
          </cell>
        </row>
        <row r="12229">
          <cell r="A12229" t="str">
            <v>TST0001601</v>
          </cell>
          <cell r="B12229">
            <v>220</v>
          </cell>
          <cell r="C12229" t="str">
            <v>冷冻机油</v>
          </cell>
        </row>
        <row r="12230">
          <cell r="A12230" t="str">
            <v>TST0001601</v>
          </cell>
          <cell r="B12230">
            <v>230</v>
          </cell>
          <cell r="C12230" t="str">
            <v>冷冻机油</v>
          </cell>
        </row>
        <row r="12231">
          <cell r="A12231" t="str">
            <v>TST0001604</v>
          </cell>
          <cell r="B12231">
            <v>230</v>
          </cell>
          <cell r="C12231" t="str">
            <v>灯管</v>
          </cell>
        </row>
        <row r="12232">
          <cell r="A12232" t="str">
            <v>TST0001605</v>
          </cell>
          <cell r="B12232">
            <v>230</v>
          </cell>
          <cell r="C12232" t="str">
            <v>漏电保护器</v>
          </cell>
        </row>
        <row r="12233">
          <cell r="A12233" t="str">
            <v>TST0001606</v>
          </cell>
          <cell r="B12233">
            <v>230</v>
          </cell>
          <cell r="C12233" t="str">
            <v>自吸泵</v>
          </cell>
        </row>
        <row r="12234">
          <cell r="A12234" t="str">
            <v>TST0001607</v>
          </cell>
          <cell r="B12234">
            <v>220</v>
          </cell>
          <cell r="C12234" t="str">
            <v>直通</v>
          </cell>
        </row>
        <row r="12235">
          <cell r="A12235" t="str">
            <v>TST0001607</v>
          </cell>
          <cell r="B12235">
            <v>230</v>
          </cell>
          <cell r="C12235" t="str">
            <v>直通</v>
          </cell>
        </row>
        <row r="12236">
          <cell r="A12236" t="str">
            <v>TST0001608</v>
          </cell>
          <cell r="B12236">
            <v>230</v>
          </cell>
          <cell r="C12236" t="str">
            <v>PVC胶</v>
          </cell>
        </row>
        <row r="12237">
          <cell r="A12237" t="str">
            <v>TST0001610</v>
          </cell>
          <cell r="B12237">
            <v>230</v>
          </cell>
          <cell r="C12237" t="str">
            <v>螺母电极盖KPN-C8-C</v>
          </cell>
        </row>
        <row r="12238">
          <cell r="A12238" t="str">
            <v>TST0001611</v>
          </cell>
          <cell r="B12238">
            <v>230</v>
          </cell>
          <cell r="C12238" t="str">
            <v>螺母电极盖KPN-C10-C</v>
          </cell>
        </row>
        <row r="12239">
          <cell r="A12239" t="str">
            <v>TST0001615</v>
          </cell>
          <cell r="B12239">
            <v>230</v>
          </cell>
          <cell r="C12239" t="str">
            <v>水咀</v>
          </cell>
        </row>
        <row r="12240">
          <cell r="A12240" t="str">
            <v>TST0001619</v>
          </cell>
          <cell r="B12240">
            <v>230</v>
          </cell>
          <cell r="C12240" t="str">
            <v>铜球阀4分</v>
          </cell>
        </row>
        <row r="12241">
          <cell r="A12241" t="str">
            <v>TST0001621</v>
          </cell>
          <cell r="B12241">
            <v>220</v>
          </cell>
          <cell r="C12241" t="str">
            <v>门锁</v>
          </cell>
        </row>
        <row r="12242">
          <cell r="A12242" t="str">
            <v>TST0001621</v>
          </cell>
          <cell r="B12242">
            <v>230</v>
          </cell>
          <cell r="C12242" t="str">
            <v>门锁</v>
          </cell>
        </row>
        <row r="12243">
          <cell r="A12243" t="str">
            <v>TST0001628</v>
          </cell>
          <cell r="B12243">
            <v>230</v>
          </cell>
          <cell r="C12243" t="str">
            <v>开口扳手</v>
          </cell>
        </row>
        <row r="12244">
          <cell r="A12244" t="str">
            <v>TST0001629</v>
          </cell>
          <cell r="B12244">
            <v>230</v>
          </cell>
          <cell r="C12244" t="str">
            <v>活扳手</v>
          </cell>
        </row>
        <row r="12245">
          <cell r="A12245" t="str">
            <v>TST0001630</v>
          </cell>
          <cell r="B12245">
            <v>220</v>
          </cell>
          <cell r="C12245" t="str">
            <v>油漆黑</v>
          </cell>
        </row>
        <row r="12246">
          <cell r="A12246" t="str">
            <v>TST0001630</v>
          </cell>
          <cell r="B12246">
            <v>230</v>
          </cell>
          <cell r="C12246" t="str">
            <v>油漆黑</v>
          </cell>
        </row>
        <row r="12247">
          <cell r="A12247" t="str">
            <v>TST0001634</v>
          </cell>
          <cell r="B12247">
            <v>220</v>
          </cell>
          <cell r="C12247" t="str">
            <v>黑硝基磁漆</v>
          </cell>
        </row>
        <row r="12248">
          <cell r="A12248" t="str">
            <v>TST0001634</v>
          </cell>
          <cell r="B12248">
            <v>230</v>
          </cell>
          <cell r="C12248" t="str">
            <v>黑硝基磁漆</v>
          </cell>
        </row>
        <row r="12249">
          <cell r="A12249" t="str">
            <v>TST0001635</v>
          </cell>
          <cell r="B12249">
            <v>220</v>
          </cell>
          <cell r="C12249" t="str">
            <v>硝基稀料</v>
          </cell>
        </row>
        <row r="12250">
          <cell r="A12250" t="str">
            <v>TST0001636</v>
          </cell>
          <cell r="B12250">
            <v>220</v>
          </cell>
          <cell r="C12250" t="str">
            <v>马路标线漆黄</v>
          </cell>
        </row>
        <row r="12251">
          <cell r="A12251" t="str">
            <v>TST0001655</v>
          </cell>
          <cell r="B12251">
            <v>230</v>
          </cell>
          <cell r="C12251" t="str">
            <v>保鲜膜（喷漆车间用）</v>
          </cell>
        </row>
        <row r="12252">
          <cell r="A12252" t="str">
            <v>TST0001656</v>
          </cell>
          <cell r="B12252">
            <v>230</v>
          </cell>
          <cell r="C12252" t="str">
            <v>电磁阀24V-1寸</v>
          </cell>
        </row>
        <row r="12253">
          <cell r="A12253" t="str">
            <v>TST0001663</v>
          </cell>
          <cell r="B12253">
            <v>220</v>
          </cell>
          <cell r="C12253" t="str">
            <v>阀门</v>
          </cell>
        </row>
        <row r="12254">
          <cell r="A12254" t="str">
            <v>TST0001663</v>
          </cell>
          <cell r="B12254">
            <v>230</v>
          </cell>
          <cell r="C12254" t="str">
            <v>阀门</v>
          </cell>
        </row>
        <row r="12255">
          <cell r="A12255" t="str">
            <v>TST0001669</v>
          </cell>
          <cell r="B12255">
            <v>230</v>
          </cell>
          <cell r="C12255" t="str">
            <v>定位销.KRPN-8P</v>
          </cell>
        </row>
        <row r="12256">
          <cell r="A12256" t="str">
            <v>TST0001670</v>
          </cell>
          <cell r="B12256">
            <v>230</v>
          </cell>
          <cell r="C12256" t="str">
            <v>螺母电极盖.KPN-C127-C</v>
          </cell>
        </row>
        <row r="12257">
          <cell r="A12257" t="str">
            <v>TST0001671</v>
          </cell>
          <cell r="B12257">
            <v>230</v>
          </cell>
          <cell r="C12257" t="str">
            <v>螺母电极盖.KPN-C5-C</v>
          </cell>
        </row>
        <row r="12258">
          <cell r="A12258" t="str">
            <v>TST0001672</v>
          </cell>
          <cell r="B12258">
            <v>230</v>
          </cell>
          <cell r="C12258" t="str">
            <v>气缸</v>
          </cell>
        </row>
        <row r="12259">
          <cell r="A12259" t="str">
            <v>TST0001674</v>
          </cell>
          <cell r="B12259">
            <v>230</v>
          </cell>
          <cell r="C12259" t="str">
            <v>地牛搬运车总成</v>
          </cell>
        </row>
        <row r="12260">
          <cell r="A12260" t="str">
            <v>TST0001677</v>
          </cell>
          <cell r="B12260">
            <v>230</v>
          </cell>
          <cell r="C12260" t="str">
            <v>减压阀SMCAR40-04BG-A</v>
          </cell>
        </row>
        <row r="12261">
          <cell r="A12261" t="str">
            <v>TST0001679</v>
          </cell>
          <cell r="B12261">
            <v>220</v>
          </cell>
          <cell r="C12261" t="str">
            <v>防锈剂LS-C-301</v>
          </cell>
        </row>
        <row r="12262">
          <cell r="A12262" t="str">
            <v>TST0001683</v>
          </cell>
          <cell r="B12262">
            <v>210</v>
          </cell>
          <cell r="C12262" t="str">
            <v>碳酸钠(纯碱)</v>
          </cell>
        </row>
        <row r="12263">
          <cell r="A12263" t="str">
            <v>TST0001690</v>
          </cell>
          <cell r="B12263">
            <v>220</v>
          </cell>
          <cell r="C12263" t="str">
            <v>单边压脚</v>
          </cell>
        </row>
        <row r="12264">
          <cell r="A12264" t="str">
            <v>TST0001691</v>
          </cell>
          <cell r="B12264">
            <v>220</v>
          </cell>
          <cell r="C12264" t="str">
            <v>11寸大剪刀</v>
          </cell>
        </row>
        <row r="12265">
          <cell r="A12265" t="str">
            <v>TST0001692</v>
          </cell>
          <cell r="B12265">
            <v>220</v>
          </cell>
          <cell r="C12265" t="str">
            <v>海菱原厂压脚</v>
          </cell>
        </row>
        <row r="12266">
          <cell r="A12266" t="str">
            <v>TST0001694</v>
          </cell>
          <cell r="B12266">
            <v>210</v>
          </cell>
          <cell r="C12266" t="str">
            <v>阻漆网50t*1m（W）</v>
          </cell>
        </row>
        <row r="12267">
          <cell r="A12267" t="str">
            <v>TST0001696</v>
          </cell>
          <cell r="B12267">
            <v>210</v>
          </cell>
          <cell r="C12267" t="str">
            <v>挂牌</v>
          </cell>
        </row>
        <row r="12268">
          <cell r="A12268" t="str">
            <v>TST0001699</v>
          </cell>
          <cell r="B12268">
            <v>230</v>
          </cell>
          <cell r="C12268" t="str">
            <v>钻头3.6</v>
          </cell>
        </row>
        <row r="12269">
          <cell r="A12269" t="str">
            <v>TST0001701</v>
          </cell>
          <cell r="B12269">
            <v>230</v>
          </cell>
          <cell r="C12269" t="str">
            <v>ф10×75（内方螺丝）</v>
          </cell>
        </row>
        <row r="12270">
          <cell r="A12270" t="str">
            <v>TST0001705</v>
          </cell>
          <cell r="B12270">
            <v>230</v>
          </cell>
          <cell r="C12270" t="str">
            <v>5*20高强内方螺丝</v>
          </cell>
        </row>
        <row r="12271">
          <cell r="A12271" t="str">
            <v>TST0001708</v>
          </cell>
          <cell r="B12271">
            <v>230</v>
          </cell>
          <cell r="C12271" t="str">
            <v>钻头6.9</v>
          </cell>
        </row>
        <row r="12272">
          <cell r="A12272" t="str">
            <v>TST0001710</v>
          </cell>
          <cell r="B12272">
            <v>220</v>
          </cell>
          <cell r="C12272" t="str">
            <v>钻头</v>
          </cell>
        </row>
        <row r="12273">
          <cell r="A12273" t="str">
            <v>TST0001710</v>
          </cell>
          <cell r="B12273">
            <v>230</v>
          </cell>
          <cell r="C12273" t="str">
            <v>钻头</v>
          </cell>
        </row>
        <row r="12274">
          <cell r="A12274" t="str">
            <v>TST0001712</v>
          </cell>
          <cell r="B12274">
            <v>230</v>
          </cell>
          <cell r="C12274" t="str">
            <v>内方螺丝φ6*70</v>
          </cell>
        </row>
        <row r="12275">
          <cell r="A12275" t="str">
            <v>TST0001713</v>
          </cell>
          <cell r="B12275">
            <v>230</v>
          </cell>
          <cell r="C12275" t="str">
            <v>塞打螺丝</v>
          </cell>
        </row>
        <row r="12276">
          <cell r="A12276" t="str">
            <v>TST0001714</v>
          </cell>
          <cell r="B12276">
            <v>230</v>
          </cell>
          <cell r="C12276" t="str">
            <v>板材Q235</v>
          </cell>
        </row>
        <row r="12277">
          <cell r="A12277" t="str">
            <v>TST0001716</v>
          </cell>
          <cell r="B12277">
            <v>230</v>
          </cell>
          <cell r="C12277" t="str">
            <v>板材Q235</v>
          </cell>
        </row>
        <row r="12278">
          <cell r="A12278" t="str">
            <v>TST0001717</v>
          </cell>
          <cell r="B12278">
            <v>230</v>
          </cell>
          <cell r="C12278" t="str">
            <v>扁钢Q235</v>
          </cell>
        </row>
        <row r="12279">
          <cell r="A12279" t="str">
            <v>TST0001719</v>
          </cell>
          <cell r="B12279">
            <v>230</v>
          </cell>
          <cell r="C12279" t="str">
            <v>冷板材ST12</v>
          </cell>
        </row>
        <row r="12280">
          <cell r="A12280" t="str">
            <v>TST0001720</v>
          </cell>
          <cell r="B12280">
            <v>230</v>
          </cell>
          <cell r="C12280" t="str">
            <v>板材SPCC</v>
          </cell>
        </row>
        <row r="12281">
          <cell r="A12281" t="str">
            <v>TST0001722</v>
          </cell>
          <cell r="B12281">
            <v>210</v>
          </cell>
          <cell r="C12281" t="str">
            <v>配电控制设备-连接器小</v>
          </cell>
        </row>
        <row r="12282">
          <cell r="A12282" t="str">
            <v>TST0001723</v>
          </cell>
          <cell r="B12282">
            <v>210</v>
          </cell>
          <cell r="C12282" t="str">
            <v>异丙醇</v>
          </cell>
        </row>
        <row r="12283">
          <cell r="A12283" t="str">
            <v>TST0001724</v>
          </cell>
          <cell r="B12283">
            <v>230</v>
          </cell>
          <cell r="C12283" t="str">
            <v>送丝簧1.2mm</v>
          </cell>
        </row>
        <row r="12284">
          <cell r="A12284" t="str">
            <v>TST0001725</v>
          </cell>
          <cell r="B12284">
            <v>230</v>
          </cell>
          <cell r="C12284" t="str">
            <v>机器人专用电缆</v>
          </cell>
        </row>
        <row r="12285">
          <cell r="A12285" t="str">
            <v>TST0001726</v>
          </cell>
          <cell r="B12285">
            <v>230</v>
          </cell>
          <cell r="C12285" t="str">
            <v>机器人送丝软管</v>
          </cell>
        </row>
        <row r="12286">
          <cell r="A12286" t="str">
            <v>TST0001727</v>
          </cell>
          <cell r="B12286">
            <v>220</v>
          </cell>
          <cell r="C12286" t="str">
            <v>齿轮</v>
          </cell>
        </row>
        <row r="12287">
          <cell r="A12287" t="str">
            <v>TST0001727</v>
          </cell>
          <cell r="B12287">
            <v>230</v>
          </cell>
          <cell r="C12287" t="str">
            <v>齿轮</v>
          </cell>
        </row>
        <row r="12288">
          <cell r="A12288" t="str">
            <v>TST0001728</v>
          </cell>
          <cell r="B12288">
            <v>230</v>
          </cell>
          <cell r="C12288" t="str">
            <v>灯泡90W</v>
          </cell>
        </row>
        <row r="12289">
          <cell r="A12289" t="str">
            <v>TST0001729</v>
          </cell>
          <cell r="B12289">
            <v>230</v>
          </cell>
          <cell r="C12289" t="str">
            <v>轴流风机380V</v>
          </cell>
        </row>
        <row r="12290">
          <cell r="A12290" t="str">
            <v>TST0001730</v>
          </cell>
          <cell r="B12290">
            <v>230</v>
          </cell>
          <cell r="C12290" t="str">
            <v>镇流器150W</v>
          </cell>
        </row>
        <row r="12291">
          <cell r="A12291" t="str">
            <v>TST0001731</v>
          </cell>
          <cell r="B12291">
            <v>230</v>
          </cell>
          <cell r="C12291" t="str">
            <v>（紫外线）灯管150W</v>
          </cell>
        </row>
        <row r="12292">
          <cell r="A12292" t="str">
            <v>TST0001732</v>
          </cell>
          <cell r="B12292">
            <v>220</v>
          </cell>
          <cell r="C12292" t="str">
            <v>中和剂</v>
          </cell>
        </row>
        <row r="12293">
          <cell r="A12293" t="str">
            <v>TST0001733</v>
          </cell>
          <cell r="B12293">
            <v>220</v>
          </cell>
          <cell r="C12293" t="str">
            <v>除垢剂2#</v>
          </cell>
        </row>
        <row r="12294">
          <cell r="A12294" t="str">
            <v>TST0001734</v>
          </cell>
          <cell r="B12294">
            <v>220</v>
          </cell>
          <cell r="C12294" t="str">
            <v>机针22号</v>
          </cell>
        </row>
        <row r="12295">
          <cell r="A12295" t="str">
            <v>TST0001735</v>
          </cell>
          <cell r="B12295">
            <v>220</v>
          </cell>
          <cell r="C12295" t="str">
            <v>样板纸 1.25cm*1.5m</v>
          </cell>
        </row>
        <row r="12296">
          <cell r="A12296" t="str">
            <v>TST0001736</v>
          </cell>
          <cell r="B12296">
            <v>220</v>
          </cell>
          <cell r="C12296" t="str">
            <v>手针</v>
          </cell>
        </row>
        <row r="12297">
          <cell r="A12297" t="str">
            <v>TST0001737</v>
          </cell>
          <cell r="B12297">
            <v>220</v>
          </cell>
          <cell r="C12297" t="str">
            <v>同步带</v>
          </cell>
        </row>
        <row r="12298">
          <cell r="A12298" t="str">
            <v>TST0001738</v>
          </cell>
          <cell r="B12298">
            <v>220</v>
          </cell>
          <cell r="C12298" t="str">
            <v>气缸</v>
          </cell>
        </row>
        <row r="12299">
          <cell r="A12299" t="str">
            <v>TST0001740</v>
          </cell>
          <cell r="B12299">
            <v>220</v>
          </cell>
          <cell r="C12299" t="str">
            <v>定位钩</v>
          </cell>
        </row>
        <row r="12300">
          <cell r="A12300" t="str">
            <v>TST0001741</v>
          </cell>
          <cell r="B12300">
            <v>220</v>
          </cell>
          <cell r="C12300" t="str">
            <v>小油壶</v>
          </cell>
        </row>
        <row r="12301">
          <cell r="A12301" t="str">
            <v>TST0001743</v>
          </cell>
          <cell r="B12301">
            <v>220</v>
          </cell>
          <cell r="C12301" t="str">
            <v>剪线簧片0.3m</v>
          </cell>
        </row>
        <row r="12302">
          <cell r="A12302" t="str">
            <v>TST0001744</v>
          </cell>
          <cell r="B12302">
            <v>220</v>
          </cell>
          <cell r="C12302" t="str">
            <v>剪线簧片0.15m</v>
          </cell>
        </row>
        <row r="12303">
          <cell r="A12303" t="str">
            <v>TST0001746</v>
          </cell>
          <cell r="B12303">
            <v>220</v>
          </cell>
          <cell r="C12303" t="str">
            <v>针夹螺丝</v>
          </cell>
        </row>
        <row r="12304">
          <cell r="A12304" t="str">
            <v>TST0001747</v>
          </cell>
          <cell r="B12304">
            <v>220</v>
          </cell>
          <cell r="C12304" t="str">
            <v>松线装置</v>
          </cell>
        </row>
        <row r="12305">
          <cell r="A12305" t="str">
            <v>TST0001748</v>
          </cell>
          <cell r="B12305">
            <v>220</v>
          </cell>
          <cell r="C12305" t="str">
            <v>绣花机定刀</v>
          </cell>
        </row>
        <row r="12306">
          <cell r="A12306" t="str">
            <v>TST0001749</v>
          </cell>
          <cell r="B12306">
            <v>220</v>
          </cell>
          <cell r="C12306" t="str">
            <v>绣花机动刀</v>
          </cell>
        </row>
        <row r="12307">
          <cell r="A12307" t="str">
            <v>TST0001753</v>
          </cell>
          <cell r="B12307">
            <v>220</v>
          </cell>
          <cell r="C12307" t="str">
            <v>小针板螺丝</v>
          </cell>
        </row>
        <row r="12308">
          <cell r="A12308" t="str">
            <v>TST0001754</v>
          </cell>
          <cell r="B12308">
            <v>230</v>
          </cell>
          <cell r="C12308" t="str">
            <v>板材SPFH590</v>
          </cell>
        </row>
        <row r="12309">
          <cell r="A12309" t="str">
            <v>TST0001755</v>
          </cell>
          <cell r="B12309">
            <v>230</v>
          </cell>
          <cell r="C12309" t="str">
            <v>卷材SAPH440</v>
          </cell>
        </row>
        <row r="12310">
          <cell r="A12310" t="str">
            <v>TST0001756</v>
          </cell>
          <cell r="B12310">
            <v>230</v>
          </cell>
          <cell r="C12310" t="str">
            <v>板材SAPH440</v>
          </cell>
        </row>
        <row r="12311">
          <cell r="A12311" t="str">
            <v>TST0001757</v>
          </cell>
          <cell r="B12311">
            <v>230</v>
          </cell>
          <cell r="C12311" t="str">
            <v>卷材SAPH440</v>
          </cell>
        </row>
        <row r="12312">
          <cell r="A12312" t="str">
            <v>TST0001758</v>
          </cell>
          <cell r="B12312">
            <v>230</v>
          </cell>
          <cell r="C12312" t="str">
            <v>板材SAPH440</v>
          </cell>
        </row>
        <row r="12313">
          <cell r="A12313" t="str">
            <v>TST0001759</v>
          </cell>
          <cell r="B12313">
            <v>230</v>
          </cell>
          <cell r="C12313" t="str">
            <v>接头EVW42</v>
          </cell>
        </row>
        <row r="12314">
          <cell r="A12314" t="str">
            <v>TST0001760</v>
          </cell>
          <cell r="B12314">
            <v>230</v>
          </cell>
          <cell r="C12314" t="str">
            <v>安全阀安装块（28泵）</v>
          </cell>
        </row>
        <row r="12315">
          <cell r="A12315" t="str">
            <v>TST0001762</v>
          </cell>
          <cell r="B12315">
            <v>230</v>
          </cell>
          <cell r="C12315" t="str">
            <v>管道TST0001762</v>
          </cell>
        </row>
        <row r="12316">
          <cell r="A12316" t="str">
            <v>TST0001763</v>
          </cell>
          <cell r="B12316">
            <v>230</v>
          </cell>
          <cell r="C12316" t="str">
            <v>电子尺TLH-750</v>
          </cell>
        </row>
        <row r="12317">
          <cell r="A12317" t="str">
            <v>TST0001764</v>
          </cell>
          <cell r="B12317">
            <v>230</v>
          </cell>
          <cell r="C12317" t="str">
            <v>机立安全阀EL24V</v>
          </cell>
        </row>
        <row r="12318">
          <cell r="A12318" t="str">
            <v>TST0001765</v>
          </cell>
          <cell r="B12318">
            <v>230</v>
          </cell>
          <cell r="C12318" t="str">
            <v>水质过滤器BTM30</v>
          </cell>
        </row>
        <row r="12319">
          <cell r="A12319" t="str">
            <v>TST0001766</v>
          </cell>
          <cell r="B12319">
            <v>230</v>
          </cell>
          <cell r="C12319" t="str">
            <v>隔膜泵ZIP52</v>
          </cell>
        </row>
        <row r="12320">
          <cell r="A12320" t="str">
            <v>TST0001767</v>
          </cell>
          <cell r="B12320">
            <v>230</v>
          </cell>
          <cell r="C12320" t="str">
            <v>隔膜泵油漆维修包ZIP52</v>
          </cell>
        </row>
        <row r="12321">
          <cell r="A12321" t="str">
            <v>TST0001768</v>
          </cell>
          <cell r="B12321">
            <v>230</v>
          </cell>
          <cell r="C12321" t="str">
            <v>隔膜泵空气换向组件</v>
          </cell>
        </row>
        <row r="12322">
          <cell r="A12322" t="str">
            <v>TST0001769</v>
          </cell>
          <cell r="B12322">
            <v>230</v>
          </cell>
          <cell r="C12322" t="str">
            <v>过滤器滤网100目</v>
          </cell>
        </row>
        <row r="12323">
          <cell r="A12323" t="str">
            <v>TST0001770</v>
          </cell>
          <cell r="B12323">
            <v>230</v>
          </cell>
          <cell r="C12323" t="str">
            <v>调压过滤器滤网100目</v>
          </cell>
        </row>
        <row r="12324">
          <cell r="A12324" t="str">
            <v>TST0001771</v>
          </cell>
          <cell r="B12324">
            <v>230</v>
          </cell>
          <cell r="C12324" t="str">
            <v>调压过滤器维修包FFC</v>
          </cell>
        </row>
        <row r="12325">
          <cell r="A12325" t="str">
            <v>TST0001772</v>
          </cell>
          <cell r="B12325">
            <v>230</v>
          </cell>
          <cell r="C12325" t="str">
            <v>A组分换色阀维修包DN4.0</v>
          </cell>
        </row>
        <row r="12326">
          <cell r="A12326" t="str">
            <v>TST0001773</v>
          </cell>
          <cell r="B12326">
            <v>230</v>
          </cell>
          <cell r="C12326" t="str">
            <v>B组分换色阀维修包DN2.6</v>
          </cell>
        </row>
        <row r="12327">
          <cell r="A12327" t="str">
            <v>TST0001775</v>
          </cell>
          <cell r="B12327">
            <v>230</v>
          </cell>
          <cell r="C12327" t="str">
            <v>混合管搅拌芯6-32E</v>
          </cell>
        </row>
        <row r="12328">
          <cell r="A12328" t="str">
            <v>TST0001776</v>
          </cell>
          <cell r="B12328">
            <v>230</v>
          </cell>
          <cell r="C12328" t="str">
            <v>内置过滤器滤网100目</v>
          </cell>
        </row>
        <row r="12329">
          <cell r="A12329" t="str">
            <v>TST0001780</v>
          </cell>
          <cell r="B12329">
            <v>230</v>
          </cell>
          <cell r="C12329" t="str">
            <v>W905喷枪枪针三件套1.0</v>
          </cell>
        </row>
        <row r="12330">
          <cell r="A12330" t="str">
            <v>TST0001781</v>
          </cell>
          <cell r="B12330">
            <v>230</v>
          </cell>
          <cell r="C12330" t="str">
            <v>油漆背压阀0-8bar</v>
          </cell>
        </row>
        <row r="12331">
          <cell r="A12331" t="str">
            <v>TST0001782</v>
          </cell>
          <cell r="B12331">
            <v>230</v>
          </cell>
          <cell r="C12331" t="str">
            <v>油漆背压阀维修包0-8bar</v>
          </cell>
        </row>
        <row r="12332">
          <cell r="A12332" t="str">
            <v>TST0001784</v>
          </cell>
          <cell r="B12332">
            <v>230</v>
          </cell>
          <cell r="C12332" t="str">
            <v>油漆管10*8</v>
          </cell>
        </row>
        <row r="12333">
          <cell r="A12333" t="str">
            <v>TST0001785</v>
          </cell>
          <cell r="B12333">
            <v>230</v>
          </cell>
          <cell r="C12333" t="str">
            <v>油漆管8*6</v>
          </cell>
        </row>
        <row r="12334">
          <cell r="A12334" t="str">
            <v>TST0001788</v>
          </cell>
          <cell r="B12334">
            <v>230</v>
          </cell>
          <cell r="C12334" t="str">
            <v>板材420</v>
          </cell>
        </row>
        <row r="12335">
          <cell r="A12335" t="str">
            <v>TST0001789</v>
          </cell>
          <cell r="B12335">
            <v>230</v>
          </cell>
          <cell r="C12335" t="str">
            <v>板材SPFH590</v>
          </cell>
        </row>
        <row r="12336">
          <cell r="A12336" t="str">
            <v>TST0001790</v>
          </cell>
          <cell r="B12336">
            <v>230</v>
          </cell>
          <cell r="C12336" t="str">
            <v>卷材SPFH590</v>
          </cell>
        </row>
        <row r="12337">
          <cell r="A12337" t="str">
            <v>TST0001792</v>
          </cell>
          <cell r="B12337">
            <v>230</v>
          </cell>
          <cell r="C12337" t="str">
            <v>卷材SPFH590</v>
          </cell>
        </row>
        <row r="12338">
          <cell r="A12338" t="str">
            <v>TST0001793</v>
          </cell>
          <cell r="B12338">
            <v>230</v>
          </cell>
          <cell r="C12338" t="str">
            <v>卷材SPFH590</v>
          </cell>
        </row>
        <row r="12339">
          <cell r="A12339" t="str">
            <v>TST0001794</v>
          </cell>
          <cell r="B12339">
            <v>230</v>
          </cell>
          <cell r="C12339" t="str">
            <v>卷材SAPH440</v>
          </cell>
        </row>
        <row r="12340">
          <cell r="A12340" t="str">
            <v>TST0001795</v>
          </cell>
          <cell r="B12340">
            <v>230</v>
          </cell>
          <cell r="C12340" t="str">
            <v>卷材SAPH440</v>
          </cell>
        </row>
        <row r="12341">
          <cell r="A12341" t="str">
            <v>TST0001796</v>
          </cell>
          <cell r="B12341">
            <v>230</v>
          </cell>
          <cell r="C12341" t="str">
            <v>板材SPFH590</v>
          </cell>
        </row>
        <row r="12342">
          <cell r="A12342" t="str">
            <v>TST0001797</v>
          </cell>
          <cell r="B12342">
            <v>230</v>
          </cell>
          <cell r="C12342" t="str">
            <v>板材QStE420TM</v>
          </cell>
        </row>
        <row r="12343">
          <cell r="A12343" t="str">
            <v>TST0001798</v>
          </cell>
          <cell r="B12343">
            <v>230</v>
          </cell>
          <cell r="C12343" t="str">
            <v>板材QSTE420TM</v>
          </cell>
        </row>
        <row r="12344">
          <cell r="A12344" t="str">
            <v>TST0001799</v>
          </cell>
          <cell r="B12344">
            <v>230</v>
          </cell>
          <cell r="C12344" t="str">
            <v>板材SPFH590</v>
          </cell>
        </row>
        <row r="12345">
          <cell r="A12345" t="str">
            <v>TST0001800</v>
          </cell>
          <cell r="B12345">
            <v>230</v>
          </cell>
          <cell r="C12345" t="str">
            <v>板材SPFH590</v>
          </cell>
        </row>
        <row r="12346">
          <cell r="A12346" t="str">
            <v>TST0001801</v>
          </cell>
          <cell r="B12346">
            <v>230</v>
          </cell>
          <cell r="C12346" t="str">
            <v>板材ST14</v>
          </cell>
        </row>
        <row r="12347">
          <cell r="A12347" t="str">
            <v>TST0001803</v>
          </cell>
          <cell r="B12347">
            <v>230</v>
          </cell>
          <cell r="C12347" t="str">
            <v>板材SAPH440</v>
          </cell>
        </row>
        <row r="12348">
          <cell r="A12348" t="str">
            <v>TST0001804</v>
          </cell>
          <cell r="B12348">
            <v>230</v>
          </cell>
          <cell r="C12348" t="str">
            <v>板材SPFH590</v>
          </cell>
        </row>
        <row r="12349">
          <cell r="A12349" t="str">
            <v>TST0001805</v>
          </cell>
          <cell r="B12349">
            <v>230</v>
          </cell>
          <cell r="C12349" t="str">
            <v>板材SAPH440</v>
          </cell>
        </row>
        <row r="12350">
          <cell r="A12350" t="str">
            <v>TST0001806</v>
          </cell>
          <cell r="B12350">
            <v>230</v>
          </cell>
          <cell r="C12350" t="str">
            <v>卷材SPFH590</v>
          </cell>
        </row>
        <row r="12351">
          <cell r="A12351" t="str">
            <v>TST0001807</v>
          </cell>
          <cell r="B12351">
            <v>230</v>
          </cell>
          <cell r="C12351" t="str">
            <v>卷材SPFH590</v>
          </cell>
        </row>
        <row r="12352">
          <cell r="A12352" t="str">
            <v>TST0001808</v>
          </cell>
          <cell r="B12352">
            <v>230</v>
          </cell>
          <cell r="C12352" t="str">
            <v>卷材SPFH590</v>
          </cell>
        </row>
        <row r="12353">
          <cell r="A12353" t="str">
            <v>TST0001809</v>
          </cell>
          <cell r="B12353">
            <v>230</v>
          </cell>
          <cell r="C12353" t="str">
            <v>卷材SPFH590</v>
          </cell>
        </row>
        <row r="12354">
          <cell r="A12354" t="str">
            <v>TST0001810</v>
          </cell>
          <cell r="B12354">
            <v>230</v>
          </cell>
          <cell r="C12354" t="str">
            <v>卷材SPFH590</v>
          </cell>
        </row>
        <row r="12355">
          <cell r="A12355" t="str">
            <v>TST0001811</v>
          </cell>
          <cell r="B12355">
            <v>230</v>
          </cell>
          <cell r="C12355" t="str">
            <v>冷板材</v>
          </cell>
        </row>
        <row r="12356">
          <cell r="A12356" t="str">
            <v>TST0001812</v>
          </cell>
          <cell r="B12356">
            <v>230</v>
          </cell>
          <cell r="C12356" t="str">
            <v>板材SAPH440</v>
          </cell>
        </row>
        <row r="12357">
          <cell r="A12357" t="str">
            <v>TST0001813</v>
          </cell>
          <cell r="B12357">
            <v>230</v>
          </cell>
          <cell r="C12357" t="str">
            <v>脚踏开关</v>
          </cell>
        </row>
        <row r="12358">
          <cell r="A12358" t="str">
            <v>TST0001814</v>
          </cell>
          <cell r="B12358">
            <v>230</v>
          </cell>
          <cell r="C12358" t="str">
            <v>滤芯</v>
          </cell>
        </row>
        <row r="12359">
          <cell r="A12359" t="str">
            <v>TST0001816</v>
          </cell>
          <cell r="B12359">
            <v>230</v>
          </cell>
          <cell r="C12359" t="str">
            <v>安全阀</v>
          </cell>
        </row>
        <row r="12360">
          <cell r="A12360" t="str">
            <v>TST0001817</v>
          </cell>
          <cell r="B12360">
            <v>230</v>
          </cell>
          <cell r="C12360" t="str">
            <v>碳刷</v>
          </cell>
        </row>
        <row r="12361">
          <cell r="A12361" t="str">
            <v>TST0001818</v>
          </cell>
          <cell r="B12361">
            <v>230</v>
          </cell>
          <cell r="C12361" t="str">
            <v>轴承6205</v>
          </cell>
        </row>
        <row r="12362">
          <cell r="A12362" t="str">
            <v>TST0001819</v>
          </cell>
          <cell r="B12362">
            <v>230</v>
          </cell>
          <cell r="C12362" t="str">
            <v>弹簧（台钻用）</v>
          </cell>
        </row>
        <row r="12363">
          <cell r="A12363" t="str">
            <v>TST0001820</v>
          </cell>
          <cell r="B12363">
            <v>230</v>
          </cell>
          <cell r="C12363" t="str">
            <v>轴承6206</v>
          </cell>
        </row>
        <row r="12364">
          <cell r="A12364" t="str">
            <v>TST0001822</v>
          </cell>
          <cell r="B12364">
            <v>230</v>
          </cell>
          <cell r="C12364" t="str">
            <v>抱箍</v>
          </cell>
        </row>
        <row r="12365">
          <cell r="A12365" t="str">
            <v>TST0001823</v>
          </cell>
          <cell r="B12365">
            <v>230</v>
          </cell>
          <cell r="C12365" t="str">
            <v>单向阀CV-02</v>
          </cell>
        </row>
        <row r="12366">
          <cell r="A12366" t="str">
            <v>TST0001824</v>
          </cell>
          <cell r="B12366">
            <v>230</v>
          </cell>
          <cell r="C12366" t="str">
            <v>气动拉铆枪</v>
          </cell>
        </row>
        <row r="12367">
          <cell r="A12367" t="str">
            <v>TST0001825</v>
          </cell>
          <cell r="B12367">
            <v>230</v>
          </cell>
          <cell r="C12367" t="str">
            <v>电磁起动器</v>
          </cell>
        </row>
        <row r="12368">
          <cell r="A12368" t="str">
            <v>TST0001826</v>
          </cell>
          <cell r="B12368">
            <v>230</v>
          </cell>
          <cell r="C12368" t="str">
            <v>正极线缆</v>
          </cell>
        </row>
        <row r="12369">
          <cell r="A12369" t="str">
            <v>TST0001827</v>
          </cell>
          <cell r="B12369">
            <v>230</v>
          </cell>
          <cell r="C12369" t="str">
            <v>法兰垫</v>
          </cell>
        </row>
        <row r="12370">
          <cell r="A12370" t="str">
            <v>TST0001828</v>
          </cell>
          <cell r="B12370">
            <v>230</v>
          </cell>
          <cell r="C12370" t="str">
            <v>警示灯</v>
          </cell>
        </row>
        <row r="12371">
          <cell r="A12371" t="str">
            <v>TST0001831</v>
          </cell>
          <cell r="B12371">
            <v>230</v>
          </cell>
          <cell r="C12371" t="str">
            <v>送丝机</v>
          </cell>
        </row>
        <row r="12372">
          <cell r="A12372" t="str">
            <v>TST0001832</v>
          </cell>
          <cell r="B12372">
            <v>230</v>
          </cell>
          <cell r="C12372" t="str">
            <v>机床工作灯总成</v>
          </cell>
        </row>
        <row r="12373">
          <cell r="A12373" t="str">
            <v>TST0001833</v>
          </cell>
          <cell r="B12373">
            <v>230</v>
          </cell>
          <cell r="C12373" t="str">
            <v>机器人压臂总成</v>
          </cell>
        </row>
        <row r="12374">
          <cell r="A12374" t="str">
            <v>TST0001834</v>
          </cell>
          <cell r="B12374">
            <v>230</v>
          </cell>
          <cell r="C12374" t="str">
            <v>机器人送丝机托架总成</v>
          </cell>
        </row>
        <row r="12375">
          <cell r="A12375" t="str">
            <v>TST0001835</v>
          </cell>
          <cell r="B12375">
            <v>230</v>
          </cell>
          <cell r="C12375" t="str">
            <v>铝箔胶带</v>
          </cell>
        </row>
        <row r="12376">
          <cell r="A12376" t="str">
            <v>TST0001836</v>
          </cell>
          <cell r="B12376">
            <v>230</v>
          </cell>
          <cell r="C12376" t="str">
            <v>传感器ZSB30A-01-N-L</v>
          </cell>
        </row>
        <row r="12377">
          <cell r="A12377" t="str">
            <v>TST0001837</v>
          </cell>
          <cell r="B12377">
            <v>230</v>
          </cell>
          <cell r="C12377" t="str">
            <v>线簧φ2*22</v>
          </cell>
        </row>
        <row r="12378">
          <cell r="A12378" t="str">
            <v>TST0001839</v>
          </cell>
          <cell r="B12378">
            <v>230</v>
          </cell>
          <cell r="C12378" t="str">
            <v>电扭力扳手</v>
          </cell>
        </row>
        <row r="12379">
          <cell r="A12379" t="str">
            <v>TST0001840</v>
          </cell>
          <cell r="B12379">
            <v>230</v>
          </cell>
          <cell r="C12379" t="str">
            <v>轴承6005</v>
          </cell>
        </row>
        <row r="12380">
          <cell r="A12380" t="str">
            <v>TST0001841</v>
          </cell>
          <cell r="B12380">
            <v>230</v>
          </cell>
          <cell r="C12380" t="str">
            <v>W905自动喷枪空气帽螺母</v>
          </cell>
        </row>
        <row r="12381">
          <cell r="A12381" t="str">
            <v>TST0001842</v>
          </cell>
          <cell r="B12381">
            <v>230</v>
          </cell>
          <cell r="C12381" t="str">
            <v>旁路喷嘴安装座</v>
          </cell>
        </row>
        <row r="12382">
          <cell r="A12382" t="str">
            <v>TST0001843</v>
          </cell>
          <cell r="B12382">
            <v>230</v>
          </cell>
          <cell r="C12382" t="str">
            <v>耐震压力表</v>
          </cell>
        </row>
        <row r="12383">
          <cell r="A12383" t="str">
            <v>TST0001845</v>
          </cell>
          <cell r="B12383">
            <v>230</v>
          </cell>
          <cell r="C12383" t="str">
            <v>脚轮φ170</v>
          </cell>
        </row>
        <row r="12384">
          <cell r="A12384" t="str">
            <v>TST0001846</v>
          </cell>
          <cell r="B12384">
            <v>230</v>
          </cell>
          <cell r="C12384" t="str">
            <v>脚轮φ130</v>
          </cell>
        </row>
        <row r="12385">
          <cell r="A12385" t="str">
            <v>TST0001848</v>
          </cell>
          <cell r="B12385">
            <v>230</v>
          </cell>
          <cell r="C12385" t="str">
            <v>消防应急照明灯</v>
          </cell>
        </row>
        <row r="12386">
          <cell r="A12386" t="str">
            <v>TST0001852</v>
          </cell>
          <cell r="B12386">
            <v>230</v>
          </cell>
          <cell r="C12386" t="str">
            <v>尼龙轮</v>
          </cell>
        </row>
        <row r="12387">
          <cell r="A12387" t="str">
            <v>TST0001854</v>
          </cell>
          <cell r="B12387">
            <v>230</v>
          </cell>
          <cell r="C12387" t="str">
            <v>铜管</v>
          </cell>
        </row>
        <row r="12388">
          <cell r="A12388" t="str">
            <v>TST0001856</v>
          </cell>
          <cell r="B12388">
            <v>230</v>
          </cell>
          <cell r="C12388" t="str">
            <v>凸焊电极</v>
          </cell>
        </row>
        <row r="12389">
          <cell r="A12389" t="str">
            <v>TST0001857</v>
          </cell>
          <cell r="B12389">
            <v>230</v>
          </cell>
          <cell r="C12389" t="str">
            <v>丝杠ф24</v>
          </cell>
        </row>
        <row r="12390">
          <cell r="A12390" t="str">
            <v>TST0001858</v>
          </cell>
          <cell r="B12390">
            <v>230</v>
          </cell>
          <cell r="C12390" t="str">
            <v>电铃</v>
          </cell>
        </row>
        <row r="12391">
          <cell r="A12391" t="str">
            <v>TST0001860</v>
          </cell>
          <cell r="B12391">
            <v>230</v>
          </cell>
          <cell r="C12391" t="str">
            <v>中间继电器</v>
          </cell>
        </row>
        <row r="12392">
          <cell r="A12392" t="str">
            <v>TST0001861</v>
          </cell>
          <cell r="B12392">
            <v>230</v>
          </cell>
          <cell r="C12392" t="str">
            <v>机器人人教器线</v>
          </cell>
        </row>
        <row r="12393">
          <cell r="A12393" t="str">
            <v>TST0001863</v>
          </cell>
          <cell r="B12393">
            <v>220</v>
          </cell>
          <cell r="C12393" t="str">
            <v>包绳拉筒</v>
          </cell>
        </row>
        <row r="12394">
          <cell r="A12394" t="str">
            <v>TST0001864</v>
          </cell>
          <cell r="B12394">
            <v>230</v>
          </cell>
          <cell r="C12394" t="str">
            <v>卷材SPFH590</v>
          </cell>
        </row>
        <row r="12395">
          <cell r="A12395" t="str">
            <v>TST0001865</v>
          </cell>
          <cell r="B12395">
            <v>230</v>
          </cell>
          <cell r="C12395" t="str">
            <v>卷材SPFH590</v>
          </cell>
        </row>
        <row r="12396">
          <cell r="A12396" t="str">
            <v>TST0001866</v>
          </cell>
          <cell r="B12396">
            <v>230</v>
          </cell>
          <cell r="C12396" t="str">
            <v>卡簧钳子</v>
          </cell>
        </row>
        <row r="12397">
          <cell r="A12397" t="str">
            <v>TST0001867</v>
          </cell>
          <cell r="B12397">
            <v>230</v>
          </cell>
          <cell r="C12397" t="str">
            <v>流量计</v>
          </cell>
        </row>
        <row r="12398">
          <cell r="A12398" t="str">
            <v>TST0001868</v>
          </cell>
          <cell r="B12398">
            <v>230</v>
          </cell>
          <cell r="C12398" t="str">
            <v>减压阀</v>
          </cell>
        </row>
        <row r="12399">
          <cell r="A12399" t="str">
            <v>TST0001869</v>
          </cell>
          <cell r="B12399">
            <v>230</v>
          </cell>
          <cell r="C12399" t="str">
            <v>调压阀4分</v>
          </cell>
        </row>
        <row r="12400">
          <cell r="A12400" t="str">
            <v>TST0001870</v>
          </cell>
          <cell r="B12400">
            <v>230</v>
          </cell>
          <cell r="C12400" t="str">
            <v>指示灯</v>
          </cell>
        </row>
        <row r="12401">
          <cell r="A12401" t="str">
            <v>TST0001871</v>
          </cell>
          <cell r="B12401">
            <v>230</v>
          </cell>
          <cell r="C12401" t="str">
            <v>行程开关</v>
          </cell>
        </row>
        <row r="12402">
          <cell r="A12402" t="str">
            <v>TST0001872</v>
          </cell>
          <cell r="B12402">
            <v>230</v>
          </cell>
          <cell r="C12402" t="str">
            <v>电极底座</v>
          </cell>
        </row>
        <row r="12403">
          <cell r="A12403" t="str">
            <v>TST0001873</v>
          </cell>
          <cell r="B12403">
            <v>230</v>
          </cell>
          <cell r="C12403" t="str">
            <v>上电极</v>
          </cell>
        </row>
        <row r="12404">
          <cell r="A12404" t="str">
            <v>TST0001874</v>
          </cell>
          <cell r="B12404">
            <v>230</v>
          </cell>
          <cell r="C12404" t="str">
            <v>水流量开关</v>
          </cell>
        </row>
        <row r="12405">
          <cell r="A12405" t="str">
            <v>TST0001875</v>
          </cell>
          <cell r="B12405">
            <v>230</v>
          </cell>
          <cell r="C12405" t="str">
            <v>不锈钢球阀</v>
          </cell>
        </row>
        <row r="12406">
          <cell r="A12406" t="str">
            <v>TST0001876</v>
          </cell>
          <cell r="B12406">
            <v>230</v>
          </cell>
          <cell r="C12406" t="str">
            <v>ф11.5（钻头）</v>
          </cell>
        </row>
        <row r="12407">
          <cell r="A12407" t="str">
            <v>TST0001877</v>
          </cell>
          <cell r="B12407">
            <v>230</v>
          </cell>
          <cell r="C12407" t="str">
            <v>ф15.5（钻头）</v>
          </cell>
        </row>
        <row r="12408">
          <cell r="A12408" t="str">
            <v>TST0001878</v>
          </cell>
          <cell r="B12408">
            <v>230</v>
          </cell>
          <cell r="C12408" t="str">
            <v>蒸汽管</v>
          </cell>
        </row>
        <row r="12409">
          <cell r="A12409" t="str">
            <v>TST0001879</v>
          </cell>
          <cell r="B12409">
            <v>230</v>
          </cell>
          <cell r="C12409" t="str">
            <v>金属软连接</v>
          </cell>
        </row>
        <row r="12410">
          <cell r="A12410" t="str">
            <v>TST0001881</v>
          </cell>
          <cell r="B12410">
            <v>230</v>
          </cell>
          <cell r="C12410" t="str">
            <v>滑轨型材</v>
          </cell>
        </row>
        <row r="12411">
          <cell r="A12411" t="str">
            <v>TST0001882</v>
          </cell>
          <cell r="B12411">
            <v>230</v>
          </cell>
          <cell r="C12411" t="str">
            <v>SAPH440卷材余料</v>
          </cell>
        </row>
        <row r="12412">
          <cell r="A12412" t="str">
            <v>TST0001883</v>
          </cell>
          <cell r="B12412">
            <v>230</v>
          </cell>
          <cell r="C12412" t="str">
            <v>SPFH590卷材余料</v>
          </cell>
        </row>
        <row r="12413">
          <cell r="A12413" t="str">
            <v>TST0001884</v>
          </cell>
          <cell r="B12413">
            <v>230</v>
          </cell>
          <cell r="C12413" t="str">
            <v>SPHC卷材余料</v>
          </cell>
        </row>
        <row r="12414">
          <cell r="A12414" t="str">
            <v>TST0001885</v>
          </cell>
          <cell r="B12414">
            <v>230</v>
          </cell>
          <cell r="C12414" t="str">
            <v>瓦格纳喷枪</v>
          </cell>
        </row>
        <row r="12415">
          <cell r="A12415" t="str">
            <v>TST0001886</v>
          </cell>
          <cell r="B12415">
            <v>230</v>
          </cell>
          <cell r="C12415" t="str">
            <v>瓦格纳流量计</v>
          </cell>
        </row>
        <row r="12416">
          <cell r="A12416" t="str">
            <v>TST0001887</v>
          </cell>
          <cell r="B12416">
            <v>230</v>
          </cell>
          <cell r="C12416" t="str">
            <v>板材Q235</v>
          </cell>
        </row>
        <row r="12417">
          <cell r="A12417" t="str">
            <v>TST0001888</v>
          </cell>
          <cell r="B12417">
            <v>230</v>
          </cell>
          <cell r="C12417" t="str">
            <v>板材Q235</v>
          </cell>
        </row>
        <row r="12418">
          <cell r="A12418" t="str">
            <v>TST0001889</v>
          </cell>
          <cell r="B12418">
            <v>230</v>
          </cell>
          <cell r="C12418" t="str">
            <v>板材ST12</v>
          </cell>
        </row>
        <row r="12419">
          <cell r="A12419" t="str">
            <v>TST0001890</v>
          </cell>
          <cell r="B12419">
            <v>230</v>
          </cell>
          <cell r="C12419" t="str">
            <v>板材DC01</v>
          </cell>
        </row>
        <row r="12420">
          <cell r="A12420" t="str">
            <v>TST0001891</v>
          </cell>
          <cell r="B12420">
            <v>230</v>
          </cell>
          <cell r="C12420" t="str">
            <v>板材SPCC</v>
          </cell>
        </row>
        <row r="12421">
          <cell r="A12421" t="str">
            <v>TST0001892</v>
          </cell>
          <cell r="B12421">
            <v>230</v>
          </cell>
          <cell r="C12421" t="str">
            <v>铝锭</v>
          </cell>
        </row>
        <row r="12422">
          <cell r="A12422" t="str">
            <v>TST0001893</v>
          </cell>
          <cell r="B12422">
            <v>230</v>
          </cell>
          <cell r="C12422" t="str">
            <v>板材SPHC</v>
          </cell>
        </row>
        <row r="12423">
          <cell r="A12423" t="str">
            <v>TST0001894</v>
          </cell>
          <cell r="B12423">
            <v>230</v>
          </cell>
          <cell r="C12423" t="str">
            <v>卷材SPCC</v>
          </cell>
        </row>
        <row r="12424">
          <cell r="A12424" t="str">
            <v>TST0001895</v>
          </cell>
          <cell r="B12424">
            <v>230</v>
          </cell>
          <cell r="C12424" t="str">
            <v>酸洗卷材QSTE460TM</v>
          </cell>
        </row>
        <row r="12425">
          <cell r="A12425" t="str">
            <v>TST0001896</v>
          </cell>
          <cell r="B12425">
            <v>230</v>
          </cell>
          <cell r="C12425" t="str">
            <v>卷材SPHC</v>
          </cell>
        </row>
        <row r="12426">
          <cell r="A12426" t="str">
            <v>TST0001898</v>
          </cell>
          <cell r="B12426">
            <v>230</v>
          </cell>
          <cell r="C12426" t="str">
            <v>卷材SAPH440</v>
          </cell>
        </row>
        <row r="12427">
          <cell r="A12427" t="str">
            <v>TST0001899</v>
          </cell>
          <cell r="B12427">
            <v>230</v>
          </cell>
          <cell r="C12427" t="str">
            <v>板材Q235</v>
          </cell>
        </row>
        <row r="12428">
          <cell r="A12428" t="str">
            <v>TST0010010</v>
          </cell>
          <cell r="B12428">
            <v>230</v>
          </cell>
          <cell r="C12428" t="str">
            <v>乙炔</v>
          </cell>
        </row>
        <row r="12429">
          <cell r="A12429" t="str">
            <v>TST0010013</v>
          </cell>
          <cell r="B12429">
            <v>230</v>
          </cell>
          <cell r="C12429" t="str">
            <v>卷材SAPH440</v>
          </cell>
        </row>
        <row r="12430">
          <cell r="A12430" t="str">
            <v>TST0010016</v>
          </cell>
          <cell r="B12430">
            <v>230</v>
          </cell>
          <cell r="C12430" t="str">
            <v>卷材SPFH590</v>
          </cell>
        </row>
        <row r="12431">
          <cell r="A12431" t="str">
            <v>TST0010017</v>
          </cell>
          <cell r="B12431">
            <v>230</v>
          </cell>
          <cell r="C12431" t="str">
            <v>板材QSTE500TM</v>
          </cell>
        </row>
        <row r="12432">
          <cell r="A12432" t="str">
            <v>TST0010018</v>
          </cell>
          <cell r="B12432">
            <v>230</v>
          </cell>
          <cell r="C12432" t="str">
            <v>板材SPFH590</v>
          </cell>
        </row>
        <row r="12433">
          <cell r="A12433" t="str">
            <v>TSY0000021</v>
          </cell>
          <cell r="B12433">
            <v>220</v>
          </cell>
          <cell r="C12433" t="str">
            <v>吊紧带KT-135-2-770</v>
          </cell>
        </row>
        <row r="12434">
          <cell r="A12434" t="str">
            <v>TSY0000022</v>
          </cell>
          <cell r="B12434">
            <v>220</v>
          </cell>
          <cell r="C12434" t="str">
            <v>吊紧带KT-135-2-410</v>
          </cell>
        </row>
        <row r="12435">
          <cell r="A12435" t="str">
            <v>TSY0000023</v>
          </cell>
          <cell r="B12435">
            <v>220</v>
          </cell>
          <cell r="C12435" t="str">
            <v>吊紧带KT-135-2-230</v>
          </cell>
        </row>
        <row r="12436">
          <cell r="A12436" t="str">
            <v>TSY0000024</v>
          </cell>
          <cell r="B12436">
            <v>220</v>
          </cell>
          <cell r="C12436" t="str">
            <v>板条KT-39-135</v>
          </cell>
        </row>
        <row r="12437">
          <cell r="A12437" t="str">
            <v>TSY0000025</v>
          </cell>
          <cell r="B12437">
            <v>220</v>
          </cell>
          <cell r="C12437" t="str">
            <v>扣条KT-40-135</v>
          </cell>
        </row>
        <row r="12438">
          <cell r="A12438" t="str">
            <v>TSY0000026</v>
          </cell>
          <cell r="B12438">
            <v>220</v>
          </cell>
          <cell r="C12438" t="str">
            <v>板条KT-15-1200</v>
          </cell>
        </row>
        <row r="12439">
          <cell r="A12439" t="str">
            <v>TSY0000027</v>
          </cell>
          <cell r="B12439">
            <v>220</v>
          </cell>
          <cell r="C12439" t="str">
            <v>板条KT-15-290</v>
          </cell>
        </row>
        <row r="12440">
          <cell r="A12440" t="str">
            <v>TSY0000029</v>
          </cell>
          <cell r="B12440">
            <v>220</v>
          </cell>
          <cell r="C12440" t="str">
            <v>标识H470400000002</v>
          </cell>
        </row>
        <row r="12441">
          <cell r="A12441" t="str">
            <v>TSY0000030</v>
          </cell>
          <cell r="B12441">
            <v>220</v>
          </cell>
          <cell r="C12441" t="str">
            <v>潍坊3C标识I140327</v>
          </cell>
        </row>
        <row r="12442">
          <cell r="A12442" t="str">
            <v>TSY0000031</v>
          </cell>
          <cell r="B12442">
            <v>220</v>
          </cell>
          <cell r="C12442" t="str">
            <v>标识H0704010206A0</v>
          </cell>
        </row>
        <row r="12443">
          <cell r="A12443" t="str">
            <v>TSY0000032</v>
          </cell>
          <cell r="B12443">
            <v>220</v>
          </cell>
          <cell r="C12443" t="str">
            <v>标识H0704010205A0</v>
          </cell>
        </row>
        <row r="12444">
          <cell r="A12444" t="str">
            <v>TSY0000033</v>
          </cell>
          <cell r="B12444">
            <v>220</v>
          </cell>
          <cell r="C12444" t="str">
            <v>标识H0704010101A0</v>
          </cell>
        </row>
        <row r="12445">
          <cell r="A12445" t="str">
            <v>TSY0000036</v>
          </cell>
          <cell r="B12445">
            <v>220</v>
          </cell>
          <cell r="C12445" t="str">
            <v>黑色拉锁235cm</v>
          </cell>
        </row>
        <row r="12446">
          <cell r="A12446" t="str">
            <v>TSY0000038</v>
          </cell>
          <cell r="B12446">
            <v>220</v>
          </cell>
          <cell r="C12446" t="str">
            <v>吊紧带KT-135-410mm</v>
          </cell>
        </row>
        <row r="12447">
          <cell r="A12447" t="str">
            <v>TSY0000039</v>
          </cell>
          <cell r="B12447">
            <v>220</v>
          </cell>
          <cell r="C12447" t="str">
            <v>标识H4704010219A0</v>
          </cell>
        </row>
        <row r="12448">
          <cell r="A12448" t="str">
            <v>TSY0000040</v>
          </cell>
          <cell r="B12448">
            <v>220</v>
          </cell>
          <cell r="C12448" t="str">
            <v>标识H4704010217A0</v>
          </cell>
        </row>
        <row r="12449">
          <cell r="A12449" t="str">
            <v>TSY0000041</v>
          </cell>
          <cell r="B12449">
            <v>220</v>
          </cell>
          <cell r="C12449" t="str">
            <v>标识H4704010102A0</v>
          </cell>
        </row>
        <row r="12450">
          <cell r="A12450" t="str">
            <v>TSY0000042</v>
          </cell>
          <cell r="B12450">
            <v>220</v>
          </cell>
          <cell r="C12450" t="str">
            <v>标识H4704010100A0</v>
          </cell>
        </row>
        <row r="12451">
          <cell r="A12451" t="str">
            <v>TSY0000044</v>
          </cell>
          <cell r="B12451">
            <v>220</v>
          </cell>
          <cell r="C12451" t="str">
            <v>板条KT-15-465</v>
          </cell>
        </row>
        <row r="12452">
          <cell r="A12452" t="str">
            <v>TSY0000050</v>
          </cell>
          <cell r="B12452">
            <v>220</v>
          </cell>
          <cell r="C12452" t="str">
            <v>扣条KT-158-200</v>
          </cell>
        </row>
        <row r="12453">
          <cell r="A12453" t="str">
            <v>TSY0000054</v>
          </cell>
          <cell r="B12453">
            <v>220</v>
          </cell>
          <cell r="C12453" t="str">
            <v>吊紧带KT-135-270mm</v>
          </cell>
        </row>
        <row r="12454">
          <cell r="A12454" t="str">
            <v>TSY0000055</v>
          </cell>
          <cell r="B12454">
            <v>220</v>
          </cell>
          <cell r="C12454" t="str">
            <v>吊紧带KT-135-280mm</v>
          </cell>
        </row>
        <row r="12455">
          <cell r="A12455" t="str">
            <v>TSY0000057</v>
          </cell>
          <cell r="B12455">
            <v>220</v>
          </cell>
          <cell r="C12455" t="str">
            <v>吊紧带KT-135-420mm</v>
          </cell>
        </row>
        <row r="12456">
          <cell r="A12456" t="str">
            <v>TSY0000058</v>
          </cell>
          <cell r="B12456">
            <v>220</v>
          </cell>
          <cell r="C12456" t="str">
            <v>吊紧带KT-135-235mm</v>
          </cell>
        </row>
        <row r="12457">
          <cell r="A12457" t="str">
            <v>TSY0000060</v>
          </cell>
          <cell r="B12457">
            <v>220</v>
          </cell>
          <cell r="C12457" t="str">
            <v>标识H4704010208A0</v>
          </cell>
        </row>
        <row r="12458">
          <cell r="A12458" t="str">
            <v>TSY0000061</v>
          </cell>
          <cell r="B12458">
            <v>220</v>
          </cell>
          <cell r="C12458" t="str">
            <v>板条KT-15-65</v>
          </cell>
        </row>
        <row r="12459">
          <cell r="A12459" t="str">
            <v>TSY0000062</v>
          </cell>
          <cell r="B12459">
            <v>220</v>
          </cell>
          <cell r="C12459" t="str">
            <v>板条KT-15-365</v>
          </cell>
        </row>
        <row r="12460">
          <cell r="A12460" t="str">
            <v>TSY0000063</v>
          </cell>
          <cell r="B12460">
            <v>220</v>
          </cell>
          <cell r="C12460" t="str">
            <v>吊紧带KT-106-180</v>
          </cell>
        </row>
        <row r="12461">
          <cell r="A12461" t="str">
            <v>TSY0000065</v>
          </cell>
          <cell r="B12461">
            <v>220</v>
          </cell>
          <cell r="C12461" t="str">
            <v>扣条KT-158-140</v>
          </cell>
        </row>
        <row r="12462">
          <cell r="A12462" t="str">
            <v>TSY0000067</v>
          </cell>
          <cell r="B12462">
            <v>220</v>
          </cell>
          <cell r="C12462" t="str">
            <v>扣条KT-158-895</v>
          </cell>
        </row>
        <row r="12463">
          <cell r="A12463" t="str">
            <v>TSY0000068</v>
          </cell>
          <cell r="B12463">
            <v>220</v>
          </cell>
          <cell r="C12463" t="str">
            <v>扣条KT-158-380</v>
          </cell>
        </row>
        <row r="12464">
          <cell r="A12464" t="str">
            <v>TSY0000078</v>
          </cell>
          <cell r="B12464">
            <v>220</v>
          </cell>
          <cell r="C12464" t="str">
            <v>包缝线40#2</v>
          </cell>
        </row>
        <row r="12465">
          <cell r="A12465" t="str">
            <v>TSY0000079</v>
          </cell>
          <cell r="B12465">
            <v>220</v>
          </cell>
          <cell r="C12465" t="str">
            <v>板条KT-39-65</v>
          </cell>
        </row>
        <row r="12466">
          <cell r="A12466" t="str">
            <v>TSY0000080</v>
          </cell>
          <cell r="B12466">
            <v>220</v>
          </cell>
          <cell r="C12466" t="str">
            <v>扣条KT-40-65</v>
          </cell>
        </row>
        <row r="12467">
          <cell r="A12467" t="str">
            <v>TSY0000081</v>
          </cell>
          <cell r="B12467">
            <v>220</v>
          </cell>
          <cell r="C12467" t="str">
            <v>板条KT-15-45</v>
          </cell>
        </row>
        <row r="12468">
          <cell r="A12468" t="str">
            <v>TSY0000082</v>
          </cell>
          <cell r="B12468">
            <v>220</v>
          </cell>
          <cell r="C12468" t="str">
            <v>板条KT-15-155</v>
          </cell>
        </row>
        <row r="12469">
          <cell r="A12469" t="str">
            <v>TSY0000083</v>
          </cell>
          <cell r="B12469">
            <v>220</v>
          </cell>
          <cell r="C12469" t="str">
            <v>M2553米色缝纫线</v>
          </cell>
        </row>
        <row r="12470">
          <cell r="A12470" t="str">
            <v>TSY0000085</v>
          </cell>
          <cell r="B12470">
            <v>220</v>
          </cell>
          <cell r="C12470" t="str">
            <v>黑色平缝线40#/3</v>
          </cell>
        </row>
        <row r="12471">
          <cell r="A12471" t="str">
            <v>TSY0000121</v>
          </cell>
          <cell r="B12471">
            <v>220</v>
          </cell>
          <cell r="C12471" t="str">
            <v>标识H4704010204A0</v>
          </cell>
        </row>
        <row r="12472">
          <cell r="A12472" t="str">
            <v>TSY0000125</v>
          </cell>
          <cell r="B12472">
            <v>220</v>
          </cell>
          <cell r="C12472" t="str">
            <v>吊紧带KT-135-260mm</v>
          </cell>
        </row>
        <row r="12473">
          <cell r="A12473" t="str">
            <v>TSY0000126</v>
          </cell>
          <cell r="B12473">
            <v>220</v>
          </cell>
          <cell r="C12473" t="str">
            <v>板条KT-15-90</v>
          </cell>
        </row>
        <row r="12474">
          <cell r="A12474" t="str">
            <v>TSY0000133</v>
          </cell>
          <cell r="B12474">
            <v>220</v>
          </cell>
          <cell r="C12474" t="str">
            <v>1B2490上卧铺拉带总成长</v>
          </cell>
        </row>
        <row r="12475">
          <cell r="A12475" t="str">
            <v>TSY0000134</v>
          </cell>
          <cell r="B12475">
            <v>220</v>
          </cell>
          <cell r="C12475" t="str">
            <v>1B2490上卧铺拉带总成短</v>
          </cell>
        </row>
        <row r="12476">
          <cell r="A12476" t="str">
            <v>TSY0000135</v>
          </cell>
          <cell r="B12476">
            <v>220</v>
          </cell>
          <cell r="C12476" t="str">
            <v>1B2490上卧铺防护网总成</v>
          </cell>
        </row>
        <row r="12477">
          <cell r="A12477" t="str">
            <v>TSY0000136</v>
          </cell>
          <cell r="B12477">
            <v>220</v>
          </cell>
          <cell r="C12477" t="str">
            <v>灰色涤纶线20#3</v>
          </cell>
        </row>
        <row r="12478">
          <cell r="A12478" t="str">
            <v>TSY0000141</v>
          </cell>
          <cell r="B12478">
            <v>220</v>
          </cell>
          <cell r="C12478" t="str">
            <v>绝缘纸板条420*121</v>
          </cell>
        </row>
        <row r="12479">
          <cell r="A12479" t="str">
            <v>TSY0000141</v>
          </cell>
          <cell r="B12479">
            <v>230</v>
          </cell>
          <cell r="C12479" t="str">
            <v>绝缘纸板条420*121</v>
          </cell>
        </row>
        <row r="12480">
          <cell r="A12480" t="str">
            <v>TSY0000143</v>
          </cell>
          <cell r="B12480">
            <v>220</v>
          </cell>
          <cell r="C12480" t="str">
            <v>标识H4704010200A0</v>
          </cell>
        </row>
        <row r="12481">
          <cell r="A12481" t="str">
            <v>TSY0000144</v>
          </cell>
          <cell r="B12481">
            <v>220</v>
          </cell>
          <cell r="C12481" t="str">
            <v>标识H4704010400A0</v>
          </cell>
        </row>
        <row r="12482">
          <cell r="A12482" t="str">
            <v>TSY0000145</v>
          </cell>
          <cell r="B12482">
            <v>220</v>
          </cell>
          <cell r="C12482" t="str">
            <v>黑色拉锁275cm</v>
          </cell>
        </row>
        <row r="12483">
          <cell r="A12483" t="str">
            <v>TSY0000146</v>
          </cell>
          <cell r="B12483">
            <v>220</v>
          </cell>
          <cell r="C12483" t="str">
            <v>黑色拉锁225cm</v>
          </cell>
        </row>
        <row r="12484">
          <cell r="A12484" t="str">
            <v>TSY0000147</v>
          </cell>
          <cell r="B12484">
            <v>220</v>
          </cell>
          <cell r="C12484" t="str">
            <v>H4网-护网1762mm</v>
          </cell>
        </row>
        <row r="12485">
          <cell r="A12485" t="str">
            <v>TSY0000148</v>
          </cell>
          <cell r="B12485">
            <v>220</v>
          </cell>
          <cell r="C12485" t="str">
            <v>标识H0704010001A0</v>
          </cell>
        </row>
        <row r="12486">
          <cell r="A12486" t="str">
            <v>TSY0000149</v>
          </cell>
          <cell r="B12486">
            <v>220</v>
          </cell>
          <cell r="C12486" t="str">
            <v>标识H07040100012A0</v>
          </cell>
        </row>
        <row r="12487">
          <cell r="A12487" t="str">
            <v>TSY0000156</v>
          </cell>
          <cell r="B12487">
            <v>220</v>
          </cell>
          <cell r="C12487" t="str">
            <v>板条KT-39-85</v>
          </cell>
        </row>
        <row r="12488">
          <cell r="A12488" t="str">
            <v>TSY0000157</v>
          </cell>
          <cell r="B12488">
            <v>220</v>
          </cell>
          <cell r="C12488" t="str">
            <v>板条KT-39-150</v>
          </cell>
        </row>
        <row r="12489">
          <cell r="A12489" t="str">
            <v>TSY0000158</v>
          </cell>
          <cell r="B12489">
            <v>220</v>
          </cell>
          <cell r="C12489" t="str">
            <v>扣条KT-40-85</v>
          </cell>
        </row>
        <row r="12490">
          <cell r="A12490" t="str">
            <v>TSY0000159</v>
          </cell>
          <cell r="B12490">
            <v>220</v>
          </cell>
          <cell r="C12490" t="str">
            <v>扣条KT-40-150</v>
          </cell>
        </row>
        <row r="12491">
          <cell r="A12491" t="str">
            <v>TSY0000161</v>
          </cell>
          <cell r="B12491">
            <v>220</v>
          </cell>
          <cell r="C12491" t="str">
            <v>板条KT-15-410</v>
          </cell>
        </row>
        <row r="12492">
          <cell r="A12492" t="str">
            <v>TSY0000162</v>
          </cell>
          <cell r="B12492">
            <v>220</v>
          </cell>
          <cell r="C12492" t="str">
            <v>吊紧带KT-106-225</v>
          </cell>
        </row>
        <row r="12493">
          <cell r="A12493" t="str">
            <v>TSY0000163</v>
          </cell>
          <cell r="B12493">
            <v>220</v>
          </cell>
          <cell r="C12493" t="str">
            <v>吊紧带KT-106-255</v>
          </cell>
        </row>
        <row r="12494">
          <cell r="A12494" t="str">
            <v>TSY0000164</v>
          </cell>
          <cell r="B12494">
            <v>220</v>
          </cell>
          <cell r="C12494" t="str">
            <v>吊紧带KT-106-295</v>
          </cell>
        </row>
        <row r="12495">
          <cell r="A12495" t="str">
            <v>TSY0000165</v>
          </cell>
          <cell r="B12495">
            <v>220</v>
          </cell>
          <cell r="C12495" t="str">
            <v>吊紧带KT-106-270</v>
          </cell>
        </row>
        <row r="12496">
          <cell r="A12496" t="str">
            <v>TSY0000168</v>
          </cell>
          <cell r="B12496">
            <v>220</v>
          </cell>
          <cell r="C12496" t="str">
            <v>吊紧带KT-106-380</v>
          </cell>
        </row>
        <row r="12497">
          <cell r="A12497" t="str">
            <v>TSY0000169</v>
          </cell>
          <cell r="B12497">
            <v>220</v>
          </cell>
          <cell r="C12497" t="str">
            <v>板条KT-15-310</v>
          </cell>
        </row>
        <row r="12498">
          <cell r="A12498" t="str">
            <v>TSY0000171</v>
          </cell>
          <cell r="B12498">
            <v>220</v>
          </cell>
          <cell r="C12498" t="str">
            <v>板条KT-15-450</v>
          </cell>
        </row>
        <row r="12499">
          <cell r="A12499" t="str">
            <v>TSY0000174</v>
          </cell>
          <cell r="B12499">
            <v>220</v>
          </cell>
          <cell r="C12499" t="str">
            <v>标识H0681010012A0-02</v>
          </cell>
        </row>
        <row r="12500">
          <cell r="A12500" t="str">
            <v>TSY0000175</v>
          </cell>
          <cell r="B12500">
            <v>220</v>
          </cell>
          <cell r="C12500" t="str">
            <v>黑色拉锁25cm</v>
          </cell>
        </row>
        <row r="12501">
          <cell r="A12501" t="str">
            <v>TSY0000176</v>
          </cell>
          <cell r="B12501">
            <v>220</v>
          </cell>
          <cell r="C12501" t="str">
            <v>灰色拉锁80cm</v>
          </cell>
        </row>
        <row r="12502">
          <cell r="A12502" t="str">
            <v>TSY0000179</v>
          </cell>
          <cell r="B12502">
            <v>220</v>
          </cell>
          <cell r="C12502" t="str">
            <v>黑色拉锁265cm</v>
          </cell>
        </row>
        <row r="12503">
          <cell r="A12503" t="str">
            <v>TSY0000181</v>
          </cell>
          <cell r="B12503">
            <v>220</v>
          </cell>
          <cell r="C12503" t="str">
            <v>标识H0681010012A0-01</v>
          </cell>
        </row>
        <row r="12504">
          <cell r="A12504" t="str">
            <v>TSY0000184</v>
          </cell>
          <cell r="B12504">
            <v>220</v>
          </cell>
          <cell r="C12504" t="str">
            <v>板条KT-15-80</v>
          </cell>
        </row>
        <row r="12505">
          <cell r="A12505" t="str">
            <v>TSY0000185</v>
          </cell>
          <cell r="B12505">
            <v>220</v>
          </cell>
          <cell r="C12505" t="str">
            <v>黑牙管宽10mm</v>
          </cell>
        </row>
        <row r="12506">
          <cell r="A12506" t="str">
            <v>TSY0000186</v>
          </cell>
          <cell r="B12506">
            <v>220</v>
          </cell>
          <cell r="C12506" t="str">
            <v>绝缘纸板条</v>
          </cell>
        </row>
        <row r="12507">
          <cell r="A12507" t="str">
            <v>TSY0000186</v>
          </cell>
          <cell r="B12507">
            <v>230</v>
          </cell>
          <cell r="C12507" t="str">
            <v>绝缘纸板条</v>
          </cell>
        </row>
        <row r="12508">
          <cell r="A12508" t="str">
            <v>TSY0000190</v>
          </cell>
          <cell r="B12508">
            <v>220</v>
          </cell>
          <cell r="C12508" t="str">
            <v>主料OM-ZY9</v>
          </cell>
        </row>
        <row r="12509">
          <cell r="A12509" t="str">
            <v>TSY0000191</v>
          </cell>
          <cell r="B12509">
            <v>220</v>
          </cell>
          <cell r="C12509" t="str">
            <v>辅料OM-ZY8</v>
          </cell>
        </row>
        <row r="12510">
          <cell r="A12510" t="str">
            <v>TSY0000192</v>
          </cell>
          <cell r="B12510">
            <v>220</v>
          </cell>
          <cell r="C12510" t="str">
            <v>辅料OM-ZY7</v>
          </cell>
        </row>
        <row r="12511">
          <cell r="A12511" t="str">
            <v>TSY0000193</v>
          </cell>
          <cell r="B12511">
            <v>220</v>
          </cell>
          <cell r="C12511" t="str">
            <v>主料OM-ZY6</v>
          </cell>
        </row>
        <row r="12512">
          <cell r="A12512" t="str">
            <v>TSY0000194</v>
          </cell>
          <cell r="B12512">
            <v>220</v>
          </cell>
          <cell r="C12512" t="str">
            <v>复合料主料T590-1</v>
          </cell>
        </row>
        <row r="12513">
          <cell r="A12513" t="str">
            <v>TSY0000195</v>
          </cell>
          <cell r="B12513">
            <v>220</v>
          </cell>
          <cell r="C12513" t="str">
            <v>辅料EM800</v>
          </cell>
        </row>
        <row r="12514">
          <cell r="A12514" t="str">
            <v>TSY0000196</v>
          </cell>
          <cell r="B12514">
            <v>220</v>
          </cell>
          <cell r="C12514" t="str">
            <v>新H3000辅料97741</v>
          </cell>
        </row>
        <row r="12515">
          <cell r="A12515" t="str">
            <v>TSY0000197</v>
          </cell>
          <cell r="B12515">
            <v>220</v>
          </cell>
          <cell r="C12515" t="str">
            <v>辅料GM700</v>
          </cell>
        </row>
        <row r="12516">
          <cell r="A12516" t="str">
            <v>TSY0000198</v>
          </cell>
          <cell r="B12516">
            <v>220</v>
          </cell>
          <cell r="C12516" t="str">
            <v>辅料GM200</v>
          </cell>
        </row>
        <row r="12517">
          <cell r="A12517" t="str">
            <v>TSY0000199</v>
          </cell>
          <cell r="B12517">
            <v>220</v>
          </cell>
          <cell r="C12517" t="str">
            <v>PVC辅料GM100</v>
          </cell>
        </row>
        <row r="12518">
          <cell r="A12518" t="str">
            <v>TSY0000200</v>
          </cell>
          <cell r="B12518">
            <v>220</v>
          </cell>
          <cell r="C12518" t="str">
            <v>辅料OM-ZY5</v>
          </cell>
        </row>
        <row r="12519">
          <cell r="A12519" t="str">
            <v>TSY0000201</v>
          </cell>
          <cell r="B12519">
            <v>220</v>
          </cell>
          <cell r="C12519" t="str">
            <v>主料OM-ZY4</v>
          </cell>
        </row>
        <row r="12520">
          <cell r="A12520" t="str">
            <v>TSY0000205</v>
          </cell>
          <cell r="B12520">
            <v>220</v>
          </cell>
          <cell r="C12520" t="str">
            <v>辅料皮革EM100</v>
          </cell>
        </row>
        <row r="12521">
          <cell r="A12521" t="str">
            <v>TSY0000206</v>
          </cell>
          <cell r="B12521">
            <v>220</v>
          </cell>
          <cell r="C12521" t="str">
            <v>主料EM200</v>
          </cell>
        </row>
        <row r="12522">
          <cell r="A12522" t="str">
            <v>TSY0000210</v>
          </cell>
          <cell r="B12522">
            <v>220</v>
          </cell>
          <cell r="C12522" t="str">
            <v>辅料DQ0182</v>
          </cell>
        </row>
        <row r="12523">
          <cell r="A12523" t="str">
            <v>TSY0000211</v>
          </cell>
          <cell r="B12523">
            <v>220</v>
          </cell>
          <cell r="C12523" t="str">
            <v>主料DQ0280</v>
          </cell>
        </row>
        <row r="12524">
          <cell r="A12524" t="str">
            <v>TSY0000223</v>
          </cell>
          <cell r="B12524">
            <v>220</v>
          </cell>
          <cell r="C12524" t="str">
            <v>VT辅料OM-ZY3</v>
          </cell>
        </row>
        <row r="12525">
          <cell r="A12525" t="str">
            <v>TSY0000224</v>
          </cell>
          <cell r="B12525">
            <v>220</v>
          </cell>
          <cell r="C12525" t="str">
            <v>VT辅料OM-ZY3</v>
          </cell>
        </row>
        <row r="12526">
          <cell r="A12526" t="str">
            <v>TSY0000225</v>
          </cell>
          <cell r="B12526">
            <v>220</v>
          </cell>
          <cell r="C12526" t="str">
            <v>VT主料(山东金达）</v>
          </cell>
        </row>
        <row r="12527">
          <cell r="A12527" t="str">
            <v>TSY0000226</v>
          </cell>
          <cell r="B12527">
            <v>220</v>
          </cell>
          <cell r="C12527" t="str">
            <v>VT主料OM-WP2</v>
          </cell>
        </row>
        <row r="12528">
          <cell r="A12528" t="str">
            <v>TSY0000235</v>
          </cell>
          <cell r="B12528">
            <v>220</v>
          </cell>
          <cell r="C12528" t="str">
            <v>辅料w864</v>
          </cell>
        </row>
        <row r="12529">
          <cell r="A12529" t="str">
            <v>TSY0000236</v>
          </cell>
          <cell r="B12529">
            <v>220</v>
          </cell>
          <cell r="C12529" t="str">
            <v>无纺布宽55mm</v>
          </cell>
        </row>
        <row r="12530">
          <cell r="A12530" t="str">
            <v>TSY0000237</v>
          </cell>
          <cell r="B12530">
            <v>220</v>
          </cell>
          <cell r="C12530" t="str">
            <v>主料w807</v>
          </cell>
        </row>
        <row r="12531">
          <cell r="A12531" t="str">
            <v>TSY0000238</v>
          </cell>
          <cell r="B12531">
            <v>220</v>
          </cell>
          <cell r="C12531" t="str">
            <v>复合布料主料KQ0197</v>
          </cell>
        </row>
        <row r="12532">
          <cell r="A12532" t="str">
            <v>TSY0000239</v>
          </cell>
          <cell r="B12532">
            <v>220</v>
          </cell>
          <cell r="C12532" t="str">
            <v>辅料DQ0250</v>
          </cell>
        </row>
        <row r="12533">
          <cell r="A12533" t="str">
            <v>TSY0000240</v>
          </cell>
          <cell r="B12533">
            <v>220</v>
          </cell>
          <cell r="C12533" t="str">
            <v>辅料DQ0133</v>
          </cell>
        </row>
        <row r="12534">
          <cell r="A12534" t="str">
            <v>TSY0000241</v>
          </cell>
          <cell r="B12534">
            <v>220</v>
          </cell>
          <cell r="C12534" t="str">
            <v>刺钩条（红色）215mm</v>
          </cell>
        </row>
        <row r="12535">
          <cell r="A12535" t="str">
            <v>TSY0000242</v>
          </cell>
          <cell r="B12535">
            <v>220</v>
          </cell>
          <cell r="C12535" t="str">
            <v>刺钩条（红色）258mm</v>
          </cell>
        </row>
        <row r="12536">
          <cell r="A12536" t="str">
            <v>TSY0000244</v>
          </cell>
          <cell r="B12536">
            <v>220</v>
          </cell>
          <cell r="C12536" t="str">
            <v>绝缘纸板条</v>
          </cell>
        </row>
        <row r="12537">
          <cell r="A12537" t="str">
            <v>TSY0000244</v>
          </cell>
          <cell r="B12537">
            <v>230</v>
          </cell>
          <cell r="C12537" t="str">
            <v>绝缘纸板条</v>
          </cell>
        </row>
        <row r="12538">
          <cell r="A12538" t="str">
            <v>TSY0000246</v>
          </cell>
          <cell r="B12538">
            <v>220</v>
          </cell>
          <cell r="C12538" t="str">
            <v>吊紧带KT-135-2-460</v>
          </cell>
        </row>
        <row r="12539">
          <cell r="A12539" t="str">
            <v>TSY0000247</v>
          </cell>
          <cell r="B12539">
            <v>220</v>
          </cell>
          <cell r="C12539" t="str">
            <v>黑色拉锁50cm</v>
          </cell>
        </row>
        <row r="12540">
          <cell r="A12540" t="str">
            <v>TSY0000248</v>
          </cell>
          <cell r="B12540">
            <v>220</v>
          </cell>
          <cell r="C12540" t="str">
            <v>吊紧带KT-135-2-330</v>
          </cell>
        </row>
        <row r="12541">
          <cell r="A12541" t="str">
            <v>TSY0000249</v>
          </cell>
          <cell r="B12541">
            <v>220</v>
          </cell>
          <cell r="C12541" t="str">
            <v>吊紧带KT-135-2-235</v>
          </cell>
        </row>
        <row r="12542">
          <cell r="A12542" t="str">
            <v>TSY0000250</v>
          </cell>
          <cell r="B12542">
            <v>220</v>
          </cell>
          <cell r="C12542" t="str">
            <v>吊紧带KT-135-2-260</v>
          </cell>
        </row>
        <row r="12543">
          <cell r="A12543" t="str">
            <v>TSY0000251</v>
          </cell>
          <cell r="B12543">
            <v>220</v>
          </cell>
          <cell r="C12543" t="str">
            <v>吊紧带KT-135-2-505</v>
          </cell>
        </row>
        <row r="12544">
          <cell r="A12544" t="str">
            <v>TSY0000252</v>
          </cell>
          <cell r="B12544">
            <v>220</v>
          </cell>
          <cell r="C12544" t="str">
            <v>吊紧带KT-135-2-270</v>
          </cell>
        </row>
        <row r="12545">
          <cell r="A12545" t="str">
            <v>TSY0000253</v>
          </cell>
          <cell r="B12545">
            <v>220</v>
          </cell>
          <cell r="C12545" t="str">
            <v>吊紧带KT-135-2-300</v>
          </cell>
        </row>
        <row r="12546">
          <cell r="A12546" t="str">
            <v>TSY0000254</v>
          </cell>
          <cell r="B12546">
            <v>220</v>
          </cell>
          <cell r="C12546" t="str">
            <v>吊紧带KT-135-2-310</v>
          </cell>
        </row>
        <row r="12547">
          <cell r="A12547" t="str">
            <v>TSY0000255</v>
          </cell>
          <cell r="B12547">
            <v>220</v>
          </cell>
          <cell r="C12547" t="str">
            <v>吊紧带KT-135-2-470</v>
          </cell>
        </row>
        <row r="12548">
          <cell r="A12548" t="str">
            <v>TSY0000256</v>
          </cell>
          <cell r="B12548">
            <v>220</v>
          </cell>
          <cell r="C12548" t="str">
            <v>吊紧带KT-135-2-450</v>
          </cell>
        </row>
        <row r="12549">
          <cell r="A12549" t="str">
            <v>TSY0000257</v>
          </cell>
          <cell r="B12549">
            <v>220</v>
          </cell>
          <cell r="C12549" t="str">
            <v>吊紧带KT-135-2-345</v>
          </cell>
        </row>
        <row r="12550">
          <cell r="A12550" t="str">
            <v>TSY0000258</v>
          </cell>
          <cell r="B12550">
            <v>220</v>
          </cell>
          <cell r="C12550" t="str">
            <v>卡条KT-16-95</v>
          </cell>
        </row>
        <row r="12551">
          <cell r="A12551" t="str">
            <v>TSY0000259</v>
          </cell>
          <cell r="B12551">
            <v>220</v>
          </cell>
          <cell r="C12551" t="str">
            <v>卡条KT-16-320</v>
          </cell>
        </row>
        <row r="12552">
          <cell r="A12552" t="str">
            <v>TSY0000260</v>
          </cell>
          <cell r="B12552">
            <v>220</v>
          </cell>
          <cell r="C12552" t="str">
            <v>扣条KT-40-320</v>
          </cell>
        </row>
        <row r="12553">
          <cell r="A12553" t="str">
            <v>TSY0000262</v>
          </cell>
          <cell r="B12553">
            <v>220</v>
          </cell>
          <cell r="C12553" t="str">
            <v>扣条KT-17-95</v>
          </cell>
        </row>
        <row r="12554">
          <cell r="A12554" t="str">
            <v>TSY0000266</v>
          </cell>
          <cell r="B12554">
            <v>220</v>
          </cell>
          <cell r="C12554" t="str">
            <v>吊紧带KT-135-2-245</v>
          </cell>
        </row>
        <row r="12555">
          <cell r="A12555" t="str">
            <v>TSY0000267</v>
          </cell>
          <cell r="B12555">
            <v>220</v>
          </cell>
          <cell r="C12555" t="str">
            <v>吊紧带KT-135-2-230</v>
          </cell>
        </row>
        <row r="12556">
          <cell r="A12556" t="str">
            <v>TSY0000268</v>
          </cell>
          <cell r="B12556">
            <v>220</v>
          </cell>
          <cell r="C12556" t="str">
            <v>吊紧带KT-135-2-780</v>
          </cell>
        </row>
        <row r="12557">
          <cell r="A12557" t="str">
            <v>TSY0000272</v>
          </cell>
          <cell r="B12557">
            <v>220</v>
          </cell>
          <cell r="C12557" t="str">
            <v>板条KT-15-350</v>
          </cell>
        </row>
        <row r="12558">
          <cell r="A12558" t="str">
            <v>TSY0000273</v>
          </cell>
          <cell r="B12558">
            <v>220</v>
          </cell>
          <cell r="C12558" t="str">
            <v>卡条KT-16-350</v>
          </cell>
        </row>
        <row r="12559">
          <cell r="A12559" t="str">
            <v>TSY0000277</v>
          </cell>
          <cell r="B12559">
            <v>220</v>
          </cell>
          <cell r="C12559" t="str">
            <v>板条KT-15-100</v>
          </cell>
        </row>
        <row r="12560">
          <cell r="A12560" t="str">
            <v>TSY0000278</v>
          </cell>
          <cell r="B12560">
            <v>220</v>
          </cell>
          <cell r="C12560" t="str">
            <v>黑色拉锁285cmm</v>
          </cell>
        </row>
        <row r="12561">
          <cell r="A12561" t="str">
            <v>TSY0000280</v>
          </cell>
          <cell r="B12561">
            <v>220</v>
          </cell>
          <cell r="C12561" t="str">
            <v>M2672蓝色明线20#3股</v>
          </cell>
        </row>
        <row r="12562">
          <cell r="A12562" t="str">
            <v>TSY0000283</v>
          </cell>
          <cell r="B12562">
            <v>220</v>
          </cell>
          <cell r="C12562" t="str">
            <v>黑色PVC复合料辅料</v>
          </cell>
        </row>
        <row r="12563">
          <cell r="A12563" t="str">
            <v>TSY0000284</v>
          </cell>
          <cell r="B12563">
            <v>220</v>
          </cell>
          <cell r="C12563" t="str">
            <v>辅料黑色织物</v>
          </cell>
        </row>
        <row r="12564">
          <cell r="A12564" t="str">
            <v>TSY0000285</v>
          </cell>
          <cell r="B12564">
            <v>220</v>
          </cell>
          <cell r="C12564" t="str">
            <v>扣条KT-32-100</v>
          </cell>
        </row>
        <row r="12565">
          <cell r="A12565" t="str">
            <v>TSY0000286</v>
          </cell>
          <cell r="B12565">
            <v>220</v>
          </cell>
          <cell r="C12565" t="str">
            <v>扣条KT-32-500</v>
          </cell>
        </row>
        <row r="12566">
          <cell r="A12566" t="str">
            <v>TSY0000293</v>
          </cell>
          <cell r="B12566">
            <v>220</v>
          </cell>
          <cell r="C12566" t="str">
            <v>辅料9008</v>
          </cell>
        </row>
        <row r="12567">
          <cell r="A12567" t="str">
            <v>TSY0000294</v>
          </cell>
          <cell r="B12567">
            <v>220</v>
          </cell>
          <cell r="C12567" t="str">
            <v>主料9007</v>
          </cell>
        </row>
        <row r="12568">
          <cell r="A12568" t="str">
            <v>TSY0000299</v>
          </cell>
          <cell r="B12568">
            <v>220</v>
          </cell>
          <cell r="C12568" t="str">
            <v>扣条KT-32-730</v>
          </cell>
        </row>
        <row r="12569">
          <cell r="A12569" t="str">
            <v>TSY0000300</v>
          </cell>
          <cell r="B12569">
            <v>220</v>
          </cell>
          <cell r="C12569" t="str">
            <v>扣条KT-32-360</v>
          </cell>
        </row>
        <row r="12570">
          <cell r="A12570" t="str">
            <v>TSY0000302</v>
          </cell>
          <cell r="B12570">
            <v>220</v>
          </cell>
          <cell r="C12570" t="str">
            <v>黑色拉锁72cm</v>
          </cell>
        </row>
        <row r="12571">
          <cell r="A12571" t="str">
            <v>TSY0000303</v>
          </cell>
          <cell r="B12571">
            <v>220</v>
          </cell>
          <cell r="C12571" t="str">
            <v>扣条KT-32-280</v>
          </cell>
        </row>
        <row r="12572">
          <cell r="A12572" t="str">
            <v>TSY0000306</v>
          </cell>
          <cell r="B12572">
            <v>220</v>
          </cell>
          <cell r="C12572" t="str">
            <v>拉型布55mm</v>
          </cell>
        </row>
        <row r="12573">
          <cell r="A12573" t="str">
            <v>TSY0000309</v>
          </cell>
          <cell r="B12573">
            <v>220</v>
          </cell>
          <cell r="C12573" t="str">
            <v>扣条KT-17-20</v>
          </cell>
        </row>
        <row r="12574">
          <cell r="A12574" t="str">
            <v>TSY0000320</v>
          </cell>
          <cell r="B12574">
            <v>220</v>
          </cell>
          <cell r="C12574" t="str">
            <v>扣条KT-32-320</v>
          </cell>
        </row>
        <row r="12575">
          <cell r="A12575" t="str">
            <v>TSY0000322</v>
          </cell>
          <cell r="B12575">
            <v>220</v>
          </cell>
          <cell r="C12575" t="str">
            <v>黑色搭扣（硬）</v>
          </cell>
        </row>
        <row r="12576">
          <cell r="A12576" t="str">
            <v>TSY0000323</v>
          </cell>
          <cell r="B12576">
            <v>220</v>
          </cell>
          <cell r="C12576" t="str">
            <v>黑色搭扣（软）</v>
          </cell>
        </row>
        <row r="12577">
          <cell r="A12577" t="str">
            <v>TSY0000324</v>
          </cell>
          <cell r="B12577">
            <v>220</v>
          </cell>
          <cell r="C12577" t="str">
            <v>黑色涤纶线20S/3</v>
          </cell>
        </row>
        <row r="12578">
          <cell r="A12578" t="str">
            <v>TSY0000325</v>
          </cell>
          <cell r="B12578">
            <v>220</v>
          </cell>
          <cell r="C12578" t="str">
            <v>W864出口布料</v>
          </cell>
        </row>
        <row r="12579">
          <cell r="A12579" t="str">
            <v>TSY0000328</v>
          </cell>
          <cell r="B12579">
            <v>220</v>
          </cell>
          <cell r="C12579" t="str">
            <v>55g无纺布</v>
          </cell>
        </row>
        <row r="12580">
          <cell r="A12580" t="str">
            <v>TSY0000329</v>
          </cell>
          <cell r="B12580">
            <v>220</v>
          </cell>
          <cell r="C12580" t="str">
            <v>北京3C标识I090011</v>
          </cell>
        </row>
        <row r="12581">
          <cell r="A12581" t="str">
            <v>TSY0000330</v>
          </cell>
          <cell r="B12581">
            <v>220</v>
          </cell>
          <cell r="C12581" t="str">
            <v>扣条KT-158-975</v>
          </cell>
        </row>
        <row r="12582">
          <cell r="A12582" t="str">
            <v>TSY0000331</v>
          </cell>
          <cell r="B12582">
            <v>220</v>
          </cell>
          <cell r="C12582" t="str">
            <v>扣条KT-158-390</v>
          </cell>
        </row>
        <row r="12583">
          <cell r="A12583" t="str">
            <v>TSY0000332</v>
          </cell>
          <cell r="B12583">
            <v>220</v>
          </cell>
          <cell r="C12583" t="str">
            <v>扣条KT-158-120</v>
          </cell>
        </row>
        <row r="12584">
          <cell r="A12584" t="str">
            <v>TSY0000333</v>
          </cell>
          <cell r="B12584">
            <v>220</v>
          </cell>
          <cell r="C12584" t="str">
            <v>光华荣昌标</v>
          </cell>
        </row>
        <row r="12585">
          <cell r="A12585" t="str">
            <v>TSY0000334</v>
          </cell>
          <cell r="B12585">
            <v>220</v>
          </cell>
          <cell r="C12585" t="str">
            <v>写字标50mm*22mm</v>
          </cell>
        </row>
        <row r="12586">
          <cell r="A12586" t="str">
            <v>TSY0000335</v>
          </cell>
          <cell r="B12586">
            <v>220</v>
          </cell>
          <cell r="C12586" t="str">
            <v>T1深灰色纯涤纶线20#3</v>
          </cell>
        </row>
        <row r="12587">
          <cell r="A12587" t="str">
            <v>TSY0000336</v>
          </cell>
          <cell r="B12587">
            <v>220</v>
          </cell>
          <cell r="C12587" t="str">
            <v>深灰拉锁140cm</v>
          </cell>
        </row>
        <row r="12588">
          <cell r="A12588" t="str">
            <v>TSY0000340</v>
          </cell>
          <cell r="B12588">
            <v>220</v>
          </cell>
          <cell r="C12588" t="str">
            <v>标识H4704010220A0</v>
          </cell>
        </row>
        <row r="12589">
          <cell r="A12589" t="str">
            <v>TSY0000344</v>
          </cell>
          <cell r="B12589">
            <v>220</v>
          </cell>
          <cell r="C12589" t="str">
            <v>100g无纺布</v>
          </cell>
        </row>
        <row r="12590">
          <cell r="A12590" t="str">
            <v>TSY0000345</v>
          </cell>
          <cell r="B12590">
            <v>220</v>
          </cell>
          <cell r="C12590" t="str">
            <v>主料9001</v>
          </cell>
        </row>
        <row r="12591">
          <cell r="A12591" t="str">
            <v>TSY0000346</v>
          </cell>
          <cell r="B12591">
            <v>220</v>
          </cell>
          <cell r="C12591" t="str">
            <v>布料BQ0029</v>
          </cell>
        </row>
        <row r="12592">
          <cell r="A12592" t="str">
            <v>TSY0000347</v>
          </cell>
          <cell r="B12592">
            <v>220</v>
          </cell>
          <cell r="C12592" t="str">
            <v>布料9002</v>
          </cell>
        </row>
        <row r="12593">
          <cell r="A12593" t="str">
            <v>TSY0000348</v>
          </cell>
          <cell r="B12593">
            <v>220</v>
          </cell>
          <cell r="C12593" t="str">
            <v>标识H0704010008A0</v>
          </cell>
        </row>
        <row r="12594">
          <cell r="A12594" t="str">
            <v>TSY0000349</v>
          </cell>
          <cell r="B12594">
            <v>220</v>
          </cell>
          <cell r="C12594" t="str">
            <v>黑色拉锁95cm</v>
          </cell>
        </row>
        <row r="12595">
          <cell r="A12595" t="str">
            <v>TSY0000364</v>
          </cell>
          <cell r="B12595">
            <v>220</v>
          </cell>
          <cell r="C12595" t="str">
            <v>纯涤纶红线</v>
          </cell>
        </row>
        <row r="12596">
          <cell r="A12596" t="str">
            <v>TSY0000365</v>
          </cell>
          <cell r="B12596">
            <v>220</v>
          </cell>
          <cell r="C12596" t="str">
            <v>土米黄线</v>
          </cell>
        </row>
        <row r="12597">
          <cell r="A12597" t="str">
            <v>TSY0000367</v>
          </cell>
          <cell r="B12597">
            <v>220</v>
          </cell>
          <cell r="C12597" t="str">
            <v>K1灰线T2浅灰</v>
          </cell>
        </row>
        <row r="12598">
          <cell r="A12598" t="str">
            <v>TSY0000370</v>
          </cell>
          <cell r="B12598">
            <v>220</v>
          </cell>
          <cell r="C12598" t="str">
            <v>深灰拉锁25cm</v>
          </cell>
        </row>
        <row r="12599">
          <cell r="A12599" t="str">
            <v>TSY0000373</v>
          </cell>
          <cell r="B12599">
            <v>220</v>
          </cell>
          <cell r="C12599" t="str">
            <v>黑色拉锁60cm</v>
          </cell>
        </row>
        <row r="12600">
          <cell r="A12600" t="str">
            <v>TSY0000375</v>
          </cell>
          <cell r="B12600">
            <v>220</v>
          </cell>
          <cell r="C12600" t="str">
            <v>M3038棕色缝纫线20#</v>
          </cell>
        </row>
        <row r="12601">
          <cell r="A12601" t="str">
            <v>TSY0000399</v>
          </cell>
          <cell r="B12601">
            <v>220</v>
          </cell>
          <cell r="C12601" t="str">
            <v>黑色松紧带25mm</v>
          </cell>
        </row>
        <row r="12602">
          <cell r="A12602" t="str">
            <v>TSY0000422</v>
          </cell>
          <cell r="B12602">
            <v>220</v>
          </cell>
          <cell r="C12602" t="str">
            <v>灰革66022</v>
          </cell>
        </row>
        <row r="12603">
          <cell r="A12603" t="str">
            <v>TSY0000423</v>
          </cell>
          <cell r="B12603">
            <v>220</v>
          </cell>
          <cell r="C12603" t="str">
            <v>GTL织物主料NM109</v>
          </cell>
        </row>
        <row r="12604">
          <cell r="A12604" t="str">
            <v>TSY0000424</v>
          </cell>
          <cell r="B12604">
            <v>220</v>
          </cell>
          <cell r="C12604" t="str">
            <v>GTL织物辅料NM110</v>
          </cell>
        </row>
        <row r="12605">
          <cell r="A12605" t="str">
            <v>TSY0000425</v>
          </cell>
          <cell r="B12605">
            <v>220</v>
          </cell>
          <cell r="C12605" t="str">
            <v>GTL灰色PU面料EM19</v>
          </cell>
        </row>
        <row r="12606">
          <cell r="A12606" t="str">
            <v>TSY0000426</v>
          </cell>
          <cell r="B12606">
            <v>220</v>
          </cell>
          <cell r="C12606" t="str">
            <v>GTL毛毡布260g/㎡</v>
          </cell>
        </row>
        <row r="12607">
          <cell r="A12607" t="str">
            <v>TSY0000428</v>
          </cell>
          <cell r="B12607">
            <v>220</v>
          </cell>
          <cell r="C12607" t="str">
            <v>M2886灰色明线20＃3</v>
          </cell>
        </row>
        <row r="12608">
          <cell r="A12608" t="str">
            <v>TSY0000429</v>
          </cell>
          <cell r="B12608">
            <v>220</v>
          </cell>
          <cell r="C12608" t="str">
            <v>棉绳2mm￠（18股）</v>
          </cell>
        </row>
        <row r="12609">
          <cell r="A12609" t="str">
            <v>TSY0000430</v>
          </cell>
          <cell r="B12609">
            <v>220</v>
          </cell>
          <cell r="C12609" t="str">
            <v>GTL织物主料NM104</v>
          </cell>
        </row>
        <row r="12610">
          <cell r="A12610" t="str">
            <v>TSY0000431</v>
          </cell>
          <cell r="B12610">
            <v>220</v>
          </cell>
          <cell r="C12610" t="str">
            <v>H01129蓝色丝光线20#3</v>
          </cell>
        </row>
        <row r="12611">
          <cell r="A12611" t="str">
            <v>TSY0000432</v>
          </cell>
          <cell r="B12611">
            <v>220</v>
          </cell>
          <cell r="C12611" t="str">
            <v>GTL灰色PU面料NM101</v>
          </cell>
        </row>
        <row r="12612">
          <cell r="A12612" t="str">
            <v>TSY0000437</v>
          </cell>
          <cell r="B12612">
            <v>220</v>
          </cell>
          <cell r="C12612" t="str">
            <v>GTL织物主料NM108</v>
          </cell>
        </row>
        <row r="12613">
          <cell r="A12613" t="str">
            <v>TSY0000438</v>
          </cell>
          <cell r="B12613">
            <v>220</v>
          </cell>
          <cell r="C12613" t="str">
            <v>GTL织物辅料NM106</v>
          </cell>
        </row>
        <row r="12614">
          <cell r="A12614" t="str">
            <v>TSY0000439</v>
          </cell>
          <cell r="B12614">
            <v>220</v>
          </cell>
          <cell r="C12614" t="str">
            <v>标识H470400000108</v>
          </cell>
        </row>
        <row r="12615">
          <cell r="A12615" t="str">
            <v>TSY0000440</v>
          </cell>
          <cell r="B12615">
            <v>220</v>
          </cell>
          <cell r="C12615" t="str">
            <v>GTL织物主料NM113</v>
          </cell>
        </row>
        <row r="12616">
          <cell r="A12616" t="str">
            <v>TSY0000441</v>
          </cell>
          <cell r="B12616">
            <v>220</v>
          </cell>
          <cell r="C12616" t="str">
            <v>标识H470400000109</v>
          </cell>
        </row>
        <row r="12617">
          <cell r="A12617" t="str">
            <v>TSY0000442</v>
          </cell>
          <cell r="B12617">
            <v>220</v>
          </cell>
          <cell r="C12617" t="str">
            <v>GTL织物主料NM102</v>
          </cell>
        </row>
        <row r="12618">
          <cell r="A12618" t="str">
            <v>TSY0000443</v>
          </cell>
          <cell r="B12618">
            <v>220</v>
          </cell>
          <cell r="C12618" t="str">
            <v>GTL蓝色PU面料NM100</v>
          </cell>
        </row>
        <row r="12619">
          <cell r="A12619" t="str">
            <v>TSY0000444</v>
          </cell>
          <cell r="B12619">
            <v>220</v>
          </cell>
          <cell r="C12619" t="str">
            <v>标识H470400000110</v>
          </cell>
        </row>
        <row r="12620">
          <cell r="A12620" t="str">
            <v>TSY0000450</v>
          </cell>
          <cell r="B12620">
            <v>220</v>
          </cell>
          <cell r="C12620" t="str">
            <v>波形条</v>
          </cell>
        </row>
        <row r="12621">
          <cell r="A12621" t="str">
            <v>TSY0000451</v>
          </cell>
          <cell r="B12621">
            <v>220</v>
          </cell>
          <cell r="C12621" t="str">
            <v>扣条KT-32-340</v>
          </cell>
        </row>
        <row r="12622">
          <cell r="A12622" t="str">
            <v>TSY0000452</v>
          </cell>
          <cell r="B12622">
            <v>220</v>
          </cell>
          <cell r="C12622" t="str">
            <v>扣条KT-158-1000</v>
          </cell>
        </row>
        <row r="12623">
          <cell r="A12623" t="str">
            <v>TSY0000453</v>
          </cell>
          <cell r="B12623">
            <v>220</v>
          </cell>
          <cell r="C12623" t="str">
            <v>扣条KT-32-260</v>
          </cell>
        </row>
        <row r="12624">
          <cell r="A12624" t="str">
            <v>TSY0000456</v>
          </cell>
          <cell r="B12624">
            <v>220</v>
          </cell>
          <cell r="C12624" t="str">
            <v>扣条KT-32-355</v>
          </cell>
        </row>
        <row r="12625">
          <cell r="A12625" t="str">
            <v>TSY0000462</v>
          </cell>
          <cell r="B12625">
            <v>220</v>
          </cell>
          <cell r="C12625" t="str">
            <v>扣条KT-32-155</v>
          </cell>
        </row>
        <row r="12626">
          <cell r="A12626" t="str">
            <v>TSY0000463</v>
          </cell>
          <cell r="B12626">
            <v>220</v>
          </cell>
          <cell r="C12626" t="str">
            <v>扣条KT-32-220</v>
          </cell>
        </row>
        <row r="12627">
          <cell r="A12627" t="str">
            <v>TSY0000465</v>
          </cell>
          <cell r="B12627">
            <v>220</v>
          </cell>
          <cell r="C12627" t="str">
            <v>扣条KT-32-760</v>
          </cell>
        </row>
        <row r="12628">
          <cell r="A12628" t="str">
            <v>TSY0000467</v>
          </cell>
          <cell r="B12628">
            <v>220</v>
          </cell>
          <cell r="C12628" t="str">
            <v>特多龙30#黑色CH071</v>
          </cell>
        </row>
        <row r="12629">
          <cell r="A12629" t="str">
            <v>TSY0000468</v>
          </cell>
          <cell r="B12629">
            <v>220</v>
          </cell>
          <cell r="C12629" t="str">
            <v>打孔纸</v>
          </cell>
        </row>
        <row r="12630">
          <cell r="A12630" t="str">
            <v>TSY0000469</v>
          </cell>
          <cell r="B12630">
            <v>220</v>
          </cell>
          <cell r="C12630" t="str">
            <v>胶膜</v>
          </cell>
        </row>
        <row r="12631">
          <cell r="A12631" t="str">
            <v>TSY0000470</v>
          </cell>
          <cell r="B12631">
            <v>220</v>
          </cell>
          <cell r="C12631" t="str">
            <v>钢丝手套小号</v>
          </cell>
        </row>
        <row r="12632">
          <cell r="A12632" t="str">
            <v>TSY0000472</v>
          </cell>
          <cell r="B12632">
            <v>220</v>
          </cell>
          <cell r="C12632" t="str">
            <v>布料9003</v>
          </cell>
        </row>
        <row r="12633">
          <cell r="A12633" t="str">
            <v>TSY0000473</v>
          </cell>
          <cell r="B12633">
            <v>220</v>
          </cell>
          <cell r="C12633" t="str">
            <v>布料ZQ0243</v>
          </cell>
        </row>
        <row r="12634">
          <cell r="A12634" t="str">
            <v>TSY0000474</v>
          </cell>
          <cell r="B12634">
            <v>220</v>
          </cell>
          <cell r="C12634" t="str">
            <v>灰色丝光线30#0079A</v>
          </cell>
        </row>
        <row r="12635">
          <cell r="A12635" t="str">
            <v>TSY0000475</v>
          </cell>
          <cell r="B12635">
            <v>220</v>
          </cell>
          <cell r="C12635" t="str">
            <v>KT-135-2-770mm副背</v>
          </cell>
        </row>
        <row r="12636">
          <cell r="A12636" t="str">
            <v>TSY0000479</v>
          </cell>
          <cell r="B12636">
            <v>220</v>
          </cell>
          <cell r="C12636" t="str">
            <v>光华荣昌标000117</v>
          </cell>
        </row>
        <row r="12637">
          <cell r="A12637" t="str">
            <v>TSY0000480</v>
          </cell>
          <cell r="B12637">
            <v>220</v>
          </cell>
          <cell r="C12637" t="str">
            <v>光华荣昌标000079</v>
          </cell>
        </row>
        <row r="12638">
          <cell r="A12638" t="str">
            <v>TSY0000481</v>
          </cell>
          <cell r="B12638">
            <v>220</v>
          </cell>
          <cell r="C12638" t="str">
            <v>光华荣昌标000074</v>
          </cell>
        </row>
        <row r="12639">
          <cell r="A12639" t="str">
            <v>TSY0000482</v>
          </cell>
          <cell r="B12639">
            <v>220</v>
          </cell>
          <cell r="C12639" t="str">
            <v>标识H4704011400A0</v>
          </cell>
        </row>
        <row r="12640">
          <cell r="A12640" t="str">
            <v>TSY0000483</v>
          </cell>
          <cell r="B12640">
            <v>220</v>
          </cell>
          <cell r="C12640" t="str">
            <v>光华荣昌标H0104010008A0</v>
          </cell>
        </row>
        <row r="12641">
          <cell r="A12641" t="str">
            <v>TSY0000523</v>
          </cell>
          <cell r="B12641">
            <v>220</v>
          </cell>
          <cell r="C12641" t="str">
            <v>扣条KT-40-115</v>
          </cell>
        </row>
        <row r="12642">
          <cell r="A12642" t="str">
            <v>TSY0000524</v>
          </cell>
          <cell r="B12642">
            <v>220</v>
          </cell>
          <cell r="C12642" t="str">
            <v>板条KT-16-115</v>
          </cell>
        </row>
        <row r="12643">
          <cell r="A12643" t="str">
            <v>TSY0000530</v>
          </cell>
          <cell r="B12643">
            <v>220</v>
          </cell>
          <cell r="C12643" t="str">
            <v>吊紧带KT-135-2-280</v>
          </cell>
        </row>
        <row r="12644">
          <cell r="A12644" t="str">
            <v>TSY0000534</v>
          </cell>
          <cell r="B12644">
            <v>220</v>
          </cell>
          <cell r="C12644" t="str">
            <v>黑色拉锁250cm</v>
          </cell>
        </row>
        <row r="12645">
          <cell r="A12645" t="str">
            <v>TSY0000535</v>
          </cell>
          <cell r="B12645">
            <v>220</v>
          </cell>
          <cell r="C12645" t="str">
            <v>棕色拉锁60cm</v>
          </cell>
        </row>
        <row r="12646">
          <cell r="A12646" t="str">
            <v>TSY0000537</v>
          </cell>
          <cell r="B12646">
            <v>220</v>
          </cell>
          <cell r="C12646" t="str">
            <v>棕色拉锁95cm</v>
          </cell>
        </row>
        <row r="12647">
          <cell r="A12647" t="str">
            <v>TSY0000539</v>
          </cell>
          <cell r="B12647">
            <v>220</v>
          </cell>
          <cell r="C12647" t="str">
            <v>拉链</v>
          </cell>
        </row>
        <row r="12648">
          <cell r="A12648" t="str">
            <v>TSY0000540</v>
          </cell>
          <cell r="B12648">
            <v>220</v>
          </cell>
          <cell r="C12648" t="str">
            <v>灰色拉锁95cm</v>
          </cell>
        </row>
        <row r="12649">
          <cell r="A12649" t="str">
            <v>TSY0000564</v>
          </cell>
          <cell r="B12649">
            <v>220</v>
          </cell>
          <cell r="C12649" t="str">
            <v>标识H070400000001</v>
          </cell>
        </row>
        <row r="12650">
          <cell r="A12650" t="str">
            <v>TSY0000587</v>
          </cell>
          <cell r="B12650">
            <v>220</v>
          </cell>
          <cell r="C12650" t="str">
            <v>黑色明线20#/3</v>
          </cell>
        </row>
        <row r="12651">
          <cell r="A12651" t="str">
            <v>TSY0000599</v>
          </cell>
          <cell r="B12651">
            <v>220</v>
          </cell>
          <cell r="C12651" t="str">
            <v>布料T068H</v>
          </cell>
        </row>
        <row r="12652">
          <cell r="A12652" t="str">
            <v>TSY0000608</v>
          </cell>
          <cell r="B12652">
            <v>220</v>
          </cell>
          <cell r="C12652" t="str">
            <v>主料T656-1</v>
          </cell>
        </row>
        <row r="12653">
          <cell r="A12653" t="str">
            <v>TSY0000626</v>
          </cell>
          <cell r="B12653">
            <v>220</v>
          </cell>
          <cell r="C12653" t="str">
            <v>标识H1704011002A0</v>
          </cell>
        </row>
        <row r="12654">
          <cell r="A12654" t="str">
            <v>TSY0000628</v>
          </cell>
          <cell r="B12654">
            <v>220</v>
          </cell>
          <cell r="C12654" t="str">
            <v>标识H1704011001A0</v>
          </cell>
        </row>
        <row r="12655">
          <cell r="A12655" t="str">
            <v>TSY0000634</v>
          </cell>
          <cell r="B12655">
            <v>220</v>
          </cell>
          <cell r="C12655" t="str">
            <v>打孔纸1.6M</v>
          </cell>
        </row>
        <row r="12656">
          <cell r="A12656" t="str">
            <v>TSY0000635</v>
          </cell>
          <cell r="B12656">
            <v>220</v>
          </cell>
          <cell r="C12656" t="str">
            <v>胶膜2.1M</v>
          </cell>
        </row>
        <row r="12657">
          <cell r="A12657" t="str">
            <v>TSY0000660</v>
          </cell>
          <cell r="B12657">
            <v>220</v>
          </cell>
          <cell r="C12657" t="str">
            <v>吊紧带KT-106-245</v>
          </cell>
        </row>
        <row r="12658">
          <cell r="A12658" t="str">
            <v>TSY0000670</v>
          </cell>
          <cell r="B12658">
            <v>220</v>
          </cell>
          <cell r="C12658" t="str">
            <v>缝纫线</v>
          </cell>
        </row>
        <row r="12659">
          <cell r="A12659" t="str">
            <v>TSY0000675</v>
          </cell>
          <cell r="B12659">
            <v>220</v>
          </cell>
          <cell r="C12659" t="str">
            <v>标识H470400000118</v>
          </cell>
        </row>
        <row r="12660">
          <cell r="A12660" t="str">
            <v>TSY0000676</v>
          </cell>
          <cell r="B12660">
            <v>220</v>
          </cell>
          <cell r="C12660" t="str">
            <v>标识H470400000120</v>
          </cell>
        </row>
        <row r="12661">
          <cell r="A12661" t="str">
            <v>TSY0000677</v>
          </cell>
          <cell r="B12661">
            <v>220</v>
          </cell>
          <cell r="C12661" t="str">
            <v>标识H470400000121</v>
          </cell>
        </row>
        <row r="12662">
          <cell r="A12662" t="str">
            <v>TSY0000678</v>
          </cell>
          <cell r="B12662">
            <v>220</v>
          </cell>
          <cell r="C12662" t="str">
            <v>标识H4704011200A0</v>
          </cell>
        </row>
        <row r="12663">
          <cell r="A12663" t="str">
            <v>TSY0000679</v>
          </cell>
          <cell r="B12663">
            <v>220</v>
          </cell>
          <cell r="C12663" t="str">
            <v>主料08003</v>
          </cell>
        </row>
        <row r="12664">
          <cell r="A12664" t="str">
            <v>TSY0000681</v>
          </cell>
          <cell r="B12664">
            <v>220</v>
          </cell>
          <cell r="C12664" t="str">
            <v>板条KT-15-105</v>
          </cell>
        </row>
        <row r="12665">
          <cell r="A12665" t="str">
            <v>TSY0000683</v>
          </cell>
          <cell r="B12665">
            <v>220</v>
          </cell>
          <cell r="C12665" t="str">
            <v>标识5189700143</v>
          </cell>
        </row>
        <row r="12666">
          <cell r="A12666" t="str">
            <v>TSY0000685</v>
          </cell>
          <cell r="B12666">
            <v>220</v>
          </cell>
          <cell r="C12666" t="str">
            <v>标识H470400000119</v>
          </cell>
        </row>
        <row r="12667">
          <cell r="A12667" t="str">
            <v>TSY0000691</v>
          </cell>
          <cell r="B12667">
            <v>220</v>
          </cell>
          <cell r="C12667" t="str">
            <v>主料FAWML5010</v>
          </cell>
        </row>
        <row r="12668">
          <cell r="A12668" t="str">
            <v>TSY0000692</v>
          </cell>
          <cell r="B12668">
            <v>220</v>
          </cell>
          <cell r="C12668" t="str">
            <v>辅料TR5218</v>
          </cell>
        </row>
        <row r="12669">
          <cell r="A12669" t="str">
            <v>TSY0000693</v>
          </cell>
          <cell r="B12669">
            <v>220</v>
          </cell>
          <cell r="C12669" t="str">
            <v>FAWML5012棕色丝光线20#/3</v>
          </cell>
        </row>
        <row r="12670">
          <cell r="A12670" t="str">
            <v>TSY0000695</v>
          </cell>
          <cell r="B12670">
            <v>220</v>
          </cell>
          <cell r="C12670" t="str">
            <v>标识5189700449</v>
          </cell>
        </row>
        <row r="12671">
          <cell r="A12671" t="str">
            <v>TSY0000696</v>
          </cell>
          <cell r="B12671">
            <v>220</v>
          </cell>
          <cell r="C12671" t="str">
            <v>标识5189700149</v>
          </cell>
        </row>
        <row r="12672">
          <cell r="A12672" t="str">
            <v>TSY0000701</v>
          </cell>
          <cell r="B12672">
            <v>220</v>
          </cell>
          <cell r="C12672" t="str">
            <v>棕色压花通风主料</v>
          </cell>
        </row>
        <row r="12673">
          <cell r="A12673" t="str">
            <v>TSY0000704</v>
          </cell>
          <cell r="B12673">
            <v>220</v>
          </cell>
          <cell r="C12673" t="str">
            <v>扣条KT-17-120</v>
          </cell>
        </row>
        <row r="12674">
          <cell r="A12674" t="str">
            <v>TSY0000705</v>
          </cell>
          <cell r="B12674">
            <v>220</v>
          </cell>
          <cell r="C12674" t="str">
            <v>扣条KT-17-30</v>
          </cell>
        </row>
        <row r="12675">
          <cell r="A12675" t="str">
            <v>TSY0000706</v>
          </cell>
          <cell r="B12675">
            <v>220</v>
          </cell>
          <cell r="C12675" t="str">
            <v>板条KT-16-180</v>
          </cell>
        </row>
        <row r="12676">
          <cell r="A12676" t="str">
            <v>TSY0000707</v>
          </cell>
          <cell r="B12676">
            <v>220</v>
          </cell>
          <cell r="C12676" t="str">
            <v>黑色拉锁58cm</v>
          </cell>
        </row>
        <row r="12677">
          <cell r="A12677" t="str">
            <v>TSY0000708</v>
          </cell>
          <cell r="B12677">
            <v>220</v>
          </cell>
          <cell r="C12677" t="str">
            <v>主料T796</v>
          </cell>
        </row>
        <row r="12678">
          <cell r="A12678" t="str">
            <v>TSY0000709</v>
          </cell>
          <cell r="B12678">
            <v>220</v>
          </cell>
          <cell r="C12678" t="str">
            <v>辅料5368</v>
          </cell>
        </row>
        <row r="12679">
          <cell r="A12679" t="str">
            <v>TSY0000710</v>
          </cell>
          <cell r="B12679">
            <v>220</v>
          </cell>
          <cell r="C12679" t="str">
            <v>主料5369</v>
          </cell>
        </row>
        <row r="12680">
          <cell r="A12680" t="str">
            <v>TSY0000711</v>
          </cell>
          <cell r="B12680">
            <v>220</v>
          </cell>
          <cell r="C12680" t="str">
            <v>主料T796-1</v>
          </cell>
        </row>
        <row r="12681">
          <cell r="A12681" t="str">
            <v>TSY0000712</v>
          </cell>
          <cell r="B12681">
            <v>220</v>
          </cell>
          <cell r="C12681" t="str">
            <v>标识H4704010222A0</v>
          </cell>
        </row>
        <row r="12682">
          <cell r="A12682" t="str">
            <v>TSY0000713</v>
          </cell>
          <cell r="B12682">
            <v>220</v>
          </cell>
          <cell r="C12682" t="str">
            <v>M31RB黑仿皮/复合革</v>
          </cell>
        </row>
        <row r="12683">
          <cell r="A12683" t="str">
            <v>TSY0000724</v>
          </cell>
          <cell r="B12683">
            <v>220</v>
          </cell>
          <cell r="C12683" t="str">
            <v>KT-135-2-380mm*25mm正背</v>
          </cell>
        </row>
        <row r="12684">
          <cell r="A12684" t="str">
            <v>TSY0000725</v>
          </cell>
          <cell r="B12684">
            <v>220</v>
          </cell>
          <cell r="C12684" t="str">
            <v>KT-135-2-175mm*25mm正背</v>
          </cell>
        </row>
        <row r="12685">
          <cell r="A12685" t="str">
            <v>TSY0000726</v>
          </cell>
          <cell r="B12685">
            <v>220</v>
          </cell>
          <cell r="C12685" t="str">
            <v>KT-135-2-290mm*25mm正背</v>
          </cell>
        </row>
        <row r="12686">
          <cell r="A12686" t="str">
            <v>TSY0000727</v>
          </cell>
          <cell r="B12686">
            <v>220</v>
          </cell>
          <cell r="C12686" t="str">
            <v>KT-135-2-820mm*25mm正座</v>
          </cell>
        </row>
        <row r="12687">
          <cell r="A12687" t="str">
            <v>TSY0000728</v>
          </cell>
          <cell r="B12687">
            <v>220</v>
          </cell>
          <cell r="C12687" t="str">
            <v>KT-135-2-390mm*25mm副背</v>
          </cell>
        </row>
        <row r="12688">
          <cell r="A12688" t="str">
            <v>TSY0000729</v>
          </cell>
          <cell r="B12688">
            <v>220</v>
          </cell>
          <cell r="C12688" t="str">
            <v>KT-135-2-320mm*25mm副背</v>
          </cell>
        </row>
        <row r="12689">
          <cell r="A12689" t="str">
            <v>TSY0000730</v>
          </cell>
          <cell r="B12689">
            <v>220</v>
          </cell>
          <cell r="C12689" t="str">
            <v>KT-135-2-180mm*25mm副背</v>
          </cell>
        </row>
        <row r="12690">
          <cell r="A12690" t="str">
            <v>TSY0000743</v>
          </cell>
          <cell r="B12690">
            <v>220</v>
          </cell>
          <cell r="C12690" t="str">
            <v>板条KT-15-1240</v>
          </cell>
        </row>
        <row r="12691">
          <cell r="A12691" t="str">
            <v>TSY0000748</v>
          </cell>
          <cell r="B12691">
            <v>220</v>
          </cell>
          <cell r="C12691" t="str">
            <v>塑料板250mm*50mm</v>
          </cell>
        </row>
        <row r="12692">
          <cell r="A12692" t="str">
            <v>TSY0000753</v>
          </cell>
          <cell r="B12692">
            <v>220</v>
          </cell>
          <cell r="C12692" t="str">
            <v>KT-135-2-420mm*25mm正背</v>
          </cell>
        </row>
        <row r="12693">
          <cell r="A12693" t="str">
            <v>TSY0000754</v>
          </cell>
          <cell r="B12693">
            <v>220</v>
          </cell>
          <cell r="C12693" t="str">
            <v>KT-135-2-420mm*25mm副背</v>
          </cell>
        </row>
        <row r="12694">
          <cell r="A12694" t="str">
            <v>TSY0000755</v>
          </cell>
          <cell r="B12694">
            <v>220</v>
          </cell>
          <cell r="C12694" t="str">
            <v>KT-135-2-290mm*25mm副背</v>
          </cell>
        </row>
        <row r="12695">
          <cell r="A12695" t="str">
            <v>TSY0000756</v>
          </cell>
          <cell r="B12695">
            <v>220</v>
          </cell>
          <cell r="C12695" t="str">
            <v>KT-135-2-280mm*25mm正背</v>
          </cell>
        </row>
        <row r="12696">
          <cell r="A12696" t="str">
            <v>TSY0000757</v>
          </cell>
          <cell r="B12696">
            <v>220</v>
          </cell>
          <cell r="C12696" t="str">
            <v>KT-135-2-280mm*25mm正座</v>
          </cell>
        </row>
        <row r="12697">
          <cell r="A12697" t="str">
            <v>TSY0000758</v>
          </cell>
          <cell r="B12697">
            <v>220</v>
          </cell>
          <cell r="C12697" t="str">
            <v>KT-135-2-270mm*25mm副背</v>
          </cell>
        </row>
        <row r="12698">
          <cell r="A12698" t="str">
            <v>TSY0000759</v>
          </cell>
          <cell r="B12698">
            <v>220</v>
          </cell>
          <cell r="C12698" t="str">
            <v>主料T805</v>
          </cell>
        </row>
        <row r="12699">
          <cell r="A12699" t="str">
            <v>TSY0000761</v>
          </cell>
          <cell r="B12699">
            <v>220</v>
          </cell>
          <cell r="C12699" t="str">
            <v>辅料0118</v>
          </cell>
        </row>
        <row r="12700">
          <cell r="A12700" t="str">
            <v>TSY0000762</v>
          </cell>
          <cell r="B12700">
            <v>220</v>
          </cell>
          <cell r="C12700" t="str">
            <v>织物化纤复合面料</v>
          </cell>
        </row>
        <row r="12701">
          <cell r="A12701" t="str">
            <v>TSY0000763</v>
          </cell>
          <cell r="B12701">
            <v>220</v>
          </cell>
          <cell r="C12701" t="str">
            <v>织物高性能复合面料</v>
          </cell>
        </row>
        <row r="12702">
          <cell r="A12702" t="str">
            <v>TSY0000764</v>
          </cell>
          <cell r="B12702">
            <v>220</v>
          </cell>
          <cell r="C12702" t="str">
            <v>尾帘PP板490mm*65mm</v>
          </cell>
        </row>
        <row r="12703">
          <cell r="A12703" t="str">
            <v>TSY0000765</v>
          </cell>
          <cell r="B12703">
            <v>220</v>
          </cell>
          <cell r="C12703" t="str">
            <v>缝纫线</v>
          </cell>
        </row>
        <row r="12704">
          <cell r="A12704" t="str">
            <v>TSY0000766</v>
          </cell>
          <cell r="B12704">
            <v>220</v>
          </cell>
          <cell r="C12704" t="str">
            <v>丝光明线3股20#橙黄色</v>
          </cell>
        </row>
        <row r="12705">
          <cell r="A12705" t="str">
            <v>TSY0000767</v>
          </cell>
          <cell r="B12705">
            <v>220</v>
          </cell>
          <cell r="C12705" t="str">
            <v>主料FDZQ0297BG0A1</v>
          </cell>
        </row>
        <row r="12706">
          <cell r="A12706" t="str">
            <v>TSY0000768</v>
          </cell>
          <cell r="B12706">
            <v>220</v>
          </cell>
          <cell r="C12706" t="str">
            <v>辅料FDDQ0346BG0A1</v>
          </cell>
        </row>
        <row r="12707">
          <cell r="A12707" t="str">
            <v>TSY0000774</v>
          </cell>
          <cell r="B12707">
            <v>220</v>
          </cell>
          <cell r="C12707" t="str">
            <v>2019款EST正司机背绣花片</v>
          </cell>
        </row>
        <row r="12708">
          <cell r="A12708" t="str">
            <v>TSY0000775</v>
          </cell>
          <cell r="B12708">
            <v>220</v>
          </cell>
          <cell r="C12708" t="str">
            <v>2019款EST副司机背绣花片</v>
          </cell>
        </row>
        <row r="12709">
          <cell r="A12709" t="str">
            <v>TSY0000776</v>
          </cell>
          <cell r="B12709">
            <v>220</v>
          </cell>
          <cell r="C12709" t="str">
            <v>2019款EST正司机座绣花片</v>
          </cell>
        </row>
        <row r="12710">
          <cell r="A12710" t="str">
            <v>TSY0000777</v>
          </cell>
          <cell r="B12710">
            <v>220</v>
          </cell>
          <cell r="C12710" t="str">
            <v>2019款EST副司机座绣花片</v>
          </cell>
        </row>
        <row r="12711">
          <cell r="A12711" t="str">
            <v>TSY0000779</v>
          </cell>
          <cell r="B12711">
            <v>220</v>
          </cell>
          <cell r="C12711" t="str">
            <v>天津3C标识I112116</v>
          </cell>
        </row>
        <row r="12712">
          <cell r="A12712" t="str">
            <v>TSY0000780</v>
          </cell>
          <cell r="B12712">
            <v>220</v>
          </cell>
          <cell r="C12712" t="str">
            <v>KT-135-2-325mm*25mm正背</v>
          </cell>
        </row>
        <row r="12713">
          <cell r="A12713" t="str">
            <v>TSY0000781</v>
          </cell>
          <cell r="B12713">
            <v>220</v>
          </cell>
          <cell r="C12713" t="str">
            <v>KT-135-2-400mm*25mm正座</v>
          </cell>
        </row>
        <row r="12714">
          <cell r="A12714" t="str">
            <v>TSY0000790</v>
          </cell>
          <cell r="B12714">
            <v>220</v>
          </cell>
          <cell r="C12714" t="str">
            <v>勾条KT-40-140mm</v>
          </cell>
        </row>
        <row r="12715">
          <cell r="A12715" t="str">
            <v>TSY0000793</v>
          </cell>
          <cell r="B12715">
            <v>220</v>
          </cell>
          <cell r="C12715" t="str">
            <v>扣条KT-17-110</v>
          </cell>
        </row>
        <row r="12716">
          <cell r="A12716" t="str">
            <v>TSY0000794</v>
          </cell>
          <cell r="B12716">
            <v>220</v>
          </cell>
          <cell r="C12716" t="str">
            <v>板条KT-16-110</v>
          </cell>
        </row>
        <row r="12717">
          <cell r="A12717" t="str">
            <v>TSY0000795</v>
          </cell>
          <cell r="B12717">
            <v>220</v>
          </cell>
          <cell r="C12717" t="str">
            <v>尾帘PP板450*55mm*1mm</v>
          </cell>
        </row>
        <row r="12718">
          <cell r="A12718" t="str">
            <v>TSY0000833</v>
          </cell>
          <cell r="B12718">
            <v>220</v>
          </cell>
          <cell r="C12718" t="str">
            <v>轩德6皮革复合</v>
          </cell>
        </row>
        <row r="12719">
          <cell r="A12719" t="str">
            <v>TSY0000834</v>
          </cell>
          <cell r="B12719">
            <v>220</v>
          </cell>
          <cell r="C12719" t="str">
            <v>轩德6PVC皮革单层</v>
          </cell>
        </row>
        <row r="12720">
          <cell r="A12720" t="str">
            <v>TSY0000835</v>
          </cell>
          <cell r="B12720">
            <v>220</v>
          </cell>
          <cell r="C12720" t="str">
            <v>产品标识H0704010007A0</v>
          </cell>
        </row>
        <row r="12721">
          <cell r="A12721" t="str">
            <v>TSY0000846</v>
          </cell>
          <cell r="B12721">
            <v>220</v>
          </cell>
          <cell r="C12721" t="str">
            <v>绣花机梭壳</v>
          </cell>
        </row>
        <row r="12722">
          <cell r="A12722" t="str">
            <v>TSY0000847</v>
          </cell>
          <cell r="B12722">
            <v>220</v>
          </cell>
          <cell r="C12722" t="str">
            <v>绣花机梭芯</v>
          </cell>
        </row>
        <row r="12723">
          <cell r="A12723" t="str">
            <v>TSY0000848</v>
          </cell>
          <cell r="B12723">
            <v>220</v>
          </cell>
          <cell r="C12723" t="str">
            <v>磨刀石支撑架</v>
          </cell>
        </row>
        <row r="12724">
          <cell r="A12724" t="str">
            <v>TSY0000849</v>
          </cell>
          <cell r="B12724">
            <v>220</v>
          </cell>
          <cell r="C12724" t="str">
            <v>磨刀石胶圈</v>
          </cell>
        </row>
        <row r="12725">
          <cell r="A12725" t="str">
            <v>TSY0000850</v>
          </cell>
          <cell r="B12725">
            <v>220</v>
          </cell>
          <cell r="C12725" t="str">
            <v>磨刀石转轮</v>
          </cell>
        </row>
        <row r="12726">
          <cell r="A12726" t="str">
            <v>TSY0000851</v>
          </cell>
          <cell r="B12726">
            <v>220</v>
          </cell>
          <cell r="C12726" t="str">
            <v>磨刀石轴承</v>
          </cell>
        </row>
        <row r="12727">
          <cell r="A12727" t="str">
            <v>TSY0000852</v>
          </cell>
          <cell r="B12727">
            <v>220</v>
          </cell>
          <cell r="C12727" t="str">
            <v>M20棕黄皮复合革</v>
          </cell>
        </row>
        <row r="12728">
          <cell r="A12728" t="str">
            <v>TSY0000853</v>
          </cell>
          <cell r="B12728">
            <v>220</v>
          </cell>
          <cell r="C12728" t="str">
            <v>M20棕黄皮革</v>
          </cell>
        </row>
        <row r="12729">
          <cell r="A12729" t="str">
            <v>TSY0000854</v>
          </cell>
          <cell r="B12729">
            <v>220</v>
          </cell>
          <cell r="C12729" t="str">
            <v>M30棕色皮革主</v>
          </cell>
        </row>
        <row r="12730">
          <cell r="A12730" t="str">
            <v>TSY0000855</v>
          </cell>
          <cell r="B12730">
            <v>220</v>
          </cell>
          <cell r="C12730" t="str">
            <v>M30棕色复合革主</v>
          </cell>
        </row>
        <row r="12731">
          <cell r="A12731" t="str">
            <v>TSY0000856</v>
          </cell>
          <cell r="B12731">
            <v>220</v>
          </cell>
          <cell r="C12731" t="str">
            <v>板条KT-15-335</v>
          </cell>
        </row>
        <row r="12732">
          <cell r="A12732" t="str">
            <v>TSY0000857</v>
          </cell>
          <cell r="B12732">
            <v>220</v>
          </cell>
          <cell r="C12732" t="str">
            <v>黑丝线</v>
          </cell>
        </row>
        <row r="12733">
          <cell r="A12733" t="str">
            <v>TSY0000858</v>
          </cell>
          <cell r="B12733">
            <v>220</v>
          </cell>
          <cell r="C12733" t="str">
            <v>浅黄明线20#/3</v>
          </cell>
        </row>
        <row r="12734">
          <cell r="A12734" t="str">
            <v>TSY0000859</v>
          </cell>
          <cell r="B12734">
            <v>220</v>
          </cell>
          <cell r="C12734" t="str">
            <v>吊紧带KT-135-2-295</v>
          </cell>
        </row>
        <row r="12735">
          <cell r="A12735" t="str">
            <v>TSY0000860</v>
          </cell>
          <cell r="B12735">
            <v>220</v>
          </cell>
          <cell r="C12735" t="str">
            <v>吊紧带KT-135-2-330</v>
          </cell>
        </row>
        <row r="12736">
          <cell r="A12736" t="str">
            <v>TSY0000861</v>
          </cell>
          <cell r="B12736">
            <v>220</v>
          </cell>
          <cell r="C12736" t="str">
            <v>吊紧带KT-135-2-370</v>
          </cell>
        </row>
        <row r="12737">
          <cell r="A12737" t="str">
            <v>TSY0000862</v>
          </cell>
          <cell r="B12737">
            <v>220</v>
          </cell>
          <cell r="C12737" t="str">
            <v>吊紧带KT-135-2-720</v>
          </cell>
        </row>
        <row r="12738">
          <cell r="A12738" t="str">
            <v>TSY0000863</v>
          </cell>
          <cell r="B12738">
            <v>220</v>
          </cell>
          <cell r="C12738" t="str">
            <v>吊紧带KT-135-2-870</v>
          </cell>
        </row>
        <row r="12739">
          <cell r="A12739" t="str">
            <v>TSY0000864</v>
          </cell>
          <cell r="B12739">
            <v>220</v>
          </cell>
          <cell r="C12739" t="str">
            <v>米色拉锁50cm</v>
          </cell>
        </row>
        <row r="12740">
          <cell r="A12740" t="str">
            <v>TSY0000865</v>
          </cell>
          <cell r="B12740">
            <v>220</v>
          </cell>
          <cell r="C12740" t="str">
            <v>棕色拉锁130cm</v>
          </cell>
        </row>
        <row r="12741">
          <cell r="A12741" t="str">
            <v>TSY0000867</v>
          </cell>
          <cell r="B12741">
            <v>220</v>
          </cell>
          <cell r="C12741" t="str">
            <v>浅黄平缝线40#/3</v>
          </cell>
        </row>
        <row r="12742">
          <cell r="A12742" t="str">
            <v>TSY0000868</v>
          </cell>
          <cell r="B12742">
            <v>220</v>
          </cell>
          <cell r="C12742" t="str">
            <v>黑色包缝线40S/2</v>
          </cell>
        </row>
        <row r="12743">
          <cell r="A12743" t="str">
            <v>TSY0000869</v>
          </cell>
          <cell r="B12743">
            <v>220</v>
          </cell>
          <cell r="C12743" t="str">
            <v>浅黄包缝线40S/2</v>
          </cell>
        </row>
        <row r="12744">
          <cell r="A12744" t="str">
            <v>TSY0000873</v>
          </cell>
          <cell r="B12744">
            <v>220</v>
          </cell>
          <cell r="C12744" t="str">
            <v>吊紧带KT-135-2-570</v>
          </cell>
        </row>
        <row r="12745">
          <cell r="A12745" t="str">
            <v>TSY0000874</v>
          </cell>
          <cell r="B12745">
            <v>220</v>
          </cell>
          <cell r="C12745" t="str">
            <v>吊紧带KT-135-2-435</v>
          </cell>
        </row>
        <row r="12746">
          <cell r="A12746" t="str">
            <v>TSY0000877</v>
          </cell>
          <cell r="B12746">
            <v>220</v>
          </cell>
          <cell r="C12746" t="str">
            <v>绝缘纸板条410*121</v>
          </cell>
        </row>
        <row r="12747">
          <cell r="A12747" t="str">
            <v>TSY0000878</v>
          </cell>
          <cell r="B12747">
            <v>220</v>
          </cell>
          <cell r="C12747" t="str">
            <v>3C标识布标</v>
          </cell>
        </row>
        <row r="12748">
          <cell r="A12748" t="str">
            <v>TSY0010002</v>
          </cell>
          <cell r="B12748">
            <v>220</v>
          </cell>
          <cell r="C12748" t="str">
            <v>KT-135-2-330mm</v>
          </cell>
        </row>
        <row r="12749">
          <cell r="A12749" t="str">
            <v>TSY0010003</v>
          </cell>
          <cell r="B12749">
            <v>220</v>
          </cell>
          <cell r="C12749" t="str">
            <v>KT-135-2-190mm</v>
          </cell>
        </row>
        <row r="12750">
          <cell r="A12750" t="str">
            <v>TSY0010005</v>
          </cell>
          <cell r="B12750">
            <v>220</v>
          </cell>
          <cell r="C12750" t="str">
            <v>KT-135-2-375mm正座</v>
          </cell>
        </row>
        <row r="12751">
          <cell r="A12751" t="str">
            <v>TSY0010006</v>
          </cell>
          <cell r="B12751">
            <v>220</v>
          </cell>
          <cell r="C12751" t="str">
            <v>KT-135-2-360mm</v>
          </cell>
        </row>
        <row r="12752">
          <cell r="A12752" t="str">
            <v>TSY0010008</v>
          </cell>
          <cell r="B12752">
            <v>220</v>
          </cell>
          <cell r="C12752" t="str">
            <v>吊紧带KT-135-2-340mm</v>
          </cell>
        </row>
        <row r="12753">
          <cell r="A12753" t="str">
            <v>TSY0010011</v>
          </cell>
          <cell r="B12753">
            <v>220</v>
          </cell>
          <cell r="C12753" t="str">
            <v>吊紧带</v>
          </cell>
        </row>
        <row r="12754">
          <cell r="A12754" t="str">
            <v>TSY0010012</v>
          </cell>
          <cell r="B12754">
            <v>220</v>
          </cell>
          <cell r="C12754" t="str">
            <v>吊紧带</v>
          </cell>
        </row>
        <row r="12755">
          <cell r="A12755" t="str">
            <v>TSY0010013</v>
          </cell>
          <cell r="B12755">
            <v>220</v>
          </cell>
          <cell r="C12755" t="str">
            <v>吊紧带</v>
          </cell>
        </row>
        <row r="12756">
          <cell r="A12756" t="str">
            <v>TSY0010014</v>
          </cell>
          <cell r="B12756">
            <v>220</v>
          </cell>
          <cell r="C12756" t="str">
            <v>吊紧带</v>
          </cell>
        </row>
        <row r="12757">
          <cell r="A12757" t="str">
            <v>TSY0010015</v>
          </cell>
          <cell r="B12757">
            <v>220</v>
          </cell>
          <cell r="C12757" t="str">
            <v>吊紧带</v>
          </cell>
        </row>
        <row r="12758">
          <cell r="A12758" t="str">
            <v>TSY0010016</v>
          </cell>
          <cell r="B12758">
            <v>220</v>
          </cell>
          <cell r="C12758" t="str">
            <v>吊紧带</v>
          </cell>
        </row>
        <row r="12759">
          <cell r="A12759" t="str">
            <v>TSY0010017</v>
          </cell>
          <cell r="B12759">
            <v>220</v>
          </cell>
          <cell r="C12759" t="str">
            <v>吊紧带</v>
          </cell>
        </row>
        <row r="12760">
          <cell r="A12760" t="str">
            <v>TSY0010018</v>
          </cell>
          <cell r="B12760">
            <v>220</v>
          </cell>
          <cell r="C12760" t="str">
            <v>吊紧带</v>
          </cell>
        </row>
        <row r="12761">
          <cell r="A12761" t="str">
            <v>TSY0010019</v>
          </cell>
          <cell r="B12761">
            <v>220</v>
          </cell>
          <cell r="C12761" t="str">
            <v>吊紧带</v>
          </cell>
        </row>
        <row r="12762">
          <cell r="A12762" t="str">
            <v>TSY0010020</v>
          </cell>
          <cell r="B12762">
            <v>220</v>
          </cell>
          <cell r="C12762" t="str">
            <v>吊紧带</v>
          </cell>
        </row>
        <row r="12763">
          <cell r="A12763" t="str">
            <v>TSY0010046</v>
          </cell>
          <cell r="B12763">
            <v>220</v>
          </cell>
          <cell r="C12763" t="str">
            <v>仿麂皮绒主面料</v>
          </cell>
        </row>
        <row r="12764">
          <cell r="A12764" t="str">
            <v>TSY0010047</v>
          </cell>
          <cell r="B12764">
            <v>220</v>
          </cell>
          <cell r="C12764" t="str">
            <v>机织辅料</v>
          </cell>
        </row>
        <row r="12765">
          <cell r="A12765" t="str">
            <v>TSY0010048</v>
          </cell>
          <cell r="B12765">
            <v>220</v>
          </cell>
          <cell r="C12765" t="str">
            <v>皮革（复合2mmPE）</v>
          </cell>
        </row>
        <row r="12766">
          <cell r="A12766" t="str">
            <v>TSY0010050</v>
          </cell>
          <cell r="B12766">
            <v>220</v>
          </cell>
          <cell r="C12766" t="str">
            <v>毛巾布</v>
          </cell>
        </row>
        <row r="12767">
          <cell r="A12767" t="str">
            <v>TSY0010051</v>
          </cell>
          <cell r="B12767">
            <v>220</v>
          </cell>
          <cell r="C12767" t="str">
            <v>吊紧带（绒布+勾条）250</v>
          </cell>
        </row>
        <row r="12768">
          <cell r="A12768" t="str">
            <v>TSY0010052</v>
          </cell>
          <cell r="B12768">
            <v>220</v>
          </cell>
          <cell r="C12768" t="str">
            <v>吊紧带（绒布+PP板）210</v>
          </cell>
        </row>
        <row r="12769">
          <cell r="A12769" t="str">
            <v>TSY0010055</v>
          </cell>
          <cell r="B12769">
            <v>220</v>
          </cell>
          <cell r="C12769" t="str">
            <v>M3069银灰色缝纫线Tex135</v>
          </cell>
        </row>
        <row r="12770">
          <cell r="A12770" t="str">
            <v>TSY0010056</v>
          </cell>
          <cell r="B12770">
            <v>220</v>
          </cell>
          <cell r="C12770" t="str">
            <v>暗线黑色涤纶线M1003</v>
          </cell>
        </row>
        <row r="12771">
          <cell r="A12771" t="str">
            <v>TSY0010057</v>
          </cell>
          <cell r="B12771">
            <v>220</v>
          </cell>
          <cell r="C12771" t="str">
            <v>H6高配驾驶员靠背护面标识</v>
          </cell>
        </row>
        <row r="12772">
          <cell r="A12772" t="str">
            <v>TSY0010058</v>
          </cell>
          <cell r="B12772">
            <v>220</v>
          </cell>
          <cell r="C12772" t="str">
            <v>H6高配驾驶员座垫护面标识</v>
          </cell>
        </row>
        <row r="12773">
          <cell r="A12773" t="str">
            <v>TSY0010059</v>
          </cell>
          <cell r="B12773">
            <v>220</v>
          </cell>
          <cell r="C12773" t="str">
            <v>箭型条JX-01-1240mm</v>
          </cell>
        </row>
        <row r="12774">
          <cell r="A12774" t="str">
            <v>TSY0010064</v>
          </cell>
          <cell r="B12774">
            <v>220</v>
          </cell>
          <cell r="C12774" t="str">
            <v>4#黑色普通拉链1150mm</v>
          </cell>
        </row>
        <row r="12775">
          <cell r="A12775" t="str">
            <v>TSY0010066</v>
          </cell>
          <cell r="B12775">
            <v>220</v>
          </cell>
          <cell r="C12775" t="str">
            <v>机织主面料</v>
          </cell>
        </row>
        <row r="12776">
          <cell r="A12776" t="str">
            <v>TSY0010067</v>
          </cell>
          <cell r="B12776">
            <v>220</v>
          </cell>
          <cell r="C12776" t="str">
            <v>绒布100g/㎡</v>
          </cell>
        </row>
        <row r="12777">
          <cell r="A12777" t="str">
            <v>TSY0010069</v>
          </cell>
          <cell r="B12777">
            <v>220</v>
          </cell>
          <cell r="C12777" t="str">
            <v>H6标配驾驶员靠背护面标识</v>
          </cell>
        </row>
        <row r="12778">
          <cell r="A12778" t="str">
            <v>TSY0010070</v>
          </cell>
          <cell r="B12778">
            <v>220</v>
          </cell>
          <cell r="C12778" t="str">
            <v>H6标配副驾靠背护面标识</v>
          </cell>
        </row>
        <row r="12779">
          <cell r="A12779" t="str">
            <v>TSY0010071</v>
          </cell>
          <cell r="B12779">
            <v>220</v>
          </cell>
          <cell r="C12779" t="str">
            <v>H6标配驾驶员座垫护面标识</v>
          </cell>
        </row>
        <row r="12780">
          <cell r="A12780" t="str">
            <v>TSY0010072</v>
          </cell>
          <cell r="B12780">
            <v>220</v>
          </cell>
          <cell r="C12780" t="str">
            <v>机织主面料</v>
          </cell>
        </row>
        <row r="12781">
          <cell r="A12781" t="str">
            <v>TSY0010077</v>
          </cell>
          <cell r="B12781">
            <v>220</v>
          </cell>
          <cell r="C12781" t="str">
            <v>H6低配副驾靠背护面标识</v>
          </cell>
        </row>
        <row r="12782">
          <cell r="A12782" t="str">
            <v>TSY0010078</v>
          </cell>
          <cell r="B12782">
            <v>220</v>
          </cell>
          <cell r="C12782" t="str">
            <v>H6低配副驾座垫护面标识</v>
          </cell>
        </row>
        <row r="12783">
          <cell r="A12783" t="str">
            <v>TSY0010082</v>
          </cell>
          <cell r="B12783">
            <v>220</v>
          </cell>
          <cell r="C12783" t="str">
            <v>型条KT-16-280mm</v>
          </cell>
        </row>
        <row r="12784">
          <cell r="A12784" t="str">
            <v>TSY0010083</v>
          </cell>
          <cell r="B12784">
            <v>220</v>
          </cell>
          <cell r="C12784" t="str">
            <v>4#黑色普通拉链550mm</v>
          </cell>
        </row>
        <row r="12785">
          <cell r="A12785" t="str">
            <v>TSY0010084</v>
          </cell>
          <cell r="B12785">
            <v>220</v>
          </cell>
          <cell r="C12785" t="str">
            <v>H6副座翻转标识</v>
          </cell>
        </row>
        <row r="12786">
          <cell r="A12786" t="str">
            <v>TSY0010087</v>
          </cell>
          <cell r="B12786">
            <v>220</v>
          </cell>
          <cell r="C12786" t="str">
            <v>吊紧带</v>
          </cell>
        </row>
        <row r="12787">
          <cell r="A12787" t="str">
            <v>TSY0010088</v>
          </cell>
          <cell r="B12787">
            <v>220</v>
          </cell>
          <cell r="C12787" t="str">
            <v>吊紧带</v>
          </cell>
        </row>
        <row r="12788">
          <cell r="A12788" t="str">
            <v>TSY0010089</v>
          </cell>
          <cell r="B12788">
            <v>220</v>
          </cell>
          <cell r="C12788" t="str">
            <v>吊紧带</v>
          </cell>
        </row>
        <row r="12789">
          <cell r="A12789" t="str">
            <v>TSY0010090</v>
          </cell>
          <cell r="B12789">
            <v>220</v>
          </cell>
          <cell r="C12789" t="str">
            <v>吊紧带</v>
          </cell>
        </row>
        <row r="12790">
          <cell r="A12790" t="str">
            <v>TSY0010091</v>
          </cell>
          <cell r="B12790">
            <v>220</v>
          </cell>
          <cell r="C12790" t="str">
            <v>KT-135-2-375mm正背</v>
          </cell>
        </row>
        <row r="12791">
          <cell r="A12791" t="str">
            <v>TSY0010092</v>
          </cell>
          <cell r="B12791">
            <v>220</v>
          </cell>
          <cell r="C12791" t="str">
            <v>KT-135-2-260mm</v>
          </cell>
        </row>
        <row r="12792">
          <cell r="A12792" t="str">
            <v>TSY0010093</v>
          </cell>
          <cell r="B12792">
            <v>220</v>
          </cell>
          <cell r="C12792" t="str">
            <v>KT-135-2-390mm</v>
          </cell>
        </row>
        <row r="12793">
          <cell r="A12793" t="str">
            <v>TSY0010094</v>
          </cell>
          <cell r="B12793">
            <v>220</v>
          </cell>
          <cell r="C12793" t="str">
            <v>箭型条1240cm</v>
          </cell>
        </row>
        <row r="12794">
          <cell r="A12794" t="str">
            <v>TSY0010097</v>
          </cell>
          <cell r="B12794">
            <v>220</v>
          </cell>
          <cell r="C12794" t="str">
            <v>箭型条290cm</v>
          </cell>
        </row>
        <row r="12795">
          <cell r="A12795" t="str">
            <v>TSY0010099</v>
          </cell>
          <cell r="B12795">
            <v>220</v>
          </cell>
          <cell r="C12795" t="str">
            <v>箭型条65cm</v>
          </cell>
        </row>
        <row r="12796">
          <cell r="A12796" t="str">
            <v>TSY0010101</v>
          </cell>
          <cell r="B12796">
            <v>220</v>
          </cell>
          <cell r="C12796" t="str">
            <v>KT-135-27-230</v>
          </cell>
        </row>
        <row r="12797">
          <cell r="A12797" t="str">
            <v>TSY0010102</v>
          </cell>
          <cell r="B12797">
            <v>220</v>
          </cell>
          <cell r="C12797" t="str">
            <v>KT-135-27-780</v>
          </cell>
        </row>
        <row r="12798">
          <cell r="A12798" t="str">
            <v>TSY0010103</v>
          </cell>
          <cell r="B12798">
            <v>220</v>
          </cell>
          <cell r="C12798" t="str">
            <v>产品标识6905100-H22-C00</v>
          </cell>
        </row>
        <row r="12799">
          <cell r="A12799" t="str">
            <v>TSY0010104</v>
          </cell>
          <cell r="B12799">
            <v>220</v>
          </cell>
          <cell r="C12799" t="str">
            <v>产品标识6903010AH22-C00</v>
          </cell>
        </row>
        <row r="12800">
          <cell r="A12800" t="str">
            <v>TSY0010105</v>
          </cell>
          <cell r="B12800">
            <v>220</v>
          </cell>
          <cell r="C12800" t="str">
            <v>产品标识6903010-H22-C00</v>
          </cell>
        </row>
        <row r="12801">
          <cell r="A12801" t="str">
            <v>TSY0010110</v>
          </cell>
          <cell r="B12801">
            <v>220</v>
          </cell>
          <cell r="C12801" t="str">
            <v>吊紧带（绒布+PP条）265</v>
          </cell>
        </row>
        <row r="12802">
          <cell r="A12802" t="str">
            <v>TSY0010111</v>
          </cell>
          <cell r="B12802">
            <v>220</v>
          </cell>
          <cell r="C12802" t="str">
            <v>吊紧带（绒布+PP条）520</v>
          </cell>
        </row>
        <row r="12803">
          <cell r="A12803" t="str">
            <v>TSY0010112</v>
          </cell>
          <cell r="B12803">
            <v>220</v>
          </cell>
          <cell r="C12803" t="str">
            <v>吊紧带（绒布+PP条）265</v>
          </cell>
        </row>
        <row r="12804">
          <cell r="A12804" t="str">
            <v>TSY0010113</v>
          </cell>
          <cell r="B12804">
            <v>220</v>
          </cell>
          <cell r="C12804" t="str">
            <v>吊紧带（绒布+PP条）390</v>
          </cell>
        </row>
        <row r="12805">
          <cell r="A12805" t="str">
            <v>TSY0010114</v>
          </cell>
          <cell r="B12805">
            <v>220</v>
          </cell>
          <cell r="C12805" t="str">
            <v>吊紧带（绒布+PP条）420</v>
          </cell>
        </row>
        <row r="12806">
          <cell r="A12806" t="str">
            <v>TSY0010115</v>
          </cell>
          <cell r="B12806">
            <v>220</v>
          </cell>
          <cell r="C12806" t="str">
            <v>型条KT-40-130mm</v>
          </cell>
        </row>
        <row r="12807">
          <cell r="A12807" t="str">
            <v>TSY0010116</v>
          </cell>
          <cell r="B12807">
            <v>220</v>
          </cell>
          <cell r="C12807" t="str">
            <v>勾条JYG38-2-130mm</v>
          </cell>
        </row>
        <row r="12808">
          <cell r="A12808" t="str">
            <v>TSY0010117</v>
          </cell>
          <cell r="B12808">
            <v>220</v>
          </cell>
          <cell r="C12808" t="str">
            <v>勾条JYG38-2-170mm</v>
          </cell>
        </row>
        <row r="12809">
          <cell r="A12809" t="str">
            <v>TSY0010118</v>
          </cell>
          <cell r="B12809">
            <v>220</v>
          </cell>
          <cell r="C12809" t="str">
            <v>勾条JYG38-2-30mm</v>
          </cell>
        </row>
        <row r="12810">
          <cell r="A12810" t="str">
            <v>TSY0010119</v>
          </cell>
          <cell r="B12810">
            <v>220</v>
          </cell>
          <cell r="C12810" t="str">
            <v>勾条JYG38-2-300mm</v>
          </cell>
        </row>
        <row r="12811">
          <cell r="A12811" t="str">
            <v>TSY0010120</v>
          </cell>
          <cell r="B12811">
            <v>220</v>
          </cell>
          <cell r="C12811" t="str">
            <v>通风织物</v>
          </cell>
        </row>
        <row r="12812">
          <cell r="A12812" t="str">
            <v>TSY0010129</v>
          </cell>
          <cell r="B12812">
            <v>220</v>
          </cell>
          <cell r="C12812" t="str">
            <v>吊紧带KT-135-2-270mm</v>
          </cell>
        </row>
        <row r="12813">
          <cell r="A12813" t="str">
            <v>TSY0010130</v>
          </cell>
          <cell r="B12813">
            <v>220</v>
          </cell>
          <cell r="C12813" t="str">
            <v>吊紧带KT-135-2-280mm</v>
          </cell>
        </row>
        <row r="12814">
          <cell r="A12814" t="str">
            <v>TSY0010131</v>
          </cell>
          <cell r="B12814">
            <v>220</v>
          </cell>
          <cell r="C12814" t="str">
            <v>吊紧带KT-135-2-405mm</v>
          </cell>
        </row>
        <row r="12815">
          <cell r="A12815" t="str">
            <v>TSY0010133</v>
          </cell>
          <cell r="B12815">
            <v>220</v>
          </cell>
          <cell r="C12815" t="str">
            <v>吊紧带KT-135-2-660mm</v>
          </cell>
        </row>
        <row r="12816">
          <cell r="A12816" t="str">
            <v>TSY0010134</v>
          </cell>
          <cell r="B12816">
            <v>220</v>
          </cell>
          <cell r="C12816" t="str">
            <v>吊紧带KT-135-2-340mm</v>
          </cell>
        </row>
        <row r="12817">
          <cell r="A12817" t="str">
            <v>TSY0010136</v>
          </cell>
          <cell r="B12817">
            <v>220</v>
          </cell>
          <cell r="C12817" t="str">
            <v>吊紧带KT-135-2-230mm</v>
          </cell>
        </row>
        <row r="12818">
          <cell r="A12818" t="str">
            <v>TSY0010137</v>
          </cell>
          <cell r="B12818">
            <v>220</v>
          </cell>
          <cell r="C12818" t="str">
            <v>吊紧带KT-135-2-250mm</v>
          </cell>
        </row>
        <row r="12819">
          <cell r="A12819" t="str">
            <v>TSY0010139</v>
          </cell>
          <cell r="B12819">
            <v>220</v>
          </cell>
          <cell r="C12819" t="str">
            <v>吊紧带KT-135-2-225mm</v>
          </cell>
        </row>
        <row r="12820">
          <cell r="A12820" t="str">
            <v>TSY0010140</v>
          </cell>
          <cell r="B12820">
            <v>220</v>
          </cell>
          <cell r="C12820" t="str">
            <v>吊紧带KT-135-2-360mm</v>
          </cell>
        </row>
        <row r="12821">
          <cell r="A12821" t="str">
            <v>TSY0010143</v>
          </cell>
          <cell r="B12821">
            <v>220</v>
          </cell>
          <cell r="C12821" t="str">
            <v>织物主料TR5216压花</v>
          </cell>
        </row>
        <row r="12822">
          <cell r="A12822" t="str">
            <v>TSY0010144</v>
          </cell>
          <cell r="B12822">
            <v>220</v>
          </cell>
          <cell r="C12822" t="str">
            <v>织物辅料TR5216</v>
          </cell>
        </row>
        <row r="12823">
          <cell r="A12823" t="str">
            <v>TSY0010145</v>
          </cell>
          <cell r="B12823">
            <v>220</v>
          </cell>
          <cell r="C12823" t="str">
            <v>辅料93323-5</v>
          </cell>
        </row>
        <row r="12824">
          <cell r="A12824" t="str">
            <v>TSY0010146</v>
          </cell>
          <cell r="B12824">
            <v>220</v>
          </cell>
          <cell r="C12824" t="str">
            <v>箭型条1165cm</v>
          </cell>
        </row>
        <row r="12825">
          <cell r="A12825" t="str">
            <v>TSY0010147</v>
          </cell>
          <cell r="B12825">
            <v>220</v>
          </cell>
          <cell r="C12825" t="str">
            <v>箭型条95cm</v>
          </cell>
        </row>
        <row r="12826">
          <cell r="A12826" t="str">
            <v>TSY0010148</v>
          </cell>
          <cell r="B12826">
            <v>220</v>
          </cell>
          <cell r="C12826" t="str">
            <v>棕色线M1029</v>
          </cell>
        </row>
        <row r="12827">
          <cell r="A12827" t="str">
            <v>TSY0010149</v>
          </cell>
          <cell r="B12827">
            <v>220</v>
          </cell>
          <cell r="C12827" t="str">
            <v>LOGO标识</v>
          </cell>
        </row>
        <row r="12828">
          <cell r="A12828" t="str">
            <v>TSY0010150</v>
          </cell>
          <cell r="B12828">
            <v>220</v>
          </cell>
          <cell r="C12828" t="str">
            <v>隐形黑拉锁80cm</v>
          </cell>
        </row>
        <row r="12829">
          <cell r="A12829" t="str">
            <v>TSY0010154</v>
          </cell>
          <cell r="B12829">
            <v>220</v>
          </cell>
          <cell r="C12829" t="str">
            <v>吊紧带KT-135-27-260</v>
          </cell>
        </row>
        <row r="12830">
          <cell r="A12830" t="str">
            <v>TSY0010155</v>
          </cell>
          <cell r="B12830">
            <v>220</v>
          </cell>
          <cell r="C12830" t="str">
            <v>吊紧带KT-135-27-415</v>
          </cell>
        </row>
        <row r="12831">
          <cell r="A12831" t="str">
            <v>TSY0010156</v>
          </cell>
          <cell r="B12831">
            <v>220</v>
          </cell>
          <cell r="C12831" t="str">
            <v>打孔超纤主2084-950</v>
          </cell>
        </row>
        <row r="12832">
          <cell r="A12832" t="str">
            <v>TSY0010157</v>
          </cell>
          <cell r="B12832">
            <v>220</v>
          </cell>
          <cell r="C12832" t="str">
            <v>PVC辅料2070-002</v>
          </cell>
        </row>
        <row r="12833">
          <cell r="A12833" t="str">
            <v>TSY0010158</v>
          </cell>
          <cell r="B12833">
            <v>220</v>
          </cell>
          <cell r="C12833" t="str">
            <v>织物主料1T638</v>
          </cell>
        </row>
        <row r="12834">
          <cell r="A12834" t="str">
            <v>TSY0010159</v>
          </cell>
          <cell r="B12834">
            <v>220</v>
          </cell>
          <cell r="C12834" t="str">
            <v>织物辅料103333</v>
          </cell>
        </row>
        <row r="12835">
          <cell r="A12835" t="str">
            <v>TSY0010160</v>
          </cell>
          <cell r="B12835">
            <v>220</v>
          </cell>
          <cell r="C12835" t="str">
            <v>织物主料2W956</v>
          </cell>
        </row>
        <row r="12836">
          <cell r="A12836" t="str">
            <v>TSY0010161</v>
          </cell>
          <cell r="B12836">
            <v>220</v>
          </cell>
          <cell r="C12836" t="str">
            <v>织物辅料2 W625</v>
          </cell>
        </row>
        <row r="12837">
          <cell r="A12837" t="str">
            <v>TSY0010162</v>
          </cell>
          <cell r="B12837">
            <v>220</v>
          </cell>
          <cell r="C12837" t="str">
            <v>缝纫线M3159黄色</v>
          </cell>
        </row>
        <row r="12838">
          <cell r="A12838" t="str">
            <v>TSY0010164</v>
          </cell>
          <cell r="B12838">
            <v>220</v>
          </cell>
          <cell r="C12838" t="str">
            <v>KT-135-2-27-480</v>
          </cell>
        </row>
        <row r="12839">
          <cell r="A12839" t="str">
            <v>TSY0010165</v>
          </cell>
          <cell r="B12839">
            <v>220</v>
          </cell>
          <cell r="C12839" t="str">
            <v>KT-135-2-27-240</v>
          </cell>
        </row>
        <row r="12840">
          <cell r="A12840" t="str">
            <v>TSY0010166</v>
          </cell>
          <cell r="B12840">
            <v>220</v>
          </cell>
          <cell r="C12840" t="str">
            <v>KT-135-2-27-360</v>
          </cell>
        </row>
        <row r="12841">
          <cell r="A12841" t="str">
            <v>TSY0010167</v>
          </cell>
          <cell r="B12841">
            <v>220</v>
          </cell>
          <cell r="C12841" t="str">
            <v>KT-135-2-27-210</v>
          </cell>
        </row>
        <row r="12842">
          <cell r="A12842" t="str">
            <v>TSY0010168</v>
          </cell>
          <cell r="B12842">
            <v>220</v>
          </cell>
          <cell r="C12842" t="str">
            <v>KT-135-2-27-280</v>
          </cell>
        </row>
        <row r="12843">
          <cell r="A12843" t="str">
            <v>TSY0010169</v>
          </cell>
          <cell r="B12843">
            <v>220</v>
          </cell>
          <cell r="C12843" t="str">
            <v>吊紧带245*27</v>
          </cell>
        </row>
        <row r="12844">
          <cell r="A12844" t="str">
            <v>TSY0010170</v>
          </cell>
          <cell r="B12844">
            <v>220</v>
          </cell>
          <cell r="C12844" t="str">
            <v>吊紧带630*27</v>
          </cell>
        </row>
        <row r="12845">
          <cell r="A12845" t="str">
            <v>TSY0010171</v>
          </cell>
          <cell r="B12845">
            <v>220</v>
          </cell>
          <cell r="C12845" t="str">
            <v>吊紧带110*27</v>
          </cell>
        </row>
        <row r="12846">
          <cell r="A12846" t="str">
            <v>TSY0010172</v>
          </cell>
          <cell r="B12846">
            <v>220</v>
          </cell>
          <cell r="C12846" t="str">
            <v>KT-135-2-27-220</v>
          </cell>
        </row>
        <row r="12847">
          <cell r="A12847" t="str">
            <v>TSY0010174</v>
          </cell>
          <cell r="B12847">
            <v>220</v>
          </cell>
          <cell r="C12847" t="str">
            <v>5#黑色反穿拉链1100mm</v>
          </cell>
        </row>
        <row r="12848">
          <cell r="A12848" t="str">
            <v>TSY0010177</v>
          </cell>
          <cell r="B12848">
            <v>220</v>
          </cell>
          <cell r="C12848" t="str">
            <v>KT-135-2-27-340</v>
          </cell>
        </row>
        <row r="12849">
          <cell r="A12849" t="str">
            <v>TSY0010178</v>
          </cell>
          <cell r="B12849">
            <v>220</v>
          </cell>
          <cell r="C12849" t="str">
            <v>KT-135-2-27-150</v>
          </cell>
        </row>
        <row r="12850">
          <cell r="A12850" t="str">
            <v>TSY0010184</v>
          </cell>
          <cell r="B12850">
            <v>220</v>
          </cell>
          <cell r="C12850" t="str">
            <v>辅料TR5190</v>
          </cell>
        </row>
        <row r="12851">
          <cell r="A12851" t="str">
            <v>TSY0010185</v>
          </cell>
          <cell r="B12851">
            <v>220</v>
          </cell>
          <cell r="C12851" t="str">
            <v>M1245灰色缝纫线30#</v>
          </cell>
        </row>
        <row r="12852">
          <cell r="A12852" t="str">
            <v>TSY0010186</v>
          </cell>
          <cell r="B12852">
            <v>220</v>
          </cell>
          <cell r="C12852" t="str">
            <v>箭型条JX-01-280mm</v>
          </cell>
        </row>
        <row r="12853">
          <cell r="A12853" t="str">
            <v>TSY0010187</v>
          </cell>
          <cell r="B12853">
            <v>220</v>
          </cell>
          <cell r="C12853" t="str">
            <v>5#尼龙闭口黑色拉锁72cm</v>
          </cell>
        </row>
        <row r="12854">
          <cell r="A12854" t="str">
            <v>TSY0010188</v>
          </cell>
          <cell r="B12854">
            <v>220</v>
          </cell>
          <cell r="C12854" t="str">
            <v>吊紧绒布245*34</v>
          </cell>
        </row>
        <row r="12855">
          <cell r="A12855" t="str">
            <v>TSY0010190</v>
          </cell>
          <cell r="B12855">
            <v>220</v>
          </cell>
          <cell r="C12855" t="str">
            <v>箭型条410mm</v>
          </cell>
        </row>
        <row r="12856">
          <cell r="A12856" t="str">
            <v>TSY0010191</v>
          </cell>
          <cell r="B12856">
            <v>220</v>
          </cell>
          <cell r="C12856" t="str">
            <v>箭型条340mm</v>
          </cell>
        </row>
        <row r="12857">
          <cell r="A12857" t="str">
            <v>TSY0010192</v>
          </cell>
          <cell r="B12857">
            <v>220</v>
          </cell>
          <cell r="C12857" t="str">
            <v>箭型条410mm</v>
          </cell>
        </row>
        <row r="12858">
          <cell r="A12858" t="str">
            <v>TSY0010193</v>
          </cell>
          <cell r="B12858">
            <v>220</v>
          </cell>
          <cell r="C12858" t="str">
            <v>型条</v>
          </cell>
        </row>
        <row r="12859">
          <cell r="A12859" t="str">
            <v>TSY0010201</v>
          </cell>
          <cell r="B12859">
            <v>220</v>
          </cell>
          <cell r="C12859" t="str">
            <v>吊紧带KT-135-27-370带孔</v>
          </cell>
        </row>
        <row r="12860">
          <cell r="A12860" t="str">
            <v>TSY0010208</v>
          </cell>
          <cell r="B12860">
            <v>220</v>
          </cell>
          <cell r="C12860" t="str">
            <v>产品标识H470400000211</v>
          </cell>
        </row>
        <row r="12861">
          <cell r="A12861" t="str">
            <v>TSY0010209</v>
          </cell>
          <cell r="B12861">
            <v>220</v>
          </cell>
          <cell r="C12861" t="str">
            <v>产品标识H470400000212</v>
          </cell>
        </row>
        <row r="12862">
          <cell r="A12862" t="str">
            <v>TSY0010210</v>
          </cell>
          <cell r="B12862">
            <v>220</v>
          </cell>
          <cell r="C12862" t="str">
            <v>产品标识H470400000213</v>
          </cell>
        </row>
        <row r="12863">
          <cell r="A12863" t="str">
            <v>TSY0010211</v>
          </cell>
          <cell r="B12863">
            <v>220</v>
          </cell>
          <cell r="C12863" t="str">
            <v>产品标识H470400000214</v>
          </cell>
        </row>
        <row r="12864">
          <cell r="A12864" t="str">
            <v>TSY0010212</v>
          </cell>
          <cell r="B12864">
            <v>220</v>
          </cell>
          <cell r="C12864" t="str">
            <v>产品标识H470400000158</v>
          </cell>
        </row>
        <row r="12865">
          <cell r="A12865" t="str">
            <v>TSY0010213</v>
          </cell>
          <cell r="B12865">
            <v>220</v>
          </cell>
          <cell r="C12865" t="str">
            <v>产品标识H470400000026</v>
          </cell>
        </row>
        <row r="12866">
          <cell r="A12866" t="str">
            <v>TSY0010214</v>
          </cell>
          <cell r="B12866">
            <v>220</v>
          </cell>
          <cell r="C12866" t="str">
            <v>产品标识H470400000027</v>
          </cell>
        </row>
        <row r="12867">
          <cell r="A12867" t="str">
            <v>TSY0010215</v>
          </cell>
          <cell r="B12867">
            <v>220</v>
          </cell>
          <cell r="C12867" t="str">
            <v>产品标识H470400000028</v>
          </cell>
        </row>
        <row r="12868">
          <cell r="A12868" t="str">
            <v>TSY0010220</v>
          </cell>
          <cell r="B12868">
            <v>220</v>
          </cell>
          <cell r="C12868" t="str">
            <v>吊紧带</v>
          </cell>
        </row>
        <row r="12869">
          <cell r="A12869" t="str">
            <v>TSY0010221</v>
          </cell>
          <cell r="B12869">
            <v>220</v>
          </cell>
          <cell r="C12869" t="str">
            <v>吊紧带</v>
          </cell>
        </row>
        <row r="12870">
          <cell r="A12870" t="str">
            <v>TSY0010239</v>
          </cell>
          <cell r="B12870">
            <v>220</v>
          </cell>
          <cell r="C12870" t="str">
            <v>H6驾驶员靠背护面标识</v>
          </cell>
        </row>
        <row r="12871">
          <cell r="A12871" t="str">
            <v>TSY0010240</v>
          </cell>
          <cell r="B12871">
            <v>220</v>
          </cell>
          <cell r="C12871" t="str">
            <v>H6驾驶员座垫护面标识</v>
          </cell>
        </row>
        <row r="12872">
          <cell r="A12872" t="str">
            <v>TSY0010243</v>
          </cell>
          <cell r="B12872">
            <v>220</v>
          </cell>
          <cell r="C12872" t="str">
            <v>织物主料</v>
          </cell>
        </row>
        <row r="12873">
          <cell r="A12873" t="str">
            <v>TSY0010244</v>
          </cell>
          <cell r="B12873">
            <v>220</v>
          </cell>
          <cell r="C12873" t="str">
            <v>辅料PVC CM700</v>
          </cell>
        </row>
        <row r="12874">
          <cell r="A12874" t="str">
            <v>TSY0010245</v>
          </cell>
          <cell r="B12874">
            <v>220</v>
          </cell>
          <cell r="C12874" t="str">
            <v>织物主料</v>
          </cell>
        </row>
        <row r="12875">
          <cell r="A12875" t="str">
            <v>TSY0010246</v>
          </cell>
          <cell r="B12875">
            <v>220</v>
          </cell>
          <cell r="C12875" t="str">
            <v>PVC辅料</v>
          </cell>
        </row>
        <row r="12876">
          <cell r="A12876" t="str">
            <v>TSY0010247</v>
          </cell>
          <cell r="B12876">
            <v>220</v>
          </cell>
          <cell r="C12876" t="str">
            <v>吊紧带275mm*27mm*N</v>
          </cell>
        </row>
        <row r="12877">
          <cell r="A12877" t="str">
            <v>TSY0010248</v>
          </cell>
          <cell r="B12877">
            <v>220</v>
          </cell>
          <cell r="C12877" t="str">
            <v>吊紧带390mm*27mm*N</v>
          </cell>
        </row>
        <row r="12878">
          <cell r="A12878" t="str">
            <v>TSY0010249</v>
          </cell>
          <cell r="B12878">
            <v>220</v>
          </cell>
          <cell r="C12878" t="str">
            <v>吊紧带490mm*27mm*N</v>
          </cell>
        </row>
        <row r="12879">
          <cell r="A12879" t="str">
            <v>TSY0010250</v>
          </cell>
          <cell r="B12879">
            <v>220</v>
          </cell>
          <cell r="C12879" t="str">
            <v>吊紧带275mm*27mm*N</v>
          </cell>
        </row>
        <row r="12880">
          <cell r="A12880" t="str">
            <v>TSY0010252</v>
          </cell>
          <cell r="B12880">
            <v>220</v>
          </cell>
          <cell r="C12880" t="str">
            <v>吊紧带290mm*27mm*N</v>
          </cell>
        </row>
        <row r="12881">
          <cell r="A12881" t="str">
            <v>TSY0010253</v>
          </cell>
          <cell r="B12881">
            <v>220</v>
          </cell>
          <cell r="C12881" t="str">
            <v>吊紧带440mm*27mm*N</v>
          </cell>
        </row>
        <row r="12882">
          <cell r="A12882" t="str">
            <v>TSY0010254</v>
          </cell>
          <cell r="B12882">
            <v>220</v>
          </cell>
          <cell r="C12882" t="str">
            <v>吊紧带170mm*27mm*N</v>
          </cell>
        </row>
        <row r="12883">
          <cell r="A12883" t="str">
            <v>TSY0010255</v>
          </cell>
          <cell r="B12883">
            <v>220</v>
          </cell>
          <cell r="C12883" t="str">
            <v>吊紧带230mm*27mm*N</v>
          </cell>
        </row>
        <row r="12884">
          <cell r="A12884" t="str">
            <v>TSY0010256</v>
          </cell>
          <cell r="B12884">
            <v>220</v>
          </cell>
          <cell r="C12884" t="str">
            <v>吊紧带250mm*27mm*N</v>
          </cell>
        </row>
        <row r="12885">
          <cell r="A12885" t="str">
            <v>TSY0010257</v>
          </cell>
          <cell r="B12885">
            <v>220</v>
          </cell>
          <cell r="C12885" t="str">
            <v>吊紧带370mm*27mm*N</v>
          </cell>
        </row>
        <row r="12886">
          <cell r="A12886" t="str">
            <v>TSY0010258</v>
          </cell>
          <cell r="B12886">
            <v>220</v>
          </cell>
          <cell r="C12886" t="str">
            <v>吊紧带570mm*27mm*N</v>
          </cell>
        </row>
        <row r="12887">
          <cell r="A12887" t="str">
            <v>TSY0010260</v>
          </cell>
          <cell r="B12887">
            <v>220</v>
          </cell>
          <cell r="C12887" t="str">
            <v>吊紧带245mm*27mm*N</v>
          </cell>
        </row>
        <row r="12888">
          <cell r="A12888" t="str">
            <v>TSY0010263</v>
          </cell>
          <cell r="B12888">
            <v>220</v>
          </cell>
          <cell r="C12888" t="str">
            <v>吊紧带665mm*27mm*N</v>
          </cell>
        </row>
        <row r="12889">
          <cell r="A12889" t="str">
            <v>TSY0010264</v>
          </cell>
          <cell r="B12889">
            <v>220</v>
          </cell>
          <cell r="C12889" t="str">
            <v>5#尼龙闭口黑色拉锁50cm</v>
          </cell>
        </row>
        <row r="12890">
          <cell r="A12890" t="str">
            <v>TSY0010265</v>
          </cell>
          <cell r="B12890">
            <v>220</v>
          </cell>
          <cell r="C12890" t="str">
            <v>5#尼龙闭口黑色拉锁90cm</v>
          </cell>
        </row>
        <row r="12891">
          <cell r="A12891" t="str">
            <v>TSY0010270</v>
          </cell>
          <cell r="B12891">
            <v>220</v>
          </cell>
          <cell r="C12891" t="str">
            <v>织物辅料</v>
          </cell>
        </row>
        <row r="12892">
          <cell r="A12892" t="str">
            <v>TSY0010274</v>
          </cell>
          <cell r="B12892">
            <v>220</v>
          </cell>
          <cell r="C12892" t="str">
            <v>汕德卡刺绣LOGO（白色）</v>
          </cell>
        </row>
        <row r="12893">
          <cell r="A12893" t="str">
            <v>TSY0010277</v>
          </cell>
          <cell r="B12893">
            <v>220</v>
          </cell>
          <cell r="C12893" t="str">
            <v>吊紧带280*27</v>
          </cell>
        </row>
        <row r="12894">
          <cell r="A12894" t="str">
            <v>TSY0010278</v>
          </cell>
          <cell r="B12894">
            <v>220</v>
          </cell>
          <cell r="C12894" t="str">
            <v>吊紧带400*27</v>
          </cell>
        </row>
        <row r="12895">
          <cell r="A12895" t="str">
            <v>TSY0010279</v>
          </cell>
          <cell r="B12895">
            <v>220</v>
          </cell>
          <cell r="C12895" t="str">
            <v>吊紧带810*27</v>
          </cell>
        </row>
        <row r="12896">
          <cell r="A12896" t="str">
            <v>TSY0010280</v>
          </cell>
          <cell r="B12896">
            <v>220</v>
          </cell>
          <cell r="C12896" t="str">
            <v>吊紧带175*27</v>
          </cell>
        </row>
        <row r="12897">
          <cell r="A12897" t="str">
            <v>TSY0010281</v>
          </cell>
          <cell r="B12897">
            <v>220</v>
          </cell>
          <cell r="C12897" t="str">
            <v>吊紧带260*27</v>
          </cell>
        </row>
        <row r="12898">
          <cell r="A12898" t="str">
            <v>TSY0010282</v>
          </cell>
          <cell r="B12898">
            <v>220</v>
          </cell>
          <cell r="C12898" t="str">
            <v>吊紧带290*27</v>
          </cell>
        </row>
        <row r="12899">
          <cell r="A12899" t="str">
            <v>TSY0010283</v>
          </cell>
          <cell r="B12899">
            <v>220</v>
          </cell>
          <cell r="C12899" t="str">
            <v>吊紧带325*27</v>
          </cell>
        </row>
        <row r="12900">
          <cell r="A12900" t="str">
            <v>TSY0010284</v>
          </cell>
          <cell r="B12900">
            <v>220</v>
          </cell>
          <cell r="C12900" t="str">
            <v>吊紧带380*27</v>
          </cell>
        </row>
        <row r="12901">
          <cell r="A12901" t="str">
            <v>TSY0010285</v>
          </cell>
          <cell r="B12901">
            <v>220</v>
          </cell>
          <cell r="C12901" t="str">
            <v>吊紧带420*27</v>
          </cell>
        </row>
        <row r="12902">
          <cell r="A12902" t="str">
            <v>TSY0010286</v>
          </cell>
          <cell r="B12902">
            <v>220</v>
          </cell>
          <cell r="C12902" t="str">
            <v>灰绒辅料TR5249</v>
          </cell>
        </row>
        <row r="12903">
          <cell r="A12903" t="str">
            <v>TSY0010287</v>
          </cell>
          <cell r="B12903">
            <v>220</v>
          </cell>
          <cell r="C12903" t="str">
            <v>浅蓝色PVC单体PAQ0022-U0</v>
          </cell>
        </row>
        <row r="12904">
          <cell r="A12904" t="str">
            <v>TSY0010288</v>
          </cell>
          <cell r="B12904">
            <v>220</v>
          </cell>
          <cell r="C12904" t="str">
            <v>蓝色PVC PAQ0012-U0A1</v>
          </cell>
        </row>
        <row r="12905">
          <cell r="A12905" t="str">
            <v>TSY0010289</v>
          </cell>
          <cell r="B12905">
            <v>220</v>
          </cell>
          <cell r="C12905" t="str">
            <v>福田刺绣标识</v>
          </cell>
        </row>
        <row r="12906">
          <cell r="A12906" t="str">
            <v>TSY0010290</v>
          </cell>
          <cell r="B12906">
            <v>220</v>
          </cell>
          <cell r="C12906" t="str">
            <v>产品标识SBS0010121</v>
          </cell>
        </row>
        <row r="12907">
          <cell r="A12907" t="str">
            <v>TSY0010291</v>
          </cell>
          <cell r="B12907">
            <v>220</v>
          </cell>
          <cell r="C12907" t="str">
            <v>产品标识SBS0010122</v>
          </cell>
        </row>
        <row r="12908">
          <cell r="A12908" t="str">
            <v>TSY0010292</v>
          </cell>
          <cell r="B12908">
            <v>220</v>
          </cell>
          <cell r="C12908" t="str">
            <v>黑色反穿头拉链980mm</v>
          </cell>
        </row>
        <row r="12909">
          <cell r="A12909" t="str">
            <v>TSY0010293</v>
          </cell>
          <cell r="B12909">
            <v>220</v>
          </cell>
          <cell r="C12909" t="str">
            <v>明线银色丝光线M3238</v>
          </cell>
        </row>
        <row r="12910">
          <cell r="A12910" t="str">
            <v>TSY0010295</v>
          </cell>
          <cell r="B12910">
            <v>220</v>
          </cell>
          <cell r="C12910" t="str">
            <v>吊紧带385mm*27mm*N</v>
          </cell>
        </row>
        <row r="12911">
          <cell r="A12911" t="str">
            <v>TSY0010297</v>
          </cell>
          <cell r="B12911">
            <v>220</v>
          </cell>
          <cell r="C12911" t="str">
            <v>吊紧带185mm*27mm*N</v>
          </cell>
        </row>
        <row r="12912">
          <cell r="A12912" t="str">
            <v>TSY0010311</v>
          </cell>
          <cell r="B12912">
            <v>220</v>
          </cell>
          <cell r="C12912" t="str">
            <v>3C标识AZ16D251000020/2</v>
          </cell>
        </row>
        <row r="12913">
          <cell r="A12913" t="str">
            <v>TSY0010312</v>
          </cell>
          <cell r="B12913">
            <v>220</v>
          </cell>
          <cell r="C12913" t="str">
            <v>3C标识AZ16D251000022/2</v>
          </cell>
        </row>
        <row r="12914">
          <cell r="A12914" t="str">
            <v>TSY0010316</v>
          </cell>
          <cell r="B12914">
            <v>220</v>
          </cell>
          <cell r="C12914" t="str">
            <v>3C标识AZ16D251000021/2</v>
          </cell>
        </row>
        <row r="12915">
          <cell r="A12915" t="str">
            <v>TSY0010320</v>
          </cell>
          <cell r="B12915">
            <v>220</v>
          </cell>
          <cell r="C12915" t="str">
            <v>3C标识AZ16D251000008/2</v>
          </cell>
        </row>
        <row r="12916">
          <cell r="A12916" t="str">
            <v>TSY0010326</v>
          </cell>
          <cell r="B12916">
            <v>220</v>
          </cell>
          <cell r="C12916" t="str">
            <v>3C标识AZ16D251000023/2</v>
          </cell>
        </row>
        <row r="12917">
          <cell r="A12917" t="str">
            <v>TSY0010328</v>
          </cell>
          <cell r="B12917">
            <v>220</v>
          </cell>
          <cell r="C12917" t="str">
            <v>板条KT-16-305mm</v>
          </cell>
        </row>
        <row r="12918">
          <cell r="A12918" t="str">
            <v>TSY0010329</v>
          </cell>
          <cell r="B12918">
            <v>220</v>
          </cell>
          <cell r="C12918" t="str">
            <v>翻折标识</v>
          </cell>
        </row>
        <row r="12919">
          <cell r="A12919" t="str">
            <v>TSY0010330</v>
          </cell>
          <cell r="B12919">
            <v>220</v>
          </cell>
          <cell r="C12919" t="str">
            <v>吊紧带360*30</v>
          </cell>
        </row>
        <row r="12920">
          <cell r="A12920" t="str">
            <v>TSY0010332</v>
          </cell>
          <cell r="B12920">
            <v>220</v>
          </cell>
          <cell r="C12920" t="str">
            <v>缝线</v>
          </cell>
        </row>
        <row r="12921">
          <cell r="A12921" t="str">
            <v>TSY0010333</v>
          </cell>
          <cell r="B12921">
            <v>220</v>
          </cell>
          <cell r="C12921" t="str">
            <v>黑色缝纫线M1003</v>
          </cell>
        </row>
        <row r="12922">
          <cell r="A12922" t="str">
            <v>TSY0010337</v>
          </cell>
          <cell r="B12922">
            <v>220</v>
          </cell>
          <cell r="C12922" t="str">
            <v>3C标识LG1611510310</v>
          </cell>
        </row>
        <row r="12923">
          <cell r="A12923" t="str">
            <v>TSY0010338</v>
          </cell>
          <cell r="B12923">
            <v>220</v>
          </cell>
          <cell r="C12923" t="str">
            <v>3C标识LG1613510160</v>
          </cell>
        </row>
        <row r="12924">
          <cell r="A12924" t="str">
            <v>TSY0010343</v>
          </cell>
          <cell r="B12924">
            <v>220</v>
          </cell>
          <cell r="C12924" t="str">
            <v>吊紧带KT-106-285</v>
          </cell>
        </row>
        <row r="12925">
          <cell r="A12925" t="str">
            <v>TSY0010344</v>
          </cell>
          <cell r="B12925">
            <v>220</v>
          </cell>
          <cell r="C12925" t="str">
            <v>3C标识LZ161351000330</v>
          </cell>
        </row>
        <row r="12926">
          <cell r="A12926" t="str">
            <v>TSY0010347</v>
          </cell>
          <cell r="B12926">
            <v>220</v>
          </cell>
          <cell r="C12926" t="str">
            <v>吊紧带270mm*27mm*N</v>
          </cell>
        </row>
        <row r="12927">
          <cell r="A12927" t="str">
            <v>TSY0010348</v>
          </cell>
          <cell r="B12927">
            <v>220</v>
          </cell>
          <cell r="C12927" t="str">
            <v>吊紧带400mm*27mm*N</v>
          </cell>
        </row>
        <row r="12928">
          <cell r="A12928" t="str">
            <v>TSY0010349</v>
          </cell>
          <cell r="B12928">
            <v>220</v>
          </cell>
          <cell r="C12928" t="str">
            <v>吊紧带820mm*27mm*N</v>
          </cell>
        </row>
        <row r="12929">
          <cell r="A12929" t="str">
            <v>TSY0010359</v>
          </cell>
          <cell r="B12929">
            <v>220</v>
          </cell>
          <cell r="C12929" t="str">
            <v>吊紧带520mm*27mm*N</v>
          </cell>
        </row>
        <row r="12930">
          <cell r="A12930" t="str">
            <v>TSY0010360</v>
          </cell>
          <cell r="B12930">
            <v>220</v>
          </cell>
          <cell r="C12930" t="str">
            <v>吊紧带600mm*27mm*N</v>
          </cell>
        </row>
        <row r="12931">
          <cell r="A12931" t="str">
            <v>TSY0010361</v>
          </cell>
          <cell r="B12931">
            <v>220</v>
          </cell>
          <cell r="C12931" t="str">
            <v>吊紧带520mm*27mm*N</v>
          </cell>
        </row>
        <row r="12932">
          <cell r="A12932" t="str">
            <v>TSY0010362</v>
          </cell>
          <cell r="B12932">
            <v>220</v>
          </cell>
          <cell r="C12932" t="str">
            <v>吊紧带335mm*27mm*N</v>
          </cell>
        </row>
        <row r="12933">
          <cell r="A12933" t="str">
            <v>TSY0010363</v>
          </cell>
          <cell r="B12933">
            <v>220</v>
          </cell>
          <cell r="C12933" t="str">
            <v>H4尾帘塑料支撑板</v>
          </cell>
        </row>
        <row r="12934">
          <cell r="A12934" t="str">
            <v>TSY0010364</v>
          </cell>
          <cell r="B12934">
            <v>220</v>
          </cell>
          <cell r="C12934" t="str">
            <v>3C标识LG1612510170</v>
          </cell>
        </row>
        <row r="12935">
          <cell r="A12935" t="str">
            <v>TSY0010386</v>
          </cell>
          <cell r="B12935">
            <v>220</v>
          </cell>
          <cell r="C12935" t="str">
            <v>黑色同色织物辅料</v>
          </cell>
        </row>
        <row r="12936">
          <cell r="A12936" t="str">
            <v>TSY0010387</v>
          </cell>
          <cell r="B12936">
            <v>220</v>
          </cell>
          <cell r="C12936" t="str">
            <v>织物主料</v>
          </cell>
        </row>
        <row r="12937">
          <cell r="A12937" t="str">
            <v>TSY0010388</v>
          </cell>
          <cell r="B12937">
            <v>220</v>
          </cell>
          <cell r="C12937" t="str">
            <v>织物主料</v>
          </cell>
        </row>
        <row r="12938">
          <cell r="A12938" t="str">
            <v>TSY0010389</v>
          </cell>
          <cell r="B12938">
            <v>220</v>
          </cell>
          <cell r="C12938" t="str">
            <v>靠背主料 2084-860</v>
          </cell>
        </row>
        <row r="12939">
          <cell r="A12939" t="str">
            <v>TSY0010390</v>
          </cell>
          <cell r="B12939">
            <v>220</v>
          </cell>
          <cell r="C12939" t="str">
            <v>坐垫主料 2084-860</v>
          </cell>
        </row>
        <row r="12940">
          <cell r="A12940" t="str">
            <v>TSY0010391</v>
          </cell>
          <cell r="B12940">
            <v>220</v>
          </cell>
          <cell r="C12940" t="str">
            <v>辅面料 2068-012</v>
          </cell>
        </row>
        <row r="12941">
          <cell r="A12941" t="str">
            <v>TSY0010392</v>
          </cell>
          <cell r="B12941">
            <v>220</v>
          </cell>
          <cell r="C12941" t="str">
            <v>包边布单革 2090-005</v>
          </cell>
        </row>
        <row r="12942">
          <cell r="A12942" t="str">
            <v>TSY0010393</v>
          </cell>
          <cell r="B12942">
            <v>220</v>
          </cell>
          <cell r="C12942" t="str">
            <v>红色明线缝纫线M1135</v>
          </cell>
        </row>
        <row r="12943">
          <cell r="A12943" t="str">
            <v>TSY0010394</v>
          </cell>
          <cell r="B12943">
            <v>220</v>
          </cell>
          <cell r="C12943" t="str">
            <v>3C标识AZ16D251000036/2</v>
          </cell>
        </row>
        <row r="12944">
          <cell r="A12944" t="str">
            <v>TSY0010433</v>
          </cell>
          <cell r="B12944">
            <v>220</v>
          </cell>
          <cell r="C12944" t="str">
            <v>织物主料6257</v>
          </cell>
        </row>
        <row r="12945">
          <cell r="A12945" t="str">
            <v>TSY0010434</v>
          </cell>
          <cell r="B12945">
            <v>220</v>
          </cell>
          <cell r="C12945" t="str">
            <v>PU超纤革(打孔）</v>
          </cell>
        </row>
        <row r="12946">
          <cell r="A12946" t="str">
            <v>TSY0010435</v>
          </cell>
          <cell r="B12946">
            <v>220</v>
          </cell>
          <cell r="C12946" t="str">
            <v>黑色超纤</v>
          </cell>
        </row>
        <row r="12947">
          <cell r="A12947" t="str">
            <v>TSY0010436</v>
          </cell>
          <cell r="B12947">
            <v>220</v>
          </cell>
          <cell r="C12947" t="str">
            <v>箭型条105mm</v>
          </cell>
        </row>
        <row r="12948">
          <cell r="A12948" t="str">
            <v>TSY0010479</v>
          </cell>
          <cell r="B12948">
            <v>220</v>
          </cell>
          <cell r="C12948" t="str">
            <v>3C标识LG161251000090</v>
          </cell>
        </row>
        <row r="12949">
          <cell r="A12949" t="str">
            <v>TSY0010480</v>
          </cell>
          <cell r="B12949">
            <v>220</v>
          </cell>
          <cell r="C12949" t="str">
            <v>3C标识LZ161351000340</v>
          </cell>
        </row>
        <row r="12950">
          <cell r="A12950" t="str">
            <v>TSY0010481</v>
          </cell>
          <cell r="B12950">
            <v>220</v>
          </cell>
          <cell r="C12950" t="str">
            <v>3C标识LZ161351000360</v>
          </cell>
        </row>
        <row r="12951">
          <cell r="A12951" t="str">
            <v>TSY0010482</v>
          </cell>
          <cell r="B12951">
            <v>220</v>
          </cell>
          <cell r="C12951" t="str">
            <v>3C标识LG1611510320</v>
          </cell>
        </row>
        <row r="12952">
          <cell r="A12952" t="str">
            <v>TSY0010483</v>
          </cell>
          <cell r="B12952">
            <v>220</v>
          </cell>
          <cell r="C12952" t="str">
            <v>刺绣标识（北奔）</v>
          </cell>
        </row>
        <row r="12953">
          <cell r="A12953" t="str">
            <v>TSY0010484</v>
          </cell>
          <cell r="B12953">
            <v>220</v>
          </cell>
          <cell r="C12953" t="str">
            <v>织物主料NM202</v>
          </cell>
        </row>
        <row r="12954">
          <cell r="A12954" t="str">
            <v>TSY0010487</v>
          </cell>
          <cell r="B12954">
            <v>220</v>
          </cell>
          <cell r="C12954" t="str">
            <v>辅面料1</v>
          </cell>
        </row>
        <row r="12955">
          <cell r="A12955" t="str">
            <v>TSY0010502</v>
          </cell>
          <cell r="B12955">
            <v>220</v>
          </cell>
          <cell r="C12955" t="str">
            <v>织物主面料</v>
          </cell>
        </row>
        <row r="12956">
          <cell r="A12956" t="str">
            <v>TSY0010510</v>
          </cell>
          <cell r="B12956">
            <v>220</v>
          </cell>
          <cell r="C12956" t="str">
            <v>产品标识</v>
          </cell>
        </row>
        <row r="12957">
          <cell r="A12957" t="str">
            <v>TSY0010511</v>
          </cell>
          <cell r="B12957">
            <v>220</v>
          </cell>
          <cell r="C12957" t="str">
            <v>产品标识</v>
          </cell>
        </row>
        <row r="12958">
          <cell r="A12958" t="str">
            <v>TSY0010512</v>
          </cell>
          <cell r="B12958">
            <v>220</v>
          </cell>
          <cell r="C12958" t="str">
            <v>拉链</v>
          </cell>
        </row>
        <row r="12959">
          <cell r="A12959" t="str">
            <v>TSY0010513</v>
          </cell>
          <cell r="B12959">
            <v>220</v>
          </cell>
          <cell r="C12959" t="str">
            <v>拉链</v>
          </cell>
        </row>
        <row r="12960">
          <cell r="A12960" t="str">
            <v>TSY0010514</v>
          </cell>
          <cell r="B12960">
            <v>220</v>
          </cell>
          <cell r="C12960" t="str">
            <v>面套主料ZQ0427</v>
          </cell>
        </row>
        <row r="12961">
          <cell r="A12961" t="str">
            <v>TSY0010515</v>
          </cell>
          <cell r="B12961">
            <v>220</v>
          </cell>
          <cell r="C12961" t="str">
            <v>辅面料1</v>
          </cell>
        </row>
        <row r="12962">
          <cell r="A12962" t="str">
            <v>TSY0010516</v>
          </cell>
          <cell r="B12962">
            <v>220</v>
          </cell>
          <cell r="C12962" t="str">
            <v>蓝色明线20/3S</v>
          </cell>
        </row>
        <row r="12963">
          <cell r="A12963" t="str">
            <v>TSY0010517</v>
          </cell>
          <cell r="B12963">
            <v>220</v>
          </cell>
          <cell r="C12963" t="str">
            <v>吊紧带290mm*27mm*N</v>
          </cell>
        </row>
        <row r="12964">
          <cell r="A12964" t="str">
            <v>TSY0010518</v>
          </cell>
          <cell r="B12964">
            <v>220</v>
          </cell>
          <cell r="C12964" t="str">
            <v>吊紧带360mm*27mm*N</v>
          </cell>
        </row>
        <row r="12965">
          <cell r="A12965" t="str">
            <v>TSY0010519</v>
          </cell>
          <cell r="B12965">
            <v>220</v>
          </cell>
          <cell r="C12965" t="str">
            <v>吊紧带430mm*27mm*N</v>
          </cell>
        </row>
        <row r="12966">
          <cell r="A12966" t="str">
            <v>TSY0010520</v>
          </cell>
          <cell r="B12966">
            <v>220</v>
          </cell>
          <cell r="C12966" t="str">
            <v>吊紧带380mm*27mm*N</v>
          </cell>
        </row>
        <row r="12967">
          <cell r="A12967" t="str">
            <v>TSY0010521</v>
          </cell>
          <cell r="B12967">
            <v>220</v>
          </cell>
          <cell r="C12967" t="str">
            <v>吊紧带430mm*27mm*N</v>
          </cell>
        </row>
        <row r="12968">
          <cell r="A12968" t="str">
            <v>TSY0010522</v>
          </cell>
          <cell r="B12968">
            <v>220</v>
          </cell>
          <cell r="C12968" t="str">
            <v>吊紧带240mm*27mm*N</v>
          </cell>
        </row>
        <row r="12969">
          <cell r="A12969" t="str">
            <v>TSY0010523</v>
          </cell>
          <cell r="B12969">
            <v>220</v>
          </cell>
          <cell r="C12969" t="str">
            <v>吊紧带280mm*27mm*N</v>
          </cell>
        </row>
        <row r="12970">
          <cell r="A12970" t="str">
            <v>TSY0010524</v>
          </cell>
          <cell r="B12970">
            <v>220</v>
          </cell>
          <cell r="C12970" t="str">
            <v>黑色5#反穿拉链</v>
          </cell>
        </row>
        <row r="12971">
          <cell r="A12971" t="str">
            <v>TSY0010525</v>
          </cell>
          <cell r="B12971">
            <v>220</v>
          </cell>
          <cell r="C12971" t="str">
            <v>吊紧带400mm*27mm*N</v>
          </cell>
        </row>
        <row r="12972">
          <cell r="A12972" t="str">
            <v>TSY0010535</v>
          </cell>
          <cell r="B12972">
            <v>220</v>
          </cell>
          <cell r="C12972" t="str">
            <v>米黄色织物主料</v>
          </cell>
        </row>
        <row r="12973">
          <cell r="A12973" t="str">
            <v>TSY0010536</v>
          </cell>
          <cell r="B12973">
            <v>220</v>
          </cell>
          <cell r="C12973" t="str">
            <v>黑色织物辅料</v>
          </cell>
        </row>
        <row r="12974">
          <cell r="A12974" t="str">
            <v>TSY0010540</v>
          </cell>
          <cell r="B12974">
            <v>220</v>
          </cell>
          <cell r="C12974" t="str">
            <v>吊紧带780mm*27mm*N</v>
          </cell>
        </row>
        <row r="12975">
          <cell r="A12975" t="str">
            <v>TSY0010541</v>
          </cell>
          <cell r="B12975">
            <v>220</v>
          </cell>
          <cell r="C12975" t="str">
            <v>吊紧带760mm*27mm*N</v>
          </cell>
        </row>
        <row r="12976">
          <cell r="A12976" t="str">
            <v>TSY0010542</v>
          </cell>
          <cell r="B12976">
            <v>220</v>
          </cell>
          <cell r="C12976" t="str">
            <v>吊紧带360mm*27mm*N</v>
          </cell>
        </row>
        <row r="12977">
          <cell r="A12977" t="str">
            <v>TSY0010543</v>
          </cell>
          <cell r="B12977">
            <v>220</v>
          </cell>
          <cell r="C12977" t="str">
            <v>吊紧带275mm*27mm*N</v>
          </cell>
        </row>
        <row r="12978">
          <cell r="A12978" t="str">
            <v>TSY0010544</v>
          </cell>
          <cell r="B12978">
            <v>220</v>
          </cell>
          <cell r="C12978" t="str">
            <v>吊紧带210mm*27mm*N</v>
          </cell>
        </row>
        <row r="12979">
          <cell r="A12979" t="str">
            <v>TSY0010546</v>
          </cell>
          <cell r="B12979">
            <v>220</v>
          </cell>
          <cell r="C12979" t="str">
            <v>黑色辅料PU-CM100</v>
          </cell>
        </row>
        <row r="12980">
          <cell r="A12980" t="str">
            <v>TSY0010549</v>
          </cell>
          <cell r="B12980">
            <v>220</v>
          </cell>
          <cell r="C12980" t="str">
            <v>型条KT-17</v>
          </cell>
        </row>
        <row r="12981">
          <cell r="A12981" t="str">
            <v>TSY0010579</v>
          </cell>
          <cell r="B12981">
            <v>220</v>
          </cell>
          <cell r="C12981" t="str">
            <v>织物绣花片</v>
          </cell>
        </row>
        <row r="12982">
          <cell r="A12982" t="str">
            <v>TSY0010581</v>
          </cell>
          <cell r="B12982">
            <v>220</v>
          </cell>
          <cell r="C12982" t="str">
            <v>迷彩主料</v>
          </cell>
        </row>
        <row r="12983">
          <cell r="A12983" t="str">
            <v>TSY0010583</v>
          </cell>
          <cell r="B12983">
            <v>220</v>
          </cell>
          <cell r="C12983" t="str">
            <v>白色搭扣（硬）</v>
          </cell>
        </row>
        <row r="12984">
          <cell r="A12984" t="str">
            <v>TSY0010584</v>
          </cell>
          <cell r="B12984">
            <v>220</v>
          </cell>
          <cell r="C12984" t="str">
            <v>白色搭扣（软）</v>
          </cell>
        </row>
        <row r="12985">
          <cell r="A12985" t="str">
            <v>TSY0010598</v>
          </cell>
          <cell r="B12985">
            <v>220</v>
          </cell>
          <cell r="C12985" t="str">
            <v>主面料93270B-9</v>
          </cell>
        </row>
        <row r="12986">
          <cell r="A12986" t="str">
            <v>TSY0010600</v>
          </cell>
          <cell r="B12986">
            <v>220</v>
          </cell>
          <cell r="C12986" t="str">
            <v>PP管</v>
          </cell>
        </row>
        <row r="12987">
          <cell r="A12987" t="str">
            <v>TSY0010602</v>
          </cell>
          <cell r="B12987">
            <v>220</v>
          </cell>
          <cell r="C12987" t="str">
            <v>快拆标</v>
          </cell>
        </row>
        <row r="12988">
          <cell r="A12988" t="str">
            <v>TSY0010618</v>
          </cell>
          <cell r="B12988">
            <v>220</v>
          </cell>
          <cell r="C12988" t="str">
            <v>主面料93270B-9</v>
          </cell>
        </row>
        <row r="12989">
          <cell r="A12989" t="str">
            <v>TSY0010619</v>
          </cell>
          <cell r="B12989">
            <v>220</v>
          </cell>
          <cell r="C12989" t="str">
            <v>驾驶员座椅产品标识</v>
          </cell>
        </row>
        <row r="12990">
          <cell r="A12990" t="str">
            <v>TSY0010620</v>
          </cell>
          <cell r="B12990">
            <v>220</v>
          </cell>
          <cell r="C12990" t="str">
            <v>副驾座垫（窄体）产品标识</v>
          </cell>
        </row>
        <row r="12991">
          <cell r="A12991" t="str">
            <v>TSY0010621</v>
          </cell>
          <cell r="B12991">
            <v>220</v>
          </cell>
          <cell r="C12991" t="str">
            <v>副驾座垫（宽体）产品标识</v>
          </cell>
        </row>
        <row r="12992">
          <cell r="A12992" t="str">
            <v>TSY0010622</v>
          </cell>
          <cell r="B12992">
            <v>220</v>
          </cell>
          <cell r="C12992" t="str">
            <v>副驾驶员靠背产品标识</v>
          </cell>
        </row>
        <row r="12993">
          <cell r="A12993" t="str">
            <v>TSY0010623</v>
          </cell>
          <cell r="B12993">
            <v>220</v>
          </cell>
          <cell r="C12993" t="str">
            <v>中间背（窄体）产品标识</v>
          </cell>
        </row>
        <row r="12994">
          <cell r="A12994" t="str">
            <v>TSY0010624</v>
          </cell>
          <cell r="B12994">
            <v>220</v>
          </cell>
          <cell r="C12994" t="str">
            <v>中间背宽体（产品标识）</v>
          </cell>
        </row>
        <row r="12995">
          <cell r="A12995" t="str">
            <v>TSY0010625</v>
          </cell>
          <cell r="B12995">
            <v>220</v>
          </cell>
          <cell r="C12995" t="str">
            <v>吊紧带</v>
          </cell>
        </row>
        <row r="12996">
          <cell r="A12996" t="str">
            <v>TSY0010628</v>
          </cell>
          <cell r="B12996">
            <v>220</v>
          </cell>
          <cell r="C12996" t="str">
            <v>黑色松紧带</v>
          </cell>
        </row>
        <row r="12997">
          <cell r="A12997" t="str">
            <v>TSY0010629</v>
          </cell>
          <cell r="B12997">
            <v>220</v>
          </cell>
          <cell r="C12997" t="str">
            <v>塑料板</v>
          </cell>
        </row>
        <row r="12998">
          <cell r="A12998" t="str">
            <v>TSY0010630</v>
          </cell>
          <cell r="B12998">
            <v>220</v>
          </cell>
          <cell r="C12998" t="str">
            <v>PVC辅料G568</v>
          </cell>
        </row>
        <row r="12999">
          <cell r="A12999" t="str">
            <v>TSY0010631</v>
          </cell>
          <cell r="B12999">
            <v>220</v>
          </cell>
          <cell r="C12999" t="str">
            <v>面套主料</v>
          </cell>
        </row>
        <row r="13000">
          <cell r="A13000" t="str">
            <v>TSY0010632</v>
          </cell>
          <cell r="B13000">
            <v>220</v>
          </cell>
          <cell r="C13000" t="str">
            <v>解放LOGO刺绣</v>
          </cell>
        </row>
        <row r="13001">
          <cell r="A13001" t="str">
            <v>TSY0010634</v>
          </cell>
          <cell r="B13001">
            <v>220</v>
          </cell>
          <cell r="C13001" t="str">
            <v>驾驶员座椅产品标识</v>
          </cell>
        </row>
        <row r="13002">
          <cell r="A13002" t="str">
            <v>TSY0010635</v>
          </cell>
          <cell r="B13002">
            <v>220</v>
          </cell>
          <cell r="C13002" t="str">
            <v>副驾驶员座垫（窄体）产品</v>
          </cell>
        </row>
        <row r="13003">
          <cell r="A13003" t="str">
            <v>TSY0010637</v>
          </cell>
          <cell r="B13003">
            <v>220</v>
          </cell>
          <cell r="C13003" t="str">
            <v>副驾驶员靠背产品标识</v>
          </cell>
        </row>
        <row r="13004">
          <cell r="A13004" t="str">
            <v>TSY0010638</v>
          </cell>
          <cell r="B13004">
            <v>220</v>
          </cell>
          <cell r="C13004" t="str">
            <v>中间背（窄体）产品标识</v>
          </cell>
        </row>
        <row r="13005">
          <cell r="A13005" t="str">
            <v>TSY0010640</v>
          </cell>
          <cell r="B13005">
            <v>220</v>
          </cell>
          <cell r="C13005" t="str">
            <v>司机背景中绣花裁片</v>
          </cell>
        </row>
        <row r="13006">
          <cell r="A13006" t="str">
            <v>TSY0010655</v>
          </cell>
          <cell r="B13006">
            <v>220</v>
          </cell>
          <cell r="C13006" t="str">
            <v>产品标识6800010DH26-C00</v>
          </cell>
        </row>
        <row r="13007">
          <cell r="A13007" t="str">
            <v>TSY0010667</v>
          </cell>
          <cell r="B13007">
            <v>220</v>
          </cell>
          <cell r="C13007" t="str">
            <v>产品标识</v>
          </cell>
        </row>
        <row r="13008">
          <cell r="A13008" t="str">
            <v>TSY0010668</v>
          </cell>
          <cell r="B13008">
            <v>220</v>
          </cell>
          <cell r="C13008" t="str">
            <v>产品标识</v>
          </cell>
        </row>
        <row r="13009">
          <cell r="A13009" t="str">
            <v>TSY0010669</v>
          </cell>
          <cell r="B13009">
            <v>220</v>
          </cell>
          <cell r="C13009" t="str">
            <v>产品标识</v>
          </cell>
        </row>
        <row r="13010">
          <cell r="A13010" t="str">
            <v>TSY0010715</v>
          </cell>
          <cell r="B13010">
            <v>220</v>
          </cell>
          <cell r="C13010" t="str">
            <v>王牌座椅无纺布（临时）</v>
          </cell>
        </row>
        <row r="13011">
          <cell r="A13011" t="str">
            <v>TSY0010719</v>
          </cell>
          <cell r="B13011">
            <v>220</v>
          </cell>
          <cell r="C13011" t="str">
            <v>黑色辅料PVC-CM701</v>
          </cell>
        </row>
        <row r="13012">
          <cell r="A13012" t="str">
            <v>TSY0010720</v>
          </cell>
          <cell r="B13012">
            <v>220</v>
          </cell>
          <cell r="C13012" t="str">
            <v>织物主料</v>
          </cell>
        </row>
        <row r="13013">
          <cell r="A13013" t="str">
            <v>TSY0010721</v>
          </cell>
          <cell r="B13013">
            <v>220</v>
          </cell>
          <cell r="C13013" t="str">
            <v>织物辅料</v>
          </cell>
        </row>
        <row r="13014">
          <cell r="A13014" t="str">
            <v>TSY0010722</v>
          </cell>
          <cell r="B13014">
            <v>220</v>
          </cell>
          <cell r="C13014" t="str">
            <v>织物主料</v>
          </cell>
        </row>
        <row r="13015">
          <cell r="A13015" t="str">
            <v>TSY0010725</v>
          </cell>
          <cell r="B13015">
            <v>220</v>
          </cell>
          <cell r="C13015" t="str">
            <v>主料93270B-43</v>
          </cell>
        </row>
        <row r="13016">
          <cell r="A13016" t="str">
            <v>TSY0010726</v>
          </cell>
          <cell r="B13016">
            <v>220</v>
          </cell>
          <cell r="C13016" t="str">
            <v>主料93270B-43</v>
          </cell>
        </row>
        <row r="13017">
          <cell r="A13017" t="str">
            <v>TSY0010758</v>
          </cell>
          <cell r="B13017">
            <v>220</v>
          </cell>
          <cell r="C13017" t="str">
            <v>产品标识</v>
          </cell>
        </row>
        <row r="13018">
          <cell r="A13018" t="str">
            <v>TSY0010759</v>
          </cell>
          <cell r="B13018">
            <v>220</v>
          </cell>
          <cell r="C13018" t="str">
            <v>产品标识</v>
          </cell>
        </row>
        <row r="13019">
          <cell r="A13019" t="str">
            <v>TSY0010760</v>
          </cell>
          <cell r="B13019">
            <v>220</v>
          </cell>
          <cell r="C13019" t="str">
            <v>产品标识</v>
          </cell>
        </row>
        <row r="13020">
          <cell r="A13020" t="str">
            <v>TSY0010761</v>
          </cell>
          <cell r="B13020">
            <v>220</v>
          </cell>
          <cell r="C13020" t="str">
            <v>产品标识</v>
          </cell>
        </row>
        <row r="13021">
          <cell r="A13021" t="str">
            <v>TSY0010762</v>
          </cell>
          <cell r="B13021">
            <v>220</v>
          </cell>
          <cell r="C13021" t="str">
            <v>产品标识</v>
          </cell>
        </row>
        <row r="13022">
          <cell r="A13022" t="str">
            <v>TSY0010763</v>
          </cell>
          <cell r="B13022">
            <v>220</v>
          </cell>
          <cell r="C13022" t="str">
            <v>产品标识</v>
          </cell>
        </row>
        <row r="13023">
          <cell r="A13023" t="str">
            <v>TSY0010764</v>
          </cell>
          <cell r="B13023">
            <v>220</v>
          </cell>
          <cell r="C13023" t="str">
            <v>产品标识</v>
          </cell>
        </row>
        <row r="13024">
          <cell r="A13024" t="str">
            <v>TSY0010765</v>
          </cell>
          <cell r="B13024">
            <v>220</v>
          </cell>
          <cell r="C13024" t="str">
            <v>产品标识-前座主靠背总成</v>
          </cell>
        </row>
        <row r="13025">
          <cell r="A13025" t="str">
            <v>TSY0010766</v>
          </cell>
          <cell r="B13025">
            <v>220</v>
          </cell>
          <cell r="C13025" t="str">
            <v>产品标识-前座坐垫总成</v>
          </cell>
        </row>
        <row r="13026">
          <cell r="A13026" t="str">
            <v>TSY0010767</v>
          </cell>
          <cell r="B13026">
            <v>220</v>
          </cell>
          <cell r="C13026" t="str">
            <v>产品标识-前座副靠背总成</v>
          </cell>
        </row>
        <row r="13027">
          <cell r="A13027" t="str">
            <v>TSY0010768</v>
          </cell>
          <cell r="B13027">
            <v>220</v>
          </cell>
          <cell r="C13027" t="str">
            <v>吊紧带</v>
          </cell>
        </row>
        <row r="13028">
          <cell r="A13028" t="str">
            <v>TSY0010769</v>
          </cell>
          <cell r="B13028">
            <v>220</v>
          </cell>
          <cell r="C13028" t="str">
            <v>粘扣硬</v>
          </cell>
        </row>
        <row r="13029">
          <cell r="A13029" t="str">
            <v>TSY0010770</v>
          </cell>
          <cell r="B13029">
            <v>220</v>
          </cell>
          <cell r="C13029" t="str">
            <v>粘扣软</v>
          </cell>
        </row>
        <row r="13030">
          <cell r="A13030" t="str">
            <v>TSY0010783</v>
          </cell>
          <cell r="B13030">
            <v>220</v>
          </cell>
          <cell r="C13030" t="str">
            <v>主料酒红色PVC</v>
          </cell>
        </row>
        <row r="13031">
          <cell r="A13031" t="str">
            <v>TSY0010784</v>
          </cell>
          <cell r="B13031">
            <v>220</v>
          </cell>
          <cell r="C13031" t="str">
            <v>主料压花织物</v>
          </cell>
        </row>
        <row r="13032">
          <cell r="A13032" t="str">
            <v>TSY0010785</v>
          </cell>
          <cell r="B13032">
            <v>220</v>
          </cell>
          <cell r="C13032" t="str">
            <v>辅料1</v>
          </cell>
        </row>
        <row r="13033">
          <cell r="A13033" t="str">
            <v>TSY0010786</v>
          </cell>
          <cell r="B13033">
            <v>220</v>
          </cell>
          <cell r="C13033" t="str">
            <v>辅料2</v>
          </cell>
        </row>
        <row r="13034">
          <cell r="A13034" t="str">
            <v>TSY0010787</v>
          </cell>
          <cell r="B13034">
            <v>220</v>
          </cell>
          <cell r="C13034" t="str">
            <v>吊紧带</v>
          </cell>
        </row>
        <row r="13035">
          <cell r="A13035" t="str">
            <v>TSY0010788</v>
          </cell>
          <cell r="B13035">
            <v>220</v>
          </cell>
          <cell r="C13035" t="str">
            <v>吊紧带</v>
          </cell>
        </row>
        <row r="13036">
          <cell r="A13036" t="str">
            <v>TSY0010789</v>
          </cell>
          <cell r="B13036">
            <v>220</v>
          </cell>
          <cell r="C13036" t="str">
            <v>吊紧带</v>
          </cell>
        </row>
        <row r="13037">
          <cell r="A13037" t="str">
            <v>TSY0010790</v>
          </cell>
          <cell r="B13037">
            <v>220</v>
          </cell>
          <cell r="C13037" t="str">
            <v>吊紧带</v>
          </cell>
        </row>
        <row r="13038">
          <cell r="A13038" t="str">
            <v>TSY0010791</v>
          </cell>
          <cell r="B13038">
            <v>220</v>
          </cell>
          <cell r="C13038" t="str">
            <v>吊紧带</v>
          </cell>
        </row>
        <row r="13039">
          <cell r="A13039" t="str">
            <v>TSY0010792</v>
          </cell>
          <cell r="B13039">
            <v>220</v>
          </cell>
          <cell r="C13039" t="str">
            <v>吊紧带</v>
          </cell>
        </row>
        <row r="13040">
          <cell r="A13040" t="str">
            <v>TSY0010793</v>
          </cell>
          <cell r="B13040">
            <v>220</v>
          </cell>
          <cell r="C13040" t="str">
            <v>吊紧带</v>
          </cell>
        </row>
        <row r="13041">
          <cell r="A13041" t="str">
            <v>TSY0010800</v>
          </cell>
          <cell r="B13041">
            <v>220</v>
          </cell>
          <cell r="C13041" t="str">
            <v>型条</v>
          </cell>
        </row>
        <row r="13042">
          <cell r="A13042" t="str">
            <v>TSY0010801</v>
          </cell>
          <cell r="B13042">
            <v>220</v>
          </cell>
          <cell r="C13042" t="str">
            <v>型条</v>
          </cell>
        </row>
        <row r="13043">
          <cell r="A13043" t="str">
            <v>TSY0010802</v>
          </cell>
          <cell r="B13043">
            <v>220</v>
          </cell>
          <cell r="C13043" t="str">
            <v>吊紧带</v>
          </cell>
        </row>
        <row r="13044">
          <cell r="A13044" t="str">
            <v>TSY0010807</v>
          </cell>
          <cell r="B13044">
            <v>220</v>
          </cell>
          <cell r="C13044" t="str">
            <v>产品标识-驾驶员座椅总成</v>
          </cell>
        </row>
        <row r="13045">
          <cell r="A13045" t="str">
            <v>TSY0010808</v>
          </cell>
          <cell r="B13045">
            <v>220</v>
          </cell>
          <cell r="C13045" t="str">
            <v>产品标识-驾驶员座椅总成</v>
          </cell>
        </row>
        <row r="13046">
          <cell r="A13046" t="str">
            <v>TSY0010809</v>
          </cell>
          <cell r="B13046">
            <v>220</v>
          </cell>
          <cell r="C13046" t="str">
            <v>产品标识-前座副靠背总成</v>
          </cell>
        </row>
        <row r="13047">
          <cell r="A13047" t="str">
            <v>TSY0010810</v>
          </cell>
          <cell r="B13047">
            <v>220</v>
          </cell>
          <cell r="C13047" t="str">
            <v>产品标识-前座主靠背总成</v>
          </cell>
        </row>
        <row r="13048">
          <cell r="A13048" t="str">
            <v>TSY0010811</v>
          </cell>
          <cell r="B13048">
            <v>220</v>
          </cell>
          <cell r="C13048" t="str">
            <v>产品标识-前座坐垫总成</v>
          </cell>
        </row>
        <row r="13049">
          <cell r="A13049" t="str">
            <v>TWA0000185</v>
          </cell>
          <cell r="B13049">
            <v>220</v>
          </cell>
          <cell r="C13049" t="str">
            <v>济南轻卡条形码</v>
          </cell>
        </row>
        <row r="13050">
          <cell r="A13050" t="str">
            <v>TWT0000001</v>
          </cell>
          <cell r="B13050">
            <v>230</v>
          </cell>
          <cell r="C13050" t="str">
            <v>φ1.0焊丝</v>
          </cell>
        </row>
        <row r="13051">
          <cell r="A13051" t="str">
            <v>TWT0000002</v>
          </cell>
          <cell r="B13051">
            <v>230</v>
          </cell>
          <cell r="C13051" t="str">
            <v>CO2保护气体</v>
          </cell>
        </row>
        <row r="13052">
          <cell r="A13052" t="str">
            <v>TWT0000007</v>
          </cell>
          <cell r="B13052">
            <v>210</v>
          </cell>
          <cell r="C13052" t="str">
            <v>焊锡膏</v>
          </cell>
        </row>
        <row r="13053">
          <cell r="A13053" t="str">
            <v>TWT0000012</v>
          </cell>
          <cell r="B13053">
            <v>230</v>
          </cell>
          <cell r="C13053" t="str">
            <v>焊管Q195</v>
          </cell>
        </row>
        <row r="13054">
          <cell r="A13054" t="str">
            <v>TWT0000013</v>
          </cell>
          <cell r="B13054">
            <v>230</v>
          </cell>
          <cell r="C13054" t="str">
            <v>焊管Q195黑管</v>
          </cell>
        </row>
        <row r="13055">
          <cell r="A13055" t="str">
            <v>TWT0000014</v>
          </cell>
          <cell r="B13055">
            <v>230</v>
          </cell>
          <cell r="C13055" t="str">
            <v>焊管Q195黑管</v>
          </cell>
        </row>
        <row r="13056">
          <cell r="A13056" t="str">
            <v>TWT0000015</v>
          </cell>
          <cell r="B13056">
            <v>230</v>
          </cell>
          <cell r="C13056" t="str">
            <v>方管Q235</v>
          </cell>
        </row>
        <row r="13057">
          <cell r="A13057" t="str">
            <v>TWT0000016</v>
          </cell>
          <cell r="B13057">
            <v>230</v>
          </cell>
          <cell r="C13057" t="str">
            <v>焊管SPCC</v>
          </cell>
        </row>
        <row r="13058">
          <cell r="A13058" t="str">
            <v>TWT0000017</v>
          </cell>
          <cell r="B13058">
            <v>230</v>
          </cell>
          <cell r="C13058" t="str">
            <v>焊管Q195</v>
          </cell>
        </row>
        <row r="13059">
          <cell r="A13059" t="str">
            <v>TWT0000019</v>
          </cell>
          <cell r="B13059">
            <v>230</v>
          </cell>
          <cell r="C13059" t="str">
            <v>方管Q345</v>
          </cell>
        </row>
        <row r="13060">
          <cell r="A13060" t="str">
            <v>TWT0000022</v>
          </cell>
          <cell r="B13060">
            <v>230</v>
          </cell>
          <cell r="C13060" t="str">
            <v>焊管SAPH400</v>
          </cell>
        </row>
        <row r="13061">
          <cell r="A13061" t="str">
            <v>TWT0000023</v>
          </cell>
          <cell r="B13061">
            <v>230</v>
          </cell>
          <cell r="C13061" t="str">
            <v>冷拔焊管Q235</v>
          </cell>
        </row>
        <row r="13062">
          <cell r="A13062" t="str">
            <v>TWT0000026</v>
          </cell>
          <cell r="B13062">
            <v>230</v>
          </cell>
          <cell r="C13062" t="str">
            <v>冷拔管</v>
          </cell>
        </row>
        <row r="13063">
          <cell r="A13063" t="str">
            <v>TWT0000027</v>
          </cell>
          <cell r="B13063">
            <v>230</v>
          </cell>
          <cell r="C13063" t="str">
            <v>方管Q235</v>
          </cell>
        </row>
        <row r="13064">
          <cell r="A13064" t="str">
            <v>TWT0000028</v>
          </cell>
          <cell r="B13064">
            <v>230</v>
          </cell>
          <cell r="C13064" t="str">
            <v>方管Q235</v>
          </cell>
        </row>
        <row r="13065">
          <cell r="A13065" t="str">
            <v>TWT0000030</v>
          </cell>
          <cell r="B13065">
            <v>230</v>
          </cell>
          <cell r="C13065" t="str">
            <v>方管Q235</v>
          </cell>
        </row>
        <row r="13066">
          <cell r="A13066" t="str">
            <v>TWT0000032</v>
          </cell>
          <cell r="B13066">
            <v>230</v>
          </cell>
          <cell r="C13066" t="str">
            <v>方管黑管Q235</v>
          </cell>
        </row>
        <row r="13067">
          <cell r="A13067" t="str">
            <v>TWT0000033</v>
          </cell>
          <cell r="B13067">
            <v>230</v>
          </cell>
          <cell r="C13067" t="str">
            <v>方管Q235</v>
          </cell>
        </row>
        <row r="13068">
          <cell r="A13068" t="str">
            <v>TWT0000034</v>
          </cell>
          <cell r="B13068">
            <v>230</v>
          </cell>
          <cell r="C13068" t="str">
            <v>焊管SAPH400</v>
          </cell>
        </row>
        <row r="13069">
          <cell r="A13069" t="str">
            <v>TWT0000045</v>
          </cell>
          <cell r="B13069">
            <v>230</v>
          </cell>
          <cell r="C13069" t="str">
            <v>圆钢</v>
          </cell>
        </row>
        <row r="13070">
          <cell r="A13070" t="str">
            <v>TWT0000059</v>
          </cell>
          <cell r="B13070">
            <v>230</v>
          </cell>
          <cell r="C13070" t="str">
            <v>焊管Q195</v>
          </cell>
        </row>
        <row r="13071">
          <cell r="A13071" t="str">
            <v>TWT0000062</v>
          </cell>
          <cell r="B13071">
            <v>230</v>
          </cell>
          <cell r="C13071" t="str">
            <v>焊管Q195</v>
          </cell>
        </row>
        <row r="13072">
          <cell r="A13072" t="str">
            <v>TWT0000063</v>
          </cell>
          <cell r="B13072">
            <v>230</v>
          </cell>
          <cell r="C13072" t="str">
            <v>φ0.8焊丝</v>
          </cell>
        </row>
        <row r="13073">
          <cell r="A13073" t="str">
            <v>TWT0000064</v>
          </cell>
          <cell r="B13073">
            <v>230</v>
          </cell>
          <cell r="C13073" t="str">
            <v>φ1.2焊丝</v>
          </cell>
        </row>
        <row r="13074">
          <cell r="A13074" t="str">
            <v>TWT0000065</v>
          </cell>
          <cell r="B13074">
            <v>230</v>
          </cell>
          <cell r="C13074" t="str">
            <v>焊管SAPH400</v>
          </cell>
        </row>
        <row r="13075">
          <cell r="A13075" t="str">
            <v>TWT0000069</v>
          </cell>
          <cell r="B13075">
            <v>230</v>
          </cell>
          <cell r="C13075" t="str">
            <v>方管不锈钢</v>
          </cell>
        </row>
        <row r="13076">
          <cell r="A13076" t="str">
            <v>TWT0000070</v>
          </cell>
          <cell r="B13076">
            <v>230</v>
          </cell>
          <cell r="C13076" t="str">
            <v>角铁</v>
          </cell>
        </row>
        <row r="13077">
          <cell r="A13077" t="str">
            <v>TWT0000073</v>
          </cell>
          <cell r="B13077">
            <v>210</v>
          </cell>
          <cell r="C13077" t="str">
            <v>焊锡丝(0.8Φ)</v>
          </cell>
        </row>
        <row r="13078">
          <cell r="A13078" t="str">
            <v>TWT0000078</v>
          </cell>
          <cell r="B13078">
            <v>230</v>
          </cell>
          <cell r="C13078" t="str">
            <v>无缝管20#</v>
          </cell>
        </row>
        <row r="13079">
          <cell r="A13079" t="str">
            <v>TWT0000081</v>
          </cell>
          <cell r="B13079">
            <v>230</v>
          </cell>
          <cell r="C13079" t="str">
            <v>方管Q235</v>
          </cell>
        </row>
        <row r="13080">
          <cell r="A13080" t="str">
            <v>TWT0000086</v>
          </cell>
          <cell r="B13080">
            <v>230</v>
          </cell>
          <cell r="C13080" t="str">
            <v>焊管B340LA</v>
          </cell>
        </row>
        <row r="13081">
          <cell r="A13081" t="str">
            <v>TWT0000089</v>
          </cell>
          <cell r="B13081">
            <v>230</v>
          </cell>
          <cell r="C13081" t="str">
            <v>焊管Q195</v>
          </cell>
        </row>
        <row r="13082">
          <cell r="A13082" t="str">
            <v>TWT0000090</v>
          </cell>
          <cell r="B13082">
            <v>230</v>
          </cell>
          <cell r="C13082" t="str">
            <v>焊管Q195</v>
          </cell>
        </row>
        <row r="13083">
          <cell r="A13083" t="str">
            <v>TWT0000091</v>
          </cell>
          <cell r="B13083">
            <v>230</v>
          </cell>
          <cell r="C13083" t="str">
            <v>焊管Q195</v>
          </cell>
        </row>
        <row r="13084">
          <cell r="A13084" t="str">
            <v>TWT0000094</v>
          </cell>
          <cell r="B13084">
            <v>230</v>
          </cell>
          <cell r="C13084" t="str">
            <v>焊管Q235</v>
          </cell>
        </row>
        <row r="13085">
          <cell r="A13085" t="str">
            <v>TWT0000095</v>
          </cell>
          <cell r="B13085">
            <v>230</v>
          </cell>
          <cell r="C13085" t="str">
            <v>焊管Q235</v>
          </cell>
        </row>
        <row r="13086">
          <cell r="A13086" t="str">
            <v>TWT0000096</v>
          </cell>
          <cell r="B13086">
            <v>230</v>
          </cell>
          <cell r="C13086" t="str">
            <v>焊管Q235</v>
          </cell>
        </row>
        <row r="13087">
          <cell r="A13087" t="str">
            <v>TWT0000097</v>
          </cell>
          <cell r="B13087">
            <v>230</v>
          </cell>
          <cell r="C13087" t="str">
            <v>焊管Q195</v>
          </cell>
        </row>
        <row r="13088">
          <cell r="A13088" t="str">
            <v>TWT0000098</v>
          </cell>
          <cell r="B13088">
            <v>230</v>
          </cell>
          <cell r="C13088" t="str">
            <v>焊管Q195</v>
          </cell>
        </row>
        <row r="13089">
          <cell r="A13089" t="str">
            <v>TWT0000099</v>
          </cell>
          <cell r="B13089">
            <v>230</v>
          </cell>
          <cell r="C13089" t="str">
            <v>焊管Q195</v>
          </cell>
        </row>
        <row r="13090">
          <cell r="A13090" t="str">
            <v>TWT0000102</v>
          </cell>
          <cell r="B13090">
            <v>230</v>
          </cell>
          <cell r="C13090" t="str">
            <v>焊管Q235</v>
          </cell>
        </row>
        <row r="13091">
          <cell r="A13091" t="str">
            <v>TWT0000103</v>
          </cell>
          <cell r="B13091">
            <v>230</v>
          </cell>
          <cell r="C13091" t="str">
            <v>焊管Q235</v>
          </cell>
        </row>
        <row r="13092">
          <cell r="A13092" t="str">
            <v>TWT0000104</v>
          </cell>
          <cell r="B13092">
            <v>230</v>
          </cell>
          <cell r="C13092" t="str">
            <v>焊管Q195</v>
          </cell>
        </row>
        <row r="13093">
          <cell r="A13093" t="str">
            <v>TWT0000106</v>
          </cell>
          <cell r="B13093">
            <v>230</v>
          </cell>
          <cell r="C13093" t="str">
            <v>钢管Q195</v>
          </cell>
        </row>
        <row r="13094">
          <cell r="A13094" t="str">
            <v>TWT0000107</v>
          </cell>
          <cell r="B13094">
            <v>230</v>
          </cell>
          <cell r="C13094" t="str">
            <v>焊管Q195</v>
          </cell>
        </row>
        <row r="13095">
          <cell r="A13095" t="str">
            <v>TWT0000110</v>
          </cell>
          <cell r="B13095">
            <v>230</v>
          </cell>
          <cell r="C13095" t="str">
            <v>焊管Q195光亮管</v>
          </cell>
        </row>
        <row r="13096">
          <cell r="A13096" t="str">
            <v>TWT0000113</v>
          </cell>
          <cell r="B13096">
            <v>230</v>
          </cell>
          <cell r="C13096" t="str">
            <v>焊管SPCC</v>
          </cell>
        </row>
        <row r="13097">
          <cell r="A13097" t="str">
            <v>TWT0000114</v>
          </cell>
          <cell r="B13097">
            <v>230</v>
          </cell>
          <cell r="C13097" t="str">
            <v>焊管Q235</v>
          </cell>
        </row>
        <row r="13098">
          <cell r="A13098" t="str">
            <v>TWT0000115</v>
          </cell>
          <cell r="B13098">
            <v>230</v>
          </cell>
          <cell r="C13098" t="str">
            <v>焊管B340LA</v>
          </cell>
        </row>
        <row r="13099">
          <cell r="A13099" t="str">
            <v>TWT0000116</v>
          </cell>
          <cell r="B13099">
            <v>230</v>
          </cell>
          <cell r="C13099" t="str">
            <v>焊管QSTE340TM</v>
          </cell>
        </row>
        <row r="13100">
          <cell r="A13100" t="str">
            <v>TWT0000117</v>
          </cell>
          <cell r="B13100">
            <v>230</v>
          </cell>
          <cell r="C13100" t="str">
            <v>焊管QSTE340TM</v>
          </cell>
        </row>
        <row r="13101">
          <cell r="A13101" t="str">
            <v>TWT0000119</v>
          </cell>
          <cell r="B13101">
            <v>230</v>
          </cell>
          <cell r="C13101" t="str">
            <v>焊管HC420AL</v>
          </cell>
        </row>
        <row r="13102">
          <cell r="A13102" t="str">
            <v>TWT0000120</v>
          </cell>
          <cell r="B13102">
            <v>230</v>
          </cell>
          <cell r="C13102" t="str">
            <v>焊管Q235</v>
          </cell>
        </row>
        <row r="13103">
          <cell r="A13103" t="str">
            <v>TWT0000121</v>
          </cell>
          <cell r="B13103">
            <v>230</v>
          </cell>
          <cell r="C13103" t="str">
            <v>焊管Q195</v>
          </cell>
        </row>
        <row r="13104">
          <cell r="A13104" t="str">
            <v>TWT0000122</v>
          </cell>
          <cell r="B13104">
            <v>230</v>
          </cell>
          <cell r="C13104" t="str">
            <v>焊管Q235</v>
          </cell>
        </row>
        <row r="13105">
          <cell r="A13105" t="str">
            <v>TWT0000125</v>
          </cell>
          <cell r="B13105">
            <v>230</v>
          </cell>
          <cell r="C13105" t="str">
            <v>焊管Q195光亮管</v>
          </cell>
        </row>
        <row r="13106">
          <cell r="A13106" t="str">
            <v>TWT0000128</v>
          </cell>
          <cell r="B13106">
            <v>230</v>
          </cell>
          <cell r="C13106" t="str">
            <v>方管Q235</v>
          </cell>
        </row>
        <row r="13107">
          <cell r="A13107" t="str">
            <v>TWT0000129</v>
          </cell>
          <cell r="B13107">
            <v>230</v>
          </cell>
          <cell r="C13107" t="str">
            <v>方管Q235</v>
          </cell>
        </row>
        <row r="13108">
          <cell r="A13108" t="str">
            <v>TWT0000130</v>
          </cell>
          <cell r="B13108">
            <v>230</v>
          </cell>
          <cell r="C13108" t="str">
            <v>焊管Q195</v>
          </cell>
        </row>
        <row r="13109">
          <cell r="A13109" t="str">
            <v>TWT0000131</v>
          </cell>
          <cell r="B13109">
            <v>230</v>
          </cell>
          <cell r="C13109" t="str">
            <v>方管B340LA</v>
          </cell>
        </row>
        <row r="13110">
          <cell r="A13110" t="str">
            <v>TWT0000132</v>
          </cell>
          <cell r="B13110">
            <v>230</v>
          </cell>
          <cell r="C13110" t="str">
            <v>无缝管20#</v>
          </cell>
        </row>
        <row r="13111">
          <cell r="A13111" t="str">
            <v>TWT0000133</v>
          </cell>
          <cell r="B13111">
            <v>230</v>
          </cell>
          <cell r="C13111" t="str">
            <v>方管Q235</v>
          </cell>
        </row>
        <row r="13112">
          <cell r="A13112" t="str">
            <v>TWT0000134</v>
          </cell>
          <cell r="B13112">
            <v>230</v>
          </cell>
          <cell r="C13112" t="str">
            <v>焊管Q195</v>
          </cell>
        </row>
        <row r="13113">
          <cell r="A13113" t="str">
            <v>TWT0000135</v>
          </cell>
          <cell r="B13113">
            <v>230</v>
          </cell>
          <cell r="C13113" t="str">
            <v>方管Q195</v>
          </cell>
        </row>
        <row r="13114">
          <cell r="A13114" t="str">
            <v>TWT0000136</v>
          </cell>
          <cell r="B13114">
            <v>230</v>
          </cell>
          <cell r="C13114" t="str">
            <v>方管Q195</v>
          </cell>
        </row>
        <row r="13115">
          <cell r="A13115" t="str">
            <v>TWT0000137</v>
          </cell>
          <cell r="B13115">
            <v>230</v>
          </cell>
          <cell r="C13115" t="str">
            <v>方管Q195</v>
          </cell>
        </row>
        <row r="13116">
          <cell r="A13116" t="str">
            <v>TWT0000138</v>
          </cell>
          <cell r="B13116">
            <v>230</v>
          </cell>
          <cell r="C13116" t="str">
            <v>焊管SPCC</v>
          </cell>
        </row>
        <row r="13117">
          <cell r="A13117" t="str">
            <v>TWT0000139</v>
          </cell>
          <cell r="B13117">
            <v>230</v>
          </cell>
          <cell r="C13117" t="str">
            <v>焊管SPCC</v>
          </cell>
        </row>
        <row r="13118">
          <cell r="A13118" t="str">
            <v>TWT0000140</v>
          </cell>
          <cell r="B13118">
            <v>230</v>
          </cell>
          <cell r="C13118" t="str">
            <v>矩形光亮管Q235</v>
          </cell>
        </row>
        <row r="13119">
          <cell r="A13119" t="str">
            <v>TWT0010049</v>
          </cell>
          <cell r="B13119">
            <v>230</v>
          </cell>
          <cell r="C13119" t="str">
            <v>套（非标件临时用）</v>
          </cell>
        </row>
        <row r="13120">
          <cell r="A13120" t="str">
            <v>TWT0010050</v>
          </cell>
          <cell r="B13120">
            <v>230</v>
          </cell>
          <cell r="C13120" t="str">
            <v>7/16长杆（非标件临时用）</v>
          </cell>
        </row>
        <row r="13121">
          <cell r="A13121" t="str">
            <v>TWT0010051</v>
          </cell>
          <cell r="B13121">
            <v>230</v>
          </cell>
          <cell r="C13121" t="str">
            <v>7/16长杆套（非标件临时用</v>
          </cell>
        </row>
        <row r="13122">
          <cell r="A13122" t="str">
            <v>TWT0010052</v>
          </cell>
          <cell r="B13122">
            <v>230</v>
          </cell>
          <cell r="C13122" t="str">
            <v>焊管SPCC光亮管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盘点数据汇总及业务问题分析"/>
      <sheetName val="1345"/>
      <sheetName val="1346"/>
      <sheetName val="发出商品"/>
      <sheetName val="库龄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数据"/>
      <sheetName val="搜索条件"/>
      <sheetName val="信息"/>
    </sheetNames>
    <sheetDataSet>
      <sheetData sheetId="0">
        <row r="1">
          <cell r="A1" t="str">
            <v>物料号</v>
          </cell>
          <cell r="B1" t="str">
            <v>描述</v>
          </cell>
          <cell r="C1" t="str">
            <v>地点</v>
          </cell>
          <cell r="D1" t="str">
            <v>库位</v>
          </cell>
          <cell r="E1" t="str">
            <v>库位名称</v>
          </cell>
          <cell r="F1" t="str">
            <v>库位状态</v>
          </cell>
          <cell r="G1" t="str">
            <v>批/序号</v>
          </cell>
          <cell r="H1" t="str">
            <v>参考</v>
          </cell>
          <cell r="I1" t="str">
            <v>现有数量</v>
          </cell>
        </row>
        <row r="2">
          <cell r="A2" t="str">
            <v>BAS0000032</v>
          </cell>
          <cell r="B2" t="str">
            <v>座垫前倾角定位片衬套 /</v>
          </cell>
          <cell r="C2" t="str">
            <v>230</v>
          </cell>
          <cell r="D2" t="str">
            <v>w1345</v>
          </cell>
          <cell r="E2" t="str">
            <v>骨架总装车间库</v>
          </cell>
          <cell r="F2" t="str">
            <v>Wip</v>
          </cell>
          <cell r="G2" t="str">
            <v>BAS0000032</v>
          </cell>
          <cell r="H2" t="str">
            <v/>
          </cell>
          <cell r="I2">
            <v>128</v>
          </cell>
        </row>
        <row r="3">
          <cell r="A3" t="str">
            <v>BAS0000037</v>
          </cell>
          <cell r="B3" t="str">
            <v>后安装板固定轴套 /</v>
          </cell>
          <cell r="C3" t="str">
            <v>230</v>
          </cell>
          <cell r="D3" t="str">
            <v>W1345</v>
          </cell>
          <cell r="E3" t="str">
            <v>骨架总装车间库</v>
          </cell>
          <cell r="F3" t="str">
            <v>Wip</v>
          </cell>
          <cell r="G3" t="str">
            <v>BAS0000037</v>
          </cell>
          <cell r="H3" t="str">
            <v/>
          </cell>
          <cell r="I3">
            <v>1104</v>
          </cell>
        </row>
        <row r="4">
          <cell r="A4" t="str">
            <v>BAS0000041</v>
          </cell>
          <cell r="B4" t="str">
            <v>十字叉安装衬套 / GFM-1416-17</v>
          </cell>
          <cell r="C4" t="str">
            <v>230</v>
          </cell>
          <cell r="D4" t="str">
            <v>w1345</v>
          </cell>
          <cell r="E4" t="str">
            <v>骨架总装车间库</v>
          </cell>
          <cell r="F4" t="str">
            <v>Wip</v>
          </cell>
          <cell r="G4" t="str">
            <v>BAS0000041</v>
          </cell>
          <cell r="H4" t="str">
            <v/>
          </cell>
          <cell r="I4">
            <v>179</v>
          </cell>
        </row>
        <row r="5">
          <cell r="A5" t="str">
            <v>BAS0000042</v>
          </cell>
          <cell r="B5" t="str">
            <v>尼龙衬套 / 气囊/机械</v>
          </cell>
          <cell r="C5" t="str">
            <v>230</v>
          </cell>
          <cell r="D5" t="str">
            <v>w1345</v>
          </cell>
          <cell r="E5" t="str">
            <v>骨架总装车间库</v>
          </cell>
          <cell r="F5" t="str">
            <v>Wip</v>
          </cell>
          <cell r="G5" t="str">
            <v>BAS0000042</v>
          </cell>
          <cell r="H5" t="str">
            <v/>
          </cell>
          <cell r="I5">
            <v>205</v>
          </cell>
        </row>
        <row r="6">
          <cell r="A6" t="str">
            <v>BAS0000043</v>
          </cell>
          <cell r="B6" t="str">
            <v>尼龙衬套 / 1.0平台气囊</v>
          </cell>
          <cell r="C6" t="str">
            <v>230</v>
          </cell>
          <cell r="D6" t="str">
            <v>w1345</v>
          </cell>
          <cell r="E6" t="str">
            <v>骨架总装车间库</v>
          </cell>
          <cell r="F6" t="str">
            <v>Wip</v>
          </cell>
          <cell r="G6" t="str">
            <v>BAS0000043</v>
          </cell>
          <cell r="H6" t="str">
            <v/>
          </cell>
          <cell r="I6">
            <v>781</v>
          </cell>
        </row>
        <row r="7">
          <cell r="A7" t="str">
            <v>BAS0000044</v>
          </cell>
          <cell r="B7" t="str">
            <v>压力轴承（前调大孔） / 机械前调</v>
          </cell>
          <cell r="C7" t="str">
            <v>230</v>
          </cell>
          <cell r="D7" t="str">
            <v>W1345</v>
          </cell>
          <cell r="E7" t="str">
            <v>骨架总装车间库</v>
          </cell>
          <cell r="F7" t="str">
            <v>Wip</v>
          </cell>
          <cell r="G7" t="str">
            <v>BAS0000044</v>
          </cell>
          <cell r="H7" t="str">
            <v/>
          </cell>
          <cell r="I7">
            <v>16</v>
          </cell>
        </row>
        <row r="8">
          <cell r="A8" t="str">
            <v>BAS0000047</v>
          </cell>
          <cell r="B8" t="str">
            <v>调节轴套 / 机械前调</v>
          </cell>
          <cell r="C8" t="str">
            <v>230</v>
          </cell>
          <cell r="D8" t="str">
            <v>w1345</v>
          </cell>
          <cell r="E8" t="str">
            <v>骨架总装车间库</v>
          </cell>
          <cell r="F8" t="str">
            <v>Wip</v>
          </cell>
          <cell r="G8" t="str">
            <v>BAS0000047</v>
          </cell>
          <cell r="H8" t="str">
            <v/>
          </cell>
          <cell r="I8">
            <v>75</v>
          </cell>
        </row>
        <row r="9">
          <cell r="A9" t="str">
            <v>BCL0010006</v>
          </cell>
          <cell r="B9" t="str">
            <v>气管卡扣（2*4mm） /</v>
          </cell>
          <cell r="C9" t="str">
            <v>230</v>
          </cell>
          <cell r="D9" t="str">
            <v>w1345</v>
          </cell>
          <cell r="E9" t="str">
            <v>骨架总装车间库</v>
          </cell>
          <cell r="F9" t="str">
            <v>Wip</v>
          </cell>
          <cell r="G9" t="str">
            <v>bcl0010006</v>
          </cell>
          <cell r="H9" t="str">
            <v/>
          </cell>
          <cell r="I9">
            <v>42153</v>
          </cell>
        </row>
        <row r="10">
          <cell r="A10" t="str">
            <v>BCL0010010</v>
          </cell>
          <cell r="B10" t="str">
            <v>四管夹 /</v>
          </cell>
          <cell r="C10" t="str">
            <v>230</v>
          </cell>
          <cell r="D10" t="str">
            <v>w1345</v>
          </cell>
          <cell r="E10" t="str">
            <v>骨架总装车间库</v>
          </cell>
          <cell r="F10" t="str">
            <v>Wip</v>
          </cell>
          <cell r="G10" t="str">
            <v>bcl0010010</v>
          </cell>
          <cell r="H10" t="str">
            <v/>
          </cell>
          <cell r="I10">
            <v>800.84799</v>
          </cell>
        </row>
        <row r="11">
          <cell r="A11" t="str">
            <v>BFA0000003</v>
          </cell>
          <cell r="B11" t="str">
            <v>F扣 /</v>
          </cell>
          <cell r="C11" t="str">
            <v>230</v>
          </cell>
          <cell r="D11" t="str">
            <v>w1345</v>
          </cell>
          <cell r="E11" t="str">
            <v>骨架总装车间库</v>
          </cell>
          <cell r="F11" t="str">
            <v>Wip</v>
          </cell>
          <cell r="G11" t="str">
            <v>bfa0000003</v>
          </cell>
          <cell r="H11" t="str">
            <v/>
          </cell>
          <cell r="I11">
            <v>47629</v>
          </cell>
        </row>
        <row r="12">
          <cell r="A12" t="str">
            <v>BFA0000004</v>
          </cell>
          <cell r="B12" t="str">
            <v>4*200扎带 / 4*200</v>
          </cell>
          <cell r="C12" t="str">
            <v>230</v>
          </cell>
          <cell r="D12" t="str">
            <v>w1345</v>
          </cell>
          <cell r="E12" t="str">
            <v>骨架总装车间库</v>
          </cell>
          <cell r="F12" t="str">
            <v>Wip</v>
          </cell>
          <cell r="G12" t="str">
            <v>BFA0000004</v>
          </cell>
          <cell r="H12" t="str">
            <v/>
          </cell>
          <cell r="I12">
            <v>13814</v>
          </cell>
        </row>
        <row r="13">
          <cell r="A13" t="str">
            <v>BFA0000008</v>
          </cell>
          <cell r="B13" t="str">
            <v>φ8弹簧垫(黑色) / 黑色</v>
          </cell>
          <cell r="C13" t="str">
            <v>230</v>
          </cell>
          <cell r="D13" t="str">
            <v>w1345</v>
          </cell>
          <cell r="E13" t="str">
            <v>骨架总装车间库</v>
          </cell>
          <cell r="F13" t="str">
            <v>Wip</v>
          </cell>
          <cell r="G13" t="str">
            <v>BFA0000008</v>
          </cell>
          <cell r="H13" t="str">
            <v/>
          </cell>
          <cell r="I13">
            <v>2040</v>
          </cell>
        </row>
        <row r="14">
          <cell r="A14" t="str">
            <v>BFA0000010</v>
          </cell>
          <cell r="B14" t="str">
            <v>M8自锁螺母(白) / 镀白锌</v>
          </cell>
          <cell r="C14" t="str">
            <v>230</v>
          </cell>
          <cell r="D14" t="str">
            <v>w1345</v>
          </cell>
          <cell r="E14" t="str">
            <v>骨架总装车间库</v>
          </cell>
          <cell r="F14" t="str">
            <v>Wip</v>
          </cell>
          <cell r="G14" t="str">
            <v>bfa0000010</v>
          </cell>
          <cell r="H14" t="str">
            <v/>
          </cell>
          <cell r="I14">
            <v>1.01458</v>
          </cell>
        </row>
        <row r="15">
          <cell r="A15" t="str">
            <v>BFA0000012</v>
          </cell>
          <cell r="B15" t="str">
            <v>外方螺栓(黑)M8*25 /</v>
          </cell>
          <cell r="C15" t="str">
            <v>230</v>
          </cell>
          <cell r="D15" t="str">
            <v>w1345</v>
          </cell>
          <cell r="E15" t="str">
            <v>骨架总装车间库</v>
          </cell>
          <cell r="F15" t="str">
            <v>Wip</v>
          </cell>
          <cell r="G15" t="str">
            <v>bfa0000012</v>
          </cell>
          <cell r="H15" t="str">
            <v/>
          </cell>
          <cell r="I15">
            <v>1155</v>
          </cell>
        </row>
        <row r="16">
          <cell r="A16" t="str">
            <v>BFA0000017</v>
          </cell>
          <cell r="B16" t="str">
            <v>内六角圆柱头螺钉 / M8*20黑</v>
          </cell>
          <cell r="C16" t="str">
            <v>230</v>
          </cell>
          <cell r="D16" t="str">
            <v>W1345</v>
          </cell>
          <cell r="E16" t="str">
            <v>骨架总装车间库</v>
          </cell>
          <cell r="F16" t="str">
            <v>Wip</v>
          </cell>
          <cell r="G16" t="str">
            <v>BFA0000017</v>
          </cell>
          <cell r="H16" t="str">
            <v/>
          </cell>
          <cell r="I16">
            <v>794</v>
          </cell>
        </row>
        <row r="17">
          <cell r="A17" t="str">
            <v>BFA0000021</v>
          </cell>
          <cell r="B17" t="str">
            <v>十字自攻钉ST4.8*16 / 镀黑锌</v>
          </cell>
          <cell r="C17" t="str">
            <v>230</v>
          </cell>
          <cell r="D17" t="str">
            <v>W1345</v>
          </cell>
          <cell r="E17" t="str">
            <v>骨架总装车间库</v>
          </cell>
          <cell r="F17" t="str">
            <v>Wip</v>
          </cell>
          <cell r="G17" t="str">
            <v>bfa0000021</v>
          </cell>
          <cell r="H17" t="str">
            <v/>
          </cell>
          <cell r="I17">
            <v>11498</v>
          </cell>
        </row>
        <row r="18">
          <cell r="A18" t="str">
            <v>BFA0000042</v>
          </cell>
          <cell r="B18" t="str">
            <v>M10自锁螺母 /</v>
          </cell>
          <cell r="C18" t="str">
            <v>230</v>
          </cell>
          <cell r="D18" t="str">
            <v>w1345</v>
          </cell>
          <cell r="E18" t="str">
            <v>骨架总装车间库</v>
          </cell>
          <cell r="F18" t="str">
            <v>Wip</v>
          </cell>
          <cell r="G18" t="str">
            <v>BFA0000042</v>
          </cell>
          <cell r="H18" t="str">
            <v/>
          </cell>
          <cell r="I18">
            <v>669</v>
          </cell>
        </row>
        <row r="19">
          <cell r="A19" t="str">
            <v>BFA0000083</v>
          </cell>
          <cell r="B19" t="str">
            <v>十字槽盘头自攻螺钉-C型 / ST5.5*13镀白锌</v>
          </cell>
          <cell r="C19" t="str">
            <v>230</v>
          </cell>
          <cell r="D19" t="str">
            <v>W1345</v>
          </cell>
          <cell r="E19" t="str">
            <v>骨架总装车间库</v>
          </cell>
          <cell r="F19" t="str">
            <v>Wip</v>
          </cell>
          <cell r="G19" t="str">
            <v>bfa0000083</v>
          </cell>
          <cell r="H19" t="str">
            <v/>
          </cell>
          <cell r="I19">
            <v>699</v>
          </cell>
        </row>
        <row r="20">
          <cell r="A20" t="str">
            <v>BFA0000129</v>
          </cell>
          <cell r="B20" t="str">
            <v>4.2*16十字槽盘头自攻螺钉 / 白锌</v>
          </cell>
          <cell r="C20" t="str">
            <v>230</v>
          </cell>
          <cell r="D20" t="str">
            <v>w1345</v>
          </cell>
          <cell r="E20" t="str">
            <v>骨架总装车间库</v>
          </cell>
          <cell r="F20" t="str">
            <v>Wip</v>
          </cell>
          <cell r="G20" t="str">
            <v>BFA0000129</v>
          </cell>
          <cell r="H20" t="str">
            <v/>
          </cell>
          <cell r="I20">
            <v>2000</v>
          </cell>
        </row>
        <row r="21">
          <cell r="A21" t="str">
            <v>BFA0000130</v>
          </cell>
          <cell r="B21" t="str">
            <v>M8*20六角头螺栓 /</v>
          </cell>
          <cell r="C21" t="str">
            <v>230</v>
          </cell>
          <cell r="D21" t="str">
            <v>W1345</v>
          </cell>
          <cell r="E21" t="str">
            <v>骨架总装车间库</v>
          </cell>
          <cell r="F21" t="str">
            <v>Wip</v>
          </cell>
          <cell r="G21" t="str">
            <v>BFA0000130</v>
          </cell>
          <cell r="H21" t="str">
            <v/>
          </cell>
          <cell r="I21">
            <v>287</v>
          </cell>
        </row>
        <row r="22">
          <cell r="A22" t="str">
            <v>BFA0000285</v>
          </cell>
          <cell r="B22" t="str">
            <v>开口挡圈 / φ4镀黑锌</v>
          </cell>
          <cell r="C22" t="str">
            <v>230</v>
          </cell>
          <cell r="D22" t="str">
            <v>W1345</v>
          </cell>
          <cell r="E22" t="str">
            <v>骨架总装车间库</v>
          </cell>
          <cell r="F22" t="str">
            <v>Wip</v>
          </cell>
          <cell r="G22" t="str">
            <v>BFA0000285</v>
          </cell>
          <cell r="H22" t="str">
            <v/>
          </cell>
          <cell r="I22">
            <v>2802</v>
          </cell>
        </row>
        <row r="23">
          <cell r="A23" t="str">
            <v>BFA0000292</v>
          </cell>
          <cell r="B23" t="str">
            <v>φ4.2*16元机自攻螺丝 / ST 4.2×16-C(镀黑锌)</v>
          </cell>
          <cell r="C23" t="str">
            <v>230</v>
          </cell>
          <cell r="D23" t="str">
            <v>W1345</v>
          </cell>
          <cell r="E23" t="str">
            <v>骨架总装车间库</v>
          </cell>
          <cell r="F23" t="str">
            <v>Wip</v>
          </cell>
          <cell r="G23" t="str">
            <v>bfa0000292</v>
          </cell>
          <cell r="H23" t="str">
            <v/>
          </cell>
          <cell r="I23">
            <v>8766</v>
          </cell>
        </row>
        <row r="24">
          <cell r="A24" t="str">
            <v>BFA0000307</v>
          </cell>
          <cell r="B24" t="str">
            <v>开口型扁圆头抽芯铆钉 / 5*10镀白锌</v>
          </cell>
          <cell r="C24" t="str">
            <v>230</v>
          </cell>
          <cell r="D24" t="str">
            <v>W1345</v>
          </cell>
          <cell r="E24" t="str">
            <v>骨架总装车间库</v>
          </cell>
          <cell r="F24" t="str">
            <v>Wip</v>
          </cell>
          <cell r="G24" t="str">
            <v>bfa0000307</v>
          </cell>
          <cell r="H24" t="str">
            <v/>
          </cell>
          <cell r="I24">
            <v>1188</v>
          </cell>
        </row>
        <row r="25">
          <cell r="A25" t="str">
            <v>BFA0000314</v>
          </cell>
          <cell r="B25" t="str">
            <v>固定螺栓 /</v>
          </cell>
          <cell r="C25" t="str">
            <v>230</v>
          </cell>
          <cell r="D25" t="str">
            <v>w1345</v>
          </cell>
          <cell r="E25" t="str">
            <v>骨架总装车间库</v>
          </cell>
          <cell r="F25" t="str">
            <v>Wip</v>
          </cell>
          <cell r="G25" t="str">
            <v>bfa0000314</v>
          </cell>
          <cell r="H25" t="str">
            <v/>
          </cell>
          <cell r="I25">
            <v>99</v>
          </cell>
        </row>
        <row r="26">
          <cell r="A26" t="str">
            <v>BFA0000369</v>
          </cell>
          <cell r="B26" t="str">
            <v>绞架连接螺栓M10*43 / H4</v>
          </cell>
          <cell r="C26" t="str">
            <v>230</v>
          </cell>
          <cell r="D26" t="str">
            <v>w1345</v>
          </cell>
          <cell r="E26" t="str">
            <v>骨架总装车间库</v>
          </cell>
          <cell r="F26" t="str">
            <v>Wip</v>
          </cell>
          <cell r="G26" t="str">
            <v>BFA0000369</v>
          </cell>
          <cell r="H26" t="str">
            <v/>
          </cell>
          <cell r="I26">
            <v>2232.53072</v>
          </cell>
        </row>
        <row r="27">
          <cell r="A27" t="str">
            <v>BFA0000372</v>
          </cell>
          <cell r="B27" t="str">
            <v>气阀气管固定螺母 / M10*1.0</v>
          </cell>
          <cell r="C27" t="str">
            <v>230</v>
          </cell>
          <cell r="D27" t="str">
            <v>w1345</v>
          </cell>
          <cell r="E27" t="str">
            <v>骨架总装车间库</v>
          </cell>
          <cell r="F27" t="str">
            <v>Wip</v>
          </cell>
          <cell r="G27" t="str">
            <v>BFA0000372</v>
          </cell>
          <cell r="H27" t="str">
            <v/>
          </cell>
          <cell r="I27">
            <v>39</v>
          </cell>
        </row>
        <row r="28">
          <cell r="A28" t="str">
            <v>BFA0000379</v>
          </cell>
          <cell r="B28" t="str">
            <v>齿板回转轴 / 升降器</v>
          </cell>
          <cell r="C28" t="str">
            <v>230</v>
          </cell>
          <cell r="D28" t="str">
            <v>W1345</v>
          </cell>
          <cell r="E28" t="str">
            <v>骨架总装车间库</v>
          </cell>
          <cell r="F28" t="str">
            <v>Wip</v>
          </cell>
          <cell r="G28" t="str">
            <v>BFA0000379</v>
          </cell>
          <cell r="H28" t="str">
            <v/>
          </cell>
          <cell r="I28">
            <v>46</v>
          </cell>
        </row>
        <row r="29">
          <cell r="A29" t="str">
            <v>BFA0000380</v>
          </cell>
          <cell r="B29" t="str">
            <v>前支撑固定轴 / 升降器</v>
          </cell>
          <cell r="C29" t="str">
            <v>230</v>
          </cell>
          <cell r="D29" t="str">
            <v>w1345</v>
          </cell>
          <cell r="E29" t="str">
            <v>骨架总装车间库</v>
          </cell>
          <cell r="F29" t="str">
            <v>Wip</v>
          </cell>
          <cell r="G29" t="str">
            <v>BFA0000380</v>
          </cell>
          <cell r="H29" t="str">
            <v/>
          </cell>
          <cell r="I29">
            <v>325</v>
          </cell>
        </row>
        <row r="30">
          <cell r="A30" t="str">
            <v>BFA0000383</v>
          </cell>
          <cell r="B30" t="str">
            <v>后安装板连接销 /</v>
          </cell>
          <cell r="C30" t="str">
            <v>230</v>
          </cell>
          <cell r="D30" t="str">
            <v>W1345</v>
          </cell>
          <cell r="E30" t="str">
            <v>骨架总装车间库</v>
          </cell>
          <cell r="F30" t="str">
            <v>Wip</v>
          </cell>
          <cell r="G30" t="str">
            <v>BFA0000383</v>
          </cell>
          <cell r="H30" t="str">
            <v/>
          </cell>
          <cell r="I30">
            <v>7</v>
          </cell>
        </row>
        <row r="31">
          <cell r="A31" t="str">
            <v>BFA0000387</v>
          </cell>
          <cell r="B31" t="str">
            <v>滑块固定板连接销 /</v>
          </cell>
          <cell r="C31" t="str">
            <v>230</v>
          </cell>
          <cell r="D31" t="str">
            <v>w1345</v>
          </cell>
          <cell r="E31" t="str">
            <v>骨架总装车间库</v>
          </cell>
          <cell r="F31" t="str">
            <v>Wip</v>
          </cell>
          <cell r="G31" t="str">
            <v>BFA0000387</v>
          </cell>
          <cell r="H31" t="str">
            <v/>
          </cell>
          <cell r="I31">
            <v>357</v>
          </cell>
        </row>
        <row r="32">
          <cell r="A32" t="str">
            <v>BFA0000391</v>
          </cell>
          <cell r="B32" t="str">
            <v>开口挡圈φ6 / φ6镀黑锌</v>
          </cell>
          <cell r="C32" t="str">
            <v>230</v>
          </cell>
          <cell r="D32" t="str">
            <v>w1345</v>
          </cell>
          <cell r="E32" t="str">
            <v>骨架总装车间库</v>
          </cell>
          <cell r="F32" t="str">
            <v>Wip</v>
          </cell>
          <cell r="G32" t="str">
            <v>bfa0000391</v>
          </cell>
          <cell r="H32" t="str">
            <v/>
          </cell>
          <cell r="I32">
            <v>2593</v>
          </cell>
        </row>
        <row r="33">
          <cell r="A33" t="str">
            <v>BFA0000393</v>
          </cell>
          <cell r="B33" t="str">
            <v>连接螺栓1 / 1.0平台</v>
          </cell>
          <cell r="C33" t="str">
            <v>230</v>
          </cell>
          <cell r="D33" t="str">
            <v>w1345</v>
          </cell>
          <cell r="E33" t="str">
            <v>骨架总装车间库</v>
          </cell>
          <cell r="F33" t="str">
            <v>Wip</v>
          </cell>
          <cell r="G33" t="str">
            <v>BFA0000393</v>
          </cell>
          <cell r="H33" t="str">
            <v/>
          </cell>
          <cell r="I33">
            <v>4</v>
          </cell>
        </row>
        <row r="34">
          <cell r="A34" t="str">
            <v>BFA0000396</v>
          </cell>
          <cell r="B34" t="str">
            <v>内六角圆柱头螺钉 / M6*25镀黑锌</v>
          </cell>
          <cell r="C34" t="str">
            <v>230</v>
          </cell>
          <cell r="D34" t="str">
            <v>W1345</v>
          </cell>
          <cell r="E34" t="str">
            <v>骨架总装车间库</v>
          </cell>
          <cell r="F34" t="str">
            <v>Wip</v>
          </cell>
          <cell r="G34" t="str">
            <v>BFA0000396</v>
          </cell>
          <cell r="H34" t="str">
            <v/>
          </cell>
          <cell r="I34">
            <v>231</v>
          </cell>
        </row>
        <row r="35">
          <cell r="A35" t="str">
            <v>BFA0000398</v>
          </cell>
          <cell r="B35" t="str">
            <v>六角头螺母 / M8*P1.25黑</v>
          </cell>
          <cell r="C35" t="str">
            <v>230</v>
          </cell>
          <cell r="D35" t="str">
            <v>w1345</v>
          </cell>
          <cell r="E35" t="str">
            <v>骨架总装车间库</v>
          </cell>
          <cell r="F35" t="str">
            <v>Wip</v>
          </cell>
          <cell r="G35" t="str">
            <v>BFA0000398</v>
          </cell>
          <cell r="H35" t="str">
            <v/>
          </cell>
          <cell r="I35">
            <v>1682</v>
          </cell>
        </row>
        <row r="36">
          <cell r="A36" t="str">
            <v>BFA0000402</v>
          </cell>
          <cell r="B36" t="str">
            <v>上框连接螺栓 / 机械减震</v>
          </cell>
          <cell r="C36" t="str">
            <v>230</v>
          </cell>
          <cell r="D36" t="str">
            <v>W1345</v>
          </cell>
          <cell r="E36" t="str">
            <v>骨架总装车间库</v>
          </cell>
          <cell r="F36" t="str">
            <v>Wip</v>
          </cell>
          <cell r="G36" t="str">
            <v>BFA0000402</v>
          </cell>
          <cell r="H36" t="str">
            <v/>
          </cell>
          <cell r="I36">
            <v>558</v>
          </cell>
        </row>
        <row r="37">
          <cell r="A37" t="str">
            <v>BFA0000403</v>
          </cell>
          <cell r="B37" t="str">
            <v>弹性圆柱销（φ5*25） / 机械减震</v>
          </cell>
          <cell r="C37" t="str">
            <v>230</v>
          </cell>
          <cell r="D37" t="str">
            <v>w1345</v>
          </cell>
          <cell r="E37" t="str">
            <v>骨架总装车间库</v>
          </cell>
          <cell r="F37" t="str">
            <v>Wip</v>
          </cell>
          <cell r="G37" t="str">
            <v>BFA0000403</v>
          </cell>
          <cell r="H37" t="str">
            <v/>
          </cell>
          <cell r="I37">
            <v>485</v>
          </cell>
        </row>
        <row r="38">
          <cell r="A38" t="str">
            <v>BFA0000405</v>
          </cell>
          <cell r="B38" t="str">
            <v>弹性圆柱销（φ4*20） / 机械减震</v>
          </cell>
          <cell r="C38" t="str">
            <v>230</v>
          </cell>
          <cell r="D38" t="str">
            <v>W1345</v>
          </cell>
          <cell r="E38" t="str">
            <v>骨架总装车间库</v>
          </cell>
          <cell r="F38" t="str">
            <v>Wip</v>
          </cell>
          <cell r="G38" t="str">
            <v>BFA0000405</v>
          </cell>
          <cell r="H38" t="str">
            <v/>
          </cell>
          <cell r="I38">
            <v>834</v>
          </cell>
        </row>
        <row r="39">
          <cell r="A39" t="str">
            <v>BFA0000406</v>
          </cell>
          <cell r="B39" t="str">
            <v>弹性圆柱销（φ3*25） / 机械减震</v>
          </cell>
          <cell r="C39" t="str">
            <v>230</v>
          </cell>
          <cell r="D39" t="str">
            <v>W1345</v>
          </cell>
          <cell r="E39" t="str">
            <v>骨架总装车间库</v>
          </cell>
          <cell r="F39" t="str">
            <v>Wip</v>
          </cell>
          <cell r="G39" t="str">
            <v>BFA0000406</v>
          </cell>
          <cell r="H39" t="str">
            <v/>
          </cell>
          <cell r="I39">
            <v>490</v>
          </cell>
        </row>
        <row r="40">
          <cell r="A40" t="str">
            <v>BFA0000408</v>
          </cell>
          <cell r="B40" t="str">
            <v>全金属六角锁紧螺母 / M10镀彩锌</v>
          </cell>
          <cell r="C40" t="str">
            <v>230</v>
          </cell>
          <cell r="D40" t="str">
            <v>w1345</v>
          </cell>
          <cell r="E40" t="str">
            <v>骨架总装车间库</v>
          </cell>
          <cell r="F40" t="str">
            <v>Wip</v>
          </cell>
          <cell r="G40" t="str">
            <v>bfa0000408</v>
          </cell>
          <cell r="H40" t="str">
            <v/>
          </cell>
          <cell r="I40">
            <v>8</v>
          </cell>
        </row>
        <row r="41">
          <cell r="A41" t="str">
            <v>BFA0000410</v>
          </cell>
          <cell r="B41" t="str">
            <v>阻尼器连接螺栓 / 1.0平台</v>
          </cell>
          <cell r="C41" t="str">
            <v>230</v>
          </cell>
          <cell r="D41" t="str">
            <v>w1345</v>
          </cell>
          <cell r="E41" t="str">
            <v>骨架总装车间库</v>
          </cell>
          <cell r="F41" t="str">
            <v>Wip</v>
          </cell>
          <cell r="G41" t="str">
            <v>BFA0000410</v>
          </cell>
          <cell r="H41" t="str">
            <v/>
          </cell>
          <cell r="I41">
            <v>3118.9625</v>
          </cell>
        </row>
        <row r="42">
          <cell r="A42" t="str">
            <v>BFA0000419</v>
          </cell>
          <cell r="B42" t="str">
            <v>弹垫（Ф5) /</v>
          </cell>
          <cell r="C42" t="str">
            <v>230</v>
          </cell>
          <cell r="D42" t="str">
            <v>W1345</v>
          </cell>
          <cell r="E42" t="str">
            <v>骨架总装车间库</v>
          </cell>
          <cell r="F42" t="str">
            <v>Wip</v>
          </cell>
          <cell r="G42" t="str">
            <v>bfa0000419</v>
          </cell>
          <cell r="H42" t="str">
            <v/>
          </cell>
          <cell r="I42">
            <v>362</v>
          </cell>
        </row>
        <row r="43">
          <cell r="A43" t="str">
            <v>BFA0000421</v>
          </cell>
          <cell r="B43" t="str">
            <v>十字槽盘头螺钉5*25 /</v>
          </cell>
          <cell r="C43" t="str">
            <v>230</v>
          </cell>
          <cell r="D43" t="str">
            <v>w1345</v>
          </cell>
          <cell r="E43" t="str">
            <v>骨架总装车间库</v>
          </cell>
          <cell r="F43" t="str">
            <v>Wip</v>
          </cell>
          <cell r="G43" t="str">
            <v>BFA0000421</v>
          </cell>
          <cell r="H43" t="str">
            <v/>
          </cell>
          <cell r="I43">
            <v>159</v>
          </cell>
        </row>
        <row r="44">
          <cell r="A44" t="str">
            <v>BFA0000491</v>
          </cell>
          <cell r="B44" t="str">
            <v>∮6平垫 / 镀彩</v>
          </cell>
          <cell r="C44" t="str">
            <v>230</v>
          </cell>
          <cell r="D44" t="str">
            <v>W1345</v>
          </cell>
          <cell r="E44" t="str">
            <v>骨架总装车间库</v>
          </cell>
          <cell r="F44" t="str">
            <v>Wip</v>
          </cell>
          <cell r="G44" t="str">
            <v>bfa0000491</v>
          </cell>
          <cell r="H44" t="str">
            <v/>
          </cell>
          <cell r="I44">
            <v>1139</v>
          </cell>
        </row>
        <row r="45">
          <cell r="A45" t="str">
            <v>BFA0000561</v>
          </cell>
          <cell r="B45" t="str">
            <v>销轴 /</v>
          </cell>
          <cell r="C45" t="str">
            <v>230</v>
          </cell>
          <cell r="D45" t="str">
            <v>w1345</v>
          </cell>
          <cell r="E45" t="str">
            <v>骨架总装车间库</v>
          </cell>
          <cell r="F45" t="str">
            <v>Wip</v>
          </cell>
          <cell r="G45" t="str">
            <v>BFA0000561</v>
          </cell>
          <cell r="H45" t="str">
            <v/>
          </cell>
          <cell r="I45">
            <v>120</v>
          </cell>
        </row>
        <row r="46">
          <cell r="A46" t="str">
            <v>BFA0000563</v>
          </cell>
          <cell r="B46" t="str">
            <v>开口挡圈φ9 /</v>
          </cell>
          <cell r="C46" t="str">
            <v>230</v>
          </cell>
          <cell r="D46" t="str">
            <v>W1345</v>
          </cell>
          <cell r="E46" t="str">
            <v>骨架总装车间库</v>
          </cell>
          <cell r="F46" t="str">
            <v>Wip</v>
          </cell>
          <cell r="G46" t="str">
            <v>bfa0000563</v>
          </cell>
          <cell r="H46" t="str">
            <v/>
          </cell>
          <cell r="I46">
            <v>2424.96961</v>
          </cell>
        </row>
        <row r="47">
          <cell r="A47" t="str">
            <v>BFA0000566</v>
          </cell>
          <cell r="B47" t="str">
            <v>阻尼器垫片 /</v>
          </cell>
          <cell r="C47" t="str">
            <v>230</v>
          </cell>
          <cell r="D47" t="str">
            <v>w1345</v>
          </cell>
          <cell r="E47" t="str">
            <v>骨架总装车间库</v>
          </cell>
          <cell r="F47" t="str">
            <v>Wip</v>
          </cell>
          <cell r="G47" t="str">
            <v>bfa0000566</v>
          </cell>
          <cell r="H47" t="str">
            <v/>
          </cell>
          <cell r="I47">
            <v>14127</v>
          </cell>
        </row>
        <row r="48">
          <cell r="A48" t="str">
            <v>BFA0000699</v>
          </cell>
          <cell r="B48" t="str">
            <v>内六角平圆头螺钉 / M8*20镀黑锌</v>
          </cell>
          <cell r="C48" t="str">
            <v>230</v>
          </cell>
          <cell r="D48" t="str">
            <v>w1345</v>
          </cell>
          <cell r="E48" t="str">
            <v>骨架总装车间库</v>
          </cell>
          <cell r="F48" t="str">
            <v>Wip</v>
          </cell>
          <cell r="G48" t="str">
            <v>BFA0000699</v>
          </cell>
          <cell r="H48" t="str">
            <v/>
          </cell>
          <cell r="I48">
            <v>3727</v>
          </cell>
        </row>
        <row r="49">
          <cell r="A49" t="str">
            <v>BFA0010023</v>
          </cell>
          <cell r="B49" t="str">
            <v>内六角圆柱头螺钉 / M6*45镀黑锌</v>
          </cell>
          <cell r="C49" t="str">
            <v>230</v>
          </cell>
          <cell r="D49" t="str">
            <v>w1345</v>
          </cell>
          <cell r="E49" t="str">
            <v>骨架总装车间库</v>
          </cell>
          <cell r="F49" t="str">
            <v>Wip</v>
          </cell>
          <cell r="G49" t="str">
            <v>BFA0010023</v>
          </cell>
          <cell r="H49" t="str">
            <v/>
          </cell>
          <cell r="I49">
            <v>384</v>
          </cell>
        </row>
        <row r="50">
          <cell r="A50" t="str">
            <v>BFA0010025</v>
          </cell>
          <cell r="B50" t="str">
            <v>全金属六角法兰面锁紧螺母 / M6镀黑锌</v>
          </cell>
          <cell r="C50" t="str">
            <v>230</v>
          </cell>
          <cell r="D50" t="str">
            <v>w1345</v>
          </cell>
          <cell r="E50" t="str">
            <v>骨架总装车间库</v>
          </cell>
          <cell r="F50" t="str">
            <v>Wip</v>
          </cell>
          <cell r="G50" t="str">
            <v>BFA0010025</v>
          </cell>
          <cell r="H50" t="str">
            <v/>
          </cell>
          <cell r="I50">
            <v>484</v>
          </cell>
        </row>
        <row r="51">
          <cell r="A51" t="str">
            <v>BFA0010026</v>
          </cell>
          <cell r="B51" t="str">
            <v>大垫圈 / φ6镀黑锌</v>
          </cell>
          <cell r="C51" t="str">
            <v>230</v>
          </cell>
          <cell r="D51" t="str">
            <v>w1345</v>
          </cell>
          <cell r="E51" t="str">
            <v>骨架总装车间库</v>
          </cell>
          <cell r="F51" t="str">
            <v>Wip</v>
          </cell>
          <cell r="G51" t="str">
            <v>BFA0010026</v>
          </cell>
          <cell r="H51" t="str">
            <v/>
          </cell>
          <cell r="I51">
            <v>484</v>
          </cell>
        </row>
        <row r="52">
          <cell r="A52" t="str">
            <v>BFA0010037</v>
          </cell>
          <cell r="B52" t="str">
            <v>内梅花盘头三角牙自攻螺钉 / M5*10镀黑锌</v>
          </cell>
          <cell r="C52" t="str">
            <v>230</v>
          </cell>
          <cell r="D52" t="str">
            <v>W1345</v>
          </cell>
          <cell r="E52" t="str">
            <v>骨架总装车间库</v>
          </cell>
          <cell r="F52" t="str">
            <v>Wip</v>
          </cell>
          <cell r="G52" t="str">
            <v>bfa0010037</v>
          </cell>
          <cell r="H52" t="str">
            <v/>
          </cell>
          <cell r="I52">
            <v>7756</v>
          </cell>
        </row>
        <row r="53">
          <cell r="A53" t="str">
            <v>BFA0010041</v>
          </cell>
          <cell r="B53" t="str">
            <v>H6开口挡圈Φ8 / Q43680表面氧化黑色</v>
          </cell>
          <cell r="C53" t="str">
            <v>230</v>
          </cell>
          <cell r="D53" t="str">
            <v>w1345</v>
          </cell>
          <cell r="E53" t="str">
            <v>骨架总装车间库</v>
          </cell>
          <cell r="F53" t="str">
            <v>Wip</v>
          </cell>
          <cell r="G53" t="str">
            <v>BFA0010041</v>
          </cell>
          <cell r="H53" t="str">
            <v/>
          </cell>
          <cell r="I53">
            <v>29149.5</v>
          </cell>
        </row>
        <row r="54">
          <cell r="A54" t="str">
            <v>BFA0010068</v>
          </cell>
          <cell r="B54" t="str">
            <v>六角头螺栓 / M8*45镀黑锌</v>
          </cell>
          <cell r="C54" t="str">
            <v>230</v>
          </cell>
          <cell r="D54" t="str">
            <v>w1345</v>
          </cell>
          <cell r="E54" t="str">
            <v>骨架总装车间库</v>
          </cell>
          <cell r="F54" t="str">
            <v>Wip</v>
          </cell>
          <cell r="G54" t="str">
            <v>BFA0010068</v>
          </cell>
          <cell r="H54" t="str">
            <v/>
          </cell>
          <cell r="I54">
            <v>2960</v>
          </cell>
        </row>
        <row r="55">
          <cell r="A55" t="str">
            <v>BFA0010072</v>
          </cell>
          <cell r="B55" t="str">
            <v>开口挡圈 / Φ22镀黑锌</v>
          </cell>
          <cell r="C55" t="str">
            <v>230</v>
          </cell>
          <cell r="D55" t="str">
            <v>W1345</v>
          </cell>
          <cell r="E55" t="str">
            <v>骨架总装车间库</v>
          </cell>
          <cell r="F55" t="str">
            <v>Wip</v>
          </cell>
          <cell r="G55" t="str">
            <v>BFA0010072</v>
          </cell>
          <cell r="H55" t="str">
            <v/>
          </cell>
          <cell r="I55">
            <v>354</v>
          </cell>
        </row>
        <row r="56">
          <cell r="A56" t="str">
            <v>BFA0010081</v>
          </cell>
          <cell r="B56" t="str">
            <v>圆柱头内六角全螺纹螺栓 / M6*16</v>
          </cell>
          <cell r="C56" t="str">
            <v>230</v>
          </cell>
          <cell r="D56" t="str">
            <v>w1345</v>
          </cell>
          <cell r="E56" t="str">
            <v>骨架总装车间库</v>
          </cell>
          <cell r="F56" t="str">
            <v>Wip</v>
          </cell>
          <cell r="G56" t="str">
            <v>BFA0010081</v>
          </cell>
          <cell r="H56" t="str">
            <v/>
          </cell>
          <cell r="I56">
            <v>747</v>
          </cell>
        </row>
        <row r="57">
          <cell r="A57" t="str">
            <v>BFA0010093</v>
          </cell>
          <cell r="B57" t="str">
            <v>六角法兰承面带齿螺栓 /</v>
          </cell>
          <cell r="C57" t="str">
            <v>230</v>
          </cell>
          <cell r="D57" t="str">
            <v>W1345</v>
          </cell>
          <cell r="E57" t="str">
            <v>骨架总装车间库</v>
          </cell>
          <cell r="F57" t="str">
            <v>Wip</v>
          </cell>
          <cell r="G57" t="str">
            <v>BFA0010093</v>
          </cell>
          <cell r="H57" t="str">
            <v/>
          </cell>
          <cell r="I57">
            <v>5684</v>
          </cell>
        </row>
        <row r="58">
          <cell r="A58" t="str">
            <v>BFA0010107</v>
          </cell>
          <cell r="B58" t="str">
            <v>十字槽盘头自攻螺钉 / ST4.2*8</v>
          </cell>
          <cell r="C58" t="str">
            <v>230</v>
          </cell>
          <cell r="D58" t="str">
            <v>W1345</v>
          </cell>
          <cell r="E58" t="str">
            <v>骨架总装车间库</v>
          </cell>
          <cell r="F58" t="str">
            <v>Wip</v>
          </cell>
          <cell r="G58" t="str">
            <v>BFA0010107</v>
          </cell>
          <cell r="H58" t="str">
            <v/>
          </cell>
          <cell r="I58">
            <v>478</v>
          </cell>
        </row>
        <row r="59">
          <cell r="A59" t="str">
            <v>BFA0010108</v>
          </cell>
          <cell r="B59" t="str">
            <v>外六角法兰螺栓 / M8*10</v>
          </cell>
          <cell r="C59" t="str">
            <v>230</v>
          </cell>
          <cell r="D59" t="str">
            <v>W1345</v>
          </cell>
          <cell r="E59" t="str">
            <v>骨架总装车间库</v>
          </cell>
          <cell r="F59" t="str">
            <v>Wip</v>
          </cell>
          <cell r="G59" t="str">
            <v>BFA0010108</v>
          </cell>
          <cell r="H59" t="str">
            <v/>
          </cell>
          <cell r="I59">
            <v>316</v>
          </cell>
        </row>
        <row r="60">
          <cell r="A60" t="str">
            <v>BPC0000001</v>
          </cell>
          <cell r="B60" t="str">
            <v>阻尼器总成 / H3000</v>
          </cell>
          <cell r="C60" t="str">
            <v>230</v>
          </cell>
          <cell r="D60" t="str">
            <v>w1345</v>
          </cell>
          <cell r="E60" t="str">
            <v>骨架总装车间库</v>
          </cell>
          <cell r="F60" t="str">
            <v>Wip</v>
          </cell>
          <cell r="G60" t="str">
            <v>BPC0000001</v>
          </cell>
          <cell r="H60" t="str">
            <v/>
          </cell>
          <cell r="I60">
            <v>3</v>
          </cell>
        </row>
        <row r="61">
          <cell r="A61" t="str">
            <v>BPC0000002</v>
          </cell>
          <cell r="B61" t="str">
            <v>气囊总成 / 带PA气管Φ6*240</v>
          </cell>
          <cell r="C61" t="str">
            <v>230</v>
          </cell>
          <cell r="D61" t="str">
            <v>w1345</v>
          </cell>
          <cell r="E61" t="str">
            <v>骨架总装车间库</v>
          </cell>
          <cell r="F61" t="str">
            <v>Wip</v>
          </cell>
          <cell r="G61" t="str">
            <v>BPC0000002</v>
          </cell>
          <cell r="H61" t="str">
            <v/>
          </cell>
          <cell r="I61">
            <v>8</v>
          </cell>
        </row>
        <row r="62">
          <cell r="A62" t="str">
            <v>BPC0000004</v>
          </cell>
          <cell r="B62" t="str">
            <v>阻尼器总成 / 欧曼气囊</v>
          </cell>
          <cell r="C62" t="str">
            <v>230</v>
          </cell>
          <cell r="D62" t="str">
            <v>w1345</v>
          </cell>
          <cell r="E62" t="str">
            <v>骨架总装车间库</v>
          </cell>
          <cell r="F62" t="str">
            <v>Wip</v>
          </cell>
          <cell r="G62" t="str">
            <v>BPC0000004</v>
          </cell>
          <cell r="H62" t="str">
            <v/>
          </cell>
          <cell r="I62">
            <v>12</v>
          </cell>
        </row>
        <row r="63">
          <cell r="A63" t="str">
            <v>BPC0000039</v>
          </cell>
          <cell r="B63" t="str">
            <v>气管PAφ6*4*900 /</v>
          </cell>
          <cell r="C63" t="str">
            <v>230</v>
          </cell>
          <cell r="D63" t="str">
            <v>W1345</v>
          </cell>
          <cell r="E63" t="str">
            <v>骨架总装车间库</v>
          </cell>
          <cell r="F63" t="str">
            <v>Wip</v>
          </cell>
          <cell r="G63" t="str">
            <v>BPC0000039</v>
          </cell>
          <cell r="H63" t="str">
            <v/>
          </cell>
          <cell r="I63">
            <v>78</v>
          </cell>
        </row>
        <row r="64">
          <cell r="A64" t="str">
            <v>BSP0000042</v>
          </cell>
          <cell r="B64" t="str">
            <v>升降小拉簧 / 升降器</v>
          </cell>
          <cell r="C64" t="str">
            <v>230</v>
          </cell>
          <cell r="D64" t="str">
            <v>W1345</v>
          </cell>
          <cell r="E64" t="str">
            <v>骨架总装车间库</v>
          </cell>
          <cell r="F64" t="str">
            <v>Wip</v>
          </cell>
          <cell r="G64" t="str">
            <v>BSP0000042</v>
          </cell>
          <cell r="H64" t="str">
            <v/>
          </cell>
          <cell r="I64">
            <v>235</v>
          </cell>
        </row>
        <row r="65">
          <cell r="A65" t="str">
            <v>BSP0000046</v>
          </cell>
          <cell r="B65" t="str">
            <v>减震扣拉簧 /</v>
          </cell>
          <cell r="C65" t="str">
            <v>230</v>
          </cell>
          <cell r="D65" t="str">
            <v>w1345</v>
          </cell>
          <cell r="E65" t="str">
            <v>骨架总装车间库</v>
          </cell>
          <cell r="F65" t="str">
            <v>Wip</v>
          </cell>
          <cell r="G65" t="str">
            <v>BSP0000046</v>
          </cell>
          <cell r="H65" t="str">
            <v/>
          </cell>
          <cell r="I65">
            <v>11</v>
          </cell>
        </row>
        <row r="66">
          <cell r="A66" t="str">
            <v>BSP0000048</v>
          </cell>
          <cell r="B66" t="str">
            <v>手柄拉簧 / 升降器</v>
          </cell>
          <cell r="C66" t="str">
            <v>230</v>
          </cell>
          <cell r="D66" t="str">
            <v>w1345</v>
          </cell>
          <cell r="E66" t="str">
            <v>骨架总装车间库</v>
          </cell>
          <cell r="F66" t="str">
            <v>Wip</v>
          </cell>
          <cell r="G66" t="str">
            <v>BSP0000048</v>
          </cell>
          <cell r="H66" t="str">
            <v/>
          </cell>
          <cell r="I66">
            <v>80</v>
          </cell>
        </row>
        <row r="67">
          <cell r="A67" t="str">
            <v>BSP0000049</v>
          </cell>
          <cell r="B67" t="str">
            <v>齿板拉簧 / 升降器</v>
          </cell>
          <cell r="C67" t="str">
            <v>230</v>
          </cell>
          <cell r="D67" t="str">
            <v>w1345</v>
          </cell>
          <cell r="E67" t="str">
            <v>骨架总装车间库</v>
          </cell>
          <cell r="F67" t="str">
            <v>Wip</v>
          </cell>
          <cell r="G67" t="str">
            <v>BSP0000049</v>
          </cell>
          <cell r="H67" t="str">
            <v/>
          </cell>
          <cell r="I67">
            <v>301</v>
          </cell>
        </row>
        <row r="68">
          <cell r="A68" t="str">
            <v>BSP0000052</v>
          </cell>
          <cell r="B68" t="str">
            <v>大拉簧 / 机械减震</v>
          </cell>
          <cell r="C68" t="str">
            <v>230</v>
          </cell>
          <cell r="D68" t="str">
            <v>W1345</v>
          </cell>
          <cell r="E68" t="str">
            <v>骨架总装车间库</v>
          </cell>
          <cell r="F68" t="str">
            <v>Wip</v>
          </cell>
          <cell r="G68" t="str">
            <v>BSP0000052</v>
          </cell>
          <cell r="H68" t="str">
            <v/>
          </cell>
          <cell r="I68">
            <v>100</v>
          </cell>
        </row>
        <row r="69">
          <cell r="A69" t="str">
            <v>BSP0000053</v>
          </cell>
          <cell r="B69" t="str">
            <v>开口挡圈φ8 /</v>
          </cell>
          <cell r="C69" t="str">
            <v>230</v>
          </cell>
          <cell r="D69" t="str">
            <v>W1345</v>
          </cell>
          <cell r="E69" t="str">
            <v>骨架总装车间库</v>
          </cell>
          <cell r="F69" t="str">
            <v>Wip</v>
          </cell>
          <cell r="G69" t="str">
            <v>BSP0000053</v>
          </cell>
          <cell r="H69" t="str">
            <v/>
          </cell>
          <cell r="I69">
            <v>40</v>
          </cell>
        </row>
        <row r="70">
          <cell r="A70" t="str">
            <v>BSP0000057</v>
          </cell>
          <cell r="B70" t="str">
            <v>C型卡簧φ10 /</v>
          </cell>
          <cell r="C70" t="str">
            <v>230</v>
          </cell>
          <cell r="D70" t="str">
            <v>w1345</v>
          </cell>
          <cell r="E70" t="str">
            <v>骨架总装车间库</v>
          </cell>
          <cell r="F70" t="str">
            <v>Wip</v>
          </cell>
          <cell r="G70" t="str">
            <v>BSP0000057</v>
          </cell>
          <cell r="H70" t="str">
            <v/>
          </cell>
          <cell r="I70">
            <v>1942</v>
          </cell>
        </row>
        <row r="71">
          <cell r="A71" t="str">
            <v>BSP0000080</v>
          </cell>
          <cell r="B71" t="str">
            <v>开口挡圈φ3.5 /</v>
          </cell>
          <cell r="C71" t="str">
            <v>230</v>
          </cell>
          <cell r="D71" t="str">
            <v>w1345</v>
          </cell>
          <cell r="E71" t="str">
            <v>骨架总装车间库</v>
          </cell>
          <cell r="F71" t="str">
            <v>Wip</v>
          </cell>
          <cell r="G71" t="str">
            <v>bsp0000080</v>
          </cell>
          <cell r="H71" t="str">
            <v/>
          </cell>
          <cell r="I71">
            <v>3947</v>
          </cell>
        </row>
        <row r="72">
          <cell r="A72" t="str">
            <v>BSP0010056</v>
          </cell>
          <cell r="B72" t="str">
            <v>防护弹簧 / 150mm长</v>
          </cell>
          <cell r="C72" t="str">
            <v>230</v>
          </cell>
          <cell r="D72" t="str">
            <v>W1345</v>
          </cell>
          <cell r="E72" t="str">
            <v>骨架总装车间库</v>
          </cell>
          <cell r="F72" t="str">
            <v>Wip</v>
          </cell>
          <cell r="G72" t="str">
            <v>BSP0010056</v>
          </cell>
          <cell r="H72" t="str">
            <v/>
          </cell>
          <cell r="I72">
            <v>14</v>
          </cell>
        </row>
        <row r="73">
          <cell r="A73" t="str">
            <v>SHT0000534</v>
          </cell>
          <cell r="B73" t="str">
            <v>H4橡胶垫 /</v>
          </cell>
          <cell r="C73" t="str">
            <v>230</v>
          </cell>
          <cell r="D73" t="str">
            <v>W1345</v>
          </cell>
          <cell r="E73" t="str">
            <v>骨架总装车间库</v>
          </cell>
          <cell r="F73" t="str">
            <v>Wip</v>
          </cell>
          <cell r="G73" t="str">
            <v>sht0000534</v>
          </cell>
          <cell r="H73" t="str">
            <v/>
          </cell>
          <cell r="I73">
            <v>130</v>
          </cell>
        </row>
        <row r="74">
          <cell r="A74" t="str">
            <v>SHT0000647</v>
          </cell>
          <cell r="B74" t="str">
            <v>欧曼升级橡胶圈 /</v>
          </cell>
          <cell r="C74" t="str">
            <v>230</v>
          </cell>
          <cell r="D74" t="str">
            <v>w1345</v>
          </cell>
          <cell r="E74" t="str">
            <v>骨架总装车间库</v>
          </cell>
          <cell r="F74" t="str">
            <v>Wip</v>
          </cell>
          <cell r="G74" t="str">
            <v>SHT0000647</v>
          </cell>
          <cell r="H74" t="str">
            <v/>
          </cell>
          <cell r="I74">
            <v>8</v>
          </cell>
        </row>
        <row r="75">
          <cell r="A75" t="str">
            <v>SHT0000823</v>
          </cell>
          <cell r="B75" t="str">
            <v>底支架总成 / 福田H4主驾</v>
          </cell>
          <cell r="C75" t="str">
            <v>230</v>
          </cell>
          <cell r="D75" t="str">
            <v>w1345</v>
          </cell>
          <cell r="E75" t="str">
            <v>骨架总装车间库</v>
          </cell>
          <cell r="F75" t="str">
            <v>Wip</v>
          </cell>
          <cell r="G75" t="str">
            <v>SHT0000823</v>
          </cell>
          <cell r="H75" t="str">
            <v/>
          </cell>
          <cell r="I75">
            <v>23</v>
          </cell>
        </row>
        <row r="76">
          <cell r="A76" t="str">
            <v>SHT0000995</v>
          </cell>
          <cell r="B76" t="str">
            <v>防尘罩 / M4机械</v>
          </cell>
          <cell r="C76" t="str">
            <v>230</v>
          </cell>
          <cell r="D76" t="str">
            <v>W1345</v>
          </cell>
          <cell r="E76" t="str">
            <v>骨架总装车间库</v>
          </cell>
          <cell r="F76" t="str">
            <v>Wip</v>
          </cell>
          <cell r="G76" t="str">
            <v>SHT0000995</v>
          </cell>
          <cell r="H76" t="str">
            <v/>
          </cell>
          <cell r="I76">
            <v>18</v>
          </cell>
        </row>
        <row r="77">
          <cell r="A77" t="str">
            <v>SHT0001062</v>
          </cell>
          <cell r="B77" t="str">
            <v>滑轨总成 / 欧曼延伸/M4</v>
          </cell>
          <cell r="C77" t="str">
            <v>230</v>
          </cell>
          <cell r="D77" t="str">
            <v>W1345</v>
          </cell>
          <cell r="E77" t="str">
            <v>骨架总装车间库</v>
          </cell>
          <cell r="F77" t="str">
            <v>Wip</v>
          </cell>
          <cell r="G77" t="str">
            <v>SHT0001062</v>
          </cell>
          <cell r="H77" t="str">
            <v/>
          </cell>
          <cell r="I77">
            <v>4</v>
          </cell>
        </row>
        <row r="78">
          <cell r="A78" t="str">
            <v>SHT0001067</v>
          </cell>
          <cell r="B78" t="str">
            <v>减震器拉带 / 1.0平台气囊</v>
          </cell>
          <cell r="C78" t="str">
            <v>230</v>
          </cell>
          <cell r="D78" t="str">
            <v>W1345</v>
          </cell>
          <cell r="E78" t="str">
            <v>骨架总装车间库</v>
          </cell>
          <cell r="F78" t="str">
            <v>Wip</v>
          </cell>
          <cell r="G78" t="str">
            <v>SHT0001067</v>
          </cell>
          <cell r="H78" t="str">
            <v/>
          </cell>
          <cell r="I78">
            <v>3</v>
          </cell>
        </row>
        <row r="79">
          <cell r="A79" t="str">
            <v>SHT0001102</v>
          </cell>
          <cell r="B79" t="str">
            <v>支撑连杆板1衬套 / 升降器</v>
          </cell>
          <cell r="C79" t="str">
            <v>230</v>
          </cell>
          <cell r="D79" t="str">
            <v>W1345</v>
          </cell>
          <cell r="E79" t="str">
            <v>骨架总装车间库</v>
          </cell>
          <cell r="F79" t="str">
            <v>Wip</v>
          </cell>
          <cell r="G79" t="str">
            <v>SHT0001102</v>
          </cell>
          <cell r="H79" t="str">
            <v/>
          </cell>
          <cell r="I79">
            <v>371</v>
          </cell>
        </row>
        <row r="80">
          <cell r="A80" t="str">
            <v>SHT0001112</v>
          </cell>
          <cell r="B80" t="str">
            <v>牵引板组件 / 机械减震</v>
          </cell>
          <cell r="C80" t="str">
            <v>230</v>
          </cell>
          <cell r="D80" t="str">
            <v>w1345</v>
          </cell>
          <cell r="E80" t="str">
            <v>骨架总装车间库</v>
          </cell>
          <cell r="F80" t="str">
            <v>Wip</v>
          </cell>
          <cell r="G80" t="str">
            <v>SHT0001112</v>
          </cell>
          <cell r="H80" t="str">
            <v/>
          </cell>
          <cell r="I80">
            <v>1</v>
          </cell>
        </row>
        <row r="81">
          <cell r="A81" t="str">
            <v>SHT0001126</v>
          </cell>
          <cell r="B81" t="str">
            <v>后升降齿板 / 升降器</v>
          </cell>
          <cell r="C81" t="str">
            <v>230</v>
          </cell>
          <cell r="D81" t="str">
            <v>w1345</v>
          </cell>
          <cell r="E81" t="str">
            <v>骨架总装车间库</v>
          </cell>
          <cell r="F81" t="str">
            <v>Wip</v>
          </cell>
          <cell r="G81" t="str">
            <v>SHT0001126</v>
          </cell>
          <cell r="H81" t="str">
            <v/>
          </cell>
          <cell r="I81">
            <v>9</v>
          </cell>
        </row>
        <row r="82">
          <cell r="A82" t="str">
            <v>SHT0001128</v>
          </cell>
          <cell r="B82" t="str">
            <v>后安装板（右） / 升降器</v>
          </cell>
          <cell r="C82" t="str">
            <v>230</v>
          </cell>
          <cell r="D82" t="str">
            <v>w1345</v>
          </cell>
          <cell r="E82" t="str">
            <v>骨架总装车间库</v>
          </cell>
          <cell r="F82" t="str">
            <v>Wip</v>
          </cell>
          <cell r="G82" t="str">
            <v>SHT0001128</v>
          </cell>
          <cell r="H82" t="str">
            <v/>
          </cell>
          <cell r="I82">
            <v>6</v>
          </cell>
        </row>
        <row r="83">
          <cell r="A83" t="str">
            <v>SHT0001129</v>
          </cell>
          <cell r="B83" t="str">
            <v>后安装板（左） / 升降器</v>
          </cell>
          <cell r="C83" t="str">
            <v>230</v>
          </cell>
          <cell r="D83" t="str">
            <v>w1345</v>
          </cell>
          <cell r="E83" t="str">
            <v>骨架总装车间库</v>
          </cell>
          <cell r="F83" t="str">
            <v>Wip</v>
          </cell>
          <cell r="G83" t="str">
            <v>SHT0001129</v>
          </cell>
          <cell r="H83" t="str">
            <v/>
          </cell>
          <cell r="I83">
            <v>41</v>
          </cell>
        </row>
        <row r="84">
          <cell r="A84" t="str">
            <v>SHT0001133</v>
          </cell>
          <cell r="B84" t="str">
            <v>减震垫支撑板组件电泳总成 /</v>
          </cell>
          <cell r="C84" t="str">
            <v>230</v>
          </cell>
          <cell r="D84" t="str">
            <v>w1345</v>
          </cell>
          <cell r="E84" t="str">
            <v>骨架总装车间库</v>
          </cell>
          <cell r="F84" t="str">
            <v>Wip</v>
          </cell>
          <cell r="G84" t="str">
            <v>SHT0001133</v>
          </cell>
          <cell r="H84" t="str">
            <v/>
          </cell>
          <cell r="I84">
            <v>8</v>
          </cell>
        </row>
        <row r="85">
          <cell r="A85" t="str">
            <v>SHT0001141</v>
          </cell>
          <cell r="B85" t="str">
            <v>连接杆3 / 1.0平台气囊</v>
          </cell>
          <cell r="C85" t="str">
            <v>230</v>
          </cell>
          <cell r="D85" t="str">
            <v>W1345</v>
          </cell>
          <cell r="E85" t="str">
            <v>骨架总装车间库</v>
          </cell>
          <cell r="F85" t="str">
            <v>Wip</v>
          </cell>
          <cell r="G85" t="str">
            <v>SHT0001141</v>
          </cell>
          <cell r="H85" t="str">
            <v/>
          </cell>
          <cell r="I85">
            <v>5</v>
          </cell>
        </row>
        <row r="86">
          <cell r="A86" t="str">
            <v>SHT0001143</v>
          </cell>
          <cell r="B86" t="str">
            <v>升降塑罩 / 升降器</v>
          </cell>
          <cell r="C86" t="str">
            <v>230</v>
          </cell>
          <cell r="D86" t="str">
            <v>w1345</v>
          </cell>
          <cell r="E86" t="str">
            <v>骨架总装车间库</v>
          </cell>
          <cell r="F86" t="str">
            <v>Wip</v>
          </cell>
          <cell r="G86" t="str">
            <v>SHT0001143</v>
          </cell>
          <cell r="H86" t="str">
            <v/>
          </cell>
          <cell r="I86">
            <v>137</v>
          </cell>
        </row>
        <row r="87">
          <cell r="A87" t="str">
            <v>SHT0001145</v>
          </cell>
          <cell r="B87" t="str">
            <v>挡块 /</v>
          </cell>
          <cell r="C87" t="str">
            <v>230</v>
          </cell>
          <cell r="D87" t="str">
            <v>w1345</v>
          </cell>
          <cell r="E87" t="str">
            <v>骨架总装车间库</v>
          </cell>
          <cell r="F87" t="str">
            <v>Wip</v>
          </cell>
          <cell r="G87" t="str">
            <v>sht0001145</v>
          </cell>
          <cell r="H87" t="str">
            <v/>
          </cell>
          <cell r="I87">
            <v>5586</v>
          </cell>
        </row>
        <row r="88">
          <cell r="A88" t="str">
            <v>SHT0001146</v>
          </cell>
          <cell r="B88" t="str">
            <v>下限位缓冲块组件 / 1.0平台</v>
          </cell>
          <cell r="C88" t="str">
            <v>230</v>
          </cell>
          <cell r="D88" t="str">
            <v>w1345</v>
          </cell>
          <cell r="E88" t="str">
            <v>骨架总装车间库</v>
          </cell>
          <cell r="F88" t="str">
            <v>Wip</v>
          </cell>
          <cell r="G88" t="str">
            <v>SHT0001146</v>
          </cell>
          <cell r="H88" t="str">
            <v/>
          </cell>
          <cell r="I88">
            <v>285</v>
          </cell>
        </row>
        <row r="89">
          <cell r="A89" t="str">
            <v>SHT0001150</v>
          </cell>
          <cell r="B89" t="str">
            <v>尼龙滑块 / 升降器</v>
          </cell>
          <cell r="C89" t="str">
            <v>230</v>
          </cell>
          <cell r="D89" t="str">
            <v>w1345</v>
          </cell>
          <cell r="E89" t="str">
            <v>骨架总装车间库</v>
          </cell>
          <cell r="F89" t="str">
            <v>Wip</v>
          </cell>
          <cell r="G89" t="str">
            <v>SHT0001150</v>
          </cell>
          <cell r="H89" t="str">
            <v/>
          </cell>
          <cell r="I89">
            <v>71</v>
          </cell>
        </row>
        <row r="90">
          <cell r="A90" t="str">
            <v>SHT0001181</v>
          </cell>
          <cell r="B90" t="str">
            <v>调节手轮 / 陕汽机械侧调</v>
          </cell>
          <cell r="C90" t="str">
            <v>230</v>
          </cell>
          <cell r="D90" t="str">
            <v>w1345</v>
          </cell>
          <cell r="E90" t="str">
            <v>骨架总装车间库</v>
          </cell>
          <cell r="F90" t="str">
            <v>Wip</v>
          </cell>
          <cell r="G90" t="str">
            <v>SHT0001181</v>
          </cell>
          <cell r="H90" t="str">
            <v/>
          </cell>
          <cell r="I90">
            <v>81</v>
          </cell>
        </row>
        <row r="91">
          <cell r="A91" t="str">
            <v>SHT0001186</v>
          </cell>
          <cell r="B91" t="str">
            <v>减震扣塑料手柄 /</v>
          </cell>
          <cell r="C91" t="str">
            <v>230</v>
          </cell>
          <cell r="D91" t="str">
            <v>W1345</v>
          </cell>
          <cell r="E91" t="str">
            <v>骨架总装车间库</v>
          </cell>
          <cell r="F91" t="str">
            <v>Wip</v>
          </cell>
          <cell r="G91" t="str">
            <v>SHT0001186</v>
          </cell>
          <cell r="H91" t="str">
            <v/>
          </cell>
          <cell r="I91">
            <v>41</v>
          </cell>
        </row>
        <row r="92">
          <cell r="A92" t="str">
            <v>SHT0001189</v>
          </cell>
          <cell r="B92" t="str">
            <v>手轮连接杆 / 机械前调</v>
          </cell>
          <cell r="C92" t="str">
            <v>230</v>
          </cell>
          <cell r="D92" t="str">
            <v>w1345</v>
          </cell>
          <cell r="E92" t="str">
            <v>骨架总装车间库</v>
          </cell>
          <cell r="F92" t="str">
            <v>Wip</v>
          </cell>
          <cell r="G92" t="str">
            <v>SHT0001189</v>
          </cell>
          <cell r="H92" t="str">
            <v/>
          </cell>
          <cell r="I92">
            <v>7</v>
          </cell>
        </row>
        <row r="93">
          <cell r="A93" t="str">
            <v>SHT0001190</v>
          </cell>
          <cell r="B93" t="str">
            <v>调节螺杆(短) / 机械前调</v>
          </cell>
          <cell r="C93" t="str">
            <v>230</v>
          </cell>
          <cell r="D93" t="str">
            <v>W1345</v>
          </cell>
          <cell r="E93" t="str">
            <v>骨架总装车间库</v>
          </cell>
          <cell r="F93" t="str">
            <v>Wip</v>
          </cell>
          <cell r="G93" t="str">
            <v>SHT0001190</v>
          </cell>
          <cell r="H93" t="str">
            <v/>
          </cell>
          <cell r="I93">
            <v>29</v>
          </cell>
        </row>
        <row r="94">
          <cell r="A94" t="str">
            <v>SHT0001191</v>
          </cell>
          <cell r="B94" t="str">
            <v>连杆板3电泳 / 升降器</v>
          </cell>
          <cell r="C94" t="str">
            <v>230</v>
          </cell>
          <cell r="D94" t="str">
            <v>w1345</v>
          </cell>
          <cell r="E94" t="str">
            <v>骨架总装车间库</v>
          </cell>
          <cell r="F94" t="str">
            <v>Wip</v>
          </cell>
          <cell r="G94" t="str">
            <v>SHT0001191</v>
          </cell>
          <cell r="H94" t="str">
            <v/>
          </cell>
          <cell r="I94">
            <v>109</v>
          </cell>
        </row>
        <row r="95">
          <cell r="A95" t="str">
            <v>SHT0001198</v>
          </cell>
          <cell r="B95" t="str">
            <v>垫片 / H3000</v>
          </cell>
          <cell r="C95" t="str">
            <v>230</v>
          </cell>
          <cell r="D95" t="str">
            <v>W1345</v>
          </cell>
          <cell r="E95" t="str">
            <v>骨架总装车间库</v>
          </cell>
          <cell r="F95" t="str">
            <v>Wip</v>
          </cell>
          <cell r="G95" t="str">
            <v>SHT0001198</v>
          </cell>
          <cell r="H95" t="str">
            <v/>
          </cell>
          <cell r="I95">
            <v>210</v>
          </cell>
        </row>
        <row r="96">
          <cell r="A96" t="str">
            <v>SHT0001216</v>
          </cell>
          <cell r="B96" t="str">
            <v>连杆板1组件短 /</v>
          </cell>
          <cell r="C96" t="str">
            <v>230</v>
          </cell>
          <cell r="D96" t="str">
            <v>w1345</v>
          </cell>
          <cell r="E96" t="str">
            <v>骨架总装车间库</v>
          </cell>
          <cell r="F96" t="str">
            <v>Wip</v>
          </cell>
          <cell r="G96" t="str">
            <v>SHT0001216</v>
          </cell>
          <cell r="H96" t="str">
            <v/>
          </cell>
          <cell r="I96">
            <v>91</v>
          </cell>
        </row>
        <row r="97">
          <cell r="A97" t="str">
            <v>SHT0001217</v>
          </cell>
          <cell r="B97" t="str">
            <v>连杆板1组件长 /</v>
          </cell>
          <cell r="C97" t="str">
            <v>230</v>
          </cell>
          <cell r="D97" t="str">
            <v>w1345</v>
          </cell>
          <cell r="E97" t="str">
            <v>骨架总装车间库</v>
          </cell>
          <cell r="F97" t="str">
            <v>Wip</v>
          </cell>
          <cell r="G97" t="str">
            <v>SHT0001217</v>
          </cell>
          <cell r="H97" t="str">
            <v/>
          </cell>
          <cell r="I97">
            <v>8</v>
          </cell>
        </row>
        <row r="98">
          <cell r="A98" t="str">
            <v>SHT0001249</v>
          </cell>
          <cell r="B98" t="str">
            <v>前挂簧板电泳 /</v>
          </cell>
          <cell r="C98" t="str">
            <v>230</v>
          </cell>
          <cell r="D98" t="str">
            <v>w1345</v>
          </cell>
          <cell r="E98" t="str">
            <v>骨架总装车间库</v>
          </cell>
          <cell r="F98" t="str">
            <v>Wip</v>
          </cell>
          <cell r="G98" t="str">
            <v>SHT0001249</v>
          </cell>
          <cell r="H98" t="str">
            <v/>
          </cell>
          <cell r="I98">
            <v>95</v>
          </cell>
        </row>
        <row r="99">
          <cell r="A99" t="str">
            <v>SHT0001284</v>
          </cell>
          <cell r="B99" t="str">
            <v>主驾前支撑焊接组件电泳 /</v>
          </cell>
          <cell r="C99" t="str">
            <v>230</v>
          </cell>
          <cell r="D99" t="str">
            <v>W1345</v>
          </cell>
          <cell r="E99" t="str">
            <v>骨架总装车间库</v>
          </cell>
          <cell r="F99" t="str">
            <v>Wip</v>
          </cell>
          <cell r="G99" t="str">
            <v>SHT0001284</v>
          </cell>
          <cell r="H99" t="str">
            <v/>
          </cell>
          <cell r="I99">
            <v>9</v>
          </cell>
        </row>
        <row r="100">
          <cell r="A100" t="str">
            <v>SHT0001285</v>
          </cell>
          <cell r="B100" t="str">
            <v>后支撑焊接组件电泳 / 机械</v>
          </cell>
          <cell r="C100" t="str">
            <v>230</v>
          </cell>
          <cell r="D100" t="str">
            <v>W1345</v>
          </cell>
          <cell r="E100" t="str">
            <v>骨架总装车间库</v>
          </cell>
          <cell r="F100" t="str">
            <v>Wip</v>
          </cell>
          <cell r="G100" t="str">
            <v>SHT0001285</v>
          </cell>
          <cell r="H100" t="str">
            <v/>
          </cell>
          <cell r="I100">
            <v>6</v>
          </cell>
        </row>
        <row r="101">
          <cell r="A101" t="str">
            <v>SHT0001310</v>
          </cell>
          <cell r="B101" t="str">
            <v>气囊减震器下框组件电泳 / 欧曼</v>
          </cell>
          <cell r="C101" t="str">
            <v>230</v>
          </cell>
          <cell r="D101" t="str">
            <v>w1345</v>
          </cell>
          <cell r="E101" t="str">
            <v>骨架总装车间库</v>
          </cell>
          <cell r="F101" t="str">
            <v>Wip</v>
          </cell>
          <cell r="G101" t="str">
            <v>SHT0001310</v>
          </cell>
          <cell r="H101" t="str">
            <v/>
          </cell>
          <cell r="I101">
            <v>10</v>
          </cell>
        </row>
        <row r="102">
          <cell r="A102" t="str">
            <v>SHT0001312</v>
          </cell>
          <cell r="B102" t="str">
            <v>外绞架组件电泳 / 欧曼</v>
          </cell>
          <cell r="C102" t="str">
            <v>230</v>
          </cell>
          <cell r="D102" t="str">
            <v>W1345</v>
          </cell>
          <cell r="E102" t="str">
            <v>骨架总装车间库</v>
          </cell>
          <cell r="F102" t="str">
            <v>Wip</v>
          </cell>
          <cell r="G102" t="str">
            <v>SHT0001312</v>
          </cell>
          <cell r="H102" t="str">
            <v/>
          </cell>
          <cell r="I102">
            <v>6</v>
          </cell>
        </row>
        <row r="103">
          <cell r="A103" t="str">
            <v>SHT0001323</v>
          </cell>
          <cell r="B103" t="str">
            <v>后支撑焊接组件电泳 / 欧曼右舵</v>
          </cell>
          <cell r="C103" t="str">
            <v>230</v>
          </cell>
          <cell r="D103" t="str">
            <v>W1345</v>
          </cell>
          <cell r="E103" t="str">
            <v>骨架总装车间库</v>
          </cell>
          <cell r="F103" t="str">
            <v>Wip</v>
          </cell>
          <cell r="G103" t="str">
            <v>SHT0001323</v>
          </cell>
          <cell r="H103" t="str">
            <v/>
          </cell>
          <cell r="I103">
            <v>18</v>
          </cell>
        </row>
        <row r="104">
          <cell r="A104" t="str">
            <v>SHT0001324</v>
          </cell>
          <cell r="B104" t="str">
            <v>滑块固定板组件主后电泳 /</v>
          </cell>
          <cell r="C104" t="str">
            <v>230</v>
          </cell>
          <cell r="D104" t="str">
            <v>w1345</v>
          </cell>
          <cell r="E104" t="str">
            <v>骨架总装车间库</v>
          </cell>
          <cell r="F104" t="str">
            <v>Wip</v>
          </cell>
          <cell r="G104" t="str">
            <v>SHT0001324</v>
          </cell>
          <cell r="H104" t="str">
            <v/>
          </cell>
          <cell r="I104">
            <v>23</v>
          </cell>
        </row>
        <row r="105">
          <cell r="A105" t="str">
            <v>SHT0001325</v>
          </cell>
          <cell r="B105" t="str">
            <v>滑块固定板组件主前电泳 /</v>
          </cell>
          <cell r="C105" t="str">
            <v>230</v>
          </cell>
          <cell r="D105" t="str">
            <v>w1345</v>
          </cell>
          <cell r="E105" t="str">
            <v>骨架总装车间库</v>
          </cell>
          <cell r="F105" t="str">
            <v>Wip</v>
          </cell>
          <cell r="G105" t="str">
            <v>SHT0001325</v>
          </cell>
          <cell r="H105" t="str">
            <v/>
          </cell>
          <cell r="I105">
            <v>67</v>
          </cell>
        </row>
        <row r="106">
          <cell r="A106" t="str">
            <v>SHT0001353</v>
          </cell>
          <cell r="B106" t="str">
            <v>安全带限位板电泳 /</v>
          </cell>
          <cell r="C106" t="str">
            <v>230</v>
          </cell>
          <cell r="D106" t="str">
            <v>w1345</v>
          </cell>
          <cell r="E106" t="str">
            <v>骨架总装车间库</v>
          </cell>
          <cell r="F106" t="str">
            <v>Wip</v>
          </cell>
          <cell r="G106" t="str">
            <v>SHT0001353</v>
          </cell>
          <cell r="H106" t="str">
            <v/>
          </cell>
          <cell r="I106">
            <v>597</v>
          </cell>
        </row>
        <row r="107">
          <cell r="A107" t="str">
            <v>SHT0001357</v>
          </cell>
          <cell r="B107" t="str">
            <v>左旋转钣金件总成电泳 /</v>
          </cell>
          <cell r="C107" t="str">
            <v>230</v>
          </cell>
          <cell r="D107" t="str">
            <v>w1345</v>
          </cell>
          <cell r="E107" t="str">
            <v>骨架总装车间库</v>
          </cell>
          <cell r="F107" t="str">
            <v>Wip</v>
          </cell>
          <cell r="G107" t="str">
            <v>SHT0001357</v>
          </cell>
          <cell r="H107" t="str">
            <v/>
          </cell>
          <cell r="I107">
            <v>43</v>
          </cell>
        </row>
        <row r="108">
          <cell r="A108" t="str">
            <v>SHT0001358</v>
          </cell>
          <cell r="B108" t="str">
            <v>右旋转钣金件总成电泳 /</v>
          </cell>
          <cell r="C108" t="str">
            <v>230</v>
          </cell>
          <cell r="D108" t="str">
            <v>w1345</v>
          </cell>
          <cell r="E108" t="str">
            <v>骨架总装车间库</v>
          </cell>
          <cell r="F108" t="str">
            <v>Wip</v>
          </cell>
          <cell r="G108" t="str">
            <v>SHT0001358</v>
          </cell>
          <cell r="H108" t="str">
            <v/>
          </cell>
          <cell r="I108">
            <v>64</v>
          </cell>
        </row>
        <row r="109">
          <cell r="A109" t="str">
            <v>SHT0001396</v>
          </cell>
          <cell r="B109" t="str">
            <v>前支撑焊接组件电泳 / H3000气囊</v>
          </cell>
          <cell r="C109" t="str">
            <v>230</v>
          </cell>
          <cell r="D109" t="str">
            <v>w1345</v>
          </cell>
          <cell r="E109" t="str">
            <v>骨架总装车间库</v>
          </cell>
          <cell r="F109" t="str">
            <v>Wip</v>
          </cell>
          <cell r="G109" t="str">
            <v>SHT0001396</v>
          </cell>
          <cell r="H109" t="str">
            <v/>
          </cell>
          <cell r="I109">
            <v>27</v>
          </cell>
        </row>
        <row r="110">
          <cell r="A110" t="str">
            <v>SHT0001398</v>
          </cell>
          <cell r="B110" t="str">
            <v>压力轴承（侧调小孔） / 机械侧调</v>
          </cell>
          <cell r="C110" t="str">
            <v>230</v>
          </cell>
          <cell r="D110" t="str">
            <v>W1345</v>
          </cell>
          <cell r="E110" t="str">
            <v>骨架总装车间库</v>
          </cell>
          <cell r="F110" t="str">
            <v>Wip</v>
          </cell>
          <cell r="G110" t="str">
            <v>SHT0001398</v>
          </cell>
          <cell r="H110" t="str">
            <v/>
          </cell>
          <cell r="I110">
            <v>31</v>
          </cell>
        </row>
        <row r="111">
          <cell r="A111" t="str">
            <v>SHT0001516</v>
          </cell>
          <cell r="B111" t="str">
            <v>主驾前支撑焊接组件电泳 / H3改型/M4</v>
          </cell>
          <cell r="C111" t="str">
            <v>230</v>
          </cell>
          <cell r="D111" t="str">
            <v>w1345</v>
          </cell>
          <cell r="E111" t="str">
            <v>骨架总装车间库</v>
          </cell>
          <cell r="F111" t="str">
            <v>Wip</v>
          </cell>
          <cell r="G111" t="str">
            <v>SHT0001516</v>
          </cell>
          <cell r="H111" t="str">
            <v/>
          </cell>
          <cell r="I111">
            <v>10</v>
          </cell>
        </row>
        <row r="112">
          <cell r="A112" t="str">
            <v>SHT0001536</v>
          </cell>
          <cell r="B112" t="str">
            <v>调节手轮 / 机械前调</v>
          </cell>
          <cell r="C112" t="str">
            <v>230</v>
          </cell>
          <cell r="D112" t="str">
            <v>w1345</v>
          </cell>
          <cell r="E112" t="str">
            <v>骨架总装车间库</v>
          </cell>
          <cell r="F112" t="str">
            <v>Wip</v>
          </cell>
          <cell r="G112" t="str">
            <v>SHT0001536</v>
          </cell>
          <cell r="H112" t="str">
            <v/>
          </cell>
          <cell r="I112">
            <v>32</v>
          </cell>
        </row>
        <row r="113">
          <cell r="A113" t="str">
            <v>SHT0001773</v>
          </cell>
          <cell r="B113" t="str">
            <v>可变阻尼总成K24501 / 2.0平台</v>
          </cell>
          <cell r="C113" t="str">
            <v>230</v>
          </cell>
          <cell r="D113" t="str">
            <v>w1345</v>
          </cell>
          <cell r="E113" t="str">
            <v>骨架总装车间库</v>
          </cell>
          <cell r="F113" t="str">
            <v>Wip</v>
          </cell>
          <cell r="G113" t="str">
            <v>SHT0001773</v>
          </cell>
          <cell r="H113" t="str">
            <v/>
          </cell>
          <cell r="I113">
            <v>164</v>
          </cell>
        </row>
        <row r="114">
          <cell r="A114" t="str">
            <v>SHT0001876</v>
          </cell>
          <cell r="B114" t="str">
            <v>旋转块 /</v>
          </cell>
          <cell r="C114" t="str">
            <v>230</v>
          </cell>
          <cell r="D114" t="str">
            <v>w1345</v>
          </cell>
          <cell r="E114" t="str">
            <v>骨架总装车间库</v>
          </cell>
          <cell r="F114" t="str">
            <v>Wip</v>
          </cell>
          <cell r="G114" t="str">
            <v>SHT0001876</v>
          </cell>
          <cell r="H114" t="str">
            <v/>
          </cell>
          <cell r="I114">
            <v>133</v>
          </cell>
        </row>
        <row r="115">
          <cell r="A115" t="str">
            <v>SHT0001880</v>
          </cell>
          <cell r="B115" t="str">
            <v>X3000导向体盖 /</v>
          </cell>
          <cell r="C115" t="str">
            <v>230</v>
          </cell>
          <cell r="D115" t="str">
            <v>w1345</v>
          </cell>
          <cell r="E115" t="str">
            <v>骨架总装车间库</v>
          </cell>
          <cell r="F115" t="str">
            <v>Wip</v>
          </cell>
          <cell r="G115" t="str">
            <v>sht0001880</v>
          </cell>
          <cell r="H115" t="str">
            <v/>
          </cell>
          <cell r="I115">
            <v>1477</v>
          </cell>
        </row>
        <row r="116">
          <cell r="A116" t="str">
            <v>SHT0001882</v>
          </cell>
          <cell r="B116" t="str">
            <v>上尼龙固定块 /</v>
          </cell>
          <cell r="C116" t="str">
            <v>230</v>
          </cell>
          <cell r="D116" t="str">
            <v>W1345</v>
          </cell>
          <cell r="E116" t="str">
            <v>骨架总装车间库</v>
          </cell>
          <cell r="F116" t="str">
            <v>Wip</v>
          </cell>
          <cell r="G116" t="str">
            <v>sht0001882</v>
          </cell>
          <cell r="H116" t="str">
            <v/>
          </cell>
          <cell r="I116">
            <v>94</v>
          </cell>
        </row>
        <row r="117">
          <cell r="A117" t="str">
            <v>SHT0001887</v>
          </cell>
          <cell r="B117" t="str">
            <v>下限位缓冲块组件 / 2.0平台</v>
          </cell>
          <cell r="C117" t="str">
            <v>230</v>
          </cell>
          <cell r="D117" t="str">
            <v>w1345</v>
          </cell>
          <cell r="E117" t="str">
            <v>骨架总装车间库</v>
          </cell>
          <cell r="F117" t="str">
            <v>Wip</v>
          </cell>
          <cell r="G117" t="str">
            <v>sht0001887</v>
          </cell>
          <cell r="H117" t="str">
            <v/>
          </cell>
          <cell r="I117">
            <v>180</v>
          </cell>
        </row>
        <row r="118">
          <cell r="A118" t="str">
            <v>SHT0001911</v>
          </cell>
          <cell r="B118" t="str">
            <v>限位块 /</v>
          </cell>
          <cell r="C118" t="str">
            <v>230</v>
          </cell>
          <cell r="D118" t="str">
            <v>w1345</v>
          </cell>
          <cell r="E118" t="str">
            <v>骨架总装车间库</v>
          </cell>
          <cell r="F118" t="str">
            <v>Wip</v>
          </cell>
          <cell r="G118" t="str">
            <v>SHT0001911</v>
          </cell>
          <cell r="H118" t="str">
            <v/>
          </cell>
          <cell r="I118">
            <v>106</v>
          </cell>
        </row>
        <row r="119">
          <cell r="A119" t="str">
            <v>SHT0001973</v>
          </cell>
          <cell r="B119" t="str">
            <v>H5座椅坐垫延伸滑块 /</v>
          </cell>
          <cell r="C119" t="str">
            <v>230</v>
          </cell>
          <cell r="D119" t="str">
            <v>w1345</v>
          </cell>
          <cell r="E119" t="str">
            <v>骨架总装车间库</v>
          </cell>
          <cell r="F119" t="str">
            <v>Wip</v>
          </cell>
          <cell r="G119" t="str">
            <v>sht0001973</v>
          </cell>
          <cell r="H119" t="str">
            <v/>
          </cell>
          <cell r="I119">
            <v>9544</v>
          </cell>
        </row>
        <row r="120">
          <cell r="A120" t="str">
            <v>SHT0001981</v>
          </cell>
          <cell r="B120" t="str">
            <v>主驾上框后横梁总成电泳 / 2.0平台</v>
          </cell>
          <cell r="C120" t="str">
            <v>230</v>
          </cell>
          <cell r="D120" t="str">
            <v>w1345</v>
          </cell>
          <cell r="E120" t="str">
            <v>骨架总装车间库</v>
          </cell>
          <cell r="F120" t="str">
            <v>Wip</v>
          </cell>
          <cell r="G120" t="str">
            <v>SHT0001981</v>
          </cell>
          <cell r="H120" t="str">
            <v/>
          </cell>
          <cell r="I120">
            <v>19</v>
          </cell>
        </row>
        <row r="121">
          <cell r="A121" t="str">
            <v>SHT0001986</v>
          </cell>
          <cell r="B121" t="str">
            <v>旋转片电泳 / 2.0平台</v>
          </cell>
          <cell r="C121" t="str">
            <v>230</v>
          </cell>
          <cell r="D121" t="str">
            <v>w1345</v>
          </cell>
          <cell r="E121" t="str">
            <v>骨架总装车间库</v>
          </cell>
          <cell r="F121" t="str">
            <v>Wip</v>
          </cell>
          <cell r="G121" t="str">
            <v>SHT0001986</v>
          </cell>
          <cell r="H121" t="str">
            <v/>
          </cell>
          <cell r="I121">
            <v>880</v>
          </cell>
        </row>
        <row r="122">
          <cell r="A122" t="str">
            <v>SHT0002041</v>
          </cell>
          <cell r="B122" t="str">
            <v>防尘罩总成 / M4气囊右舵</v>
          </cell>
          <cell r="C122" t="str">
            <v>230</v>
          </cell>
          <cell r="D122" t="str">
            <v>W1345</v>
          </cell>
          <cell r="E122" t="str">
            <v>骨架总装车间库</v>
          </cell>
          <cell r="F122" t="str">
            <v>Wip</v>
          </cell>
          <cell r="G122" t="str">
            <v>SHT0002041</v>
          </cell>
          <cell r="H122" t="str">
            <v/>
          </cell>
          <cell r="I122">
            <v>1</v>
          </cell>
        </row>
        <row r="123">
          <cell r="A123" t="str">
            <v>SHT0002393</v>
          </cell>
          <cell r="B123" t="str">
            <v>H3齿板 / H3A电泳件</v>
          </cell>
          <cell r="C123" t="str">
            <v>230</v>
          </cell>
          <cell r="D123" t="str">
            <v>W1345</v>
          </cell>
          <cell r="E123" t="str">
            <v>骨架总装车间库</v>
          </cell>
          <cell r="F123" t="str">
            <v>Wip</v>
          </cell>
          <cell r="G123" t="str">
            <v>SHT0002393</v>
          </cell>
          <cell r="H123" t="str">
            <v/>
          </cell>
          <cell r="I123">
            <v>179</v>
          </cell>
        </row>
        <row r="124">
          <cell r="A124" t="str">
            <v>SHT0002512</v>
          </cell>
          <cell r="B124" t="str">
            <v>主驾下框焊接组件电泳 / M3000-S</v>
          </cell>
          <cell r="C124" t="str">
            <v>230</v>
          </cell>
          <cell r="D124" t="str">
            <v>w1345</v>
          </cell>
          <cell r="E124" t="str">
            <v>骨架总装车间库</v>
          </cell>
          <cell r="F124" t="str">
            <v>Wip</v>
          </cell>
          <cell r="G124" t="str">
            <v>SHT0002512</v>
          </cell>
          <cell r="H124" t="str">
            <v/>
          </cell>
          <cell r="I124">
            <v>6.59722</v>
          </cell>
        </row>
        <row r="125">
          <cell r="A125" t="str">
            <v>SHT0002530</v>
          </cell>
          <cell r="B125" t="str">
            <v>M4升降器前手柄电泳 /</v>
          </cell>
          <cell r="C125" t="str">
            <v>230</v>
          </cell>
          <cell r="D125" t="str">
            <v>w1345</v>
          </cell>
          <cell r="E125" t="str">
            <v>骨架总装车间库</v>
          </cell>
          <cell r="F125" t="str">
            <v>Wip</v>
          </cell>
          <cell r="G125" t="str">
            <v>SHT0002530</v>
          </cell>
          <cell r="H125" t="str">
            <v/>
          </cell>
          <cell r="I125">
            <v>12</v>
          </cell>
        </row>
        <row r="126">
          <cell r="A126" t="str">
            <v>SHT0002531</v>
          </cell>
          <cell r="B126" t="str">
            <v>M4升降器后手柄电泳 /</v>
          </cell>
          <cell r="C126" t="str">
            <v>230</v>
          </cell>
          <cell r="D126" t="str">
            <v>W1345</v>
          </cell>
          <cell r="E126" t="str">
            <v>骨架总装车间库</v>
          </cell>
          <cell r="F126" t="str">
            <v>Wip</v>
          </cell>
          <cell r="G126" t="str">
            <v>SHT0002531</v>
          </cell>
          <cell r="H126" t="str">
            <v/>
          </cell>
          <cell r="I126">
            <v>73</v>
          </cell>
        </row>
        <row r="127">
          <cell r="A127" t="str">
            <v>SHT0002605</v>
          </cell>
          <cell r="B127" t="str">
            <v>下框前横梁组件电泳 / 1.3平台</v>
          </cell>
          <cell r="C127" t="str">
            <v>230</v>
          </cell>
          <cell r="D127" t="str">
            <v>w1345</v>
          </cell>
          <cell r="E127" t="str">
            <v>骨架总装车间库</v>
          </cell>
          <cell r="F127" t="str">
            <v>Wip</v>
          </cell>
          <cell r="G127" t="str">
            <v>SHT0002605</v>
          </cell>
          <cell r="H127" t="str">
            <v/>
          </cell>
          <cell r="I127">
            <v>18</v>
          </cell>
        </row>
        <row r="128">
          <cell r="A128" t="str">
            <v>SHT0002771</v>
          </cell>
          <cell r="B128" t="str">
            <v>右侧升降操作手柄（后） / 升降器</v>
          </cell>
          <cell r="C128" t="str">
            <v>230</v>
          </cell>
          <cell r="D128" t="str">
            <v>W1345</v>
          </cell>
          <cell r="E128" t="str">
            <v>骨架总装车间库</v>
          </cell>
          <cell r="F128" t="str">
            <v>Wip</v>
          </cell>
          <cell r="G128" t="str">
            <v>SHT0002771</v>
          </cell>
          <cell r="H128" t="str">
            <v/>
          </cell>
          <cell r="I128">
            <v>145</v>
          </cell>
        </row>
        <row r="129">
          <cell r="A129" t="str">
            <v>SHT0002772</v>
          </cell>
          <cell r="B129" t="str">
            <v>右侧升降操作手柄（前） / 升降器</v>
          </cell>
          <cell r="C129" t="str">
            <v>230</v>
          </cell>
          <cell r="D129" t="str">
            <v>W1345</v>
          </cell>
          <cell r="E129" t="str">
            <v>骨架总装车间库</v>
          </cell>
          <cell r="F129" t="str">
            <v>Wip</v>
          </cell>
          <cell r="G129" t="str">
            <v>SHT0002772</v>
          </cell>
          <cell r="H129" t="str">
            <v/>
          </cell>
          <cell r="I129">
            <v>181</v>
          </cell>
        </row>
        <row r="130">
          <cell r="A130" t="str">
            <v>SHT0010373</v>
          </cell>
          <cell r="B130" t="str">
            <v>可变阻尼器总成 / H4</v>
          </cell>
          <cell r="C130" t="str">
            <v>230</v>
          </cell>
          <cell r="D130" t="str">
            <v>w1345</v>
          </cell>
          <cell r="E130" t="str">
            <v>骨架总装车间库</v>
          </cell>
          <cell r="F130" t="str">
            <v>Wip</v>
          </cell>
          <cell r="G130" t="str">
            <v>SHT0010373</v>
          </cell>
          <cell r="H130" t="str">
            <v/>
          </cell>
          <cell r="I130">
            <v>182</v>
          </cell>
        </row>
        <row r="131">
          <cell r="A131" t="str">
            <v>SHT0010383</v>
          </cell>
          <cell r="B131" t="str">
            <v>仰角调节拉线 /</v>
          </cell>
          <cell r="C131" t="str">
            <v>230</v>
          </cell>
          <cell r="D131" t="str">
            <v>w1345</v>
          </cell>
          <cell r="E131" t="str">
            <v>骨架总装车间库</v>
          </cell>
          <cell r="F131" t="str">
            <v>Wip</v>
          </cell>
          <cell r="G131" t="str">
            <v>SHT0010383</v>
          </cell>
          <cell r="H131" t="str">
            <v/>
          </cell>
          <cell r="I131">
            <v>5</v>
          </cell>
        </row>
        <row r="132">
          <cell r="A132" t="str">
            <v>SHT0010464</v>
          </cell>
          <cell r="B132" t="str">
            <v>固定阻尼器总成 / 2.0平台</v>
          </cell>
          <cell r="C132" t="str">
            <v>230</v>
          </cell>
          <cell r="D132" t="str">
            <v>w1345</v>
          </cell>
          <cell r="E132" t="str">
            <v>骨架总装车间库</v>
          </cell>
          <cell r="F132" t="str">
            <v>Wip</v>
          </cell>
          <cell r="G132" t="str">
            <v>SHT0010464</v>
          </cell>
          <cell r="H132" t="str">
            <v/>
          </cell>
          <cell r="I132">
            <v>64</v>
          </cell>
        </row>
        <row r="133">
          <cell r="A133" t="str">
            <v>SHT0010516</v>
          </cell>
          <cell r="B133" t="str">
            <v>阻尼器弹簧保护架 /</v>
          </cell>
          <cell r="C133" t="str">
            <v>230</v>
          </cell>
          <cell r="D133" t="str">
            <v>w1345</v>
          </cell>
          <cell r="E133" t="str">
            <v>骨架总装车间库</v>
          </cell>
          <cell r="F133" t="str">
            <v>Wip</v>
          </cell>
          <cell r="G133" t="str">
            <v>sht0010516</v>
          </cell>
          <cell r="H133" t="str">
            <v/>
          </cell>
          <cell r="I133">
            <v>10551</v>
          </cell>
        </row>
        <row r="134">
          <cell r="A134" t="str">
            <v>SHT0010517</v>
          </cell>
          <cell r="B134" t="str">
            <v>阻尼器变阻尼拨快 /</v>
          </cell>
          <cell r="C134" t="str">
            <v>230</v>
          </cell>
          <cell r="D134" t="str">
            <v>W1345</v>
          </cell>
          <cell r="E134" t="str">
            <v>骨架总装车间库</v>
          </cell>
          <cell r="F134" t="str">
            <v>Wip</v>
          </cell>
          <cell r="G134" t="str">
            <v>sht0010517</v>
          </cell>
          <cell r="H134" t="str">
            <v/>
          </cell>
          <cell r="I134">
            <v>11636</v>
          </cell>
        </row>
        <row r="135">
          <cell r="A135" t="str">
            <v>SHT0010520</v>
          </cell>
          <cell r="B135" t="str">
            <v>变阻尼弹簧 / φ0.7Φ5.1（内径）*36</v>
          </cell>
          <cell r="C135" t="str">
            <v>230</v>
          </cell>
          <cell r="D135" t="str">
            <v>W1345</v>
          </cell>
          <cell r="E135" t="str">
            <v>骨架总装车间库</v>
          </cell>
          <cell r="F135" t="str">
            <v>Wip</v>
          </cell>
          <cell r="G135" t="str">
            <v>SHT0010520</v>
          </cell>
          <cell r="H135" t="str">
            <v/>
          </cell>
          <cell r="I135">
            <v>147</v>
          </cell>
        </row>
        <row r="136">
          <cell r="A136" t="str">
            <v>SHT0010811</v>
          </cell>
          <cell r="B136" t="str">
            <v>3.0滚轮 /</v>
          </cell>
          <cell r="C136" t="str">
            <v>230</v>
          </cell>
          <cell r="D136" t="str">
            <v>w1345</v>
          </cell>
          <cell r="E136" t="str">
            <v>骨架总装车间库</v>
          </cell>
          <cell r="F136" t="str">
            <v>Wip</v>
          </cell>
          <cell r="G136" t="str">
            <v>SHT0010811</v>
          </cell>
          <cell r="H136" t="str">
            <v/>
          </cell>
          <cell r="I136">
            <v>7998</v>
          </cell>
        </row>
        <row r="137">
          <cell r="A137" t="str">
            <v>SHT0010895</v>
          </cell>
          <cell r="B137" t="str">
            <v>开口挡圈 / Φ16镀黑锌</v>
          </cell>
          <cell r="C137" t="str">
            <v>230</v>
          </cell>
          <cell r="D137" t="str">
            <v>w1345</v>
          </cell>
          <cell r="E137" t="str">
            <v>骨架总装车间库</v>
          </cell>
          <cell r="F137" t="str">
            <v>Wip</v>
          </cell>
          <cell r="G137" t="str">
            <v>SHT0010895</v>
          </cell>
          <cell r="H137" t="str">
            <v/>
          </cell>
          <cell r="I137">
            <v>260</v>
          </cell>
        </row>
        <row r="138">
          <cell r="A138" t="str">
            <v>SHT0011694</v>
          </cell>
          <cell r="B138" t="str">
            <v>IGS尼龙轴套 / GFM-1820-09</v>
          </cell>
          <cell r="C138" t="str">
            <v>230</v>
          </cell>
          <cell r="D138" t="str">
            <v>W1345</v>
          </cell>
          <cell r="E138" t="str">
            <v>骨架总装车间库</v>
          </cell>
          <cell r="F138" t="str">
            <v>Wip</v>
          </cell>
          <cell r="G138" t="str">
            <v>SHT0011694</v>
          </cell>
          <cell r="H138" t="str">
            <v/>
          </cell>
          <cell r="I138">
            <v>3670</v>
          </cell>
        </row>
        <row r="139">
          <cell r="A139" t="str">
            <v>SHT0011807</v>
          </cell>
          <cell r="B139" t="str">
            <v>拉线总成 / 2.0平台</v>
          </cell>
          <cell r="C139" t="str">
            <v>230</v>
          </cell>
          <cell r="D139" t="str">
            <v>w1345</v>
          </cell>
          <cell r="E139" t="str">
            <v>骨架总装车间库</v>
          </cell>
          <cell r="F139" t="str">
            <v>Wip</v>
          </cell>
          <cell r="G139" t="str">
            <v>SHT0011807</v>
          </cell>
          <cell r="H139" t="str">
            <v/>
          </cell>
          <cell r="I139">
            <v>225</v>
          </cell>
        </row>
        <row r="140">
          <cell r="A140" t="str">
            <v>SHT0012006</v>
          </cell>
          <cell r="B140" t="str">
            <v>升降锁止轴安装卡箍 / 1.3平台</v>
          </cell>
          <cell r="C140" t="str">
            <v>230</v>
          </cell>
          <cell r="D140" t="str">
            <v>w1345</v>
          </cell>
          <cell r="E140" t="str">
            <v>骨架总装车间库</v>
          </cell>
          <cell r="F140" t="str">
            <v>Wip</v>
          </cell>
          <cell r="G140" t="str">
            <v>SHT0012006</v>
          </cell>
          <cell r="H140" t="str">
            <v/>
          </cell>
          <cell r="I140">
            <v>192</v>
          </cell>
        </row>
        <row r="141">
          <cell r="A141" t="str">
            <v>SHT0012023</v>
          </cell>
          <cell r="B141" t="str">
            <v>升降器拉线总成 / 1.3平台</v>
          </cell>
          <cell r="C141" t="str">
            <v>230</v>
          </cell>
          <cell r="D141" t="str">
            <v>W1345</v>
          </cell>
          <cell r="E141" t="str">
            <v>骨架总装车间库</v>
          </cell>
          <cell r="F141" t="str">
            <v>Wip</v>
          </cell>
          <cell r="G141" t="str">
            <v>SHT0012023</v>
          </cell>
          <cell r="H141" t="str">
            <v/>
          </cell>
          <cell r="I141">
            <v>261.90909</v>
          </cell>
        </row>
        <row r="142">
          <cell r="A142" t="str">
            <v>SHT0012033</v>
          </cell>
          <cell r="B142" t="str">
            <v>塑料轴套GFM-1214-17 / 1.3平台</v>
          </cell>
          <cell r="C142" t="str">
            <v>230</v>
          </cell>
          <cell r="D142" t="str">
            <v>w1345</v>
          </cell>
          <cell r="E142" t="str">
            <v>骨架总装车间库</v>
          </cell>
          <cell r="F142" t="str">
            <v>Wip</v>
          </cell>
          <cell r="G142" t="str">
            <v>SHT0012033</v>
          </cell>
          <cell r="H142" t="str">
            <v/>
          </cell>
          <cell r="I142">
            <v>282</v>
          </cell>
        </row>
        <row r="143">
          <cell r="A143" t="str">
            <v>SHT0012094</v>
          </cell>
          <cell r="B143" t="str">
            <v>下限位胶敦 / 1.3平台</v>
          </cell>
          <cell r="C143" t="str">
            <v>230</v>
          </cell>
          <cell r="D143" t="str">
            <v>w1345</v>
          </cell>
          <cell r="E143" t="str">
            <v>骨架总装车间库</v>
          </cell>
          <cell r="F143" t="str">
            <v>Wip</v>
          </cell>
          <cell r="G143" t="str">
            <v>SHT0012094</v>
          </cell>
          <cell r="H143" t="str">
            <v/>
          </cell>
          <cell r="I143">
            <v>579.13085</v>
          </cell>
        </row>
        <row r="144">
          <cell r="A144" t="str">
            <v>SHT0012095</v>
          </cell>
          <cell r="B144" t="str">
            <v>阻尼器总成 / 1.3平台</v>
          </cell>
          <cell r="C144" t="str">
            <v>230</v>
          </cell>
          <cell r="D144" t="str">
            <v>w1345</v>
          </cell>
          <cell r="E144" t="str">
            <v>骨架总装车间库</v>
          </cell>
          <cell r="F144" t="str">
            <v>Wip</v>
          </cell>
          <cell r="G144" t="str">
            <v>SHT0012095</v>
          </cell>
          <cell r="H144" t="str">
            <v/>
          </cell>
          <cell r="I144">
            <v>32</v>
          </cell>
        </row>
        <row r="145">
          <cell r="A145" t="str">
            <v>SHT0012096</v>
          </cell>
          <cell r="B145" t="str">
            <v>减震器链接立柱 / 1.3平台</v>
          </cell>
          <cell r="C145" t="str">
            <v>230</v>
          </cell>
          <cell r="D145" t="str">
            <v>w1345</v>
          </cell>
          <cell r="E145" t="str">
            <v>骨架总装车间库</v>
          </cell>
          <cell r="F145" t="str">
            <v>Wip</v>
          </cell>
          <cell r="G145" t="str">
            <v>SHT0012096</v>
          </cell>
          <cell r="H145" t="str">
            <v/>
          </cell>
          <cell r="I145">
            <v>144</v>
          </cell>
        </row>
        <row r="146">
          <cell r="A146" t="str">
            <v>SHT0012147</v>
          </cell>
          <cell r="B146" t="str">
            <v>卡板限位塑料件 / M3000-S/9档</v>
          </cell>
          <cell r="C146" t="str">
            <v>230</v>
          </cell>
          <cell r="D146" t="str">
            <v>w1345</v>
          </cell>
          <cell r="E146" t="str">
            <v>骨架总装车间库</v>
          </cell>
          <cell r="F146" t="str">
            <v>Wip</v>
          </cell>
          <cell r="G146" t="str">
            <v>sht0012147</v>
          </cell>
          <cell r="H146" t="str">
            <v/>
          </cell>
          <cell r="I146">
            <v>2292</v>
          </cell>
        </row>
        <row r="147">
          <cell r="A147" t="str">
            <v>SHT0012148</v>
          </cell>
          <cell r="B147" t="str">
            <v>后轴固定塑料件 /</v>
          </cell>
          <cell r="C147" t="str">
            <v>230</v>
          </cell>
          <cell r="D147" t="str">
            <v>w1345</v>
          </cell>
          <cell r="E147" t="str">
            <v>骨架总装车间库</v>
          </cell>
          <cell r="F147" t="str">
            <v>Wip</v>
          </cell>
          <cell r="G147" t="str">
            <v>SHT0012148</v>
          </cell>
          <cell r="H147" t="str">
            <v/>
          </cell>
          <cell r="I147">
            <v>49</v>
          </cell>
        </row>
        <row r="148">
          <cell r="A148" t="str">
            <v>SHT0012150</v>
          </cell>
          <cell r="B148" t="str">
            <v>齿板锁舌 / M3000-S</v>
          </cell>
          <cell r="C148" t="str">
            <v>230</v>
          </cell>
          <cell r="D148" t="str">
            <v>w1345</v>
          </cell>
          <cell r="E148" t="str">
            <v>骨架总装车间库</v>
          </cell>
          <cell r="F148" t="str">
            <v>Wip</v>
          </cell>
          <cell r="G148" t="str">
            <v>SHT0012150</v>
          </cell>
          <cell r="H148" t="str">
            <v/>
          </cell>
          <cell r="I148">
            <v>434</v>
          </cell>
        </row>
        <row r="149">
          <cell r="A149" t="str">
            <v>SHT0012881</v>
          </cell>
          <cell r="B149" t="str">
            <v>卡板限位塑料件 / 5档卡板</v>
          </cell>
          <cell r="C149" t="str">
            <v>230</v>
          </cell>
          <cell r="D149" t="str">
            <v>W1345</v>
          </cell>
          <cell r="E149" t="str">
            <v>骨架总装车间库</v>
          </cell>
          <cell r="F149" t="str">
            <v>Wip</v>
          </cell>
          <cell r="G149" t="str">
            <v>SHT0012881</v>
          </cell>
          <cell r="H149" t="str">
            <v/>
          </cell>
          <cell r="I149">
            <v>423</v>
          </cell>
        </row>
        <row r="150">
          <cell r="A150" t="str">
            <v>SHT0013123</v>
          </cell>
          <cell r="B150" t="str">
            <v>仰角拉线总成 /</v>
          </cell>
          <cell r="C150" t="str">
            <v>230</v>
          </cell>
          <cell r="D150" t="str">
            <v>w1345</v>
          </cell>
          <cell r="E150" t="str">
            <v>骨架总装车间库</v>
          </cell>
          <cell r="F150" t="str">
            <v>Wip</v>
          </cell>
          <cell r="G150" t="str">
            <v>sht0013123</v>
          </cell>
          <cell r="H150" t="str">
            <v/>
          </cell>
          <cell r="I150">
            <v>89.99999</v>
          </cell>
        </row>
        <row r="151">
          <cell r="A151" t="str">
            <v>SHT0013129</v>
          </cell>
          <cell r="B151" t="str">
            <v>防尘罩总成 / M3000-S</v>
          </cell>
          <cell r="C151" t="str">
            <v>230</v>
          </cell>
          <cell r="D151" t="str">
            <v>W1345</v>
          </cell>
          <cell r="E151" t="str">
            <v>骨架总装车间库</v>
          </cell>
          <cell r="F151" t="str">
            <v>Wip</v>
          </cell>
          <cell r="G151" t="str">
            <v>SHT0013129</v>
          </cell>
          <cell r="H151" t="str">
            <v/>
          </cell>
          <cell r="I151">
            <v>95</v>
          </cell>
        </row>
        <row r="152">
          <cell r="A152" t="str">
            <v>SHT0013145</v>
          </cell>
          <cell r="B152" t="str">
            <v>前升降拉簧 / 1.3平台</v>
          </cell>
          <cell r="C152" t="str">
            <v>230</v>
          </cell>
          <cell r="D152" t="str">
            <v>w1345</v>
          </cell>
          <cell r="E152" t="str">
            <v>骨架总装车间库</v>
          </cell>
          <cell r="F152" t="str">
            <v>Wip</v>
          </cell>
          <cell r="G152" t="str">
            <v>SHT0013145</v>
          </cell>
          <cell r="H152" t="str">
            <v/>
          </cell>
          <cell r="I152">
            <v>69</v>
          </cell>
        </row>
        <row r="153">
          <cell r="A153" t="str">
            <v>SHT0013146</v>
          </cell>
          <cell r="B153" t="str">
            <v>后升降拉簧 / 1.3平台</v>
          </cell>
          <cell r="C153" t="str">
            <v>230</v>
          </cell>
          <cell r="D153" t="str">
            <v>w1345</v>
          </cell>
          <cell r="E153" t="str">
            <v>骨架总装车间库</v>
          </cell>
          <cell r="F153" t="str">
            <v>Wip</v>
          </cell>
          <cell r="G153" t="str">
            <v>SHT0013146</v>
          </cell>
          <cell r="H153" t="str">
            <v/>
          </cell>
          <cell r="I153">
            <v>252</v>
          </cell>
        </row>
        <row r="154">
          <cell r="A154" t="str">
            <v>SHT0013184</v>
          </cell>
          <cell r="B154" t="str">
            <v>副驾仰角拉线总成 / 汕德卡</v>
          </cell>
          <cell r="C154" t="str">
            <v>230</v>
          </cell>
          <cell r="D154" t="str">
            <v>W1345</v>
          </cell>
          <cell r="E154" t="str">
            <v>骨架总装车间库</v>
          </cell>
          <cell r="F154" t="str">
            <v>Wip</v>
          </cell>
          <cell r="G154" t="str">
            <v>SHT0013184</v>
          </cell>
          <cell r="H154" t="str">
            <v/>
          </cell>
          <cell r="I154">
            <v>1e-5</v>
          </cell>
        </row>
        <row r="155">
          <cell r="A155" t="str">
            <v>SHT0013365</v>
          </cell>
          <cell r="B155" t="str">
            <v>悬浮气路总成 / 重汽T5-2.0</v>
          </cell>
          <cell r="C155" t="str">
            <v>230</v>
          </cell>
          <cell r="D155" t="str">
            <v>W1345</v>
          </cell>
          <cell r="E155" t="str">
            <v>骨架总装车间库</v>
          </cell>
          <cell r="F155" t="str">
            <v>Wip</v>
          </cell>
          <cell r="G155" t="str">
            <v>SHT0013365</v>
          </cell>
          <cell r="H155" t="str">
            <v/>
          </cell>
          <cell r="I155">
            <v>2</v>
          </cell>
        </row>
        <row r="156">
          <cell r="A156" t="str">
            <v>SHT0013733</v>
          </cell>
          <cell r="B156" t="str">
            <v>上限位缓冲块 / 汕德卡2.0</v>
          </cell>
          <cell r="C156" t="str">
            <v>230</v>
          </cell>
          <cell r="D156" t="str">
            <v>w1345</v>
          </cell>
          <cell r="E156" t="str">
            <v>骨架总装车间库</v>
          </cell>
          <cell r="F156" t="str">
            <v>Wip</v>
          </cell>
          <cell r="G156" t="str">
            <v>sht0013733</v>
          </cell>
          <cell r="H156" t="str">
            <v/>
          </cell>
          <cell r="I156">
            <v>68</v>
          </cell>
        </row>
        <row r="157">
          <cell r="A157" t="str">
            <v>SHT0013938</v>
          </cell>
          <cell r="B157" t="str">
            <v>滑轨总成 / 重汽T5-2.0</v>
          </cell>
          <cell r="C157" t="str">
            <v>230</v>
          </cell>
          <cell r="D157" t="str">
            <v>W1345</v>
          </cell>
          <cell r="E157" t="str">
            <v>骨架总装车间库</v>
          </cell>
          <cell r="F157" t="str">
            <v>Wip</v>
          </cell>
          <cell r="G157" t="str">
            <v>SHT0013938</v>
          </cell>
          <cell r="H157" t="str">
            <v/>
          </cell>
          <cell r="I157">
            <v>3</v>
          </cell>
        </row>
        <row r="158">
          <cell r="A158" t="str">
            <v>SHT0014511</v>
          </cell>
          <cell r="B158" t="str">
            <v>H6阻尼器金属轴套 /</v>
          </cell>
          <cell r="C158" t="str">
            <v>230</v>
          </cell>
          <cell r="D158" t="str">
            <v>W1345</v>
          </cell>
          <cell r="E158" t="str">
            <v>骨架总装车间库</v>
          </cell>
          <cell r="F158" t="str">
            <v>Wip</v>
          </cell>
          <cell r="G158" t="str">
            <v>SHT0014511</v>
          </cell>
          <cell r="H158" t="str">
            <v/>
          </cell>
          <cell r="I158">
            <v>5090</v>
          </cell>
        </row>
        <row r="159">
          <cell r="A159" t="str">
            <v>SHT0014832</v>
          </cell>
          <cell r="B159" t="str">
            <v>鱼阀气路总成 / J6L低配</v>
          </cell>
          <cell r="C159" t="str">
            <v>230</v>
          </cell>
          <cell r="D159" t="str">
            <v>W1345</v>
          </cell>
          <cell r="E159" t="str">
            <v>骨架总装车间库</v>
          </cell>
          <cell r="F159" t="str">
            <v>Wip</v>
          </cell>
          <cell r="G159" t="str">
            <v>SHT0014832</v>
          </cell>
          <cell r="H159" t="str">
            <v/>
          </cell>
          <cell r="I159">
            <v>8</v>
          </cell>
        </row>
        <row r="160">
          <cell r="A160" t="str">
            <v>SHT0015089</v>
          </cell>
          <cell r="B160" t="str">
            <v>VDC阀气路总成 / X5000S</v>
          </cell>
          <cell r="C160" t="str">
            <v>230</v>
          </cell>
          <cell r="D160" t="str">
            <v>W1345</v>
          </cell>
          <cell r="E160" t="str">
            <v>骨架总装车间库</v>
          </cell>
          <cell r="F160" t="str">
            <v>Wip</v>
          </cell>
          <cell r="G160" t="str">
            <v>SHT0015089</v>
          </cell>
          <cell r="H160" t="str">
            <v/>
          </cell>
          <cell r="I160">
            <v>4</v>
          </cell>
        </row>
        <row r="161">
          <cell r="A161" t="str">
            <v>SHT0015094</v>
          </cell>
          <cell r="B161" t="str">
            <v>下框后横梁组件电泳 /</v>
          </cell>
          <cell r="C161" t="str">
            <v>230</v>
          </cell>
          <cell r="D161" t="str">
            <v>W1345</v>
          </cell>
          <cell r="E161" t="str">
            <v>骨架总装车间库</v>
          </cell>
          <cell r="F161" t="str">
            <v>Wip</v>
          </cell>
          <cell r="G161" t="str">
            <v>SHT0015094</v>
          </cell>
          <cell r="H161" t="str">
            <v/>
          </cell>
          <cell r="I161">
            <v>24</v>
          </cell>
        </row>
        <row r="162">
          <cell r="A162" t="str">
            <v>SHT0015116</v>
          </cell>
          <cell r="B162" t="str">
            <v>转盘前防刮擦塑料件 /</v>
          </cell>
          <cell r="C162" t="str">
            <v>230</v>
          </cell>
          <cell r="D162" t="str">
            <v>w1345</v>
          </cell>
          <cell r="E162" t="str">
            <v>骨架总装车间库</v>
          </cell>
          <cell r="F162" t="str">
            <v>Wip</v>
          </cell>
          <cell r="G162" t="str">
            <v>sht0015116</v>
          </cell>
          <cell r="H162" t="str">
            <v/>
          </cell>
          <cell r="I162">
            <v>36</v>
          </cell>
        </row>
        <row r="163">
          <cell r="A163" t="str">
            <v>SHT0015119</v>
          </cell>
          <cell r="B163" t="str">
            <v>限位块 / 转盘</v>
          </cell>
          <cell r="C163" t="str">
            <v>230</v>
          </cell>
          <cell r="D163" t="str">
            <v>w1345</v>
          </cell>
          <cell r="E163" t="str">
            <v>骨架总装车间库</v>
          </cell>
          <cell r="F163" t="str">
            <v>Wip</v>
          </cell>
          <cell r="G163" t="str">
            <v>SHT0015119</v>
          </cell>
          <cell r="H163" t="str">
            <v/>
          </cell>
          <cell r="I163">
            <v>23</v>
          </cell>
        </row>
        <row r="164">
          <cell r="A164" t="str">
            <v>SHT0015138</v>
          </cell>
          <cell r="B164" t="str">
            <v>解锁钣金安装螺栓 / M6，转盘</v>
          </cell>
          <cell r="C164" t="str">
            <v>230</v>
          </cell>
          <cell r="D164" t="str">
            <v>W1345</v>
          </cell>
          <cell r="E164" t="str">
            <v>骨架总装车间库</v>
          </cell>
          <cell r="F164" t="str">
            <v>Wip</v>
          </cell>
          <cell r="G164" t="str">
            <v>SHT0015138</v>
          </cell>
          <cell r="H164" t="str">
            <v/>
          </cell>
          <cell r="I164">
            <v>2</v>
          </cell>
        </row>
        <row r="165">
          <cell r="A165" t="str">
            <v>SHT0015367</v>
          </cell>
          <cell r="B165" t="str">
            <v>上盖板钣金电泳 /</v>
          </cell>
          <cell r="C165" t="str">
            <v>230</v>
          </cell>
          <cell r="D165" t="str">
            <v>w1345</v>
          </cell>
          <cell r="E165" t="str">
            <v>骨架总装车间库</v>
          </cell>
          <cell r="F165" t="str">
            <v>Wip</v>
          </cell>
          <cell r="G165" t="str">
            <v>SHT0015367</v>
          </cell>
          <cell r="H165" t="str">
            <v/>
          </cell>
          <cell r="I165">
            <v>4</v>
          </cell>
        </row>
        <row r="166">
          <cell r="A166" t="str">
            <v>SHT0015522</v>
          </cell>
          <cell r="B166" t="str">
            <v>下框横梁电泳 /</v>
          </cell>
          <cell r="C166" t="str">
            <v>230</v>
          </cell>
          <cell r="D166" t="str">
            <v>w1345</v>
          </cell>
          <cell r="E166" t="str">
            <v>骨架总装车间库</v>
          </cell>
          <cell r="F166" t="str">
            <v>Wip</v>
          </cell>
          <cell r="G166" t="str">
            <v>SHT0015522</v>
          </cell>
          <cell r="H166" t="str">
            <v/>
          </cell>
          <cell r="I166">
            <v>2</v>
          </cell>
        </row>
        <row r="167">
          <cell r="A167" t="str">
            <v>SHT0015751</v>
          </cell>
          <cell r="B167" t="str">
            <v>下限位缓冲胶墩 /</v>
          </cell>
          <cell r="C167" t="str">
            <v>230</v>
          </cell>
          <cell r="D167" t="str">
            <v>W1345</v>
          </cell>
          <cell r="E167" t="str">
            <v>骨架总装车间库</v>
          </cell>
          <cell r="F167" t="str">
            <v>Wip</v>
          </cell>
          <cell r="G167" t="str">
            <v>SHT0015751</v>
          </cell>
          <cell r="H167" t="str">
            <v/>
          </cell>
          <cell r="I167">
            <v>559</v>
          </cell>
        </row>
        <row r="168">
          <cell r="A168" t="str">
            <v>SHT0015756</v>
          </cell>
          <cell r="B168" t="str">
            <v>缓冲块支架组件电泳 /</v>
          </cell>
          <cell r="C168" t="str">
            <v>230</v>
          </cell>
          <cell r="D168" t="str">
            <v>W1345</v>
          </cell>
          <cell r="E168" t="str">
            <v>骨架总装车间库</v>
          </cell>
          <cell r="F168" t="str">
            <v>Wip</v>
          </cell>
          <cell r="G168" t="str">
            <v>SHT0015756</v>
          </cell>
          <cell r="H168" t="str">
            <v/>
          </cell>
          <cell r="I168">
            <v>321.6</v>
          </cell>
        </row>
        <row r="169">
          <cell r="A169" t="str">
            <v>SHT0015934</v>
          </cell>
          <cell r="B169" t="str">
            <v>气囊总成 / J6L</v>
          </cell>
          <cell r="C169" t="str">
            <v>230</v>
          </cell>
          <cell r="D169" t="str">
            <v>W1345</v>
          </cell>
          <cell r="E169" t="str">
            <v>骨架总装车间库</v>
          </cell>
          <cell r="F169" t="str">
            <v>Wip</v>
          </cell>
          <cell r="G169" t="str">
            <v>SHT0015934</v>
          </cell>
          <cell r="H169" t="str">
            <v/>
          </cell>
          <cell r="I169">
            <v>35</v>
          </cell>
        </row>
        <row r="170">
          <cell r="A170" t="str">
            <v>SHT0016099</v>
          </cell>
          <cell r="B170" t="str">
            <v>气囊总成 / VDC阀气路</v>
          </cell>
          <cell r="C170" t="str">
            <v>230</v>
          </cell>
          <cell r="D170" t="str">
            <v>W1345</v>
          </cell>
          <cell r="E170" t="str">
            <v>骨架总装车间库</v>
          </cell>
          <cell r="F170" t="str">
            <v>Wip</v>
          </cell>
          <cell r="G170" t="str">
            <v>sht0016099</v>
          </cell>
          <cell r="H170" t="str">
            <v/>
          </cell>
          <cell r="I170">
            <v>4</v>
          </cell>
        </row>
        <row r="171">
          <cell r="A171" t="str">
            <v>SHT0016950</v>
          </cell>
          <cell r="B171" t="str">
            <v>VDC阀气路总成 / J6新能源</v>
          </cell>
          <cell r="C171" t="str">
            <v>230</v>
          </cell>
          <cell r="D171" t="str">
            <v>w1345</v>
          </cell>
          <cell r="E171" t="str">
            <v>骨架总装车间库</v>
          </cell>
          <cell r="F171" t="str">
            <v>Wip</v>
          </cell>
          <cell r="G171" t="str">
            <v>SHT0016950</v>
          </cell>
          <cell r="H171" t="str">
            <v/>
          </cell>
          <cell r="I171">
            <v>1</v>
          </cell>
        </row>
        <row r="172">
          <cell r="A172" t="str">
            <v>SHT0017083</v>
          </cell>
          <cell r="B172" t="str">
            <v>气囊总成 / 2.1D</v>
          </cell>
          <cell r="C172" t="str">
            <v>230</v>
          </cell>
          <cell r="D172" t="str">
            <v>W1345</v>
          </cell>
          <cell r="E172" t="str">
            <v>骨架总装车间库</v>
          </cell>
          <cell r="F172" t="str">
            <v>Wip</v>
          </cell>
          <cell r="G172" t="str">
            <v>SHT0017083</v>
          </cell>
          <cell r="H172" t="str">
            <v/>
          </cell>
          <cell r="I172">
            <v>133</v>
          </cell>
        </row>
        <row r="173">
          <cell r="A173" t="str">
            <v>SLT0002122</v>
          </cell>
          <cell r="B173" t="str">
            <v>驾驶员左侧滑轨总成 /</v>
          </cell>
          <cell r="C173" t="str">
            <v>230</v>
          </cell>
          <cell r="D173" t="str">
            <v>w1345</v>
          </cell>
          <cell r="E173" t="str">
            <v>骨架总装车间库</v>
          </cell>
          <cell r="F173" t="str">
            <v>Wip</v>
          </cell>
          <cell r="G173" t="str">
            <v>SLT0002122</v>
          </cell>
          <cell r="H173" t="str">
            <v/>
          </cell>
          <cell r="I173">
            <v>200</v>
          </cell>
        </row>
        <row r="174">
          <cell r="A174" t="str">
            <v>SLT0010296</v>
          </cell>
          <cell r="B174" t="str">
            <v>驾驶员左侧滑轨总成 / 一汽轻卡减震</v>
          </cell>
          <cell r="C174" t="str">
            <v>230</v>
          </cell>
          <cell r="D174" t="str">
            <v>W1345</v>
          </cell>
          <cell r="E174" t="str">
            <v>骨架总装车间库</v>
          </cell>
          <cell r="F174" t="str">
            <v>Wip</v>
          </cell>
          <cell r="G174" t="str">
            <v>SLT0010296</v>
          </cell>
          <cell r="H174" t="str">
            <v/>
          </cell>
          <cell r="I174">
            <v>27</v>
          </cell>
        </row>
        <row r="175">
          <cell r="A175" t="str">
            <v>SLT0010574</v>
          </cell>
          <cell r="B175" t="str">
            <v>上盖板固定块组件 / 一汽轻卡减震</v>
          </cell>
          <cell r="C175" t="str">
            <v>230</v>
          </cell>
          <cell r="D175" t="str">
            <v>W1345</v>
          </cell>
          <cell r="E175" t="str">
            <v>骨架总装车间库</v>
          </cell>
          <cell r="F175" t="str">
            <v>Wip</v>
          </cell>
          <cell r="G175" t="str">
            <v>SLT0010574</v>
          </cell>
          <cell r="H175" t="str">
            <v/>
          </cell>
          <cell r="I175">
            <v>38</v>
          </cell>
        </row>
        <row r="176">
          <cell r="A176" t="str">
            <v>SLT0010680</v>
          </cell>
          <cell r="B176" t="str">
            <v>减震器右侧支撑轴套 / 一汽轻卡减震</v>
          </cell>
          <cell r="C176" t="str">
            <v>230</v>
          </cell>
          <cell r="D176" t="str">
            <v>w1345</v>
          </cell>
          <cell r="E176" t="str">
            <v>骨架总装车间库</v>
          </cell>
          <cell r="F176" t="str">
            <v>Wip</v>
          </cell>
          <cell r="G176" t="str">
            <v>SLT0010680</v>
          </cell>
          <cell r="H176" t="str">
            <v/>
          </cell>
          <cell r="I176">
            <v>1426</v>
          </cell>
        </row>
        <row r="177">
          <cell r="A177" t="str">
            <v>SLT0011656</v>
          </cell>
          <cell r="B177" t="str">
            <v>阻尼器总成 / 铁马</v>
          </cell>
          <cell r="C177" t="str">
            <v>230</v>
          </cell>
          <cell r="D177" t="str">
            <v>W1345</v>
          </cell>
          <cell r="E177" t="str">
            <v>骨架总装车间库</v>
          </cell>
          <cell r="F177" t="str">
            <v>Wip</v>
          </cell>
          <cell r="G177" t="str">
            <v>SLT0011656</v>
          </cell>
          <cell r="H177" t="str">
            <v/>
          </cell>
          <cell r="I177">
            <v>2</v>
          </cell>
        </row>
        <row r="178">
          <cell r="A178" t="str">
            <v>SLT0012014</v>
          </cell>
          <cell r="B178" t="str">
            <v>滑轨铆钉 / 欧马可升级</v>
          </cell>
          <cell r="C178" t="str">
            <v>230</v>
          </cell>
          <cell r="D178" t="str">
            <v>W1345</v>
          </cell>
          <cell r="E178" t="str">
            <v>骨架总装车间库</v>
          </cell>
          <cell r="F178" t="str">
            <v>Wip</v>
          </cell>
          <cell r="G178" t="str">
            <v>SLT0012014</v>
          </cell>
          <cell r="H178" t="str">
            <v/>
          </cell>
          <cell r="I178">
            <v>315</v>
          </cell>
        </row>
        <row r="179">
          <cell r="A179" t="str">
            <v>SLT0012015</v>
          </cell>
          <cell r="B179" t="str">
            <v>减震款左前地脚电泳 /</v>
          </cell>
          <cell r="C179" t="str">
            <v>230</v>
          </cell>
          <cell r="D179" t="str">
            <v>W1345</v>
          </cell>
          <cell r="E179" t="str">
            <v>骨架总装车间库</v>
          </cell>
          <cell r="F179" t="str">
            <v>Wip</v>
          </cell>
          <cell r="G179" t="str">
            <v>SLT0012015</v>
          </cell>
          <cell r="H179" t="str">
            <v/>
          </cell>
          <cell r="I179">
            <v>269</v>
          </cell>
        </row>
        <row r="180">
          <cell r="A180" t="str">
            <v>SLT0012020</v>
          </cell>
          <cell r="B180" t="str">
            <v>减震款左后地脚电泳 /</v>
          </cell>
          <cell r="C180" t="str">
            <v>230</v>
          </cell>
          <cell r="D180" t="str">
            <v>W1345</v>
          </cell>
          <cell r="E180" t="str">
            <v>骨架总装车间库</v>
          </cell>
          <cell r="F180" t="str">
            <v>Wip</v>
          </cell>
          <cell r="G180" t="str">
            <v>SLT0012020</v>
          </cell>
          <cell r="H180" t="str">
            <v/>
          </cell>
          <cell r="I180">
            <v>196</v>
          </cell>
        </row>
        <row r="181">
          <cell r="A181" t="str">
            <v>SLT0012021</v>
          </cell>
          <cell r="B181" t="str">
            <v>减震款右前地脚电泳 /</v>
          </cell>
          <cell r="C181" t="str">
            <v>230</v>
          </cell>
          <cell r="D181" t="str">
            <v>W1345</v>
          </cell>
          <cell r="E181" t="str">
            <v>骨架总装车间库</v>
          </cell>
          <cell r="F181" t="str">
            <v>Wip</v>
          </cell>
          <cell r="G181" t="str">
            <v>SLT0012021</v>
          </cell>
          <cell r="H181" t="str">
            <v/>
          </cell>
          <cell r="I181">
            <v>242</v>
          </cell>
        </row>
        <row r="182">
          <cell r="A182" t="str">
            <v>SLT0012022</v>
          </cell>
          <cell r="B182" t="str">
            <v>减震款右后地脚电泳 /</v>
          </cell>
          <cell r="C182" t="str">
            <v>230</v>
          </cell>
          <cell r="D182" t="str">
            <v>W1345</v>
          </cell>
          <cell r="E182" t="str">
            <v>骨架总装车间库</v>
          </cell>
          <cell r="F182" t="str">
            <v>Wip</v>
          </cell>
          <cell r="G182" t="str">
            <v>SLT0012022</v>
          </cell>
          <cell r="H182" t="str">
            <v/>
          </cell>
          <cell r="I182">
            <v>550</v>
          </cell>
        </row>
        <row r="183">
          <cell r="A183" t="str">
            <v>TMA0000016</v>
          </cell>
          <cell r="B183" t="str">
            <v>双面胶 / 30mm宽33m长</v>
          </cell>
          <cell r="C183" t="str">
            <v>230</v>
          </cell>
          <cell r="D183" t="str">
            <v>W1345</v>
          </cell>
          <cell r="E183" t="str">
            <v>骨架总装车间库</v>
          </cell>
          <cell r="F183" t="str">
            <v>Wip</v>
          </cell>
          <cell r="G183" t="str">
            <v>TMA0000016</v>
          </cell>
          <cell r="H183" t="str">
            <v/>
          </cell>
          <cell r="I183">
            <v>40</v>
          </cell>
        </row>
        <row r="184">
          <cell r="A184" t="str">
            <v>TST0001581</v>
          </cell>
          <cell r="B184" t="str">
            <v>机用拉伸膜 /</v>
          </cell>
          <cell r="C184" t="str">
            <v>230</v>
          </cell>
          <cell r="D184" t="str">
            <v>W1345</v>
          </cell>
          <cell r="E184" t="str">
            <v>骨架总装车间库</v>
          </cell>
          <cell r="F184" t="str">
            <v>Wip</v>
          </cell>
          <cell r="G184" t="str">
            <v>TST0001581</v>
          </cell>
          <cell r="H184" t="str">
            <v/>
          </cell>
          <cell r="I184">
            <v>7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数据"/>
      <sheetName val="搜索条件"/>
      <sheetName val="信息"/>
    </sheetNames>
    <sheetDataSet>
      <sheetData sheetId="0">
        <row r="1">
          <cell r="A1" t="str">
            <v>物料号</v>
          </cell>
          <cell r="B1" t="str">
            <v>描述</v>
          </cell>
          <cell r="C1" t="str">
            <v>地点</v>
          </cell>
          <cell r="D1" t="str">
            <v>库位</v>
          </cell>
          <cell r="E1" t="str">
            <v>库位名称</v>
          </cell>
          <cell r="F1" t="str">
            <v>库位状态</v>
          </cell>
          <cell r="G1" t="str">
            <v>批/序号</v>
          </cell>
          <cell r="H1" t="str">
            <v>参考</v>
          </cell>
          <cell r="I1" t="str">
            <v>现有数量</v>
          </cell>
        </row>
        <row r="2">
          <cell r="A2" t="str">
            <v>BAS0010005</v>
          </cell>
          <cell r="B2" t="str">
            <v>仰角连杆3轴套 / GFM-1213-12</v>
          </cell>
          <cell r="C2" t="str">
            <v>230</v>
          </cell>
          <cell r="D2" t="str">
            <v>w1346</v>
          </cell>
          <cell r="E2" t="str">
            <v>H6骨架组装车间</v>
          </cell>
          <cell r="F2" t="str">
            <v>Wip</v>
          </cell>
          <cell r="G2" t="str">
            <v>BAS0010005</v>
          </cell>
          <cell r="H2" t="str">
            <v/>
          </cell>
          <cell r="I2">
            <v>1456</v>
          </cell>
        </row>
        <row r="3">
          <cell r="A3" t="str">
            <v>BAS0010006</v>
          </cell>
          <cell r="B3" t="str">
            <v>仰角连杆2塑料轴套 / H6</v>
          </cell>
          <cell r="C3" t="str">
            <v>230</v>
          </cell>
          <cell r="D3" t="str">
            <v>W1346</v>
          </cell>
          <cell r="E3" t="str">
            <v>H6骨架组装车间</v>
          </cell>
          <cell r="F3" t="str">
            <v>Wip</v>
          </cell>
          <cell r="G3" t="str">
            <v>BAS0010006</v>
          </cell>
          <cell r="H3" t="str">
            <v/>
          </cell>
          <cell r="I3">
            <v>780</v>
          </cell>
        </row>
        <row r="4">
          <cell r="A4" t="str">
            <v>BCL0010013</v>
          </cell>
          <cell r="B4" t="str">
            <v>卡钣金扎带 / H6</v>
          </cell>
          <cell r="C4" t="str">
            <v>230</v>
          </cell>
          <cell r="D4" t="str">
            <v>w1346</v>
          </cell>
          <cell r="E4" t="str">
            <v>H6骨架组装车间</v>
          </cell>
          <cell r="F4" t="str">
            <v>Wip</v>
          </cell>
          <cell r="G4" t="str">
            <v>BCL0010013</v>
          </cell>
          <cell r="H4" t="str">
            <v/>
          </cell>
          <cell r="I4">
            <v>548</v>
          </cell>
        </row>
        <row r="5">
          <cell r="A5" t="str">
            <v>BCL0010019</v>
          </cell>
          <cell r="B5" t="str">
            <v>黑色防护毛毡 / 50*50*1.3</v>
          </cell>
          <cell r="C5" t="str">
            <v>230</v>
          </cell>
          <cell r="D5" t="str">
            <v>w1346</v>
          </cell>
          <cell r="E5" t="str">
            <v>H6骨架组装车间</v>
          </cell>
          <cell r="F5" t="str">
            <v>Wip</v>
          </cell>
          <cell r="G5" t="str">
            <v>BCL0010019</v>
          </cell>
          <cell r="H5" t="str">
            <v/>
          </cell>
          <cell r="I5">
            <v>59</v>
          </cell>
        </row>
        <row r="6">
          <cell r="A6" t="str">
            <v>BCL0010020</v>
          </cell>
          <cell r="B6" t="str">
            <v>黑色防护毛毡 / H6 15*30*1.3</v>
          </cell>
          <cell r="C6" t="str">
            <v>230</v>
          </cell>
          <cell r="D6" t="str">
            <v>W1346</v>
          </cell>
          <cell r="E6" t="str">
            <v>H6骨架组装车间</v>
          </cell>
          <cell r="F6" t="str">
            <v>Wip</v>
          </cell>
          <cell r="G6" t="str">
            <v>BCL0010020</v>
          </cell>
          <cell r="H6" t="str">
            <v/>
          </cell>
          <cell r="I6">
            <v>265</v>
          </cell>
        </row>
        <row r="7">
          <cell r="A7" t="str">
            <v>BCL0010023</v>
          </cell>
          <cell r="B7" t="str">
            <v>海尔曼钣金扎带 /</v>
          </cell>
          <cell r="C7" t="str">
            <v>230</v>
          </cell>
          <cell r="D7" t="str">
            <v>w1346</v>
          </cell>
          <cell r="E7" t="str">
            <v>H6骨架组装车间</v>
          </cell>
          <cell r="F7" t="str">
            <v>Wip</v>
          </cell>
          <cell r="G7" t="str">
            <v>BCL0010023</v>
          </cell>
          <cell r="H7" t="str">
            <v/>
          </cell>
          <cell r="I7">
            <v>62</v>
          </cell>
        </row>
        <row r="8">
          <cell r="A8" t="str">
            <v>BFA0000003</v>
          </cell>
          <cell r="B8" t="str">
            <v>F扣 /</v>
          </cell>
          <cell r="C8" t="str">
            <v>230</v>
          </cell>
          <cell r="D8" t="str">
            <v>W1346</v>
          </cell>
          <cell r="E8" t="str">
            <v>H6骨架组装车间</v>
          </cell>
          <cell r="F8" t="str">
            <v>Wip</v>
          </cell>
          <cell r="G8" t="str">
            <v>BFA0000003</v>
          </cell>
          <cell r="H8" t="str">
            <v/>
          </cell>
          <cell r="I8">
            <v>12688</v>
          </cell>
        </row>
        <row r="9">
          <cell r="A9" t="str">
            <v>BFA0010021</v>
          </cell>
          <cell r="B9" t="str">
            <v>内六角花形盘头螺钉 / M6*12不锈钢</v>
          </cell>
          <cell r="C9" t="str">
            <v>230</v>
          </cell>
          <cell r="D9" t="str">
            <v>W1346</v>
          </cell>
          <cell r="E9" t="str">
            <v>H6骨架组装车间</v>
          </cell>
          <cell r="F9" t="str">
            <v>Wip</v>
          </cell>
          <cell r="G9" t="str">
            <v>BFA0010021</v>
          </cell>
          <cell r="H9" t="str">
            <v/>
          </cell>
          <cell r="I9">
            <v>1035</v>
          </cell>
        </row>
        <row r="10">
          <cell r="A10" t="str">
            <v>BFA0010022</v>
          </cell>
          <cell r="B10" t="str">
            <v>开口挡圈 / φ5镀黑锌</v>
          </cell>
          <cell r="C10" t="str">
            <v>230</v>
          </cell>
          <cell r="D10" t="str">
            <v>w1346</v>
          </cell>
          <cell r="E10" t="str">
            <v>H6骨架组装车间</v>
          </cell>
          <cell r="F10" t="str">
            <v>Wip</v>
          </cell>
          <cell r="G10" t="str">
            <v>BFA0010022</v>
          </cell>
          <cell r="H10" t="str">
            <v/>
          </cell>
          <cell r="I10">
            <v>382</v>
          </cell>
        </row>
        <row r="11">
          <cell r="A11" t="str">
            <v>BFA0010023</v>
          </cell>
          <cell r="B11" t="str">
            <v>内六角圆柱头螺钉 / M6*45镀黑锌</v>
          </cell>
          <cell r="C11" t="str">
            <v>230</v>
          </cell>
          <cell r="D11" t="str">
            <v>W1346</v>
          </cell>
          <cell r="E11" t="str">
            <v>H6骨架组装车间</v>
          </cell>
          <cell r="F11" t="str">
            <v>Wip</v>
          </cell>
          <cell r="G11" t="str">
            <v>BFA0010023</v>
          </cell>
          <cell r="H11" t="str">
            <v/>
          </cell>
          <cell r="I11">
            <v>493</v>
          </cell>
        </row>
        <row r="12">
          <cell r="A12" t="str">
            <v>BFA0010025</v>
          </cell>
          <cell r="B12" t="str">
            <v>全金属六角法兰面锁紧螺母 / M6镀黑锌</v>
          </cell>
          <cell r="C12" t="str">
            <v>230</v>
          </cell>
          <cell r="D12" t="str">
            <v>W1346</v>
          </cell>
          <cell r="E12" t="str">
            <v>H6骨架组装车间</v>
          </cell>
          <cell r="F12" t="str">
            <v>Wip</v>
          </cell>
          <cell r="G12" t="str">
            <v>BFA0010025</v>
          </cell>
          <cell r="H12" t="str">
            <v/>
          </cell>
          <cell r="I12">
            <v>2910</v>
          </cell>
        </row>
        <row r="13">
          <cell r="A13" t="str">
            <v>BFA0010026</v>
          </cell>
          <cell r="B13" t="str">
            <v>大垫圈 / φ6镀黑锌</v>
          </cell>
          <cell r="C13" t="str">
            <v>230</v>
          </cell>
          <cell r="D13" t="str">
            <v>W1346</v>
          </cell>
          <cell r="E13" t="str">
            <v>H6骨架组装车间</v>
          </cell>
          <cell r="F13" t="str">
            <v>Wip</v>
          </cell>
          <cell r="G13" t="str">
            <v>BFA0010026</v>
          </cell>
          <cell r="H13" t="str">
            <v/>
          </cell>
          <cell r="I13">
            <v>659</v>
          </cell>
        </row>
        <row r="14">
          <cell r="A14" t="str">
            <v>BFA0010027</v>
          </cell>
          <cell r="B14" t="str">
            <v>内六角花形圆柱头螺钉 / M8*16镀黑锌</v>
          </cell>
          <cell r="C14" t="str">
            <v>230</v>
          </cell>
          <cell r="D14" t="str">
            <v>w1346</v>
          </cell>
          <cell r="E14" t="str">
            <v>H6骨架组装车间</v>
          </cell>
          <cell r="F14" t="str">
            <v>Wip</v>
          </cell>
          <cell r="G14" t="str">
            <v>BFA0010027</v>
          </cell>
          <cell r="H14" t="str">
            <v/>
          </cell>
          <cell r="I14">
            <v>487</v>
          </cell>
        </row>
        <row r="15">
          <cell r="A15" t="str">
            <v>BFA0010037</v>
          </cell>
          <cell r="B15" t="str">
            <v>内梅花盘头三角牙自攻螺钉 / M5*10镀黑锌</v>
          </cell>
          <cell r="C15" t="str">
            <v>230</v>
          </cell>
          <cell r="D15" t="str">
            <v>W1346</v>
          </cell>
          <cell r="E15" t="str">
            <v>H6骨架组装车间</v>
          </cell>
          <cell r="F15" t="str">
            <v>Wip</v>
          </cell>
          <cell r="G15" t="str">
            <v>BFA0010037</v>
          </cell>
          <cell r="H15" t="str">
            <v/>
          </cell>
          <cell r="I15">
            <v>1293.6</v>
          </cell>
        </row>
        <row r="16">
          <cell r="A16" t="str">
            <v>BFA0010040</v>
          </cell>
          <cell r="B16" t="str">
            <v>内梅花盘头带介自攻螺钉 /</v>
          </cell>
          <cell r="C16" t="str">
            <v>230</v>
          </cell>
          <cell r="D16" t="str">
            <v>W1346</v>
          </cell>
          <cell r="E16" t="str">
            <v>H6骨架组装车间</v>
          </cell>
          <cell r="F16" t="str">
            <v>Wip</v>
          </cell>
          <cell r="G16" t="str">
            <v>BFA0010040</v>
          </cell>
          <cell r="H16" t="str">
            <v/>
          </cell>
          <cell r="I16">
            <v>138</v>
          </cell>
        </row>
        <row r="17">
          <cell r="A17" t="str">
            <v>BFA0010096</v>
          </cell>
          <cell r="B17" t="str">
            <v>全钢大帽抽芯铆钉 / 4.8×16-16</v>
          </cell>
          <cell r="C17" t="str">
            <v>230</v>
          </cell>
          <cell r="D17" t="str">
            <v>W1346</v>
          </cell>
          <cell r="E17" t="str">
            <v>H6骨架组装车间</v>
          </cell>
          <cell r="F17" t="str">
            <v>Wip</v>
          </cell>
          <cell r="G17" t="str">
            <v>BFA0010096</v>
          </cell>
          <cell r="H17" t="str">
            <v/>
          </cell>
          <cell r="I17">
            <v>2254</v>
          </cell>
        </row>
        <row r="18">
          <cell r="A18" t="str">
            <v>BFA0010097</v>
          </cell>
          <cell r="B18" t="str">
            <v>全钢开口型平圆头抽芯铆钉 / 4*8 强度等级30级</v>
          </cell>
          <cell r="C18" t="str">
            <v>230</v>
          </cell>
          <cell r="D18" t="str">
            <v>W1346</v>
          </cell>
          <cell r="E18" t="str">
            <v>H6骨架组装车间</v>
          </cell>
          <cell r="F18" t="str">
            <v>Wip</v>
          </cell>
          <cell r="G18" t="str">
            <v>BFA0010097</v>
          </cell>
          <cell r="H18" t="str">
            <v/>
          </cell>
          <cell r="I18">
            <v>1288</v>
          </cell>
        </row>
        <row r="19">
          <cell r="A19" t="str">
            <v>BFA0010105</v>
          </cell>
          <cell r="B19" t="str">
            <v>小垫圈 / Φ10镀黑锌</v>
          </cell>
          <cell r="C19" t="str">
            <v>230</v>
          </cell>
          <cell r="D19" t="str">
            <v>w1346</v>
          </cell>
          <cell r="E19" t="str">
            <v>H6骨架组装车间</v>
          </cell>
          <cell r="F19" t="str">
            <v>Wip</v>
          </cell>
          <cell r="G19" t="str">
            <v>BFA0010105</v>
          </cell>
          <cell r="H19" t="str">
            <v/>
          </cell>
          <cell r="I19">
            <v>111</v>
          </cell>
        </row>
        <row r="20">
          <cell r="A20" t="str">
            <v>BPC0000019</v>
          </cell>
          <cell r="B20" t="str">
            <v>黑色防护胶管φ12mm / 150米/卷</v>
          </cell>
          <cell r="C20" t="str">
            <v>230</v>
          </cell>
          <cell r="D20" t="str">
            <v>W1346</v>
          </cell>
          <cell r="E20" t="str">
            <v>H6骨架组装车间</v>
          </cell>
          <cell r="F20" t="str">
            <v>Wip</v>
          </cell>
          <cell r="G20" t="str">
            <v>BPC0000019</v>
          </cell>
          <cell r="H20" t="str">
            <v/>
          </cell>
          <cell r="I20">
            <v>23.8</v>
          </cell>
        </row>
        <row r="21">
          <cell r="A21" t="str">
            <v>BSP0010007</v>
          </cell>
          <cell r="B21" t="str">
            <v>仰角回位蜗簧 / H6</v>
          </cell>
          <cell r="C21" t="str">
            <v>230</v>
          </cell>
          <cell r="D21" t="str">
            <v>W1346</v>
          </cell>
          <cell r="E21" t="str">
            <v>H6骨架组装车间</v>
          </cell>
          <cell r="F21" t="str">
            <v>Wip</v>
          </cell>
          <cell r="G21" t="str">
            <v>BSP0010007</v>
          </cell>
          <cell r="H21" t="str">
            <v/>
          </cell>
          <cell r="I21">
            <v>33</v>
          </cell>
        </row>
        <row r="22">
          <cell r="A22" t="str">
            <v>SHT0001973</v>
          </cell>
          <cell r="B22" t="str">
            <v>H5座椅坐垫延伸滑块 /</v>
          </cell>
          <cell r="C22" t="str">
            <v>230</v>
          </cell>
          <cell r="D22" t="str">
            <v>W1346</v>
          </cell>
          <cell r="E22" t="str">
            <v>H6骨架组装车间</v>
          </cell>
          <cell r="F22" t="str">
            <v>Wip</v>
          </cell>
          <cell r="G22" t="str">
            <v>SHT0001973</v>
          </cell>
          <cell r="H22" t="str">
            <v/>
          </cell>
          <cell r="I22">
            <v>8917</v>
          </cell>
        </row>
        <row r="23">
          <cell r="A23" t="str">
            <v>SHT0002452</v>
          </cell>
          <cell r="B23" t="str">
            <v>座框骨架总成电泳 / H6</v>
          </cell>
          <cell r="C23" t="str">
            <v>230</v>
          </cell>
          <cell r="D23" t="str">
            <v>W1346</v>
          </cell>
          <cell r="E23" t="str">
            <v>H6骨架组装车间</v>
          </cell>
          <cell r="F23" t="str">
            <v>Wip</v>
          </cell>
          <cell r="G23" t="str">
            <v>SHT0002452</v>
          </cell>
          <cell r="H23" t="str">
            <v/>
          </cell>
          <cell r="I23">
            <v>1</v>
          </cell>
        </row>
        <row r="24">
          <cell r="A24" t="str">
            <v>SHT0002456</v>
          </cell>
          <cell r="B24" t="str">
            <v>绞架总成VDC电泳 / H6</v>
          </cell>
          <cell r="C24" t="str">
            <v>230</v>
          </cell>
          <cell r="D24" t="str">
            <v>w1346</v>
          </cell>
          <cell r="E24" t="str">
            <v>H6骨架组装车间</v>
          </cell>
          <cell r="F24" t="str">
            <v>Wip</v>
          </cell>
          <cell r="G24" t="str">
            <v>SHT0002456</v>
          </cell>
          <cell r="H24" t="str">
            <v/>
          </cell>
          <cell r="I24">
            <v>16</v>
          </cell>
        </row>
        <row r="25">
          <cell r="A25" t="str">
            <v>SHT0002458</v>
          </cell>
          <cell r="B25" t="str">
            <v>上框右侧加强板电泳 / H6</v>
          </cell>
          <cell r="C25" t="str">
            <v>230</v>
          </cell>
          <cell r="D25" t="str">
            <v>W1346</v>
          </cell>
          <cell r="E25" t="str">
            <v>H6骨架组装车间</v>
          </cell>
          <cell r="F25" t="str">
            <v>Wip</v>
          </cell>
          <cell r="G25" t="str">
            <v>SHT0002458</v>
          </cell>
          <cell r="H25" t="str">
            <v/>
          </cell>
          <cell r="I25">
            <v>94</v>
          </cell>
        </row>
        <row r="26">
          <cell r="A26" t="str">
            <v>SHT0002459</v>
          </cell>
          <cell r="B26" t="str">
            <v>上框左侧加强板电泳 / H6</v>
          </cell>
          <cell r="C26" t="str">
            <v>230</v>
          </cell>
          <cell r="D26" t="str">
            <v>W1346</v>
          </cell>
          <cell r="E26" t="str">
            <v>H6骨架组装车间</v>
          </cell>
          <cell r="F26" t="str">
            <v>Wip</v>
          </cell>
          <cell r="G26" t="str">
            <v>SHT0002459</v>
          </cell>
          <cell r="H26" t="str">
            <v/>
          </cell>
          <cell r="I26">
            <v>47</v>
          </cell>
        </row>
        <row r="27">
          <cell r="A27" t="str">
            <v>SHT0002462</v>
          </cell>
          <cell r="B27" t="str">
            <v>减震前横梁焊接总成电泳 / H6</v>
          </cell>
          <cell r="C27" t="str">
            <v>230</v>
          </cell>
          <cell r="D27" t="str">
            <v>w1346</v>
          </cell>
          <cell r="E27" t="str">
            <v>H6骨架组装车间</v>
          </cell>
          <cell r="F27" t="str">
            <v>Wip</v>
          </cell>
          <cell r="G27" t="str">
            <v>SHT0002462</v>
          </cell>
          <cell r="H27" t="str">
            <v/>
          </cell>
          <cell r="I27">
            <v>32</v>
          </cell>
        </row>
        <row r="28">
          <cell r="A28" t="str">
            <v>SHT0002463</v>
          </cell>
          <cell r="B28" t="str">
            <v>上框加强板电泳 / H6</v>
          </cell>
          <cell r="C28" t="str">
            <v>230</v>
          </cell>
          <cell r="D28" t="str">
            <v>W1346</v>
          </cell>
          <cell r="E28" t="str">
            <v>H6骨架组装车间</v>
          </cell>
          <cell r="F28" t="str">
            <v>Wip</v>
          </cell>
          <cell r="G28" t="str">
            <v>SHT0002463</v>
          </cell>
          <cell r="H28" t="str">
            <v/>
          </cell>
          <cell r="I28">
            <v>163</v>
          </cell>
        </row>
        <row r="29">
          <cell r="A29" t="str">
            <v>SHT0002465</v>
          </cell>
          <cell r="B29" t="str">
            <v>防尘罩后固定支架钣金电泳 / H6</v>
          </cell>
          <cell r="C29" t="str">
            <v>230</v>
          </cell>
          <cell r="D29" t="str">
            <v>w1346</v>
          </cell>
          <cell r="E29" t="str">
            <v>H6骨架组装车间</v>
          </cell>
          <cell r="F29" t="str">
            <v>Wip</v>
          </cell>
          <cell r="G29" t="str">
            <v>SHT0002465</v>
          </cell>
          <cell r="H29" t="str">
            <v/>
          </cell>
          <cell r="I29">
            <v>88</v>
          </cell>
        </row>
        <row r="30">
          <cell r="A30" t="str">
            <v>SHT0002468</v>
          </cell>
          <cell r="B30" t="str">
            <v>卷收器固定钣金总成电泳 / H6</v>
          </cell>
          <cell r="C30" t="str">
            <v>230</v>
          </cell>
          <cell r="D30" t="str">
            <v>W1346</v>
          </cell>
          <cell r="E30" t="str">
            <v>H6骨架组装车间</v>
          </cell>
          <cell r="F30" t="str">
            <v>Wip</v>
          </cell>
          <cell r="G30" t="str">
            <v>SHT0002468</v>
          </cell>
          <cell r="H30" t="str">
            <v/>
          </cell>
          <cell r="I30">
            <v>3</v>
          </cell>
        </row>
        <row r="31">
          <cell r="A31" t="str">
            <v>SHT0002469</v>
          </cell>
          <cell r="B31" t="str">
            <v>下框左右支架钣金电泳 / H6</v>
          </cell>
          <cell r="C31" t="str">
            <v>230</v>
          </cell>
          <cell r="D31" t="str">
            <v>w1346</v>
          </cell>
          <cell r="E31" t="str">
            <v>H6骨架组装车间</v>
          </cell>
          <cell r="F31" t="str">
            <v>Wip</v>
          </cell>
          <cell r="G31" t="str">
            <v>SHT0002469</v>
          </cell>
          <cell r="H31" t="str">
            <v/>
          </cell>
          <cell r="I31">
            <v>89</v>
          </cell>
        </row>
        <row r="32">
          <cell r="A32" t="str">
            <v>SHT0002471</v>
          </cell>
          <cell r="B32" t="str">
            <v>防尘罩支撑钣金电泳 / H6</v>
          </cell>
          <cell r="C32" t="str">
            <v>230</v>
          </cell>
          <cell r="D32" t="str">
            <v>w1346</v>
          </cell>
          <cell r="E32" t="str">
            <v>H6骨架组装车间</v>
          </cell>
          <cell r="F32" t="str">
            <v>Wip</v>
          </cell>
          <cell r="G32" t="str">
            <v>SHT0002471</v>
          </cell>
          <cell r="H32" t="str">
            <v/>
          </cell>
          <cell r="I32">
            <v>407</v>
          </cell>
        </row>
        <row r="33">
          <cell r="A33" t="str">
            <v>SHT0002474</v>
          </cell>
          <cell r="B33" t="str">
            <v>主驾座框骨架焊接总成电泳 / H6</v>
          </cell>
          <cell r="C33" t="str">
            <v>230</v>
          </cell>
          <cell r="D33" t="str">
            <v>w1346</v>
          </cell>
          <cell r="E33" t="str">
            <v>H6骨架组装车间</v>
          </cell>
          <cell r="F33" t="str">
            <v>Wip</v>
          </cell>
          <cell r="G33" t="str">
            <v>SHT0002474</v>
          </cell>
          <cell r="H33" t="str">
            <v/>
          </cell>
          <cell r="I33">
            <v>4</v>
          </cell>
        </row>
        <row r="34">
          <cell r="A34" t="str">
            <v>SHT0002478</v>
          </cell>
          <cell r="B34" t="str">
            <v>副驾座框骨架焊接总成电泳 / H6</v>
          </cell>
          <cell r="C34" t="str">
            <v>230</v>
          </cell>
          <cell r="D34" t="str">
            <v>w1346</v>
          </cell>
          <cell r="E34" t="str">
            <v>H6骨架组装车间</v>
          </cell>
          <cell r="F34" t="str">
            <v>Wip</v>
          </cell>
          <cell r="G34" t="str">
            <v>SHT0002478</v>
          </cell>
          <cell r="H34" t="str">
            <v/>
          </cell>
          <cell r="I34">
            <v>15</v>
          </cell>
        </row>
        <row r="35">
          <cell r="A35" t="str">
            <v>SHT0002479</v>
          </cell>
          <cell r="B35" t="str">
            <v>左侧支撑板焊接总成电泳 / H6滑轨解锁手柄</v>
          </cell>
          <cell r="C35" t="str">
            <v>230</v>
          </cell>
          <cell r="D35" t="str">
            <v>w1346</v>
          </cell>
          <cell r="E35" t="str">
            <v>H6骨架组装车间</v>
          </cell>
          <cell r="F35" t="str">
            <v>Wip</v>
          </cell>
          <cell r="G35" t="str">
            <v>SHT0002479</v>
          </cell>
          <cell r="H35" t="str">
            <v/>
          </cell>
          <cell r="I35">
            <v>17</v>
          </cell>
        </row>
        <row r="36">
          <cell r="A36" t="str">
            <v>SHT0002480</v>
          </cell>
          <cell r="B36" t="str">
            <v>右侧支撑板焊接总成电泳 / H6滑轨解锁手柄</v>
          </cell>
          <cell r="C36" t="str">
            <v>230</v>
          </cell>
          <cell r="D36" t="str">
            <v>w1346</v>
          </cell>
          <cell r="E36" t="str">
            <v>H6骨架组装车间</v>
          </cell>
          <cell r="F36" t="str">
            <v>Wip</v>
          </cell>
          <cell r="G36" t="str">
            <v>SHT0002480</v>
          </cell>
          <cell r="H36" t="str">
            <v/>
          </cell>
          <cell r="I36">
            <v>17.8</v>
          </cell>
        </row>
        <row r="37">
          <cell r="A37" t="str">
            <v>SHT0002774</v>
          </cell>
          <cell r="B37" t="str">
            <v>副驾上框后横梁电泳总成 / H6</v>
          </cell>
          <cell r="C37" t="str">
            <v>230</v>
          </cell>
          <cell r="D37" t="str">
            <v>w1346</v>
          </cell>
          <cell r="E37" t="str">
            <v>H6骨架组装车间</v>
          </cell>
          <cell r="F37" t="str">
            <v>Wip</v>
          </cell>
          <cell r="G37" t="str">
            <v>SHT0002774</v>
          </cell>
          <cell r="H37" t="str">
            <v/>
          </cell>
          <cell r="I37">
            <v>28</v>
          </cell>
        </row>
        <row r="38">
          <cell r="A38" t="str">
            <v>SHT0010128</v>
          </cell>
          <cell r="B38" t="str">
            <v>仰角锁止齿板 / H6</v>
          </cell>
          <cell r="C38" t="str">
            <v>230</v>
          </cell>
          <cell r="D38" t="str">
            <v>W1346</v>
          </cell>
          <cell r="E38" t="str">
            <v>H6骨架组装车间</v>
          </cell>
          <cell r="F38" t="str">
            <v>Wip</v>
          </cell>
          <cell r="G38" t="str">
            <v>SHT0010128</v>
          </cell>
          <cell r="H38" t="str">
            <v/>
          </cell>
          <cell r="I38">
            <v>129</v>
          </cell>
        </row>
        <row r="39">
          <cell r="A39" t="str">
            <v>SHT0010202</v>
          </cell>
          <cell r="B39" t="str">
            <v>外绞架固定块 / H6</v>
          </cell>
          <cell r="C39" t="str">
            <v>230</v>
          </cell>
          <cell r="D39" t="str">
            <v>w1346</v>
          </cell>
          <cell r="E39" t="str">
            <v>H6骨架组装车间</v>
          </cell>
          <cell r="F39" t="str">
            <v>Wip</v>
          </cell>
          <cell r="G39" t="str">
            <v>SHT0010202</v>
          </cell>
          <cell r="H39" t="str">
            <v/>
          </cell>
          <cell r="I39">
            <v>70</v>
          </cell>
        </row>
        <row r="40">
          <cell r="A40" t="str">
            <v>SHT0010218</v>
          </cell>
          <cell r="B40" t="str">
            <v>减震器连接异型螺母 / H6</v>
          </cell>
          <cell r="C40" t="str">
            <v>230</v>
          </cell>
          <cell r="D40" t="str">
            <v>w1346</v>
          </cell>
          <cell r="E40" t="str">
            <v>H6骨架组装车间</v>
          </cell>
          <cell r="F40" t="str">
            <v>Wip</v>
          </cell>
          <cell r="G40" t="str">
            <v>SHT0010218</v>
          </cell>
          <cell r="H40" t="str">
            <v/>
          </cell>
          <cell r="I40">
            <v>2768</v>
          </cell>
        </row>
        <row r="41">
          <cell r="A41" t="str">
            <v>SHT0010219</v>
          </cell>
          <cell r="B41" t="str">
            <v>仰角连接异型螺母 / H6</v>
          </cell>
          <cell r="C41" t="str">
            <v>230</v>
          </cell>
          <cell r="D41" t="str">
            <v>W1346</v>
          </cell>
          <cell r="E41" t="str">
            <v>H6骨架组装车间</v>
          </cell>
          <cell r="F41" t="str">
            <v>Wip</v>
          </cell>
          <cell r="G41" t="str">
            <v>SHT0010219</v>
          </cell>
          <cell r="H41" t="str">
            <v/>
          </cell>
          <cell r="I41">
            <v>79</v>
          </cell>
        </row>
        <row r="42">
          <cell r="A42" t="str">
            <v>SHT0010230</v>
          </cell>
          <cell r="B42" t="str">
            <v>主驾驾气囊总成 / H6</v>
          </cell>
          <cell r="C42" t="str">
            <v>230</v>
          </cell>
          <cell r="D42" t="str">
            <v>w1346</v>
          </cell>
          <cell r="E42" t="str">
            <v>H6骨架组装车间</v>
          </cell>
          <cell r="F42" t="str">
            <v>Wip</v>
          </cell>
          <cell r="G42" t="str">
            <v>SHT0010230</v>
          </cell>
          <cell r="H42" t="str">
            <v/>
          </cell>
          <cell r="I42">
            <v>42</v>
          </cell>
        </row>
        <row r="43">
          <cell r="A43" t="str">
            <v>SHT0010231</v>
          </cell>
          <cell r="B43" t="str">
            <v>3.0平台防尘罩总成 / H6</v>
          </cell>
          <cell r="C43" t="str">
            <v>230</v>
          </cell>
          <cell r="D43" t="str">
            <v>w1346</v>
          </cell>
          <cell r="E43" t="str">
            <v>H6骨架组装车间</v>
          </cell>
          <cell r="F43" t="str">
            <v>Wip</v>
          </cell>
          <cell r="G43" t="str">
            <v>SHT0010231</v>
          </cell>
          <cell r="H43" t="str">
            <v/>
          </cell>
          <cell r="I43">
            <v>238</v>
          </cell>
        </row>
        <row r="44">
          <cell r="A44" t="str">
            <v>SHT0010286</v>
          </cell>
          <cell r="B44" t="str">
            <v>司机滑轨解锁手柄 / H6</v>
          </cell>
          <cell r="C44" t="str">
            <v>230</v>
          </cell>
          <cell r="D44" t="str">
            <v>W1346</v>
          </cell>
          <cell r="E44" t="str">
            <v>H6骨架组装车间</v>
          </cell>
          <cell r="F44" t="str">
            <v>Wip</v>
          </cell>
          <cell r="G44" t="str">
            <v>SHT0010286</v>
          </cell>
          <cell r="H44" t="str">
            <v/>
          </cell>
          <cell r="I44">
            <v>26</v>
          </cell>
        </row>
        <row r="45">
          <cell r="A45" t="str">
            <v>SHT0010307</v>
          </cell>
          <cell r="B45" t="str">
            <v>减震前横梁支撑轴套 / H6</v>
          </cell>
          <cell r="C45" t="str">
            <v>230</v>
          </cell>
          <cell r="D45" t="str">
            <v>w1346</v>
          </cell>
          <cell r="E45" t="str">
            <v>H6骨架组装车间</v>
          </cell>
          <cell r="F45" t="str">
            <v>Wip</v>
          </cell>
          <cell r="G45" t="str">
            <v>SHT0010307</v>
          </cell>
          <cell r="H45" t="str">
            <v/>
          </cell>
          <cell r="I45">
            <v>324</v>
          </cell>
        </row>
        <row r="46">
          <cell r="A46" t="str">
            <v>SHT0010313</v>
          </cell>
          <cell r="B46" t="str">
            <v>阻尼器上连接螺栓 / H6</v>
          </cell>
          <cell r="C46" t="str">
            <v>230</v>
          </cell>
          <cell r="D46" t="str">
            <v>W1346</v>
          </cell>
          <cell r="E46" t="str">
            <v>H6骨架组装车间</v>
          </cell>
          <cell r="F46" t="str">
            <v>Wip</v>
          </cell>
          <cell r="G46" t="str">
            <v>SHT0010313</v>
          </cell>
          <cell r="H46" t="str">
            <v/>
          </cell>
          <cell r="I46">
            <v>331</v>
          </cell>
        </row>
        <row r="47">
          <cell r="A47" t="str">
            <v>SHT0010314</v>
          </cell>
          <cell r="B47" t="str">
            <v>阻尼器下连接螺栓 / H6</v>
          </cell>
          <cell r="C47" t="str">
            <v>230</v>
          </cell>
          <cell r="D47" t="str">
            <v>w1346</v>
          </cell>
          <cell r="E47" t="str">
            <v>H6骨架组装车间</v>
          </cell>
          <cell r="F47" t="str">
            <v>Wip</v>
          </cell>
          <cell r="G47" t="str">
            <v>SHT0010314</v>
          </cell>
          <cell r="H47" t="str">
            <v/>
          </cell>
          <cell r="I47">
            <v>670</v>
          </cell>
        </row>
        <row r="48">
          <cell r="A48" t="str">
            <v>SHT0010315</v>
          </cell>
          <cell r="B48" t="str">
            <v>座框减震器连接轴 / H6</v>
          </cell>
          <cell r="C48" t="str">
            <v>230</v>
          </cell>
          <cell r="D48" t="str">
            <v>w1346</v>
          </cell>
          <cell r="E48" t="str">
            <v>H6骨架组装车间</v>
          </cell>
          <cell r="F48" t="str">
            <v>Wip</v>
          </cell>
          <cell r="G48" t="str">
            <v>SHT0010315</v>
          </cell>
          <cell r="H48" t="str">
            <v/>
          </cell>
          <cell r="I48">
            <v>149</v>
          </cell>
        </row>
        <row r="49">
          <cell r="A49" t="str">
            <v>SHT0010319</v>
          </cell>
          <cell r="B49" t="str">
            <v>减震器上框连接螺栓 / H6</v>
          </cell>
          <cell r="C49" t="str">
            <v>230</v>
          </cell>
          <cell r="D49" t="str">
            <v>w1346</v>
          </cell>
          <cell r="E49" t="str">
            <v>H6骨架组装车间</v>
          </cell>
          <cell r="F49" t="str">
            <v>Wip</v>
          </cell>
          <cell r="G49" t="str">
            <v>SHT0010319</v>
          </cell>
          <cell r="H49" t="str">
            <v/>
          </cell>
          <cell r="I49">
            <v>333</v>
          </cell>
        </row>
        <row r="50">
          <cell r="A50" t="str">
            <v>SHT0010383</v>
          </cell>
          <cell r="B50" t="str">
            <v>仰角调节拉线 /</v>
          </cell>
          <cell r="C50" t="str">
            <v>230</v>
          </cell>
          <cell r="D50" t="str">
            <v>W1346</v>
          </cell>
          <cell r="E50" t="str">
            <v>H6骨架组装车间</v>
          </cell>
          <cell r="F50" t="str">
            <v>Wip</v>
          </cell>
          <cell r="G50" t="str">
            <v>SHT0010383</v>
          </cell>
          <cell r="H50" t="str">
            <v/>
          </cell>
          <cell r="I50">
            <v>28</v>
          </cell>
        </row>
        <row r="51">
          <cell r="A51" t="str">
            <v>SHT0010408</v>
          </cell>
          <cell r="B51" t="str">
            <v>坐垫翻折支撑轴套 / H6</v>
          </cell>
          <cell r="C51" t="str">
            <v>230</v>
          </cell>
          <cell r="D51" t="str">
            <v>W1346</v>
          </cell>
          <cell r="E51" t="str">
            <v>H6骨架组装车间</v>
          </cell>
          <cell r="F51" t="str">
            <v>Wip</v>
          </cell>
          <cell r="G51" t="str">
            <v>SHT0010408</v>
          </cell>
          <cell r="H51" t="str">
            <v/>
          </cell>
          <cell r="I51">
            <v>433</v>
          </cell>
        </row>
        <row r="52">
          <cell r="A52" t="str">
            <v>SHT0010515</v>
          </cell>
          <cell r="B52" t="str">
            <v>变阻尼拉线支架 /</v>
          </cell>
          <cell r="C52" t="str">
            <v>230</v>
          </cell>
          <cell r="D52" t="str">
            <v>W1346</v>
          </cell>
          <cell r="E52" t="str">
            <v>H6骨架组装车间</v>
          </cell>
          <cell r="F52" t="str">
            <v>Wip</v>
          </cell>
          <cell r="G52" t="str">
            <v>SHT0010515</v>
          </cell>
          <cell r="H52" t="str">
            <v/>
          </cell>
          <cell r="I52">
            <v>140</v>
          </cell>
        </row>
        <row r="53">
          <cell r="A53" t="str">
            <v>SHT0010811</v>
          </cell>
          <cell r="B53" t="str">
            <v>3.0滚轮 /</v>
          </cell>
          <cell r="C53" t="str">
            <v>230</v>
          </cell>
          <cell r="D53" t="str">
            <v>W1346</v>
          </cell>
          <cell r="E53" t="str">
            <v>H6骨架组装车间</v>
          </cell>
          <cell r="F53" t="str">
            <v>Wip</v>
          </cell>
          <cell r="G53" t="str">
            <v>SHT0010811</v>
          </cell>
          <cell r="H53" t="str">
            <v/>
          </cell>
          <cell r="I53">
            <v>340</v>
          </cell>
        </row>
        <row r="54">
          <cell r="A54" t="str">
            <v>SHT0010816</v>
          </cell>
          <cell r="B54" t="str">
            <v>仰角下限位胶敦 / H6</v>
          </cell>
          <cell r="C54" t="str">
            <v>230</v>
          </cell>
          <cell r="D54" t="str">
            <v>W1346</v>
          </cell>
          <cell r="E54" t="str">
            <v>H6骨架组装车间</v>
          </cell>
          <cell r="F54" t="str">
            <v>Wip</v>
          </cell>
          <cell r="G54" t="str">
            <v>SHT0010816</v>
          </cell>
          <cell r="H54" t="str">
            <v/>
          </cell>
          <cell r="I54">
            <v>180</v>
          </cell>
        </row>
        <row r="55">
          <cell r="A55" t="str">
            <v>SHT0010829</v>
          </cell>
          <cell r="B55" t="str">
            <v>仰角小齿板连接螺母 / H6</v>
          </cell>
          <cell r="C55" t="str">
            <v>230</v>
          </cell>
          <cell r="D55" t="str">
            <v>W1346</v>
          </cell>
          <cell r="E55" t="str">
            <v>H6骨架组装车间</v>
          </cell>
          <cell r="F55" t="str">
            <v>Wip</v>
          </cell>
          <cell r="G55" t="str">
            <v>SHT0010829</v>
          </cell>
          <cell r="H55" t="str">
            <v/>
          </cell>
          <cell r="I55">
            <v>81</v>
          </cell>
        </row>
        <row r="56">
          <cell r="A56" t="str">
            <v>SHT0010843</v>
          </cell>
          <cell r="B56" t="str">
            <v>座框仰角固定螺栓 / H6</v>
          </cell>
          <cell r="C56" t="str">
            <v>230</v>
          </cell>
          <cell r="D56" t="str">
            <v>w1346</v>
          </cell>
          <cell r="E56" t="str">
            <v>H6骨架组装车间</v>
          </cell>
          <cell r="F56" t="str">
            <v>Wip</v>
          </cell>
          <cell r="G56" t="str">
            <v>SHT0010843</v>
          </cell>
          <cell r="H56" t="str">
            <v/>
          </cell>
          <cell r="I56">
            <v>82</v>
          </cell>
        </row>
        <row r="57">
          <cell r="A57" t="str">
            <v>SHT0011056</v>
          </cell>
          <cell r="B57" t="str">
            <v>阻尼拨杆连接塑料件 / H6</v>
          </cell>
          <cell r="C57" t="str">
            <v>230</v>
          </cell>
          <cell r="D57" t="str">
            <v>W1346</v>
          </cell>
          <cell r="E57" t="str">
            <v>H6骨架组装车间</v>
          </cell>
          <cell r="F57" t="str">
            <v>Wip</v>
          </cell>
          <cell r="G57" t="str">
            <v>SHT0011056</v>
          </cell>
          <cell r="H57" t="str">
            <v/>
          </cell>
          <cell r="I57">
            <v>1507</v>
          </cell>
        </row>
        <row r="58">
          <cell r="A58" t="str">
            <v>SHT0011396</v>
          </cell>
          <cell r="B58" t="str">
            <v>左侧压铸压头 / H6</v>
          </cell>
          <cell r="C58" t="str">
            <v>230</v>
          </cell>
          <cell r="D58" t="str">
            <v>W1346</v>
          </cell>
          <cell r="E58" t="str">
            <v>H6骨架组装车间</v>
          </cell>
          <cell r="F58" t="str">
            <v>Wip</v>
          </cell>
          <cell r="G58" t="str">
            <v>SHT0011396</v>
          </cell>
          <cell r="H58" t="str">
            <v/>
          </cell>
          <cell r="I58">
            <v>39</v>
          </cell>
        </row>
        <row r="59">
          <cell r="A59" t="str">
            <v>SHT0011500</v>
          </cell>
          <cell r="B59" t="str">
            <v>变阻尼调节拉线支架 / H6</v>
          </cell>
          <cell r="C59" t="str">
            <v>230</v>
          </cell>
          <cell r="D59" t="str">
            <v>W1346</v>
          </cell>
          <cell r="E59" t="str">
            <v>H6骨架组装车间</v>
          </cell>
          <cell r="F59" t="str">
            <v>Wip</v>
          </cell>
          <cell r="G59" t="str">
            <v>SHT0011500</v>
          </cell>
          <cell r="H59" t="str">
            <v/>
          </cell>
          <cell r="I59">
            <v>400</v>
          </cell>
        </row>
        <row r="60">
          <cell r="A60" t="str">
            <v>SHT0011594</v>
          </cell>
          <cell r="B60" t="str">
            <v>右侧压铸压头 / H6</v>
          </cell>
          <cell r="C60" t="str">
            <v>230</v>
          </cell>
          <cell r="D60" t="str">
            <v>w1346</v>
          </cell>
          <cell r="E60" t="str">
            <v>H6骨架组装车间</v>
          </cell>
          <cell r="F60" t="str">
            <v>Wip</v>
          </cell>
          <cell r="G60" t="str">
            <v>SHT0011594</v>
          </cell>
          <cell r="H60" t="str">
            <v/>
          </cell>
          <cell r="I60">
            <v>96</v>
          </cell>
        </row>
        <row r="61">
          <cell r="A61" t="str">
            <v>SHT0011934</v>
          </cell>
          <cell r="B61" t="str">
            <v>可调阻尼器总成 / H6</v>
          </cell>
          <cell r="C61" t="str">
            <v>230</v>
          </cell>
          <cell r="D61" t="str">
            <v>W1346</v>
          </cell>
          <cell r="E61" t="str">
            <v>H6骨架组装车间</v>
          </cell>
          <cell r="F61" t="str">
            <v>Wip</v>
          </cell>
          <cell r="G61" t="str">
            <v>SHT0011934</v>
          </cell>
          <cell r="H61" t="str">
            <v/>
          </cell>
          <cell r="I61">
            <v>42</v>
          </cell>
        </row>
        <row r="62">
          <cell r="A62" t="str">
            <v>SHT0013705</v>
          </cell>
          <cell r="B62" t="str">
            <v>仰角凸轮钣金 / H6</v>
          </cell>
          <cell r="C62" t="str">
            <v>230</v>
          </cell>
          <cell r="D62" t="str">
            <v>W1346</v>
          </cell>
          <cell r="E62" t="str">
            <v>H6骨架组装车间</v>
          </cell>
          <cell r="F62" t="str">
            <v>Wip</v>
          </cell>
          <cell r="G62" t="str">
            <v>SHT0013705</v>
          </cell>
          <cell r="H62" t="str">
            <v/>
          </cell>
          <cell r="I62">
            <v>62</v>
          </cell>
        </row>
        <row r="63">
          <cell r="A63" t="str">
            <v>SHT0013932</v>
          </cell>
          <cell r="B63" t="str">
            <v>座椅下限位缓冲块 / H6</v>
          </cell>
          <cell r="C63" t="str">
            <v>230</v>
          </cell>
          <cell r="D63" t="str">
            <v>w1346</v>
          </cell>
          <cell r="E63" t="str">
            <v>H6骨架组装车间</v>
          </cell>
          <cell r="F63" t="str">
            <v>Wip</v>
          </cell>
          <cell r="G63" t="str">
            <v>SHT0013932</v>
          </cell>
          <cell r="H63" t="str">
            <v/>
          </cell>
          <cell r="I63">
            <v>564</v>
          </cell>
        </row>
        <row r="64">
          <cell r="A64" t="str">
            <v>SHT0013995</v>
          </cell>
          <cell r="B64" t="str">
            <v>座椅上限位缓冲块 / H6</v>
          </cell>
          <cell r="C64" t="str">
            <v>230</v>
          </cell>
          <cell r="D64" t="str">
            <v>w1346</v>
          </cell>
          <cell r="E64" t="str">
            <v>H6骨架组装车间</v>
          </cell>
          <cell r="F64" t="str">
            <v>Wip</v>
          </cell>
          <cell r="G64" t="str">
            <v>SHT0013995</v>
          </cell>
          <cell r="H64" t="str">
            <v/>
          </cell>
          <cell r="I64">
            <v>52</v>
          </cell>
        </row>
        <row r="65">
          <cell r="A65" t="str">
            <v>SHT0014511</v>
          </cell>
          <cell r="B65" t="str">
            <v>H6阻尼器金属轴套 /</v>
          </cell>
          <cell r="C65" t="str">
            <v>230</v>
          </cell>
          <cell r="D65" t="str">
            <v>w1346</v>
          </cell>
          <cell r="E65" t="str">
            <v>H6骨架组装车间</v>
          </cell>
          <cell r="F65" t="str">
            <v>Wip</v>
          </cell>
          <cell r="G65" t="str">
            <v>SHT0014511</v>
          </cell>
          <cell r="H65" t="str">
            <v/>
          </cell>
          <cell r="I65">
            <v>919</v>
          </cell>
        </row>
        <row r="66">
          <cell r="A66" t="str">
            <v>SHT0014932</v>
          </cell>
          <cell r="B66" t="str">
            <v>仰角小齿板固定螺栓 / H6</v>
          </cell>
          <cell r="C66" t="str">
            <v>230</v>
          </cell>
          <cell r="D66" t="str">
            <v>W1346</v>
          </cell>
          <cell r="E66" t="str">
            <v>H6骨架组装车间</v>
          </cell>
          <cell r="F66" t="str">
            <v>Wip</v>
          </cell>
          <cell r="G66" t="str">
            <v>SHT0014932</v>
          </cell>
          <cell r="H66" t="str">
            <v/>
          </cell>
          <cell r="I66">
            <v>200</v>
          </cell>
        </row>
        <row r="67">
          <cell r="A67" t="str">
            <v>SHT0015000</v>
          </cell>
          <cell r="B67" t="str">
            <v>左侧挡片电泳 / H6</v>
          </cell>
          <cell r="C67" t="str">
            <v>230</v>
          </cell>
          <cell r="D67" t="str">
            <v>W1346</v>
          </cell>
          <cell r="E67" t="str">
            <v>H6骨架组装车间</v>
          </cell>
          <cell r="F67" t="str">
            <v>Wip</v>
          </cell>
          <cell r="G67" t="str">
            <v>SHT0015000</v>
          </cell>
          <cell r="H67" t="str">
            <v/>
          </cell>
          <cell r="I67">
            <v>76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5" tint="0.6"/>
  </sheetPr>
  <dimension ref="B1:Z52"/>
  <sheetViews>
    <sheetView workbookViewId="0">
      <pane ySplit="2" topLeftCell="A3" activePane="bottomLeft" state="frozen"/>
      <selection/>
      <selection pane="bottomLeft" activeCell="G63" sqref="G63"/>
    </sheetView>
  </sheetViews>
  <sheetFormatPr defaultColWidth="8.89166666666667" defaultRowHeight="13.5"/>
  <cols>
    <col min="1" max="1" width="1.75" customWidth="1"/>
    <col min="2" max="2" width="4.10833333333333" customWidth="1"/>
    <col min="3" max="3" width="7.625" customWidth="1"/>
    <col min="4" max="4" width="4.875" customWidth="1"/>
    <col min="5" max="5" width="14.875" customWidth="1"/>
    <col min="6" max="6" width="10.5" customWidth="1"/>
    <col min="7" max="7" width="8.5" customWidth="1"/>
    <col min="8" max="9" width="8.25" customWidth="1"/>
    <col min="10" max="10" width="7.25" customWidth="1"/>
    <col min="11" max="11" width="14.75" hidden="1" customWidth="1" outlineLevel="1"/>
    <col min="12" max="12" width="15" hidden="1" customWidth="1" outlineLevel="1"/>
    <col min="13" max="13" width="13.625" hidden="1" customWidth="1" outlineLevel="1"/>
    <col min="14" max="14" width="13.75" hidden="1" customWidth="1" outlineLevel="1"/>
    <col min="15" max="15" width="14.625" hidden="1" customWidth="1" outlineLevel="1"/>
    <col min="16" max="16" width="10" customWidth="1" collapsed="1"/>
    <col min="17" max="21" width="9.75" customWidth="1"/>
    <col min="22" max="22" width="9.55833333333333" customWidth="1"/>
    <col min="23" max="23" width="5.66666666666667" customWidth="1"/>
    <col min="24" max="26" width="8.89166666666667" hidden="1" customWidth="1"/>
  </cols>
  <sheetData>
    <row r="1" ht="21.75" spans="2:23">
      <c r="B1" s="198" t="s">
        <v>0</v>
      </c>
      <c r="C1" s="198"/>
      <c r="D1" s="198"/>
      <c r="E1" s="198"/>
      <c r="F1" s="198"/>
      <c r="G1" s="198"/>
      <c r="H1" s="198"/>
      <c r="I1" s="198"/>
      <c r="J1" s="198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</row>
    <row r="2" ht="45" spans="2:24">
      <c r="B2" s="199" t="s">
        <v>1</v>
      </c>
      <c r="C2" s="200" t="s">
        <v>2</v>
      </c>
      <c r="D2" s="200" t="s">
        <v>3</v>
      </c>
      <c r="E2" s="200" t="s">
        <v>4</v>
      </c>
      <c r="F2" s="200" t="s">
        <v>5</v>
      </c>
      <c r="G2" s="200" t="s">
        <v>6</v>
      </c>
      <c r="H2" s="200" t="s">
        <v>7</v>
      </c>
      <c r="I2" s="200" t="s">
        <v>8</v>
      </c>
      <c r="J2" s="226" t="s">
        <v>9</v>
      </c>
      <c r="K2" s="200" t="s">
        <v>10</v>
      </c>
      <c r="L2" s="200" t="s">
        <v>11</v>
      </c>
      <c r="M2" s="200" t="s">
        <v>12</v>
      </c>
      <c r="N2" s="200" t="s">
        <v>13</v>
      </c>
      <c r="O2" s="200" t="s">
        <v>14</v>
      </c>
      <c r="P2" s="226" t="s">
        <v>15</v>
      </c>
      <c r="Q2" s="240" t="s">
        <v>16</v>
      </c>
      <c r="R2" s="240" t="s">
        <v>17</v>
      </c>
      <c r="S2" s="240" t="s">
        <v>18</v>
      </c>
      <c r="T2" s="240" t="s">
        <v>19</v>
      </c>
      <c r="U2" s="240" t="s">
        <v>20</v>
      </c>
      <c r="V2" s="240" t="s">
        <v>21</v>
      </c>
      <c r="W2" s="241" t="s">
        <v>22</v>
      </c>
      <c r="X2" t="s">
        <v>23</v>
      </c>
    </row>
    <row r="3" ht="16.5" hidden="1" outlineLevel="1" spans="2:23">
      <c r="B3" s="201">
        <v>1</v>
      </c>
      <c r="C3" s="202" t="s">
        <v>24</v>
      </c>
      <c r="D3" s="203">
        <v>210</v>
      </c>
      <c r="E3" s="203" t="s">
        <v>25</v>
      </c>
      <c r="F3" s="203" t="s">
        <v>26</v>
      </c>
      <c r="G3" s="204"/>
      <c r="H3" s="204"/>
      <c r="I3" s="204"/>
      <c r="J3" s="227">
        <f t="shared" ref="J3:J16" si="0">IFERROR(IF(1-I3/H3&lt;0,0,1-I3/H3),0)</f>
        <v>0</v>
      </c>
      <c r="K3" s="228" t="e">
        <f>SUMIFS(#REF!,#REF!,$F3)</f>
        <v>#REF!</v>
      </c>
      <c r="L3" s="228" t="e">
        <f>SUMIF(#REF!,$F3,#REF!)</f>
        <v>#REF!</v>
      </c>
      <c r="M3" s="228" t="e">
        <f>SUMIF(#REF!,$F3,#REF!)</f>
        <v>#REF!</v>
      </c>
      <c r="N3" s="228" t="e">
        <f>SUMIF(#REF!,$F3,#REF!)</f>
        <v>#REF!</v>
      </c>
      <c r="O3" s="228" t="e">
        <f>N3+M3</f>
        <v>#REF!</v>
      </c>
      <c r="P3" s="227" t="e">
        <f t="shared" ref="P3:P8" si="1">K3/L3</f>
        <v>#REF!</v>
      </c>
      <c r="Q3" s="242" t="e">
        <f>K3/10000</f>
        <v>#REF!</v>
      </c>
      <c r="R3" s="242" t="e">
        <f>L3/10000</f>
        <v>#REF!</v>
      </c>
      <c r="S3" s="242" t="e">
        <f>M3/10000</f>
        <v>#REF!</v>
      </c>
      <c r="T3" s="242" t="e">
        <f>N3/10000</f>
        <v>#REF!</v>
      </c>
      <c r="U3" s="242" t="e">
        <f>O3/10000</f>
        <v>#REF!</v>
      </c>
      <c r="V3" s="243" t="e">
        <f>U3/$U$52</f>
        <v>#REF!</v>
      </c>
      <c r="W3" s="244"/>
    </row>
    <row r="4" ht="16.5" hidden="1" outlineLevel="1" spans="2:23">
      <c r="B4" s="201">
        <v>2</v>
      </c>
      <c r="C4" s="205"/>
      <c r="D4" s="203">
        <v>210</v>
      </c>
      <c r="E4" s="203" t="s">
        <v>27</v>
      </c>
      <c r="F4" s="203" t="s">
        <v>28</v>
      </c>
      <c r="G4" s="204"/>
      <c r="H4" s="204"/>
      <c r="I4" s="204"/>
      <c r="J4" s="227">
        <f t="shared" si="0"/>
        <v>0</v>
      </c>
      <c r="K4" s="228" t="e">
        <f>SUMIFS(#REF!,#REF!,$F4)</f>
        <v>#REF!</v>
      </c>
      <c r="L4" s="228" t="e">
        <f>SUMIF(#REF!,$F4,#REF!)</f>
        <v>#REF!</v>
      </c>
      <c r="M4" s="228" t="e">
        <f>SUMIF(#REF!,$F4,#REF!)</f>
        <v>#REF!</v>
      </c>
      <c r="N4" s="228" t="e">
        <f>SUMIF(#REF!,$F4,#REF!)</f>
        <v>#REF!</v>
      </c>
      <c r="O4" s="228" t="e">
        <f>N4+M4</f>
        <v>#REF!</v>
      </c>
      <c r="P4" s="227" t="e">
        <f t="shared" si="1"/>
        <v>#REF!</v>
      </c>
      <c r="Q4" s="242" t="e">
        <f>K4/10000</f>
        <v>#REF!</v>
      </c>
      <c r="R4" s="242" t="e">
        <f>L4/10000</f>
        <v>#REF!</v>
      </c>
      <c r="S4" s="242" t="e">
        <f>M4/10000</f>
        <v>#REF!</v>
      </c>
      <c r="T4" s="242" t="e">
        <f>N4/10000</f>
        <v>#REF!</v>
      </c>
      <c r="U4" s="242" t="e">
        <f>O4/10000</f>
        <v>#REF!</v>
      </c>
      <c r="V4" s="243" t="e">
        <f t="shared" ref="V3:V8" si="2">U4/$U$52</f>
        <v>#REF!</v>
      </c>
      <c r="W4" s="244"/>
    </row>
    <row r="5" ht="16.5" hidden="1" outlineLevel="1" spans="2:23">
      <c r="B5" s="201">
        <v>3</v>
      </c>
      <c r="C5" s="205"/>
      <c r="D5" s="203">
        <v>210</v>
      </c>
      <c r="E5" s="203" t="s">
        <v>29</v>
      </c>
      <c r="F5" s="203" t="s">
        <v>30</v>
      </c>
      <c r="G5" s="204"/>
      <c r="H5" s="204"/>
      <c r="I5" s="204"/>
      <c r="J5" s="227">
        <f t="shared" si="0"/>
        <v>0</v>
      </c>
      <c r="K5" s="228" t="e">
        <f>SUMIFS(#REF!,#REF!,$F5)</f>
        <v>#REF!</v>
      </c>
      <c r="L5" s="228" t="e">
        <f>SUMIF(#REF!,$F5,#REF!)</f>
        <v>#REF!</v>
      </c>
      <c r="M5" s="228" t="e">
        <f>SUMIF(#REF!,$F5,#REF!)</f>
        <v>#REF!</v>
      </c>
      <c r="N5" s="228" t="e">
        <f>SUMIF(#REF!,$F5,#REF!)</f>
        <v>#REF!</v>
      </c>
      <c r="O5" s="228" t="e">
        <f>N5+M5</f>
        <v>#REF!</v>
      </c>
      <c r="P5" s="227" t="e">
        <f t="shared" si="1"/>
        <v>#REF!</v>
      </c>
      <c r="Q5" s="242" t="e">
        <f>K5/10000</f>
        <v>#REF!</v>
      </c>
      <c r="R5" s="242" t="e">
        <f>L5/10000</f>
        <v>#REF!</v>
      </c>
      <c r="S5" s="242" t="e">
        <f>M5/10000</f>
        <v>#REF!</v>
      </c>
      <c r="T5" s="242" t="e">
        <f>N5/10000</f>
        <v>#REF!</v>
      </c>
      <c r="U5" s="242" t="e">
        <f>O5/10000</f>
        <v>#REF!</v>
      </c>
      <c r="V5" s="243" t="e">
        <f t="shared" si="2"/>
        <v>#REF!</v>
      </c>
      <c r="W5" s="244"/>
    </row>
    <row r="6" ht="16.5" hidden="1" outlineLevel="1" spans="2:23">
      <c r="B6" s="201">
        <v>4</v>
      </c>
      <c r="C6" s="205"/>
      <c r="D6" s="203">
        <v>220</v>
      </c>
      <c r="E6" s="203" t="s">
        <v>31</v>
      </c>
      <c r="F6" s="203" t="s">
        <v>32</v>
      </c>
      <c r="G6" s="204"/>
      <c r="H6" s="204"/>
      <c r="I6" s="204"/>
      <c r="J6" s="227">
        <f t="shared" si="0"/>
        <v>0</v>
      </c>
      <c r="K6" s="228" t="e">
        <f>SUMIFS(#REF!,#REF!,$F6)</f>
        <v>#REF!</v>
      </c>
      <c r="L6" s="228" t="e">
        <f>SUMIF(#REF!,$F6,#REF!)</f>
        <v>#REF!</v>
      </c>
      <c r="M6" s="228" t="e">
        <f>SUMIF(#REF!,$F6,#REF!)</f>
        <v>#REF!</v>
      </c>
      <c r="N6" s="228" t="e">
        <f>SUMIF(#REF!,$F6,#REF!)</f>
        <v>#REF!</v>
      </c>
      <c r="O6" s="228" t="e">
        <f t="shared" ref="O6:O13" si="3">N6+M6</f>
        <v>#REF!</v>
      </c>
      <c r="P6" s="227" t="e">
        <f t="shared" si="1"/>
        <v>#REF!</v>
      </c>
      <c r="Q6" s="242" t="e">
        <f t="shared" ref="Q6:Q11" si="4">K6/10000</f>
        <v>#REF!</v>
      </c>
      <c r="R6" s="242" t="e">
        <f t="shared" ref="R6:R11" si="5">L6/10000</f>
        <v>#REF!</v>
      </c>
      <c r="S6" s="242" t="e">
        <f t="shared" ref="S6:S11" si="6">M6/10000</f>
        <v>#REF!</v>
      </c>
      <c r="T6" s="242" t="e">
        <f t="shared" ref="T6:T11" si="7">N6/10000</f>
        <v>#REF!</v>
      </c>
      <c r="U6" s="242" t="e">
        <f t="shared" ref="U6:U11" si="8">O6/10000</f>
        <v>#REF!</v>
      </c>
      <c r="V6" s="243" t="e">
        <f t="shared" si="2"/>
        <v>#REF!</v>
      </c>
      <c r="W6" s="244"/>
    </row>
    <row r="7" ht="16.5" hidden="1" outlineLevel="1" spans="2:23">
      <c r="B7" s="201">
        <v>5</v>
      </c>
      <c r="C7" s="205"/>
      <c r="D7" s="203">
        <v>220</v>
      </c>
      <c r="E7" s="203" t="s">
        <v>33</v>
      </c>
      <c r="F7" s="203" t="s">
        <v>34</v>
      </c>
      <c r="G7" s="204"/>
      <c r="H7" s="204"/>
      <c r="I7" s="204"/>
      <c r="J7" s="227">
        <f t="shared" si="0"/>
        <v>0</v>
      </c>
      <c r="K7" s="228" t="e">
        <f>SUMIFS(#REF!,#REF!,$F7)</f>
        <v>#REF!</v>
      </c>
      <c r="L7" s="228" t="e">
        <f>SUMIF(#REF!,$F7,#REF!)</f>
        <v>#REF!</v>
      </c>
      <c r="M7" s="228" t="e">
        <f>SUMIF(#REF!,$F7,#REF!)</f>
        <v>#REF!</v>
      </c>
      <c r="N7" s="228" t="e">
        <f>SUMIF(#REF!,$F7,#REF!)</f>
        <v>#REF!</v>
      </c>
      <c r="O7" s="228" t="e">
        <f t="shared" si="3"/>
        <v>#REF!</v>
      </c>
      <c r="P7" s="227" t="e">
        <f t="shared" si="1"/>
        <v>#REF!</v>
      </c>
      <c r="Q7" s="242" t="e">
        <f t="shared" si="4"/>
        <v>#REF!</v>
      </c>
      <c r="R7" s="242" t="e">
        <f t="shared" si="5"/>
        <v>#REF!</v>
      </c>
      <c r="S7" s="242" t="e">
        <f t="shared" si="6"/>
        <v>#REF!</v>
      </c>
      <c r="T7" s="242" t="e">
        <f t="shared" si="7"/>
        <v>#REF!</v>
      </c>
      <c r="U7" s="242" t="e">
        <f t="shared" si="8"/>
        <v>#REF!</v>
      </c>
      <c r="V7" s="243" t="e">
        <f t="shared" si="2"/>
        <v>#REF!</v>
      </c>
      <c r="W7" s="244"/>
    </row>
    <row r="8" ht="16.5" hidden="1" outlineLevel="1" spans="2:23">
      <c r="B8" s="201">
        <v>6</v>
      </c>
      <c r="C8" s="205"/>
      <c r="D8" s="203">
        <v>220</v>
      </c>
      <c r="E8" s="203" t="s">
        <v>35</v>
      </c>
      <c r="F8" s="203" t="s">
        <v>36</v>
      </c>
      <c r="G8" s="204"/>
      <c r="H8" s="204"/>
      <c r="I8" s="204"/>
      <c r="J8" s="227">
        <f t="shared" si="0"/>
        <v>0</v>
      </c>
      <c r="K8" s="228" t="e">
        <f>SUMIFS(#REF!,#REF!,$F8)</f>
        <v>#REF!</v>
      </c>
      <c r="L8" s="228" t="e">
        <f>SUMIF(#REF!,$F8,#REF!)</f>
        <v>#REF!</v>
      </c>
      <c r="M8" s="228" t="e">
        <f>SUMIF(#REF!,$F8,#REF!)</f>
        <v>#REF!</v>
      </c>
      <c r="N8" s="228" t="e">
        <f>SUMIF(#REF!,$F8,#REF!)</f>
        <v>#REF!</v>
      </c>
      <c r="O8" s="228" t="e">
        <f t="shared" si="3"/>
        <v>#REF!</v>
      </c>
      <c r="P8" s="227" t="e">
        <f t="shared" si="1"/>
        <v>#REF!</v>
      </c>
      <c r="Q8" s="242" t="e">
        <f t="shared" si="4"/>
        <v>#REF!</v>
      </c>
      <c r="R8" s="242" t="e">
        <f t="shared" si="5"/>
        <v>#REF!</v>
      </c>
      <c r="S8" s="242" t="e">
        <f t="shared" si="6"/>
        <v>#REF!</v>
      </c>
      <c r="T8" s="242" t="e">
        <f t="shared" si="7"/>
        <v>#REF!</v>
      </c>
      <c r="U8" s="242" t="e">
        <f t="shared" si="8"/>
        <v>#REF!</v>
      </c>
      <c r="V8" s="243" t="e">
        <f t="shared" si="2"/>
        <v>#REF!</v>
      </c>
      <c r="W8" s="244"/>
    </row>
    <row r="9" ht="16.5" hidden="1" outlineLevel="1" spans="2:23">
      <c r="B9" s="201">
        <v>7</v>
      </c>
      <c r="C9" s="205"/>
      <c r="D9" s="203">
        <v>220</v>
      </c>
      <c r="E9" s="203" t="s">
        <v>37</v>
      </c>
      <c r="F9" s="203" t="s">
        <v>38</v>
      </c>
      <c r="G9" s="204"/>
      <c r="H9" s="204"/>
      <c r="I9" s="204"/>
      <c r="J9" s="227">
        <f t="shared" si="0"/>
        <v>0</v>
      </c>
      <c r="K9" s="228" t="e">
        <f>SUMIFS(#REF!,#REF!,$F9)</f>
        <v>#REF!</v>
      </c>
      <c r="L9" s="228" t="e">
        <f>SUMIF(#REF!,$F9,#REF!)</f>
        <v>#REF!</v>
      </c>
      <c r="M9" s="228" t="e">
        <f>SUMIF(#REF!,$F9,#REF!)</f>
        <v>#REF!</v>
      </c>
      <c r="N9" s="228" t="e">
        <f>SUMIF(#REF!,$F9,#REF!)</f>
        <v>#REF!</v>
      </c>
      <c r="O9" s="228" t="e">
        <f t="shared" ref="O9:O15" si="9">N9+M9</f>
        <v>#REF!</v>
      </c>
      <c r="P9" s="227" t="e">
        <f t="shared" ref="P9:P15" si="10">K9/L9</f>
        <v>#REF!</v>
      </c>
      <c r="Q9" s="242" t="e">
        <f t="shared" ref="Q9:Q15" si="11">K9/10000</f>
        <v>#REF!</v>
      </c>
      <c r="R9" s="242" t="e">
        <f t="shared" ref="R9:R15" si="12">L9/10000</f>
        <v>#REF!</v>
      </c>
      <c r="S9" s="242" t="e">
        <f t="shared" ref="S9:S15" si="13">M9/10000</f>
        <v>#REF!</v>
      </c>
      <c r="T9" s="242" t="e">
        <f t="shared" ref="T9:T15" si="14">N9/10000</f>
        <v>#REF!</v>
      </c>
      <c r="U9" s="242" t="e">
        <f t="shared" ref="U9:U15" si="15">O9/10000</f>
        <v>#REF!</v>
      </c>
      <c r="V9" s="243" t="e">
        <f t="shared" ref="V9:V15" si="16">U9/$U$52</f>
        <v>#REF!</v>
      </c>
      <c r="W9" s="244"/>
    </row>
    <row r="10" ht="16.5" hidden="1" outlineLevel="1" spans="2:23">
      <c r="B10" s="201">
        <v>8</v>
      </c>
      <c r="C10" s="205"/>
      <c r="D10" s="203">
        <v>230</v>
      </c>
      <c r="E10" s="203" t="s">
        <v>39</v>
      </c>
      <c r="F10" s="203" t="s">
        <v>40</v>
      </c>
      <c r="G10" s="204"/>
      <c r="H10" s="204"/>
      <c r="I10" s="204"/>
      <c r="J10" s="227">
        <f t="shared" si="0"/>
        <v>0</v>
      </c>
      <c r="K10" s="228" t="e">
        <f>SUMIFS(#REF!,#REF!,$F10)</f>
        <v>#REF!</v>
      </c>
      <c r="L10" s="228" t="e">
        <f>SUMIF(#REF!,$F10,#REF!)</f>
        <v>#REF!</v>
      </c>
      <c r="M10" s="228" t="e">
        <f>SUMIF(#REF!,$F10,#REF!)</f>
        <v>#REF!</v>
      </c>
      <c r="N10" s="228" t="e">
        <f>SUMIF(#REF!,$F10,#REF!)</f>
        <v>#REF!</v>
      </c>
      <c r="O10" s="228" t="e">
        <f t="shared" si="9"/>
        <v>#REF!</v>
      </c>
      <c r="P10" s="227" t="e">
        <f t="shared" si="10"/>
        <v>#REF!</v>
      </c>
      <c r="Q10" s="242" t="e">
        <f t="shared" si="11"/>
        <v>#REF!</v>
      </c>
      <c r="R10" s="242" t="e">
        <f t="shared" si="12"/>
        <v>#REF!</v>
      </c>
      <c r="S10" s="242" t="e">
        <f t="shared" si="13"/>
        <v>#REF!</v>
      </c>
      <c r="T10" s="242" t="e">
        <f t="shared" si="14"/>
        <v>#REF!</v>
      </c>
      <c r="U10" s="242" t="e">
        <f t="shared" si="15"/>
        <v>#REF!</v>
      </c>
      <c r="V10" s="243" t="e">
        <f t="shared" si="16"/>
        <v>#REF!</v>
      </c>
      <c r="W10" s="244"/>
    </row>
    <row r="11" ht="16.5" hidden="1" outlineLevel="1" spans="2:23">
      <c r="B11" s="201">
        <v>9</v>
      </c>
      <c r="C11" s="205"/>
      <c r="D11" s="203">
        <v>230</v>
      </c>
      <c r="E11" s="203" t="s">
        <v>41</v>
      </c>
      <c r="F11" s="203" t="s">
        <v>42</v>
      </c>
      <c r="G11" s="204"/>
      <c r="H11" s="204"/>
      <c r="I11" s="204"/>
      <c r="J11" s="227">
        <f t="shared" si="0"/>
        <v>0</v>
      </c>
      <c r="K11" s="228" t="e">
        <f>SUMIFS(#REF!,#REF!,$F11)</f>
        <v>#REF!</v>
      </c>
      <c r="L11" s="228" t="e">
        <f>SUMIF(#REF!,$F11,#REF!)</f>
        <v>#REF!</v>
      </c>
      <c r="M11" s="228" t="e">
        <f>SUMIF(#REF!,$F11,#REF!)</f>
        <v>#REF!</v>
      </c>
      <c r="N11" s="228" t="e">
        <f>SUMIF(#REF!,$F11,#REF!)</f>
        <v>#REF!</v>
      </c>
      <c r="O11" s="228" t="e">
        <f t="shared" si="9"/>
        <v>#REF!</v>
      </c>
      <c r="P11" s="227" t="e">
        <f t="shared" si="10"/>
        <v>#REF!</v>
      </c>
      <c r="Q11" s="242" t="e">
        <f t="shared" si="11"/>
        <v>#REF!</v>
      </c>
      <c r="R11" s="242" t="e">
        <f t="shared" si="12"/>
        <v>#REF!</v>
      </c>
      <c r="S11" s="242" t="e">
        <f t="shared" si="13"/>
        <v>#REF!</v>
      </c>
      <c r="T11" s="242" t="e">
        <f t="shared" si="14"/>
        <v>#REF!</v>
      </c>
      <c r="U11" s="242" t="e">
        <f t="shared" si="15"/>
        <v>#REF!</v>
      </c>
      <c r="V11" s="243" t="e">
        <f t="shared" si="16"/>
        <v>#REF!</v>
      </c>
      <c r="W11" s="244"/>
    </row>
    <row r="12" ht="16.5" hidden="1" outlineLevel="1" spans="2:23">
      <c r="B12" s="201">
        <v>10</v>
      </c>
      <c r="C12" s="205"/>
      <c r="D12" s="203">
        <v>230</v>
      </c>
      <c r="E12" s="203" t="s">
        <v>43</v>
      </c>
      <c r="F12" s="203" t="s">
        <v>44</v>
      </c>
      <c r="G12" s="204"/>
      <c r="H12" s="204"/>
      <c r="I12" s="204"/>
      <c r="J12" s="227">
        <f t="shared" si="0"/>
        <v>0</v>
      </c>
      <c r="K12" s="228" t="e">
        <f>SUMIFS(#REF!,#REF!,$F12)</f>
        <v>#REF!</v>
      </c>
      <c r="L12" s="228" t="e">
        <f>SUMIF(#REF!,$F12,#REF!)</f>
        <v>#REF!</v>
      </c>
      <c r="M12" s="228" t="e">
        <f>SUMIF(#REF!,$F12,#REF!)</f>
        <v>#REF!</v>
      </c>
      <c r="N12" s="228" t="e">
        <f>SUMIF(#REF!,$F12,#REF!)</f>
        <v>#REF!</v>
      </c>
      <c r="O12" s="228" t="e">
        <f t="shared" si="9"/>
        <v>#REF!</v>
      </c>
      <c r="P12" s="227" t="e">
        <f t="shared" si="10"/>
        <v>#REF!</v>
      </c>
      <c r="Q12" s="242" t="e">
        <f t="shared" si="11"/>
        <v>#REF!</v>
      </c>
      <c r="R12" s="242" t="e">
        <f t="shared" si="12"/>
        <v>#REF!</v>
      </c>
      <c r="S12" s="242" t="e">
        <f t="shared" si="13"/>
        <v>#REF!</v>
      </c>
      <c r="T12" s="242" t="e">
        <f t="shared" si="14"/>
        <v>#REF!</v>
      </c>
      <c r="U12" s="242" t="e">
        <f t="shared" si="15"/>
        <v>#REF!</v>
      </c>
      <c r="V12" s="243" t="e">
        <f t="shared" si="16"/>
        <v>#REF!</v>
      </c>
      <c r="W12" s="244"/>
    </row>
    <row r="13" ht="16.5" hidden="1" outlineLevel="1" spans="2:23">
      <c r="B13" s="201">
        <v>11</v>
      </c>
      <c r="C13" s="205"/>
      <c r="D13" s="203">
        <v>230</v>
      </c>
      <c r="E13" s="203" t="s">
        <v>45</v>
      </c>
      <c r="F13" s="203" t="s">
        <v>46</v>
      </c>
      <c r="G13" s="204"/>
      <c r="H13" s="204"/>
      <c r="I13" s="204"/>
      <c r="J13" s="227">
        <f t="shared" si="0"/>
        <v>0</v>
      </c>
      <c r="K13" s="228" t="e">
        <f>SUMIFS(#REF!,#REF!,$F13)</f>
        <v>#REF!</v>
      </c>
      <c r="L13" s="228" t="e">
        <f>SUMIF(#REF!,$F13,#REF!)</f>
        <v>#REF!</v>
      </c>
      <c r="M13" s="228" t="e">
        <f>SUMIF(#REF!,$F13,#REF!)</f>
        <v>#REF!</v>
      </c>
      <c r="N13" s="228" t="e">
        <f>SUMIF(#REF!,$F13,#REF!)</f>
        <v>#REF!</v>
      </c>
      <c r="O13" s="228" t="e">
        <f t="shared" si="9"/>
        <v>#REF!</v>
      </c>
      <c r="P13" s="227" t="e">
        <f t="shared" si="10"/>
        <v>#REF!</v>
      </c>
      <c r="Q13" s="242" t="e">
        <f t="shared" si="11"/>
        <v>#REF!</v>
      </c>
      <c r="R13" s="242" t="e">
        <f t="shared" si="12"/>
        <v>#REF!</v>
      </c>
      <c r="S13" s="242" t="e">
        <f t="shared" si="13"/>
        <v>#REF!</v>
      </c>
      <c r="T13" s="242" t="e">
        <f t="shared" si="14"/>
        <v>#REF!</v>
      </c>
      <c r="U13" s="242" t="e">
        <f t="shared" si="15"/>
        <v>#REF!</v>
      </c>
      <c r="V13" s="243" t="e">
        <f t="shared" si="16"/>
        <v>#REF!</v>
      </c>
      <c r="W13" s="244"/>
    </row>
    <row r="14" ht="16.5" hidden="1" outlineLevel="1" spans="2:23">
      <c r="B14" s="201">
        <v>12</v>
      </c>
      <c r="C14" s="205"/>
      <c r="D14" s="203">
        <v>230</v>
      </c>
      <c r="E14" s="203" t="s">
        <v>47</v>
      </c>
      <c r="F14" s="203" t="s">
        <v>48</v>
      </c>
      <c r="G14" s="204"/>
      <c r="H14" s="204"/>
      <c r="I14" s="204"/>
      <c r="J14" s="227">
        <f t="shared" si="0"/>
        <v>0</v>
      </c>
      <c r="K14" s="228" t="e">
        <f>SUMIFS(#REF!,#REF!,$F14)</f>
        <v>#REF!</v>
      </c>
      <c r="L14" s="228" t="e">
        <f>SUMIF(#REF!,$F14,#REF!)</f>
        <v>#REF!</v>
      </c>
      <c r="M14" s="228" t="e">
        <f>SUMIF(#REF!,$F14,#REF!)</f>
        <v>#REF!</v>
      </c>
      <c r="N14" s="228" t="e">
        <f>SUMIF(#REF!,$F14,#REF!)</f>
        <v>#REF!</v>
      </c>
      <c r="O14" s="228" t="e">
        <f t="shared" si="9"/>
        <v>#REF!</v>
      </c>
      <c r="P14" s="227" t="e">
        <f t="shared" si="10"/>
        <v>#REF!</v>
      </c>
      <c r="Q14" s="242" t="e">
        <f t="shared" si="11"/>
        <v>#REF!</v>
      </c>
      <c r="R14" s="242" t="e">
        <f t="shared" si="12"/>
        <v>#REF!</v>
      </c>
      <c r="S14" s="242" t="e">
        <f t="shared" si="13"/>
        <v>#REF!</v>
      </c>
      <c r="T14" s="242" t="e">
        <f t="shared" si="14"/>
        <v>#REF!</v>
      </c>
      <c r="U14" s="242" t="e">
        <f t="shared" si="15"/>
        <v>#REF!</v>
      </c>
      <c r="V14" s="243" t="e">
        <f t="shared" si="16"/>
        <v>#REF!</v>
      </c>
      <c r="W14" s="244"/>
    </row>
    <row r="15" ht="16.5" hidden="1" outlineLevel="1" spans="2:23">
      <c r="B15" s="201">
        <v>13</v>
      </c>
      <c r="C15" s="206"/>
      <c r="D15" s="203">
        <v>230</v>
      </c>
      <c r="E15" s="203" t="s">
        <v>49</v>
      </c>
      <c r="F15" s="203" t="s">
        <v>50</v>
      </c>
      <c r="G15" s="204"/>
      <c r="H15" s="204"/>
      <c r="I15" s="204"/>
      <c r="J15" s="227">
        <f t="shared" si="0"/>
        <v>0</v>
      </c>
      <c r="K15" s="228" t="e">
        <f>SUMIFS(#REF!,#REF!,$F15)</f>
        <v>#REF!</v>
      </c>
      <c r="L15" s="228" t="e">
        <f>SUMIF(#REF!,$F15,#REF!)</f>
        <v>#REF!</v>
      </c>
      <c r="M15" s="228" t="e">
        <f>SUMIF(#REF!,$F15,#REF!)</f>
        <v>#REF!</v>
      </c>
      <c r="N15" s="228" t="e">
        <f>SUMIF(#REF!,$F15,#REF!)</f>
        <v>#REF!</v>
      </c>
      <c r="O15" s="228" t="e">
        <f t="shared" si="9"/>
        <v>#REF!</v>
      </c>
      <c r="P15" s="227" t="e">
        <f t="shared" si="10"/>
        <v>#REF!</v>
      </c>
      <c r="Q15" s="242" t="e">
        <f t="shared" si="11"/>
        <v>#REF!</v>
      </c>
      <c r="R15" s="242" t="e">
        <f t="shared" si="12"/>
        <v>#REF!</v>
      </c>
      <c r="S15" s="242" t="e">
        <f t="shared" si="13"/>
        <v>#REF!</v>
      </c>
      <c r="T15" s="242" t="e">
        <f t="shared" si="14"/>
        <v>#REF!</v>
      </c>
      <c r="U15" s="242" t="e">
        <f t="shared" si="15"/>
        <v>#REF!</v>
      </c>
      <c r="V15" s="243" t="e">
        <f t="shared" si="16"/>
        <v>#REF!</v>
      </c>
      <c r="W15" s="244"/>
    </row>
    <row r="16" ht="15" collapsed="1" spans="2:23">
      <c r="B16" s="207" t="s">
        <v>51</v>
      </c>
      <c r="C16" s="208"/>
      <c r="D16" s="208"/>
      <c r="E16" s="208"/>
      <c r="F16" s="208"/>
      <c r="G16" s="209">
        <f>SUM(G3:G15)</f>
        <v>0</v>
      </c>
      <c r="H16" s="209">
        <f>SUM(H3:H15)</f>
        <v>0</v>
      </c>
      <c r="I16" s="209">
        <f>SUM(I3:I15)</f>
        <v>0</v>
      </c>
      <c r="J16" s="229">
        <f t="shared" si="0"/>
        <v>0</v>
      </c>
      <c r="K16" s="230" t="e">
        <f>SUM(K3:K15)</f>
        <v>#REF!</v>
      </c>
      <c r="L16" s="230" t="e">
        <f>SUM(L3:L15)</f>
        <v>#REF!</v>
      </c>
      <c r="M16" s="230" t="e">
        <f>SUM(M3:M15)</f>
        <v>#REF!</v>
      </c>
      <c r="N16" s="230" t="e">
        <f>SUM(N3:N15)</f>
        <v>#REF!</v>
      </c>
      <c r="O16" s="230" t="e">
        <f>SUM(O3:O15)</f>
        <v>#REF!</v>
      </c>
      <c r="P16" s="229" t="e">
        <f t="shared" ref="P16:P52" si="17">K16/L16</f>
        <v>#REF!</v>
      </c>
      <c r="Q16" s="245" t="e">
        <f t="shared" ref="Q16:U16" si="18">K16/10000</f>
        <v>#REF!</v>
      </c>
      <c r="R16" s="245" t="e">
        <f t="shared" si="18"/>
        <v>#REF!</v>
      </c>
      <c r="S16" s="245" t="e">
        <f t="shared" si="18"/>
        <v>#REF!</v>
      </c>
      <c r="T16" s="245" t="e">
        <f t="shared" si="18"/>
        <v>#REF!</v>
      </c>
      <c r="U16" s="245" t="e">
        <f t="shared" si="18"/>
        <v>#REF!</v>
      </c>
      <c r="V16" s="246" t="e">
        <f t="shared" ref="V16:V36" si="19">U16/$U$52</f>
        <v>#REF!</v>
      </c>
      <c r="W16" s="247"/>
    </row>
    <row r="17" ht="16.5" hidden="1" outlineLevel="1" spans="2:26">
      <c r="B17" s="201">
        <v>14</v>
      </c>
      <c r="C17" s="202" t="s">
        <v>52</v>
      </c>
      <c r="D17" s="203">
        <v>210</v>
      </c>
      <c r="E17" s="203" t="s">
        <v>53</v>
      </c>
      <c r="F17" s="203" t="s">
        <v>54</v>
      </c>
      <c r="G17" s="204"/>
      <c r="H17" s="204"/>
      <c r="I17" s="204"/>
      <c r="J17" s="227">
        <f t="shared" ref="J16:J36" si="20">IFERROR(IF(1-I17/H17&lt;0,0,1-I17/H17),0)</f>
        <v>0</v>
      </c>
      <c r="K17" s="228" t="e">
        <f>SUMIF(#REF!,$D17,#REF!)</f>
        <v>#REF!</v>
      </c>
      <c r="L17" s="228" t="e">
        <f>SUMIF(#REF!,D17,#REF!)</f>
        <v>#REF!</v>
      </c>
      <c r="M17" s="228" t="e">
        <f>SUMIF(#REF!,$D17,#REF!)</f>
        <v>#REF!</v>
      </c>
      <c r="N17" s="228" t="e">
        <f>SUMIF(#REF!,$D17,#REF!)</f>
        <v>#REF!</v>
      </c>
      <c r="O17" s="228" t="e">
        <f t="shared" ref="O17:O20" si="21">N17+M17</f>
        <v>#REF!</v>
      </c>
      <c r="P17" s="227" t="e">
        <f t="shared" si="17"/>
        <v>#REF!</v>
      </c>
      <c r="Q17" s="242" t="e">
        <f t="shared" ref="Q17:U17" si="22">K17/10000</f>
        <v>#REF!</v>
      </c>
      <c r="R17" s="242" t="e">
        <f t="shared" si="22"/>
        <v>#REF!</v>
      </c>
      <c r="S17" s="242" t="e">
        <f t="shared" si="22"/>
        <v>#REF!</v>
      </c>
      <c r="T17" s="242" t="e">
        <f t="shared" si="22"/>
        <v>#REF!</v>
      </c>
      <c r="U17" s="242" t="e">
        <f t="shared" si="22"/>
        <v>#REF!</v>
      </c>
      <c r="V17" s="243" t="e">
        <f t="shared" si="19"/>
        <v>#REF!</v>
      </c>
      <c r="W17" s="244"/>
      <c r="X17">
        <v>131</v>
      </c>
      <c r="Y17">
        <v>65</v>
      </c>
      <c r="Z17">
        <v>119</v>
      </c>
    </row>
    <row r="18" ht="16.5" hidden="1" outlineLevel="1" spans="2:26">
      <c r="B18" s="201">
        <v>15</v>
      </c>
      <c r="C18" s="205"/>
      <c r="D18" s="203">
        <v>220</v>
      </c>
      <c r="E18" s="203" t="s">
        <v>55</v>
      </c>
      <c r="F18" s="203" t="s">
        <v>54</v>
      </c>
      <c r="G18" s="204"/>
      <c r="H18" s="204"/>
      <c r="I18" s="204"/>
      <c r="J18" s="227">
        <f t="shared" si="20"/>
        <v>0</v>
      </c>
      <c r="K18" s="228" t="e">
        <f>SUMIF(#REF!,$D18,#REF!)</f>
        <v>#REF!</v>
      </c>
      <c r="L18" s="228" t="e">
        <f>SUMIF(#REF!,D18,#REF!)</f>
        <v>#REF!</v>
      </c>
      <c r="M18" s="228" t="e">
        <f>SUMIF(#REF!,$D18,#REF!)</f>
        <v>#REF!</v>
      </c>
      <c r="N18" s="228" t="e">
        <f>SUMIF(#REF!,$D18,#REF!)</f>
        <v>#REF!</v>
      </c>
      <c r="O18" s="228" t="e">
        <f t="shared" si="21"/>
        <v>#REF!</v>
      </c>
      <c r="P18" s="227" t="e">
        <f t="shared" si="17"/>
        <v>#REF!</v>
      </c>
      <c r="Q18" s="242" t="e">
        <f t="shared" ref="Q18:U18" si="23">K18/10000</f>
        <v>#REF!</v>
      </c>
      <c r="R18" s="242" t="e">
        <f t="shared" si="23"/>
        <v>#REF!</v>
      </c>
      <c r="S18" s="242" t="e">
        <f t="shared" si="23"/>
        <v>#REF!</v>
      </c>
      <c r="T18" s="242" t="e">
        <f t="shared" si="23"/>
        <v>#REF!</v>
      </c>
      <c r="U18" s="242" t="e">
        <f t="shared" si="23"/>
        <v>#REF!</v>
      </c>
      <c r="V18" s="243" t="e">
        <f t="shared" si="19"/>
        <v>#REF!</v>
      </c>
      <c r="W18" s="244"/>
      <c r="X18">
        <v>63</v>
      </c>
      <c r="Y18">
        <v>37</v>
      </c>
      <c r="Z18">
        <v>46</v>
      </c>
    </row>
    <row r="19" ht="16.5" hidden="1" outlineLevel="1" spans="2:26">
      <c r="B19" s="201">
        <v>16</v>
      </c>
      <c r="C19" s="205"/>
      <c r="D19" s="203">
        <v>230</v>
      </c>
      <c r="E19" s="203" t="s">
        <v>56</v>
      </c>
      <c r="F19" s="203" t="s">
        <v>54</v>
      </c>
      <c r="G19" s="204"/>
      <c r="H19" s="204"/>
      <c r="I19" s="204"/>
      <c r="J19" s="227">
        <f t="shared" si="20"/>
        <v>0</v>
      </c>
      <c r="K19" s="228" t="e">
        <f>SUMIF(#REF!,$D19,#REF!)</f>
        <v>#REF!</v>
      </c>
      <c r="L19" s="228" t="e">
        <f>SUMIF(#REF!,D19,#REF!)</f>
        <v>#REF!</v>
      </c>
      <c r="M19" s="228" t="e">
        <f>SUMIF(#REF!,$D19,#REF!)</f>
        <v>#REF!</v>
      </c>
      <c r="N19" s="228" t="e">
        <f>SUMIF(#REF!,$D19,#REF!)</f>
        <v>#REF!</v>
      </c>
      <c r="O19" s="228" t="e">
        <f t="shared" si="21"/>
        <v>#REF!</v>
      </c>
      <c r="P19" s="227" t="e">
        <f t="shared" si="17"/>
        <v>#REF!</v>
      </c>
      <c r="Q19" s="242" t="e">
        <f t="shared" ref="Q19:U19" si="24">K19/10000</f>
        <v>#REF!</v>
      </c>
      <c r="R19" s="242" t="e">
        <f t="shared" si="24"/>
        <v>#REF!</v>
      </c>
      <c r="S19" s="242" t="e">
        <f t="shared" si="24"/>
        <v>#REF!</v>
      </c>
      <c r="T19" s="242" t="e">
        <f t="shared" si="24"/>
        <v>#REF!</v>
      </c>
      <c r="U19" s="242" t="e">
        <f t="shared" si="24"/>
        <v>#REF!</v>
      </c>
      <c r="V19" s="243" t="e">
        <f t="shared" si="19"/>
        <v>#REF!</v>
      </c>
      <c r="W19" s="244"/>
      <c r="X19">
        <v>78</v>
      </c>
      <c r="Y19">
        <v>38</v>
      </c>
      <c r="Z19">
        <v>51</v>
      </c>
    </row>
    <row r="20" ht="16.5" hidden="1" outlineLevel="1" spans="2:23">
      <c r="B20" s="201">
        <v>17</v>
      </c>
      <c r="C20" s="210" t="s">
        <v>57</v>
      </c>
      <c r="D20" s="211" t="s">
        <v>57</v>
      </c>
      <c r="E20" s="212"/>
      <c r="F20" s="212" t="s">
        <v>54</v>
      </c>
      <c r="G20" s="204"/>
      <c r="H20" s="204"/>
      <c r="I20" s="204"/>
      <c r="J20" s="227">
        <f t="shared" si="20"/>
        <v>0</v>
      </c>
      <c r="K20" s="228"/>
      <c r="L20" s="228"/>
      <c r="M20" s="228"/>
      <c r="N20" s="228"/>
      <c r="O20" s="228">
        <f t="shared" si="21"/>
        <v>0</v>
      </c>
      <c r="P20" s="227" t="e">
        <f t="shared" si="17"/>
        <v>#DIV/0!</v>
      </c>
      <c r="Q20" s="242">
        <f t="shared" ref="Q20:U20" si="25">K20/10000</f>
        <v>0</v>
      </c>
      <c r="R20" s="242">
        <f t="shared" si="25"/>
        <v>0</v>
      </c>
      <c r="S20" s="242">
        <f t="shared" si="25"/>
        <v>0</v>
      </c>
      <c r="T20" s="242">
        <f t="shared" si="25"/>
        <v>0</v>
      </c>
      <c r="U20" s="242">
        <f t="shared" si="25"/>
        <v>0</v>
      </c>
      <c r="V20" s="243" t="e">
        <f t="shared" si="19"/>
        <v>#REF!</v>
      </c>
      <c r="W20" s="244"/>
    </row>
    <row r="21" ht="15" collapsed="1" spans="2:23">
      <c r="B21" s="207" t="s">
        <v>58</v>
      </c>
      <c r="C21" s="208"/>
      <c r="D21" s="208"/>
      <c r="E21" s="208"/>
      <c r="F21" s="208"/>
      <c r="G21" s="209">
        <f>SUM(G17:G20)</f>
        <v>0</v>
      </c>
      <c r="H21" s="209">
        <f>SUM(H17:H20)</f>
        <v>0</v>
      </c>
      <c r="I21" s="209">
        <f>SUM(I17:I20)</f>
        <v>0</v>
      </c>
      <c r="J21" s="229">
        <f t="shared" si="20"/>
        <v>0</v>
      </c>
      <c r="K21" s="230" t="e">
        <f>SUM(K17:K20)</f>
        <v>#REF!</v>
      </c>
      <c r="L21" s="230" t="e">
        <f>SUM(L17:L20)</f>
        <v>#REF!</v>
      </c>
      <c r="M21" s="230" t="e">
        <f>SUM(M17:M20)</f>
        <v>#REF!</v>
      </c>
      <c r="N21" s="230" t="e">
        <f>SUM(N17:N20)</f>
        <v>#REF!</v>
      </c>
      <c r="O21" s="230" t="e">
        <f>SUM(O17:O20)</f>
        <v>#REF!</v>
      </c>
      <c r="P21" s="229" t="e">
        <f t="shared" si="17"/>
        <v>#REF!</v>
      </c>
      <c r="Q21" s="245" t="e">
        <f t="shared" ref="Q21:U21" si="26">K21/10000</f>
        <v>#REF!</v>
      </c>
      <c r="R21" s="245" t="e">
        <f t="shared" si="26"/>
        <v>#REF!</v>
      </c>
      <c r="S21" s="245" t="e">
        <f t="shared" si="26"/>
        <v>#REF!</v>
      </c>
      <c r="T21" s="245" t="e">
        <f t="shared" si="26"/>
        <v>#REF!</v>
      </c>
      <c r="U21" s="245" t="e">
        <f t="shared" si="26"/>
        <v>#REF!</v>
      </c>
      <c r="V21" s="246" t="e">
        <f t="shared" si="19"/>
        <v>#REF!</v>
      </c>
      <c r="W21" s="247"/>
    </row>
    <row r="22" ht="16.5" hidden="1" outlineLevel="1" spans="2:23">
      <c r="B22" s="201">
        <v>18</v>
      </c>
      <c r="C22" s="213" t="s">
        <v>59</v>
      </c>
      <c r="D22" s="211">
        <v>210</v>
      </c>
      <c r="E22" s="212"/>
      <c r="F22" s="212" t="s">
        <v>54</v>
      </c>
      <c r="G22" s="204"/>
      <c r="H22" s="204"/>
      <c r="I22" s="204"/>
      <c r="J22" s="227">
        <f t="shared" si="20"/>
        <v>0</v>
      </c>
      <c r="K22" s="228" t="e">
        <f>SUMIF(#REF!,D22,#REF!)</f>
        <v>#REF!</v>
      </c>
      <c r="L22" s="228" t="e">
        <f>SUMIF(#REF!,D22,#REF!)</f>
        <v>#REF!</v>
      </c>
      <c r="M22" s="228" t="e">
        <f>SUMIF(#REF!,$D22,#REF!)</f>
        <v>#REF!</v>
      </c>
      <c r="N22" s="228" t="e">
        <f>SUMIF(#REF!,$D22,#REF!)</f>
        <v>#REF!</v>
      </c>
      <c r="O22" s="228" t="e">
        <f t="shared" ref="O22:O50" si="27">N22+M22</f>
        <v>#REF!</v>
      </c>
      <c r="P22" s="227" t="e">
        <f t="shared" si="17"/>
        <v>#REF!</v>
      </c>
      <c r="Q22" s="242" t="e">
        <f t="shared" ref="Q22:U22" si="28">K22/10000</f>
        <v>#REF!</v>
      </c>
      <c r="R22" s="242" t="e">
        <f t="shared" si="28"/>
        <v>#REF!</v>
      </c>
      <c r="S22" s="242" t="e">
        <f t="shared" si="28"/>
        <v>#REF!</v>
      </c>
      <c r="T22" s="242" t="e">
        <f t="shared" si="28"/>
        <v>#REF!</v>
      </c>
      <c r="U22" s="242" t="e">
        <f t="shared" si="28"/>
        <v>#REF!</v>
      </c>
      <c r="V22" s="243" t="e">
        <f t="shared" si="19"/>
        <v>#REF!</v>
      </c>
      <c r="W22" s="244"/>
    </row>
    <row r="23" ht="16.5" hidden="1" outlineLevel="1" spans="2:23">
      <c r="B23" s="201">
        <v>19</v>
      </c>
      <c r="C23" s="214"/>
      <c r="D23" s="215">
        <v>220</v>
      </c>
      <c r="E23" s="216"/>
      <c r="F23" s="212" t="s">
        <v>54</v>
      </c>
      <c r="G23" s="204"/>
      <c r="H23" s="204"/>
      <c r="I23" s="204"/>
      <c r="J23" s="231">
        <f t="shared" si="20"/>
        <v>0</v>
      </c>
      <c r="K23" s="228" t="e">
        <f>SUMIF(#REF!,D23,#REF!)</f>
        <v>#REF!</v>
      </c>
      <c r="L23" s="228" t="e">
        <f>SUMIF(#REF!,D23,#REF!)</f>
        <v>#REF!</v>
      </c>
      <c r="M23" s="228" t="e">
        <f>SUMIF(#REF!,$D23,#REF!)</f>
        <v>#REF!</v>
      </c>
      <c r="N23" s="228" t="e">
        <f>SUMIF(#REF!,$D23,#REF!)</f>
        <v>#REF!</v>
      </c>
      <c r="O23" s="228" t="e">
        <f t="shared" si="27"/>
        <v>#REF!</v>
      </c>
      <c r="P23" s="231" t="e">
        <f t="shared" si="17"/>
        <v>#REF!</v>
      </c>
      <c r="Q23" s="248" t="e">
        <f t="shared" ref="Q23:U23" si="29">K23/10000</f>
        <v>#REF!</v>
      </c>
      <c r="R23" s="248" t="e">
        <f t="shared" si="29"/>
        <v>#REF!</v>
      </c>
      <c r="S23" s="248" t="e">
        <f t="shared" si="29"/>
        <v>#REF!</v>
      </c>
      <c r="T23" s="248" t="e">
        <f t="shared" si="29"/>
        <v>#REF!</v>
      </c>
      <c r="U23" s="248" t="e">
        <f t="shared" si="29"/>
        <v>#REF!</v>
      </c>
      <c r="V23" s="249" t="e">
        <f t="shared" si="19"/>
        <v>#REF!</v>
      </c>
      <c r="W23" s="244"/>
    </row>
    <row r="24" ht="16.5" hidden="1" outlineLevel="1" spans="2:23">
      <c r="B24" s="201">
        <v>20</v>
      </c>
      <c r="C24" s="217"/>
      <c r="D24" s="215">
        <v>230</v>
      </c>
      <c r="E24" s="216"/>
      <c r="F24" s="212" t="s">
        <v>54</v>
      </c>
      <c r="G24" s="204"/>
      <c r="H24" s="204"/>
      <c r="I24" s="204"/>
      <c r="J24" s="227">
        <f t="shared" si="20"/>
        <v>0</v>
      </c>
      <c r="K24" s="228" t="e">
        <f>SUMIF(#REF!,D24,#REF!)</f>
        <v>#REF!</v>
      </c>
      <c r="L24" s="228" t="e">
        <f>SUMIF(#REF!,D24,#REF!)</f>
        <v>#REF!</v>
      </c>
      <c r="M24" s="228" t="e">
        <f>SUMIF(#REF!,$D24,#REF!)</f>
        <v>#REF!</v>
      </c>
      <c r="N24" s="228" t="e">
        <f>SUMIF(#REF!,$D24,#REF!)</f>
        <v>#REF!</v>
      </c>
      <c r="O24" s="228" t="e">
        <f t="shared" si="27"/>
        <v>#REF!</v>
      </c>
      <c r="P24" s="227" t="e">
        <f t="shared" si="17"/>
        <v>#REF!</v>
      </c>
      <c r="Q24" s="242" t="e">
        <f t="shared" ref="Q24:U24" si="30">K24/10000</f>
        <v>#REF!</v>
      </c>
      <c r="R24" s="242" t="e">
        <f t="shared" si="30"/>
        <v>#REF!</v>
      </c>
      <c r="S24" s="242" t="e">
        <f t="shared" si="30"/>
        <v>#REF!</v>
      </c>
      <c r="T24" s="242" t="e">
        <f t="shared" si="30"/>
        <v>#REF!</v>
      </c>
      <c r="U24" s="242" t="e">
        <f t="shared" si="30"/>
        <v>#REF!</v>
      </c>
      <c r="V24" s="243" t="e">
        <f t="shared" si="19"/>
        <v>#REF!</v>
      </c>
      <c r="W24" s="244"/>
    </row>
    <row r="25" ht="15" collapsed="1" spans="2:23">
      <c r="B25" s="207" t="s">
        <v>60</v>
      </c>
      <c r="C25" s="208"/>
      <c r="D25" s="208"/>
      <c r="E25" s="208"/>
      <c r="F25" s="208"/>
      <c r="G25" s="209">
        <f>SUM(G22:G24)</f>
        <v>0</v>
      </c>
      <c r="H25" s="209">
        <f>SUM(H22:H24)</f>
        <v>0</v>
      </c>
      <c r="I25" s="209">
        <f>SUM(I22:I24)</f>
        <v>0</v>
      </c>
      <c r="J25" s="229">
        <f t="shared" si="20"/>
        <v>0</v>
      </c>
      <c r="K25" s="230" t="e">
        <f t="shared" ref="K25:N25" si="31">SUM(K22:K24)</f>
        <v>#REF!</v>
      </c>
      <c r="L25" s="230" t="e">
        <f t="shared" si="31"/>
        <v>#REF!</v>
      </c>
      <c r="M25" s="230" t="e">
        <f t="shared" si="31"/>
        <v>#REF!</v>
      </c>
      <c r="N25" s="230" t="e">
        <f t="shared" si="31"/>
        <v>#REF!</v>
      </c>
      <c r="O25" s="230" t="e">
        <f t="shared" si="27"/>
        <v>#REF!</v>
      </c>
      <c r="P25" s="229" t="e">
        <f t="shared" si="17"/>
        <v>#REF!</v>
      </c>
      <c r="Q25" s="245" t="e">
        <f t="shared" ref="Q25:U25" si="32">K25/10000</f>
        <v>#REF!</v>
      </c>
      <c r="R25" s="245" t="e">
        <f t="shared" si="32"/>
        <v>#REF!</v>
      </c>
      <c r="S25" s="245" t="e">
        <f t="shared" si="32"/>
        <v>#REF!</v>
      </c>
      <c r="T25" s="245" t="e">
        <f t="shared" si="32"/>
        <v>#REF!</v>
      </c>
      <c r="U25" s="245" t="e">
        <f t="shared" si="32"/>
        <v>#REF!</v>
      </c>
      <c r="V25" s="246" t="e">
        <f t="shared" si="19"/>
        <v>#REF!</v>
      </c>
      <c r="W25" s="247"/>
    </row>
    <row r="26" ht="15" spans="2:23">
      <c r="B26" s="218" t="s">
        <v>61</v>
      </c>
      <c r="C26" s="219"/>
      <c r="D26" s="219"/>
      <c r="E26" s="219"/>
      <c r="F26" s="219"/>
      <c r="G26" s="220">
        <f>G25++G21+G16</f>
        <v>0</v>
      </c>
      <c r="H26" s="220">
        <f>H25++H21+H16</f>
        <v>0</v>
      </c>
      <c r="I26" s="220">
        <f>I25++I21+I16</f>
        <v>0</v>
      </c>
      <c r="J26" s="232">
        <f t="shared" si="20"/>
        <v>0</v>
      </c>
      <c r="K26" s="233" t="e">
        <f t="shared" ref="K26:N26" si="33">K25++K21+K16</f>
        <v>#REF!</v>
      </c>
      <c r="L26" s="233" t="e">
        <f t="shared" si="33"/>
        <v>#REF!</v>
      </c>
      <c r="M26" s="233" t="e">
        <f>M25+M21+M16</f>
        <v>#REF!</v>
      </c>
      <c r="N26" s="233" t="e">
        <f>N25+N21+N16</f>
        <v>#REF!</v>
      </c>
      <c r="O26" s="233" t="e">
        <f t="shared" si="27"/>
        <v>#REF!</v>
      </c>
      <c r="P26" s="232" t="e">
        <f t="shared" si="17"/>
        <v>#REF!</v>
      </c>
      <c r="Q26" s="250" t="e">
        <f t="shared" ref="Q26:U26" si="34">K26/10000</f>
        <v>#REF!</v>
      </c>
      <c r="R26" s="250" t="e">
        <f t="shared" si="34"/>
        <v>#REF!</v>
      </c>
      <c r="S26" s="250" t="e">
        <f t="shared" si="34"/>
        <v>#REF!</v>
      </c>
      <c r="T26" s="250" t="e">
        <f t="shared" si="34"/>
        <v>#REF!</v>
      </c>
      <c r="U26" s="250" t="e">
        <f t="shared" si="34"/>
        <v>#REF!</v>
      </c>
      <c r="V26" s="251" t="e">
        <f t="shared" si="19"/>
        <v>#REF!</v>
      </c>
      <c r="W26" s="252"/>
    </row>
    <row r="27" ht="16.5" hidden="1" outlineLevel="1" spans="2:24">
      <c r="B27" s="201">
        <v>21</v>
      </c>
      <c r="C27" s="205" t="s">
        <v>62</v>
      </c>
      <c r="D27" s="211" t="s">
        <v>63</v>
      </c>
      <c r="E27" s="212"/>
      <c r="F27" s="212" t="s">
        <v>64</v>
      </c>
      <c r="G27" s="204"/>
      <c r="H27" s="204"/>
      <c r="I27" s="204"/>
      <c r="J27" s="227">
        <f t="shared" si="20"/>
        <v>0</v>
      </c>
      <c r="K27" s="228">
        <f>SUMIF(发出商品!$B:$B,$F27,发出商品!W:W)</f>
        <v>0</v>
      </c>
      <c r="L27" s="228">
        <f>SUMIF(发出商品!B:B,F27,发出商品!X:X)</f>
        <v>0</v>
      </c>
      <c r="M27" s="234">
        <f>SUMIF(发出商品!$B:$B,$F27,发出商品!Y:Y)</f>
        <v>0</v>
      </c>
      <c r="N27" s="234">
        <f>SUMIF(发出商品!$B:$B,$F27,发出商品!Z:Z)</f>
        <v>0</v>
      </c>
      <c r="O27" s="228">
        <f t="shared" si="27"/>
        <v>0</v>
      </c>
      <c r="P27" s="227" t="e">
        <f t="shared" si="17"/>
        <v>#DIV/0!</v>
      </c>
      <c r="Q27" s="242">
        <f t="shared" ref="Q27:U27" si="35">K27/10000</f>
        <v>0</v>
      </c>
      <c r="R27" s="242">
        <f t="shared" si="35"/>
        <v>0</v>
      </c>
      <c r="S27" s="242">
        <f t="shared" si="35"/>
        <v>0</v>
      </c>
      <c r="T27" s="242">
        <f t="shared" si="35"/>
        <v>0</v>
      </c>
      <c r="U27" s="242">
        <f t="shared" si="35"/>
        <v>0</v>
      </c>
      <c r="V27" s="243" t="e">
        <f t="shared" si="19"/>
        <v>#REF!</v>
      </c>
      <c r="W27" s="244"/>
      <c r="X27" t="s">
        <v>65</v>
      </c>
    </row>
    <row r="28" ht="16.5" hidden="1" outlineLevel="1" spans="2:23">
      <c r="B28" s="201">
        <v>22</v>
      </c>
      <c r="C28" s="205"/>
      <c r="D28" s="211" t="s">
        <v>66</v>
      </c>
      <c r="E28" s="212"/>
      <c r="F28" s="212" t="s">
        <v>67</v>
      </c>
      <c r="G28" s="204"/>
      <c r="H28" s="204"/>
      <c r="I28" s="204"/>
      <c r="J28" s="227">
        <f t="shared" si="20"/>
        <v>0</v>
      </c>
      <c r="K28" s="228">
        <f>SUMIF(发出商品!$B:$B,$F28,发出商品!W:W)</f>
        <v>0</v>
      </c>
      <c r="L28" s="228">
        <f>SUMIF(发出商品!B:B,F28,发出商品!X:X)</f>
        <v>0</v>
      </c>
      <c r="M28" s="234">
        <f>SUMIF(发出商品!$B:$B,$F28,发出商品!Y:Y)</f>
        <v>0</v>
      </c>
      <c r="N28" s="234">
        <f>SUMIF(发出商品!$B:$B,$F28,发出商品!Z:Z)</f>
        <v>0</v>
      </c>
      <c r="O28" s="228">
        <f t="shared" si="27"/>
        <v>0</v>
      </c>
      <c r="P28" s="227" t="e">
        <f t="shared" si="17"/>
        <v>#DIV/0!</v>
      </c>
      <c r="Q28" s="242">
        <f t="shared" ref="Q28:U28" si="36">K28/10000</f>
        <v>0</v>
      </c>
      <c r="R28" s="242">
        <f t="shared" si="36"/>
        <v>0</v>
      </c>
      <c r="S28" s="242">
        <f t="shared" si="36"/>
        <v>0</v>
      </c>
      <c r="T28" s="242">
        <f t="shared" si="36"/>
        <v>0</v>
      </c>
      <c r="U28" s="242">
        <f t="shared" si="36"/>
        <v>0</v>
      </c>
      <c r="V28" s="243" t="e">
        <f t="shared" si="19"/>
        <v>#REF!</v>
      </c>
      <c r="W28" s="244"/>
    </row>
    <row r="29" ht="16.5" hidden="1" outlineLevel="1" spans="2:23">
      <c r="B29" s="201">
        <v>23</v>
      </c>
      <c r="C29" s="205"/>
      <c r="D29" s="211" t="s">
        <v>68</v>
      </c>
      <c r="E29" s="212"/>
      <c r="F29" s="212" t="s">
        <v>69</v>
      </c>
      <c r="G29" s="204"/>
      <c r="H29" s="204"/>
      <c r="I29" s="204"/>
      <c r="J29" s="227">
        <f t="shared" si="20"/>
        <v>0</v>
      </c>
      <c r="K29" s="228">
        <f>SUMIF(发出商品!$B:$B,$F29,发出商品!W:W)</f>
        <v>0</v>
      </c>
      <c r="L29" s="228">
        <f>SUMIF(发出商品!B:B,F29,发出商品!X:X)</f>
        <v>0</v>
      </c>
      <c r="M29" s="234">
        <f>SUMIF(发出商品!$B:$B,$F29,发出商品!Y:Y)</f>
        <v>0</v>
      </c>
      <c r="N29" s="234">
        <f>SUMIF(发出商品!$B:$B,$F29,发出商品!Z:Z)</f>
        <v>0</v>
      </c>
      <c r="O29" s="228">
        <f t="shared" si="27"/>
        <v>0</v>
      </c>
      <c r="P29" s="227" t="e">
        <f t="shared" si="17"/>
        <v>#DIV/0!</v>
      </c>
      <c r="Q29" s="242">
        <f t="shared" ref="Q29:U29" si="37">K29/10000</f>
        <v>0</v>
      </c>
      <c r="R29" s="242">
        <f t="shared" si="37"/>
        <v>0</v>
      </c>
      <c r="S29" s="242">
        <f t="shared" si="37"/>
        <v>0</v>
      </c>
      <c r="T29" s="242">
        <f t="shared" si="37"/>
        <v>0</v>
      </c>
      <c r="U29" s="242">
        <f t="shared" si="37"/>
        <v>0</v>
      </c>
      <c r="V29" s="243" t="e">
        <f t="shared" si="19"/>
        <v>#REF!</v>
      </c>
      <c r="W29" s="244"/>
    </row>
    <row r="30" ht="16.5" hidden="1" outlineLevel="1" spans="2:23">
      <c r="B30" s="201">
        <v>24</v>
      </c>
      <c r="C30" s="205"/>
      <c r="D30" s="211" t="s">
        <v>70</v>
      </c>
      <c r="E30" s="212"/>
      <c r="F30" s="212" t="s">
        <v>71</v>
      </c>
      <c r="G30" s="204"/>
      <c r="H30" s="204"/>
      <c r="I30" s="204"/>
      <c r="J30" s="227">
        <f t="shared" si="20"/>
        <v>0</v>
      </c>
      <c r="K30" s="228">
        <f>SUMIF(发出商品!$B:$B,$F30,发出商品!W:W)</f>
        <v>0</v>
      </c>
      <c r="L30" s="228">
        <f>SUMIF(发出商品!B:B,F30,发出商品!X:X)</f>
        <v>0</v>
      </c>
      <c r="M30" s="234">
        <f>SUMIF(发出商品!$B:$B,$F30,发出商品!Y:Y)</f>
        <v>0</v>
      </c>
      <c r="N30" s="234">
        <f>SUMIF(发出商品!$B:$B,$F30,发出商品!Z:Z)</f>
        <v>0</v>
      </c>
      <c r="O30" s="228">
        <f t="shared" si="27"/>
        <v>0</v>
      </c>
      <c r="P30" s="227" t="e">
        <f t="shared" si="17"/>
        <v>#DIV/0!</v>
      </c>
      <c r="Q30" s="242">
        <f t="shared" ref="Q30:U30" si="38">K30/10000</f>
        <v>0</v>
      </c>
      <c r="R30" s="242">
        <f t="shared" si="38"/>
        <v>0</v>
      </c>
      <c r="S30" s="242">
        <f t="shared" si="38"/>
        <v>0</v>
      </c>
      <c r="T30" s="242">
        <f t="shared" si="38"/>
        <v>0</v>
      </c>
      <c r="U30" s="242">
        <f t="shared" si="38"/>
        <v>0</v>
      </c>
      <c r="V30" s="243" t="e">
        <f t="shared" si="19"/>
        <v>#REF!</v>
      </c>
      <c r="W30" s="244"/>
    </row>
    <row r="31" ht="16.5" hidden="1" outlineLevel="1" spans="2:23">
      <c r="B31" s="201">
        <v>25</v>
      </c>
      <c r="C31" s="205"/>
      <c r="D31" s="211" t="s">
        <v>72</v>
      </c>
      <c r="E31" s="212"/>
      <c r="F31" s="212" t="s">
        <v>73</v>
      </c>
      <c r="G31" s="204"/>
      <c r="H31" s="204"/>
      <c r="I31" s="204"/>
      <c r="J31" s="227">
        <f t="shared" si="20"/>
        <v>0</v>
      </c>
      <c r="K31" s="228">
        <f>SUMIF(发出商品!$B:$B,$F31,发出商品!W:W)</f>
        <v>0</v>
      </c>
      <c r="L31" s="228">
        <f>SUMIF(发出商品!B:B,F31,发出商品!X:X)</f>
        <v>0</v>
      </c>
      <c r="M31" s="234">
        <f>SUMIF(发出商品!$B:$B,$F31,发出商品!Y:Y)</f>
        <v>0</v>
      </c>
      <c r="N31" s="234">
        <f>SUMIF(发出商品!$B:$B,$F31,发出商品!Z:Z)</f>
        <v>0</v>
      </c>
      <c r="O31" s="228">
        <f t="shared" si="27"/>
        <v>0</v>
      </c>
      <c r="P31" s="227" t="e">
        <f t="shared" si="17"/>
        <v>#DIV/0!</v>
      </c>
      <c r="Q31" s="242">
        <f t="shared" ref="Q31:U31" si="39">K31/10000</f>
        <v>0</v>
      </c>
      <c r="R31" s="242">
        <f t="shared" si="39"/>
        <v>0</v>
      </c>
      <c r="S31" s="242">
        <f t="shared" si="39"/>
        <v>0</v>
      </c>
      <c r="T31" s="242">
        <f t="shared" si="39"/>
        <v>0</v>
      </c>
      <c r="U31" s="242">
        <f t="shared" si="39"/>
        <v>0</v>
      </c>
      <c r="V31" s="243" t="e">
        <f t="shared" si="19"/>
        <v>#REF!</v>
      </c>
      <c r="W31" s="244"/>
    </row>
    <row r="32" ht="16.5" hidden="1" outlineLevel="1" spans="2:23">
      <c r="B32" s="201">
        <v>26</v>
      </c>
      <c r="C32" s="205"/>
      <c r="D32" s="211" t="s">
        <v>74</v>
      </c>
      <c r="E32" s="212"/>
      <c r="F32" s="212" t="s">
        <v>75</v>
      </c>
      <c r="G32" s="204"/>
      <c r="H32" s="204"/>
      <c r="I32" s="204"/>
      <c r="J32" s="227">
        <f t="shared" si="20"/>
        <v>0</v>
      </c>
      <c r="K32" s="228">
        <f>SUMIF(发出商品!$B:$B,$F32,发出商品!W:W)</f>
        <v>0</v>
      </c>
      <c r="L32" s="228">
        <f>SUMIF(发出商品!B:B,F32,发出商品!X:X)</f>
        <v>0</v>
      </c>
      <c r="M32" s="234">
        <f>SUMIF(发出商品!$B:$B,$F32,发出商品!Y:Y)</f>
        <v>0</v>
      </c>
      <c r="N32" s="234">
        <f>SUMIF(发出商品!$B:$B,$F32,发出商品!Z:Z)</f>
        <v>0</v>
      </c>
      <c r="O32" s="228">
        <f t="shared" si="27"/>
        <v>0</v>
      </c>
      <c r="P32" s="227" t="e">
        <f t="shared" si="17"/>
        <v>#DIV/0!</v>
      </c>
      <c r="Q32" s="242">
        <f t="shared" ref="Q32:U32" si="40">K32/10000</f>
        <v>0</v>
      </c>
      <c r="R32" s="242">
        <f t="shared" si="40"/>
        <v>0</v>
      </c>
      <c r="S32" s="242">
        <f t="shared" si="40"/>
        <v>0</v>
      </c>
      <c r="T32" s="242">
        <f t="shared" si="40"/>
        <v>0</v>
      </c>
      <c r="U32" s="242">
        <f t="shared" si="40"/>
        <v>0</v>
      </c>
      <c r="V32" s="243" t="e">
        <f t="shared" si="19"/>
        <v>#REF!</v>
      </c>
      <c r="W32" s="244"/>
    </row>
    <row r="33" ht="16.5" hidden="1" outlineLevel="1" spans="2:23">
      <c r="B33" s="201">
        <v>27</v>
      </c>
      <c r="C33" s="205"/>
      <c r="D33" s="211" t="s">
        <v>76</v>
      </c>
      <c r="E33" s="212"/>
      <c r="F33" s="221" t="s">
        <v>77</v>
      </c>
      <c r="G33" s="204"/>
      <c r="H33" s="204"/>
      <c r="I33" s="204"/>
      <c r="J33" s="227">
        <f t="shared" si="20"/>
        <v>0</v>
      </c>
      <c r="K33" s="228">
        <f>SUMIF(发出商品!$B:$B,$F33,发出商品!W:W)</f>
        <v>0</v>
      </c>
      <c r="L33" s="228">
        <f>SUMIF(发出商品!B:B,F33,发出商品!X:X)</f>
        <v>0</v>
      </c>
      <c r="M33" s="234">
        <f>SUMIF(发出商品!$B:$B,$F33,发出商品!Y:Y)</f>
        <v>0</v>
      </c>
      <c r="N33" s="234">
        <f>SUMIF(发出商品!$B:$B,$F33,发出商品!Z:Z)</f>
        <v>0</v>
      </c>
      <c r="O33" s="228">
        <f t="shared" si="27"/>
        <v>0</v>
      </c>
      <c r="P33" s="231" t="e">
        <f t="shared" si="17"/>
        <v>#DIV/0!</v>
      </c>
      <c r="Q33" s="248">
        <f t="shared" ref="Q33:U33" si="41">K33/10000</f>
        <v>0</v>
      </c>
      <c r="R33" s="248">
        <f t="shared" si="41"/>
        <v>0</v>
      </c>
      <c r="S33" s="248">
        <f t="shared" si="41"/>
        <v>0</v>
      </c>
      <c r="T33" s="248">
        <f t="shared" si="41"/>
        <v>0</v>
      </c>
      <c r="U33" s="248">
        <f t="shared" si="41"/>
        <v>0</v>
      </c>
      <c r="V33" s="249" t="e">
        <f t="shared" si="19"/>
        <v>#REF!</v>
      </c>
      <c r="W33" s="244"/>
    </row>
    <row r="34" ht="16.5" hidden="1" outlineLevel="1" spans="2:23">
      <c r="B34" s="201">
        <v>28</v>
      </c>
      <c r="C34" s="205"/>
      <c r="D34" s="211" t="s">
        <v>78</v>
      </c>
      <c r="E34" s="212"/>
      <c r="F34" s="212" t="s">
        <v>79</v>
      </c>
      <c r="G34" s="204"/>
      <c r="H34" s="204"/>
      <c r="I34" s="204"/>
      <c r="J34" s="227">
        <f t="shared" si="20"/>
        <v>0</v>
      </c>
      <c r="K34" s="228">
        <f>SUMIF(发出商品!$B:$B,$F34,发出商品!W:W)</f>
        <v>0</v>
      </c>
      <c r="L34" s="228">
        <f>SUMIF(发出商品!B:B,F34,发出商品!X:X)</f>
        <v>0</v>
      </c>
      <c r="M34" s="234">
        <f>SUMIF(发出商品!$B:$B,$F34,发出商品!Y:Y)</f>
        <v>0</v>
      </c>
      <c r="N34" s="234">
        <f>SUMIF(发出商品!$B:$B,$F34,发出商品!Z:Z)</f>
        <v>0</v>
      </c>
      <c r="O34" s="228">
        <f t="shared" si="27"/>
        <v>0</v>
      </c>
      <c r="P34" s="231" t="e">
        <f t="shared" si="17"/>
        <v>#DIV/0!</v>
      </c>
      <c r="Q34" s="242">
        <f t="shared" ref="Q34:U34" si="42">K34/10000</f>
        <v>0</v>
      </c>
      <c r="R34" s="242">
        <f t="shared" si="42"/>
        <v>0</v>
      </c>
      <c r="S34" s="242">
        <f t="shared" si="42"/>
        <v>0</v>
      </c>
      <c r="T34" s="242">
        <f t="shared" si="42"/>
        <v>0</v>
      </c>
      <c r="U34" s="242">
        <f t="shared" si="42"/>
        <v>0</v>
      </c>
      <c r="V34" s="243" t="e">
        <f t="shared" si="19"/>
        <v>#REF!</v>
      </c>
      <c r="W34" s="244"/>
    </row>
    <row r="35" ht="16.5" hidden="1" outlineLevel="1" spans="2:23">
      <c r="B35" s="201">
        <v>29</v>
      </c>
      <c r="C35" s="205"/>
      <c r="D35" s="211" t="s">
        <v>80</v>
      </c>
      <c r="E35" s="212"/>
      <c r="F35" s="212" t="s">
        <v>81</v>
      </c>
      <c r="G35" s="204"/>
      <c r="H35" s="204"/>
      <c r="I35" s="204"/>
      <c r="J35" s="227">
        <f t="shared" si="20"/>
        <v>0</v>
      </c>
      <c r="K35" s="228">
        <f>SUMIF(发出商品!$B:$B,$F35,发出商品!W:W)</f>
        <v>0</v>
      </c>
      <c r="L35" s="228">
        <f>SUMIF(发出商品!B:B,F35,发出商品!X:X)</f>
        <v>0</v>
      </c>
      <c r="M35" s="234">
        <f>SUMIF(发出商品!$B:$B,$F35,发出商品!Y:Y)</f>
        <v>0</v>
      </c>
      <c r="N35" s="234">
        <f>SUMIF(发出商品!$B:$B,$F35,发出商品!Z:Z)</f>
        <v>0</v>
      </c>
      <c r="O35" s="228">
        <f t="shared" si="27"/>
        <v>0</v>
      </c>
      <c r="P35" s="231" t="e">
        <f t="shared" si="17"/>
        <v>#DIV/0!</v>
      </c>
      <c r="Q35" s="242">
        <f t="shared" ref="Q35:U35" si="43">K35/10000</f>
        <v>0</v>
      </c>
      <c r="R35" s="242">
        <f t="shared" si="43"/>
        <v>0</v>
      </c>
      <c r="S35" s="242">
        <f t="shared" si="43"/>
        <v>0</v>
      </c>
      <c r="T35" s="242">
        <f t="shared" si="43"/>
        <v>0</v>
      </c>
      <c r="U35" s="242">
        <f t="shared" si="43"/>
        <v>0</v>
      </c>
      <c r="V35" s="243" t="e">
        <f t="shared" si="19"/>
        <v>#REF!</v>
      </c>
      <c r="W35" s="244"/>
    </row>
    <row r="36" ht="16.5" hidden="1" outlineLevel="1" spans="2:23">
      <c r="B36" s="201">
        <v>30</v>
      </c>
      <c r="C36" s="205"/>
      <c r="D36" s="211" t="s">
        <v>80</v>
      </c>
      <c r="E36" s="212"/>
      <c r="F36" s="212" t="s">
        <v>82</v>
      </c>
      <c r="G36" s="204"/>
      <c r="H36" s="204"/>
      <c r="I36" s="204"/>
      <c r="J36" s="227">
        <f t="shared" si="20"/>
        <v>0</v>
      </c>
      <c r="K36" s="228">
        <f>SUMIF(发出商品!$B:$B,$F36,发出商品!W:W)</f>
        <v>0</v>
      </c>
      <c r="L36" s="228">
        <f>SUMIF(发出商品!B:B,F36,发出商品!X:X)</f>
        <v>0</v>
      </c>
      <c r="M36" s="234">
        <f>SUMIF(发出商品!$B:$B,$F36,发出商品!Y:Y)</f>
        <v>0</v>
      </c>
      <c r="N36" s="234">
        <f>SUMIF(发出商品!$B:$B,$F36,发出商品!Z:Z)</f>
        <v>0</v>
      </c>
      <c r="O36" s="228">
        <f t="shared" si="27"/>
        <v>0</v>
      </c>
      <c r="P36" s="231" t="e">
        <f t="shared" si="17"/>
        <v>#DIV/0!</v>
      </c>
      <c r="Q36" s="242">
        <f>K36/10000</f>
        <v>0</v>
      </c>
      <c r="R36" s="242">
        <f>L36/10000</f>
        <v>0</v>
      </c>
      <c r="S36" s="242">
        <f>M36/10000</f>
        <v>0</v>
      </c>
      <c r="T36" s="242">
        <f>N36/10000</f>
        <v>0</v>
      </c>
      <c r="U36" s="242">
        <f>O36/10000</f>
        <v>0</v>
      </c>
      <c r="V36" s="243" t="e">
        <f t="shared" si="19"/>
        <v>#REF!</v>
      </c>
      <c r="W36" s="244"/>
    </row>
    <row r="37" ht="16.5" hidden="1" outlineLevel="1" spans="2:23">
      <c r="B37" s="201">
        <v>31</v>
      </c>
      <c r="C37" s="205"/>
      <c r="D37" s="211" t="s">
        <v>83</v>
      </c>
      <c r="E37" s="212"/>
      <c r="F37" s="212" t="s">
        <v>84</v>
      </c>
      <c r="G37" s="204"/>
      <c r="H37" s="204"/>
      <c r="I37" s="204"/>
      <c r="J37" s="227">
        <f t="shared" ref="J37:J52" si="44">IFERROR(IF(1-I37/H37&lt;0,0,1-I37/H37),0)</f>
        <v>0</v>
      </c>
      <c r="K37" s="228">
        <f>SUMIF(发出商品!$B:$B,$F37,发出商品!W:W)</f>
        <v>0</v>
      </c>
      <c r="L37" s="228">
        <f>SUMIF(发出商品!B:B,F37,发出商品!X:X)</f>
        <v>0</v>
      </c>
      <c r="M37" s="234">
        <f>SUMIF(发出商品!$B:$B,$F37,发出商品!Y:Y)</f>
        <v>0</v>
      </c>
      <c r="N37" s="234">
        <f>SUMIF(发出商品!$B:$B,$F37,发出商品!Z:Z)</f>
        <v>0</v>
      </c>
      <c r="O37" s="228">
        <f t="shared" si="27"/>
        <v>0</v>
      </c>
      <c r="P37" s="231" t="e">
        <f t="shared" si="17"/>
        <v>#DIV/0!</v>
      </c>
      <c r="Q37" s="248">
        <f t="shared" ref="Q37:U37" si="45">K37/10000</f>
        <v>0</v>
      </c>
      <c r="R37" s="248">
        <f t="shared" si="45"/>
        <v>0</v>
      </c>
      <c r="S37" s="248">
        <f t="shared" si="45"/>
        <v>0</v>
      </c>
      <c r="T37" s="248">
        <f t="shared" si="45"/>
        <v>0</v>
      </c>
      <c r="U37" s="248">
        <f t="shared" si="45"/>
        <v>0</v>
      </c>
      <c r="V37" s="249" t="e">
        <f t="shared" ref="V37:V52" si="46">U37/$U$52</f>
        <v>#REF!</v>
      </c>
      <c r="W37" s="244"/>
    </row>
    <row r="38" ht="16.5" hidden="1" outlineLevel="1" spans="2:23">
      <c r="B38" s="201">
        <v>32</v>
      </c>
      <c r="C38" s="205"/>
      <c r="D38" s="211" t="s">
        <v>85</v>
      </c>
      <c r="E38" s="212"/>
      <c r="F38" s="212" t="s">
        <v>86</v>
      </c>
      <c r="G38" s="204"/>
      <c r="H38" s="204"/>
      <c r="I38" s="204"/>
      <c r="J38" s="227">
        <f t="shared" si="44"/>
        <v>0</v>
      </c>
      <c r="K38" s="228">
        <f>SUMIF(发出商品!$B:$B,$F38,发出商品!W:W)</f>
        <v>0</v>
      </c>
      <c r="L38" s="228">
        <f>SUMIF(发出商品!B:B,F38,发出商品!X:X)</f>
        <v>0</v>
      </c>
      <c r="M38" s="234">
        <f>SUMIF(发出商品!$B:$B,$F38,发出商品!Y:Y)</f>
        <v>0</v>
      </c>
      <c r="N38" s="234">
        <f>SUMIF(发出商品!$B:$B,$F38,发出商品!Z:Z)</f>
        <v>0</v>
      </c>
      <c r="O38" s="228">
        <f t="shared" si="27"/>
        <v>0</v>
      </c>
      <c r="P38" s="227" t="e">
        <f t="shared" si="17"/>
        <v>#DIV/0!</v>
      </c>
      <c r="Q38" s="242">
        <f t="shared" ref="Q38:U38" si="47">K38/10000</f>
        <v>0</v>
      </c>
      <c r="R38" s="242">
        <f t="shared" si="47"/>
        <v>0</v>
      </c>
      <c r="S38" s="242">
        <f t="shared" si="47"/>
        <v>0</v>
      </c>
      <c r="T38" s="242">
        <f t="shared" si="47"/>
        <v>0</v>
      </c>
      <c r="U38" s="242">
        <f t="shared" si="47"/>
        <v>0</v>
      </c>
      <c r="V38" s="243" t="e">
        <f t="shared" si="46"/>
        <v>#REF!</v>
      </c>
      <c r="W38" s="244"/>
    </row>
    <row r="39" ht="16.5" hidden="1" outlineLevel="1" spans="2:23">
      <c r="B39" s="201">
        <v>33</v>
      </c>
      <c r="C39" s="205"/>
      <c r="D39" s="211" t="s">
        <v>87</v>
      </c>
      <c r="E39" s="212"/>
      <c r="F39" s="212" t="s">
        <v>88</v>
      </c>
      <c r="G39" s="204"/>
      <c r="H39" s="204"/>
      <c r="I39" s="204"/>
      <c r="J39" s="235">
        <f t="shared" si="44"/>
        <v>0</v>
      </c>
      <c r="K39" s="228">
        <f>SUMIF(发出商品!$B:$B,$F39,发出商品!W:W)</f>
        <v>0</v>
      </c>
      <c r="L39" s="228">
        <f>SUMIF(发出商品!B:B,F39,发出商品!X:X)</f>
        <v>0</v>
      </c>
      <c r="M39" s="234">
        <f>SUMIF(发出商品!$B:$B,$F39,发出商品!Y:Y)</f>
        <v>0</v>
      </c>
      <c r="N39" s="234">
        <f>SUMIF(发出商品!$B:$B,$F39,发出商品!Z:Z)</f>
        <v>0</v>
      </c>
      <c r="O39" s="228">
        <f t="shared" si="27"/>
        <v>0</v>
      </c>
      <c r="P39" s="227" t="e">
        <f t="shared" si="17"/>
        <v>#DIV/0!</v>
      </c>
      <c r="Q39" s="242">
        <f t="shared" ref="Q39:U39" si="48">K39/10000</f>
        <v>0</v>
      </c>
      <c r="R39" s="242">
        <f t="shared" si="48"/>
        <v>0</v>
      </c>
      <c r="S39" s="242">
        <f t="shared" si="48"/>
        <v>0</v>
      </c>
      <c r="T39" s="242">
        <f t="shared" si="48"/>
        <v>0</v>
      </c>
      <c r="U39" s="242">
        <f t="shared" si="48"/>
        <v>0</v>
      </c>
      <c r="V39" s="243" t="e">
        <f t="shared" si="46"/>
        <v>#REF!</v>
      </c>
      <c r="W39" s="244"/>
    </row>
    <row r="40" ht="16.5" hidden="1" outlineLevel="1" spans="2:23">
      <c r="B40" s="201">
        <v>34</v>
      </c>
      <c r="C40" s="205"/>
      <c r="D40" s="211" t="s">
        <v>89</v>
      </c>
      <c r="E40" s="212"/>
      <c r="F40" s="212" t="s">
        <v>90</v>
      </c>
      <c r="G40" s="204"/>
      <c r="H40" s="204"/>
      <c r="I40" s="204"/>
      <c r="J40" s="227">
        <f t="shared" si="44"/>
        <v>0</v>
      </c>
      <c r="K40" s="228">
        <f>SUMIF(发出商品!$B:$B,$F40,发出商品!W:W)</f>
        <v>0</v>
      </c>
      <c r="L40" s="228">
        <f>SUMIF(发出商品!B:B,F40,发出商品!X:X)</f>
        <v>0</v>
      </c>
      <c r="M40" s="234">
        <f>SUMIF(发出商品!$B:$B,$F40,发出商品!Y:Y)</f>
        <v>0</v>
      </c>
      <c r="N40" s="234">
        <f>SUMIF(发出商品!$B:$B,$F40,发出商品!Z:Z)</f>
        <v>0</v>
      </c>
      <c r="O40" s="228">
        <f t="shared" si="27"/>
        <v>0</v>
      </c>
      <c r="P40" s="227" t="e">
        <f t="shared" si="17"/>
        <v>#DIV/0!</v>
      </c>
      <c r="Q40" s="242">
        <f t="shared" ref="Q40:U40" si="49">K40/10000</f>
        <v>0</v>
      </c>
      <c r="R40" s="242">
        <f t="shared" si="49"/>
        <v>0</v>
      </c>
      <c r="S40" s="242">
        <f t="shared" si="49"/>
        <v>0</v>
      </c>
      <c r="T40" s="242">
        <f t="shared" si="49"/>
        <v>0</v>
      </c>
      <c r="U40" s="242">
        <f t="shared" si="49"/>
        <v>0</v>
      </c>
      <c r="V40" s="243" t="e">
        <f t="shared" si="46"/>
        <v>#REF!</v>
      </c>
      <c r="W40" s="244"/>
    </row>
    <row r="41" ht="16.5" hidden="1" outlineLevel="1" spans="2:23">
      <c r="B41" s="201">
        <v>35</v>
      </c>
      <c r="C41" s="205"/>
      <c r="D41" s="211" t="s">
        <v>91</v>
      </c>
      <c r="E41" s="212"/>
      <c r="F41" s="212" t="s">
        <v>92</v>
      </c>
      <c r="G41" s="204"/>
      <c r="H41" s="204"/>
      <c r="I41" s="204"/>
      <c r="J41" s="227">
        <f t="shared" si="44"/>
        <v>0</v>
      </c>
      <c r="K41" s="228">
        <f>SUMIF(发出商品!$B:$B,$F41,发出商品!W:W)</f>
        <v>0</v>
      </c>
      <c r="L41" s="228">
        <f>SUMIF(发出商品!B:B,F41,发出商品!X:X)</f>
        <v>0</v>
      </c>
      <c r="M41" s="234">
        <f>SUMIF(发出商品!$B:$B,$F41,发出商品!Y:Y)</f>
        <v>0</v>
      </c>
      <c r="N41" s="234">
        <f>SUMIF(发出商品!$B:$B,$F41,发出商品!Z:Z)</f>
        <v>0</v>
      </c>
      <c r="O41" s="228">
        <f t="shared" si="27"/>
        <v>0</v>
      </c>
      <c r="P41" s="227" t="e">
        <f t="shared" si="17"/>
        <v>#DIV/0!</v>
      </c>
      <c r="Q41" s="242">
        <f t="shared" ref="Q41:U41" si="50">K41/10000</f>
        <v>0</v>
      </c>
      <c r="R41" s="242">
        <f t="shared" si="50"/>
        <v>0</v>
      </c>
      <c r="S41" s="242">
        <f t="shared" si="50"/>
        <v>0</v>
      </c>
      <c r="T41" s="242">
        <f t="shared" si="50"/>
        <v>0</v>
      </c>
      <c r="U41" s="242">
        <f t="shared" si="50"/>
        <v>0</v>
      </c>
      <c r="V41" s="243" t="e">
        <f t="shared" si="46"/>
        <v>#REF!</v>
      </c>
      <c r="W41" s="244"/>
    </row>
    <row r="42" ht="16.5" hidden="1" outlineLevel="1" spans="2:23">
      <c r="B42" s="201">
        <v>36</v>
      </c>
      <c r="C42" s="205"/>
      <c r="D42" s="211" t="s">
        <v>93</v>
      </c>
      <c r="E42" s="212"/>
      <c r="F42" s="221" t="s">
        <v>94</v>
      </c>
      <c r="G42" s="204"/>
      <c r="H42" s="204"/>
      <c r="I42" s="204"/>
      <c r="J42" s="227">
        <f t="shared" si="44"/>
        <v>0</v>
      </c>
      <c r="K42" s="228">
        <f>SUMIF(发出商品!$B:$B,$F42,发出商品!W:W)</f>
        <v>0</v>
      </c>
      <c r="L42" s="228">
        <f>SUMIF(发出商品!B:B,F42,发出商品!X:X)</f>
        <v>0</v>
      </c>
      <c r="M42" s="234">
        <f>SUMIF(发出商品!$B:$B,$F42,发出商品!Y:Y)</f>
        <v>0</v>
      </c>
      <c r="N42" s="234">
        <f>SUMIF(发出商品!$B:$B,$F42,发出商品!Z:Z)</f>
        <v>0</v>
      </c>
      <c r="O42" s="228">
        <f t="shared" si="27"/>
        <v>0</v>
      </c>
      <c r="P42" s="227" t="e">
        <f t="shared" si="17"/>
        <v>#DIV/0!</v>
      </c>
      <c r="Q42" s="242">
        <f t="shared" ref="Q42:Q47" si="51">K42/10000</f>
        <v>0</v>
      </c>
      <c r="R42" s="242">
        <f t="shared" ref="R42:R47" si="52">L42/10000</f>
        <v>0</v>
      </c>
      <c r="S42" s="242">
        <f t="shared" ref="S42:S47" si="53">M42/10000</f>
        <v>0</v>
      </c>
      <c r="T42" s="242">
        <f t="shared" ref="T42:T47" si="54">N42/10000</f>
        <v>0</v>
      </c>
      <c r="U42" s="242">
        <f t="shared" ref="U42:U47" si="55">O42/10000</f>
        <v>0</v>
      </c>
      <c r="V42" s="243" t="e">
        <f t="shared" si="46"/>
        <v>#REF!</v>
      </c>
      <c r="W42" s="244"/>
    </row>
    <row r="43" ht="16.5" hidden="1" outlineLevel="1" spans="2:23">
      <c r="B43" s="201">
        <v>37</v>
      </c>
      <c r="C43" s="205"/>
      <c r="D43" s="211" t="s">
        <v>95</v>
      </c>
      <c r="E43" s="212"/>
      <c r="F43" s="212" t="s">
        <v>96</v>
      </c>
      <c r="G43" s="204"/>
      <c r="H43" s="204"/>
      <c r="I43" s="204"/>
      <c r="J43" s="227">
        <f t="shared" si="44"/>
        <v>0</v>
      </c>
      <c r="K43" s="228">
        <f>SUMIF(发出商品!$B:$B,$F43,发出商品!W:W)</f>
        <v>0</v>
      </c>
      <c r="L43" s="228">
        <f>SUMIF(发出商品!B:B,F43,发出商品!X:X)</f>
        <v>0</v>
      </c>
      <c r="M43" s="234">
        <f>SUMIF(发出商品!$B:$B,$F43,发出商品!Y:Y)</f>
        <v>0</v>
      </c>
      <c r="N43" s="234">
        <f>SUMIF(发出商品!$B:$B,$F43,发出商品!Z:Z)</f>
        <v>0</v>
      </c>
      <c r="O43" s="228">
        <f t="shared" si="27"/>
        <v>0</v>
      </c>
      <c r="P43" s="227" t="e">
        <f t="shared" si="17"/>
        <v>#DIV/0!</v>
      </c>
      <c r="Q43" s="242">
        <f t="shared" si="51"/>
        <v>0</v>
      </c>
      <c r="R43" s="242">
        <f t="shared" si="52"/>
        <v>0</v>
      </c>
      <c r="S43" s="242">
        <f t="shared" si="53"/>
        <v>0</v>
      </c>
      <c r="T43" s="242">
        <f t="shared" si="54"/>
        <v>0</v>
      </c>
      <c r="U43" s="242">
        <f t="shared" si="55"/>
        <v>0</v>
      </c>
      <c r="V43" s="243" t="e">
        <f t="shared" si="46"/>
        <v>#REF!</v>
      </c>
      <c r="W43" s="244"/>
    </row>
    <row r="44" ht="16.5" hidden="1" outlineLevel="1" spans="2:23">
      <c r="B44" s="201">
        <v>38</v>
      </c>
      <c r="C44" s="205"/>
      <c r="D44" s="211" t="s">
        <v>95</v>
      </c>
      <c r="E44" s="212"/>
      <c r="F44" s="212" t="s">
        <v>97</v>
      </c>
      <c r="G44" s="204"/>
      <c r="H44" s="204"/>
      <c r="I44" s="204"/>
      <c r="J44" s="227">
        <f t="shared" si="44"/>
        <v>0</v>
      </c>
      <c r="K44" s="228">
        <f>SUMIF(发出商品!$B:$B,$F44,发出商品!W:W)</f>
        <v>0</v>
      </c>
      <c r="L44" s="228">
        <f>SUMIF(发出商品!B:B,F44,发出商品!X:X)</f>
        <v>0</v>
      </c>
      <c r="M44" s="234">
        <f>SUMIF(发出商品!$B:$B,$F44,发出商品!Y:Y)</f>
        <v>0</v>
      </c>
      <c r="N44" s="234">
        <f>SUMIF(发出商品!$B:$B,$F44,发出商品!Z:Z)</f>
        <v>0</v>
      </c>
      <c r="O44" s="228">
        <f t="shared" si="27"/>
        <v>0</v>
      </c>
      <c r="P44" s="227" t="e">
        <f t="shared" si="17"/>
        <v>#DIV/0!</v>
      </c>
      <c r="Q44" s="242">
        <f t="shared" si="51"/>
        <v>0</v>
      </c>
      <c r="R44" s="242">
        <f t="shared" si="52"/>
        <v>0</v>
      </c>
      <c r="S44" s="242">
        <f t="shared" si="53"/>
        <v>0</v>
      </c>
      <c r="T44" s="242">
        <f t="shared" si="54"/>
        <v>0</v>
      </c>
      <c r="U44" s="242">
        <f t="shared" si="55"/>
        <v>0</v>
      </c>
      <c r="V44" s="243" t="e">
        <f t="shared" si="46"/>
        <v>#REF!</v>
      </c>
      <c r="W44" s="244"/>
    </row>
    <row r="45" ht="16.5" hidden="1" outlineLevel="1" spans="2:23">
      <c r="B45" s="201">
        <v>39</v>
      </c>
      <c r="C45" s="205"/>
      <c r="D45" s="211" t="s">
        <v>95</v>
      </c>
      <c r="E45" s="212"/>
      <c r="F45" s="212" t="s">
        <v>98</v>
      </c>
      <c r="G45" s="204"/>
      <c r="H45" s="204"/>
      <c r="I45" s="204"/>
      <c r="J45" s="227">
        <f t="shared" si="44"/>
        <v>0</v>
      </c>
      <c r="K45" s="228">
        <f>SUMIF(发出商品!$B:$B,$F45,发出商品!W:W)</f>
        <v>0</v>
      </c>
      <c r="L45" s="228">
        <f>SUMIF(发出商品!B:B,F45,发出商品!X:X)</f>
        <v>0</v>
      </c>
      <c r="M45" s="234">
        <f>SUMIF(发出商品!$B:$B,$F45,发出商品!Y:Y)</f>
        <v>0</v>
      </c>
      <c r="N45" s="234">
        <f>SUMIF(发出商品!$B:$B,$F45,发出商品!Z:Z)</f>
        <v>0</v>
      </c>
      <c r="O45" s="228">
        <f t="shared" si="27"/>
        <v>0</v>
      </c>
      <c r="P45" s="227" t="e">
        <f t="shared" si="17"/>
        <v>#DIV/0!</v>
      </c>
      <c r="Q45" s="242">
        <f t="shared" si="51"/>
        <v>0</v>
      </c>
      <c r="R45" s="242">
        <f t="shared" si="52"/>
        <v>0</v>
      </c>
      <c r="S45" s="242">
        <f t="shared" si="53"/>
        <v>0</v>
      </c>
      <c r="T45" s="242">
        <f t="shared" si="54"/>
        <v>0</v>
      </c>
      <c r="U45" s="242">
        <f t="shared" si="55"/>
        <v>0</v>
      </c>
      <c r="V45" s="243" t="e">
        <f t="shared" si="46"/>
        <v>#REF!</v>
      </c>
      <c r="W45" s="244"/>
    </row>
    <row r="46" ht="16.5" hidden="1" outlineLevel="1" spans="2:23">
      <c r="B46" s="201">
        <v>40</v>
      </c>
      <c r="C46" s="205"/>
      <c r="D46" s="211" t="s">
        <v>95</v>
      </c>
      <c r="E46" s="212"/>
      <c r="F46" s="212" t="s">
        <v>99</v>
      </c>
      <c r="G46" s="204"/>
      <c r="H46" s="204"/>
      <c r="I46" s="204"/>
      <c r="J46" s="227">
        <f t="shared" si="44"/>
        <v>0</v>
      </c>
      <c r="K46" s="228">
        <f>SUMIF(发出商品!$B:$B,$F46,发出商品!W:W)</f>
        <v>0</v>
      </c>
      <c r="L46" s="228">
        <f>SUMIF(发出商品!B:B,F46,发出商品!X:X)</f>
        <v>0</v>
      </c>
      <c r="M46" s="234">
        <f>SUMIF(发出商品!$B:$B,$F46,发出商品!Y:Y)</f>
        <v>0</v>
      </c>
      <c r="N46" s="234">
        <f>SUMIF(发出商品!$B:$B,$F46,发出商品!Z:Z)</f>
        <v>0</v>
      </c>
      <c r="O46" s="228">
        <f t="shared" si="27"/>
        <v>0</v>
      </c>
      <c r="P46" s="227" t="e">
        <f t="shared" si="17"/>
        <v>#DIV/0!</v>
      </c>
      <c r="Q46" s="242">
        <f t="shared" si="51"/>
        <v>0</v>
      </c>
      <c r="R46" s="242">
        <f t="shared" si="52"/>
        <v>0</v>
      </c>
      <c r="S46" s="242">
        <f t="shared" si="53"/>
        <v>0</v>
      </c>
      <c r="T46" s="242">
        <f t="shared" si="54"/>
        <v>0</v>
      </c>
      <c r="U46" s="242">
        <f t="shared" si="55"/>
        <v>0</v>
      </c>
      <c r="V46" s="243" t="e">
        <f t="shared" si="46"/>
        <v>#REF!</v>
      </c>
      <c r="W46" s="244"/>
    </row>
    <row r="47" ht="16.5" hidden="1" outlineLevel="1" spans="2:23">
      <c r="B47" s="201">
        <v>41</v>
      </c>
      <c r="C47" s="205"/>
      <c r="D47" s="211" t="s">
        <v>100</v>
      </c>
      <c r="E47" s="212"/>
      <c r="F47" s="212" t="s">
        <v>101</v>
      </c>
      <c r="G47" s="204"/>
      <c r="H47" s="204"/>
      <c r="I47" s="204"/>
      <c r="J47" s="227">
        <f t="shared" si="44"/>
        <v>0</v>
      </c>
      <c r="K47" s="228">
        <f>SUMIF(发出商品!$B:$B,$F47,发出商品!W:W)</f>
        <v>0</v>
      </c>
      <c r="L47" s="228">
        <f>SUMIF(发出商品!B:B,F47,发出商品!X:X)</f>
        <v>0</v>
      </c>
      <c r="M47" s="234">
        <f>SUMIF(发出商品!$B:$B,$F47,发出商品!Y:Y)</f>
        <v>0</v>
      </c>
      <c r="N47" s="234">
        <f>SUMIF(发出商品!$B:$B,$F47,发出商品!Z:Z)</f>
        <v>0</v>
      </c>
      <c r="O47" s="228">
        <f t="shared" si="27"/>
        <v>0</v>
      </c>
      <c r="P47" s="227" t="e">
        <f t="shared" si="17"/>
        <v>#DIV/0!</v>
      </c>
      <c r="Q47" s="242">
        <f t="shared" si="51"/>
        <v>0</v>
      </c>
      <c r="R47" s="242">
        <f t="shared" si="52"/>
        <v>0</v>
      </c>
      <c r="S47" s="242">
        <f t="shared" si="53"/>
        <v>0</v>
      </c>
      <c r="T47" s="242">
        <f t="shared" si="54"/>
        <v>0</v>
      </c>
      <c r="U47" s="242">
        <f t="shared" si="55"/>
        <v>0</v>
      </c>
      <c r="V47" s="243" t="e">
        <f t="shared" si="46"/>
        <v>#REF!</v>
      </c>
      <c r="W47" s="244"/>
    </row>
    <row r="48" ht="16.5" hidden="1" outlineLevel="1" spans="2:23">
      <c r="B48" s="201">
        <v>42</v>
      </c>
      <c r="C48" s="205"/>
      <c r="D48" s="211" t="s">
        <v>102</v>
      </c>
      <c r="E48" s="212"/>
      <c r="F48" s="212" t="s">
        <v>103</v>
      </c>
      <c r="G48" s="204"/>
      <c r="H48" s="204"/>
      <c r="I48" s="204"/>
      <c r="J48" s="227">
        <f t="shared" si="44"/>
        <v>0</v>
      </c>
      <c r="K48" s="228">
        <f>SUMIF(发出商品!$B:$B,$F48,发出商品!W:W)</f>
        <v>0</v>
      </c>
      <c r="L48" s="228">
        <f>SUMIF(发出商品!B:B,F48,发出商品!X:X)</f>
        <v>0</v>
      </c>
      <c r="M48" s="234">
        <f>SUMIF(发出商品!$B:$B,$F48,发出商品!Y:Y)</f>
        <v>0</v>
      </c>
      <c r="N48" s="234">
        <f>SUMIF(发出商品!$B:$B,$F48,发出商品!Z:Z)</f>
        <v>0</v>
      </c>
      <c r="O48" s="228">
        <f t="shared" si="27"/>
        <v>0</v>
      </c>
      <c r="P48" s="227" t="e">
        <f t="shared" si="17"/>
        <v>#DIV/0!</v>
      </c>
      <c r="Q48" s="242">
        <f t="shared" ref="Q48:U48" si="56">K48/10000</f>
        <v>0</v>
      </c>
      <c r="R48" s="242">
        <f t="shared" si="56"/>
        <v>0</v>
      </c>
      <c r="S48" s="242">
        <f t="shared" si="56"/>
        <v>0</v>
      </c>
      <c r="T48" s="242">
        <f t="shared" si="56"/>
        <v>0</v>
      </c>
      <c r="U48" s="242">
        <f t="shared" si="56"/>
        <v>0</v>
      </c>
      <c r="V48" s="243" t="e">
        <f t="shared" si="46"/>
        <v>#REF!</v>
      </c>
      <c r="W48" s="244"/>
    </row>
    <row r="49" ht="16.5" hidden="1" outlineLevel="1" spans="2:23">
      <c r="B49" s="201">
        <v>43</v>
      </c>
      <c r="C49" s="205"/>
      <c r="D49" s="211" t="s">
        <v>104</v>
      </c>
      <c r="E49" s="212"/>
      <c r="F49" s="212" t="s">
        <v>105</v>
      </c>
      <c r="G49" s="204"/>
      <c r="H49" s="204"/>
      <c r="I49" s="204"/>
      <c r="J49" s="227">
        <f t="shared" si="44"/>
        <v>0</v>
      </c>
      <c r="K49" s="228">
        <f>SUMIF(发出商品!$B:$B,$F49,发出商品!W:W)</f>
        <v>0</v>
      </c>
      <c r="L49" s="228">
        <f>SUMIF(发出商品!B:B,F49,发出商品!X:X)</f>
        <v>0</v>
      </c>
      <c r="M49" s="234">
        <f>SUMIF(发出商品!$B:$B,$F49,发出商品!Y:Y)</f>
        <v>0</v>
      </c>
      <c r="N49" s="234">
        <f>SUMIF(发出商品!$B:$B,$F49,发出商品!Z:Z)</f>
        <v>0</v>
      </c>
      <c r="O49" s="228">
        <f t="shared" si="27"/>
        <v>0</v>
      </c>
      <c r="P49" s="227" t="e">
        <f t="shared" si="17"/>
        <v>#DIV/0!</v>
      </c>
      <c r="Q49" s="242">
        <f>K49/10000</f>
        <v>0</v>
      </c>
      <c r="R49" s="242">
        <f>L49/10000</f>
        <v>0</v>
      </c>
      <c r="S49" s="242">
        <f>M49/10000</f>
        <v>0</v>
      </c>
      <c r="T49" s="242">
        <f>N49/10000</f>
        <v>0</v>
      </c>
      <c r="U49" s="242">
        <f>O49/10000</f>
        <v>0</v>
      </c>
      <c r="V49" s="243" t="e">
        <f t="shared" si="46"/>
        <v>#REF!</v>
      </c>
      <c r="W49" s="244"/>
    </row>
    <row r="50" ht="16.5" hidden="1" outlineLevel="1" spans="2:23">
      <c r="B50" s="201">
        <v>44</v>
      </c>
      <c r="C50" s="206"/>
      <c r="D50" s="211" t="s">
        <v>106</v>
      </c>
      <c r="E50" s="212"/>
      <c r="F50" s="212" t="s">
        <v>107</v>
      </c>
      <c r="G50" s="204"/>
      <c r="H50" s="204"/>
      <c r="I50" s="204"/>
      <c r="J50" s="227">
        <f t="shared" si="44"/>
        <v>0</v>
      </c>
      <c r="K50" s="228">
        <f>SUMIF(发出商品!$B:$B,$F50,发出商品!W:W)</f>
        <v>0</v>
      </c>
      <c r="L50" s="228">
        <f>SUMIF(发出商品!B:B,F50,发出商品!X:X)</f>
        <v>0</v>
      </c>
      <c r="M50" s="234">
        <f>SUMIF(发出商品!$B:$B,$F50,发出商品!Y:Y)</f>
        <v>0</v>
      </c>
      <c r="N50" s="234">
        <f>SUMIF(发出商品!$B:$B,$F50,发出商品!Z:Z)</f>
        <v>0</v>
      </c>
      <c r="O50" s="228">
        <f t="shared" si="27"/>
        <v>0</v>
      </c>
      <c r="P50" s="227" t="e">
        <f t="shared" si="17"/>
        <v>#DIV/0!</v>
      </c>
      <c r="Q50" s="242">
        <f>K50/10000</f>
        <v>0</v>
      </c>
      <c r="R50" s="242">
        <f>L50/10000</f>
        <v>0</v>
      </c>
      <c r="S50" s="242">
        <f>M50/10000</f>
        <v>0</v>
      </c>
      <c r="T50" s="242">
        <f>N50/10000</f>
        <v>0</v>
      </c>
      <c r="U50" s="242">
        <f>O50/10000</f>
        <v>0</v>
      </c>
      <c r="V50" s="243" t="e">
        <f t="shared" si="46"/>
        <v>#REF!</v>
      </c>
      <c r="W50" s="244"/>
    </row>
    <row r="51" ht="15" collapsed="1" spans="2:23">
      <c r="B51" s="218" t="s">
        <v>108</v>
      </c>
      <c r="C51" s="219"/>
      <c r="D51" s="219"/>
      <c r="E51" s="219"/>
      <c r="F51" s="219"/>
      <c r="G51" s="220">
        <f>SUM(G27:G50)</f>
        <v>0</v>
      </c>
      <c r="H51" s="220">
        <f>SUM(H27:H50)</f>
        <v>0</v>
      </c>
      <c r="I51" s="220">
        <f>SUM(I27:I50)</f>
        <v>0</v>
      </c>
      <c r="J51" s="232">
        <f t="shared" si="44"/>
        <v>0</v>
      </c>
      <c r="K51" s="236">
        <f>SUM(K27:K50)</f>
        <v>0</v>
      </c>
      <c r="L51" s="236">
        <f>SUM(L27:L50)</f>
        <v>0</v>
      </c>
      <c r="M51" s="236">
        <f>SUM(M27:M50)</f>
        <v>0</v>
      </c>
      <c r="N51" s="236">
        <f>SUM(N27:N50)</f>
        <v>0</v>
      </c>
      <c r="O51" s="220">
        <f>SUM(O27:O50)</f>
        <v>0</v>
      </c>
      <c r="P51" s="232" t="e">
        <f t="shared" si="17"/>
        <v>#DIV/0!</v>
      </c>
      <c r="Q51" s="220">
        <f>SUM(Q27:Q50)</f>
        <v>0</v>
      </c>
      <c r="R51" s="220">
        <f>SUM(R27:R50)</f>
        <v>0</v>
      </c>
      <c r="S51" s="220">
        <f>SUM(S27:S50)</f>
        <v>0</v>
      </c>
      <c r="T51" s="220">
        <f>SUM(T27:T50)</f>
        <v>0</v>
      </c>
      <c r="U51" s="220">
        <f>SUM(U27:U50)</f>
        <v>0</v>
      </c>
      <c r="V51" s="251" t="e">
        <f t="shared" si="46"/>
        <v>#REF!</v>
      </c>
      <c r="W51" s="252"/>
    </row>
    <row r="52" ht="15.75" spans="2:23">
      <c r="B52" s="222" t="s">
        <v>109</v>
      </c>
      <c r="C52" s="223"/>
      <c r="D52" s="223"/>
      <c r="E52" s="223"/>
      <c r="F52" s="223"/>
      <c r="G52" s="224">
        <f>G51+G26</f>
        <v>0</v>
      </c>
      <c r="H52" s="224">
        <f>H51+H26</f>
        <v>0</v>
      </c>
      <c r="I52" s="224">
        <f>I51+I26</f>
        <v>0</v>
      </c>
      <c r="J52" s="237">
        <f t="shared" si="44"/>
        <v>0</v>
      </c>
      <c r="K52" s="238" t="e">
        <f>K51+K26</f>
        <v>#REF!</v>
      </c>
      <c r="L52" s="238" t="e">
        <f t="shared" ref="K52:N52" si="57">L51+L26</f>
        <v>#REF!</v>
      </c>
      <c r="M52" s="238" t="e">
        <f t="shared" si="57"/>
        <v>#REF!</v>
      </c>
      <c r="N52" s="238" t="e">
        <f t="shared" si="57"/>
        <v>#REF!</v>
      </c>
      <c r="O52" s="239" t="e">
        <f>N52+M52</f>
        <v>#REF!</v>
      </c>
      <c r="P52" s="237" t="e">
        <f t="shared" si="17"/>
        <v>#REF!</v>
      </c>
      <c r="Q52" s="253" t="e">
        <f t="shared" ref="Q52:U52" si="58">K52/10000</f>
        <v>#REF!</v>
      </c>
      <c r="R52" s="253" t="e">
        <f t="shared" si="58"/>
        <v>#REF!</v>
      </c>
      <c r="S52" s="253" t="e">
        <f t="shared" si="58"/>
        <v>#REF!</v>
      </c>
      <c r="T52" s="253" t="e">
        <f t="shared" si="58"/>
        <v>#REF!</v>
      </c>
      <c r="U52" s="253" t="e">
        <f t="shared" si="58"/>
        <v>#REF!</v>
      </c>
      <c r="V52" s="254" t="e">
        <f t="shared" si="46"/>
        <v>#REF!</v>
      </c>
      <c r="W52" s="255"/>
    </row>
  </sheetData>
  <mergeCells count="38">
    <mergeCell ref="B1:J1"/>
    <mergeCell ref="B16:D16"/>
    <mergeCell ref="D20:E20"/>
    <mergeCell ref="B21:D21"/>
    <mergeCell ref="D22:E22"/>
    <mergeCell ref="D23:E23"/>
    <mergeCell ref="D24:E24"/>
    <mergeCell ref="B25:D25"/>
    <mergeCell ref="B26:D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50:E50"/>
    <mergeCell ref="B51:D51"/>
    <mergeCell ref="B52:D52"/>
    <mergeCell ref="C3:C15"/>
    <mergeCell ref="C17:C19"/>
    <mergeCell ref="C22:C24"/>
    <mergeCell ref="C27:C50"/>
  </mergeCells>
  <conditionalFormatting sqref="F36">
    <cfRule type="duplicateValues" dxfId="0" priority="3"/>
  </conditionalFormatting>
  <conditionalFormatting sqref="F46">
    <cfRule type="duplicateValues" dxfId="0" priority="5"/>
  </conditionalFormatting>
  <conditionalFormatting sqref="F47">
    <cfRule type="duplicateValues" dxfId="0" priority="4"/>
  </conditionalFormatting>
  <conditionalFormatting sqref="F1:F35 F37:F45 F48:F1048576">
    <cfRule type="duplicateValues" dxfId="0" priority="7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</sheetPr>
  <dimension ref="A1:BR1277"/>
  <sheetViews>
    <sheetView workbookViewId="0">
      <pane ySplit="2" topLeftCell="A3" activePane="bottomLeft" state="frozen"/>
      <selection/>
      <selection pane="bottomLeft" activeCell="G45" sqref="G45:G46"/>
    </sheetView>
  </sheetViews>
  <sheetFormatPr defaultColWidth="9" defaultRowHeight="16.5"/>
  <cols>
    <col min="1" max="1" width="5.13333333333333" style="103" customWidth="1"/>
    <col min="2" max="2" width="5.125" style="103" hidden="1" customWidth="1"/>
    <col min="3" max="3" width="9.5" style="103" hidden="1" customWidth="1"/>
    <col min="4" max="4" width="10" style="103" hidden="1" customWidth="1"/>
    <col min="5" max="5" width="7.625" style="103" hidden="1" customWidth="1"/>
    <col min="6" max="6" width="12.75" style="106" customWidth="1"/>
    <col min="7" max="7" width="25.5" style="103" customWidth="1"/>
    <col min="8" max="8" width="11.75" style="103" hidden="1" customWidth="1"/>
    <col min="9" max="9" width="18.5" style="103" hidden="1" customWidth="1"/>
    <col min="10" max="10" width="9.75" style="103" hidden="1" customWidth="1" outlineLevel="1"/>
    <col min="11" max="11" width="11.625" style="107" hidden="1" customWidth="1" outlineLevel="1"/>
    <col min="12" max="12" width="8.875" style="103" hidden="1" customWidth="1" outlineLevel="1"/>
    <col min="13" max="13" width="9.25" style="103" customWidth="1" collapsed="1"/>
    <col min="14" max="15" width="9.375" style="103" hidden="1" customWidth="1" outlineLevel="1"/>
    <col min="16" max="16" width="9.625" style="103" hidden="1" customWidth="1" outlineLevel="1"/>
    <col min="17" max="17" width="9.375" style="103" hidden="1" customWidth="1" outlineLevel="1"/>
    <col min="18" max="18" width="9.125" style="103" hidden="1" customWidth="1" outlineLevel="1"/>
    <col min="19" max="19" width="11.75" style="107" customWidth="1" collapsed="1"/>
    <col min="20" max="20" width="12" style="103" customWidth="1"/>
    <col min="21" max="21" width="11" style="107" customWidth="1"/>
    <col min="22" max="22" width="9.75" style="107" customWidth="1"/>
    <col min="23" max="23" width="7.25" style="103" customWidth="1"/>
    <col min="24" max="24" width="11.75" style="103" customWidth="1"/>
    <col min="25" max="26" width="11.75" style="107" customWidth="1"/>
    <col min="27" max="27" width="12.375" style="107" customWidth="1"/>
    <col min="28" max="28" width="10.125" style="107" customWidth="1"/>
    <col min="29" max="29" width="13.75" style="107" customWidth="1"/>
    <col min="30" max="30" width="10.75" style="103" customWidth="1"/>
    <col min="31" max="31" width="12.225" style="108" customWidth="1"/>
    <col min="32" max="32" width="14.8916666666667" style="108" customWidth="1"/>
    <col min="33" max="47" width="9" style="103"/>
    <col min="48" max="70" width="9" style="105"/>
    <col min="71" max="16384" width="9" style="103"/>
  </cols>
  <sheetData>
    <row r="1" ht="17.25" spans="19:29">
      <c r="S1" s="107">
        <f>SUM(S3:S81)</f>
        <v>26871</v>
      </c>
      <c r="T1" s="107">
        <f>SUM(T3:T81)</f>
        <v>45260.2</v>
      </c>
      <c r="U1" s="107">
        <f>SUM(U3:U81)</f>
        <v>2644.2</v>
      </c>
      <c r="V1" s="107">
        <f>SUM(V3:V81)</f>
        <v>-21033.4</v>
      </c>
      <c r="W1" s="107"/>
      <c r="X1" s="107"/>
      <c r="Y1" s="107">
        <f>SUM(Y3:Y86)</f>
        <v>41337.32515</v>
      </c>
      <c r="Z1" s="107">
        <f>SUM(Z3:Z86)</f>
        <v>72531.459314</v>
      </c>
      <c r="AA1" s="107">
        <f>SUM(AA3:AA86)</f>
        <v>9553.537666</v>
      </c>
      <c r="AB1" s="107">
        <f>SUM(AB3:AB86)</f>
        <v>-40747.67183</v>
      </c>
      <c r="AC1" s="107">
        <f>SUM(AC3:AC86)</f>
        <v>-31194.134164</v>
      </c>
    </row>
    <row r="2" s="104" customFormat="1" ht="19" customHeight="1" spans="1:70">
      <c r="A2" s="109" t="s">
        <v>110</v>
      </c>
      <c r="B2" s="110" t="s">
        <v>3</v>
      </c>
      <c r="C2" s="111" t="s">
        <v>111</v>
      </c>
      <c r="D2" s="111" t="s">
        <v>112</v>
      </c>
      <c r="E2" s="111" t="s">
        <v>113</v>
      </c>
      <c r="F2" s="111" t="s">
        <v>114</v>
      </c>
      <c r="G2" s="112" t="s">
        <v>115</v>
      </c>
      <c r="H2" s="112" t="s">
        <v>116</v>
      </c>
      <c r="I2" s="112" t="s">
        <v>117</v>
      </c>
      <c r="J2" s="111" t="s">
        <v>118</v>
      </c>
      <c r="K2" s="128" t="s">
        <v>119</v>
      </c>
      <c r="L2" s="111" t="s">
        <v>120</v>
      </c>
      <c r="M2" s="111" t="s">
        <v>121</v>
      </c>
      <c r="N2" s="111" t="s">
        <v>122</v>
      </c>
      <c r="O2" s="111" t="s">
        <v>123</v>
      </c>
      <c r="P2" s="22" t="s">
        <v>124</v>
      </c>
      <c r="Q2" s="22" t="s">
        <v>125</v>
      </c>
      <c r="R2" s="23" t="s">
        <v>126</v>
      </c>
      <c r="S2" s="134" t="s">
        <v>127</v>
      </c>
      <c r="T2" s="135" t="s">
        <v>128</v>
      </c>
      <c r="U2" s="136" t="s">
        <v>129</v>
      </c>
      <c r="V2" s="136" t="s">
        <v>130</v>
      </c>
      <c r="W2" s="137" t="s">
        <v>131</v>
      </c>
      <c r="X2" s="138" t="s">
        <v>132</v>
      </c>
      <c r="Y2" s="146" t="s">
        <v>10</v>
      </c>
      <c r="Z2" s="146" t="s">
        <v>11</v>
      </c>
      <c r="AA2" s="147" t="s">
        <v>12</v>
      </c>
      <c r="AB2" s="147" t="s">
        <v>13</v>
      </c>
      <c r="AC2" s="147" t="s">
        <v>133</v>
      </c>
      <c r="AD2" s="148" t="s">
        <v>134</v>
      </c>
      <c r="AE2" s="149" t="s">
        <v>22</v>
      </c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</row>
    <row r="3" s="103" customFormat="1" ht="19" customHeight="1" spans="1:70">
      <c r="A3" s="113">
        <f>ROW()-2</f>
        <v>1</v>
      </c>
      <c r="B3" s="114">
        <v>230</v>
      </c>
      <c r="C3" s="115" t="s">
        <v>135</v>
      </c>
      <c r="D3" s="116"/>
      <c r="E3" s="115"/>
      <c r="F3" s="167" t="s">
        <v>136</v>
      </c>
      <c r="G3" s="119" t="str">
        <f>VLOOKUP(F3,'[4]10.1.1'!$A$1:$C$13122,3,0)</f>
        <v>仰角连杆3轴套</v>
      </c>
      <c r="H3" s="119" t="str">
        <f>VLOOKUP(F3,'[2]1、物料浏览盘点模板时重新引'!$B$1:$G$7989,6,0)</f>
        <v>YC04</v>
      </c>
      <c r="I3" s="119" t="str">
        <f>VLOOKUP(H3,[3]数据!$A$1:$B$99,2,0)</f>
        <v>原材料-金属件直接材料</v>
      </c>
      <c r="J3" s="116"/>
      <c r="K3" s="129" t="str">
        <f t="shared" ref="K3:K31" si="0">C3&amp;F3</f>
        <v>W1346BAS0010005</v>
      </c>
      <c r="L3" s="130"/>
      <c r="M3" s="131">
        <v>289</v>
      </c>
      <c r="N3" s="116"/>
      <c r="O3" s="115"/>
      <c r="P3" s="115"/>
      <c r="Q3" s="115"/>
      <c r="R3" s="115"/>
      <c r="S3" s="139">
        <f t="shared" ref="S3:S31" si="1">M3</f>
        <v>289</v>
      </c>
      <c r="T3" s="140">
        <f>VLOOKUP(F3,[9]数据!$A:$I,9,0)</f>
        <v>1456</v>
      </c>
      <c r="U3" s="141" t="str">
        <f>IF(S3&gt;T3,S3-T3,"")</f>
        <v/>
      </c>
      <c r="V3" s="141">
        <f t="shared" ref="V3:V31" si="2">IF(S3&lt;T3,S3-T3,"")</f>
        <v>-1167</v>
      </c>
      <c r="W3" s="142"/>
      <c r="X3" s="143">
        <f>IFERROR(VLOOKUP(F3,'[5]230'!$B$1:$K$65536,10,0),0)</f>
        <v>1.5221</v>
      </c>
      <c r="Y3" s="151">
        <f t="shared" ref="Y3:Y31" si="3">IFERROR(S3*X3,"")</f>
        <v>439.8869</v>
      </c>
      <c r="Z3" s="151">
        <f t="shared" ref="Z3:Z31" si="4">IFERROR(T3*X3,"")</f>
        <v>2216.1776</v>
      </c>
      <c r="AA3" s="152" t="str">
        <f t="shared" ref="AA3:AA31" si="5">IFERROR(U3*X3,"")</f>
        <v/>
      </c>
      <c r="AB3" s="152">
        <f t="shared" ref="AB3:AB31" si="6">IFERROR(V3*X3,"")</f>
        <v>-1776.2907</v>
      </c>
      <c r="AC3" s="152">
        <f t="shared" ref="AC3:AC31" si="7">Y3-Z3</f>
        <v>-1776.2907</v>
      </c>
      <c r="AD3" s="153"/>
      <c r="AE3" s="154"/>
      <c r="AV3" s="105"/>
      <c r="AW3" s="105"/>
      <c r="AX3" s="105"/>
      <c r="AY3" s="105"/>
      <c r="AZ3" s="105"/>
      <c r="BA3" s="105"/>
      <c r="BB3" s="105"/>
      <c r="BC3" s="105"/>
      <c r="BD3" s="105"/>
      <c r="BE3" s="105"/>
      <c r="BF3" s="105"/>
      <c r="BG3" s="105"/>
      <c r="BH3" s="105"/>
      <c r="BI3" s="105"/>
      <c r="BJ3" s="105"/>
      <c r="BK3" s="105"/>
      <c r="BL3" s="105"/>
      <c r="BM3" s="105"/>
      <c r="BN3" s="105"/>
      <c r="BO3" s="105"/>
      <c r="BP3" s="105"/>
      <c r="BQ3" s="105"/>
      <c r="BR3" s="105"/>
    </row>
    <row r="4" s="103" customFormat="1" ht="19" customHeight="1" spans="1:70">
      <c r="A4" s="113">
        <f t="shared" ref="A4:A13" si="8">ROW()-2</f>
        <v>2</v>
      </c>
      <c r="B4" s="114">
        <v>230</v>
      </c>
      <c r="C4" s="115" t="s">
        <v>135</v>
      </c>
      <c r="D4" s="116"/>
      <c r="E4" s="115"/>
      <c r="F4" s="125" t="s">
        <v>137</v>
      </c>
      <c r="G4" s="119" t="str">
        <f>VLOOKUP(F4,'[4]10.1.1'!$A$1:$C$13122,3,0)</f>
        <v>仰角连杆2塑料轴套</v>
      </c>
      <c r="H4" s="119" t="str">
        <f>VLOOKUP(F4,'[2]1、物料浏览盘点模板时重新引'!$B$1:$G$7989,6,0)</f>
        <v>YC04</v>
      </c>
      <c r="I4" s="119" t="str">
        <f>VLOOKUP(H4,[3]数据!$A$1:$B$99,2,0)</f>
        <v>原材料-金属件直接材料</v>
      </c>
      <c r="J4" s="116"/>
      <c r="K4" s="129" t="str">
        <f t="shared" si="0"/>
        <v>W1346BAS0010006</v>
      </c>
      <c r="L4" s="130"/>
      <c r="M4" s="131">
        <v>708</v>
      </c>
      <c r="N4" s="116"/>
      <c r="O4" s="115"/>
      <c r="P4" s="115"/>
      <c r="Q4" s="115"/>
      <c r="R4" s="115"/>
      <c r="S4" s="139">
        <f t="shared" si="1"/>
        <v>708</v>
      </c>
      <c r="T4" s="140">
        <f>VLOOKUP(F4,[9]数据!$A:$I,9,0)</f>
        <v>780</v>
      </c>
      <c r="U4" s="141" t="str">
        <f t="shared" ref="U3:U31" si="9">IF(S4&gt;T4,S4-T4,"")</f>
        <v/>
      </c>
      <c r="V4" s="141">
        <f t="shared" si="2"/>
        <v>-72</v>
      </c>
      <c r="W4" s="142"/>
      <c r="X4" s="143">
        <f>IFERROR(VLOOKUP(F4,'[5]230'!$B$1:$K$65536,10,0),0)</f>
        <v>0.17</v>
      </c>
      <c r="Y4" s="151">
        <f t="shared" si="3"/>
        <v>120.36</v>
      </c>
      <c r="Z4" s="151">
        <f t="shared" si="4"/>
        <v>132.6</v>
      </c>
      <c r="AA4" s="152" t="str">
        <f t="shared" si="5"/>
        <v/>
      </c>
      <c r="AB4" s="152">
        <f t="shared" si="6"/>
        <v>-12.24</v>
      </c>
      <c r="AC4" s="152">
        <f t="shared" si="7"/>
        <v>-12.24</v>
      </c>
      <c r="AD4" s="155"/>
      <c r="AE4" s="156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</row>
    <row r="5" s="103" customFormat="1" ht="19" customHeight="1" spans="1:70">
      <c r="A5" s="113">
        <f t="shared" si="8"/>
        <v>3</v>
      </c>
      <c r="B5" s="114">
        <v>230</v>
      </c>
      <c r="C5" s="115" t="s">
        <v>135</v>
      </c>
      <c r="D5" s="116"/>
      <c r="E5" s="115"/>
      <c r="F5" s="125" t="s">
        <v>138</v>
      </c>
      <c r="G5" s="119" t="str">
        <f>VLOOKUP(F5,'[4]10.1.1'!$A$1:$C$13122,3,0)</f>
        <v>仰角连杆2塑料垫片</v>
      </c>
      <c r="H5" s="119" t="str">
        <f>VLOOKUP(F5,'[2]1、物料浏览盘点模板时重新引'!$B$1:$G$7989,6,0)</f>
        <v>YC04</v>
      </c>
      <c r="I5" s="119" t="str">
        <f>VLOOKUP(H5,[3]数据!$A$1:$B$99,2,0)</f>
        <v>原材料-金属件直接材料</v>
      </c>
      <c r="J5" s="116"/>
      <c r="K5" s="129" t="str">
        <f t="shared" si="0"/>
        <v>W1346BAS0010007</v>
      </c>
      <c r="L5" s="130"/>
      <c r="M5" s="131">
        <v>448</v>
      </c>
      <c r="N5" s="116"/>
      <c r="O5" s="115"/>
      <c r="P5" s="115"/>
      <c r="Q5" s="115"/>
      <c r="R5" s="115"/>
      <c r="S5" s="139">
        <f t="shared" si="1"/>
        <v>448</v>
      </c>
      <c r="T5" s="140"/>
      <c r="U5" s="141">
        <f t="shared" si="9"/>
        <v>448</v>
      </c>
      <c r="V5" s="141" t="str">
        <f t="shared" si="2"/>
        <v/>
      </c>
      <c r="W5" s="142"/>
      <c r="X5" s="143">
        <f>IFERROR(VLOOKUP(F5,'[5]230'!$B$1:$K$65536,10,0),0)</f>
        <v>0.1</v>
      </c>
      <c r="Y5" s="151">
        <f t="shared" si="3"/>
        <v>44.8</v>
      </c>
      <c r="Z5" s="151">
        <f t="shared" si="4"/>
        <v>0</v>
      </c>
      <c r="AA5" s="152">
        <f t="shared" si="5"/>
        <v>44.8</v>
      </c>
      <c r="AB5" s="152" t="str">
        <f t="shared" si="6"/>
        <v/>
      </c>
      <c r="AC5" s="152">
        <f t="shared" si="7"/>
        <v>44.8</v>
      </c>
      <c r="AD5" s="155"/>
      <c r="AE5" s="156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105"/>
      <c r="BH5" s="105"/>
      <c r="BI5" s="105"/>
      <c r="BJ5" s="105"/>
      <c r="BK5" s="105"/>
      <c r="BL5" s="105"/>
      <c r="BM5" s="105"/>
      <c r="BN5" s="105"/>
      <c r="BO5" s="105"/>
      <c r="BP5" s="105"/>
      <c r="BQ5" s="105"/>
      <c r="BR5" s="105"/>
    </row>
    <row r="6" s="103" customFormat="1" ht="19" customHeight="1" spans="1:70">
      <c r="A6" s="113">
        <f t="shared" si="8"/>
        <v>4</v>
      </c>
      <c r="B6" s="114">
        <v>230</v>
      </c>
      <c r="C6" s="115" t="s">
        <v>135</v>
      </c>
      <c r="D6" s="116"/>
      <c r="E6" s="115"/>
      <c r="F6" s="125" t="s">
        <v>139</v>
      </c>
      <c r="G6" s="119" t="str">
        <f>VLOOKUP(F6,'[4]10.1.1'!$A$1:$C$13122,3,0)</f>
        <v>海尔曼钣金扎带</v>
      </c>
      <c r="H6" s="119" t="str">
        <f>VLOOKUP(F6,'[2]1、物料浏览盘点模板时重新引'!$B$1:$G$7989,6,0)</f>
        <v>YC04</v>
      </c>
      <c r="I6" s="119" t="str">
        <f>VLOOKUP(H6,[3]数据!$A$1:$B$99,2,0)</f>
        <v>原材料-金属件直接材料</v>
      </c>
      <c r="J6" s="116"/>
      <c r="K6" s="129" t="str">
        <f t="shared" si="0"/>
        <v>W1346BCL0010023</v>
      </c>
      <c r="L6" s="130"/>
      <c r="M6" s="131">
        <v>40</v>
      </c>
      <c r="N6" s="116"/>
      <c r="O6" s="115"/>
      <c r="P6" s="115"/>
      <c r="Q6" s="115"/>
      <c r="R6" s="115"/>
      <c r="S6" s="139">
        <f t="shared" si="1"/>
        <v>40</v>
      </c>
      <c r="T6" s="140">
        <f>VLOOKUP(F6,[9]数据!$A:$I,9,0)</f>
        <v>62</v>
      </c>
      <c r="U6" s="141" t="str">
        <f t="shared" si="9"/>
        <v/>
      </c>
      <c r="V6" s="141">
        <f t="shared" si="2"/>
        <v>-22</v>
      </c>
      <c r="W6" s="142"/>
      <c r="X6" s="143">
        <f>IFERROR(VLOOKUP(F6,'[5]230'!$B$1:$K$65536,10,0),0)</f>
        <v>0</v>
      </c>
      <c r="Y6" s="151">
        <f t="shared" si="3"/>
        <v>0</v>
      </c>
      <c r="Z6" s="151">
        <f t="shared" si="4"/>
        <v>0</v>
      </c>
      <c r="AA6" s="152" t="str">
        <f t="shared" si="5"/>
        <v/>
      </c>
      <c r="AB6" s="152">
        <f t="shared" si="6"/>
        <v>0</v>
      </c>
      <c r="AC6" s="152">
        <f t="shared" si="7"/>
        <v>0</v>
      </c>
      <c r="AD6" s="155"/>
      <c r="AE6" s="156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5"/>
      <c r="BM6" s="105"/>
      <c r="BN6" s="105"/>
      <c r="BO6" s="105"/>
      <c r="BP6" s="105"/>
      <c r="BQ6" s="105"/>
      <c r="BR6" s="105"/>
    </row>
    <row r="7" s="103" customFormat="1" ht="19" customHeight="1" spans="1:70">
      <c r="A7" s="113">
        <f t="shared" si="8"/>
        <v>5</v>
      </c>
      <c r="B7" s="114">
        <v>230</v>
      </c>
      <c r="C7" s="115" t="s">
        <v>135</v>
      </c>
      <c r="D7" s="116"/>
      <c r="E7" s="115"/>
      <c r="F7" s="125" t="s">
        <v>140</v>
      </c>
      <c r="G7" s="119" t="str">
        <f>VLOOKUP(F7,'[4]10.1.1'!$A$1:$C$13122,3,0)</f>
        <v>黑色防护毛毡</v>
      </c>
      <c r="H7" s="119" t="str">
        <f>VLOOKUP(F7,'[2]1、物料浏览盘点模板时重新引'!$B$1:$G$7989,6,0)</f>
        <v>YC04</v>
      </c>
      <c r="I7" s="119" t="str">
        <f>VLOOKUP(H7,[3]数据!$A$1:$B$99,2,0)</f>
        <v>原材料-金属件直接材料</v>
      </c>
      <c r="J7" s="116"/>
      <c r="K7" s="129" t="str">
        <f t="shared" si="0"/>
        <v>W1346BCL0010019</v>
      </c>
      <c r="L7" s="130"/>
      <c r="M7" s="131">
        <v>40</v>
      </c>
      <c r="N7" s="116"/>
      <c r="O7" s="115"/>
      <c r="P7" s="115"/>
      <c r="Q7" s="115"/>
      <c r="R7" s="115"/>
      <c r="S7" s="139">
        <f t="shared" si="1"/>
        <v>40</v>
      </c>
      <c r="T7" s="140">
        <f>VLOOKUP(F7,[9]数据!$A:$I,9,0)</f>
        <v>59</v>
      </c>
      <c r="U7" s="141" t="str">
        <f t="shared" si="9"/>
        <v/>
      </c>
      <c r="V7" s="141">
        <f t="shared" si="2"/>
        <v>-19</v>
      </c>
      <c r="W7" s="142"/>
      <c r="X7" s="143">
        <f>IFERROR(VLOOKUP(F7,'[5]230'!$B$1:$K$65536,10,0),0)</f>
        <v>0.27</v>
      </c>
      <c r="Y7" s="151">
        <f t="shared" si="3"/>
        <v>10.8</v>
      </c>
      <c r="Z7" s="151">
        <f t="shared" si="4"/>
        <v>15.93</v>
      </c>
      <c r="AA7" s="152" t="str">
        <f t="shared" si="5"/>
        <v/>
      </c>
      <c r="AB7" s="152">
        <f t="shared" si="6"/>
        <v>-5.13</v>
      </c>
      <c r="AC7" s="152">
        <f t="shared" si="7"/>
        <v>-5.13</v>
      </c>
      <c r="AD7" s="155"/>
      <c r="AE7" s="156"/>
      <c r="AV7" s="105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5"/>
      <c r="BO7" s="105"/>
      <c r="BP7" s="105"/>
      <c r="BQ7" s="105"/>
      <c r="BR7" s="105"/>
    </row>
    <row r="8" s="103" customFormat="1" ht="19" customHeight="1" spans="1:70">
      <c r="A8" s="113">
        <f t="shared" si="8"/>
        <v>6</v>
      </c>
      <c r="B8" s="114">
        <v>230</v>
      </c>
      <c r="C8" s="115" t="s">
        <v>135</v>
      </c>
      <c r="D8" s="116"/>
      <c r="E8" s="115"/>
      <c r="F8" s="125" t="s">
        <v>141</v>
      </c>
      <c r="G8" s="119" t="str">
        <f>VLOOKUP(F8,'[4]10.1.1'!$A$1:$C$13122,3,0)</f>
        <v>黑色防护毛毡</v>
      </c>
      <c r="H8" s="119" t="str">
        <f>VLOOKUP(F8,'[2]1、物料浏览盘点模板时重新引'!$B$1:$G$7989,6,0)</f>
        <v>YC04</v>
      </c>
      <c r="I8" s="119" t="str">
        <f>VLOOKUP(H8,[3]数据!$A$1:$B$99,2,0)</f>
        <v>原材料-金属件直接材料</v>
      </c>
      <c r="J8" s="116"/>
      <c r="K8" s="129" t="str">
        <f t="shared" si="0"/>
        <v>W1346BCL0010020</v>
      </c>
      <c r="L8" s="130"/>
      <c r="M8" s="131">
        <v>49</v>
      </c>
      <c r="N8" s="116"/>
      <c r="O8" s="115"/>
      <c r="P8" s="115"/>
      <c r="Q8" s="115"/>
      <c r="R8" s="115"/>
      <c r="S8" s="139">
        <f t="shared" si="1"/>
        <v>49</v>
      </c>
      <c r="T8" s="140">
        <f>VLOOKUP(F8,[9]数据!$A:$I,9,0)</f>
        <v>265</v>
      </c>
      <c r="U8" s="141" t="str">
        <f t="shared" si="9"/>
        <v/>
      </c>
      <c r="V8" s="141">
        <f t="shared" si="2"/>
        <v>-216</v>
      </c>
      <c r="W8" s="142"/>
      <c r="X8" s="143">
        <f>IFERROR(VLOOKUP(F8,'[5]230'!$B$1:$K$65536,10,0),0)</f>
        <v>0</v>
      </c>
      <c r="Y8" s="151">
        <f t="shared" si="3"/>
        <v>0</v>
      </c>
      <c r="Z8" s="151">
        <f t="shared" si="4"/>
        <v>0</v>
      </c>
      <c r="AA8" s="152" t="str">
        <f t="shared" si="5"/>
        <v/>
      </c>
      <c r="AB8" s="152">
        <f t="shared" si="6"/>
        <v>0</v>
      </c>
      <c r="AC8" s="152">
        <f t="shared" si="7"/>
        <v>0</v>
      </c>
      <c r="AD8" s="155"/>
      <c r="AE8" s="156"/>
      <c r="AV8" s="105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5"/>
      <c r="BN8" s="105"/>
      <c r="BO8" s="105"/>
      <c r="BP8" s="105"/>
      <c r="BQ8" s="105"/>
      <c r="BR8" s="105"/>
    </row>
    <row r="9" s="103" customFormat="1" ht="19" customHeight="1" spans="1:70">
      <c r="A9" s="113">
        <f t="shared" si="8"/>
        <v>7</v>
      </c>
      <c r="B9" s="114">
        <v>230</v>
      </c>
      <c r="C9" s="115" t="s">
        <v>135</v>
      </c>
      <c r="D9" s="116"/>
      <c r="E9" s="115"/>
      <c r="F9" s="125" t="s">
        <v>142</v>
      </c>
      <c r="G9" s="119" t="str">
        <f>VLOOKUP(F9,'[4]10.1.1'!$A$1:$C$13122,3,0)</f>
        <v>F扣</v>
      </c>
      <c r="H9" s="119" t="str">
        <f>VLOOKUP(F9,'[2]1、物料浏览盘点模板时重新引'!$B$1:$G$7989,6,0)</f>
        <v>YC04</v>
      </c>
      <c r="I9" s="119" t="str">
        <f>VLOOKUP(H9,[3]数据!$A$1:$B$99,2,0)</f>
        <v>原材料-金属件直接材料</v>
      </c>
      <c r="J9" s="116"/>
      <c r="K9" s="129" t="str">
        <f t="shared" si="0"/>
        <v>W1346BFA0000003</v>
      </c>
      <c r="L9" s="130"/>
      <c r="M9" s="131">
        <v>12688</v>
      </c>
      <c r="N9" s="116"/>
      <c r="O9" s="115"/>
      <c r="P9" s="115"/>
      <c r="Q9" s="115"/>
      <c r="R9" s="115"/>
      <c r="S9" s="139">
        <v>12688</v>
      </c>
      <c r="T9" s="140">
        <f>VLOOKUP(F9,[9]数据!$A:$I,9,0)</f>
        <v>12688</v>
      </c>
      <c r="U9" s="141" t="str">
        <f t="shared" si="9"/>
        <v/>
      </c>
      <c r="V9" s="141" t="str">
        <f t="shared" si="2"/>
        <v/>
      </c>
      <c r="W9" s="142"/>
      <c r="X9" s="143">
        <f>IFERROR(VLOOKUP(F9,'[5]230'!$B$1:$K$65536,10,0),0)</f>
        <v>0.12467</v>
      </c>
      <c r="Y9" s="151">
        <f t="shared" si="3"/>
        <v>1581.81296</v>
      </c>
      <c r="Z9" s="151">
        <f t="shared" si="4"/>
        <v>1581.81296</v>
      </c>
      <c r="AA9" s="152" t="str">
        <f t="shared" si="5"/>
        <v/>
      </c>
      <c r="AB9" s="152" t="str">
        <f t="shared" si="6"/>
        <v/>
      </c>
      <c r="AC9" s="152">
        <f t="shared" si="7"/>
        <v>0</v>
      </c>
      <c r="AD9" s="155"/>
      <c r="AE9" s="156"/>
      <c r="AV9" s="105"/>
      <c r="AW9" s="105"/>
      <c r="AX9" s="105"/>
      <c r="AY9" s="105"/>
      <c r="AZ9" s="105"/>
      <c r="BA9" s="105"/>
      <c r="BB9" s="105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5"/>
      <c r="BN9" s="105"/>
      <c r="BO9" s="105"/>
      <c r="BP9" s="105"/>
      <c r="BQ9" s="105"/>
      <c r="BR9" s="105"/>
    </row>
    <row r="10" s="103" customFormat="1" ht="19" customHeight="1" spans="1:70">
      <c r="A10" s="113">
        <f t="shared" si="8"/>
        <v>8</v>
      </c>
      <c r="B10" s="114">
        <v>230</v>
      </c>
      <c r="C10" s="115" t="s">
        <v>135</v>
      </c>
      <c r="D10" s="116"/>
      <c r="E10" s="115"/>
      <c r="F10" s="125" t="s">
        <v>143</v>
      </c>
      <c r="G10" s="119" t="str">
        <f>VLOOKUP(F10,'[4]10.1.1'!$A$1:$C$13122,3,0)</f>
        <v>内六角花形盘头螺钉</v>
      </c>
      <c r="H10" s="119" t="str">
        <f>VLOOKUP(F10,'[2]1、物料浏览盘点模板时重新引'!$B$1:$G$7989,6,0)</f>
        <v>YC04</v>
      </c>
      <c r="I10" s="119" t="str">
        <f>VLOOKUP(H10,[3]数据!$A$1:$B$99,2,0)</f>
        <v>原材料-金属件直接材料</v>
      </c>
      <c r="J10" s="116"/>
      <c r="K10" s="129" t="str">
        <f t="shared" si="0"/>
        <v>W1346BFA0010021</v>
      </c>
      <c r="L10" s="130"/>
      <c r="M10" s="131">
        <v>164</v>
      </c>
      <c r="N10" s="116"/>
      <c r="O10" s="115"/>
      <c r="P10" s="115"/>
      <c r="Q10" s="115"/>
      <c r="R10" s="115"/>
      <c r="S10" s="139">
        <f t="shared" si="1"/>
        <v>164</v>
      </c>
      <c r="T10" s="140">
        <f>VLOOKUP(F10,[9]数据!$A:$I,9,0)</f>
        <v>1035</v>
      </c>
      <c r="U10" s="141" t="str">
        <f t="shared" si="9"/>
        <v/>
      </c>
      <c r="V10" s="141">
        <f t="shared" si="2"/>
        <v>-871</v>
      </c>
      <c r="W10" s="142"/>
      <c r="X10" s="143">
        <f>IFERROR(VLOOKUP(F10,'[5]230'!$B$1:$K$65536,10,0),0)</f>
        <v>0.25</v>
      </c>
      <c r="Y10" s="151">
        <f t="shared" si="3"/>
        <v>41</v>
      </c>
      <c r="Z10" s="151">
        <f t="shared" si="4"/>
        <v>258.75</v>
      </c>
      <c r="AA10" s="152" t="str">
        <f t="shared" si="5"/>
        <v/>
      </c>
      <c r="AB10" s="152">
        <f t="shared" si="6"/>
        <v>-217.75</v>
      </c>
      <c r="AC10" s="152">
        <f t="shared" si="7"/>
        <v>-217.75</v>
      </c>
      <c r="AD10" s="155"/>
      <c r="AE10" s="156"/>
      <c r="AV10" s="105"/>
      <c r="AW10" s="105"/>
      <c r="AX10" s="105"/>
      <c r="AY10" s="105"/>
      <c r="AZ10" s="105"/>
      <c r="BA10" s="105"/>
      <c r="BB10" s="105"/>
      <c r="BC10" s="105"/>
      <c r="BD10" s="105"/>
      <c r="BE10" s="105"/>
      <c r="BF10" s="105"/>
      <c r="BG10" s="105"/>
      <c r="BH10" s="105"/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</row>
    <row r="11" s="103" customFormat="1" ht="19" customHeight="1" spans="1:70">
      <c r="A11" s="113">
        <f t="shared" si="8"/>
        <v>9</v>
      </c>
      <c r="B11" s="114">
        <v>230</v>
      </c>
      <c r="C11" s="115" t="s">
        <v>135</v>
      </c>
      <c r="D11" s="116"/>
      <c r="E11" s="115"/>
      <c r="F11" s="125" t="s">
        <v>144</v>
      </c>
      <c r="G11" s="119" t="str">
        <f>VLOOKUP(F11,'[4]10.1.1'!$A$1:$C$13122,3,0)</f>
        <v>开口挡圈</v>
      </c>
      <c r="H11" s="119" t="str">
        <f>VLOOKUP(F11,'[2]1、物料浏览盘点模板时重新引'!$B$1:$G$7989,6,0)</f>
        <v>YC04</v>
      </c>
      <c r="I11" s="119" t="str">
        <f>VLOOKUP(H11,[3]数据!$A$1:$B$99,2,0)</f>
        <v>原材料-金属件直接材料</v>
      </c>
      <c r="J11" s="116"/>
      <c r="K11" s="129" t="str">
        <f t="shared" si="0"/>
        <v>W1346BFA0010022</v>
      </c>
      <c r="L11" s="130"/>
      <c r="M11" s="131">
        <v>83</v>
      </c>
      <c r="N11" s="116"/>
      <c r="O11" s="115"/>
      <c r="P11" s="115"/>
      <c r="Q11" s="115"/>
      <c r="R11" s="115"/>
      <c r="S11" s="139">
        <f t="shared" si="1"/>
        <v>83</v>
      </c>
      <c r="T11" s="140">
        <f>VLOOKUP(F11,[9]数据!$A:$I,9,0)</f>
        <v>382</v>
      </c>
      <c r="U11" s="141" t="str">
        <f t="shared" si="9"/>
        <v/>
      </c>
      <c r="V11" s="141">
        <f t="shared" si="2"/>
        <v>-299</v>
      </c>
      <c r="W11" s="142"/>
      <c r="X11" s="143">
        <f>IFERROR(VLOOKUP(F11,'[5]230'!$B$1:$K$65536,10,0),0)</f>
        <v>0.05</v>
      </c>
      <c r="Y11" s="151">
        <f t="shared" si="3"/>
        <v>4.15</v>
      </c>
      <c r="Z11" s="151">
        <f t="shared" si="4"/>
        <v>19.1</v>
      </c>
      <c r="AA11" s="152" t="str">
        <f t="shared" si="5"/>
        <v/>
      </c>
      <c r="AB11" s="152">
        <f t="shared" si="6"/>
        <v>-14.95</v>
      </c>
      <c r="AC11" s="152">
        <f t="shared" si="7"/>
        <v>-14.95</v>
      </c>
      <c r="AD11" s="155"/>
      <c r="AE11" s="156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5"/>
      <c r="BB11" s="105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5"/>
      <c r="BN11" s="105"/>
      <c r="BO11" s="105"/>
      <c r="BP11" s="105"/>
      <c r="BQ11" s="105"/>
      <c r="BR11" s="105"/>
    </row>
    <row r="12" s="103" customFormat="1" ht="19" customHeight="1" spans="1:70">
      <c r="A12" s="113">
        <f t="shared" si="8"/>
        <v>10</v>
      </c>
      <c r="B12" s="114">
        <v>230</v>
      </c>
      <c r="C12" s="115" t="s">
        <v>135</v>
      </c>
      <c r="D12" s="116"/>
      <c r="E12" s="115"/>
      <c r="F12" s="125" t="s">
        <v>145</v>
      </c>
      <c r="G12" s="119" t="str">
        <f>VLOOKUP(F12,'[4]10.1.1'!$A$1:$C$13122,3,0)</f>
        <v>内六角圆柱头螺钉</v>
      </c>
      <c r="H12" s="119" t="str">
        <f>VLOOKUP(F12,'[2]1、物料浏览盘点模板时重新引'!$B$1:$G$7989,6,0)</f>
        <v>YC04</v>
      </c>
      <c r="I12" s="119" t="str">
        <f>VLOOKUP(H12,[3]数据!$A$1:$B$99,2,0)</f>
        <v>原材料-金属件直接材料</v>
      </c>
      <c r="J12" s="116"/>
      <c r="K12" s="129" t="str">
        <f t="shared" si="0"/>
        <v>W1346BFA0010023</v>
      </c>
      <c r="L12" s="130"/>
      <c r="M12" s="131">
        <v>164</v>
      </c>
      <c r="N12" s="116"/>
      <c r="O12" s="115"/>
      <c r="P12" s="115"/>
      <c r="Q12" s="115"/>
      <c r="R12" s="115"/>
      <c r="S12" s="139">
        <f t="shared" si="1"/>
        <v>164</v>
      </c>
      <c r="T12" s="140">
        <f>VLOOKUP(F12,[9]数据!$A:$I,9,0)</f>
        <v>493</v>
      </c>
      <c r="U12" s="141" t="str">
        <f t="shared" si="9"/>
        <v/>
      </c>
      <c r="V12" s="141">
        <f t="shared" si="2"/>
        <v>-329</v>
      </c>
      <c r="W12" s="142"/>
      <c r="X12" s="143">
        <f>IFERROR(VLOOKUP(F12,'[5]230'!$B$1:$K$65536,10,0),0)</f>
        <v>0.3</v>
      </c>
      <c r="Y12" s="151">
        <f t="shared" si="3"/>
        <v>49.2</v>
      </c>
      <c r="Z12" s="151">
        <f t="shared" si="4"/>
        <v>147.9</v>
      </c>
      <c r="AA12" s="152" t="str">
        <f t="shared" si="5"/>
        <v/>
      </c>
      <c r="AB12" s="152">
        <f t="shared" si="6"/>
        <v>-98.7</v>
      </c>
      <c r="AC12" s="152">
        <f t="shared" si="7"/>
        <v>-98.7</v>
      </c>
      <c r="AD12" s="155"/>
      <c r="AE12" s="156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5"/>
      <c r="BN12" s="105"/>
      <c r="BO12" s="105"/>
      <c r="BP12" s="105"/>
      <c r="BQ12" s="105"/>
      <c r="BR12" s="105"/>
    </row>
    <row r="13" s="103" customFormat="1" ht="19" customHeight="1" spans="1:70">
      <c r="A13" s="113">
        <f t="shared" si="8"/>
        <v>11</v>
      </c>
      <c r="B13" s="114">
        <v>230</v>
      </c>
      <c r="C13" s="115" t="s">
        <v>135</v>
      </c>
      <c r="D13" s="116"/>
      <c r="E13" s="115"/>
      <c r="F13" s="125" t="s">
        <v>146</v>
      </c>
      <c r="G13" s="119" t="str">
        <f>VLOOKUP(F13,'[4]10.1.1'!$A$1:$C$13122,3,0)</f>
        <v>全金属六角法兰面锁紧螺母</v>
      </c>
      <c r="H13" s="119" t="str">
        <f>VLOOKUP(F13,'[2]1、物料浏览盘点模板时重新引'!$B$1:$G$7989,6,0)</f>
        <v>YC04</v>
      </c>
      <c r="I13" s="119" t="str">
        <f>VLOOKUP(H13,[3]数据!$A$1:$B$99,2,0)</f>
        <v>原材料-金属件直接材料</v>
      </c>
      <c r="J13" s="116"/>
      <c r="K13" s="129" t="str">
        <f t="shared" si="0"/>
        <v>W1346BFA0010025</v>
      </c>
      <c r="L13" s="130"/>
      <c r="M13" s="131">
        <v>122</v>
      </c>
      <c r="N13" s="116"/>
      <c r="O13" s="115"/>
      <c r="P13" s="115"/>
      <c r="Q13" s="115"/>
      <c r="R13" s="115"/>
      <c r="S13" s="139">
        <f t="shared" si="1"/>
        <v>122</v>
      </c>
      <c r="T13" s="140">
        <f>VLOOKUP(F13,[9]数据!$A:$I,9,0)</f>
        <v>2910</v>
      </c>
      <c r="U13" s="141" t="str">
        <f t="shared" si="9"/>
        <v/>
      </c>
      <c r="V13" s="141">
        <f t="shared" si="2"/>
        <v>-2788</v>
      </c>
      <c r="W13" s="142"/>
      <c r="X13" s="143">
        <f>IFERROR(VLOOKUP(F13,'[5]230'!$B$1:$K$65536,10,0),0)</f>
        <v>0.2</v>
      </c>
      <c r="Y13" s="151">
        <f t="shared" si="3"/>
        <v>24.4</v>
      </c>
      <c r="Z13" s="151">
        <f t="shared" si="4"/>
        <v>582</v>
      </c>
      <c r="AA13" s="152" t="str">
        <f t="shared" si="5"/>
        <v/>
      </c>
      <c r="AB13" s="152">
        <f t="shared" si="6"/>
        <v>-557.6</v>
      </c>
      <c r="AC13" s="152">
        <f t="shared" si="7"/>
        <v>-557.6</v>
      </c>
      <c r="AD13" s="155"/>
      <c r="AE13" s="156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5"/>
      <c r="BN13" s="105"/>
      <c r="BO13" s="105"/>
      <c r="BP13" s="105"/>
      <c r="BQ13" s="105"/>
      <c r="BR13" s="105"/>
    </row>
    <row r="14" s="103" customFormat="1" ht="19" customHeight="1" spans="1:70">
      <c r="A14" s="113">
        <f t="shared" ref="A14:A32" si="10">ROW()-2</f>
        <v>12</v>
      </c>
      <c r="B14" s="114">
        <v>230</v>
      </c>
      <c r="C14" s="115" t="s">
        <v>135</v>
      </c>
      <c r="D14" s="116"/>
      <c r="E14" s="115"/>
      <c r="F14" s="125" t="s">
        <v>147</v>
      </c>
      <c r="G14" s="119" t="str">
        <f>VLOOKUP(F14,'[4]10.1.1'!$A$1:$C$13122,3,0)</f>
        <v>大垫圈</v>
      </c>
      <c r="H14" s="119" t="str">
        <f>VLOOKUP(F14,'[2]1、物料浏览盘点模板时重新引'!$B$1:$G$7989,6,0)</f>
        <v>YC04</v>
      </c>
      <c r="I14" s="119" t="str">
        <f>VLOOKUP(H14,[3]数据!$A$1:$B$99,2,0)</f>
        <v>原材料-金属件直接材料</v>
      </c>
      <c r="J14" s="116"/>
      <c r="K14" s="129" t="str">
        <f t="shared" si="0"/>
        <v>W1346BFA0010026</v>
      </c>
      <c r="L14" s="130"/>
      <c r="M14" s="131">
        <v>160</v>
      </c>
      <c r="N14" s="116"/>
      <c r="O14" s="115"/>
      <c r="P14" s="115"/>
      <c r="Q14" s="115"/>
      <c r="R14" s="115"/>
      <c r="S14" s="139">
        <f t="shared" si="1"/>
        <v>160</v>
      </c>
      <c r="T14" s="140">
        <f>VLOOKUP(F14,[9]数据!$A:$I,9,0)</f>
        <v>659</v>
      </c>
      <c r="U14" s="141" t="str">
        <f t="shared" si="9"/>
        <v/>
      </c>
      <c r="V14" s="141">
        <f t="shared" si="2"/>
        <v>-499</v>
      </c>
      <c r="W14" s="142"/>
      <c r="X14" s="143">
        <f>IFERROR(VLOOKUP(F14,'[5]230'!$B$1:$K$65536,10,0),0)</f>
        <v>0.08</v>
      </c>
      <c r="Y14" s="151">
        <f t="shared" si="3"/>
        <v>12.8</v>
      </c>
      <c r="Z14" s="151">
        <f t="shared" si="4"/>
        <v>52.72</v>
      </c>
      <c r="AA14" s="152" t="str">
        <f t="shared" si="5"/>
        <v/>
      </c>
      <c r="AB14" s="152">
        <f t="shared" si="6"/>
        <v>-39.92</v>
      </c>
      <c r="AC14" s="152">
        <f t="shared" si="7"/>
        <v>-39.92</v>
      </c>
      <c r="AD14" s="155"/>
      <c r="AE14" s="156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</row>
    <row r="15" s="103" customFormat="1" ht="19" customHeight="1" spans="1:70">
      <c r="A15" s="113">
        <f t="shared" si="10"/>
        <v>13</v>
      </c>
      <c r="B15" s="114">
        <v>230</v>
      </c>
      <c r="C15" s="115" t="s">
        <v>135</v>
      </c>
      <c r="D15" s="116"/>
      <c r="E15" s="115"/>
      <c r="F15" s="125" t="s">
        <v>148</v>
      </c>
      <c r="G15" s="119" t="str">
        <f>VLOOKUP(F15,'[4]10.1.1'!$A$1:$C$13122,3,0)</f>
        <v>内六角花形圆柱头螺钉</v>
      </c>
      <c r="H15" s="119" t="str">
        <f>VLOOKUP(F15,'[2]1、物料浏览盘点模板时重新引'!$B$1:$G$7989,6,0)</f>
        <v>YC01</v>
      </c>
      <c r="I15" s="119" t="str">
        <f>VLOOKUP(H15,[3]数据!$A$1:$B$99,2,0)</f>
        <v>原材料-座椅直接材料</v>
      </c>
      <c r="J15" s="116"/>
      <c r="K15" s="129" t="str">
        <f t="shared" si="0"/>
        <v>W1346BFA0010027</v>
      </c>
      <c r="L15" s="130"/>
      <c r="M15" s="131">
        <v>126</v>
      </c>
      <c r="N15" s="116"/>
      <c r="O15" s="115"/>
      <c r="P15" s="115"/>
      <c r="Q15" s="115"/>
      <c r="R15" s="115"/>
      <c r="S15" s="139">
        <f t="shared" si="1"/>
        <v>126</v>
      </c>
      <c r="T15" s="140">
        <f>VLOOKUP(F15,[9]数据!$A:$I,9,0)</f>
        <v>487</v>
      </c>
      <c r="U15" s="141" t="str">
        <f t="shared" si="9"/>
        <v/>
      </c>
      <c r="V15" s="141">
        <f t="shared" si="2"/>
        <v>-361</v>
      </c>
      <c r="W15" s="142"/>
      <c r="X15" s="143">
        <f>IFERROR(VLOOKUP(F15,'[5]230'!$B$1:$K$65536,10,0),0)</f>
        <v>0.48</v>
      </c>
      <c r="Y15" s="151">
        <f t="shared" si="3"/>
        <v>60.48</v>
      </c>
      <c r="Z15" s="151">
        <f t="shared" si="4"/>
        <v>233.76</v>
      </c>
      <c r="AA15" s="152" t="str">
        <f t="shared" si="5"/>
        <v/>
      </c>
      <c r="AB15" s="152">
        <f t="shared" si="6"/>
        <v>-173.28</v>
      </c>
      <c r="AC15" s="152">
        <f t="shared" si="7"/>
        <v>-173.28</v>
      </c>
      <c r="AD15" s="155"/>
      <c r="AE15" s="156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</row>
    <row r="16" s="103" customFormat="1" ht="19" customHeight="1" spans="1:70">
      <c r="A16" s="113">
        <f t="shared" si="10"/>
        <v>14</v>
      </c>
      <c r="B16" s="114">
        <v>230</v>
      </c>
      <c r="C16" s="115" t="s">
        <v>135</v>
      </c>
      <c r="D16" s="116"/>
      <c r="E16" s="115"/>
      <c r="F16" s="125" t="s">
        <v>149</v>
      </c>
      <c r="G16" s="119" t="str">
        <f>VLOOKUP(F16,'[4]10.1.1'!$A$1:$C$13122,3,0)</f>
        <v>内梅花盘头三角牙自攻螺钉</v>
      </c>
      <c r="H16" s="119" t="str">
        <f>VLOOKUP(F16,'[2]1、物料浏览盘点模板时重新引'!$B$1:$G$7989,6,0)</f>
        <v>YC01</v>
      </c>
      <c r="I16" s="119" t="str">
        <f>VLOOKUP(H16,[3]数据!$A$1:$B$99,2,0)</f>
        <v>原材料-座椅直接材料</v>
      </c>
      <c r="J16" s="116"/>
      <c r="K16" s="129" t="str">
        <f t="shared" si="0"/>
        <v>W1346BFA0010037</v>
      </c>
      <c r="L16" s="130"/>
      <c r="M16" s="131">
        <v>1270</v>
      </c>
      <c r="N16" s="116"/>
      <c r="O16" s="115"/>
      <c r="P16" s="115"/>
      <c r="Q16" s="115"/>
      <c r="R16" s="115"/>
      <c r="S16" s="139">
        <f t="shared" si="1"/>
        <v>1270</v>
      </c>
      <c r="T16" s="140">
        <f>VLOOKUP(F16,[9]数据!$A:$I,9,0)</f>
        <v>1293.6</v>
      </c>
      <c r="U16" s="141" t="str">
        <f t="shared" si="9"/>
        <v/>
      </c>
      <c r="V16" s="141">
        <f t="shared" si="2"/>
        <v>-23.5999999999999</v>
      </c>
      <c r="W16" s="142"/>
      <c r="X16" s="143">
        <f>IFERROR(VLOOKUP(F16,'[5]230'!$B$1:$K$65536,10,0),0)</f>
        <v>0.14</v>
      </c>
      <c r="Y16" s="151">
        <f t="shared" si="3"/>
        <v>177.8</v>
      </c>
      <c r="Z16" s="151">
        <f t="shared" si="4"/>
        <v>181.104</v>
      </c>
      <c r="AA16" s="152" t="str">
        <f t="shared" si="5"/>
        <v/>
      </c>
      <c r="AB16" s="152">
        <f t="shared" si="6"/>
        <v>-3.30399999999999</v>
      </c>
      <c r="AC16" s="152">
        <f t="shared" si="7"/>
        <v>-3.304</v>
      </c>
      <c r="AD16" s="155"/>
      <c r="AE16" s="156"/>
      <c r="AV16" s="105"/>
      <c r="AW16" s="105"/>
      <c r="AX16" s="105"/>
      <c r="AY16" s="105"/>
      <c r="AZ16" s="105"/>
      <c r="BA16" s="105"/>
      <c r="BB16" s="105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5"/>
      <c r="BN16" s="105"/>
      <c r="BO16" s="105"/>
      <c r="BP16" s="105"/>
      <c r="BQ16" s="105"/>
      <c r="BR16" s="105"/>
    </row>
    <row r="17" s="103" customFormat="1" ht="19" customHeight="1" spans="1:70">
      <c r="A17" s="113">
        <f t="shared" si="10"/>
        <v>15</v>
      </c>
      <c r="B17" s="114">
        <v>230</v>
      </c>
      <c r="C17" s="115" t="s">
        <v>135</v>
      </c>
      <c r="D17" s="116"/>
      <c r="E17" s="115"/>
      <c r="F17" s="125" t="s">
        <v>150</v>
      </c>
      <c r="G17" s="119" t="str">
        <f>VLOOKUP(F17,'[4]10.1.1'!$A$1:$C$13122,3,0)</f>
        <v>内梅花盘头带介自攻螺钉</v>
      </c>
      <c r="H17" s="119" t="str">
        <f>VLOOKUP(F17,'[2]1、物料浏览盘点模板时重新引'!$B$1:$G$7989,6,0)</f>
        <v>YC04</v>
      </c>
      <c r="I17" s="119" t="str">
        <f>VLOOKUP(H17,[3]数据!$A$1:$B$99,2,0)</f>
        <v>原材料-金属件直接材料</v>
      </c>
      <c r="J17" s="116"/>
      <c r="K17" s="129" t="str">
        <f t="shared" si="0"/>
        <v>W1346BFA0010040</v>
      </c>
      <c r="L17" s="130"/>
      <c r="M17" s="131">
        <v>279</v>
      </c>
      <c r="N17" s="116"/>
      <c r="O17" s="115"/>
      <c r="P17" s="115"/>
      <c r="Q17" s="115"/>
      <c r="R17" s="115"/>
      <c r="S17" s="139">
        <f t="shared" si="1"/>
        <v>279</v>
      </c>
      <c r="T17" s="140">
        <f>VLOOKUP(F17,[9]数据!$A:$I,9,0)</f>
        <v>138</v>
      </c>
      <c r="U17" s="141">
        <f t="shared" si="9"/>
        <v>141</v>
      </c>
      <c r="V17" s="141" t="str">
        <f t="shared" si="2"/>
        <v/>
      </c>
      <c r="W17" s="142"/>
      <c r="X17" s="143">
        <f>IFERROR(VLOOKUP(F17,'[5]230'!$B$1:$K$65536,10,0),0)</f>
        <v>0.42</v>
      </c>
      <c r="Y17" s="151">
        <f t="shared" si="3"/>
        <v>117.18</v>
      </c>
      <c r="Z17" s="151">
        <f t="shared" si="4"/>
        <v>57.96</v>
      </c>
      <c r="AA17" s="152">
        <f t="shared" si="5"/>
        <v>59.22</v>
      </c>
      <c r="AB17" s="152" t="str">
        <f t="shared" si="6"/>
        <v/>
      </c>
      <c r="AC17" s="152">
        <f t="shared" si="7"/>
        <v>59.22</v>
      </c>
      <c r="AD17" s="155"/>
      <c r="AE17" s="156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</row>
    <row r="18" s="103" customFormat="1" ht="19" customHeight="1" spans="1:70">
      <c r="A18" s="113">
        <f t="shared" si="10"/>
        <v>16</v>
      </c>
      <c r="B18" s="114">
        <v>230</v>
      </c>
      <c r="C18" s="115" t="s">
        <v>135</v>
      </c>
      <c r="D18" s="116"/>
      <c r="E18" s="115"/>
      <c r="F18" s="125" t="s">
        <v>151</v>
      </c>
      <c r="G18" s="119" t="str">
        <f>VLOOKUP(F18,'[4]10.1.1'!$A$1:$C$13122,3,0)</f>
        <v>圆柱头内六角全螺纹螺栓</v>
      </c>
      <c r="H18" s="119" t="str">
        <f>VLOOKUP(F18,'[2]1、物料浏览盘点模板时重新引'!$B$1:$G$7989,6,0)</f>
        <v>YC04</v>
      </c>
      <c r="I18" s="119" t="str">
        <f>VLOOKUP(H18,[3]数据!$A$1:$B$99,2,0)</f>
        <v>原材料-金属件直接材料</v>
      </c>
      <c r="J18" s="116"/>
      <c r="K18" s="129" t="str">
        <f t="shared" si="0"/>
        <v>W1346BFA0010081</v>
      </c>
      <c r="L18" s="130"/>
      <c r="M18" s="131">
        <v>171</v>
      </c>
      <c r="N18" s="116"/>
      <c r="O18" s="115"/>
      <c r="P18" s="115"/>
      <c r="Q18" s="115"/>
      <c r="R18" s="115"/>
      <c r="S18" s="139">
        <f t="shared" si="1"/>
        <v>171</v>
      </c>
      <c r="T18" s="140"/>
      <c r="U18" s="141">
        <f t="shared" si="9"/>
        <v>171</v>
      </c>
      <c r="V18" s="141" t="str">
        <f t="shared" si="2"/>
        <v/>
      </c>
      <c r="W18" s="142"/>
      <c r="X18" s="143">
        <f>IFERROR(VLOOKUP(F18,'[5]230'!$B$1:$K$65536,10,0),0)</f>
        <v>0.2</v>
      </c>
      <c r="Y18" s="151">
        <f t="shared" si="3"/>
        <v>34.2</v>
      </c>
      <c r="Z18" s="151">
        <f t="shared" si="4"/>
        <v>0</v>
      </c>
      <c r="AA18" s="152">
        <f t="shared" si="5"/>
        <v>34.2</v>
      </c>
      <c r="AB18" s="152" t="str">
        <f t="shared" si="6"/>
        <v/>
      </c>
      <c r="AC18" s="152">
        <f t="shared" si="7"/>
        <v>34.2</v>
      </c>
      <c r="AD18" s="155"/>
      <c r="AE18" s="156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5"/>
      <c r="BD18" s="105"/>
      <c r="BE18" s="105"/>
      <c r="BF18" s="105"/>
      <c r="BG18" s="105"/>
      <c r="BH18" s="105"/>
      <c r="BI18" s="105"/>
      <c r="BJ18" s="105"/>
      <c r="BK18" s="105"/>
      <c r="BL18" s="105"/>
      <c r="BM18" s="105"/>
      <c r="BN18" s="105"/>
      <c r="BO18" s="105"/>
      <c r="BP18" s="105"/>
      <c r="BQ18" s="105"/>
      <c r="BR18" s="105"/>
    </row>
    <row r="19" s="103" customFormat="1" ht="19" customHeight="1" spans="1:70">
      <c r="A19" s="113">
        <f t="shared" si="10"/>
        <v>17</v>
      </c>
      <c r="B19" s="114">
        <v>230</v>
      </c>
      <c r="C19" s="115" t="s">
        <v>135</v>
      </c>
      <c r="D19" s="116"/>
      <c r="E19" s="115"/>
      <c r="F19" s="125" t="s">
        <v>152</v>
      </c>
      <c r="G19" s="119" t="str">
        <f>VLOOKUP(F19,'[4]10.1.1'!$A$1:$C$13122,3,0)</f>
        <v>全钢大帽抽芯铆钉</v>
      </c>
      <c r="H19" s="119" t="str">
        <f>VLOOKUP(F19,'[2]1、物料浏览盘点模板时重新引'!$B$1:$G$7989,6,0)</f>
        <v>YC04</v>
      </c>
      <c r="I19" s="119" t="str">
        <f>VLOOKUP(H19,[3]数据!$A$1:$B$99,2,0)</f>
        <v>原材料-金属件直接材料</v>
      </c>
      <c r="J19" s="116"/>
      <c r="K19" s="129" t="str">
        <f t="shared" si="0"/>
        <v>W1346BFA0010096</v>
      </c>
      <c r="L19" s="130"/>
      <c r="M19" s="132">
        <v>196</v>
      </c>
      <c r="N19" s="116"/>
      <c r="O19" s="115"/>
      <c r="P19" s="115"/>
      <c r="Q19" s="115"/>
      <c r="R19" s="115"/>
      <c r="S19" s="139">
        <f t="shared" si="1"/>
        <v>196</v>
      </c>
      <c r="T19" s="140">
        <f>VLOOKUP(F19,[9]数据!$A:$I,9,0)</f>
        <v>2254</v>
      </c>
      <c r="U19" s="141" t="str">
        <f t="shared" si="9"/>
        <v/>
      </c>
      <c r="V19" s="141">
        <f t="shared" si="2"/>
        <v>-2058</v>
      </c>
      <c r="W19" s="142"/>
      <c r="X19" s="143">
        <f>IFERROR(VLOOKUP(F19,'[5]230'!$B$1:$K$65536,10,0),0)</f>
        <v>0.23</v>
      </c>
      <c r="Y19" s="151">
        <f t="shared" si="3"/>
        <v>45.08</v>
      </c>
      <c r="Z19" s="151">
        <f t="shared" si="4"/>
        <v>518.42</v>
      </c>
      <c r="AA19" s="152" t="str">
        <f t="shared" si="5"/>
        <v/>
      </c>
      <c r="AB19" s="152">
        <f t="shared" si="6"/>
        <v>-473.34</v>
      </c>
      <c r="AC19" s="152">
        <f t="shared" si="7"/>
        <v>-473.34</v>
      </c>
      <c r="AD19" s="155"/>
      <c r="AE19" s="156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</row>
    <row r="20" s="103" customFormat="1" ht="19" customHeight="1" spans="1:70">
      <c r="A20" s="113">
        <f t="shared" si="10"/>
        <v>18</v>
      </c>
      <c r="B20" s="114">
        <v>230</v>
      </c>
      <c r="C20" s="115" t="s">
        <v>135</v>
      </c>
      <c r="D20" s="116"/>
      <c r="E20" s="115"/>
      <c r="F20" s="125" t="s">
        <v>153</v>
      </c>
      <c r="G20" s="119" t="str">
        <f>VLOOKUP(F20,'[4]10.1.1'!$A$1:$C$13122,3,0)</f>
        <v>全钢开口型平圆头抽芯铆钉</v>
      </c>
      <c r="H20" s="119" t="str">
        <f>VLOOKUP(F20,'[2]1、物料浏览盘点模板时重新引'!$B$1:$G$7989,6,0)</f>
        <v>YC04</v>
      </c>
      <c r="I20" s="119" t="str">
        <f>VLOOKUP(H20,[3]数据!$A$1:$B$99,2,0)</f>
        <v>原材料-金属件直接材料</v>
      </c>
      <c r="J20" s="116"/>
      <c r="K20" s="129" t="str">
        <f t="shared" si="0"/>
        <v>W1346BFA0010097</v>
      </c>
      <c r="L20" s="130"/>
      <c r="M20" s="132">
        <v>168</v>
      </c>
      <c r="N20" s="116"/>
      <c r="O20" s="115"/>
      <c r="P20" s="115"/>
      <c r="Q20" s="115"/>
      <c r="R20" s="115"/>
      <c r="S20" s="139">
        <f t="shared" si="1"/>
        <v>168</v>
      </c>
      <c r="T20" s="140">
        <f>VLOOKUP(F20,[9]数据!$A:$I,9,0)</f>
        <v>1288</v>
      </c>
      <c r="U20" s="141" t="str">
        <f t="shared" si="9"/>
        <v/>
      </c>
      <c r="V20" s="141">
        <f t="shared" si="2"/>
        <v>-1120</v>
      </c>
      <c r="W20" s="142"/>
      <c r="X20" s="143">
        <f>IFERROR(VLOOKUP(F20,'[5]230'!$B$1:$K$65536,10,0),0)</f>
        <v>0.1</v>
      </c>
      <c r="Y20" s="151">
        <f t="shared" si="3"/>
        <v>16.8</v>
      </c>
      <c r="Z20" s="151">
        <f t="shared" si="4"/>
        <v>128.8</v>
      </c>
      <c r="AA20" s="152" t="str">
        <f t="shared" si="5"/>
        <v/>
      </c>
      <c r="AB20" s="152">
        <f t="shared" si="6"/>
        <v>-112</v>
      </c>
      <c r="AC20" s="152">
        <f t="shared" si="7"/>
        <v>-112</v>
      </c>
      <c r="AD20" s="155"/>
      <c r="AE20" s="156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</row>
    <row r="21" s="103" customFormat="1" ht="19" customHeight="1" spans="1:70">
      <c r="A21" s="113">
        <f t="shared" si="10"/>
        <v>19</v>
      </c>
      <c r="B21" s="114">
        <v>230</v>
      </c>
      <c r="C21" s="115" t="s">
        <v>135</v>
      </c>
      <c r="D21" s="116"/>
      <c r="E21" s="115"/>
      <c r="F21" s="125" t="s">
        <v>154</v>
      </c>
      <c r="G21" s="119" t="str">
        <f>VLOOKUP(F21,'[4]10.1.1'!$A$1:$C$13122,3,0)</f>
        <v>小垫圈</v>
      </c>
      <c r="H21" s="119" t="str">
        <f>VLOOKUP(F21,'[2]1、物料浏览盘点模板时重新引'!$B$1:$G$7989,6,0)</f>
        <v>YC04</v>
      </c>
      <c r="I21" s="119" t="str">
        <f>VLOOKUP(H21,[3]数据!$A$1:$B$99,2,0)</f>
        <v>原材料-金属件直接材料</v>
      </c>
      <c r="J21" s="116"/>
      <c r="K21" s="129" t="str">
        <f t="shared" si="0"/>
        <v>W1346BFA0010105</v>
      </c>
      <c r="L21" s="130"/>
      <c r="M21" s="132">
        <v>40</v>
      </c>
      <c r="N21" s="116"/>
      <c r="O21" s="115"/>
      <c r="P21" s="115"/>
      <c r="Q21" s="115"/>
      <c r="R21" s="115"/>
      <c r="S21" s="139">
        <f t="shared" si="1"/>
        <v>40</v>
      </c>
      <c r="T21" s="140">
        <f>VLOOKUP(F21,[9]数据!$A:$I,9,0)</f>
        <v>111</v>
      </c>
      <c r="U21" s="141" t="str">
        <f t="shared" si="9"/>
        <v/>
      </c>
      <c r="V21" s="141">
        <f t="shared" si="2"/>
        <v>-71</v>
      </c>
      <c r="W21" s="142"/>
      <c r="X21" s="143">
        <f>IFERROR(VLOOKUP(F21,'[5]230'!$B$1:$K$65536,10,0),0)</f>
        <v>0.11</v>
      </c>
      <c r="Y21" s="151">
        <f t="shared" si="3"/>
        <v>4.4</v>
      </c>
      <c r="Z21" s="151">
        <f t="shared" si="4"/>
        <v>12.21</v>
      </c>
      <c r="AA21" s="152" t="str">
        <f t="shared" si="5"/>
        <v/>
      </c>
      <c r="AB21" s="152">
        <f t="shared" si="6"/>
        <v>-7.81</v>
      </c>
      <c r="AC21" s="152">
        <f t="shared" si="7"/>
        <v>-7.81</v>
      </c>
      <c r="AD21" s="155"/>
      <c r="AE21" s="156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</row>
    <row r="22" s="103" customFormat="1" ht="19" customHeight="1" spans="1:70">
      <c r="A22" s="113">
        <f t="shared" si="10"/>
        <v>20</v>
      </c>
      <c r="B22" s="114">
        <v>230</v>
      </c>
      <c r="C22" s="115" t="s">
        <v>135</v>
      </c>
      <c r="D22" s="116"/>
      <c r="E22" s="115"/>
      <c r="F22" s="125" t="s">
        <v>155</v>
      </c>
      <c r="G22" s="119" t="str">
        <f>VLOOKUP(F22,'[4]10.1.1'!$A$1:$C$13122,3,0)</f>
        <v>黑色防护胶管φ12mm</v>
      </c>
      <c r="H22" s="119" t="str">
        <f>VLOOKUP(F22,'[2]1、物料浏览盘点模板时重新引'!$B$1:$G$7989,6,0)</f>
        <v>YC04</v>
      </c>
      <c r="I22" s="119" t="str">
        <f>VLOOKUP(H22,[3]数据!$A$1:$B$99,2,0)</f>
        <v>原材料-金属件直接材料</v>
      </c>
      <c r="J22" s="116"/>
      <c r="K22" s="129" t="str">
        <f t="shared" si="0"/>
        <v>W1346BPC0000019</v>
      </c>
      <c r="L22" s="130"/>
      <c r="M22" s="132">
        <v>22</v>
      </c>
      <c r="N22" s="116"/>
      <c r="O22" s="115"/>
      <c r="P22" s="115"/>
      <c r="Q22" s="115"/>
      <c r="R22" s="115"/>
      <c r="S22" s="139">
        <f t="shared" si="1"/>
        <v>22</v>
      </c>
      <c r="T22" s="140">
        <f>VLOOKUP(F22,[9]数据!$A:$I,9,0)</f>
        <v>23.8</v>
      </c>
      <c r="U22" s="141" t="str">
        <f t="shared" si="9"/>
        <v/>
      </c>
      <c r="V22" s="141">
        <f t="shared" si="2"/>
        <v>-1.8</v>
      </c>
      <c r="W22" s="142"/>
      <c r="X22" s="143">
        <f>IFERROR(VLOOKUP(F22,'[5]230'!$B$1:$K$65536,10,0),0)</f>
        <v>0.589</v>
      </c>
      <c r="Y22" s="151">
        <f t="shared" si="3"/>
        <v>12.958</v>
      </c>
      <c r="Z22" s="151">
        <f t="shared" si="4"/>
        <v>14.0182</v>
      </c>
      <c r="AA22" s="152" t="str">
        <f t="shared" si="5"/>
        <v/>
      </c>
      <c r="AB22" s="152">
        <f t="shared" si="6"/>
        <v>-1.0602</v>
      </c>
      <c r="AC22" s="152">
        <f t="shared" si="7"/>
        <v>-1.0602</v>
      </c>
      <c r="AD22" s="155"/>
      <c r="AE22" s="156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5"/>
      <c r="BB22" s="105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5"/>
      <c r="BN22" s="105"/>
      <c r="BO22" s="105"/>
      <c r="BP22" s="105"/>
      <c r="BQ22" s="105"/>
      <c r="BR22" s="105"/>
    </row>
    <row r="23" s="103" customFormat="1" ht="19" customHeight="1" spans="1:70">
      <c r="A23" s="113">
        <f t="shared" si="10"/>
        <v>21</v>
      </c>
      <c r="B23" s="114">
        <v>230</v>
      </c>
      <c r="C23" s="115" t="s">
        <v>135</v>
      </c>
      <c r="D23" s="116"/>
      <c r="E23" s="115"/>
      <c r="F23" s="125" t="s">
        <v>156</v>
      </c>
      <c r="G23" s="119" t="str">
        <f>VLOOKUP(F23,'[4]10.1.1'!$A$1:$C$13122,3,0)</f>
        <v>仰角回位蜗簧</v>
      </c>
      <c r="H23" s="119" t="str">
        <f>VLOOKUP(F23,'[2]1、物料浏览盘点模板时重新引'!$B$1:$G$7989,6,0)</f>
        <v>YC04</v>
      </c>
      <c r="I23" s="119" t="str">
        <f>VLOOKUP(H23,[3]数据!$A$1:$B$99,2,0)</f>
        <v>原材料-金属件直接材料</v>
      </c>
      <c r="J23" s="116"/>
      <c r="K23" s="129" t="str">
        <f t="shared" si="0"/>
        <v>W1346BSP0010007</v>
      </c>
      <c r="L23" s="130"/>
      <c r="M23" s="132">
        <v>40</v>
      </c>
      <c r="N23" s="116"/>
      <c r="O23" s="115"/>
      <c r="P23" s="115"/>
      <c r="Q23" s="115"/>
      <c r="R23" s="115"/>
      <c r="S23" s="139">
        <f t="shared" si="1"/>
        <v>40</v>
      </c>
      <c r="T23" s="140">
        <f>VLOOKUP(F23,[9]数据!$A:$I,9,0)</f>
        <v>33</v>
      </c>
      <c r="U23" s="141">
        <f t="shared" si="9"/>
        <v>7</v>
      </c>
      <c r="V23" s="141" t="str">
        <f t="shared" si="2"/>
        <v/>
      </c>
      <c r="W23" s="142"/>
      <c r="X23" s="143">
        <f>IFERROR(VLOOKUP(F23,'[5]230'!$B$1:$K$65536,10,0),0)</f>
        <v>0.259</v>
      </c>
      <c r="Y23" s="151">
        <f t="shared" si="3"/>
        <v>10.36</v>
      </c>
      <c r="Z23" s="151">
        <f t="shared" si="4"/>
        <v>8.547</v>
      </c>
      <c r="AA23" s="152">
        <f t="shared" si="5"/>
        <v>1.813</v>
      </c>
      <c r="AB23" s="152" t="str">
        <f t="shared" si="6"/>
        <v/>
      </c>
      <c r="AC23" s="152">
        <f t="shared" si="7"/>
        <v>1.813</v>
      </c>
      <c r="AD23" s="155"/>
      <c r="AE23" s="156"/>
      <c r="AV23" s="105"/>
      <c r="AW23" s="105"/>
      <c r="AX23" s="105"/>
      <c r="AY23" s="105"/>
      <c r="AZ23" s="105"/>
      <c r="BA23" s="105"/>
      <c r="BB23" s="105"/>
      <c r="BC23" s="105"/>
      <c r="BD23" s="105"/>
      <c r="BE23" s="105"/>
      <c r="BF23" s="105"/>
      <c r="BG23" s="105"/>
      <c r="BH23" s="105"/>
      <c r="BI23" s="105"/>
      <c r="BJ23" s="105"/>
      <c r="BK23" s="105"/>
      <c r="BL23" s="105"/>
      <c r="BM23" s="105"/>
      <c r="BN23" s="105"/>
      <c r="BO23" s="105"/>
      <c r="BP23" s="105"/>
      <c r="BQ23" s="105"/>
      <c r="BR23" s="105"/>
    </row>
    <row r="24" s="103" customFormat="1" ht="19" customHeight="1" spans="1:70">
      <c r="A24" s="113">
        <f t="shared" si="10"/>
        <v>22</v>
      </c>
      <c r="B24" s="114">
        <v>230</v>
      </c>
      <c r="C24" s="115" t="s">
        <v>135</v>
      </c>
      <c r="D24" s="116"/>
      <c r="E24" s="115"/>
      <c r="F24" s="125" t="s">
        <v>157</v>
      </c>
      <c r="G24" s="119" t="str">
        <f>VLOOKUP(F24,'[4]10.1.1'!$A$1:$C$13122,3,0)</f>
        <v>H5座椅坐垫延伸滑块</v>
      </c>
      <c r="H24" s="119" t="str">
        <f>VLOOKUP(F24,'[2]1、物料浏览盘点模板时重新引'!$B$1:$G$7989,6,0)</f>
        <v>BC02</v>
      </c>
      <c r="I24" s="119" t="str">
        <f>VLOOKUP(H24,[3]数据!$A$1:$B$99,2,0)</f>
        <v>半成品-注塑</v>
      </c>
      <c r="J24" s="116"/>
      <c r="K24" s="129" t="str">
        <f t="shared" si="0"/>
        <v>W1346SHT0001973</v>
      </c>
      <c r="L24" s="130"/>
      <c r="M24" s="132">
        <f>3210+3600</f>
        <v>6810</v>
      </c>
      <c r="N24" s="116"/>
      <c r="O24" s="115"/>
      <c r="P24" s="115"/>
      <c r="Q24" s="115"/>
      <c r="R24" s="115"/>
      <c r="S24" s="139">
        <v>3210</v>
      </c>
      <c r="T24" s="140">
        <f>VLOOKUP(F24,[9]数据!$A:$I,9,0)</f>
        <v>8917</v>
      </c>
      <c r="U24" s="141" t="str">
        <f t="shared" si="9"/>
        <v/>
      </c>
      <c r="V24" s="141">
        <f t="shared" si="2"/>
        <v>-5707</v>
      </c>
      <c r="W24" s="142"/>
      <c r="X24" s="143">
        <f>IFERROR(VLOOKUP(F24,'[5]230'!$B$1:$K$65536,10,0),0)</f>
        <v>2.51502</v>
      </c>
      <c r="Y24" s="151">
        <f t="shared" si="3"/>
        <v>8073.2142</v>
      </c>
      <c r="Z24" s="151">
        <f t="shared" si="4"/>
        <v>22426.43334</v>
      </c>
      <c r="AA24" s="152" t="str">
        <f t="shared" si="5"/>
        <v/>
      </c>
      <c r="AB24" s="152">
        <f t="shared" si="6"/>
        <v>-14353.21914</v>
      </c>
      <c r="AC24" s="152">
        <f t="shared" si="7"/>
        <v>-14353.21914</v>
      </c>
      <c r="AD24" s="155"/>
      <c r="AE24" s="156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</row>
    <row r="25" s="103" customFormat="1" ht="19" customHeight="1" spans="1:70">
      <c r="A25" s="113">
        <f t="shared" si="10"/>
        <v>23</v>
      </c>
      <c r="B25" s="114">
        <v>230</v>
      </c>
      <c r="C25" s="115" t="s">
        <v>135</v>
      </c>
      <c r="D25" s="116"/>
      <c r="E25" s="115"/>
      <c r="F25" s="125" t="s">
        <v>158</v>
      </c>
      <c r="G25" s="119" t="str">
        <f>VLOOKUP(F25,'[4]10.1.1'!$A$1:$C$13122,3,0)</f>
        <v>上框侧支架焊接总成电泳</v>
      </c>
      <c r="H25" s="119" t="e">
        <f>VLOOKUP(F25,'[2]1、物料浏览盘点模板时重新引'!$B$1:$G$7989,6,0)</f>
        <v>#N/A</v>
      </c>
      <c r="I25" s="119" t="e">
        <f>VLOOKUP(H25,[3]数据!$A$1:$B$99,2,0)</f>
        <v>#N/A</v>
      </c>
      <c r="J25" s="116"/>
      <c r="K25" s="129" t="str">
        <f t="shared" si="0"/>
        <v>W1346SHT0002457</v>
      </c>
      <c r="L25" s="130"/>
      <c r="M25" s="132">
        <v>84</v>
      </c>
      <c r="N25" s="116"/>
      <c r="O25" s="115"/>
      <c r="P25" s="115"/>
      <c r="Q25" s="115"/>
      <c r="R25" s="115"/>
      <c r="S25" s="115"/>
      <c r="T25" s="140"/>
      <c r="U25" s="141" t="str">
        <f t="shared" si="9"/>
        <v/>
      </c>
      <c r="V25" s="141" t="str">
        <f t="shared" si="2"/>
        <v/>
      </c>
      <c r="W25" s="142"/>
      <c r="X25" s="143">
        <f>IFERROR(VLOOKUP(F25,'[5]230'!$B$1:$K$65536,10,0),0)</f>
        <v>11.10545</v>
      </c>
      <c r="Y25" s="151">
        <f t="shared" si="3"/>
        <v>0</v>
      </c>
      <c r="Z25" s="151">
        <f t="shared" si="4"/>
        <v>0</v>
      </c>
      <c r="AA25" s="152" t="str">
        <f t="shared" si="5"/>
        <v/>
      </c>
      <c r="AB25" s="152" t="str">
        <f t="shared" si="6"/>
        <v/>
      </c>
      <c r="AC25" s="152">
        <f t="shared" si="7"/>
        <v>0</v>
      </c>
      <c r="AD25" s="155"/>
      <c r="AE25" s="156"/>
      <c r="AV25" s="105"/>
      <c r="AW25" s="105"/>
      <c r="AX25" s="105"/>
      <c r="AY25" s="105"/>
      <c r="AZ25" s="105"/>
      <c r="BA25" s="105"/>
      <c r="BB25" s="105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5"/>
      <c r="BN25" s="105"/>
      <c r="BO25" s="105"/>
      <c r="BP25" s="105"/>
      <c r="BQ25" s="105"/>
      <c r="BR25" s="105"/>
    </row>
    <row r="26" s="103" customFormat="1" ht="19" customHeight="1" spans="1:70">
      <c r="A26" s="113">
        <f t="shared" si="10"/>
        <v>24</v>
      </c>
      <c r="B26" s="114">
        <v>230</v>
      </c>
      <c r="C26" s="115" t="s">
        <v>135</v>
      </c>
      <c r="D26" s="116"/>
      <c r="E26" s="115"/>
      <c r="F26" s="125" t="s">
        <v>159</v>
      </c>
      <c r="G26" s="119" t="str">
        <f>VLOOKUP(F26,'[4]10.1.1'!$A$1:$C$13122,3,0)</f>
        <v>上框右侧加强板电泳</v>
      </c>
      <c r="H26" s="119" t="e">
        <f>VLOOKUP(F26,'[2]1、物料浏览盘点模板时重新引'!$B$1:$G$7989,6,0)</f>
        <v>#N/A</v>
      </c>
      <c r="I26" s="119" t="e">
        <f>VLOOKUP(H26,[3]数据!$A$1:$B$99,2,0)</f>
        <v>#N/A</v>
      </c>
      <c r="J26" s="116"/>
      <c r="K26" s="129" t="str">
        <f t="shared" si="0"/>
        <v>W1346SHT0002458</v>
      </c>
      <c r="L26" s="130"/>
      <c r="M26" s="132">
        <v>41</v>
      </c>
      <c r="N26" s="116"/>
      <c r="O26" s="115"/>
      <c r="P26" s="115"/>
      <c r="Q26" s="115"/>
      <c r="R26" s="115"/>
      <c r="S26" s="139">
        <f t="shared" si="1"/>
        <v>41</v>
      </c>
      <c r="T26" s="140">
        <f>VLOOKUP(F26,[9]数据!$A:$I,9,0)</f>
        <v>94</v>
      </c>
      <c r="U26" s="141" t="str">
        <f t="shared" si="9"/>
        <v/>
      </c>
      <c r="V26" s="141">
        <f t="shared" si="2"/>
        <v>-53</v>
      </c>
      <c r="W26" s="142"/>
      <c r="X26" s="143">
        <f>IFERROR(VLOOKUP(F26,'[5]230'!$B$1:$K$65536,10,0),0)</f>
        <v>3.05247</v>
      </c>
      <c r="Y26" s="151">
        <f t="shared" si="3"/>
        <v>125.15127</v>
      </c>
      <c r="Z26" s="151">
        <f t="shared" si="4"/>
        <v>286.93218</v>
      </c>
      <c r="AA26" s="152" t="str">
        <f t="shared" si="5"/>
        <v/>
      </c>
      <c r="AB26" s="152">
        <f t="shared" si="6"/>
        <v>-161.78091</v>
      </c>
      <c r="AC26" s="152">
        <f t="shared" si="7"/>
        <v>-161.78091</v>
      </c>
      <c r="AD26" s="155"/>
      <c r="AE26" s="156"/>
      <c r="AV26" s="105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5"/>
      <c r="BN26" s="105"/>
      <c r="BO26" s="105"/>
      <c r="BP26" s="105"/>
      <c r="BQ26" s="105"/>
      <c r="BR26" s="105"/>
    </row>
    <row r="27" s="103" customFormat="1" ht="19" customHeight="1" spans="1:70">
      <c r="A27" s="113">
        <f t="shared" si="10"/>
        <v>25</v>
      </c>
      <c r="B27" s="114">
        <v>230</v>
      </c>
      <c r="C27" s="115" t="s">
        <v>135</v>
      </c>
      <c r="D27" s="116"/>
      <c r="E27" s="115"/>
      <c r="F27" s="125" t="s">
        <v>160</v>
      </c>
      <c r="G27" s="119" t="str">
        <f>VLOOKUP(F27,'[4]10.1.1'!$A$1:$C$13122,3,0)</f>
        <v>上框左侧加强板电泳</v>
      </c>
      <c r="H27" s="119" t="e">
        <f>VLOOKUP(F27,'[2]1、物料浏览盘点模板时重新引'!$B$1:$G$7989,6,0)</f>
        <v>#N/A</v>
      </c>
      <c r="I27" s="119" t="e">
        <f>VLOOKUP(H27,[3]数据!$A$1:$B$99,2,0)</f>
        <v>#N/A</v>
      </c>
      <c r="J27" s="116"/>
      <c r="K27" s="129" t="str">
        <f t="shared" si="0"/>
        <v>W1346SHT0002459</v>
      </c>
      <c r="L27" s="130"/>
      <c r="M27" s="132">
        <v>40</v>
      </c>
      <c r="N27" s="116"/>
      <c r="O27" s="115"/>
      <c r="P27" s="115"/>
      <c r="Q27" s="115"/>
      <c r="R27" s="115"/>
      <c r="S27" s="139">
        <f t="shared" si="1"/>
        <v>40</v>
      </c>
      <c r="T27" s="140">
        <f>VLOOKUP(F27,[9]数据!$A:$I,9,0)</f>
        <v>47</v>
      </c>
      <c r="U27" s="141" t="str">
        <f t="shared" si="9"/>
        <v/>
      </c>
      <c r="V27" s="141">
        <f t="shared" si="2"/>
        <v>-7</v>
      </c>
      <c r="W27" s="142"/>
      <c r="X27" s="143">
        <f>IFERROR(VLOOKUP(F27,'[5]230'!$B$1:$K$65536,10,0),0)</f>
        <v>3.05247</v>
      </c>
      <c r="Y27" s="151">
        <f t="shared" si="3"/>
        <v>122.0988</v>
      </c>
      <c r="Z27" s="151">
        <f t="shared" si="4"/>
        <v>143.46609</v>
      </c>
      <c r="AA27" s="152" t="str">
        <f t="shared" si="5"/>
        <v/>
      </c>
      <c r="AB27" s="152">
        <f t="shared" si="6"/>
        <v>-21.36729</v>
      </c>
      <c r="AC27" s="152">
        <f t="shared" si="7"/>
        <v>-21.36729</v>
      </c>
      <c r="AD27" s="155"/>
      <c r="AE27" s="156"/>
      <c r="AV27" s="105"/>
      <c r="AW27" s="105"/>
      <c r="AX27" s="105"/>
      <c r="AY27" s="105"/>
      <c r="AZ27" s="105"/>
      <c r="BA27" s="105"/>
      <c r="BB27" s="105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5"/>
      <c r="BN27" s="105"/>
      <c r="BO27" s="105"/>
      <c r="BP27" s="105"/>
      <c r="BQ27" s="105"/>
      <c r="BR27" s="105"/>
    </row>
    <row r="28" s="103" customFormat="1" ht="19" customHeight="1" spans="1:70">
      <c r="A28" s="113">
        <f t="shared" si="10"/>
        <v>26</v>
      </c>
      <c r="B28" s="114">
        <v>230</v>
      </c>
      <c r="C28" s="115" t="s">
        <v>135</v>
      </c>
      <c r="D28" s="116"/>
      <c r="E28" s="115"/>
      <c r="F28" s="125" t="s">
        <v>161</v>
      </c>
      <c r="G28" s="119" t="str">
        <f>VLOOKUP(F28,'[4]10.1.1'!$A$1:$C$13122,3,0)</f>
        <v>仰角连杆3焊接总成电泳</v>
      </c>
      <c r="H28" s="119" t="e">
        <f>VLOOKUP(F28,'[2]1、物料浏览盘点模板时重新引'!$B$1:$G$7989,6,0)</f>
        <v>#N/A</v>
      </c>
      <c r="I28" s="119" t="e">
        <f>VLOOKUP(H28,[3]数据!$A$1:$B$99,2,0)</f>
        <v>#N/A</v>
      </c>
      <c r="J28" s="116"/>
      <c r="K28" s="129" t="str">
        <f t="shared" si="0"/>
        <v>W1346SHT0002460</v>
      </c>
      <c r="L28" s="130"/>
      <c r="M28" s="132">
        <v>22</v>
      </c>
      <c r="N28" s="116"/>
      <c r="O28" s="115"/>
      <c r="P28" s="115"/>
      <c r="Q28" s="115"/>
      <c r="R28" s="115"/>
      <c r="S28" s="139">
        <f t="shared" si="1"/>
        <v>22</v>
      </c>
      <c r="T28" s="140"/>
      <c r="U28" s="141">
        <f t="shared" si="9"/>
        <v>22</v>
      </c>
      <c r="V28" s="141" t="str">
        <f t="shared" si="2"/>
        <v/>
      </c>
      <c r="W28" s="142"/>
      <c r="X28" s="143">
        <f>IFERROR(VLOOKUP(F28,'[5]230'!$B$1:$K$65536,10,0),0)</f>
        <v>18.89245</v>
      </c>
      <c r="Y28" s="151">
        <f t="shared" si="3"/>
        <v>415.6339</v>
      </c>
      <c r="Z28" s="151">
        <f t="shared" si="4"/>
        <v>0</v>
      </c>
      <c r="AA28" s="152">
        <f t="shared" si="5"/>
        <v>415.6339</v>
      </c>
      <c r="AB28" s="152" t="str">
        <f t="shared" si="6"/>
        <v/>
      </c>
      <c r="AC28" s="152">
        <f t="shared" si="7"/>
        <v>415.6339</v>
      </c>
      <c r="AD28" s="155"/>
      <c r="AE28" s="156"/>
      <c r="AV28" s="105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05"/>
      <c r="BK28" s="105"/>
      <c r="BL28" s="105"/>
      <c r="BM28" s="105"/>
      <c r="BN28" s="105"/>
      <c r="BO28" s="105"/>
      <c r="BP28" s="105"/>
      <c r="BQ28" s="105"/>
      <c r="BR28" s="105"/>
    </row>
    <row r="29" s="103" customFormat="1" ht="19" customHeight="1" spans="1:70">
      <c r="A29" s="113">
        <f t="shared" si="10"/>
        <v>27</v>
      </c>
      <c r="B29" s="114">
        <v>230</v>
      </c>
      <c r="C29" s="115" t="s">
        <v>135</v>
      </c>
      <c r="D29" s="116"/>
      <c r="E29" s="115"/>
      <c r="F29" s="125" t="s">
        <v>162</v>
      </c>
      <c r="G29" s="119" t="str">
        <f>VLOOKUP(F29,'[4]10.1.1'!$A$1:$C$13122,3,0)</f>
        <v>仰角连杆2电泳</v>
      </c>
      <c r="H29" s="119" t="e">
        <f>VLOOKUP(F29,'[2]1、物料浏览盘点模板时重新引'!$B$1:$G$7989,6,0)</f>
        <v>#N/A</v>
      </c>
      <c r="I29" s="119" t="e">
        <f>VLOOKUP(H29,[3]数据!$A$1:$B$99,2,0)</f>
        <v>#N/A</v>
      </c>
      <c r="J29" s="116"/>
      <c r="K29" s="129" t="str">
        <f t="shared" si="0"/>
        <v>W1346SHT0002461</v>
      </c>
      <c r="L29" s="130"/>
      <c r="M29" s="132">
        <v>107</v>
      </c>
      <c r="N29" s="116"/>
      <c r="O29" s="115"/>
      <c r="P29" s="115"/>
      <c r="Q29" s="115"/>
      <c r="R29" s="115"/>
      <c r="S29" s="139">
        <f t="shared" si="1"/>
        <v>107</v>
      </c>
      <c r="T29" s="140"/>
      <c r="U29" s="141">
        <f t="shared" si="9"/>
        <v>107</v>
      </c>
      <c r="V29" s="141" t="str">
        <f t="shared" si="2"/>
        <v/>
      </c>
      <c r="W29" s="144"/>
      <c r="X29" s="143">
        <f>IFERROR(VLOOKUP(F29,'[5]230'!$B$1:$K$65536,10,0),0)</f>
        <v>1.13704</v>
      </c>
      <c r="Y29" s="151">
        <f t="shared" si="3"/>
        <v>121.66328</v>
      </c>
      <c r="Z29" s="151">
        <f t="shared" si="4"/>
        <v>0</v>
      </c>
      <c r="AA29" s="152">
        <f t="shared" si="5"/>
        <v>121.66328</v>
      </c>
      <c r="AB29" s="152" t="str">
        <f t="shared" si="6"/>
        <v/>
      </c>
      <c r="AC29" s="152">
        <f t="shared" si="7"/>
        <v>121.66328</v>
      </c>
      <c r="AD29" s="155"/>
      <c r="AE29" s="156"/>
      <c r="AV29" s="105"/>
      <c r="AW29" s="105"/>
      <c r="AX29" s="105"/>
      <c r="AY29" s="105"/>
      <c r="AZ29" s="105"/>
      <c r="BA29" s="105"/>
      <c r="BB29" s="105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5"/>
      <c r="BN29" s="105"/>
      <c r="BO29" s="105"/>
      <c r="BP29" s="105"/>
      <c r="BQ29" s="105"/>
      <c r="BR29" s="105"/>
    </row>
    <row r="30" s="103" customFormat="1" ht="19" customHeight="1" spans="1:70">
      <c r="A30" s="113">
        <f t="shared" si="10"/>
        <v>28</v>
      </c>
      <c r="B30" s="114">
        <v>230</v>
      </c>
      <c r="C30" s="115" t="s">
        <v>135</v>
      </c>
      <c r="D30" s="116"/>
      <c r="E30" s="115"/>
      <c r="F30" s="125" t="s">
        <v>163</v>
      </c>
      <c r="G30" s="119" t="str">
        <f>VLOOKUP(F30,'[4]10.1.1'!$A$1:$C$13122,3,0)</f>
        <v>上框加强板电泳</v>
      </c>
      <c r="H30" s="119" t="e">
        <f>VLOOKUP(F30,'[2]1、物料浏览盘点模板时重新引'!$B$1:$G$7989,6,0)</f>
        <v>#N/A</v>
      </c>
      <c r="I30" s="119" t="e">
        <f>VLOOKUP(H30,[3]数据!$A$1:$B$99,2,0)</f>
        <v>#N/A</v>
      </c>
      <c r="J30" s="116"/>
      <c r="K30" s="129" t="str">
        <f t="shared" si="0"/>
        <v>W1346SHT0002463</v>
      </c>
      <c r="L30" s="130"/>
      <c r="M30" s="132">
        <v>83</v>
      </c>
      <c r="N30" s="116"/>
      <c r="O30" s="115"/>
      <c r="P30" s="115"/>
      <c r="Q30" s="115"/>
      <c r="R30" s="115"/>
      <c r="S30" s="139">
        <f t="shared" si="1"/>
        <v>83</v>
      </c>
      <c r="T30" s="140">
        <f>VLOOKUP(F30,[9]数据!$A:$I,9,0)</f>
        <v>163</v>
      </c>
      <c r="U30" s="141" t="str">
        <f t="shared" si="9"/>
        <v/>
      </c>
      <c r="V30" s="141">
        <f t="shared" si="2"/>
        <v>-80</v>
      </c>
      <c r="W30" s="144"/>
      <c r="X30" s="143">
        <f>IFERROR(VLOOKUP(F30,'[5]230'!$B$1:$K$65536,10,0),0)</f>
        <v>2.08361</v>
      </c>
      <c r="Y30" s="151">
        <f t="shared" si="3"/>
        <v>172.93963</v>
      </c>
      <c r="Z30" s="151">
        <f t="shared" si="4"/>
        <v>339.62843</v>
      </c>
      <c r="AA30" s="152" t="str">
        <f t="shared" si="5"/>
        <v/>
      </c>
      <c r="AB30" s="152">
        <f t="shared" si="6"/>
        <v>-166.6888</v>
      </c>
      <c r="AC30" s="152">
        <f t="shared" si="7"/>
        <v>-166.6888</v>
      </c>
      <c r="AD30" s="155"/>
      <c r="AE30" s="156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</row>
    <row r="31" s="103" customFormat="1" ht="19" customHeight="1" spans="1:70">
      <c r="A31" s="113">
        <f t="shared" si="10"/>
        <v>29</v>
      </c>
      <c r="B31" s="114">
        <v>230</v>
      </c>
      <c r="C31" s="115" t="s">
        <v>135</v>
      </c>
      <c r="D31" s="116"/>
      <c r="E31" s="115"/>
      <c r="F31" s="125" t="s">
        <v>164</v>
      </c>
      <c r="G31" s="119" t="str">
        <f>VLOOKUP(F31,'[4]10.1.1'!$A$1:$C$13122,3,0)</f>
        <v>防尘罩后固定支架钣金电泳</v>
      </c>
      <c r="H31" s="119" t="e">
        <f>VLOOKUP(F31,'[2]1、物料浏览盘点模板时重新引'!$B$1:$G$7989,6,0)</f>
        <v>#N/A</v>
      </c>
      <c r="I31" s="119" t="e">
        <f>VLOOKUP(H31,[3]数据!$A$1:$B$99,2,0)</f>
        <v>#N/A</v>
      </c>
      <c r="J31" s="116"/>
      <c r="K31" s="129" t="str">
        <f t="shared" si="0"/>
        <v>W1346SHT0002465</v>
      </c>
      <c r="L31" s="130"/>
      <c r="M31" s="132">
        <v>42</v>
      </c>
      <c r="N31" s="116"/>
      <c r="O31" s="115"/>
      <c r="P31" s="115"/>
      <c r="Q31" s="115"/>
      <c r="R31" s="115"/>
      <c r="S31" s="139">
        <f t="shared" si="1"/>
        <v>42</v>
      </c>
      <c r="T31" s="140">
        <f>VLOOKUP(F31,[9]数据!$A:$I,9,0)</f>
        <v>88</v>
      </c>
      <c r="U31" s="141" t="str">
        <f t="shared" si="9"/>
        <v/>
      </c>
      <c r="V31" s="141">
        <f t="shared" si="2"/>
        <v>-46</v>
      </c>
      <c r="W31" s="142"/>
      <c r="X31" s="143">
        <f>IFERROR(VLOOKUP(F31,'[5]230'!$B$1:$K$65536,10,0),0)</f>
        <v>1.72565</v>
      </c>
      <c r="Y31" s="151">
        <f t="shared" si="3"/>
        <v>72.4773</v>
      </c>
      <c r="Z31" s="151">
        <f t="shared" si="4"/>
        <v>151.8572</v>
      </c>
      <c r="AA31" s="152" t="str">
        <f t="shared" si="5"/>
        <v/>
      </c>
      <c r="AB31" s="152">
        <f t="shared" si="6"/>
        <v>-79.3799</v>
      </c>
      <c r="AC31" s="152">
        <f t="shared" si="7"/>
        <v>-79.3799</v>
      </c>
      <c r="AD31" s="155"/>
      <c r="AE31" s="156"/>
      <c r="AV31" s="105"/>
      <c r="AW31" s="105"/>
      <c r="AX31" s="105"/>
      <c r="AY31" s="105"/>
      <c r="AZ31" s="105"/>
      <c r="BA31" s="105"/>
      <c r="BB31" s="105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5"/>
      <c r="BN31" s="105"/>
      <c r="BO31" s="105"/>
      <c r="BP31" s="105"/>
      <c r="BQ31" s="105"/>
      <c r="BR31" s="105"/>
    </row>
    <row r="32" s="103" customFormat="1" ht="19" customHeight="1" spans="1:70">
      <c r="A32" s="113">
        <f t="shared" ref="A32:A40" si="11">ROW()-2</f>
        <v>30</v>
      </c>
      <c r="B32" s="114">
        <v>230</v>
      </c>
      <c r="C32" s="115" t="s">
        <v>135</v>
      </c>
      <c r="D32" s="116"/>
      <c r="E32" s="115"/>
      <c r="F32" s="125" t="s">
        <v>165</v>
      </c>
      <c r="G32" s="119" t="str">
        <f>VLOOKUP(F32,'[4]10.1.1'!$A$1:$C$13122,3,0)</f>
        <v>防尘罩支撑钣金电泳</v>
      </c>
      <c r="H32" s="119" t="e">
        <f>VLOOKUP(F32,'[2]1、物料浏览盘点模板时重新引'!$B$1:$G$7989,6,0)</f>
        <v>#N/A</v>
      </c>
      <c r="I32" s="119" t="e">
        <f>VLOOKUP(H32,[3]数据!$A$1:$B$99,2,0)</f>
        <v>#N/A</v>
      </c>
      <c r="J32" s="116"/>
      <c r="K32" s="129" t="str">
        <f t="shared" ref="K32:K81" si="12">C32&amp;F32</f>
        <v>W1346SHT0002471</v>
      </c>
      <c r="L32" s="130"/>
      <c r="M32" s="132">
        <v>168</v>
      </c>
      <c r="N32" s="116"/>
      <c r="O32" s="115"/>
      <c r="P32" s="115"/>
      <c r="Q32" s="115"/>
      <c r="R32" s="115"/>
      <c r="S32" s="139">
        <f t="shared" ref="S32:S86" si="13">M32</f>
        <v>168</v>
      </c>
      <c r="T32" s="140">
        <f>VLOOKUP(F32,[9]数据!$A:$I,9,0)</f>
        <v>407</v>
      </c>
      <c r="U32" s="141" t="str">
        <f t="shared" ref="U32:U86" si="14">IF(S32&gt;T32,S32-T32,"")</f>
        <v/>
      </c>
      <c r="V32" s="141">
        <f t="shared" ref="V32:V86" si="15">IF(S32&lt;T32,S32-T32,"")</f>
        <v>-239</v>
      </c>
      <c r="W32" s="142"/>
      <c r="X32" s="143">
        <f>IFERROR(VLOOKUP(F32,'[5]230'!$B$1:$K$65536,10,0),0)</f>
        <v>0.30976</v>
      </c>
      <c r="Y32" s="151">
        <f t="shared" ref="Y32:Y86" si="16">IFERROR(S32*X32,"")</f>
        <v>52.03968</v>
      </c>
      <c r="Z32" s="151">
        <f t="shared" ref="Z32:Z86" si="17">IFERROR(T32*X32,"")</f>
        <v>126.07232</v>
      </c>
      <c r="AA32" s="152" t="str">
        <f t="shared" ref="AA32:AA86" si="18">IFERROR(U32*X32,"")</f>
        <v/>
      </c>
      <c r="AB32" s="152">
        <f t="shared" ref="AB32:AB86" si="19">IFERROR(V32*X32,"")</f>
        <v>-74.03264</v>
      </c>
      <c r="AC32" s="152">
        <f t="shared" ref="AC32:AC86" si="20">Y32-Z32</f>
        <v>-74.03264</v>
      </c>
      <c r="AD32" s="155"/>
      <c r="AE32" s="156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N32" s="105"/>
      <c r="BO32" s="105"/>
      <c r="BP32" s="105"/>
      <c r="BQ32" s="105"/>
      <c r="BR32" s="105"/>
    </row>
    <row r="33" s="103" customFormat="1" ht="19" customHeight="1" spans="1:70">
      <c r="A33" s="113">
        <f t="shared" si="11"/>
        <v>31</v>
      </c>
      <c r="B33" s="114">
        <v>230</v>
      </c>
      <c r="C33" s="115" t="s">
        <v>135</v>
      </c>
      <c r="D33" s="116"/>
      <c r="E33" s="115"/>
      <c r="F33" s="127" t="s">
        <v>166</v>
      </c>
      <c r="G33" s="119" t="str">
        <f>VLOOKUP(F33,'[4]10.1.1'!$A$1:$C$13122,3,0)</f>
        <v>主驾座框骨架焊接总成电泳</v>
      </c>
      <c r="H33" s="119" t="e">
        <f>VLOOKUP(F33,'[2]1、物料浏览盘点模板时重新引'!$B$1:$G$7989,6,0)</f>
        <v>#N/A</v>
      </c>
      <c r="I33" s="119" t="e">
        <f>VLOOKUP(H33,[3]数据!$A$1:$B$99,2,0)</f>
        <v>#N/A</v>
      </c>
      <c r="J33" s="116"/>
      <c r="K33" s="129" t="str">
        <f t="shared" si="12"/>
        <v>W1346SHT0002474</v>
      </c>
      <c r="L33" s="130"/>
      <c r="M33" s="133">
        <v>30</v>
      </c>
      <c r="N33" s="116"/>
      <c r="O33" s="115"/>
      <c r="P33" s="115"/>
      <c r="Q33" s="115"/>
      <c r="R33" s="115"/>
      <c r="S33" s="139">
        <f t="shared" si="13"/>
        <v>30</v>
      </c>
      <c r="T33" s="140">
        <f>VLOOKUP(F33,[9]数据!$A:$I,9,0)</f>
        <v>4</v>
      </c>
      <c r="U33" s="141">
        <f t="shared" si="14"/>
        <v>26</v>
      </c>
      <c r="V33" s="141" t="str">
        <f t="shared" si="15"/>
        <v/>
      </c>
      <c r="W33" s="142"/>
      <c r="X33" s="143">
        <f>IFERROR(VLOOKUP(F33,'[5]230'!$B$1:$K$65536,10,0),0)</f>
        <v>55.06679</v>
      </c>
      <c r="Y33" s="151">
        <f t="shared" si="16"/>
        <v>1652.0037</v>
      </c>
      <c r="Z33" s="151">
        <f t="shared" si="17"/>
        <v>220.26716</v>
      </c>
      <c r="AA33" s="152">
        <f t="shared" si="18"/>
        <v>1431.73654</v>
      </c>
      <c r="AB33" s="152" t="str">
        <f t="shared" si="19"/>
        <v/>
      </c>
      <c r="AC33" s="152">
        <f t="shared" si="20"/>
        <v>1431.73654</v>
      </c>
      <c r="AD33" s="155"/>
      <c r="AE33" s="156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5"/>
      <c r="BN33" s="105"/>
      <c r="BO33" s="105"/>
      <c r="BP33" s="105"/>
      <c r="BQ33" s="105"/>
      <c r="BR33" s="105"/>
    </row>
    <row r="34" s="103" customFormat="1" ht="19" customHeight="1" spans="1:70">
      <c r="A34" s="113">
        <f t="shared" si="11"/>
        <v>32</v>
      </c>
      <c r="B34" s="114">
        <v>230</v>
      </c>
      <c r="C34" s="115" t="s">
        <v>135</v>
      </c>
      <c r="D34" s="116"/>
      <c r="E34" s="115"/>
      <c r="F34" s="127" t="s">
        <v>167</v>
      </c>
      <c r="G34" s="119" t="str">
        <f>VLOOKUP(F34,'[4]10.1.1'!$A$1:$C$13122,3,0)</f>
        <v>上框后横梁焊接总成电泳</v>
      </c>
      <c r="H34" s="119" t="e">
        <f>VLOOKUP(F34,'[2]1、物料浏览盘点模板时重新引'!$B$1:$G$7989,6,0)</f>
        <v>#N/A</v>
      </c>
      <c r="I34" s="119" t="e">
        <f>VLOOKUP(H34,[3]数据!$A$1:$B$99,2,0)</f>
        <v>#N/A</v>
      </c>
      <c r="J34" s="116"/>
      <c r="K34" s="129" t="str">
        <f t="shared" si="12"/>
        <v>W1346SHT0002475</v>
      </c>
      <c r="L34" s="130"/>
      <c r="M34" s="133">
        <v>20</v>
      </c>
      <c r="N34" s="116"/>
      <c r="O34" s="115"/>
      <c r="P34" s="115"/>
      <c r="Q34" s="115"/>
      <c r="R34" s="115"/>
      <c r="S34" s="139">
        <f t="shared" si="13"/>
        <v>20</v>
      </c>
      <c r="T34" s="140"/>
      <c r="U34" s="141">
        <f t="shared" si="14"/>
        <v>20</v>
      </c>
      <c r="V34" s="141" t="str">
        <f t="shared" si="15"/>
        <v/>
      </c>
      <c r="W34" s="142"/>
      <c r="X34" s="143">
        <f>IFERROR(VLOOKUP(F34,'[5]230'!$B$1:$K$65536,10,0),0)</f>
        <v>12.12749</v>
      </c>
      <c r="Y34" s="151">
        <f t="shared" si="16"/>
        <v>242.5498</v>
      </c>
      <c r="Z34" s="151">
        <f t="shared" si="17"/>
        <v>0</v>
      </c>
      <c r="AA34" s="152">
        <f t="shared" si="18"/>
        <v>242.5498</v>
      </c>
      <c r="AB34" s="152" t="str">
        <f t="shared" si="19"/>
        <v/>
      </c>
      <c r="AC34" s="152">
        <f t="shared" si="20"/>
        <v>242.5498</v>
      </c>
      <c r="AD34" s="155"/>
      <c r="AE34" s="156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5"/>
      <c r="BN34" s="105"/>
      <c r="BO34" s="105"/>
      <c r="BP34" s="105"/>
      <c r="BQ34" s="105"/>
      <c r="BR34" s="105"/>
    </row>
    <row r="35" s="103" customFormat="1" ht="19" customHeight="1" spans="1:70">
      <c r="A35" s="113">
        <f t="shared" si="11"/>
        <v>33</v>
      </c>
      <c r="B35" s="114">
        <v>230</v>
      </c>
      <c r="C35" s="115" t="s">
        <v>135</v>
      </c>
      <c r="D35" s="116"/>
      <c r="E35" s="115"/>
      <c r="F35" s="127" t="s">
        <v>168</v>
      </c>
      <c r="G35" s="168" t="str">
        <f>VLOOKUP(F35,'[4]10.1.1'!$A$1:$C$13122,3,0)</f>
        <v>副驾仰角连杆3总成电泳</v>
      </c>
      <c r="H35" s="119" t="e">
        <f>VLOOKUP(F35,'[2]1、物料浏览盘点模板时重新引'!$B$1:$G$7989,6,0)</f>
        <v>#N/A</v>
      </c>
      <c r="I35" s="119" t="e">
        <f>VLOOKUP(H35,[3]数据!$A$1:$B$99,2,0)</f>
        <v>#N/A</v>
      </c>
      <c r="J35" s="116"/>
      <c r="K35" s="129" t="str">
        <f t="shared" si="12"/>
        <v>W1346SHT0002476</v>
      </c>
      <c r="L35" s="130"/>
      <c r="M35" s="133">
        <v>21</v>
      </c>
      <c r="N35" s="116"/>
      <c r="O35" s="115"/>
      <c r="P35" s="115"/>
      <c r="Q35" s="115"/>
      <c r="R35" s="115"/>
      <c r="S35" s="139">
        <f t="shared" si="13"/>
        <v>21</v>
      </c>
      <c r="T35" s="140"/>
      <c r="U35" s="141">
        <f t="shared" si="14"/>
        <v>21</v>
      </c>
      <c r="V35" s="141" t="str">
        <f t="shared" si="15"/>
        <v/>
      </c>
      <c r="W35" s="144"/>
      <c r="X35" s="143">
        <f>IFERROR(VLOOKUP(F35,'[5]230'!$B$1:$K$65536,10,0),0)</f>
        <v>18.89245</v>
      </c>
      <c r="Y35" s="151">
        <f t="shared" si="16"/>
        <v>396.74145</v>
      </c>
      <c r="Z35" s="151">
        <f t="shared" si="17"/>
        <v>0</v>
      </c>
      <c r="AA35" s="152">
        <f t="shared" si="18"/>
        <v>396.74145</v>
      </c>
      <c r="AB35" s="152" t="str">
        <f t="shared" si="19"/>
        <v/>
      </c>
      <c r="AC35" s="152">
        <f t="shared" si="20"/>
        <v>396.74145</v>
      </c>
      <c r="AD35" s="155"/>
      <c r="AE35" s="156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  <c r="BM35" s="105"/>
      <c r="BN35" s="105"/>
      <c r="BO35" s="105"/>
      <c r="BP35" s="105"/>
      <c r="BQ35" s="105"/>
      <c r="BR35" s="105"/>
    </row>
    <row r="36" s="103" customFormat="1" ht="19" customHeight="1" spans="1:70">
      <c r="A36" s="113">
        <f t="shared" si="11"/>
        <v>34</v>
      </c>
      <c r="B36" s="114">
        <v>230</v>
      </c>
      <c r="C36" s="115" t="s">
        <v>135</v>
      </c>
      <c r="D36" s="116"/>
      <c r="E36" s="115"/>
      <c r="F36" s="127" t="s">
        <v>169</v>
      </c>
      <c r="G36" s="168" t="str">
        <f>VLOOKUP(F36,'[4]10.1.1'!$A$1:$C$13122,3,0)</f>
        <v>卷收器固定钣金总成电泳</v>
      </c>
      <c r="H36" s="119" t="e">
        <f>VLOOKUP(F36,'[2]1、物料浏览盘点模板时重新引'!$B$1:$G$7989,6,0)</f>
        <v>#N/A</v>
      </c>
      <c r="I36" s="119" t="e">
        <f>VLOOKUP(H36,[3]数据!$A$1:$B$99,2,0)</f>
        <v>#N/A</v>
      </c>
      <c r="J36" s="116"/>
      <c r="K36" s="129" t="str">
        <f t="shared" si="12"/>
        <v>W1346SHT0002477</v>
      </c>
      <c r="L36" s="130"/>
      <c r="M36" s="133">
        <v>1</v>
      </c>
      <c r="N36" s="116"/>
      <c r="O36" s="115"/>
      <c r="P36" s="115"/>
      <c r="Q36" s="115"/>
      <c r="R36" s="115"/>
      <c r="S36" s="139">
        <f t="shared" si="13"/>
        <v>1</v>
      </c>
      <c r="T36" s="140"/>
      <c r="U36" s="141">
        <f t="shared" si="14"/>
        <v>1</v>
      </c>
      <c r="V36" s="141" t="str">
        <f t="shared" si="15"/>
        <v/>
      </c>
      <c r="W36" s="144"/>
      <c r="X36" s="143">
        <f>IFERROR(VLOOKUP(F36,'[5]230'!$B$1:$K$65536,10,0),0)</f>
        <v>1.51127</v>
      </c>
      <c r="Y36" s="151">
        <f t="shared" si="16"/>
        <v>1.51127</v>
      </c>
      <c r="Z36" s="151">
        <f t="shared" si="17"/>
        <v>0</v>
      </c>
      <c r="AA36" s="152">
        <f t="shared" si="18"/>
        <v>1.51127</v>
      </c>
      <c r="AB36" s="152" t="str">
        <f t="shared" si="19"/>
        <v/>
      </c>
      <c r="AC36" s="152">
        <f t="shared" si="20"/>
        <v>1.51127</v>
      </c>
      <c r="AD36" s="155"/>
      <c r="AE36" s="156"/>
      <c r="AV36" s="105"/>
      <c r="AW36" s="105"/>
      <c r="AX36" s="105"/>
      <c r="AY36" s="105"/>
      <c r="AZ36" s="105"/>
      <c r="BA36" s="105"/>
      <c r="BB36" s="105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5"/>
      <c r="BN36" s="105"/>
      <c r="BO36" s="105"/>
      <c r="BP36" s="105"/>
      <c r="BQ36" s="105"/>
      <c r="BR36" s="105"/>
    </row>
    <row r="37" s="103" customFormat="1" ht="19" customHeight="1" spans="1:70">
      <c r="A37" s="113">
        <f t="shared" si="11"/>
        <v>35</v>
      </c>
      <c r="B37" s="114">
        <v>230</v>
      </c>
      <c r="C37" s="115" t="s">
        <v>135</v>
      </c>
      <c r="D37" s="116"/>
      <c r="E37" s="115"/>
      <c r="F37" s="127" t="s">
        <v>170</v>
      </c>
      <c r="G37" s="119" t="str">
        <f>VLOOKUP(F37,'[4]10.1.1'!$A$1:$C$13122,3,0)</f>
        <v>副驾座框骨架焊接总成电泳</v>
      </c>
      <c r="H37" s="119" t="e">
        <f>VLOOKUP(F37,'[2]1、物料浏览盘点模板时重新引'!$B$1:$G$7989,6,0)</f>
        <v>#N/A</v>
      </c>
      <c r="I37" s="119" t="e">
        <f>VLOOKUP(H37,[3]数据!$A$1:$B$99,2,0)</f>
        <v>#N/A</v>
      </c>
      <c r="J37" s="116"/>
      <c r="K37" s="129" t="str">
        <f t="shared" si="12"/>
        <v>W1346SHT0002478</v>
      </c>
      <c r="L37" s="130"/>
      <c r="M37" s="133">
        <v>20</v>
      </c>
      <c r="N37" s="116"/>
      <c r="O37" s="115"/>
      <c r="P37" s="115"/>
      <c r="Q37" s="115"/>
      <c r="R37" s="115"/>
      <c r="S37" s="139">
        <f t="shared" si="13"/>
        <v>20</v>
      </c>
      <c r="T37" s="140">
        <f>VLOOKUP(F37,[9]数据!$A:$I,9,0)</f>
        <v>15</v>
      </c>
      <c r="U37" s="141">
        <f t="shared" si="14"/>
        <v>5</v>
      </c>
      <c r="V37" s="141" t="str">
        <f t="shared" si="15"/>
        <v/>
      </c>
      <c r="W37" s="144"/>
      <c r="X37" s="143">
        <f>IFERROR(VLOOKUP(F37,'[5]230'!$B$1:$K$65536,10,0),0)</f>
        <v>59.49732</v>
      </c>
      <c r="Y37" s="151">
        <f t="shared" si="16"/>
        <v>1189.9464</v>
      </c>
      <c r="Z37" s="151">
        <f t="shared" si="17"/>
        <v>892.4598</v>
      </c>
      <c r="AA37" s="152">
        <f t="shared" si="18"/>
        <v>297.4866</v>
      </c>
      <c r="AB37" s="152" t="str">
        <f t="shared" si="19"/>
        <v/>
      </c>
      <c r="AC37" s="152">
        <f t="shared" si="20"/>
        <v>297.4866</v>
      </c>
      <c r="AD37" s="155"/>
      <c r="AE37" s="156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5"/>
      <c r="BN37" s="105"/>
      <c r="BO37" s="105"/>
      <c r="BP37" s="105"/>
      <c r="BQ37" s="105"/>
      <c r="BR37" s="105"/>
    </row>
    <row r="38" s="103" customFormat="1" ht="19" customHeight="1" spans="1:70">
      <c r="A38" s="113">
        <f t="shared" si="11"/>
        <v>36</v>
      </c>
      <c r="B38" s="114">
        <v>230</v>
      </c>
      <c r="C38" s="115" t="s">
        <v>135</v>
      </c>
      <c r="D38" s="116"/>
      <c r="E38" s="115"/>
      <c r="F38" s="127" t="s">
        <v>171</v>
      </c>
      <c r="G38" s="119" t="str">
        <f>VLOOKUP(F38,'[4]10.1.1'!$A$1:$C$13122,3,0)</f>
        <v>左侧支撑板焊接总成电泳</v>
      </c>
      <c r="H38" s="119" t="e">
        <f>VLOOKUP(F38,'[2]1、物料浏览盘点模板时重新引'!$B$1:$G$7989,6,0)</f>
        <v>#N/A</v>
      </c>
      <c r="I38" s="119" t="e">
        <f>VLOOKUP(H38,[3]数据!$A$1:$B$99,2,0)</f>
        <v>#N/A</v>
      </c>
      <c r="J38" s="116"/>
      <c r="K38" s="129" t="str">
        <f t="shared" si="12"/>
        <v>W1346SHT0002479</v>
      </c>
      <c r="L38" s="130"/>
      <c r="M38" s="133">
        <v>44</v>
      </c>
      <c r="N38" s="116"/>
      <c r="O38" s="115"/>
      <c r="P38" s="115"/>
      <c r="Q38" s="115"/>
      <c r="R38" s="115"/>
      <c r="S38" s="139">
        <f t="shared" si="13"/>
        <v>44</v>
      </c>
      <c r="T38" s="140">
        <f>VLOOKUP(F38,[9]数据!$A:$I,9,0)</f>
        <v>17</v>
      </c>
      <c r="U38" s="141">
        <f t="shared" si="14"/>
        <v>27</v>
      </c>
      <c r="V38" s="141" t="str">
        <f t="shared" si="15"/>
        <v/>
      </c>
      <c r="W38" s="144"/>
      <c r="X38" s="143">
        <f>IFERROR(VLOOKUP(F38,'[5]230'!$B$1:$K$65536,10,0),0)</f>
        <v>9.84918</v>
      </c>
      <c r="Y38" s="151">
        <f t="shared" si="16"/>
        <v>433.36392</v>
      </c>
      <c r="Z38" s="151">
        <f t="shared" si="17"/>
        <v>167.43606</v>
      </c>
      <c r="AA38" s="152">
        <f t="shared" si="18"/>
        <v>265.92786</v>
      </c>
      <c r="AB38" s="152" t="str">
        <f t="shared" si="19"/>
        <v/>
      </c>
      <c r="AC38" s="152">
        <f t="shared" si="20"/>
        <v>265.92786</v>
      </c>
      <c r="AD38" s="155"/>
      <c r="AE38" s="156"/>
      <c r="AV38" s="105"/>
      <c r="AW38" s="105"/>
      <c r="AX38" s="105"/>
      <c r="AY38" s="105"/>
      <c r="AZ38" s="105"/>
      <c r="BA38" s="105"/>
      <c r="BB38" s="105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5"/>
      <c r="BN38" s="105"/>
      <c r="BO38" s="105"/>
      <c r="BP38" s="105"/>
      <c r="BQ38" s="105"/>
      <c r="BR38" s="105"/>
    </row>
    <row r="39" s="103" customFormat="1" ht="19" customHeight="1" spans="1:70">
      <c r="A39" s="113">
        <f t="shared" si="11"/>
        <v>37</v>
      </c>
      <c r="B39" s="114">
        <v>230</v>
      </c>
      <c r="C39" s="115" t="s">
        <v>135</v>
      </c>
      <c r="D39" s="116"/>
      <c r="E39" s="115"/>
      <c r="F39" s="127" t="s">
        <v>172</v>
      </c>
      <c r="G39" s="119" t="str">
        <f>VLOOKUP(F39,'[4]10.1.1'!$A$1:$C$13122,3,0)</f>
        <v>右侧支撑板焊接总成电泳</v>
      </c>
      <c r="H39" s="119" t="e">
        <f>VLOOKUP(F39,'[2]1、物料浏览盘点模板时重新引'!$B$1:$G$7989,6,0)</f>
        <v>#N/A</v>
      </c>
      <c r="I39" s="119" t="e">
        <f>VLOOKUP(H39,[3]数据!$A$1:$B$99,2,0)</f>
        <v>#N/A</v>
      </c>
      <c r="J39" s="116"/>
      <c r="K39" s="129" t="str">
        <f t="shared" si="12"/>
        <v>W1346SHT0002480</v>
      </c>
      <c r="L39" s="130"/>
      <c r="M39" s="133">
        <v>44</v>
      </c>
      <c r="N39" s="116"/>
      <c r="O39" s="115"/>
      <c r="P39" s="115"/>
      <c r="Q39" s="115"/>
      <c r="R39" s="115"/>
      <c r="S39" s="139">
        <f t="shared" si="13"/>
        <v>44</v>
      </c>
      <c r="T39" s="140">
        <f>VLOOKUP(F39,[9]数据!$A:$I,9,0)</f>
        <v>17.8</v>
      </c>
      <c r="U39" s="141">
        <f t="shared" si="14"/>
        <v>26.2</v>
      </c>
      <c r="V39" s="141" t="str">
        <f t="shared" si="15"/>
        <v/>
      </c>
      <c r="W39" s="144"/>
      <c r="X39" s="143">
        <f>IFERROR(VLOOKUP(F39,'[5]230'!$B$1:$K$65536,10,0),0)</f>
        <v>9.61413</v>
      </c>
      <c r="Y39" s="151">
        <f t="shared" si="16"/>
        <v>423.02172</v>
      </c>
      <c r="Z39" s="151">
        <f t="shared" si="17"/>
        <v>171.131514</v>
      </c>
      <c r="AA39" s="152">
        <f t="shared" si="18"/>
        <v>251.890206</v>
      </c>
      <c r="AB39" s="152" t="str">
        <f t="shared" si="19"/>
        <v/>
      </c>
      <c r="AC39" s="152">
        <f t="shared" si="20"/>
        <v>251.890206</v>
      </c>
      <c r="AD39" s="155"/>
      <c r="AE39" s="156"/>
      <c r="AV39" s="105"/>
      <c r="AW39" s="105"/>
      <c r="AX39" s="105"/>
      <c r="AY39" s="105"/>
      <c r="AZ39" s="105"/>
      <c r="BA39" s="105"/>
      <c r="BB39" s="105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5"/>
      <c r="BN39" s="105"/>
      <c r="BO39" s="105"/>
      <c r="BP39" s="105"/>
      <c r="BQ39" s="105"/>
      <c r="BR39" s="105"/>
    </row>
    <row r="40" s="103" customFormat="1" ht="19" customHeight="1" spans="1:70">
      <c r="A40" s="113">
        <f t="shared" si="11"/>
        <v>38</v>
      </c>
      <c r="B40" s="114">
        <v>230</v>
      </c>
      <c r="C40" s="115" t="s">
        <v>135</v>
      </c>
      <c r="D40" s="116"/>
      <c r="E40" s="115"/>
      <c r="F40" s="127" t="s">
        <v>173</v>
      </c>
      <c r="G40" s="119" t="str">
        <f>VLOOKUP(F40,'[4]10.1.1'!$A$1:$C$13122,3,0)</f>
        <v>副驾上框后横梁电泳总成</v>
      </c>
      <c r="H40" s="119" t="e">
        <f>VLOOKUP(F40,'[2]1、物料浏览盘点模板时重新引'!$B$1:$G$7989,6,0)</f>
        <v>#N/A</v>
      </c>
      <c r="I40" s="119" t="e">
        <f>VLOOKUP(H40,[3]数据!$A$1:$B$99,2,0)</f>
        <v>#N/A</v>
      </c>
      <c r="J40" s="116"/>
      <c r="K40" s="129" t="str">
        <f t="shared" si="12"/>
        <v>W1346SHT0002774</v>
      </c>
      <c r="L40" s="130"/>
      <c r="M40" s="133">
        <v>20</v>
      </c>
      <c r="N40" s="116"/>
      <c r="O40" s="115"/>
      <c r="P40" s="115"/>
      <c r="Q40" s="115"/>
      <c r="R40" s="115"/>
      <c r="S40" s="139">
        <f t="shared" si="13"/>
        <v>20</v>
      </c>
      <c r="T40" s="140">
        <f>VLOOKUP(F40,[9]数据!$A:$I,9,0)</f>
        <v>28</v>
      </c>
      <c r="U40" s="141" t="str">
        <f t="shared" si="14"/>
        <v/>
      </c>
      <c r="V40" s="141">
        <f t="shared" si="15"/>
        <v>-8</v>
      </c>
      <c r="W40" s="142"/>
      <c r="X40" s="143">
        <f>IFERROR(VLOOKUP(F40,'[5]230'!$B$1:$K$65536,10,0),0)</f>
        <v>16.57349</v>
      </c>
      <c r="Y40" s="151">
        <f t="shared" si="16"/>
        <v>331.4698</v>
      </c>
      <c r="Z40" s="151">
        <f t="shared" si="17"/>
        <v>464.05772</v>
      </c>
      <c r="AA40" s="152" t="str">
        <f t="shared" si="18"/>
        <v/>
      </c>
      <c r="AB40" s="152">
        <f t="shared" si="19"/>
        <v>-132.58792</v>
      </c>
      <c r="AC40" s="152">
        <f t="shared" si="20"/>
        <v>-132.58792</v>
      </c>
      <c r="AD40" s="155"/>
      <c r="AE40" s="156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  <c r="BN40" s="105"/>
      <c r="BO40" s="105"/>
      <c r="BP40" s="105"/>
      <c r="BQ40" s="105"/>
      <c r="BR40" s="105"/>
    </row>
    <row r="41" s="103" customFormat="1" ht="19" customHeight="1" spans="1:70">
      <c r="A41" s="113">
        <f t="shared" ref="A41:A47" si="21">ROW()-2</f>
        <v>39</v>
      </c>
      <c r="B41" s="114">
        <v>230</v>
      </c>
      <c r="C41" s="115" t="s">
        <v>135</v>
      </c>
      <c r="D41" s="116"/>
      <c r="E41" s="115"/>
      <c r="F41" s="127" t="s">
        <v>174</v>
      </c>
      <c r="G41" s="119" t="str">
        <f>VLOOKUP(F41,'[4]10.1.1'!$A$1:$C$13122,3,0)</f>
        <v>仰角锁止齿板</v>
      </c>
      <c r="H41" s="119" t="str">
        <f>VLOOKUP(F41,'[2]1、物料浏览盘点模板时重新引'!$B$1:$G$7989,6,0)</f>
        <v>YC04</v>
      </c>
      <c r="I41" s="119" t="str">
        <f>VLOOKUP(H41,[3]数据!$A$1:$B$99,2,0)</f>
        <v>原材料-金属件直接材料</v>
      </c>
      <c r="J41" s="116"/>
      <c r="K41" s="129" t="str">
        <f t="shared" si="12"/>
        <v>W1346SHT0010128</v>
      </c>
      <c r="L41" s="130"/>
      <c r="M41" s="133">
        <v>40</v>
      </c>
      <c r="N41" s="116"/>
      <c r="O41" s="115"/>
      <c r="P41" s="115"/>
      <c r="Q41" s="115"/>
      <c r="R41" s="115"/>
      <c r="S41" s="139">
        <f t="shared" si="13"/>
        <v>40</v>
      </c>
      <c r="T41" s="140">
        <f>VLOOKUP(F41,[9]数据!$A:$I,9,0)</f>
        <v>129</v>
      </c>
      <c r="U41" s="141" t="str">
        <f t="shared" si="14"/>
        <v/>
      </c>
      <c r="V41" s="141">
        <f t="shared" si="15"/>
        <v>-89</v>
      </c>
      <c r="W41" s="142"/>
      <c r="X41" s="143">
        <f>IFERROR(VLOOKUP(F41,'[5]230'!$B$1:$K$65536,10,0),0)</f>
        <v>3.5</v>
      </c>
      <c r="Y41" s="151">
        <f t="shared" si="16"/>
        <v>140</v>
      </c>
      <c r="Z41" s="151">
        <f t="shared" si="17"/>
        <v>451.5</v>
      </c>
      <c r="AA41" s="152" t="str">
        <f t="shared" si="18"/>
        <v/>
      </c>
      <c r="AB41" s="152">
        <f t="shared" si="19"/>
        <v>-311.5</v>
      </c>
      <c r="AC41" s="152">
        <f t="shared" si="20"/>
        <v>-311.5</v>
      </c>
      <c r="AD41" s="155"/>
      <c r="AE41" s="156"/>
      <c r="AV41" s="105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5"/>
      <c r="BN41" s="105"/>
      <c r="BO41" s="105"/>
      <c r="BP41" s="105"/>
      <c r="BQ41" s="105"/>
      <c r="BR41" s="105"/>
    </row>
    <row r="42" s="103" customFormat="1" ht="19" customHeight="1" spans="1:70">
      <c r="A42" s="113">
        <f t="shared" si="21"/>
        <v>40</v>
      </c>
      <c r="B42" s="114">
        <v>230</v>
      </c>
      <c r="C42" s="115" t="s">
        <v>135</v>
      </c>
      <c r="D42" s="116"/>
      <c r="E42" s="115"/>
      <c r="F42" s="127" t="s">
        <v>175</v>
      </c>
      <c r="G42" s="119" t="str">
        <f>VLOOKUP(F42,'[4]10.1.1'!$A$1:$C$13122,3,0)</f>
        <v>外绞架固定块</v>
      </c>
      <c r="H42" s="119" t="str">
        <f>VLOOKUP(F42,'[2]1、物料浏览盘点模板时重新引'!$B$1:$G$7989,6,0)</f>
        <v>YC04</v>
      </c>
      <c r="I42" s="119" t="str">
        <f>VLOOKUP(H42,[3]数据!$A$1:$B$99,2,0)</f>
        <v>原材料-金属件直接材料</v>
      </c>
      <c r="J42" s="116"/>
      <c r="K42" s="129" t="str">
        <f t="shared" si="12"/>
        <v>W1346SHT0010202</v>
      </c>
      <c r="L42" s="130"/>
      <c r="M42" s="133">
        <v>142</v>
      </c>
      <c r="N42" s="116"/>
      <c r="O42" s="115"/>
      <c r="P42" s="115"/>
      <c r="Q42" s="115"/>
      <c r="R42" s="115"/>
      <c r="S42" s="139">
        <f t="shared" si="13"/>
        <v>142</v>
      </c>
      <c r="T42" s="140">
        <f>VLOOKUP(F42,[9]数据!$A:$I,9,0)</f>
        <v>70</v>
      </c>
      <c r="U42" s="141">
        <f t="shared" si="14"/>
        <v>72</v>
      </c>
      <c r="V42" s="141" t="str">
        <f t="shared" si="15"/>
        <v/>
      </c>
      <c r="W42" s="142"/>
      <c r="X42" s="143">
        <f>IFERROR(VLOOKUP(F42,'[5]230'!$B$1:$K$65536,10,0),0)</f>
        <v>2.48</v>
      </c>
      <c r="Y42" s="151">
        <f t="shared" si="16"/>
        <v>352.16</v>
      </c>
      <c r="Z42" s="151">
        <f t="shared" si="17"/>
        <v>173.6</v>
      </c>
      <c r="AA42" s="152">
        <f t="shared" si="18"/>
        <v>178.56</v>
      </c>
      <c r="AB42" s="152" t="str">
        <f t="shared" si="19"/>
        <v/>
      </c>
      <c r="AC42" s="152">
        <f t="shared" si="20"/>
        <v>178.56</v>
      </c>
      <c r="AD42" s="155"/>
      <c r="AE42" s="156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</row>
    <row r="43" s="103" customFormat="1" ht="19" customHeight="1" spans="1:70">
      <c r="A43" s="113">
        <f t="shared" si="21"/>
        <v>41</v>
      </c>
      <c r="B43" s="114">
        <v>230</v>
      </c>
      <c r="C43" s="115" t="s">
        <v>135</v>
      </c>
      <c r="D43" s="116"/>
      <c r="E43" s="115"/>
      <c r="F43" s="127" t="s">
        <v>176</v>
      </c>
      <c r="G43" s="119" t="str">
        <f>VLOOKUP(F43,'[4]10.1.1'!$A$1:$C$13122,3,0)</f>
        <v>减震器连接异型螺母</v>
      </c>
      <c r="H43" s="119" t="str">
        <f>VLOOKUP(F43,'[2]1、物料浏览盘点模板时重新引'!$B$1:$G$7989,6,0)</f>
        <v>YC04</v>
      </c>
      <c r="I43" s="119" t="str">
        <f>VLOOKUP(H43,[3]数据!$A$1:$B$99,2,0)</f>
        <v>原材料-金属件直接材料</v>
      </c>
      <c r="J43" s="116"/>
      <c r="K43" s="129" t="str">
        <f t="shared" si="12"/>
        <v>W1346SHT0010218</v>
      </c>
      <c r="L43" s="130"/>
      <c r="M43" s="133">
        <v>584</v>
      </c>
      <c r="N43" s="116"/>
      <c r="O43" s="115"/>
      <c r="P43" s="115"/>
      <c r="Q43" s="115"/>
      <c r="R43" s="115"/>
      <c r="S43" s="139">
        <f t="shared" si="13"/>
        <v>584</v>
      </c>
      <c r="T43" s="140">
        <f>VLOOKUP(F43,[9]数据!$A:$I,9,0)</f>
        <v>2768</v>
      </c>
      <c r="U43" s="141" t="str">
        <f t="shared" si="14"/>
        <v/>
      </c>
      <c r="V43" s="141">
        <f t="shared" si="15"/>
        <v>-2184</v>
      </c>
      <c r="W43" s="142"/>
      <c r="X43" s="143">
        <f>IFERROR(VLOOKUP(F43,'[5]230'!$B$1:$K$65536,10,0),0)</f>
        <v>0.65</v>
      </c>
      <c r="Y43" s="151">
        <f t="shared" si="16"/>
        <v>379.6</v>
      </c>
      <c r="Z43" s="151">
        <f t="shared" si="17"/>
        <v>1799.2</v>
      </c>
      <c r="AA43" s="152" t="str">
        <f t="shared" si="18"/>
        <v/>
      </c>
      <c r="AB43" s="152">
        <f t="shared" si="19"/>
        <v>-1419.6</v>
      </c>
      <c r="AC43" s="152">
        <f t="shared" si="20"/>
        <v>-1419.6</v>
      </c>
      <c r="AD43" s="155"/>
      <c r="AE43" s="156"/>
      <c r="AV43" s="105"/>
      <c r="AW43" s="105"/>
      <c r="AX43" s="105"/>
      <c r="AY43" s="105"/>
      <c r="AZ43" s="105"/>
      <c r="BA43" s="105"/>
      <c r="BB43" s="105"/>
      <c r="BC43" s="105"/>
      <c r="BD43" s="105"/>
      <c r="BE43" s="105"/>
      <c r="BF43" s="105"/>
      <c r="BG43" s="105"/>
      <c r="BH43" s="105"/>
      <c r="BI43" s="105"/>
      <c r="BJ43" s="105"/>
      <c r="BK43" s="105"/>
      <c r="BL43" s="105"/>
      <c r="BM43" s="105"/>
      <c r="BN43" s="105"/>
      <c r="BO43" s="105"/>
      <c r="BP43" s="105"/>
      <c r="BQ43" s="105"/>
      <c r="BR43" s="105"/>
    </row>
    <row r="44" s="103" customFormat="1" ht="19" customHeight="1" spans="1:70">
      <c r="A44" s="113">
        <f t="shared" si="21"/>
        <v>42</v>
      </c>
      <c r="B44" s="114">
        <v>230</v>
      </c>
      <c r="C44" s="115" t="s">
        <v>135</v>
      </c>
      <c r="D44" s="116"/>
      <c r="E44" s="115"/>
      <c r="F44" s="127" t="s">
        <v>177</v>
      </c>
      <c r="G44" s="119" t="str">
        <f>VLOOKUP(F44,'[4]10.1.1'!$A$1:$C$13122,3,0)</f>
        <v>仰角连接异型螺母</v>
      </c>
      <c r="H44" s="119" t="str">
        <f>VLOOKUP(F44,'[2]1、物料浏览盘点模板时重新引'!$B$1:$G$7989,6,0)</f>
        <v>YC04</v>
      </c>
      <c r="I44" s="119" t="str">
        <f>VLOOKUP(H44,[3]数据!$A$1:$B$99,2,0)</f>
        <v>原材料-金属件直接材料</v>
      </c>
      <c r="J44" s="116"/>
      <c r="K44" s="129" t="str">
        <f t="shared" si="12"/>
        <v>W1346SHT0010219</v>
      </c>
      <c r="L44" s="130"/>
      <c r="M44" s="133">
        <v>83</v>
      </c>
      <c r="N44" s="116"/>
      <c r="O44" s="115"/>
      <c r="P44" s="115"/>
      <c r="Q44" s="115"/>
      <c r="R44" s="115"/>
      <c r="S44" s="139">
        <f t="shared" si="13"/>
        <v>83</v>
      </c>
      <c r="T44" s="140">
        <f>VLOOKUP(F44,[9]数据!$A:$I,9,0)</f>
        <v>79</v>
      </c>
      <c r="U44" s="141">
        <f t="shared" si="14"/>
        <v>4</v>
      </c>
      <c r="V44" s="141" t="str">
        <f t="shared" si="15"/>
        <v/>
      </c>
      <c r="W44" s="142"/>
      <c r="X44" s="143">
        <f>IFERROR(VLOOKUP(F44,'[5]230'!$B$1:$K$65536,10,0),0)</f>
        <v>0.71</v>
      </c>
      <c r="Y44" s="151">
        <f t="shared" si="16"/>
        <v>58.93</v>
      </c>
      <c r="Z44" s="151">
        <f t="shared" si="17"/>
        <v>56.09</v>
      </c>
      <c r="AA44" s="152">
        <f t="shared" si="18"/>
        <v>2.84</v>
      </c>
      <c r="AB44" s="152" t="str">
        <f t="shared" si="19"/>
        <v/>
      </c>
      <c r="AC44" s="152">
        <f t="shared" si="20"/>
        <v>2.84</v>
      </c>
      <c r="AD44" s="155"/>
      <c r="AE44" s="156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/>
      <c r="BR44" s="105"/>
    </row>
    <row r="45" s="103" customFormat="1" ht="19" customHeight="1" spans="1:70">
      <c r="A45" s="113">
        <f t="shared" si="21"/>
        <v>43</v>
      </c>
      <c r="B45" s="114">
        <v>230</v>
      </c>
      <c r="C45" s="115" t="s">
        <v>135</v>
      </c>
      <c r="D45" s="116"/>
      <c r="E45" s="115"/>
      <c r="F45" s="127" t="s">
        <v>178</v>
      </c>
      <c r="G45" s="119" t="str">
        <f>VLOOKUP(F45,'[4]10.1.1'!$A$1:$C$13122,3,0)</f>
        <v>主驾驾气囊总成</v>
      </c>
      <c r="H45" s="119" t="str">
        <f>VLOOKUP(F45,'[2]1、物料浏览盘点模板时重新引'!$B$1:$G$7989,6,0)</f>
        <v>YC04</v>
      </c>
      <c r="I45" s="119" t="str">
        <f>VLOOKUP(H45,[3]数据!$A$1:$B$99,2,0)</f>
        <v>原材料-金属件直接材料</v>
      </c>
      <c r="J45" s="116"/>
      <c r="K45" s="129" t="str">
        <f t="shared" si="12"/>
        <v>W1346SHT0010230</v>
      </c>
      <c r="L45" s="130"/>
      <c r="M45" s="133">
        <v>40</v>
      </c>
      <c r="N45" s="116"/>
      <c r="O45" s="115"/>
      <c r="P45" s="115"/>
      <c r="Q45" s="115"/>
      <c r="R45" s="115"/>
      <c r="S45" s="139">
        <f t="shared" si="13"/>
        <v>40</v>
      </c>
      <c r="T45" s="140">
        <f>VLOOKUP(F45,[9]数据!$A:$I,9,0)</f>
        <v>42</v>
      </c>
      <c r="U45" s="141" t="str">
        <f t="shared" si="14"/>
        <v/>
      </c>
      <c r="V45" s="141">
        <f t="shared" si="15"/>
        <v>-2</v>
      </c>
      <c r="W45" s="142"/>
      <c r="X45" s="143">
        <f>IFERROR(VLOOKUP(F45,'[5]230'!$B$1:$K$65536,10,0),0)</f>
        <v>61.09</v>
      </c>
      <c r="Y45" s="151">
        <f t="shared" si="16"/>
        <v>2443.6</v>
      </c>
      <c r="Z45" s="151">
        <f t="shared" si="17"/>
        <v>2565.78</v>
      </c>
      <c r="AA45" s="152" t="str">
        <f t="shared" si="18"/>
        <v/>
      </c>
      <c r="AB45" s="152">
        <f t="shared" si="19"/>
        <v>-122.18</v>
      </c>
      <c r="AC45" s="152">
        <f t="shared" si="20"/>
        <v>-122.18</v>
      </c>
      <c r="AD45" s="155"/>
      <c r="AE45" s="156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5"/>
      <c r="BN45" s="105"/>
      <c r="BO45" s="105"/>
      <c r="BP45" s="105"/>
      <c r="BQ45" s="105"/>
      <c r="BR45" s="105"/>
    </row>
    <row r="46" s="103" customFormat="1" ht="19" customHeight="1" spans="1:70">
      <c r="A46" s="113">
        <f t="shared" si="21"/>
        <v>44</v>
      </c>
      <c r="B46" s="114">
        <v>230</v>
      </c>
      <c r="C46" s="115" t="s">
        <v>135</v>
      </c>
      <c r="D46" s="116"/>
      <c r="E46" s="115"/>
      <c r="F46" s="127" t="s">
        <v>179</v>
      </c>
      <c r="G46" s="119" t="str">
        <f>VLOOKUP(F46,'[4]10.1.1'!$A$1:$C$13122,3,0)</f>
        <v>3.0平台防尘罩总成</v>
      </c>
      <c r="H46" s="119" t="str">
        <f>VLOOKUP(F46,'[2]1、物料浏览盘点模板时重新引'!$B$1:$G$7989,6,0)</f>
        <v>YC04</v>
      </c>
      <c r="I46" s="119" t="str">
        <f>VLOOKUP(H46,[3]数据!$A$1:$B$99,2,0)</f>
        <v>原材料-金属件直接材料</v>
      </c>
      <c r="J46" s="116"/>
      <c r="K46" s="129" t="str">
        <f t="shared" si="12"/>
        <v>W1346SHT0010231</v>
      </c>
      <c r="L46" s="130"/>
      <c r="M46" s="133">
        <v>40</v>
      </c>
      <c r="N46" s="116"/>
      <c r="O46" s="115"/>
      <c r="P46" s="115"/>
      <c r="Q46" s="115"/>
      <c r="R46" s="115"/>
      <c r="S46" s="139">
        <f t="shared" si="13"/>
        <v>40</v>
      </c>
      <c r="T46" s="140">
        <f>VLOOKUP(F46,[9]数据!$A:$I,9,0)</f>
        <v>238</v>
      </c>
      <c r="U46" s="141" t="str">
        <f t="shared" si="14"/>
        <v/>
      </c>
      <c r="V46" s="141">
        <f t="shared" si="15"/>
        <v>-198</v>
      </c>
      <c r="W46" s="142"/>
      <c r="X46" s="143">
        <f>IFERROR(VLOOKUP(F46,'[5]230'!$B$1:$K$65536,10,0),0)</f>
        <v>66</v>
      </c>
      <c r="Y46" s="151">
        <f t="shared" si="16"/>
        <v>2640</v>
      </c>
      <c r="Z46" s="151">
        <f t="shared" si="17"/>
        <v>15708</v>
      </c>
      <c r="AA46" s="152" t="str">
        <f t="shared" si="18"/>
        <v/>
      </c>
      <c r="AB46" s="152">
        <f t="shared" si="19"/>
        <v>-13068</v>
      </c>
      <c r="AC46" s="152">
        <f t="shared" si="20"/>
        <v>-13068</v>
      </c>
      <c r="AD46" s="155"/>
      <c r="AE46" s="156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5"/>
      <c r="BN46" s="105"/>
      <c r="BO46" s="105"/>
      <c r="BP46" s="105"/>
      <c r="BQ46" s="105"/>
      <c r="BR46" s="105"/>
    </row>
    <row r="47" s="103" customFormat="1" ht="19" customHeight="1" spans="1:70">
      <c r="A47" s="113">
        <f t="shared" ref="A47:A59" si="22">ROW()-2</f>
        <v>45</v>
      </c>
      <c r="B47" s="114">
        <v>230</v>
      </c>
      <c r="C47" s="115" t="s">
        <v>135</v>
      </c>
      <c r="D47" s="116"/>
      <c r="E47" s="115"/>
      <c r="F47" s="124" t="s">
        <v>180</v>
      </c>
      <c r="G47" s="119" t="str">
        <f>VLOOKUP(F47,'[4]10.1.1'!$A$1:$C$13122,3,0)</f>
        <v>司机滑轨解锁手柄</v>
      </c>
      <c r="H47" s="119" t="str">
        <f>VLOOKUP(F47,'[2]1、物料浏览盘点模板时重新引'!$B$1:$G$7989,6,0)</f>
        <v>YC04</v>
      </c>
      <c r="I47" s="119" t="str">
        <f>VLOOKUP(H47,[3]数据!$A$1:$B$99,2,0)</f>
        <v>原材料-金属件直接材料</v>
      </c>
      <c r="J47" s="116"/>
      <c r="K47" s="129" t="str">
        <f t="shared" si="12"/>
        <v>W1346SHT0010286</v>
      </c>
      <c r="L47" s="116"/>
      <c r="M47" s="124">
        <v>41</v>
      </c>
      <c r="N47" s="116"/>
      <c r="O47" s="115"/>
      <c r="P47" s="115"/>
      <c r="Q47" s="115"/>
      <c r="R47" s="115"/>
      <c r="S47" s="139">
        <f t="shared" si="13"/>
        <v>41</v>
      </c>
      <c r="T47" s="140">
        <f>VLOOKUP(F47,[9]数据!$A:$I,9,0)</f>
        <v>26</v>
      </c>
      <c r="U47" s="141">
        <f t="shared" si="14"/>
        <v>15</v>
      </c>
      <c r="V47" s="141" t="str">
        <f t="shared" si="15"/>
        <v/>
      </c>
      <c r="W47" s="142"/>
      <c r="X47" s="143">
        <f>IFERROR(VLOOKUP(F47,'[5]230'!$B$1:$K$65536,10,0),0)</f>
        <v>5.71</v>
      </c>
      <c r="Y47" s="151">
        <f t="shared" si="16"/>
        <v>234.11</v>
      </c>
      <c r="Z47" s="151">
        <f t="shared" si="17"/>
        <v>148.46</v>
      </c>
      <c r="AA47" s="152">
        <f t="shared" si="18"/>
        <v>85.65</v>
      </c>
      <c r="AB47" s="152" t="str">
        <f t="shared" si="19"/>
        <v/>
      </c>
      <c r="AC47" s="152">
        <f t="shared" si="20"/>
        <v>85.65</v>
      </c>
      <c r="AD47" s="155"/>
      <c r="AE47" s="156"/>
      <c r="AV47" s="105"/>
      <c r="AW47" s="105"/>
      <c r="AX47" s="105"/>
      <c r="AY47" s="105"/>
      <c r="AZ47" s="105"/>
      <c r="BA47" s="105"/>
      <c r="BB47" s="105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5"/>
      <c r="BN47" s="105"/>
      <c r="BO47" s="105"/>
      <c r="BP47" s="105"/>
      <c r="BQ47" s="105"/>
      <c r="BR47" s="105"/>
    </row>
    <row r="48" s="103" customFormat="1" ht="19" customHeight="1" spans="1:70">
      <c r="A48" s="113">
        <f t="shared" si="22"/>
        <v>46</v>
      </c>
      <c r="B48" s="114">
        <v>230</v>
      </c>
      <c r="C48" s="115" t="s">
        <v>135</v>
      </c>
      <c r="D48" s="116"/>
      <c r="E48" s="115"/>
      <c r="F48" s="124" t="s">
        <v>181</v>
      </c>
      <c r="G48" s="119" t="str">
        <f>VLOOKUP(F48,'[4]10.1.1'!$A$1:$C$13122,3,0)</f>
        <v>减震前横梁支撑轴套</v>
      </c>
      <c r="H48" s="119" t="str">
        <f>VLOOKUP(F48,'[2]1、物料浏览盘点模板时重新引'!$B$1:$G$7989,6,0)</f>
        <v>YC04</v>
      </c>
      <c r="I48" s="119" t="str">
        <f>VLOOKUP(H48,[3]数据!$A$1:$B$99,2,0)</f>
        <v>原材料-金属件直接材料</v>
      </c>
      <c r="J48" s="116"/>
      <c r="K48" s="129" t="str">
        <f t="shared" si="12"/>
        <v>W1346SHT0010307</v>
      </c>
      <c r="L48" s="116"/>
      <c r="M48" s="124">
        <v>84</v>
      </c>
      <c r="N48" s="116"/>
      <c r="O48" s="115"/>
      <c r="P48" s="115"/>
      <c r="Q48" s="115"/>
      <c r="R48" s="115"/>
      <c r="S48" s="139">
        <f t="shared" si="13"/>
        <v>84</v>
      </c>
      <c r="T48" s="140">
        <f>VLOOKUP(F48,[9]数据!$A:$I,9,0)</f>
        <v>324</v>
      </c>
      <c r="U48" s="141" t="str">
        <f t="shared" si="14"/>
        <v/>
      </c>
      <c r="V48" s="141">
        <f t="shared" si="15"/>
        <v>-240</v>
      </c>
      <c r="W48" s="142"/>
      <c r="X48" s="143">
        <f>IFERROR(VLOOKUP(F48,'[5]230'!$B$1:$K$65536,10,0),0)</f>
        <v>1.6</v>
      </c>
      <c r="Y48" s="151">
        <f t="shared" si="16"/>
        <v>134.4</v>
      </c>
      <c r="Z48" s="151">
        <f t="shared" si="17"/>
        <v>518.4</v>
      </c>
      <c r="AA48" s="152" t="str">
        <f t="shared" si="18"/>
        <v/>
      </c>
      <c r="AB48" s="152">
        <f t="shared" si="19"/>
        <v>-384</v>
      </c>
      <c r="AC48" s="152">
        <f t="shared" si="20"/>
        <v>-384</v>
      </c>
      <c r="AD48" s="155"/>
      <c r="AE48" s="156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</row>
    <row r="49" s="103" customFormat="1" ht="19" customHeight="1" spans="1:70">
      <c r="A49" s="113">
        <f t="shared" si="22"/>
        <v>47</v>
      </c>
      <c r="B49" s="114">
        <v>230</v>
      </c>
      <c r="C49" s="115" t="s">
        <v>135</v>
      </c>
      <c r="D49" s="116"/>
      <c r="E49" s="115"/>
      <c r="F49" s="124" t="s">
        <v>182</v>
      </c>
      <c r="G49" s="119" t="str">
        <f>VLOOKUP(F49,'[4]10.1.1'!$A$1:$C$13122,3,0)</f>
        <v>阻尼器上连接螺栓</v>
      </c>
      <c r="H49" s="119" t="str">
        <f>VLOOKUP(F49,'[2]1、物料浏览盘点模板时重新引'!$B$1:$G$7989,6,0)</f>
        <v>YC04</v>
      </c>
      <c r="I49" s="119" t="str">
        <f>VLOOKUP(H49,[3]数据!$A$1:$B$99,2,0)</f>
        <v>原材料-金属件直接材料</v>
      </c>
      <c r="J49" s="116"/>
      <c r="K49" s="129" t="str">
        <f t="shared" si="12"/>
        <v>W1346SHT0010313</v>
      </c>
      <c r="L49" s="116"/>
      <c r="M49" s="124">
        <v>40</v>
      </c>
      <c r="N49" s="116"/>
      <c r="O49" s="115"/>
      <c r="P49" s="115"/>
      <c r="Q49" s="115"/>
      <c r="R49" s="115"/>
      <c r="S49" s="139">
        <f t="shared" si="13"/>
        <v>40</v>
      </c>
      <c r="T49" s="140">
        <f>VLOOKUP(F49,[9]数据!$A:$I,9,0)</f>
        <v>331</v>
      </c>
      <c r="U49" s="141" t="str">
        <f t="shared" si="14"/>
        <v/>
      </c>
      <c r="V49" s="141">
        <f t="shared" si="15"/>
        <v>-291</v>
      </c>
      <c r="W49" s="142"/>
      <c r="X49" s="143">
        <f>IFERROR(VLOOKUP(F49,'[5]230'!$B$1:$K$65536,10,0),0)</f>
        <v>0.85</v>
      </c>
      <c r="Y49" s="151">
        <f t="shared" si="16"/>
        <v>34</v>
      </c>
      <c r="Z49" s="151">
        <f t="shared" si="17"/>
        <v>281.35</v>
      </c>
      <c r="AA49" s="152" t="str">
        <f t="shared" si="18"/>
        <v/>
      </c>
      <c r="AB49" s="152">
        <f t="shared" si="19"/>
        <v>-247.35</v>
      </c>
      <c r="AC49" s="152">
        <f t="shared" si="20"/>
        <v>-247.35</v>
      </c>
      <c r="AD49" s="155"/>
      <c r="AE49" s="156"/>
      <c r="AF49" s="105"/>
      <c r="AG49" s="105"/>
      <c r="AH49" s="105"/>
      <c r="AI49" s="105"/>
      <c r="AJ49" s="105"/>
      <c r="AK49" s="105"/>
      <c r="AL49" s="105"/>
      <c r="AM49" s="105"/>
      <c r="AN49" s="105"/>
      <c r="AO49" s="105"/>
      <c r="AP49" s="105"/>
      <c r="AQ49" s="105"/>
      <c r="AR49" s="105"/>
      <c r="AS49" s="105"/>
      <c r="AT49" s="105"/>
      <c r="AU49" s="105"/>
      <c r="AV49" s="105"/>
      <c r="AW49" s="105"/>
      <c r="AX49" s="105"/>
      <c r="AY49" s="105"/>
      <c r="AZ49" s="105"/>
      <c r="BA49" s="105"/>
      <c r="BB49" s="105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  <c r="BM49" s="105"/>
      <c r="BN49" s="105"/>
      <c r="BO49" s="105"/>
      <c r="BP49" s="105"/>
      <c r="BQ49" s="105"/>
      <c r="BR49" s="105"/>
    </row>
    <row r="50" s="103" customFormat="1" ht="19" customHeight="1" spans="1:70">
      <c r="A50" s="113">
        <f t="shared" si="22"/>
        <v>48</v>
      </c>
      <c r="B50" s="114">
        <v>230</v>
      </c>
      <c r="C50" s="115" t="s">
        <v>135</v>
      </c>
      <c r="D50" s="116"/>
      <c r="E50" s="115"/>
      <c r="F50" s="124" t="s">
        <v>183</v>
      </c>
      <c r="G50" s="119" t="str">
        <f>VLOOKUP(F50,'[4]10.1.1'!$A$1:$C$13122,3,0)</f>
        <v>阻尼器下连接螺栓</v>
      </c>
      <c r="H50" s="119" t="str">
        <f>VLOOKUP(F50,'[2]1、物料浏览盘点模板时重新引'!$B$1:$G$7989,6,0)</f>
        <v>YC04</v>
      </c>
      <c r="I50" s="119" t="str">
        <f>VLOOKUP(H50,[3]数据!$A$1:$B$99,2,0)</f>
        <v>原材料-金属件直接材料</v>
      </c>
      <c r="J50" s="116"/>
      <c r="K50" s="129" t="str">
        <f t="shared" si="12"/>
        <v>W1346SHT0010314</v>
      </c>
      <c r="L50" s="116"/>
      <c r="M50" s="124">
        <v>42</v>
      </c>
      <c r="N50" s="116"/>
      <c r="O50" s="115"/>
      <c r="P50" s="115"/>
      <c r="Q50" s="115"/>
      <c r="R50" s="115"/>
      <c r="S50" s="139">
        <f t="shared" si="13"/>
        <v>42</v>
      </c>
      <c r="T50" s="140">
        <f>VLOOKUP(F50,[9]数据!$A:$I,9,0)</f>
        <v>670</v>
      </c>
      <c r="U50" s="141" t="str">
        <f t="shared" si="14"/>
        <v/>
      </c>
      <c r="V50" s="141">
        <f t="shared" si="15"/>
        <v>-628</v>
      </c>
      <c r="W50" s="142"/>
      <c r="X50" s="143">
        <f>IFERROR(VLOOKUP(F50,'[5]230'!$B$1:$K$65536,10,0),0)</f>
        <v>1.4</v>
      </c>
      <c r="Y50" s="151">
        <f t="shared" si="16"/>
        <v>58.8</v>
      </c>
      <c r="Z50" s="151">
        <f t="shared" si="17"/>
        <v>938</v>
      </c>
      <c r="AA50" s="152" t="str">
        <f t="shared" si="18"/>
        <v/>
      </c>
      <c r="AB50" s="152">
        <f t="shared" si="19"/>
        <v>-879.2</v>
      </c>
      <c r="AC50" s="152">
        <f t="shared" si="20"/>
        <v>-879.2</v>
      </c>
      <c r="AD50" s="155"/>
      <c r="AE50" s="156"/>
      <c r="AV50" s="105"/>
      <c r="AW50" s="105"/>
      <c r="AX50" s="105"/>
      <c r="AY50" s="105"/>
      <c r="AZ50" s="105"/>
      <c r="BA50" s="105"/>
      <c r="BB50" s="105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5"/>
      <c r="BN50" s="105"/>
      <c r="BO50" s="105"/>
      <c r="BP50" s="105"/>
      <c r="BQ50" s="105"/>
      <c r="BR50" s="105"/>
    </row>
    <row r="51" s="103" customFormat="1" ht="19" customHeight="1" spans="1:70">
      <c r="A51" s="113">
        <f t="shared" si="22"/>
        <v>49</v>
      </c>
      <c r="B51" s="114">
        <v>230</v>
      </c>
      <c r="C51" s="115" t="s">
        <v>135</v>
      </c>
      <c r="D51" s="116"/>
      <c r="E51" s="115"/>
      <c r="F51" s="124" t="s">
        <v>184</v>
      </c>
      <c r="G51" s="119" t="str">
        <f>VLOOKUP(F51,'[4]10.1.1'!$A$1:$C$13122,3,0)</f>
        <v>座框减震器连接轴</v>
      </c>
      <c r="H51" s="119" t="str">
        <f>VLOOKUP(F51,'[2]1、物料浏览盘点模板时重新引'!$B$1:$G$7989,6,0)</f>
        <v>YC04</v>
      </c>
      <c r="I51" s="119" t="str">
        <f>VLOOKUP(H51,[3]数据!$A$1:$B$99,2,0)</f>
        <v>原材料-金属件直接材料</v>
      </c>
      <c r="J51" s="116"/>
      <c r="K51" s="129" t="str">
        <f t="shared" si="12"/>
        <v>W1346SHT0010315</v>
      </c>
      <c r="L51" s="116"/>
      <c r="M51" s="124">
        <v>82</v>
      </c>
      <c r="N51" s="116"/>
      <c r="O51" s="115"/>
      <c r="P51" s="115"/>
      <c r="Q51" s="115"/>
      <c r="R51" s="115"/>
      <c r="S51" s="139">
        <f t="shared" si="13"/>
        <v>82</v>
      </c>
      <c r="T51" s="140">
        <f>VLOOKUP(F51,[9]数据!$A:$I,9,0)</f>
        <v>149</v>
      </c>
      <c r="U51" s="141" t="str">
        <f t="shared" si="14"/>
        <v/>
      </c>
      <c r="V51" s="141">
        <f t="shared" si="15"/>
        <v>-67</v>
      </c>
      <c r="W51" s="142"/>
      <c r="X51" s="143">
        <f>IFERROR(VLOOKUP(F51,'[5]230'!$B$1:$K$65536,10,0),0)</f>
        <v>1.62</v>
      </c>
      <c r="Y51" s="151">
        <f t="shared" si="16"/>
        <v>132.84</v>
      </c>
      <c r="Z51" s="151">
        <f t="shared" si="17"/>
        <v>241.38</v>
      </c>
      <c r="AA51" s="152" t="str">
        <f t="shared" si="18"/>
        <v/>
      </c>
      <c r="AB51" s="152">
        <f t="shared" si="19"/>
        <v>-108.54</v>
      </c>
      <c r="AC51" s="152">
        <f t="shared" si="20"/>
        <v>-108.54</v>
      </c>
      <c r="AD51" s="155"/>
      <c r="AE51" s="156"/>
      <c r="AV51" s="105"/>
      <c r="AW51" s="105"/>
      <c r="AX51" s="105"/>
      <c r="AY51" s="105"/>
      <c r="AZ51" s="105"/>
      <c r="BA51" s="105"/>
      <c r="BB51" s="105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5"/>
      <c r="BN51" s="105"/>
      <c r="BO51" s="105"/>
      <c r="BP51" s="105"/>
      <c r="BQ51" s="105"/>
      <c r="BR51" s="105"/>
    </row>
    <row r="52" s="103" customFormat="1" ht="19" customHeight="1" spans="1:70">
      <c r="A52" s="113">
        <f t="shared" si="22"/>
        <v>50</v>
      </c>
      <c r="B52" s="114">
        <v>230</v>
      </c>
      <c r="C52" s="115" t="s">
        <v>135</v>
      </c>
      <c r="D52" s="116"/>
      <c r="E52" s="115"/>
      <c r="F52" s="124" t="s">
        <v>185</v>
      </c>
      <c r="G52" s="119" t="str">
        <f>VLOOKUP(F52,'[4]10.1.1'!$A$1:$C$13122,3,0)</f>
        <v>减震器上框连接螺栓</v>
      </c>
      <c r="H52" s="119" t="str">
        <f>VLOOKUP(F52,'[2]1、物料浏览盘点模板时重新引'!$B$1:$G$7989,6,0)</f>
        <v>YC04</v>
      </c>
      <c r="I52" s="119" t="str">
        <f>VLOOKUP(H52,[3]数据!$A$1:$B$99,2,0)</f>
        <v>原材料-金属件直接材料</v>
      </c>
      <c r="J52" s="116"/>
      <c r="K52" s="129" t="str">
        <f t="shared" si="12"/>
        <v>W1346SHT0010319</v>
      </c>
      <c r="L52" s="116"/>
      <c r="M52" s="124">
        <v>243</v>
      </c>
      <c r="N52" s="116"/>
      <c r="O52" s="115"/>
      <c r="P52" s="115"/>
      <c r="Q52" s="115"/>
      <c r="R52" s="115"/>
      <c r="S52" s="139">
        <f t="shared" si="13"/>
        <v>243</v>
      </c>
      <c r="T52" s="140">
        <f>VLOOKUP(F52,[9]数据!$A:$I,9,0)</f>
        <v>333</v>
      </c>
      <c r="U52" s="141" t="str">
        <f t="shared" si="14"/>
        <v/>
      </c>
      <c r="V52" s="141">
        <f t="shared" si="15"/>
        <v>-90</v>
      </c>
      <c r="W52" s="142"/>
      <c r="X52" s="143">
        <f>IFERROR(VLOOKUP(F52,'[5]230'!$B$1:$K$65536,10,0),0)</f>
        <v>1.05</v>
      </c>
      <c r="Y52" s="151">
        <f t="shared" si="16"/>
        <v>255.15</v>
      </c>
      <c r="Z52" s="151">
        <f t="shared" si="17"/>
        <v>349.65</v>
      </c>
      <c r="AA52" s="152" t="str">
        <f t="shared" si="18"/>
        <v/>
      </c>
      <c r="AB52" s="152">
        <f t="shared" si="19"/>
        <v>-94.5</v>
      </c>
      <c r="AC52" s="152">
        <f t="shared" si="20"/>
        <v>-94.5</v>
      </c>
      <c r="AD52" s="155"/>
      <c r="AE52" s="156"/>
      <c r="AV52" s="105"/>
      <c r="AW52" s="105"/>
      <c r="AX52" s="105"/>
      <c r="AY52" s="105"/>
      <c r="AZ52" s="105"/>
      <c r="BA52" s="105"/>
      <c r="BB52" s="105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5"/>
      <c r="BN52" s="105"/>
      <c r="BO52" s="105"/>
      <c r="BP52" s="105"/>
      <c r="BQ52" s="105"/>
      <c r="BR52" s="105"/>
    </row>
    <row r="53" s="103" customFormat="1" ht="19" customHeight="1" spans="1:70">
      <c r="A53" s="113">
        <f t="shared" si="22"/>
        <v>51</v>
      </c>
      <c r="B53" s="114">
        <v>230</v>
      </c>
      <c r="C53" s="115" t="s">
        <v>135</v>
      </c>
      <c r="D53" s="116"/>
      <c r="E53" s="115"/>
      <c r="F53" s="124" t="s">
        <v>186</v>
      </c>
      <c r="G53" s="119" t="str">
        <f>VLOOKUP(F53,'[4]10.1.1'!$A$1:$C$13122,3,0)</f>
        <v>仰角调节拉线</v>
      </c>
      <c r="H53" s="119" t="str">
        <f>VLOOKUP(F53,'[2]1、物料浏览盘点模板时重新引'!$B$1:$G$7989,6,0)</f>
        <v>YC01</v>
      </c>
      <c r="I53" s="119" t="str">
        <f>VLOOKUP(H53,[3]数据!$A$1:$B$99,2,0)</f>
        <v>原材料-座椅直接材料</v>
      </c>
      <c r="J53" s="116"/>
      <c r="K53" s="129" t="str">
        <f t="shared" si="12"/>
        <v>W1346SHT0010383</v>
      </c>
      <c r="L53" s="116"/>
      <c r="M53" s="124">
        <v>40</v>
      </c>
      <c r="N53" s="116"/>
      <c r="O53" s="115"/>
      <c r="P53" s="115"/>
      <c r="Q53" s="115"/>
      <c r="R53" s="115"/>
      <c r="S53" s="139">
        <f t="shared" si="13"/>
        <v>40</v>
      </c>
      <c r="T53" s="140">
        <f>VLOOKUP(F53,[9]数据!$A:$I,9,0)</f>
        <v>28</v>
      </c>
      <c r="U53" s="141">
        <f t="shared" si="14"/>
        <v>12</v>
      </c>
      <c r="V53" s="141" t="str">
        <f t="shared" si="15"/>
        <v/>
      </c>
      <c r="W53" s="142"/>
      <c r="X53" s="143">
        <f>IFERROR(VLOOKUP(F53,'[5]230'!$B$1:$K$65536,10,0),0)</f>
        <v>5.42</v>
      </c>
      <c r="Y53" s="151">
        <f t="shared" si="16"/>
        <v>216.8</v>
      </c>
      <c r="Z53" s="151">
        <f t="shared" si="17"/>
        <v>151.76</v>
      </c>
      <c r="AA53" s="152">
        <f t="shared" si="18"/>
        <v>65.04</v>
      </c>
      <c r="AB53" s="152" t="str">
        <f t="shared" si="19"/>
        <v/>
      </c>
      <c r="AC53" s="152">
        <f t="shared" si="20"/>
        <v>65.04</v>
      </c>
      <c r="AD53" s="155"/>
      <c r="AE53" s="156"/>
      <c r="AV53" s="105"/>
      <c r="AW53" s="105"/>
      <c r="AX53" s="105"/>
      <c r="AY53" s="105"/>
      <c r="AZ53" s="105"/>
      <c r="BA53" s="105"/>
      <c r="BB53" s="105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5"/>
      <c r="BN53" s="105"/>
      <c r="BO53" s="105"/>
      <c r="BP53" s="105"/>
      <c r="BQ53" s="105"/>
      <c r="BR53" s="105"/>
    </row>
    <row r="54" s="103" customFormat="1" ht="19" customHeight="1" spans="1:70">
      <c r="A54" s="113">
        <f t="shared" si="22"/>
        <v>52</v>
      </c>
      <c r="B54" s="114">
        <v>230</v>
      </c>
      <c r="C54" s="115" t="s">
        <v>135</v>
      </c>
      <c r="D54" s="116"/>
      <c r="E54" s="115"/>
      <c r="F54" s="124" t="s">
        <v>187</v>
      </c>
      <c r="G54" s="119" t="str">
        <f>VLOOKUP(F54,'[4]10.1.1'!$A$1:$C$13122,3,0)</f>
        <v>仰角下限位胶敦</v>
      </c>
      <c r="H54" s="119" t="str">
        <f>VLOOKUP(F54,'[2]1、物料浏览盘点模板时重新引'!$B$1:$G$7989,6,0)</f>
        <v>YC04</v>
      </c>
      <c r="I54" s="119" t="str">
        <f>VLOOKUP(H54,[3]数据!$A$1:$B$99,2,0)</f>
        <v>原材料-金属件直接材料</v>
      </c>
      <c r="J54" s="116"/>
      <c r="K54" s="129" t="str">
        <f t="shared" si="12"/>
        <v>W1346SHT0010816</v>
      </c>
      <c r="L54" s="116"/>
      <c r="M54" s="124">
        <v>84</v>
      </c>
      <c r="N54" s="116"/>
      <c r="O54" s="115"/>
      <c r="P54" s="115"/>
      <c r="Q54" s="115"/>
      <c r="R54" s="115"/>
      <c r="S54" s="139">
        <f t="shared" si="13"/>
        <v>84</v>
      </c>
      <c r="T54" s="140">
        <f>VLOOKUP(F54,[9]数据!$A:$I,9,0)</f>
        <v>180</v>
      </c>
      <c r="U54" s="141" t="str">
        <f t="shared" si="14"/>
        <v/>
      </c>
      <c r="V54" s="141">
        <f t="shared" si="15"/>
        <v>-96</v>
      </c>
      <c r="W54" s="142"/>
      <c r="X54" s="143">
        <f>IFERROR(VLOOKUP(F54,'[5]230'!$B$1:$K$65536,10,0),0)</f>
        <v>1.44</v>
      </c>
      <c r="Y54" s="151">
        <f t="shared" si="16"/>
        <v>120.96</v>
      </c>
      <c r="Z54" s="151">
        <f t="shared" si="17"/>
        <v>259.2</v>
      </c>
      <c r="AA54" s="152" t="str">
        <f t="shared" si="18"/>
        <v/>
      </c>
      <c r="AB54" s="152">
        <f t="shared" si="19"/>
        <v>-138.24</v>
      </c>
      <c r="AC54" s="152">
        <f t="shared" si="20"/>
        <v>-138.24</v>
      </c>
      <c r="AD54" s="155"/>
      <c r="AE54" s="156"/>
      <c r="AV54" s="105"/>
      <c r="AW54" s="105"/>
      <c r="AX54" s="105"/>
      <c r="AY54" s="105"/>
      <c r="AZ54" s="105"/>
      <c r="BA54" s="105"/>
      <c r="BB54" s="105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5"/>
      <c r="BN54" s="105"/>
      <c r="BO54" s="105"/>
      <c r="BP54" s="105"/>
      <c r="BQ54" s="105"/>
      <c r="BR54" s="105"/>
    </row>
    <row r="55" s="103" customFormat="1" ht="19" customHeight="1" spans="1:70">
      <c r="A55" s="113">
        <f t="shared" si="22"/>
        <v>53</v>
      </c>
      <c r="B55" s="114">
        <v>230</v>
      </c>
      <c r="C55" s="115" t="s">
        <v>135</v>
      </c>
      <c r="D55" s="116"/>
      <c r="E55" s="115"/>
      <c r="F55" s="124" t="s">
        <v>188</v>
      </c>
      <c r="G55" s="119" t="str">
        <f>VLOOKUP(F55,'[4]10.1.1'!$A$1:$C$13122,3,0)</f>
        <v>仰角小齿板连接螺母</v>
      </c>
      <c r="H55" s="119" t="str">
        <f>VLOOKUP(F55,'[2]1、物料浏览盘点模板时重新引'!$B$1:$G$7989,6,0)</f>
        <v>YC04</v>
      </c>
      <c r="I55" s="119" t="str">
        <f>VLOOKUP(H55,[3]数据!$A$1:$B$99,2,0)</f>
        <v>原材料-金属件直接材料</v>
      </c>
      <c r="J55" s="116"/>
      <c r="K55" s="129" t="str">
        <f t="shared" si="12"/>
        <v>W1346SHT0010829</v>
      </c>
      <c r="L55" s="116"/>
      <c r="M55" s="124">
        <v>80</v>
      </c>
      <c r="N55" s="116"/>
      <c r="O55" s="115"/>
      <c r="P55" s="115"/>
      <c r="Q55" s="115"/>
      <c r="R55" s="115"/>
      <c r="S55" s="139">
        <f t="shared" si="13"/>
        <v>80</v>
      </c>
      <c r="T55" s="140">
        <f>VLOOKUP(F55,[9]数据!$A:$I,9,0)</f>
        <v>81</v>
      </c>
      <c r="U55" s="141" t="str">
        <f t="shared" si="14"/>
        <v/>
      </c>
      <c r="V55" s="141">
        <f t="shared" si="15"/>
        <v>-1</v>
      </c>
      <c r="W55" s="142"/>
      <c r="X55" s="143">
        <f>IFERROR(VLOOKUP(F55,'[5]230'!$B$1:$K$65536,10,0),0)</f>
        <v>0.75</v>
      </c>
      <c r="Y55" s="151">
        <f t="shared" si="16"/>
        <v>60</v>
      </c>
      <c r="Z55" s="151">
        <f t="shared" si="17"/>
        <v>60.75</v>
      </c>
      <c r="AA55" s="152" t="str">
        <f t="shared" si="18"/>
        <v/>
      </c>
      <c r="AB55" s="152">
        <f t="shared" si="19"/>
        <v>-0.75</v>
      </c>
      <c r="AC55" s="152">
        <f t="shared" si="20"/>
        <v>-0.75</v>
      </c>
      <c r="AD55" s="155"/>
      <c r="AE55" s="156"/>
      <c r="AV55" s="105"/>
      <c r="AW55" s="105"/>
      <c r="AX55" s="105"/>
      <c r="AY55" s="105"/>
      <c r="AZ55" s="105"/>
      <c r="BA55" s="105"/>
      <c r="BB55" s="105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5"/>
      <c r="BN55" s="105"/>
      <c r="BO55" s="105"/>
      <c r="BP55" s="105"/>
      <c r="BQ55" s="105"/>
      <c r="BR55" s="105"/>
    </row>
    <row r="56" s="103" customFormat="1" ht="19" customHeight="1" spans="1:70">
      <c r="A56" s="113">
        <f t="shared" si="22"/>
        <v>54</v>
      </c>
      <c r="B56" s="114">
        <v>230</v>
      </c>
      <c r="C56" s="115" t="s">
        <v>135</v>
      </c>
      <c r="D56" s="116"/>
      <c r="E56" s="115"/>
      <c r="F56" s="124" t="s">
        <v>189</v>
      </c>
      <c r="G56" s="119" t="str">
        <f>VLOOKUP(F56,'[4]10.1.1'!$A$1:$C$13122,3,0)</f>
        <v>座框仰角固定螺栓</v>
      </c>
      <c r="H56" s="119" t="str">
        <f>VLOOKUP(F56,'[2]1、物料浏览盘点模板时重新引'!$B$1:$G$7989,6,0)</f>
        <v>YC04</v>
      </c>
      <c r="I56" s="119" t="str">
        <f>VLOOKUP(H56,[3]数据!$A$1:$B$99,2,0)</f>
        <v>原材料-金属件直接材料</v>
      </c>
      <c r="J56" s="116"/>
      <c r="K56" s="129" t="str">
        <f t="shared" si="12"/>
        <v>W1346SHT0010843</v>
      </c>
      <c r="L56" s="116"/>
      <c r="M56" s="124">
        <v>83</v>
      </c>
      <c r="N56" s="116"/>
      <c r="O56" s="115"/>
      <c r="P56" s="115"/>
      <c r="Q56" s="115"/>
      <c r="R56" s="115"/>
      <c r="S56" s="139">
        <f t="shared" si="13"/>
        <v>83</v>
      </c>
      <c r="T56" s="140">
        <f>VLOOKUP(F56,[9]数据!$A:$I,9,0)</f>
        <v>82</v>
      </c>
      <c r="U56" s="141">
        <f t="shared" si="14"/>
        <v>1</v>
      </c>
      <c r="V56" s="141" t="str">
        <f t="shared" si="15"/>
        <v/>
      </c>
      <c r="W56" s="142"/>
      <c r="X56" s="143">
        <f>IFERROR(VLOOKUP(F56,'[5]230'!$B$1:$K$65536,10,0),0)</f>
        <v>0.72</v>
      </c>
      <c r="Y56" s="151">
        <f t="shared" si="16"/>
        <v>59.76</v>
      </c>
      <c r="Z56" s="151">
        <f t="shared" si="17"/>
        <v>59.04</v>
      </c>
      <c r="AA56" s="152">
        <f t="shared" si="18"/>
        <v>0.72</v>
      </c>
      <c r="AB56" s="152" t="str">
        <f t="shared" si="19"/>
        <v/>
      </c>
      <c r="AC56" s="152">
        <f t="shared" si="20"/>
        <v>0.719999999999999</v>
      </c>
      <c r="AD56" s="155"/>
      <c r="AE56" s="156"/>
      <c r="AF56" s="105"/>
      <c r="AG56" s="105"/>
      <c r="AH56" s="105"/>
      <c r="AI56" s="105"/>
      <c r="AJ56" s="105"/>
      <c r="AK56" s="105"/>
      <c r="AL56" s="105"/>
      <c r="AM56" s="105"/>
      <c r="AN56" s="105"/>
      <c r="AO56" s="105"/>
      <c r="AP56" s="105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5"/>
      <c r="BB56" s="105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5"/>
      <c r="BN56" s="105"/>
      <c r="BO56" s="105"/>
      <c r="BP56" s="105"/>
      <c r="BQ56" s="105"/>
      <c r="BR56" s="105"/>
    </row>
    <row r="57" s="103" customFormat="1" ht="19" customHeight="1" spans="1:70">
      <c r="A57" s="113">
        <f t="shared" si="22"/>
        <v>55</v>
      </c>
      <c r="B57" s="114">
        <v>230</v>
      </c>
      <c r="C57" s="115" t="s">
        <v>135</v>
      </c>
      <c r="D57" s="116"/>
      <c r="E57" s="115"/>
      <c r="F57" s="124" t="s">
        <v>190</v>
      </c>
      <c r="G57" s="119" t="str">
        <f>VLOOKUP(F57,'[4]10.1.1'!$A$1:$C$13122,3,0)</f>
        <v>阻尼拨杆连接塑料件</v>
      </c>
      <c r="H57" s="119" t="str">
        <f>VLOOKUP(F57,'[2]1、物料浏览盘点模板时重新引'!$B$1:$G$7989,6,0)</f>
        <v>YC01</v>
      </c>
      <c r="I57" s="119" t="str">
        <f>VLOOKUP(H57,[3]数据!$A$1:$B$99,2,0)</f>
        <v>原材料-座椅直接材料</v>
      </c>
      <c r="J57" s="116"/>
      <c r="K57" s="129" t="str">
        <f t="shared" si="12"/>
        <v>W1346SHT0011056</v>
      </c>
      <c r="L57" s="116"/>
      <c r="M57" s="124">
        <v>1453</v>
      </c>
      <c r="N57" s="116"/>
      <c r="O57" s="115"/>
      <c r="P57" s="115"/>
      <c r="Q57" s="115"/>
      <c r="R57" s="115"/>
      <c r="S57" s="139">
        <f t="shared" si="13"/>
        <v>1453</v>
      </c>
      <c r="T57" s="140">
        <f>VLOOKUP(F57,[9]数据!$A:$I,9,0)</f>
        <v>1507</v>
      </c>
      <c r="U57" s="141" t="str">
        <f t="shared" si="14"/>
        <v/>
      </c>
      <c r="V57" s="141">
        <f t="shared" si="15"/>
        <v>-54</v>
      </c>
      <c r="W57" s="142"/>
      <c r="X57" s="143">
        <f>IFERROR(VLOOKUP(F57,'[5]230'!$B$1:$K$65536,10,0),0)</f>
        <v>1.6574</v>
      </c>
      <c r="Y57" s="151">
        <f t="shared" si="16"/>
        <v>2408.2022</v>
      </c>
      <c r="Z57" s="151">
        <f t="shared" si="17"/>
        <v>2497.7018</v>
      </c>
      <c r="AA57" s="152" t="str">
        <f t="shared" si="18"/>
        <v/>
      </c>
      <c r="AB57" s="152">
        <f t="shared" si="19"/>
        <v>-89.4996</v>
      </c>
      <c r="AC57" s="152">
        <f t="shared" si="20"/>
        <v>-89.4995999999996</v>
      </c>
      <c r="AD57" s="155"/>
      <c r="AE57" s="156"/>
      <c r="AV57" s="105"/>
      <c r="AW57" s="105"/>
      <c r="AX57" s="105"/>
      <c r="AY57" s="105"/>
      <c r="AZ57" s="105"/>
      <c r="BA57" s="105"/>
      <c r="BB57" s="105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5"/>
      <c r="BN57" s="105"/>
      <c r="BO57" s="105"/>
      <c r="BP57" s="105"/>
      <c r="BQ57" s="105"/>
      <c r="BR57" s="105"/>
    </row>
    <row r="58" s="103" customFormat="1" ht="19" customHeight="1" spans="1:70">
      <c r="A58" s="113">
        <f t="shared" si="22"/>
        <v>56</v>
      </c>
      <c r="B58" s="114">
        <v>230</v>
      </c>
      <c r="C58" s="115" t="s">
        <v>135</v>
      </c>
      <c r="D58" s="116"/>
      <c r="E58" s="115"/>
      <c r="F58" s="124" t="s">
        <v>191</v>
      </c>
      <c r="G58" s="119" t="str">
        <f>VLOOKUP(F58,'[4]10.1.1'!$A$1:$C$13122,3,0)</f>
        <v>左侧压铸压头</v>
      </c>
      <c r="H58" s="119" t="str">
        <f>VLOOKUP(F58,'[2]1、物料浏览盘点模板时重新引'!$B$1:$G$7989,6,0)</f>
        <v>YC04</v>
      </c>
      <c r="I58" s="119" t="str">
        <f>VLOOKUP(H58,[3]数据!$A$1:$B$99,2,0)</f>
        <v>原材料-金属件直接材料</v>
      </c>
      <c r="J58" s="116"/>
      <c r="K58" s="129" t="str">
        <f t="shared" si="12"/>
        <v>W1346SHT0011396</v>
      </c>
      <c r="L58" s="116"/>
      <c r="M58" s="124">
        <v>41</v>
      </c>
      <c r="N58" s="116"/>
      <c r="O58" s="115"/>
      <c r="P58" s="115"/>
      <c r="Q58" s="115"/>
      <c r="R58" s="115"/>
      <c r="S58" s="139">
        <f t="shared" si="13"/>
        <v>41</v>
      </c>
      <c r="T58" s="140">
        <f>VLOOKUP(F58,[9]数据!$A:$I,9,0)</f>
        <v>39</v>
      </c>
      <c r="U58" s="141">
        <f t="shared" si="14"/>
        <v>2</v>
      </c>
      <c r="V58" s="141" t="str">
        <f t="shared" si="15"/>
        <v/>
      </c>
      <c r="W58" s="142"/>
      <c r="X58" s="143">
        <f>IFERROR(VLOOKUP(F58,'[5]230'!$B$1:$K$65536,10,0),0)</f>
        <v>4.84</v>
      </c>
      <c r="Y58" s="151">
        <f t="shared" si="16"/>
        <v>198.44</v>
      </c>
      <c r="Z58" s="151">
        <f t="shared" si="17"/>
        <v>188.76</v>
      </c>
      <c r="AA58" s="152">
        <f t="shared" si="18"/>
        <v>9.68</v>
      </c>
      <c r="AB58" s="152" t="str">
        <f t="shared" si="19"/>
        <v/>
      </c>
      <c r="AC58" s="152">
        <f t="shared" si="20"/>
        <v>9.68000000000001</v>
      </c>
      <c r="AD58" s="155"/>
      <c r="AE58" s="156"/>
      <c r="AF58" s="105"/>
      <c r="AG58" s="105"/>
      <c r="AH58" s="105"/>
      <c r="AI58" s="105"/>
      <c r="AJ58" s="105"/>
      <c r="AK58" s="105"/>
      <c r="AL58" s="105"/>
      <c r="AM58" s="105"/>
      <c r="AN58" s="105"/>
      <c r="AO58" s="105"/>
      <c r="AP58" s="105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5"/>
      <c r="BB58" s="105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5"/>
      <c r="BN58" s="105"/>
      <c r="BO58" s="105"/>
      <c r="BP58" s="105"/>
      <c r="BQ58" s="105"/>
      <c r="BR58" s="105"/>
    </row>
    <row r="59" s="103" customFormat="1" ht="19" customHeight="1" spans="1:70">
      <c r="A59" s="113">
        <f t="shared" si="22"/>
        <v>57</v>
      </c>
      <c r="B59" s="114">
        <v>230</v>
      </c>
      <c r="C59" s="115" t="s">
        <v>135</v>
      </c>
      <c r="D59" s="116"/>
      <c r="E59" s="115"/>
      <c r="F59" s="124" t="s">
        <v>192</v>
      </c>
      <c r="G59" s="119" t="str">
        <f>VLOOKUP(F59,'[4]10.1.1'!$A$1:$C$13122,3,0)</f>
        <v>变阻尼调节拉线支架</v>
      </c>
      <c r="H59" s="119" t="str">
        <f>VLOOKUP(F59,'[2]1、物料浏览盘点模板时重新引'!$B$1:$G$7989,6,0)</f>
        <v>YC04</v>
      </c>
      <c r="I59" s="119" t="str">
        <f>VLOOKUP(H59,[3]数据!$A$1:$B$99,2,0)</f>
        <v>原材料-金属件直接材料</v>
      </c>
      <c r="J59" s="116"/>
      <c r="K59" s="129" t="str">
        <f t="shared" si="12"/>
        <v>W1346SHT0011500</v>
      </c>
      <c r="L59" s="116"/>
      <c r="M59" s="124">
        <v>40</v>
      </c>
      <c r="N59" s="116"/>
      <c r="O59" s="115"/>
      <c r="P59" s="115"/>
      <c r="Q59" s="115"/>
      <c r="R59" s="115"/>
      <c r="S59" s="139">
        <f t="shared" si="13"/>
        <v>40</v>
      </c>
      <c r="T59" s="140">
        <f>VLOOKUP(F59,[9]数据!$A:$I,9,0)</f>
        <v>400</v>
      </c>
      <c r="U59" s="141" t="str">
        <f t="shared" si="14"/>
        <v/>
      </c>
      <c r="V59" s="141">
        <f t="shared" si="15"/>
        <v>-360</v>
      </c>
      <c r="W59" s="142"/>
      <c r="X59" s="143">
        <f>IFERROR(VLOOKUP(F59,'[5]230'!$B$1:$K$65536,10,0),0)</f>
        <v>1.43</v>
      </c>
      <c r="Y59" s="151">
        <f t="shared" si="16"/>
        <v>57.2</v>
      </c>
      <c r="Z59" s="151">
        <f t="shared" si="17"/>
        <v>572</v>
      </c>
      <c r="AA59" s="152" t="str">
        <f t="shared" si="18"/>
        <v/>
      </c>
      <c r="AB59" s="152">
        <f t="shared" si="19"/>
        <v>-514.8</v>
      </c>
      <c r="AC59" s="152">
        <f t="shared" si="20"/>
        <v>-514.8</v>
      </c>
      <c r="AD59" s="155"/>
      <c r="AE59" s="156"/>
      <c r="AV59" s="105"/>
      <c r="AW59" s="105"/>
      <c r="AX59" s="105"/>
      <c r="AY59" s="105"/>
      <c r="AZ59" s="105"/>
      <c r="BA59" s="105"/>
      <c r="BB59" s="105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5"/>
      <c r="BN59" s="105"/>
      <c r="BO59" s="105"/>
      <c r="BP59" s="105"/>
      <c r="BQ59" s="105"/>
      <c r="BR59" s="105"/>
    </row>
    <row r="60" s="103" customFormat="1" ht="19" customHeight="1" spans="1:70">
      <c r="A60" s="113">
        <f t="shared" ref="A60:A70" si="23">ROW()-2</f>
        <v>58</v>
      </c>
      <c r="B60" s="114">
        <v>230</v>
      </c>
      <c r="C60" s="115" t="s">
        <v>135</v>
      </c>
      <c r="D60" s="116"/>
      <c r="E60" s="115"/>
      <c r="F60" s="124" t="s">
        <v>193</v>
      </c>
      <c r="G60" s="119" t="str">
        <f>VLOOKUP(F60,'[4]10.1.1'!$A$1:$C$13122,3,0)</f>
        <v>右侧压铸压头</v>
      </c>
      <c r="H60" s="119" t="str">
        <f>VLOOKUP(F60,'[2]1、物料浏览盘点模板时重新引'!$B$1:$G$7989,6,0)</f>
        <v>YC04</v>
      </c>
      <c r="I60" s="119" t="str">
        <f>VLOOKUP(H60,[3]数据!$A$1:$B$99,2,0)</f>
        <v>原材料-金属件直接材料</v>
      </c>
      <c r="J60" s="116"/>
      <c r="K60" s="129" t="str">
        <f t="shared" si="12"/>
        <v>W1346SHT0011594</v>
      </c>
      <c r="L60" s="116"/>
      <c r="M60" s="124">
        <v>91</v>
      </c>
      <c r="N60" s="116"/>
      <c r="O60" s="115"/>
      <c r="P60" s="115"/>
      <c r="Q60" s="115"/>
      <c r="R60" s="115"/>
      <c r="S60" s="139">
        <f t="shared" si="13"/>
        <v>91</v>
      </c>
      <c r="T60" s="140">
        <f>VLOOKUP(F60,[9]数据!$A:$I,9,0)</f>
        <v>96</v>
      </c>
      <c r="U60" s="141" t="str">
        <f t="shared" si="14"/>
        <v/>
      </c>
      <c r="V60" s="141">
        <f t="shared" si="15"/>
        <v>-5</v>
      </c>
      <c r="W60" s="142"/>
      <c r="X60" s="143">
        <f>IFERROR(VLOOKUP(F60,'[5]230'!$B$1:$K$65536,10,0),0)</f>
        <v>4.84</v>
      </c>
      <c r="Y60" s="151">
        <f t="shared" si="16"/>
        <v>440.44</v>
      </c>
      <c r="Z60" s="151">
        <f t="shared" si="17"/>
        <v>464.64</v>
      </c>
      <c r="AA60" s="152" t="str">
        <f t="shared" si="18"/>
        <v/>
      </c>
      <c r="AB60" s="152">
        <f t="shared" si="19"/>
        <v>-24.2</v>
      </c>
      <c r="AC60" s="152">
        <f t="shared" si="20"/>
        <v>-24.2</v>
      </c>
      <c r="AD60" s="155"/>
      <c r="AE60" s="156"/>
      <c r="AV60" s="105"/>
      <c r="AW60" s="105"/>
      <c r="AX60" s="105"/>
      <c r="AY60" s="105"/>
      <c r="AZ60" s="105"/>
      <c r="BA60" s="105"/>
      <c r="BB60" s="105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5"/>
      <c r="BN60" s="105"/>
      <c r="BO60" s="105"/>
      <c r="BP60" s="105"/>
      <c r="BQ60" s="105"/>
      <c r="BR60" s="105"/>
    </row>
    <row r="61" s="103" customFormat="1" ht="19" customHeight="1" spans="1:70">
      <c r="A61" s="113">
        <f t="shared" si="23"/>
        <v>59</v>
      </c>
      <c r="B61" s="114">
        <v>230</v>
      </c>
      <c r="C61" s="115" t="s">
        <v>135</v>
      </c>
      <c r="D61" s="116"/>
      <c r="E61" s="115"/>
      <c r="F61" s="124" t="s">
        <v>194</v>
      </c>
      <c r="G61" s="119" t="str">
        <f>VLOOKUP(F61,'[4]10.1.1'!$A$1:$C$13122,3,0)</f>
        <v>可调阻尼器总成</v>
      </c>
      <c r="H61" s="119" t="str">
        <f>VLOOKUP(F61,'[2]1、物料浏览盘点模板时重新引'!$B$1:$G$7989,6,0)</f>
        <v>YC04</v>
      </c>
      <c r="I61" s="119" t="str">
        <f>VLOOKUP(H61,[3]数据!$A$1:$B$99,2,0)</f>
        <v>原材料-金属件直接材料</v>
      </c>
      <c r="J61" s="116"/>
      <c r="K61" s="129" t="str">
        <f t="shared" si="12"/>
        <v>W1346SHT0011934</v>
      </c>
      <c r="L61" s="116"/>
      <c r="M61" s="124">
        <v>40</v>
      </c>
      <c r="N61" s="116"/>
      <c r="O61" s="115"/>
      <c r="P61" s="115"/>
      <c r="Q61" s="115"/>
      <c r="R61" s="115"/>
      <c r="S61" s="139">
        <f t="shared" si="13"/>
        <v>40</v>
      </c>
      <c r="T61" s="140">
        <f>VLOOKUP(F61,[9]数据!$A:$I,9,0)</f>
        <v>42</v>
      </c>
      <c r="U61" s="141" t="str">
        <f t="shared" si="14"/>
        <v/>
      </c>
      <c r="V61" s="141">
        <f t="shared" si="15"/>
        <v>-2</v>
      </c>
      <c r="W61" s="142"/>
      <c r="X61" s="143">
        <f>IFERROR(VLOOKUP(F61,'[5]230'!$B$1:$K$65536,10,0),0)</f>
        <v>124</v>
      </c>
      <c r="Y61" s="151">
        <f t="shared" si="16"/>
        <v>4960</v>
      </c>
      <c r="Z61" s="151">
        <f t="shared" si="17"/>
        <v>5208</v>
      </c>
      <c r="AA61" s="152" t="str">
        <f t="shared" si="18"/>
        <v/>
      </c>
      <c r="AB61" s="152">
        <f t="shared" si="19"/>
        <v>-248</v>
      </c>
      <c r="AC61" s="152">
        <f t="shared" si="20"/>
        <v>-248</v>
      </c>
      <c r="AD61" s="155"/>
      <c r="AE61" s="156"/>
      <c r="AV61" s="105"/>
      <c r="AW61" s="105"/>
      <c r="AX61" s="105"/>
      <c r="AY61" s="105"/>
      <c r="AZ61" s="105"/>
      <c r="BA61" s="105"/>
      <c r="BB61" s="105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5"/>
      <c r="BN61" s="105"/>
      <c r="BO61" s="105"/>
      <c r="BP61" s="105"/>
      <c r="BQ61" s="105"/>
      <c r="BR61" s="105"/>
    </row>
    <row r="62" s="103" customFormat="1" ht="19" customHeight="1" spans="1:70">
      <c r="A62" s="113">
        <f t="shared" si="23"/>
        <v>60</v>
      </c>
      <c r="B62" s="114">
        <v>230</v>
      </c>
      <c r="C62" s="115" t="s">
        <v>135</v>
      </c>
      <c r="D62" s="116"/>
      <c r="E62" s="115"/>
      <c r="F62" s="124" t="s">
        <v>195</v>
      </c>
      <c r="G62" s="119" t="str">
        <f>VLOOKUP(F62,'[4]10.1.1'!$A$1:$C$13122,3,0)</f>
        <v>主驾驾VDC气阀总成</v>
      </c>
      <c r="H62" s="119" t="str">
        <f>VLOOKUP(F62,'[2]1、物料浏览盘点模板时重新引'!$B$1:$G$7989,6,0)</f>
        <v>YC04</v>
      </c>
      <c r="I62" s="119" t="str">
        <f>VLOOKUP(H62,[3]数据!$A$1:$B$99,2,0)</f>
        <v>原材料-金属件直接材料</v>
      </c>
      <c r="J62" s="116"/>
      <c r="K62" s="129" t="str">
        <f t="shared" si="12"/>
        <v>W1346SHT0012172</v>
      </c>
      <c r="L62" s="116"/>
      <c r="M62" s="124">
        <v>3</v>
      </c>
      <c r="N62" s="116"/>
      <c r="O62" s="115"/>
      <c r="P62" s="115"/>
      <c r="Q62" s="115"/>
      <c r="R62" s="115"/>
      <c r="S62" s="139">
        <f t="shared" si="13"/>
        <v>3</v>
      </c>
      <c r="T62" s="140"/>
      <c r="U62" s="141">
        <f t="shared" si="14"/>
        <v>3</v>
      </c>
      <c r="V62" s="141" t="str">
        <f t="shared" si="15"/>
        <v/>
      </c>
      <c r="W62" s="142"/>
      <c r="X62" s="143">
        <f>IFERROR(VLOOKUP(F62,'[5]230'!$B$1:$K$65536,10,0),0)</f>
        <v>47.24</v>
      </c>
      <c r="Y62" s="151">
        <f t="shared" si="16"/>
        <v>141.72</v>
      </c>
      <c r="Z62" s="151">
        <f t="shared" si="17"/>
        <v>0</v>
      </c>
      <c r="AA62" s="152">
        <f t="shared" si="18"/>
        <v>141.72</v>
      </c>
      <c r="AB62" s="152" t="str">
        <f t="shared" si="19"/>
        <v/>
      </c>
      <c r="AC62" s="152">
        <f t="shared" si="20"/>
        <v>141.72</v>
      </c>
      <c r="AD62" s="155"/>
      <c r="AE62" s="156"/>
      <c r="AV62" s="105"/>
      <c r="AW62" s="105"/>
      <c r="AX62" s="105"/>
      <c r="AY62" s="105"/>
      <c r="AZ62" s="105"/>
      <c r="BA62" s="105"/>
      <c r="BB62" s="105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5"/>
      <c r="BN62" s="105"/>
      <c r="BO62" s="105"/>
      <c r="BP62" s="105"/>
      <c r="BQ62" s="105"/>
      <c r="BR62" s="105"/>
    </row>
    <row r="63" s="103" customFormat="1" ht="19" customHeight="1" spans="1:70">
      <c r="A63" s="113">
        <f t="shared" si="23"/>
        <v>61</v>
      </c>
      <c r="B63" s="114">
        <v>230</v>
      </c>
      <c r="C63" s="115" t="s">
        <v>135</v>
      </c>
      <c r="D63" s="116"/>
      <c r="E63" s="115"/>
      <c r="F63" s="124" t="s">
        <v>196</v>
      </c>
      <c r="G63" s="119" t="str">
        <f>VLOOKUP(F63,'[4]10.1.1'!$A$1:$C$13122,3,0)</f>
        <v>仰角凸轮钣金</v>
      </c>
      <c r="H63" s="119" t="str">
        <f>VLOOKUP(F63,'[2]1、物料浏览盘点模板时重新引'!$B$1:$G$7989,6,0)</f>
        <v>YC04</v>
      </c>
      <c r="I63" s="119" t="str">
        <f>VLOOKUP(H63,[3]数据!$A$1:$B$99,2,0)</f>
        <v>原材料-金属件直接材料</v>
      </c>
      <c r="J63" s="116"/>
      <c r="K63" s="129" t="str">
        <f t="shared" si="12"/>
        <v>W1346SHT0013705</v>
      </c>
      <c r="L63" s="116"/>
      <c r="M63" s="124">
        <v>40</v>
      </c>
      <c r="N63" s="116"/>
      <c r="O63" s="115"/>
      <c r="P63" s="115"/>
      <c r="Q63" s="115"/>
      <c r="R63" s="115"/>
      <c r="S63" s="139">
        <f t="shared" si="13"/>
        <v>40</v>
      </c>
      <c r="T63" s="140">
        <f>VLOOKUP(F63,[9]数据!$A:$I,9,0)</f>
        <v>62</v>
      </c>
      <c r="U63" s="141" t="str">
        <f t="shared" si="14"/>
        <v/>
      </c>
      <c r="V63" s="141">
        <f t="shared" si="15"/>
        <v>-22</v>
      </c>
      <c r="W63" s="142"/>
      <c r="X63" s="143">
        <f>IFERROR(VLOOKUP(F63,'[5]230'!$B$1:$K$65536,10,0),0)</f>
        <v>1.28</v>
      </c>
      <c r="Y63" s="151">
        <f t="shared" si="16"/>
        <v>51.2</v>
      </c>
      <c r="Z63" s="151">
        <f t="shared" si="17"/>
        <v>79.36</v>
      </c>
      <c r="AA63" s="152" t="str">
        <f t="shared" si="18"/>
        <v/>
      </c>
      <c r="AB63" s="152">
        <f t="shared" si="19"/>
        <v>-28.16</v>
      </c>
      <c r="AC63" s="152">
        <f t="shared" si="20"/>
        <v>-28.16</v>
      </c>
      <c r="AD63" s="155"/>
      <c r="AE63" s="156"/>
      <c r="AV63" s="105"/>
      <c r="AW63" s="105"/>
      <c r="AX63" s="105"/>
      <c r="AY63" s="105"/>
      <c r="AZ63" s="105"/>
      <c r="BA63" s="105"/>
      <c r="BB63" s="105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5"/>
      <c r="BN63" s="105"/>
      <c r="BO63" s="105"/>
      <c r="BP63" s="105"/>
      <c r="BQ63" s="105"/>
      <c r="BR63" s="105"/>
    </row>
    <row r="64" s="103" customFormat="1" ht="19" customHeight="1" spans="1:70">
      <c r="A64" s="113">
        <f t="shared" si="23"/>
        <v>62</v>
      </c>
      <c r="B64" s="114">
        <v>230</v>
      </c>
      <c r="C64" s="115" t="s">
        <v>135</v>
      </c>
      <c r="D64" s="116"/>
      <c r="E64" s="115"/>
      <c r="F64" s="124" t="s">
        <v>197</v>
      </c>
      <c r="G64" s="119" t="str">
        <f>VLOOKUP(F64,'[4]10.1.1'!$A$1:$C$13122,3,0)</f>
        <v>座椅下限位缓冲块</v>
      </c>
      <c r="H64" s="119" t="str">
        <f>VLOOKUP(F64,'[2]1、物料浏览盘点模板时重新引'!$B$1:$G$7989,6,0)</f>
        <v>YC04</v>
      </c>
      <c r="I64" s="119" t="str">
        <f>VLOOKUP(H64,[3]数据!$A$1:$B$99,2,0)</f>
        <v>原材料-金属件直接材料</v>
      </c>
      <c r="J64" s="116"/>
      <c r="K64" s="129" t="str">
        <f t="shared" si="12"/>
        <v>W1346SHT0013932</v>
      </c>
      <c r="L64" s="116"/>
      <c r="M64" s="124">
        <v>80</v>
      </c>
      <c r="N64" s="116"/>
      <c r="O64" s="115"/>
      <c r="P64" s="115"/>
      <c r="Q64" s="115"/>
      <c r="R64" s="115"/>
      <c r="S64" s="139">
        <f t="shared" si="13"/>
        <v>80</v>
      </c>
      <c r="T64" s="140">
        <f>VLOOKUP(F64,[9]数据!$A:$I,9,0)</f>
        <v>564</v>
      </c>
      <c r="U64" s="141" t="str">
        <f t="shared" si="14"/>
        <v/>
      </c>
      <c r="V64" s="141">
        <f t="shared" si="15"/>
        <v>-484</v>
      </c>
      <c r="W64" s="142"/>
      <c r="X64" s="143">
        <f>IFERROR(VLOOKUP(F64,'[5]230'!$B$1:$K$65536,10,0),0)</f>
        <v>2.34</v>
      </c>
      <c r="Y64" s="151">
        <f t="shared" si="16"/>
        <v>187.2</v>
      </c>
      <c r="Z64" s="151">
        <f t="shared" si="17"/>
        <v>1319.76</v>
      </c>
      <c r="AA64" s="152" t="str">
        <f t="shared" si="18"/>
        <v/>
      </c>
      <c r="AB64" s="152">
        <f t="shared" si="19"/>
        <v>-1132.56</v>
      </c>
      <c r="AC64" s="152">
        <f t="shared" si="20"/>
        <v>-1132.56</v>
      </c>
      <c r="AD64" s="155"/>
      <c r="AE64" s="156"/>
      <c r="AV64" s="105"/>
      <c r="AW64" s="105"/>
      <c r="AX64" s="105"/>
      <c r="AY64" s="105"/>
      <c r="AZ64" s="105"/>
      <c r="BA64" s="105"/>
      <c r="BB64" s="105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5"/>
      <c r="BN64" s="105"/>
      <c r="BO64" s="105"/>
      <c r="BP64" s="105"/>
      <c r="BQ64" s="105"/>
      <c r="BR64" s="105"/>
    </row>
    <row r="65" s="103" customFormat="1" ht="19" customHeight="1" spans="1:70">
      <c r="A65" s="113">
        <f t="shared" si="23"/>
        <v>63</v>
      </c>
      <c r="B65" s="114">
        <v>230</v>
      </c>
      <c r="C65" s="115" t="s">
        <v>135</v>
      </c>
      <c r="D65" s="116"/>
      <c r="E65" s="115"/>
      <c r="F65" s="124" t="s">
        <v>198</v>
      </c>
      <c r="G65" s="119" t="str">
        <f>VLOOKUP(F65,'[4]10.1.1'!$A$1:$C$13122,3,0)</f>
        <v>座椅上限位缓冲块</v>
      </c>
      <c r="H65" s="119" t="str">
        <f>VLOOKUP(F65,'[2]1、物料浏览盘点模板时重新引'!$B$1:$G$7989,6,0)</f>
        <v>YC04</v>
      </c>
      <c r="I65" s="119" t="str">
        <f>VLOOKUP(H65,[3]数据!$A$1:$B$99,2,0)</f>
        <v>原材料-金属件直接材料</v>
      </c>
      <c r="J65" s="116"/>
      <c r="K65" s="129" t="str">
        <f t="shared" si="12"/>
        <v>W1346SHT0013995</v>
      </c>
      <c r="L65" s="116"/>
      <c r="M65" s="124">
        <v>80</v>
      </c>
      <c r="N65" s="116"/>
      <c r="O65" s="115"/>
      <c r="P65" s="115"/>
      <c r="Q65" s="115"/>
      <c r="R65" s="115"/>
      <c r="S65" s="139">
        <f t="shared" si="13"/>
        <v>80</v>
      </c>
      <c r="T65" s="140">
        <f>VLOOKUP(F65,[9]数据!$A:$I,9,0)</f>
        <v>52</v>
      </c>
      <c r="U65" s="141">
        <f t="shared" si="14"/>
        <v>28</v>
      </c>
      <c r="V65" s="141" t="str">
        <f t="shared" si="15"/>
        <v/>
      </c>
      <c r="W65" s="142"/>
      <c r="X65" s="143">
        <f>IFERROR(VLOOKUP(F65,'[5]230'!$B$1:$K$65536,10,0),0)</f>
        <v>2.24</v>
      </c>
      <c r="Y65" s="151">
        <f t="shared" si="16"/>
        <v>179.2</v>
      </c>
      <c r="Z65" s="151">
        <f t="shared" si="17"/>
        <v>116.48</v>
      </c>
      <c r="AA65" s="152">
        <f t="shared" si="18"/>
        <v>62.72</v>
      </c>
      <c r="AB65" s="152" t="str">
        <f t="shared" si="19"/>
        <v/>
      </c>
      <c r="AC65" s="152">
        <f t="shared" si="20"/>
        <v>62.72</v>
      </c>
      <c r="AD65" s="155"/>
      <c r="AE65" s="156"/>
      <c r="AV65" s="105"/>
      <c r="AW65" s="105"/>
      <c r="AX65" s="105"/>
      <c r="AY65" s="105"/>
      <c r="AZ65" s="105"/>
      <c r="BA65" s="105"/>
      <c r="BB65" s="105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5"/>
      <c r="BN65" s="105"/>
      <c r="BO65" s="105"/>
      <c r="BP65" s="105"/>
      <c r="BQ65" s="105"/>
      <c r="BR65" s="105"/>
    </row>
    <row r="66" s="103" customFormat="1" ht="19" customHeight="1" spans="1:70">
      <c r="A66" s="113">
        <f t="shared" si="23"/>
        <v>64</v>
      </c>
      <c r="B66" s="114">
        <v>230</v>
      </c>
      <c r="C66" s="115" t="s">
        <v>135</v>
      </c>
      <c r="D66" s="116"/>
      <c r="E66" s="115"/>
      <c r="F66" s="124" t="s">
        <v>199</v>
      </c>
      <c r="G66" s="119" t="str">
        <f>VLOOKUP(F66,'[4]10.1.1'!$A$1:$C$13122,3,0)</f>
        <v>仰角小齿板固定螺栓</v>
      </c>
      <c r="H66" s="119" t="str">
        <f>VLOOKUP(F66,'[2]1、物料浏览盘点模板时重新引'!$B$1:$G$7989,6,0)</f>
        <v>YC04</v>
      </c>
      <c r="I66" s="119" t="str">
        <f>VLOOKUP(H66,[3]数据!$A$1:$B$99,2,0)</f>
        <v>原材料-金属件直接材料</v>
      </c>
      <c r="J66" s="116"/>
      <c r="K66" s="129" t="str">
        <f t="shared" si="12"/>
        <v>W1346SHT0014932</v>
      </c>
      <c r="L66" s="116"/>
      <c r="M66" s="124">
        <v>80</v>
      </c>
      <c r="N66" s="116"/>
      <c r="O66" s="115"/>
      <c r="P66" s="115"/>
      <c r="Q66" s="115"/>
      <c r="R66" s="115"/>
      <c r="S66" s="139">
        <f t="shared" si="13"/>
        <v>80</v>
      </c>
      <c r="T66" s="140">
        <f>VLOOKUP(F66,[9]数据!$A:$I,9,0)</f>
        <v>200</v>
      </c>
      <c r="U66" s="141" t="str">
        <f t="shared" si="14"/>
        <v/>
      </c>
      <c r="V66" s="141">
        <f t="shared" si="15"/>
        <v>-120</v>
      </c>
      <c r="W66" s="142"/>
      <c r="X66" s="143">
        <f>IFERROR(VLOOKUP(F66,'[5]230'!$B$1:$K$65536,10,0),0)</f>
        <v>0.36</v>
      </c>
      <c r="Y66" s="151">
        <f t="shared" si="16"/>
        <v>28.8</v>
      </c>
      <c r="Z66" s="151">
        <f t="shared" si="17"/>
        <v>72</v>
      </c>
      <c r="AA66" s="152" t="str">
        <f t="shared" si="18"/>
        <v/>
      </c>
      <c r="AB66" s="152">
        <f t="shared" si="19"/>
        <v>-43.2</v>
      </c>
      <c r="AC66" s="152">
        <f t="shared" si="20"/>
        <v>-43.2</v>
      </c>
      <c r="AD66" s="155"/>
      <c r="AE66" s="156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</row>
    <row r="67" s="103" customFormat="1" ht="19" customHeight="1" spans="1:70">
      <c r="A67" s="113">
        <f t="shared" si="23"/>
        <v>65</v>
      </c>
      <c r="B67" s="114">
        <v>230</v>
      </c>
      <c r="C67" s="115" t="s">
        <v>135</v>
      </c>
      <c r="D67" s="116"/>
      <c r="E67" s="115"/>
      <c r="F67" s="124" t="s">
        <v>200</v>
      </c>
      <c r="G67" s="119" t="str">
        <f>VLOOKUP(F67,'[4]10.1.1'!$A$1:$C$13122,3,0)</f>
        <v>背胶毛毡15*15</v>
      </c>
      <c r="H67" s="119" t="str">
        <f>VLOOKUP(F67,'[2]1、物料浏览盘点模板时重新引'!$B$1:$G$7989,6,0)</f>
        <v>YC04</v>
      </c>
      <c r="I67" s="119" t="str">
        <f>VLOOKUP(H67,[3]数据!$A$1:$B$99,2,0)</f>
        <v>原材料-金属件直接材料</v>
      </c>
      <c r="J67" s="116"/>
      <c r="K67" s="129" t="str">
        <f t="shared" si="12"/>
        <v>W1346SHT0014990</v>
      </c>
      <c r="L67" s="116"/>
      <c r="M67" s="124">
        <v>82</v>
      </c>
      <c r="N67" s="116"/>
      <c r="O67" s="115"/>
      <c r="P67" s="115"/>
      <c r="Q67" s="115"/>
      <c r="R67" s="115"/>
      <c r="S67" s="139">
        <f t="shared" si="13"/>
        <v>82</v>
      </c>
      <c r="T67" s="140"/>
      <c r="U67" s="141">
        <f t="shared" si="14"/>
        <v>82</v>
      </c>
      <c r="V67" s="141" t="str">
        <f t="shared" si="15"/>
        <v/>
      </c>
      <c r="W67" s="142"/>
      <c r="X67" s="143">
        <f>IFERROR(VLOOKUP(F67,'[5]230'!$B$1:$K$65536,10,0),0)</f>
        <v>0.2</v>
      </c>
      <c r="Y67" s="151">
        <f t="shared" si="16"/>
        <v>16.4</v>
      </c>
      <c r="Z67" s="151">
        <f t="shared" si="17"/>
        <v>0</v>
      </c>
      <c r="AA67" s="152">
        <f t="shared" si="18"/>
        <v>16.4</v>
      </c>
      <c r="AB67" s="152" t="str">
        <f t="shared" si="19"/>
        <v/>
      </c>
      <c r="AC67" s="152">
        <f t="shared" si="20"/>
        <v>16.4</v>
      </c>
      <c r="AD67" s="155"/>
      <c r="AE67" s="156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</row>
    <row r="68" s="103" customFormat="1" ht="19" customHeight="1" spans="1:70">
      <c r="A68" s="113">
        <f t="shared" si="23"/>
        <v>66</v>
      </c>
      <c r="B68" s="114">
        <v>230</v>
      </c>
      <c r="C68" s="115" t="s">
        <v>135</v>
      </c>
      <c r="D68" s="116"/>
      <c r="E68" s="115"/>
      <c r="F68" s="124" t="s">
        <v>201</v>
      </c>
      <c r="G68" s="119" t="str">
        <f>VLOOKUP(F68,'[4]10.1.1'!$A$1:$C$13122,3,0)</f>
        <v>左侧挡片电泳</v>
      </c>
      <c r="H68" s="119" t="e">
        <f>VLOOKUP(F68,'[2]1、物料浏览盘点模板时重新引'!$B$1:$G$7989,6,0)</f>
        <v>#N/A</v>
      </c>
      <c r="I68" s="119" t="e">
        <f>VLOOKUP(H68,[3]数据!$A$1:$B$99,2,0)</f>
        <v>#N/A</v>
      </c>
      <c r="J68" s="116"/>
      <c r="K68" s="129" t="str">
        <f t="shared" si="12"/>
        <v>W1346SHT0015000</v>
      </c>
      <c r="L68" s="116"/>
      <c r="M68" s="124">
        <v>41</v>
      </c>
      <c r="N68" s="116"/>
      <c r="O68" s="115"/>
      <c r="P68" s="115"/>
      <c r="Q68" s="115"/>
      <c r="R68" s="115"/>
      <c r="S68" s="139">
        <f t="shared" si="13"/>
        <v>41</v>
      </c>
      <c r="T68" s="140">
        <f>VLOOKUP(F68,[9]数据!$A:$I,9,0)</f>
        <v>76</v>
      </c>
      <c r="U68" s="141" t="str">
        <f t="shared" si="14"/>
        <v/>
      </c>
      <c r="V68" s="141">
        <f t="shared" si="15"/>
        <v>-35</v>
      </c>
      <c r="W68" s="142"/>
      <c r="X68" s="143">
        <f>IFERROR(VLOOKUP(F68,'[5]230'!$B$1:$K$65536,10,0),0)</f>
        <v>0.45396</v>
      </c>
      <c r="Y68" s="151">
        <f t="shared" si="16"/>
        <v>18.61236</v>
      </c>
      <c r="Z68" s="151">
        <f t="shared" si="17"/>
        <v>34.50096</v>
      </c>
      <c r="AA68" s="152" t="str">
        <f t="shared" si="18"/>
        <v/>
      </c>
      <c r="AB68" s="152">
        <f t="shared" si="19"/>
        <v>-15.8886</v>
      </c>
      <c r="AC68" s="152">
        <f t="shared" si="20"/>
        <v>-15.8886</v>
      </c>
      <c r="AD68" s="155"/>
      <c r="AE68" s="156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</row>
    <row r="69" s="103" customFormat="1" ht="19" customHeight="1" spans="1:70">
      <c r="A69" s="113">
        <f t="shared" si="23"/>
        <v>67</v>
      </c>
      <c r="B69" s="114">
        <v>230</v>
      </c>
      <c r="C69" s="115" t="s">
        <v>135</v>
      </c>
      <c r="D69" s="116"/>
      <c r="E69" s="115"/>
      <c r="F69" s="124" t="s">
        <v>202</v>
      </c>
      <c r="G69" s="119" t="str">
        <f>IFERROR(VLOOKUP(F69,'[4]10.1.1'!$A$1:$C$13122,3,0)," ")</f>
        <v>右侧挡片电泳</v>
      </c>
      <c r="H69" s="119" t="e">
        <f>VLOOKUP(F69,'[2]1、物料浏览盘点模板时重新引'!$B$1:$G$7989,6,0)</f>
        <v>#N/A</v>
      </c>
      <c r="I69" s="119" t="e">
        <f>VLOOKUP(H69,[3]数据!$A$1:$B$99,2,0)</f>
        <v>#N/A</v>
      </c>
      <c r="J69" s="116"/>
      <c r="K69" s="129" t="str">
        <f t="shared" si="12"/>
        <v>W1346SHT0015001</v>
      </c>
      <c r="L69" s="116"/>
      <c r="M69" s="124">
        <v>41</v>
      </c>
      <c r="N69" s="116"/>
      <c r="O69" s="115"/>
      <c r="P69" s="115"/>
      <c r="Q69" s="115"/>
      <c r="R69" s="115"/>
      <c r="S69" s="139">
        <f t="shared" si="13"/>
        <v>41</v>
      </c>
      <c r="T69" s="140"/>
      <c r="U69" s="141">
        <f t="shared" si="14"/>
        <v>41</v>
      </c>
      <c r="V69" s="141" t="str">
        <f t="shared" si="15"/>
        <v/>
      </c>
      <c r="W69" s="142"/>
      <c r="X69" s="143">
        <f>IFERROR(VLOOKUP(F69,'[5]230'!$B$1:$K$65536,10,0),0)</f>
        <v>0.45396</v>
      </c>
      <c r="Y69" s="151">
        <f t="shared" si="16"/>
        <v>18.61236</v>
      </c>
      <c r="Z69" s="151">
        <f t="shared" si="17"/>
        <v>0</v>
      </c>
      <c r="AA69" s="152">
        <f t="shared" si="18"/>
        <v>18.61236</v>
      </c>
      <c r="AB69" s="152" t="str">
        <f t="shared" si="19"/>
        <v/>
      </c>
      <c r="AC69" s="152">
        <f t="shared" si="20"/>
        <v>18.61236</v>
      </c>
      <c r="AD69" s="155"/>
      <c r="AE69" s="156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</row>
    <row r="70" s="103" customFormat="1" ht="19" customHeight="1" spans="1:70">
      <c r="A70" s="113">
        <f t="shared" si="23"/>
        <v>68</v>
      </c>
      <c r="B70" s="114">
        <v>230</v>
      </c>
      <c r="C70" s="115" t="s">
        <v>135</v>
      </c>
      <c r="D70" s="116"/>
      <c r="E70" s="115"/>
      <c r="F70" s="124" t="s">
        <v>203</v>
      </c>
      <c r="G70" s="119" t="str">
        <f>VLOOKUP(F70,'[4]10.1.1'!$A$1:$C$13122,3,0)</f>
        <v>减震前横梁焊接总成电泳</v>
      </c>
      <c r="H70" s="119" t="e">
        <f>VLOOKUP(F70,'[2]1、物料浏览盘点模板时重新引'!$B$1:$G$7989,6,0)</f>
        <v>#N/A</v>
      </c>
      <c r="I70" s="119" t="e">
        <f>VLOOKUP(H70,[3]数据!$A$1:$B$99,2,0)</f>
        <v>#N/A</v>
      </c>
      <c r="J70" s="116"/>
      <c r="K70" s="129" t="str">
        <f t="shared" si="12"/>
        <v>W1346SHT0002462</v>
      </c>
      <c r="L70" s="116"/>
      <c r="M70" s="124">
        <v>85</v>
      </c>
      <c r="N70" s="116"/>
      <c r="O70" s="115"/>
      <c r="P70" s="115"/>
      <c r="Q70" s="115"/>
      <c r="R70" s="115"/>
      <c r="S70" s="139">
        <f t="shared" si="13"/>
        <v>85</v>
      </c>
      <c r="T70" s="140">
        <f>VLOOKUP(F70,[9]数据!$A:$I,9,0)</f>
        <v>32</v>
      </c>
      <c r="U70" s="141">
        <f t="shared" si="14"/>
        <v>53</v>
      </c>
      <c r="V70" s="141" t="str">
        <f t="shared" si="15"/>
        <v/>
      </c>
      <c r="W70" s="142"/>
      <c r="X70" s="143">
        <f>IFERROR(VLOOKUP(F70,'[5]230'!$B$1:$K$65536,10,0),0)</f>
        <v>9.9411</v>
      </c>
      <c r="Y70" s="151">
        <f t="shared" si="16"/>
        <v>844.9935</v>
      </c>
      <c r="Z70" s="151">
        <f t="shared" si="17"/>
        <v>318.1152</v>
      </c>
      <c r="AA70" s="152">
        <f t="shared" si="18"/>
        <v>526.8783</v>
      </c>
      <c r="AB70" s="152" t="str">
        <f t="shared" si="19"/>
        <v/>
      </c>
      <c r="AC70" s="152">
        <f t="shared" si="20"/>
        <v>526.8783</v>
      </c>
      <c r="AD70" s="155"/>
      <c r="AE70" s="156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</row>
    <row r="71" s="103" customFormat="1" ht="19" customHeight="1" spans="1:70">
      <c r="A71" s="113">
        <f t="shared" ref="A71:A81" si="24">ROW()-2</f>
        <v>69</v>
      </c>
      <c r="B71" s="114">
        <v>230</v>
      </c>
      <c r="C71" s="115" t="s">
        <v>135</v>
      </c>
      <c r="D71" s="116"/>
      <c r="E71" s="115"/>
      <c r="F71" s="124" t="s">
        <v>204</v>
      </c>
      <c r="G71" s="119" t="str">
        <f>VLOOKUP(F71,'[4]10.1.1'!$A$1:$C$13122,3,0)</f>
        <v>下框左右支架钣金电泳</v>
      </c>
      <c r="H71" s="119" t="e">
        <f>VLOOKUP(F71,'[2]1、物料浏览盘点模板时重新引'!$B$1:$G$7989,6,0)</f>
        <v>#N/A</v>
      </c>
      <c r="I71" s="119" t="e">
        <f>VLOOKUP(H71,[3]数据!$A$1:$B$99,2,0)</f>
        <v>#N/A</v>
      </c>
      <c r="J71" s="116"/>
      <c r="K71" s="129" t="str">
        <f t="shared" si="12"/>
        <v>W1346SHT0002469</v>
      </c>
      <c r="L71" s="116"/>
      <c r="M71" s="124">
        <v>81</v>
      </c>
      <c r="N71" s="116"/>
      <c r="O71" s="115"/>
      <c r="P71" s="115"/>
      <c r="Q71" s="115"/>
      <c r="R71" s="115"/>
      <c r="S71" s="139">
        <f t="shared" si="13"/>
        <v>81</v>
      </c>
      <c r="T71" s="140">
        <f>VLOOKUP(F71,[9]数据!$A:$I,9,0)</f>
        <v>89</v>
      </c>
      <c r="U71" s="141" t="str">
        <f t="shared" si="14"/>
        <v/>
      </c>
      <c r="V71" s="141">
        <f t="shared" si="15"/>
        <v>-8</v>
      </c>
      <c r="W71" s="142"/>
      <c r="X71" s="143">
        <f>IFERROR(VLOOKUP(F71,'[5]230'!$B$1:$K$65536,10,0),0)</f>
        <v>6.05941</v>
      </c>
      <c r="Y71" s="151">
        <f t="shared" si="16"/>
        <v>490.81221</v>
      </c>
      <c r="Z71" s="151">
        <f t="shared" si="17"/>
        <v>539.28749</v>
      </c>
      <c r="AA71" s="152" t="str">
        <f t="shared" si="18"/>
        <v/>
      </c>
      <c r="AB71" s="152">
        <f t="shared" si="19"/>
        <v>-48.47528</v>
      </c>
      <c r="AC71" s="152">
        <f t="shared" si="20"/>
        <v>-48.4752799999999</v>
      </c>
      <c r="AD71" s="155"/>
      <c r="AE71" s="156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</row>
    <row r="72" s="103" customFormat="1" ht="19" customHeight="1" spans="1:70">
      <c r="A72" s="113">
        <f t="shared" si="24"/>
        <v>70</v>
      </c>
      <c r="B72" s="114">
        <v>230</v>
      </c>
      <c r="C72" s="115" t="s">
        <v>135</v>
      </c>
      <c r="D72" s="116"/>
      <c r="E72" s="115"/>
      <c r="F72" s="124" t="s">
        <v>205</v>
      </c>
      <c r="G72" s="119" t="str">
        <f>VLOOKUP(F72,'[4]10.1.1'!$A$1:$C$13122,3,0)</f>
        <v>绞架总成VDC电泳</v>
      </c>
      <c r="H72" s="119" t="e">
        <f>VLOOKUP(F72,'[2]1、物料浏览盘点模板时重新引'!$B$1:$G$7989,6,0)</f>
        <v>#N/A</v>
      </c>
      <c r="I72" s="119" t="e">
        <f>VLOOKUP(H72,[3]数据!$A$1:$B$99,2,0)</f>
        <v>#N/A</v>
      </c>
      <c r="J72" s="116"/>
      <c r="K72" s="129" t="str">
        <f t="shared" si="12"/>
        <v>W1346SHT0002456</v>
      </c>
      <c r="L72" s="116"/>
      <c r="M72" s="124">
        <v>40</v>
      </c>
      <c r="N72" s="116"/>
      <c r="O72" s="115"/>
      <c r="P72" s="115"/>
      <c r="Q72" s="115"/>
      <c r="R72" s="115"/>
      <c r="S72" s="139">
        <f t="shared" si="13"/>
        <v>40</v>
      </c>
      <c r="T72" s="140">
        <f>VLOOKUP(F72,[9]数据!$A:$I,9,0)</f>
        <v>16</v>
      </c>
      <c r="U72" s="141">
        <f t="shared" si="14"/>
        <v>24</v>
      </c>
      <c r="V72" s="141" t="str">
        <f t="shared" si="15"/>
        <v/>
      </c>
      <c r="W72" s="142"/>
      <c r="X72" s="143">
        <f>IFERROR(VLOOKUP(F72,'[5]230'!$B$1:$K$65536,10,0),0)</f>
        <v>94.49659</v>
      </c>
      <c r="Y72" s="151">
        <f t="shared" si="16"/>
        <v>3779.8636</v>
      </c>
      <c r="Z72" s="151">
        <f t="shared" si="17"/>
        <v>1511.94544</v>
      </c>
      <c r="AA72" s="152">
        <f t="shared" si="18"/>
        <v>2267.91816</v>
      </c>
      <c r="AB72" s="152" t="str">
        <f t="shared" si="19"/>
        <v/>
      </c>
      <c r="AC72" s="152">
        <f t="shared" si="20"/>
        <v>2267.91816</v>
      </c>
      <c r="AD72" s="155"/>
      <c r="AE72" s="156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</row>
    <row r="73" s="103" customFormat="1" ht="19" customHeight="1" spans="1:70">
      <c r="A73" s="113">
        <f t="shared" si="24"/>
        <v>71</v>
      </c>
      <c r="B73" s="114">
        <v>230</v>
      </c>
      <c r="C73" s="115" t="s">
        <v>135</v>
      </c>
      <c r="D73" s="116"/>
      <c r="E73" s="115"/>
      <c r="F73" s="124" t="s">
        <v>206</v>
      </c>
      <c r="G73" s="119" t="str">
        <f>VLOOKUP(F73,'[4]10.1.1'!$A$1:$C$13122,3,0)</f>
        <v>M8自锁螺母(白)</v>
      </c>
      <c r="H73" s="119" t="str">
        <f>VLOOKUP(F73,'[2]1、物料浏览盘点模板时重新引'!$B$1:$G$7989,6,0)</f>
        <v>YC10</v>
      </c>
      <c r="I73" s="119" t="str">
        <f>VLOOKUP(H73,[3]数据!$A$1:$B$99,2,0)</f>
        <v>原材料-共用材料</v>
      </c>
      <c r="J73" s="116"/>
      <c r="K73" s="129" t="str">
        <f t="shared" si="12"/>
        <v>W1346BFA0000010</v>
      </c>
      <c r="L73" s="116"/>
      <c r="M73" s="124">
        <v>54</v>
      </c>
      <c r="N73" s="116"/>
      <c r="O73" s="115"/>
      <c r="P73" s="115"/>
      <c r="Q73" s="115"/>
      <c r="R73" s="115"/>
      <c r="S73" s="139">
        <f t="shared" si="13"/>
        <v>54</v>
      </c>
      <c r="T73" s="140"/>
      <c r="U73" s="141">
        <f t="shared" si="14"/>
        <v>54</v>
      </c>
      <c r="V73" s="141" t="str">
        <f t="shared" si="15"/>
        <v/>
      </c>
      <c r="W73" s="142"/>
      <c r="X73" s="143">
        <f>IFERROR(VLOOKUP(F73,'[5]230'!$B$1:$K$65536,10,0),0)</f>
        <v>0.08</v>
      </c>
      <c r="Y73" s="151">
        <f t="shared" si="16"/>
        <v>4.32</v>
      </c>
      <c r="Z73" s="151">
        <f t="shared" si="17"/>
        <v>0</v>
      </c>
      <c r="AA73" s="152">
        <f t="shared" si="18"/>
        <v>4.32</v>
      </c>
      <c r="AB73" s="152" t="str">
        <f t="shared" si="19"/>
        <v/>
      </c>
      <c r="AC73" s="152">
        <f t="shared" si="20"/>
        <v>4.32</v>
      </c>
      <c r="AD73" s="155"/>
      <c r="AE73" s="156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</row>
    <row r="74" s="103" customFormat="1" ht="19" customHeight="1" spans="1:70">
      <c r="A74" s="113">
        <f t="shared" si="24"/>
        <v>72</v>
      </c>
      <c r="B74" s="114">
        <v>230</v>
      </c>
      <c r="C74" s="115" t="s">
        <v>135</v>
      </c>
      <c r="D74" s="116"/>
      <c r="E74" s="115"/>
      <c r="F74" s="124" t="s">
        <v>207</v>
      </c>
      <c r="G74" s="119" t="str">
        <f>VLOOKUP(F74,'[4]10.1.1'!$A$1:$C$13122,3,0)</f>
        <v>开口挡圈</v>
      </c>
      <c r="H74" s="119" t="str">
        <f>VLOOKUP(F74,'[2]1、物料浏览盘点模板时重新引'!$B$1:$G$7989,6,0)</f>
        <v>YC01</v>
      </c>
      <c r="I74" s="119" t="str">
        <f>VLOOKUP(H74,[3]数据!$A$1:$B$99,2,0)</f>
        <v>原材料-座椅直接材料</v>
      </c>
      <c r="J74" s="116"/>
      <c r="K74" s="129" t="str">
        <f t="shared" si="12"/>
        <v>W1346BFA0000285</v>
      </c>
      <c r="L74" s="116"/>
      <c r="M74" s="124">
        <v>470</v>
      </c>
      <c r="N74" s="116"/>
      <c r="O74" s="115"/>
      <c r="P74" s="115"/>
      <c r="Q74" s="115"/>
      <c r="R74" s="115"/>
      <c r="S74" s="139">
        <f t="shared" si="13"/>
        <v>470</v>
      </c>
      <c r="T74" s="140"/>
      <c r="U74" s="141">
        <f t="shared" si="14"/>
        <v>470</v>
      </c>
      <c r="V74" s="141" t="str">
        <f t="shared" si="15"/>
        <v/>
      </c>
      <c r="W74" s="142"/>
      <c r="X74" s="143">
        <f>IFERROR(VLOOKUP(F74,'[5]230'!$B$1:$K$65536,10,0),0)</f>
        <v>0.05</v>
      </c>
      <c r="Y74" s="151">
        <f t="shared" si="16"/>
        <v>23.5</v>
      </c>
      <c r="Z74" s="151">
        <f t="shared" si="17"/>
        <v>0</v>
      </c>
      <c r="AA74" s="152">
        <f t="shared" si="18"/>
        <v>23.5</v>
      </c>
      <c r="AB74" s="152" t="str">
        <f t="shared" si="19"/>
        <v/>
      </c>
      <c r="AC74" s="152">
        <f t="shared" si="20"/>
        <v>23.5</v>
      </c>
      <c r="AD74" s="155"/>
      <c r="AE74" s="156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</row>
    <row r="75" s="103" customFormat="1" ht="19" customHeight="1" spans="1:70">
      <c r="A75" s="113">
        <f t="shared" si="24"/>
        <v>73</v>
      </c>
      <c r="B75" s="114">
        <v>230</v>
      </c>
      <c r="C75" s="115" t="s">
        <v>135</v>
      </c>
      <c r="D75" s="116"/>
      <c r="E75" s="115"/>
      <c r="F75" s="124" t="s">
        <v>208</v>
      </c>
      <c r="G75" s="119" t="str">
        <f>VLOOKUP(F75,'[4]10.1.1'!$A$1:$C$13122,3,0)</f>
        <v>变阻尼拉线回位簧</v>
      </c>
      <c r="H75" s="119" t="str">
        <f>VLOOKUP(F75,'[2]1、物料浏览盘点模板时重新引'!$B$1:$G$7989,6,0)</f>
        <v>YC01</v>
      </c>
      <c r="I75" s="119" t="str">
        <f>VLOOKUP(H75,[3]数据!$A$1:$B$99,2,0)</f>
        <v>原材料-座椅直接材料</v>
      </c>
      <c r="J75" s="116"/>
      <c r="K75" s="129" t="str">
        <f t="shared" si="12"/>
        <v>W1346BSP0010011</v>
      </c>
      <c r="L75" s="116"/>
      <c r="M75" s="124">
        <v>497</v>
      </c>
      <c r="N75" s="116"/>
      <c r="O75" s="115"/>
      <c r="P75" s="115"/>
      <c r="Q75" s="115"/>
      <c r="R75" s="115"/>
      <c r="S75" s="139">
        <f t="shared" si="13"/>
        <v>497</v>
      </c>
      <c r="T75" s="140"/>
      <c r="U75" s="141">
        <f t="shared" si="14"/>
        <v>497</v>
      </c>
      <c r="V75" s="141" t="str">
        <f t="shared" si="15"/>
        <v/>
      </c>
      <c r="W75" s="142"/>
      <c r="X75" s="143">
        <f>IFERROR(VLOOKUP(F75,'[5]230'!$B$1:$K$65536,10,0),0)</f>
        <v>0.19</v>
      </c>
      <c r="Y75" s="151">
        <f t="shared" si="16"/>
        <v>94.43</v>
      </c>
      <c r="Z75" s="151">
        <f t="shared" si="17"/>
        <v>0</v>
      </c>
      <c r="AA75" s="152">
        <f t="shared" si="18"/>
        <v>94.43</v>
      </c>
      <c r="AB75" s="152" t="str">
        <f t="shared" si="19"/>
        <v/>
      </c>
      <c r="AC75" s="152">
        <f t="shared" si="20"/>
        <v>94.43</v>
      </c>
      <c r="AD75" s="155"/>
      <c r="AE75" s="156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</row>
    <row r="76" s="103" customFormat="1" ht="19" customHeight="1" spans="1:70">
      <c r="A76" s="113">
        <f t="shared" si="24"/>
        <v>74</v>
      </c>
      <c r="B76" s="114">
        <v>230</v>
      </c>
      <c r="C76" s="115" t="s">
        <v>135</v>
      </c>
      <c r="D76" s="116"/>
      <c r="E76" s="115"/>
      <c r="F76" s="124" t="s">
        <v>209</v>
      </c>
      <c r="G76" s="119" t="str">
        <f>VLOOKUP(F76,'[4]10.1.1'!$A$1:$C$13122,3,0)</f>
        <v>3.0滚轮</v>
      </c>
      <c r="H76" s="119" t="str">
        <f>VLOOKUP(F76,'[2]1、物料浏览盘点模板时重新引'!$B$1:$G$7989,6,0)</f>
        <v>YC04</v>
      </c>
      <c r="I76" s="119" t="str">
        <f>VLOOKUP(H76,[3]数据!$A$1:$B$99,2,0)</f>
        <v>原材料-金属件直接材料</v>
      </c>
      <c r="J76" s="116"/>
      <c r="K76" s="129" t="str">
        <f t="shared" si="12"/>
        <v>W1346SHT0010811</v>
      </c>
      <c r="L76" s="116"/>
      <c r="M76" s="124">
        <v>340</v>
      </c>
      <c r="N76" s="116"/>
      <c r="O76" s="115"/>
      <c r="P76" s="115"/>
      <c r="Q76" s="115"/>
      <c r="R76" s="115"/>
      <c r="S76" s="139">
        <f t="shared" si="13"/>
        <v>340</v>
      </c>
      <c r="T76" s="140">
        <f>VLOOKUP(F76,[9]数据!$A:$I,9,0)</f>
        <v>340</v>
      </c>
      <c r="U76" s="141" t="str">
        <f t="shared" si="14"/>
        <v/>
      </c>
      <c r="V76" s="141" t="str">
        <f t="shared" si="15"/>
        <v/>
      </c>
      <c r="W76" s="142"/>
      <c r="X76" s="143">
        <f>IFERROR(VLOOKUP(F76,'[5]230'!$B$1:$K$65536,10,0),0)</f>
        <v>2.79</v>
      </c>
      <c r="Y76" s="151">
        <f t="shared" si="16"/>
        <v>948.6</v>
      </c>
      <c r="Z76" s="151">
        <f t="shared" si="17"/>
        <v>948.6</v>
      </c>
      <c r="AA76" s="152" t="str">
        <f t="shared" si="18"/>
        <v/>
      </c>
      <c r="AB76" s="152" t="str">
        <f t="shared" si="19"/>
        <v/>
      </c>
      <c r="AC76" s="152">
        <f t="shared" si="20"/>
        <v>0</v>
      </c>
      <c r="AD76" s="155"/>
      <c r="AE76" s="156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5"/>
      <c r="BN76" s="105"/>
      <c r="BO76" s="105"/>
      <c r="BP76" s="105"/>
      <c r="BQ76" s="105"/>
      <c r="BR76" s="105"/>
    </row>
    <row r="77" s="103" customFormat="1" ht="19" customHeight="1" spans="1:70">
      <c r="A77" s="113">
        <f t="shared" si="24"/>
        <v>75</v>
      </c>
      <c r="B77" s="114">
        <v>230</v>
      </c>
      <c r="C77" s="115" t="s">
        <v>135</v>
      </c>
      <c r="D77" s="116"/>
      <c r="E77" s="115"/>
      <c r="F77" s="124" t="s">
        <v>210</v>
      </c>
      <c r="G77" s="119" t="str">
        <f>VLOOKUP(F77,'[4]10.1.1'!$A$1:$C$13122,3,0)</f>
        <v>内绞架固定块</v>
      </c>
      <c r="H77" s="119" t="str">
        <f>VLOOKUP(F77,'[2]1、物料浏览盘点模板时重新引'!$B$1:$G$7989,6,0)</f>
        <v>YC04</v>
      </c>
      <c r="I77" s="119" t="str">
        <f>VLOOKUP(H77,[3]数据!$A$1:$B$99,2,0)</f>
        <v>原材料-金属件直接材料</v>
      </c>
      <c r="J77" s="116"/>
      <c r="K77" s="129" t="str">
        <f t="shared" si="12"/>
        <v>W1346SHT0010203</v>
      </c>
      <c r="L77" s="116"/>
      <c r="M77" s="124">
        <v>3</v>
      </c>
      <c r="N77" s="116"/>
      <c r="O77" s="115"/>
      <c r="P77" s="115"/>
      <c r="Q77" s="115"/>
      <c r="R77" s="115"/>
      <c r="S77" s="139">
        <f t="shared" si="13"/>
        <v>3</v>
      </c>
      <c r="T77" s="140"/>
      <c r="U77" s="141">
        <f t="shared" si="14"/>
        <v>3</v>
      </c>
      <c r="V77" s="141" t="str">
        <f t="shared" si="15"/>
        <v/>
      </c>
      <c r="W77" s="142"/>
      <c r="X77" s="143">
        <f>IFERROR(VLOOKUP(F77,'[5]230'!$B$1:$K$65536,10,0),0)</f>
        <v>1.59</v>
      </c>
      <c r="Y77" s="151">
        <f t="shared" si="16"/>
        <v>4.77</v>
      </c>
      <c r="Z77" s="151">
        <f t="shared" si="17"/>
        <v>0</v>
      </c>
      <c r="AA77" s="152">
        <f t="shared" si="18"/>
        <v>4.77</v>
      </c>
      <c r="AB77" s="152" t="str">
        <f t="shared" si="19"/>
        <v/>
      </c>
      <c r="AC77" s="152">
        <f t="shared" si="20"/>
        <v>4.77</v>
      </c>
      <c r="AD77" s="155"/>
      <c r="AE77" s="156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</row>
    <row r="78" s="103" customFormat="1" ht="19" customHeight="1" spans="1:70">
      <c r="A78" s="113">
        <f t="shared" si="24"/>
        <v>76</v>
      </c>
      <c r="B78" s="114">
        <v>230</v>
      </c>
      <c r="C78" s="115" t="s">
        <v>135</v>
      </c>
      <c r="D78" s="116"/>
      <c r="E78" s="115"/>
      <c r="F78" s="124" t="s">
        <v>211</v>
      </c>
      <c r="G78" s="119" t="str">
        <f>VLOOKUP(F78,'[4]10.1.1'!$A$1:$C$13122,3,0)</f>
        <v>气囊下支撑钣金总成电泳</v>
      </c>
      <c r="H78" s="119" t="e">
        <f>VLOOKUP(F78,'[2]1、物料浏览盘点模板时重新引'!$B$1:$G$7989,6,0)</f>
        <v>#N/A</v>
      </c>
      <c r="I78" s="119" t="e">
        <f>VLOOKUP(H78,[3]数据!$A$1:$B$99,2,0)</f>
        <v>#N/A</v>
      </c>
      <c r="J78" s="116"/>
      <c r="K78" s="129" t="str">
        <f t="shared" si="12"/>
        <v>W1346SHT0002470</v>
      </c>
      <c r="L78" s="116"/>
      <c r="M78" s="124">
        <v>42</v>
      </c>
      <c r="N78" s="116"/>
      <c r="O78" s="115"/>
      <c r="P78" s="115"/>
      <c r="Q78" s="115"/>
      <c r="R78" s="115"/>
      <c r="S78" s="139">
        <f t="shared" si="13"/>
        <v>42</v>
      </c>
      <c r="T78" s="140"/>
      <c r="U78" s="141">
        <f t="shared" si="14"/>
        <v>42</v>
      </c>
      <c r="V78" s="141" t="str">
        <f t="shared" si="15"/>
        <v/>
      </c>
      <c r="W78" s="142"/>
      <c r="X78" s="143">
        <f>IFERROR(VLOOKUP(F78,'[5]230'!$B$1:$K$65536,10,0),0)</f>
        <v>15.37957</v>
      </c>
      <c r="Y78" s="151">
        <f t="shared" si="16"/>
        <v>645.94194</v>
      </c>
      <c r="Z78" s="151">
        <f t="shared" si="17"/>
        <v>0</v>
      </c>
      <c r="AA78" s="152">
        <f t="shared" si="18"/>
        <v>645.94194</v>
      </c>
      <c r="AB78" s="152" t="str">
        <f t="shared" si="19"/>
        <v/>
      </c>
      <c r="AC78" s="152">
        <f t="shared" si="20"/>
        <v>645.94194</v>
      </c>
      <c r="AD78" s="155"/>
      <c r="AE78" s="156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</row>
    <row r="79" s="103" customFormat="1" ht="19" customHeight="1" spans="1:70">
      <c r="A79" s="113">
        <f t="shared" si="24"/>
        <v>77</v>
      </c>
      <c r="B79" s="114">
        <v>230</v>
      </c>
      <c r="C79" s="115" t="s">
        <v>135</v>
      </c>
      <c r="D79" s="116"/>
      <c r="E79" s="115"/>
      <c r="F79" s="124" t="s">
        <v>212</v>
      </c>
      <c r="G79" s="119" t="s">
        <v>213</v>
      </c>
      <c r="H79" s="119" t="e">
        <f>VLOOKUP(F79,'[2]1、物料浏览盘点模板时重新引'!$B$1:$G$7989,6,0)</f>
        <v>#N/A</v>
      </c>
      <c r="I79" s="119" t="e">
        <f>VLOOKUP(H79,[3]数据!$A$1:$B$99,2,0)</f>
        <v>#N/A</v>
      </c>
      <c r="J79" s="116"/>
      <c r="K79" s="129" t="str">
        <f t="shared" si="12"/>
        <v>W1346SHT0015973</v>
      </c>
      <c r="L79" s="116"/>
      <c r="M79" s="124">
        <v>40</v>
      </c>
      <c r="N79" s="116"/>
      <c r="O79" s="115"/>
      <c r="P79" s="115"/>
      <c r="Q79" s="115"/>
      <c r="R79" s="115"/>
      <c r="S79" s="139">
        <f t="shared" si="13"/>
        <v>40</v>
      </c>
      <c r="T79" s="140"/>
      <c r="U79" s="141">
        <f t="shared" si="14"/>
        <v>40</v>
      </c>
      <c r="V79" s="141" t="str">
        <f t="shared" si="15"/>
        <v/>
      </c>
      <c r="W79" s="142"/>
      <c r="X79" s="143">
        <f>IFERROR(VLOOKUP(F79,'[5]230'!$B$1:$K$65536,10,0),0)</f>
        <v>0</v>
      </c>
      <c r="Y79" s="151">
        <f t="shared" si="16"/>
        <v>0</v>
      </c>
      <c r="Z79" s="151">
        <f t="shared" si="17"/>
        <v>0</v>
      </c>
      <c r="AA79" s="152">
        <f t="shared" si="18"/>
        <v>0</v>
      </c>
      <c r="AB79" s="152" t="str">
        <f t="shared" si="19"/>
        <v/>
      </c>
      <c r="AC79" s="152">
        <f t="shared" si="20"/>
        <v>0</v>
      </c>
      <c r="AD79" s="155"/>
      <c r="AE79" s="156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</row>
    <row r="80" s="103" customFormat="1" ht="19" customHeight="1" spans="1:70">
      <c r="A80" s="169">
        <f t="shared" si="24"/>
        <v>78</v>
      </c>
      <c r="B80" s="170">
        <v>230</v>
      </c>
      <c r="C80" s="171" t="s">
        <v>135</v>
      </c>
      <c r="D80" s="172"/>
      <c r="E80" s="171"/>
      <c r="F80" s="173" t="s">
        <v>214</v>
      </c>
      <c r="G80" s="174" t="str">
        <f>VLOOKUP(F80,'[4]10.1.1'!$A$1:$C$13122,3,0)</f>
        <v>滑轨解锁手柄右侧回位簧</v>
      </c>
      <c r="H80" s="174" t="str">
        <f>VLOOKUP(F80,'[2]1、物料浏览盘点模板时重新引'!$B$1:$G$7989,6,0)</f>
        <v>YC04</v>
      </c>
      <c r="I80" s="174" t="str">
        <f>VLOOKUP(H80,[3]数据!$A$1:$B$99,2,0)</f>
        <v>原材料-金属件直接材料</v>
      </c>
      <c r="J80" s="172"/>
      <c r="K80" s="181" t="str">
        <f t="shared" si="12"/>
        <v>W1346BSP0010012</v>
      </c>
      <c r="L80" s="172"/>
      <c r="M80" s="173">
        <v>119</v>
      </c>
      <c r="N80" s="172"/>
      <c r="O80" s="171"/>
      <c r="P80" s="171"/>
      <c r="Q80" s="171"/>
      <c r="R80" s="171"/>
      <c r="S80" s="184">
        <f t="shared" si="13"/>
        <v>119</v>
      </c>
      <c r="T80" s="140"/>
      <c r="U80" s="185">
        <f t="shared" si="14"/>
        <v>119</v>
      </c>
      <c r="V80" s="185" t="str">
        <f t="shared" si="15"/>
        <v/>
      </c>
      <c r="W80" s="186"/>
      <c r="X80" s="187">
        <f>IFERROR(VLOOKUP(F80,'[5]230'!$B$1:$K$65536,10,0),0)</f>
        <v>0.25</v>
      </c>
      <c r="Y80" s="191">
        <f t="shared" si="16"/>
        <v>29.75</v>
      </c>
      <c r="Z80" s="191">
        <f t="shared" si="17"/>
        <v>0</v>
      </c>
      <c r="AA80" s="192">
        <f t="shared" si="18"/>
        <v>29.75</v>
      </c>
      <c r="AB80" s="192" t="str">
        <f t="shared" si="19"/>
        <v/>
      </c>
      <c r="AC80" s="192">
        <f t="shared" si="20"/>
        <v>29.75</v>
      </c>
      <c r="AD80" s="193"/>
      <c r="AE80" s="194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</row>
    <row r="81" s="103" customFormat="1" ht="19" customHeight="1" spans="1:70">
      <c r="A81" s="175">
        <f t="shared" si="24"/>
        <v>79</v>
      </c>
      <c r="B81" s="175">
        <v>230</v>
      </c>
      <c r="C81" s="176" t="s">
        <v>135</v>
      </c>
      <c r="D81" s="177"/>
      <c r="E81" s="176"/>
      <c r="F81" s="178" t="s">
        <v>215</v>
      </c>
      <c r="G81" s="179" t="str">
        <f>VLOOKUP(F81,'[4]10.1.1'!$A$1:$C$13122,3,0)</f>
        <v>滑轨本体</v>
      </c>
      <c r="H81" s="179" t="e">
        <f>VLOOKUP(F81,'[2]1、物料浏览盘点模板时重新引'!$B$1:$G$7989,6,0)</f>
        <v>#N/A</v>
      </c>
      <c r="I81" s="179" t="e">
        <f>VLOOKUP(H81,[3]数据!$A$1:$B$99,2,0)</f>
        <v>#N/A</v>
      </c>
      <c r="J81" s="177"/>
      <c r="K81" s="182" t="str">
        <f t="shared" si="12"/>
        <v>W1346sht0010283</v>
      </c>
      <c r="L81" s="177"/>
      <c r="M81" s="178">
        <v>60</v>
      </c>
      <c r="N81" s="177"/>
      <c r="O81" s="176"/>
      <c r="P81" s="176"/>
      <c r="Q81" s="176"/>
      <c r="R81" s="176"/>
      <c r="S81" s="188">
        <f t="shared" si="13"/>
        <v>60</v>
      </c>
      <c r="T81" s="140"/>
      <c r="U81" s="189">
        <f t="shared" si="14"/>
        <v>60</v>
      </c>
      <c r="V81" s="189" t="str">
        <f t="shared" si="15"/>
        <v/>
      </c>
      <c r="W81" s="180"/>
      <c r="X81" s="190">
        <f>IFERROR(VLOOKUP(F81,'[5]230'!$B$1:$K$65536,10,0),0)</f>
        <v>30.14855</v>
      </c>
      <c r="Y81" s="195">
        <f t="shared" si="16"/>
        <v>1808.913</v>
      </c>
      <c r="Z81" s="195">
        <f t="shared" si="17"/>
        <v>0</v>
      </c>
      <c r="AA81" s="196">
        <f t="shared" si="18"/>
        <v>1808.913</v>
      </c>
      <c r="AB81" s="196" t="str">
        <f t="shared" si="19"/>
        <v/>
      </c>
      <c r="AC81" s="196">
        <f t="shared" si="20"/>
        <v>1808.913</v>
      </c>
      <c r="AD81" s="197"/>
      <c r="AE81" s="180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</row>
    <row r="82" s="105" customFormat="1" spans="1:47">
      <c r="A82" s="180"/>
      <c r="B82" s="180"/>
      <c r="C82" s="180"/>
      <c r="D82" s="180"/>
      <c r="E82" s="180"/>
      <c r="F82" s="175" t="s">
        <v>216</v>
      </c>
      <c r="G82" s="180" t="s">
        <v>217</v>
      </c>
      <c r="H82" s="180"/>
      <c r="I82" s="180"/>
      <c r="J82" s="180"/>
      <c r="K82" s="183"/>
      <c r="L82" s="180"/>
      <c r="M82" s="180">
        <v>0</v>
      </c>
      <c r="N82" s="180"/>
      <c r="O82" s="180"/>
      <c r="P82" s="180"/>
      <c r="Q82" s="180"/>
      <c r="R82" s="180"/>
      <c r="S82" s="188">
        <f t="shared" si="13"/>
        <v>0</v>
      </c>
      <c r="T82" s="140">
        <f>VLOOKUP(F82,[9]数据!$A:$I,9,0)</f>
        <v>548</v>
      </c>
      <c r="U82" s="189" t="str">
        <f t="shared" si="14"/>
        <v/>
      </c>
      <c r="V82" s="189">
        <f t="shared" si="15"/>
        <v>-548</v>
      </c>
      <c r="W82" s="180"/>
      <c r="X82" s="190">
        <f>IFERROR(VLOOKUP(F82,'[5]230'!$B$1:$K$65536,10,0),0)</f>
        <v>0.59</v>
      </c>
      <c r="Y82" s="195">
        <f t="shared" si="16"/>
        <v>0</v>
      </c>
      <c r="Z82" s="195">
        <f t="shared" si="17"/>
        <v>323.32</v>
      </c>
      <c r="AA82" s="196" t="str">
        <f t="shared" si="18"/>
        <v/>
      </c>
      <c r="AB82" s="196">
        <f t="shared" si="19"/>
        <v>-323.32</v>
      </c>
      <c r="AC82" s="196">
        <f t="shared" si="20"/>
        <v>-323.32</v>
      </c>
      <c r="AD82" s="197"/>
      <c r="AE82" s="180"/>
      <c r="AF82" s="108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</row>
    <row r="83" s="105" customFormat="1" spans="1:47">
      <c r="A83" s="180"/>
      <c r="B83" s="180"/>
      <c r="C83" s="180"/>
      <c r="D83" s="180"/>
      <c r="E83" s="180"/>
      <c r="F83" s="175" t="s">
        <v>218</v>
      </c>
      <c r="G83" s="180" t="s">
        <v>219</v>
      </c>
      <c r="H83" s="180"/>
      <c r="I83" s="180"/>
      <c r="J83" s="180"/>
      <c r="K83" s="183"/>
      <c r="L83" s="180"/>
      <c r="M83" s="180">
        <v>0</v>
      </c>
      <c r="N83" s="180"/>
      <c r="O83" s="180"/>
      <c r="P83" s="180"/>
      <c r="Q83" s="180"/>
      <c r="R83" s="180"/>
      <c r="S83" s="188">
        <f t="shared" si="13"/>
        <v>0</v>
      </c>
      <c r="T83" s="140">
        <f>VLOOKUP(F83,[9]数据!$A:$I,9,0)</f>
        <v>1</v>
      </c>
      <c r="U83" s="189" t="str">
        <f t="shared" si="14"/>
        <v/>
      </c>
      <c r="V83" s="189">
        <f t="shared" si="15"/>
        <v>-1</v>
      </c>
      <c r="W83" s="180"/>
      <c r="X83" s="190">
        <f>IFERROR(VLOOKUP(F83,'[5]230'!$B$1:$K$65536,10,0),0)</f>
        <v>31.12804</v>
      </c>
      <c r="Y83" s="195">
        <f t="shared" si="16"/>
        <v>0</v>
      </c>
      <c r="Z83" s="195">
        <f t="shared" si="17"/>
        <v>31.12804</v>
      </c>
      <c r="AA83" s="196" t="str">
        <f t="shared" si="18"/>
        <v/>
      </c>
      <c r="AB83" s="196">
        <f t="shared" si="19"/>
        <v>-31.12804</v>
      </c>
      <c r="AC83" s="196">
        <f t="shared" si="20"/>
        <v>-31.12804</v>
      </c>
      <c r="AD83" s="197"/>
      <c r="AE83" s="180"/>
      <c r="AF83" s="108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</row>
    <row r="84" s="105" customFormat="1" spans="1:47">
      <c r="A84" s="180"/>
      <c r="B84" s="180"/>
      <c r="C84" s="180"/>
      <c r="D84" s="180"/>
      <c r="E84" s="180"/>
      <c r="F84" s="175" t="s">
        <v>220</v>
      </c>
      <c r="G84" s="180" t="s">
        <v>221</v>
      </c>
      <c r="H84" s="180"/>
      <c r="I84" s="180"/>
      <c r="J84" s="180"/>
      <c r="K84" s="183"/>
      <c r="L84" s="180"/>
      <c r="M84" s="180">
        <v>0</v>
      </c>
      <c r="N84" s="180"/>
      <c r="O84" s="180"/>
      <c r="P84" s="180"/>
      <c r="Q84" s="180"/>
      <c r="R84" s="180"/>
      <c r="S84" s="188">
        <f t="shared" si="13"/>
        <v>0</v>
      </c>
      <c r="T84" s="140">
        <f>VLOOKUP(F84,[9]数据!$A:$I,9,0)</f>
        <v>3</v>
      </c>
      <c r="U84" s="189" t="str">
        <f t="shared" si="14"/>
        <v/>
      </c>
      <c r="V84" s="189">
        <f t="shared" si="15"/>
        <v>-3</v>
      </c>
      <c r="W84" s="180"/>
      <c r="X84" s="190">
        <f>IFERROR(VLOOKUP(F84,'[5]230'!$B$1:$K$65536,10,0),0)</f>
        <v>1.51127</v>
      </c>
      <c r="Y84" s="195">
        <f t="shared" si="16"/>
        <v>0</v>
      </c>
      <c r="Z84" s="195">
        <f t="shared" si="17"/>
        <v>4.53381</v>
      </c>
      <c r="AA84" s="196" t="str">
        <f t="shared" si="18"/>
        <v/>
      </c>
      <c r="AB84" s="196">
        <f t="shared" si="19"/>
        <v>-4.53381</v>
      </c>
      <c r="AC84" s="196">
        <f t="shared" si="20"/>
        <v>-4.53381</v>
      </c>
      <c r="AD84" s="197"/>
      <c r="AE84" s="180"/>
      <c r="AF84" s="108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</row>
    <row r="85" s="105" customFormat="1" spans="1:47">
      <c r="A85" s="180"/>
      <c r="B85" s="180"/>
      <c r="C85" s="180"/>
      <c r="D85" s="180"/>
      <c r="E85" s="180"/>
      <c r="F85" s="175" t="s">
        <v>222</v>
      </c>
      <c r="G85" s="180" t="s">
        <v>223</v>
      </c>
      <c r="H85" s="180"/>
      <c r="I85" s="180"/>
      <c r="J85" s="180"/>
      <c r="K85" s="183"/>
      <c r="L85" s="180"/>
      <c r="M85" s="180">
        <v>0</v>
      </c>
      <c r="N85" s="180"/>
      <c r="O85" s="180"/>
      <c r="P85" s="180"/>
      <c r="Q85" s="180"/>
      <c r="R85" s="180"/>
      <c r="S85" s="188">
        <f t="shared" si="13"/>
        <v>0</v>
      </c>
      <c r="T85" s="140">
        <f>VLOOKUP(F85,[9]数据!$A:$I,9,0)</f>
        <v>433</v>
      </c>
      <c r="U85" s="189" t="str">
        <f t="shared" si="14"/>
        <v/>
      </c>
      <c r="V85" s="189">
        <f t="shared" si="15"/>
        <v>-433</v>
      </c>
      <c r="W85" s="180"/>
      <c r="X85" s="190">
        <f>IFERROR(VLOOKUP(F85,'[5]230'!$B$1:$K$65536,10,0),0)</f>
        <v>2.655</v>
      </c>
      <c r="Y85" s="195">
        <f t="shared" si="16"/>
        <v>0</v>
      </c>
      <c r="Z85" s="195">
        <f t="shared" si="17"/>
        <v>1149.615</v>
      </c>
      <c r="AA85" s="196" t="str">
        <f t="shared" si="18"/>
        <v/>
      </c>
      <c r="AB85" s="196">
        <f t="shared" si="19"/>
        <v>-1149.615</v>
      </c>
      <c r="AC85" s="196">
        <f t="shared" si="20"/>
        <v>-1149.615</v>
      </c>
      <c r="AD85" s="197"/>
      <c r="AE85" s="180"/>
      <c r="AF85" s="108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</row>
    <row r="86" s="105" customFormat="1" spans="1:47">
      <c r="A86" s="180"/>
      <c r="B86" s="180"/>
      <c r="C86" s="180"/>
      <c r="D86" s="180"/>
      <c r="E86" s="180"/>
      <c r="F86" s="175" t="s">
        <v>224</v>
      </c>
      <c r="G86" s="180" t="s">
        <v>225</v>
      </c>
      <c r="H86" s="180"/>
      <c r="I86" s="180"/>
      <c r="J86" s="180"/>
      <c r="K86" s="183"/>
      <c r="L86" s="180"/>
      <c r="M86" s="180">
        <v>0</v>
      </c>
      <c r="N86" s="180"/>
      <c r="O86" s="180"/>
      <c r="P86" s="180"/>
      <c r="Q86" s="180"/>
      <c r="R86" s="180"/>
      <c r="S86" s="188">
        <f t="shared" si="13"/>
        <v>0</v>
      </c>
      <c r="T86" s="140">
        <f>VLOOKUP(F86,[9]数据!$A:$I,9,0)</f>
        <v>919</v>
      </c>
      <c r="U86" s="189" t="str">
        <f t="shared" si="14"/>
        <v/>
      </c>
      <c r="V86" s="189">
        <f t="shared" si="15"/>
        <v>-919</v>
      </c>
      <c r="W86" s="180"/>
      <c r="X86" s="190">
        <f>IFERROR(VLOOKUP(F86,'[5]230'!$B$1:$K$65536,10,0),0)</f>
        <v>2</v>
      </c>
      <c r="Y86" s="195">
        <f t="shared" si="16"/>
        <v>0</v>
      </c>
      <c r="Z86" s="195">
        <f t="shared" si="17"/>
        <v>1838</v>
      </c>
      <c r="AA86" s="196" t="str">
        <f t="shared" si="18"/>
        <v/>
      </c>
      <c r="AB86" s="196">
        <f t="shared" si="19"/>
        <v>-1838</v>
      </c>
      <c r="AC86" s="196">
        <f t="shared" si="20"/>
        <v>-1838</v>
      </c>
      <c r="AD86" s="197"/>
      <c r="AE86" s="180"/>
      <c r="AF86" s="108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</row>
    <row r="87" s="105" customFormat="1" spans="1:47">
      <c r="A87" s="103"/>
      <c r="B87" s="103"/>
      <c r="C87" s="103"/>
      <c r="D87" s="103"/>
      <c r="E87" s="103"/>
      <c r="F87" s="106"/>
      <c r="G87" s="103"/>
      <c r="H87" s="103"/>
      <c r="I87" s="103"/>
      <c r="J87" s="103"/>
      <c r="K87" s="107"/>
      <c r="L87" s="103"/>
      <c r="M87" s="103"/>
      <c r="N87" s="103"/>
      <c r="O87" s="103"/>
      <c r="P87" s="103"/>
      <c r="Q87" s="103"/>
      <c r="R87" s="103"/>
      <c r="S87" s="107"/>
      <c r="T87" s="103"/>
      <c r="U87" s="107"/>
      <c r="V87" s="107"/>
      <c r="W87" s="103"/>
      <c r="X87" s="103"/>
      <c r="Y87" s="107"/>
      <c r="Z87" s="107"/>
      <c r="AA87" s="107"/>
      <c r="AB87" s="107"/>
      <c r="AC87" s="107"/>
      <c r="AD87" s="103"/>
      <c r="AE87" s="108"/>
      <c r="AF87" s="108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</row>
    <row r="88" s="105" customFormat="1" spans="1:47">
      <c r="A88" s="103"/>
      <c r="B88" s="103"/>
      <c r="C88" s="103"/>
      <c r="D88" s="103"/>
      <c r="E88" s="103"/>
      <c r="F88" s="106"/>
      <c r="G88" s="103"/>
      <c r="H88" s="103"/>
      <c r="I88" s="103"/>
      <c r="J88" s="103"/>
      <c r="K88" s="107"/>
      <c r="L88" s="103"/>
      <c r="M88" s="103"/>
      <c r="N88" s="103"/>
      <c r="O88" s="103"/>
      <c r="P88" s="103"/>
      <c r="Q88" s="103"/>
      <c r="R88" s="103"/>
      <c r="S88" s="107"/>
      <c r="T88" s="103"/>
      <c r="U88" s="107"/>
      <c r="V88" s="107"/>
      <c r="W88" s="103"/>
      <c r="X88" s="103"/>
      <c r="Y88" s="107"/>
      <c r="Z88" s="107"/>
      <c r="AA88" s="107"/>
      <c r="AB88" s="107"/>
      <c r="AC88" s="107"/>
      <c r="AD88" s="103"/>
      <c r="AE88" s="108"/>
      <c r="AF88" s="108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="105" customFormat="1" spans="1:47">
      <c r="A89" s="103"/>
      <c r="B89" s="103"/>
      <c r="C89" s="103"/>
      <c r="D89" s="103"/>
      <c r="E89" s="103"/>
      <c r="F89" s="106"/>
      <c r="G89" s="103"/>
      <c r="H89" s="103"/>
      <c r="I89" s="103"/>
      <c r="J89" s="103"/>
      <c r="K89" s="107"/>
      <c r="L89" s="103"/>
      <c r="M89" s="103"/>
      <c r="N89" s="103"/>
      <c r="O89" s="103"/>
      <c r="P89" s="103"/>
      <c r="Q89" s="103"/>
      <c r="R89" s="103"/>
      <c r="S89" s="107"/>
      <c r="T89" s="103"/>
      <c r="U89" s="107"/>
      <c r="V89" s="107"/>
      <c r="W89" s="103"/>
      <c r="X89" s="103"/>
      <c r="Y89" s="107"/>
      <c r="Z89" s="107"/>
      <c r="AA89" s="107"/>
      <c r="AB89" s="107"/>
      <c r="AC89" s="107"/>
      <c r="AD89" s="103"/>
      <c r="AE89" s="108"/>
      <c r="AF89" s="108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</row>
    <row r="90" s="105" customFormat="1" spans="1:47">
      <c r="A90" s="103"/>
      <c r="B90" s="103"/>
      <c r="C90" s="103"/>
      <c r="D90" s="103"/>
      <c r="E90" s="103"/>
      <c r="F90" s="106"/>
      <c r="G90" s="103"/>
      <c r="H90" s="103"/>
      <c r="I90" s="103"/>
      <c r="J90" s="103"/>
      <c r="K90" s="107"/>
      <c r="L90" s="103"/>
      <c r="M90" s="103"/>
      <c r="N90" s="103"/>
      <c r="O90" s="103"/>
      <c r="P90" s="103"/>
      <c r="Q90" s="103"/>
      <c r="R90" s="103"/>
      <c r="S90" s="107"/>
      <c r="T90" s="103"/>
      <c r="U90" s="107"/>
      <c r="V90" s="107"/>
      <c r="W90" s="103"/>
      <c r="X90" s="103"/>
      <c r="Y90" s="107"/>
      <c r="Z90" s="107"/>
      <c r="AA90" s="107"/>
      <c r="AB90" s="107"/>
      <c r="AC90" s="107"/>
      <c r="AD90" s="103"/>
      <c r="AE90" s="108"/>
      <c r="AF90" s="108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</row>
    <row r="91" s="105" customFormat="1" spans="1:47">
      <c r="A91" s="103"/>
      <c r="B91" s="103"/>
      <c r="C91" s="103"/>
      <c r="D91" s="103"/>
      <c r="E91" s="103"/>
      <c r="F91" s="106"/>
      <c r="G91" s="103"/>
      <c r="H91" s="103"/>
      <c r="I91" s="103"/>
      <c r="J91" s="103"/>
      <c r="K91" s="107"/>
      <c r="L91" s="103"/>
      <c r="M91" s="103"/>
      <c r="N91" s="103"/>
      <c r="O91" s="103"/>
      <c r="P91" s="103"/>
      <c r="Q91" s="103"/>
      <c r="R91" s="103"/>
      <c r="S91" s="107"/>
      <c r="T91" s="103"/>
      <c r="U91" s="107"/>
      <c r="V91" s="107"/>
      <c r="W91" s="103"/>
      <c r="X91" s="103"/>
      <c r="Y91" s="107"/>
      <c r="Z91" s="107"/>
      <c r="AA91" s="107"/>
      <c r="AB91" s="107"/>
      <c r="AC91" s="107"/>
      <c r="AD91" s="103"/>
      <c r="AE91" s="108"/>
      <c r="AF91" s="108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</row>
    <row r="92" s="105" customFormat="1" spans="1:47">
      <c r="A92" s="103"/>
      <c r="B92" s="103"/>
      <c r="C92" s="103"/>
      <c r="D92" s="103"/>
      <c r="E92" s="103"/>
      <c r="F92" s="106"/>
      <c r="G92" s="103"/>
      <c r="H92" s="103"/>
      <c r="I92" s="103"/>
      <c r="J92" s="103"/>
      <c r="K92" s="107"/>
      <c r="L92" s="103"/>
      <c r="M92" s="103"/>
      <c r="N92" s="103"/>
      <c r="O92" s="103"/>
      <c r="P92" s="103"/>
      <c r="Q92" s="103"/>
      <c r="R92" s="103"/>
      <c r="S92" s="107"/>
      <c r="T92" s="103"/>
      <c r="U92" s="107"/>
      <c r="V92" s="107"/>
      <c r="W92" s="103"/>
      <c r="X92" s="103"/>
      <c r="Y92" s="107"/>
      <c r="Z92" s="107"/>
      <c r="AA92" s="107"/>
      <c r="AB92" s="107"/>
      <c r="AC92" s="107"/>
      <c r="AD92" s="103"/>
      <c r="AE92" s="108"/>
      <c r="AF92" s="108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</row>
    <row r="93" s="105" customFormat="1" spans="1:47">
      <c r="A93" s="103"/>
      <c r="B93" s="103"/>
      <c r="C93" s="103"/>
      <c r="D93" s="103"/>
      <c r="E93" s="103"/>
      <c r="F93" s="106"/>
      <c r="G93" s="103"/>
      <c r="H93" s="103"/>
      <c r="I93" s="103"/>
      <c r="J93" s="103"/>
      <c r="K93" s="107"/>
      <c r="L93" s="103"/>
      <c r="M93" s="103"/>
      <c r="N93" s="103"/>
      <c r="O93" s="103"/>
      <c r="P93" s="103"/>
      <c r="Q93" s="103"/>
      <c r="R93" s="103"/>
      <c r="S93" s="107"/>
      <c r="T93" s="103"/>
      <c r="U93" s="107"/>
      <c r="V93" s="107"/>
      <c r="W93" s="103"/>
      <c r="X93" s="103"/>
      <c r="Y93" s="107"/>
      <c r="Z93" s="107"/>
      <c r="AA93" s="107"/>
      <c r="AB93" s="107"/>
      <c r="AC93" s="107"/>
      <c r="AD93" s="103"/>
      <c r="AE93" s="108"/>
      <c r="AF93" s="108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</row>
    <row r="94" s="105" customFormat="1" spans="1:47">
      <c r="A94" s="103"/>
      <c r="B94" s="103"/>
      <c r="C94" s="103"/>
      <c r="D94" s="103"/>
      <c r="E94" s="103"/>
      <c r="F94" s="106"/>
      <c r="G94" s="103"/>
      <c r="H94" s="103"/>
      <c r="I94" s="103"/>
      <c r="J94" s="103"/>
      <c r="K94" s="107"/>
      <c r="L94" s="103"/>
      <c r="M94" s="103"/>
      <c r="N94" s="103"/>
      <c r="O94" s="103"/>
      <c r="P94" s="103"/>
      <c r="Q94" s="103"/>
      <c r="R94" s="103"/>
      <c r="S94" s="107"/>
      <c r="T94" s="103"/>
      <c r="U94" s="107"/>
      <c r="V94" s="107"/>
      <c r="W94" s="103"/>
      <c r="X94" s="103"/>
      <c r="Y94" s="107"/>
      <c r="Z94" s="107"/>
      <c r="AA94" s="107"/>
      <c r="AB94" s="107"/>
      <c r="AC94" s="107"/>
      <c r="AD94" s="103"/>
      <c r="AE94" s="108"/>
      <c r="AF94" s="108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</row>
    <row r="95" s="105" customFormat="1" spans="1:47">
      <c r="A95" s="103"/>
      <c r="B95" s="103"/>
      <c r="C95" s="103"/>
      <c r="D95" s="103"/>
      <c r="E95" s="103"/>
      <c r="F95" s="106"/>
      <c r="G95" s="103"/>
      <c r="H95" s="103"/>
      <c r="I95" s="103"/>
      <c r="J95" s="103"/>
      <c r="K95" s="107"/>
      <c r="L95" s="103"/>
      <c r="M95" s="103"/>
      <c r="N95" s="103"/>
      <c r="O95" s="103"/>
      <c r="P95" s="103"/>
      <c r="Q95" s="103"/>
      <c r="R95" s="103"/>
      <c r="S95" s="107"/>
      <c r="T95" s="103"/>
      <c r="U95" s="107"/>
      <c r="V95" s="107"/>
      <c r="W95" s="103"/>
      <c r="X95" s="103"/>
      <c r="Y95" s="107"/>
      <c r="Z95" s="107"/>
      <c r="AA95" s="107"/>
      <c r="AB95" s="107"/>
      <c r="AC95" s="107"/>
      <c r="AD95" s="103"/>
      <c r="AE95" s="108"/>
      <c r="AF95" s="108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</row>
    <row r="96" s="105" customFormat="1" spans="1:47">
      <c r="A96" s="103"/>
      <c r="B96" s="103"/>
      <c r="C96" s="103"/>
      <c r="D96" s="103"/>
      <c r="E96" s="103"/>
      <c r="F96" s="106"/>
      <c r="G96" s="103"/>
      <c r="H96" s="103"/>
      <c r="I96" s="103"/>
      <c r="J96" s="103"/>
      <c r="K96" s="107"/>
      <c r="L96" s="103"/>
      <c r="M96" s="103"/>
      <c r="N96" s="103"/>
      <c r="O96" s="103"/>
      <c r="P96" s="103"/>
      <c r="Q96" s="103"/>
      <c r="R96" s="103"/>
      <c r="S96" s="107"/>
      <c r="T96" s="103"/>
      <c r="U96" s="107"/>
      <c r="V96" s="107"/>
      <c r="W96" s="103"/>
      <c r="X96" s="103"/>
      <c r="Y96" s="107"/>
      <c r="Z96" s="107"/>
      <c r="AA96" s="107"/>
      <c r="AB96" s="107"/>
      <c r="AC96" s="107"/>
      <c r="AD96" s="103"/>
      <c r="AE96" s="108"/>
      <c r="AF96" s="108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</row>
    <row r="97" s="105" customFormat="1" spans="1:47">
      <c r="A97" s="103"/>
      <c r="B97" s="103"/>
      <c r="C97" s="103"/>
      <c r="D97" s="103"/>
      <c r="E97" s="103"/>
      <c r="F97" s="106"/>
      <c r="G97" s="103"/>
      <c r="H97" s="103"/>
      <c r="I97" s="103"/>
      <c r="J97" s="103"/>
      <c r="K97" s="107"/>
      <c r="L97" s="103"/>
      <c r="M97" s="103"/>
      <c r="N97" s="103"/>
      <c r="O97" s="103"/>
      <c r="P97" s="103"/>
      <c r="Q97" s="103"/>
      <c r="R97" s="103"/>
      <c r="S97" s="107"/>
      <c r="T97" s="103"/>
      <c r="U97" s="107"/>
      <c r="V97" s="107"/>
      <c r="W97" s="103"/>
      <c r="X97" s="103"/>
      <c r="Y97" s="107"/>
      <c r="Z97" s="107"/>
      <c r="AA97" s="107"/>
      <c r="AB97" s="107"/>
      <c r="AC97" s="107"/>
      <c r="AD97" s="103"/>
      <c r="AE97" s="108"/>
      <c r="AF97" s="108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</row>
    <row r="98" s="105" customFormat="1" spans="1:47">
      <c r="A98" s="103"/>
      <c r="B98" s="103"/>
      <c r="C98" s="103"/>
      <c r="D98" s="103"/>
      <c r="E98" s="103"/>
      <c r="F98" s="106"/>
      <c r="G98" s="103"/>
      <c r="H98" s="103"/>
      <c r="I98" s="103"/>
      <c r="J98" s="103"/>
      <c r="K98" s="107"/>
      <c r="L98" s="103"/>
      <c r="M98" s="103"/>
      <c r="N98" s="103"/>
      <c r="O98" s="103"/>
      <c r="P98" s="103"/>
      <c r="Q98" s="103"/>
      <c r="R98" s="103"/>
      <c r="S98" s="107"/>
      <c r="T98" s="103"/>
      <c r="U98" s="107"/>
      <c r="V98" s="107"/>
      <c r="W98" s="103"/>
      <c r="X98" s="103"/>
      <c r="Y98" s="107"/>
      <c r="Z98" s="107"/>
      <c r="AA98" s="107"/>
      <c r="AB98" s="107"/>
      <c r="AC98" s="107"/>
      <c r="AD98" s="103"/>
      <c r="AE98" s="108"/>
      <c r="AF98" s="108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</row>
    <row r="99" s="105" customFormat="1" spans="1:47">
      <c r="A99" s="103"/>
      <c r="B99" s="103"/>
      <c r="C99" s="103"/>
      <c r="D99" s="103"/>
      <c r="E99" s="103"/>
      <c r="F99" s="106"/>
      <c r="G99" s="103"/>
      <c r="H99" s="103"/>
      <c r="I99" s="103"/>
      <c r="J99" s="103"/>
      <c r="K99" s="107"/>
      <c r="L99" s="103"/>
      <c r="M99" s="103"/>
      <c r="N99" s="103"/>
      <c r="O99" s="103"/>
      <c r="P99" s="103"/>
      <c r="Q99" s="103"/>
      <c r="R99" s="103"/>
      <c r="S99" s="107"/>
      <c r="T99" s="103"/>
      <c r="U99" s="107"/>
      <c r="V99" s="107"/>
      <c r="W99" s="103"/>
      <c r="X99" s="103"/>
      <c r="Y99" s="107"/>
      <c r="Z99" s="107"/>
      <c r="AA99" s="107"/>
      <c r="AB99" s="107"/>
      <c r="AC99" s="107"/>
      <c r="AD99" s="103"/>
      <c r="AE99" s="108"/>
      <c r="AF99" s="108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</row>
    <row r="100" s="105" customFormat="1" spans="1:47">
      <c r="A100" s="103"/>
      <c r="B100" s="103"/>
      <c r="C100" s="103"/>
      <c r="D100" s="103"/>
      <c r="E100" s="103"/>
      <c r="F100" s="106"/>
      <c r="G100" s="103"/>
      <c r="H100" s="103"/>
      <c r="I100" s="103"/>
      <c r="J100" s="103"/>
      <c r="K100" s="107"/>
      <c r="L100" s="103"/>
      <c r="M100" s="103"/>
      <c r="N100" s="103"/>
      <c r="O100" s="103"/>
      <c r="P100" s="103"/>
      <c r="Q100" s="103"/>
      <c r="R100" s="103"/>
      <c r="S100" s="107"/>
      <c r="T100" s="103"/>
      <c r="U100" s="107"/>
      <c r="V100" s="107"/>
      <c r="W100" s="103"/>
      <c r="X100" s="103"/>
      <c r="Y100" s="107"/>
      <c r="Z100" s="107"/>
      <c r="AA100" s="107"/>
      <c r="AB100" s="107"/>
      <c r="AC100" s="107"/>
      <c r="AD100" s="103"/>
      <c r="AE100" s="108"/>
      <c r="AF100" s="108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</row>
    <row r="101" s="105" customFormat="1" spans="1:47">
      <c r="A101" s="103"/>
      <c r="B101" s="103"/>
      <c r="C101" s="103"/>
      <c r="D101" s="103"/>
      <c r="E101" s="103"/>
      <c r="F101" s="106"/>
      <c r="G101" s="103"/>
      <c r="H101" s="103"/>
      <c r="I101" s="103"/>
      <c r="J101" s="103"/>
      <c r="K101" s="107"/>
      <c r="L101" s="103"/>
      <c r="M101" s="103"/>
      <c r="N101" s="103"/>
      <c r="O101" s="103"/>
      <c r="P101" s="103"/>
      <c r="Q101" s="103"/>
      <c r="R101" s="103"/>
      <c r="S101" s="107"/>
      <c r="T101" s="103"/>
      <c r="U101" s="107"/>
      <c r="V101" s="107"/>
      <c r="W101" s="103"/>
      <c r="X101" s="103"/>
      <c r="Y101" s="107"/>
      <c r="Z101" s="107"/>
      <c r="AA101" s="107"/>
      <c r="AB101" s="107"/>
      <c r="AC101" s="107"/>
      <c r="AD101" s="103"/>
      <c r="AE101" s="108"/>
      <c r="AF101" s="108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</row>
    <row r="102" s="105" customFormat="1" spans="1:47">
      <c r="A102" s="103"/>
      <c r="B102" s="103"/>
      <c r="C102" s="103"/>
      <c r="D102" s="103"/>
      <c r="E102" s="103"/>
      <c r="F102" s="106"/>
      <c r="G102" s="103"/>
      <c r="H102" s="103"/>
      <c r="I102" s="103"/>
      <c r="J102" s="103"/>
      <c r="K102" s="107"/>
      <c r="L102" s="103"/>
      <c r="M102" s="103"/>
      <c r="N102" s="103"/>
      <c r="O102" s="103"/>
      <c r="P102" s="103"/>
      <c r="Q102" s="103"/>
      <c r="R102" s="103"/>
      <c r="S102" s="107"/>
      <c r="T102" s="103"/>
      <c r="U102" s="107"/>
      <c r="V102" s="107"/>
      <c r="W102" s="103"/>
      <c r="X102" s="103"/>
      <c r="Y102" s="107"/>
      <c r="Z102" s="107"/>
      <c r="AA102" s="107"/>
      <c r="AB102" s="107"/>
      <c r="AC102" s="107"/>
      <c r="AD102" s="103"/>
      <c r="AE102" s="108"/>
      <c r="AF102" s="108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</row>
    <row r="103" s="105" customFormat="1" spans="1:47">
      <c r="A103" s="103"/>
      <c r="B103" s="103"/>
      <c r="C103" s="103"/>
      <c r="D103" s="103"/>
      <c r="E103" s="103"/>
      <c r="F103" s="106"/>
      <c r="G103" s="103"/>
      <c r="H103" s="103"/>
      <c r="I103" s="103"/>
      <c r="J103" s="103"/>
      <c r="K103" s="107"/>
      <c r="L103" s="103"/>
      <c r="M103" s="103"/>
      <c r="N103" s="103"/>
      <c r="O103" s="103"/>
      <c r="P103" s="103"/>
      <c r="Q103" s="103"/>
      <c r="R103" s="103"/>
      <c r="S103" s="107"/>
      <c r="T103" s="103"/>
      <c r="U103" s="107"/>
      <c r="V103" s="107"/>
      <c r="W103" s="103"/>
      <c r="X103" s="103"/>
      <c r="Y103" s="107"/>
      <c r="Z103" s="107"/>
      <c r="AA103" s="107"/>
      <c r="AB103" s="107"/>
      <c r="AC103" s="107"/>
      <c r="AD103" s="103"/>
      <c r="AE103" s="108"/>
      <c r="AF103" s="108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="105" customFormat="1" spans="1:47">
      <c r="A104" s="103"/>
      <c r="B104" s="103"/>
      <c r="C104" s="103"/>
      <c r="D104" s="103"/>
      <c r="E104" s="103"/>
      <c r="F104" s="106"/>
      <c r="G104" s="103"/>
      <c r="H104" s="103"/>
      <c r="I104" s="103"/>
      <c r="J104" s="103"/>
      <c r="K104" s="107"/>
      <c r="L104" s="103"/>
      <c r="M104" s="103"/>
      <c r="N104" s="103"/>
      <c r="O104" s="103"/>
      <c r="P104" s="103"/>
      <c r="Q104" s="103"/>
      <c r="R104" s="103"/>
      <c r="S104" s="107"/>
      <c r="T104" s="103"/>
      <c r="U104" s="107"/>
      <c r="V104" s="107"/>
      <c r="W104" s="103"/>
      <c r="X104" s="103"/>
      <c r="Y104" s="107"/>
      <c r="Z104" s="107"/>
      <c r="AA104" s="107"/>
      <c r="AB104" s="107"/>
      <c r="AC104" s="107"/>
      <c r="AD104" s="103"/>
      <c r="AE104" s="108"/>
      <c r="AF104" s="108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="105" customFormat="1" spans="1:47">
      <c r="A105" s="103"/>
      <c r="B105" s="103"/>
      <c r="C105" s="103"/>
      <c r="D105" s="103"/>
      <c r="E105" s="103"/>
      <c r="F105" s="106"/>
      <c r="G105" s="103"/>
      <c r="H105" s="103"/>
      <c r="I105" s="103"/>
      <c r="J105" s="103"/>
      <c r="K105" s="107"/>
      <c r="L105" s="103"/>
      <c r="M105" s="103"/>
      <c r="N105" s="103"/>
      <c r="O105" s="103"/>
      <c r="P105" s="103"/>
      <c r="Q105" s="103"/>
      <c r="R105" s="103"/>
      <c r="S105" s="107"/>
      <c r="T105" s="103"/>
      <c r="U105" s="107"/>
      <c r="V105" s="107"/>
      <c r="W105" s="103"/>
      <c r="X105" s="103"/>
      <c r="Y105" s="107"/>
      <c r="Z105" s="107"/>
      <c r="AA105" s="107"/>
      <c r="AB105" s="107"/>
      <c r="AC105" s="107"/>
      <c r="AD105" s="103"/>
      <c r="AE105" s="108"/>
      <c r="AF105" s="108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="105" customFormat="1" spans="1:47">
      <c r="A106" s="103"/>
      <c r="B106" s="103"/>
      <c r="C106" s="103"/>
      <c r="D106" s="103"/>
      <c r="E106" s="103"/>
      <c r="F106" s="106"/>
      <c r="G106" s="103"/>
      <c r="H106" s="103"/>
      <c r="I106" s="103"/>
      <c r="J106" s="103"/>
      <c r="K106" s="107"/>
      <c r="L106" s="103"/>
      <c r="M106" s="103"/>
      <c r="N106" s="103"/>
      <c r="O106" s="103"/>
      <c r="P106" s="103"/>
      <c r="Q106" s="103"/>
      <c r="R106" s="103"/>
      <c r="S106" s="107"/>
      <c r="T106" s="103"/>
      <c r="U106" s="107"/>
      <c r="V106" s="107"/>
      <c r="W106" s="103"/>
      <c r="X106" s="103"/>
      <c r="Y106" s="107"/>
      <c r="Z106" s="107"/>
      <c r="AA106" s="107"/>
      <c r="AB106" s="107"/>
      <c r="AC106" s="107"/>
      <c r="AD106" s="103"/>
      <c r="AE106" s="108"/>
      <c r="AF106" s="108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="105" customFormat="1" spans="1:47">
      <c r="A107" s="103"/>
      <c r="B107" s="103"/>
      <c r="C107" s="103"/>
      <c r="D107" s="103"/>
      <c r="E107" s="103"/>
      <c r="F107" s="106"/>
      <c r="G107" s="103"/>
      <c r="H107" s="103"/>
      <c r="I107" s="103"/>
      <c r="J107" s="103"/>
      <c r="K107" s="107"/>
      <c r="L107" s="103"/>
      <c r="M107" s="103"/>
      <c r="N107" s="103"/>
      <c r="O107" s="103"/>
      <c r="P107" s="103"/>
      <c r="Q107" s="103"/>
      <c r="R107" s="103"/>
      <c r="S107" s="107"/>
      <c r="T107" s="103"/>
      <c r="U107" s="107"/>
      <c r="V107" s="107"/>
      <c r="W107" s="103"/>
      <c r="X107" s="103"/>
      <c r="Y107" s="107"/>
      <c r="Z107" s="107"/>
      <c r="AA107" s="107"/>
      <c r="AB107" s="107"/>
      <c r="AC107" s="107"/>
      <c r="AD107" s="103"/>
      <c r="AE107" s="108"/>
      <c r="AF107" s="108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</row>
    <row r="108" s="105" customFormat="1" spans="1:47">
      <c r="A108" s="103"/>
      <c r="B108" s="103"/>
      <c r="C108" s="103"/>
      <c r="D108" s="103"/>
      <c r="E108" s="103"/>
      <c r="F108" s="106"/>
      <c r="G108" s="103"/>
      <c r="H108" s="103"/>
      <c r="I108" s="103"/>
      <c r="J108" s="103"/>
      <c r="K108" s="107"/>
      <c r="L108" s="103"/>
      <c r="M108" s="103"/>
      <c r="N108" s="103"/>
      <c r="O108" s="103"/>
      <c r="P108" s="103"/>
      <c r="Q108" s="103"/>
      <c r="R108" s="103"/>
      <c r="S108" s="107"/>
      <c r="T108" s="103"/>
      <c r="U108" s="107"/>
      <c r="V108" s="107"/>
      <c r="W108" s="103"/>
      <c r="X108" s="103"/>
      <c r="Y108" s="107"/>
      <c r="Z108" s="107"/>
      <c r="AA108" s="107"/>
      <c r="AB108" s="107"/>
      <c r="AC108" s="107"/>
      <c r="AD108" s="103"/>
      <c r="AE108" s="108"/>
      <c r="AF108" s="108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</row>
    <row r="109" s="105" customFormat="1" spans="1:47">
      <c r="A109" s="103"/>
      <c r="B109" s="103"/>
      <c r="C109" s="103"/>
      <c r="D109" s="103"/>
      <c r="E109" s="103"/>
      <c r="F109" s="106"/>
      <c r="G109" s="103"/>
      <c r="H109" s="103"/>
      <c r="I109" s="103"/>
      <c r="J109" s="103"/>
      <c r="K109" s="107"/>
      <c r="L109" s="103"/>
      <c r="M109" s="103"/>
      <c r="N109" s="103"/>
      <c r="O109" s="103"/>
      <c r="P109" s="103"/>
      <c r="Q109" s="103"/>
      <c r="R109" s="103"/>
      <c r="S109" s="107"/>
      <c r="T109" s="103"/>
      <c r="U109" s="107"/>
      <c r="V109" s="107"/>
      <c r="W109" s="103"/>
      <c r="X109" s="103"/>
      <c r="Y109" s="107"/>
      <c r="Z109" s="107"/>
      <c r="AA109" s="107"/>
      <c r="AB109" s="107"/>
      <c r="AC109" s="107"/>
      <c r="AD109" s="103"/>
      <c r="AE109" s="108"/>
      <c r="AF109" s="108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</row>
    <row r="110" s="105" customFormat="1" spans="1:47">
      <c r="A110" s="103"/>
      <c r="B110" s="103"/>
      <c r="C110" s="103"/>
      <c r="D110" s="103"/>
      <c r="E110" s="103"/>
      <c r="F110" s="106"/>
      <c r="G110" s="103"/>
      <c r="H110" s="103"/>
      <c r="I110" s="103"/>
      <c r="J110" s="103"/>
      <c r="K110" s="107"/>
      <c r="L110" s="103"/>
      <c r="M110" s="103"/>
      <c r="N110" s="103"/>
      <c r="O110" s="103"/>
      <c r="P110" s="103"/>
      <c r="Q110" s="103"/>
      <c r="R110" s="103"/>
      <c r="S110" s="107"/>
      <c r="T110" s="103"/>
      <c r="U110" s="107"/>
      <c r="V110" s="107"/>
      <c r="W110" s="103"/>
      <c r="X110" s="103"/>
      <c r="Y110" s="107"/>
      <c r="Z110" s="107"/>
      <c r="AA110" s="107"/>
      <c r="AB110" s="107"/>
      <c r="AC110" s="107"/>
      <c r="AD110" s="103"/>
      <c r="AE110" s="108"/>
      <c r="AF110" s="108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</row>
    <row r="111" s="105" customFormat="1" spans="1:47">
      <c r="A111" s="103"/>
      <c r="B111" s="103"/>
      <c r="C111" s="103"/>
      <c r="D111" s="103"/>
      <c r="E111" s="103"/>
      <c r="F111" s="106"/>
      <c r="G111" s="103"/>
      <c r="H111" s="103"/>
      <c r="I111" s="103"/>
      <c r="J111" s="103"/>
      <c r="K111" s="107"/>
      <c r="L111" s="103"/>
      <c r="M111" s="103"/>
      <c r="N111" s="103"/>
      <c r="O111" s="103"/>
      <c r="P111" s="103"/>
      <c r="Q111" s="103"/>
      <c r="R111" s="103"/>
      <c r="S111" s="107"/>
      <c r="T111" s="103"/>
      <c r="U111" s="107"/>
      <c r="V111" s="107"/>
      <c r="W111" s="103"/>
      <c r="X111" s="103"/>
      <c r="Y111" s="107"/>
      <c r="Z111" s="107"/>
      <c r="AA111" s="107"/>
      <c r="AB111" s="107"/>
      <c r="AC111" s="107"/>
      <c r="AD111" s="103"/>
      <c r="AE111" s="108"/>
      <c r="AF111" s="108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</row>
    <row r="112" s="105" customFormat="1" spans="1:47">
      <c r="A112" s="103"/>
      <c r="B112" s="103"/>
      <c r="C112" s="103"/>
      <c r="D112" s="103"/>
      <c r="E112" s="103"/>
      <c r="F112" s="106"/>
      <c r="G112" s="103"/>
      <c r="H112" s="103"/>
      <c r="I112" s="103"/>
      <c r="J112" s="103"/>
      <c r="K112" s="107"/>
      <c r="L112" s="103"/>
      <c r="M112" s="103"/>
      <c r="N112" s="103"/>
      <c r="O112" s="103"/>
      <c r="P112" s="103"/>
      <c r="Q112" s="103"/>
      <c r="R112" s="103"/>
      <c r="S112" s="107"/>
      <c r="T112" s="103"/>
      <c r="U112" s="107"/>
      <c r="V112" s="107"/>
      <c r="W112" s="103"/>
      <c r="X112" s="103"/>
      <c r="Y112" s="107"/>
      <c r="Z112" s="107"/>
      <c r="AA112" s="107"/>
      <c r="AB112" s="107"/>
      <c r="AC112" s="107"/>
      <c r="AD112" s="103"/>
      <c r="AE112" s="108"/>
      <c r="AF112" s="108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</row>
    <row r="113" s="105" customFormat="1" spans="1:47">
      <c r="A113" s="103"/>
      <c r="B113" s="103"/>
      <c r="C113" s="103"/>
      <c r="D113" s="103"/>
      <c r="E113" s="103"/>
      <c r="F113" s="106"/>
      <c r="G113" s="103"/>
      <c r="H113" s="103"/>
      <c r="I113" s="103"/>
      <c r="J113" s="103"/>
      <c r="K113" s="107"/>
      <c r="L113" s="103"/>
      <c r="M113" s="103"/>
      <c r="N113" s="103"/>
      <c r="O113" s="103"/>
      <c r="P113" s="103"/>
      <c r="Q113" s="103"/>
      <c r="R113" s="103"/>
      <c r="S113" s="107"/>
      <c r="T113" s="103"/>
      <c r="U113" s="107"/>
      <c r="V113" s="107"/>
      <c r="W113" s="103"/>
      <c r="X113" s="103"/>
      <c r="Y113" s="107"/>
      <c r="Z113" s="107"/>
      <c r="AA113" s="107"/>
      <c r="AB113" s="107"/>
      <c r="AC113" s="107"/>
      <c r="AD113" s="103"/>
      <c r="AE113" s="108"/>
      <c r="AF113" s="108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</row>
    <row r="114" s="105" customFormat="1" spans="1:47">
      <c r="A114" s="103"/>
      <c r="B114" s="103"/>
      <c r="C114" s="103"/>
      <c r="D114" s="103"/>
      <c r="E114" s="103"/>
      <c r="F114" s="106"/>
      <c r="G114" s="103"/>
      <c r="H114" s="103"/>
      <c r="I114" s="103"/>
      <c r="J114" s="103"/>
      <c r="K114" s="107"/>
      <c r="L114" s="103"/>
      <c r="M114" s="103"/>
      <c r="N114" s="103"/>
      <c r="O114" s="103"/>
      <c r="P114" s="103"/>
      <c r="Q114" s="103"/>
      <c r="R114" s="103"/>
      <c r="S114" s="107"/>
      <c r="T114" s="103"/>
      <c r="U114" s="107"/>
      <c r="V114" s="107"/>
      <c r="W114" s="103"/>
      <c r="X114" s="103"/>
      <c r="Y114" s="107"/>
      <c r="Z114" s="107"/>
      <c r="AA114" s="107"/>
      <c r="AB114" s="107"/>
      <c r="AC114" s="107"/>
      <c r="AD114" s="103"/>
      <c r="AE114" s="108"/>
      <c r="AF114" s="108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</row>
    <row r="115" s="105" customFormat="1" spans="1:47">
      <c r="A115" s="103"/>
      <c r="B115" s="103"/>
      <c r="C115" s="103"/>
      <c r="D115" s="103"/>
      <c r="E115" s="103"/>
      <c r="F115" s="106"/>
      <c r="G115" s="103"/>
      <c r="H115" s="103"/>
      <c r="I115" s="103"/>
      <c r="J115" s="103"/>
      <c r="K115" s="107"/>
      <c r="L115" s="103"/>
      <c r="M115" s="103"/>
      <c r="N115" s="103"/>
      <c r="O115" s="103"/>
      <c r="P115" s="103"/>
      <c r="Q115" s="103"/>
      <c r="R115" s="103"/>
      <c r="S115" s="107"/>
      <c r="T115" s="103"/>
      <c r="U115" s="107"/>
      <c r="V115" s="107"/>
      <c r="W115" s="103"/>
      <c r="X115" s="103"/>
      <c r="Y115" s="107"/>
      <c r="Z115" s="107"/>
      <c r="AA115" s="107"/>
      <c r="AB115" s="107"/>
      <c r="AC115" s="107"/>
      <c r="AD115" s="103"/>
      <c r="AE115" s="108"/>
      <c r="AF115" s="108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</row>
    <row r="116" s="105" customFormat="1" spans="1:47">
      <c r="A116" s="103"/>
      <c r="B116" s="103"/>
      <c r="C116" s="103"/>
      <c r="D116" s="103"/>
      <c r="E116" s="103"/>
      <c r="F116" s="106"/>
      <c r="G116" s="103"/>
      <c r="H116" s="103"/>
      <c r="I116" s="103"/>
      <c r="J116" s="103"/>
      <c r="K116" s="107"/>
      <c r="L116" s="103"/>
      <c r="M116" s="103"/>
      <c r="N116" s="103"/>
      <c r="O116" s="103"/>
      <c r="P116" s="103"/>
      <c r="Q116" s="103"/>
      <c r="R116" s="103"/>
      <c r="S116" s="107"/>
      <c r="T116" s="103"/>
      <c r="U116" s="107"/>
      <c r="V116" s="107"/>
      <c r="W116" s="103"/>
      <c r="X116" s="103"/>
      <c r="Y116" s="107"/>
      <c r="Z116" s="107"/>
      <c r="AA116" s="107"/>
      <c r="AB116" s="107"/>
      <c r="AC116" s="107"/>
      <c r="AD116" s="103"/>
      <c r="AE116" s="108"/>
      <c r="AF116" s="108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</row>
    <row r="117" s="105" customFormat="1" spans="1:47">
      <c r="A117" s="103"/>
      <c r="B117" s="103"/>
      <c r="C117" s="103"/>
      <c r="D117" s="103"/>
      <c r="E117" s="103"/>
      <c r="F117" s="106"/>
      <c r="G117" s="103"/>
      <c r="H117" s="103"/>
      <c r="I117" s="103"/>
      <c r="J117" s="103"/>
      <c r="K117" s="107"/>
      <c r="L117" s="103"/>
      <c r="M117" s="103"/>
      <c r="N117" s="103"/>
      <c r="O117" s="103"/>
      <c r="P117" s="103"/>
      <c r="Q117" s="103"/>
      <c r="R117" s="103"/>
      <c r="S117" s="107"/>
      <c r="T117" s="103"/>
      <c r="U117" s="107"/>
      <c r="V117" s="107"/>
      <c r="W117" s="103"/>
      <c r="X117" s="103"/>
      <c r="Y117" s="107"/>
      <c r="Z117" s="107"/>
      <c r="AA117" s="107"/>
      <c r="AB117" s="107"/>
      <c r="AC117" s="107"/>
      <c r="AD117" s="103"/>
      <c r="AE117" s="108"/>
      <c r="AF117" s="108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</row>
    <row r="118" s="105" customFormat="1" spans="1:47">
      <c r="A118" s="103"/>
      <c r="B118" s="103"/>
      <c r="C118" s="103"/>
      <c r="D118" s="103"/>
      <c r="E118" s="103"/>
      <c r="F118" s="106"/>
      <c r="G118" s="103"/>
      <c r="H118" s="103"/>
      <c r="I118" s="103"/>
      <c r="J118" s="103"/>
      <c r="K118" s="107"/>
      <c r="L118" s="103"/>
      <c r="M118" s="103"/>
      <c r="N118" s="103"/>
      <c r="O118" s="103"/>
      <c r="P118" s="103"/>
      <c r="Q118" s="103"/>
      <c r="R118" s="103"/>
      <c r="S118" s="107"/>
      <c r="T118" s="103"/>
      <c r="U118" s="107"/>
      <c r="V118" s="107"/>
      <c r="W118" s="103"/>
      <c r="X118" s="103"/>
      <c r="Y118" s="107"/>
      <c r="Z118" s="107"/>
      <c r="AA118" s="107"/>
      <c r="AB118" s="107"/>
      <c r="AC118" s="107"/>
      <c r="AD118" s="103"/>
      <c r="AE118" s="108"/>
      <c r="AF118" s="108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</row>
    <row r="119" s="105" customFormat="1" spans="1:47">
      <c r="A119" s="103"/>
      <c r="B119" s="103"/>
      <c r="C119" s="103"/>
      <c r="D119" s="103"/>
      <c r="E119" s="103"/>
      <c r="F119" s="106"/>
      <c r="G119" s="103"/>
      <c r="H119" s="103"/>
      <c r="I119" s="103"/>
      <c r="J119" s="103"/>
      <c r="K119" s="107"/>
      <c r="L119" s="103"/>
      <c r="M119" s="103"/>
      <c r="N119" s="103"/>
      <c r="O119" s="103"/>
      <c r="P119" s="103"/>
      <c r="Q119" s="103"/>
      <c r="R119" s="103"/>
      <c r="S119" s="107"/>
      <c r="T119" s="103"/>
      <c r="U119" s="107"/>
      <c r="V119" s="107"/>
      <c r="W119" s="103"/>
      <c r="X119" s="103"/>
      <c r="Y119" s="107"/>
      <c r="Z119" s="107"/>
      <c r="AA119" s="107"/>
      <c r="AB119" s="107"/>
      <c r="AC119" s="107"/>
      <c r="AD119" s="103"/>
      <c r="AE119" s="108"/>
      <c r="AF119" s="108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</row>
    <row r="120" s="105" customFormat="1" spans="1:47">
      <c r="A120" s="103"/>
      <c r="B120" s="103"/>
      <c r="C120" s="103"/>
      <c r="D120" s="103"/>
      <c r="E120" s="103"/>
      <c r="F120" s="106"/>
      <c r="G120" s="103"/>
      <c r="H120" s="103"/>
      <c r="I120" s="103"/>
      <c r="J120" s="103"/>
      <c r="K120" s="107"/>
      <c r="L120" s="103"/>
      <c r="M120" s="103"/>
      <c r="N120" s="103"/>
      <c r="O120" s="103"/>
      <c r="P120" s="103"/>
      <c r="Q120" s="103"/>
      <c r="R120" s="103"/>
      <c r="S120" s="107"/>
      <c r="T120" s="103"/>
      <c r="U120" s="107"/>
      <c r="V120" s="107"/>
      <c r="W120" s="103"/>
      <c r="X120" s="103"/>
      <c r="Y120" s="107"/>
      <c r="Z120" s="107"/>
      <c r="AA120" s="107"/>
      <c r="AB120" s="107"/>
      <c r="AC120" s="107"/>
      <c r="AD120" s="103"/>
      <c r="AE120" s="108"/>
      <c r="AF120" s="108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</row>
    <row r="121" s="105" customFormat="1" spans="1:47">
      <c r="A121" s="103"/>
      <c r="B121" s="103"/>
      <c r="C121" s="103"/>
      <c r="D121" s="103"/>
      <c r="E121" s="103"/>
      <c r="F121" s="106"/>
      <c r="G121" s="103"/>
      <c r="H121" s="103"/>
      <c r="I121" s="103"/>
      <c r="J121" s="103"/>
      <c r="K121" s="107"/>
      <c r="L121" s="103"/>
      <c r="M121" s="103"/>
      <c r="N121" s="103"/>
      <c r="O121" s="103"/>
      <c r="P121" s="103"/>
      <c r="Q121" s="103"/>
      <c r="R121" s="103"/>
      <c r="S121" s="107"/>
      <c r="T121" s="103"/>
      <c r="U121" s="107"/>
      <c r="V121" s="107"/>
      <c r="W121" s="103"/>
      <c r="X121" s="103"/>
      <c r="Y121" s="107"/>
      <c r="Z121" s="107"/>
      <c r="AA121" s="107"/>
      <c r="AB121" s="107"/>
      <c r="AC121" s="107"/>
      <c r="AD121" s="103"/>
      <c r="AE121" s="108"/>
      <c r="AF121" s="108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</row>
    <row r="122" s="105" customFormat="1" spans="1:47">
      <c r="A122" s="103"/>
      <c r="B122" s="103"/>
      <c r="C122" s="103"/>
      <c r="D122" s="103"/>
      <c r="E122" s="103"/>
      <c r="F122" s="106"/>
      <c r="G122" s="103"/>
      <c r="H122" s="103"/>
      <c r="I122" s="103"/>
      <c r="J122" s="103"/>
      <c r="K122" s="107"/>
      <c r="L122" s="103"/>
      <c r="M122" s="103"/>
      <c r="N122" s="103"/>
      <c r="O122" s="103"/>
      <c r="P122" s="103"/>
      <c r="Q122" s="103"/>
      <c r="R122" s="103"/>
      <c r="S122" s="107"/>
      <c r="T122" s="103"/>
      <c r="U122" s="107"/>
      <c r="V122" s="107"/>
      <c r="W122" s="103"/>
      <c r="X122" s="103"/>
      <c r="Y122" s="107"/>
      <c r="Z122" s="107"/>
      <c r="AA122" s="107"/>
      <c r="AB122" s="107"/>
      <c r="AC122" s="107"/>
      <c r="AD122" s="103"/>
      <c r="AE122" s="108"/>
      <c r="AF122" s="108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</row>
    <row r="123" s="105" customFormat="1" spans="1:47">
      <c r="A123" s="103"/>
      <c r="B123" s="103"/>
      <c r="C123" s="103"/>
      <c r="D123" s="103"/>
      <c r="E123" s="103"/>
      <c r="F123" s="106"/>
      <c r="G123" s="103"/>
      <c r="H123" s="103"/>
      <c r="I123" s="103"/>
      <c r="J123" s="103"/>
      <c r="K123" s="107"/>
      <c r="L123" s="103"/>
      <c r="M123" s="103"/>
      <c r="N123" s="103"/>
      <c r="O123" s="103"/>
      <c r="P123" s="103"/>
      <c r="Q123" s="103"/>
      <c r="R123" s="103"/>
      <c r="S123" s="107"/>
      <c r="T123" s="103"/>
      <c r="U123" s="107"/>
      <c r="V123" s="107"/>
      <c r="W123" s="103"/>
      <c r="X123" s="103"/>
      <c r="Y123" s="107"/>
      <c r="Z123" s="107"/>
      <c r="AA123" s="107"/>
      <c r="AB123" s="107"/>
      <c r="AC123" s="107"/>
      <c r="AD123" s="103"/>
      <c r="AE123" s="108"/>
      <c r="AF123" s="108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</row>
    <row r="124" s="105" customFormat="1" spans="1:47">
      <c r="A124" s="103"/>
      <c r="B124" s="103"/>
      <c r="C124" s="103"/>
      <c r="D124" s="103"/>
      <c r="E124" s="103"/>
      <c r="F124" s="106"/>
      <c r="G124" s="103"/>
      <c r="H124" s="103"/>
      <c r="I124" s="103"/>
      <c r="J124" s="103"/>
      <c r="K124" s="107"/>
      <c r="L124" s="103"/>
      <c r="M124" s="103"/>
      <c r="N124" s="103"/>
      <c r="O124" s="103"/>
      <c r="P124" s="103"/>
      <c r="Q124" s="103"/>
      <c r="R124" s="103"/>
      <c r="S124" s="107"/>
      <c r="T124" s="103"/>
      <c r="U124" s="107"/>
      <c r="V124" s="107"/>
      <c r="W124" s="103"/>
      <c r="X124" s="103"/>
      <c r="Y124" s="107"/>
      <c r="Z124" s="107"/>
      <c r="AA124" s="107"/>
      <c r="AB124" s="107"/>
      <c r="AC124" s="107"/>
      <c r="AD124" s="103"/>
      <c r="AE124" s="108"/>
      <c r="AF124" s="108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</row>
    <row r="125" s="105" customFormat="1" spans="1:47">
      <c r="A125" s="103"/>
      <c r="B125" s="103"/>
      <c r="C125" s="103"/>
      <c r="D125" s="103"/>
      <c r="E125" s="103"/>
      <c r="F125" s="106"/>
      <c r="G125" s="103"/>
      <c r="H125" s="103"/>
      <c r="I125" s="103"/>
      <c r="J125" s="103"/>
      <c r="K125" s="107"/>
      <c r="L125" s="103"/>
      <c r="M125" s="103"/>
      <c r="N125" s="103"/>
      <c r="O125" s="103"/>
      <c r="P125" s="103"/>
      <c r="Q125" s="103"/>
      <c r="R125" s="103"/>
      <c r="S125" s="107"/>
      <c r="T125" s="103"/>
      <c r="U125" s="107"/>
      <c r="V125" s="107"/>
      <c r="W125" s="103"/>
      <c r="X125" s="103"/>
      <c r="Y125" s="107"/>
      <c r="Z125" s="107"/>
      <c r="AA125" s="107"/>
      <c r="AB125" s="107"/>
      <c r="AC125" s="107"/>
      <c r="AD125" s="103"/>
      <c r="AE125" s="108"/>
      <c r="AF125" s="108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3"/>
    </row>
    <row r="126" s="105" customFormat="1" spans="1:47">
      <c r="A126" s="103"/>
      <c r="B126" s="103"/>
      <c r="C126" s="103"/>
      <c r="D126" s="103"/>
      <c r="E126" s="103"/>
      <c r="F126" s="106"/>
      <c r="G126" s="103"/>
      <c r="H126" s="103"/>
      <c r="I126" s="103"/>
      <c r="J126" s="103"/>
      <c r="K126" s="107"/>
      <c r="L126" s="103"/>
      <c r="M126" s="103"/>
      <c r="N126" s="103"/>
      <c r="O126" s="103"/>
      <c r="P126" s="103"/>
      <c r="Q126" s="103"/>
      <c r="R126" s="103"/>
      <c r="S126" s="107"/>
      <c r="T126" s="103"/>
      <c r="U126" s="107"/>
      <c r="V126" s="107"/>
      <c r="W126" s="103"/>
      <c r="X126" s="103"/>
      <c r="Y126" s="107"/>
      <c r="Z126" s="107"/>
      <c r="AA126" s="107"/>
      <c r="AB126" s="107"/>
      <c r="AC126" s="107"/>
      <c r="AD126" s="103"/>
      <c r="AE126" s="108"/>
      <c r="AF126" s="108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</row>
    <row r="127" s="105" customFormat="1" spans="1:47">
      <c r="A127" s="103"/>
      <c r="B127" s="103"/>
      <c r="C127" s="103"/>
      <c r="D127" s="103"/>
      <c r="E127" s="103"/>
      <c r="F127" s="106"/>
      <c r="G127" s="103"/>
      <c r="H127" s="103"/>
      <c r="I127" s="103"/>
      <c r="J127" s="103"/>
      <c r="K127" s="107"/>
      <c r="L127" s="103"/>
      <c r="M127" s="103"/>
      <c r="N127" s="103"/>
      <c r="O127" s="103"/>
      <c r="P127" s="103"/>
      <c r="Q127" s="103"/>
      <c r="R127" s="103"/>
      <c r="S127" s="107"/>
      <c r="T127" s="103"/>
      <c r="U127" s="107"/>
      <c r="V127" s="107"/>
      <c r="W127" s="103"/>
      <c r="X127" s="103"/>
      <c r="Y127" s="107"/>
      <c r="Z127" s="107"/>
      <c r="AA127" s="107"/>
      <c r="AB127" s="107"/>
      <c r="AC127" s="107"/>
      <c r="AD127" s="103"/>
      <c r="AE127" s="108"/>
      <c r="AF127" s="108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</row>
    <row r="128" s="105" customFormat="1" spans="1:47">
      <c r="A128" s="103"/>
      <c r="B128" s="103"/>
      <c r="C128" s="103"/>
      <c r="D128" s="103"/>
      <c r="E128" s="103"/>
      <c r="F128" s="106"/>
      <c r="G128" s="103"/>
      <c r="H128" s="103"/>
      <c r="I128" s="103"/>
      <c r="J128" s="103"/>
      <c r="K128" s="107"/>
      <c r="L128" s="103"/>
      <c r="M128" s="103"/>
      <c r="N128" s="103"/>
      <c r="O128" s="103"/>
      <c r="P128" s="103"/>
      <c r="Q128" s="103"/>
      <c r="R128" s="103"/>
      <c r="S128" s="107"/>
      <c r="T128" s="103"/>
      <c r="U128" s="107"/>
      <c r="V128" s="107"/>
      <c r="W128" s="103"/>
      <c r="X128" s="103"/>
      <c r="Y128" s="107"/>
      <c r="Z128" s="107"/>
      <c r="AA128" s="107"/>
      <c r="AB128" s="107"/>
      <c r="AC128" s="107"/>
      <c r="AD128" s="103"/>
      <c r="AE128" s="108"/>
      <c r="AF128" s="108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</row>
    <row r="129" s="105" customFormat="1" spans="1:47">
      <c r="A129" s="103"/>
      <c r="B129" s="103"/>
      <c r="C129" s="103"/>
      <c r="D129" s="103"/>
      <c r="E129" s="103"/>
      <c r="F129" s="106"/>
      <c r="G129" s="103"/>
      <c r="H129" s="103"/>
      <c r="I129" s="103"/>
      <c r="J129" s="103"/>
      <c r="K129" s="107"/>
      <c r="L129" s="103"/>
      <c r="M129" s="103"/>
      <c r="N129" s="103"/>
      <c r="O129" s="103"/>
      <c r="P129" s="103"/>
      <c r="Q129" s="103"/>
      <c r="R129" s="103"/>
      <c r="S129" s="107"/>
      <c r="T129" s="103"/>
      <c r="U129" s="107"/>
      <c r="V129" s="107"/>
      <c r="W129" s="103"/>
      <c r="X129" s="103"/>
      <c r="Y129" s="107"/>
      <c r="Z129" s="107"/>
      <c r="AA129" s="107"/>
      <c r="AB129" s="107"/>
      <c r="AC129" s="107"/>
      <c r="AD129" s="103"/>
      <c r="AE129" s="108"/>
      <c r="AF129" s="108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</row>
    <row r="130" s="105" customFormat="1" spans="1:47">
      <c r="A130" s="103"/>
      <c r="B130" s="103"/>
      <c r="C130" s="103"/>
      <c r="D130" s="103"/>
      <c r="E130" s="103"/>
      <c r="F130" s="106"/>
      <c r="G130" s="103"/>
      <c r="H130" s="103"/>
      <c r="I130" s="103"/>
      <c r="J130" s="103"/>
      <c r="K130" s="107"/>
      <c r="L130" s="103"/>
      <c r="M130" s="103"/>
      <c r="N130" s="103"/>
      <c r="O130" s="103"/>
      <c r="P130" s="103"/>
      <c r="Q130" s="103"/>
      <c r="R130" s="103"/>
      <c r="S130" s="107"/>
      <c r="T130" s="103"/>
      <c r="U130" s="107"/>
      <c r="V130" s="107"/>
      <c r="W130" s="103"/>
      <c r="X130" s="103"/>
      <c r="Y130" s="107"/>
      <c r="Z130" s="107"/>
      <c r="AA130" s="107"/>
      <c r="AB130" s="107"/>
      <c r="AC130" s="107"/>
      <c r="AD130" s="103"/>
      <c r="AE130" s="108"/>
      <c r="AF130" s="108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</row>
    <row r="131" s="105" customFormat="1" spans="1:47">
      <c r="A131" s="103"/>
      <c r="B131" s="103"/>
      <c r="C131" s="103"/>
      <c r="D131" s="103"/>
      <c r="E131" s="103"/>
      <c r="F131" s="106"/>
      <c r="G131" s="103"/>
      <c r="H131" s="103"/>
      <c r="I131" s="103"/>
      <c r="J131" s="103"/>
      <c r="K131" s="107"/>
      <c r="L131" s="103"/>
      <c r="M131" s="103"/>
      <c r="N131" s="103"/>
      <c r="O131" s="103"/>
      <c r="P131" s="103"/>
      <c r="Q131" s="103"/>
      <c r="R131" s="103"/>
      <c r="S131" s="107"/>
      <c r="T131" s="103"/>
      <c r="U131" s="107"/>
      <c r="V131" s="107"/>
      <c r="W131" s="103"/>
      <c r="X131" s="103"/>
      <c r="Y131" s="107"/>
      <c r="Z131" s="107"/>
      <c r="AA131" s="107"/>
      <c r="AB131" s="107"/>
      <c r="AC131" s="107"/>
      <c r="AD131" s="103"/>
      <c r="AE131" s="108"/>
      <c r="AF131" s="108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</row>
    <row r="132" s="105" customFormat="1" spans="1:47">
      <c r="A132" s="103"/>
      <c r="B132" s="103"/>
      <c r="C132" s="103"/>
      <c r="D132" s="103"/>
      <c r="E132" s="103"/>
      <c r="F132" s="106"/>
      <c r="G132" s="103"/>
      <c r="H132" s="103"/>
      <c r="I132" s="103"/>
      <c r="J132" s="103"/>
      <c r="K132" s="107"/>
      <c r="L132" s="103"/>
      <c r="M132" s="103"/>
      <c r="N132" s="103"/>
      <c r="O132" s="103"/>
      <c r="P132" s="103"/>
      <c r="Q132" s="103"/>
      <c r="R132" s="103"/>
      <c r="S132" s="107"/>
      <c r="T132" s="103"/>
      <c r="U132" s="107"/>
      <c r="V132" s="107"/>
      <c r="W132" s="103"/>
      <c r="X132" s="103"/>
      <c r="Y132" s="107"/>
      <c r="Z132" s="107"/>
      <c r="AA132" s="107"/>
      <c r="AB132" s="107"/>
      <c r="AC132" s="107"/>
      <c r="AD132" s="103"/>
      <c r="AE132" s="108"/>
      <c r="AF132" s="108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</row>
    <row r="133" s="105" customFormat="1" spans="1:47">
      <c r="A133" s="103"/>
      <c r="B133" s="103"/>
      <c r="C133" s="103"/>
      <c r="D133" s="103"/>
      <c r="E133" s="103"/>
      <c r="F133" s="106"/>
      <c r="G133" s="103"/>
      <c r="H133" s="103"/>
      <c r="I133" s="103"/>
      <c r="J133" s="103"/>
      <c r="K133" s="107"/>
      <c r="L133" s="103"/>
      <c r="M133" s="103"/>
      <c r="N133" s="103"/>
      <c r="O133" s="103"/>
      <c r="P133" s="103"/>
      <c r="Q133" s="103"/>
      <c r="R133" s="103"/>
      <c r="S133" s="107"/>
      <c r="T133" s="103"/>
      <c r="U133" s="107"/>
      <c r="V133" s="107"/>
      <c r="W133" s="103"/>
      <c r="X133" s="103"/>
      <c r="Y133" s="107"/>
      <c r="Z133" s="107"/>
      <c r="AA133" s="107"/>
      <c r="AB133" s="107"/>
      <c r="AC133" s="107"/>
      <c r="AD133" s="103"/>
      <c r="AE133" s="108"/>
      <c r="AF133" s="108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</row>
    <row r="134" s="105" customFormat="1" spans="1:47">
      <c r="A134" s="103"/>
      <c r="B134" s="103"/>
      <c r="C134" s="103"/>
      <c r="D134" s="103"/>
      <c r="E134" s="103"/>
      <c r="F134" s="106"/>
      <c r="G134" s="103"/>
      <c r="H134" s="103"/>
      <c r="I134" s="103"/>
      <c r="J134" s="103"/>
      <c r="K134" s="107"/>
      <c r="L134" s="103"/>
      <c r="M134" s="103"/>
      <c r="N134" s="103"/>
      <c r="O134" s="103"/>
      <c r="P134" s="103"/>
      <c r="Q134" s="103"/>
      <c r="R134" s="103"/>
      <c r="S134" s="107"/>
      <c r="T134" s="103"/>
      <c r="U134" s="107"/>
      <c r="V134" s="107"/>
      <c r="W134" s="103"/>
      <c r="X134" s="103"/>
      <c r="Y134" s="107"/>
      <c r="Z134" s="107"/>
      <c r="AA134" s="107"/>
      <c r="AB134" s="107"/>
      <c r="AC134" s="107"/>
      <c r="AD134" s="103"/>
      <c r="AE134" s="108"/>
      <c r="AF134" s="108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</row>
    <row r="135" s="105" customFormat="1" spans="1:47">
      <c r="A135" s="103"/>
      <c r="B135" s="103"/>
      <c r="C135" s="103"/>
      <c r="D135" s="103"/>
      <c r="E135" s="103"/>
      <c r="F135" s="106"/>
      <c r="G135" s="103"/>
      <c r="H135" s="103"/>
      <c r="I135" s="103"/>
      <c r="J135" s="103"/>
      <c r="K135" s="107"/>
      <c r="L135" s="103"/>
      <c r="M135" s="103"/>
      <c r="N135" s="103"/>
      <c r="O135" s="103"/>
      <c r="P135" s="103"/>
      <c r="Q135" s="103"/>
      <c r="R135" s="103"/>
      <c r="S135" s="107"/>
      <c r="T135" s="103"/>
      <c r="U135" s="107"/>
      <c r="V135" s="107"/>
      <c r="W135" s="103"/>
      <c r="X135" s="103"/>
      <c r="Y135" s="107"/>
      <c r="Z135" s="107"/>
      <c r="AA135" s="107"/>
      <c r="AB135" s="107"/>
      <c r="AC135" s="107"/>
      <c r="AD135" s="103"/>
      <c r="AE135" s="108"/>
      <c r="AF135" s="108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</row>
    <row r="136" s="105" customFormat="1" spans="1:47">
      <c r="A136" s="103"/>
      <c r="B136" s="103"/>
      <c r="C136" s="103"/>
      <c r="D136" s="103"/>
      <c r="E136" s="103"/>
      <c r="F136" s="106"/>
      <c r="G136" s="103"/>
      <c r="H136" s="103"/>
      <c r="I136" s="103"/>
      <c r="J136" s="103"/>
      <c r="K136" s="107"/>
      <c r="L136" s="103"/>
      <c r="M136" s="103"/>
      <c r="N136" s="103"/>
      <c r="O136" s="103"/>
      <c r="P136" s="103"/>
      <c r="Q136" s="103"/>
      <c r="R136" s="103"/>
      <c r="S136" s="107"/>
      <c r="T136" s="103"/>
      <c r="U136" s="107"/>
      <c r="V136" s="107"/>
      <c r="W136" s="103"/>
      <c r="X136" s="103"/>
      <c r="Y136" s="107"/>
      <c r="Z136" s="107"/>
      <c r="AA136" s="107"/>
      <c r="AB136" s="107"/>
      <c r="AC136" s="107"/>
      <c r="AD136" s="103"/>
      <c r="AE136" s="108"/>
      <c r="AF136" s="108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</row>
    <row r="137" s="105" customFormat="1" spans="1:47">
      <c r="A137" s="103"/>
      <c r="B137" s="103"/>
      <c r="C137" s="103"/>
      <c r="D137" s="103"/>
      <c r="E137" s="103"/>
      <c r="F137" s="106"/>
      <c r="G137" s="103"/>
      <c r="H137" s="103"/>
      <c r="I137" s="103"/>
      <c r="J137" s="103"/>
      <c r="K137" s="107"/>
      <c r="L137" s="103"/>
      <c r="M137" s="103"/>
      <c r="N137" s="103"/>
      <c r="O137" s="103"/>
      <c r="P137" s="103"/>
      <c r="Q137" s="103"/>
      <c r="R137" s="103"/>
      <c r="S137" s="107"/>
      <c r="T137" s="103"/>
      <c r="U137" s="107"/>
      <c r="V137" s="107"/>
      <c r="W137" s="103"/>
      <c r="X137" s="103"/>
      <c r="Y137" s="107"/>
      <c r="Z137" s="107"/>
      <c r="AA137" s="107"/>
      <c r="AB137" s="107"/>
      <c r="AC137" s="107"/>
      <c r="AD137" s="103"/>
      <c r="AE137" s="108"/>
      <c r="AF137" s="108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</row>
    <row r="138" s="105" customFormat="1" spans="1:47">
      <c r="A138" s="103"/>
      <c r="B138" s="103"/>
      <c r="C138" s="103"/>
      <c r="D138" s="103"/>
      <c r="E138" s="103"/>
      <c r="F138" s="106"/>
      <c r="G138" s="103"/>
      <c r="H138" s="103"/>
      <c r="I138" s="103"/>
      <c r="J138" s="103"/>
      <c r="K138" s="107"/>
      <c r="L138" s="103"/>
      <c r="M138" s="103"/>
      <c r="N138" s="103"/>
      <c r="O138" s="103"/>
      <c r="P138" s="103"/>
      <c r="Q138" s="103"/>
      <c r="R138" s="103"/>
      <c r="S138" s="107"/>
      <c r="T138" s="103"/>
      <c r="U138" s="107"/>
      <c r="V138" s="107"/>
      <c r="W138" s="103"/>
      <c r="X138" s="103"/>
      <c r="Y138" s="107"/>
      <c r="Z138" s="107"/>
      <c r="AA138" s="107"/>
      <c r="AB138" s="107"/>
      <c r="AC138" s="107"/>
      <c r="AD138" s="103"/>
      <c r="AE138" s="108"/>
      <c r="AF138" s="108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3"/>
    </row>
    <row r="139" s="105" customFormat="1" spans="1:47">
      <c r="A139" s="103"/>
      <c r="B139" s="103"/>
      <c r="C139" s="103"/>
      <c r="D139" s="103"/>
      <c r="E139" s="103"/>
      <c r="F139" s="106"/>
      <c r="G139" s="103"/>
      <c r="H139" s="103"/>
      <c r="I139" s="103"/>
      <c r="J139" s="103"/>
      <c r="K139" s="107"/>
      <c r="L139" s="103"/>
      <c r="M139" s="103"/>
      <c r="N139" s="103"/>
      <c r="O139" s="103"/>
      <c r="P139" s="103"/>
      <c r="Q139" s="103"/>
      <c r="R139" s="103"/>
      <c r="S139" s="107"/>
      <c r="T139" s="103"/>
      <c r="U139" s="107"/>
      <c r="V139" s="107"/>
      <c r="W139" s="103"/>
      <c r="X139" s="103"/>
      <c r="Y139" s="107"/>
      <c r="Z139" s="107"/>
      <c r="AA139" s="107"/>
      <c r="AB139" s="107"/>
      <c r="AC139" s="107"/>
      <c r="AD139" s="103"/>
      <c r="AE139" s="108"/>
      <c r="AF139" s="108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</row>
    <row r="140" s="105" customFormat="1" spans="1:47">
      <c r="A140" s="103"/>
      <c r="B140" s="103"/>
      <c r="C140" s="103"/>
      <c r="D140" s="103"/>
      <c r="E140" s="103"/>
      <c r="F140" s="106"/>
      <c r="G140" s="103"/>
      <c r="H140" s="103"/>
      <c r="I140" s="103"/>
      <c r="J140" s="103"/>
      <c r="K140" s="107"/>
      <c r="L140" s="103"/>
      <c r="M140" s="103"/>
      <c r="N140" s="103"/>
      <c r="O140" s="103"/>
      <c r="P140" s="103"/>
      <c r="Q140" s="103"/>
      <c r="R140" s="103"/>
      <c r="S140" s="107"/>
      <c r="T140" s="103"/>
      <c r="U140" s="107"/>
      <c r="V140" s="107"/>
      <c r="W140" s="103"/>
      <c r="X140" s="103"/>
      <c r="Y140" s="107"/>
      <c r="Z140" s="107"/>
      <c r="AA140" s="107"/>
      <c r="AB140" s="107"/>
      <c r="AC140" s="107"/>
      <c r="AD140" s="103"/>
      <c r="AE140" s="108"/>
      <c r="AF140" s="108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</row>
    <row r="141" s="105" customFormat="1" spans="1:47">
      <c r="A141" s="103"/>
      <c r="B141" s="103"/>
      <c r="C141" s="103"/>
      <c r="D141" s="103"/>
      <c r="E141" s="103"/>
      <c r="F141" s="106"/>
      <c r="G141" s="103"/>
      <c r="H141" s="103"/>
      <c r="I141" s="103"/>
      <c r="J141" s="103"/>
      <c r="K141" s="107"/>
      <c r="L141" s="103"/>
      <c r="M141" s="103"/>
      <c r="N141" s="103"/>
      <c r="O141" s="103"/>
      <c r="P141" s="103"/>
      <c r="Q141" s="103"/>
      <c r="R141" s="103"/>
      <c r="S141" s="107"/>
      <c r="T141" s="103"/>
      <c r="U141" s="107"/>
      <c r="V141" s="107"/>
      <c r="W141" s="103"/>
      <c r="X141" s="103"/>
      <c r="Y141" s="107"/>
      <c r="Z141" s="107"/>
      <c r="AA141" s="107"/>
      <c r="AB141" s="107"/>
      <c r="AC141" s="107"/>
      <c r="AD141" s="103"/>
      <c r="AE141" s="108"/>
      <c r="AF141" s="108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</row>
    <row r="142" s="105" customFormat="1" spans="1:47">
      <c r="A142" s="103"/>
      <c r="B142" s="103"/>
      <c r="C142" s="103"/>
      <c r="D142" s="103"/>
      <c r="E142" s="103"/>
      <c r="F142" s="106"/>
      <c r="G142" s="103"/>
      <c r="H142" s="103"/>
      <c r="I142" s="103"/>
      <c r="J142" s="103"/>
      <c r="K142" s="107"/>
      <c r="L142" s="103"/>
      <c r="M142" s="103"/>
      <c r="N142" s="103"/>
      <c r="O142" s="103"/>
      <c r="P142" s="103"/>
      <c r="Q142" s="103"/>
      <c r="R142" s="103"/>
      <c r="S142" s="107"/>
      <c r="T142" s="103"/>
      <c r="U142" s="107"/>
      <c r="V142" s="107"/>
      <c r="W142" s="103"/>
      <c r="X142" s="103"/>
      <c r="Y142" s="107"/>
      <c r="Z142" s="107"/>
      <c r="AA142" s="107"/>
      <c r="AB142" s="107"/>
      <c r="AC142" s="107"/>
      <c r="AD142" s="103"/>
      <c r="AE142" s="108"/>
      <c r="AF142" s="108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</row>
    <row r="143" s="105" customFormat="1" spans="1:47">
      <c r="A143" s="103"/>
      <c r="B143" s="103"/>
      <c r="C143" s="103"/>
      <c r="D143" s="103"/>
      <c r="E143" s="103"/>
      <c r="F143" s="106"/>
      <c r="G143" s="103"/>
      <c r="H143" s="103"/>
      <c r="I143" s="103"/>
      <c r="J143" s="103"/>
      <c r="K143" s="107"/>
      <c r="L143" s="103"/>
      <c r="M143" s="103"/>
      <c r="N143" s="103"/>
      <c r="O143" s="103"/>
      <c r="P143" s="103"/>
      <c r="Q143" s="103"/>
      <c r="R143" s="103"/>
      <c r="S143" s="107"/>
      <c r="T143" s="103"/>
      <c r="U143" s="107"/>
      <c r="V143" s="107"/>
      <c r="W143" s="103"/>
      <c r="X143" s="103"/>
      <c r="Y143" s="107"/>
      <c r="Z143" s="107"/>
      <c r="AA143" s="107"/>
      <c r="AB143" s="107"/>
      <c r="AC143" s="107"/>
      <c r="AD143" s="103"/>
      <c r="AE143" s="108"/>
      <c r="AF143" s="108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</row>
    <row r="144" s="105" customFormat="1" spans="1:47">
      <c r="A144" s="103"/>
      <c r="B144" s="103"/>
      <c r="C144" s="103"/>
      <c r="D144" s="103"/>
      <c r="E144" s="103"/>
      <c r="F144" s="106"/>
      <c r="G144" s="103"/>
      <c r="H144" s="103"/>
      <c r="I144" s="103"/>
      <c r="J144" s="103"/>
      <c r="K144" s="107"/>
      <c r="L144" s="103"/>
      <c r="M144" s="103"/>
      <c r="N144" s="103"/>
      <c r="O144" s="103"/>
      <c r="P144" s="103"/>
      <c r="Q144" s="103"/>
      <c r="R144" s="103"/>
      <c r="S144" s="107"/>
      <c r="T144" s="103"/>
      <c r="U144" s="107"/>
      <c r="V144" s="107"/>
      <c r="W144" s="103"/>
      <c r="X144" s="103"/>
      <c r="Y144" s="107"/>
      <c r="Z144" s="107"/>
      <c r="AA144" s="107"/>
      <c r="AB144" s="107"/>
      <c r="AC144" s="107"/>
      <c r="AD144" s="103"/>
      <c r="AE144" s="108"/>
      <c r="AF144" s="108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</row>
    <row r="145" s="105" customFormat="1" spans="1:47">
      <c r="A145" s="103"/>
      <c r="B145" s="103"/>
      <c r="C145" s="103"/>
      <c r="D145" s="103"/>
      <c r="E145" s="103"/>
      <c r="F145" s="106"/>
      <c r="G145" s="103"/>
      <c r="H145" s="103"/>
      <c r="I145" s="103"/>
      <c r="J145" s="103"/>
      <c r="K145" s="107"/>
      <c r="L145" s="103"/>
      <c r="M145" s="103"/>
      <c r="N145" s="103"/>
      <c r="O145" s="103"/>
      <c r="P145" s="103"/>
      <c r="Q145" s="103"/>
      <c r="R145" s="103"/>
      <c r="S145" s="107"/>
      <c r="T145" s="103"/>
      <c r="U145" s="107"/>
      <c r="V145" s="107"/>
      <c r="W145" s="103"/>
      <c r="X145" s="103"/>
      <c r="Y145" s="107"/>
      <c r="Z145" s="107"/>
      <c r="AA145" s="107"/>
      <c r="AB145" s="107"/>
      <c r="AC145" s="107"/>
      <c r="AD145" s="103"/>
      <c r="AE145" s="108"/>
      <c r="AF145" s="108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</row>
    <row r="146" s="105" customFormat="1" spans="1:47">
      <c r="A146" s="103"/>
      <c r="B146" s="103"/>
      <c r="C146" s="103"/>
      <c r="D146" s="103"/>
      <c r="E146" s="103"/>
      <c r="F146" s="106"/>
      <c r="G146" s="103"/>
      <c r="H146" s="103"/>
      <c r="I146" s="103"/>
      <c r="J146" s="103"/>
      <c r="K146" s="107"/>
      <c r="L146" s="103"/>
      <c r="M146" s="103"/>
      <c r="N146" s="103"/>
      <c r="O146" s="103"/>
      <c r="P146" s="103"/>
      <c r="Q146" s="103"/>
      <c r="R146" s="103"/>
      <c r="S146" s="107"/>
      <c r="T146" s="103"/>
      <c r="U146" s="107"/>
      <c r="V146" s="107"/>
      <c r="W146" s="103"/>
      <c r="X146" s="103"/>
      <c r="Y146" s="107"/>
      <c r="Z146" s="107"/>
      <c r="AA146" s="107"/>
      <c r="AB146" s="107"/>
      <c r="AC146" s="107"/>
      <c r="AD146" s="103"/>
      <c r="AE146" s="108"/>
      <c r="AF146" s="108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</row>
    <row r="147" s="105" customFormat="1" spans="1:47">
      <c r="A147" s="103"/>
      <c r="B147" s="103"/>
      <c r="C147" s="103"/>
      <c r="D147" s="103"/>
      <c r="E147" s="103"/>
      <c r="F147" s="106"/>
      <c r="G147" s="103"/>
      <c r="H147" s="103"/>
      <c r="I147" s="103"/>
      <c r="J147" s="103"/>
      <c r="K147" s="107"/>
      <c r="L147" s="103"/>
      <c r="M147" s="103"/>
      <c r="N147" s="103"/>
      <c r="O147" s="103"/>
      <c r="P147" s="103"/>
      <c r="Q147" s="103"/>
      <c r="R147" s="103"/>
      <c r="S147" s="107"/>
      <c r="T147" s="103"/>
      <c r="U147" s="107"/>
      <c r="V147" s="107"/>
      <c r="W147" s="103"/>
      <c r="X147" s="103"/>
      <c r="Y147" s="107"/>
      <c r="Z147" s="107"/>
      <c r="AA147" s="107"/>
      <c r="AB147" s="107"/>
      <c r="AC147" s="107"/>
      <c r="AD147" s="103"/>
      <c r="AE147" s="108"/>
      <c r="AF147" s="108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</row>
    <row r="148" s="105" customFormat="1" spans="1:47">
      <c r="A148" s="103"/>
      <c r="B148" s="103"/>
      <c r="C148" s="103"/>
      <c r="D148" s="103"/>
      <c r="E148" s="103"/>
      <c r="F148" s="106"/>
      <c r="G148" s="103"/>
      <c r="H148" s="103"/>
      <c r="I148" s="103"/>
      <c r="J148" s="103"/>
      <c r="K148" s="107"/>
      <c r="L148" s="103"/>
      <c r="M148" s="103"/>
      <c r="N148" s="103"/>
      <c r="O148" s="103"/>
      <c r="P148" s="103"/>
      <c r="Q148" s="103"/>
      <c r="R148" s="103"/>
      <c r="S148" s="107"/>
      <c r="T148" s="103"/>
      <c r="U148" s="107"/>
      <c r="V148" s="107"/>
      <c r="W148" s="103"/>
      <c r="X148" s="103"/>
      <c r="Y148" s="107"/>
      <c r="Z148" s="107"/>
      <c r="AA148" s="107"/>
      <c r="AB148" s="107"/>
      <c r="AC148" s="107"/>
      <c r="AD148" s="103"/>
      <c r="AE148" s="108"/>
      <c r="AF148" s="108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</row>
    <row r="149" s="105" customFormat="1" spans="1:47">
      <c r="A149" s="103"/>
      <c r="B149" s="103"/>
      <c r="C149" s="103"/>
      <c r="D149" s="103"/>
      <c r="E149" s="103"/>
      <c r="F149" s="106"/>
      <c r="G149" s="103"/>
      <c r="H149" s="103"/>
      <c r="I149" s="103"/>
      <c r="J149" s="103"/>
      <c r="K149" s="107"/>
      <c r="L149" s="103"/>
      <c r="M149" s="103"/>
      <c r="N149" s="103"/>
      <c r="O149" s="103"/>
      <c r="P149" s="103"/>
      <c r="Q149" s="103"/>
      <c r="R149" s="103"/>
      <c r="S149" s="107"/>
      <c r="T149" s="103"/>
      <c r="U149" s="107"/>
      <c r="V149" s="107"/>
      <c r="W149" s="103"/>
      <c r="X149" s="103"/>
      <c r="Y149" s="107"/>
      <c r="Z149" s="107"/>
      <c r="AA149" s="107"/>
      <c r="AB149" s="107"/>
      <c r="AC149" s="107"/>
      <c r="AD149" s="103"/>
      <c r="AE149" s="108"/>
      <c r="AF149" s="108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</row>
    <row r="150" s="105" customFormat="1" spans="1:47">
      <c r="A150" s="103"/>
      <c r="B150" s="103"/>
      <c r="C150" s="103"/>
      <c r="D150" s="103"/>
      <c r="E150" s="103"/>
      <c r="F150" s="106"/>
      <c r="G150" s="103"/>
      <c r="H150" s="103"/>
      <c r="I150" s="103"/>
      <c r="J150" s="103"/>
      <c r="K150" s="107"/>
      <c r="L150" s="103"/>
      <c r="M150" s="103"/>
      <c r="N150" s="103"/>
      <c r="O150" s="103"/>
      <c r="P150" s="103"/>
      <c r="Q150" s="103"/>
      <c r="R150" s="103"/>
      <c r="S150" s="107"/>
      <c r="T150" s="103"/>
      <c r="U150" s="107"/>
      <c r="V150" s="107"/>
      <c r="W150" s="103"/>
      <c r="X150" s="103"/>
      <c r="Y150" s="107"/>
      <c r="Z150" s="107"/>
      <c r="AA150" s="107"/>
      <c r="AB150" s="107"/>
      <c r="AC150" s="107"/>
      <c r="AD150" s="103"/>
      <c r="AE150" s="108"/>
      <c r="AF150" s="108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</row>
    <row r="151" s="105" customFormat="1" spans="1:47">
      <c r="A151" s="103"/>
      <c r="B151" s="103"/>
      <c r="C151" s="103"/>
      <c r="D151" s="103"/>
      <c r="E151" s="103"/>
      <c r="F151" s="106"/>
      <c r="G151" s="103"/>
      <c r="H151" s="103"/>
      <c r="I151" s="103"/>
      <c r="J151" s="103"/>
      <c r="K151" s="107"/>
      <c r="L151" s="103"/>
      <c r="M151" s="103"/>
      <c r="N151" s="103"/>
      <c r="O151" s="103"/>
      <c r="P151" s="103"/>
      <c r="Q151" s="103"/>
      <c r="R151" s="103"/>
      <c r="S151" s="107"/>
      <c r="T151" s="103"/>
      <c r="U151" s="107"/>
      <c r="V151" s="107"/>
      <c r="W151" s="103"/>
      <c r="X151" s="103"/>
      <c r="Y151" s="107"/>
      <c r="Z151" s="107"/>
      <c r="AA151" s="107"/>
      <c r="AB151" s="107"/>
      <c r="AC151" s="107"/>
      <c r="AD151" s="103"/>
      <c r="AE151" s="108"/>
      <c r="AF151" s="108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3"/>
    </row>
    <row r="152" s="105" customFormat="1" spans="1:47">
      <c r="A152" s="103"/>
      <c r="B152" s="103"/>
      <c r="C152" s="103"/>
      <c r="D152" s="103"/>
      <c r="E152" s="103"/>
      <c r="F152" s="106"/>
      <c r="G152" s="103"/>
      <c r="H152" s="103"/>
      <c r="I152" s="103"/>
      <c r="J152" s="103"/>
      <c r="K152" s="107"/>
      <c r="L152" s="103"/>
      <c r="M152" s="103"/>
      <c r="N152" s="103"/>
      <c r="O152" s="103"/>
      <c r="P152" s="103"/>
      <c r="Q152" s="103"/>
      <c r="R152" s="103"/>
      <c r="S152" s="107"/>
      <c r="T152" s="103"/>
      <c r="U152" s="107"/>
      <c r="V152" s="107"/>
      <c r="W152" s="103"/>
      <c r="X152" s="103"/>
      <c r="Y152" s="107"/>
      <c r="Z152" s="107"/>
      <c r="AA152" s="107"/>
      <c r="AB152" s="107"/>
      <c r="AC152" s="107"/>
      <c r="AD152" s="103"/>
      <c r="AE152" s="108"/>
      <c r="AF152" s="108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</row>
    <row r="153" s="105" customFormat="1" spans="1:47">
      <c r="A153" s="103"/>
      <c r="B153" s="103"/>
      <c r="C153" s="103"/>
      <c r="D153" s="103"/>
      <c r="E153" s="103"/>
      <c r="F153" s="106"/>
      <c r="G153" s="103"/>
      <c r="H153" s="103"/>
      <c r="I153" s="103"/>
      <c r="J153" s="103"/>
      <c r="K153" s="107"/>
      <c r="L153" s="103"/>
      <c r="M153" s="103"/>
      <c r="N153" s="103"/>
      <c r="O153" s="103"/>
      <c r="P153" s="103"/>
      <c r="Q153" s="103"/>
      <c r="R153" s="103"/>
      <c r="S153" s="107"/>
      <c r="T153" s="103"/>
      <c r="U153" s="107"/>
      <c r="V153" s="107"/>
      <c r="W153" s="103"/>
      <c r="X153" s="103"/>
      <c r="Y153" s="107"/>
      <c r="Z153" s="107"/>
      <c r="AA153" s="107"/>
      <c r="AB153" s="107"/>
      <c r="AC153" s="107"/>
      <c r="AD153" s="103"/>
      <c r="AE153" s="108"/>
      <c r="AF153" s="108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</row>
    <row r="154" s="105" customFormat="1" spans="1:47">
      <c r="A154" s="103"/>
      <c r="B154" s="103"/>
      <c r="C154" s="103"/>
      <c r="D154" s="103"/>
      <c r="E154" s="103"/>
      <c r="F154" s="106"/>
      <c r="G154" s="103"/>
      <c r="H154" s="103"/>
      <c r="I154" s="103"/>
      <c r="J154" s="103"/>
      <c r="K154" s="107"/>
      <c r="L154" s="103"/>
      <c r="M154" s="103"/>
      <c r="N154" s="103"/>
      <c r="O154" s="103"/>
      <c r="P154" s="103"/>
      <c r="Q154" s="103"/>
      <c r="R154" s="103"/>
      <c r="S154" s="107"/>
      <c r="T154" s="103"/>
      <c r="U154" s="107"/>
      <c r="V154" s="107"/>
      <c r="W154" s="103"/>
      <c r="X154" s="103"/>
      <c r="Y154" s="107"/>
      <c r="Z154" s="107"/>
      <c r="AA154" s="107"/>
      <c r="AB154" s="107"/>
      <c r="AC154" s="107"/>
      <c r="AD154" s="103"/>
      <c r="AE154" s="108"/>
      <c r="AF154" s="108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</row>
    <row r="155" s="105" customFormat="1" spans="1:47">
      <c r="A155" s="103"/>
      <c r="B155" s="103"/>
      <c r="C155" s="103"/>
      <c r="D155" s="103"/>
      <c r="E155" s="103"/>
      <c r="F155" s="106"/>
      <c r="G155" s="103"/>
      <c r="H155" s="103"/>
      <c r="I155" s="103"/>
      <c r="J155" s="103"/>
      <c r="K155" s="107"/>
      <c r="L155" s="103"/>
      <c r="M155" s="103"/>
      <c r="N155" s="103"/>
      <c r="O155" s="103"/>
      <c r="P155" s="103"/>
      <c r="Q155" s="103"/>
      <c r="R155" s="103"/>
      <c r="S155" s="107"/>
      <c r="T155" s="103"/>
      <c r="U155" s="107"/>
      <c r="V155" s="107"/>
      <c r="W155" s="103"/>
      <c r="X155" s="103"/>
      <c r="Y155" s="107"/>
      <c r="Z155" s="107"/>
      <c r="AA155" s="107"/>
      <c r="AB155" s="107"/>
      <c r="AC155" s="107"/>
      <c r="AD155" s="103"/>
      <c r="AE155" s="108"/>
      <c r="AF155" s="108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</row>
    <row r="156" s="105" customFormat="1" spans="1:47">
      <c r="A156" s="103"/>
      <c r="B156" s="103"/>
      <c r="C156" s="103"/>
      <c r="D156" s="103"/>
      <c r="E156" s="103"/>
      <c r="F156" s="106"/>
      <c r="G156" s="103"/>
      <c r="H156" s="103"/>
      <c r="I156" s="103"/>
      <c r="J156" s="103"/>
      <c r="K156" s="107"/>
      <c r="L156" s="103"/>
      <c r="M156" s="103"/>
      <c r="N156" s="103"/>
      <c r="O156" s="103"/>
      <c r="P156" s="103"/>
      <c r="Q156" s="103"/>
      <c r="R156" s="103"/>
      <c r="S156" s="107"/>
      <c r="T156" s="103"/>
      <c r="U156" s="107"/>
      <c r="V156" s="107"/>
      <c r="W156" s="103"/>
      <c r="X156" s="103"/>
      <c r="Y156" s="107"/>
      <c r="Z156" s="107"/>
      <c r="AA156" s="107"/>
      <c r="AB156" s="107"/>
      <c r="AC156" s="107"/>
      <c r="AD156" s="103"/>
      <c r="AE156" s="108"/>
      <c r="AF156" s="108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</row>
    <row r="157" s="105" customFormat="1" spans="1:47">
      <c r="A157" s="103"/>
      <c r="B157" s="103"/>
      <c r="C157" s="103"/>
      <c r="D157" s="103"/>
      <c r="E157" s="103"/>
      <c r="F157" s="106"/>
      <c r="G157" s="103"/>
      <c r="H157" s="103"/>
      <c r="I157" s="103"/>
      <c r="J157" s="103"/>
      <c r="K157" s="107"/>
      <c r="L157" s="103"/>
      <c r="M157" s="103"/>
      <c r="N157" s="103"/>
      <c r="O157" s="103"/>
      <c r="P157" s="103"/>
      <c r="Q157" s="103"/>
      <c r="R157" s="103"/>
      <c r="S157" s="107"/>
      <c r="T157" s="103"/>
      <c r="U157" s="107"/>
      <c r="V157" s="107"/>
      <c r="W157" s="103"/>
      <c r="X157" s="103"/>
      <c r="Y157" s="107"/>
      <c r="Z157" s="107"/>
      <c r="AA157" s="107"/>
      <c r="AB157" s="107"/>
      <c r="AC157" s="107"/>
      <c r="AD157" s="103"/>
      <c r="AE157" s="108"/>
      <c r="AF157" s="108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</row>
    <row r="158" s="105" customFormat="1" spans="1:47">
      <c r="A158" s="103"/>
      <c r="B158" s="103"/>
      <c r="C158" s="103"/>
      <c r="D158" s="103"/>
      <c r="E158" s="103"/>
      <c r="F158" s="106"/>
      <c r="G158" s="103"/>
      <c r="H158" s="103"/>
      <c r="I158" s="103"/>
      <c r="J158" s="103"/>
      <c r="K158" s="107"/>
      <c r="L158" s="103"/>
      <c r="M158" s="103"/>
      <c r="N158" s="103"/>
      <c r="O158" s="103"/>
      <c r="P158" s="103"/>
      <c r="Q158" s="103"/>
      <c r="R158" s="103"/>
      <c r="S158" s="107"/>
      <c r="T158" s="103"/>
      <c r="U158" s="107"/>
      <c r="V158" s="107"/>
      <c r="W158" s="103"/>
      <c r="X158" s="103"/>
      <c r="Y158" s="107"/>
      <c r="Z158" s="107"/>
      <c r="AA158" s="107"/>
      <c r="AB158" s="107"/>
      <c r="AC158" s="107"/>
      <c r="AD158" s="103"/>
      <c r="AE158" s="108"/>
      <c r="AF158" s="108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</row>
    <row r="159" s="105" customFormat="1" spans="1:47">
      <c r="A159" s="103"/>
      <c r="B159" s="103"/>
      <c r="C159" s="103"/>
      <c r="D159" s="103"/>
      <c r="E159" s="103"/>
      <c r="F159" s="106"/>
      <c r="G159" s="103"/>
      <c r="H159" s="103"/>
      <c r="I159" s="103"/>
      <c r="J159" s="103"/>
      <c r="K159" s="107"/>
      <c r="L159" s="103"/>
      <c r="M159" s="103"/>
      <c r="N159" s="103"/>
      <c r="O159" s="103"/>
      <c r="P159" s="103"/>
      <c r="Q159" s="103"/>
      <c r="R159" s="103"/>
      <c r="S159" s="107"/>
      <c r="T159" s="103"/>
      <c r="U159" s="107"/>
      <c r="V159" s="107"/>
      <c r="W159" s="103"/>
      <c r="X159" s="103"/>
      <c r="Y159" s="107"/>
      <c r="Z159" s="107"/>
      <c r="AA159" s="107"/>
      <c r="AB159" s="107"/>
      <c r="AC159" s="107"/>
      <c r="AD159" s="103"/>
      <c r="AE159" s="108"/>
      <c r="AF159" s="108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</row>
    <row r="160" s="105" customFormat="1" spans="1:47">
      <c r="A160" s="103"/>
      <c r="B160" s="103"/>
      <c r="C160" s="103"/>
      <c r="D160" s="103"/>
      <c r="E160" s="103"/>
      <c r="F160" s="106"/>
      <c r="G160" s="103"/>
      <c r="H160" s="103"/>
      <c r="I160" s="103"/>
      <c r="J160" s="103"/>
      <c r="K160" s="107"/>
      <c r="L160" s="103"/>
      <c r="M160" s="103"/>
      <c r="N160" s="103"/>
      <c r="O160" s="103"/>
      <c r="P160" s="103"/>
      <c r="Q160" s="103"/>
      <c r="R160" s="103"/>
      <c r="S160" s="107"/>
      <c r="T160" s="103"/>
      <c r="U160" s="107"/>
      <c r="V160" s="107"/>
      <c r="W160" s="103"/>
      <c r="X160" s="103"/>
      <c r="Y160" s="107"/>
      <c r="Z160" s="107"/>
      <c r="AA160" s="107"/>
      <c r="AB160" s="107"/>
      <c r="AC160" s="107"/>
      <c r="AD160" s="103"/>
      <c r="AE160" s="108"/>
      <c r="AF160" s="108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</row>
    <row r="161" s="105" customFormat="1" spans="1:47">
      <c r="A161" s="103"/>
      <c r="B161" s="103"/>
      <c r="C161" s="103"/>
      <c r="D161" s="103"/>
      <c r="E161" s="103"/>
      <c r="F161" s="106"/>
      <c r="G161" s="103"/>
      <c r="H161" s="103"/>
      <c r="I161" s="103"/>
      <c r="J161" s="103"/>
      <c r="K161" s="107"/>
      <c r="L161" s="103"/>
      <c r="M161" s="103"/>
      <c r="N161" s="103"/>
      <c r="O161" s="103"/>
      <c r="P161" s="103"/>
      <c r="Q161" s="103"/>
      <c r="R161" s="103"/>
      <c r="S161" s="107"/>
      <c r="T161" s="103"/>
      <c r="U161" s="107"/>
      <c r="V161" s="107"/>
      <c r="W161" s="103"/>
      <c r="X161" s="103"/>
      <c r="Y161" s="107"/>
      <c r="Z161" s="107"/>
      <c r="AA161" s="107"/>
      <c r="AB161" s="107"/>
      <c r="AC161" s="107"/>
      <c r="AD161" s="103"/>
      <c r="AE161" s="108"/>
      <c r="AF161" s="108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</row>
    <row r="162" s="105" customFormat="1" spans="1:47">
      <c r="A162" s="103"/>
      <c r="B162" s="103"/>
      <c r="C162" s="103"/>
      <c r="D162" s="103"/>
      <c r="E162" s="103"/>
      <c r="F162" s="106"/>
      <c r="G162" s="103"/>
      <c r="H162" s="103"/>
      <c r="I162" s="103"/>
      <c r="J162" s="103"/>
      <c r="K162" s="107"/>
      <c r="L162" s="103"/>
      <c r="M162" s="103"/>
      <c r="N162" s="103"/>
      <c r="O162" s="103"/>
      <c r="P162" s="103"/>
      <c r="Q162" s="103"/>
      <c r="R162" s="103"/>
      <c r="S162" s="107"/>
      <c r="T162" s="103"/>
      <c r="U162" s="107"/>
      <c r="V162" s="107"/>
      <c r="W162" s="103"/>
      <c r="X162" s="103"/>
      <c r="Y162" s="107"/>
      <c r="Z162" s="107"/>
      <c r="AA162" s="107"/>
      <c r="AB162" s="107"/>
      <c r="AC162" s="107"/>
      <c r="AD162" s="103"/>
      <c r="AE162" s="108"/>
      <c r="AF162" s="108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</row>
    <row r="163" s="105" customFormat="1" spans="1:47">
      <c r="A163" s="103"/>
      <c r="B163" s="103"/>
      <c r="C163" s="103"/>
      <c r="D163" s="103"/>
      <c r="E163" s="103"/>
      <c r="F163" s="106"/>
      <c r="G163" s="103"/>
      <c r="H163" s="103"/>
      <c r="I163" s="103"/>
      <c r="J163" s="103"/>
      <c r="K163" s="107"/>
      <c r="L163" s="103"/>
      <c r="M163" s="103"/>
      <c r="N163" s="103"/>
      <c r="O163" s="103"/>
      <c r="P163" s="103"/>
      <c r="Q163" s="103"/>
      <c r="R163" s="103"/>
      <c r="S163" s="107"/>
      <c r="T163" s="103"/>
      <c r="U163" s="107"/>
      <c r="V163" s="107"/>
      <c r="W163" s="103"/>
      <c r="X163" s="103"/>
      <c r="Y163" s="107"/>
      <c r="Z163" s="107"/>
      <c r="AA163" s="107"/>
      <c r="AB163" s="107"/>
      <c r="AC163" s="107"/>
      <c r="AD163" s="103"/>
      <c r="AE163" s="108"/>
      <c r="AF163" s="108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</row>
    <row r="164" s="105" customFormat="1" spans="1:47">
      <c r="A164" s="103"/>
      <c r="B164" s="103"/>
      <c r="C164" s="103"/>
      <c r="D164" s="103"/>
      <c r="E164" s="103"/>
      <c r="F164" s="106"/>
      <c r="G164" s="103"/>
      <c r="H164" s="103"/>
      <c r="I164" s="103"/>
      <c r="J164" s="103"/>
      <c r="K164" s="107"/>
      <c r="L164" s="103"/>
      <c r="M164" s="103"/>
      <c r="N164" s="103"/>
      <c r="O164" s="103"/>
      <c r="P164" s="103"/>
      <c r="Q164" s="103"/>
      <c r="R164" s="103"/>
      <c r="S164" s="107"/>
      <c r="T164" s="103"/>
      <c r="U164" s="107"/>
      <c r="V164" s="107"/>
      <c r="W164" s="103"/>
      <c r="X164" s="103"/>
      <c r="Y164" s="107"/>
      <c r="Z164" s="107"/>
      <c r="AA164" s="107"/>
      <c r="AB164" s="107"/>
      <c r="AC164" s="107"/>
      <c r="AD164" s="103"/>
      <c r="AE164" s="108"/>
      <c r="AF164" s="108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3"/>
    </row>
    <row r="165" s="105" customFormat="1" spans="1:47">
      <c r="A165" s="103"/>
      <c r="B165" s="103"/>
      <c r="C165" s="103"/>
      <c r="D165" s="103"/>
      <c r="E165" s="103"/>
      <c r="F165" s="106"/>
      <c r="G165" s="103"/>
      <c r="H165" s="103"/>
      <c r="I165" s="103"/>
      <c r="J165" s="103"/>
      <c r="K165" s="107"/>
      <c r="L165" s="103"/>
      <c r="M165" s="103"/>
      <c r="N165" s="103"/>
      <c r="O165" s="103"/>
      <c r="P165" s="103"/>
      <c r="Q165" s="103"/>
      <c r="R165" s="103"/>
      <c r="S165" s="107"/>
      <c r="T165" s="103"/>
      <c r="U165" s="107"/>
      <c r="V165" s="107"/>
      <c r="W165" s="103"/>
      <c r="X165" s="103"/>
      <c r="Y165" s="107"/>
      <c r="Z165" s="107"/>
      <c r="AA165" s="107"/>
      <c r="AB165" s="107"/>
      <c r="AC165" s="107"/>
      <c r="AD165" s="103"/>
      <c r="AE165" s="108"/>
      <c r="AF165" s="108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</row>
    <row r="166" s="105" customFormat="1" spans="1:47">
      <c r="A166" s="103"/>
      <c r="B166" s="103"/>
      <c r="C166" s="103"/>
      <c r="D166" s="103"/>
      <c r="E166" s="103"/>
      <c r="F166" s="106"/>
      <c r="G166" s="103"/>
      <c r="H166" s="103"/>
      <c r="I166" s="103"/>
      <c r="J166" s="103"/>
      <c r="K166" s="107"/>
      <c r="L166" s="103"/>
      <c r="M166" s="103"/>
      <c r="N166" s="103"/>
      <c r="O166" s="103"/>
      <c r="P166" s="103"/>
      <c r="Q166" s="103"/>
      <c r="R166" s="103"/>
      <c r="S166" s="107"/>
      <c r="T166" s="103"/>
      <c r="U166" s="107"/>
      <c r="V166" s="107"/>
      <c r="W166" s="103"/>
      <c r="X166" s="103"/>
      <c r="Y166" s="107"/>
      <c r="Z166" s="107"/>
      <c r="AA166" s="107"/>
      <c r="AB166" s="107"/>
      <c r="AC166" s="107"/>
      <c r="AD166" s="103"/>
      <c r="AE166" s="108"/>
      <c r="AF166" s="108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</row>
    <row r="167" s="105" customFormat="1" spans="1:47">
      <c r="A167" s="103"/>
      <c r="B167" s="103"/>
      <c r="C167" s="103"/>
      <c r="D167" s="103"/>
      <c r="E167" s="103"/>
      <c r="F167" s="106"/>
      <c r="G167" s="103"/>
      <c r="H167" s="103"/>
      <c r="I167" s="103"/>
      <c r="J167" s="103"/>
      <c r="K167" s="107"/>
      <c r="L167" s="103"/>
      <c r="M167" s="103"/>
      <c r="N167" s="103"/>
      <c r="O167" s="103"/>
      <c r="P167" s="103"/>
      <c r="Q167" s="103"/>
      <c r="R167" s="103"/>
      <c r="S167" s="107"/>
      <c r="T167" s="103"/>
      <c r="U167" s="107"/>
      <c r="V167" s="107"/>
      <c r="W167" s="103"/>
      <c r="X167" s="103"/>
      <c r="Y167" s="107"/>
      <c r="Z167" s="107"/>
      <c r="AA167" s="107"/>
      <c r="AB167" s="107"/>
      <c r="AC167" s="107"/>
      <c r="AD167" s="103"/>
      <c r="AE167" s="108"/>
      <c r="AF167" s="108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</row>
    <row r="168" s="105" customFormat="1" spans="1:47">
      <c r="A168" s="103"/>
      <c r="B168" s="103"/>
      <c r="C168" s="103"/>
      <c r="D168" s="103"/>
      <c r="E168" s="103"/>
      <c r="F168" s="106"/>
      <c r="G168" s="103"/>
      <c r="H168" s="103"/>
      <c r="I168" s="103"/>
      <c r="J168" s="103"/>
      <c r="K168" s="107"/>
      <c r="L168" s="103"/>
      <c r="M168" s="103"/>
      <c r="N168" s="103"/>
      <c r="O168" s="103"/>
      <c r="P168" s="103"/>
      <c r="Q168" s="103"/>
      <c r="R168" s="103"/>
      <c r="S168" s="107"/>
      <c r="T168" s="103"/>
      <c r="U168" s="107"/>
      <c r="V168" s="107"/>
      <c r="W168" s="103"/>
      <c r="X168" s="103"/>
      <c r="Y168" s="107"/>
      <c r="Z168" s="107"/>
      <c r="AA168" s="107"/>
      <c r="AB168" s="107"/>
      <c r="AC168" s="107"/>
      <c r="AD168" s="103"/>
      <c r="AE168" s="108"/>
      <c r="AF168" s="108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</row>
    <row r="169" s="105" customFormat="1" spans="1:47">
      <c r="A169" s="103"/>
      <c r="B169" s="103"/>
      <c r="C169" s="103"/>
      <c r="D169" s="103"/>
      <c r="E169" s="103"/>
      <c r="F169" s="106"/>
      <c r="G169" s="103"/>
      <c r="H169" s="103"/>
      <c r="I169" s="103"/>
      <c r="J169" s="103"/>
      <c r="K169" s="107"/>
      <c r="L169" s="103"/>
      <c r="M169" s="103"/>
      <c r="N169" s="103"/>
      <c r="O169" s="103"/>
      <c r="P169" s="103"/>
      <c r="Q169" s="103"/>
      <c r="R169" s="103"/>
      <c r="S169" s="107"/>
      <c r="T169" s="103"/>
      <c r="U169" s="107"/>
      <c r="V169" s="107"/>
      <c r="W169" s="103"/>
      <c r="X169" s="103"/>
      <c r="Y169" s="107"/>
      <c r="Z169" s="107"/>
      <c r="AA169" s="107"/>
      <c r="AB169" s="107"/>
      <c r="AC169" s="107"/>
      <c r="AD169" s="103"/>
      <c r="AE169" s="108"/>
      <c r="AF169" s="108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</row>
    <row r="170" s="105" customFormat="1" spans="1:47">
      <c r="A170" s="103"/>
      <c r="B170" s="103"/>
      <c r="C170" s="103"/>
      <c r="D170" s="103"/>
      <c r="E170" s="103"/>
      <c r="F170" s="106"/>
      <c r="G170" s="103"/>
      <c r="H170" s="103"/>
      <c r="I170" s="103"/>
      <c r="J170" s="103"/>
      <c r="K170" s="107"/>
      <c r="L170" s="103"/>
      <c r="M170" s="103"/>
      <c r="N170" s="103"/>
      <c r="O170" s="103"/>
      <c r="P170" s="103"/>
      <c r="Q170" s="103"/>
      <c r="R170" s="103"/>
      <c r="S170" s="107"/>
      <c r="T170" s="103"/>
      <c r="U170" s="107"/>
      <c r="V170" s="107"/>
      <c r="W170" s="103"/>
      <c r="X170" s="103"/>
      <c r="Y170" s="107"/>
      <c r="Z170" s="107"/>
      <c r="AA170" s="107"/>
      <c r="AB170" s="107"/>
      <c r="AC170" s="107"/>
      <c r="AD170" s="103"/>
      <c r="AE170" s="108"/>
      <c r="AF170" s="108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</row>
    <row r="171" s="105" customFormat="1" spans="1:47">
      <c r="A171" s="103"/>
      <c r="B171" s="103"/>
      <c r="C171" s="103"/>
      <c r="D171" s="103"/>
      <c r="E171" s="103"/>
      <c r="F171" s="106"/>
      <c r="G171" s="103"/>
      <c r="H171" s="103"/>
      <c r="I171" s="103"/>
      <c r="J171" s="103"/>
      <c r="K171" s="107"/>
      <c r="L171" s="103"/>
      <c r="M171" s="103"/>
      <c r="N171" s="103"/>
      <c r="O171" s="103"/>
      <c r="P171" s="103"/>
      <c r="Q171" s="103"/>
      <c r="R171" s="103"/>
      <c r="S171" s="107"/>
      <c r="T171" s="103"/>
      <c r="U171" s="107"/>
      <c r="V171" s="107"/>
      <c r="W171" s="103"/>
      <c r="X171" s="103"/>
      <c r="Y171" s="107"/>
      <c r="Z171" s="107"/>
      <c r="AA171" s="107"/>
      <c r="AB171" s="107"/>
      <c r="AC171" s="107"/>
      <c r="AD171" s="103"/>
      <c r="AE171" s="108"/>
      <c r="AF171" s="108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</row>
    <row r="172" s="105" customFormat="1" spans="1:47">
      <c r="A172" s="103"/>
      <c r="B172" s="103"/>
      <c r="C172" s="103"/>
      <c r="D172" s="103"/>
      <c r="E172" s="103"/>
      <c r="F172" s="106"/>
      <c r="G172" s="103"/>
      <c r="H172" s="103"/>
      <c r="I172" s="103"/>
      <c r="J172" s="103"/>
      <c r="K172" s="107"/>
      <c r="L172" s="103"/>
      <c r="M172" s="103"/>
      <c r="N172" s="103"/>
      <c r="O172" s="103"/>
      <c r="P172" s="103"/>
      <c r="Q172" s="103"/>
      <c r="R172" s="103"/>
      <c r="S172" s="107"/>
      <c r="T172" s="103"/>
      <c r="U172" s="107"/>
      <c r="V172" s="107"/>
      <c r="W172" s="103"/>
      <c r="X172" s="103"/>
      <c r="Y172" s="107"/>
      <c r="Z172" s="107"/>
      <c r="AA172" s="107"/>
      <c r="AB172" s="107"/>
      <c r="AC172" s="107"/>
      <c r="AD172" s="103"/>
      <c r="AE172" s="108"/>
      <c r="AF172" s="108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</row>
    <row r="173" s="105" customFormat="1" spans="1:47">
      <c r="A173" s="103"/>
      <c r="B173" s="103"/>
      <c r="C173" s="103"/>
      <c r="D173" s="103"/>
      <c r="E173" s="103"/>
      <c r="F173" s="106"/>
      <c r="G173" s="103"/>
      <c r="H173" s="103"/>
      <c r="I173" s="103"/>
      <c r="J173" s="103"/>
      <c r="K173" s="107"/>
      <c r="L173" s="103"/>
      <c r="M173" s="103"/>
      <c r="N173" s="103"/>
      <c r="O173" s="103"/>
      <c r="P173" s="103"/>
      <c r="Q173" s="103"/>
      <c r="R173" s="103"/>
      <c r="S173" s="107"/>
      <c r="T173" s="103"/>
      <c r="U173" s="107"/>
      <c r="V173" s="107"/>
      <c r="W173" s="103"/>
      <c r="X173" s="103"/>
      <c r="Y173" s="107"/>
      <c r="Z173" s="107"/>
      <c r="AA173" s="107"/>
      <c r="AB173" s="107"/>
      <c r="AC173" s="107"/>
      <c r="AD173" s="103"/>
      <c r="AE173" s="108"/>
      <c r="AF173" s="108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</row>
    <row r="174" s="105" customFormat="1" spans="1:47">
      <c r="A174" s="103"/>
      <c r="B174" s="103"/>
      <c r="C174" s="103"/>
      <c r="D174" s="103"/>
      <c r="E174" s="103"/>
      <c r="F174" s="106"/>
      <c r="G174" s="103"/>
      <c r="H174" s="103"/>
      <c r="I174" s="103"/>
      <c r="J174" s="103"/>
      <c r="K174" s="107"/>
      <c r="L174" s="103"/>
      <c r="M174" s="103"/>
      <c r="N174" s="103"/>
      <c r="O174" s="103"/>
      <c r="P174" s="103"/>
      <c r="Q174" s="103"/>
      <c r="R174" s="103"/>
      <c r="S174" s="107"/>
      <c r="T174" s="103"/>
      <c r="U174" s="107"/>
      <c r="V174" s="107"/>
      <c r="W174" s="103"/>
      <c r="X174" s="103"/>
      <c r="Y174" s="107"/>
      <c r="Z174" s="107"/>
      <c r="AA174" s="107"/>
      <c r="AB174" s="107"/>
      <c r="AC174" s="107"/>
      <c r="AD174" s="103"/>
      <c r="AE174" s="108"/>
      <c r="AF174" s="108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</row>
    <row r="175" s="105" customFormat="1" spans="1:47">
      <c r="A175" s="103"/>
      <c r="B175" s="103"/>
      <c r="C175" s="103"/>
      <c r="D175" s="103"/>
      <c r="E175" s="103"/>
      <c r="F175" s="106"/>
      <c r="G175" s="103"/>
      <c r="H175" s="103"/>
      <c r="I175" s="103"/>
      <c r="J175" s="103"/>
      <c r="K175" s="107"/>
      <c r="L175" s="103"/>
      <c r="M175" s="103"/>
      <c r="N175" s="103"/>
      <c r="O175" s="103"/>
      <c r="P175" s="103"/>
      <c r="Q175" s="103"/>
      <c r="R175" s="103"/>
      <c r="S175" s="107"/>
      <c r="T175" s="103"/>
      <c r="U175" s="107"/>
      <c r="V175" s="107"/>
      <c r="W175" s="103"/>
      <c r="X175" s="103"/>
      <c r="Y175" s="107"/>
      <c r="Z175" s="107"/>
      <c r="AA175" s="107"/>
      <c r="AB175" s="107"/>
      <c r="AC175" s="107"/>
      <c r="AD175" s="103"/>
      <c r="AE175" s="108"/>
      <c r="AF175" s="108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</row>
    <row r="176" s="105" customFormat="1" spans="1:47">
      <c r="A176" s="103"/>
      <c r="B176" s="103"/>
      <c r="C176" s="103"/>
      <c r="D176" s="103"/>
      <c r="E176" s="103"/>
      <c r="F176" s="106"/>
      <c r="G176" s="103"/>
      <c r="H176" s="103"/>
      <c r="I176" s="103"/>
      <c r="J176" s="103"/>
      <c r="K176" s="107"/>
      <c r="L176" s="103"/>
      <c r="M176" s="103"/>
      <c r="N176" s="103"/>
      <c r="O176" s="103"/>
      <c r="P176" s="103"/>
      <c r="Q176" s="103"/>
      <c r="R176" s="103"/>
      <c r="S176" s="107"/>
      <c r="T176" s="103"/>
      <c r="U176" s="107"/>
      <c r="V176" s="107"/>
      <c r="W176" s="103"/>
      <c r="X176" s="103"/>
      <c r="Y176" s="107"/>
      <c r="Z176" s="107"/>
      <c r="AA176" s="107"/>
      <c r="AB176" s="107"/>
      <c r="AC176" s="107"/>
      <c r="AD176" s="103"/>
      <c r="AE176" s="108"/>
      <c r="AF176" s="108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</row>
    <row r="177" s="105" customFormat="1" spans="1:47">
      <c r="A177" s="103"/>
      <c r="B177" s="103"/>
      <c r="C177" s="103"/>
      <c r="D177" s="103"/>
      <c r="E177" s="103"/>
      <c r="F177" s="106"/>
      <c r="G177" s="103"/>
      <c r="H177" s="103"/>
      <c r="I177" s="103"/>
      <c r="J177" s="103"/>
      <c r="K177" s="107"/>
      <c r="L177" s="103"/>
      <c r="M177" s="103"/>
      <c r="N177" s="103"/>
      <c r="O177" s="103"/>
      <c r="P177" s="103"/>
      <c r="Q177" s="103"/>
      <c r="R177" s="103"/>
      <c r="S177" s="107"/>
      <c r="T177" s="103"/>
      <c r="U177" s="107"/>
      <c r="V177" s="107"/>
      <c r="W177" s="103"/>
      <c r="X177" s="103"/>
      <c r="Y177" s="107"/>
      <c r="Z177" s="107"/>
      <c r="AA177" s="107"/>
      <c r="AB177" s="107"/>
      <c r="AC177" s="107"/>
      <c r="AD177" s="103"/>
      <c r="AE177" s="108"/>
      <c r="AF177" s="108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3"/>
    </row>
    <row r="178" s="105" customFormat="1" spans="1:47">
      <c r="A178" s="103"/>
      <c r="B178" s="103"/>
      <c r="C178" s="103"/>
      <c r="D178" s="103"/>
      <c r="E178" s="103"/>
      <c r="F178" s="106"/>
      <c r="G178" s="103"/>
      <c r="H178" s="103"/>
      <c r="I178" s="103"/>
      <c r="J178" s="103"/>
      <c r="K178" s="107"/>
      <c r="L178" s="103"/>
      <c r="M178" s="103"/>
      <c r="N178" s="103"/>
      <c r="O178" s="103"/>
      <c r="P178" s="103"/>
      <c r="Q178" s="103"/>
      <c r="R178" s="103"/>
      <c r="S178" s="107"/>
      <c r="T178" s="103"/>
      <c r="U178" s="107"/>
      <c r="V178" s="107"/>
      <c r="W178" s="103"/>
      <c r="X178" s="103"/>
      <c r="Y178" s="107"/>
      <c r="Z178" s="107"/>
      <c r="AA178" s="107"/>
      <c r="AB178" s="107"/>
      <c r="AC178" s="107"/>
      <c r="AD178" s="103"/>
      <c r="AE178" s="108"/>
      <c r="AF178" s="108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</row>
    <row r="179" s="105" customFormat="1" spans="1:47">
      <c r="A179" s="103"/>
      <c r="B179" s="103"/>
      <c r="C179" s="103"/>
      <c r="D179" s="103"/>
      <c r="E179" s="103"/>
      <c r="F179" s="106"/>
      <c r="G179" s="103"/>
      <c r="H179" s="103"/>
      <c r="I179" s="103"/>
      <c r="J179" s="103"/>
      <c r="K179" s="107"/>
      <c r="L179" s="103"/>
      <c r="M179" s="103"/>
      <c r="N179" s="103"/>
      <c r="O179" s="103"/>
      <c r="P179" s="103"/>
      <c r="Q179" s="103"/>
      <c r="R179" s="103"/>
      <c r="S179" s="107"/>
      <c r="T179" s="103"/>
      <c r="U179" s="107"/>
      <c r="V179" s="107"/>
      <c r="W179" s="103"/>
      <c r="X179" s="103"/>
      <c r="Y179" s="107"/>
      <c r="Z179" s="107"/>
      <c r="AA179" s="107"/>
      <c r="AB179" s="107"/>
      <c r="AC179" s="107"/>
      <c r="AD179" s="103"/>
      <c r="AE179" s="108"/>
      <c r="AF179" s="108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</row>
    <row r="180" s="105" customFormat="1" spans="1:47">
      <c r="A180" s="103"/>
      <c r="B180" s="103"/>
      <c r="C180" s="103"/>
      <c r="D180" s="103"/>
      <c r="E180" s="103"/>
      <c r="F180" s="106"/>
      <c r="G180" s="103"/>
      <c r="H180" s="103"/>
      <c r="I180" s="103"/>
      <c r="J180" s="103"/>
      <c r="K180" s="107"/>
      <c r="L180" s="103"/>
      <c r="M180" s="103"/>
      <c r="N180" s="103"/>
      <c r="O180" s="103"/>
      <c r="P180" s="103"/>
      <c r="Q180" s="103"/>
      <c r="R180" s="103"/>
      <c r="S180" s="107"/>
      <c r="T180" s="103"/>
      <c r="U180" s="107"/>
      <c r="V180" s="107"/>
      <c r="W180" s="103"/>
      <c r="X180" s="103"/>
      <c r="Y180" s="107"/>
      <c r="Z180" s="107"/>
      <c r="AA180" s="107"/>
      <c r="AB180" s="107"/>
      <c r="AC180" s="107"/>
      <c r="AD180" s="103"/>
      <c r="AE180" s="108"/>
      <c r="AF180" s="108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</row>
    <row r="181" s="105" customFormat="1" spans="1:47">
      <c r="A181" s="103"/>
      <c r="B181" s="103"/>
      <c r="C181" s="103"/>
      <c r="D181" s="103"/>
      <c r="E181" s="103"/>
      <c r="F181" s="106"/>
      <c r="G181" s="103"/>
      <c r="H181" s="103"/>
      <c r="I181" s="103"/>
      <c r="J181" s="103"/>
      <c r="K181" s="107"/>
      <c r="L181" s="103"/>
      <c r="M181" s="103"/>
      <c r="N181" s="103"/>
      <c r="O181" s="103"/>
      <c r="P181" s="103"/>
      <c r="Q181" s="103"/>
      <c r="R181" s="103"/>
      <c r="S181" s="107"/>
      <c r="T181" s="103"/>
      <c r="U181" s="107"/>
      <c r="V181" s="107"/>
      <c r="W181" s="103"/>
      <c r="X181" s="103"/>
      <c r="Y181" s="107"/>
      <c r="Z181" s="107"/>
      <c r="AA181" s="107"/>
      <c r="AB181" s="107"/>
      <c r="AC181" s="107"/>
      <c r="AD181" s="103"/>
      <c r="AE181" s="108"/>
      <c r="AF181" s="108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</row>
    <row r="182" s="105" customFormat="1" spans="1:47">
      <c r="A182" s="103"/>
      <c r="B182" s="103"/>
      <c r="C182" s="103"/>
      <c r="D182" s="103"/>
      <c r="E182" s="103"/>
      <c r="F182" s="106"/>
      <c r="G182" s="103"/>
      <c r="H182" s="103"/>
      <c r="I182" s="103"/>
      <c r="J182" s="103"/>
      <c r="K182" s="107"/>
      <c r="L182" s="103"/>
      <c r="M182" s="103"/>
      <c r="N182" s="103"/>
      <c r="O182" s="103"/>
      <c r="P182" s="103"/>
      <c r="Q182" s="103"/>
      <c r="R182" s="103"/>
      <c r="S182" s="107"/>
      <c r="T182" s="103"/>
      <c r="U182" s="107"/>
      <c r="V182" s="107"/>
      <c r="W182" s="103"/>
      <c r="X182" s="103"/>
      <c r="Y182" s="107"/>
      <c r="Z182" s="107"/>
      <c r="AA182" s="107"/>
      <c r="AB182" s="107"/>
      <c r="AC182" s="107"/>
      <c r="AD182" s="103"/>
      <c r="AE182" s="108"/>
      <c r="AF182" s="108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</row>
    <row r="183" s="105" customFormat="1" spans="1:47">
      <c r="A183" s="103"/>
      <c r="B183" s="103"/>
      <c r="C183" s="103"/>
      <c r="D183" s="103"/>
      <c r="E183" s="103"/>
      <c r="F183" s="106"/>
      <c r="G183" s="103"/>
      <c r="H183" s="103"/>
      <c r="I183" s="103"/>
      <c r="J183" s="103"/>
      <c r="K183" s="107"/>
      <c r="L183" s="103"/>
      <c r="M183" s="103"/>
      <c r="N183" s="103"/>
      <c r="O183" s="103"/>
      <c r="P183" s="103"/>
      <c r="Q183" s="103"/>
      <c r="R183" s="103"/>
      <c r="S183" s="107"/>
      <c r="T183" s="103"/>
      <c r="U183" s="107"/>
      <c r="V183" s="107"/>
      <c r="W183" s="103"/>
      <c r="X183" s="103"/>
      <c r="Y183" s="107"/>
      <c r="Z183" s="107"/>
      <c r="AA183" s="107"/>
      <c r="AB183" s="107"/>
      <c r="AC183" s="107"/>
      <c r="AD183" s="103"/>
      <c r="AE183" s="108"/>
      <c r="AF183" s="108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</row>
    <row r="184" s="105" customFormat="1" spans="1:47">
      <c r="A184" s="103"/>
      <c r="B184" s="103"/>
      <c r="C184" s="103"/>
      <c r="D184" s="103"/>
      <c r="E184" s="103"/>
      <c r="F184" s="106"/>
      <c r="G184" s="103"/>
      <c r="H184" s="103"/>
      <c r="I184" s="103"/>
      <c r="J184" s="103"/>
      <c r="K184" s="107"/>
      <c r="L184" s="103"/>
      <c r="M184" s="103"/>
      <c r="N184" s="103"/>
      <c r="O184" s="103"/>
      <c r="P184" s="103"/>
      <c r="Q184" s="103"/>
      <c r="R184" s="103"/>
      <c r="S184" s="107"/>
      <c r="T184" s="103"/>
      <c r="U184" s="107"/>
      <c r="V184" s="107"/>
      <c r="W184" s="103"/>
      <c r="X184" s="103"/>
      <c r="Y184" s="107"/>
      <c r="Z184" s="107"/>
      <c r="AA184" s="107"/>
      <c r="AB184" s="107"/>
      <c r="AC184" s="107"/>
      <c r="AD184" s="103"/>
      <c r="AE184" s="108"/>
      <c r="AF184" s="108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</row>
    <row r="185" s="105" customFormat="1" spans="1:47">
      <c r="A185" s="103"/>
      <c r="B185" s="103"/>
      <c r="C185" s="103"/>
      <c r="D185" s="103"/>
      <c r="E185" s="103"/>
      <c r="F185" s="106"/>
      <c r="G185" s="103"/>
      <c r="H185" s="103"/>
      <c r="I185" s="103"/>
      <c r="J185" s="103"/>
      <c r="K185" s="107"/>
      <c r="L185" s="103"/>
      <c r="M185" s="103"/>
      <c r="N185" s="103"/>
      <c r="O185" s="103"/>
      <c r="P185" s="103"/>
      <c r="Q185" s="103"/>
      <c r="R185" s="103"/>
      <c r="S185" s="107"/>
      <c r="T185" s="103"/>
      <c r="U185" s="107"/>
      <c r="V185" s="107"/>
      <c r="W185" s="103"/>
      <c r="X185" s="103"/>
      <c r="Y185" s="107"/>
      <c r="Z185" s="107"/>
      <c r="AA185" s="107"/>
      <c r="AB185" s="107"/>
      <c r="AC185" s="107"/>
      <c r="AD185" s="103"/>
      <c r="AE185" s="108"/>
      <c r="AF185" s="108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</row>
    <row r="186" s="105" customFormat="1" spans="1:47">
      <c r="A186" s="103"/>
      <c r="B186" s="103"/>
      <c r="C186" s="103"/>
      <c r="D186" s="103"/>
      <c r="E186" s="103"/>
      <c r="F186" s="106"/>
      <c r="G186" s="103"/>
      <c r="H186" s="103"/>
      <c r="I186" s="103"/>
      <c r="J186" s="103"/>
      <c r="K186" s="107"/>
      <c r="L186" s="103"/>
      <c r="M186" s="103"/>
      <c r="N186" s="103"/>
      <c r="O186" s="103"/>
      <c r="P186" s="103"/>
      <c r="Q186" s="103"/>
      <c r="R186" s="103"/>
      <c r="S186" s="107"/>
      <c r="T186" s="103"/>
      <c r="U186" s="107"/>
      <c r="V186" s="107"/>
      <c r="W186" s="103"/>
      <c r="X186" s="103"/>
      <c r="Y186" s="107"/>
      <c r="Z186" s="107"/>
      <c r="AA186" s="107"/>
      <c r="AB186" s="107"/>
      <c r="AC186" s="107"/>
      <c r="AD186" s="103"/>
      <c r="AE186" s="108"/>
      <c r="AF186" s="108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</row>
    <row r="187" s="105" customFormat="1" spans="1:47">
      <c r="A187" s="103"/>
      <c r="B187" s="103"/>
      <c r="C187" s="103"/>
      <c r="D187" s="103"/>
      <c r="E187" s="103"/>
      <c r="F187" s="106"/>
      <c r="G187" s="103"/>
      <c r="H187" s="103"/>
      <c r="I187" s="103"/>
      <c r="J187" s="103"/>
      <c r="K187" s="107"/>
      <c r="L187" s="103"/>
      <c r="M187" s="103"/>
      <c r="N187" s="103"/>
      <c r="O187" s="103"/>
      <c r="P187" s="103"/>
      <c r="Q187" s="103"/>
      <c r="R187" s="103"/>
      <c r="S187" s="107"/>
      <c r="T187" s="103"/>
      <c r="U187" s="107"/>
      <c r="V187" s="107"/>
      <c r="W187" s="103"/>
      <c r="X187" s="103"/>
      <c r="Y187" s="107"/>
      <c r="Z187" s="107"/>
      <c r="AA187" s="107"/>
      <c r="AB187" s="107"/>
      <c r="AC187" s="107"/>
      <c r="AD187" s="103"/>
      <c r="AE187" s="108"/>
      <c r="AF187" s="108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</row>
    <row r="188" s="105" customFormat="1" spans="1:47">
      <c r="A188" s="103"/>
      <c r="B188" s="103"/>
      <c r="C188" s="103"/>
      <c r="D188" s="103"/>
      <c r="E188" s="103"/>
      <c r="F188" s="106"/>
      <c r="G188" s="103"/>
      <c r="H188" s="103"/>
      <c r="I188" s="103"/>
      <c r="J188" s="103"/>
      <c r="K188" s="107"/>
      <c r="L188" s="103"/>
      <c r="M188" s="103"/>
      <c r="N188" s="103"/>
      <c r="O188" s="103"/>
      <c r="P188" s="103"/>
      <c r="Q188" s="103"/>
      <c r="R188" s="103"/>
      <c r="S188" s="107"/>
      <c r="T188" s="103"/>
      <c r="U188" s="107"/>
      <c r="V188" s="107"/>
      <c r="W188" s="103"/>
      <c r="X188" s="103"/>
      <c r="Y188" s="107"/>
      <c r="Z188" s="107"/>
      <c r="AA188" s="107"/>
      <c r="AB188" s="107"/>
      <c r="AC188" s="107"/>
      <c r="AD188" s="103"/>
      <c r="AE188" s="108"/>
      <c r="AF188" s="108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</row>
    <row r="189" s="105" customFormat="1" spans="1:47">
      <c r="A189" s="103"/>
      <c r="B189" s="103"/>
      <c r="C189" s="103"/>
      <c r="D189" s="103"/>
      <c r="E189" s="103"/>
      <c r="F189" s="106"/>
      <c r="G189" s="103"/>
      <c r="H189" s="103"/>
      <c r="I189" s="103"/>
      <c r="J189" s="103"/>
      <c r="K189" s="107"/>
      <c r="L189" s="103"/>
      <c r="M189" s="103"/>
      <c r="N189" s="103"/>
      <c r="O189" s="103"/>
      <c r="P189" s="103"/>
      <c r="Q189" s="103"/>
      <c r="R189" s="103"/>
      <c r="S189" s="107"/>
      <c r="T189" s="103"/>
      <c r="U189" s="107"/>
      <c r="V189" s="107"/>
      <c r="W189" s="103"/>
      <c r="X189" s="103"/>
      <c r="Y189" s="107"/>
      <c r="Z189" s="107"/>
      <c r="AA189" s="107"/>
      <c r="AB189" s="107"/>
      <c r="AC189" s="107"/>
      <c r="AD189" s="103"/>
      <c r="AE189" s="108"/>
      <c r="AF189" s="108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</row>
    <row r="190" s="105" customFormat="1" spans="1:47">
      <c r="A190" s="103"/>
      <c r="B190" s="103"/>
      <c r="C190" s="103"/>
      <c r="D190" s="103"/>
      <c r="E190" s="103"/>
      <c r="F190" s="106"/>
      <c r="G190" s="103"/>
      <c r="H190" s="103"/>
      <c r="I190" s="103"/>
      <c r="J190" s="103"/>
      <c r="K190" s="107"/>
      <c r="L190" s="103"/>
      <c r="M190" s="103"/>
      <c r="N190" s="103"/>
      <c r="O190" s="103"/>
      <c r="P190" s="103"/>
      <c r="Q190" s="103"/>
      <c r="R190" s="103"/>
      <c r="S190" s="107"/>
      <c r="T190" s="103"/>
      <c r="U190" s="107"/>
      <c r="V190" s="107"/>
      <c r="W190" s="103"/>
      <c r="X190" s="103"/>
      <c r="Y190" s="107"/>
      <c r="Z190" s="107"/>
      <c r="AA190" s="107"/>
      <c r="AB190" s="107"/>
      <c r="AC190" s="107"/>
      <c r="AD190" s="103"/>
      <c r="AE190" s="108"/>
      <c r="AF190" s="108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</row>
    <row r="191" s="105" customFormat="1" spans="1:47">
      <c r="A191" s="103"/>
      <c r="B191" s="103"/>
      <c r="C191" s="103"/>
      <c r="D191" s="103"/>
      <c r="E191" s="103"/>
      <c r="F191" s="106"/>
      <c r="G191" s="103"/>
      <c r="H191" s="103"/>
      <c r="I191" s="103"/>
      <c r="J191" s="103"/>
      <c r="K191" s="107"/>
      <c r="L191" s="103"/>
      <c r="M191" s="103"/>
      <c r="N191" s="103"/>
      <c r="O191" s="103"/>
      <c r="P191" s="103"/>
      <c r="Q191" s="103"/>
      <c r="R191" s="103"/>
      <c r="S191" s="107"/>
      <c r="T191" s="103"/>
      <c r="U191" s="107"/>
      <c r="V191" s="107"/>
      <c r="W191" s="103"/>
      <c r="X191" s="103"/>
      <c r="Y191" s="107"/>
      <c r="Z191" s="107"/>
      <c r="AA191" s="107"/>
      <c r="AB191" s="107"/>
      <c r="AC191" s="107"/>
      <c r="AD191" s="103"/>
      <c r="AE191" s="108"/>
      <c r="AF191" s="108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</row>
    <row r="192" s="105" customFormat="1" spans="1:47">
      <c r="A192" s="103"/>
      <c r="B192" s="103"/>
      <c r="C192" s="103"/>
      <c r="D192" s="103"/>
      <c r="E192" s="103"/>
      <c r="F192" s="106"/>
      <c r="G192" s="103"/>
      <c r="H192" s="103"/>
      <c r="I192" s="103"/>
      <c r="J192" s="103"/>
      <c r="K192" s="107"/>
      <c r="L192" s="103"/>
      <c r="M192" s="103"/>
      <c r="N192" s="103"/>
      <c r="O192" s="103"/>
      <c r="P192" s="103"/>
      <c r="Q192" s="103"/>
      <c r="R192" s="103"/>
      <c r="S192" s="107"/>
      <c r="T192" s="103"/>
      <c r="U192" s="107"/>
      <c r="V192" s="107"/>
      <c r="W192" s="103"/>
      <c r="X192" s="103"/>
      <c r="Y192" s="107"/>
      <c r="Z192" s="107"/>
      <c r="AA192" s="107"/>
      <c r="AB192" s="107"/>
      <c r="AC192" s="107"/>
      <c r="AD192" s="103"/>
      <c r="AE192" s="108"/>
      <c r="AF192" s="108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</row>
    <row r="193" s="105" customFormat="1" spans="1:47">
      <c r="A193" s="103"/>
      <c r="B193" s="103"/>
      <c r="C193" s="103"/>
      <c r="D193" s="103"/>
      <c r="E193" s="103"/>
      <c r="F193" s="106"/>
      <c r="G193" s="103"/>
      <c r="H193" s="103"/>
      <c r="I193" s="103"/>
      <c r="J193" s="103"/>
      <c r="K193" s="107"/>
      <c r="L193" s="103"/>
      <c r="M193" s="103"/>
      <c r="N193" s="103"/>
      <c r="O193" s="103"/>
      <c r="P193" s="103"/>
      <c r="Q193" s="103"/>
      <c r="R193" s="103"/>
      <c r="S193" s="107"/>
      <c r="T193" s="103"/>
      <c r="U193" s="107"/>
      <c r="V193" s="107"/>
      <c r="W193" s="103"/>
      <c r="X193" s="103"/>
      <c r="Y193" s="107"/>
      <c r="Z193" s="107"/>
      <c r="AA193" s="107"/>
      <c r="AB193" s="107"/>
      <c r="AC193" s="107"/>
      <c r="AD193" s="103"/>
      <c r="AE193" s="108"/>
      <c r="AF193" s="108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</row>
    <row r="194" s="105" customFormat="1" spans="1:47">
      <c r="A194" s="103"/>
      <c r="B194" s="103"/>
      <c r="C194" s="103"/>
      <c r="D194" s="103"/>
      <c r="E194" s="103"/>
      <c r="F194" s="106"/>
      <c r="G194" s="103"/>
      <c r="H194" s="103"/>
      <c r="I194" s="103"/>
      <c r="J194" s="103"/>
      <c r="K194" s="107"/>
      <c r="L194" s="103"/>
      <c r="M194" s="103"/>
      <c r="N194" s="103"/>
      <c r="O194" s="103"/>
      <c r="P194" s="103"/>
      <c r="Q194" s="103"/>
      <c r="R194" s="103"/>
      <c r="S194" s="107"/>
      <c r="T194" s="103"/>
      <c r="U194" s="107"/>
      <c r="V194" s="107"/>
      <c r="W194" s="103"/>
      <c r="X194" s="103"/>
      <c r="Y194" s="107"/>
      <c r="Z194" s="107"/>
      <c r="AA194" s="107"/>
      <c r="AB194" s="107"/>
      <c r="AC194" s="107"/>
      <c r="AD194" s="103"/>
      <c r="AE194" s="108"/>
      <c r="AF194" s="108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</row>
    <row r="195" s="105" customFormat="1" spans="1:47">
      <c r="A195" s="103"/>
      <c r="B195" s="103"/>
      <c r="C195" s="103"/>
      <c r="D195" s="103"/>
      <c r="E195" s="103"/>
      <c r="F195" s="106"/>
      <c r="G195" s="103"/>
      <c r="H195" s="103"/>
      <c r="I195" s="103"/>
      <c r="J195" s="103"/>
      <c r="K195" s="107"/>
      <c r="L195" s="103"/>
      <c r="M195" s="103"/>
      <c r="N195" s="103"/>
      <c r="O195" s="103"/>
      <c r="P195" s="103"/>
      <c r="Q195" s="103"/>
      <c r="R195" s="103"/>
      <c r="S195" s="107"/>
      <c r="T195" s="103"/>
      <c r="U195" s="107"/>
      <c r="V195" s="107"/>
      <c r="W195" s="103"/>
      <c r="X195" s="103"/>
      <c r="Y195" s="107"/>
      <c r="Z195" s="107"/>
      <c r="AA195" s="107"/>
      <c r="AB195" s="107"/>
      <c r="AC195" s="107"/>
      <c r="AD195" s="103"/>
      <c r="AE195" s="108"/>
      <c r="AF195" s="108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</row>
    <row r="196" s="105" customFormat="1" spans="1:47">
      <c r="A196" s="103"/>
      <c r="B196" s="103"/>
      <c r="C196" s="103"/>
      <c r="D196" s="103"/>
      <c r="E196" s="103"/>
      <c r="F196" s="106"/>
      <c r="G196" s="103"/>
      <c r="H196" s="103"/>
      <c r="I196" s="103"/>
      <c r="J196" s="103"/>
      <c r="K196" s="107"/>
      <c r="L196" s="103"/>
      <c r="M196" s="103"/>
      <c r="N196" s="103"/>
      <c r="O196" s="103"/>
      <c r="P196" s="103"/>
      <c r="Q196" s="103"/>
      <c r="R196" s="103"/>
      <c r="S196" s="107"/>
      <c r="T196" s="103"/>
      <c r="U196" s="107"/>
      <c r="V196" s="107"/>
      <c r="W196" s="103"/>
      <c r="X196" s="103"/>
      <c r="Y196" s="107"/>
      <c r="Z196" s="107"/>
      <c r="AA196" s="107"/>
      <c r="AB196" s="107"/>
      <c r="AC196" s="107"/>
      <c r="AD196" s="103"/>
      <c r="AE196" s="108"/>
      <c r="AF196" s="108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</row>
    <row r="197" s="105" customFormat="1" spans="1:47">
      <c r="A197" s="103"/>
      <c r="B197" s="103"/>
      <c r="C197" s="103"/>
      <c r="D197" s="103"/>
      <c r="E197" s="103"/>
      <c r="F197" s="106"/>
      <c r="G197" s="103"/>
      <c r="H197" s="103"/>
      <c r="I197" s="103"/>
      <c r="J197" s="103"/>
      <c r="K197" s="107"/>
      <c r="L197" s="103"/>
      <c r="M197" s="103"/>
      <c r="N197" s="103"/>
      <c r="O197" s="103"/>
      <c r="P197" s="103"/>
      <c r="Q197" s="103"/>
      <c r="R197" s="103"/>
      <c r="S197" s="107"/>
      <c r="T197" s="103"/>
      <c r="U197" s="107"/>
      <c r="V197" s="107"/>
      <c r="W197" s="103"/>
      <c r="X197" s="103"/>
      <c r="Y197" s="107"/>
      <c r="Z197" s="107"/>
      <c r="AA197" s="107"/>
      <c r="AB197" s="107"/>
      <c r="AC197" s="107"/>
      <c r="AD197" s="103"/>
      <c r="AE197" s="108"/>
      <c r="AF197" s="108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</row>
    <row r="198" s="105" customFormat="1" spans="1:47">
      <c r="A198" s="103"/>
      <c r="B198" s="103"/>
      <c r="C198" s="103"/>
      <c r="D198" s="103"/>
      <c r="E198" s="103"/>
      <c r="F198" s="106"/>
      <c r="G198" s="103"/>
      <c r="H198" s="103"/>
      <c r="I198" s="103"/>
      <c r="J198" s="103"/>
      <c r="K198" s="107"/>
      <c r="L198" s="103"/>
      <c r="M198" s="103"/>
      <c r="N198" s="103"/>
      <c r="O198" s="103"/>
      <c r="P198" s="103"/>
      <c r="Q198" s="103"/>
      <c r="R198" s="103"/>
      <c r="S198" s="107"/>
      <c r="T198" s="103"/>
      <c r="U198" s="107"/>
      <c r="V198" s="107"/>
      <c r="W198" s="103"/>
      <c r="X198" s="103"/>
      <c r="Y198" s="107"/>
      <c r="Z198" s="107"/>
      <c r="AA198" s="107"/>
      <c r="AB198" s="107"/>
      <c r="AC198" s="107"/>
      <c r="AD198" s="103"/>
      <c r="AE198" s="108"/>
      <c r="AF198" s="108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</row>
    <row r="199" s="105" customFormat="1" spans="1:47">
      <c r="A199" s="103"/>
      <c r="B199" s="103"/>
      <c r="C199" s="103"/>
      <c r="D199" s="103"/>
      <c r="E199" s="103"/>
      <c r="F199" s="106"/>
      <c r="G199" s="103"/>
      <c r="H199" s="103"/>
      <c r="I199" s="103"/>
      <c r="J199" s="103"/>
      <c r="K199" s="107"/>
      <c r="L199" s="103"/>
      <c r="M199" s="103"/>
      <c r="N199" s="103"/>
      <c r="O199" s="103"/>
      <c r="P199" s="103"/>
      <c r="Q199" s="103"/>
      <c r="R199" s="103"/>
      <c r="S199" s="107"/>
      <c r="T199" s="103"/>
      <c r="U199" s="107"/>
      <c r="V199" s="107"/>
      <c r="W199" s="103"/>
      <c r="X199" s="103"/>
      <c r="Y199" s="107"/>
      <c r="Z199" s="107"/>
      <c r="AA199" s="107"/>
      <c r="AB199" s="107"/>
      <c r="AC199" s="107"/>
      <c r="AD199" s="103"/>
      <c r="AE199" s="108"/>
      <c r="AF199" s="108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</row>
    <row r="200" s="105" customFormat="1" spans="1:47">
      <c r="A200" s="103"/>
      <c r="B200" s="103"/>
      <c r="C200" s="103"/>
      <c r="D200" s="103"/>
      <c r="E200" s="103"/>
      <c r="F200" s="106"/>
      <c r="G200" s="103"/>
      <c r="H200" s="103"/>
      <c r="I200" s="103"/>
      <c r="J200" s="103"/>
      <c r="K200" s="107"/>
      <c r="L200" s="103"/>
      <c r="M200" s="103"/>
      <c r="N200" s="103"/>
      <c r="O200" s="103"/>
      <c r="P200" s="103"/>
      <c r="Q200" s="103"/>
      <c r="R200" s="103"/>
      <c r="S200" s="107"/>
      <c r="T200" s="103"/>
      <c r="U200" s="107"/>
      <c r="V200" s="107"/>
      <c r="W200" s="103"/>
      <c r="X200" s="103"/>
      <c r="Y200" s="107"/>
      <c r="Z200" s="107"/>
      <c r="AA200" s="107"/>
      <c r="AB200" s="107"/>
      <c r="AC200" s="107"/>
      <c r="AD200" s="103"/>
      <c r="AE200" s="108"/>
      <c r="AF200" s="108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</row>
    <row r="201" s="105" customFormat="1" spans="1:47">
      <c r="A201" s="103"/>
      <c r="B201" s="103"/>
      <c r="C201" s="103"/>
      <c r="D201" s="103"/>
      <c r="E201" s="103"/>
      <c r="F201" s="106"/>
      <c r="G201" s="103"/>
      <c r="H201" s="103"/>
      <c r="I201" s="103"/>
      <c r="J201" s="103"/>
      <c r="K201" s="107"/>
      <c r="L201" s="103"/>
      <c r="M201" s="103"/>
      <c r="N201" s="103"/>
      <c r="O201" s="103"/>
      <c r="P201" s="103"/>
      <c r="Q201" s="103"/>
      <c r="R201" s="103"/>
      <c r="S201" s="107"/>
      <c r="T201" s="103"/>
      <c r="U201" s="107"/>
      <c r="V201" s="107"/>
      <c r="W201" s="103"/>
      <c r="X201" s="103"/>
      <c r="Y201" s="107"/>
      <c r="Z201" s="107"/>
      <c r="AA201" s="107"/>
      <c r="AB201" s="107"/>
      <c r="AC201" s="107"/>
      <c r="AD201" s="103"/>
      <c r="AE201" s="108"/>
      <c r="AF201" s="108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</row>
    <row r="202" s="105" customFormat="1" spans="1:47">
      <c r="A202" s="103"/>
      <c r="B202" s="103"/>
      <c r="C202" s="103"/>
      <c r="D202" s="103"/>
      <c r="E202" s="103"/>
      <c r="F202" s="106"/>
      <c r="G202" s="103"/>
      <c r="H202" s="103"/>
      <c r="I202" s="103"/>
      <c r="J202" s="103"/>
      <c r="K202" s="107"/>
      <c r="L202" s="103"/>
      <c r="M202" s="103"/>
      <c r="N202" s="103"/>
      <c r="O202" s="103"/>
      <c r="P202" s="103"/>
      <c r="Q202" s="103"/>
      <c r="R202" s="103"/>
      <c r="S202" s="107"/>
      <c r="T202" s="103"/>
      <c r="U202" s="107"/>
      <c r="V202" s="107"/>
      <c r="W202" s="103"/>
      <c r="X202" s="103"/>
      <c r="Y202" s="107"/>
      <c r="Z202" s="107"/>
      <c r="AA202" s="107"/>
      <c r="AB202" s="107"/>
      <c r="AC202" s="107"/>
      <c r="AD202" s="103"/>
      <c r="AE202" s="108"/>
      <c r="AF202" s="108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</row>
    <row r="203" s="105" customFormat="1" spans="1:47">
      <c r="A203" s="103"/>
      <c r="B203" s="103"/>
      <c r="C203" s="103"/>
      <c r="D203" s="103"/>
      <c r="E203" s="103"/>
      <c r="F203" s="106"/>
      <c r="G203" s="103"/>
      <c r="H203" s="103"/>
      <c r="I203" s="103"/>
      <c r="J203" s="103"/>
      <c r="K203" s="107"/>
      <c r="L203" s="103"/>
      <c r="M203" s="103"/>
      <c r="N203" s="103"/>
      <c r="O203" s="103"/>
      <c r="P203" s="103"/>
      <c r="Q203" s="103"/>
      <c r="R203" s="103"/>
      <c r="S203" s="107"/>
      <c r="T203" s="103"/>
      <c r="U203" s="107"/>
      <c r="V203" s="107"/>
      <c r="W203" s="103"/>
      <c r="X203" s="103"/>
      <c r="Y203" s="107"/>
      <c r="Z203" s="107"/>
      <c r="AA203" s="107"/>
      <c r="AB203" s="107"/>
      <c r="AC203" s="107"/>
      <c r="AD203" s="103"/>
      <c r="AE203" s="108"/>
      <c r="AF203" s="108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3"/>
    </row>
    <row r="204" s="105" customFormat="1" spans="1:47">
      <c r="A204" s="103"/>
      <c r="B204" s="103"/>
      <c r="C204" s="103"/>
      <c r="D204" s="103"/>
      <c r="E204" s="103"/>
      <c r="F204" s="106"/>
      <c r="G204" s="103"/>
      <c r="H204" s="103"/>
      <c r="I204" s="103"/>
      <c r="J204" s="103"/>
      <c r="K204" s="107"/>
      <c r="L204" s="103"/>
      <c r="M204" s="103"/>
      <c r="N204" s="103"/>
      <c r="O204" s="103"/>
      <c r="P204" s="103"/>
      <c r="Q204" s="103"/>
      <c r="R204" s="103"/>
      <c r="S204" s="107"/>
      <c r="T204" s="103"/>
      <c r="U204" s="107"/>
      <c r="V204" s="107"/>
      <c r="W204" s="103"/>
      <c r="X204" s="103"/>
      <c r="Y204" s="107"/>
      <c r="Z204" s="107"/>
      <c r="AA204" s="107"/>
      <c r="AB204" s="107"/>
      <c r="AC204" s="107"/>
      <c r="AD204" s="103"/>
      <c r="AE204" s="108"/>
      <c r="AF204" s="108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</row>
    <row r="205" s="105" customFormat="1" spans="1:47">
      <c r="A205" s="103"/>
      <c r="B205" s="103"/>
      <c r="C205" s="103"/>
      <c r="D205" s="103"/>
      <c r="E205" s="103"/>
      <c r="F205" s="106"/>
      <c r="G205" s="103"/>
      <c r="H205" s="103"/>
      <c r="I205" s="103"/>
      <c r="J205" s="103"/>
      <c r="K205" s="107"/>
      <c r="L205" s="103"/>
      <c r="M205" s="103"/>
      <c r="N205" s="103"/>
      <c r="O205" s="103"/>
      <c r="P205" s="103"/>
      <c r="Q205" s="103"/>
      <c r="R205" s="103"/>
      <c r="S205" s="107"/>
      <c r="T205" s="103"/>
      <c r="U205" s="107"/>
      <c r="V205" s="107"/>
      <c r="W205" s="103"/>
      <c r="X205" s="103"/>
      <c r="Y205" s="107"/>
      <c r="Z205" s="107"/>
      <c r="AA205" s="107"/>
      <c r="AB205" s="107"/>
      <c r="AC205" s="107"/>
      <c r="AD205" s="103"/>
      <c r="AE205" s="108"/>
      <c r="AF205" s="108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</row>
    <row r="206" s="105" customFormat="1" spans="1:47">
      <c r="A206" s="103"/>
      <c r="B206" s="103"/>
      <c r="C206" s="103"/>
      <c r="D206" s="103"/>
      <c r="E206" s="103"/>
      <c r="F206" s="106"/>
      <c r="G206" s="103"/>
      <c r="H206" s="103"/>
      <c r="I206" s="103"/>
      <c r="J206" s="103"/>
      <c r="K206" s="107"/>
      <c r="L206" s="103"/>
      <c r="M206" s="103"/>
      <c r="N206" s="103"/>
      <c r="O206" s="103"/>
      <c r="P206" s="103"/>
      <c r="Q206" s="103"/>
      <c r="R206" s="103"/>
      <c r="S206" s="107"/>
      <c r="T206" s="103"/>
      <c r="U206" s="107"/>
      <c r="V206" s="107"/>
      <c r="W206" s="103"/>
      <c r="X206" s="103"/>
      <c r="Y206" s="107"/>
      <c r="Z206" s="107"/>
      <c r="AA206" s="107"/>
      <c r="AB206" s="107"/>
      <c r="AC206" s="107"/>
      <c r="AD206" s="103"/>
      <c r="AE206" s="108"/>
      <c r="AF206" s="108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</row>
    <row r="207" s="105" customFormat="1" spans="1:47">
      <c r="A207" s="103"/>
      <c r="B207" s="103"/>
      <c r="C207" s="103"/>
      <c r="D207" s="103"/>
      <c r="E207" s="103"/>
      <c r="F207" s="106"/>
      <c r="G207" s="103"/>
      <c r="H207" s="103"/>
      <c r="I207" s="103"/>
      <c r="J207" s="103"/>
      <c r="K207" s="107"/>
      <c r="L207" s="103"/>
      <c r="M207" s="103"/>
      <c r="N207" s="103"/>
      <c r="O207" s="103"/>
      <c r="P207" s="103"/>
      <c r="Q207" s="103"/>
      <c r="R207" s="103"/>
      <c r="S207" s="107"/>
      <c r="T207" s="103"/>
      <c r="U207" s="107"/>
      <c r="V207" s="107"/>
      <c r="W207" s="103"/>
      <c r="X207" s="103"/>
      <c r="Y207" s="107"/>
      <c r="Z207" s="107"/>
      <c r="AA207" s="107"/>
      <c r="AB207" s="107"/>
      <c r="AC207" s="107"/>
      <c r="AD207" s="103"/>
      <c r="AE207" s="108"/>
      <c r="AF207" s="108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</row>
    <row r="208" s="105" customFormat="1" spans="1:47">
      <c r="A208" s="103"/>
      <c r="B208" s="103"/>
      <c r="C208" s="103"/>
      <c r="D208" s="103"/>
      <c r="E208" s="103"/>
      <c r="F208" s="106"/>
      <c r="G208" s="103"/>
      <c r="H208" s="103"/>
      <c r="I208" s="103"/>
      <c r="J208" s="103"/>
      <c r="K208" s="107"/>
      <c r="L208" s="103"/>
      <c r="M208" s="103"/>
      <c r="N208" s="103"/>
      <c r="O208" s="103"/>
      <c r="P208" s="103"/>
      <c r="Q208" s="103"/>
      <c r="R208" s="103"/>
      <c r="S208" s="107"/>
      <c r="T208" s="103"/>
      <c r="U208" s="107"/>
      <c r="V208" s="107"/>
      <c r="W208" s="103"/>
      <c r="X208" s="103"/>
      <c r="Y208" s="107"/>
      <c r="Z208" s="107"/>
      <c r="AA208" s="107"/>
      <c r="AB208" s="107"/>
      <c r="AC208" s="107"/>
      <c r="AD208" s="103"/>
      <c r="AE208" s="108"/>
      <c r="AF208" s="108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</row>
    <row r="209" s="105" customFormat="1" spans="1:47">
      <c r="A209" s="103"/>
      <c r="B209" s="103"/>
      <c r="C209" s="103"/>
      <c r="D209" s="103"/>
      <c r="E209" s="103"/>
      <c r="F209" s="106"/>
      <c r="G209" s="103"/>
      <c r="H209" s="103"/>
      <c r="I209" s="103"/>
      <c r="J209" s="103"/>
      <c r="K209" s="107"/>
      <c r="L209" s="103"/>
      <c r="M209" s="103"/>
      <c r="N209" s="103"/>
      <c r="O209" s="103"/>
      <c r="P209" s="103"/>
      <c r="Q209" s="103"/>
      <c r="R209" s="103"/>
      <c r="S209" s="107"/>
      <c r="T209" s="103"/>
      <c r="U209" s="107"/>
      <c r="V209" s="107"/>
      <c r="W209" s="103"/>
      <c r="X209" s="103"/>
      <c r="Y209" s="107"/>
      <c r="Z209" s="107"/>
      <c r="AA209" s="107"/>
      <c r="AB209" s="107"/>
      <c r="AC209" s="107"/>
      <c r="AD209" s="103"/>
      <c r="AE209" s="108"/>
      <c r="AF209" s="108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</row>
    <row r="210" s="105" customFormat="1" spans="1:47">
      <c r="A210" s="103"/>
      <c r="B210" s="103"/>
      <c r="C210" s="103"/>
      <c r="D210" s="103"/>
      <c r="E210" s="103"/>
      <c r="F210" s="106"/>
      <c r="G210" s="103"/>
      <c r="H210" s="103"/>
      <c r="I210" s="103"/>
      <c r="J210" s="103"/>
      <c r="K210" s="107"/>
      <c r="L210" s="103"/>
      <c r="M210" s="103"/>
      <c r="N210" s="103"/>
      <c r="O210" s="103"/>
      <c r="P210" s="103"/>
      <c r="Q210" s="103"/>
      <c r="R210" s="103"/>
      <c r="S210" s="107"/>
      <c r="T210" s="103"/>
      <c r="U210" s="107"/>
      <c r="V210" s="107"/>
      <c r="W210" s="103"/>
      <c r="X210" s="103"/>
      <c r="Y210" s="107"/>
      <c r="Z210" s="107"/>
      <c r="AA210" s="107"/>
      <c r="AB210" s="107"/>
      <c r="AC210" s="107"/>
      <c r="AD210" s="103"/>
      <c r="AE210" s="108"/>
      <c r="AF210" s="108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</row>
    <row r="211" s="105" customFormat="1" spans="1:47">
      <c r="A211" s="103"/>
      <c r="B211" s="103"/>
      <c r="C211" s="103"/>
      <c r="D211" s="103"/>
      <c r="E211" s="103"/>
      <c r="F211" s="106"/>
      <c r="G211" s="103"/>
      <c r="H211" s="103"/>
      <c r="I211" s="103"/>
      <c r="J211" s="103"/>
      <c r="K211" s="107"/>
      <c r="L211" s="103"/>
      <c r="M211" s="103"/>
      <c r="N211" s="103"/>
      <c r="O211" s="103"/>
      <c r="P211" s="103"/>
      <c r="Q211" s="103"/>
      <c r="R211" s="103"/>
      <c r="S211" s="107"/>
      <c r="T211" s="103"/>
      <c r="U211" s="107"/>
      <c r="V211" s="107"/>
      <c r="W211" s="103"/>
      <c r="X211" s="103"/>
      <c r="Y211" s="107"/>
      <c r="Z211" s="107"/>
      <c r="AA211" s="107"/>
      <c r="AB211" s="107"/>
      <c r="AC211" s="107"/>
      <c r="AD211" s="103"/>
      <c r="AE211" s="108"/>
      <c r="AF211" s="108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</row>
    <row r="212" s="105" customFormat="1" spans="1:47">
      <c r="A212" s="103"/>
      <c r="B212" s="103"/>
      <c r="C212" s="103"/>
      <c r="D212" s="103"/>
      <c r="E212" s="103"/>
      <c r="F212" s="106"/>
      <c r="G212" s="103"/>
      <c r="H212" s="103"/>
      <c r="I212" s="103"/>
      <c r="J212" s="103"/>
      <c r="K212" s="107"/>
      <c r="L212" s="103"/>
      <c r="M212" s="103"/>
      <c r="N212" s="103"/>
      <c r="O212" s="103"/>
      <c r="P212" s="103"/>
      <c r="Q212" s="103"/>
      <c r="R212" s="103"/>
      <c r="S212" s="107"/>
      <c r="T212" s="103"/>
      <c r="U212" s="107"/>
      <c r="V212" s="107"/>
      <c r="W212" s="103"/>
      <c r="X212" s="103"/>
      <c r="Y212" s="107"/>
      <c r="Z212" s="107"/>
      <c r="AA212" s="107"/>
      <c r="AB212" s="107"/>
      <c r="AC212" s="107"/>
      <c r="AD212" s="103"/>
      <c r="AE212" s="108"/>
      <c r="AF212" s="108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</row>
    <row r="213" s="105" customFormat="1" spans="1:47">
      <c r="A213" s="103"/>
      <c r="B213" s="103"/>
      <c r="C213" s="103"/>
      <c r="D213" s="103"/>
      <c r="E213" s="103"/>
      <c r="F213" s="106"/>
      <c r="G213" s="103"/>
      <c r="H213" s="103"/>
      <c r="I213" s="103"/>
      <c r="J213" s="103"/>
      <c r="K213" s="107"/>
      <c r="L213" s="103"/>
      <c r="M213" s="103"/>
      <c r="N213" s="103"/>
      <c r="O213" s="103"/>
      <c r="P213" s="103"/>
      <c r="Q213" s="103"/>
      <c r="R213" s="103"/>
      <c r="S213" s="107"/>
      <c r="T213" s="103"/>
      <c r="U213" s="107"/>
      <c r="V213" s="107"/>
      <c r="W213" s="103"/>
      <c r="X213" s="103"/>
      <c r="Y213" s="107"/>
      <c r="Z213" s="107"/>
      <c r="AA213" s="107"/>
      <c r="AB213" s="107"/>
      <c r="AC213" s="107"/>
      <c r="AD213" s="103"/>
      <c r="AE213" s="108"/>
      <c r="AF213" s="108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</row>
    <row r="214" s="105" customFormat="1" spans="1:47">
      <c r="A214" s="103"/>
      <c r="B214" s="103"/>
      <c r="C214" s="103"/>
      <c r="D214" s="103"/>
      <c r="E214" s="103"/>
      <c r="F214" s="106"/>
      <c r="G214" s="103"/>
      <c r="H214" s="103"/>
      <c r="I214" s="103"/>
      <c r="J214" s="103"/>
      <c r="K214" s="107"/>
      <c r="L214" s="103"/>
      <c r="M214" s="103"/>
      <c r="N214" s="103"/>
      <c r="O214" s="103"/>
      <c r="P214" s="103"/>
      <c r="Q214" s="103"/>
      <c r="R214" s="103"/>
      <c r="S214" s="107"/>
      <c r="T214" s="103"/>
      <c r="U214" s="107"/>
      <c r="V214" s="107"/>
      <c r="W214" s="103"/>
      <c r="X214" s="103"/>
      <c r="Y214" s="107"/>
      <c r="Z214" s="107"/>
      <c r="AA214" s="107"/>
      <c r="AB214" s="107"/>
      <c r="AC214" s="107"/>
      <c r="AD214" s="103"/>
      <c r="AE214" s="108"/>
      <c r="AF214" s="108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</row>
    <row r="215" s="105" customFormat="1" spans="1:47">
      <c r="A215" s="103"/>
      <c r="B215" s="103"/>
      <c r="C215" s="103"/>
      <c r="D215" s="103"/>
      <c r="E215" s="103"/>
      <c r="F215" s="106"/>
      <c r="G215" s="103"/>
      <c r="H215" s="103"/>
      <c r="I215" s="103"/>
      <c r="J215" s="103"/>
      <c r="K215" s="107"/>
      <c r="L215" s="103"/>
      <c r="M215" s="103"/>
      <c r="N215" s="103"/>
      <c r="O215" s="103"/>
      <c r="P215" s="103"/>
      <c r="Q215" s="103"/>
      <c r="R215" s="103"/>
      <c r="S215" s="107"/>
      <c r="T215" s="103"/>
      <c r="U215" s="107"/>
      <c r="V215" s="107"/>
      <c r="W215" s="103"/>
      <c r="X215" s="103"/>
      <c r="Y215" s="107"/>
      <c r="Z215" s="107"/>
      <c r="AA215" s="107"/>
      <c r="AB215" s="107"/>
      <c r="AC215" s="107"/>
      <c r="AD215" s="103"/>
      <c r="AE215" s="108"/>
      <c r="AF215" s="108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</row>
    <row r="216" s="105" customFormat="1" spans="1:47">
      <c r="A216" s="103"/>
      <c r="B216" s="103"/>
      <c r="C216" s="103"/>
      <c r="D216" s="103"/>
      <c r="E216" s="103"/>
      <c r="F216" s="106"/>
      <c r="G216" s="103"/>
      <c r="H216" s="103"/>
      <c r="I216" s="103"/>
      <c r="J216" s="103"/>
      <c r="K216" s="107"/>
      <c r="L216" s="103"/>
      <c r="M216" s="103"/>
      <c r="N216" s="103"/>
      <c r="O216" s="103"/>
      <c r="P216" s="103"/>
      <c r="Q216" s="103"/>
      <c r="R216" s="103"/>
      <c r="S216" s="107"/>
      <c r="T216" s="103"/>
      <c r="U216" s="107"/>
      <c r="V216" s="107"/>
      <c r="W216" s="103"/>
      <c r="X216" s="103"/>
      <c r="Y216" s="107"/>
      <c r="Z216" s="107"/>
      <c r="AA216" s="107"/>
      <c r="AB216" s="107"/>
      <c r="AC216" s="107"/>
      <c r="AD216" s="103"/>
      <c r="AE216" s="108"/>
      <c r="AF216" s="108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3"/>
    </row>
    <row r="217" s="105" customFormat="1" spans="1:47">
      <c r="A217" s="103"/>
      <c r="B217" s="103"/>
      <c r="C217" s="103"/>
      <c r="D217" s="103"/>
      <c r="E217" s="103"/>
      <c r="F217" s="106"/>
      <c r="G217" s="103"/>
      <c r="H217" s="103"/>
      <c r="I217" s="103"/>
      <c r="J217" s="103"/>
      <c r="K217" s="107"/>
      <c r="L217" s="103"/>
      <c r="M217" s="103"/>
      <c r="N217" s="103"/>
      <c r="O217" s="103"/>
      <c r="P217" s="103"/>
      <c r="Q217" s="103"/>
      <c r="R217" s="103"/>
      <c r="S217" s="107"/>
      <c r="T217" s="103"/>
      <c r="U217" s="107"/>
      <c r="V217" s="107"/>
      <c r="W217" s="103"/>
      <c r="X217" s="103"/>
      <c r="Y217" s="107"/>
      <c r="Z217" s="107"/>
      <c r="AA217" s="107"/>
      <c r="AB217" s="107"/>
      <c r="AC217" s="107"/>
      <c r="AD217" s="103"/>
      <c r="AE217" s="108"/>
      <c r="AF217" s="108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</row>
    <row r="218" s="105" customFormat="1" spans="1:47">
      <c r="A218" s="103"/>
      <c r="B218" s="103"/>
      <c r="C218" s="103"/>
      <c r="D218" s="103"/>
      <c r="E218" s="103"/>
      <c r="F218" s="106"/>
      <c r="G218" s="103"/>
      <c r="H218" s="103"/>
      <c r="I218" s="103"/>
      <c r="J218" s="103"/>
      <c r="K218" s="107"/>
      <c r="L218" s="103"/>
      <c r="M218" s="103"/>
      <c r="N218" s="103"/>
      <c r="O218" s="103"/>
      <c r="P218" s="103"/>
      <c r="Q218" s="103"/>
      <c r="R218" s="103"/>
      <c r="S218" s="107"/>
      <c r="T218" s="103"/>
      <c r="U218" s="107"/>
      <c r="V218" s="107"/>
      <c r="W218" s="103"/>
      <c r="X218" s="103"/>
      <c r="Y218" s="107"/>
      <c r="Z218" s="107"/>
      <c r="AA218" s="107"/>
      <c r="AB218" s="107"/>
      <c r="AC218" s="107"/>
      <c r="AD218" s="103"/>
      <c r="AE218" s="108"/>
      <c r="AF218" s="108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</row>
    <row r="219" s="105" customFormat="1" spans="1:47">
      <c r="A219" s="103"/>
      <c r="B219" s="103"/>
      <c r="C219" s="103"/>
      <c r="D219" s="103"/>
      <c r="E219" s="103"/>
      <c r="F219" s="106"/>
      <c r="G219" s="103"/>
      <c r="H219" s="103"/>
      <c r="I219" s="103"/>
      <c r="J219" s="103"/>
      <c r="K219" s="107"/>
      <c r="L219" s="103"/>
      <c r="M219" s="103"/>
      <c r="N219" s="103"/>
      <c r="O219" s="103"/>
      <c r="P219" s="103"/>
      <c r="Q219" s="103"/>
      <c r="R219" s="103"/>
      <c r="S219" s="107"/>
      <c r="T219" s="103"/>
      <c r="U219" s="107"/>
      <c r="V219" s="107"/>
      <c r="W219" s="103"/>
      <c r="X219" s="103"/>
      <c r="Y219" s="107"/>
      <c r="Z219" s="107"/>
      <c r="AA219" s="107"/>
      <c r="AB219" s="107"/>
      <c r="AC219" s="107"/>
      <c r="AD219" s="103"/>
      <c r="AE219" s="108"/>
      <c r="AF219" s="108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</row>
    <row r="220" s="105" customFormat="1" spans="1:47">
      <c r="A220" s="103"/>
      <c r="B220" s="103"/>
      <c r="C220" s="103"/>
      <c r="D220" s="103"/>
      <c r="E220" s="103"/>
      <c r="F220" s="106"/>
      <c r="G220" s="103"/>
      <c r="H220" s="103"/>
      <c r="I220" s="103"/>
      <c r="J220" s="103"/>
      <c r="K220" s="107"/>
      <c r="L220" s="103"/>
      <c r="M220" s="103"/>
      <c r="N220" s="103"/>
      <c r="O220" s="103"/>
      <c r="P220" s="103"/>
      <c r="Q220" s="103"/>
      <c r="R220" s="103"/>
      <c r="S220" s="107"/>
      <c r="T220" s="103"/>
      <c r="U220" s="107"/>
      <c r="V220" s="107"/>
      <c r="W220" s="103"/>
      <c r="X220" s="103"/>
      <c r="Y220" s="107"/>
      <c r="Z220" s="107"/>
      <c r="AA220" s="107"/>
      <c r="AB220" s="107"/>
      <c r="AC220" s="107"/>
      <c r="AD220" s="103"/>
      <c r="AE220" s="108"/>
      <c r="AF220" s="108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</row>
    <row r="221" s="105" customFormat="1" spans="1:47">
      <c r="A221" s="103"/>
      <c r="B221" s="103"/>
      <c r="C221" s="103"/>
      <c r="D221" s="103"/>
      <c r="E221" s="103"/>
      <c r="F221" s="106"/>
      <c r="G221" s="103"/>
      <c r="H221" s="103"/>
      <c r="I221" s="103"/>
      <c r="J221" s="103"/>
      <c r="K221" s="107"/>
      <c r="L221" s="103"/>
      <c r="M221" s="103"/>
      <c r="N221" s="103"/>
      <c r="O221" s="103"/>
      <c r="P221" s="103"/>
      <c r="Q221" s="103"/>
      <c r="R221" s="103"/>
      <c r="S221" s="107"/>
      <c r="T221" s="103"/>
      <c r="U221" s="107"/>
      <c r="V221" s="107"/>
      <c r="W221" s="103"/>
      <c r="X221" s="103"/>
      <c r="Y221" s="107"/>
      <c r="Z221" s="107"/>
      <c r="AA221" s="107"/>
      <c r="AB221" s="107"/>
      <c r="AC221" s="107"/>
      <c r="AD221" s="103"/>
      <c r="AE221" s="108"/>
      <c r="AF221" s="108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</row>
    <row r="222" s="105" customFormat="1" spans="1:47">
      <c r="A222" s="103"/>
      <c r="B222" s="103"/>
      <c r="C222" s="103"/>
      <c r="D222" s="103"/>
      <c r="E222" s="103"/>
      <c r="F222" s="106"/>
      <c r="G222" s="103"/>
      <c r="H222" s="103"/>
      <c r="I222" s="103"/>
      <c r="J222" s="103"/>
      <c r="K222" s="107"/>
      <c r="L222" s="103"/>
      <c r="M222" s="103"/>
      <c r="N222" s="103"/>
      <c r="O222" s="103"/>
      <c r="P222" s="103"/>
      <c r="Q222" s="103"/>
      <c r="R222" s="103"/>
      <c r="S222" s="107"/>
      <c r="T222" s="103"/>
      <c r="U222" s="107"/>
      <c r="V222" s="107"/>
      <c r="W222" s="103"/>
      <c r="X222" s="103"/>
      <c r="Y222" s="107"/>
      <c r="Z222" s="107"/>
      <c r="AA222" s="107"/>
      <c r="AB222" s="107"/>
      <c r="AC222" s="107"/>
      <c r="AD222" s="103"/>
      <c r="AE222" s="108"/>
      <c r="AF222" s="108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</row>
    <row r="223" s="105" customFormat="1" spans="1:47">
      <c r="A223" s="103"/>
      <c r="B223" s="103"/>
      <c r="C223" s="103"/>
      <c r="D223" s="103"/>
      <c r="E223" s="103"/>
      <c r="F223" s="106"/>
      <c r="G223" s="103"/>
      <c r="H223" s="103"/>
      <c r="I223" s="103"/>
      <c r="J223" s="103"/>
      <c r="K223" s="107"/>
      <c r="L223" s="103"/>
      <c r="M223" s="103"/>
      <c r="N223" s="103"/>
      <c r="O223" s="103"/>
      <c r="P223" s="103"/>
      <c r="Q223" s="103"/>
      <c r="R223" s="103"/>
      <c r="S223" s="107"/>
      <c r="T223" s="103"/>
      <c r="U223" s="107"/>
      <c r="V223" s="107"/>
      <c r="W223" s="103"/>
      <c r="X223" s="103"/>
      <c r="Y223" s="107"/>
      <c r="Z223" s="107"/>
      <c r="AA223" s="107"/>
      <c r="AB223" s="107"/>
      <c r="AC223" s="107"/>
      <c r="AD223" s="103"/>
      <c r="AE223" s="108"/>
      <c r="AF223" s="108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</row>
    <row r="224" s="105" customFormat="1" spans="1:47">
      <c r="A224" s="103"/>
      <c r="B224" s="103"/>
      <c r="C224" s="103"/>
      <c r="D224" s="103"/>
      <c r="E224" s="103"/>
      <c r="F224" s="106"/>
      <c r="G224" s="103"/>
      <c r="H224" s="103"/>
      <c r="I224" s="103"/>
      <c r="J224" s="103"/>
      <c r="K224" s="107"/>
      <c r="L224" s="103"/>
      <c r="M224" s="103"/>
      <c r="N224" s="103"/>
      <c r="O224" s="103"/>
      <c r="P224" s="103"/>
      <c r="Q224" s="103"/>
      <c r="R224" s="103"/>
      <c r="S224" s="107"/>
      <c r="T224" s="103"/>
      <c r="U224" s="107"/>
      <c r="V224" s="107"/>
      <c r="W224" s="103"/>
      <c r="X224" s="103"/>
      <c r="Y224" s="107"/>
      <c r="Z224" s="107"/>
      <c r="AA224" s="107"/>
      <c r="AB224" s="107"/>
      <c r="AC224" s="107"/>
      <c r="AD224" s="103"/>
      <c r="AE224" s="108"/>
      <c r="AF224" s="108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</row>
    <row r="225" s="105" customFormat="1" spans="1:47">
      <c r="A225" s="103"/>
      <c r="B225" s="103"/>
      <c r="C225" s="103"/>
      <c r="D225" s="103"/>
      <c r="E225" s="103"/>
      <c r="F225" s="106"/>
      <c r="G225" s="103"/>
      <c r="H225" s="103"/>
      <c r="I225" s="103"/>
      <c r="J225" s="103"/>
      <c r="K225" s="107"/>
      <c r="L225" s="103"/>
      <c r="M225" s="103"/>
      <c r="N225" s="103"/>
      <c r="O225" s="103"/>
      <c r="P225" s="103"/>
      <c r="Q225" s="103"/>
      <c r="R225" s="103"/>
      <c r="S225" s="107"/>
      <c r="T225" s="103"/>
      <c r="U225" s="107"/>
      <c r="V225" s="107"/>
      <c r="W225" s="103"/>
      <c r="X225" s="103"/>
      <c r="Y225" s="107"/>
      <c r="Z225" s="107"/>
      <c r="AA225" s="107"/>
      <c r="AB225" s="107"/>
      <c r="AC225" s="107"/>
      <c r="AD225" s="103"/>
      <c r="AE225" s="108"/>
      <c r="AF225" s="108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</row>
    <row r="226" s="105" customFormat="1" spans="1:47">
      <c r="A226" s="103"/>
      <c r="B226" s="103"/>
      <c r="C226" s="103"/>
      <c r="D226" s="103"/>
      <c r="E226" s="103"/>
      <c r="F226" s="106"/>
      <c r="G226" s="103"/>
      <c r="H226" s="103"/>
      <c r="I226" s="103"/>
      <c r="J226" s="103"/>
      <c r="K226" s="107"/>
      <c r="L226" s="103"/>
      <c r="M226" s="103"/>
      <c r="N226" s="103"/>
      <c r="O226" s="103"/>
      <c r="P226" s="103"/>
      <c r="Q226" s="103"/>
      <c r="R226" s="103"/>
      <c r="S226" s="107"/>
      <c r="T226" s="103"/>
      <c r="U226" s="107"/>
      <c r="V226" s="107"/>
      <c r="W226" s="103"/>
      <c r="X226" s="103"/>
      <c r="Y226" s="107"/>
      <c r="Z226" s="107"/>
      <c r="AA226" s="107"/>
      <c r="AB226" s="107"/>
      <c r="AC226" s="107"/>
      <c r="AD226" s="103"/>
      <c r="AE226" s="108"/>
      <c r="AF226" s="108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</row>
    <row r="227" s="105" customFormat="1" spans="1:47">
      <c r="A227" s="103"/>
      <c r="B227" s="103"/>
      <c r="C227" s="103"/>
      <c r="D227" s="103"/>
      <c r="E227" s="103"/>
      <c r="F227" s="106"/>
      <c r="G227" s="103"/>
      <c r="H227" s="103"/>
      <c r="I227" s="103"/>
      <c r="J227" s="103"/>
      <c r="K227" s="107"/>
      <c r="L227" s="103"/>
      <c r="M227" s="103"/>
      <c r="N227" s="103"/>
      <c r="O227" s="103"/>
      <c r="P227" s="103"/>
      <c r="Q227" s="103"/>
      <c r="R227" s="103"/>
      <c r="S227" s="107"/>
      <c r="T227" s="103"/>
      <c r="U227" s="107"/>
      <c r="V227" s="107"/>
      <c r="W227" s="103"/>
      <c r="X227" s="103"/>
      <c r="Y227" s="107"/>
      <c r="Z227" s="107"/>
      <c r="AA227" s="107"/>
      <c r="AB227" s="107"/>
      <c r="AC227" s="107"/>
      <c r="AD227" s="103"/>
      <c r="AE227" s="108"/>
      <c r="AF227" s="108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</row>
    <row r="228" s="105" customFormat="1" spans="1:47">
      <c r="A228" s="103"/>
      <c r="B228" s="103"/>
      <c r="C228" s="103"/>
      <c r="D228" s="103"/>
      <c r="E228" s="103"/>
      <c r="F228" s="106"/>
      <c r="G228" s="103"/>
      <c r="H228" s="103"/>
      <c r="I228" s="103"/>
      <c r="J228" s="103"/>
      <c r="K228" s="107"/>
      <c r="L228" s="103"/>
      <c r="M228" s="103"/>
      <c r="N228" s="103"/>
      <c r="O228" s="103"/>
      <c r="P228" s="103"/>
      <c r="Q228" s="103"/>
      <c r="R228" s="103"/>
      <c r="S228" s="107"/>
      <c r="T228" s="103"/>
      <c r="U228" s="107"/>
      <c r="V228" s="107"/>
      <c r="W228" s="103"/>
      <c r="X228" s="103"/>
      <c r="Y228" s="107"/>
      <c r="Z228" s="107"/>
      <c r="AA228" s="107"/>
      <c r="AB228" s="107"/>
      <c r="AC228" s="107"/>
      <c r="AD228" s="103"/>
      <c r="AE228" s="108"/>
      <c r="AF228" s="108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</row>
    <row r="229" s="105" customFormat="1" spans="1:47">
      <c r="A229" s="103"/>
      <c r="B229" s="103"/>
      <c r="C229" s="103"/>
      <c r="D229" s="103"/>
      <c r="E229" s="103"/>
      <c r="F229" s="106"/>
      <c r="G229" s="103"/>
      <c r="H229" s="103"/>
      <c r="I229" s="103"/>
      <c r="J229" s="103"/>
      <c r="K229" s="107"/>
      <c r="L229" s="103"/>
      <c r="M229" s="103"/>
      <c r="N229" s="103"/>
      <c r="O229" s="103"/>
      <c r="P229" s="103"/>
      <c r="Q229" s="103"/>
      <c r="R229" s="103"/>
      <c r="S229" s="107"/>
      <c r="T229" s="103"/>
      <c r="U229" s="107"/>
      <c r="V229" s="107"/>
      <c r="W229" s="103"/>
      <c r="X229" s="103"/>
      <c r="Y229" s="107"/>
      <c r="Z229" s="107"/>
      <c r="AA229" s="107"/>
      <c r="AB229" s="107"/>
      <c r="AC229" s="107"/>
      <c r="AD229" s="103"/>
      <c r="AE229" s="108"/>
      <c r="AF229" s="108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</row>
    <row r="230" s="105" customFormat="1" spans="1:47">
      <c r="A230" s="103"/>
      <c r="B230" s="103"/>
      <c r="C230" s="103"/>
      <c r="D230" s="103"/>
      <c r="E230" s="103"/>
      <c r="F230" s="106"/>
      <c r="G230" s="103"/>
      <c r="H230" s="103"/>
      <c r="I230" s="103"/>
      <c r="J230" s="103"/>
      <c r="K230" s="107"/>
      <c r="L230" s="103"/>
      <c r="M230" s="103"/>
      <c r="N230" s="103"/>
      <c r="O230" s="103"/>
      <c r="P230" s="103"/>
      <c r="Q230" s="103"/>
      <c r="R230" s="103"/>
      <c r="S230" s="107"/>
      <c r="T230" s="103"/>
      <c r="U230" s="107"/>
      <c r="V230" s="107"/>
      <c r="W230" s="103"/>
      <c r="X230" s="103"/>
      <c r="Y230" s="107"/>
      <c r="Z230" s="107"/>
      <c r="AA230" s="107"/>
      <c r="AB230" s="107"/>
      <c r="AC230" s="107"/>
      <c r="AD230" s="103"/>
      <c r="AE230" s="108"/>
      <c r="AF230" s="108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</row>
    <row r="231" s="105" customFormat="1" spans="1:47">
      <c r="A231" s="103"/>
      <c r="B231" s="103"/>
      <c r="C231" s="103"/>
      <c r="D231" s="103"/>
      <c r="E231" s="103"/>
      <c r="F231" s="106"/>
      <c r="G231" s="103"/>
      <c r="H231" s="103"/>
      <c r="I231" s="103"/>
      <c r="J231" s="103"/>
      <c r="K231" s="107"/>
      <c r="L231" s="103"/>
      <c r="M231" s="103"/>
      <c r="N231" s="103"/>
      <c r="O231" s="103"/>
      <c r="P231" s="103"/>
      <c r="Q231" s="103"/>
      <c r="R231" s="103"/>
      <c r="S231" s="107"/>
      <c r="T231" s="103"/>
      <c r="U231" s="107"/>
      <c r="V231" s="107"/>
      <c r="W231" s="103"/>
      <c r="X231" s="103"/>
      <c r="Y231" s="107"/>
      <c r="Z231" s="107"/>
      <c r="AA231" s="107"/>
      <c r="AB231" s="107"/>
      <c r="AC231" s="107"/>
      <c r="AD231" s="103"/>
      <c r="AE231" s="108"/>
      <c r="AF231" s="108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</row>
    <row r="232" s="105" customFormat="1" spans="1:47">
      <c r="A232" s="103"/>
      <c r="B232" s="103"/>
      <c r="C232" s="103"/>
      <c r="D232" s="103"/>
      <c r="E232" s="103"/>
      <c r="F232" s="106"/>
      <c r="G232" s="103"/>
      <c r="H232" s="103"/>
      <c r="I232" s="103"/>
      <c r="J232" s="103"/>
      <c r="K232" s="107"/>
      <c r="L232" s="103"/>
      <c r="M232" s="103"/>
      <c r="N232" s="103"/>
      <c r="O232" s="103"/>
      <c r="P232" s="103"/>
      <c r="Q232" s="103"/>
      <c r="R232" s="103"/>
      <c r="S232" s="107"/>
      <c r="T232" s="103"/>
      <c r="U232" s="107"/>
      <c r="V232" s="107"/>
      <c r="W232" s="103"/>
      <c r="X232" s="103"/>
      <c r="Y232" s="107"/>
      <c r="Z232" s="107"/>
      <c r="AA232" s="107"/>
      <c r="AB232" s="107"/>
      <c r="AC232" s="107"/>
      <c r="AD232" s="103"/>
      <c r="AE232" s="108"/>
      <c r="AF232" s="108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</row>
    <row r="233" s="105" customFormat="1" spans="1:47">
      <c r="A233" s="103"/>
      <c r="B233" s="103"/>
      <c r="C233" s="103"/>
      <c r="D233" s="103"/>
      <c r="E233" s="103"/>
      <c r="F233" s="106"/>
      <c r="G233" s="103"/>
      <c r="H233" s="103"/>
      <c r="I233" s="103"/>
      <c r="J233" s="103"/>
      <c r="K233" s="107"/>
      <c r="L233" s="103"/>
      <c r="M233" s="103"/>
      <c r="N233" s="103"/>
      <c r="O233" s="103"/>
      <c r="P233" s="103"/>
      <c r="Q233" s="103"/>
      <c r="R233" s="103"/>
      <c r="S233" s="107"/>
      <c r="T233" s="103"/>
      <c r="U233" s="107"/>
      <c r="V233" s="107"/>
      <c r="W233" s="103"/>
      <c r="X233" s="103"/>
      <c r="Y233" s="107"/>
      <c r="Z233" s="107"/>
      <c r="AA233" s="107"/>
      <c r="AB233" s="107"/>
      <c r="AC233" s="107"/>
      <c r="AD233" s="103"/>
      <c r="AE233" s="108"/>
      <c r="AF233" s="108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</row>
    <row r="234" s="105" customFormat="1" spans="1:47">
      <c r="A234" s="103"/>
      <c r="B234" s="103"/>
      <c r="C234" s="103"/>
      <c r="D234" s="103"/>
      <c r="E234" s="103"/>
      <c r="F234" s="106"/>
      <c r="G234" s="103"/>
      <c r="H234" s="103"/>
      <c r="I234" s="103"/>
      <c r="J234" s="103"/>
      <c r="K234" s="107"/>
      <c r="L234" s="103"/>
      <c r="M234" s="103"/>
      <c r="N234" s="103"/>
      <c r="O234" s="103"/>
      <c r="P234" s="103"/>
      <c r="Q234" s="103"/>
      <c r="R234" s="103"/>
      <c r="S234" s="107"/>
      <c r="T234" s="103"/>
      <c r="U234" s="107"/>
      <c r="V234" s="107"/>
      <c r="W234" s="103"/>
      <c r="X234" s="103"/>
      <c r="Y234" s="107"/>
      <c r="Z234" s="107"/>
      <c r="AA234" s="107"/>
      <c r="AB234" s="107"/>
      <c r="AC234" s="107"/>
      <c r="AD234" s="103"/>
      <c r="AE234" s="108"/>
      <c r="AF234" s="108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</row>
    <row r="235" s="105" customFormat="1" spans="1:47">
      <c r="A235" s="103"/>
      <c r="B235" s="103"/>
      <c r="C235" s="103"/>
      <c r="D235" s="103"/>
      <c r="E235" s="103"/>
      <c r="F235" s="106"/>
      <c r="G235" s="103"/>
      <c r="H235" s="103"/>
      <c r="I235" s="103"/>
      <c r="J235" s="103"/>
      <c r="K235" s="107"/>
      <c r="L235" s="103"/>
      <c r="M235" s="103"/>
      <c r="N235" s="103"/>
      <c r="O235" s="103"/>
      <c r="P235" s="103"/>
      <c r="Q235" s="103"/>
      <c r="R235" s="103"/>
      <c r="S235" s="107"/>
      <c r="T235" s="103"/>
      <c r="U235" s="107"/>
      <c r="V235" s="107"/>
      <c r="W235" s="103"/>
      <c r="X235" s="103"/>
      <c r="Y235" s="107"/>
      <c r="Z235" s="107"/>
      <c r="AA235" s="107"/>
      <c r="AB235" s="107"/>
      <c r="AC235" s="107"/>
      <c r="AD235" s="103"/>
      <c r="AE235" s="108"/>
      <c r="AF235" s="108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</row>
    <row r="236" s="105" customFormat="1" spans="1:47">
      <c r="A236" s="103"/>
      <c r="B236" s="103"/>
      <c r="C236" s="103"/>
      <c r="D236" s="103"/>
      <c r="E236" s="103"/>
      <c r="F236" s="106"/>
      <c r="G236" s="103"/>
      <c r="H236" s="103"/>
      <c r="I236" s="103"/>
      <c r="J236" s="103"/>
      <c r="K236" s="107"/>
      <c r="L236" s="103"/>
      <c r="M236" s="103"/>
      <c r="N236" s="103"/>
      <c r="O236" s="103"/>
      <c r="P236" s="103"/>
      <c r="Q236" s="103"/>
      <c r="R236" s="103"/>
      <c r="S236" s="107"/>
      <c r="T236" s="103"/>
      <c r="U236" s="107"/>
      <c r="V236" s="107"/>
      <c r="W236" s="103"/>
      <c r="X236" s="103"/>
      <c r="Y236" s="107"/>
      <c r="Z236" s="107"/>
      <c r="AA236" s="107"/>
      <c r="AB236" s="107"/>
      <c r="AC236" s="107"/>
      <c r="AD236" s="103"/>
      <c r="AE236" s="108"/>
      <c r="AF236" s="108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</row>
    <row r="237" s="105" customFormat="1" spans="1:47">
      <c r="A237" s="103"/>
      <c r="B237" s="103"/>
      <c r="C237" s="103"/>
      <c r="D237" s="103"/>
      <c r="E237" s="103"/>
      <c r="F237" s="106"/>
      <c r="G237" s="103"/>
      <c r="H237" s="103"/>
      <c r="I237" s="103"/>
      <c r="J237" s="103"/>
      <c r="K237" s="107"/>
      <c r="L237" s="103"/>
      <c r="M237" s="103"/>
      <c r="N237" s="103"/>
      <c r="O237" s="103"/>
      <c r="P237" s="103"/>
      <c r="Q237" s="103"/>
      <c r="R237" s="103"/>
      <c r="S237" s="107"/>
      <c r="T237" s="103"/>
      <c r="U237" s="107"/>
      <c r="V237" s="107"/>
      <c r="W237" s="103"/>
      <c r="X237" s="103"/>
      <c r="Y237" s="107"/>
      <c r="Z237" s="107"/>
      <c r="AA237" s="107"/>
      <c r="AB237" s="107"/>
      <c r="AC237" s="107"/>
      <c r="AD237" s="103"/>
      <c r="AE237" s="108"/>
      <c r="AF237" s="108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</row>
    <row r="238" s="105" customFormat="1" spans="1:47">
      <c r="A238" s="103"/>
      <c r="B238" s="103"/>
      <c r="C238" s="103"/>
      <c r="D238" s="103"/>
      <c r="E238" s="103"/>
      <c r="F238" s="106"/>
      <c r="G238" s="103"/>
      <c r="H238" s="103"/>
      <c r="I238" s="103"/>
      <c r="J238" s="103"/>
      <c r="K238" s="107"/>
      <c r="L238" s="103"/>
      <c r="M238" s="103"/>
      <c r="N238" s="103"/>
      <c r="O238" s="103"/>
      <c r="P238" s="103"/>
      <c r="Q238" s="103"/>
      <c r="R238" s="103"/>
      <c r="S238" s="107"/>
      <c r="T238" s="103"/>
      <c r="U238" s="107"/>
      <c r="V238" s="107"/>
      <c r="W238" s="103"/>
      <c r="X238" s="103"/>
      <c r="Y238" s="107"/>
      <c r="Z238" s="107"/>
      <c r="AA238" s="107"/>
      <c r="AB238" s="107"/>
      <c r="AC238" s="107"/>
      <c r="AD238" s="103"/>
      <c r="AE238" s="108"/>
      <c r="AF238" s="108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</row>
    <row r="239" s="105" customFormat="1" spans="1:47">
      <c r="A239" s="103"/>
      <c r="B239" s="103"/>
      <c r="C239" s="103"/>
      <c r="D239" s="103"/>
      <c r="E239" s="103"/>
      <c r="F239" s="106"/>
      <c r="G239" s="103"/>
      <c r="H239" s="103"/>
      <c r="I239" s="103"/>
      <c r="J239" s="103"/>
      <c r="K239" s="107"/>
      <c r="L239" s="103"/>
      <c r="M239" s="103"/>
      <c r="N239" s="103"/>
      <c r="O239" s="103"/>
      <c r="P239" s="103"/>
      <c r="Q239" s="103"/>
      <c r="R239" s="103"/>
      <c r="S239" s="107"/>
      <c r="T239" s="103"/>
      <c r="U239" s="107"/>
      <c r="V239" s="107"/>
      <c r="W239" s="103"/>
      <c r="X239" s="103"/>
      <c r="Y239" s="107"/>
      <c r="Z239" s="107"/>
      <c r="AA239" s="107"/>
      <c r="AB239" s="107"/>
      <c r="AC239" s="107"/>
      <c r="AD239" s="103"/>
      <c r="AE239" s="108"/>
      <c r="AF239" s="108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</row>
    <row r="240" s="105" customFormat="1" spans="1:47">
      <c r="A240" s="103"/>
      <c r="B240" s="103"/>
      <c r="C240" s="103"/>
      <c r="D240" s="103"/>
      <c r="E240" s="103"/>
      <c r="F240" s="106"/>
      <c r="G240" s="103"/>
      <c r="H240" s="103"/>
      <c r="I240" s="103"/>
      <c r="J240" s="103"/>
      <c r="K240" s="107"/>
      <c r="L240" s="103"/>
      <c r="M240" s="103"/>
      <c r="N240" s="103"/>
      <c r="O240" s="103"/>
      <c r="P240" s="103"/>
      <c r="Q240" s="103"/>
      <c r="R240" s="103"/>
      <c r="S240" s="107"/>
      <c r="T240" s="103"/>
      <c r="U240" s="107"/>
      <c r="V240" s="107"/>
      <c r="W240" s="103"/>
      <c r="X240" s="103"/>
      <c r="Y240" s="107"/>
      <c r="Z240" s="107"/>
      <c r="AA240" s="107"/>
      <c r="AB240" s="107"/>
      <c r="AC240" s="107"/>
      <c r="AD240" s="103"/>
      <c r="AE240" s="108"/>
      <c r="AF240" s="108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</row>
    <row r="241" s="105" customFormat="1" spans="1:47">
      <c r="A241" s="103"/>
      <c r="B241" s="103"/>
      <c r="C241" s="103"/>
      <c r="D241" s="103"/>
      <c r="E241" s="103"/>
      <c r="F241" s="106"/>
      <c r="G241" s="103"/>
      <c r="H241" s="103"/>
      <c r="I241" s="103"/>
      <c r="J241" s="103"/>
      <c r="K241" s="107"/>
      <c r="L241" s="103"/>
      <c r="M241" s="103"/>
      <c r="N241" s="103"/>
      <c r="O241" s="103"/>
      <c r="P241" s="103"/>
      <c r="Q241" s="103"/>
      <c r="R241" s="103"/>
      <c r="S241" s="107"/>
      <c r="T241" s="103"/>
      <c r="U241" s="107"/>
      <c r="V241" s="107"/>
      <c r="W241" s="103"/>
      <c r="X241" s="103"/>
      <c r="Y241" s="107"/>
      <c r="Z241" s="107"/>
      <c r="AA241" s="107"/>
      <c r="AB241" s="107"/>
      <c r="AC241" s="107"/>
      <c r="AD241" s="103"/>
      <c r="AE241" s="108"/>
      <c r="AF241" s="108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</row>
    <row r="242" s="105" customFormat="1" spans="1:47">
      <c r="A242" s="103"/>
      <c r="B242" s="103"/>
      <c r="C242" s="103"/>
      <c r="D242" s="103"/>
      <c r="E242" s="103"/>
      <c r="F242" s="106"/>
      <c r="G242" s="103"/>
      <c r="H242" s="103"/>
      <c r="I242" s="103"/>
      <c r="J242" s="103"/>
      <c r="K242" s="107"/>
      <c r="L242" s="103"/>
      <c r="M242" s="103"/>
      <c r="N242" s="103"/>
      <c r="O242" s="103"/>
      <c r="P242" s="103"/>
      <c r="Q242" s="103"/>
      <c r="R242" s="103"/>
      <c r="S242" s="107"/>
      <c r="T242" s="103"/>
      <c r="U242" s="107"/>
      <c r="V242" s="107"/>
      <c r="W242" s="103"/>
      <c r="X242" s="103"/>
      <c r="Y242" s="107"/>
      <c r="Z242" s="107"/>
      <c r="AA242" s="107"/>
      <c r="AB242" s="107"/>
      <c r="AC242" s="107"/>
      <c r="AD242" s="103"/>
      <c r="AE242" s="108"/>
      <c r="AF242" s="108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</row>
    <row r="243" s="105" customFormat="1" spans="1:47">
      <c r="A243" s="103"/>
      <c r="B243" s="103"/>
      <c r="C243" s="103"/>
      <c r="D243" s="103"/>
      <c r="E243" s="103"/>
      <c r="F243" s="106"/>
      <c r="G243" s="103"/>
      <c r="H243" s="103"/>
      <c r="I243" s="103"/>
      <c r="J243" s="103"/>
      <c r="K243" s="107"/>
      <c r="L243" s="103"/>
      <c r="M243" s="103"/>
      <c r="N243" s="103"/>
      <c r="O243" s="103"/>
      <c r="P243" s="103"/>
      <c r="Q243" s="103"/>
      <c r="R243" s="103"/>
      <c r="S243" s="107"/>
      <c r="T243" s="103"/>
      <c r="U243" s="107"/>
      <c r="V243" s="107"/>
      <c r="W243" s="103"/>
      <c r="X243" s="103"/>
      <c r="Y243" s="107"/>
      <c r="Z243" s="107"/>
      <c r="AA243" s="107"/>
      <c r="AB243" s="107"/>
      <c r="AC243" s="107"/>
      <c r="AD243" s="103"/>
      <c r="AE243" s="108"/>
      <c r="AF243" s="108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</row>
    <row r="244" s="105" customFormat="1" spans="1:47">
      <c r="A244" s="103"/>
      <c r="B244" s="103"/>
      <c r="C244" s="103"/>
      <c r="D244" s="103"/>
      <c r="E244" s="103"/>
      <c r="F244" s="106"/>
      <c r="G244" s="103"/>
      <c r="H244" s="103"/>
      <c r="I244" s="103"/>
      <c r="J244" s="103"/>
      <c r="K244" s="107"/>
      <c r="L244" s="103"/>
      <c r="M244" s="103"/>
      <c r="N244" s="103"/>
      <c r="O244" s="103"/>
      <c r="P244" s="103"/>
      <c r="Q244" s="103"/>
      <c r="R244" s="103"/>
      <c r="S244" s="107"/>
      <c r="T244" s="103"/>
      <c r="U244" s="107"/>
      <c r="V244" s="107"/>
      <c r="W244" s="103"/>
      <c r="X244" s="103"/>
      <c r="Y244" s="107"/>
      <c r="Z244" s="107"/>
      <c r="AA244" s="107"/>
      <c r="AB244" s="107"/>
      <c r="AC244" s="107"/>
      <c r="AD244" s="103"/>
      <c r="AE244" s="108"/>
      <c r="AF244" s="108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</row>
    <row r="245" s="105" customFormat="1" spans="1:47">
      <c r="A245" s="103"/>
      <c r="B245" s="103"/>
      <c r="C245" s="103"/>
      <c r="D245" s="103"/>
      <c r="E245" s="103"/>
      <c r="F245" s="106"/>
      <c r="G245" s="103"/>
      <c r="H245" s="103"/>
      <c r="I245" s="103"/>
      <c r="J245" s="103"/>
      <c r="K245" s="107"/>
      <c r="L245" s="103"/>
      <c r="M245" s="103"/>
      <c r="N245" s="103"/>
      <c r="O245" s="103"/>
      <c r="P245" s="103"/>
      <c r="Q245" s="103"/>
      <c r="R245" s="103"/>
      <c r="S245" s="107"/>
      <c r="T245" s="103"/>
      <c r="U245" s="107"/>
      <c r="V245" s="107"/>
      <c r="W245" s="103"/>
      <c r="X245" s="103"/>
      <c r="Y245" s="107"/>
      <c r="Z245" s="107"/>
      <c r="AA245" s="107"/>
      <c r="AB245" s="107"/>
      <c r="AC245" s="107"/>
      <c r="AD245" s="103"/>
      <c r="AE245" s="108"/>
      <c r="AF245" s="108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</row>
    <row r="246" s="105" customFormat="1" spans="1:47">
      <c r="A246" s="103"/>
      <c r="B246" s="103"/>
      <c r="C246" s="103"/>
      <c r="D246" s="103"/>
      <c r="E246" s="103"/>
      <c r="F246" s="106"/>
      <c r="G246" s="103"/>
      <c r="H246" s="103"/>
      <c r="I246" s="103"/>
      <c r="J246" s="103"/>
      <c r="K246" s="107"/>
      <c r="L246" s="103"/>
      <c r="M246" s="103"/>
      <c r="N246" s="103"/>
      <c r="O246" s="103"/>
      <c r="P246" s="103"/>
      <c r="Q246" s="103"/>
      <c r="R246" s="103"/>
      <c r="S246" s="107"/>
      <c r="T246" s="103"/>
      <c r="U246" s="107"/>
      <c r="V246" s="107"/>
      <c r="W246" s="103"/>
      <c r="X246" s="103"/>
      <c r="Y246" s="107"/>
      <c r="Z246" s="107"/>
      <c r="AA246" s="107"/>
      <c r="AB246" s="107"/>
      <c r="AC246" s="107"/>
      <c r="AD246" s="103"/>
      <c r="AE246" s="108"/>
      <c r="AF246" s="108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</row>
    <row r="247" s="105" customFormat="1" spans="1:47">
      <c r="A247" s="103"/>
      <c r="B247" s="103"/>
      <c r="C247" s="103"/>
      <c r="D247" s="103"/>
      <c r="E247" s="103"/>
      <c r="F247" s="106"/>
      <c r="G247" s="103"/>
      <c r="H247" s="103"/>
      <c r="I247" s="103"/>
      <c r="J247" s="103"/>
      <c r="K247" s="107"/>
      <c r="L247" s="103"/>
      <c r="M247" s="103"/>
      <c r="N247" s="103"/>
      <c r="O247" s="103"/>
      <c r="P247" s="103"/>
      <c r="Q247" s="103"/>
      <c r="R247" s="103"/>
      <c r="S247" s="107"/>
      <c r="T247" s="103"/>
      <c r="U247" s="107"/>
      <c r="V247" s="107"/>
      <c r="W247" s="103"/>
      <c r="X247" s="103"/>
      <c r="Y247" s="107"/>
      <c r="Z247" s="107"/>
      <c r="AA247" s="107"/>
      <c r="AB247" s="107"/>
      <c r="AC247" s="107"/>
      <c r="AD247" s="103"/>
      <c r="AE247" s="108"/>
      <c r="AF247" s="108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</row>
    <row r="248" s="105" customFormat="1" spans="1:47">
      <c r="A248" s="103"/>
      <c r="B248" s="103"/>
      <c r="C248" s="103"/>
      <c r="D248" s="103"/>
      <c r="E248" s="103"/>
      <c r="F248" s="106"/>
      <c r="G248" s="103"/>
      <c r="H248" s="103"/>
      <c r="I248" s="103"/>
      <c r="J248" s="103"/>
      <c r="K248" s="107"/>
      <c r="L248" s="103"/>
      <c r="M248" s="103"/>
      <c r="N248" s="103"/>
      <c r="O248" s="103"/>
      <c r="P248" s="103"/>
      <c r="Q248" s="103"/>
      <c r="R248" s="103"/>
      <c r="S248" s="107"/>
      <c r="T248" s="103"/>
      <c r="U248" s="107"/>
      <c r="V248" s="107"/>
      <c r="W248" s="103"/>
      <c r="X248" s="103"/>
      <c r="Y248" s="107"/>
      <c r="Z248" s="107"/>
      <c r="AA248" s="107"/>
      <c r="AB248" s="107"/>
      <c r="AC248" s="107"/>
      <c r="AD248" s="103"/>
      <c r="AE248" s="108"/>
      <c r="AF248" s="108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</row>
    <row r="249" s="105" customFormat="1" spans="1:47">
      <c r="A249" s="103"/>
      <c r="B249" s="103"/>
      <c r="C249" s="103"/>
      <c r="D249" s="103"/>
      <c r="E249" s="103"/>
      <c r="F249" s="106"/>
      <c r="G249" s="103"/>
      <c r="H249" s="103"/>
      <c r="I249" s="103"/>
      <c r="J249" s="103"/>
      <c r="K249" s="107"/>
      <c r="L249" s="103"/>
      <c r="M249" s="103"/>
      <c r="N249" s="103"/>
      <c r="O249" s="103"/>
      <c r="P249" s="103"/>
      <c r="Q249" s="103"/>
      <c r="R249" s="103"/>
      <c r="S249" s="107"/>
      <c r="T249" s="103"/>
      <c r="U249" s="107"/>
      <c r="V249" s="107"/>
      <c r="W249" s="103"/>
      <c r="X249" s="103"/>
      <c r="Y249" s="107"/>
      <c r="Z249" s="107"/>
      <c r="AA249" s="107"/>
      <c r="AB249" s="107"/>
      <c r="AC249" s="107"/>
      <c r="AD249" s="103"/>
      <c r="AE249" s="108"/>
      <c r="AF249" s="108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</row>
    <row r="250" s="105" customFormat="1" spans="1:47">
      <c r="A250" s="103"/>
      <c r="B250" s="103"/>
      <c r="C250" s="103"/>
      <c r="D250" s="103"/>
      <c r="E250" s="103"/>
      <c r="F250" s="106"/>
      <c r="G250" s="103"/>
      <c r="H250" s="103"/>
      <c r="I250" s="103"/>
      <c r="J250" s="103"/>
      <c r="K250" s="107"/>
      <c r="L250" s="103"/>
      <c r="M250" s="103"/>
      <c r="N250" s="103"/>
      <c r="O250" s="103"/>
      <c r="P250" s="103"/>
      <c r="Q250" s="103"/>
      <c r="R250" s="103"/>
      <c r="S250" s="107"/>
      <c r="T250" s="103"/>
      <c r="U250" s="107"/>
      <c r="V250" s="107"/>
      <c r="W250" s="103"/>
      <c r="X250" s="103"/>
      <c r="Y250" s="107"/>
      <c r="Z250" s="107"/>
      <c r="AA250" s="107"/>
      <c r="AB250" s="107"/>
      <c r="AC250" s="107"/>
      <c r="AD250" s="103"/>
      <c r="AE250" s="108"/>
      <c r="AF250" s="108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</row>
    <row r="251" s="105" customFormat="1" spans="1:47">
      <c r="A251" s="103"/>
      <c r="B251" s="103"/>
      <c r="C251" s="103"/>
      <c r="D251" s="103"/>
      <c r="E251" s="103"/>
      <c r="F251" s="106"/>
      <c r="G251" s="103"/>
      <c r="H251" s="103"/>
      <c r="I251" s="103"/>
      <c r="J251" s="103"/>
      <c r="K251" s="107"/>
      <c r="L251" s="103"/>
      <c r="M251" s="103"/>
      <c r="N251" s="103"/>
      <c r="O251" s="103"/>
      <c r="P251" s="103"/>
      <c r="Q251" s="103"/>
      <c r="R251" s="103"/>
      <c r="S251" s="107"/>
      <c r="T251" s="103"/>
      <c r="U251" s="107"/>
      <c r="V251" s="107"/>
      <c r="W251" s="103"/>
      <c r="X251" s="103"/>
      <c r="Y251" s="107"/>
      <c r="Z251" s="107"/>
      <c r="AA251" s="107"/>
      <c r="AB251" s="107"/>
      <c r="AC251" s="107"/>
      <c r="AD251" s="103"/>
      <c r="AE251" s="108"/>
      <c r="AF251" s="108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</row>
    <row r="252" s="105" customFormat="1" spans="1:47">
      <c r="A252" s="103"/>
      <c r="B252" s="103"/>
      <c r="C252" s="103"/>
      <c r="D252" s="103"/>
      <c r="E252" s="103"/>
      <c r="F252" s="106"/>
      <c r="G252" s="103"/>
      <c r="H252" s="103"/>
      <c r="I252" s="103"/>
      <c r="J252" s="103"/>
      <c r="K252" s="107"/>
      <c r="L252" s="103"/>
      <c r="M252" s="103"/>
      <c r="N252" s="103"/>
      <c r="O252" s="103"/>
      <c r="P252" s="103"/>
      <c r="Q252" s="103"/>
      <c r="R252" s="103"/>
      <c r="S252" s="107"/>
      <c r="T252" s="103"/>
      <c r="U252" s="107"/>
      <c r="V252" s="107"/>
      <c r="W252" s="103"/>
      <c r="X252" s="103"/>
      <c r="Y252" s="107"/>
      <c r="Z252" s="107"/>
      <c r="AA252" s="107"/>
      <c r="AB252" s="107"/>
      <c r="AC252" s="107"/>
      <c r="AD252" s="103"/>
      <c r="AE252" s="108"/>
      <c r="AF252" s="108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</row>
    <row r="253" s="105" customFormat="1" spans="1:47">
      <c r="A253" s="103"/>
      <c r="B253" s="103"/>
      <c r="C253" s="103"/>
      <c r="D253" s="103"/>
      <c r="E253" s="103"/>
      <c r="F253" s="106"/>
      <c r="G253" s="103"/>
      <c r="H253" s="103"/>
      <c r="I253" s="103"/>
      <c r="J253" s="103"/>
      <c r="K253" s="107"/>
      <c r="L253" s="103"/>
      <c r="M253" s="103"/>
      <c r="N253" s="103"/>
      <c r="O253" s="103"/>
      <c r="P253" s="103"/>
      <c r="Q253" s="103"/>
      <c r="R253" s="103"/>
      <c r="S253" s="107"/>
      <c r="T253" s="103"/>
      <c r="U253" s="107"/>
      <c r="V253" s="107"/>
      <c r="W253" s="103"/>
      <c r="X253" s="103"/>
      <c r="Y253" s="107"/>
      <c r="Z253" s="107"/>
      <c r="AA253" s="107"/>
      <c r="AB253" s="107"/>
      <c r="AC253" s="107"/>
      <c r="AD253" s="103"/>
      <c r="AE253" s="108"/>
      <c r="AF253" s="108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</row>
    <row r="254" s="105" customFormat="1" spans="1:47">
      <c r="A254" s="103"/>
      <c r="B254" s="103"/>
      <c r="C254" s="103"/>
      <c r="D254" s="103"/>
      <c r="E254" s="103"/>
      <c r="F254" s="106"/>
      <c r="G254" s="103"/>
      <c r="H254" s="103"/>
      <c r="I254" s="103"/>
      <c r="J254" s="103"/>
      <c r="K254" s="107"/>
      <c r="L254" s="103"/>
      <c r="M254" s="103"/>
      <c r="N254" s="103"/>
      <c r="O254" s="103"/>
      <c r="P254" s="103"/>
      <c r="Q254" s="103"/>
      <c r="R254" s="103"/>
      <c r="S254" s="107"/>
      <c r="T254" s="103"/>
      <c r="U254" s="107"/>
      <c r="V254" s="107"/>
      <c r="W254" s="103"/>
      <c r="X254" s="103"/>
      <c r="Y254" s="107"/>
      <c r="Z254" s="107"/>
      <c r="AA254" s="107"/>
      <c r="AB254" s="107"/>
      <c r="AC254" s="107"/>
      <c r="AD254" s="103"/>
      <c r="AE254" s="108"/>
      <c r="AF254" s="108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</row>
    <row r="255" s="105" customFormat="1" spans="1:47">
      <c r="A255" s="103"/>
      <c r="B255" s="103"/>
      <c r="C255" s="103"/>
      <c r="D255" s="103"/>
      <c r="E255" s="103"/>
      <c r="F255" s="106"/>
      <c r="G255" s="103"/>
      <c r="H255" s="103"/>
      <c r="I255" s="103"/>
      <c r="J255" s="103"/>
      <c r="K255" s="107"/>
      <c r="L255" s="103"/>
      <c r="M255" s="103"/>
      <c r="N255" s="103"/>
      <c r="O255" s="103"/>
      <c r="P255" s="103"/>
      <c r="Q255" s="103"/>
      <c r="R255" s="103"/>
      <c r="S255" s="107"/>
      <c r="T255" s="103"/>
      <c r="U255" s="107"/>
      <c r="V255" s="107"/>
      <c r="W255" s="103"/>
      <c r="X255" s="103"/>
      <c r="Y255" s="107"/>
      <c r="Z255" s="107"/>
      <c r="AA255" s="107"/>
      <c r="AB255" s="107"/>
      <c r="AC255" s="107"/>
      <c r="AD255" s="103"/>
      <c r="AE255" s="108"/>
      <c r="AF255" s="108"/>
      <c r="AG255" s="103"/>
      <c r="AH255" s="103"/>
      <c r="AI255" s="103"/>
      <c r="AJ255" s="103"/>
      <c r="AK255" s="103"/>
      <c r="AL255" s="103"/>
      <c r="AM255" s="103"/>
      <c r="AN255" s="103"/>
      <c r="AO255" s="103"/>
      <c r="AP255" s="103"/>
      <c r="AQ255" s="103"/>
      <c r="AR255" s="103"/>
      <c r="AS255" s="103"/>
      <c r="AT255" s="103"/>
      <c r="AU255" s="103"/>
    </row>
    <row r="256" s="105" customFormat="1" spans="1:47">
      <c r="A256" s="103"/>
      <c r="B256" s="103"/>
      <c r="C256" s="103"/>
      <c r="D256" s="103"/>
      <c r="E256" s="103"/>
      <c r="F256" s="106"/>
      <c r="G256" s="103"/>
      <c r="H256" s="103"/>
      <c r="I256" s="103"/>
      <c r="J256" s="103"/>
      <c r="K256" s="107"/>
      <c r="L256" s="103"/>
      <c r="M256" s="103"/>
      <c r="N256" s="103"/>
      <c r="O256" s="103"/>
      <c r="P256" s="103"/>
      <c r="Q256" s="103"/>
      <c r="R256" s="103"/>
      <c r="S256" s="107"/>
      <c r="T256" s="103"/>
      <c r="U256" s="107"/>
      <c r="V256" s="107"/>
      <c r="W256" s="103"/>
      <c r="X256" s="103"/>
      <c r="Y256" s="107"/>
      <c r="Z256" s="107"/>
      <c r="AA256" s="107"/>
      <c r="AB256" s="107"/>
      <c r="AC256" s="107"/>
      <c r="AD256" s="103"/>
      <c r="AE256" s="108"/>
      <c r="AF256" s="108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</row>
    <row r="257" s="105" customFormat="1" spans="1:47">
      <c r="A257" s="103"/>
      <c r="B257" s="103"/>
      <c r="C257" s="103"/>
      <c r="D257" s="103"/>
      <c r="E257" s="103"/>
      <c r="F257" s="106"/>
      <c r="G257" s="103"/>
      <c r="H257" s="103"/>
      <c r="I257" s="103"/>
      <c r="J257" s="103"/>
      <c r="K257" s="107"/>
      <c r="L257" s="103"/>
      <c r="M257" s="103"/>
      <c r="N257" s="103"/>
      <c r="O257" s="103"/>
      <c r="P257" s="103"/>
      <c r="Q257" s="103"/>
      <c r="R257" s="103"/>
      <c r="S257" s="107"/>
      <c r="T257" s="103"/>
      <c r="U257" s="107"/>
      <c r="V257" s="107"/>
      <c r="W257" s="103"/>
      <c r="X257" s="103"/>
      <c r="Y257" s="107"/>
      <c r="Z257" s="107"/>
      <c r="AA257" s="107"/>
      <c r="AB257" s="107"/>
      <c r="AC257" s="107"/>
      <c r="AD257" s="103"/>
      <c r="AE257" s="108"/>
      <c r="AF257" s="108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</row>
    <row r="258" s="105" customFormat="1" spans="1:47">
      <c r="A258" s="103"/>
      <c r="B258" s="103"/>
      <c r="C258" s="103"/>
      <c r="D258" s="103"/>
      <c r="E258" s="103"/>
      <c r="F258" s="106"/>
      <c r="G258" s="103"/>
      <c r="H258" s="103"/>
      <c r="I258" s="103"/>
      <c r="J258" s="103"/>
      <c r="K258" s="107"/>
      <c r="L258" s="103"/>
      <c r="M258" s="103"/>
      <c r="N258" s="103"/>
      <c r="O258" s="103"/>
      <c r="P258" s="103"/>
      <c r="Q258" s="103"/>
      <c r="R258" s="103"/>
      <c r="S258" s="107"/>
      <c r="T258" s="103"/>
      <c r="U258" s="107"/>
      <c r="V258" s="107"/>
      <c r="W258" s="103"/>
      <c r="X258" s="103"/>
      <c r="Y258" s="107"/>
      <c r="Z258" s="107"/>
      <c r="AA258" s="107"/>
      <c r="AB258" s="107"/>
      <c r="AC258" s="107"/>
      <c r="AD258" s="103"/>
      <c r="AE258" s="108"/>
      <c r="AF258" s="108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</row>
    <row r="259" s="105" customFormat="1" spans="1:47">
      <c r="A259" s="103"/>
      <c r="B259" s="103"/>
      <c r="C259" s="103"/>
      <c r="D259" s="103"/>
      <c r="E259" s="103"/>
      <c r="F259" s="106"/>
      <c r="G259" s="103"/>
      <c r="H259" s="103"/>
      <c r="I259" s="103"/>
      <c r="J259" s="103"/>
      <c r="K259" s="107"/>
      <c r="L259" s="103"/>
      <c r="M259" s="103"/>
      <c r="N259" s="103"/>
      <c r="O259" s="103"/>
      <c r="P259" s="103"/>
      <c r="Q259" s="103"/>
      <c r="R259" s="103"/>
      <c r="S259" s="107"/>
      <c r="T259" s="103"/>
      <c r="U259" s="107"/>
      <c r="V259" s="107"/>
      <c r="W259" s="103"/>
      <c r="X259" s="103"/>
      <c r="Y259" s="107"/>
      <c r="Z259" s="107"/>
      <c r="AA259" s="107"/>
      <c r="AB259" s="107"/>
      <c r="AC259" s="107"/>
      <c r="AD259" s="103"/>
      <c r="AE259" s="108"/>
      <c r="AF259" s="108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</row>
    <row r="260" s="105" customFormat="1" spans="1:47">
      <c r="A260" s="103"/>
      <c r="B260" s="103"/>
      <c r="C260" s="103"/>
      <c r="D260" s="103"/>
      <c r="E260" s="103"/>
      <c r="F260" s="106"/>
      <c r="G260" s="103"/>
      <c r="H260" s="103"/>
      <c r="I260" s="103"/>
      <c r="J260" s="103"/>
      <c r="K260" s="107"/>
      <c r="L260" s="103"/>
      <c r="M260" s="103"/>
      <c r="N260" s="103"/>
      <c r="O260" s="103"/>
      <c r="P260" s="103"/>
      <c r="Q260" s="103"/>
      <c r="R260" s="103"/>
      <c r="S260" s="107"/>
      <c r="T260" s="103"/>
      <c r="U260" s="107"/>
      <c r="V260" s="107"/>
      <c r="W260" s="103"/>
      <c r="X260" s="103"/>
      <c r="Y260" s="107"/>
      <c r="Z260" s="107"/>
      <c r="AA260" s="107"/>
      <c r="AB260" s="107"/>
      <c r="AC260" s="107"/>
      <c r="AD260" s="103"/>
      <c r="AE260" s="108"/>
      <c r="AF260" s="108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</row>
    <row r="261" s="105" customFormat="1" spans="1:47">
      <c r="A261" s="103"/>
      <c r="B261" s="103"/>
      <c r="C261" s="103"/>
      <c r="D261" s="103"/>
      <c r="E261" s="103"/>
      <c r="F261" s="106"/>
      <c r="G261" s="103"/>
      <c r="H261" s="103"/>
      <c r="I261" s="103"/>
      <c r="J261" s="103"/>
      <c r="K261" s="107"/>
      <c r="L261" s="103"/>
      <c r="M261" s="103"/>
      <c r="N261" s="103"/>
      <c r="O261" s="103"/>
      <c r="P261" s="103"/>
      <c r="Q261" s="103"/>
      <c r="R261" s="103"/>
      <c r="S261" s="107"/>
      <c r="T261" s="103"/>
      <c r="U261" s="107"/>
      <c r="V261" s="107"/>
      <c r="W261" s="103"/>
      <c r="X261" s="103"/>
      <c r="Y261" s="107"/>
      <c r="Z261" s="107"/>
      <c r="AA261" s="107"/>
      <c r="AB261" s="107"/>
      <c r="AC261" s="107"/>
      <c r="AD261" s="103"/>
      <c r="AE261" s="108"/>
      <c r="AF261" s="108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</row>
    <row r="262" s="105" customFormat="1" spans="1:47">
      <c r="A262" s="103"/>
      <c r="B262" s="103"/>
      <c r="C262" s="103"/>
      <c r="D262" s="103"/>
      <c r="E262" s="103"/>
      <c r="F262" s="106"/>
      <c r="G262" s="103"/>
      <c r="H262" s="103"/>
      <c r="I262" s="103"/>
      <c r="J262" s="103"/>
      <c r="K262" s="107"/>
      <c r="L262" s="103"/>
      <c r="M262" s="103"/>
      <c r="N262" s="103"/>
      <c r="O262" s="103"/>
      <c r="P262" s="103"/>
      <c r="Q262" s="103"/>
      <c r="R262" s="103"/>
      <c r="S262" s="107"/>
      <c r="T262" s="103"/>
      <c r="U262" s="107"/>
      <c r="V262" s="107"/>
      <c r="W262" s="103"/>
      <c r="X262" s="103"/>
      <c r="Y262" s="107"/>
      <c r="Z262" s="107"/>
      <c r="AA262" s="107"/>
      <c r="AB262" s="107"/>
      <c r="AC262" s="107"/>
      <c r="AD262" s="103"/>
      <c r="AE262" s="108"/>
      <c r="AF262" s="108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</row>
    <row r="263" s="105" customFormat="1" spans="1:47">
      <c r="A263" s="103"/>
      <c r="B263" s="103"/>
      <c r="C263" s="103"/>
      <c r="D263" s="103"/>
      <c r="E263" s="103"/>
      <c r="F263" s="106"/>
      <c r="G263" s="103"/>
      <c r="H263" s="103"/>
      <c r="I263" s="103"/>
      <c r="J263" s="103"/>
      <c r="K263" s="107"/>
      <c r="L263" s="103"/>
      <c r="M263" s="103"/>
      <c r="N263" s="103"/>
      <c r="O263" s="103"/>
      <c r="P263" s="103"/>
      <c r="Q263" s="103"/>
      <c r="R263" s="103"/>
      <c r="S263" s="107"/>
      <c r="T263" s="103"/>
      <c r="U263" s="107"/>
      <c r="V263" s="107"/>
      <c r="W263" s="103"/>
      <c r="X263" s="103"/>
      <c r="Y263" s="107"/>
      <c r="Z263" s="107"/>
      <c r="AA263" s="107"/>
      <c r="AB263" s="107"/>
      <c r="AC263" s="107"/>
      <c r="AD263" s="103"/>
      <c r="AE263" s="108"/>
      <c r="AF263" s="108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</row>
    <row r="264" s="105" customFormat="1" spans="1:47">
      <c r="A264" s="103"/>
      <c r="B264" s="103"/>
      <c r="C264" s="103"/>
      <c r="D264" s="103"/>
      <c r="E264" s="103"/>
      <c r="F264" s="106"/>
      <c r="G264" s="103"/>
      <c r="H264" s="103"/>
      <c r="I264" s="103"/>
      <c r="J264" s="103"/>
      <c r="K264" s="107"/>
      <c r="L264" s="103"/>
      <c r="M264" s="103"/>
      <c r="N264" s="103"/>
      <c r="O264" s="103"/>
      <c r="P264" s="103"/>
      <c r="Q264" s="103"/>
      <c r="R264" s="103"/>
      <c r="S264" s="107"/>
      <c r="T264" s="103"/>
      <c r="U264" s="107"/>
      <c r="V264" s="107"/>
      <c r="W264" s="103"/>
      <c r="X264" s="103"/>
      <c r="Y264" s="107"/>
      <c r="Z264" s="107"/>
      <c r="AA264" s="107"/>
      <c r="AB264" s="107"/>
      <c r="AC264" s="107"/>
      <c r="AD264" s="103"/>
      <c r="AE264" s="108"/>
      <c r="AF264" s="108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</row>
    <row r="265" s="105" customFormat="1" spans="1:47">
      <c r="A265" s="103"/>
      <c r="B265" s="103"/>
      <c r="C265" s="103"/>
      <c r="D265" s="103"/>
      <c r="E265" s="103"/>
      <c r="F265" s="106"/>
      <c r="G265" s="103"/>
      <c r="H265" s="103"/>
      <c r="I265" s="103"/>
      <c r="J265" s="103"/>
      <c r="K265" s="107"/>
      <c r="L265" s="103"/>
      <c r="M265" s="103"/>
      <c r="N265" s="103"/>
      <c r="O265" s="103"/>
      <c r="P265" s="103"/>
      <c r="Q265" s="103"/>
      <c r="R265" s="103"/>
      <c r="S265" s="107"/>
      <c r="T265" s="103"/>
      <c r="U265" s="107"/>
      <c r="V265" s="107"/>
      <c r="W265" s="103"/>
      <c r="X265" s="103"/>
      <c r="Y265" s="107"/>
      <c r="Z265" s="107"/>
      <c r="AA265" s="107"/>
      <c r="AB265" s="107"/>
      <c r="AC265" s="107"/>
      <c r="AD265" s="103"/>
      <c r="AE265" s="108"/>
      <c r="AF265" s="108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</row>
    <row r="266" s="105" customFormat="1" spans="1:47">
      <c r="A266" s="103"/>
      <c r="B266" s="103"/>
      <c r="C266" s="103"/>
      <c r="D266" s="103"/>
      <c r="E266" s="103"/>
      <c r="F266" s="106"/>
      <c r="G266" s="103"/>
      <c r="H266" s="103"/>
      <c r="I266" s="103"/>
      <c r="J266" s="103"/>
      <c r="K266" s="107"/>
      <c r="L266" s="103"/>
      <c r="M266" s="103"/>
      <c r="N266" s="103"/>
      <c r="O266" s="103"/>
      <c r="P266" s="103"/>
      <c r="Q266" s="103"/>
      <c r="R266" s="103"/>
      <c r="S266" s="107"/>
      <c r="T266" s="103"/>
      <c r="U266" s="107"/>
      <c r="V266" s="107"/>
      <c r="W266" s="103"/>
      <c r="X266" s="103"/>
      <c r="Y266" s="107"/>
      <c r="Z266" s="107"/>
      <c r="AA266" s="107"/>
      <c r="AB266" s="107"/>
      <c r="AC266" s="107"/>
      <c r="AD266" s="103"/>
      <c r="AE266" s="108"/>
      <c r="AF266" s="108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</row>
    <row r="267" s="105" customFormat="1" spans="1:47">
      <c r="A267" s="103"/>
      <c r="B267" s="103"/>
      <c r="C267" s="103"/>
      <c r="D267" s="103"/>
      <c r="E267" s="103"/>
      <c r="F267" s="106"/>
      <c r="G267" s="103"/>
      <c r="H267" s="103"/>
      <c r="I267" s="103"/>
      <c r="J267" s="103"/>
      <c r="K267" s="107"/>
      <c r="L267" s="103"/>
      <c r="M267" s="103"/>
      <c r="N267" s="103"/>
      <c r="O267" s="103"/>
      <c r="P267" s="103"/>
      <c r="Q267" s="103"/>
      <c r="R267" s="103"/>
      <c r="S267" s="107"/>
      <c r="T267" s="103"/>
      <c r="U267" s="107"/>
      <c r="V267" s="107"/>
      <c r="W267" s="103"/>
      <c r="X267" s="103"/>
      <c r="Y267" s="107"/>
      <c r="Z267" s="107"/>
      <c r="AA267" s="107"/>
      <c r="AB267" s="107"/>
      <c r="AC267" s="107"/>
      <c r="AD267" s="103"/>
      <c r="AE267" s="108"/>
      <c r="AF267" s="108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</row>
    <row r="268" s="105" customFormat="1" spans="1:47">
      <c r="A268" s="103"/>
      <c r="B268" s="103"/>
      <c r="C268" s="103"/>
      <c r="D268" s="103"/>
      <c r="E268" s="103"/>
      <c r="F268" s="106"/>
      <c r="G268" s="103"/>
      <c r="H268" s="103"/>
      <c r="I268" s="103"/>
      <c r="J268" s="103"/>
      <c r="K268" s="107"/>
      <c r="L268" s="103"/>
      <c r="M268" s="103"/>
      <c r="N268" s="103"/>
      <c r="O268" s="103"/>
      <c r="P268" s="103"/>
      <c r="Q268" s="103"/>
      <c r="R268" s="103"/>
      <c r="S268" s="107"/>
      <c r="T268" s="103"/>
      <c r="U268" s="107"/>
      <c r="V268" s="107"/>
      <c r="W268" s="103"/>
      <c r="X268" s="103"/>
      <c r="Y268" s="107"/>
      <c r="Z268" s="107"/>
      <c r="AA268" s="107"/>
      <c r="AB268" s="107"/>
      <c r="AC268" s="107"/>
      <c r="AD268" s="103"/>
      <c r="AE268" s="108"/>
      <c r="AF268" s="108"/>
      <c r="AG268" s="103"/>
      <c r="AH268" s="103"/>
      <c r="AI268" s="103"/>
      <c r="AJ268" s="103"/>
      <c r="AK268" s="103"/>
      <c r="AL268" s="103"/>
      <c r="AM268" s="103"/>
      <c r="AN268" s="103"/>
      <c r="AO268" s="103"/>
      <c r="AP268" s="103"/>
      <c r="AQ268" s="103"/>
      <c r="AR268" s="103"/>
      <c r="AS268" s="103"/>
      <c r="AT268" s="103"/>
      <c r="AU268" s="103"/>
    </row>
    <row r="269" s="105" customFormat="1" spans="1:47">
      <c r="A269" s="103"/>
      <c r="B269" s="103"/>
      <c r="C269" s="103"/>
      <c r="D269" s="103"/>
      <c r="E269" s="103"/>
      <c r="F269" s="106"/>
      <c r="G269" s="103"/>
      <c r="H269" s="103"/>
      <c r="I269" s="103"/>
      <c r="J269" s="103"/>
      <c r="K269" s="107"/>
      <c r="L269" s="103"/>
      <c r="M269" s="103"/>
      <c r="N269" s="103"/>
      <c r="O269" s="103"/>
      <c r="P269" s="103"/>
      <c r="Q269" s="103"/>
      <c r="R269" s="103"/>
      <c r="S269" s="107"/>
      <c r="T269" s="103"/>
      <c r="U269" s="107"/>
      <c r="V269" s="107"/>
      <c r="W269" s="103"/>
      <c r="X269" s="103"/>
      <c r="Y269" s="107"/>
      <c r="Z269" s="107"/>
      <c r="AA269" s="107"/>
      <c r="AB269" s="107"/>
      <c r="AC269" s="107"/>
      <c r="AD269" s="103"/>
      <c r="AE269" s="108"/>
      <c r="AF269" s="108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</row>
    <row r="270" s="105" customFormat="1" spans="1:47">
      <c r="A270" s="103"/>
      <c r="B270" s="103"/>
      <c r="C270" s="103"/>
      <c r="D270" s="103"/>
      <c r="E270" s="103"/>
      <c r="F270" s="106"/>
      <c r="G270" s="103"/>
      <c r="H270" s="103"/>
      <c r="I270" s="103"/>
      <c r="J270" s="103"/>
      <c r="K270" s="107"/>
      <c r="L270" s="103"/>
      <c r="M270" s="103"/>
      <c r="N270" s="103"/>
      <c r="O270" s="103"/>
      <c r="P270" s="103"/>
      <c r="Q270" s="103"/>
      <c r="R270" s="103"/>
      <c r="S270" s="107"/>
      <c r="T270" s="103"/>
      <c r="U270" s="107"/>
      <c r="V270" s="107"/>
      <c r="W270" s="103"/>
      <c r="X270" s="103"/>
      <c r="Y270" s="107"/>
      <c r="Z270" s="107"/>
      <c r="AA270" s="107"/>
      <c r="AB270" s="107"/>
      <c r="AC270" s="107"/>
      <c r="AD270" s="103"/>
      <c r="AE270" s="108"/>
      <c r="AF270" s="108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</row>
    <row r="271" s="105" customFormat="1" spans="1:47">
      <c r="A271" s="103"/>
      <c r="B271" s="103"/>
      <c r="C271" s="103"/>
      <c r="D271" s="103"/>
      <c r="E271" s="103"/>
      <c r="F271" s="106"/>
      <c r="G271" s="103"/>
      <c r="H271" s="103"/>
      <c r="I271" s="103"/>
      <c r="J271" s="103"/>
      <c r="K271" s="107"/>
      <c r="L271" s="103"/>
      <c r="M271" s="103"/>
      <c r="N271" s="103"/>
      <c r="O271" s="103"/>
      <c r="P271" s="103"/>
      <c r="Q271" s="103"/>
      <c r="R271" s="103"/>
      <c r="S271" s="107"/>
      <c r="T271" s="103"/>
      <c r="U271" s="107"/>
      <c r="V271" s="107"/>
      <c r="W271" s="103"/>
      <c r="X271" s="103"/>
      <c r="Y271" s="107"/>
      <c r="Z271" s="107"/>
      <c r="AA271" s="107"/>
      <c r="AB271" s="107"/>
      <c r="AC271" s="107"/>
      <c r="AD271" s="103"/>
      <c r="AE271" s="108"/>
      <c r="AF271" s="108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</row>
    <row r="272" s="105" customFormat="1" spans="1:47">
      <c r="A272" s="103"/>
      <c r="B272" s="103"/>
      <c r="C272" s="103"/>
      <c r="D272" s="103"/>
      <c r="E272" s="103"/>
      <c r="F272" s="106"/>
      <c r="G272" s="103"/>
      <c r="H272" s="103"/>
      <c r="I272" s="103"/>
      <c r="J272" s="103"/>
      <c r="K272" s="107"/>
      <c r="L272" s="103"/>
      <c r="M272" s="103"/>
      <c r="N272" s="103"/>
      <c r="O272" s="103"/>
      <c r="P272" s="103"/>
      <c r="Q272" s="103"/>
      <c r="R272" s="103"/>
      <c r="S272" s="107"/>
      <c r="T272" s="103"/>
      <c r="U272" s="107"/>
      <c r="V272" s="107"/>
      <c r="W272" s="103"/>
      <c r="X272" s="103"/>
      <c r="Y272" s="107"/>
      <c r="Z272" s="107"/>
      <c r="AA272" s="107"/>
      <c r="AB272" s="107"/>
      <c r="AC272" s="107"/>
      <c r="AD272" s="103"/>
      <c r="AE272" s="108"/>
      <c r="AF272" s="108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</row>
    <row r="273" s="105" customFormat="1" spans="1:47">
      <c r="A273" s="103"/>
      <c r="B273" s="103"/>
      <c r="C273" s="103"/>
      <c r="D273" s="103"/>
      <c r="E273" s="103"/>
      <c r="F273" s="106"/>
      <c r="G273" s="103"/>
      <c r="H273" s="103"/>
      <c r="I273" s="103"/>
      <c r="J273" s="103"/>
      <c r="K273" s="107"/>
      <c r="L273" s="103"/>
      <c r="M273" s="103"/>
      <c r="N273" s="103"/>
      <c r="O273" s="103"/>
      <c r="P273" s="103"/>
      <c r="Q273" s="103"/>
      <c r="R273" s="103"/>
      <c r="S273" s="107"/>
      <c r="T273" s="103"/>
      <c r="U273" s="107"/>
      <c r="V273" s="107"/>
      <c r="W273" s="103"/>
      <c r="X273" s="103"/>
      <c r="Y273" s="107"/>
      <c r="Z273" s="107"/>
      <c r="AA273" s="107"/>
      <c r="AB273" s="107"/>
      <c r="AC273" s="107"/>
      <c r="AD273" s="103"/>
      <c r="AE273" s="108"/>
      <c r="AF273" s="108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</row>
    <row r="274" s="105" customFormat="1" spans="1:47">
      <c r="A274" s="103"/>
      <c r="B274" s="103"/>
      <c r="C274" s="103"/>
      <c r="D274" s="103"/>
      <c r="E274" s="103"/>
      <c r="F274" s="106"/>
      <c r="G274" s="103"/>
      <c r="H274" s="103"/>
      <c r="I274" s="103"/>
      <c r="J274" s="103"/>
      <c r="K274" s="107"/>
      <c r="L274" s="103"/>
      <c r="M274" s="103"/>
      <c r="N274" s="103"/>
      <c r="O274" s="103"/>
      <c r="P274" s="103"/>
      <c r="Q274" s="103"/>
      <c r="R274" s="103"/>
      <c r="S274" s="107"/>
      <c r="T274" s="103"/>
      <c r="U274" s="107"/>
      <c r="V274" s="107"/>
      <c r="W274" s="103"/>
      <c r="X274" s="103"/>
      <c r="Y274" s="107"/>
      <c r="Z274" s="107"/>
      <c r="AA274" s="107"/>
      <c r="AB274" s="107"/>
      <c r="AC274" s="107"/>
      <c r="AD274" s="103"/>
      <c r="AE274" s="108"/>
      <c r="AF274" s="108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</row>
    <row r="275" s="105" customFormat="1" spans="1:47">
      <c r="A275" s="103"/>
      <c r="B275" s="103"/>
      <c r="C275" s="103"/>
      <c r="D275" s="103"/>
      <c r="E275" s="103"/>
      <c r="F275" s="106"/>
      <c r="G275" s="103"/>
      <c r="H275" s="103"/>
      <c r="I275" s="103"/>
      <c r="J275" s="103"/>
      <c r="K275" s="107"/>
      <c r="L275" s="103"/>
      <c r="M275" s="103"/>
      <c r="N275" s="103"/>
      <c r="O275" s="103"/>
      <c r="P275" s="103"/>
      <c r="Q275" s="103"/>
      <c r="R275" s="103"/>
      <c r="S275" s="107"/>
      <c r="T275" s="103"/>
      <c r="U275" s="107"/>
      <c r="V275" s="107"/>
      <c r="W275" s="103"/>
      <c r="X275" s="103"/>
      <c r="Y275" s="107"/>
      <c r="Z275" s="107"/>
      <c r="AA275" s="107"/>
      <c r="AB275" s="107"/>
      <c r="AC275" s="107"/>
      <c r="AD275" s="103"/>
      <c r="AE275" s="108"/>
      <c r="AF275" s="108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</row>
    <row r="276" s="105" customFormat="1" spans="1:47">
      <c r="A276" s="103"/>
      <c r="B276" s="103"/>
      <c r="C276" s="103"/>
      <c r="D276" s="103"/>
      <c r="E276" s="103"/>
      <c r="F276" s="106"/>
      <c r="G276" s="103"/>
      <c r="H276" s="103"/>
      <c r="I276" s="103"/>
      <c r="J276" s="103"/>
      <c r="K276" s="107"/>
      <c r="L276" s="103"/>
      <c r="M276" s="103"/>
      <c r="N276" s="103"/>
      <c r="O276" s="103"/>
      <c r="P276" s="103"/>
      <c r="Q276" s="103"/>
      <c r="R276" s="103"/>
      <c r="S276" s="107"/>
      <c r="T276" s="103"/>
      <c r="U276" s="107"/>
      <c r="V276" s="107"/>
      <c r="W276" s="103"/>
      <c r="X276" s="103"/>
      <c r="Y276" s="107"/>
      <c r="Z276" s="107"/>
      <c r="AA276" s="107"/>
      <c r="AB276" s="107"/>
      <c r="AC276" s="107"/>
      <c r="AD276" s="103"/>
      <c r="AE276" s="108"/>
      <c r="AF276" s="108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</row>
    <row r="277" s="105" customFormat="1" spans="1:47">
      <c r="A277" s="103"/>
      <c r="B277" s="103"/>
      <c r="C277" s="103"/>
      <c r="D277" s="103"/>
      <c r="E277" s="103"/>
      <c r="F277" s="106"/>
      <c r="G277" s="103"/>
      <c r="H277" s="103"/>
      <c r="I277" s="103"/>
      <c r="J277" s="103"/>
      <c r="K277" s="107"/>
      <c r="L277" s="103"/>
      <c r="M277" s="103"/>
      <c r="N277" s="103"/>
      <c r="O277" s="103"/>
      <c r="P277" s="103"/>
      <c r="Q277" s="103"/>
      <c r="R277" s="103"/>
      <c r="S277" s="107"/>
      <c r="T277" s="103"/>
      <c r="U277" s="107"/>
      <c r="V277" s="107"/>
      <c r="W277" s="103"/>
      <c r="X277" s="103"/>
      <c r="Y277" s="107"/>
      <c r="Z277" s="107"/>
      <c r="AA277" s="107"/>
      <c r="AB277" s="107"/>
      <c r="AC277" s="107"/>
      <c r="AD277" s="103"/>
      <c r="AE277" s="108"/>
      <c r="AF277" s="108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</row>
    <row r="278" s="105" customFormat="1" spans="1:47">
      <c r="A278" s="103"/>
      <c r="B278" s="103"/>
      <c r="C278" s="103"/>
      <c r="D278" s="103"/>
      <c r="E278" s="103"/>
      <c r="F278" s="106"/>
      <c r="G278" s="103"/>
      <c r="H278" s="103"/>
      <c r="I278" s="103"/>
      <c r="J278" s="103"/>
      <c r="K278" s="107"/>
      <c r="L278" s="103"/>
      <c r="M278" s="103"/>
      <c r="N278" s="103"/>
      <c r="O278" s="103"/>
      <c r="P278" s="103"/>
      <c r="Q278" s="103"/>
      <c r="R278" s="103"/>
      <c r="S278" s="107"/>
      <c r="T278" s="103"/>
      <c r="U278" s="107"/>
      <c r="V278" s="107"/>
      <c r="W278" s="103"/>
      <c r="X278" s="103"/>
      <c r="Y278" s="107"/>
      <c r="Z278" s="107"/>
      <c r="AA278" s="107"/>
      <c r="AB278" s="107"/>
      <c r="AC278" s="107"/>
      <c r="AD278" s="103"/>
      <c r="AE278" s="108"/>
      <c r="AF278" s="108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</row>
    <row r="279" s="105" customFormat="1" spans="1:47">
      <c r="A279" s="103"/>
      <c r="B279" s="103"/>
      <c r="C279" s="103"/>
      <c r="D279" s="103"/>
      <c r="E279" s="103"/>
      <c r="F279" s="106"/>
      <c r="G279" s="103"/>
      <c r="H279" s="103"/>
      <c r="I279" s="103"/>
      <c r="J279" s="103"/>
      <c r="K279" s="107"/>
      <c r="L279" s="103"/>
      <c r="M279" s="103"/>
      <c r="N279" s="103"/>
      <c r="O279" s="103"/>
      <c r="P279" s="103"/>
      <c r="Q279" s="103"/>
      <c r="R279" s="103"/>
      <c r="S279" s="107"/>
      <c r="T279" s="103"/>
      <c r="U279" s="107"/>
      <c r="V279" s="107"/>
      <c r="W279" s="103"/>
      <c r="X279" s="103"/>
      <c r="Y279" s="107"/>
      <c r="Z279" s="107"/>
      <c r="AA279" s="107"/>
      <c r="AB279" s="107"/>
      <c r="AC279" s="107"/>
      <c r="AD279" s="103"/>
      <c r="AE279" s="108"/>
      <c r="AF279" s="108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</row>
    <row r="280" s="105" customFormat="1" spans="1:47">
      <c r="A280" s="103"/>
      <c r="B280" s="103"/>
      <c r="C280" s="103"/>
      <c r="D280" s="103"/>
      <c r="E280" s="103"/>
      <c r="F280" s="106"/>
      <c r="G280" s="103"/>
      <c r="H280" s="103"/>
      <c r="I280" s="103"/>
      <c r="J280" s="103"/>
      <c r="K280" s="107"/>
      <c r="L280" s="103"/>
      <c r="M280" s="103"/>
      <c r="N280" s="103"/>
      <c r="O280" s="103"/>
      <c r="P280" s="103"/>
      <c r="Q280" s="103"/>
      <c r="R280" s="103"/>
      <c r="S280" s="107"/>
      <c r="T280" s="103"/>
      <c r="U280" s="107"/>
      <c r="V280" s="107"/>
      <c r="W280" s="103"/>
      <c r="X280" s="103"/>
      <c r="Y280" s="107"/>
      <c r="Z280" s="107"/>
      <c r="AA280" s="107"/>
      <c r="AB280" s="107"/>
      <c r="AC280" s="107"/>
      <c r="AD280" s="103"/>
      <c r="AE280" s="108"/>
      <c r="AF280" s="108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</row>
    <row r="281" s="105" customFormat="1" spans="1:47">
      <c r="A281" s="103"/>
      <c r="B281" s="103"/>
      <c r="C281" s="103"/>
      <c r="D281" s="103"/>
      <c r="E281" s="103"/>
      <c r="F281" s="106"/>
      <c r="G281" s="103"/>
      <c r="H281" s="103"/>
      <c r="I281" s="103"/>
      <c r="J281" s="103"/>
      <c r="K281" s="107"/>
      <c r="L281" s="103"/>
      <c r="M281" s="103"/>
      <c r="N281" s="103"/>
      <c r="O281" s="103"/>
      <c r="P281" s="103"/>
      <c r="Q281" s="103"/>
      <c r="R281" s="103"/>
      <c r="S281" s="107"/>
      <c r="T281" s="103"/>
      <c r="U281" s="107"/>
      <c r="V281" s="107"/>
      <c r="W281" s="103"/>
      <c r="X281" s="103"/>
      <c r="Y281" s="107"/>
      <c r="Z281" s="107"/>
      <c r="AA281" s="107"/>
      <c r="AB281" s="107"/>
      <c r="AC281" s="107"/>
      <c r="AD281" s="103"/>
      <c r="AE281" s="108"/>
      <c r="AF281" s="108"/>
      <c r="AG281" s="103"/>
      <c r="AH281" s="103"/>
      <c r="AI281" s="103"/>
      <c r="AJ281" s="103"/>
      <c r="AK281" s="103"/>
      <c r="AL281" s="103"/>
      <c r="AM281" s="103"/>
      <c r="AN281" s="103"/>
      <c r="AO281" s="103"/>
      <c r="AP281" s="103"/>
      <c r="AQ281" s="103"/>
      <c r="AR281" s="103"/>
      <c r="AS281" s="103"/>
      <c r="AT281" s="103"/>
      <c r="AU281" s="103"/>
    </row>
    <row r="282" s="105" customFormat="1" spans="1:47">
      <c r="A282" s="103"/>
      <c r="B282" s="103"/>
      <c r="C282" s="103"/>
      <c r="D282" s="103"/>
      <c r="E282" s="103"/>
      <c r="F282" s="106"/>
      <c r="G282" s="103"/>
      <c r="H282" s="103"/>
      <c r="I282" s="103"/>
      <c r="J282" s="103"/>
      <c r="K282" s="107"/>
      <c r="L282" s="103"/>
      <c r="M282" s="103"/>
      <c r="N282" s="103"/>
      <c r="O282" s="103"/>
      <c r="P282" s="103"/>
      <c r="Q282" s="103"/>
      <c r="R282" s="103"/>
      <c r="S282" s="107"/>
      <c r="T282" s="103"/>
      <c r="U282" s="107"/>
      <c r="V282" s="107"/>
      <c r="W282" s="103"/>
      <c r="X282" s="103"/>
      <c r="Y282" s="107"/>
      <c r="Z282" s="107"/>
      <c r="AA282" s="107"/>
      <c r="AB282" s="107"/>
      <c r="AC282" s="107"/>
      <c r="AD282" s="103"/>
      <c r="AE282" s="108"/>
      <c r="AF282" s="108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</row>
    <row r="283" s="105" customFormat="1" spans="1:47">
      <c r="A283" s="103"/>
      <c r="B283" s="103"/>
      <c r="C283" s="103"/>
      <c r="D283" s="103"/>
      <c r="E283" s="103"/>
      <c r="F283" s="106"/>
      <c r="G283" s="103"/>
      <c r="H283" s="103"/>
      <c r="I283" s="103"/>
      <c r="J283" s="103"/>
      <c r="K283" s="107"/>
      <c r="L283" s="103"/>
      <c r="M283" s="103"/>
      <c r="N283" s="103"/>
      <c r="O283" s="103"/>
      <c r="P283" s="103"/>
      <c r="Q283" s="103"/>
      <c r="R283" s="103"/>
      <c r="S283" s="107"/>
      <c r="T283" s="103"/>
      <c r="U283" s="107"/>
      <c r="V283" s="107"/>
      <c r="W283" s="103"/>
      <c r="X283" s="103"/>
      <c r="Y283" s="107"/>
      <c r="Z283" s="107"/>
      <c r="AA283" s="107"/>
      <c r="AB283" s="107"/>
      <c r="AC283" s="107"/>
      <c r="AD283" s="103"/>
      <c r="AE283" s="108"/>
      <c r="AF283" s="108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</row>
    <row r="284" s="105" customFormat="1" spans="1:47">
      <c r="A284" s="103"/>
      <c r="B284" s="103"/>
      <c r="C284" s="103"/>
      <c r="D284" s="103"/>
      <c r="E284" s="103"/>
      <c r="F284" s="106"/>
      <c r="G284" s="103"/>
      <c r="H284" s="103"/>
      <c r="I284" s="103"/>
      <c r="J284" s="103"/>
      <c r="K284" s="107"/>
      <c r="L284" s="103"/>
      <c r="M284" s="103"/>
      <c r="N284" s="103"/>
      <c r="O284" s="103"/>
      <c r="P284" s="103"/>
      <c r="Q284" s="103"/>
      <c r="R284" s="103"/>
      <c r="S284" s="107"/>
      <c r="T284" s="103"/>
      <c r="U284" s="107"/>
      <c r="V284" s="107"/>
      <c r="W284" s="103"/>
      <c r="X284" s="103"/>
      <c r="Y284" s="107"/>
      <c r="Z284" s="107"/>
      <c r="AA284" s="107"/>
      <c r="AB284" s="107"/>
      <c r="AC284" s="107"/>
      <c r="AD284" s="103"/>
      <c r="AE284" s="108"/>
      <c r="AF284" s="108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</row>
    <row r="285" s="105" customFormat="1" spans="1:47">
      <c r="A285" s="103"/>
      <c r="B285" s="103"/>
      <c r="C285" s="103"/>
      <c r="D285" s="103"/>
      <c r="E285" s="103"/>
      <c r="F285" s="106"/>
      <c r="G285" s="103"/>
      <c r="H285" s="103"/>
      <c r="I285" s="103"/>
      <c r="J285" s="103"/>
      <c r="K285" s="107"/>
      <c r="L285" s="103"/>
      <c r="M285" s="103"/>
      <c r="N285" s="103"/>
      <c r="O285" s="103"/>
      <c r="P285" s="103"/>
      <c r="Q285" s="103"/>
      <c r="R285" s="103"/>
      <c r="S285" s="107"/>
      <c r="T285" s="103"/>
      <c r="U285" s="107"/>
      <c r="V285" s="107"/>
      <c r="W285" s="103"/>
      <c r="X285" s="103"/>
      <c r="Y285" s="107"/>
      <c r="Z285" s="107"/>
      <c r="AA285" s="107"/>
      <c r="AB285" s="107"/>
      <c r="AC285" s="107"/>
      <c r="AD285" s="103"/>
      <c r="AE285" s="108"/>
      <c r="AF285" s="108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</row>
    <row r="286" s="105" customFormat="1" spans="1:47">
      <c r="A286" s="103"/>
      <c r="B286" s="103"/>
      <c r="C286" s="103"/>
      <c r="D286" s="103"/>
      <c r="E286" s="103"/>
      <c r="F286" s="106"/>
      <c r="G286" s="103"/>
      <c r="H286" s="103"/>
      <c r="I286" s="103"/>
      <c r="J286" s="103"/>
      <c r="K286" s="107"/>
      <c r="L286" s="103"/>
      <c r="M286" s="103"/>
      <c r="N286" s="103"/>
      <c r="O286" s="103"/>
      <c r="P286" s="103"/>
      <c r="Q286" s="103"/>
      <c r="R286" s="103"/>
      <c r="S286" s="107"/>
      <c r="T286" s="103"/>
      <c r="U286" s="107"/>
      <c r="V286" s="107"/>
      <c r="W286" s="103"/>
      <c r="X286" s="103"/>
      <c r="Y286" s="107"/>
      <c r="Z286" s="107"/>
      <c r="AA286" s="107"/>
      <c r="AB286" s="107"/>
      <c r="AC286" s="107"/>
      <c r="AD286" s="103"/>
      <c r="AE286" s="108"/>
      <c r="AF286" s="108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</row>
    <row r="287" s="105" customFormat="1" spans="1:47">
      <c r="A287" s="103"/>
      <c r="B287" s="103"/>
      <c r="C287" s="103"/>
      <c r="D287" s="103"/>
      <c r="E287" s="103"/>
      <c r="F287" s="106"/>
      <c r="G287" s="103"/>
      <c r="H287" s="103"/>
      <c r="I287" s="103"/>
      <c r="J287" s="103"/>
      <c r="K287" s="107"/>
      <c r="L287" s="103"/>
      <c r="M287" s="103"/>
      <c r="N287" s="103"/>
      <c r="O287" s="103"/>
      <c r="P287" s="103"/>
      <c r="Q287" s="103"/>
      <c r="R287" s="103"/>
      <c r="S287" s="107"/>
      <c r="T287" s="103"/>
      <c r="U287" s="107"/>
      <c r="V287" s="107"/>
      <c r="W287" s="103"/>
      <c r="X287" s="103"/>
      <c r="Y287" s="107"/>
      <c r="Z287" s="107"/>
      <c r="AA287" s="107"/>
      <c r="AB287" s="107"/>
      <c r="AC287" s="107"/>
      <c r="AD287" s="103"/>
      <c r="AE287" s="108"/>
      <c r="AF287" s="108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</row>
    <row r="288" s="105" customFormat="1" spans="1:47">
      <c r="A288" s="103"/>
      <c r="B288" s="103"/>
      <c r="C288" s="103"/>
      <c r="D288" s="103"/>
      <c r="E288" s="103"/>
      <c r="F288" s="106"/>
      <c r="G288" s="103"/>
      <c r="H288" s="103"/>
      <c r="I288" s="103"/>
      <c r="J288" s="103"/>
      <c r="K288" s="107"/>
      <c r="L288" s="103"/>
      <c r="M288" s="103"/>
      <c r="N288" s="103"/>
      <c r="O288" s="103"/>
      <c r="P288" s="103"/>
      <c r="Q288" s="103"/>
      <c r="R288" s="103"/>
      <c r="S288" s="107"/>
      <c r="T288" s="103"/>
      <c r="U288" s="107"/>
      <c r="V288" s="107"/>
      <c r="W288" s="103"/>
      <c r="X288" s="103"/>
      <c r="Y288" s="107"/>
      <c r="Z288" s="107"/>
      <c r="AA288" s="107"/>
      <c r="AB288" s="107"/>
      <c r="AC288" s="107"/>
      <c r="AD288" s="103"/>
      <c r="AE288" s="108"/>
      <c r="AF288" s="108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</row>
    <row r="289" s="105" customFormat="1" spans="1:47">
      <c r="A289" s="103"/>
      <c r="B289" s="103"/>
      <c r="C289" s="103"/>
      <c r="D289" s="103"/>
      <c r="E289" s="103"/>
      <c r="F289" s="106"/>
      <c r="G289" s="103"/>
      <c r="H289" s="103"/>
      <c r="I289" s="103"/>
      <c r="J289" s="103"/>
      <c r="K289" s="107"/>
      <c r="L289" s="103"/>
      <c r="M289" s="103"/>
      <c r="N289" s="103"/>
      <c r="O289" s="103"/>
      <c r="P289" s="103"/>
      <c r="Q289" s="103"/>
      <c r="R289" s="103"/>
      <c r="S289" s="107"/>
      <c r="T289" s="103"/>
      <c r="U289" s="107"/>
      <c r="V289" s="107"/>
      <c r="W289" s="103"/>
      <c r="X289" s="103"/>
      <c r="Y289" s="107"/>
      <c r="Z289" s="107"/>
      <c r="AA289" s="107"/>
      <c r="AB289" s="107"/>
      <c r="AC289" s="107"/>
      <c r="AD289" s="103"/>
      <c r="AE289" s="108"/>
      <c r="AF289" s="108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</row>
    <row r="290" s="105" customFormat="1" spans="1:47">
      <c r="A290" s="103"/>
      <c r="B290" s="103"/>
      <c r="C290" s="103"/>
      <c r="D290" s="103"/>
      <c r="E290" s="103"/>
      <c r="F290" s="106"/>
      <c r="G290" s="103"/>
      <c r="H290" s="103"/>
      <c r="I290" s="103"/>
      <c r="J290" s="103"/>
      <c r="K290" s="107"/>
      <c r="L290" s="103"/>
      <c r="M290" s="103"/>
      <c r="N290" s="103"/>
      <c r="O290" s="103"/>
      <c r="P290" s="103"/>
      <c r="Q290" s="103"/>
      <c r="R290" s="103"/>
      <c r="S290" s="107"/>
      <c r="T290" s="103"/>
      <c r="U290" s="107"/>
      <c r="V290" s="107"/>
      <c r="W290" s="103"/>
      <c r="X290" s="103"/>
      <c r="Y290" s="107"/>
      <c r="Z290" s="107"/>
      <c r="AA290" s="107"/>
      <c r="AB290" s="107"/>
      <c r="AC290" s="107"/>
      <c r="AD290" s="103"/>
      <c r="AE290" s="108"/>
      <c r="AF290" s="108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</row>
    <row r="291" s="105" customFormat="1" spans="1:47">
      <c r="A291" s="103"/>
      <c r="B291" s="103"/>
      <c r="C291" s="103"/>
      <c r="D291" s="103"/>
      <c r="E291" s="103"/>
      <c r="F291" s="106"/>
      <c r="G291" s="103"/>
      <c r="H291" s="103"/>
      <c r="I291" s="103"/>
      <c r="J291" s="103"/>
      <c r="K291" s="107"/>
      <c r="L291" s="103"/>
      <c r="M291" s="103"/>
      <c r="N291" s="103"/>
      <c r="O291" s="103"/>
      <c r="P291" s="103"/>
      <c r="Q291" s="103"/>
      <c r="R291" s="103"/>
      <c r="S291" s="107"/>
      <c r="T291" s="103"/>
      <c r="U291" s="107"/>
      <c r="V291" s="107"/>
      <c r="W291" s="103"/>
      <c r="X291" s="103"/>
      <c r="Y291" s="107"/>
      <c r="Z291" s="107"/>
      <c r="AA291" s="107"/>
      <c r="AB291" s="107"/>
      <c r="AC291" s="107"/>
      <c r="AD291" s="103"/>
      <c r="AE291" s="108"/>
      <c r="AF291" s="108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</row>
    <row r="292" s="105" customFormat="1" spans="1:47">
      <c r="A292" s="103"/>
      <c r="B292" s="103"/>
      <c r="C292" s="103"/>
      <c r="D292" s="103"/>
      <c r="E292" s="103"/>
      <c r="F292" s="106"/>
      <c r="G292" s="103"/>
      <c r="H292" s="103"/>
      <c r="I292" s="103"/>
      <c r="J292" s="103"/>
      <c r="K292" s="107"/>
      <c r="L292" s="103"/>
      <c r="M292" s="103"/>
      <c r="N292" s="103"/>
      <c r="O292" s="103"/>
      <c r="P292" s="103"/>
      <c r="Q292" s="103"/>
      <c r="R292" s="103"/>
      <c r="S292" s="107"/>
      <c r="T292" s="103"/>
      <c r="U292" s="107"/>
      <c r="V292" s="107"/>
      <c r="W292" s="103"/>
      <c r="X292" s="103"/>
      <c r="Y292" s="107"/>
      <c r="Z292" s="107"/>
      <c r="AA292" s="107"/>
      <c r="AB292" s="107"/>
      <c r="AC292" s="107"/>
      <c r="AD292" s="103"/>
      <c r="AE292" s="108"/>
      <c r="AF292" s="108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</row>
    <row r="293" s="105" customFormat="1" spans="1:47">
      <c r="A293" s="103"/>
      <c r="B293" s="103"/>
      <c r="C293" s="103"/>
      <c r="D293" s="103"/>
      <c r="E293" s="103"/>
      <c r="F293" s="106"/>
      <c r="G293" s="103"/>
      <c r="H293" s="103"/>
      <c r="I293" s="103"/>
      <c r="J293" s="103"/>
      <c r="K293" s="107"/>
      <c r="L293" s="103"/>
      <c r="M293" s="103"/>
      <c r="N293" s="103"/>
      <c r="O293" s="103"/>
      <c r="P293" s="103"/>
      <c r="Q293" s="103"/>
      <c r="R293" s="103"/>
      <c r="S293" s="107"/>
      <c r="T293" s="103"/>
      <c r="U293" s="107"/>
      <c r="V293" s="107"/>
      <c r="W293" s="103"/>
      <c r="X293" s="103"/>
      <c r="Y293" s="107"/>
      <c r="Z293" s="107"/>
      <c r="AA293" s="107"/>
      <c r="AB293" s="107"/>
      <c r="AC293" s="107"/>
      <c r="AD293" s="103"/>
      <c r="AE293" s="108"/>
      <c r="AF293" s="108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</row>
    <row r="294" s="105" customFormat="1" spans="1:47">
      <c r="A294" s="103"/>
      <c r="B294" s="103"/>
      <c r="C294" s="103"/>
      <c r="D294" s="103"/>
      <c r="E294" s="103"/>
      <c r="F294" s="106"/>
      <c r="G294" s="103"/>
      <c r="H294" s="103"/>
      <c r="I294" s="103"/>
      <c r="J294" s="103"/>
      <c r="K294" s="107"/>
      <c r="L294" s="103"/>
      <c r="M294" s="103"/>
      <c r="N294" s="103"/>
      <c r="O294" s="103"/>
      <c r="P294" s="103"/>
      <c r="Q294" s="103"/>
      <c r="R294" s="103"/>
      <c r="S294" s="107"/>
      <c r="T294" s="103"/>
      <c r="U294" s="107"/>
      <c r="V294" s="107"/>
      <c r="W294" s="103"/>
      <c r="X294" s="103"/>
      <c r="Y294" s="107"/>
      <c r="Z294" s="107"/>
      <c r="AA294" s="107"/>
      <c r="AB294" s="107"/>
      <c r="AC294" s="107"/>
      <c r="AD294" s="103"/>
      <c r="AE294" s="108"/>
      <c r="AF294" s="108"/>
      <c r="AG294" s="103"/>
      <c r="AH294" s="103"/>
      <c r="AI294" s="103"/>
      <c r="AJ294" s="103"/>
      <c r="AK294" s="103"/>
      <c r="AL294" s="103"/>
      <c r="AM294" s="103"/>
      <c r="AN294" s="103"/>
      <c r="AO294" s="103"/>
      <c r="AP294" s="103"/>
      <c r="AQ294" s="103"/>
      <c r="AR294" s="103"/>
      <c r="AS294" s="103"/>
      <c r="AT294" s="103"/>
      <c r="AU294" s="103"/>
    </row>
    <row r="295" s="105" customFormat="1" spans="1:47">
      <c r="A295" s="103"/>
      <c r="B295" s="103"/>
      <c r="C295" s="103"/>
      <c r="D295" s="103"/>
      <c r="E295" s="103"/>
      <c r="F295" s="106"/>
      <c r="G295" s="103"/>
      <c r="H295" s="103"/>
      <c r="I295" s="103"/>
      <c r="J295" s="103"/>
      <c r="K295" s="107"/>
      <c r="L295" s="103"/>
      <c r="M295" s="103"/>
      <c r="N295" s="103"/>
      <c r="O295" s="103"/>
      <c r="P295" s="103"/>
      <c r="Q295" s="103"/>
      <c r="R295" s="103"/>
      <c r="S295" s="107"/>
      <c r="T295" s="103"/>
      <c r="U295" s="107"/>
      <c r="V295" s="107"/>
      <c r="W295" s="103"/>
      <c r="X295" s="103"/>
      <c r="Y295" s="107"/>
      <c r="Z295" s="107"/>
      <c r="AA295" s="107"/>
      <c r="AB295" s="107"/>
      <c r="AC295" s="107"/>
      <c r="AD295" s="103"/>
      <c r="AE295" s="108"/>
      <c r="AF295" s="108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</row>
    <row r="296" s="105" customFormat="1" spans="1:47">
      <c r="A296" s="103"/>
      <c r="B296" s="103"/>
      <c r="C296" s="103"/>
      <c r="D296" s="103"/>
      <c r="E296" s="103"/>
      <c r="F296" s="106"/>
      <c r="G296" s="103"/>
      <c r="H296" s="103"/>
      <c r="I296" s="103"/>
      <c r="J296" s="103"/>
      <c r="K296" s="107"/>
      <c r="L296" s="103"/>
      <c r="M296" s="103"/>
      <c r="N296" s="103"/>
      <c r="O296" s="103"/>
      <c r="P296" s="103"/>
      <c r="Q296" s="103"/>
      <c r="R296" s="103"/>
      <c r="S296" s="107"/>
      <c r="T296" s="103"/>
      <c r="U296" s="107"/>
      <c r="V296" s="107"/>
      <c r="W296" s="103"/>
      <c r="X296" s="103"/>
      <c r="Y296" s="107"/>
      <c r="Z296" s="107"/>
      <c r="AA296" s="107"/>
      <c r="AB296" s="107"/>
      <c r="AC296" s="107"/>
      <c r="AD296" s="103"/>
      <c r="AE296" s="108"/>
      <c r="AF296" s="108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</row>
    <row r="297" s="105" customFormat="1" spans="1:47">
      <c r="A297" s="103"/>
      <c r="B297" s="103"/>
      <c r="C297" s="103"/>
      <c r="D297" s="103"/>
      <c r="E297" s="103"/>
      <c r="F297" s="106"/>
      <c r="G297" s="103"/>
      <c r="H297" s="103"/>
      <c r="I297" s="103"/>
      <c r="J297" s="103"/>
      <c r="K297" s="107"/>
      <c r="L297" s="103"/>
      <c r="M297" s="103"/>
      <c r="N297" s="103"/>
      <c r="O297" s="103"/>
      <c r="P297" s="103"/>
      <c r="Q297" s="103"/>
      <c r="R297" s="103"/>
      <c r="S297" s="107"/>
      <c r="T297" s="103"/>
      <c r="U297" s="107"/>
      <c r="V297" s="107"/>
      <c r="W297" s="103"/>
      <c r="X297" s="103"/>
      <c r="Y297" s="107"/>
      <c r="Z297" s="107"/>
      <c r="AA297" s="107"/>
      <c r="AB297" s="107"/>
      <c r="AC297" s="107"/>
      <c r="AD297" s="103"/>
      <c r="AE297" s="108"/>
      <c r="AF297" s="108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</row>
    <row r="298" s="105" customFormat="1" spans="1:47">
      <c r="A298" s="103"/>
      <c r="B298" s="103"/>
      <c r="C298" s="103"/>
      <c r="D298" s="103"/>
      <c r="E298" s="103"/>
      <c r="F298" s="106"/>
      <c r="G298" s="103"/>
      <c r="H298" s="103"/>
      <c r="I298" s="103"/>
      <c r="J298" s="103"/>
      <c r="K298" s="107"/>
      <c r="L298" s="103"/>
      <c r="M298" s="103"/>
      <c r="N298" s="103"/>
      <c r="O298" s="103"/>
      <c r="P298" s="103"/>
      <c r="Q298" s="103"/>
      <c r="R298" s="103"/>
      <c r="S298" s="107"/>
      <c r="T298" s="103"/>
      <c r="U298" s="107"/>
      <c r="V298" s="107"/>
      <c r="W298" s="103"/>
      <c r="X298" s="103"/>
      <c r="Y298" s="107"/>
      <c r="Z298" s="107"/>
      <c r="AA298" s="107"/>
      <c r="AB298" s="107"/>
      <c r="AC298" s="107"/>
      <c r="AD298" s="103"/>
      <c r="AE298" s="108"/>
      <c r="AF298" s="108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</row>
    <row r="299" s="105" customFormat="1" spans="1:47">
      <c r="A299" s="103"/>
      <c r="B299" s="103"/>
      <c r="C299" s="103"/>
      <c r="D299" s="103"/>
      <c r="E299" s="103"/>
      <c r="F299" s="106"/>
      <c r="G299" s="103"/>
      <c r="H299" s="103"/>
      <c r="I299" s="103"/>
      <c r="J299" s="103"/>
      <c r="K299" s="107"/>
      <c r="L299" s="103"/>
      <c r="M299" s="103"/>
      <c r="N299" s="103"/>
      <c r="O299" s="103"/>
      <c r="P299" s="103"/>
      <c r="Q299" s="103"/>
      <c r="R299" s="103"/>
      <c r="S299" s="107"/>
      <c r="T299" s="103"/>
      <c r="U299" s="107"/>
      <c r="V299" s="107"/>
      <c r="W299" s="103"/>
      <c r="X299" s="103"/>
      <c r="Y299" s="107"/>
      <c r="Z299" s="107"/>
      <c r="AA299" s="107"/>
      <c r="AB299" s="107"/>
      <c r="AC299" s="107"/>
      <c r="AD299" s="103"/>
      <c r="AE299" s="108"/>
      <c r="AF299" s="108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</row>
    <row r="300" s="105" customFormat="1" spans="1:47">
      <c r="A300" s="103"/>
      <c r="B300" s="103"/>
      <c r="C300" s="103"/>
      <c r="D300" s="103"/>
      <c r="E300" s="103"/>
      <c r="F300" s="106"/>
      <c r="G300" s="103"/>
      <c r="H300" s="103"/>
      <c r="I300" s="103"/>
      <c r="J300" s="103"/>
      <c r="K300" s="107"/>
      <c r="L300" s="103"/>
      <c r="M300" s="103"/>
      <c r="N300" s="103"/>
      <c r="O300" s="103"/>
      <c r="P300" s="103"/>
      <c r="Q300" s="103"/>
      <c r="R300" s="103"/>
      <c r="S300" s="107"/>
      <c r="T300" s="103"/>
      <c r="U300" s="107"/>
      <c r="V300" s="107"/>
      <c r="W300" s="103"/>
      <c r="X300" s="103"/>
      <c r="Y300" s="107"/>
      <c r="Z300" s="107"/>
      <c r="AA300" s="107"/>
      <c r="AB300" s="107"/>
      <c r="AC300" s="107"/>
      <c r="AD300" s="103"/>
      <c r="AE300" s="108"/>
      <c r="AF300" s="108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</row>
    <row r="301" s="105" customFormat="1" spans="1:47">
      <c r="A301" s="103"/>
      <c r="B301" s="103"/>
      <c r="C301" s="103"/>
      <c r="D301" s="103"/>
      <c r="E301" s="103"/>
      <c r="F301" s="106"/>
      <c r="G301" s="103"/>
      <c r="H301" s="103"/>
      <c r="I301" s="103"/>
      <c r="J301" s="103"/>
      <c r="K301" s="107"/>
      <c r="L301" s="103"/>
      <c r="M301" s="103"/>
      <c r="N301" s="103"/>
      <c r="O301" s="103"/>
      <c r="P301" s="103"/>
      <c r="Q301" s="103"/>
      <c r="R301" s="103"/>
      <c r="S301" s="107"/>
      <c r="T301" s="103"/>
      <c r="U301" s="107"/>
      <c r="V301" s="107"/>
      <c r="W301" s="103"/>
      <c r="X301" s="103"/>
      <c r="Y301" s="107"/>
      <c r="Z301" s="107"/>
      <c r="AA301" s="107"/>
      <c r="AB301" s="107"/>
      <c r="AC301" s="107"/>
      <c r="AD301" s="103"/>
      <c r="AE301" s="108"/>
      <c r="AF301" s="108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</row>
    <row r="302" s="105" customFormat="1" spans="1:47">
      <c r="A302" s="103"/>
      <c r="B302" s="103"/>
      <c r="C302" s="103"/>
      <c r="D302" s="103"/>
      <c r="E302" s="103"/>
      <c r="F302" s="106"/>
      <c r="G302" s="103"/>
      <c r="H302" s="103"/>
      <c r="I302" s="103"/>
      <c r="J302" s="103"/>
      <c r="K302" s="107"/>
      <c r="L302" s="103"/>
      <c r="M302" s="103"/>
      <c r="N302" s="103"/>
      <c r="O302" s="103"/>
      <c r="P302" s="103"/>
      <c r="Q302" s="103"/>
      <c r="R302" s="103"/>
      <c r="S302" s="107"/>
      <c r="T302" s="103"/>
      <c r="U302" s="107"/>
      <c r="V302" s="107"/>
      <c r="W302" s="103"/>
      <c r="X302" s="103"/>
      <c r="Y302" s="107"/>
      <c r="Z302" s="107"/>
      <c r="AA302" s="107"/>
      <c r="AB302" s="107"/>
      <c r="AC302" s="107"/>
      <c r="AD302" s="103"/>
      <c r="AE302" s="108"/>
      <c r="AF302" s="108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</row>
    <row r="303" s="105" customFormat="1" spans="1:47">
      <c r="A303" s="103"/>
      <c r="B303" s="103"/>
      <c r="C303" s="103"/>
      <c r="D303" s="103"/>
      <c r="E303" s="103"/>
      <c r="F303" s="106"/>
      <c r="G303" s="103"/>
      <c r="H303" s="103"/>
      <c r="I303" s="103"/>
      <c r="J303" s="103"/>
      <c r="K303" s="107"/>
      <c r="L303" s="103"/>
      <c r="M303" s="103"/>
      <c r="N303" s="103"/>
      <c r="O303" s="103"/>
      <c r="P303" s="103"/>
      <c r="Q303" s="103"/>
      <c r="R303" s="103"/>
      <c r="S303" s="107"/>
      <c r="T303" s="103"/>
      <c r="U303" s="107"/>
      <c r="V303" s="107"/>
      <c r="W303" s="103"/>
      <c r="X303" s="103"/>
      <c r="Y303" s="107"/>
      <c r="Z303" s="107"/>
      <c r="AA303" s="107"/>
      <c r="AB303" s="107"/>
      <c r="AC303" s="107"/>
      <c r="AD303" s="103"/>
      <c r="AE303" s="108"/>
      <c r="AF303" s="108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</row>
    <row r="304" s="105" customFormat="1" spans="1:47">
      <c r="A304" s="103"/>
      <c r="B304" s="103"/>
      <c r="C304" s="103"/>
      <c r="D304" s="103"/>
      <c r="E304" s="103"/>
      <c r="F304" s="106"/>
      <c r="G304" s="103"/>
      <c r="H304" s="103"/>
      <c r="I304" s="103"/>
      <c r="J304" s="103"/>
      <c r="K304" s="107"/>
      <c r="L304" s="103"/>
      <c r="M304" s="103"/>
      <c r="N304" s="103"/>
      <c r="O304" s="103"/>
      <c r="P304" s="103"/>
      <c r="Q304" s="103"/>
      <c r="R304" s="103"/>
      <c r="S304" s="107"/>
      <c r="T304" s="103"/>
      <c r="U304" s="107"/>
      <c r="V304" s="107"/>
      <c r="W304" s="103"/>
      <c r="X304" s="103"/>
      <c r="Y304" s="107"/>
      <c r="Z304" s="107"/>
      <c r="AA304" s="107"/>
      <c r="AB304" s="107"/>
      <c r="AC304" s="107"/>
      <c r="AD304" s="103"/>
      <c r="AE304" s="108"/>
      <c r="AF304" s="108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</row>
    <row r="305" s="105" customFormat="1" spans="1:47">
      <c r="A305" s="103"/>
      <c r="B305" s="103"/>
      <c r="C305" s="103"/>
      <c r="D305" s="103"/>
      <c r="E305" s="103"/>
      <c r="F305" s="106"/>
      <c r="G305" s="103"/>
      <c r="H305" s="103"/>
      <c r="I305" s="103"/>
      <c r="J305" s="103"/>
      <c r="K305" s="107"/>
      <c r="L305" s="103"/>
      <c r="M305" s="103"/>
      <c r="N305" s="103"/>
      <c r="O305" s="103"/>
      <c r="P305" s="103"/>
      <c r="Q305" s="103"/>
      <c r="R305" s="103"/>
      <c r="S305" s="107"/>
      <c r="T305" s="103"/>
      <c r="U305" s="107"/>
      <c r="V305" s="107"/>
      <c r="W305" s="103"/>
      <c r="X305" s="103"/>
      <c r="Y305" s="107"/>
      <c r="Z305" s="107"/>
      <c r="AA305" s="107"/>
      <c r="AB305" s="107"/>
      <c r="AC305" s="107"/>
      <c r="AD305" s="103"/>
      <c r="AE305" s="108"/>
      <c r="AF305" s="108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</row>
    <row r="306" s="105" customFormat="1" spans="1:47">
      <c r="A306" s="103"/>
      <c r="B306" s="103"/>
      <c r="C306" s="103"/>
      <c r="D306" s="103"/>
      <c r="E306" s="103"/>
      <c r="F306" s="106"/>
      <c r="G306" s="103"/>
      <c r="H306" s="103"/>
      <c r="I306" s="103"/>
      <c r="J306" s="103"/>
      <c r="K306" s="107"/>
      <c r="L306" s="103"/>
      <c r="M306" s="103"/>
      <c r="N306" s="103"/>
      <c r="O306" s="103"/>
      <c r="P306" s="103"/>
      <c r="Q306" s="103"/>
      <c r="R306" s="103"/>
      <c r="S306" s="107"/>
      <c r="T306" s="103"/>
      <c r="U306" s="107"/>
      <c r="V306" s="107"/>
      <c r="W306" s="103"/>
      <c r="X306" s="103"/>
      <c r="Y306" s="107"/>
      <c r="Z306" s="107"/>
      <c r="AA306" s="107"/>
      <c r="AB306" s="107"/>
      <c r="AC306" s="107"/>
      <c r="AD306" s="103"/>
      <c r="AE306" s="108"/>
      <c r="AF306" s="108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</row>
    <row r="307" s="105" customFormat="1" spans="1:47">
      <c r="A307" s="103"/>
      <c r="B307" s="103"/>
      <c r="C307" s="103"/>
      <c r="D307" s="103"/>
      <c r="E307" s="103"/>
      <c r="F307" s="106"/>
      <c r="G307" s="103"/>
      <c r="H307" s="103"/>
      <c r="I307" s="103"/>
      <c r="J307" s="103"/>
      <c r="K307" s="107"/>
      <c r="L307" s="103"/>
      <c r="M307" s="103"/>
      <c r="N307" s="103"/>
      <c r="O307" s="103"/>
      <c r="P307" s="103"/>
      <c r="Q307" s="103"/>
      <c r="R307" s="103"/>
      <c r="S307" s="107"/>
      <c r="T307" s="103"/>
      <c r="U307" s="107"/>
      <c r="V307" s="107"/>
      <c r="W307" s="103"/>
      <c r="X307" s="103"/>
      <c r="Y307" s="107"/>
      <c r="Z307" s="107"/>
      <c r="AA307" s="107"/>
      <c r="AB307" s="107"/>
      <c r="AC307" s="107"/>
      <c r="AD307" s="103"/>
      <c r="AE307" s="108"/>
      <c r="AF307" s="108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</row>
    <row r="308" s="105" customFormat="1" spans="1:47">
      <c r="A308" s="103"/>
      <c r="B308" s="103"/>
      <c r="C308" s="103"/>
      <c r="D308" s="103"/>
      <c r="E308" s="103"/>
      <c r="F308" s="106"/>
      <c r="G308" s="103"/>
      <c r="H308" s="103"/>
      <c r="I308" s="103"/>
      <c r="J308" s="103"/>
      <c r="K308" s="107"/>
      <c r="L308" s="103"/>
      <c r="M308" s="103"/>
      <c r="N308" s="103"/>
      <c r="O308" s="103"/>
      <c r="P308" s="103"/>
      <c r="Q308" s="103"/>
      <c r="R308" s="103"/>
      <c r="S308" s="107"/>
      <c r="T308" s="103"/>
      <c r="U308" s="107"/>
      <c r="V308" s="107"/>
      <c r="W308" s="103"/>
      <c r="X308" s="103"/>
      <c r="Y308" s="107"/>
      <c r="Z308" s="107"/>
      <c r="AA308" s="107"/>
      <c r="AB308" s="107"/>
      <c r="AC308" s="107"/>
      <c r="AD308" s="103"/>
      <c r="AE308" s="108"/>
      <c r="AF308" s="108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</row>
    <row r="309" s="105" customFormat="1" spans="1:47">
      <c r="A309" s="103"/>
      <c r="B309" s="103"/>
      <c r="C309" s="103"/>
      <c r="D309" s="103"/>
      <c r="E309" s="103"/>
      <c r="F309" s="106"/>
      <c r="G309" s="103"/>
      <c r="H309" s="103"/>
      <c r="I309" s="103"/>
      <c r="J309" s="103"/>
      <c r="K309" s="107"/>
      <c r="L309" s="103"/>
      <c r="M309" s="103"/>
      <c r="N309" s="103"/>
      <c r="O309" s="103"/>
      <c r="P309" s="103"/>
      <c r="Q309" s="103"/>
      <c r="R309" s="103"/>
      <c r="S309" s="107"/>
      <c r="T309" s="103"/>
      <c r="U309" s="107"/>
      <c r="V309" s="107"/>
      <c r="W309" s="103"/>
      <c r="X309" s="103"/>
      <c r="Y309" s="107"/>
      <c r="Z309" s="107"/>
      <c r="AA309" s="107"/>
      <c r="AB309" s="107"/>
      <c r="AC309" s="107"/>
      <c r="AD309" s="103"/>
      <c r="AE309" s="108"/>
      <c r="AF309" s="108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</row>
    <row r="310" s="105" customFormat="1" spans="1:47">
      <c r="A310" s="103"/>
      <c r="B310" s="103"/>
      <c r="C310" s="103"/>
      <c r="D310" s="103"/>
      <c r="E310" s="103"/>
      <c r="F310" s="106"/>
      <c r="G310" s="103"/>
      <c r="H310" s="103"/>
      <c r="I310" s="103"/>
      <c r="J310" s="103"/>
      <c r="K310" s="107"/>
      <c r="L310" s="103"/>
      <c r="M310" s="103"/>
      <c r="N310" s="103"/>
      <c r="O310" s="103"/>
      <c r="P310" s="103"/>
      <c r="Q310" s="103"/>
      <c r="R310" s="103"/>
      <c r="S310" s="107"/>
      <c r="T310" s="103"/>
      <c r="U310" s="107"/>
      <c r="V310" s="107"/>
      <c r="W310" s="103"/>
      <c r="X310" s="103"/>
      <c r="Y310" s="107"/>
      <c r="Z310" s="107"/>
      <c r="AA310" s="107"/>
      <c r="AB310" s="107"/>
      <c r="AC310" s="107"/>
      <c r="AD310" s="103"/>
      <c r="AE310" s="108"/>
      <c r="AF310" s="108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3"/>
    </row>
    <row r="311" s="105" customFormat="1" spans="1:47">
      <c r="A311" s="103"/>
      <c r="B311" s="103"/>
      <c r="C311" s="103"/>
      <c r="D311" s="103"/>
      <c r="E311" s="103"/>
      <c r="F311" s="106"/>
      <c r="G311" s="103"/>
      <c r="H311" s="103"/>
      <c r="I311" s="103"/>
      <c r="J311" s="103"/>
      <c r="K311" s="107"/>
      <c r="L311" s="103"/>
      <c r="M311" s="103"/>
      <c r="N311" s="103"/>
      <c r="O311" s="103"/>
      <c r="P311" s="103"/>
      <c r="Q311" s="103"/>
      <c r="R311" s="103"/>
      <c r="S311" s="107"/>
      <c r="T311" s="103"/>
      <c r="U311" s="107"/>
      <c r="V311" s="107"/>
      <c r="W311" s="103"/>
      <c r="X311" s="103"/>
      <c r="Y311" s="107"/>
      <c r="Z311" s="107"/>
      <c r="AA311" s="107"/>
      <c r="AB311" s="107"/>
      <c r="AC311" s="107"/>
      <c r="AD311" s="103"/>
      <c r="AE311" s="108"/>
      <c r="AF311" s="108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3"/>
    </row>
    <row r="312" s="105" customFormat="1" spans="1:47">
      <c r="A312" s="103"/>
      <c r="B312" s="103"/>
      <c r="C312" s="103"/>
      <c r="D312" s="103"/>
      <c r="E312" s="103"/>
      <c r="F312" s="106"/>
      <c r="G312" s="103"/>
      <c r="H312" s="103"/>
      <c r="I312" s="103"/>
      <c r="J312" s="103"/>
      <c r="K312" s="107"/>
      <c r="L312" s="103"/>
      <c r="M312" s="103"/>
      <c r="N312" s="103"/>
      <c r="O312" s="103"/>
      <c r="P312" s="103"/>
      <c r="Q312" s="103"/>
      <c r="R312" s="103"/>
      <c r="S312" s="107"/>
      <c r="T312" s="103"/>
      <c r="U312" s="107"/>
      <c r="V312" s="107"/>
      <c r="W312" s="103"/>
      <c r="X312" s="103"/>
      <c r="Y312" s="107"/>
      <c r="Z312" s="107"/>
      <c r="AA312" s="107"/>
      <c r="AB312" s="107"/>
      <c r="AC312" s="107"/>
      <c r="AD312" s="103"/>
      <c r="AE312" s="108"/>
      <c r="AF312" s="108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3"/>
    </row>
    <row r="313" s="105" customFormat="1" spans="1:47">
      <c r="A313" s="103"/>
      <c r="B313" s="103"/>
      <c r="C313" s="103"/>
      <c r="D313" s="103"/>
      <c r="E313" s="103"/>
      <c r="F313" s="106"/>
      <c r="G313" s="103"/>
      <c r="H313" s="103"/>
      <c r="I313" s="103"/>
      <c r="J313" s="103"/>
      <c r="K313" s="107"/>
      <c r="L313" s="103"/>
      <c r="M313" s="103"/>
      <c r="N313" s="103"/>
      <c r="O313" s="103"/>
      <c r="P313" s="103"/>
      <c r="Q313" s="103"/>
      <c r="R313" s="103"/>
      <c r="S313" s="107"/>
      <c r="T313" s="103"/>
      <c r="U313" s="107"/>
      <c r="V313" s="107"/>
      <c r="W313" s="103"/>
      <c r="X313" s="103"/>
      <c r="Y313" s="107"/>
      <c r="Z313" s="107"/>
      <c r="AA313" s="107"/>
      <c r="AB313" s="107"/>
      <c r="AC313" s="107"/>
      <c r="AD313" s="103"/>
      <c r="AE313" s="108"/>
      <c r="AF313" s="108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</row>
    <row r="314" s="105" customFormat="1" spans="1:47">
      <c r="A314" s="103"/>
      <c r="B314" s="103"/>
      <c r="C314" s="103"/>
      <c r="D314" s="103"/>
      <c r="E314" s="103"/>
      <c r="F314" s="106"/>
      <c r="G314" s="103"/>
      <c r="H314" s="103"/>
      <c r="I314" s="103"/>
      <c r="J314" s="103"/>
      <c r="K314" s="107"/>
      <c r="L314" s="103"/>
      <c r="M314" s="103"/>
      <c r="N314" s="103"/>
      <c r="O314" s="103"/>
      <c r="P314" s="103"/>
      <c r="Q314" s="103"/>
      <c r="R314" s="103"/>
      <c r="S314" s="107"/>
      <c r="T314" s="103"/>
      <c r="U314" s="107"/>
      <c r="V314" s="107"/>
      <c r="W314" s="103"/>
      <c r="X314" s="103"/>
      <c r="Y314" s="107"/>
      <c r="Z314" s="107"/>
      <c r="AA314" s="107"/>
      <c r="AB314" s="107"/>
      <c r="AC314" s="107"/>
      <c r="AD314" s="103"/>
      <c r="AE314" s="108"/>
      <c r="AF314" s="108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</row>
    <row r="315" s="105" customFormat="1" spans="1:47">
      <c r="A315" s="103"/>
      <c r="B315" s="103"/>
      <c r="C315" s="103"/>
      <c r="D315" s="103"/>
      <c r="E315" s="103"/>
      <c r="F315" s="106"/>
      <c r="G315" s="103"/>
      <c r="H315" s="103"/>
      <c r="I315" s="103"/>
      <c r="J315" s="103"/>
      <c r="K315" s="107"/>
      <c r="L315" s="103"/>
      <c r="M315" s="103"/>
      <c r="N315" s="103"/>
      <c r="O315" s="103"/>
      <c r="P315" s="103"/>
      <c r="Q315" s="103"/>
      <c r="R315" s="103"/>
      <c r="S315" s="107"/>
      <c r="T315" s="103"/>
      <c r="U315" s="107"/>
      <c r="V315" s="107"/>
      <c r="W315" s="103"/>
      <c r="X315" s="103"/>
      <c r="Y315" s="107"/>
      <c r="Z315" s="107"/>
      <c r="AA315" s="107"/>
      <c r="AB315" s="107"/>
      <c r="AC315" s="107"/>
      <c r="AD315" s="103"/>
      <c r="AE315" s="108"/>
      <c r="AF315" s="108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</row>
    <row r="316" s="105" customFormat="1" spans="1:47">
      <c r="A316" s="103"/>
      <c r="B316" s="103"/>
      <c r="C316" s="103"/>
      <c r="D316" s="103"/>
      <c r="E316" s="103"/>
      <c r="F316" s="106"/>
      <c r="G316" s="103"/>
      <c r="H316" s="103"/>
      <c r="I316" s="103"/>
      <c r="J316" s="103"/>
      <c r="K316" s="107"/>
      <c r="L316" s="103"/>
      <c r="M316" s="103"/>
      <c r="N316" s="103"/>
      <c r="O316" s="103"/>
      <c r="P316" s="103"/>
      <c r="Q316" s="103"/>
      <c r="R316" s="103"/>
      <c r="S316" s="107"/>
      <c r="T316" s="103"/>
      <c r="U316" s="107"/>
      <c r="V316" s="107"/>
      <c r="W316" s="103"/>
      <c r="X316" s="103"/>
      <c r="Y316" s="107"/>
      <c r="Z316" s="107"/>
      <c r="AA316" s="107"/>
      <c r="AB316" s="107"/>
      <c r="AC316" s="107"/>
      <c r="AD316" s="103"/>
      <c r="AE316" s="108"/>
      <c r="AF316" s="108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</row>
    <row r="317" s="105" customFormat="1" spans="1:47">
      <c r="A317" s="103"/>
      <c r="B317" s="103"/>
      <c r="C317" s="103"/>
      <c r="D317" s="103"/>
      <c r="E317" s="103"/>
      <c r="F317" s="106"/>
      <c r="G317" s="103"/>
      <c r="H317" s="103"/>
      <c r="I317" s="103"/>
      <c r="J317" s="103"/>
      <c r="K317" s="107"/>
      <c r="L317" s="103"/>
      <c r="M317" s="103"/>
      <c r="N317" s="103"/>
      <c r="O317" s="103"/>
      <c r="P317" s="103"/>
      <c r="Q317" s="103"/>
      <c r="R317" s="103"/>
      <c r="S317" s="107"/>
      <c r="T317" s="103"/>
      <c r="U317" s="107"/>
      <c r="V317" s="107"/>
      <c r="W317" s="103"/>
      <c r="X317" s="103"/>
      <c r="Y317" s="107"/>
      <c r="Z317" s="107"/>
      <c r="AA317" s="107"/>
      <c r="AB317" s="107"/>
      <c r="AC317" s="107"/>
      <c r="AD317" s="103"/>
      <c r="AE317" s="108"/>
      <c r="AF317" s="108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3"/>
    </row>
    <row r="318" s="105" customFormat="1" spans="1:47">
      <c r="A318" s="103"/>
      <c r="B318" s="103"/>
      <c r="C318" s="103"/>
      <c r="D318" s="103"/>
      <c r="E318" s="103"/>
      <c r="F318" s="106"/>
      <c r="G318" s="103"/>
      <c r="H318" s="103"/>
      <c r="I318" s="103"/>
      <c r="J318" s="103"/>
      <c r="K318" s="107"/>
      <c r="L318" s="103"/>
      <c r="M318" s="103"/>
      <c r="N318" s="103"/>
      <c r="O318" s="103"/>
      <c r="P318" s="103"/>
      <c r="Q318" s="103"/>
      <c r="R318" s="103"/>
      <c r="S318" s="107"/>
      <c r="T318" s="103"/>
      <c r="U318" s="107"/>
      <c r="V318" s="107"/>
      <c r="W318" s="103"/>
      <c r="X318" s="103"/>
      <c r="Y318" s="107"/>
      <c r="Z318" s="107"/>
      <c r="AA318" s="107"/>
      <c r="AB318" s="107"/>
      <c r="AC318" s="107"/>
      <c r="AD318" s="103"/>
      <c r="AE318" s="108"/>
      <c r="AF318" s="108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3"/>
    </row>
    <row r="319" s="105" customFormat="1" spans="1:47">
      <c r="A319" s="103"/>
      <c r="B319" s="103"/>
      <c r="C319" s="103"/>
      <c r="D319" s="103"/>
      <c r="E319" s="103"/>
      <c r="F319" s="106"/>
      <c r="G319" s="103"/>
      <c r="H319" s="103"/>
      <c r="I319" s="103"/>
      <c r="J319" s="103"/>
      <c r="K319" s="107"/>
      <c r="L319" s="103"/>
      <c r="M319" s="103"/>
      <c r="N319" s="103"/>
      <c r="O319" s="103"/>
      <c r="P319" s="103"/>
      <c r="Q319" s="103"/>
      <c r="R319" s="103"/>
      <c r="S319" s="107"/>
      <c r="T319" s="103"/>
      <c r="U319" s="107"/>
      <c r="V319" s="107"/>
      <c r="W319" s="103"/>
      <c r="X319" s="103"/>
      <c r="Y319" s="107"/>
      <c r="Z319" s="107"/>
      <c r="AA319" s="107"/>
      <c r="AB319" s="107"/>
      <c r="AC319" s="107"/>
      <c r="AD319" s="103"/>
      <c r="AE319" s="108"/>
      <c r="AF319" s="108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</row>
    <row r="320" s="105" customFormat="1" spans="1:47">
      <c r="A320" s="103"/>
      <c r="B320" s="103"/>
      <c r="C320" s="103"/>
      <c r="D320" s="103"/>
      <c r="E320" s="103"/>
      <c r="F320" s="106"/>
      <c r="G320" s="103"/>
      <c r="H320" s="103"/>
      <c r="I320" s="103"/>
      <c r="J320" s="103"/>
      <c r="K320" s="107"/>
      <c r="L320" s="103"/>
      <c r="M320" s="103"/>
      <c r="N320" s="103"/>
      <c r="O320" s="103"/>
      <c r="P320" s="103"/>
      <c r="Q320" s="103"/>
      <c r="R320" s="103"/>
      <c r="S320" s="107"/>
      <c r="T320" s="103"/>
      <c r="U320" s="107"/>
      <c r="V320" s="107"/>
      <c r="W320" s="103"/>
      <c r="X320" s="103"/>
      <c r="Y320" s="107"/>
      <c r="Z320" s="107"/>
      <c r="AA320" s="107"/>
      <c r="AB320" s="107"/>
      <c r="AC320" s="107"/>
      <c r="AD320" s="103"/>
      <c r="AE320" s="108"/>
      <c r="AF320" s="108"/>
      <c r="AG320" s="103"/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3"/>
    </row>
    <row r="321" s="105" customFormat="1" spans="1:47">
      <c r="A321" s="103"/>
      <c r="B321" s="103"/>
      <c r="C321" s="103"/>
      <c r="D321" s="103"/>
      <c r="E321" s="103"/>
      <c r="F321" s="106"/>
      <c r="G321" s="103"/>
      <c r="H321" s="103"/>
      <c r="I321" s="103"/>
      <c r="J321" s="103"/>
      <c r="K321" s="107"/>
      <c r="L321" s="103"/>
      <c r="M321" s="103"/>
      <c r="N321" s="103"/>
      <c r="O321" s="103"/>
      <c r="P321" s="103"/>
      <c r="Q321" s="103"/>
      <c r="R321" s="103"/>
      <c r="S321" s="107"/>
      <c r="T321" s="103"/>
      <c r="U321" s="107"/>
      <c r="V321" s="107"/>
      <c r="W321" s="103"/>
      <c r="X321" s="103"/>
      <c r="Y321" s="107"/>
      <c r="Z321" s="107"/>
      <c r="AA321" s="107"/>
      <c r="AB321" s="107"/>
      <c r="AC321" s="107"/>
      <c r="AD321" s="103"/>
      <c r="AE321" s="108"/>
      <c r="AF321" s="108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3"/>
    </row>
    <row r="322" s="105" customFormat="1" spans="1:47">
      <c r="A322" s="103"/>
      <c r="B322" s="103"/>
      <c r="C322" s="103"/>
      <c r="D322" s="103"/>
      <c r="E322" s="103"/>
      <c r="F322" s="106"/>
      <c r="G322" s="103"/>
      <c r="H322" s="103"/>
      <c r="I322" s="103"/>
      <c r="J322" s="103"/>
      <c r="K322" s="107"/>
      <c r="L322" s="103"/>
      <c r="M322" s="103"/>
      <c r="N322" s="103"/>
      <c r="O322" s="103"/>
      <c r="P322" s="103"/>
      <c r="Q322" s="103"/>
      <c r="R322" s="103"/>
      <c r="S322" s="107"/>
      <c r="T322" s="103"/>
      <c r="U322" s="107"/>
      <c r="V322" s="107"/>
      <c r="W322" s="103"/>
      <c r="X322" s="103"/>
      <c r="Y322" s="107"/>
      <c r="Z322" s="107"/>
      <c r="AA322" s="107"/>
      <c r="AB322" s="107"/>
      <c r="AC322" s="107"/>
      <c r="AD322" s="103"/>
      <c r="AE322" s="108"/>
      <c r="AF322" s="108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3"/>
    </row>
    <row r="323" s="105" customFormat="1" spans="1:47">
      <c r="A323" s="103"/>
      <c r="B323" s="103"/>
      <c r="C323" s="103"/>
      <c r="D323" s="103"/>
      <c r="E323" s="103"/>
      <c r="F323" s="106"/>
      <c r="G323" s="103"/>
      <c r="H323" s="103"/>
      <c r="I323" s="103"/>
      <c r="J323" s="103"/>
      <c r="K323" s="107"/>
      <c r="L323" s="103"/>
      <c r="M323" s="103"/>
      <c r="N323" s="103"/>
      <c r="O323" s="103"/>
      <c r="P323" s="103"/>
      <c r="Q323" s="103"/>
      <c r="R323" s="103"/>
      <c r="S323" s="107"/>
      <c r="T323" s="103"/>
      <c r="U323" s="107"/>
      <c r="V323" s="107"/>
      <c r="W323" s="103"/>
      <c r="X323" s="103"/>
      <c r="Y323" s="107"/>
      <c r="Z323" s="107"/>
      <c r="AA323" s="107"/>
      <c r="AB323" s="107"/>
      <c r="AC323" s="107"/>
      <c r="AD323" s="103"/>
      <c r="AE323" s="108"/>
      <c r="AF323" s="108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3"/>
    </row>
    <row r="324" s="105" customFormat="1" spans="1:47">
      <c r="A324" s="103"/>
      <c r="B324" s="103"/>
      <c r="C324" s="103"/>
      <c r="D324" s="103"/>
      <c r="E324" s="103"/>
      <c r="F324" s="106"/>
      <c r="G324" s="103"/>
      <c r="H324" s="103"/>
      <c r="I324" s="103"/>
      <c r="J324" s="103"/>
      <c r="K324" s="107"/>
      <c r="L324" s="103"/>
      <c r="M324" s="103"/>
      <c r="N324" s="103"/>
      <c r="O324" s="103"/>
      <c r="P324" s="103"/>
      <c r="Q324" s="103"/>
      <c r="R324" s="103"/>
      <c r="S324" s="107"/>
      <c r="T324" s="103"/>
      <c r="U324" s="107"/>
      <c r="V324" s="107"/>
      <c r="W324" s="103"/>
      <c r="X324" s="103"/>
      <c r="Y324" s="107"/>
      <c r="Z324" s="107"/>
      <c r="AA324" s="107"/>
      <c r="AB324" s="107"/>
      <c r="AC324" s="107"/>
      <c r="AD324" s="103"/>
      <c r="AE324" s="108"/>
      <c r="AF324" s="108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3"/>
    </row>
    <row r="325" s="105" customFormat="1" spans="1:47">
      <c r="A325" s="103"/>
      <c r="B325" s="103"/>
      <c r="C325" s="103"/>
      <c r="D325" s="103"/>
      <c r="E325" s="103"/>
      <c r="F325" s="106"/>
      <c r="G325" s="103"/>
      <c r="H325" s="103"/>
      <c r="I325" s="103"/>
      <c r="J325" s="103"/>
      <c r="K325" s="107"/>
      <c r="L325" s="103"/>
      <c r="M325" s="103"/>
      <c r="N325" s="103"/>
      <c r="O325" s="103"/>
      <c r="P325" s="103"/>
      <c r="Q325" s="103"/>
      <c r="R325" s="103"/>
      <c r="S325" s="107"/>
      <c r="T325" s="103"/>
      <c r="U325" s="107"/>
      <c r="V325" s="107"/>
      <c r="W325" s="103"/>
      <c r="X325" s="103"/>
      <c r="Y325" s="107"/>
      <c r="Z325" s="107"/>
      <c r="AA325" s="107"/>
      <c r="AB325" s="107"/>
      <c r="AC325" s="107"/>
      <c r="AD325" s="103"/>
      <c r="AE325" s="108"/>
      <c r="AF325" s="108"/>
      <c r="AG325" s="103"/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3"/>
    </row>
    <row r="326" s="105" customFormat="1" spans="1:47">
      <c r="A326" s="103"/>
      <c r="B326" s="103"/>
      <c r="C326" s="103"/>
      <c r="D326" s="103"/>
      <c r="E326" s="103"/>
      <c r="F326" s="106"/>
      <c r="G326" s="103"/>
      <c r="H326" s="103"/>
      <c r="I326" s="103"/>
      <c r="J326" s="103"/>
      <c r="K326" s="107"/>
      <c r="L326" s="103"/>
      <c r="M326" s="103"/>
      <c r="N326" s="103"/>
      <c r="O326" s="103"/>
      <c r="P326" s="103"/>
      <c r="Q326" s="103"/>
      <c r="R326" s="103"/>
      <c r="S326" s="107"/>
      <c r="T326" s="103"/>
      <c r="U326" s="107"/>
      <c r="V326" s="107"/>
      <c r="W326" s="103"/>
      <c r="X326" s="103"/>
      <c r="Y326" s="107"/>
      <c r="Z326" s="107"/>
      <c r="AA326" s="107"/>
      <c r="AB326" s="107"/>
      <c r="AC326" s="107"/>
      <c r="AD326" s="103"/>
      <c r="AE326" s="108"/>
      <c r="AF326" s="108"/>
      <c r="AG326" s="103"/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3"/>
    </row>
    <row r="327" s="105" customFormat="1" spans="1:47">
      <c r="A327" s="103"/>
      <c r="B327" s="103"/>
      <c r="C327" s="103"/>
      <c r="D327" s="103"/>
      <c r="E327" s="103"/>
      <c r="F327" s="106"/>
      <c r="G327" s="103"/>
      <c r="H327" s="103"/>
      <c r="I327" s="103"/>
      <c r="J327" s="103"/>
      <c r="K327" s="107"/>
      <c r="L327" s="103"/>
      <c r="M327" s="103"/>
      <c r="N327" s="103"/>
      <c r="O327" s="103"/>
      <c r="P327" s="103"/>
      <c r="Q327" s="103"/>
      <c r="R327" s="103"/>
      <c r="S327" s="107"/>
      <c r="T327" s="103"/>
      <c r="U327" s="107"/>
      <c r="V327" s="107"/>
      <c r="W327" s="103"/>
      <c r="X327" s="103"/>
      <c r="Y327" s="107"/>
      <c r="Z327" s="107"/>
      <c r="AA327" s="107"/>
      <c r="AB327" s="107"/>
      <c r="AC327" s="107"/>
      <c r="AD327" s="103"/>
      <c r="AE327" s="108"/>
      <c r="AF327" s="108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3"/>
    </row>
    <row r="328" s="105" customFormat="1" spans="1:47">
      <c r="A328" s="103"/>
      <c r="B328" s="103"/>
      <c r="C328" s="103"/>
      <c r="D328" s="103"/>
      <c r="E328" s="103"/>
      <c r="F328" s="106"/>
      <c r="G328" s="103"/>
      <c r="H328" s="103"/>
      <c r="I328" s="103"/>
      <c r="J328" s="103"/>
      <c r="K328" s="107"/>
      <c r="L328" s="103"/>
      <c r="M328" s="103"/>
      <c r="N328" s="103"/>
      <c r="O328" s="103"/>
      <c r="P328" s="103"/>
      <c r="Q328" s="103"/>
      <c r="R328" s="103"/>
      <c r="S328" s="107"/>
      <c r="T328" s="103"/>
      <c r="U328" s="107"/>
      <c r="V328" s="107"/>
      <c r="W328" s="103"/>
      <c r="X328" s="103"/>
      <c r="Y328" s="107"/>
      <c r="Z328" s="107"/>
      <c r="AA328" s="107"/>
      <c r="AB328" s="107"/>
      <c r="AC328" s="107"/>
      <c r="AD328" s="103"/>
      <c r="AE328" s="108"/>
      <c r="AF328" s="108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3"/>
    </row>
    <row r="329" s="105" customFormat="1" spans="1:47">
      <c r="A329" s="103"/>
      <c r="B329" s="103"/>
      <c r="C329" s="103"/>
      <c r="D329" s="103"/>
      <c r="E329" s="103"/>
      <c r="F329" s="106"/>
      <c r="G329" s="103"/>
      <c r="H329" s="103"/>
      <c r="I329" s="103"/>
      <c r="J329" s="103"/>
      <c r="K329" s="107"/>
      <c r="L329" s="103"/>
      <c r="M329" s="103"/>
      <c r="N329" s="103"/>
      <c r="O329" s="103"/>
      <c r="P329" s="103"/>
      <c r="Q329" s="103"/>
      <c r="R329" s="103"/>
      <c r="S329" s="107"/>
      <c r="T329" s="103"/>
      <c r="U329" s="107"/>
      <c r="V329" s="107"/>
      <c r="W329" s="103"/>
      <c r="X329" s="103"/>
      <c r="Y329" s="107"/>
      <c r="Z329" s="107"/>
      <c r="AA329" s="107"/>
      <c r="AB329" s="107"/>
      <c r="AC329" s="107"/>
      <c r="AD329" s="103"/>
      <c r="AE329" s="108"/>
      <c r="AF329" s="108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3"/>
    </row>
    <row r="330" s="105" customFormat="1" spans="1:47">
      <c r="A330" s="103"/>
      <c r="B330" s="103"/>
      <c r="C330" s="103"/>
      <c r="D330" s="103"/>
      <c r="E330" s="103"/>
      <c r="F330" s="106"/>
      <c r="G330" s="103"/>
      <c r="H330" s="103"/>
      <c r="I330" s="103"/>
      <c r="J330" s="103"/>
      <c r="K330" s="107"/>
      <c r="L330" s="103"/>
      <c r="M330" s="103"/>
      <c r="N330" s="103"/>
      <c r="O330" s="103"/>
      <c r="P330" s="103"/>
      <c r="Q330" s="103"/>
      <c r="R330" s="103"/>
      <c r="S330" s="107"/>
      <c r="T330" s="103"/>
      <c r="U330" s="107"/>
      <c r="V330" s="107"/>
      <c r="W330" s="103"/>
      <c r="X330" s="103"/>
      <c r="Y330" s="107"/>
      <c r="Z330" s="107"/>
      <c r="AA330" s="107"/>
      <c r="AB330" s="107"/>
      <c r="AC330" s="107"/>
      <c r="AD330" s="103"/>
      <c r="AE330" s="108"/>
      <c r="AF330" s="108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3"/>
    </row>
    <row r="331" s="105" customFormat="1" spans="1:47">
      <c r="A331" s="103"/>
      <c r="B331" s="103"/>
      <c r="C331" s="103"/>
      <c r="D331" s="103"/>
      <c r="E331" s="103"/>
      <c r="F331" s="106"/>
      <c r="G331" s="103"/>
      <c r="H331" s="103"/>
      <c r="I331" s="103"/>
      <c r="J331" s="103"/>
      <c r="K331" s="107"/>
      <c r="L331" s="103"/>
      <c r="M331" s="103"/>
      <c r="N331" s="103"/>
      <c r="O331" s="103"/>
      <c r="P331" s="103"/>
      <c r="Q331" s="103"/>
      <c r="R331" s="103"/>
      <c r="S331" s="107"/>
      <c r="T331" s="103"/>
      <c r="U331" s="107"/>
      <c r="V331" s="107"/>
      <c r="W331" s="103"/>
      <c r="X331" s="103"/>
      <c r="Y331" s="107"/>
      <c r="Z331" s="107"/>
      <c r="AA331" s="107"/>
      <c r="AB331" s="107"/>
      <c r="AC331" s="107"/>
      <c r="AD331" s="103"/>
      <c r="AE331" s="108"/>
      <c r="AF331" s="108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3"/>
    </row>
    <row r="332" s="105" customFormat="1" spans="1:47">
      <c r="A332" s="103"/>
      <c r="B332" s="103"/>
      <c r="C332" s="103"/>
      <c r="D332" s="103"/>
      <c r="E332" s="103"/>
      <c r="F332" s="106"/>
      <c r="G332" s="103"/>
      <c r="H332" s="103"/>
      <c r="I332" s="103"/>
      <c r="J332" s="103"/>
      <c r="K332" s="107"/>
      <c r="L332" s="103"/>
      <c r="M332" s="103"/>
      <c r="N332" s="103"/>
      <c r="O332" s="103"/>
      <c r="P332" s="103"/>
      <c r="Q332" s="103"/>
      <c r="R332" s="103"/>
      <c r="S332" s="107"/>
      <c r="T332" s="103"/>
      <c r="U332" s="107"/>
      <c r="V332" s="107"/>
      <c r="W332" s="103"/>
      <c r="X332" s="103"/>
      <c r="Y332" s="107"/>
      <c r="Z332" s="107"/>
      <c r="AA332" s="107"/>
      <c r="AB332" s="107"/>
      <c r="AC332" s="107"/>
      <c r="AD332" s="103"/>
      <c r="AE332" s="108"/>
      <c r="AF332" s="108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3"/>
    </row>
    <row r="333" s="105" customFormat="1" spans="1:47">
      <c r="A333" s="103"/>
      <c r="B333" s="103"/>
      <c r="C333" s="103"/>
      <c r="D333" s="103"/>
      <c r="E333" s="103"/>
      <c r="F333" s="106"/>
      <c r="G333" s="103"/>
      <c r="H333" s="103"/>
      <c r="I333" s="103"/>
      <c r="J333" s="103"/>
      <c r="K333" s="107"/>
      <c r="L333" s="103"/>
      <c r="M333" s="103"/>
      <c r="N333" s="103"/>
      <c r="O333" s="103"/>
      <c r="P333" s="103"/>
      <c r="Q333" s="103"/>
      <c r="R333" s="103"/>
      <c r="S333" s="107"/>
      <c r="T333" s="103"/>
      <c r="U333" s="107"/>
      <c r="V333" s="107"/>
      <c r="W333" s="103"/>
      <c r="X333" s="103"/>
      <c r="Y333" s="107"/>
      <c r="Z333" s="107"/>
      <c r="AA333" s="107"/>
      <c r="AB333" s="107"/>
      <c r="AC333" s="107"/>
      <c r="AD333" s="103"/>
      <c r="AE333" s="108"/>
      <c r="AF333" s="108"/>
      <c r="AG333" s="103"/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3"/>
    </row>
    <row r="334" s="105" customFormat="1" spans="1:47">
      <c r="A334" s="103"/>
      <c r="B334" s="103"/>
      <c r="C334" s="103"/>
      <c r="D334" s="103"/>
      <c r="E334" s="103"/>
      <c r="F334" s="106"/>
      <c r="G334" s="103"/>
      <c r="H334" s="103"/>
      <c r="I334" s="103"/>
      <c r="J334" s="103"/>
      <c r="K334" s="107"/>
      <c r="L334" s="103"/>
      <c r="M334" s="103"/>
      <c r="N334" s="103"/>
      <c r="O334" s="103"/>
      <c r="P334" s="103"/>
      <c r="Q334" s="103"/>
      <c r="R334" s="103"/>
      <c r="S334" s="107"/>
      <c r="T334" s="103"/>
      <c r="U334" s="107"/>
      <c r="V334" s="107"/>
      <c r="W334" s="103"/>
      <c r="X334" s="103"/>
      <c r="Y334" s="107"/>
      <c r="Z334" s="107"/>
      <c r="AA334" s="107"/>
      <c r="AB334" s="107"/>
      <c r="AC334" s="107"/>
      <c r="AD334" s="103"/>
      <c r="AE334" s="108"/>
      <c r="AF334" s="108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3"/>
    </row>
    <row r="335" s="105" customFormat="1" spans="1:47">
      <c r="A335" s="103"/>
      <c r="B335" s="103"/>
      <c r="C335" s="103"/>
      <c r="D335" s="103"/>
      <c r="E335" s="103"/>
      <c r="F335" s="106"/>
      <c r="G335" s="103"/>
      <c r="H335" s="103"/>
      <c r="I335" s="103"/>
      <c r="J335" s="103"/>
      <c r="K335" s="107"/>
      <c r="L335" s="103"/>
      <c r="M335" s="103"/>
      <c r="N335" s="103"/>
      <c r="O335" s="103"/>
      <c r="P335" s="103"/>
      <c r="Q335" s="103"/>
      <c r="R335" s="103"/>
      <c r="S335" s="107"/>
      <c r="T335" s="103"/>
      <c r="U335" s="107"/>
      <c r="V335" s="107"/>
      <c r="W335" s="103"/>
      <c r="X335" s="103"/>
      <c r="Y335" s="107"/>
      <c r="Z335" s="107"/>
      <c r="AA335" s="107"/>
      <c r="AB335" s="107"/>
      <c r="AC335" s="107"/>
      <c r="AD335" s="103"/>
      <c r="AE335" s="108"/>
      <c r="AF335" s="108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3"/>
    </row>
    <row r="336" s="105" customFormat="1" spans="1:47">
      <c r="A336" s="103"/>
      <c r="B336" s="103"/>
      <c r="C336" s="103"/>
      <c r="D336" s="103"/>
      <c r="E336" s="103"/>
      <c r="F336" s="106"/>
      <c r="G336" s="103"/>
      <c r="H336" s="103"/>
      <c r="I336" s="103"/>
      <c r="J336" s="103"/>
      <c r="K336" s="107"/>
      <c r="L336" s="103"/>
      <c r="M336" s="103"/>
      <c r="N336" s="103"/>
      <c r="O336" s="103"/>
      <c r="P336" s="103"/>
      <c r="Q336" s="103"/>
      <c r="R336" s="103"/>
      <c r="S336" s="107"/>
      <c r="T336" s="103"/>
      <c r="U336" s="107"/>
      <c r="V336" s="107"/>
      <c r="W336" s="103"/>
      <c r="X336" s="103"/>
      <c r="Y336" s="107"/>
      <c r="Z336" s="107"/>
      <c r="AA336" s="107"/>
      <c r="AB336" s="107"/>
      <c r="AC336" s="107"/>
      <c r="AD336" s="103"/>
      <c r="AE336" s="108"/>
      <c r="AF336" s="108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3"/>
    </row>
    <row r="337" s="105" customFormat="1" spans="1:47">
      <c r="A337" s="103"/>
      <c r="B337" s="103"/>
      <c r="C337" s="103"/>
      <c r="D337" s="103"/>
      <c r="E337" s="103"/>
      <c r="F337" s="106"/>
      <c r="G337" s="103"/>
      <c r="H337" s="103"/>
      <c r="I337" s="103"/>
      <c r="J337" s="103"/>
      <c r="K337" s="107"/>
      <c r="L337" s="103"/>
      <c r="M337" s="103"/>
      <c r="N337" s="103"/>
      <c r="O337" s="103"/>
      <c r="P337" s="103"/>
      <c r="Q337" s="103"/>
      <c r="R337" s="103"/>
      <c r="S337" s="107"/>
      <c r="T337" s="103"/>
      <c r="U337" s="107"/>
      <c r="V337" s="107"/>
      <c r="W337" s="103"/>
      <c r="X337" s="103"/>
      <c r="Y337" s="107"/>
      <c r="Z337" s="107"/>
      <c r="AA337" s="107"/>
      <c r="AB337" s="107"/>
      <c r="AC337" s="107"/>
      <c r="AD337" s="103"/>
      <c r="AE337" s="108"/>
      <c r="AF337" s="108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3"/>
    </row>
    <row r="338" s="105" customFormat="1" spans="1:47">
      <c r="A338" s="103"/>
      <c r="B338" s="103"/>
      <c r="C338" s="103"/>
      <c r="D338" s="103"/>
      <c r="E338" s="103"/>
      <c r="F338" s="106"/>
      <c r="G338" s="103"/>
      <c r="H338" s="103"/>
      <c r="I338" s="103"/>
      <c r="J338" s="103"/>
      <c r="K338" s="107"/>
      <c r="L338" s="103"/>
      <c r="M338" s="103"/>
      <c r="N338" s="103"/>
      <c r="O338" s="103"/>
      <c r="P338" s="103"/>
      <c r="Q338" s="103"/>
      <c r="R338" s="103"/>
      <c r="S338" s="107"/>
      <c r="T338" s="103"/>
      <c r="U338" s="107"/>
      <c r="V338" s="107"/>
      <c r="W338" s="103"/>
      <c r="X338" s="103"/>
      <c r="Y338" s="107"/>
      <c r="Z338" s="107"/>
      <c r="AA338" s="107"/>
      <c r="AB338" s="107"/>
      <c r="AC338" s="107"/>
      <c r="AD338" s="103"/>
      <c r="AE338" s="108"/>
      <c r="AF338" s="108"/>
      <c r="AG338" s="103"/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3"/>
    </row>
    <row r="339" s="105" customFormat="1" spans="1:47">
      <c r="A339" s="103"/>
      <c r="B339" s="103"/>
      <c r="C339" s="103"/>
      <c r="D339" s="103"/>
      <c r="E339" s="103"/>
      <c r="F339" s="106"/>
      <c r="G339" s="103"/>
      <c r="H339" s="103"/>
      <c r="I339" s="103"/>
      <c r="J339" s="103"/>
      <c r="K339" s="107"/>
      <c r="L339" s="103"/>
      <c r="M339" s="103"/>
      <c r="N339" s="103"/>
      <c r="O339" s="103"/>
      <c r="P339" s="103"/>
      <c r="Q339" s="103"/>
      <c r="R339" s="103"/>
      <c r="S339" s="107"/>
      <c r="T339" s="103"/>
      <c r="U339" s="107"/>
      <c r="V339" s="107"/>
      <c r="W339" s="103"/>
      <c r="X339" s="103"/>
      <c r="Y339" s="107"/>
      <c r="Z339" s="107"/>
      <c r="AA339" s="107"/>
      <c r="AB339" s="107"/>
      <c r="AC339" s="107"/>
      <c r="AD339" s="103"/>
      <c r="AE339" s="108"/>
      <c r="AF339" s="108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3"/>
    </row>
    <row r="340" s="105" customFormat="1" spans="1:47">
      <c r="A340" s="103"/>
      <c r="B340" s="103"/>
      <c r="C340" s="103"/>
      <c r="D340" s="103"/>
      <c r="E340" s="103"/>
      <c r="F340" s="106"/>
      <c r="G340" s="103"/>
      <c r="H340" s="103"/>
      <c r="I340" s="103"/>
      <c r="J340" s="103"/>
      <c r="K340" s="107"/>
      <c r="L340" s="103"/>
      <c r="M340" s="103"/>
      <c r="N340" s="103"/>
      <c r="O340" s="103"/>
      <c r="P340" s="103"/>
      <c r="Q340" s="103"/>
      <c r="R340" s="103"/>
      <c r="S340" s="107"/>
      <c r="T340" s="103"/>
      <c r="U340" s="107"/>
      <c r="V340" s="107"/>
      <c r="W340" s="103"/>
      <c r="X340" s="103"/>
      <c r="Y340" s="107"/>
      <c r="Z340" s="107"/>
      <c r="AA340" s="107"/>
      <c r="AB340" s="107"/>
      <c r="AC340" s="107"/>
      <c r="AD340" s="103"/>
      <c r="AE340" s="108"/>
      <c r="AF340" s="108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</row>
    <row r="341" s="105" customFormat="1" spans="1:47">
      <c r="A341" s="103"/>
      <c r="B341" s="103"/>
      <c r="C341" s="103"/>
      <c r="D341" s="103"/>
      <c r="E341" s="103"/>
      <c r="F341" s="106"/>
      <c r="G341" s="103"/>
      <c r="H341" s="103"/>
      <c r="I341" s="103"/>
      <c r="J341" s="103"/>
      <c r="K341" s="107"/>
      <c r="L341" s="103"/>
      <c r="M341" s="103"/>
      <c r="N341" s="103"/>
      <c r="O341" s="103"/>
      <c r="P341" s="103"/>
      <c r="Q341" s="103"/>
      <c r="R341" s="103"/>
      <c r="S341" s="107"/>
      <c r="T341" s="103"/>
      <c r="U341" s="107"/>
      <c r="V341" s="107"/>
      <c r="W341" s="103"/>
      <c r="X341" s="103"/>
      <c r="Y341" s="107"/>
      <c r="Z341" s="107"/>
      <c r="AA341" s="107"/>
      <c r="AB341" s="107"/>
      <c r="AC341" s="107"/>
      <c r="AD341" s="103"/>
      <c r="AE341" s="108"/>
      <c r="AF341" s="108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3"/>
    </row>
    <row r="342" s="105" customFormat="1" spans="1:47">
      <c r="A342" s="103"/>
      <c r="B342" s="103"/>
      <c r="C342" s="103"/>
      <c r="D342" s="103"/>
      <c r="E342" s="103"/>
      <c r="F342" s="106"/>
      <c r="G342" s="103"/>
      <c r="H342" s="103"/>
      <c r="I342" s="103"/>
      <c r="J342" s="103"/>
      <c r="K342" s="107"/>
      <c r="L342" s="103"/>
      <c r="M342" s="103"/>
      <c r="N342" s="103"/>
      <c r="O342" s="103"/>
      <c r="P342" s="103"/>
      <c r="Q342" s="103"/>
      <c r="R342" s="103"/>
      <c r="S342" s="107"/>
      <c r="T342" s="103"/>
      <c r="U342" s="107"/>
      <c r="V342" s="107"/>
      <c r="W342" s="103"/>
      <c r="X342" s="103"/>
      <c r="Y342" s="107"/>
      <c r="Z342" s="107"/>
      <c r="AA342" s="107"/>
      <c r="AB342" s="107"/>
      <c r="AC342" s="107"/>
      <c r="AD342" s="103"/>
      <c r="AE342" s="108"/>
      <c r="AF342" s="108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3"/>
    </row>
    <row r="343" s="105" customFormat="1" spans="1:47">
      <c r="A343" s="103"/>
      <c r="B343" s="103"/>
      <c r="C343" s="103"/>
      <c r="D343" s="103"/>
      <c r="E343" s="103"/>
      <c r="F343" s="106"/>
      <c r="G343" s="103"/>
      <c r="H343" s="103"/>
      <c r="I343" s="103"/>
      <c r="J343" s="103"/>
      <c r="K343" s="107"/>
      <c r="L343" s="103"/>
      <c r="M343" s="103"/>
      <c r="N343" s="103"/>
      <c r="O343" s="103"/>
      <c r="P343" s="103"/>
      <c r="Q343" s="103"/>
      <c r="R343" s="103"/>
      <c r="S343" s="107"/>
      <c r="T343" s="103"/>
      <c r="U343" s="107"/>
      <c r="V343" s="107"/>
      <c r="W343" s="103"/>
      <c r="X343" s="103"/>
      <c r="Y343" s="107"/>
      <c r="Z343" s="107"/>
      <c r="AA343" s="107"/>
      <c r="AB343" s="107"/>
      <c r="AC343" s="107"/>
      <c r="AD343" s="103"/>
      <c r="AE343" s="108"/>
      <c r="AF343" s="108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3"/>
    </row>
    <row r="344" s="105" customFormat="1" spans="1:47">
      <c r="A344" s="103"/>
      <c r="B344" s="103"/>
      <c r="C344" s="103"/>
      <c r="D344" s="103"/>
      <c r="E344" s="103"/>
      <c r="F344" s="106"/>
      <c r="G344" s="103"/>
      <c r="H344" s="103"/>
      <c r="I344" s="103"/>
      <c r="J344" s="103"/>
      <c r="K344" s="107"/>
      <c r="L344" s="103"/>
      <c r="M344" s="103"/>
      <c r="N344" s="103"/>
      <c r="O344" s="103"/>
      <c r="P344" s="103"/>
      <c r="Q344" s="103"/>
      <c r="R344" s="103"/>
      <c r="S344" s="107"/>
      <c r="T344" s="103"/>
      <c r="U344" s="107"/>
      <c r="V344" s="107"/>
      <c r="W344" s="103"/>
      <c r="X344" s="103"/>
      <c r="Y344" s="107"/>
      <c r="Z344" s="107"/>
      <c r="AA344" s="107"/>
      <c r="AB344" s="107"/>
      <c r="AC344" s="107"/>
      <c r="AD344" s="103"/>
      <c r="AE344" s="108"/>
      <c r="AF344" s="108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3"/>
    </row>
    <row r="345" s="105" customFormat="1" spans="1:47">
      <c r="A345" s="103"/>
      <c r="B345" s="103"/>
      <c r="C345" s="103"/>
      <c r="D345" s="103"/>
      <c r="E345" s="103"/>
      <c r="F345" s="106"/>
      <c r="G345" s="103"/>
      <c r="H345" s="103"/>
      <c r="I345" s="103"/>
      <c r="J345" s="103"/>
      <c r="K345" s="107"/>
      <c r="L345" s="103"/>
      <c r="M345" s="103"/>
      <c r="N345" s="103"/>
      <c r="O345" s="103"/>
      <c r="P345" s="103"/>
      <c r="Q345" s="103"/>
      <c r="R345" s="103"/>
      <c r="S345" s="107"/>
      <c r="T345" s="103"/>
      <c r="U345" s="107"/>
      <c r="V345" s="107"/>
      <c r="W345" s="103"/>
      <c r="X345" s="103"/>
      <c r="Y345" s="107"/>
      <c r="Z345" s="107"/>
      <c r="AA345" s="107"/>
      <c r="AB345" s="107"/>
      <c r="AC345" s="107"/>
      <c r="AD345" s="103"/>
      <c r="AE345" s="108"/>
      <c r="AF345" s="108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</row>
    <row r="346" s="105" customFormat="1" spans="1:47">
      <c r="A346" s="103"/>
      <c r="B346" s="103"/>
      <c r="C346" s="103"/>
      <c r="D346" s="103"/>
      <c r="E346" s="103"/>
      <c r="F346" s="106"/>
      <c r="G346" s="103"/>
      <c r="H346" s="103"/>
      <c r="I346" s="103"/>
      <c r="J346" s="103"/>
      <c r="K346" s="107"/>
      <c r="L346" s="103"/>
      <c r="M346" s="103"/>
      <c r="N346" s="103"/>
      <c r="O346" s="103"/>
      <c r="P346" s="103"/>
      <c r="Q346" s="103"/>
      <c r="R346" s="103"/>
      <c r="S346" s="107"/>
      <c r="T346" s="103"/>
      <c r="U346" s="107"/>
      <c r="V346" s="107"/>
      <c r="W346" s="103"/>
      <c r="X346" s="103"/>
      <c r="Y346" s="107"/>
      <c r="Z346" s="107"/>
      <c r="AA346" s="107"/>
      <c r="AB346" s="107"/>
      <c r="AC346" s="107"/>
      <c r="AD346" s="103"/>
      <c r="AE346" s="108"/>
      <c r="AF346" s="108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</row>
    <row r="347" s="105" customFormat="1" spans="1:47">
      <c r="A347" s="103"/>
      <c r="B347" s="103"/>
      <c r="C347" s="103"/>
      <c r="D347" s="103"/>
      <c r="E347" s="103"/>
      <c r="F347" s="106"/>
      <c r="G347" s="103"/>
      <c r="H347" s="103"/>
      <c r="I347" s="103"/>
      <c r="J347" s="103"/>
      <c r="K347" s="107"/>
      <c r="L347" s="103"/>
      <c r="M347" s="103"/>
      <c r="N347" s="103"/>
      <c r="O347" s="103"/>
      <c r="P347" s="103"/>
      <c r="Q347" s="103"/>
      <c r="R347" s="103"/>
      <c r="S347" s="107"/>
      <c r="T347" s="103"/>
      <c r="U347" s="107"/>
      <c r="V347" s="107"/>
      <c r="W347" s="103"/>
      <c r="X347" s="103"/>
      <c r="Y347" s="107"/>
      <c r="Z347" s="107"/>
      <c r="AA347" s="107"/>
      <c r="AB347" s="107"/>
      <c r="AC347" s="107"/>
      <c r="AD347" s="103"/>
      <c r="AE347" s="108"/>
      <c r="AF347" s="108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</row>
    <row r="348" s="105" customFormat="1" spans="1:47">
      <c r="A348" s="103"/>
      <c r="B348" s="103"/>
      <c r="C348" s="103"/>
      <c r="D348" s="103"/>
      <c r="E348" s="103"/>
      <c r="F348" s="106"/>
      <c r="G348" s="103"/>
      <c r="H348" s="103"/>
      <c r="I348" s="103"/>
      <c r="J348" s="103"/>
      <c r="K348" s="107"/>
      <c r="L348" s="103"/>
      <c r="M348" s="103"/>
      <c r="N348" s="103"/>
      <c r="O348" s="103"/>
      <c r="P348" s="103"/>
      <c r="Q348" s="103"/>
      <c r="R348" s="103"/>
      <c r="S348" s="107"/>
      <c r="T348" s="103"/>
      <c r="U348" s="107"/>
      <c r="V348" s="107"/>
      <c r="W348" s="103"/>
      <c r="X348" s="103"/>
      <c r="Y348" s="107"/>
      <c r="Z348" s="107"/>
      <c r="AA348" s="107"/>
      <c r="AB348" s="107"/>
      <c r="AC348" s="107"/>
      <c r="AD348" s="103"/>
      <c r="AE348" s="108"/>
      <c r="AF348" s="108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</row>
    <row r="349" s="105" customFormat="1" spans="1:47">
      <c r="A349" s="103"/>
      <c r="B349" s="103"/>
      <c r="C349" s="103"/>
      <c r="D349" s="103"/>
      <c r="E349" s="103"/>
      <c r="F349" s="106"/>
      <c r="G349" s="103"/>
      <c r="H349" s="103"/>
      <c r="I349" s="103"/>
      <c r="J349" s="103"/>
      <c r="K349" s="107"/>
      <c r="L349" s="103"/>
      <c r="M349" s="103"/>
      <c r="N349" s="103"/>
      <c r="O349" s="103"/>
      <c r="P349" s="103"/>
      <c r="Q349" s="103"/>
      <c r="R349" s="103"/>
      <c r="S349" s="107"/>
      <c r="T349" s="103"/>
      <c r="U349" s="107"/>
      <c r="V349" s="107"/>
      <c r="W349" s="103"/>
      <c r="X349" s="103"/>
      <c r="Y349" s="107"/>
      <c r="Z349" s="107"/>
      <c r="AA349" s="107"/>
      <c r="AB349" s="107"/>
      <c r="AC349" s="107"/>
      <c r="AD349" s="103"/>
      <c r="AE349" s="108"/>
      <c r="AF349" s="108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</row>
    <row r="350" s="105" customFormat="1" spans="1:47">
      <c r="A350" s="103"/>
      <c r="B350" s="103"/>
      <c r="C350" s="103"/>
      <c r="D350" s="103"/>
      <c r="E350" s="103"/>
      <c r="F350" s="106"/>
      <c r="G350" s="103"/>
      <c r="H350" s="103"/>
      <c r="I350" s="103"/>
      <c r="J350" s="103"/>
      <c r="K350" s="107"/>
      <c r="L350" s="103"/>
      <c r="M350" s="103"/>
      <c r="N350" s="103"/>
      <c r="O350" s="103"/>
      <c r="P350" s="103"/>
      <c r="Q350" s="103"/>
      <c r="R350" s="103"/>
      <c r="S350" s="107"/>
      <c r="T350" s="103"/>
      <c r="U350" s="107"/>
      <c r="V350" s="107"/>
      <c r="W350" s="103"/>
      <c r="X350" s="103"/>
      <c r="Y350" s="107"/>
      <c r="Z350" s="107"/>
      <c r="AA350" s="107"/>
      <c r="AB350" s="107"/>
      <c r="AC350" s="107"/>
      <c r="AD350" s="103"/>
      <c r="AE350" s="108"/>
      <c r="AF350" s="108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</row>
    <row r="351" s="105" customFormat="1" spans="1:47">
      <c r="A351" s="103"/>
      <c r="B351" s="103"/>
      <c r="C351" s="103"/>
      <c r="D351" s="103"/>
      <c r="E351" s="103"/>
      <c r="F351" s="106"/>
      <c r="G351" s="103"/>
      <c r="H351" s="103"/>
      <c r="I351" s="103"/>
      <c r="J351" s="103"/>
      <c r="K351" s="107"/>
      <c r="L351" s="103"/>
      <c r="M351" s="103"/>
      <c r="N351" s="103"/>
      <c r="O351" s="103"/>
      <c r="P351" s="103"/>
      <c r="Q351" s="103"/>
      <c r="R351" s="103"/>
      <c r="S351" s="107"/>
      <c r="T351" s="103"/>
      <c r="U351" s="107"/>
      <c r="V351" s="107"/>
      <c r="W351" s="103"/>
      <c r="X351" s="103"/>
      <c r="Y351" s="107"/>
      <c r="Z351" s="107"/>
      <c r="AA351" s="107"/>
      <c r="AB351" s="107"/>
      <c r="AC351" s="107"/>
      <c r="AD351" s="103"/>
      <c r="AE351" s="108"/>
      <c r="AF351" s="108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3"/>
    </row>
    <row r="352" s="105" customFormat="1" spans="1:47">
      <c r="A352" s="103"/>
      <c r="B352" s="103"/>
      <c r="C352" s="103"/>
      <c r="D352" s="103"/>
      <c r="E352" s="103"/>
      <c r="F352" s="106"/>
      <c r="G352" s="103"/>
      <c r="H352" s="103"/>
      <c r="I352" s="103"/>
      <c r="J352" s="103"/>
      <c r="K352" s="107"/>
      <c r="L352" s="103"/>
      <c r="M352" s="103"/>
      <c r="N352" s="103"/>
      <c r="O352" s="103"/>
      <c r="P352" s="103"/>
      <c r="Q352" s="103"/>
      <c r="R352" s="103"/>
      <c r="S352" s="107"/>
      <c r="T352" s="103"/>
      <c r="U352" s="107"/>
      <c r="V352" s="107"/>
      <c r="W352" s="103"/>
      <c r="X352" s="103"/>
      <c r="Y352" s="107"/>
      <c r="Z352" s="107"/>
      <c r="AA352" s="107"/>
      <c r="AB352" s="107"/>
      <c r="AC352" s="107"/>
      <c r="AD352" s="103"/>
      <c r="AE352" s="108"/>
      <c r="AF352" s="108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</row>
    <row r="353" s="105" customFormat="1" spans="1:47">
      <c r="A353" s="103"/>
      <c r="B353" s="103"/>
      <c r="C353" s="103"/>
      <c r="D353" s="103"/>
      <c r="E353" s="103"/>
      <c r="F353" s="106"/>
      <c r="G353" s="103"/>
      <c r="H353" s="103"/>
      <c r="I353" s="103"/>
      <c r="J353" s="103"/>
      <c r="K353" s="107"/>
      <c r="L353" s="103"/>
      <c r="M353" s="103"/>
      <c r="N353" s="103"/>
      <c r="O353" s="103"/>
      <c r="P353" s="103"/>
      <c r="Q353" s="103"/>
      <c r="R353" s="103"/>
      <c r="S353" s="107"/>
      <c r="T353" s="103"/>
      <c r="U353" s="107"/>
      <c r="V353" s="107"/>
      <c r="W353" s="103"/>
      <c r="X353" s="103"/>
      <c r="Y353" s="107"/>
      <c r="Z353" s="107"/>
      <c r="AA353" s="107"/>
      <c r="AB353" s="107"/>
      <c r="AC353" s="107"/>
      <c r="AD353" s="103"/>
      <c r="AE353" s="108"/>
      <c r="AF353" s="108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</row>
    <row r="354" s="105" customFormat="1" spans="1:47">
      <c r="A354" s="103"/>
      <c r="B354" s="103"/>
      <c r="C354" s="103"/>
      <c r="D354" s="103"/>
      <c r="E354" s="103"/>
      <c r="F354" s="106"/>
      <c r="G354" s="103"/>
      <c r="H354" s="103"/>
      <c r="I354" s="103"/>
      <c r="J354" s="103"/>
      <c r="K354" s="107"/>
      <c r="L354" s="103"/>
      <c r="M354" s="103"/>
      <c r="N354" s="103"/>
      <c r="O354" s="103"/>
      <c r="P354" s="103"/>
      <c r="Q354" s="103"/>
      <c r="R354" s="103"/>
      <c r="S354" s="107"/>
      <c r="T354" s="103"/>
      <c r="U354" s="107"/>
      <c r="V354" s="107"/>
      <c r="W354" s="103"/>
      <c r="X354" s="103"/>
      <c r="Y354" s="107"/>
      <c r="Z354" s="107"/>
      <c r="AA354" s="107"/>
      <c r="AB354" s="107"/>
      <c r="AC354" s="107"/>
      <c r="AD354" s="103"/>
      <c r="AE354" s="108"/>
      <c r="AF354" s="108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</row>
    <row r="355" s="105" customFormat="1" spans="1:47">
      <c r="A355" s="103"/>
      <c r="B355" s="103"/>
      <c r="C355" s="103"/>
      <c r="D355" s="103"/>
      <c r="E355" s="103"/>
      <c r="F355" s="106"/>
      <c r="G355" s="103"/>
      <c r="H355" s="103"/>
      <c r="I355" s="103"/>
      <c r="J355" s="103"/>
      <c r="K355" s="107"/>
      <c r="L355" s="103"/>
      <c r="M355" s="103"/>
      <c r="N355" s="103"/>
      <c r="O355" s="103"/>
      <c r="P355" s="103"/>
      <c r="Q355" s="103"/>
      <c r="R355" s="103"/>
      <c r="S355" s="107"/>
      <c r="T355" s="103"/>
      <c r="U355" s="107"/>
      <c r="V355" s="107"/>
      <c r="W355" s="103"/>
      <c r="X355" s="103"/>
      <c r="Y355" s="107"/>
      <c r="Z355" s="107"/>
      <c r="AA355" s="107"/>
      <c r="AB355" s="107"/>
      <c r="AC355" s="107"/>
      <c r="AD355" s="103"/>
      <c r="AE355" s="108"/>
      <c r="AF355" s="108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</row>
    <row r="356" s="105" customFormat="1" spans="1:47">
      <c r="A356" s="103"/>
      <c r="B356" s="103"/>
      <c r="C356" s="103"/>
      <c r="D356" s="103"/>
      <c r="E356" s="103"/>
      <c r="F356" s="106"/>
      <c r="G356" s="103"/>
      <c r="H356" s="103"/>
      <c r="I356" s="103"/>
      <c r="J356" s="103"/>
      <c r="K356" s="107"/>
      <c r="L356" s="103"/>
      <c r="M356" s="103"/>
      <c r="N356" s="103"/>
      <c r="O356" s="103"/>
      <c r="P356" s="103"/>
      <c r="Q356" s="103"/>
      <c r="R356" s="103"/>
      <c r="S356" s="107"/>
      <c r="T356" s="103"/>
      <c r="U356" s="107"/>
      <c r="V356" s="107"/>
      <c r="W356" s="103"/>
      <c r="X356" s="103"/>
      <c r="Y356" s="107"/>
      <c r="Z356" s="107"/>
      <c r="AA356" s="107"/>
      <c r="AB356" s="107"/>
      <c r="AC356" s="107"/>
      <c r="AD356" s="103"/>
      <c r="AE356" s="108"/>
      <c r="AF356" s="108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</row>
    <row r="357" s="105" customFormat="1" spans="1:47">
      <c r="A357" s="103"/>
      <c r="B357" s="103"/>
      <c r="C357" s="103"/>
      <c r="D357" s="103"/>
      <c r="E357" s="103"/>
      <c r="F357" s="106"/>
      <c r="G357" s="103"/>
      <c r="H357" s="103"/>
      <c r="I357" s="103"/>
      <c r="J357" s="103"/>
      <c r="K357" s="107"/>
      <c r="L357" s="103"/>
      <c r="M357" s="103"/>
      <c r="N357" s="103"/>
      <c r="O357" s="103"/>
      <c r="P357" s="103"/>
      <c r="Q357" s="103"/>
      <c r="R357" s="103"/>
      <c r="S357" s="107"/>
      <c r="T357" s="103"/>
      <c r="U357" s="107"/>
      <c r="V357" s="107"/>
      <c r="W357" s="103"/>
      <c r="X357" s="103"/>
      <c r="Y357" s="107"/>
      <c r="Z357" s="107"/>
      <c r="AA357" s="107"/>
      <c r="AB357" s="107"/>
      <c r="AC357" s="107"/>
      <c r="AD357" s="103"/>
      <c r="AE357" s="108"/>
      <c r="AF357" s="108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</row>
    <row r="358" s="105" customFormat="1" spans="1:47">
      <c r="A358" s="103"/>
      <c r="B358" s="103"/>
      <c r="C358" s="103"/>
      <c r="D358" s="103"/>
      <c r="E358" s="103"/>
      <c r="F358" s="106"/>
      <c r="G358" s="103"/>
      <c r="H358" s="103"/>
      <c r="I358" s="103"/>
      <c r="J358" s="103"/>
      <c r="K358" s="107"/>
      <c r="L358" s="103"/>
      <c r="M358" s="103"/>
      <c r="N358" s="103"/>
      <c r="O358" s="103"/>
      <c r="P358" s="103"/>
      <c r="Q358" s="103"/>
      <c r="R358" s="103"/>
      <c r="S358" s="107"/>
      <c r="T358" s="103"/>
      <c r="U358" s="107"/>
      <c r="V358" s="107"/>
      <c r="W358" s="103"/>
      <c r="X358" s="103"/>
      <c r="Y358" s="107"/>
      <c r="Z358" s="107"/>
      <c r="AA358" s="107"/>
      <c r="AB358" s="107"/>
      <c r="AC358" s="107"/>
      <c r="AD358" s="103"/>
      <c r="AE358" s="108"/>
      <c r="AF358" s="108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</row>
    <row r="359" s="105" customFormat="1" spans="1:47">
      <c r="A359" s="103"/>
      <c r="B359" s="103"/>
      <c r="C359" s="103"/>
      <c r="D359" s="103"/>
      <c r="E359" s="103"/>
      <c r="F359" s="106"/>
      <c r="G359" s="103"/>
      <c r="H359" s="103"/>
      <c r="I359" s="103"/>
      <c r="J359" s="103"/>
      <c r="K359" s="107"/>
      <c r="L359" s="103"/>
      <c r="M359" s="103"/>
      <c r="N359" s="103"/>
      <c r="O359" s="103"/>
      <c r="P359" s="103"/>
      <c r="Q359" s="103"/>
      <c r="R359" s="103"/>
      <c r="S359" s="107"/>
      <c r="T359" s="103"/>
      <c r="U359" s="107"/>
      <c r="V359" s="107"/>
      <c r="W359" s="103"/>
      <c r="X359" s="103"/>
      <c r="Y359" s="107"/>
      <c r="Z359" s="107"/>
      <c r="AA359" s="107"/>
      <c r="AB359" s="107"/>
      <c r="AC359" s="107"/>
      <c r="AD359" s="103"/>
      <c r="AE359" s="108"/>
      <c r="AF359" s="108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</row>
    <row r="360" s="105" customFormat="1" spans="1:47">
      <c r="A360" s="103"/>
      <c r="B360" s="103"/>
      <c r="C360" s="103"/>
      <c r="D360" s="103"/>
      <c r="E360" s="103"/>
      <c r="F360" s="106"/>
      <c r="G360" s="103"/>
      <c r="H360" s="103"/>
      <c r="I360" s="103"/>
      <c r="J360" s="103"/>
      <c r="K360" s="107"/>
      <c r="L360" s="103"/>
      <c r="M360" s="103"/>
      <c r="N360" s="103"/>
      <c r="O360" s="103"/>
      <c r="P360" s="103"/>
      <c r="Q360" s="103"/>
      <c r="R360" s="103"/>
      <c r="S360" s="107"/>
      <c r="T360" s="103"/>
      <c r="U360" s="107"/>
      <c r="V360" s="107"/>
      <c r="W360" s="103"/>
      <c r="X360" s="103"/>
      <c r="Y360" s="107"/>
      <c r="Z360" s="107"/>
      <c r="AA360" s="107"/>
      <c r="AB360" s="107"/>
      <c r="AC360" s="107"/>
      <c r="AD360" s="103"/>
      <c r="AE360" s="108"/>
      <c r="AF360" s="108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</row>
    <row r="361" s="105" customFormat="1" spans="1:47">
      <c r="A361" s="103"/>
      <c r="B361" s="103"/>
      <c r="C361" s="103"/>
      <c r="D361" s="103"/>
      <c r="E361" s="103"/>
      <c r="F361" s="106"/>
      <c r="G361" s="103"/>
      <c r="H361" s="103"/>
      <c r="I361" s="103"/>
      <c r="J361" s="103"/>
      <c r="K361" s="107"/>
      <c r="L361" s="103"/>
      <c r="M361" s="103"/>
      <c r="N361" s="103"/>
      <c r="O361" s="103"/>
      <c r="P361" s="103"/>
      <c r="Q361" s="103"/>
      <c r="R361" s="103"/>
      <c r="S361" s="107"/>
      <c r="T361" s="103"/>
      <c r="U361" s="107"/>
      <c r="V361" s="107"/>
      <c r="W361" s="103"/>
      <c r="X361" s="103"/>
      <c r="Y361" s="107"/>
      <c r="Z361" s="107"/>
      <c r="AA361" s="107"/>
      <c r="AB361" s="107"/>
      <c r="AC361" s="107"/>
      <c r="AD361" s="103"/>
      <c r="AE361" s="108"/>
      <c r="AF361" s="108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</row>
    <row r="362" s="105" customFormat="1" spans="1:47">
      <c r="A362" s="103"/>
      <c r="B362" s="103"/>
      <c r="C362" s="103"/>
      <c r="D362" s="103"/>
      <c r="E362" s="103"/>
      <c r="F362" s="106"/>
      <c r="G362" s="103"/>
      <c r="H362" s="103"/>
      <c r="I362" s="103"/>
      <c r="J362" s="103"/>
      <c r="K362" s="107"/>
      <c r="L362" s="103"/>
      <c r="M362" s="103"/>
      <c r="N362" s="103"/>
      <c r="O362" s="103"/>
      <c r="P362" s="103"/>
      <c r="Q362" s="103"/>
      <c r="R362" s="103"/>
      <c r="S362" s="107"/>
      <c r="T362" s="103"/>
      <c r="U362" s="107"/>
      <c r="V362" s="107"/>
      <c r="W362" s="103"/>
      <c r="X362" s="103"/>
      <c r="Y362" s="107"/>
      <c r="Z362" s="107"/>
      <c r="AA362" s="107"/>
      <c r="AB362" s="107"/>
      <c r="AC362" s="107"/>
      <c r="AD362" s="103"/>
      <c r="AE362" s="108"/>
      <c r="AF362" s="108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</row>
    <row r="363" s="105" customFormat="1" spans="1:47">
      <c r="A363" s="103"/>
      <c r="B363" s="103"/>
      <c r="C363" s="103"/>
      <c r="D363" s="103"/>
      <c r="E363" s="103"/>
      <c r="F363" s="106"/>
      <c r="G363" s="103"/>
      <c r="H363" s="103"/>
      <c r="I363" s="103"/>
      <c r="J363" s="103"/>
      <c r="K363" s="107"/>
      <c r="L363" s="103"/>
      <c r="M363" s="103"/>
      <c r="N363" s="103"/>
      <c r="O363" s="103"/>
      <c r="P363" s="103"/>
      <c r="Q363" s="103"/>
      <c r="R363" s="103"/>
      <c r="S363" s="107"/>
      <c r="T363" s="103"/>
      <c r="U363" s="107"/>
      <c r="V363" s="107"/>
      <c r="W363" s="103"/>
      <c r="X363" s="103"/>
      <c r="Y363" s="107"/>
      <c r="Z363" s="107"/>
      <c r="AA363" s="107"/>
      <c r="AB363" s="107"/>
      <c r="AC363" s="107"/>
      <c r="AD363" s="103"/>
      <c r="AE363" s="108"/>
      <c r="AF363" s="108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</row>
    <row r="364" s="105" customFormat="1" spans="1:47">
      <c r="A364" s="103"/>
      <c r="B364" s="103"/>
      <c r="C364" s="103"/>
      <c r="D364" s="103"/>
      <c r="E364" s="103"/>
      <c r="F364" s="106"/>
      <c r="G364" s="103"/>
      <c r="H364" s="103"/>
      <c r="I364" s="103"/>
      <c r="J364" s="103"/>
      <c r="K364" s="107"/>
      <c r="L364" s="103"/>
      <c r="M364" s="103"/>
      <c r="N364" s="103"/>
      <c r="O364" s="103"/>
      <c r="P364" s="103"/>
      <c r="Q364" s="103"/>
      <c r="R364" s="103"/>
      <c r="S364" s="107"/>
      <c r="T364" s="103"/>
      <c r="U364" s="107"/>
      <c r="V364" s="107"/>
      <c r="W364" s="103"/>
      <c r="X364" s="103"/>
      <c r="Y364" s="107"/>
      <c r="Z364" s="107"/>
      <c r="AA364" s="107"/>
      <c r="AB364" s="107"/>
      <c r="AC364" s="107"/>
      <c r="AD364" s="103"/>
      <c r="AE364" s="108"/>
      <c r="AF364" s="108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</row>
    <row r="365" s="105" customFormat="1" spans="1:47">
      <c r="A365" s="103"/>
      <c r="B365" s="103"/>
      <c r="C365" s="103"/>
      <c r="D365" s="103"/>
      <c r="E365" s="103"/>
      <c r="F365" s="106"/>
      <c r="G365" s="103"/>
      <c r="H365" s="103"/>
      <c r="I365" s="103"/>
      <c r="J365" s="103"/>
      <c r="K365" s="107"/>
      <c r="L365" s="103"/>
      <c r="M365" s="103"/>
      <c r="N365" s="103"/>
      <c r="O365" s="103"/>
      <c r="P365" s="103"/>
      <c r="Q365" s="103"/>
      <c r="R365" s="103"/>
      <c r="S365" s="107"/>
      <c r="T365" s="103"/>
      <c r="U365" s="107"/>
      <c r="V365" s="107"/>
      <c r="W365" s="103"/>
      <c r="X365" s="103"/>
      <c r="Y365" s="107"/>
      <c r="Z365" s="107"/>
      <c r="AA365" s="107"/>
      <c r="AB365" s="107"/>
      <c r="AC365" s="107"/>
      <c r="AD365" s="103"/>
      <c r="AE365" s="108"/>
      <c r="AF365" s="108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</row>
    <row r="366" s="105" customFormat="1" spans="1:47">
      <c r="A366" s="103"/>
      <c r="B366" s="103"/>
      <c r="C366" s="103"/>
      <c r="D366" s="103"/>
      <c r="E366" s="103"/>
      <c r="F366" s="106"/>
      <c r="G366" s="103"/>
      <c r="H366" s="103"/>
      <c r="I366" s="103"/>
      <c r="J366" s="103"/>
      <c r="K366" s="107"/>
      <c r="L366" s="103"/>
      <c r="M366" s="103"/>
      <c r="N366" s="103"/>
      <c r="O366" s="103"/>
      <c r="P366" s="103"/>
      <c r="Q366" s="103"/>
      <c r="R366" s="103"/>
      <c r="S366" s="107"/>
      <c r="T366" s="103"/>
      <c r="U366" s="107"/>
      <c r="V366" s="107"/>
      <c r="W366" s="103"/>
      <c r="X366" s="103"/>
      <c r="Y366" s="107"/>
      <c r="Z366" s="107"/>
      <c r="AA366" s="107"/>
      <c r="AB366" s="107"/>
      <c r="AC366" s="107"/>
      <c r="AD366" s="103"/>
      <c r="AE366" s="108"/>
      <c r="AF366" s="108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</row>
    <row r="367" s="105" customFormat="1" spans="1:47">
      <c r="A367" s="103"/>
      <c r="B367" s="103"/>
      <c r="C367" s="103"/>
      <c r="D367" s="103"/>
      <c r="E367" s="103"/>
      <c r="F367" s="106"/>
      <c r="G367" s="103"/>
      <c r="H367" s="103"/>
      <c r="I367" s="103"/>
      <c r="J367" s="103"/>
      <c r="K367" s="107"/>
      <c r="L367" s="103"/>
      <c r="M367" s="103"/>
      <c r="N367" s="103"/>
      <c r="O367" s="103"/>
      <c r="P367" s="103"/>
      <c r="Q367" s="103"/>
      <c r="R367" s="103"/>
      <c r="S367" s="107"/>
      <c r="T367" s="103"/>
      <c r="U367" s="107"/>
      <c r="V367" s="107"/>
      <c r="W367" s="103"/>
      <c r="X367" s="103"/>
      <c r="Y367" s="107"/>
      <c r="Z367" s="107"/>
      <c r="AA367" s="107"/>
      <c r="AB367" s="107"/>
      <c r="AC367" s="107"/>
      <c r="AD367" s="103"/>
      <c r="AE367" s="108"/>
      <c r="AF367" s="108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</row>
    <row r="368" s="105" customFormat="1" spans="1:47">
      <c r="A368" s="103"/>
      <c r="B368" s="103"/>
      <c r="C368" s="103"/>
      <c r="D368" s="103"/>
      <c r="E368" s="103"/>
      <c r="F368" s="106"/>
      <c r="G368" s="103"/>
      <c r="H368" s="103"/>
      <c r="I368" s="103"/>
      <c r="J368" s="103"/>
      <c r="K368" s="107"/>
      <c r="L368" s="103"/>
      <c r="M368" s="103"/>
      <c r="N368" s="103"/>
      <c r="O368" s="103"/>
      <c r="P368" s="103"/>
      <c r="Q368" s="103"/>
      <c r="R368" s="103"/>
      <c r="S368" s="107"/>
      <c r="T368" s="103"/>
      <c r="U368" s="107"/>
      <c r="V368" s="107"/>
      <c r="W368" s="103"/>
      <c r="X368" s="103"/>
      <c r="Y368" s="107"/>
      <c r="Z368" s="107"/>
      <c r="AA368" s="107"/>
      <c r="AB368" s="107"/>
      <c r="AC368" s="107"/>
      <c r="AD368" s="103"/>
      <c r="AE368" s="108"/>
      <c r="AF368" s="108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</row>
    <row r="369" s="105" customFormat="1" spans="1:47">
      <c r="A369" s="103"/>
      <c r="B369" s="103"/>
      <c r="C369" s="103"/>
      <c r="D369" s="103"/>
      <c r="E369" s="103"/>
      <c r="F369" s="106"/>
      <c r="G369" s="103"/>
      <c r="H369" s="103"/>
      <c r="I369" s="103"/>
      <c r="J369" s="103"/>
      <c r="K369" s="107"/>
      <c r="L369" s="103"/>
      <c r="M369" s="103"/>
      <c r="N369" s="103"/>
      <c r="O369" s="103"/>
      <c r="P369" s="103"/>
      <c r="Q369" s="103"/>
      <c r="R369" s="103"/>
      <c r="S369" s="107"/>
      <c r="T369" s="103"/>
      <c r="U369" s="107"/>
      <c r="V369" s="107"/>
      <c r="W369" s="103"/>
      <c r="X369" s="103"/>
      <c r="Y369" s="107"/>
      <c r="Z369" s="107"/>
      <c r="AA369" s="107"/>
      <c r="AB369" s="107"/>
      <c r="AC369" s="107"/>
      <c r="AD369" s="103"/>
      <c r="AE369" s="108"/>
      <c r="AF369" s="108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</row>
    <row r="370" s="105" customFormat="1" spans="1:47">
      <c r="A370" s="103"/>
      <c r="B370" s="103"/>
      <c r="C370" s="103"/>
      <c r="D370" s="103"/>
      <c r="E370" s="103"/>
      <c r="F370" s="106"/>
      <c r="G370" s="103"/>
      <c r="H370" s="103"/>
      <c r="I370" s="103"/>
      <c r="J370" s="103"/>
      <c r="K370" s="107"/>
      <c r="L370" s="103"/>
      <c r="M370" s="103"/>
      <c r="N370" s="103"/>
      <c r="O370" s="103"/>
      <c r="P370" s="103"/>
      <c r="Q370" s="103"/>
      <c r="R370" s="103"/>
      <c r="S370" s="107"/>
      <c r="T370" s="103"/>
      <c r="U370" s="107"/>
      <c r="V370" s="107"/>
      <c r="W370" s="103"/>
      <c r="X370" s="103"/>
      <c r="Y370" s="107"/>
      <c r="Z370" s="107"/>
      <c r="AA370" s="107"/>
      <c r="AB370" s="107"/>
      <c r="AC370" s="107"/>
      <c r="AD370" s="103"/>
      <c r="AE370" s="108"/>
      <c r="AF370" s="108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</row>
    <row r="371" s="105" customFormat="1" spans="1:47">
      <c r="A371" s="103"/>
      <c r="B371" s="103"/>
      <c r="C371" s="103"/>
      <c r="D371" s="103"/>
      <c r="E371" s="103"/>
      <c r="F371" s="106"/>
      <c r="G371" s="103"/>
      <c r="H371" s="103"/>
      <c r="I371" s="103"/>
      <c r="J371" s="103"/>
      <c r="K371" s="107"/>
      <c r="L371" s="103"/>
      <c r="M371" s="103"/>
      <c r="N371" s="103"/>
      <c r="O371" s="103"/>
      <c r="P371" s="103"/>
      <c r="Q371" s="103"/>
      <c r="R371" s="103"/>
      <c r="S371" s="107"/>
      <c r="T371" s="103"/>
      <c r="U371" s="107"/>
      <c r="V371" s="107"/>
      <c r="W371" s="103"/>
      <c r="X371" s="103"/>
      <c r="Y371" s="107"/>
      <c r="Z371" s="107"/>
      <c r="AA371" s="107"/>
      <c r="AB371" s="107"/>
      <c r="AC371" s="107"/>
      <c r="AD371" s="103"/>
      <c r="AE371" s="108"/>
      <c r="AF371" s="108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</row>
    <row r="372" s="105" customFormat="1" spans="1:47">
      <c r="A372" s="103"/>
      <c r="B372" s="103"/>
      <c r="C372" s="103"/>
      <c r="D372" s="103"/>
      <c r="E372" s="103"/>
      <c r="F372" s="106"/>
      <c r="G372" s="103"/>
      <c r="H372" s="103"/>
      <c r="I372" s="103"/>
      <c r="J372" s="103"/>
      <c r="K372" s="107"/>
      <c r="L372" s="103"/>
      <c r="M372" s="103"/>
      <c r="N372" s="103"/>
      <c r="O372" s="103"/>
      <c r="P372" s="103"/>
      <c r="Q372" s="103"/>
      <c r="R372" s="103"/>
      <c r="S372" s="107"/>
      <c r="T372" s="103"/>
      <c r="U372" s="107"/>
      <c r="V372" s="107"/>
      <c r="W372" s="103"/>
      <c r="X372" s="103"/>
      <c r="Y372" s="107"/>
      <c r="Z372" s="107"/>
      <c r="AA372" s="107"/>
      <c r="AB372" s="107"/>
      <c r="AC372" s="107"/>
      <c r="AD372" s="103"/>
      <c r="AE372" s="108"/>
      <c r="AF372" s="108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</row>
    <row r="373" s="105" customFormat="1" spans="1:47">
      <c r="A373" s="103"/>
      <c r="B373" s="103"/>
      <c r="C373" s="103"/>
      <c r="D373" s="103"/>
      <c r="E373" s="103"/>
      <c r="F373" s="106"/>
      <c r="G373" s="103"/>
      <c r="H373" s="103"/>
      <c r="I373" s="103"/>
      <c r="J373" s="103"/>
      <c r="K373" s="107"/>
      <c r="L373" s="103"/>
      <c r="M373" s="103"/>
      <c r="N373" s="103"/>
      <c r="O373" s="103"/>
      <c r="P373" s="103"/>
      <c r="Q373" s="103"/>
      <c r="R373" s="103"/>
      <c r="S373" s="107"/>
      <c r="T373" s="103"/>
      <c r="U373" s="107"/>
      <c r="V373" s="107"/>
      <c r="W373" s="103"/>
      <c r="X373" s="103"/>
      <c r="Y373" s="107"/>
      <c r="Z373" s="107"/>
      <c r="AA373" s="107"/>
      <c r="AB373" s="107"/>
      <c r="AC373" s="107"/>
      <c r="AD373" s="103"/>
      <c r="AE373" s="108"/>
      <c r="AF373" s="108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</row>
    <row r="374" s="105" customFormat="1" spans="1:47">
      <c r="A374" s="103"/>
      <c r="B374" s="103"/>
      <c r="C374" s="103"/>
      <c r="D374" s="103"/>
      <c r="E374" s="103"/>
      <c r="F374" s="106"/>
      <c r="G374" s="103"/>
      <c r="H374" s="103"/>
      <c r="I374" s="103"/>
      <c r="J374" s="103"/>
      <c r="K374" s="107"/>
      <c r="L374" s="103"/>
      <c r="M374" s="103"/>
      <c r="N374" s="103"/>
      <c r="O374" s="103"/>
      <c r="P374" s="103"/>
      <c r="Q374" s="103"/>
      <c r="R374" s="103"/>
      <c r="S374" s="107"/>
      <c r="T374" s="103"/>
      <c r="U374" s="107"/>
      <c r="V374" s="107"/>
      <c r="W374" s="103"/>
      <c r="X374" s="103"/>
      <c r="Y374" s="107"/>
      <c r="Z374" s="107"/>
      <c r="AA374" s="107"/>
      <c r="AB374" s="107"/>
      <c r="AC374" s="107"/>
      <c r="AD374" s="103"/>
      <c r="AE374" s="108"/>
      <c r="AF374" s="108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</row>
    <row r="375" s="105" customFormat="1" spans="1:47">
      <c r="A375" s="103"/>
      <c r="B375" s="103"/>
      <c r="C375" s="103"/>
      <c r="D375" s="103"/>
      <c r="E375" s="103"/>
      <c r="F375" s="106"/>
      <c r="G375" s="103"/>
      <c r="H375" s="103"/>
      <c r="I375" s="103"/>
      <c r="J375" s="103"/>
      <c r="K375" s="107"/>
      <c r="L375" s="103"/>
      <c r="M375" s="103"/>
      <c r="N375" s="103"/>
      <c r="O375" s="103"/>
      <c r="P375" s="103"/>
      <c r="Q375" s="103"/>
      <c r="R375" s="103"/>
      <c r="S375" s="107"/>
      <c r="T375" s="103"/>
      <c r="U375" s="107"/>
      <c r="V375" s="107"/>
      <c r="W375" s="103"/>
      <c r="X375" s="103"/>
      <c r="Y375" s="107"/>
      <c r="Z375" s="107"/>
      <c r="AA375" s="107"/>
      <c r="AB375" s="107"/>
      <c r="AC375" s="107"/>
      <c r="AD375" s="103"/>
      <c r="AE375" s="108"/>
      <c r="AF375" s="108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</row>
    <row r="376" s="105" customFormat="1" spans="1:47">
      <c r="A376" s="103"/>
      <c r="B376" s="103"/>
      <c r="C376" s="103"/>
      <c r="D376" s="103"/>
      <c r="E376" s="103"/>
      <c r="F376" s="106"/>
      <c r="G376" s="103"/>
      <c r="H376" s="103"/>
      <c r="I376" s="103"/>
      <c r="J376" s="103"/>
      <c r="K376" s="107"/>
      <c r="L376" s="103"/>
      <c r="M376" s="103"/>
      <c r="N376" s="103"/>
      <c r="O376" s="103"/>
      <c r="P376" s="103"/>
      <c r="Q376" s="103"/>
      <c r="R376" s="103"/>
      <c r="S376" s="107"/>
      <c r="T376" s="103"/>
      <c r="U376" s="107"/>
      <c r="V376" s="107"/>
      <c r="W376" s="103"/>
      <c r="X376" s="103"/>
      <c r="Y376" s="107"/>
      <c r="Z376" s="107"/>
      <c r="AA376" s="107"/>
      <c r="AB376" s="107"/>
      <c r="AC376" s="107"/>
      <c r="AD376" s="103"/>
      <c r="AE376" s="108"/>
      <c r="AF376" s="108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</row>
    <row r="377" s="105" customFormat="1" spans="1:47">
      <c r="A377" s="103"/>
      <c r="B377" s="103"/>
      <c r="C377" s="103"/>
      <c r="D377" s="103"/>
      <c r="E377" s="103"/>
      <c r="F377" s="106"/>
      <c r="G377" s="103"/>
      <c r="H377" s="103"/>
      <c r="I377" s="103"/>
      <c r="J377" s="103"/>
      <c r="K377" s="107"/>
      <c r="L377" s="103"/>
      <c r="M377" s="103"/>
      <c r="N377" s="103"/>
      <c r="O377" s="103"/>
      <c r="P377" s="103"/>
      <c r="Q377" s="103"/>
      <c r="R377" s="103"/>
      <c r="S377" s="107"/>
      <c r="T377" s="103"/>
      <c r="U377" s="107"/>
      <c r="V377" s="107"/>
      <c r="W377" s="103"/>
      <c r="X377" s="103"/>
      <c r="Y377" s="107"/>
      <c r="Z377" s="107"/>
      <c r="AA377" s="107"/>
      <c r="AB377" s="107"/>
      <c r="AC377" s="107"/>
      <c r="AD377" s="103"/>
      <c r="AE377" s="108"/>
      <c r="AF377" s="108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</row>
    <row r="378" s="105" customFormat="1" spans="1:47">
      <c r="A378" s="103"/>
      <c r="B378" s="103"/>
      <c r="C378" s="103"/>
      <c r="D378" s="103"/>
      <c r="E378" s="103"/>
      <c r="F378" s="106"/>
      <c r="G378" s="103"/>
      <c r="H378" s="103"/>
      <c r="I378" s="103"/>
      <c r="J378" s="103"/>
      <c r="K378" s="107"/>
      <c r="L378" s="103"/>
      <c r="M378" s="103"/>
      <c r="N378" s="103"/>
      <c r="O378" s="103"/>
      <c r="P378" s="103"/>
      <c r="Q378" s="103"/>
      <c r="R378" s="103"/>
      <c r="S378" s="107"/>
      <c r="T378" s="103"/>
      <c r="U378" s="107"/>
      <c r="V378" s="107"/>
      <c r="W378" s="103"/>
      <c r="X378" s="103"/>
      <c r="Y378" s="107"/>
      <c r="Z378" s="107"/>
      <c r="AA378" s="107"/>
      <c r="AB378" s="107"/>
      <c r="AC378" s="107"/>
      <c r="AD378" s="103"/>
      <c r="AE378" s="108"/>
      <c r="AF378" s="108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</row>
    <row r="379" s="105" customFormat="1" spans="1:47">
      <c r="A379" s="103"/>
      <c r="B379" s="103"/>
      <c r="C379" s="103"/>
      <c r="D379" s="103"/>
      <c r="E379" s="103"/>
      <c r="F379" s="106"/>
      <c r="G379" s="103"/>
      <c r="H379" s="103"/>
      <c r="I379" s="103"/>
      <c r="J379" s="103"/>
      <c r="K379" s="107"/>
      <c r="L379" s="103"/>
      <c r="M379" s="103"/>
      <c r="N379" s="103"/>
      <c r="O379" s="103"/>
      <c r="P379" s="103"/>
      <c r="Q379" s="103"/>
      <c r="R379" s="103"/>
      <c r="S379" s="107"/>
      <c r="T379" s="103"/>
      <c r="U379" s="107"/>
      <c r="V379" s="107"/>
      <c r="W379" s="103"/>
      <c r="X379" s="103"/>
      <c r="Y379" s="107"/>
      <c r="Z379" s="107"/>
      <c r="AA379" s="107"/>
      <c r="AB379" s="107"/>
      <c r="AC379" s="107"/>
      <c r="AD379" s="103"/>
      <c r="AE379" s="108"/>
      <c r="AF379" s="108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</row>
    <row r="380" s="105" customFormat="1" spans="1:47">
      <c r="A380" s="103"/>
      <c r="B380" s="103"/>
      <c r="C380" s="103"/>
      <c r="D380" s="103"/>
      <c r="E380" s="103"/>
      <c r="F380" s="106"/>
      <c r="G380" s="103"/>
      <c r="H380" s="103"/>
      <c r="I380" s="103"/>
      <c r="J380" s="103"/>
      <c r="K380" s="107"/>
      <c r="L380" s="103"/>
      <c r="M380" s="103"/>
      <c r="N380" s="103"/>
      <c r="O380" s="103"/>
      <c r="P380" s="103"/>
      <c r="Q380" s="103"/>
      <c r="R380" s="103"/>
      <c r="S380" s="107"/>
      <c r="T380" s="103"/>
      <c r="U380" s="107"/>
      <c r="V380" s="107"/>
      <c r="W380" s="103"/>
      <c r="X380" s="103"/>
      <c r="Y380" s="107"/>
      <c r="Z380" s="107"/>
      <c r="AA380" s="107"/>
      <c r="AB380" s="107"/>
      <c r="AC380" s="107"/>
      <c r="AD380" s="103"/>
      <c r="AE380" s="108"/>
      <c r="AF380" s="108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</row>
    <row r="381" s="105" customFormat="1" spans="1:47">
      <c r="A381" s="103"/>
      <c r="B381" s="103"/>
      <c r="C381" s="103"/>
      <c r="D381" s="103"/>
      <c r="E381" s="103"/>
      <c r="F381" s="106"/>
      <c r="G381" s="103"/>
      <c r="H381" s="103"/>
      <c r="I381" s="103"/>
      <c r="J381" s="103"/>
      <c r="K381" s="107"/>
      <c r="L381" s="103"/>
      <c r="M381" s="103"/>
      <c r="N381" s="103"/>
      <c r="O381" s="103"/>
      <c r="P381" s="103"/>
      <c r="Q381" s="103"/>
      <c r="R381" s="103"/>
      <c r="S381" s="107"/>
      <c r="T381" s="103"/>
      <c r="U381" s="107"/>
      <c r="V381" s="107"/>
      <c r="W381" s="103"/>
      <c r="X381" s="103"/>
      <c r="Y381" s="107"/>
      <c r="Z381" s="107"/>
      <c r="AA381" s="107"/>
      <c r="AB381" s="107"/>
      <c r="AC381" s="107"/>
      <c r="AD381" s="103"/>
      <c r="AE381" s="108"/>
      <c r="AF381" s="108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</row>
    <row r="382" s="105" customFormat="1" spans="1:47">
      <c r="A382" s="103"/>
      <c r="B382" s="103"/>
      <c r="C382" s="103"/>
      <c r="D382" s="103"/>
      <c r="E382" s="103"/>
      <c r="F382" s="106"/>
      <c r="G382" s="103"/>
      <c r="H382" s="103"/>
      <c r="I382" s="103"/>
      <c r="J382" s="103"/>
      <c r="K382" s="107"/>
      <c r="L382" s="103"/>
      <c r="M382" s="103"/>
      <c r="N382" s="103"/>
      <c r="O382" s="103"/>
      <c r="P382" s="103"/>
      <c r="Q382" s="103"/>
      <c r="R382" s="103"/>
      <c r="S382" s="107"/>
      <c r="T382" s="103"/>
      <c r="U382" s="107"/>
      <c r="V382" s="107"/>
      <c r="W382" s="103"/>
      <c r="X382" s="103"/>
      <c r="Y382" s="107"/>
      <c r="Z382" s="107"/>
      <c r="AA382" s="107"/>
      <c r="AB382" s="107"/>
      <c r="AC382" s="107"/>
      <c r="AD382" s="103"/>
      <c r="AE382" s="108"/>
      <c r="AF382" s="108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</row>
    <row r="383" s="105" customFormat="1" spans="1:47">
      <c r="A383" s="103"/>
      <c r="B383" s="103"/>
      <c r="C383" s="103"/>
      <c r="D383" s="103"/>
      <c r="E383" s="103"/>
      <c r="F383" s="106"/>
      <c r="G383" s="103"/>
      <c r="H383" s="103"/>
      <c r="I383" s="103"/>
      <c r="J383" s="103"/>
      <c r="K383" s="107"/>
      <c r="L383" s="103"/>
      <c r="M383" s="103"/>
      <c r="N383" s="103"/>
      <c r="O383" s="103"/>
      <c r="P383" s="103"/>
      <c r="Q383" s="103"/>
      <c r="R383" s="103"/>
      <c r="S383" s="107"/>
      <c r="T383" s="103"/>
      <c r="U383" s="107"/>
      <c r="V383" s="107"/>
      <c r="W383" s="103"/>
      <c r="X383" s="103"/>
      <c r="Y383" s="107"/>
      <c r="Z383" s="107"/>
      <c r="AA383" s="107"/>
      <c r="AB383" s="107"/>
      <c r="AC383" s="107"/>
      <c r="AD383" s="103"/>
      <c r="AE383" s="108"/>
      <c r="AF383" s="108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</row>
    <row r="384" s="105" customFormat="1" spans="1:47">
      <c r="A384" s="103"/>
      <c r="B384" s="103"/>
      <c r="C384" s="103"/>
      <c r="D384" s="103"/>
      <c r="E384" s="103"/>
      <c r="F384" s="106"/>
      <c r="G384" s="103"/>
      <c r="H384" s="103"/>
      <c r="I384" s="103"/>
      <c r="J384" s="103"/>
      <c r="K384" s="107"/>
      <c r="L384" s="103"/>
      <c r="M384" s="103"/>
      <c r="N384" s="103"/>
      <c r="O384" s="103"/>
      <c r="P384" s="103"/>
      <c r="Q384" s="103"/>
      <c r="R384" s="103"/>
      <c r="S384" s="107"/>
      <c r="T384" s="103"/>
      <c r="U384" s="107"/>
      <c r="V384" s="107"/>
      <c r="W384" s="103"/>
      <c r="X384" s="103"/>
      <c r="Y384" s="107"/>
      <c r="Z384" s="107"/>
      <c r="AA384" s="107"/>
      <c r="AB384" s="107"/>
      <c r="AC384" s="107"/>
      <c r="AD384" s="103"/>
      <c r="AE384" s="108"/>
      <c r="AF384" s="108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</row>
    <row r="385" s="105" customFormat="1" spans="1:47">
      <c r="A385" s="103"/>
      <c r="B385" s="103"/>
      <c r="C385" s="103"/>
      <c r="D385" s="103"/>
      <c r="E385" s="103"/>
      <c r="F385" s="106"/>
      <c r="G385" s="103"/>
      <c r="H385" s="103"/>
      <c r="I385" s="103"/>
      <c r="J385" s="103"/>
      <c r="K385" s="107"/>
      <c r="L385" s="103"/>
      <c r="M385" s="103"/>
      <c r="N385" s="103"/>
      <c r="O385" s="103"/>
      <c r="P385" s="103"/>
      <c r="Q385" s="103"/>
      <c r="R385" s="103"/>
      <c r="S385" s="107"/>
      <c r="T385" s="103"/>
      <c r="U385" s="107"/>
      <c r="V385" s="107"/>
      <c r="W385" s="103"/>
      <c r="X385" s="103"/>
      <c r="Y385" s="107"/>
      <c r="Z385" s="107"/>
      <c r="AA385" s="107"/>
      <c r="AB385" s="107"/>
      <c r="AC385" s="107"/>
      <c r="AD385" s="103"/>
      <c r="AE385" s="108"/>
      <c r="AF385" s="108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</row>
    <row r="386" s="105" customFormat="1" spans="1:47">
      <c r="A386" s="103"/>
      <c r="B386" s="103"/>
      <c r="C386" s="103"/>
      <c r="D386" s="103"/>
      <c r="E386" s="103"/>
      <c r="F386" s="106"/>
      <c r="G386" s="103"/>
      <c r="H386" s="103"/>
      <c r="I386" s="103"/>
      <c r="J386" s="103"/>
      <c r="K386" s="107"/>
      <c r="L386" s="103"/>
      <c r="M386" s="103"/>
      <c r="N386" s="103"/>
      <c r="O386" s="103"/>
      <c r="P386" s="103"/>
      <c r="Q386" s="103"/>
      <c r="R386" s="103"/>
      <c r="S386" s="107"/>
      <c r="T386" s="103"/>
      <c r="U386" s="107"/>
      <c r="V386" s="107"/>
      <c r="W386" s="103"/>
      <c r="X386" s="103"/>
      <c r="Y386" s="107"/>
      <c r="Z386" s="107"/>
      <c r="AA386" s="107"/>
      <c r="AB386" s="107"/>
      <c r="AC386" s="107"/>
      <c r="AD386" s="103"/>
      <c r="AE386" s="108"/>
      <c r="AF386" s="108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</row>
    <row r="387" s="105" customFormat="1" spans="1:47">
      <c r="A387" s="103"/>
      <c r="B387" s="103"/>
      <c r="C387" s="103"/>
      <c r="D387" s="103"/>
      <c r="E387" s="103"/>
      <c r="F387" s="106"/>
      <c r="G387" s="103"/>
      <c r="H387" s="103"/>
      <c r="I387" s="103"/>
      <c r="J387" s="103"/>
      <c r="K387" s="107"/>
      <c r="L387" s="103"/>
      <c r="M387" s="103"/>
      <c r="N387" s="103"/>
      <c r="O387" s="103"/>
      <c r="P387" s="103"/>
      <c r="Q387" s="103"/>
      <c r="R387" s="103"/>
      <c r="S387" s="107"/>
      <c r="T387" s="103"/>
      <c r="U387" s="107"/>
      <c r="V387" s="107"/>
      <c r="W387" s="103"/>
      <c r="X387" s="103"/>
      <c r="Y387" s="107"/>
      <c r="Z387" s="107"/>
      <c r="AA387" s="107"/>
      <c r="AB387" s="107"/>
      <c r="AC387" s="107"/>
      <c r="AD387" s="103"/>
      <c r="AE387" s="108"/>
      <c r="AF387" s="108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</row>
    <row r="388" s="105" customFormat="1" spans="1:47">
      <c r="A388" s="103"/>
      <c r="B388" s="103"/>
      <c r="C388" s="103"/>
      <c r="D388" s="103"/>
      <c r="E388" s="103"/>
      <c r="F388" s="106"/>
      <c r="G388" s="103"/>
      <c r="H388" s="103"/>
      <c r="I388" s="103"/>
      <c r="J388" s="103"/>
      <c r="K388" s="107"/>
      <c r="L388" s="103"/>
      <c r="M388" s="103"/>
      <c r="N388" s="103"/>
      <c r="O388" s="103"/>
      <c r="P388" s="103"/>
      <c r="Q388" s="103"/>
      <c r="R388" s="103"/>
      <c r="S388" s="107"/>
      <c r="T388" s="103"/>
      <c r="U388" s="107"/>
      <c r="V388" s="107"/>
      <c r="W388" s="103"/>
      <c r="X388" s="103"/>
      <c r="Y388" s="107"/>
      <c r="Z388" s="107"/>
      <c r="AA388" s="107"/>
      <c r="AB388" s="107"/>
      <c r="AC388" s="107"/>
      <c r="AD388" s="103"/>
      <c r="AE388" s="108"/>
      <c r="AF388" s="108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</row>
    <row r="389" s="105" customFormat="1" spans="1:47">
      <c r="A389" s="103"/>
      <c r="B389" s="103"/>
      <c r="C389" s="103"/>
      <c r="D389" s="103"/>
      <c r="E389" s="103"/>
      <c r="F389" s="106"/>
      <c r="G389" s="103"/>
      <c r="H389" s="103"/>
      <c r="I389" s="103"/>
      <c r="J389" s="103"/>
      <c r="K389" s="107"/>
      <c r="L389" s="103"/>
      <c r="M389" s="103"/>
      <c r="N389" s="103"/>
      <c r="O389" s="103"/>
      <c r="P389" s="103"/>
      <c r="Q389" s="103"/>
      <c r="R389" s="103"/>
      <c r="S389" s="107"/>
      <c r="T389" s="103"/>
      <c r="U389" s="107"/>
      <c r="V389" s="107"/>
      <c r="W389" s="103"/>
      <c r="X389" s="103"/>
      <c r="Y389" s="107"/>
      <c r="Z389" s="107"/>
      <c r="AA389" s="107"/>
      <c r="AB389" s="107"/>
      <c r="AC389" s="107"/>
      <c r="AD389" s="103"/>
      <c r="AE389" s="108"/>
      <c r="AF389" s="108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</row>
    <row r="390" s="105" customFormat="1" spans="1:47">
      <c r="A390" s="103"/>
      <c r="B390" s="103"/>
      <c r="C390" s="103"/>
      <c r="D390" s="103"/>
      <c r="E390" s="103"/>
      <c r="F390" s="106"/>
      <c r="G390" s="103"/>
      <c r="H390" s="103"/>
      <c r="I390" s="103"/>
      <c r="J390" s="103"/>
      <c r="K390" s="107"/>
      <c r="L390" s="103"/>
      <c r="M390" s="103"/>
      <c r="N390" s="103"/>
      <c r="O390" s="103"/>
      <c r="P390" s="103"/>
      <c r="Q390" s="103"/>
      <c r="R390" s="103"/>
      <c r="S390" s="107"/>
      <c r="T390" s="103"/>
      <c r="U390" s="107"/>
      <c r="V390" s="107"/>
      <c r="W390" s="103"/>
      <c r="X390" s="103"/>
      <c r="Y390" s="107"/>
      <c r="Z390" s="107"/>
      <c r="AA390" s="107"/>
      <c r="AB390" s="107"/>
      <c r="AC390" s="107"/>
      <c r="AD390" s="103"/>
      <c r="AE390" s="108"/>
      <c r="AF390" s="108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</row>
    <row r="391" s="105" customFormat="1" spans="1:47">
      <c r="A391" s="103"/>
      <c r="B391" s="103"/>
      <c r="C391" s="103"/>
      <c r="D391" s="103"/>
      <c r="E391" s="103"/>
      <c r="F391" s="106"/>
      <c r="G391" s="103"/>
      <c r="H391" s="103"/>
      <c r="I391" s="103"/>
      <c r="J391" s="103"/>
      <c r="K391" s="107"/>
      <c r="L391" s="103"/>
      <c r="M391" s="103"/>
      <c r="N391" s="103"/>
      <c r="O391" s="103"/>
      <c r="P391" s="103"/>
      <c r="Q391" s="103"/>
      <c r="R391" s="103"/>
      <c r="S391" s="107"/>
      <c r="T391" s="103"/>
      <c r="U391" s="107"/>
      <c r="V391" s="107"/>
      <c r="W391" s="103"/>
      <c r="X391" s="103"/>
      <c r="Y391" s="107"/>
      <c r="Z391" s="107"/>
      <c r="AA391" s="107"/>
      <c r="AB391" s="107"/>
      <c r="AC391" s="107"/>
      <c r="AD391" s="103"/>
      <c r="AE391" s="108"/>
      <c r="AF391" s="108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</row>
    <row r="392" s="105" customFormat="1" spans="1:47">
      <c r="A392" s="103"/>
      <c r="B392" s="103"/>
      <c r="C392" s="103"/>
      <c r="D392" s="103"/>
      <c r="E392" s="103"/>
      <c r="F392" s="106"/>
      <c r="G392" s="103"/>
      <c r="H392" s="103"/>
      <c r="I392" s="103"/>
      <c r="J392" s="103"/>
      <c r="K392" s="107"/>
      <c r="L392" s="103"/>
      <c r="M392" s="103"/>
      <c r="N392" s="103"/>
      <c r="O392" s="103"/>
      <c r="P392" s="103"/>
      <c r="Q392" s="103"/>
      <c r="R392" s="103"/>
      <c r="S392" s="107"/>
      <c r="T392" s="103"/>
      <c r="U392" s="107"/>
      <c r="V392" s="107"/>
      <c r="W392" s="103"/>
      <c r="X392" s="103"/>
      <c r="Y392" s="107"/>
      <c r="Z392" s="107"/>
      <c r="AA392" s="107"/>
      <c r="AB392" s="107"/>
      <c r="AC392" s="107"/>
      <c r="AD392" s="103"/>
      <c r="AE392" s="108"/>
      <c r="AF392" s="108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</row>
    <row r="393" s="105" customFormat="1" spans="1:47">
      <c r="A393" s="103"/>
      <c r="B393" s="103"/>
      <c r="C393" s="103"/>
      <c r="D393" s="103"/>
      <c r="E393" s="103"/>
      <c r="F393" s="106"/>
      <c r="G393" s="103"/>
      <c r="H393" s="103"/>
      <c r="I393" s="103"/>
      <c r="J393" s="103"/>
      <c r="K393" s="107"/>
      <c r="L393" s="103"/>
      <c r="M393" s="103"/>
      <c r="N393" s="103"/>
      <c r="O393" s="103"/>
      <c r="P393" s="103"/>
      <c r="Q393" s="103"/>
      <c r="R393" s="103"/>
      <c r="S393" s="107"/>
      <c r="T393" s="103"/>
      <c r="U393" s="107"/>
      <c r="V393" s="107"/>
      <c r="W393" s="103"/>
      <c r="X393" s="103"/>
      <c r="Y393" s="107"/>
      <c r="Z393" s="107"/>
      <c r="AA393" s="107"/>
      <c r="AB393" s="107"/>
      <c r="AC393" s="107"/>
      <c r="AD393" s="103"/>
      <c r="AE393" s="108"/>
      <c r="AF393" s="108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</row>
    <row r="394" s="105" customFormat="1" spans="1:47">
      <c r="A394" s="103"/>
      <c r="B394" s="103"/>
      <c r="C394" s="103"/>
      <c r="D394" s="103"/>
      <c r="E394" s="103"/>
      <c r="F394" s="106"/>
      <c r="G394" s="103"/>
      <c r="H394" s="103"/>
      <c r="I394" s="103"/>
      <c r="J394" s="103"/>
      <c r="K394" s="107"/>
      <c r="L394" s="103"/>
      <c r="M394" s="103"/>
      <c r="N394" s="103"/>
      <c r="O394" s="103"/>
      <c r="P394" s="103"/>
      <c r="Q394" s="103"/>
      <c r="R394" s="103"/>
      <c r="S394" s="107"/>
      <c r="T394" s="103"/>
      <c r="U394" s="107"/>
      <c r="V394" s="107"/>
      <c r="W394" s="103"/>
      <c r="X394" s="103"/>
      <c r="Y394" s="107"/>
      <c r="Z394" s="107"/>
      <c r="AA394" s="107"/>
      <c r="AB394" s="107"/>
      <c r="AC394" s="107"/>
      <c r="AD394" s="103"/>
      <c r="AE394" s="108"/>
      <c r="AF394" s="108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</row>
    <row r="395" s="105" customFormat="1" spans="1:47">
      <c r="A395" s="103"/>
      <c r="B395" s="103"/>
      <c r="C395" s="103"/>
      <c r="D395" s="103"/>
      <c r="E395" s="103"/>
      <c r="F395" s="106"/>
      <c r="G395" s="103"/>
      <c r="H395" s="103"/>
      <c r="I395" s="103"/>
      <c r="J395" s="103"/>
      <c r="K395" s="107"/>
      <c r="L395" s="103"/>
      <c r="M395" s="103"/>
      <c r="N395" s="103"/>
      <c r="O395" s="103"/>
      <c r="P395" s="103"/>
      <c r="Q395" s="103"/>
      <c r="R395" s="103"/>
      <c r="S395" s="107"/>
      <c r="T395" s="103"/>
      <c r="U395" s="107"/>
      <c r="V395" s="107"/>
      <c r="W395" s="103"/>
      <c r="X395" s="103"/>
      <c r="Y395" s="107"/>
      <c r="Z395" s="107"/>
      <c r="AA395" s="107"/>
      <c r="AB395" s="107"/>
      <c r="AC395" s="107"/>
      <c r="AD395" s="103"/>
      <c r="AE395" s="108"/>
      <c r="AF395" s="108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</row>
    <row r="396" s="105" customFormat="1" spans="1:47">
      <c r="A396" s="103"/>
      <c r="B396" s="103"/>
      <c r="C396" s="103"/>
      <c r="D396" s="103"/>
      <c r="E396" s="103"/>
      <c r="F396" s="106"/>
      <c r="G396" s="103"/>
      <c r="H396" s="103"/>
      <c r="I396" s="103"/>
      <c r="J396" s="103"/>
      <c r="K396" s="107"/>
      <c r="L396" s="103"/>
      <c r="M396" s="103"/>
      <c r="N396" s="103"/>
      <c r="O396" s="103"/>
      <c r="P396" s="103"/>
      <c r="Q396" s="103"/>
      <c r="R396" s="103"/>
      <c r="S396" s="107"/>
      <c r="T396" s="103"/>
      <c r="U396" s="107"/>
      <c r="V396" s="107"/>
      <c r="W396" s="103"/>
      <c r="X396" s="103"/>
      <c r="Y396" s="107"/>
      <c r="Z396" s="107"/>
      <c r="AA396" s="107"/>
      <c r="AB396" s="107"/>
      <c r="AC396" s="107"/>
      <c r="AD396" s="103"/>
      <c r="AE396" s="108"/>
      <c r="AF396" s="108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</row>
    <row r="397" s="105" customFormat="1" spans="1:47">
      <c r="A397" s="103"/>
      <c r="B397" s="103"/>
      <c r="C397" s="103"/>
      <c r="D397" s="103"/>
      <c r="E397" s="103"/>
      <c r="F397" s="106"/>
      <c r="G397" s="103"/>
      <c r="H397" s="103"/>
      <c r="I397" s="103"/>
      <c r="J397" s="103"/>
      <c r="K397" s="107"/>
      <c r="L397" s="103"/>
      <c r="M397" s="103"/>
      <c r="N397" s="103"/>
      <c r="O397" s="103"/>
      <c r="P397" s="103"/>
      <c r="Q397" s="103"/>
      <c r="R397" s="103"/>
      <c r="S397" s="107"/>
      <c r="T397" s="103"/>
      <c r="U397" s="107"/>
      <c r="V397" s="107"/>
      <c r="W397" s="103"/>
      <c r="X397" s="103"/>
      <c r="Y397" s="107"/>
      <c r="Z397" s="107"/>
      <c r="AA397" s="107"/>
      <c r="AB397" s="107"/>
      <c r="AC397" s="107"/>
      <c r="AD397" s="103"/>
      <c r="AE397" s="108"/>
      <c r="AF397" s="108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</row>
    <row r="398" s="105" customFormat="1" spans="1:47">
      <c r="A398" s="103"/>
      <c r="B398" s="103"/>
      <c r="C398" s="103"/>
      <c r="D398" s="103"/>
      <c r="E398" s="103"/>
      <c r="F398" s="106"/>
      <c r="G398" s="103"/>
      <c r="H398" s="103"/>
      <c r="I398" s="103"/>
      <c r="J398" s="103"/>
      <c r="K398" s="107"/>
      <c r="L398" s="103"/>
      <c r="M398" s="103"/>
      <c r="N398" s="103"/>
      <c r="O398" s="103"/>
      <c r="P398" s="103"/>
      <c r="Q398" s="103"/>
      <c r="R398" s="103"/>
      <c r="S398" s="107"/>
      <c r="T398" s="103"/>
      <c r="U398" s="107"/>
      <c r="V398" s="107"/>
      <c r="W398" s="103"/>
      <c r="X398" s="103"/>
      <c r="Y398" s="107"/>
      <c r="Z398" s="107"/>
      <c r="AA398" s="107"/>
      <c r="AB398" s="107"/>
      <c r="AC398" s="107"/>
      <c r="AD398" s="103"/>
      <c r="AE398" s="108"/>
      <c r="AF398" s="108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</row>
    <row r="399" s="105" customFormat="1" spans="1:47">
      <c r="A399" s="103"/>
      <c r="B399" s="103"/>
      <c r="C399" s="103"/>
      <c r="D399" s="103"/>
      <c r="E399" s="103"/>
      <c r="F399" s="106"/>
      <c r="G399" s="103"/>
      <c r="H399" s="103"/>
      <c r="I399" s="103"/>
      <c r="J399" s="103"/>
      <c r="K399" s="107"/>
      <c r="L399" s="103"/>
      <c r="M399" s="103"/>
      <c r="N399" s="103"/>
      <c r="O399" s="103"/>
      <c r="P399" s="103"/>
      <c r="Q399" s="103"/>
      <c r="R399" s="103"/>
      <c r="S399" s="107"/>
      <c r="T399" s="103"/>
      <c r="U399" s="107"/>
      <c r="V399" s="107"/>
      <c r="W399" s="103"/>
      <c r="X399" s="103"/>
      <c r="Y399" s="107"/>
      <c r="Z399" s="107"/>
      <c r="AA399" s="107"/>
      <c r="AB399" s="107"/>
      <c r="AC399" s="107"/>
      <c r="AD399" s="103"/>
      <c r="AE399" s="108"/>
      <c r="AF399" s="108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</row>
    <row r="400" s="105" customFormat="1" spans="1:47">
      <c r="A400" s="103"/>
      <c r="B400" s="103"/>
      <c r="C400" s="103"/>
      <c r="D400" s="103"/>
      <c r="E400" s="103"/>
      <c r="F400" s="106"/>
      <c r="G400" s="103"/>
      <c r="H400" s="103"/>
      <c r="I400" s="103"/>
      <c r="J400" s="103"/>
      <c r="K400" s="107"/>
      <c r="L400" s="103"/>
      <c r="M400" s="103"/>
      <c r="N400" s="103"/>
      <c r="O400" s="103"/>
      <c r="P400" s="103"/>
      <c r="Q400" s="103"/>
      <c r="R400" s="103"/>
      <c r="S400" s="107"/>
      <c r="T400" s="103"/>
      <c r="U400" s="107"/>
      <c r="V400" s="107"/>
      <c r="W400" s="103"/>
      <c r="X400" s="103"/>
      <c r="Y400" s="107"/>
      <c r="Z400" s="107"/>
      <c r="AA400" s="107"/>
      <c r="AB400" s="107"/>
      <c r="AC400" s="107"/>
      <c r="AD400" s="103"/>
      <c r="AE400" s="108"/>
      <c r="AF400" s="108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</row>
    <row r="401" s="105" customFormat="1" spans="1:47">
      <c r="A401" s="103"/>
      <c r="B401" s="103"/>
      <c r="C401" s="103"/>
      <c r="D401" s="103"/>
      <c r="E401" s="103"/>
      <c r="F401" s="106"/>
      <c r="G401" s="103"/>
      <c r="H401" s="103"/>
      <c r="I401" s="103"/>
      <c r="J401" s="103"/>
      <c r="K401" s="107"/>
      <c r="L401" s="103"/>
      <c r="M401" s="103"/>
      <c r="N401" s="103"/>
      <c r="O401" s="103"/>
      <c r="P401" s="103"/>
      <c r="Q401" s="103"/>
      <c r="R401" s="103"/>
      <c r="S401" s="107"/>
      <c r="T401" s="103"/>
      <c r="U401" s="107"/>
      <c r="V401" s="107"/>
      <c r="W401" s="103"/>
      <c r="X401" s="103"/>
      <c r="Y401" s="107"/>
      <c r="Z401" s="107"/>
      <c r="AA401" s="107"/>
      <c r="AB401" s="107"/>
      <c r="AC401" s="107"/>
      <c r="AD401" s="103"/>
      <c r="AE401" s="108"/>
      <c r="AF401" s="108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</row>
    <row r="402" s="105" customFormat="1" spans="1:47">
      <c r="A402" s="103"/>
      <c r="B402" s="103"/>
      <c r="C402" s="103"/>
      <c r="D402" s="103"/>
      <c r="E402" s="103"/>
      <c r="F402" s="106"/>
      <c r="G402" s="103"/>
      <c r="H402" s="103"/>
      <c r="I402" s="103"/>
      <c r="J402" s="103"/>
      <c r="K402" s="107"/>
      <c r="L402" s="103"/>
      <c r="M402" s="103"/>
      <c r="N402" s="103"/>
      <c r="O402" s="103"/>
      <c r="P402" s="103"/>
      <c r="Q402" s="103"/>
      <c r="R402" s="103"/>
      <c r="S402" s="107"/>
      <c r="T402" s="103"/>
      <c r="U402" s="107"/>
      <c r="V402" s="107"/>
      <c r="W402" s="103"/>
      <c r="X402" s="103"/>
      <c r="Y402" s="107"/>
      <c r="Z402" s="107"/>
      <c r="AA402" s="107"/>
      <c r="AB402" s="107"/>
      <c r="AC402" s="107"/>
      <c r="AD402" s="103"/>
      <c r="AE402" s="108"/>
      <c r="AF402" s="108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</row>
    <row r="403" s="105" customFormat="1" spans="1:47">
      <c r="A403" s="103"/>
      <c r="B403" s="103"/>
      <c r="C403" s="103"/>
      <c r="D403" s="103"/>
      <c r="E403" s="103"/>
      <c r="F403" s="106"/>
      <c r="G403" s="103"/>
      <c r="H403" s="103"/>
      <c r="I403" s="103"/>
      <c r="J403" s="103"/>
      <c r="K403" s="107"/>
      <c r="L403" s="103"/>
      <c r="M403" s="103"/>
      <c r="N403" s="103"/>
      <c r="O403" s="103"/>
      <c r="P403" s="103"/>
      <c r="Q403" s="103"/>
      <c r="R403" s="103"/>
      <c r="S403" s="107"/>
      <c r="T403" s="103"/>
      <c r="U403" s="107"/>
      <c r="V403" s="107"/>
      <c r="W403" s="103"/>
      <c r="X403" s="103"/>
      <c r="Y403" s="107"/>
      <c r="Z403" s="107"/>
      <c r="AA403" s="107"/>
      <c r="AB403" s="107"/>
      <c r="AC403" s="107"/>
      <c r="AD403" s="103"/>
      <c r="AE403" s="108"/>
      <c r="AF403" s="108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</row>
    <row r="404" s="105" customFormat="1" spans="1:47">
      <c r="A404" s="103"/>
      <c r="B404" s="103"/>
      <c r="C404" s="103"/>
      <c r="D404" s="103"/>
      <c r="E404" s="103"/>
      <c r="F404" s="106"/>
      <c r="G404" s="103"/>
      <c r="H404" s="103"/>
      <c r="I404" s="103"/>
      <c r="J404" s="103"/>
      <c r="K404" s="107"/>
      <c r="L404" s="103"/>
      <c r="M404" s="103"/>
      <c r="N404" s="103"/>
      <c r="O404" s="103"/>
      <c r="P404" s="103"/>
      <c r="Q404" s="103"/>
      <c r="R404" s="103"/>
      <c r="S404" s="107"/>
      <c r="T404" s="103"/>
      <c r="U404" s="107"/>
      <c r="V404" s="107"/>
      <c r="W404" s="103"/>
      <c r="X404" s="103"/>
      <c r="Y404" s="107"/>
      <c r="Z404" s="107"/>
      <c r="AA404" s="107"/>
      <c r="AB404" s="107"/>
      <c r="AC404" s="107"/>
      <c r="AD404" s="103"/>
      <c r="AE404" s="108"/>
      <c r="AF404" s="108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</row>
    <row r="405" s="105" customFormat="1" spans="1:47">
      <c r="A405" s="103"/>
      <c r="B405" s="103"/>
      <c r="C405" s="103"/>
      <c r="D405" s="103"/>
      <c r="E405" s="103"/>
      <c r="F405" s="106"/>
      <c r="G405" s="103"/>
      <c r="H405" s="103"/>
      <c r="I405" s="103"/>
      <c r="J405" s="103"/>
      <c r="K405" s="107"/>
      <c r="L405" s="103"/>
      <c r="M405" s="103"/>
      <c r="N405" s="103"/>
      <c r="O405" s="103"/>
      <c r="P405" s="103"/>
      <c r="Q405" s="103"/>
      <c r="R405" s="103"/>
      <c r="S405" s="107"/>
      <c r="T405" s="103"/>
      <c r="U405" s="107"/>
      <c r="V405" s="107"/>
      <c r="W405" s="103"/>
      <c r="X405" s="103"/>
      <c r="Y405" s="107"/>
      <c r="Z405" s="107"/>
      <c r="AA405" s="107"/>
      <c r="AB405" s="107"/>
      <c r="AC405" s="107"/>
      <c r="AD405" s="103"/>
      <c r="AE405" s="108"/>
      <c r="AF405" s="108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</row>
    <row r="406" s="105" customFormat="1" spans="1:47">
      <c r="A406" s="103"/>
      <c r="B406" s="103"/>
      <c r="C406" s="103"/>
      <c r="D406" s="103"/>
      <c r="E406" s="103"/>
      <c r="F406" s="106"/>
      <c r="G406" s="103"/>
      <c r="H406" s="103"/>
      <c r="I406" s="103"/>
      <c r="J406" s="103"/>
      <c r="K406" s="107"/>
      <c r="L406" s="103"/>
      <c r="M406" s="103"/>
      <c r="N406" s="103"/>
      <c r="O406" s="103"/>
      <c r="P406" s="103"/>
      <c r="Q406" s="103"/>
      <c r="R406" s="103"/>
      <c r="S406" s="107"/>
      <c r="T406" s="103"/>
      <c r="U406" s="107"/>
      <c r="V406" s="107"/>
      <c r="W406" s="103"/>
      <c r="X406" s="103"/>
      <c r="Y406" s="107"/>
      <c r="Z406" s="107"/>
      <c r="AA406" s="107"/>
      <c r="AB406" s="107"/>
      <c r="AC406" s="107"/>
      <c r="AD406" s="103"/>
      <c r="AE406" s="108"/>
      <c r="AF406" s="108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</row>
    <row r="407" s="105" customFormat="1" spans="1:47">
      <c r="A407" s="103"/>
      <c r="B407" s="103"/>
      <c r="C407" s="103"/>
      <c r="D407" s="103"/>
      <c r="E407" s="103"/>
      <c r="F407" s="106"/>
      <c r="G407" s="103"/>
      <c r="H407" s="103"/>
      <c r="I407" s="103"/>
      <c r="J407" s="103"/>
      <c r="K407" s="107"/>
      <c r="L407" s="103"/>
      <c r="M407" s="103"/>
      <c r="N407" s="103"/>
      <c r="O407" s="103"/>
      <c r="P407" s="103"/>
      <c r="Q407" s="103"/>
      <c r="R407" s="103"/>
      <c r="S407" s="107"/>
      <c r="T407" s="103"/>
      <c r="U407" s="107"/>
      <c r="V407" s="107"/>
      <c r="W407" s="103"/>
      <c r="X407" s="103"/>
      <c r="Y407" s="107"/>
      <c r="Z407" s="107"/>
      <c r="AA407" s="107"/>
      <c r="AB407" s="107"/>
      <c r="AC407" s="107"/>
      <c r="AD407" s="103"/>
      <c r="AE407" s="108"/>
      <c r="AF407" s="108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</row>
    <row r="408" s="105" customFormat="1" spans="1:47">
      <c r="A408" s="103"/>
      <c r="B408" s="103"/>
      <c r="C408" s="103"/>
      <c r="D408" s="103"/>
      <c r="E408" s="103"/>
      <c r="F408" s="106"/>
      <c r="G408" s="103"/>
      <c r="H408" s="103"/>
      <c r="I408" s="103"/>
      <c r="J408" s="103"/>
      <c r="K408" s="107"/>
      <c r="L408" s="103"/>
      <c r="M408" s="103"/>
      <c r="N408" s="103"/>
      <c r="O408" s="103"/>
      <c r="P408" s="103"/>
      <c r="Q408" s="103"/>
      <c r="R408" s="103"/>
      <c r="S408" s="107"/>
      <c r="T408" s="103"/>
      <c r="U408" s="107"/>
      <c r="V408" s="107"/>
      <c r="W408" s="103"/>
      <c r="X408" s="103"/>
      <c r="Y408" s="107"/>
      <c r="Z408" s="107"/>
      <c r="AA408" s="107"/>
      <c r="AB408" s="107"/>
      <c r="AC408" s="107"/>
      <c r="AD408" s="103"/>
      <c r="AE408" s="108"/>
      <c r="AF408" s="108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</row>
    <row r="409" s="105" customFormat="1" spans="1:47">
      <c r="A409" s="103"/>
      <c r="B409" s="103"/>
      <c r="C409" s="103"/>
      <c r="D409" s="103"/>
      <c r="E409" s="103"/>
      <c r="F409" s="106"/>
      <c r="G409" s="103"/>
      <c r="H409" s="103"/>
      <c r="I409" s="103"/>
      <c r="J409" s="103"/>
      <c r="K409" s="107"/>
      <c r="L409" s="103"/>
      <c r="M409" s="103"/>
      <c r="N409" s="103"/>
      <c r="O409" s="103"/>
      <c r="P409" s="103"/>
      <c r="Q409" s="103"/>
      <c r="R409" s="103"/>
      <c r="S409" s="107"/>
      <c r="T409" s="103"/>
      <c r="U409" s="107"/>
      <c r="V409" s="107"/>
      <c r="W409" s="103"/>
      <c r="X409" s="103"/>
      <c r="Y409" s="107"/>
      <c r="Z409" s="107"/>
      <c r="AA409" s="107"/>
      <c r="AB409" s="107"/>
      <c r="AC409" s="107"/>
      <c r="AD409" s="103"/>
      <c r="AE409" s="108"/>
      <c r="AF409" s="108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</row>
    <row r="410" s="105" customFormat="1" spans="1:47">
      <c r="A410" s="103"/>
      <c r="B410" s="103"/>
      <c r="C410" s="103"/>
      <c r="D410" s="103"/>
      <c r="E410" s="103"/>
      <c r="F410" s="106"/>
      <c r="G410" s="103"/>
      <c r="H410" s="103"/>
      <c r="I410" s="103"/>
      <c r="J410" s="103"/>
      <c r="K410" s="107"/>
      <c r="L410" s="103"/>
      <c r="M410" s="103"/>
      <c r="N410" s="103"/>
      <c r="O410" s="103"/>
      <c r="P410" s="103"/>
      <c r="Q410" s="103"/>
      <c r="R410" s="103"/>
      <c r="S410" s="107"/>
      <c r="T410" s="103"/>
      <c r="U410" s="107"/>
      <c r="V410" s="107"/>
      <c r="W410" s="103"/>
      <c r="X410" s="103"/>
      <c r="Y410" s="107"/>
      <c r="Z410" s="107"/>
      <c r="AA410" s="107"/>
      <c r="AB410" s="107"/>
      <c r="AC410" s="107"/>
      <c r="AD410" s="103"/>
      <c r="AE410" s="108"/>
      <c r="AF410" s="108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</row>
    <row r="411" s="105" customFormat="1" spans="1:47">
      <c r="A411" s="103"/>
      <c r="B411" s="103"/>
      <c r="C411" s="103"/>
      <c r="D411" s="103"/>
      <c r="E411" s="103"/>
      <c r="F411" s="106"/>
      <c r="G411" s="103"/>
      <c r="H411" s="103"/>
      <c r="I411" s="103"/>
      <c r="J411" s="103"/>
      <c r="K411" s="107"/>
      <c r="L411" s="103"/>
      <c r="M411" s="103"/>
      <c r="N411" s="103"/>
      <c r="O411" s="103"/>
      <c r="P411" s="103"/>
      <c r="Q411" s="103"/>
      <c r="R411" s="103"/>
      <c r="S411" s="107"/>
      <c r="T411" s="103"/>
      <c r="U411" s="107"/>
      <c r="V411" s="107"/>
      <c r="W411" s="103"/>
      <c r="X411" s="103"/>
      <c r="Y411" s="107"/>
      <c r="Z411" s="107"/>
      <c r="AA411" s="107"/>
      <c r="AB411" s="107"/>
      <c r="AC411" s="107"/>
      <c r="AD411" s="103"/>
      <c r="AE411" s="108"/>
      <c r="AF411" s="108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</row>
    <row r="412" s="105" customFormat="1" spans="1:47">
      <c r="A412" s="103"/>
      <c r="B412" s="103"/>
      <c r="C412" s="103"/>
      <c r="D412" s="103"/>
      <c r="E412" s="103"/>
      <c r="F412" s="106"/>
      <c r="G412" s="103"/>
      <c r="H412" s="103"/>
      <c r="I412" s="103"/>
      <c r="J412" s="103"/>
      <c r="K412" s="107"/>
      <c r="L412" s="103"/>
      <c r="M412" s="103"/>
      <c r="N412" s="103"/>
      <c r="O412" s="103"/>
      <c r="P412" s="103"/>
      <c r="Q412" s="103"/>
      <c r="R412" s="103"/>
      <c r="S412" s="107"/>
      <c r="T412" s="103"/>
      <c r="U412" s="107"/>
      <c r="V412" s="107"/>
      <c r="W412" s="103"/>
      <c r="X412" s="103"/>
      <c r="Y412" s="107"/>
      <c r="Z412" s="107"/>
      <c r="AA412" s="107"/>
      <c r="AB412" s="107"/>
      <c r="AC412" s="107"/>
      <c r="AD412" s="103"/>
      <c r="AE412" s="108"/>
      <c r="AF412" s="108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</row>
    <row r="413" s="105" customFormat="1" spans="1:47">
      <c r="A413" s="103"/>
      <c r="B413" s="103"/>
      <c r="C413" s="103"/>
      <c r="D413" s="103"/>
      <c r="E413" s="103"/>
      <c r="F413" s="106"/>
      <c r="G413" s="103"/>
      <c r="H413" s="103"/>
      <c r="I413" s="103"/>
      <c r="J413" s="103"/>
      <c r="K413" s="107"/>
      <c r="L413" s="103"/>
      <c r="M413" s="103"/>
      <c r="N413" s="103"/>
      <c r="O413" s="103"/>
      <c r="P413" s="103"/>
      <c r="Q413" s="103"/>
      <c r="R413" s="103"/>
      <c r="S413" s="107"/>
      <c r="T413" s="103"/>
      <c r="U413" s="107"/>
      <c r="V413" s="107"/>
      <c r="W413" s="103"/>
      <c r="X413" s="103"/>
      <c r="Y413" s="107"/>
      <c r="Z413" s="107"/>
      <c r="AA413" s="107"/>
      <c r="AB413" s="107"/>
      <c r="AC413" s="107"/>
      <c r="AD413" s="103"/>
      <c r="AE413" s="108"/>
      <c r="AF413" s="108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</row>
    <row r="414" s="105" customFormat="1" spans="1:47">
      <c r="A414" s="103"/>
      <c r="B414" s="103"/>
      <c r="C414" s="103"/>
      <c r="D414" s="103"/>
      <c r="E414" s="103"/>
      <c r="F414" s="106"/>
      <c r="G414" s="103"/>
      <c r="H414" s="103"/>
      <c r="I414" s="103"/>
      <c r="J414" s="103"/>
      <c r="K414" s="107"/>
      <c r="L414" s="103"/>
      <c r="M414" s="103"/>
      <c r="N414" s="103"/>
      <c r="O414" s="103"/>
      <c r="P414" s="103"/>
      <c r="Q414" s="103"/>
      <c r="R414" s="103"/>
      <c r="S414" s="107"/>
      <c r="T414" s="103"/>
      <c r="U414" s="107"/>
      <c r="V414" s="107"/>
      <c r="W414" s="103"/>
      <c r="X414" s="103"/>
      <c r="Y414" s="107"/>
      <c r="Z414" s="107"/>
      <c r="AA414" s="107"/>
      <c r="AB414" s="107"/>
      <c r="AC414" s="107"/>
      <c r="AD414" s="103"/>
      <c r="AE414" s="108"/>
      <c r="AF414" s="108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</row>
    <row r="415" s="105" customFormat="1" spans="1:47">
      <c r="A415" s="103"/>
      <c r="B415" s="103"/>
      <c r="C415" s="103"/>
      <c r="D415" s="103"/>
      <c r="E415" s="103"/>
      <c r="F415" s="106"/>
      <c r="G415" s="103"/>
      <c r="H415" s="103"/>
      <c r="I415" s="103"/>
      <c r="J415" s="103"/>
      <c r="K415" s="107"/>
      <c r="L415" s="103"/>
      <c r="M415" s="103"/>
      <c r="N415" s="103"/>
      <c r="O415" s="103"/>
      <c r="P415" s="103"/>
      <c r="Q415" s="103"/>
      <c r="R415" s="103"/>
      <c r="S415" s="107"/>
      <c r="T415" s="103"/>
      <c r="U415" s="107"/>
      <c r="V415" s="107"/>
      <c r="W415" s="103"/>
      <c r="X415" s="103"/>
      <c r="Y415" s="107"/>
      <c r="Z415" s="107"/>
      <c r="AA415" s="107"/>
      <c r="AB415" s="107"/>
      <c r="AC415" s="107"/>
      <c r="AD415" s="103"/>
      <c r="AE415" s="108"/>
      <c r="AF415" s="108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</row>
    <row r="416" s="105" customFormat="1" spans="1:47">
      <c r="A416" s="103"/>
      <c r="B416" s="103"/>
      <c r="C416" s="103"/>
      <c r="D416" s="103"/>
      <c r="E416" s="103"/>
      <c r="F416" s="106"/>
      <c r="G416" s="103"/>
      <c r="H416" s="103"/>
      <c r="I416" s="103"/>
      <c r="J416" s="103"/>
      <c r="K416" s="107"/>
      <c r="L416" s="103"/>
      <c r="M416" s="103"/>
      <c r="N416" s="103"/>
      <c r="O416" s="103"/>
      <c r="P416" s="103"/>
      <c r="Q416" s="103"/>
      <c r="R416" s="103"/>
      <c r="S416" s="107"/>
      <c r="T416" s="103"/>
      <c r="U416" s="107"/>
      <c r="V416" s="107"/>
      <c r="W416" s="103"/>
      <c r="X416" s="103"/>
      <c r="Y416" s="107"/>
      <c r="Z416" s="107"/>
      <c r="AA416" s="107"/>
      <c r="AB416" s="107"/>
      <c r="AC416" s="107"/>
      <c r="AD416" s="103"/>
      <c r="AE416" s="108"/>
      <c r="AF416" s="108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</row>
    <row r="417" s="105" customFormat="1" spans="1:47">
      <c r="A417" s="103"/>
      <c r="B417" s="103"/>
      <c r="C417" s="103"/>
      <c r="D417" s="103"/>
      <c r="E417" s="103"/>
      <c r="F417" s="106"/>
      <c r="G417" s="103"/>
      <c r="H417" s="103"/>
      <c r="I417" s="103"/>
      <c r="J417" s="103"/>
      <c r="K417" s="107"/>
      <c r="L417" s="103"/>
      <c r="M417" s="103"/>
      <c r="N417" s="103"/>
      <c r="O417" s="103"/>
      <c r="P417" s="103"/>
      <c r="Q417" s="103"/>
      <c r="R417" s="103"/>
      <c r="S417" s="107"/>
      <c r="T417" s="103"/>
      <c r="U417" s="107"/>
      <c r="V417" s="107"/>
      <c r="W417" s="103"/>
      <c r="X417" s="103"/>
      <c r="Y417" s="107"/>
      <c r="Z417" s="107"/>
      <c r="AA417" s="107"/>
      <c r="AB417" s="107"/>
      <c r="AC417" s="107"/>
      <c r="AD417" s="103"/>
      <c r="AE417" s="108"/>
      <c r="AF417" s="108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</row>
    <row r="418" s="105" customFormat="1" spans="1:47">
      <c r="A418" s="103"/>
      <c r="B418" s="103"/>
      <c r="C418" s="103"/>
      <c r="D418" s="103"/>
      <c r="E418" s="103"/>
      <c r="F418" s="106"/>
      <c r="G418" s="103"/>
      <c r="H418" s="103"/>
      <c r="I418" s="103"/>
      <c r="J418" s="103"/>
      <c r="K418" s="107"/>
      <c r="L418" s="103"/>
      <c r="M418" s="103"/>
      <c r="N418" s="103"/>
      <c r="O418" s="103"/>
      <c r="P418" s="103"/>
      <c r="Q418" s="103"/>
      <c r="R418" s="103"/>
      <c r="S418" s="107"/>
      <c r="T418" s="103"/>
      <c r="U418" s="107"/>
      <c r="V418" s="107"/>
      <c r="W418" s="103"/>
      <c r="X418" s="103"/>
      <c r="Y418" s="107"/>
      <c r="Z418" s="107"/>
      <c r="AA418" s="107"/>
      <c r="AB418" s="107"/>
      <c r="AC418" s="107"/>
      <c r="AD418" s="103"/>
      <c r="AE418" s="108"/>
      <c r="AF418" s="108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</row>
    <row r="419" s="105" customFormat="1" spans="1:47">
      <c r="A419" s="103"/>
      <c r="B419" s="103"/>
      <c r="C419" s="103"/>
      <c r="D419" s="103"/>
      <c r="E419" s="103"/>
      <c r="F419" s="106"/>
      <c r="G419" s="103"/>
      <c r="H419" s="103"/>
      <c r="I419" s="103"/>
      <c r="J419" s="103"/>
      <c r="K419" s="107"/>
      <c r="L419" s="103"/>
      <c r="M419" s="103"/>
      <c r="N419" s="103"/>
      <c r="O419" s="103"/>
      <c r="P419" s="103"/>
      <c r="Q419" s="103"/>
      <c r="R419" s="103"/>
      <c r="S419" s="107"/>
      <c r="T419" s="103"/>
      <c r="U419" s="107"/>
      <c r="V419" s="107"/>
      <c r="W419" s="103"/>
      <c r="X419" s="103"/>
      <c r="Y419" s="107"/>
      <c r="Z419" s="107"/>
      <c r="AA419" s="107"/>
      <c r="AB419" s="107"/>
      <c r="AC419" s="107"/>
      <c r="AD419" s="103"/>
      <c r="AE419" s="108"/>
      <c r="AF419" s="108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</row>
    <row r="420" s="105" customFormat="1" spans="1:47">
      <c r="A420" s="103"/>
      <c r="B420" s="103"/>
      <c r="C420" s="103"/>
      <c r="D420" s="103"/>
      <c r="E420" s="103"/>
      <c r="F420" s="106"/>
      <c r="G420" s="103"/>
      <c r="H420" s="103"/>
      <c r="I420" s="103"/>
      <c r="J420" s="103"/>
      <c r="K420" s="107"/>
      <c r="L420" s="103"/>
      <c r="M420" s="103"/>
      <c r="N420" s="103"/>
      <c r="O420" s="103"/>
      <c r="P420" s="103"/>
      <c r="Q420" s="103"/>
      <c r="R420" s="103"/>
      <c r="S420" s="107"/>
      <c r="T420" s="103"/>
      <c r="U420" s="107"/>
      <c r="V420" s="107"/>
      <c r="W420" s="103"/>
      <c r="X420" s="103"/>
      <c r="Y420" s="107"/>
      <c r="Z420" s="107"/>
      <c r="AA420" s="107"/>
      <c r="AB420" s="107"/>
      <c r="AC420" s="107"/>
      <c r="AD420" s="103"/>
      <c r="AE420" s="108"/>
      <c r="AF420" s="108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</row>
    <row r="421" s="105" customFormat="1" spans="1:47">
      <c r="A421" s="103"/>
      <c r="B421" s="103"/>
      <c r="C421" s="103"/>
      <c r="D421" s="103"/>
      <c r="E421" s="103"/>
      <c r="F421" s="106"/>
      <c r="G421" s="103"/>
      <c r="H421" s="103"/>
      <c r="I421" s="103"/>
      <c r="J421" s="103"/>
      <c r="K421" s="107"/>
      <c r="L421" s="103"/>
      <c r="M421" s="103"/>
      <c r="N421" s="103"/>
      <c r="O421" s="103"/>
      <c r="P421" s="103"/>
      <c r="Q421" s="103"/>
      <c r="R421" s="103"/>
      <c r="S421" s="107"/>
      <c r="T421" s="103"/>
      <c r="U421" s="107"/>
      <c r="V421" s="107"/>
      <c r="W421" s="103"/>
      <c r="X421" s="103"/>
      <c r="Y421" s="107"/>
      <c r="Z421" s="107"/>
      <c r="AA421" s="107"/>
      <c r="AB421" s="107"/>
      <c r="AC421" s="107"/>
      <c r="AD421" s="103"/>
      <c r="AE421" s="108"/>
      <c r="AF421" s="108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</row>
    <row r="422" s="105" customFormat="1" spans="1:47">
      <c r="A422" s="103"/>
      <c r="B422" s="103"/>
      <c r="C422" s="103"/>
      <c r="D422" s="103"/>
      <c r="E422" s="103"/>
      <c r="F422" s="106"/>
      <c r="G422" s="103"/>
      <c r="H422" s="103"/>
      <c r="I422" s="103"/>
      <c r="J422" s="103"/>
      <c r="K422" s="107"/>
      <c r="L422" s="103"/>
      <c r="M422" s="103"/>
      <c r="N422" s="103"/>
      <c r="O422" s="103"/>
      <c r="P422" s="103"/>
      <c r="Q422" s="103"/>
      <c r="R422" s="103"/>
      <c r="S422" s="107"/>
      <c r="T422" s="103"/>
      <c r="U422" s="107"/>
      <c r="V422" s="107"/>
      <c r="W422" s="103"/>
      <c r="X422" s="103"/>
      <c r="Y422" s="107"/>
      <c r="Z422" s="107"/>
      <c r="AA422" s="107"/>
      <c r="AB422" s="107"/>
      <c r="AC422" s="107"/>
      <c r="AD422" s="103"/>
      <c r="AE422" s="108"/>
      <c r="AF422" s="108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</row>
    <row r="423" s="105" customFormat="1" spans="1:47">
      <c r="A423" s="103"/>
      <c r="B423" s="103"/>
      <c r="C423" s="103"/>
      <c r="D423" s="103"/>
      <c r="E423" s="103"/>
      <c r="F423" s="106"/>
      <c r="G423" s="103"/>
      <c r="H423" s="103"/>
      <c r="I423" s="103"/>
      <c r="J423" s="103"/>
      <c r="K423" s="107"/>
      <c r="L423" s="103"/>
      <c r="M423" s="103"/>
      <c r="N423" s="103"/>
      <c r="O423" s="103"/>
      <c r="P423" s="103"/>
      <c r="Q423" s="103"/>
      <c r="R423" s="103"/>
      <c r="S423" s="107"/>
      <c r="T423" s="103"/>
      <c r="U423" s="107"/>
      <c r="V423" s="107"/>
      <c r="W423" s="103"/>
      <c r="X423" s="103"/>
      <c r="Y423" s="107"/>
      <c r="Z423" s="107"/>
      <c r="AA423" s="107"/>
      <c r="AB423" s="107"/>
      <c r="AC423" s="107"/>
      <c r="AD423" s="103"/>
      <c r="AE423" s="108"/>
      <c r="AF423" s="108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</row>
    <row r="424" s="105" customFormat="1" spans="1:47">
      <c r="A424" s="103"/>
      <c r="B424" s="103"/>
      <c r="C424" s="103"/>
      <c r="D424" s="103"/>
      <c r="E424" s="103"/>
      <c r="F424" s="106"/>
      <c r="G424" s="103"/>
      <c r="H424" s="103"/>
      <c r="I424" s="103"/>
      <c r="J424" s="103"/>
      <c r="K424" s="107"/>
      <c r="L424" s="103"/>
      <c r="M424" s="103"/>
      <c r="N424" s="103"/>
      <c r="O424" s="103"/>
      <c r="P424" s="103"/>
      <c r="Q424" s="103"/>
      <c r="R424" s="103"/>
      <c r="S424" s="107"/>
      <c r="T424" s="103"/>
      <c r="U424" s="107"/>
      <c r="V424" s="107"/>
      <c r="W424" s="103"/>
      <c r="X424" s="103"/>
      <c r="Y424" s="107"/>
      <c r="Z424" s="107"/>
      <c r="AA424" s="107"/>
      <c r="AB424" s="107"/>
      <c r="AC424" s="107"/>
      <c r="AD424" s="103"/>
      <c r="AE424" s="108"/>
      <c r="AF424" s="108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</row>
    <row r="425" s="105" customFormat="1" spans="1:47">
      <c r="A425" s="103"/>
      <c r="B425" s="103"/>
      <c r="C425" s="103"/>
      <c r="D425" s="103"/>
      <c r="E425" s="103"/>
      <c r="F425" s="106"/>
      <c r="G425" s="103"/>
      <c r="H425" s="103"/>
      <c r="I425" s="103"/>
      <c r="J425" s="103"/>
      <c r="K425" s="107"/>
      <c r="L425" s="103"/>
      <c r="M425" s="103"/>
      <c r="N425" s="103"/>
      <c r="O425" s="103"/>
      <c r="P425" s="103"/>
      <c r="Q425" s="103"/>
      <c r="R425" s="103"/>
      <c r="S425" s="107"/>
      <c r="T425" s="103"/>
      <c r="U425" s="107"/>
      <c r="V425" s="107"/>
      <c r="W425" s="103"/>
      <c r="X425" s="103"/>
      <c r="Y425" s="107"/>
      <c r="Z425" s="107"/>
      <c r="AA425" s="107"/>
      <c r="AB425" s="107"/>
      <c r="AC425" s="107"/>
      <c r="AD425" s="103"/>
      <c r="AE425" s="108"/>
      <c r="AF425" s="108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</row>
    <row r="426" s="105" customFormat="1" spans="1:47">
      <c r="A426" s="103"/>
      <c r="B426" s="103"/>
      <c r="C426" s="103"/>
      <c r="D426" s="103"/>
      <c r="E426" s="103"/>
      <c r="F426" s="106"/>
      <c r="G426" s="103"/>
      <c r="H426" s="103"/>
      <c r="I426" s="103"/>
      <c r="J426" s="103"/>
      <c r="K426" s="107"/>
      <c r="L426" s="103"/>
      <c r="M426" s="103"/>
      <c r="N426" s="103"/>
      <c r="O426" s="103"/>
      <c r="P426" s="103"/>
      <c r="Q426" s="103"/>
      <c r="R426" s="103"/>
      <c r="S426" s="107"/>
      <c r="T426" s="103"/>
      <c r="U426" s="107"/>
      <c r="V426" s="107"/>
      <c r="W426" s="103"/>
      <c r="X426" s="103"/>
      <c r="Y426" s="107"/>
      <c r="Z426" s="107"/>
      <c r="AA426" s="107"/>
      <c r="AB426" s="107"/>
      <c r="AC426" s="107"/>
      <c r="AD426" s="103"/>
      <c r="AE426" s="108"/>
      <c r="AF426" s="108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</row>
    <row r="427" s="105" customFormat="1" spans="1:47">
      <c r="A427" s="103"/>
      <c r="B427" s="103"/>
      <c r="C427" s="103"/>
      <c r="D427" s="103"/>
      <c r="E427" s="103"/>
      <c r="F427" s="106"/>
      <c r="G427" s="103"/>
      <c r="H427" s="103"/>
      <c r="I427" s="103"/>
      <c r="J427" s="103"/>
      <c r="K427" s="107"/>
      <c r="L427" s="103"/>
      <c r="M427" s="103"/>
      <c r="N427" s="103"/>
      <c r="O427" s="103"/>
      <c r="P427" s="103"/>
      <c r="Q427" s="103"/>
      <c r="R427" s="103"/>
      <c r="S427" s="107"/>
      <c r="T427" s="103"/>
      <c r="U427" s="107"/>
      <c r="V427" s="107"/>
      <c r="W427" s="103"/>
      <c r="X427" s="103"/>
      <c r="Y427" s="107"/>
      <c r="Z427" s="107"/>
      <c r="AA427" s="107"/>
      <c r="AB427" s="107"/>
      <c r="AC427" s="107"/>
      <c r="AD427" s="103"/>
      <c r="AE427" s="108"/>
      <c r="AF427" s="108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</row>
    <row r="428" s="105" customFormat="1" spans="1:47">
      <c r="A428" s="103"/>
      <c r="B428" s="103"/>
      <c r="C428" s="103"/>
      <c r="D428" s="103"/>
      <c r="E428" s="103"/>
      <c r="F428" s="106"/>
      <c r="G428" s="103"/>
      <c r="H428" s="103"/>
      <c r="I428" s="103"/>
      <c r="J428" s="103"/>
      <c r="K428" s="107"/>
      <c r="L428" s="103"/>
      <c r="M428" s="103"/>
      <c r="N428" s="103"/>
      <c r="O428" s="103"/>
      <c r="P428" s="103"/>
      <c r="Q428" s="103"/>
      <c r="R428" s="103"/>
      <c r="S428" s="107"/>
      <c r="T428" s="103"/>
      <c r="U428" s="107"/>
      <c r="V428" s="107"/>
      <c r="W428" s="103"/>
      <c r="X428" s="103"/>
      <c r="Y428" s="107"/>
      <c r="Z428" s="107"/>
      <c r="AA428" s="107"/>
      <c r="AB428" s="107"/>
      <c r="AC428" s="107"/>
      <c r="AD428" s="103"/>
      <c r="AE428" s="108"/>
      <c r="AF428" s="108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</row>
    <row r="429" s="105" customFormat="1" spans="1:47">
      <c r="A429" s="103"/>
      <c r="B429" s="103"/>
      <c r="C429" s="103"/>
      <c r="D429" s="103"/>
      <c r="E429" s="103"/>
      <c r="F429" s="106"/>
      <c r="G429" s="103"/>
      <c r="H429" s="103"/>
      <c r="I429" s="103"/>
      <c r="J429" s="103"/>
      <c r="K429" s="107"/>
      <c r="L429" s="103"/>
      <c r="M429" s="103"/>
      <c r="N429" s="103"/>
      <c r="O429" s="103"/>
      <c r="P429" s="103"/>
      <c r="Q429" s="103"/>
      <c r="R429" s="103"/>
      <c r="S429" s="107"/>
      <c r="T429" s="103"/>
      <c r="U429" s="107"/>
      <c r="V429" s="107"/>
      <c r="W429" s="103"/>
      <c r="X429" s="103"/>
      <c r="Y429" s="107"/>
      <c r="Z429" s="107"/>
      <c r="AA429" s="107"/>
      <c r="AB429" s="107"/>
      <c r="AC429" s="107"/>
      <c r="AD429" s="103"/>
      <c r="AE429" s="108"/>
      <c r="AF429" s="108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</row>
    <row r="430" s="105" customFormat="1" spans="1:47">
      <c r="A430" s="103"/>
      <c r="B430" s="103"/>
      <c r="C430" s="103"/>
      <c r="D430" s="103"/>
      <c r="E430" s="103"/>
      <c r="F430" s="106"/>
      <c r="G430" s="103"/>
      <c r="H430" s="103"/>
      <c r="I430" s="103"/>
      <c r="J430" s="103"/>
      <c r="K430" s="107"/>
      <c r="L430" s="103"/>
      <c r="M430" s="103"/>
      <c r="N430" s="103"/>
      <c r="O430" s="103"/>
      <c r="P430" s="103"/>
      <c r="Q430" s="103"/>
      <c r="R430" s="103"/>
      <c r="S430" s="107"/>
      <c r="T430" s="103"/>
      <c r="U430" s="107"/>
      <c r="V430" s="107"/>
      <c r="W430" s="103"/>
      <c r="X430" s="103"/>
      <c r="Y430" s="107"/>
      <c r="Z430" s="107"/>
      <c r="AA430" s="107"/>
      <c r="AB430" s="107"/>
      <c r="AC430" s="107"/>
      <c r="AD430" s="103"/>
      <c r="AE430" s="108"/>
      <c r="AF430" s="108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</row>
    <row r="431" s="105" customFormat="1" spans="1:47">
      <c r="A431" s="103"/>
      <c r="B431" s="103"/>
      <c r="C431" s="103"/>
      <c r="D431" s="103"/>
      <c r="E431" s="103"/>
      <c r="F431" s="106"/>
      <c r="G431" s="103"/>
      <c r="H431" s="103"/>
      <c r="I431" s="103"/>
      <c r="J431" s="103"/>
      <c r="K431" s="107"/>
      <c r="L431" s="103"/>
      <c r="M431" s="103"/>
      <c r="N431" s="103"/>
      <c r="O431" s="103"/>
      <c r="P431" s="103"/>
      <c r="Q431" s="103"/>
      <c r="R431" s="103"/>
      <c r="S431" s="107"/>
      <c r="T431" s="103"/>
      <c r="U431" s="107"/>
      <c r="V431" s="107"/>
      <c r="W431" s="103"/>
      <c r="X431" s="103"/>
      <c r="Y431" s="107"/>
      <c r="Z431" s="107"/>
      <c r="AA431" s="107"/>
      <c r="AB431" s="107"/>
      <c r="AC431" s="107"/>
      <c r="AD431" s="103"/>
      <c r="AE431" s="108"/>
      <c r="AF431" s="108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</row>
    <row r="432" s="105" customFormat="1" spans="1:47">
      <c r="A432" s="103"/>
      <c r="B432" s="103"/>
      <c r="C432" s="103"/>
      <c r="D432" s="103"/>
      <c r="E432" s="103"/>
      <c r="F432" s="106"/>
      <c r="G432" s="103"/>
      <c r="H432" s="103"/>
      <c r="I432" s="103"/>
      <c r="J432" s="103"/>
      <c r="K432" s="107"/>
      <c r="L432" s="103"/>
      <c r="M432" s="103"/>
      <c r="N432" s="103"/>
      <c r="O432" s="103"/>
      <c r="P432" s="103"/>
      <c r="Q432" s="103"/>
      <c r="R432" s="103"/>
      <c r="S432" s="107"/>
      <c r="T432" s="103"/>
      <c r="U432" s="107"/>
      <c r="V432" s="107"/>
      <c r="W432" s="103"/>
      <c r="X432" s="103"/>
      <c r="Y432" s="107"/>
      <c r="Z432" s="107"/>
      <c r="AA432" s="107"/>
      <c r="AB432" s="107"/>
      <c r="AC432" s="107"/>
      <c r="AD432" s="103"/>
      <c r="AE432" s="108"/>
      <c r="AF432" s="108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</row>
    <row r="433" s="105" customFormat="1" spans="1:47">
      <c r="A433" s="103"/>
      <c r="B433" s="103"/>
      <c r="C433" s="103"/>
      <c r="D433" s="103"/>
      <c r="E433" s="103"/>
      <c r="F433" s="106"/>
      <c r="G433" s="103"/>
      <c r="H433" s="103"/>
      <c r="I433" s="103"/>
      <c r="J433" s="103"/>
      <c r="K433" s="107"/>
      <c r="L433" s="103"/>
      <c r="M433" s="103"/>
      <c r="N433" s="103"/>
      <c r="O433" s="103"/>
      <c r="P433" s="103"/>
      <c r="Q433" s="103"/>
      <c r="R433" s="103"/>
      <c r="S433" s="107"/>
      <c r="T433" s="103"/>
      <c r="U433" s="107"/>
      <c r="V433" s="107"/>
      <c r="W433" s="103"/>
      <c r="X433" s="103"/>
      <c r="Y433" s="107"/>
      <c r="Z433" s="107"/>
      <c r="AA433" s="107"/>
      <c r="AB433" s="107"/>
      <c r="AC433" s="107"/>
      <c r="AD433" s="103"/>
      <c r="AE433" s="108"/>
      <c r="AF433" s="108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</row>
    <row r="434" s="105" customFormat="1" spans="1:47">
      <c r="A434" s="103"/>
      <c r="B434" s="103"/>
      <c r="C434" s="103"/>
      <c r="D434" s="103"/>
      <c r="E434" s="103"/>
      <c r="F434" s="106"/>
      <c r="G434" s="103"/>
      <c r="H434" s="103"/>
      <c r="I434" s="103"/>
      <c r="J434" s="103"/>
      <c r="K434" s="107"/>
      <c r="L434" s="103"/>
      <c r="M434" s="103"/>
      <c r="N434" s="103"/>
      <c r="O434" s="103"/>
      <c r="P434" s="103"/>
      <c r="Q434" s="103"/>
      <c r="R434" s="103"/>
      <c r="S434" s="107"/>
      <c r="T434" s="103"/>
      <c r="U434" s="107"/>
      <c r="V434" s="107"/>
      <c r="W434" s="103"/>
      <c r="X434" s="103"/>
      <c r="Y434" s="107"/>
      <c r="Z434" s="107"/>
      <c r="AA434" s="107"/>
      <c r="AB434" s="107"/>
      <c r="AC434" s="107"/>
      <c r="AD434" s="103"/>
      <c r="AE434" s="108"/>
      <c r="AF434" s="108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</row>
    <row r="435" s="105" customFormat="1" spans="1:47">
      <c r="A435" s="103"/>
      <c r="B435" s="103"/>
      <c r="C435" s="103"/>
      <c r="D435" s="103"/>
      <c r="E435" s="103"/>
      <c r="F435" s="106"/>
      <c r="G435" s="103"/>
      <c r="H435" s="103"/>
      <c r="I435" s="103"/>
      <c r="J435" s="103"/>
      <c r="K435" s="107"/>
      <c r="L435" s="103"/>
      <c r="M435" s="103"/>
      <c r="N435" s="103"/>
      <c r="O435" s="103"/>
      <c r="P435" s="103"/>
      <c r="Q435" s="103"/>
      <c r="R435" s="103"/>
      <c r="S435" s="107"/>
      <c r="T435" s="103"/>
      <c r="U435" s="107"/>
      <c r="V435" s="107"/>
      <c r="W435" s="103"/>
      <c r="X435" s="103"/>
      <c r="Y435" s="107"/>
      <c r="Z435" s="107"/>
      <c r="AA435" s="107"/>
      <c r="AB435" s="107"/>
      <c r="AC435" s="107"/>
      <c r="AD435" s="103"/>
      <c r="AE435" s="108"/>
      <c r="AF435" s="108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</row>
    <row r="436" s="105" customFormat="1" spans="1:47">
      <c r="A436" s="103"/>
      <c r="B436" s="103"/>
      <c r="C436" s="103"/>
      <c r="D436" s="103"/>
      <c r="E436" s="103"/>
      <c r="F436" s="106"/>
      <c r="G436" s="103"/>
      <c r="H436" s="103"/>
      <c r="I436" s="103"/>
      <c r="J436" s="103"/>
      <c r="K436" s="107"/>
      <c r="L436" s="103"/>
      <c r="M436" s="103"/>
      <c r="N436" s="103"/>
      <c r="O436" s="103"/>
      <c r="P436" s="103"/>
      <c r="Q436" s="103"/>
      <c r="R436" s="103"/>
      <c r="S436" s="107"/>
      <c r="T436" s="103"/>
      <c r="U436" s="107"/>
      <c r="V436" s="107"/>
      <c r="W436" s="103"/>
      <c r="X436" s="103"/>
      <c r="Y436" s="107"/>
      <c r="Z436" s="107"/>
      <c r="AA436" s="107"/>
      <c r="AB436" s="107"/>
      <c r="AC436" s="107"/>
      <c r="AD436" s="103"/>
      <c r="AE436" s="108"/>
      <c r="AF436" s="108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</row>
    <row r="437" s="105" customFormat="1" spans="1:47">
      <c r="A437" s="103"/>
      <c r="B437" s="103"/>
      <c r="C437" s="103"/>
      <c r="D437" s="103"/>
      <c r="E437" s="103"/>
      <c r="F437" s="106"/>
      <c r="G437" s="103"/>
      <c r="H437" s="103"/>
      <c r="I437" s="103"/>
      <c r="J437" s="103"/>
      <c r="K437" s="107"/>
      <c r="L437" s="103"/>
      <c r="M437" s="103"/>
      <c r="N437" s="103"/>
      <c r="O437" s="103"/>
      <c r="P437" s="103"/>
      <c r="Q437" s="103"/>
      <c r="R437" s="103"/>
      <c r="S437" s="107"/>
      <c r="T437" s="103"/>
      <c r="U437" s="107"/>
      <c r="V437" s="107"/>
      <c r="W437" s="103"/>
      <c r="X437" s="103"/>
      <c r="Y437" s="107"/>
      <c r="Z437" s="107"/>
      <c r="AA437" s="107"/>
      <c r="AB437" s="107"/>
      <c r="AC437" s="107"/>
      <c r="AD437" s="103"/>
      <c r="AE437" s="108"/>
      <c r="AF437" s="108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</row>
    <row r="438" s="105" customFormat="1" spans="1:47">
      <c r="A438" s="103"/>
      <c r="B438" s="103"/>
      <c r="C438" s="103"/>
      <c r="D438" s="103"/>
      <c r="E438" s="103"/>
      <c r="F438" s="106"/>
      <c r="G438" s="103"/>
      <c r="H438" s="103"/>
      <c r="I438" s="103"/>
      <c r="J438" s="103"/>
      <c r="K438" s="107"/>
      <c r="L438" s="103"/>
      <c r="M438" s="103"/>
      <c r="N438" s="103"/>
      <c r="O438" s="103"/>
      <c r="P438" s="103"/>
      <c r="Q438" s="103"/>
      <c r="R438" s="103"/>
      <c r="S438" s="107"/>
      <c r="T438" s="103"/>
      <c r="U438" s="107"/>
      <c r="V438" s="107"/>
      <c r="W438" s="103"/>
      <c r="X438" s="103"/>
      <c r="Y438" s="107"/>
      <c r="Z438" s="107"/>
      <c r="AA438" s="107"/>
      <c r="AB438" s="107"/>
      <c r="AC438" s="107"/>
      <c r="AD438" s="103"/>
      <c r="AE438" s="108"/>
      <c r="AF438" s="108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</row>
    <row r="439" s="105" customFormat="1" spans="1:47">
      <c r="A439" s="103"/>
      <c r="B439" s="103"/>
      <c r="C439" s="103"/>
      <c r="D439" s="103"/>
      <c r="E439" s="103"/>
      <c r="F439" s="106"/>
      <c r="G439" s="103"/>
      <c r="H439" s="103"/>
      <c r="I439" s="103"/>
      <c r="J439" s="103"/>
      <c r="K439" s="107"/>
      <c r="L439" s="103"/>
      <c r="M439" s="103"/>
      <c r="N439" s="103"/>
      <c r="O439" s="103"/>
      <c r="P439" s="103"/>
      <c r="Q439" s="103"/>
      <c r="R439" s="103"/>
      <c r="S439" s="107"/>
      <c r="T439" s="103"/>
      <c r="U439" s="107"/>
      <c r="V439" s="107"/>
      <c r="W439" s="103"/>
      <c r="X439" s="103"/>
      <c r="Y439" s="107"/>
      <c r="Z439" s="107"/>
      <c r="AA439" s="107"/>
      <c r="AB439" s="107"/>
      <c r="AC439" s="107"/>
      <c r="AD439" s="103"/>
      <c r="AE439" s="108"/>
      <c r="AF439" s="108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</row>
    <row r="440" s="105" customFormat="1" spans="1:47">
      <c r="A440" s="103"/>
      <c r="B440" s="103"/>
      <c r="C440" s="103"/>
      <c r="D440" s="103"/>
      <c r="E440" s="103"/>
      <c r="F440" s="106"/>
      <c r="G440" s="103"/>
      <c r="H440" s="103"/>
      <c r="I440" s="103"/>
      <c r="J440" s="103"/>
      <c r="K440" s="107"/>
      <c r="L440" s="103"/>
      <c r="M440" s="103"/>
      <c r="N440" s="103"/>
      <c r="O440" s="103"/>
      <c r="P440" s="103"/>
      <c r="Q440" s="103"/>
      <c r="R440" s="103"/>
      <c r="S440" s="107"/>
      <c r="T440" s="103"/>
      <c r="U440" s="107"/>
      <c r="V440" s="107"/>
      <c r="W440" s="103"/>
      <c r="X440" s="103"/>
      <c r="Y440" s="107"/>
      <c r="Z440" s="107"/>
      <c r="AA440" s="107"/>
      <c r="AB440" s="107"/>
      <c r="AC440" s="107"/>
      <c r="AD440" s="103"/>
      <c r="AE440" s="108"/>
      <c r="AF440" s="108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</row>
    <row r="441" s="105" customFormat="1" spans="1:47">
      <c r="A441" s="103"/>
      <c r="B441" s="103"/>
      <c r="C441" s="103"/>
      <c r="D441" s="103"/>
      <c r="E441" s="103"/>
      <c r="F441" s="106"/>
      <c r="G441" s="103"/>
      <c r="H441" s="103"/>
      <c r="I441" s="103"/>
      <c r="J441" s="103"/>
      <c r="K441" s="107"/>
      <c r="L441" s="103"/>
      <c r="M441" s="103"/>
      <c r="N441" s="103"/>
      <c r="O441" s="103"/>
      <c r="P441" s="103"/>
      <c r="Q441" s="103"/>
      <c r="R441" s="103"/>
      <c r="S441" s="107"/>
      <c r="T441" s="103"/>
      <c r="U441" s="107"/>
      <c r="V441" s="107"/>
      <c r="W441" s="103"/>
      <c r="X441" s="103"/>
      <c r="Y441" s="107"/>
      <c r="Z441" s="107"/>
      <c r="AA441" s="107"/>
      <c r="AB441" s="107"/>
      <c r="AC441" s="107"/>
      <c r="AD441" s="103"/>
      <c r="AE441" s="108"/>
      <c r="AF441" s="108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</row>
    <row r="442" s="105" customFormat="1" spans="1:47">
      <c r="A442" s="103"/>
      <c r="B442" s="103"/>
      <c r="C442" s="103"/>
      <c r="D442" s="103"/>
      <c r="E442" s="103"/>
      <c r="F442" s="106"/>
      <c r="G442" s="103"/>
      <c r="H442" s="103"/>
      <c r="I442" s="103"/>
      <c r="J442" s="103"/>
      <c r="K442" s="107"/>
      <c r="L442" s="103"/>
      <c r="M442" s="103"/>
      <c r="N442" s="103"/>
      <c r="O442" s="103"/>
      <c r="P442" s="103"/>
      <c r="Q442" s="103"/>
      <c r="R442" s="103"/>
      <c r="S442" s="107"/>
      <c r="T442" s="103"/>
      <c r="U442" s="107"/>
      <c r="V442" s="107"/>
      <c r="W442" s="103"/>
      <c r="X442" s="103"/>
      <c r="Y442" s="107"/>
      <c r="Z442" s="107"/>
      <c r="AA442" s="107"/>
      <c r="AB442" s="107"/>
      <c r="AC442" s="107"/>
      <c r="AD442" s="103"/>
      <c r="AE442" s="108"/>
      <c r="AF442" s="108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</row>
    <row r="443" s="105" customFormat="1" spans="1:47">
      <c r="A443" s="103"/>
      <c r="B443" s="103"/>
      <c r="C443" s="103"/>
      <c r="D443" s="103"/>
      <c r="E443" s="103"/>
      <c r="F443" s="106"/>
      <c r="G443" s="103"/>
      <c r="H443" s="103"/>
      <c r="I443" s="103"/>
      <c r="J443" s="103"/>
      <c r="K443" s="107"/>
      <c r="L443" s="103"/>
      <c r="M443" s="103"/>
      <c r="N443" s="103"/>
      <c r="O443" s="103"/>
      <c r="P443" s="103"/>
      <c r="Q443" s="103"/>
      <c r="R443" s="103"/>
      <c r="S443" s="107"/>
      <c r="T443" s="103"/>
      <c r="U443" s="107"/>
      <c r="V443" s="107"/>
      <c r="W443" s="103"/>
      <c r="X443" s="103"/>
      <c r="Y443" s="107"/>
      <c r="Z443" s="107"/>
      <c r="AA443" s="107"/>
      <c r="AB443" s="107"/>
      <c r="AC443" s="107"/>
      <c r="AD443" s="103"/>
      <c r="AE443" s="108"/>
      <c r="AF443" s="108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</row>
    <row r="444" s="105" customFormat="1" spans="1:47">
      <c r="A444" s="103"/>
      <c r="B444" s="103"/>
      <c r="C444" s="103"/>
      <c r="D444" s="103"/>
      <c r="E444" s="103"/>
      <c r="F444" s="106"/>
      <c r="G444" s="103"/>
      <c r="H444" s="103"/>
      <c r="I444" s="103"/>
      <c r="J444" s="103"/>
      <c r="K444" s="107"/>
      <c r="L444" s="103"/>
      <c r="M444" s="103"/>
      <c r="N444" s="103"/>
      <c r="O444" s="103"/>
      <c r="P444" s="103"/>
      <c r="Q444" s="103"/>
      <c r="R444" s="103"/>
      <c r="S444" s="107"/>
      <c r="T444" s="103"/>
      <c r="U444" s="107"/>
      <c r="V444" s="107"/>
      <c r="W444" s="103"/>
      <c r="X444" s="103"/>
      <c r="Y444" s="107"/>
      <c r="Z444" s="107"/>
      <c r="AA444" s="107"/>
      <c r="AB444" s="107"/>
      <c r="AC444" s="107"/>
      <c r="AD444" s="103"/>
      <c r="AE444" s="108"/>
      <c r="AF444" s="108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</row>
    <row r="445" s="105" customFormat="1" spans="1:47">
      <c r="A445" s="103"/>
      <c r="B445" s="103"/>
      <c r="C445" s="103"/>
      <c r="D445" s="103"/>
      <c r="E445" s="103"/>
      <c r="F445" s="106"/>
      <c r="G445" s="103"/>
      <c r="H445" s="103"/>
      <c r="I445" s="103"/>
      <c r="J445" s="103"/>
      <c r="K445" s="107"/>
      <c r="L445" s="103"/>
      <c r="M445" s="103"/>
      <c r="N445" s="103"/>
      <c r="O445" s="103"/>
      <c r="P445" s="103"/>
      <c r="Q445" s="103"/>
      <c r="R445" s="103"/>
      <c r="S445" s="107"/>
      <c r="T445" s="103"/>
      <c r="U445" s="107"/>
      <c r="V445" s="107"/>
      <c r="W445" s="103"/>
      <c r="X445" s="103"/>
      <c r="Y445" s="107"/>
      <c r="Z445" s="107"/>
      <c r="AA445" s="107"/>
      <c r="AB445" s="107"/>
      <c r="AC445" s="107"/>
      <c r="AD445" s="103"/>
      <c r="AE445" s="108"/>
      <c r="AF445" s="108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</row>
    <row r="446" s="105" customFormat="1" spans="1:47">
      <c r="A446" s="103"/>
      <c r="B446" s="103"/>
      <c r="C446" s="103"/>
      <c r="D446" s="103"/>
      <c r="E446" s="103"/>
      <c r="F446" s="106"/>
      <c r="G446" s="103"/>
      <c r="H446" s="103"/>
      <c r="I446" s="103"/>
      <c r="J446" s="103"/>
      <c r="K446" s="107"/>
      <c r="L446" s="103"/>
      <c r="M446" s="103"/>
      <c r="N446" s="103"/>
      <c r="O446" s="103"/>
      <c r="P446" s="103"/>
      <c r="Q446" s="103"/>
      <c r="R446" s="103"/>
      <c r="S446" s="107"/>
      <c r="T446" s="103"/>
      <c r="U446" s="107"/>
      <c r="V446" s="107"/>
      <c r="W446" s="103"/>
      <c r="X446" s="103"/>
      <c r="Y446" s="107"/>
      <c r="Z446" s="107"/>
      <c r="AA446" s="107"/>
      <c r="AB446" s="107"/>
      <c r="AC446" s="107"/>
      <c r="AD446" s="103"/>
      <c r="AE446" s="108"/>
      <c r="AF446" s="108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</row>
    <row r="447" s="105" customFormat="1" spans="1:47">
      <c r="A447" s="103"/>
      <c r="B447" s="103"/>
      <c r="C447" s="103"/>
      <c r="D447" s="103"/>
      <c r="E447" s="103"/>
      <c r="F447" s="106"/>
      <c r="G447" s="103"/>
      <c r="H447" s="103"/>
      <c r="I447" s="103"/>
      <c r="J447" s="103"/>
      <c r="K447" s="107"/>
      <c r="L447" s="103"/>
      <c r="M447" s="103"/>
      <c r="N447" s="103"/>
      <c r="O447" s="103"/>
      <c r="P447" s="103"/>
      <c r="Q447" s="103"/>
      <c r="R447" s="103"/>
      <c r="S447" s="107"/>
      <c r="T447" s="103"/>
      <c r="U447" s="107"/>
      <c r="V447" s="107"/>
      <c r="W447" s="103"/>
      <c r="X447" s="103"/>
      <c r="Y447" s="107"/>
      <c r="Z447" s="107"/>
      <c r="AA447" s="107"/>
      <c r="AB447" s="107"/>
      <c r="AC447" s="107"/>
      <c r="AD447" s="103"/>
      <c r="AE447" s="108"/>
      <c r="AF447" s="108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</row>
    <row r="448" s="105" customFormat="1" spans="1:47">
      <c r="A448" s="103"/>
      <c r="B448" s="103"/>
      <c r="C448" s="103"/>
      <c r="D448" s="103"/>
      <c r="E448" s="103"/>
      <c r="F448" s="106"/>
      <c r="G448" s="103"/>
      <c r="H448" s="103"/>
      <c r="I448" s="103"/>
      <c r="J448" s="103"/>
      <c r="K448" s="107"/>
      <c r="L448" s="103"/>
      <c r="M448" s="103"/>
      <c r="N448" s="103"/>
      <c r="O448" s="103"/>
      <c r="P448" s="103"/>
      <c r="Q448" s="103"/>
      <c r="R448" s="103"/>
      <c r="S448" s="107"/>
      <c r="T448" s="103"/>
      <c r="U448" s="107"/>
      <c r="V448" s="107"/>
      <c r="W448" s="103"/>
      <c r="X448" s="103"/>
      <c r="Y448" s="107"/>
      <c r="Z448" s="107"/>
      <c r="AA448" s="107"/>
      <c r="AB448" s="107"/>
      <c r="AC448" s="107"/>
      <c r="AD448" s="103"/>
      <c r="AE448" s="108"/>
      <c r="AF448" s="108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</row>
    <row r="449" s="105" customFormat="1" spans="1:47">
      <c r="A449" s="103"/>
      <c r="B449" s="103"/>
      <c r="C449" s="103"/>
      <c r="D449" s="103"/>
      <c r="E449" s="103"/>
      <c r="F449" s="106"/>
      <c r="G449" s="103"/>
      <c r="H449" s="103"/>
      <c r="I449" s="103"/>
      <c r="J449" s="103"/>
      <c r="K449" s="107"/>
      <c r="L449" s="103"/>
      <c r="M449" s="103"/>
      <c r="N449" s="103"/>
      <c r="O449" s="103"/>
      <c r="P449" s="103"/>
      <c r="Q449" s="103"/>
      <c r="R449" s="103"/>
      <c r="S449" s="107"/>
      <c r="T449" s="103"/>
      <c r="U449" s="107"/>
      <c r="V449" s="107"/>
      <c r="W449" s="103"/>
      <c r="X449" s="103"/>
      <c r="Y449" s="107"/>
      <c r="Z449" s="107"/>
      <c r="AA449" s="107"/>
      <c r="AB449" s="107"/>
      <c r="AC449" s="107"/>
      <c r="AD449" s="103"/>
      <c r="AE449" s="108"/>
      <c r="AF449" s="108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</row>
    <row r="450" s="105" customFormat="1" spans="1:47">
      <c r="A450" s="103"/>
      <c r="B450" s="103"/>
      <c r="C450" s="103"/>
      <c r="D450" s="103"/>
      <c r="E450" s="103"/>
      <c r="F450" s="106"/>
      <c r="G450" s="103"/>
      <c r="H450" s="103"/>
      <c r="I450" s="103"/>
      <c r="J450" s="103"/>
      <c r="K450" s="107"/>
      <c r="L450" s="103"/>
      <c r="M450" s="103"/>
      <c r="N450" s="103"/>
      <c r="O450" s="103"/>
      <c r="P450" s="103"/>
      <c r="Q450" s="103"/>
      <c r="R450" s="103"/>
      <c r="S450" s="107"/>
      <c r="T450" s="103"/>
      <c r="U450" s="107"/>
      <c r="V450" s="107"/>
      <c r="W450" s="103"/>
      <c r="X450" s="103"/>
      <c r="Y450" s="107"/>
      <c r="Z450" s="107"/>
      <c r="AA450" s="107"/>
      <c r="AB450" s="107"/>
      <c r="AC450" s="107"/>
      <c r="AD450" s="103"/>
      <c r="AE450" s="108"/>
      <c r="AF450" s="108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</row>
    <row r="451" s="105" customFormat="1" spans="1:47">
      <c r="A451" s="103"/>
      <c r="B451" s="103"/>
      <c r="C451" s="103"/>
      <c r="D451" s="103"/>
      <c r="E451" s="103"/>
      <c r="F451" s="106"/>
      <c r="G451" s="103"/>
      <c r="H451" s="103"/>
      <c r="I451" s="103"/>
      <c r="J451" s="103"/>
      <c r="K451" s="107"/>
      <c r="L451" s="103"/>
      <c r="M451" s="103"/>
      <c r="N451" s="103"/>
      <c r="O451" s="103"/>
      <c r="P451" s="103"/>
      <c r="Q451" s="103"/>
      <c r="R451" s="103"/>
      <c r="S451" s="107"/>
      <c r="T451" s="103"/>
      <c r="U451" s="107"/>
      <c r="V451" s="107"/>
      <c r="W451" s="103"/>
      <c r="X451" s="103"/>
      <c r="Y451" s="107"/>
      <c r="Z451" s="107"/>
      <c r="AA451" s="107"/>
      <c r="AB451" s="107"/>
      <c r="AC451" s="107"/>
      <c r="AD451" s="103"/>
      <c r="AE451" s="108"/>
      <c r="AF451" s="108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</row>
    <row r="452" s="105" customFormat="1" spans="1:47">
      <c r="A452" s="103"/>
      <c r="B452" s="103"/>
      <c r="C452" s="103"/>
      <c r="D452" s="103"/>
      <c r="E452" s="103"/>
      <c r="F452" s="106"/>
      <c r="G452" s="103"/>
      <c r="H452" s="103"/>
      <c r="I452" s="103"/>
      <c r="J452" s="103"/>
      <c r="K452" s="107"/>
      <c r="L452" s="103"/>
      <c r="M452" s="103"/>
      <c r="N452" s="103"/>
      <c r="O452" s="103"/>
      <c r="P452" s="103"/>
      <c r="Q452" s="103"/>
      <c r="R452" s="103"/>
      <c r="S452" s="107"/>
      <c r="T452" s="103"/>
      <c r="U452" s="107"/>
      <c r="V452" s="107"/>
      <c r="W452" s="103"/>
      <c r="X452" s="103"/>
      <c r="Y452" s="107"/>
      <c r="Z452" s="107"/>
      <c r="AA452" s="107"/>
      <c r="AB452" s="107"/>
      <c r="AC452" s="107"/>
      <c r="AD452" s="103"/>
      <c r="AE452" s="108"/>
      <c r="AF452" s="108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</row>
    <row r="453" s="105" customFormat="1" spans="1:47">
      <c r="A453" s="103"/>
      <c r="B453" s="103"/>
      <c r="C453" s="103"/>
      <c r="D453" s="103"/>
      <c r="E453" s="103"/>
      <c r="F453" s="106"/>
      <c r="G453" s="103"/>
      <c r="H453" s="103"/>
      <c r="I453" s="103"/>
      <c r="J453" s="103"/>
      <c r="K453" s="107"/>
      <c r="L453" s="103"/>
      <c r="M453" s="103"/>
      <c r="N453" s="103"/>
      <c r="O453" s="103"/>
      <c r="P453" s="103"/>
      <c r="Q453" s="103"/>
      <c r="R453" s="103"/>
      <c r="S453" s="107"/>
      <c r="T453" s="103"/>
      <c r="U453" s="107"/>
      <c r="V453" s="107"/>
      <c r="W453" s="103"/>
      <c r="X453" s="103"/>
      <c r="Y453" s="107"/>
      <c r="Z453" s="107"/>
      <c r="AA453" s="107"/>
      <c r="AB453" s="107"/>
      <c r="AC453" s="107"/>
      <c r="AD453" s="103"/>
      <c r="AE453" s="108"/>
      <c r="AF453" s="108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</row>
    <row r="454" s="105" customFormat="1" spans="1:47">
      <c r="A454" s="103"/>
      <c r="B454" s="103"/>
      <c r="C454" s="103"/>
      <c r="D454" s="103"/>
      <c r="E454" s="103"/>
      <c r="F454" s="106"/>
      <c r="G454" s="103"/>
      <c r="H454" s="103"/>
      <c r="I454" s="103"/>
      <c r="J454" s="103"/>
      <c r="K454" s="107"/>
      <c r="L454" s="103"/>
      <c r="M454" s="103"/>
      <c r="N454" s="103"/>
      <c r="O454" s="103"/>
      <c r="P454" s="103"/>
      <c r="Q454" s="103"/>
      <c r="R454" s="103"/>
      <c r="S454" s="107"/>
      <c r="T454" s="103"/>
      <c r="U454" s="107"/>
      <c r="V454" s="107"/>
      <c r="W454" s="103"/>
      <c r="X454" s="103"/>
      <c r="Y454" s="107"/>
      <c r="Z454" s="107"/>
      <c r="AA454" s="107"/>
      <c r="AB454" s="107"/>
      <c r="AC454" s="107"/>
      <c r="AD454" s="103"/>
      <c r="AE454" s="108"/>
      <c r="AF454" s="108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</row>
    <row r="455" s="105" customFormat="1" spans="1:47">
      <c r="A455" s="103"/>
      <c r="B455" s="103"/>
      <c r="C455" s="103"/>
      <c r="D455" s="103"/>
      <c r="E455" s="103"/>
      <c r="F455" s="106"/>
      <c r="G455" s="103"/>
      <c r="H455" s="103"/>
      <c r="I455" s="103"/>
      <c r="J455" s="103"/>
      <c r="K455" s="107"/>
      <c r="L455" s="103"/>
      <c r="M455" s="103"/>
      <c r="N455" s="103"/>
      <c r="O455" s="103"/>
      <c r="P455" s="103"/>
      <c r="Q455" s="103"/>
      <c r="R455" s="103"/>
      <c r="S455" s="107"/>
      <c r="T455" s="103"/>
      <c r="U455" s="107"/>
      <c r="V455" s="107"/>
      <c r="W455" s="103"/>
      <c r="X455" s="103"/>
      <c r="Y455" s="107"/>
      <c r="Z455" s="107"/>
      <c r="AA455" s="107"/>
      <c r="AB455" s="107"/>
      <c r="AC455" s="107"/>
      <c r="AD455" s="103"/>
      <c r="AE455" s="108"/>
      <c r="AF455" s="108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</row>
    <row r="456" s="105" customFormat="1" spans="1:47">
      <c r="A456" s="103"/>
      <c r="B456" s="103"/>
      <c r="C456" s="103"/>
      <c r="D456" s="103"/>
      <c r="E456" s="103"/>
      <c r="F456" s="106"/>
      <c r="G456" s="103"/>
      <c r="H456" s="103"/>
      <c r="I456" s="103"/>
      <c r="J456" s="103"/>
      <c r="K456" s="107"/>
      <c r="L456" s="103"/>
      <c r="M456" s="103"/>
      <c r="N456" s="103"/>
      <c r="O456" s="103"/>
      <c r="P456" s="103"/>
      <c r="Q456" s="103"/>
      <c r="R456" s="103"/>
      <c r="S456" s="107"/>
      <c r="T456" s="103"/>
      <c r="U456" s="107"/>
      <c r="V456" s="107"/>
      <c r="W456" s="103"/>
      <c r="X456" s="103"/>
      <c r="Y456" s="107"/>
      <c r="Z456" s="107"/>
      <c r="AA456" s="107"/>
      <c r="AB456" s="107"/>
      <c r="AC456" s="107"/>
      <c r="AD456" s="103"/>
      <c r="AE456" s="108"/>
      <c r="AF456" s="108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</row>
    <row r="457" s="105" customFormat="1" spans="1:47">
      <c r="A457" s="103"/>
      <c r="B457" s="103"/>
      <c r="C457" s="103"/>
      <c r="D457" s="103"/>
      <c r="E457" s="103"/>
      <c r="F457" s="106"/>
      <c r="G457" s="103"/>
      <c r="H457" s="103"/>
      <c r="I457" s="103"/>
      <c r="J457" s="103"/>
      <c r="K457" s="107"/>
      <c r="L457" s="103"/>
      <c r="M457" s="103"/>
      <c r="N457" s="103"/>
      <c r="O457" s="103"/>
      <c r="P457" s="103"/>
      <c r="Q457" s="103"/>
      <c r="R457" s="103"/>
      <c r="S457" s="107"/>
      <c r="T457" s="103"/>
      <c r="U457" s="107"/>
      <c r="V457" s="107"/>
      <c r="W457" s="103"/>
      <c r="X457" s="103"/>
      <c r="Y457" s="107"/>
      <c r="Z457" s="107"/>
      <c r="AA457" s="107"/>
      <c r="AB457" s="107"/>
      <c r="AC457" s="107"/>
      <c r="AD457" s="103"/>
      <c r="AE457" s="108"/>
      <c r="AF457" s="108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</row>
    <row r="458" s="105" customFormat="1" spans="1:47">
      <c r="A458" s="103"/>
      <c r="B458" s="103"/>
      <c r="C458" s="103"/>
      <c r="D458" s="103"/>
      <c r="E458" s="103"/>
      <c r="F458" s="106"/>
      <c r="G458" s="103"/>
      <c r="H458" s="103"/>
      <c r="I458" s="103"/>
      <c r="J458" s="103"/>
      <c r="K458" s="107"/>
      <c r="L458" s="103"/>
      <c r="M458" s="103"/>
      <c r="N458" s="103"/>
      <c r="O458" s="103"/>
      <c r="P458" s="103"/>
      <c r="Q458" s="103"/>
      <c r="R458" s="103"/>
      <c r="S458" s="107"/>
      <c r="T458" s="103"/>
      <c r="U458" s="107"/>
      <c r="V458" s="107"/>
      <c r="W458" s="103"/>
      <c r="X458" s="103"/>
      <c r="Y458" s="107"/>
      <c r="Z458" s="107"/>
      <c r="AA458" s="107"/>
      <c r="AB458" s="107"/>
      <c r="AC458" s="107"/>
      <c r="AD458" s="103"/>
      <c r="AE458" s="108"/>
      <c r="AF458" s="108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</row>
    <row r="459" s="105" customFormat="1" spans="1:47">
      <c r="A459" s="103"/>
      <c r="B459" s="103"/>
      <c r="C459" s="103"/>
      <c r="D459" s="103"/>
      <c r="E459" s="103"/>
      <c r="F459" s="106"/>
      <c r="G459" s="103"/>
      <c r="H459" s="103"/>
      <c r="I459" s="103"/>
      <c r="J459" s="103"/>
      <c r="K459" s="107"/>
      <c r="L459" s="103"/>
      <c r="M459" s="103"/>
      <c r="N459" s="103"/>
      <c r="O459" s="103"/>
      <c r="P459" s="103"/>
      <c r="Q459" s="103"/>
      <c r="R459" s="103"/>
      <c r="S459" s="107"/>
      <c r="T459" s="103"/>
      <c r="U459" s="107"/>
      <c r="V459" s="107"/>
      <c r="W459" s="103"/>
      <c r="X459" s="103"/>
      <c r="Y459" s="107"/>
      <c r="Z459" s="107"/>
      <c r="AA459" s="107"/>
      <c r="AB459" s="107"/>
      <c r="AC459" s="107"/>
      <c r="AD459" s="103"/>
      <c r="AE459" s="108"/>
      <c r="AF459" s="108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</row>
    <row r="460" s="105" customFormat="1" spans="1:47">
      <c r="A460" s="103"/>
      <c r="B460" s="103"/>
      <c r="C460" s="103"/>
      <c r="D460" s="103"/>
      <c r="E460" s="103"/>
      <c r="F460" s="106"/>
      <c r="G460" s="103"/>
      <c r="H460" s="103"/>
      <c r="I460" s="103"/>
      <c r="J460" s="103"/>
      <c r="K460" s="107"/>
      <c r="L460" s="103"/>
      <c r="M460" s="103"/>
      <c r="N460" s="103"/>
      <c r="O460" s="103"/>
      <c r="P460" s="103"/>
      <c r="Q460" s="103"/>
      <c r="R460" s="103"/>
      <c r="S460" s="107"/>
      <c r="T460" s="103"/>
      <c r="U460" s="107"/>
      <c r="V460" s="107"/>
      <c r="W460" s="103"/>
      <c r="X460" s="103"/>
      <c r="Y460" s="107"/>
      <c r="Z460" s="107"/>
      <c r="AA460" s="107"/>
      <c r="AB460" s="107"/>
      <c r="AC460" s="107"/>
      <c r="AD460" s="103"/>
      <c r="AE460" s="108"/>
      <c r="AF460" s="108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</row>
    <row r="461" s="105" customFormat="1" spans="1:47">
      <c r="A461" s="103"/>
      <c r="B461" s="103"/>
      <c r="C461" s="103"/>
      <c r="D461" s="103"/>
      <c r="E461" s="103"/>
      <c r="F461" s="106"/>
      <c r="G461" s="103"/>
      <c r="H461" s="103"/>
      <c r="I461" s="103"/>
      <c r="J461" s="103"/>
      <c r="K461" s="107"/>
      <c r="L461" s="103"/>
      <c r="M461" s="103"/>
      <c r="N461" s="103"/>
      <c r="O461" s="103"/>
      <c r="P461" s="103"/>
      <c r="Q461" s="103"/>
      <c r="R461" s="103"/>
      <c r="S461" s="107"/>
      <c r="T461" s="103"/>
      <c r="U461" s="107"/>
      <c r="V461" s="107"/>
      <c r="W461" s="103"/>
      <c r="X461" s="103"/>
      <c r="Y461" s="107"/>
      <c r="Z461" s="107"/>
      <c r="AA461" s="107"/>
      <c r="AB461" s="107"/>
      <c r="AC461" s="107"/>
      <c r="AD461" s="103"/>
      <c r="AE461" s="108"/>
      <c r="AF461" s="108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</row>
    <row r="462" s="105" customFormat="1" spans="1:47">
      <c r="A462" s="103"/>
      <c r="B462" s="103"/>
      <c r="C462" s="103"/>
      <c r="D462" s="103"/>
      <c r="E462" s="103"/>
      <c r="F462" s="106"/>
      <c r="G462" s="103"/>
      <c r="H462" s="103"/>
      <c r="I462" s="103"/>
      <c r="J462" s="103"/>
      <c r="K462" s="107"/>
      <c r="L462" s="103"/>
      <c r="M462" s="103"/>
      <c r="N462" s="103"/>
      <c r="O462" s="103"/>
      <c r="P462" s="103"/>
      <c r="Q462" s="103"/>
      <c r="R462" s="103"/>
      <c r="S462" s="107"/>
      <c r="T462" s="103"/>
      <c r="U462" s="107"/>
      <c r="V462" s="107"/>
      <c r="W462" s="103"/>
      <c r="X462" s="103"/>
      <c r="Y462" s="107"/>
      <c r="Z462" s="107"/>
      <c r="AA462" s="107"/>
      <c r="AB462" s="107"/>
      <c r="AC462" s="107"/>
      <c r="AD462" s="103"/>
      <c r="AE462" s="108"/>
      <c r="AF462" s="108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</row>
    <row r="463" s="105" customFormat="1" spans="1:47">
      <c r="A463" s="103"/>
      <c r="B463" s="103"/>
      <c r="C463" s="103"/>
      <c r="D463" s="103"/>
      <c r="E463" s="103"/>
      <c r="F463" s="106"/>
      <c r="G463" s="103"/>
      <c r="H463" s="103"/>
      <c r="I463" s="103"/>
      <c r="J463" s="103"/>
      <c r="K463" s="107"/>
      <c r="L463" s="103"/>
      <c r="M463" s="103"/>
      <c r="N463" s="103"/>
      <c r="O463" s="103"/>
      <c r="P463" s="103"/>
      <c r="Q463" s="103"/>
      <c r="R463" s="103"/>
      <c r="S463" s="107"/>
      <c r="T463" s="103"/>
      <c r="U463" s="107"/>
      <c r="V463" s="107"/>
      <c r="W463" s="103"/>
      <c r="X463" s="103"/>
      <c r="Y463" s="107"/>
      <c r="Z463" s="107"/>
      <c r="AA463" s="107"/>
      <c r="AB463" s="107"/>
      <c r="AC463" s="107"/>
      <c r="AD463" s="103"/>
      <c r="AE463" s="108"/>
      <c r="AF463" s="108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</row>
    <row r="464" s="105" customFormat="1" spans="1:47">
      <c r="A464" s="103"/>
      <c r="B464" s="103"/>
      <c r="C464" s="103"/>
      <c r="D464" s="103"/>
      <c r="E464" s="103"/>
      <c r="F464" s="106"/>
      <c r="G464" s="103"/>
      <c r="H464" s="103"/>
      <c r="I464" s="103"/>
      <c r="J464" s="103"/>
      <c r="K464" s="107"/>
      <c r="L464" s="103"/>
      <c r="M464" s="103"/>
      <c r="N464" s="103"/>
      <c r="O464" s="103"/>
      <c r="P464" s="103"/>
      <c r="Q464" s="103"/>
      <c r="R464" s="103"/>
      <c r="S464" s="107"/>
      <c r="T464" s="103"/>
      <c r="U464" s="107"/>
      <c r="V464" s="107"/>
      <c r="W464" s="103"/>
      <c r="X464" s="103"/>
      <c r="Y464" s="107"/>
      <c r="Z464" s="107"/>
      <c r="AA464" s="107"/>
      <c r="AB464" s="107"/>
      <c r="AC464" s="107"/>
      <c r="AD464" s="103"/>
      <c r="AE464" s="108"/>
      <c r="AF464" s="108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</row>
    <row r="465" s="105" customFormat="1" spans="1:47">
      <c r="A465" s="103"/>
      <c r="B465" s="103"/>
      <c r="C465" s="103"/>
      <c r="D465" s="103"/>
      <c r="E465" s="103"/>
      <c r="F465" s="106"/>
      <c r="G465" s="103"/>
      <c r="H465" s="103"/>
      <c r="I465" s="103"/>
      <c r="J465" s="103"/>
      <c r="K465" s="107"/>
      <c r="L465" s="103"/>
      <c r="M465" s="103"/>
      <c r="N465" s="103"/>
      <c r="O465" s="103"/>
      <c r="P465" s="103"/>
      <c r="Q465" s="103"/>
      <c r="R465" s="103"/>
      <c r="S465" s="107"/>
      <c r="T465" s="103"/>
      <c r="U465" s="107"/>
      <c r="V465" s="107"/>
      <c r="W465" s="103"/>
      <c r="X465" s="103"/>
      <c r="Y465" s="107"/>
      <c r="Z465" s="107"/>
      <c r="AA465" s="107"/>
      <c r="AB465" s="107"/>
      <c r="AC465" s="107"/>
      <c r="AD465" s="103"/>
      <c r="AE465" s="108"/>
      <c r="AF465" s="108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</row>
    <row r="466" s="105" customFormat="1" spans="1:47">
      <c r="A466" s="103"/>
      <c r="B466" s="103"/>
      <c r="C466" s="103"/>
      <c r="D466" s="103"/>
      <c r="E466" s="103"/>
      <c r="F466" s="106"/>
      <c r="G466" s="103"/>
      <c r="H466" s="103"/>
      <c r="I466" s="103"/>
      <c r="J466" s="103"/>
      <c r="K466" s="107"/>
      <c r="L466" s="103"/>
      <c r="M466" s="103"/>
      <c r="N466" s="103"/>
      <c r="O466" s="103"/>
      <c r="P466" s="103"/>
      <c r="Q466" s="103"/>
      <c r="R466" s="103"/>
      <c r="S466" s="107"/>
      <c r="T466" s="103"/>
      <c r="U466" s="107"/>
      <c r="V466" s="107"/>
      <c r="W466" s="103"/>
      <c r="X466" s="103"/>
      <c r="Y466" s="107"/>
      <c r="Z466" s="107"/>
      <c r="AA466" s="107"/>
      <c r="AB466" s="107"/>
      <c r="AC466" s="107"/>
      <c r="AD466" s="103"/>
      <c r="AE466" s="108"/>
      <c r="AF466" s="108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</row>
    <row r="467" s="105" customFormat="1" spans="1:47">
      <c r="A467" s="103"/>
      <c r="B467" s="103"/>
      <c r="C467" s="103"/>
      <c r="D467" s="103"/>
      <c r="E467" s="103"/>
      <c r="F467" s="106"/>
      <c r="G467" s="103"/>
      <c r="H467" s="103"/>
      <c r="I467" s="103"/>
      <c r="J467" s="103"/>
      <c r="K467" s="107"/>
      <c r="L467" s="103"/>
      <c r="M467" s="103"/>
      <c r="N467" s="103"/>
      <c r="O467" s="103"/>
      <c r="P467" s="103"/>
      <c r="Q467" s="103"/>
      <c r="R467" s="103"/>
      <c r="S467" s="107"/>
      <c r="T467" s="103"/>
      <c r="U467" s="107"/>
      <c r="V467" s="107"/>
      <c r="W467" s="103"/>
      <c r="X467" s="103"/>
      <c r="Y467" s="107"/>
      <c r="Z467" s="107"/>
      <c r="AA467" s="107"/>
      <c r="AB467" s="107"/>
      <c r="AC467" s="107"/>
      <c r="AD467" s="103"/>
      <c r="AE467" s="108"/>
      <c r="AF467" s="108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</row>
    <row r="468" s="105" customFormat="1" spans="1:47">
      <c r="A468" s="103"/>
      <c r="B468" s="103"/>
      <c r="C468" s="103"/>
      <c r="D468" s="103"/>
      <c r="E468" s="103"/>
      <c r="F468" s="106"/>
      <c r="G468" s="103"/>
      <c r="H468" s="103"/>
      <c r="I468" s="103"/>
      <c r="J468" s="103"/>
      <c r="K468" s="107"/>
      <c r="L468" s="103"/>
      <c r="M468" s="103"/>
      <c r="N468" s="103"/>
      <c r="O468" s="103"/>
      <c r="P468" s="103"/>
      <c r="Q468" s="103"/>
      <c r="R468" s="103"/>
      <c r="S468" s="107"/>
      <c r="T468" s="103"/>
      <c r="U468" s="107"/>
      <c r="V468" s="107"/>
      <c r="W468" s="103"/>
      <c r="X468" s="103"/>
      <c r="Y468" s="107"/>
      <c r="Z468" s="107"/>
      <c r="AA468" s="107"/>
      <c r="AB468" s="107"/>
      <c r="AC468" s="107"/>
      <c r="AD468" s="103"/>
      <c r="AE468" s="108"/>
      <c r="AF468" s="108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3"/>
    </row>
    <row r="469" s="105" customFormat="1" spans="1:47">
      <c r="A469" s="103"/>
      <c r="B469" s="103"/>
      <c r="C469" s="103"/>
      <c r="D469" s="103"/>
      <c r="E469" s="103"/>
      <c r="F469" s="106"/>
      <c r="G469" s="103"/>
      <c r="H469" s="103"/>
      <c r="I469" s="103"/>
      <c r="J469" s="103"/>
      <c r="K469" s="107"/>
      <c r="L469" s="103"/>
      <c r="M469" s="103"/>
      <c r="N469" s="103"/>
      <c r="O469" s="103"/>
      <c r="P469" s="103"/>
      <c r="Q469" s="103"/>
      <c r="R469" s="103"/>
      <c r="S469" s="107"/>
      <c r="T469" s="103"/>
      <c r="U469" s="107"/>
      <c r="V469" s="107"/>
      <c r="W469" s="103"/>
      <c r="X469" s="103"/>
      <c r="Y469" s="107"/>
      <c r="Z469" s="107"/>
      <c r="AA469" s="107"/>
      <c r="AB469" s="107"/>
      <c r="AC469" s="107"/>
      <c r="AD469" s="103"/>
      <c r="AE469" s="108"/>
      <c r="AF469" s="108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3"/>
    </row>
    <row r="470" s="105" customFormat="1" spans="1:47">
      <c r="A470" s="103"/>
      <c r="B470" s="103"/>
      <c r="C470" s="103"/>
      <c r="D470" s="103"/>
      <c r="E470" s="103"/>
      <c r="F470" s="106"/>
      <c r="G470" s="103"/>
      <c r="H470" s="103"/>
      <c r="I470" s="103"/>
      <c r="J470" s="103"/>
      <c r="K470" s="107"/>
      <c r="L470" s="103"/>
      <c r="M470" s="103"/>
      <c r="N470" s="103"/>
      <c r="O470" s="103"/>
      <c r="P470" s="103"/>
      <c r="Q470" s="103"/>
      <c r="R470" s="103"/>
      <c r="S470" s="107"/>
      <c r="T470" s="103"/>
      <c r="U470" s="107"/>
      <c r="V470" s="107"/>
      <c r="W470" s="103"/>
      <c r="X470" s="103"/>
      <c r="Y470" s="107"/>
      <c r="Z470" s="107"/>
      <c r="AA470" s="107"/>
      <c r="AB470" s="107"/>
      <c r="AC470" s="107"/>
      <c r="AD470" s="103"/>
      <c r="AE470" s="108"/>
      <c r="AF470" s="108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</row>
    <row r="471" s="105" customFormat="1" spans="1:47">
      <c r="A471" s="103"/>
      <c r="B471" s="103"/>
      <c r="C471" s="103"/>
      <c r="D471" s="103"/>
      <c r="E471" s="103"/>
      <c r="F471" s="106"/>
      <c r="G471" s="103"/>
      <c r="H471" s="103"/>
      <c r="I471" s="103"/>
      <c r="J471" s="103"/>
      <c r="K471" s="107"/>
      <c r="L471" s="103"/>
      <c r="M471" s="103"/>
      <c r="N471" s="103"/>
      <c r="O471" s="103"/>
      <c r="P471" s="103"/>
      <c r="Q471" s="103"/>
      <c r="R471" s="103"/>
      <c r="S471" s="107"/>
      <c r="T471" s="103"/>
      <c r="U471" s="107"/>
      <c r="V471" s="107"/>
      <c r="W471" s="103"/>
      <c r="X471" s="103"/>
      <c r="Y471" s="107"/>
      <c r="Z471" s="107"/>
      <c r="AA471" s="107"/>
      <c r="AB471" s="107"/>
      <c r="AC471" s="107"/>
      <c r="AD471" s="103"/>
      <c r="AE471" s="108"/>
      <c r="AF471" s="108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3"/>
    </row>
    <row r="472" s="105" customFormat="1" spans="1:47">
      <c r="A472" s="103"/>
      <c r="B472" s="103"/>
      <c r="C472" s="103"/>
      <c r="D472" s="103"/>
      <c r="E472" s="103"/>
      <c r="F472" s="106"/>
      <c r="G472" s="103"/>
      <c r="H472" s="103"/>
      <c r="I472" s="103"/>
      <c r="J472" s="103"/>
      <c r="K472" s="107"/>
      <c r="L472" s="103"/>
      <c r="M472" s="103"/>
      <c r="N472" s="103"/>
      <c r="O472" s="103"/>
      <c r="P472" s="103"/>
      <c r="Q472" s="103"/>
      <c r="R472" s="103"/>
      <c r="S472" s="107"/>
      <c r="T472" s="103"/>
      <c r="U472" s="107"/>
      <c r="V472" s="107"/>
      <c r="W472" s="103"/>
      <c r="X472" s="103"/>
      <c r="Y472" s="107"/>
      <c r="Z472" s="107"/>
      <c r="AA472" s="107"/>
      <c r="AB472" s="107"/>
      <c r="AC472" s="107"/>
      <c r="AD472" s="103"/>
      <c r="AE472" s="108"/>
      <c r="AF472" s="108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  <c r="AU472" s="103"/>
    </row>
    <row r="473" s="105" customFormat="1" spans="1:47">
      <c r="A473" s="103"/>
      <c r="B473" s="103"/>
      <c r="C473" s="103"/>
      <c r="D473" s="103"/>
      <c r="E473" s="103"/>
      <c r="F473" s="106"/>
      <c r="G473" s="103"/>
      <c r="H473" s="103"/>
      <c r="I473" s="103"/>
      <c r="J473" s="103"/>
      <c r="K473" s="107"/>
      <c r="L473" s="103"/>
      <c r="M473" s="103"/>
      <c r="N473" s="103"/>
      <c r="O473" s="103"/>
      <c r="P473" s="103"/>
      <c r="Q473" s="103"/>
      <c r="R473" s="103"/>
      <c r="S473" s="107"/>
      <c r="T473" s="103"/>
      <c r="U473" s="107"/>
      <c r="V473" s="107"/>
      <c r="W473" s="103"/>
      <c r="X473" s="103"/>
      <c r="Y473" s="107"/>
      <c r="Z473" s="107"/>
      <c r="AA473" s="107"/>
      <c r="AB473" s="107"/>
      <c r="AC473" s="107"/>
      <c r="AD473" s="103"/>
      <c r="AE473" s="108"/>
      <c r="AF473" s="108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  <c r="AU473" s="103"/>
    </row>
    <row r="474" s="105" customFormat="1" spans="1:47">
      <c r="A474" s="103"/>
      <c r="B474" s="103"/>
      <c r="C474" s="103"/>
      <c r="D474" s="103"/>
      <c r="E474" s="103"/>
      <c r="F474" s="106"/>
      <c r="G474" s="103"/>
      <c r="H474" s="103"/>
      <c r="I474" s="103"/>
      <c r="J474" s="103"/>
      <c r="K474" s="107"/>
      <c r="L474" s="103"/>
      <c r="M474" s="103"/>
      <c r="N474" s="103"/>
      <c r="O474" s="103"/>
      <c r="P474" s="103"/>
      <c r="Q474" s="103"/>
      <c r="R474" s="103"/>
      <c r="S474" s="107"/>
      <c r="T474" s="103"/>
      <c r="U474" s="107"/>
      <c r="V474" s="107"/>
      <c r="W474" s="103"/>
      <c r="X474" s="103"/>
      <c r="Y474" s="107"/>
      <c r="Z474" s="107"/>
      <c r="AA474" s="107"/>
      <c r="AB474" s="107"/>
      <c r="AC474" s="107"/>
      <c r="AD474" s="103"/>
      <c r="AE474" s="108"/>
      <c r="AF474" s="108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  <c r="AU474" s="103"/>
    </row>
    <row r="475" s="105" customFormat="1" spans="1:47">
      <c r="A475" s="103"/>
      <c r="B475" s="103"/>
      <c r="C475" s="103"/>
      <c r="D475" s="103"/>
      <c r="E475" s="103"/>
      <c r="F475" s="106"/>
      <c r="G475" s="103"/>
      <c r="H475" s="103"/>
      <c r="I475" s="103"/>
      <c r="J475" s="103"/>
      <c r="K475" s="107"/>
      <c r="L475" s="103"/>
      <c r="M475" s="103"/>
      <c r="N475" s="103"/>
      <c r="O475" s="103"/>
      <c r="P475" s="103"/>
      <c r="Q475" s="103"/>
      <c r="R475" s="103"/>
      <c r="S475" s="107"/>
      <c r="T475" s="103"/>
      <c r="U475" s="107"/>
      <c r="V475" s="107"/>
      <c r="W475" s="103"/>
      <c r="X475" s="103"/>
      <c r="Y475" s="107"/>
      <c r="Z475" s="107"/>
      <c r="AA475" s="107"/>
      <c r="AB475" s="107"/>
      <c r="AC475" s="107"/>
      <c r="AD475" s="103"/>
      <c r="AE475" s="108"/>
      <c r="AF475" s="108"/>
      <c r="AG475" s="103"/>
      <c r="AH475" s="103"/>
      <c r="AI475" s="103"/>
      <c r="AJ475" s="103"/>
      <c r="AK475" s="103"/>
      <c r="AL475" s="103"/>
      <c r="AM475" s="103"/>
      <c r="AN475" s="103"/>
      <c r="AO475" s="103"/>
      <c r="AP475" s="103"/>
      <c r="AQ475" s="103"/>
      <c r="AR475" s="103"/>
      <c r="AS475" s="103"/>
      <c r="AT475" s="103"/>
      <c r="AU475" s="103"/>
    </row>
    <row r="476" s="105" customFormat="1" spans="1:47">
      <c r="A476" s="103"/>
      <c r="B476" s="103"/>
      <c r="C476" s="103"/>
      <c r="D476" s="103"/>
      <c r="E476" s="103"/>
      <c r="F476" s="106"/>
      <c r="G476" s="103"/>
      <c r="H476" s="103"/>
      <c r="I476" s="103"/>
      <c r="J476" s="103"/>
      <c r="K476" s="107"/>
      <c r="L476" s="103"/>
      <c r="M476" s="103"/>
      <c r="N476" s="103"/>
      <c r="O476" s="103"/>
      <c r="P476" s="103"/>
      <c r="Q476" s="103"/>
      <c r="R476" s="103"/>
      <c r="S476" s="107"/>
      <c r="T476" s="103"/>
      <c r="U476" s="107"/>
      <c r="V476" s="107"/>
      <c r="W476" s="103"/>
      <c r="X476" s="103"/>
      <c r="Y476" s="107"/>
      <c r="Z476" s="107"/>
      <c r="AA476" s="107"/>
      <c r="AB476" s="107"/>
      <c r="AC476" s="107"/>
      <c r="AD476" s="103"/>
      <c r="AE476" s="108"/>
      <c r="AF476" s="108"/>
      <c r="AG476" s="103"/>
      <c r="AH476" s="103"/>
      <c r="AI476" s="103"/>
      <c r="AJ476" s="103"/>
      <c r="AK476" s="103"/>
      <c r="AL476" s="103"/>
      <c r="AM476" s="103"/>
      <c r="AN476" s="103"/>
      <c r="AO476" s="103"/>
      <c r="AP476" s="103"/>
      <c r="AQ476" s="103"/>
      <c r="AR476" s="103"/>
      <c r="AS476" s="103"/>
      <c r="AT476" s="103"/>
      <c r="AU476" s="103"/>
    </row>
    <row r="477" s="105" customFormat="1" spans="1:47">
      <c r="A477" s="103"/>
      <c r="B477" s="103"/>
      <c r="C477" s="103"/>
      <c r="D477" s="103"/>
      <c r="E477" s="103"/>
      <c r="F477" s="106"/>
      <c r="G477" s="103"/>
      <c r="H477" s="103"/>
      <c r="I477" s="103"/>
      <c r="J477" s="103"/>
      <c r="K477" s="107"/>
      <c r="L477" s="103"/>
      <c r="M477" s="103"/>
      <c r="N477" s="103"/>
      <c r="O477" s="103"/>
      <c r="P477" s="103"/>
      <c r="Q477" s="103"/>
      <c r="R477" s="103"/>
      <c r="S477" s="107"/>
      <c r="T477" s="103"/>
      <c r="U477" s="107"/>
      <c r="V477" s="107"/>
      <c r="W477" s="103"/>
      <c r="X477" s="103"/>
      <c r="Y477" s="107"/>
      <c r="Z477" s="107"/>
      <c r="AA477" s="107"/>
      <c r="AB477" s="107"/>
      <c r="AC477" s="107"/>
      <c r="AD477" s="103"/>
      <c r="AE477" s="108"/>
      <c r="AF477" s="108"/>
      <c r="AG477" s="103"/>
      <c r="AH477" s="103"/>
      <c r="AI477" s="103"/>
      <c r="AJ477" s="103"/>
      <c r="AK477" s="103"/>
      <c r="AL477" s="103"/>
      <c r="AM477" s="103"/>
      <c r="AN477" s="103"/>
      <c r="AO477" s="103"/>
      <c r="AP477" s="103"/>
      <c r="AQ477" s="103"/>
      <c r="AR477" s="103"/>
      <c r="AS477" s="103"/>
      <c r="AT477" s="103"/>
      <c r="AU477" s="103"/>
    </row>
    <row r="478" s="105" customFormat="1" spans="1:47">
      <c r="A478" s="103"/>
      <c r="B478" s="103"/>
      <c r="C478" s="103"/>
      <c r="D478" s="103"/>
      <c r="E478" s="103"/>
      <c r="F478" s="106"/>
      <c r="G478" s="103"/>
      <c r="H478" s="103"/>
      <c r="I478" s="103"/>
      <c r="J478" s="103"/>
      <c r="K478" s="107"/>
      <c r="L478" s="103"/>
      <c r="M478" s="103"/>
      <c r="N478" s="103"/>
      <c r="O478" s="103"/>
      <c r="P478" s="103"/>
      <c r="Q478" s="103"/>
      <c r="R478" s="103"/>
      <c r="S478" s="107"/>
      <c r="T478" s="103"/>
      <c r="U478" s="107"/>
      <c r="V478" s="107"/>
      <c r="W478" s="103"/>
      <c r="X478" s="103"/>
      <c r="Y478" s="107"/>
      <c r="Z478" s="107"/>
      <c r="AA478" s="107"/>
      <c r="AB478" s="107"/>
      <c r="AC478" s="107"/>
      <c r="AD478" s="103"/>
      <c r="AE478" s="108"/>
      <c r="AF478" s="108"/>
      <c r="AG478" s="103"/>
      <c r="AH478" s="103"/>
      <c r="AI478" s="103"/>
      <c r="AJ478" s="103"/>
      <c r="AK478" s="103"/>
      <c r="AL478" s="103"/>
      <c r="AM478" s="103"/>
      <c r="AN478" s="103"/>
      <c r="AO478" s="103"/>
      <c r="AP478" s="103"/>
      <c r="AQ478" s="103"/>
      <c r="AR478" s="103"/>
      <c r="AS478" s="103"/>
      <c r="AT478" s="103"/>
      <c r="AU478" s="103"/>
    </row>
    <row r="479" s="105" customFormat="1" spans="1:47">
      <c r="A479" s="103"/>
      <c r="B479" s="103"/>
      <c r="C479" s="103"/>
      <c r="D479" s="103"/>
      <c r="E479" s="103"/>
      <c r="F479" s="106"/>
      <c r="G479" s="103"/>
      <c r="H479" s="103"/>
      <c r="I479" s="103"/>
      <c r="J479" s="103"/>
      <c r="K479" s="107"/>
      <c r="L479" s="103"/>
      <c r="M479" s="103"/>
      <c r="N479" s="103"/>
      <c r="O479" s="103"/>
      <c r="P479" s="103"/>
      <c r="Q479" s="103"/>
      <c r="R479" s="103"/>
      <c r="S479" s="107"/>
      <c r="T479" s="103"/>
      <c r="U479" s="107"/>
      <c r="V479" s="107"/>
      <c r="W479" s="103"/>
      <c r="X479" s="103"/>
      <c r="Y479" s="107"/>
      <c r="Z479" s="107"/>
      <c r="AA479" s="107"/>
      <c r="AB479" s="107"/>
      <c r="AC479" s="107"/>
      <c r="AD479" s="103"/>
      <c r="AE479" s="108"/>
      <c r="AF479" s="108"/>
      <c r="AG479" s="103"/>
      <c r="AH479" s="103"/>
      <c r="AI479" s="103"/>
      <c r="AJ479" s="103"/>
      <c r="AK479" s="103"/>
      <c r="AL479" s="103"/>
      <c r="AM479" s="103"/>
      <c r="AN479" s="103"/>
      <c r="AO479" s="103"/>
      <c r="AP479" s="103"/>
      <c r="AQ479" s="103"/>
      <c r="AR479" s="103"/>
      <c r="AS479" s="103"/>
      <c r="AT479" s="103"/>
      <c r="AU479" s="103"/>
    </row>
    <row r="480" s="105" customFormat="1" spans="1:47">
      <c r="A480" s="103"/>
      <c r="B480" s="103"/>
      <c r="C480" s="103"/>
      <c r="D480" s="103"/>
      <c r="E480" s="103"/>
      <c r="F480" s="106"/>
      <c r="G480" s="103"/>
      <c r="H480" s="103"/>
      <c r="I480" s="103"/>
      <c r="J480" s="103"/>
      <c r="K480" s="107"/>
      <c r="L480" s="103"/>
      <c r="M480" s="103"/>
      <c r="N480" s="103"/>
      <c r="O480" s="103"/>
      <c r="P480" s="103"/>
      <c r="Q480" s="103"/>
      <c r="R480" s="103"/>
      <c r="S480" s="107"/>
      <c r="T480" s="103"/>
      <c r="U480" s="107"/>
      <c r="V480" s="107"/>
      <c r="W480" s="103"/>
      <c r="X480" s="103"/>
      <c r="Y480" s="107"/>
      <c r="Z480" s="107"/>
      <c r="AA480" s="107"/>
      <c r="AB480" s="107"/>
      <c r="AC480" s="107"/>
      <c r="AD480" s="103"/>
      <c r="AE480" s="108"/>
      <c r="AF480" s="108"/>
      <c r="AG480" s="103"/>
      <c r="AH480" s="103"/>
      <c r="AI480" s="103"/>
      <c r="AJ480" s="103"/>
      <c r="AK480" s="103"/>
      <c r="AL480" s="103"/>
      <c r="AM480" s="103"/>
      <c r="AN480" s="103"/>
      <c r="AO480" s="103"/>
      <c r="AP480" s="103"/>
      <c r="AQ480" s="103"/>
      <c r="AR480" s="103"/>
      <c r="AS480" s="103"/>
      <c r="AT480" s="103"/>
      <c r="AU480" s="103"/>
    </row>
    <row r="481" s="105" customFormat="1" spans="1:47">
      <c r="A481" s="103"/>
      <c r="B481" s="103"/>
      <c r="C481" s="103"/>
      <c r="D481" s="103"/>
      <c r="E481" s="103"/>
      <c r="F481" s="106"/>
      <c r="G481" s="103"/>
      <c r="H481" s="103"/>
      <c r="I481" s="103"/>
      <c r="J481" s="103"/>
      <c r="K481" s="107"/>
      <c r="L481" s="103"/>
      <c r="M481" s="103"/>
      <c r="N481" s="103"/>
      <c r="O481" s="103"/>
      <c r="P481" s="103"/>
      <c r="Q481" s="103"/>
      <c r="R481" s="103"/>
      <c r="S481" s="107"/>
      <c r="T481" s="103"/>
      <c r="U481" s="107"/>
      <c r="V481" s="107"/>
      <c r="W481" s="103"/>
      <c r="X481" s="103"/>
      <c r="Y481" s="107"/>
      <c r="Z481" s="107"/>
      <c r="AA481" s="107"/>
      <c r="AB481" s="107"/>
      <c r="AC481" s="107"/>
      <c r="AD481" s="103"/>
      <c r="AE481" s="108"/>
      <c r="AF481" s="108"/>
      <c r="AG481" s="103"/>
      <c r="AH481" s="103"/>
      <c r="AI481" s="103"/>
      <c r="AJ481" s="103"/>
      <c r="AK481" s="103"/>
      <c r="AL481" s="103"/>
      <c r="AM481" s="103"/>
      <c r="AN481" s="103"/>
      <c r="AO481" s="103"/>
      <c r="AP481" s="103"/>
      <c r="AQ481" s="103"/>
      <c r="AR481" s="103"/>
      <c r="AS481" s="103"/>
      <c r="AT481" s="103"/>
      <c r="AU481" s="103"/>
    </row>
    <row r="482" s="105" customFormat="1" spans="1:47">
      <c r="A482" s="103"/>
      <c r="B482" s="103"/>
      <c r="C482" s="103"/>
      <c r="D482" s="103"/>
      <c r="E482" s="103"/>
      <c r="F482" s="106"/>
      <c r="G482" s="103"/>
      <c r="H482" s="103"/>
      <c r="I482" s="103"/>
      <c r="J482" s="103"/>
      <c r="K482" s="107"/>
      <c r="L482" s="103"/>
      <c r="M482" s="103"/>
      <c r="N482" s="103"/>
      <c r="O482" s="103"/>
      <c r="P482" s="103"/>
      <c r="Q482" s="103"/>
      <c r="R482" s="103"/>
      <c r="S482" s="107"/>
      <c r="T482" s="103"/>
      <c r="U482" s="107"/>
      <c r="V482" s="107"/>
      <c r="W482" s="103"/>
      <c r="X482" s="103"/>
      <c r="Y482" s="107"/>
      <c r="Z482" s="107"/>
      <c r="AA482" s="107"/>
      <c r="AB482" s="107"/>
      <c r="AC482" s="107"/>
      <c r="AD482" s="103"/>
      <c r="AE482" s="108"/>
      <c r="AF482" s="108"/>
      <c r="AG482" s="103"/>
      <c r="AH482" s="103"/>
      <c r="AI482" s="103"/>
      <c r="AJ482" s="103"/>
      <c r="AK482" s="103"/>
      <c r="AL482" s="103"/>
      <c r="AM482" s="103"/>
      <c r="AN482" s="103"/>
      <c r="AO482" s="103"/>
      <c r="AP482" s="103"/>
      <c r="AQ482" s="103"/>
      <c r="AR482" s="103"/>
      <c r="AS482" s="103"/>
      <c r="AT482" s="103"/>
      <c r="AU482" s="103"/>
    </row>
    <row r="483" s="105" customFormat="1" spans="1:47">
      <c r="A483" s="103"/>
      <c r="B483" s="103"/>
      <c r="C483" s="103"/>
      <c r="D483" s="103"/>
      <c r="E483" s="103"/>
      <c r="F483" s="106"/>
      <c r="G483" s="103"/>
      <c r="H483" s="103"/>
      <c r="I483" s="103"/>
      <c r="J483" s="103"/>
      <c r="K483" s="107"/>
      <c r="L483" s="103"/>
      <c r="M483" s="103"/>
      <c r="N483" s="103"/>
      <c r="O483" s="103"/>
      <c r="P483" s="103"/>
      <c r="Q483" s="103"/>
      <c r="R483" s="103"/>
      <c r="S483" s="107"/>
      <c r="T483" s="103"/>
      <c r="U483" s="107"/>
      <c r="V483" s="107"/>
      <c r="W483" s="103"/>
      <c r="X483" s="103"/>
      <c r="Y483" s="107"/>
      <c r="Z483" s="107"/>
      <c r="AA483" s="107"/>
      <c r="AB483" s="107"/>
      <c r="AC483" s="107"/>
      <c r="AD483" s="103"/>
      <c r="AE483" s="108"/>
      <c r="AF483" s="108"/>
      <c r="AG483" s="103"/>
      <c r="AH483" s="103"/>
      <c r="AI483" s="103"/>
      <c r="AJ483" s="103"/>
      <c r="AK483" s="103"/>
      <c r="AL483" s="103"/>
      <c r="AM483" s="103"/>
      <c r="AN483" s="103"/>
      <c r="AO483" s="103"/>
      <c r="AP483" s="103"/>
      <c r="AQ483" s="103"/>
      <c r="AR483" s="103"/>
      <c r="AS483" s="103"/>
      <c r="AT483" s="103"/>
      <c r="AU483" s="103"/>
    </row>
    <row r="484" s="105" customFormat="1" spans="1:47">
      <c r="A484" s="103"/>
      <c r="B484" s="103"/>
      <c r="C484" s="103"/>
      <c r="D484" s="103"/>
      <c r="E484" s="103"/>
      <c r="F484" s="106"/>
      <c r="G484" s="103"/>
      <c r="H484" s="103"/>
      <c r="I484" s="103"/>
      <c r="J484" s="103"/>
      <c r="K484" s="107"/>
      <c r="L484" s="103"/>
      <c r="M484" s="103"/>
      <c r="N484" s="103"/>
      <c r="O484" s="103"/>
      <c r="P484" s="103"/>
      <c r="Q484" s="103"/>
      <c r="R484" s="103"/>
      <c r="S484" s="107"/>
      <c r="T484" s="103"/>
      <c r="U484" s="107"/>
      <c r="V484" s="107"/>
      <c r="W484" s="103"/>
      <c r="X484" s="103"/>
      <c r="Y484" s="107"/>
      <c r="Z484" s="107"/>
      <c r="AA484" s="107"/>
      <c r="AB484" s="107"/>
      <c r="AC484" s="107"/>
      <c r="AD484" s="103"/>
      <c r="AE484" s="108"/>
      <c r="AF484" s="108"/>
      <c r="AG484" s="103"/>
      <c r="AH484" s="103"/>
      <c r="AI484" s="103"/>
      <c r="AJ484" s="103"/>
      <c r="AK484" s="103"/>
      <c r="AL484" s="103"/>
      <c r="AM484" s="103"/>
      <c r="AN484" s="103"/>
      <c r="AO484" s="103"/>
      <c r="AP484" s="103"/>
      <c r="AQ484" s="103"/>
      <c r="AR484" s="103"/>
      <c r="AS484" s="103"/>
      <c r="AT484" s="103"/>
      <c r="AU484" s="103"/>
    </row>
    <row r="485" s="105" customFormat="1" spans="1:47">
      <c r="A485" s="103"/>
      <c r="B485" s="103"/>
      <c r="C485" s="103"/>
      <c r="D485" s="103"/>
      <c r="E485" s="103"/>
      <c r="F485" s="106"/>
      <c r="G485" s="103"/>
      <c r="H485" s="103"/>
      <c r="I485" s="103"/>
      <c r="J485" s="103"/>
      <c r="K485" s="107"/>
      <c r="L485" s="103"/>
      <c r="M485" s="103"/>
      <c r="N485" s="103"/>
      <c r="O485" s="103"/>
      <c r="P485" s="103"/>
      <c r="Q485" s="103"/>
      <c r="R485" s="103"/>
      <c r="S485" s="107"/>
      <c r="T485" s="103"/>
      <c r="U485" s="107"/>
      <c r="V485" s="107"/>
      <c r="W485" s="103"/>
      <c r="X485" s="103"/>
      <c r="Y485" s="107"/>
      <c r="Z485" s="107"/>
      <c r="AA485" s="107"/>
      <c r="AB485" s="107"/>
      <c r="AC485" s="107"/>
      <c r="AD485" s="103"/>
      <c r="AE485" s="108"/>
      <c r="AF485" s="108"/>
      <c r="AG485" s="103"/>
      <c r="AH485" s="103"/>
      <c r="AI485" s="103"/>
      <c r="AJ485" s="103"/>
      <c r="AK485" s="103"/>
      <c r="AL485" s="103"/>
      <c r="AM485" s="103"/>
      <c r="AN485" s="103"/>
      <c r="AO485" s="103"/>
      <c r="AP485" s="103"/>
      <c r="AQ485" s="103"/>
      <c r="AR485" s="103"/>
      <c r="AS485" s="103"/>
      <c r="AT485" s="103"/>
      <c r="AU485" s="103"/>
    </row>
    <row r="486" s="105" customFormat="1" spans="1:47">
      <c r="A486" s="103"/>
      <c r="B486" s="103"/>
      <c r="C486" s="103"/>
      <c r="D486" s="103"/>
      <c r="E486" s="103"/>
      <c r="F486" s="106"/>
      <c r="G486" s="103"/>
      <c r="H486" s="103"/>
      <c r="I486" s="103"/>
      <c r="J486" s="103"/>
      <c r="K486" s="107"/>
      <c r="L486" s="103"/>
      <c r="M486" s="103"/>
      <c r="N486" s="103"/>
      <c r="O486" s="103"/>
      <c r="P486" s="103"/>
      <c r="Q486" s="103"/>
      <c r="R486" s="103"/>
      <c r="S486" s="107"/>
      <c r="T486" s="103"/>
      <c r="U486" s="107"/>
      <c r="V486" s="107"/>
      <c r="W486" s="103"/>
      <c r="X486" s="103"/>
      <c r="Y486" s="107"/>
      <c r="Z486" s="107"/>
      <c r="AA486" s="107"/>
      <c r="AB486" s="107"/>
      <c r="AC486" s="107"/>
      <c r="AD486" s="103"/>
      <c r="AE486" s="108"/>
      <c r="AF486" s="108"/>
      <c r="AG486" s="103"/>
      <c r="AH486" s="103"/>
      <c r="AI486" s="103"/>
      <c r="AJ486" s="103"/>
      <c r="AK486" s="103"/>
      <c r="AL486" s="103"/>
      <c r="AM486" s="103"/>
      <c r="AN486" s="103"/>
      <c r="AO486" s="103"/>
      <c r="AP486" s="103"/>
      <c r="AQ486" s="103"/>
      <c r="AR486" s="103"/>
      <c r="AS486" s="103"/>
      <c r="AT486" s="103"/>
      <c r="AU486" s="103"/>
    </row>
    <row r="487" s="105" customFormat="1" spans="1:47">
      <c r="A487" s="103"/>
      <c r="B487" s="103"/>
      <c r="C487" s="103"/>
      <c r="D487" s="103"/>
      <c r="E487" s="103"/>
      <c r="F487" s="106"/>
      <c r="G487" s="103"/>
      <c r="H487" s="103"/>
      <c r="I487" s="103"/>
      <c r="J487" s="103"/>
      <c r="K487" s="107"/>
      <c r="L487" s="103"/>
      <c r="M487" s="103"/>
      <c r="N487" s="103"/>
      <c r="O487" s="103"/>
      <c r="P487" s="103"/>
      <c r="Q487" s="103"/>
      <c r="R487" s="103"/>
      <c r="S487" s="107"/>
      <c r="T487" s="103"/>
      <c r="U487" s="107"/>
      <c r="V487" s="107"/>
      <c r="W487" s="103"/>
      <c r="X487" s="103"/>
      <c r="Y487" s="107"/>
      <c r="Z487" s="107"/>
      <c r="AA487" s="107"/>
      <c r="AB487" s="107"/>
      <c r="AC487" s="107"/>
      <c r="AD487" s="103"/>
      <c r="AE487" s="108"/>
      <c r="AF487" s="108"/>
      <c r="AG487" s="103"/>
      <c r="AH487" s="103"/>
      <c r="AI487" s="103"/>
      <c r="AJ487" s="103"/>
      <c r="AK487" s="103"/>
      <c r="AL487" s="103"/>
      <c r="AM487" s="103"/>
      <c r="AN487" s="103"/>
      <c r="AO487" s="103"/>
      <c r="AP487" s="103"/>
      <c r="AQ487" s="103"/>
      <c r="AR487" s="103"/>
      <c r="AS487" s="103"/>
      <c r="AT487" s="103"/>
      <c r="AU487" s="103"/>
    </row>
    <row r="488" s="105" customFormat="1" spans="1:47">
      <c r="A488" s="103"/>
      <c r="B488" s="103"/>
      <c r="C488" s="103"/>
      <c r="D488" s="103"/>
      <c r="E488" s="103"/>
      <c r="F488" s="106"/>
      <c r="G488" s="103"/>
      <c r="H488" s="103"/>
      <c r="I488" s="103"/>
      <c r="J488" s="103"/>
      <c r="K488" s="107"/>
      <c r="L488" s="103"/>
      <c r="M488" s="103"/>
      <c r="N488" s="103"/>
      <c r="O488" s="103"/>
      <c r="P488" s="103"/>
      <c r="Q488" s="103"/>
      <c r="R488" s="103"/>
      <c r="S488" s="107"/>
      <c r="T488" s="103"/>
      <c r="U488" s="107"/>
      <c r="V488" s="107"/>
      <c r="W488" s="103"/>
      <c r="X488" s="103"/>
      <c r="Y488" s="107"/>
      <c r="Z488" s="107"/>
      <c r="AA488" s="107"/>
      <c r="AB488" s="107"/>
      <c r="AC488" s="107"/>
      <c r="AD488" s="103"/>
      <c r="AE488" s="108"/>
      <c r="AF488" s="108"/>
      <c r="AG488" s="103"/>
      <c r="AH488" s="103"/>
      <c r="AI488" s="103"/>
      <c r="AJ488" s="103"/>
      <c r="AK488" s="103"/>
      <c r="AL488" s="103"/>
      <c r="AM488" s="103"/>
      <c r="AN488" s="103"/>
      <c r="AO488" s="103"/>
      <c r="AP488" s="103"/>
      <c r="AQ488" s="103"/>
      <c r="AR488" s="103"/>
      <c r="AS488" s="103"/>
      <c r="AT488" s="103"/>
      <c r="AU488" s="103"/>
    </row>
    <row r="489" s="105" customFormat="1" spans="1:47">
      <c r="A489" s="103"/>
      <c r="B489" s="103"/>
      <c r="C489" s="103"/>
      <c r="D489" s="103"/>
      <c r="E489" s="103"/>
      <c r="F489" s="106"/>
      <c r="G489" s="103"/>
      <c r="H489" s="103"/>
      <c r="I489" s="103"/>
      <c r="J489" s="103"/>
      <c r="K489" s="107"/>
      <c r="L489" s="103"/>
      <c r="M489" s="103"/>
      <c r="N489" s="103"/>
      <c r="O489" s="103"/>
      <c r="P489" s="103"/>
      <c r="Q489" s="103"/>
      <c r="R489" s="103"/>
      <c r="S489" s="107"/>
      <c r="T489" s="103"/>
      <c r="U489" s="107"/>
      <c r="V489" s="107"/>
      <c r="W489" s="103"/>
      <c r="X489" s="103"/>
      <c r="Y489" s="107"/>
      <c r="Z489" s="107"/>
      <c r="AA489" s="107"/>
      <c r="AB489" s="107"/>
      <c r="AC489" s="107"/>
      <c r="AD489" s="103"/>
      <c r="AE489" s="108"/>
      <c r="AF489" s="108"/>
      <c r="AG489" s="103"/>
      <c r="AH489" s="103"/>
      <c r="AI489" s="103"/>
      <c r="AJ489" s="103"/>
      <c r="AK489" s="103"/>
      <c r="AL489" s="103"/>
      <c r="AM489" s="103"/>
      <c r="AN489" s="103"/>
      <c r="AO489" s="103"/>
      <c r="AP489" s="103"/>
      <c r="AQ489" s="103"/>
      <c r="AR489" s="103"/>
      <c r="AS489" s="103"/>
      <c r="AT489" s="103"/>
      <c r="AU489" s="103"/>
    </row>
    <row r="490" s="105" customFormat="1" spans="1:47">
      <c r="A490" s="103"/>
      <c r="B490" s="103"/>
      <c r="C490" s="103"/>
      <c r="D490" s="103"/>
      <c r="E490" s="103"/>
      <c r="F490" s="106"/>
      <c r="G490" s="103"/>
      <c r="H490" s="103"/>
      <c r="I490" s="103"/>
      <c r="J490" s="103"/>
      <c r="K490" s="107"/>
      <c r="L490" s="103"/>
      <c r="M490" s="103"/>
      <c r="N490" s="103"/>
      <c r="O490" s="103"/>
      <c r="P490" s="103"/>
      <c r="Q490" s="103"/>
      <c r="R490" s="103"/>
      <c r="S490" s="107"/>
      <c r="T490" s="103"/>
      <c r="U490" s="107"/>
      <c r="V490" s="107"/>
      <c r="W490" s="103"/>
      <c r="X490" s="103"/>
      <c r="Y490" s="107"/>
      <c r="Z490" s="107"/>
      <c r="AA490" s="107"/>
      <c r="AB490" s="107"/>
      <c r="AC490" s="107"/>
      <c r="AD490" s="103"/>
      <c r="AE490" s="108"/>
      <c r="AF490" s="108"/>
      <c r="AG490" s="103"/>
      <c r="AH490" s="103"/>
      <c r="AI490" s="103"/>
      <c r="AJ490" s="103"/>
      <c r="AK490" s="103"/>
      <c r="AL490" s="103"/>
      <c r="AM490" s="103"/>
      <c r="AN490" s="103"/>
      <c r="AO490" s="103"/>
      <c r="AP490" s="103"/>
      <c r="AQ490" s="103"/>
      <c r="AR490" s="103"/>
      <c r="AS490" s="103"/>
      <c r="AT490" s="103"/>
      <c r="AU490" s="103"/>
    </row>
    <row r="491" s="105" customFormat="1" spans="1:47">
      <c r="A491" s="103"/>
      <c r="B491" s="103"/>
      <c r="C491" s="103"/>
      <c r="D491" s="103"/>
      <c r="E491" s="103"/>
      <c r="F491" s="106"/>
      <c r="G491" s="103"/>
      <c r="H491" s="103"/>
      <c r="I491" s="103"/>
      <c r="J491" s="103"/>
      <c r="K491" s="107"/>
      <c r="L491" s="103"/>
      <c r="M491" s="103"/>
      <c r="N491" s="103"/>
      <c r="O491" s="103"/>
      <c r="P491" s="103"/>
      <c r="Q491" s="103"/>
      <c r="R491" s="103"/>
      <c r="S491" s="107"/>
      <c r="T491" s="103"/>
      <c r="U491" s="107"/>
      <c r="V491" s="107"/>
      <c r="W491" s="103"/>
      <c r="X491" s="103"/>
      <c r="Y491" s="107"/>
      <c r="Z491" s="107"/>
      <c r="AA491" s="107"/>
      <c r="AB491" s="107"/>
      <c r="AC491" s="107"/>
      <c r="AD491" s="103"/>
      <c r="AE491" s="108"/>
      <c r="AF491" s="108"/>
      <c r="AG491" s="103"/>
      <c r="AH491" s="103"/>
      <c r="AI491" s="103"/>
      <c r="AJ491" s="103"/>
      <c r="AK491" s="103"/>
      <c r="AL491" s="103"/>
      <c r="AM491" s="103"/>
      <c r="AN491" s="103"/>
      <c r="AO491" s="103"/>
      <c r="AP491" s="103"/>
      <c r="AQ491" s="103"/>
      <c r="AR491" s="103"/>
      <c r="AS491" s="103"/>
      <c r="AT491" s="103"/>
      <c r="AU491" s="103"/>
    </row>
    <row r="492" s="105" customFormat="1" spans="1:47">
      <c r="A492" s="103"/>
      <c r="B492" s="103"/>
      <c r="C492" s="103"/>
      <c r="D492" s="103"/>
      <c r="E492" s="103"/>
      <c r="F492" s="106"/>
      <c r="G492" s="103"/>
      <c r="H492" s="103"/>
      <c r="I492" s="103"/>
      <c r="J492" s="103"/>
      <c r="K492" s="107"/>
      <c r="L492" s="103"/>
      <c r="M492" s="103"/>
      <c r="N492" s="103"/>
      <c r="O492" s="103"/>
      <c r="P492" s="103"/>
      <c r="Q492" s="103"/>
      <c r="R492" s="103"/>
      <c r="S492" s="107"/>
      <c r="T492" s="103"/>
      <c r="U492" s="107"/>
      <c r="V492" s="107"/>
      <c r="W492" s="103"/>
      <c r="X492" s="103"/>
      <c r="Y492" s="107"/>
      <c r="Z492" s="107"/>
      <c r="AA492" s="107"/>
      <c r="AB492" s="107"/>
      <c r="AC492" s="107"/>
      <c r="AD492" s="103"/>
      <c r="AE492" s="108"/>
      <c r="AF492" s="108"/>
      <c r="AG492" s="103"/>
      <c r="AH492" s="103"/>
      <c r="AI492" s="103"/>
      <c r="AJ492" s="103"/>
      <c r="AK492" s="103"/>
      <c r="AL492" s="103"/>
      <c r="AM492" s="103"/>
      <c r="AN492" s="103"/>
      <c r="AO492" s="103"/>
      <c r="AP492" s="103"/>
      <c r="AQ492" s="103"/>
      <c r="AR492" s="103"/>
      <c r="AS492" s="103"/>
      <c r="AT492" s="103"/>
      <c r="AU492" s="103"/>
    </row>
    <row r="493" s="105" customFormat="1" spans="1:47">
      <c r="A493" s="103"/>
      <c r="B493" s="103"/>
      <c r="C493" s="103"/>
      <c r="D493" s="103"/>
      <c r="E493" s="103"/>
      <c r="F493" s="106"/>
      <c r="G493" s="103"/>
      <c r="H493" s="103"/>
      <c r="I493" s="103"/>
      <c r="J493" s="103"/>
      <c r="K493" s="107"/>
      <c r="L493" s="103"/>
      <c r="M493" s="103"/>
      <c r="N493" s="103"/>
      <c r="O493" s="103"/>
      <c r="P493" s="103"/>
      <c r="Q493" s="103"/>
      <c r="R493" s="103"/>
      <c r="S493" s="107"/>
      <c r="T493" s="103"/>
      <c r="U493" s="107"/>
      <c r="V493" s="107"/>
      <c r="W493" s="103"/>
      <c r="X493" s="103"/>
      <c r="Y493" s="107"/>
      <c r="Z493" s="107"/>
      <c r="AA493" s="107"/>
      <c r="AB493" s="107"/>
      <c r="AC493" s="107"/>
      <c r="AD493" s="103"/>
      <c r="AE493" s="108"/>
      <c r="AF493" s="108"/>
      <c r="AG493" s="103"/>
      <c r="AH493" s="103"/>
      <c r="AI493" s="103"/>
      <c r="AJ493" s="103"/>
      <c r="AK493" s="103"/>
      <c r="AL493" s="103"/>
      <c r="AM493" s="103"/>
      <c r="AN493" s="103"/>
      <c r="AO493" s="103"/>
      <c r="AP493" s="103"/>
      <c r="AQ493" s="103"/>
      <c r="AR493" s="103"/>
      <c r="AS493" s="103"/>
      <c r="AT493" s="103"/>
      <c r="AU493" s="103"/>
    </row>
    <row r="494" s="105" customFormat="1" spans="1:47">
      <c r="A494" s="103"/>
      <c r="B494" s="103"/>
      <c r="C494" s="103"/>
      <c r="D494" s="103"/>
      <c r="E494" s="103"/>
      <c r="F494" s="106"/>
      <c r="G494" s="103"/>
      <c r="H494" s="103"/>
      <c r="I494" s="103"/>
      <c r="J494" s="103"/>
      <c r="K494" s="107"/>
      <c r="L494" s="103"/>
      <c r="M494" s="103"/>
      <c r="N494" s="103"/>
      <c r="O494" s="103"/>
      <c r="P494" s="103"/>
      <c r="Q494" s="103"/>
      <c r="R494" s="103"/>
      <c r="S494" s="107"/>
      <c r="T494" s="103"/>
      <c r="U494" s="107"/>
      <c r="V494" s="107"/>
      <c r="W494" s="103"/>
      <c r="X494" s="103"/>
      <c r="Y494" s="107"/>
      <c r="Z494" s="107"/>
      <c r="AA494" s="107"/>
      <c r="AB494" s="107"/>
      <c r="AC494" s="107"/>
      <c r="AD494" s="103"/>
      <c r="AE494" s="108"/>
      <c r="AF494" s="108"/>
      <c r="AG494" s="103"/>
      <c r="AH494" s="103"/>
      <c r="AI494" s="103"/>
      <c r="AJ494" s="103"/>
      <c r="AK494" s="103"/>
      <c r="AL494" s="103"/>
      <c r="AM494" s="103"/>
      <c r="AN494" s="103"/>
      <c r="AO494" s="103"/>
      <c r="AP494" s="103"/>
      <c r="AQ494" s="103"/>
      <c r="AR494" s="103"/>
      <c r="AS494" s="103"/>
      <c r="AT494" s="103"/>
      <c r="AU494" s="103"/>
    </row>
    <row r="495" s="105" customFormat="1" spans="1:47">
      <c r="A495" s="103"/>
      <c r="B495" s="103"/>
      <c r="C495" s="103"/>
      <c r="D495" s="103"/>
      <c r="E495" s="103"/>
      <c r="F495" s="106"/>
      <c r="G495" s="103"/>
      <c r="H495" s="103"/>
      <c r="I495" s="103"/>
      <c r="J495" s="103"/>
      <c r="K495" s="107"/>
      <c r="L495" s="103"/>
      <c r="M495" s="103"/>
      <c r="N495" s="103"/>
      <c r="O495" s="103"/>
      <c r="P495" s="103"/>
      <c r="Q495" s="103"/>
      <c r="R495" s="103"/>
      <c r="S495" s="107"/>
      <c r="T495" s="103"/>
      <c r="U495" s="107"/>
      <c r="V495" s="107"/>
      <c r="W495" s="103"/>
      <c r="X495" s="103"/>
      <c r="Y495" s="107"/>
      <c r="Z495" s="107"/>
      <c r="AA495" s="107"/>
      <c r="AB495" s="107"/>
      <c r="AC495" s="107"/>
      <c r="AD495" s="103"/>
      <c r="AE495" s="108"/>
      <c r="AF495" s="108"/>
      <c r="AG495" s="103"/>
      <c r="AH495" s="103"/>
      <c r="AI495" s="103"/>
      <c r="AJ495" s="103"/>
      <c r="AK495" s="103"/>
      <c r="AL495" s="103"/>
      <c r="AM495" s="103"/>
      <c r="AN495" s="103"/>
      <c r="AO495" s="103"/>
      <c r="AP495" s="103"/>
      <c r="AQ495" s="103"/>
      <c r="AR495" s="103"/>
      <c r="AS495" s="103"/>
      <c r="AT495" s="103"/>
      <c r="AU495" s="103"/>
    </row>
    <row r="496" s="105" customFormat="1" spans="1:47">
      <c r="A496" s="103"/>
      <c r="B496" s="103"/>
      <c r="C496" s="103"/>
      <c r="D496" s="103"/>
      <c r="E496" s="103"/>
      <c r="F496" s="106"/>
      <c r="G496" s="103"/>
      <c r="H496" s="103"/>
      <c r="I496" s="103"/>
      <c r="J496" s="103"/>
      <c r="K496" s="107"/>
      <c r="L496" s="103"/>
      <c r="M496" s="103"/>
      <c r="N496" s="103"/>
      <c r="O496" s="103"/>
      <c r="P496" s="103"/>
      <c r="Q496" s="103"/>
      <c r="R496" s="103"/>
      <c r="S496" s="107"/>
      <c r="T496" s="103"/>
      <c r="U496" s="107"/>
      <c r="V496" s="107"/>
      <c r="W496" s="103"/>
      <c r="X496" s="103"/>
      <c r="Y496" s="107"/>
      <c r="Z496" s="107"/>
      <c r="AA496" s="107"/>
      <c r="AB496" s="107"/>
      <c r="AC496" s="107"/>
      <c r="AD496" s="103"/>
      <c r="AE496" s="108"/>
      <c r="AF496" s="108"/>
      <c r="AG496" s="103"/>
      <c r="AH496" s="103"/>
      <c r="AI496" s="103"/>
      <c r="AJ496" s="103"/>
      <c r="AK496" s="103"/>
      <c r="AL496" s="103"/>
      <c r="AM496" s="103"/>
      <c r="AN496" s="103"/>
      <c r="AO496" s="103"/>
      <c r="AP496" s="103"/>
      <c r="AQ496" s="103"/>
      <c r="AR496" s="103"/>
      <c r="AS496" s="103"/>
      <c r="AT496" s="103"/>
      <c r="AU496" s="103"/>
    </row>
    <row r="497" s="105" customFormat="1" spans="1:47">
      <c r="A497" s="103"/>
      <c r="B497" s="103"/>
      <c r="C497" s="103"/>
      <c r="D497" s="103"/>
      <c r="E497" s="103"/>
      <c r="F497" s="106"/>
      <c r="G497" s="103"/>
      <c r="H497" s="103"/>
      <c r="I497" s="103"/>
      <c r="J497" s="103"/>
      <c r="K497" s="107"/>
      <c r="L497" s="103"/>
      <c r="M497" s="103"/>
      <c r="N497" s="103"/>
      <c r="O497" s="103"/>
      <c r="P497" s="103"/>
      <c r="Q497" s="103"/>
      <c r="R497" s="103"/>
      <c r="S497" s="107"/>
      <c r="T497" s="103"/>
      <c r="U497" s="107"/>
      <c r="V497" s="107"/>
      <c r="W497" s="103"/>
      <c r="X497" s="103"/>
      <c r="Y497" s="107"/>
      <c r="Z497" s="107"/>
      <c r="AA497" s="107"/>
      <c r="AB497" s="107"/>
      <c r="AC497" s="107"/>
      <c r="AD497" s="103"/>
      <c r="AE497" s="108"/>
      <c r="AF497" s="108"/>
      <c r="AG497" s="103"/>
      <c r="AH497" s="103"/>
      <c r="AI497" s="103"/>
      <c r="AJ497" s="103"/>
      <c r="AK497" s="103"/>
      <c r="AL497" s="103"/>
      <c r="AM497" s="103"/>
      <c r="AN497" s="103"/>
      <c r="AO497" s="103"/>
      <c r="AP497" s="103"/>
      <c r="AQ497" s="103"/>
      <c r="AR497" s="103"/>
      <c r="AS497" s="103"/>
      <c r="AT497" s="103"/>
      <c r="AU497" s="103"/>
    </row>
    <row r="498" s="105" customFormat="1" spans="1:47">
      <c r="A498" s="103"/>
      <c r="B498" s="103"/>
      <c r="C498" s="103"/>
      <c r="D498" s="103"/>
      <c r="E498" s="103"/>
      <c r="F498" s="106"/>
      <c r="G498" s="103"/>
      <c r="H498" s="103"/>
      <c r="I498" s="103"/>
      <c r="J498" s="103"/>
      <c r="K498" s="107"/>
      <c r="L498" s="103"/>
      <c r="M498" s="103"/>
      <c r="N498" s="103"/>
      <c r="O498" s="103"/>
      <c r="P498" s="103"/>
      <c r="Q498" s="103"/>
      <c r="R498" s="103"/>
      <c r="S498" s="107"/>
      <c r="T498" s="103"/>
      <c r="U498" s="107"/>
      <c r="V498" s="107"/>
      <c r="W498" s="103"/>
      <c r="X498" s="103"/>
      <c r="Y498" s="107"/>
      <c r="Z498" s="107"/>
      <c r="AA498" s="107"/>
      <c r="AB498" s="107"/>
      <c r="AC498" s="107"/>
      <c r="AD498" s="103"/>
      <c r="AE498" s="108"/>
      <c r="AF498" s="108"/>
      <c r="AG498" s="103"/>
      <c r="AH498" s="103"/>
      <c r="AI498" s="103"/>
      <c r="AJ498" s="103"/>
      <c r="AK498" s="103"/>
      <c r="AL498" s="103"/>
      <c r="AM498" s="103"/>
      <c r="AN498" s="103"/>
      <c r="AO498" s="103"/>
      <c r="AP498" s="103"/>
      <c r="AQ498" s="103"/>
      <c r="AR498" s="103"/>
      <c r="AS498" s="103"/>
      <c r="AT498" s="103"/>
      <c r="AU498" s="103"/>
    </row>
    <row r="499" s="105" customFormat="1" spans="1:47">
      <c r="A499" s="103"/>
      <c r="B499" s="103"/>
      <c r="C499" s="103"/>
      <c r="D499" s="103"/>
      <c r="E499" s="103"/>
      <c r="F499" s="106"/>
      <c r="G499" s="103"/>
      <c r="H499" s="103"/>
      <c r="I499" s="103"/>
      <c r="J499" s="103"/>
      <c r="K499" s="107"/>
      <c r="L499" s="103"/>
      <c r="M499" s="103"/>
      <c r="N499" s="103"/>
      <c r="O499" s="103"/>
      <c r="P499" s="103"/>
      <c r="Q499" s="103"/>
      <c r="R499" s="103"/>
      <c r="S499" s="107"/>
      <c r="T499" s="103"/>
      <c r="U499" s="107"/>
      <c r="V499" s="107"/>
      <c r="W499" s="103"/>
      <c r="X499" s="103"/>
      <c r="Y499" s="107"/>
      <c r="Z499" s="107"/>
      <c r="AA499" s="107"/>
      <c r="AB499" s="107"/>
      <c r="AC499" s="107"/>
      <c r="AD499" s="103"/>
      <c r="AE499" s="108"/>
      <c r="AF499" s="108"/>
      <c r="AG499" s="103"/>
      <c r="AH499" s="103"/>
      <c r="AI499" s="103"/>
      <c r="AJ499" s="103"/>
      <c r="AK499" s="103"/>
      <c r="AL499" s="103"/>
      <c r="AM499" s="103"/>
      <c r="AN499" s="103"/>
      <c r="AO499" s="103"/>
      <c r="AP499" s="103"/>
      <c r="AQ499" s="103"/>
      <c r="AR499" s="103"/>
      <c r="AS499" s="103"/>
      <c r="AT499" s="103"/>
      <c r="AU499" s="103"/>
    </row>
    <row r="500" s="105" customFormat="1" spans="1:47">
      <c r="A500" s="103"/>
      <c r="B500" s="103"/>
      <c r="C500" s="103"/>
      <c r="D500" s="103"/>
      <c r="E500" s="103"/>
      <c r="F500" s="106"/>
      <c r="G500" s="103"/>
      <c r="H500" s="103"/>
      <c r="I500" s="103"/>
      <c r="J500" s="103"/>
      <c r="K500" s="107"/>
      <c r="L500" s="103"/>
      <c r="M500" s="103"/>
      <c r="N500" s="103"/>
      <c r="O500" s="103"/>
      <c r="P500" s="103"/>
      <c r="Q500" s="103"/>
      <c r="R500" s="103"/>
      <c r="S500" s="107"/>
      <c r="T500" s="103"/>
      <c r="U500" s="107"/>
      <c r="V500" s="107"/>
      <c r="W500" s="103"/>
      <c r="X500" s="103"/>
      <c r="Y500" s="107"/>
      <c r="Z500" s="107"/>
      <c r="AA500" s="107"/>
      <c r="AB500" s="107"/>
      <c r="AC500" s="107"/>
      <c r="AD500" s="103"/>
      <c r="AE500" s="108"/>
      <c r="AF500" s="108"/>
      <c r="AG500" s="103"/>
      <c r="AH500" s="103"/>
      <c r="AI500" s="103"/>
      <c r="AJ500" s="103"/>
      <c r="AK500" s="103"/>
      <c r="AL500" s="103"/>
      <c r="AM500" s="103"/>
      <c r="AN500" s="103"/>
      <c r="AO500" s="103"/>
      <c r="AP500" s="103"/>
      <c r="AQ500" s="103"/>
      <c r="AR500" s="103"/>
      <c r="AS500" s="103"/>
      <c r="AT500" s="103"/>
      <c r="AU500" s="103"/>
    </row>
    <row r="501" s="105" customFormat="1" spans="1:47">
      <c r="A501" s="103"/>
      <c r="B501" s="103"/>
      <c r="C501" s="103"/>
      <c r="D501" s="103"/>
      <c r="E501" s="103"/>
      <c r="F501" s="106"/>
      <c r="G501" s="103"/>
      <c r="H501" s="103"/>
      <c r="I501" s="103"/>
      <c r="J501" s="103"/>
      <c r="K501" s="107"/>
      <c r="L501" s="103"/>
      <c r="M501" s="103"/>
      <c r="N501" s="103"/>
      <c r="O501" s="103"/>
      <c r="P501" s="103"/>
      <c r="Q501" s="103"/>
      <c r="R501" s="103"/>
      <c r="S501" s="107"/>
      <c r="T501" s="103"/>
      <c r="U501" s="107"/>
      <c r="V501" s="107"/>
      <c r="W501" s="103"/>
      <c r="X501" s="103"/>
      <c r="Y501" s="107"/>
      <c r="Z501" s="107"/>
      <c r="AA501" s="107"/>
      <c r="AB501" s="107"/>
      <c r="AC501" s="107"/>
      <c r="AD501" s="103"/>
      <c r="AE501" s="108"/>
      <c r="AF501" s="108"/>
      <c r="AG501" s="103"/>
      <c r="AH501" s="103"/>
      <c r="AI501" s="103"/>
      <c r="AJ501" s="103"/>
      <c r="AK501" s="103"/>
      <c r="AL501" s="103"/>
      <c r="AM501" s="103"/>
      <c r="AN501" s="103"/>
      <c r="AO501" s="103"/>
      <c r="AP501" s="103"/>
      <c r="AQ501" s="103"/>
      <c r="AR501" s="103"/>
      <c r="AS501" s="103"/>
      <c r="AT501" s="103"/>
      <c r="AU501" s="103"/>
    </row>
    <row r="502" s="105" customFormat="1" spans="1:47">
      <c r="A502" s="103"/>
      <c r="B502" s="103"/>
      <c r="C502" s="103"/>
      <c r="D502" s="103"/>
      <c r="E502" s="103"/>
      <c r="F502" s="106"/>
      <c r="G502" s="103"/>
      <c r="H502" s="103"/>
      <c r="I502" s="103"/>
      <c r="J502" s="103"/>
      <c r="K502" s="107"/>
      <c r="L502" s="103"/>
      <c r="M502" s="103"/>
      <c r="N502" s="103"/>
      <c r="O502" s="103"/>
      <c r="P502" s="103"/>
      <c r="Q502" s="103"/>
      <c r="R502" s="103"/>
      <c r="S502" s="107"/>
      <c r="T502" s="103"/>
      <c r="U502" s="107"/>
      <c r="V502" s="107"/>
      <c r="W502" s="103"/>
      <c r="X502" s="103"/>
      <c r="Y502" s="107"/>
      <c r="Z502" s="107"/>
      <c r="AA502" s="107"/>
      <c r="AB502" s="107"/>
      <c r="AC502" s="107"/>
      <c r="AD502" s="103"/>
      <c r="AE502" s="108"/>
      <c r="AF502" s="108"/>
      <c r="AG502" s="103"/>
      <c r="AH502" s="103"/>
      <c r="AI502" s="103"/>
      <c r="AJ502" s="103"/>
      <c r="AK502" s="103"/>
      <c r="AL502" s="103"/>
      <c r="AM502" s="103"/>
      <c r="AN502" s="103"/>
      <c r="AO502" s="103"/>
      <c r="AP502" s="103"/>
      <c r="AQ502" s="103"/>
      <c r="AR502" s="103"/>
      <c r="AS502" s="103"/>
      <c r="AT502" s="103"/>
      <c r="AU502" s="103"/>
    </row>
    <row r="503" s="105" customFormat="1" spans="1:47">
      <c r="A503" s="103"/>
      <c r="B503" s="103"/>
      <c r="C503" s="103"/>
      <c r="D503" s="103"/>
      <c r="E503" s="103"/>
      <c r="F503" s="106"/>
      <c r="G503" s="103"/>
      <c r="H503" s="103"/>
      <c r="I503" s="103"/>
      <c r="J503" s="103"/>
      <c r="K503" s="107"/>
      <c r="L503" s="103"/>
      <c r="M503" s="103"/>
      <c r="N503" s="103"/>
      <c r="O503" s="103"/>
      <c r="P503" s="103"/>
      <c r="Q503" s="103"/>
      <c r="R503" s="103"/>
      <c r="S503" s="107"/>
      <c r="T503" s="103"/>
      <c r="U503" s="107"/>
      <c r="V503" s="107"/>
      <c r="W503" s="103"/>
      <c r="X503" s="103"/>
      <c r="Y503" s="107"/>
      <c r="Z503" s="107"/>
      <c r="AA503" s="107"/>
      <c r="AB503" s="107"/>
      <c r="AC503" s="107"/>
      <c r="AD503" s="103"/>
      <c r="AE503" s="108"/>
      <c r="AF503" s="108"/>
      <c r="AG503" s="103"/>
      <c r="AH503" s="103"/>
      <c r="AI503" s="103"/>
      <c r="AJ503" s="103"/>
      <c r="AK503" s="103"/>
      <c r="AL503" s="103"/>
      <c r="AM503" s="103"/>
      <c r="AN503" s="103"/>
      <c r="AO503" s="103"/>
      <c r="AP503" s="103"/>
      <c r="AQ503" s="103"/>
      <c r="AR503" s="103"/>
      <c r="AS503" s="103"/>
      <c r="AT503" s="103"/>
      <c r="AU503" s="103"/>
    </row>
    <row r="504" s="105" customFormat="1" spans="1:47">
      <c r="A504" s="103"/>
      <c r="B504" s="103"/>
      <c r="C504" s="103"/>
      <c r="D504" s="103"/>
      <c r="E504" s="103"/>
      <c r="F504" s="106"/>
      <c r="G504" s="103"/>
      <c r="H504" s="103"/>
      <c r="I504" s="103"/>
      <c r="J504" s="103"/>
      <c r="K504" s="107"/>
      <c r="L504" s="103"/>
      <c r="M504" s="103"/>
      <c r="N504" s="103"/>
      <c r="O504" s="103"/>
      <c r="P504" s="103"/>
      <c r="Q504" s="103"/>
      <c r="R504" s="103"/>
      <c r="S504" s="107"/>
      <c r="T504" s="103"/>
      <c r="U504" s="107"/>
      <c r="V504" s="107"/>
      <c r="W504" s="103"/>
      <c r="X504" s="103"/>
      <c r="Y504" s="107"/>
      <c r="Z504" s="107"/>
      <c r="AA504" s="107"/>
      <c r="AB504" s="107"/>
      <c r="AC504" s="107"/>
      <c r="AD504" s="103"/>
      <c r="AE504" s="108"/>
      <c r="AF504" s="108"/>
      <c r="AG504" s="103"/>
      <c r="AH504" s="103"/>
      <c r="AI504" s="103"/>
      <c r="AJ504" s="103"/>
      <c r="AK504" s="103"/>
      <c r="AL504" s="103"/>
      <c r="AM504" s="103"/>
      <c r="AN504" s="103"/>
      <c r="AO504" s="103"/>
      <c r="AP504" s="103"/>
      <c r="AQ504" s="103"/>
      <c r="AR504" s="103"/>
      <c r="AS504" s="103"/>
      <c r="AT504" s="103"/>
      <c r="AU504" s="103"/>
    </row>
    <row r="505" s="105" customFormat="1" spans="1:47">
      <c r="A505" s="103"/>
      <c r="B505" s="103"/>
      <c r="C505" s="103"/>
      <c r="D505" s="103"/>
      <c r="E505" s="103"/>
      <c r="F505" s="106"/>
      <c r="G505" s="103"/>
      <c r="H505" s="103"/>
      <c r="I505" s="103"/>
      <c r="J505" s="103"/>
      <c r="K505" s="107"/>
      <c r="L505" s="103"/>
      <c r="M505" s="103"/>
      <c r="N505" s="103"/>
      <c r="O505" s="103"/>
      <c r="P505" s="103"/>
      <c r="Q505" s="103"/>
      <c r="R505" s="103"/>
      <c r="S505" s="107"/>
      <c r="T505" s="103"/>
      <c r="U505" s="107"/>
      <c r="V505" s="107"/>
      <c r="W505" s="103"/>
      <c r="X505" s="103"/>
      <c r="Y505" s="107"/>
      <c r="Z505" s="107"/>
      <c r="AA505" s="107"/>
      <c r="AB505" s="107"/>
      <c r="AC505" s="107"/>
      <c r="AD505" s="103"/>
      <c r="AE505" s="108"/>
      <c r="AF505" s="108"/>
      <c r="AG505" s="103"/>
      <c r="AH505" s="103"/>
      <c r="AI505" s="103"/>
      <c r="AJ505" s="103"/>
      <c r="AK505" s="103"/>
      <c r="AL505" s="103"/>
      <c r="AM505" s="103"/>
      <c r="AN505" s="103"/>
      <c r="AO505" s="103"/>
      <c r="AP505" s="103"/>
      <c r="AQ505" s="103"/>
      <c r="AR505" s="103"/>
      <c r="AS505" s="103"/>
      <c r="AT505" s="103"/>
      <c r="AU505" s="103"/>
    </row>
    <row r="506" s="105" customFormat="1" spans="1:47">
      <c r="A506" s="103"/>
      <c r="B506" s="103"/>
      <c r="C506" s="103"/>
      <c r="D506" s="103"/>
      <c r="E506" s="103"/>
      <c r="F506" s="106"/>
      <c r="G506" s="103"/>
      <c r="H506" s="103"/>
      <c r="I506" s="103"/>
      <c r="J506" s="103"/>
      <c r="K506" s="107"/>
      <c r="L506" s="103"/>
      <c r="M506" s="103"/>
      <c r="N506" s="103"/>
      <c r="O506" s="103"/>
      <c r="P506" s="103"/>
      <c r="Q506" s="103"/>
      <c r="R506" s="103"/>
      <c r="S506" s="107"/>
      <c r="T506" s="103"/>
      <c r="U506" s="107"/>
      <c r="V506" s="107"/>
      <c r="W506" s="103"/>
      <c r="X506" s="103"/>
      <c r="Y506" s="107"/>
      <c r="Z506" s="107"/>
      <c r="AA506" s="107"/>
      <c r="AB506" s="107"/>
      <c r="AC506" s="107"/>
      <c r="AD506" s="103"/>
      <c r="AE506" s="108"/>
      <c r="AF506" s="108"/>
      <c r="AG506" s="103"/>
      <c r="AH506" s="103"/>
      <c r="AI506" s="103"/>
      <c r="AJ506" s="103"/>
      <c r="AK506" s="103"/>
      <c r="AL506" s="103"/>
      <c r="AM506" s="103"/>
      <c r="AN506" s="103"/>
      <c r="AO506" s="103"/>
      <c r="AP506" s="103"/>
      <c r="AQ506" s="103"/>
      <c r="AR506" s="103"/>
      <c r="AS506" s="103"/>
      <c r="AT506" s="103"/>
      <c r="AU506" s="103"/>
    </row>
    <row r="507" s="105" customFormat="1" spans="1:47">
      <c r="A507" s="103"/>
      <c r="B507" s="103"/>
      <c r="C507" s="103"/>
      <c r="D507" s="103"/>
      <c r="E507" s="103"/>
      <c r="F507" s="106"/>
      <c r="G507" s="103"/>
      <c r="H507" s="103"/>
      <c r="I507" s="103"/>
      <c r="J507" s="103"/>
      <c r="K507" s="107"/>
      <c r="L507" s="103"/>
      <c r="M507" s="103"/>
      <c r="N507" s="103"/>
      <c r="O507" s="103"/>
      <c r="P507" s="103"/>
      <c r="Q507" s="103"/>
      <c r="R507" s="103"/>
      <c r="S507" s="107"/>
      <c r="T507" s="103"/>
      <c r="U507" s="107"/>
      <c r="V507" s="107"/>
      <c r="W507" s="103"/>
      <c r="X507" s="103"/>
      <c r="Y507" s="107"/>
      <c r="Z507" s="107"/>
      <c r="AA507" s="107"/>
      <c r="AB507" s="107"/>
      <c r="AC507" s="107"/>
      <c r="AD507" s="103"/>
      <c r="AE507" s="108"/>
      <c r="AF507" s="108"/>
      <c r="AG507" s="103"/>
      <c r="AH507" s="103"/>
      <c r="AI507" s="103"/>
      <c r="AJ507" s="103"/>
      <c r="AK507" s="103"/>
      <c r="AL507" s="103"/>
      <c r="AM507" s="103"/>
      <c r="AN507" s="103"/>
      <c r="AO507" s="103"/>
      <c r="AP507" s="103"/>
      <c r="AQ507" s="103"/>
      <c r="AR507" s="103"/>
      <c r="AS507" s="103"/>
      <c r="AT507" s="103"/>
      <c r="AU507" s="103"/>
    </row>
    <row r="508" s="105" customFormat="1" spans="1:47">
      <c r="A508" s="103"/>
      <c r="B508" s="103"/>
      <c r="C508" s="103"/>
      <c r="D508" s="103"/>
      <c r="E508" s="103"/>
      <c r="F508" s="106"/>
      <c r="G508" s="103"/>
      <c r="H508" s="103"/>
      <c r="I508" s="103"/>
      <c r="J508" s="103"/>
      <c r="K508" s="107"/>
      <c r="L508" s="103"/>
      <c r="M508" s="103"/>
      <c r="N508" s="103"/>
      <c r="O508" s="103"/>
      <c r="P508" s="103"/>
      <c r="Q508" s="103"/>
      <c r="R508" s="103"/>
      <c r="S508" s="107"/>
      <c r="T508" s="103"/>
      <c r="U508" s="107"/>
      <c r="V508" s="107"/>
      <c r="W508" s="103"/>
      <c r="X508" s="103"/>
      <c r="Y508" s="107"/>
      <c r="Z508" s="107"/>
      <c r="AA508" s="107"/>
      <c r="AB508" s="107"/>
      <c r="AC508" s="107"/>
      <c r="AD508" s="103"/>
      <c r="AE508" s="108"/>
      <c r="AF508" s="108"/>
      <c r="AG508" s="103"/>
      <c r="AH508" s="103"/>
      <c r="AI508" s="103"/>
      <c r="AJ508" s="103"/>
      <c r="AK508" s="103"/>
      <c r="AL508" s="103"/>
      <c r="AM508" s="103"/>
      <c r="AN508" s="103"/>
      <c r="AO508" s="103"/>
      <c r="AP508" s="103"/>
      <c r="AQ508" s="103"/>
      <c r="AR508" s="103"/>
      <c r="AS508" s="103"/>
      <c r="AT508" s="103"/>
      <c r="AU508" s="103"/>
    </row>
    <row r="509" s="105" customFormat="1" spans="1:47">
      <c r="A509" s="103"/>
      <c r="B509" s="103"/>
      <c r="C509" s="103"/>
      <c r="D509" s="103"/>
      <c r="E509" s="103"/>
      <c r="F509" s="106"/>
      <c r="G509" s="103"/>
      <c r="H509" s="103"/>
      <c r="I509" s="103"/>
      <c r="J509" s="103"/>
      <c r="K509" s="107"/>
      <c r="L509" s="103"/>
      <c r="M509" s="103"/>
      <c r="N509" s="103"/>
      <c r="O509" s="103"/>
      <c r="P509" s="103"/>
      <c r="Q509" s="103"/>
      <c r="R509" s="103"/>
      <c r="S509" s="107"/>
      <c r="T509" s="103"/>
      <c r="U509" s="107"/>
      <c r="V509" s="107"/>
      <c r="W509" s="103"/>
      <c r="X509" s="103"/>
      <c r="Y509" s="107"/>
      <c r="Z509" s="107"/>
      <c r="AA509" s="107"/>
      <c r="AB509" s="107"/>
      <c r="AC509" s="107"/>
      <c r="AD509" s="103"/>
      <c r="AE509" s="108"/>
      <c r="AF509" s="108"/>
      <c r="AG509" s="103"/>
      <c r="AH509" s="103"/>
      <c r="AI509" s="103"/>
      <c r="AJ509" s="103"/>
      <c r="AK509" s="103"/>
      <c r="AL509" s="103"/>
      <c r="AM509" s="103"/>
      <c r="AN509" s="103"/>
      <c r="AO509" s="103"/>
      <c r="AP509" s="103"/>
      <c r="AQ509" s="103"/>
      <c r="AR509" s="103"/>
      <c r="AS509" s="103"/>
      <c r="AT509" s="103"/>
      <c r="AU509" s="103"/>
    </row>
    <row r="510" s="105" customFormat="1" spans="1:47">
      <c r="A510" s="103"/>
      <c r="B510" s="103"/>
      <c r="C510" s="103"/>
      <c r="D510" s="103"/>
      <c r="E510" s="103"/>
      <c r="F510" s="106"/>
      <c r="G510" s="103"/>
      <c r="H510" s="103"/>
      <c r="I510" s="103"/>
      <c r="J510" s="103"/>
      <c r="K510" s="107"/>
      <c r="L510" s="103"/>
      <c r="M510" s="103"/>
      <c r="N510" s="103"/>
      <c r="O510" s="103"/>
      <c r="P510" s="103"/>
      <c r="Q510" s="103"/>
      <c r="R510" s="103"/>
      <c r="S510" s="107"/>
      <c r="T510" s="103"/>
      <c r="U510" s="107"/>
      <c r="V510" s="107"/>
      <c r="W510" s="103"/>
      <c r="X510" s="103"/>
      <c r="Y510" s="107"/>
      <c r="Z510" s="107"/>
      <c r="AA510" s="107"/>
      <c r="AB510" s="107"/>
      <c r="AC510" s="107"/>
      <c r="AD510" s="103"/>
      <c r="AE510" s="108"/>
      <c r="AF510" s="108"/>
      <c r="AG510" s="103"/>
      <c r="AH510" s="103"/>
      <c r="AI510" s="103"/>
      <c r="AJ510" s="103"/>
      <c r="AK510" s="103"/>
      <c r="AL510" s="103"/>
      <c r="AM510" s="103"/>
      <c r="AN510" s="103"/>
      <c r="AO510" s="103"/>
      <c r="AP510" s="103"/>
      <c r="AQ510" s="103"/>
      <c r="AR510" s="103"/>
      <c r="AS510" s="103"/>
      <c r="AT510" s="103"/>
      <c r="AU510" s="103"/>
    </row>
    <row r="511" s="105" customFormat="1" spans="1:47">
      <c r="A511" s="103"/>
      <c r="B511" s="103"/>
      <c r="C511" s="103"/>
      <c r="D511" s="103"/>
      <c r="E511" s="103"/>
      <c r="F511" s="106"/>
      <c r="G511" s="103"/>
      <c r="H511" s="103"/>
      <c r="I511" s="103"/>
      <c r="J511" s="103"/>
      <c r="K511" s="107"/>
      <c r="L511" s="103"/>
      <c r="M511" s="103"/>
      <c r="N511" s="103"/>
      <c r="O511" s="103"/>
      <c r="P511" s="103"/>
      <c r="Q511" s="103"/>
      <c r="R511" s="103"/>
      <c r="S511" s="107"/>
      <c r="T511" s="103"/>
      <c r="U511" s="107"/>
      <c r="V511" s="107"/>
      <c r="W511" s="103"/>
      <c r="X511" s="103"/>
      <c r="Y511" s="107"/>
      <c r="Z511" s="107"/>
      <c r="AA511" s="107"/>
      <c r="AB511" s="107"/>
      <c r="AC511" s="107"/>
      <c r="AD511" s="103"/>
      <c r="AE511" s="108"/>
      <c r="AF511" s="108"/>
      <c r="AG511" s="103"/>
      <c r="AH511" s="103"/>
      <c r="AI511" s="103"/>
      <c r="AJ511" s="103"/>
      <c r="AK511" s="103"/>
      <c r="AL511" s="103"/>
      <c r="AM511" s="103"/>
      <c r="AN511" s="103"/>
      <c r="AO511" s="103"/>
      <c r="AP511" s="103"/>
      <c r="AQ511" s="103"/>
      <c r="AR511" s="103"/>
      <c r="AS511" s="103"/>
      <c r="AT511" s="103"/>
      <c r="AU511" s="103"/>
    </row>
    <row r="512" s="105" customFormat="1" spans="1:47">
      <c r="A512" s="103"/>
      <c r="B512" s="103"/>
      <c r="C512" s="103"/>
      <c r="D512" s="103"/>
      <c r="E512" s="103"/>
      <c r="F512" s="106"/>
      <c r="G512" s="103"/>
      <c r="H512" s="103"/>
      <c r="I512" s="103"/>
      <c r="J512" s="103"/>
      <c r="K512" s="107"/>
      <c r="L512" s="103"/>
      <c r="M512" s="103"/>
      <c r="N512" s="103"/>
      <c r="O512" s="103"/>
      <c r="P512" s="103"/>
      <c r="Q512" s="103"/>
      <c r="R512" s="103"/>
      <c r="S512" s="107"/>
      <c r="T512" s="103"/>
      <c r="U512" s="107"/>
      <c r="V512" s="107"/>
      <c r="W512" s="103"/>
      <c r="X512" s="103"/>
      <c r="Y512" s="107"/>
      <c r="Z512" s="107"/>
      <c r="AA512" s="107"/>
      <c r="AB512" s="107"/>
      <c r="AC512" s="107"/>
      <c r="AD512" s="103"/>
      <c r="AE512" s="108"/>
      <c r="AF512" s="108"/>
      <c r="AG512" s="103"/>
      <c r="AH512" s="103"/>
      <c r="AI512" s="103"/>
      <c r="AJ512" s="103"/>
      <c r="AK512" s="103"/>
      <c r="AL512" s="103"/>
      <c r="AM512" s="103"/>
      <c r="AN512" s="103"/>
      <c r="AO512" s="103"/>
      <c r="AP512" s="103"/>
      <c r="AQ512" s="103"/>
      <c r="AR512" s="103"/>
      <c r="AS512" s="103"/>
      <c r="AT512" s="103"/>
      <c r="AU512" s="103"/>
    </row>
    <row r="513" s="105" customFormat="1" spans="1:47">
      <c r="A513" s="103"/>
      <c r="B513" s="103"/>
      <c r="C513" s="103"/>
      <c r="D513" s="103"/>
      <c r="E513" s="103"/>
      <c r="F513" s="106"/>
      <c r="G513" s="103"/>
      <c r="H513" s="103"/>
      <c r="I513" s="103"/>
      <c r="J513" s="103"/>
      <c r="K513" s="107"/>
      <c r="L513" s="103"/>
      <c r="M513" s="103"/>
      <c r="N513" s="103"/>
      <c r="O513" s="103"/>
      <c r="P513" s="103"/>
      <c r="Q513" s="103"/>
      <c r="R513" s="103"/>
      <c r="S513" s="107"/>
      <c r="T513" s="103"/>
      <c r="U513" s="107"/>
      <c r="V513" s="107"/>
      <c r="W513" s="103"/>
      <c r="X513" s="103"/>
      <c r="Y513" s="107"/>
      <c r="Z513" s="107"/>
      <c r="AA513" s="107"/>
      <c r="AB513" s="107"/>
      <c r="AC513" s="107"/>
      <c r="AD513" s="103"/>
      <c r="AE513" s="108"/>
      <c r="AF513" s="108"/>
      <c r="AG513" s="103"/>
      <c r="AH513" s="103"/>
      <c r="AI513" s="103"/>
      <c r="AJ513" s="103"/>
      <c r="AK513" s="103"/>
      <c r="AL513" s="103"/>
      <c r="AM513" s="103"/>
      <c r="AN513" s="103"/>
      <c r="AO513" s="103"/>
      <c r="AP513" s="103"/>
      <c r="AQ513" s="103"/>
      <c r="AR513" s="103"/>
      <c r="AS513" s="103"/>
      <c r="AT513" s="103"/>
      <c r="AU513" s="103"/>
    </row>
    <row r="514" s="105" customFormat="1" spans="1:47">
      <c r="A514" s="103"/>
      <c r="B514" s="103"/>
      <c r="C514" s="103"/>
      <c r="D514" s="103"/>
      <c r="E514" s="103"/>
      <c r="F514" s="106"/>
      <c r="G514" s="103"/>
      <c r="H514" s="103"/>
      <c r="I514" s="103"/>
      <c r="J514" s="103"/>
      <c r="K514" s="107"/>
      <c r="L514" s="103"/>
      <c r="M514" s="103"/>
      <c r="N514" s="103"/>
      <c r="O514" s="103"/>
      <c r="P514" s="103"/>
      <c r="Q514" s="103"/>
      <c r="R514" s="103"/>
      <c r="S514" s="107"/>
      <c r="T514" s="103"/>
      <c r="U514" s="107"/>
      <c r="V514" s="107"/>
      <c r="W514" s="103"/>
      <c r="X514" s="103"/>
      <c r="Y514" s="107"/>
      <c r="Z514" s="107"/>
      <c r="AA514" s="107"/>
      <c r="AB514" s="107"/>
      <c r="AC514" s="107"/>
      <c r="AD514" s="103"/>
      <c r="AE514" s="108"/>
      <c r="AF514" s="108"/>
      <c r="AG514" s="103"/>
      <c r="AH514" s="103"/>
      <c r="AI514" s="103"/>
      <c r="AJ514" s="103"/>
      <c r="AK514" s="103"/>
      <c r="AL514" s="103"/>
      <c r="AM514" s="103"/>
      <c r="AN514" s="103"/>
      <c r="AO514" s="103"/>
      <c r="AP514" s="103"/>
      <c r="AQ514" s="103"/>
      <c r="AR514" s="103"/>
      <c r="AS514" s="103"/>
      <c r="AT514" s="103"/>
      <c r="AU514" s="103"/>
    </row>
    <row r="515" s="105" customFormat="1" spans="1:47">
      <c r="A515" s="103"/>
      <c r="B515" s="103"/>
      <c r="C515" s="103"/>
      <c r="D515" s="103"/>
      <c r="E515" s="103"/>
      <c r="F515" s="106"/>
      <c r="G515" s="103"/>
      <c r="H515" s="103"/>
      <c r="I515" s="103"/>
      <c r="J515" s="103"/>
      <c r="K515" s="107"/>
      <c r="L515" s="103"/>
      <c r="M515" s="103"/>
      <c r="N515" s="103"/>
      <c r="O515" s="103"/>
      <c r="P515" s="103"/>
      <c r="Q515" s="103"/>
      <c r="R515" s="103"/>
      <c r="S515" s="107"/>
      <c r="T515" s="103"/>
      <c r="U515" s="107"/>
      <c r="V515" s="107"/>
      <c r="W515" s="103"/>
      <c r="X515" s="103"/>
      <c r="Y515" s="107"/>
      <c r="Z515" s="107"/>
      <c r="AA515" s="107"/>
      <c r="AB515" s="107"/>
      <c r="AC515" s="107"/>
      <c r="AD515" s="103"/>
      <c r="AE515" s="108"/>
      <c r="AF515" s="108"/>
      <c r="AG515" s="103"/>
      <c r="AH515" s="103"/>
      <c r="AI515" s="103"/>
      <c r="AJ515" s="103"/>
      <c r="AK515" s="103"/>
      <c r="AL515" s="103"/>
      <c r="AM515" s="103"/>
      <c r="AN515" s="103"/>
      <c r="AO515" s="103"/>
      <c r="AP515" s="103"/>
      <c r="AQ515" s="103"/>
      <c r="AR515" s="103"/>
      <c r="AS515" s="103"/>
      <c r="AT515" s="103"/>
      <c r="AU515" s="103"/>
    </row>
    <row r="516" s="105" customFormat="1" spans="1:47">
      <c r="A516" s="103"/>
      <c r="B516" s="103"/>
      <c r="C516" s="103"/>
      <c r="D516" s="103"/>
      <c r="E516" s="103"/>
      <c r="F516" s="106"/>
      <c r="G516" s="103"/>
      <c r="H516" s="103"/>
      <c r="I516" s="103"/>
      <c r="J516" s="103"/>
      <c r="K516" s="107"/>
      <c r="L516" s="103"/>
      <c r="M516" s="103"/>
      <c r="N516" s="103"/>
      <c r="O516" s="103"/>
      <c r="P516" s="103"/>
      <c r="Q516" s="103"/>
      <c r="R516" s="103"/>
      <c r="S516" s="107"/>
      <c r="T516" s="103"/>
      <c r="U516" s="107"/>
      <c r="V516" s="107"/>
      <c r="W516" s="103"/>
      <c r="X516" s="103"/>
      <c r="Y516" s="107"/>
      <c r="Z516" s="107"/>
      <c r="AA516" s="107"/>
      <c r="AB516" s="107"/>
      <c r="AC516" s="107"/>
      <c r="AD516" s="103"/>
      <c r="AE516" s="108"/>
      <c r="AF516" s="108"/>
      <c r="AG516" s="103"/>
      <c r="AH516" s="103"/>
      <c r="AI516" s="103"/>
      <c r="AJ516" s="103"/>
      <c r="AK516" s="103"/>
      <c r="AL516" s="103"/>
      <c r="AM516" s="103"/>
      <c r="AN516" s="103"/>
      <c r="AO516" s="103"/>
      <c r="AP516" s="103"/>
      <c r="AQ516" s="103"/>
      <c r="AR516" s="103"/>
      <c r="AS516" s="103"/>
      <c r="AT516" s="103"/>
      <c r="AU516" s="103"/>
    </row>
    <row r="517" s="105" customFormat="1" spans="1:47">
      <c r="A517" s="103"/>
      <c r="B517" s="103"/>
      <c r="C517" s="103"/>
      <c r="D517" s="103"/>
      <c r="E517" s="103"/>
      <c r="F517" s="106"/>
      <c r="G517" s="103"/>
      <c r="H517" s="103"/>
      <c r="I517" s="103"/>
      <c r="J517" s="103"/>
      <c r="K517" s="107"/>
      <c r="L517" s="103"/>
      <c r="M517" s="103"/>
      <c r="N517" s="103"/>
      <c r="O517" s="103"/>
      <c r="P517" s="103"/>
      <c r="Q517" s="103"/>
      <c r="R517" s="103"/>
      <c r="S517" s="107"/>
      <c r="T517" s="103"/>
      <c r="U517" s="107"/>
      <c r="V517" s="107"/>
      <c r="W517" s="103"/>
      <c r="X517" s="103"/>
      <c r="Y517" s="107"/>
      <c r="Z517" s="107"/>
      <c r="AA517" s="107"/>
      <c r="AB517" s="107"/>
      <c r="AC517" s="107"/>
      <c r="AD517" s="103"/>
      <c r="AE517" s="108"/>
      <c r="AF517" s="108"/>
      <c r="AG517" s="103"/>
      <c r="AH517" s="103"/>
      <c r="AI517" s="103"/>
      <c r="AJ517" s="103"/>
      <c r="AK517" s="103"/>
      <c r="AL517" s="103"/>
      <c r="AM517" s="103"/>
      <c r="AN517" s="103"/>
      <c r="AO517" s="103"/>
      <c r="AP517" s="103"/>
      <c r="AQ517" s="103"/>
      <c r="AR517" s="103"/>
      <c r="AS517" s="103"/>
      <c r="AT517" s="103"/>
      <c r="AU517" s="103"/>
    </row>
    <row r="518" s="105" customFormat="1" spans="1:47">
      <c r="A518" s="103"/>
      <c r="B518" s="103"/>
      <c r="C518" s="103"/>
      <c r="D518" s="103"/>
      <c r="E518" s="103"/>
      <c r="F518" s="106"/>
      <c r="G518" s="103"/>
      <c r="H518" s="103"/>
      <c r="I518" s="103"/>
      <c r="J518" s="103"/>
      <c r="K518" s="107"/>
      <c r="L518" s="103"/>
      <c r="M518" s="103"/>
      <c r="N518" s="103"/>
      <c r="O518" s="103"/>
      <c r="P518" s="103"/>
      <c r="Q518" s="103"/>
      <c r="R518" s="103"/>
      <c r="S518" s="107"/>
      <c r="T518" s="103"/>
      <c r="U518" s="107"/>
      <c r="V518" s="107"/>
      <c r="W518" s="103"/>
      <c r="X518" s="103"/>
      <c r="Y518" s="107"/>
      <c r="Z518" s="107"/>
      <c r="AA518" s="107"/>
      <c r="AB518" s="107"/>
      <c r="AC518" s="107"/>
      <c r="AD518" s="103"/>
      <c r="AE518" s="108"/>
      <c r="AF518" s="108"/>
      <c r="AG518" s="103"/>
      <c r="AH518" s="103"/>
      <c r="AI518" s="103"/>
      <c r="AJ518" s="103"/>
      <c r="AK518" s="103"/>
      <c r="AL518" s="103"/>
      <c r="AM518" s="103"/>
      <c r="AN518" s="103"/>
      <c r="AO518" s="103"/>
      <c r="AP518" s="103"/>
      <c r="AQ518" s="103"/>
      <c r="AR518" s="103"/>
      <c r="AS518" s="103"/>
      <c r="AT518" s="103"/>
      <c r="AU518" s="103"/>
    </row>
    <row r="519" s="105" customFormat="1" spans="1:47">
      <c r="A519" s="103"/>
      <c r="B519" s="103"/>
      <c r="C519" s="103"/>
      <c r="D519" s="103"/>
      <c r="E519" s="103"/>
      <c r="F519" s="106"/>
      <c r="G519" s="103"/>
      <c r="H519" s="103"/>
      <c r="I519" s="103"/>
      <c r="J519" s="103"/>
      <c r="K519" s="107"/>
      <c r="L519" s="103"/>
      <c r="M519" s="103"/>
      <c r="N519" s="103"/>
      <c r="O519" s="103"/>
      <c r="P519" s="103"/>
      <c r="Q519" s="103"/>
      <c r="R519" s="103"/>
      <c r="S519" s="107"/>
      <c r="T519" s="103"/>
      <c r="U519" s="107"/>
      <c r="V519" s="107"/>
      <c r="W519" s="103"/>
      <c r="X519" s="103"/>
      <c r="Y519" s="107"/>
      <c r="Z519" s="107"/>
      <c r="AA519" s="107"/>
      <c r="AB519" s="107"/>
      <c r="AC519" s="107"/>
      <c r="AD519" s="103"/>
      <c r="AE519" s="108"/>
      <c r="AF519" s="108"/>
      <c r="AG519" s="103"/>
      <c r="AH519" s="103"/>
      <c r="AI519" s="103"/>
      <c r="AJ519" s="103"/>
      <c r="AK519" s="103"/>
      <c r="AL519" s="103"/>
      <c r="AM519" s="103"/>
      <c r="AN519" s="103"/>
      <c r="AO519" s="103"/>
      <c r="AP519" s="103"/>
      <c r="AQ519" s="103"/>
      <c r="AR519" s="103"/>
      <c r="AS519" s="103"/>
      <c r="AT519" s="103"/>
      <c r="AU519" s="103"/>
    </row>
    <row r="520" s="105" customFormat="1" spans="1:47">
      <c r="A520" s="103"/>
      <c r="B520" s="103"/>
      <c r="C520" s="103"/>
      <c r="D520" s="103"/>
      <c r="E520" s="103"/>
      <c r="F520" s="106"/>
      <c r="G520" s="103"/>
      <c r="H520" s="103"/>
      <c r="I520" s="103"/>
      <c r="J520" s="103"/>
      <c r="K520" s="107"/>
      <c r="L520" s="103"/>
      <c r="M520" s="103"/>
      <c r="N520" s="103"/>
      <c r="O520" s="103"/>
      <c r="P520" s="103"/>
      <c r="Q520" s="103"/>
      <c r="R520" s="103"/>
      <c r="S520" s="107"/>
      <c r="T520" s="103"/>
      <c r="U520" s="107"/>
      <c r="V520" s="107"/>
      <c r="W520" s="103"/>
      <c r="X520" s="103"/>
      <c r="Y520" s="107"/>
      <c r="Z520" s="107"/>
      <c r="AA520" s="107"/>
      <c r="AB520" s="107"/>
      <c r="AC520" s="107"/>
      <c r="AD520" s="103"/>
      <c r="AE520" s="108"/>
      <c r="AF520" s="108"/>
      <c r="AG520" s="103"/>
      <c r="AH520" s="103"/>
      <c r="AI520" s="103"/>
      <c r="AJ520" s="103"/>
      <c r="AK520" s="103"/>
      <c r="AL520" s="103"/>
      <c r="AM520" s="103"/>
      <c r="AN520" s="103"/>
      <c r="AO520" s="103"/>
      <c r="AP520" s="103"/>
      <c r="AQ520" s="103"/>
      <c r="AR520" s="103"/>
      <c r="AS520" s="103"/>
      <c r="AT520" s="103"/>
      <c r="AU520" s="103"/>
    </row>
    <row r="521" s="105" customFormat="1" spans="1:47">
      <c r="A521" s="103"/>
      <c r="B521" s="103"/>
      <c r="C521" s="103"/>
      <c r="D521" s="103"/>
      <c r="E521" s="103"/>
      <c r="F521" s="106"/>
      <c r="G521" s="103"/>
      <c r="H521" s="103"/>
      <c r="I521" s="103"/>
      <c r="J521" s="103"/>
      <c r="K521" s="107"/>
      <c r="L521" s="103"/>
      <c r="M521" s="103"/>
      <c r="N521" s="103"/>
      <c r="O521" s="103"/>
      <c r="P521" s="103"/>
      <c r="Q521" s="103"/>
      <c r="R521" s="103"/>
      <c r="S521" s="107"/>
      <c r="T521" s="103"/>
      <c r="U521" s="107"/>
      <c r="V521" s="107"/>
      <c r="W521" s="103"/>
      <c r="X521" s="103"/>
      <c r="Y521" s="107"/>
      <c r="Z521" s="107"/>
      <c r="AA521" s="107"/>
      <c r="AB521" s="107"/>
      <c r="AC521" s="107"/>
      <c r="AD521" s="103"/>
      <c r="AE521" s="108"/>
      <c r="AF521" s="108"/>
      <c r="AG521" s="103"/>
      <c r="AH521" s="103"/>
      <c r="AI521" s="103"/>
      <c r="AJ521" s="103"/>
      <c r="AK521" s="103"/>
      <c r="AL521" s="103"/>
      <c r="AM521" s="103"/>
      <c r="AN521" s="103"/>
      <c r="AO521" s="103"/>
      <c r="AP521" s="103"/>
      <c r="AQ521" s="103"/>
      <c r="AR521" s="103"/>
      <c r="AS521" s="103"/>
      <c r="AT521" s="103"/>
      <c r="AU521" s="103"/>
    </row>
    <row r="522" s="105" customFormat="1" spans="1:47">
      <c r="A522" s="103"/>
      <c r="B522" s="103"/>
      <c r="C522" s="103"/>
      <c r="D522" s="103"/>
      <c r="E522" s="103"/>
      <c r="F522" s="106"/>
      <c r="G522" s="103"/>
      <c r="H522" s="103"/>
      <c r="I522" s="103"/>
      <c r="J522" s="103"/>
      <c r="K522" s="107"/>
      <c r="L522" s="103"/>
      <c r="M522" s="103"/>
      <c r="N522" s="103"/>
      <c r="O522" s="103"/>
      <c r="P522" s="103"/>
      <c r="Q522" s="103"/>
      <c r="R522" s="103"/>
      <c r="S522" s="107"/>
      <c r="T522" s="103"/>
      <c r="U522" s="107"/>
      <c r="V522" s="107"/>
      <c r="W522" s="103"/>
      <c r="X522" s="103"/>
      <c r="Y522" s="107"/>
      <c r="Z522" s="107"/>
      <c r="AA522" s="107"/>
      <c r="AB522" s="107"/>
      <c r="AC522" s="107"/>
      <c r="AD522" s="103"/>
      <c r="AE522" s="108"/>
      <c r="AF522" s="108"/>
      <c r="AG522" s="103"/>
      <c r="AH522" s="103"/>
      <c r="AI522" s="103"/>
      <c r="AJ522" s="103"/>
      <c r="AK522" s="103"/>
      <c r="AL522" s="103"/>
      <c r="AM522" s="103"/>
      <c r="AN522" s="103"/>
      <c r="AO522" s="103"/>
      <c r="AP522" s="103"/>
      <c r="AQ522" s="103"/>
      <c r="AR522" s="103"/>
      <c r="AS522" s="103"/>
      <c r="AT522" s="103"/>
      <c r="AU522" s="103"/>
    </row>
    <row r="523" s="105" customFormat="1" spans="1:47">
      <c r="A523" s="103"/>
      <c r="B523" s="103"/>
      <c r="C523" s="103"/>
      <c r="D523" s="103"/>
      <c r="E523" s="103"/>
      <c r="F523" s="106"/>
      <c r="G523" s="103"/>
      <c r="H523" s="103"/>
      <c r="I523" s="103"/>
      <c r="J523" s="103"/>
      <c r="K523" s="107"/>
      <c r="L523" s="103"/>
      <c r="M523" s="103"/>
      <c r="N523" s="103"/>
      <c r="O523" s="103"/>
      <c r="P523" s="103"/>
      <c r="Q523" s="103"/>
      <c r="R523" s="103"/>
      <c r="S523" s="107"/>
      <c r="T523" s="103"/>
      <c r="U523" s="107"/>
      <c r="V523" s="107"/>
      <c r="W523" s="103"/>
      <c r="X523" s="103"/>
      <c r="Y523" s="107"/>
      <c r="Z523" s="107"/>
      <c r="AA523" s="107"/>
      <c r="AB523" s="107"/>
      <c r="AC523" s="107"/>
      <c r="AD523" s="103"/>
      <c r="AE523" s="108"/>
      <c r="AF523" s="108"/>
      <c r="AG523" s="103"/>
      <c r="AH523" s="103"/>
      <c r="AI523" s="103"/>
      <c r="AJ523" s="103"/>
      <c r="AK523" s="103"/>
      <c r="AL523" s="103"/>
      <c r="AM523" s="103"/>
      <c r="AN523" s="103"/>
      <c r="AO523" s="103"/>
      <c r="AP523" s="103"/>
      <c r="AQ523" s="103"/>
      <c r="AR523" s="103"/>
      <c r="AS523" s="103"/>
      <c r="AT523" s="103"/>
      <c r="AU523" s="103"/>
    </row>
    <row r="524" s="105" customFormat="1" spans="1:47">
      <c r="A524" s="103"/>
      <c r="B524" s="103"/>
      <c r="C524" s="103"/>
      <c r="D524" s="103"/>
      <c r="E524" s="103"/>
      <c r="F524" s="106"/>
      <c r="G524" s="103"/>
      <c r="H524" s="103"/>
      <c r="I524" s="103"/>
      <c r="J524" s="103"/>
      <c r="K524" s="107"/>
      <c r="L524" s="103"/>
      <c r="M524" s="103"/>
      <c r="N524" s="103"/>
      <c r="O524" s="103"/>
      <c r="P524" s="103"/>
      <c r="Q524" s="103"/>
      <c r="R524" s="103"/>
      <c r="S524" s="107"/>
      <c r="T524" s="103"/>
      <c r="U524" s="107"/>
      <c r="V524" s="107"/>
      <c r="W524" s="103"/>
      <c r="X524" s="103"/>
      <c r="Y524" s="107"/>
      <c r="Z524" s="107"/>
      <c r="AA524" s="107"/>
      <c r="AB524" s="107"/>
      <c r="AC524" s="107"/>
      <c r="AD524" s="103"/>
      <c r="AE524" s="108"/>
      <c r="AF524" s="108"/>
      <c r="AG524" s="103"/>
      <c r="AH524" s="103"/>
      <c r="AI524" s="103"/>
      <c r="AJ524" s="103"/>
      <c r="AK524" s="103"/>
      <c r="AL524" s="103"/>
      <c r="AM524" s="103"/>
      <c r="AN524" s="103"/>
      <c r="AO524" s="103"/>
      <c r="AP524" s="103"/>
      <c r="AQ524" s="103"/>
      <c r="AR524" s="103"/>
      <c r="AS524" s="103"/>
      <c r="AT524" s="103"/>
      <c r="AU524" s="103"/>
    </row>
    <row r="525" s="105" customFormat="1" spans="1:47">
      <c r="A525" s="103"/>
      <c r="B525" s="103"/>
      <c r="C525" s="103"/>
      <c r="D525" s="103"/>
      <c r="E525" s="103"/>
      <c r="F525" s="106"/>
      <c r="G525" s="103"/>
      <c r="H525" s="103"/>
      <c r="I525" s="103"/>
      <c r="J525" s="103"/>
      <c r="K525" s="107"/>
      <c r="L525" s="103"/>
      <c r="M525" s="103"/>
      <c r="N525" s="103"/>
      <c r="O525" s="103"/>
      <c r="P525" s="103"/>
      <c r="Q525" s="103"/>
      <c r="R525" s="103"/>
      <c r="S525" s="107"/>
      <c r="T525" s="103"/>
      <c r="U525" s="107"/>
      <c r="V525" s="107"/>
      <c r="W525" s="103"/>
      <c r="X525" s="103"/>
      <c r="Y525" s="107"/>
      <c r="Z525" s="107"/>
      <c r="AA525" s="107"/>
      <c r="AB525" s="107"/>
      <c r="AC525" s="107"/>
      <c r="AD525" s="103"/>
      <c r="AE525" s="108"/>
      <c r="AF525" s="108"/>
      <c r="AG525" s="103"/>
      <c r="AH525" s="103"/>
      <c r="AI525" s="103"/>
      <c r="AJ525" s="103"/>
      <c r="AK525" s="103"/>
      <c r="AL525" s="103"/>
      <c r="AM525" s="103"/>
      <c r="AN525" s="103"/>
      <c r="AO525" s="103"/>
      <c r="AP525" s="103"/>
      <c r="AQ525" s="103"/>
      <c r="AR525" s="103"/>
      <c r="AS525" s="103"/>
      <c r="AT525" s="103"/>
      <c r="AU525" s="103"/>
    </row>
    <row r="526" s="105" customFormat="1" spans="1:47">
      <c r="A526" s="103"/>
      <c r="B526" s="103"/>
      <c r="C526" s="103"/>
      <c r="D526" s="103"/>
      <c r="E526" s="103"/>
      <c r="F526" s="106"/>
      <c r="G526" s="103"/>
      <c r="H526" s="103"/>
      <c r="I526" s="103"/>
      <c r="J526" s="103"/>
      <c r="K526" s="107"/>
      <c r="L526" s="103"/>
      <c r="M526" s="103"/>
      <c r="N526" s="103"/>
      <c r="O526" s="103"/>
      <c r="P526" s="103"/>
      <c r="Q526" s="103"/>
      <c r="R526" s="103"/>
      <c r="S526" s="107"/>
      <c r="T526" s="103"/>
      <c r="U526" s="107"/>
      <c r="V526" s="107"/>
      <c r="W526" s="103"/>
      <c r="X526" s="103"/>
      <c r="Y526" s="107"/>
      <c r="Z526" s="107"/>
      <c r="AA526" s="107"/>
      <c r="AB526" s="107"/>
      <c r="AC526" s="107"/>
      <c r="AD526" s="103"/>
      <c r="AE526" s="108"/>
      <c r="AF526" s="108"/>
      <c r="AG526" s="103"/>
      <c r="AH526" s="103"/>
      <c r="AI526" s="103"/>
      <c r="AJ526" s="103"/>
      <c r="AK526" s="103"/>
      <c r="AL526" s="103"/>
      <c r="AM526" s="103"/>
      <c r="AN526" s="103"/>
      <c r="AO526" s="103"/>
      <c r="AP526" s="103"/>
      <c r="AQ526" s="103"/>
      <c r="AR526" s="103"/>
      <c r="AS526" s="103"/>
      <c r="AT526" s="103"/>
      <c r="AU526" s="103"/>
    </row>
    <row r="527" s="105" customFormat="1" spans="1:47">
      <c r="A527" s="103"/>
      <c r="B527" s="103"/>
      <c r="C527" s="103"/>
      <c r="D527" s="103"/>
      <c r="E527" s="103"/>
      <c r="F527" s="106"/>
      <c r="G527" s="103"/>
      <c r="H527" s="103"/>
      <c r="I527" s="103"/>
      <c r="J527" s="103"/>
      <c r="K527" s="107"/>
      <c r="L527" s="103"/>
      <c r="M527" s="103"/>
      <c r="N527" s="103"/>
      <c r="O527" s="103"/>
      <c r="P527" s="103"/>
      <c r="Q527" s="103"/>
      <c r="R527" s="103"/>
      <c r="S527" s="107"/>
      <c r="T527" s="103"/>
      <c r="U527" s="107"/>
      <c r="V527" s="107"/>
      <c r="W527" s="103"/>
      <c r="X527" s="103"/>
      <c r="Y527" s="107"/>
      <c r="Z527" s="107"/>
      <c r="AA527" s="107"/>
      <c r="AB527" s="107"/>
      <c r="AC527" s="107"/>
      <c r="AD527" s="103"/>
      <c r="AE527" s="108"/>
      <c r="AF527" s="108"/>
      <c r="AG527" s="103"/>
      <c r="AH527" s="103"/>
      <c r="AI527" s="103"/>
      <c r="AJ527" s="103"/>
      <c r="AK527" s="103"/>
      <c r="AL527" s="103"/>
      <c r="AM527" s="103"/>
      <c r="AN527" s="103"/>
      <c r="AO527" s="103"/>
      <c r="AP527" s="103"/>
      <c r="AQ527" s="103"/>
      <c r="AR527" s="103"/>
      <c r="AS527" s="103"/>
      <c r="AT527" s="103"/>
      <c r="AU527" s="103"/>
    </row>
    <row r="528" s="105" customFormat="1" spans="1:47">
      <c r="A528" s="103"/>
      <c r="B528" s="103"/>
      <c r="C528" s="103"/>
      <c r="D528" s="103"/>
      <c r="E528" s="103"/>
      <c r="F528" s="106"/>
      <c r="G528" s="103"/>
      <c r="H528" s="103"/>
      <c r="I528" s="103"/>
      <c r="J528" s="103"/>
      <c r="K528" s="107"/>
      <c r="L528" s="103"/>
      <c r="M528" s="103"/>
      <c r="N528" s="103"/>
      <c r="O528" s="103"/>
      <c r="P528" s="103"/>
      <c r="Q528" s="103"/>
      <c r="R528" s="103"/>
      <c r="S528" s="107"/>
      <c r="T528" s="103"/>
      <c r="U528" s="107"/>
      <c r="V528" s="107"/>
      <c r="W528" s="103"/>
      <c r="X528" s="103"/>
      <c r="Y528" s="107"/>
      <c r="Z528" s="107"/>
      <c r="AA528" s="107"/>
      <c r="AB528" s="107"/>
      <c r="AC528" s="107"/>
      <c r="AD528" s="103"/>
      <c r="AE528" s="108"/>
      <c r="AF528" s="108"/>
      <c r="AG528" s="103"/>
      <c r="AH528" s="103"/>
      <c r="AI528" s="103"/>
      <c r="AJ528" s="103"/>
      <c r="AK528" s="103"/>
      <c r="AL528" s="103"/>
      <c r="AM528" s="103"/>
      <c r="AN528" s="103"/>
      <c r="AO528" s="103"/>
      <c r="AP528" s="103"/>
      <c r="AQ528" s="103"/>
      <c r="AR528" s="103"/>
      <c r="AS528" s="103"/>
      <c r="AT528" s="103"/>
      <c r="AU528" s="103"/>
    </row>
    <row r="529" s="105" customFormat="1" spans="1:47">
      <c r="A529" s="103"/>
      <c r="B529" s="103"/>
      <c r="C529" s="103"/>
      <c r="D529" s="103"/>
      <c r="E529" s="103"/>
      <c r="F529" s="106"/>
      <c r="G529" s="103"/>
      <c r="H529" s="103"/>
      <c r="I529" s="103"/>
      <c r="J529" s="103"/>
      <c r="K529" s="107"/>
      <c r="L529" s="103"/>
      <c r="M529" s="103"/>
      <c r="N529" s="103"/>
      <c r="O529" s="103"/>
      <c r="P529" s="103"/>
      <c r="Q529" s="103"/>
      <c r="R529" s="103"/>
      <c r="S529" s="107"/>
      <c r="T529" s="103"/>
      <c r="U529" s="107"/>
      <c r="V529" s="107"/>
      <c r="W529" s="103"/>
      <c r="X529" s="103"/>
      <c r="Y529" s="107"/>
      <c r="Z529" s="107"/>
      <c r="AA529" s="107"/>
      <c r="AB529" s="107"/>
      <c r="AC529" s="107"/>
      <c r="AD529" s="103"/>
      <c r="AE529" s="108"/>
      <c r="AF529" s="108"/>
      <c r="AG529" s="103"/>
      <c r="AH529" s="103"/>
      <c r="AI529" s="103"/>
      <c r="AJ529" s="103"/>
      <c r="AK529" s="103"/>
      <c r="AL529" s="103"/>
      <c r="AM529" s="103"/>
      <c r="AN529" s="103"/>
      <c r="AO529" s="103"/>
      <c r="AP529" s="103"/>
      <c r="AQ529" s="103"/>
      <c r="AR529" s="103"/>
      <c r="AS529" s="103"/>
      <c r="AT529" s="103"/>
      <c r="AU529" s="103"/>
    </row>
    <row r="530" s="105" customFormat="1" spans="1:47">
      <c r="A530" s="103"/>
      <c r="B530" s="103"/>
      <c r="C530" s="103"/>
      <c r="D530" s="103"/>
      <c r="E530" s="103"/>
      <c r="F530" s="106"/>
      <c r="G530" s="103"/>
      <c r="H530" s="103"/>
      <c r="I530" s="103"/>
      <c r="J530" s="103"/>
      <c r="K530" s="107"/>
      <c r="L530" s="103"/>
      <c r="M530" s="103"/>
      <c r="N530" s="103"/>
      <c r="O530" s="103"/>
      <c r="P530" s="103"/>
      <c r="Q530" s="103"/>
      <c r="R530" s="103"/>
      <c r="S530" s="107"/>
      <c r="T530" s="103"/>
      <c r="U530" s="107"/>
      <c r="V530" s="107"/>
      <c r="W530" s="103"/>
      <c r="X530" s="103"/>
      <c r="Y530" s="107"/>
      <c r="Z530" s="107"/>
      <c r="AA530" s="107"/>
      <c r="AB530" s="107"/>
      <c r="AC530" s="107"/>
      <c r="AD530" s="103"/>
      <c r="AE530" s="108"/>
      <c r="AF530" s="108"/>
      <c r="AG530" s="103"/>
      <c r="AH530" s="103"/>
      <c r="AI530" s="103"/>
      <c r="AJ530" s="103"/>
      <c r="AK530" s="103"/>
      <c r="AL530" s="103"/>
      <c r="AM530" s="103"/>
      <c r="AN530" s="103"/>
      <c r="AO530" s="103"/>
      <c r="AP530" s="103"/>
      <c r="AQ530" s="103"/>
      <c r="AR530" s="103"/>
      <c r="AS530" s="103"/>
      <c r="AT530" s="103"/>
      <c r="AU530" s="103"/>
    </row>
    <row r="531" s="105" customFormat="1" spans="1:47">
      <c r="A531" s="103"/>
      <c r="B531" s="103"/>
      <c r="C531" s="103"/>
      <c r="D531" s="103"/>
      <c r="E531" s="103"/>
      <c r="F531" s="106"/>
      <c r="G531" s="103"/>
      <c r="H531" s="103"/>
      <c r="I531" s="103"/>
      <c r="J531" s="103"/>
      <c r="K531" s="107"/>
      <c r="L531" s="103"/>
      <c r="M531" s="103"/>
      <c r="N531" s="103"/>
      <c r="O531" s="103"/>
      <c r="P531" s="103"/>
      <c r="Q531" s="103"/>
      <c r="R531" s="103"/>
      <c r="S531" s="107"/>
      <c r="T531" s="103"/>
      <c r="U531" s="107"/>
      <c r="V531" s="107"/>
      <c r="W531" s="103"/>
      <c r="X531" s="103"/>
      <c r="Y531" s="107"/>
      <c r="Z531" s="107"/>
      <c r="AA531" s="107"/>
      <c r="AB531" s="107"/>
      <c r="AC531" s="107"/>
      <c r="AD531" s="103"/>
      <c r="AE531" s="108"/>
      <c r="AF531" s="108"/>
      <c r="AG531" s="103"/>
      <c r="AH531" s="103"/>
      <c r="AI531" s="103"/>
      <c r="AJ531" s="103"/>
      <c r="AK531" s="103"/>
      <c r="AL531" s="103"/>
      <c r="AM531" s="103"/>
      <c r="AN531" s="103"/>
      <c r="AO531" s="103"/>
      <c r="AP531" s="103"/>
      <c r="AQ531" s="103"/>
      <c r="AR531" s="103"/>
      <c r="AS531" s="103"/>
      <c r="AT531" s="103"/>
      <c r="AU531" s="103"/>
    </row>
    <row r="532" s="105" customFormat="1" spans="1:47">
      <c r="A532" s="103"/>
      <c r="B532" s="103"/>
      <c r="C532" s="103"/>
      <c r="D532" s="103"/>
      <c r="E532" s="103"/>
      <c r="F532" s="106"/>
      <c r="G532" s="103"/>
      <c r="H532" s="103"/>
      <c r="I532" s="103"/>
      <c r="J532" s="103"/>
      <c r="K532" s="107"/>
      <c r="L532" s="103"/>
      <c r="M532" s="103"/>
      <c r="N532" s="103"/>
      <c r="O532" s="103"/>
      <c r="P532" s="103"/>
      <c r="Q532" s="103"/>
      <c r="R532" s="103"/>
      <c r="S532" s="107"/>
      <c r="T532" s="103"/>
      <c r="U532" s="107"/>
      <c r="V532" s="107"/>
      <c r="W532" s="103"/>
      <c r="X532" s="103"/>
      <c r="Y532" s="107"/>
      <c r="Z532" s="107"/>
      <c r="AA532" s="107"/>
      <c r="AB532" s="107"/>
      <c r="AC532" s="107"/>
      <c r="AD532" s="103"/>
      <c r="AE532" s="108"/>
      <c r="AF532" s="108"/>
      <c r="AG532" s="103"/>
      <c r="AH532" s="103"/>
      <c r="AI532" s="103"/>
      <c r="AJ532" s="103"/>
      <c r="AK532" s="103"/>
      <c r="AL532" s="103"/>
      <c r="AM532" s="103"/>
      <c r="AN532" s="103"/>
      <c r="AO532" s="103"/>
      <c r="AP532" s="103"/>
      <c r="AQ532" s="103"/>
      <c r="AR532" s="103"/>
      <c r="AS532" s="103"/>
      <c r="AT532" s="103"/>
      <c r="AU532" s="103"/>
    </row>
    <row r="533" s="105" customFormat="1" spans="1:47">
      <c r="A533" s="103"/>
      <c r="B533" s="103"/>
      <c r="C533" s="103"/>
      <c r="D533" s="103"/>
      <c r="E533" s="103"/>
      <c r="F533" s="106"/>
      <c r="G533" s="103"/>
      <c r="H533" s="103"/>
      <c r="I533" s="103"/>
      <c r="J533" s="103"/>
      <c r="K533" s="107"/>
      <c r="L533" s="103"/>
      <c r="M533" s="103"/>
      <c r="N533" s="103"/>
      <c r="O533" s="103"/>
      <c r="P533" s="103"/>
      <c r="Q533" s="103"/>
      <c r="R533" s="103"/>
      <c r="S533" s="107"/>
      <c r="T533" s="103"/>
      <c r="U533" s="107"/>
      <c r="V533" s="107"/>
      <c r="W533" s="103"/>
      <c r="X533" s="103"/>
      <c r="Y533" s="107"/>
      <c r="Z533" s="107"/>
      <c r="AA533" s="107"/>
      <c r="AB533" s="107"/>
      <c r="AC533" s="107"/>
      <c r="AD533" s="103"/>
      <c r="AE533" s="108"/>
      <c r="AF533" s="108"/>
      <c r="AG533" s="103"/>
      <c r="AH533" s="103"/>
      <c r="AI533" s="103"/>
      <c r="AJ533" s="103"/>
      <c r="AK533" s="103"/>
      <c r="AL533" s="103"/>
      <c r="AM533" s="103"/>
      <c r="AN533" s="103"/>
      <c r="AO533" s="103"/>
      <c r="AP533" s="103"/>
      <c r="AQ533" s="103"/>
      <c r="AR533" s="103"/>
      <c r="AS533" s="103"/>
      <c r="AT533" s="103"/>
      <c r="AU533" s="103"/>
    </row>
    <row r="534" s="105" customFormat="1" spans="1:47">
      <c r="A534" s="103"/>
      <c r="B534" s="103"/>
      <c r="C534" s="103"/>
      <c r="D534" s="103"/>
      <c r="E534" s="103"/>
      <c r="F534" s="106"/>
      <c r="G534" s="103"/>
      <c r="H534" s="103"/>
      <c r="I534" s="103"/>
      <c r="J534" s="103"/>
      <c r="K534" s="107"/>
      <c r="L534" s="103"/>
      <c r="M534" s="103"/>
      <c r="N534" s="103"/>
      <c r="O534" s="103"/>
      <c r="P534" s="103"/>
      <c r="Q534" s="103"/>
      <c r="R534" s="103"/>
      <c r="S534" s="107"/>
      <c r="T534" s="103"/>
      <c r="U534" s="107"/>
      <c r="V534" s="107"/>
      <c r="W534" s="103"/>
      <c r="X534" s="103"/>
      <c r="Y534" s="107"/>
      <c r="Z534" s="107"/>
      <c r="AA534" s="107"/>
      <c r="AB534" s="107"/>
      <c r="AC534" s="107"/>
      <c r="AD534" s="103"/>
      <c r="AE534" s="108"/>
      <c r="AF534" s="108"/>
      <c r="AG534" s="103"/>
      <c r="AH534" s="103"/>
      <c r="AI534" s="103"/>
      <c r="AJ534" s="103"/>
      <c r="AK534" s="103"/>
      <c r="AL534" s="103"/>
      <c r="AM534" s="103"/>
      <c r="AN534" s="103"/>
      <c r="AO534" s="103"/>
      <c r="AP534" s="103"/>
      <c r="AQ534" s="103"/>
      <c r="AR534" s="103"/>
      <c r="AS534" s="103"/>
      <c r="AT534" s="103"/>
      <c r="AU534" s="103"/>
    </row>
    <row r="535" s="105" customFormat="1" spans="1:47">
      <c r="A535" s="103"/>
      <c r="B535" s="103"/>
      <c r="C535" s="103"/>
      <c r="D535" s="103"/>
      <c r="E535" s="103"/>
      <c r="F535" s="106"/>
      <c r="G535" s="103"/>
      <c r="H535" s="103"/>
      <c r="I535" s="103"/>
      <c r="J535" s="103"/>
      <c r="K535" s="107"/>
      <c r="L535" s="103"/>
      <c r="M535" s="103"/>
      <c r="N535" s="103"/>
      <c r="O535" s="103"/>
      <c r="P535" s="103"/>
      <c r="Q535" s="103"/>
      <c r="R535" s="103"/>
      <c r="S535" s="107"/>
      <c r="T535" s="103"/>
      <c r="U535" s="107"/>
      <c r="V535" s="107"/>
      <c r="W535" s="103"/>
      <c r="X535" s="103"/>
      <c r="Y535" s="107"/>
      <c r="Z535" s="107"/>
      <c r="AA535" s="107"/>
      <c r="AB535" s="107"/>
      <c r="AC535" s="107"/>
      <c r="AD535" s="103"/>
      <c r="AE535" s="108"/>
      <c r="AF535" s="108"/>
      <c r="AG535" s="103"/>
      <c r="AH535" s="103"/>
      <c r="AI535" s="103"/>
      <c r="AJ535" s="103"/>
      <c r="AK535" s="103"/>
      <c r="AL535" s="103"/>
      <c r="AM535" s="103"/>
      <c r="AN535" s="103"/>
      <c r="AO535" s="103"/>
      <c r="AP535" s="103"/>
      <c r="AQ535" s="103"/>
      <c r="AR535" s="103"/>
      <c r="AS535" s="103"/>
      <c r="AT535" s="103"/>
      <c r="AU535" s="103"/>
    </row>
    <row r="536" s="105" customFormat="1" spans="1:47">
      <c r="A536" s="103"/>
      <c r="B536" s="103"/>
      <c r="C536" s="103"/>
      <c r="D536" s="103"/>
      <c r="E536" s="103"/>
      <c r="F536" s="106"/>
      <c r="G536" s="103"/>
      <c r="H536" s="103"/>
      <c r="I536" s="103"/>
      <c r="J536" s="103"/>
      <c r="K536" s="107"/>
      <c r="L536" s="103"/>
      <c r="M536" s="103"/>
      <c r="N536" s="103"/>
      <c r="O536" s="103"/>
      <c r="P536" s="103"/>
      <c r="Q536" s="103"/>
      <c r="R536" s="103"/>
      <c r="S536" s="107"/>
      <c r="T536" s="103"/>
      <c r="U536" s="107"/>
      <c r="V536" s="107"/>
      <c r="W536" s="103"/>
      <c r="X536" s="103"/>
      <c r="Y536" s="107"/>
      <c r="Z536" s="107"/>
      <c r="AA536" s="107"/>
      <c r="AB536" s="107"/>
      <c r="AC536" s="107"/>
      <c r="AD536" s="103"/>
      <c r="AE536" s="108"/>
      <c r="AF536" s="108"/>
      <c r="AG536" s="103"/>
      <c r="AH536" s="103"/>
      <c r="AI536" s="103"/>
      <c r="AJ536" s="103"/>
      <c r="AK536" s="103"/>
      <c r="AL536" s="103"/>
      <c r="AM536" s="103"/>
      <c r="AN536" s="103"/>
      <c r="AO536" s="103"/>
      <c r="AP536" s="103"/>
      <c r="AQ536" s="103"/>
      <c r="AR536" s="103"/>
      <c r="AS536" s="103"/>
      <c r="AT536" s="103"/>
      <c r="AU536" s="103"/>
    </row>
    <row r="537" s="105" customFormat="1" spans="1:47">
      <c r="A537" s="103"/>
      <c r="B537" s="103"/>
      <c r="C537" s="103"/>
      <c r="D537" s="103"/>
      <c r="E537" s="103"/>
      <c r="F537" s="106"/>
      <c r="G537" s="103"/>
      <c r="H537" s="103"/>
      <c r="I537" s="103"/>
      <c r="J537" s="103"/>
      <c r="K537" s="107"/>
      <c r="L537" s="103"/>
      <c r="M537" s="103"/>
      <c r="N537" s="103"/>
      <c r="O537" s="103"/>
      <c r="P537" s="103"/>
      <c r="Q537" s="103"/>
      <c r="R537" s="103"/>
      <c r="S537" s="107"/>
      <c r="T537" s="103"/>
      <c r="U537" s="107"/>
      <c r="V537" s="107"/>
      <c r="W537" s="103"/>
      <c r="X537" s="103"/>
      <c r="Y537" s="107"/>
      <c r="Z537" s="107"/>
      <c r="AA537" s="107"/>
      <c r="AB537" s="107"/>
      <c r="AC537" s="107"/>
      <c r="AD537" s="103"/>
      <c r="AE537" s="108"/>
      <c r="AF537" s="108"/>
      <c r="AG537" s="103"/>
      <c r="AH537" s="103"/>
      <c r="AI537" s="103"/>
      <c r="AJ537" s="103"/>
      <c r="AK537" s="103"/>
      <c r="AL537" s="103"/>
      <c r="AM537" s="103"/>
      <c r="AN537" s="103"/>
      <c r="AO537" s="103"/>
      <c r="AP537" s="103"/>
      <c r="AQ537" s="103"/>
      <c r="AR537" s="103"/>
      <c r="AS537" s="103"/>
      <c r="AT537" s="103"/>
      <c r="AU537" s="103"/>
    </row>
    <row r="538" s="105" customFormat="1" spans="1:47">
      <c r="A538" s="103"/>
      <c r="B538" s="103"/>
      <c r="C538" s="103"/>
      <c r="D538" s="103"/>
      <c r="E538" s="103"/>
      <c r="F538" s="106"/>
      <c r="G538" s="103"/>
      <c r="H538" s="103"/>
      <c r="I538" s="103"/>
      <c r="J538" s="103"/>
      <c r="K538" s="107"/>
      <c r="L538" s="103"/>
      <c r="M538" s="103"/>
      <c r="N538" s="103"/>
      <c r="O538" s="103"/>
      <c r="P538" s="103"/>
      <c r="Q538" s="103"/>
      <c r="R538" s="103"/>
      <c r="S538" s="107"/>
      <c r="T538" s="103"/>
      <c r="U538" s="107"/>
      <c r="V538" s="107"/>
      <c r="W538" s="103"/>
      <c r="X538" s="103"/>
      <c r="Y538" s="107"/>
      <c r="Z538" s="107"/>
      <c r="AA538" s="107"/>
      <c r="AB538" s="107"/>
      <c r="AC538" s="107"/>
      <c r="AD538" s="103"/>
      <c r="AE538" s="108"/>
      <c r="AF538" s="108"/>
      <c r="AG538" s="103"/>
      <c r="AH538" s="103"/>
      <c r="AI538" s="103"/>
      <c r="AJ538" s="103"/>
      <c r="AK538" s="103"/>
      <c r="AL538" s="103"/>
      <c r="AM538" s="103"/>
      <c r="AN538" s="103"/>
      <c r="AO538" s="103"/>
      <c r="AP538" s="103"/>
      <c r="AQ538" s="103"/>
      <c r="AR538" s="103"/>
      <c r="AS538" s="103"/>
      <c r="AT538" s="103"/>
      <c r="AU538" s="103"/>
    </row>
    <row r="539" s="105" customFormat="1" spans="1:47">
      <c r="A539" s="103"/>
      <c r="B539" s="103"/>
      <c r="C539" s="103"/>
      <c r="D539" s="103"/>
      <c r="E539" s="103"/>
      <c r="F539" s="106"/>
      <c r="G539" s="103"/>
      <c r="H539" s="103"/>
      <c r="I539" s="103"/>
      <c r="J539" s="103"/>
      <c r="K539" s="107"/>
      <c r="L539" s="103"/>
      <c r="M539" s="103"/>
      <c r="N539" s="103"/>
      <c r="O539" s="103"/>
      <c r="P539" s="103"/>
      <c r="Q539" s="103"/>
      <c r="R539" s="103"/>
      <c r="S539" s="107"/>
      <c r="T539" s="103"/>
      <c r="U539" s="107"/>
      <c r="V539" s="107"/>
      <c r="W539" s="103"/>
      <c r="X539" s="103"/>
      <c r="Y539" s="107"/>
      <c r="Z539" s="107"/>
      <c r="AA539" s="107"/>
      <c r="AB539" s="107"/>
      <c r="AC539" s="107"/>
      <c r="AD539" s="103"/>
      <c r="AE539" s="108"/>
      <c r="AF539" s="108"/>
      <c r="AG539" s="103"/>
      <c r="AH539" s="103"/>
      <c r="AI539" s="103"/>
      <c r="AJ539" s="103"/>
      <c r="AK539" s="103"/>
      <c r="AL539" s="103"/>
      <c r="AM539" s="103"/>
      <c r="AN539" s="103"/>
      <c r="AO539" s="103"/>
      <c r="AP539" s="103"/>
      <c r="AQ539" s="103"/>
      <c r="AR539" s="103"/>
      <c r="AS539" s="103"/>
      <c r="AT539" s="103"/>
      <c r="AU539" s="103"/>
    </row>
    <row r="540" s="105" customFormat="1" spans="1:47">
      <c r="A540" s="103"/>
      <c r="B540" s="103"/>
      <c r="C540" s="103"/>
      <c r="D540" s="103"/>
      <c r="E540" s="103"/>
      <c r="F540" s="106"/>
      <c r="G540" s="103"/>
      <c r="H540" s="103"/>
      <c r="I540" s="103"/>
      <c r="J540" s="103"/>
      <c r="K540" s="107"/>
      <c r="L540" s="103"/>
      <c r="M540" s="103"/>
      <c r="N540" s="103"/>
      <c r="O540" s="103"/>
      <c r="P540" s="103"/>
      <c r="Q540" s="103"/>
      <c r="R540" s="103"/>
      <c r="S540" s="107"/>
      <c r="T540" s="103"/>
      <c r="U540" s="107"/>
      <c r="V540" s="107"/>
      <c r="W540" s="103"/>
      <c r="X540" s="103"/>
      <c r="Y540" s="107"/>
      <c r="Z540" s="107"/>
      <c r="AA540" s="107"/>
      <c r="AB540" s="107"/>
      <c r="AC540" s="107"/>
      <c r="AD540" s="103"/>
      <c r="AE540" s="108"/>
      <c r="AF540" s="108"/>
      <c r="AG540" s="103"/>
      <c r="AH540" s="103"/>
      <c r="AI540" s="103"/>
      <c r="AJ540" s="103"/>
      <c r="AK540" s="103"/>
      <c r="AL540" s="103"/>
      <c r="AM540" s="103"/>
      <c r="AN540" s="103"/>
      <c r="AO540" s="103"/>
      <c r="AP540" s="103"/>
      <c r="AQ540" s="103"/>
      <c r="AR540" s="103"/>
      <c r="AS540" s="103"/>
      <c r="AT540" s="103"/>
      <c r="AU540" s="103"/>
    </row>
    <row r="541" s="105" customFormat="1" spans="1:47">
      <c r="A541" s="103"/>
      <c r="B541" s="103"/>
      <c r="C541" s="103"/>
      <c r="D541" s="103"/>
      <c r="E541" s="103"/>
      <c r="F541" s="106"/>
      <c r="G541" s="103"/>
      <c r="H541" s="103"/>
      <c r="I541" s="103"/>
      <c r="J541" s="103"/>
      <c r="K541" s="107"/>
      <c r="L541" s="103"/>
      <c r="M541" s="103"/>
      <c r="N541" s="103"/>
      <c r="O541" s="103"/>
      <c r="P541" s="103"/>
      <c r="Q541" s="103"/>
      <c r="R541" s="103"/>
      <c r="S541" s="107"/>
      <c r="T541" s="103"/>
      <c r="U541" s="107"/>
      <c r="V541" s="107"/>
      <c r="W541" s="103"/>
      <c r="X541" s="103"/>
      <c r="Y541" s="107"/>
      <c r="Z541" s="107"/>
      <c r="AA541" s="107"/>
      <c r="AB541" s="107"/>
      <c r="AC541" s="107"/>
      <c r="AD541" s="103"/>
      <c r="AE541" s="108"/>
      <c r="AF541" s="108"/>
      <c r="AG541" s="103"/>
      <c r="AH541" s="103"/>
      <c r="AI541" s="103"/>
      <c r="AJ541" s="103"/>
      <c r="AK541" s="103"/>
      <c r="AL541" s="103"/>
      <c r="AM541" s="103"/>
      <c r="AN541" s="103"/>
      <c r="AO541" s="103"/>
      <c r="AP541" s="103"/>
      <c r="AQ541" s="103"/>
      <c r="AR541" s="103"/>
      <c r="AS541" s="103"/>
      <c r="AT541" s="103"/>
      <c r="AU541" s="103"/>
    </row>
    <row r="542" s="105" customFormat="1" spans="1:47">
      <c r="A542" s="103"/>
      <c r="B542" s="103"/>
      <c r="C542" s="103"/>
      <c r="D542" s="103"/>
      <c r="E542" s="103"/>
      <c r="F542" s="106"/>
      <c r="G542" s="103"/>
      <c r="H542" s="103"/>
      <c r="I542" s="103"/>
      <c r="J542" s="103"/>
      <c r="K542" s="107"/>
      <c r="L542" s="103"/>
      <c r="M542" s="103"/>
      <c r="N542" s="103"/>
      <c r="O542" s="103"/>
      <c r="P542" s="103"/>
      <c r="Q542" s="103"/>
      <c r="R542" s="103"/>
      <c r="S542" s="107"/>
      <c r="T542" s="103"/>
      <c r="U542" s="107"/>
      <c r="V542" s="107"/>
      <c r="W542" s="103"/>
      <c r="X542" s="103"/>
      <c r="Y542" s="107"/>
      <c r="Z542" s="107"/>
      <c r="AA542" s="107"/>
      <c r="AB542" s="107"/>
      <c r="AC542" s="107"/>
      <c r="AD542" s="103"/>
      <c r="AE542" s="108"/>
      <c r="AF542" s="108"/>
      <c r="AG542" s="103"/>
      <c r="AH542" s="103"/>
      <c r="AI542" s="103"/>
      <c r="AJ542" s="103"/>
      <c r="AK542" s="103"/>
      <c r="AL542" s="103"/>
      <c r="AM542" s="103"/>
      <c r="AN542" s="103"/>
      <c r="AO542" s="103"/>
      <c r="AP542" s="103"/>
      <c r="AQ542" s="103"/>
      <c r="AR542" s="103"/>
      <c r="AS542" s="103"/>
      <c r="AT542" s="103"/>
      <c r="AU542" s="103"/>
    </row>
    <row r="543" s="105" customFormat="1" spans="1:47">
      <c r="A543" s="103"/>
      <c r="B543" s="103"/>
      <c r="C543" s="103"/>
      <c r="D543" s="103"/>
      <c r="E543" s="103"/>
      <c r="F543" s="106"/>
      <c r="G543" s="103"/>
      <c r="H543" s="103"/>
      <c r="I543" s="103"/>
      <c r="J543" s="103"/>
      <c r="K543" s="107"/>
      <c r="L543" s="103"/>
      <c r="M543" s="103"/>
      <c r="N543" s="103"/>
      <c r="O543" s="103"/>
      <c r="P543" s="103"/>
      <c r="Q543" s="103"/>
      <c r="R543" s="103"/>
      <c r="S543" s="107"/>
      <c r="T543" s="103"/>
      <c r="U543" s="107"/>
      <c r="V543" s="107"/>
      <c r="W543" s="103"/>
      <c r="X543" s="103"/>
      <c r="Y543" s="107"/>
      <c r="Z543" s="107"/>
      <c r="AA543" s="107"/>
      <c r="AB543" s="107"/>
      <c r="AC543" s="107"/>
      <c r="AD543" s="103"/>
      <c r="AE543" s="108"/>
      <c r="AF543" s="108"/>
      <c r="AG543" s="103"/>
      <c r="AH543" s="103"/>
      <c r="AI543" s="103"/>
      <c r="AJ543" s="103"/>
      <c r="AK543" s="103"/>
      <c r="AL543" s="103"/>
      <c r="AM543" s="103"/>
      <c r="AN543" s="103"/>
      <c r="AO543" s="103"/>
      <c r="AP543" s="103"/>
      <c r="AQ543" s="103"/>
      <c r="AR543" s="103"/>
      <c r="AS543" s="103"/>
      <c r="AT543" s="103"/>
      <c r="AU543" s="103"/>
    </row>
    <row r="544" s="105" customFormat="1" spans="1:47">
      <c r="A544" s="103"/>
      <c r="B544" s="103"/>
      <c r="C544" s="103"/>
      <c r="D544" s="103"/>
      <c r="E544" s="103"/>
      <c r="F544" s="106"/>
      <c r="G544" s="103"/>
      <c r="H544" s="103"/>
      <c r="I544" s="103"/>
      <c r="J544" s="103"/>
      <c r="K544" s="107"/>
      <c r="L544" s="103"/>
      <c r="M544" s="103"/>
      <c r="N544" s="103"/>
      <c r="O544" s="103"/>
      <c r="P544" s="103"/>
      <c r="Q544" s="103"/>
      <c r="R544" s="103"/>
      <c r="S544" s="107"/>
      <c r="T544" s="103"/>
      <c r="U544" s="107"/>
      <c r="V544" s="107"/>
      <c r="W544" s="103"/>
      <c r="X544" s="103"/>
      <c r="Y544" s="107"/>
      <c r="Z544" s="107"/>
      <c r="AA544" s="107"/>
      <c r="AB544" s="107"/>
      <c r="AC544" s="107"/>
      <c r="AD544" s="103"/>
      <c r="AE544" s="108"/>
      <c r="AF544" s="108"/>
      <c r="AG544" s="103"/>
      <c r="AH544" s="103"/>
      <c r="AI544" s="103"/>
      <c r="AJ544" s="103"/>
      <c r="AK544" s="103"/>
      <c r="AL544" s="103"/>
      <c r="AM544" s="103"/>
      <c r="AN544" s="103"/>
      <c r="AO544" s="103"/>
      <c r="AP544" s="103"/>
      <c r="AQ544" s="103"/>
      <c r="AR544" s="103"/>
      <c r="AS544" s="103"/>
      <c r="AT544" s="103"/>
      <c r="AU544" s="103"/>
    </row>
    <row r="545" s="105" customFormat="1" spans="1:47">
      <c r="A545" s="103"/>
      <c r="B545" s="103"/>
      <c r="C545" s="103"/>
      <c r="D545" s="103"/>
      <c r="E545" s="103"/>
      <c r="F545" s="106"/>
      <c r="G545" s="103"/>
      <c r="H545" s="103"/>
      <c r="I545" s="103"/>
      <c r="J545" s="103"/>
      <c r="K545" s="107"/>
      <c r="L545" s="103"/>
      <c r="M545" s="103"/>
      <c r="N545" s="103"/>
      <c r="O545" s="103"/>
      <c r="P545" s="103"/>
      <c r="Q545" s="103"/>
      <c r="R545" s="103"/>
      <c r="S545" s="107"/>
      <c r="T545" s="103"/>
      <c r="U545" s="107"/>
      <c r="V545" s="107"/>
      <c r="W545" s="103"/>
      <c r="X545" s="103"/>
      <c r="Y545" s="107"/>
      <c r="Z545" s="107"/>
      <c r="AA545" s="107"/>
      <c r="AB545" s="107"/>
      <c r="AC545" s="107"/>
      <c r="AD545" s="103"/>
      <c r="AE545" s="108"/>
      <c r="AF545" s="108"/>
      <c r="AG545" s="103"/>
      <c r="AH545" s="103"/>
      <c r="AI545" s="103"/>
      <c r="AJ545" s="103"/>
      <c r="AK545" s="103"/>
      <c r="AL545" s="103"/>
      <c r="AM545" s="103"/>
      <c r="AN545" s="103"/>
      <c r="AO545" s="103"/>
      <c r="AP545" s="103"/>
      <c r="AQ545" s="103"/>
      <c r="AR545" s="103"/>
      <c r="AS545" s="103"/>
      <c r="AT545" s="103"/>
      <c r="AU545" s="103"/>
    </row>
    <row r="546" s="105" customFormat="1" spans="1:47">
      <c r="A546" s="103"/>
      <c r="B546" s="103"/>
      <c r="C546" s="103"/>
      <c r="D546" s="103"/>
      <c r="E546" s="103"/>
      <c r="F546" s="106"/>
      <c r="G546" s="103"/>
      <c r="H546" s="103"/>
      <c r="I546" s="103"/>
      <c r="J546" s="103"/>
      <c r="K546" s="107"/>
      <c r="L546" s="103"/>
      <c r="M546" s="103"/>
      <c r="N546" s="103"/>
      <c r="O546" s="103"/>
      <c r="P546" s="103"/>
      <c r="Q546" s="103"/>
      <c r="R546" s="103"/>
      <c r="S546" s="107"/>
      <c r="T546" s="103"/>
      <c r="U546" s="107"/>
      <c r="V546" s="107"/>
      <c r="W546" s="103"/>
      <c r="X546" s="103"/>
      <c r="Y546" s="107"/>
      <c r="Z546" s="107"/>
      <c r="AA546" s="107"/>
      <c r="AB546" s="107"/>
      <c r="AC546" s="107"/>
      <c r="AD546" s="103"/>
      <c r="AE546" s="108"/>
      <c r="AF546" s="108"/>
      <c r="AG546" s="103"/>
      <c r="AH546" s="103"/>
      <c r="AI546" s="103"/>
      <c r="AJ546" s="103"/>
      <c r="AK546" s="103"/>
      <c r="AL546" s="103"/>
      <c r="AM546" s="103"/>
      <c r="AN546" s="103"/>
      <c r="AO546" s="103"/>
      <c r="AP546" s="103"/>
      <c r="AQ546" s="103"/>
      <c r="AR546" s="103"/>
      <c r="AS546" s="103"/>
      <c r="AT546" s="103"/>
      <c r="AU546" s="103"/>
    </row>
    <row r="547" s="105" customFormat="1" spans="1:47">
      <c r="A547" s="103"/>
      <c r="B547" s="103"/>
      <c r="C547" s="103"/>
      <c r="D547" s="103"/>
      <c r="E547" s="103"/>
      <c r="F547" s="106"/>
      <c r="G547" s="103"/>
      <c r="H547" s="103"/>
      <c r="I547" s="103"/>
      <c r="J547" s="103"/>
      <c r="K547" s="107"/>
      <c r="L547" s="103"/>
      <c r="M547" s="103"/>
      <c r="N547" s="103"/>
      <c r="O547" s="103"/>
      <c r="P547" s="103"/>
      <c r="Q547" s="103"/>
      <c r="R547" s="103"/>
      <c r="S547" s="107"/>
      <c r="T547" s="103"/>
      <c r="U547" s="107"/>
      <c r="V547" s="107"/>
      <c r="W547" s="103"/>
      <c r="X547" s="103"/>
      <c r="Y547" s="107"/>
      <c r="Z547" s="107"/>
      <c r="AA547" s="107"/>
      <c r="AB547" s="107"/>
      <c r="AC547" s="107"/>
      <c r="AD547" s="103"/>
      <c r="AE547" s="108"/>
      <c r="AF547" s="108"/>
      <c r="AG547" s="103"/>
      <c r="AH547" s="103"/>
      <c r="AI547" s="103"/>
      <c r="AJ547" s="103"/>
      <c r="AK547" s="103"/>
      <c r="AL547" s="103"/>
      <c r="AM547" s="103"/>
      <c r="AN547" s="103"/>
      <c r="AO547" s="103"/>
      <c r="AP547" s="103"/>
      <c r="AQ547" s="103"/>
      <c r="AR547" s="103"/>
      <c r="AS547" s="103"/>
      <c r="AT547" s="103"/>
      <c r="AU547" s="103"/>
    </row>
    <row r="548" s="105" customFormat="1" spans="1:47">
      <c r="A548" s="103"/>
      <c r="B548" s="103"/>
      <c r="C548" s="103"/>
      <c r="D548" s="103"/>
      <c r="E548" s="103"/>
      <c r="F548" s="106"/>
      <c r="G548" s="103"/>
      <c r="H548" s="103"/>
      <c r="I548" s="103"/>
      <c r="J548" s="103"/>
      <c r="K548" s="107"/>
      <c r="L548" s="103"/>
      <c r="M548" s="103"/>
      <c r="N548" s="103"/>
      <c r="O548" s="103"/>
      <c r="P548" s="103"/>
      <c r="Q548" s="103"/>
      <c r="R548" s="103"/>
      <c r="S548" s="107"/>
      <c r="T548" s="103"/>
      <c r="U548" s="107"/>
      <c r="V548" s="107"/>
      <c r="W548" s="103"/>
      <c r="X548" s="103"/>
      <c r="Y548" s="107"/>
      <c r="Z548" s="107"/>
      <c r="AA548" s="107"/>
      <c r="AB548" s="107"/>
      <c r="AC548" s="107"/>
      <c r="AD548" s="103"/>
      <c r="AE548" s="108"/>
      <c r="AF548" s="108"/>
      <c r="AG548" s="103"/>
      <c r="AH548" s="103"/>
      <c r="AI548" s="103"/>
      <c r="AJ548" s="103"/>
      <c r="AK548" s="103"/>
      <c r="AL548" s="103"/>
      <c r="AM548" s="103"/>
      <c r="AN548" s="103"/>
      <c r="AO548" s="103"/>
      <c r="AP548" s="103"/>
      <c r="AQ548" s="103"/>
      <c r="AR548" s="103"/>
      <c r="AS548" s="103"/>
      <c r="AT548" s="103"/>
      <c r="AU548" s="103"/>
    </row>
    <row r="549" s="105" customFormat="1" spans="1:47">
      <c r="A549" s="103"/>
      <c r="B549" s="103"/>
      <c r="C549" s="103"/>
      <c r="D549" s="103"/>
      <c r="E549" s="103"/>
      <c r="F549" s="106"/>
      <c r="G549" s="103"/>
      <c r="H549" s="103"/>
      <c r="I549" s="103"/>
      <c r="J549" s="103"/>
      <c r="K549" s="107"/>
      <c r="L549" s="103"/>
      <c r="M549" s="103"/>
      <c r="N549" s="103"/>
      <c r="O549" s="103"/>
      <c r="P549" s="103"/>
      <c r="Q549" s="103"/>
      <c r="R549" s="103"/>
      <c r="S549" s="107"/>
      <c r="T549" s="103"/>
      <c r="U549" s="107"/>
      <c r="V549" s="107"/>
      <c r="W549" s="103"/>
      <c r="X549" s="103"/>
      <c r="Y549" s="107"/>
      <c r="Z549" s="107"/>
      <c r="AA549" s="107"/>
      <c r="AB549" s="107"/>
      <c r="AC549" s="107"/>
      <c r="AD549" s="103"/>
      <c r="AE549" s="108"/>
      <c r="AF549" s="108"/>
      <c r="AG549" s="103"/>
      <c r="AH549" s="103"/>
      <c r="AI549" s="103"/>
      <c r="AJ549" s="103"/>
      <c r="AK549" s="103"/>
      <c r="AL549" s="103"/>
      <c r="AM549" s="103"/>
      <c r="AN549" s="103"/>
      <c r="AO549" s="103"/>
      <c r="AP549" s="103"/>
      <c r="AQ549" s="103"/>
      <c r="AR549" s="103"/>
      <c r="AS549" s="103"/>
      <c r="AT549" s="103"/>
      <c r="AU549" s="103"/>
    </row>
    <row r="550" s="105" customFormat="1" spans="1:47">
      <c r="A550" s="103"/>
      <c r="B550" s="103"/>
      <c r="C550" s="103"/>
      <c r="D550" s="103"/>
      <c r="E550" s="103"/>
      <c r="F550" s="106"/>
      <c r="G550" s="103"/>
      <c r="H550" s="103"/>
      <c r="I550" s="103"/>
      <c r="J550" s="103"/>
      <c r="K550" s="107"/>
      <c r="L550" s="103"/>
      <c r="M550" s="103"/>
      <c r="N550" s="103"/>
      <c r="O550" s="103"/>
      <c r="P550" s="103"/>
      <c r="Q550" s="103"/>
      <c r="R550" s="103"/>
      <c r="S550" s="107"/>
      <c r="T550" s="103"/>
      <c r="U550" s="107"/>
      <c r="V550" s="107"/>
      <c r="W550" s="103"/>
      <c r="X550" s="103"/>
      <c r="Y550" s="107"/>
      <c r="Z550" s="107"/>
      <c r="AA550" s="107"/>
      <c r="AB550" s="107"/>
      <c r="AC550" s="107"/>
      <c r="AD550" s="103"/>
      <c r="AE550" s="108"/>
      <c r="AF550" s="108"/>
      <c r="AG550" s="103"/>
      <c r="AH550" s="103"/>
      <c r="AI550" s="103"/>
      <c r="AJ550" s="103"/>
      <c r="AK550" s="103"/>
      <c r="AL550" s="103"/>
      <c r="AM550" s="103"/>
      <c r="AN550" s="103"/>
      <c r="AO550" s="103"/>
      <c r="AP550" s="103"/>
      <c r="AQ550" s="103"/>
      <c r="AR550" s="103"/>
      <c r="AS550" s="103"/>
      <c r="AT550" s="103"/>
      <c r="AU550" s="103"/>
    </row>
    <row r="551" s="105" customFormat="1" spans="1:47">
      <c r="A551" s="103"/>
      <c r="B551" s="103"/>
      <c r="C551" s="103"/>
      <c r="D551" s="103"/>
      <c r="E551" s="103"/>
      <c r="F551" s="106"/>
      <c r="G551" s="103"/>
      <c r="H551" s="103"/>
      <c r="I551" s="103"/>
      <c r="J551" s="103"/>
      <c r="K551" s="107"/>
      <c r="L551" s="103"/>
      <c r="M551" s="103"/>
      <c r="N551" s="103"/>
      <c r="O551" s="103"/>
      <c r="P551" s="103"/>
      <c r="Q551" s="103"/>
      <c r="R551" s="103"/>
      <c r="S551" s="107"/>
      <c r="T551" s="103"/>
      <c r="U551" s="107"/>
      <c r="V551" s="107"/>
      <c r="W551" s="103"/>
      <c r="X551" s="103"/>
      <c r="Y551" s="107"/>
      <c r="Z551" s="107"/>
      <c r="AA551" s="107"/>
      <c r="AB551" s="107"/>
      <c r="AC551" s="107"/>
      <c r="AD551" s="103"/>
      <c r="AE551" s="108"/>
      <c r="AF551" s="108"/>
      <c r="AG551" s="103"/>
      <c r="AH551" s="103"/>
      <c r="AI551" s="103"/>
      <c r="AJ551" s="103"/>
      <c r="AK551" s="103"/>
      <c r="AL551" s="103"/>
      <c r="AM551" s="103"/>
      <c r="AN551" s="103"/>
      <c r="AO551" s="103"/>
      <c r="AP551" s="103"/>
      <c r="AQ551" s="103"/>
      <c r="AR551" s="103"/>
      <c r="AS551" s="103"/>
      <c r="AT551" s="103"/>
      <c r="AU551" s="103"/>
    </row>
    <row r="552" s="105" customFormat="1" spans="1:47">
      <c r="A552" s="103"/>
      <c r="B552" s="103"/>
      <c r="C552" s="103"/>
      <c r="D552" s="103"/>
      <c r="E552" s="103"/>
      <c r="F552" s="106"/>
      <c r="G552" s="103"/>
      <c r="H552" s="103"/>
      <c r="I552" s="103"/>
      <c r="J552" s="103"/>
      <c r="K552" s="107"/>
      <c r="L552" s="103"/>
      <c r="M552" s="103"/>
      <c r="N552" s="103"/>
      <c r="O552" s="103"/>
      <c r="P552" s="103"/>
      <c r="Q552" s="103"/>
      <c r="R552" s="103"/>
      <c r="S552" s="107"/>
      <c r="T552" s="103"/>
      <c r="U552" s="107"/>
      <c r="V552" s="107"/>
      <c r="W552" s="103"/>
      <c r="X552" s="103"/>
      <c r="Y552" s="107"/>
      <c r="Z552" s="107"/>
      <c r="AA552" s="107"/>
      <c r="AB552" s="107"/>
      <c r="AC552" s="107"/>
      <c r="AD552" s="103"/>
      <c r="AE552" s="108"/>
      <c r="AF552" s="108"/>
      <c r="AG552" s="103"/>
      <c r="AH552" s="103"/>
      <c r="AI552" s="103"/>
      <c r="AJ552" s="103"/>
      <c r="AK552" s="103"/>
      <c r="AL552" s="103"/>
      <c r="AM552" s="103"/>
      <c r="AN552" s="103"/>
      <c r="AO552" s="103"/>
      <c r="AP552" s="103"/>
      <c r="AQ552" s="103"/>
      <c r="AR552" s="103"/>
      <c r="AS552" s="103"/>
      <c r="AT552" s="103"/>
      <c r="AU552" s="103"/>
    </row>
    <row r="553" s="105" customFormat="1" spans="1:47">
      <c r="A553" s="103"/>
      <c r="B553" s="103"/>
      <c r="C553" s="103"/>
      <c r="D553" s="103"/>
      <c r="E553" s="103"/>
      <c r="F553" s="106"/>
      <c r="G553" s="103"/>
      <c r="H553" s="103"/>
      <c r="I553" s="103"/>
      <c r="J553" s="103"/>
      <c r="K553" s="107"/>
      <c r="L553" s="103"/>
      <c r="M553" s="103"/>
      <c r="N553" s="103"/>
      <c r="O553" s="103"/>
      <c r="P553" s="103"/>
      <c r="Q553" s="103"/>
      <c r="R553" s="103"/>
      <c r="S553" s="107"/>
      <c r="T553" s="103"/>
      <c r="U553" s="107"/>
      <c r="V553" s="107"/>
      <c r="W553" s="103"/>
      <c r="X553" s="103"/>
      <c r="Y553" s="107"/>
      <c r="Z553" s="107"/>
      <c r="AA553" s="107"/>
      <c r="AB553" s="107"/>
      <c r="AC553" s="107"/>
      <c r="AD553" s="103"/>
      <c r="AE553" s="108"/>
      <c r="AF553" s="108"/>
      <c r="AG553" s="103"/>
      <c r="AH553" s="103"/>
      <c r="AI553" s="103"/>
      <c r="AJ553" s="103"/>
      <c r="AK553" s="103"/>
      <c r="AL553" s="103"/>
      <c r="AM553" s="103"/>
      <c r="AN553" s="103"/>
      <c r="AO553" s="103"/>
      <c r="AP553" s="103"/>
      <c r="AQ553" s="103"/>
      <c r="AR553" s="103"/>
      <c r="AS553" s="103"/>
      <c r="AT553" s="103"/>
      <c r="AU553" s="103"/>
    </row>
    <row r="554" s="105" customFormat="1" spans="1:47">
      <c r="A554" s="103"/>
      <c r="B554" s="103"/>
      <c r="C554" s="103"/>
      <c r="D554" s="103"/>
      <c r="E554" s="103"/>
      <c r="F554" s="106"/>
      <c r="G554" s="103"/>
      <c r="H554" s="103"/>
      <c r="I554" s="103"/>
      <c r="J554" s="103"/>
      <c r="K554" s="107"/>
      <c r="L554" s="103"/>
      <c r="M554" s="103"/>
      <c r="N554" s="103"/>
      <c r="O554" s="103"/>
      <c r="P554" s="103"/>
      <c r="Q554" s="103"/>
      <c r="R554" s="103"/>
      <c r="S554" s="107"/>
      <c r="T554" s="103"/>
      <c r="U554" s="107"/>
      <c r="V554" s="107"/>
      <c r="W554" s="103"/>
      <c r="X554" s="103"/>
      <c r="Y554" s="107"/>
      <c r="Z554" s="107"/>
      <c r="AA554" s="107"/>
      <c r="AB554" s="107"/>
      <c r="AC554" s="107"/>
      <c r="AD554" s="103"/>
      <c r="AE554" s="108"/>
      <c r="AF554" s="108"/>
      <c r="AG554" s="103"/>
      <c r="AH554" s="103"/>
      <c r="AI554" s="103"/>
      <c r="AJ554" s="103"/>
      <c r="AK554" s="103"/>
      <c r="AL554" s="103"/>
      <c r="AM554" s="103"/>
      <c r="AN554" s="103"/>
      <c r="AO554" s="103"/>
      <c r="AP554" s="103"/>
      <c r="AQ554" s="103"/>
      <c r="AR554" s="103"/>
      <c r="AS554" s="103"/>
      <c r="AT554" s="103"/>
      <c r="AU554" s="103"/>
    </row>
    <row r="555" s="105" customFormat="1" spans="1:47">
      <c r="A555" s="103"/>
      <c r="B555" s="103"/>
      <c r="C555" s="103"/>
      <c r="D555" s="103"/>
      <c r="E555" s="103"/>
      <c r="F555" s="106"/>
      <c r="G555" s="103"/>
      <c r="H555" s="103"/>
      <c r="I555" s="103"/>
      <c r="J555" s="103"/>
      <c r="K555" s="107"/>
      <c r="L555" s="103"/>
      <c r="M555" s="103"/>
      <c r="N555" s="103"/>
      <c r="O555" s="103"/>
      <c r="P555" s="103"/>
      <c r="Q555" s="103"/>
      <c r="R555" s="103"/>
      <c r="S555" s="107"/>
      <c r="T555" s="103"/>
      <c r="U555" s="107"/>
      <c r="V555" s="107"/>
      <c r="W555" s="103"/>
      <c r="X555" s="103"/>
      <c r="Y555" s="107"/>
      <c r="Z555" s="107"/>
      <c r="AA555" s="107"/>
      <c r="AB555" s="107"/>
      <c r="AC555" s="107"/>
      <c r="AD555" s="103"/>
      <c r="AE555" s="108"/>
      <c r="AF555" s="108"/>
      <c r="AG555" s="103"/>
      <c r="AH555" s="103"/>
      <c r="AI555" s="103"/>
      <c r="AJ555" s="103"/>
      <c r="AK555" s="103"/>
      <c r="AL555" s="103"/>
      <c r="AM555" s="103"/>
      <c r="AN555" s="103"/>
      <c r="AO555" s="103"/>
      <c r="AP555" s="103"/>
      <c r="AQ555" s="103"/>
      <c r="AR555" s="103"/>
      <c r="AS555" s="103"/>
      <c r="AT555" s="103"/>
      <c r="AU555" s="103"/>
    </row>
    <row r="556" s="105" customFormat="1" spans="1:47">
      <c r="A556" s="103"/>
      <c r="B556" s="103"/>
      <c r="C556" s="103"/>
      <c r="D556" s="103"/>
      <c r="E556" s="103"/>
      <c r="F556" s="106"/>
      <c r="G556" s="103"/>
      <c r="H556" s="103"/>
      <c r="I556" s="103"/>
      <c r="J556" s="103"/>
      <c r="K556" s="107"/>
      <c r="L556" s="103"/>
      <c r="M556" s="103"/>
      <c r="N556" s="103"/>
      <c r="O556" s="103"/>
      <c r="P556" s="103"/>
      <c r="Q556" s="103"/>
      <c r="R556" s="103"/>
      <c r="S556" s="107"/>
      <c r="T556" s="103"/>
      <c r="U556" s="107"/>
      <c r="V556" s="107"/>
      <c r="W556" s="103"/>
      <c r="X556" s="103"/>
      <c r="Y556" s="107"/>
      <c r="Z556" s="107"/>
      <c r="AA556" s="107"/>
      <c r="AB556" s="107"/>
      <c r="AC556" s="107"/>
      <c r="AD556" s="103"/>
      <c r="AE556" s="108"/>
      <c r="AF556" s="108"/>
      <c r="AG556" s="103"/>
      <c r="AH556" s="103"/>
      <c r="AI556" s="103"/>
      <c r="AJ556" s="103"/>
      <c r="AK556" s="103"/>
      <c r="AL556" s="103"/>
      <c r="AM556" s="103"/>
      <c r="AN556" s="103"/>
      <c r="AO556" s="103"/>
      <c r="AP556" s="103"/>
      <c r="AQ556" s="103"/>
      <c r="AR556" s="103"/>
      <c r="AS556" s="103"/>
      <c r="AT556" s="103"/>
      <c r="AU556" s="103"/>
    </row>
    <row r="557" s="105" customFormat="1" spans="1:47">
      <c r="A557" s="103"/>
      <c r="B557" s="103"/>
      <c r="C557" s="103"/>
      <c r="D557" s="103"/>
      <c r="E557" s="103"/>
      <c r="F557" s="106"/>
      <c r="G557" s="103"/>
      <c r="H557" s="103"/>
      <c r="I557" s="103"/>
      <c r="J557" s="103"/>
      <c r="K557" s="107"/>
      <c r="L557" s="103"/>
      <c r="M557" s="103"/>
      <c r="N557" s="103"/>
      <c r="O557" s="103"/>
      <c r="P557" s="103"/>
      <c r="Q557" s="103"/>
      <c r="R557" s="103"/>
      <c r="S557" s="107"/>
      <c r="T557" s="103"/>
      <c r="U557" s="107"/>
      <c r="V557" s="107"/>
      <c r="W557" s="103"/>
      <c r="X557" s="103"/>
      <c r="Y557" s="107"/>
      <c r="Z557" s="107"/>
      <c r="AA557" s="107"/>
      <c r="AB557" s="107"/>
      <c r="AC557" s="107"/>
      <c r="AD557" s="103"/>
      <c r="AE557" s="108"/>
      <c r="AF557" s="108"/>
      <c r="AG557" s="103"/>
      <c r="AH557" s="103"/>
      <c r="AI557" s="103"/>
      <c r="AJ557" s="103"/>
      <c r="AK557" s="103"/>
      <c r="AL557" s="103"/>
      <c r="AM557" s="103"/>
      <c r="AN557" s="103"/>
      <c r="AO557" s="103"/>
      <c r="AP557" s="103"/>
      <c r="AQ557" s="103"/>
      <c r="AR557" s="103"/>
      <c r="AS557" s="103"/>
      <c r="AT557" s="103"/>
      <c r="AU557" s="103"/>
    </row>
    <row r="558" s="105" customFormat="1" spans="1:47">
      <c r="A558" s="103"/>
      <c r="B558" s="103"/>
      <c r="C558" s="103"/>
      <c r="D558" s="103"/>
      <c r="E558" s="103"/>
      <c r="F558" s="106"/>
      <c r="G558" s="103"/>
      <c r="H558" s="103"/>
      <c r="I558" s="103"/>
      <c r="J558" s="103"/>
      <c r="K558" s="107"/>
      <c r="L558" s="103"/>
      <c r="M558" s="103"/>
      <c r="N558" s="103"/>
      <c r="O558" s="103"/>
      <c r="P558" s="103"/>
      <c r="Q558" s="103"/>
      <c r="R558" s="103"/>
      <c r="S558" s="107"/>
      <c r="T558" s="103"/>
      <c r="U558" s="107"/>
      <c r="V558" s="107"/>
      <c r="W558" s="103"/>
      <c r="X558" s="103"/>
      <c r="Y558" s="107"/>
      <c r="Z558" s="107"/>
      <c r="AA558" s="107"/>
      <c r="AB558" s="107"/>
      <c r="AC558" s="107"/>
      <c r="AD558" s="103"/>
      <c r="AE558" s="108"/>
      <c r="AF558" s="108"/>
      <c r="AG558" s="103"/>
      <c r="AH558" s="103"/>
      <c r="AI558" s="103"/>
      <c r="AJ558" s="103"/>
      <c r="AK558" s="103"/>
      <c r="AL558" s="103"/>
      <c r="AM558" s="103"/>
      <c r="AN558" s="103"/>
      <c r="AO558" s="103"/>
      <c r="AP558" s="103"/>
      <c r="AQ558" s="103"/>
      <c r="AR558" s="103"/>
      <c r="AS558" s="103"/>
      <c r="AT558" s="103"/>
      <c r="AU558" s="103"/>
    </row>
    <row r="559" s="105" customFormat="1" spans="1:47">
      <c r="A559" s="103"/>
      <c r="B559" s="103"/>
      <c r="C559" s="103"/>
      <c r="D559" s="103"/>
      <c r="E559" s="103"/>
      <c r="F559" s="106"/>
      <c r="G559" s="103"/>
      <c r="H559" s="103"/>
      <c r="I559" s="103"/>
      <c r="J559" s="103"/>
      <c r="K559" s="107"/>
      <c r="L559" s="103"/>
      <c r="M559" s="103"/>
      <c r="N559" s="103"/>
      <c r="O559" s="103"/>
      <c r="P559" s="103"/>
      <c r="Q559" s="103"/>
      <c r="R559" s="103"/>
      <c r="S559" s="107"/>
      <c r="T559" s="103"/>
      <c r="U559" s="107"/>
      <c r="V559" s="107"/>
      <c r="W559" s="103"/>
      <c r="X559" s="103"/>
      <c r="Y559" s="107"/>
      <c r="Z559" s="107"/>
      <c r="AA559" s="107"/>
      <c r="AB559" s="107"/>
      <c r="AC559" s="107"/>
      <c r="AD559" s="103"/>
      <c r="AE559" s="108"/>
      <c r="AF559" s="108"/>
      <c r="AG559" s="103"/>
      <c r="AH559" s="103"/>
      <c r="AI559" s="103"/>
      <c r="AJ559" s="103"/>
      <c r="AK559" s="103"/>
      <c r="AL559" s="103"/>
      <c r="AM559" s="103"/>
      <c r="AN559" s="103"/>
      <c r="AO559" s="103"/>
      <c r="AP559" s="103"/>
      <c r="AQ559" s="103"/>
      <c r="AR559" s="103"/>
      <c r="AS559" s="103"/>
      <c r="AT559" s="103"/>
      <c r="AU559" s="103"/>
    </row>
    <row r="560" s="105" customFormat="1" spans="1:47">
      <c r="A560" s="103"/>
      <c r="B560" s="103"/>
      <c r="C560" s="103"/>
      <c r="D560" s="103"/>
      <c r="E560" s="103"/>
      <c r="F560" s="106"/>
      <c r="G560" s="103"/>
      <c r="H560" s="103"/>
      <c r="I560" s="103"/>
      <c r="J560" s="103"/>
      <c r="K560" s="107"/>
      <c r="L560" s="103"/>
      <c r="M560" s="103"/>
      <c r="N560" s="103"/>
      <c r="O560" s="103"/>
      <c r="P560" s="103"/>
      <c r="Q560" s="103"/>
      <c r="R560" s="103"/>
      <c r="S560" s="107"/>
      <c r="T560" s="103"/>
      <c r="U560" s="107"/>
      <c r="V560" s="107"/>
      <c r="W560" s="103"/>
      <c r="X560" s="103"/>
      <c r="Y560" s="107"/>
      <c r="Z560" s="107"/>
      <c r="AA560" s="107"/>
      <c r="AB560" s="107"/>
      <c r="AC560" s="107"/>
      <c r="AD560" s="103"/>
      <c r="AE560" s="108"/>
      <c r="AF560" s="108"/>
      <c r="AG560" s="103"/>
      <c r="AH560" s="103"/>
      <c r="AI560" s="103"/>
      <c r="AJ560" s="103"/>
      <c r="AK560" s="103"/>
      <c r="AL560" s="103"/>
      <c r="AM560" s="103"/>
      <c r="AN560" s="103"/>
      <c r="AO560" s="103"/>
      <c r="AP560" s="103"/>
      <c r="AQ560" s="103"/>
      <c r="AR560" s="103"/>
      <c r="AS560" s="103"/>
      <c r="AT560" s="103"/>
      <c r="AU560" s="103"/>
    </row>
    <row r="561" s="105" customFormat="1" spans="1:47">
      <c r="A561" s="103"/>
      <c r="B561" s="103"/>
      <c r="C561" s="103"/>
      <c r="D561" s="103"/>
      <c r="E561" s="103"/>
      <c r="F561" s="106"/>
      <c r="G561" s="103"/>
      <c r="H561" s="103"/>
      <c r="I561" s="103"/>
      <c r="J561" s="103"/>
      <c r="K561" s="107"/>
      <c r="L561" s="103"/>
      <c r="M561" s="103"/>
      <c r="N561" s="103"/>
      <c r="O561" s="103"/>
      <c r="P561" s="103"/>
      <c r="Q561" s="103"/>
      <c r="R561" s="103"/>
      <c r="S561" s="107"/>
      <c r="T561" s="103"/>
      <c r="U561" s="107"/>
      <c r="V561" s="107"/>
      <c r="W561" s="103"/>
      <c r="X561" s="103"/>
      <c r="Y561" s="107"/>
      <c r="Z561" s="107"/>
      <c r="AA561" s="107"/>
      <c r="AB561" s="107"/>
      <c r="AC561" s="107"/>
      <c r="AD561" s="103"/>
      <c r="AE561" s="108"/>
      <c r="AF561" s="108"/>
      <c r="AG561" s="103"/>
      <c r="AH561" s="103"/>
      <c r="AI561" s="103"/>
      <c r="AJ561" s="103"/>
      <c r="AK561" s="103"/>
      <c r="AL561" s="103"/>
      <c r="AM561" s="103"/>
      <c r="AN561" s="103"/>
      <c r="AO561" s="103"/>
      <c r="AP561" s="103"/>
      <c r="AQ561" s="103"/>
      <c r="AR561" s="103"/>
      <c r="AS561" s="103"/>
      <c r="AT561" s="103"/>
      <c r="AU561" s="103"/>
    </row>
    <row r="562" s="105" customFormat="1" spans="1:47">
      <c r="A562" s="103"/>
      <c r="B562" s="103"/>
      <c r="C562" s="103"/>
      <c r="D562" s="103"/>
      <c r="E562" s="103"/>
      <c r="F562" s="106"/>
      <c r="G562" s="103"/>
      <c r="H562" s="103"/>
      <c r="I562" s="103"/>
      <c r="J562" s="103"/>
      <c r="K562" s="107"/>
      <c r="L562" s="103"/>
      <c r="M562" s="103"/>
      <c r="N562" s="103"/>
      <c r="O562" s="103"/>
      <c r="P562" s="103"/>
      <c r="Q562" s="103"/>
      <c r="R562" s="103"/>
      <c r="S562" s="107"/>
      <c r="T562" s="103"/>
      <c r="U562" s="107"/>
      <c r="V562" s="107"/>
      <c r="W562" s="103"/>
      <c r="X562" s="103"/>
      <c r="Y562" s="107"/>
      <c r="Z562" s="107"/>
      <c r="AA562" s="107"/>
      <c r="AB562" s="107"/>
      <c r="AC562" s="107"/>
      <c r="AD562" s="103"/>
      <c r="AE562" s="108"/>
      <c r="AF562" s="108"/>
      <c r="AG562" s="103"/>
      <c r="AH562" s="103"/>
      <c r="AI562" s="103"/>
      <c r="AJ562" s="103"/>
      <c r="AK562" s="103"/>
      <c r="AL562" s="103"/>
      <c r="AM562" s="103"/>
      <c r="AN562" s="103"/>
      <c r="AO562" s="103"/>
      <c r="AP562" s="103"/>
      <c r="AQ562" s="103"/>
      <c r="AR562" s="103"/>
      <c r="AS562" s="103"/>
      <c r="AT562" s="103"/>
      <c r="AU562" s="103"/>
    </row>
    <row r="563" s="105" customFormat="1" spans="1:47">
      <c r="A563" s="103"/>
      <c r="B563" s="103"/>
      <c r="C563" s="103"/>
      <c r="D563" s="103"/>
      <c r="E563" s="103"/>
      <c r="F563" s="106"/>
      <c r="G563" s="103"/>
      <c r="H563" s="103"/>
      <c r="I563" s="103"/>
      <c r="J563" s="103"/>
      <c r="K563" s="107"/>
      <c r="L563" s="103"/>
      <c r="M563" s="103"/>
      <c r="N563" s="103"/>
      <c r="O563" s="103"/>
      <c r="P563" s="103"/>
      <c r="Q563" s="103"/>
      <c r="R563" s="103"/>
      <c r="S563" s="107"/>
      <c r="T563" s="103"/>
      <c r="U563" s="107"/>
      <c r="V563" s="107"/>
      <c r="W563" s="103"/>
      <c r="X563" s="103"/>
      <c r="Y563" s="107"/>
      <c r="Z563" s="107"/>
      <c r="AA563" s="107"/>
      <c r="AB563" s="107"/>
      <c r="AC563" s="107"/>
      <c r="AD563" s="103"/>
      <c r="AE563" s="108"/>
      <c r="AF563" s="108"/>
      <c r="AG563" s="103"/>
      <c r="AH563" s="103"/>
      <c r="AI563" s="103"/>
      <c r="AJ563" s="103"/>
      <c r="AK563" s="103"/>
      <c r="AL563" s="103"/>
      <c r="AM563" s="103"/>
      <c r="AN563" s="103"/>
      <c r="AO563" s="103"/>
      <c r="AP563" s="103"/>
      <c r="AQ563" s="103"/>
      <c r="AR563" s="103"/>
      <c r="AS563" s="103"/>
      <c r="AT563" s="103"/>
      <c r="AU563" s="103"/>
    </row>
    <row r="564" s="105" customFormat="1" spans="1:47">
      <c r="A564" s="103"/>
      <c r="B564" s="103"/>
      <c r="C564" s="103"/>
      <c r="D564" s="103"/>
      <c r="E564" s="103"/>
      <c r="F564" s="106"/>
      <c r="G564" s="103"/>
      <c r="H564" s="103"/>
      <c r="I564" s="103"/>
      <c r="J564" s="103"/>
      <c r="K564" s="107"/>
      <c r="L564" s="103"/>
      <c r="M564" s="103"/>
      <c r="N564" s="103"/>
      <c r="O564" s="103"/>
      <c r="P564" s="103"/>
      <c r="Q564" s="103"/>
      <c r="R564" s="103"/>
      <c r="S564" s="107"/>
      <c r="T564" s="103"/>
      <c r="U564" s="107"/>
      <c r="V564" s="107"/>
      <c r="W564" s="103"/>
      <c r="X564" s="103"/>
      <c r="Y564" s="107"/>
      <c r="Z564" s="107"/>
      <c r="AA564" s="107"/>
      <c r="AB564" s="107"/>
      <c r="AC564" s="107"/>
      <c r="AD564" s="103"/>
      <c r="AE564" s="108"/>
      <c r="AF564" s="108"/>
      <c r="AG564" s="103"/>
      <c r="AH564" s="103"/>
      <c r="AI564" s="103"/>
      <c r="AJ564" s="103"/>
      <c r="AK564" s="103"/>
      <c r="AL564" s="103"/>
      <c r="AM564" s="103"/>
      <c r="AN564" s="103"/>
      <c r="AO564" s="103"/>
      <c r="AP564" s="103"/>
      <c r="AQ564" s="103"/>
      <c r="AR564" s="103"/>
      <c r="AS564" s="103"/>
      <c r="AT564" s="103"/>
      <c r="AU564" s="103"/>
    </row>
    <row r="565" s="105" customFormat="1" spans="1:47">
      <c r="A565" s="103"/>
      <c r="B565" s="103"/>
      <c r="C565" s="103"/>
      <c r="D565" s="103"/>
      <c r="E565" s="103"/>
      <c r="F565" s="106"/>
      <c r="G565" s="103"/>
      <c r="H565" s="103"/>
      <c r="I565" s="103"/>
      <c r="J565" s="103"/>
      <c r="K565" s="107"/>
      <c r="L565" s="103"/>
      <c r="M565" s="103"/>
      <c r="N565" s="103"/>
      <c r="O565" s="103"/>
      <c r="P565" s="103"/>
      <c r="Q565" s="103"/>
      <c r="R565" s="103"/>
      <c r="S565" s="107"/>
      <c r="T565" s="103"/>
      <c r="U565" s="107"/>
      <c r="V565" s="107"/>
      <c r="W565" s="103"/>
      <c r="X565" s="103"/>
      <c r="Y565" s="107"/>
      <c r="Z565" s="107"/>
      <c r="AA565" s="107"/>
      <c r="AB565" s="107"/>
      <c r="AC565" s="107"/>
      <c r="AD565" s="103"/>
      <c r="AE565" s="108"/>
      <c r="AF565" s="108"/>
      <c r="AG565" s="103"/>
      <c r="AH565" s="103"/>
      <c r="AI565" s="103"/>
      <c r="AJ565" s="103"/>
      <c r="AK565" s="103"/>
      <c r="AL565" s="103"/>
      <c r="AM565" s="103"/>
      <c r="AN565" s="103"/>
      <c r="AO565" s="103"/>
      <c r="AP565" s="103"/>
      <c r="AQ565" s="103"/>
      <c r="AR565" s="103"/>
      <c r="AS565" s="103"/>
      <c r="AT565" s="103"/>
      <c r="AU565" s="103"/>
    </row>
    <row r="566" s="105" customFormat="1" spans="1:47">
      <c r="A566" s="103"/>
      <c r="B566" s="103"/>
      <c r="C566" s="103"/>
      <c r="D566" s="103"/>
      <c r="E566" s="103"/>
      <c r="F566" s="106"/>
      <c r="G566" s="103"/>
      <c r="H566" s="103"/>
      <c r="I566" s="103"/>
      <c r="J566" s="103"/>
      <c r="K566" s="107"/>
      <c r="L566" s="103"/>
      <c r="M566" s="103"/>
      <c r="N566" s="103"/>
      <c r="O566" s="103"/>
      <c r="P566" s="103"/>
      <c r="Q566" s="103"/>
      <c r="R566" s="103"/>
      <c r="S566" s="107"/>
      <c r="T566" s="103"/>
      <c r="U566" s="107"/>
      <c r="V566" s="107"/>
      <c r="W566" s="103"/>
      <c r="X566" s="103"/>
      <c r="Y566" s="107"/>
      <c r="Z566" s="107"/>
      <c r="AA566" s="107"/>
      <c r="AB566" s="107"/>
      <c r="AC566" s="107"/>
      <c r="AD566" s="103"/>
      <c r="AE566" s="108"/>
      <c r="AF566" s="108"/>
      <c r="AG566" s="103"/>
      <c r="AH566" s="103"/>
      <c r="AI566" s="103"/>
      <c r="AJ566" s="103"/>
      <c r="AK566" s="103"/>
      <c r="AL566" s="103"/>
      <c r="AM566" s="103"/>
      <c r="AN566" s="103"/>
      <c r="AO566" s="103"/>
      <c r="AP566" s="103"/>
      <c r="AQ566" s="103"/>
      <c r="AR566" s="103"/>
      <c r="AS566" s="103"/>
      <c r="AT566" s="103"/>
      <c r="AU566" s="103"/>
    </row>
    <row r="567" s="105" customFormat="1" spans="1:47">
      <c r="A567" s="103"/>
      <c r="B567" s="103"/>
      <c r="C567" s="103"/>
      <c r="D567" s="103"/>
      <c r="E567" s="103"/>
      <c r="F567" s="106"/>
      <c r="G567" s="103"/>
      <c r="H567" s="103"/>
      <c r="I567" s="103"/>
      <c r="J567" s="103"/>
      <c r="K567" s="107"/>
      <c r="L567" s="103"/>
      <c r="M567" s="103"/>
      <c r="N567" s="103"/>
      <c r="O567" s="103"/>
      <c r="P567" s="103"/>
      <c r="Q567" s="103"/>
      <c r="R567" s="103"/>
      <c r="S567" s="107"/>
      <c r="T567" s="103"/>
      <c r="U567" s="107"/>
      <c r="V567" s="107"/>
      <c r="W567" s="103"/>
      <c r="X567" s="103"/>
      <c r="Y567" s="107"/>
      <c r="Z567" s="107"/>
      <c r="AA567" s="107"/>
      <c r="AB567" s="107"/>
      <c r="AC567" s="107"/>
      <c r="AD567" s="103"/>
      <c r="AE567" s="108"/>
      <c r="AF567" s="108"/>
      <c r="AG567" s="103"/>
      <c r="AH567" s="103"/>
      <c r="AI567" s="103"/>
      <c r="AJ567" s="103"/>
      <c r="AK567" s="103"/>
      <c r="AL567" s="103"/>
      <c r="AM567" s="103"/>
      <c r="AN567" s="103"/>
      <c r="AO567" s="103"/>
      <c r="AP567" s="103"/>
      <c r="AQ567" s="103"/>
      <c r="AR567" s="103"/>
      <c r="AS567" s="103"/>
      <c r="AT567" s="103"/>
      <c r="AU567" s="103"/>
    </row>
    <row r="568" s="105" customFormat="1" spans="1:47">
      <c r="A568" s="103"/>
      <c r="B568" s="103"/>
      <c r="C568" s="103"/>
      <c r="D568" s="103"/>
      <c r="E568" s="103"/>
      <c r="F568" s="106"/>
      <c r="G568" s="103"/>
      <c r="H568" s="103"/>
      <c r="I568" s="103"/>
      <c r="J568" s="103"/>
      <c r="K568" s="107"/>
      <c r="L568" s="103"/>
      <c r="M568" s="103"/>
      <c r="N568" s="103"/>
      <c r="O568" s="103"/>
      <c r="P568" s="103"/>
      <c r="Q568" s="103"/>
      <c r="R568" s="103"/>
      <c r="S568" s="107"/>
      <c r="T568" s="103"/>
      <c r="U568" s="107"/>
      <c r="V568" s="107"/>
      <c r="W568" s="103"/>
      <c r="X568" s="103"/>
      <c r="Y568" s="107"/>
      <c r="Z568" s="107"/>
      <c r="AA568" s="107"/>
      <c r="AB568" s="107"/>
      <c r="AC568" s="107"/>
      <c r="AD568" s="103"/>
      <c r="AE568" s="108"/>
      <c r="AF568" s="108"/>
      <c r="AG568" s="103"/>
      <c r="AH568" s="103"/>
      <c r="AI568" s="103"/>
      <c r="AJ568" s="103"/>
      <c r="AK568" s="103"/>
      <c r="AL568" s="103"/>
      <c r="AM568" s="103"/>
      <c r="AN568" s="103"/>
      <c r="AO568" s="103"/>
      <c r="AP568" s="103"/>
      <c r="AQ568" s="103"/>
      <c r="AR568" s="103"/>
      <c r="AS568" s="103"/>
      <c r="AT568" s="103"/>
      <c r="AU568" s="103"/>
    </row>
    <row r="569" s="105" customFormat="1" spans="1:47">
      <c r="A569" s="103"/>
      <c r="B569" s="103"/>
      <c r="C569" s="103"/>
      <c r="D569" s="103"/>
      <c r="E569" s="103"/>
      <c r="F569" s="106"/>
      <c r="G569" s="103"/>
      <c r="H569" s="103"/>
      <c r="I569" s="103"/>
      <c r="J569" s="103"/>
      <c r="K569" s="107"/>
      <c r="L569" s="103"/>
      <c r="M569" s="103"/>
      <c r="N569" s="103"/>
      <c r="O569" s="103"/>
      <c r="P569" s="103"/>
      <c r="Q569" s="103"/>
      <c r="R569" s="103"/>
      <c r="S569" s="107"/>
      <c r="T569" s="103"/>
      <c r="U569" s="107"/>
      <c r="V569" s="107"/>
      <c r="W569" s="103"/>
      <c r="X569" s="103"/>
      <c r="Y569" s="107"/>
      <c r="Z569" s="107"/>
      <c r="AA569" s="107"/>
      <c r="AB569" s="107"/>
      <c r="AC569" s="107"/>
      <c r="AD569" s="103"/>
      <c r="AE569" s="108"/>
      <c r="AF569" s="108"/>
      <c r="AG569" s="103"/>
      <c r="AH569" s="103"/>
      <c r="AI569" s="103"/>
      <c r="AJ569" s="103"/>
      <c r="AK569" s="103"/>
      <c r="AL569" s="103"/>
      <c r="AM569" s="103"/>
      <c r="AN569" s="103"/>
      <c r="AO569" s="103"/>
      <c r="AP569" s="103"/>
      <c r="AQ569" s="103"/>
      <c r="AR569" s="103"/>
      <c r="AS569" s="103"/>
      <c r="AT569" s="103"/>
      <c r="AU569" s="103"/>
    </row>
    <row r="570" s="105" customFormat="1" spans="1:47">
      <c r="A570" s="103"/>
      <c r="B570" s="103"/>
      <c r="C570" s="103"/>
      <c r="D570" s="103"/>
      <c r="E570" s="103"/>
      <c r="F570" s="106"/>
      <c r="G570" s="103"/>
      <c r="H570" s="103"/>
      <c r="I570" s="103"/>
      <c r="J570" s="103"/>
      <c r="K570" s="107"/>
      <c r="L570" s="103"/>
      <c r="M570" s="103"/>
      <c r="N570" s="103"/>
      <c r="O570" s="103"/>
      <c r="P570" s="103"/>
      <c r="Q570" s="103"/>
      <c r="R570" s="103"/>
      <c r="S570" s="107"/>
      <c r="T570" s="103"/>
      <c r="U570" s="107"/>
      <c r="V570" s="107"/>
      <c r="W570" s="103"/>
      <c r="X570" s="103"/>
      <c r="Y570" s="107"/>
      <c r="Z570" s="107"/>
      <c r="AA570" s="107"/>
      <c r="AB570" s="107"/>
      <c r="AC570" s="107"/>
      <c r="AD570" s="103"/>
      <c r="AE570" s="108"/>
      <c r="AF570" s="108"/>
      <c r="AG570" s="103"/>
      <c r="AH570" s="103"/>
      <c r="AI570" s="103"/>
      <c r="AJ570" s="103"/>
      <c r="AK570" s="103"/>
      <c r="AL570" s="103"/>
      <c r="AM570" s="103"/>
      <c r="AN570" s="103"/>
      <c r="AO570" s="103"/>
      <c r="AP570" s="103"/>
      <c r="AQ570" s="103"/>
      <c r="AR570" s="103"/>
      <c r="AS570" s="103"/>
      <c r="AT570" s="103"/>
      <c r="AU570" s="103"/>
    </row>
    <row r="571" s="105" customFormat="1" spans="1:47">
      <c r="A571" s="103"/>
      <c r="B571" s="103"/>
      <c r="C571" s="103"/>
      <c r="D571" s="103"/>
      <c r="E571" s="103"/>
      <c r="F571" s="106"/>
      <c r="G571" s="103"/>
      <c r="H571" s="103"/>
      <c r="I571" s="103"/>
      <c r="J571" s="103"/>
      <c r="K571" s="107"/>
      <c r="L571" s="103"/>
      <c r="M571" s="103"/>
      <c r="N571" s="103"/>
      <c r="O571" s="103"/>
      <c r="P571" s="103"/>
      <c r="Q571" s="103"/>
      <c r="R571" s="103"/>
      <c r="S571" s="107"/>
      <c r="T571" s="103"/>
      <c r="U571" s="107"/>
      <c r="V571" s="107"/>
      <c r="W571" s="103"/>
      <c r="X571" s="103"/>
      <c r="Y571" s="107"/>
      <c r="Z571" s="107"/>
      <c r="AA571" s="107"/>
      <c r="AB571" s="107"/>
      <c r="AC571" s="107"/>
      <c r="AD571" s="103"/>
      <c r="AE571" s="108"/>
      <c r="AF571" s="108"/>
      <c r="AG571" s="103"/>
      <c r="AH571" s="103"/>
      <c r="AI571" s="103"/>
      <c r="AJ571" s="103"/>
      <c r="AK571" s="103"/>
      <c r="AL571" s="103"/>
      <c r="AM571" s="103"/>
      <c r="AN571" s="103"/>
      <c r="AO571" s="103"/>
      <c r="AP571" s="103"/>
      <c r="AQ571" s="103"/>
      <c r="AR571" s="103"/>
      <c r="AS571" s="103"/>
      <c r="AT571" s="103"/>
      <c r="AU571" s="103"/>
    </row>
    <row r="572" s="105" customFormat="1" spans="1:47">
      <c r="A572" s="103"/>
      <c r="B572" s="103"/>
      <c r="C572" s="103"/>
      <c r="D572" s="103"/>
      <c r="E572" s="103"/>
      <c r="F572" s="106"/>
      <c r="G572" s="103"/>
      <c r="H572" s="103"/>
      <c r="I572" s="103"/>
      <c r="J572" s="103"/>
      <c r="K572" s="107"/>
      <c r="L572" s="103"/>
      <c r="M572" s="103"/>
      <c r="N572" s="103"/>
      <c r="O572" s="103"/>
      <c r="P572" s="103"/>
      <c r="Q572" s="103"/>
      <c r="R572" s="103"/>
      <c r="S572" s="107"/>
      <c r="T572" s="103"/>
      <c r="U572" s="107"/>
      <c r="V572" s="107"/>
      <c r="W572" s="103"/>
      <c r="X572" s="103"/>
      <c r="Y572" s="107"/>
      <c r="Z572" s="107"/>
      <c r="AA572" s="107"/>
      <c r="AB572" s="107"/>
      <c r="AC572" s="107"/>
      <c r="AD572" s="103"/>
      <c r="AE572" s="108"/>
      <c r="AF572" s="108"/>
      <c r="AG572" s="103"/>
      <c r="AH572" s="103"/>
      <c r="AI572" s="103"/>
      <c r="AJ572" s="103"/>
      <c r="AK572" s="103"/>
      <c r="AL572" s="103"/>
      <c r="AM572" s="103"/>
      <c r="AN572" s="103"/>
      <c r="AO572" s="103"/>
      <c r="AP572" s="103"/>
      <c r="AQ572" s="103"/>
      <c r="AR572" s="103"/>
      <c r="AS572" s="103"/>
      <c r="AT572" s="103"/>
      <c r="AU572" s="103"/>
    </row>
    <row r="573" s="105" customFormat="1" spans="1:47">
      <c r="A573" s="103"/>
      <c r="B573" s="103"/>
      <c r="C573" s="103"/>
      <c r="D573" s="103"/>
      <c r="E573" s="103"/>
      <c r="F573" s="106"/>
      <c r="G573" s="103"/>
      <c r="H573" s="103"/>
      <c r="I573" s="103"/>
      <c r="J573" s="103"/>
      <c r="K573" s="107"/>
      <c r="L573" s="103"/>
      <c r="M573" s="103"/>
      <c r="N573" s="103"/>
      <c r="O573" s="103"/>
      <c r="P573" s="103"/>
      <c r="Q573" s="103"/>
      <c r="R573" s="103"/>
      <c r="S573" s="107"/>
      <c r="T573" s="103"/>
      <c r="U573" s="107"/>
      <c r="V573" s="107"/>
      <c r="W573" s="103"/>
      <c r="X573" s="103"/>
      <c r="Y573" s="107"/>
      <c r="Z573" s="107"/>
      <c r="AA573" s="107"/>
      <c r="AB573" s="107"/>
      <c r="AC573" s="107"/>
      <c r="AD573" s="103"/>
      <c r="AE573" s="108"/>
      <c r="AF573" s="108"/>
      <c r="AG573" s="103"/>
      <c r="AH573" s="103"/>
      <c r="AI573" s="103"/>
      <c r="AJ573" s="103"/>
      <c r="AK573" s="103"/>
      <c r="AL573" s="103"/>
      <c r="AM573" s="103"/>
      <c r="AN573" s="103"/>
      <c r="AO573" s="103"/>
      <c r="AP573" s="103"/>
      <c r="AQ573" s="103"/>
      <c r="AR573" s="103"/>
      <c r="AS573" s="103"/>
      <c r="AT573" s="103"/>
      <c r="AU573" s="103"/>
    </row>
    <row r="574" s="105" customFormat="1" spans="1:47">
      <c r="A574" s="103"/>
      <c r="B574" s="103"/>
      <c r="C574" s="103"/>
      <c r="D574" s="103"/>
      <c r="E574" s="103"/>
      <c r="F574" s="106"/>
      <c r="G574" s="103"/>
      <c r="H574" s="103"/>
      <c r="I574" s="103"/>
      <c r="J574" s="103"/>
      <c r="K574" s="107"/>
      <c r="L574" s="103"/>
      <c r="M574" s="103"/>
      <c r="N574" s="103"/>
      <c r="O574" s="103"/>
      <c r="P574" s="103"/>
      <c r="Q574" s="103"/>
      <c r="R574" s="103"/>
      <c r="S574" s="107"/>
      <c r="T574" s="103"/>
      <c r="U574" s="107"/>
      <c r="V574" s="107"/>
      <c r="W574" s="103"/>
      <c r="X574" s="103"/>
      <c r="Y574" s="107"/>
      <c r="Z574" s="107"/>
      <c r="AA574" s="107"/>
      <c r="AB574" s="107"/>
      <c r="AC574" s="107"/>
      <c r="AD574" s="103"/>
      <c r="AE574" s="108"/>
      <c r="AF574" s="108"/>
      <c r="AG574" s="103"/>
      <c r="AH574" s="103"/>
      <c r="AI574" s="103"/>
      <c r="AJ574" s="103"/>
      <c r="AK574" s="103"/>
      <c r="AL574" s="103"/>
      <c r="AM574" s="103"/>
      <c r="AN574" s="103"/>
      <c r="AO574" s="103"/>
      <c r="AP574" s="103"/>
      <c r="AQ574" s="103"/>
      <c r="AR574" s="103"/>
      <c r="AS574" s="103"/>
      <c r="AT574" s="103"/>
      <c r="AU574" s="103"/>
    </row>
    <row r="575" s="105" customFormat="1" spans="1:47">
      <c r="A575" s="103"/>
      <c r="B575" s="103"/>
      <c r="C575" s="103"/>
      <c r="D575" s="103"/>
      <c r="E575" s="103"/>
      <c r="F575" s="106"/>
      <c r="G575" s="103"/>
      <c r="H575" s="103"/>
      <c r="I575" s="103"/>
      <c r="J575" s="103"/>
      <c r="K575" s="107"/>
      <c r="L575" s="103"/>
      <c r="M575" s="103"/>
      <c r="N575" s="103"/>
      <c r="O575" s="103"/>
      <c r="P575" s="103"/>
      <c r="Q575" s="103"/>
      <c r="R575" s="103"/>
      <c r="S575" s="107"/>
      <c r="T575" s="103"/>
      <c r="U575" s="107"/>
      <c r="V575" s="107"/>
      <c r="W575" s="103"/>
      <c r="X575" s="103"/>
      <c r="Y575" s="107"/>
      <c r="Z575" s="107"/>
      <c r="AA575" s="107"/>
      <c r="AB575" s="107"/>
      <c r="AC575" s="107"/>
      <c r="AD575" s="103"/>
      <c r="AE575" s="108"/>
      <c r="AF575" s="108"/>
      <c r="AG575" s="103"/>
      <c r="AH575" s="103"/>
      <c r="AI575" s="103"/>
      <c r="AJ575" s="103"/>
      <c r="AK575" s="103"/>
      <c r="AL575" s="103"/>
      <c r="AM575" s="103"/>
      <c r="AN575" s="103"/>
      <c r="AO575" s="103"/>
      <c r="AP575" s="103"/>
      <c r="AQ575" s="103"/>
      <c r="AR575" s="103"/>
      <c r="AS575" s="103"/>
      <c r="AT575" s="103"/>
      <c r="AU575" s="103"/>
    </row>
    <row r="576" s="105" customFormat="1" spans="1:47">
      <c r="A576" s="103"/>
      <c r="B576" s="103"/>
      <c r="C576" s="103"/>
      <c r="D576" s="103"/>
      <c r="E576" s="103"/>
      <c r="F576" s="106"/>
      <c r="G576" s="103"/>
      <c r="H576" s="103"/>
      <c r="I576" s="103"/>
      <c r="J576" s="103"/>
      <c r="K576" s="107"/>
      <c r="L576" s="103"/>
      <c r="M576" s="103"/>
      <c r="N576" s="103"/>
      <c r="O576" s="103"/>
      <c r="P576" s="103"/>
      <c r="Q576" s="103"/>
      <c r="R576" s="103"/>
      <c r="S576" s="107"/>
      <c r="T576" s="103"/>
      <c r="U576" s="107"/>
      <c r="V576" s="107"/>
      <c r="W576" s="103"/>
      <c r="X576" s="103"/>
      <c r="Y576" s="107"/>
      <c r="Z576" s="107"/>
      <c r="AA576" s="107"/>
      <c r="AB576" s="107"/>
      <c r="AC576" s="107"/>
      <c r="AD576" s="103"/>
      <c r="AE576" s="108"/>
      <c r="AF576" s="108"/>
      <c r="AG576" s="103"/>
      <c r="AH576" s="103"/>
      <c r="AI576" s="103"/>
      <c r="AJ576" s="103"/>
      <c r="AK576" s="103"/>
      <c r="AL576" s="103"/>
      <c r="AM576" s="103"/>
      <c r="AN576" s="103"/>
      <c r="AO576" s="103"/>
      <c r="AP576" s="103"/>
      <c r="AQ576" s="103"/>
      <c r="AR576" s="103"/>
      <c r="AS576" s="103"/>
      <c r="AT576" s="103"/>
      <c r="AU576" s="103"/>
    </row>
    <row r="577" s="105" customFormat="1" spans="1:47">
      <c r="A577" s="103"/>
      <c r="B577" s="103"/>
      <c r="C577" s="103"/>
      <c r="D577" s="103"/>
      <c r="E577" s="103"/>
      <c r="F577" s="106"/>
      <c r="G577" s="103"/>
      <c r="H577" s="103"/>
      <c r="I577" s="103"/>
      <c r="J577" s="103"/>
      <c r="K577" s="107"/>
      <c r="L577" s="103"/>
      <c r="M577" s="103"/>
      <c r="N577" s="103"/>
      <c r="O577" s="103"/>
      <c r="P577" s="103"/>
      <c r="Q577" s="103"/>
      <c r="R577" s="103"/>
      <c r="S577" s="107"/>
      <c r="T577" s="103"/>
      <c r="U577" s="107"/>
      <c r="V577" s="107"/>
      <c r="W577" s="103"/>
      <c r="X577" s="103"/>
      <c r="Y577" s="107"/>
      <c r="Z577" s="107"/>
      <c r="AA577" s="107"/>
      <c r="AB577" s="107"/>
      <c r="AC577" s="107"/>
      <c r="AD577" s="103"/>
      <c r="AE577" s="108"/>
      <c r="AF577" s="108"/>
      <c r="AG577" s="103"/>
      <c r="AH577" s="103"/>
      <c r="AI577" s="103"/>
      <c r="AJ577" s="103"/>
      <c r="AK577" s="103"/>
      <c r="AL577" s="103"/>
      <c r="AM577" s="103"/>
      <c r="AN577" s="103"/>
      <c r="AO577" s="103"/>
      <c r="AP577" s="103"/>
      <c r="AQ577" s="103"/>
      <c r="AR577" s="103"/>
      <c r="AS577" s="103"/>
      <c r="AT577" s="103"/>
      <c r="AU577" s="103"/>
    </row>
    <row r="578" s="105" customFormat="1" spans="1:47">
      <c r="A578" s="103"/>
      <c r="B578" s="103"/>
      <c r="C578" s="103"/>
      <c r="D578" s="103"/>
      <c r="E578" s="103"/>
      <c r="F578" s="106"/>
      <c r="G578" s="103"/>
      <c r="H578" s="103"/>
      <c r="I578" s="103"/>
      <c r="J578" s="103"/>
      <c r="K578" s="107"/>
      <c r="L578" s="103"/>
      <c r="M578" s="103"/>
      <c r="N578" s="103"/>
      <c r="O578" s="103"/>
      <c r="P578" s="103"/>
      <c r="Q578" s="103"/>
      <c r="R578" s="103"/>
      <c r="S578" s="107"/>
      <c r="T578" s="103"/>
      <c r="U578" s="107"/>
      <c r="V578" s="107"/>
      <c r="W578" s="103"/>
      <c r="X578" s="103"/>
      <c r="Y578" s="107"/>
      <c r="Z578" s="107"/>
      <c r="AA578" s="107"/>
      <c r="AB578" s="107"/>
      <c r="AC578" s="107"/>
      <c r="AD578" s="103"/>
      <c r="AE578" s="108"/>
      <c r="AF578" s="108"/>
      <c r="AG578" s="103"/>
      <c r="AH578" s="103"/>
      <c r="AI578" s="103"/>
      <c r="AJ578" s="103"/>
      <c r="AK578" s="103"/>
      <c r="AL578" s="103"/>
      <c r="AM578" s="103"/>
      <c r="AN578" s="103"/>
      <c r="AO578" s="103"/>
      <c r="AP578" s="103"/>
      <c r="AQ578" s="103"/>
      <c r="AR578" s="103"/>
      <c r="AS578" s="103"/>
      <c r="AT578" s="103"/>
      <c r="AU578" s="103"/>
    </row>
    <row r="579" s="105" customFormat="1" spans="1:47">
      <c r="A579" s="103"/>
      <c r="B579" s="103"/>
      <c r="C579" s="103"/>
      <c r="D579" s="103"/>
      <c r="E579" s="103"/>
      <c r="F579" s="106"/>
      <c r="G579" s="103"/>
      <c r="H579" s="103"/>
      <c r="I579" s="103"/>
      <c r="J579" s="103"/>
      <c r="K579" s="107"/>
      <c r="L579" s="103"/>
      <c r="M579" s="103"/>
      <c r="N579" s="103"/>
      <c r="O579" s="103"/>
      <c r="P579" s="103"/>
      <c r="Q579" s="103"/>
      <c r="R579" s="103"/>
      <c r="S579" s="107"/>
      <c r="T579" s="103"/>
      <c r="U579" s="107"/>
      <c r="V579" s="107"/>
      <c r="W579" s="103"/>
      <c r="X579" s="103"/>
      <c r="Y579" s="107"/>
      <c r="Z579" s="107"/>
      <c r="AA579" s="107"/>
      <c r="AB579" s="107"/>
      <c r="AC579" s="107"/>
      <c r="AD579" s="103"/>
      <c r="AE579" s="108"/>
      <c r="AF579" s="108"/>
      <c r="AG579" s="103"/>
      <c r="AH579" s="103"/>
      <c r="AI579" s="103"/>
      <c r="AJ579" s="103"/>
      <c r="AK579" s="103"/>
      <c r="AL579" s="103"/>
      <c r="AM579" s="103"/>
      <c r="AN579" s="103"/>
      <c r="AO579" s="103"/>
      <c r="AP579" s="103"/>
      <c r="AQ579" s="103"/>
      <c r="AR579" s="103"/>
      <c r="AS579" s="103"/>
      <c r="AT579" s="103"/>
      <c r="AU579" s="103"/>
    </row>
    <row r="580" s="105" customFormat="1" spans="1:47">
      <c r="A580" s="103"/>
      <c r="B580" s="103"/>
      <c r="C580" s="103"/>
      <c r="D580" s="103"/>
      <c r="E580" s="103"/>
      <c r="F580" s="106"/>
      <c r="G580" s="103"/>
      <c r="H580" s="103"/>
      <c r="I580" s="103"/>
      <c r="J580" s="103"/>
      <c r="K580" s="107"/>
      <c r="L580" s="103"/>
      <c r="M580" s="103"/>
      <c r="N580" s="103"/>
      <c r="O580" s="103"/>
      <c r="P580" s="103"/>
      <c r="Q580" s="103"/>
      <c r="R580" s="103"/>
      <c r="S580" s="107"/>
      <c r="T580" s="103"/>
      <c r="U580" s="107"/>
      <c r="V580" s="107"/>
      <c r="W580" s="103"/>
      <c r="X580" s="103"/>
      <c r="Y580" s="107"/>
      <c r="Z580" s="107"/>
      <c r="AA580" s="107"/>
      <c r="AB580" s="107"/>
      <c r="AC580" s="107"/>
      <c r="AD580" s="103"/>
      <c r="AE580" s="108"/>
      <c r="AF580" s="108"/>
      <c r="AG580" s="103"/>
      <c r="AH580" s="103"/>
      <c r="AI580" s="103"/>
      <c r="AJ580" s="103"/>
      <c r="AK580" s="103"/>
      <c r="AL580" s="103"/>
      <c r="AM580" s="103"/>
      <c r="AN580" s="103"/>
      <c r="AO580" s="103"/>
      <c r="AP580" s="103"/>
      <c r="AQ580" s="103"/>
      <c r="AR580" s="103"/>
      <c r="AS580" s="103"/>
      <c r="AT580" s="103"/>
      <c r="AU580" s="103"/>
    </row>
    <row r="581" s="105" customFormat="1" spans="1:47">
      <c r="A581" s="103"/>
      <c r="B581" s="103"/>
      <c r="C581" s="103"/>
      <c r="D581" s="103"/>
      <c r="E581" s="103"/>
      <c r="F581" s="106"/>
      <c r="G581" s="103"/>
      <c r="H581" s="103"/>
      <c r="I581" s="103"/>
      <c r="J581" s="103"/>
      <c r="K581" s="107"/>
      <c r="L581" s="103"/>
      <c r="M581" s="103"/>
      <c r="N581" s="103"/>
      <c r="O581" s="103"/>
      <c r="P581" s="103"/>
      <c r="Q581" s="103"/>
      <c r="R581" s="103"/>
      <c r="S581" s="107"/>
      <c r="T581" s="103"/>
      <c r="U581" s="107"/>
      <c r="V581" s="107"/>
      <c r="W581" s="103"/>
      <c r="X581" s="103"/>
      <c r="Y581" s="107"/>
      <c r="Z581" s="107"/>
      <c r="AA581" s="107"/>
      <c r="AB581" s="107"/>
      <c r="AC581" s="107"/>
      <c r="AD581" s="103"/>
      <c r="AE581" s="108"/>
      <c r="AF581" s="108"/>
      <c r="AG581" s="103"/>
      <c r="AH581" s="103"/>
      <c r="AI581" s="103"/>
      <c r="AJ581" s="103"/>
      <c r="AK581" s="103"/>
      <c r="AL581" s="103"/>
      <c r="AM581" s="103"/>
      <c r="AN581" s="103"/>
      <c r="AO581" s="103"/>
      <c r="AP581" s="103"/>
      <c r="AQ581" s="103"/>
      <c r="AR581" s="103"/>
      <c r="AS581" s="103"/>
      <c r="AT581" s="103"/>
      <c r="AU581" s="103"/>
    </row>
    <row r="582" s="105" customFormat="1" spans="1:47">
      <c r="A582" s="103"/>
      <c r="B582" s="103"/>
      <c r="C582" s="103"/>
      <c r="D582" s="103"/>
      <c r="E582" s="103"/>
      <c r="F582" s="106"/>
      <c r="G582" s="103"/>
      <c r="H582" s="103"/>
      <c r="I582" s="103"/>
      <c r="J582" s="103"/>
      <c r="K582" s="107"/>
      <c r="L582" s="103"/>
      <c r="M582" s="103"/>
      <c r="N582" s="103"/>
      <c r="O582" s="103"/>
      <c r="P582" s="103"/>
      <c r="Q582" s="103"/>
      <c r="R582" s="103"/>
      <c r="S582" s="107"/>
      <c r="T582" s="103"/>
      <c r="U582" s="107"/>
      <c r="V582" s="107"/>
      <c r="W582" s="103"/>
      <c r="X582" s="103"/>
      <c r="Y582" s="107"/>
      <c r="Z582" s="107"/>
      <c r="AA582" s="107"/>
      <c r="AB582" s="107"/>
      <c r="AC582" s="107"/>
      <c r="AD582" s="103"/>
      <c r="AE582" s="108"/>
      <c r="AF582" s="108"/>
      <c r="AG582" s="103"/>
      <c r="AH582" s="103"/>
      <c r="AI582" s="103"/>
      <c r="AJ582" s="103"/>
      <c r="AK582" s="103"/>
      <c r="AL582" s="103"/>
      <c r="AM582" s="103"/>
      <c r="AN582" s="103"/>
      <c r="AO582" s="103"/>
      <c r="AP582" s="103"/>
      <c r="AQ582" s="103"/>
      <c r="AR582" s="103"/>
      <c r="AS582" s="103"/>
      <c r="AT582" s="103"/>
      <c r="AU582" s="103"/>
    </row>
    <row r="583" s="105" customFormat="1" spans="1:47">
      <c r="A583" s="103"/>
      <c r="B583" s="103"/>
      <c r="C583" s="103"/>
      <c r="D583" s="103"/>
      <c r="E583" s="103"/>
      <c r="F583" s="106"/>
      <c r="G583" s="103"/>
      <c r="H583" s="103"/>
      <c r="I583" s="103"/>
      <c r="J583" s="103"/>
      <c r="K583" s="107"/>
      <c r="L583" s="103"/>
      <c r="M583" s="103"/>
      <c r="N583" s="103"/>
      <c r="O583" s="103"/>
      <c r="P583" s="103"/>
      <c r="Q583" s="103"/>
      <c r="R583" s="103"/>
      <c r="S583" s="107"/>
      <c r="T583" s="103"/>
      <c r="U583" s="107"/>
      <c r="V583" s="107"/>
      <c r="W583" s="103"/>
      <c r="X583" s="103"/>
      <c r="Y583" s="107"/>
      <c r="Z583" s="107"/>
      <c r="AA583" s="107"/>
      <c r="AB583" s="107"/>
      <c r="AC583" s="107"/>
      <c r="AD583" s="103"/>
      <c r="AE583" s="108"/>
      <c r="AF583" s="108"/>
      <c r="AG583" s="103"/>
      <c r="AH583" s="103"/>
      <c r="AI583" s="103"/>
      <c r="AJ583" s="103"/>
      <c r="AK583" s="103"/>
      <c r="AL583" s="103"/>
      <c r="AM583" s="103"/>
      <c r="AN583" s="103"/>
      <c r="AO583" s="103"/>
      <c r="AP583" s="103"/>
      <c r="AQ583" s="103"/>
      <c r="AR583" s="103"/>
      <c r="AS583" s="103"/>
      <c r="AT583" s="103"/>
      <c r="AU583" s="103"/>
    </row>
    <row r="584" s="105" customFormat="1" spans="1:47">
      <c r="A584" s="103"/>
      <c r="B584" s="103"/>
      <c r="C584" s="103"/>
      <c r="D584" s="103"/>
      <c r="E584" s="103"/>
      <c r="F584" s="106"/>
      <c r="G584" s="103"/>
      <c r="H584" s="103"/>
      <c r="I584" s="103"/>
      <c r="J584" s="103"/>
      <c r="K584" s="107"/>
      <c r="L584" s="103"/>
      <c r="M584" s="103"/>
      <c r="N584" s="103"/>
      <c r="O584" s="103"/>
      <c r="P584" s="103"/>
      <c r="Q584" s="103"/>
      <c r="R584" s="103"/>
      <c r="S584" s="107"/>
      <c r="T584" s="103"/>
      <c r="U584" s="107"/>
      <c r="V584" s="107"/>
      <c r="W584" s="103"/>
      <c r="X584" s="103"/>
      <c r="Y584" s="107"/>
      <c r="Z584" s="107"/>
      <c r="AA584" s="107"/>
      <c r="AB584" s="107"/>
      <c r="AC584" s="107"/>
      <c r="AD584" s="103"/>
      <c r="AE584" s="108"/>
      <c r="AF584" s="108"/>
      <c r="AG584" s="103"/>
      <c r="AH584" s="103"/>
      <c r="AI584" s="103"/>
      <c r="AJ584" s="103"/>
      <c r="AK584" s="103"/>
      <c r="AL584" s="103"/>
      <c r="AM584" s="103"/>
      <c r="AN584" s="103"/>
      <c r="AO584" s="103"/>
      <c r="AP584" s="103"/>
      <c r="AQ584" s="103"/>
      <c r="AR584" s="103"/>
      <c r="AS584" s="103"/>
      <c r="AT584" s="103"/>
      <c r="AU584" s="103"/>
    </row>
    <row r="585" s="105" customFormat="1" spans="1:47">
      <c r="A585" s="103"/>
      <c r="B585" s="103"/>
      <c r="C585" s="103"/>
      <c r="D585" s="103"/>
      <c r="E585" s="103"/>
      <c r="F585" s="106"/>
      <c r="G585" s="103"/>
      <c r="H585" s="103"/>
      <c r="I585" s="103"/>
      <c r="J585" s="103"/>
      <c r="K585" s="107"/>
      <c r="L585" s="103"/>
      <c r="M585" s="103"/>
      <c r="N585" s="103"/>
      <c r="O585" s="103"/>
      <c r="P585" s="103"/>
      <c r="Q585" s="103"/>
      <c r="R585" s="103"/>
      <c r="S585" s="107"/>
      <c r="T585" s="103"/>
      <c r="U585" s="107"/>
      <c r="V585" s="107"/>
      <c r="W585" s="103"/>
      <c r="X585" s="103"/>
      <c r="Y585" s="107"/>
      <c r="Z585" s="107"/>
      <c r="AA585" s="107"/>
      <c r="AB585" s="107"/>
      <c r="AC585" s="107"/>
      <c r="AD585" s="103"/>
      <c r="AE585" s="108"/>
      <c r="AF585" s="108"/>
      <c r="AG585" s="103"/>
      <c r="AH585" s="103"/>
      <c r="AI585" s="103"/>
      <c r="AJ585" s="103"/>
      <c r="AK585" s="103"/>
      <c r="AL585" s="103"/>
      <c r="AM585" s="103"/>
      <c r="AN585" s="103"/>
      <c r="AO585" s="103"/>
      <c r="AP585" s="103"/>
      <c r="AQ585" s="103"/>
      <c r="AR585" s="103"/>
      <c r="AS585" s="103"/>
      <c r="AT585" s="103"/>
      <c r="AU585" s="103"/>
    </row>
    <row r="586" s="105" customFormat="1" spans="1:47">
      <c r="A586" s="103"/>
      <c r="B586" s="103"/>
      <c r="C586" s="103"/>
      <c r="D586" s="103"/>
      <c r="E586" s="103"/>
      <c r="F586" s="106"/>
      <c r="G586" s="103"/>
      <c r="H586" s="103"/>
      <c r="I586" s="103"/>
      <c r="J586" s="103"/>
      <c r="K586" s="107"/>
      <c r="L586" s="103"/>
      <c r="M586" s="103"/>
      <c r="N586" s="103"/>
      <c r="O586" s="103"/>
      <c r="P586" s="103"/>
      <c r="Q586" s="103"/>
      <c r="R586" s="103"/>
      <c r="S586" s="107"/>
      <c r="T586" s="103"/>
      <c r="U586" s="107"/>
      <c r="V586" s="107"/>
      <c r="W586" s="103"/>
      <c r="X586" s="103"/>
      <c r="Y586" s="107"/>
      <c r="Z586" s="107"/>
      <c r="AA586" s="107"/>
      <c r="AB586" s="107"/>
      <c r="AC586" s="107"/>
      <c r="AD586" s="103"/>
      <c r="AE586" s="108"/>
      <c r="AF586" s="108"/>
      <c r="AG586" s="103"/>
      <c r="AH586" s="103"/>
      <c r="AI586" s="103"/>
      <c r="AJ586" s="103"/>
      <c r="AK586" s="103"/>
      <c r="AL586" s="103"/>
      <c r="AM586" s="103"/>
      <c r="AN586" s="103"/>
      <c r="AO586" s="103"/>
      <c r="AP586" s="103"/>
      <c r="AQ586" s="103"/>
      <c r="AR586" s="103"/>
      <c r="AS586" s="103"/>
      <c r="AT586" s="103"/>
      <c r="AU586" s="103"/>
    </row>
    <row r="587" s="105" customFormat="1" spans="1:47">
      <c r="A587" s="103"/>
      <c r="B587" s="103"/>
      <c r="C587" s="103"/>
      <c r="D587" s="103"/>
      <c r="E587" s="103"/>
      <c r="F587" s="106"/>
      <c r="G587" s="103"/>
      <c r="H587" s="103"/>
      <c r="I587" s="103"/>
      <c r="J587" s="103"/>
      <c r="K587" s="107"/>
      <c r="L587" s="103"/>
      <c r="M587" s="103"/>
      <c r="N587" s="103"/>
      <c r="O587" s="103"/>
      <c r="P587" s="103"/>
      <c r="Q587" s="103"/>
      <c r="R587" s="103"/>
      <c r="S587" s="107"/>
      <c r="T587" s="103"/>
      <c r="U587" s="107"/>
      <c r="V587" s="107"/>
      <c r="W587" s="103"/>
      <c r="X587" s="103"/>
      <c r="Y587" s="107"/>
      <c r="Z587" s="107"/>
      <c r="AA587" s="107"/>
      <c r="AB587" s="107"/>
      <c r="AC587" s="107"/>
      <c r="AD587" s="103"/>
      <c r="AE587" s="108"/>
      <c r="AF587" s="108"/>
      <c r="AG587" s="103"/>
      <c r="AH587" s="103"/>
      <c r="AI587" s="103"/>
      <c r="AJ587" s="103"/>
      <c r="AK587" s="103"/>
      <c r="AL587" s="103"/>
      <c r="AM587" s="103"/>
      <c r="AN587" s="103"/>
      <c r="AO587" s="103"/>
      <c r="AP587" s="103"/>
      <c r="AQ587" s="103"/>
      <c r="AR587" s="103"/>
      <c r="AS587" s="103"/>
      <c r="AT587" s="103"/>
      <c r="AU587" s="103"/>
    </row>
    <row r="588" s="105" customFormat="1" spans="1:47">
      <c r="A588" s="103"/>
      <c r="B588" s="103"/>
      <c r="C588" s="103"/>
      <c r="D588" s="103"/>
      <c r="E588" s="103"/>
      <c r="F588" s="106"/>
      <c r="G588" s="103"/>
      <c r="H588" s="103"/>
      <c r="I588" s="103"/>
      <c r="J588" s="103"/>
      <c r="K588" s="107"/>
      <c r="L588" s="103"/>
      <c r="M588" s="103"/>
      <c r="N588" s="103"/>
      <c r="O588" s="103"/>
      <c r="P588" s="103"/>
      <c r="Q588" s="103"/>
      <c r="R588" s="103"/>
      <c r="S588" s="107"/>
      <c r="T588" s="103"/>
      <c r="U588" s="107"/>
      <c r="V588" s="107"/>
      <c r="W588" s="103"/>
      <c r="X588" s="103"/>
      <c r="Y588" s="107"/>
      <c r="Z588" s="107"/>
      <c r="AA588" s="107"/>
      <c r="AB588" s="107"/>
      <c r="AC588" s="107"/>
      <c r="AD588" s="103"/>
      <c r="AE588" s="108"/>
      <c r="AF588" s="108"/>
      <c r="AG588" s="103"/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/>
      <c r="AT588" s="103"/>
      <c r="AU588" s="103"/>
    </row>
    <row r="589" s="105" customFormat="1" spans="1:47">
      <c r="A589" s="103"/>
      <c r="B589" s="103"/>
      <c r="C589" s="103"/>
      <c r="D589" s="103"/>
      <c r="E589" s="103"/>
      <c r="F589" s="106"/>
      <c r="G589" s="103"/>
      <c r="H589" s="103"/>
      <c r="I589" s="103"/>
      <c r="J589" s="103"/>
      <c r="K589" s="107"/>
      <c r="L589" s="103"/>
      <c r="M589" s="103"/>
      <c r="N589" s="103"/>
      <c r="O589" s="103"/>
      <c r="P589" s="103"/>
      <c r="Q589" s="103"/>
      <c r="R589" s="103"/>
      <c r="S589" s="107"/>
      <c r="T589" s="103"/>
      <c r="U589" s="107"/>
      <c r="V589" s="107"/>
      <c r="W589" s="103"/>
      <c r="X589" s="103"/>
      <c r="Y589" s="107"/>
      <c r="Z589" s="107"/>
      <c r="AA589" s="107"/>
      <c r="AB589" s="107"/>
      <c r="AC589" s="107"/>
      <c r="AD589" s="103"/>
      <c r="AE589" s="108"/>
      <c r="AF589" s="108"/>
      <c r="AG589" s="103"/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/>
      <c r="AT589" s="103"/>
      <c r="AU589" s="103"/>
    </row>
    <row r="590" s="105" customFormat="1" spans="1:47">
      <c r="A590" s="103"/>
      <c r="B590" s="103"/>
      <c r="C590" s="103"/>
      <c r="D590" s="103"/>
      <c r="E590" s="103"/>
      <c r="F590" s="106"/>
      <c r="G590" s="103"/>
      <c r="H590" s="103"/>
      <c r="I590" s="103"/>
      <c r="J590" s="103"/>
      <c r="K590" s="107"/>
      <c r="L590" s="103"/>
      <c r="M590" s="103"/>
      <c r="N590" s="103"/>
      <c r="O590" s="103"/>
      <c r="P590" s="103"/>
      <c r="Q590" s="103"/>
      <c r="R590" s="103"/>
      <c r="S590" s="107"/>
      <c r="T590" s="103"/>
      <c r="U590" s="107"/>
      <c r="V590" s="107"/>
      <c r="W590" s="103"/>
      <c r="X590" s="103"/>
      <c r="Y590" s="107"/>
      <c r="Z590" s="107"/>
      <c r="AA590" s="107"/>
      <c r="AB590" s="107"/>
      <c r="AC590" s="107"/>
      <c r="AD590" s="103"/>
      <c r="AE590" s="108"/>
      <c r="AF590" s="108"/>
      <c r="AG590" s="103"/>
      <c r="AH590" s="103"/>
      <c r="AI590" s="103"/>
      <c r="AJ590" s="103"/>
      <c r="AK590" s="103"/>
      <c r="AL590" s="103"/>
      <c r="AM590" s="103"/>
      <c r="AN590" s="103"/>
      <c r="AO590" s="103"/>
      <c r="AP590" s="103"/>
      <c r="AQ590" s="103"/>
      <c r="AR590" s="103"/>
      <c r="AS590" s="103"/>
      <c r="AT590" s="103"/>
      <c r="AU590" s="103"/>
    </row>
    <row r="591" s="105" customFormat="1" spans="1:47">
      <c r="A591" s="103"/>
      <c r="B591" s="103"/>
      <c r="C591" s="103"/>
      <c r="D591" s="103"/>
      <c r="E591" s="103"/>
      <c r="F591" s="106"/>
      <c r="G591" s="103"/>
      <c r="H591" s="103"/>
      <c r="I591" s="103"/>
      <c r="J591" s="103"/>
      <c r="K591" s="107"/>
      <c r="L591" s="103"/>
      <c r="M591" s="103"/>
      <c r="N591" s="103"/>
      <c r="O591" s="103"/>
      <c r="P591" s="103"/>
      <c r="Q591" s="103"/>
      <c r="R591" s="103"/>
      <c r="S591" s="107"/>
      <c r="T591" s="103"/>
      <c r="U591" s="107"/>
      <c r="V591" s="107"/>
      <c r="W591" s="103"/>
      <c r="X591" s="103"/>
      <c r="Y591" s="107"/>
      <c r="Z591" s="107"/>
      <c r="AA591" s="107"/>
      <c r="AB591" s="107"/>
      <c r="AC591" s="107"/>
      <c r="AD591" s="103"/>
      <c r="AE591" s="108"/>
      <c r="AF591" s="108"/>
      <c r="AG591" s="103"/>
      <c r="AH591" s="103"/>
      <c r="AI591" s="103"/>
      <c r="AJ591" s="103"/>
      <c r="AK591" s="103"/>
      <c r="AL591" s="103"/>
      <c r="AM591" s="103"/>
      <c r="AN591" s="103"/>
      <c r="AO591" s="103"/>
      <c r="AP591" s="103"/>
      <c r="AQ591" s="103"/>
      <c r="AR591" s="103"/>
      <c r="AS591" s="103"/>
      <c r="AT591" s="103"/>
      <c r="AU591" s="103"/>
    </row>
    <row r="592" s="105" customFormat="1" spans="1:47">
      <c r="A592" s="103"/>
      <c r="B592" s="103"/>
      <c r="C592" s="103"/>
      <c r="D592" s="103"/>
      <c r="E592" s="103"/>
      <c r="F592" s="106"/>
      <c r="G592" s="103"/>
      <c r="H592" s="103"/>
      <c r="I592" s="103"/>
      <c r="J592" s="103"/>
      <c r="K592" s="107"/>
      <c r="L592" s="103"/>
      <c r="M592" s="103"/>
      <c r="N592" s="103"/>
      <c r="O592" s="103"/>
      <c r="P592" s="103"/>
      <c r="Q592" s="103"/>
      <c r="R592" s="103"/>
      <c r="S592" s="107"/>
      <c r="T592" s="103"/>
      <c r="U592" s="107"/>
      <c r="V592" s="107"/>
      <c r="W592" s="103"/>
      <c r="X592" s="103"/>
      <c r="Y592" s="107"/>
      <c r="Z592" s="107"/>
      <c r="AA592" s="107"/>
      <c r="AB592" s="107"/>
      <c r="AC592" s="107"/>
      <c r="AD592" s="103"/>
      <c r="AE592" s="108"/>
      <c r="AF592" s="108"/>
      <c r="AG592" s="103"/>
      <c r="AH592" s="103"/>
      <c r="AI592" s="103"/>
      <c r="AJ592" s="103"/>
      <c r="AK592" s="103"/>
      <c r="AL592" s="103"/>
      <c r="AM592" s="103"/>
      <c r="AN592" s="103"/>
      <c r="AO592" s="103"/>
      <c r="AP592" s="103"/>
      <c r="AQ592" s="103"/>
      <c r="AR592" s="103"/>
      <c r="AS592" s="103"/>
      <c r="AT592" s="103"/>
      <c r="AU592" s="103"/>
    </row>
    <row r="593" s="105" customFormat="1" spans="1:47">
      <c r="A593" s="103"/>
      <c r="B593" s="103"/>
      <c r="C593" s="103"/>
      <c r="D593" s="103"/>
      <c r="E593" s="103"/>
      <c r="F593" s="106"/>
      <c r="G593" s="103"/>
      <c r="H593" s="103"/>
      <c r="I593" s="103"/>
      <c r="J593" s="103"/>
      <c r="K593" s="107"/>
      <c r="L593" s="103"/>
      <c r="M593" s="103"/>
      <c r="N593" s="103"/>
      <c r="O593" s="103"/>
      <c r="P593" s="103"/>
      <c r="Q593" s="103"/>
      <c r="R593" s="103"/>
      <c r="S593" s="107"/>
      <c r="T593" s="103"/>
      <c r="U593" s="107"/>
      <c r="V593" s="107"/>
      <c r="W593" s="103"/>
      <c r="X593" s="103"/>
      <c r="Y593" s="107"/>
      <c r="Z593" s="107"/>
      <c r="AA593" s="107"/>
      <c r="AB593" s="107"/>
      <c r="AC593" s="107"/>
      <c r="AD593" s="103"/>
      <c r="AE593" s="108"/>
      <c r="AF593" s="108"/>
      <c r="AG593" s="103"/>
      <c r="AH593" s="103"/>
      <c r="AI593" s="103"/>
      <c r="AJ593" s="103"/>
      <c r="AK593" s="103"/>
      <c r="AL593" s="103"/>
      <c r="AM593" s="103"/>
      <c r="AN593" s="103"/>
      <c r="AO593" s="103"/>
      <c r="AP593" s="103"/>
      <c r="AQ593" s="103"/>
      <c r="AR593" s="103"/>
      <c r="AS593" s="103"/>
      <c r="AT593" s="103"/>
      <c r="AU593" s="103"/>
    </row>
    <row r="594" s="105" customFormat="1" spans="1:47">
      <c r="A594" s="103"/>
      <c r="B594" s="103"/>
      <c r="C594" s="103"/>
      <c r="D594" s="103"/>
      <c r="E594" s="103"/>
      <c r="F594" s="106"/>
      <c r="G594" s="103"/>
      <c r="H594" s="103"/>
      <c r="I594" s="103"/>
      <c r="J594" s="103"/>
      <c r="K594" s="107"/>
      <c r="L594" s="103"/>
      <c r="M594" s="103"/>
      <c r="N594" s="103"/>
      <c r="O594" s="103"/>
      <c r="P594" s="103"/>
      <c r="Q594" s="103"/>
      <c r="R594" s="103"/>
      <c r="S594" s="107"/>
      <c r="T594" s="103"/>
      <c r="U594" s="107"/>
      <c r="V594" s="107"/>
      <c r="W594" s="103"/>
      <c r="X594" s="103"/>
      <c r="Y594" s="107"/>
      <c r="Z594" s="107"/>
      <c r="AA594" s="107"/>
      <c r="AB594" s="107"/>
      <c r="AC594" s="107"/>
      <c r="AD594" s="103"/>
      <c r="AE594" s="108"/>
      <c r="AF594" s="108"/>
      <c r="AG594" s="103"/>
      <c r="AH594" s="103"/>
      <c r="AI594" s="103"/>
      <c r="AJ594" s="103"/>
      <c r="AK594" s="103"/>
      <c r="AL594" s="103"/>
      <c r="AM594" s="103"/>
      <c r="AN594" s="103"/>
      <c r="AO594" s="103"/>
      <c r="AP594" s="103"/>
      <c r="AQ594" s="103"/>
      <c r="AR594" s="103"/>
      <c r="AS594" s="103"/>
      <c r="AT594" s="103"/>
      <c r="AU594" s="103"/>
    </row>
    <row r="595" s="105" customFormat="1" spans="1:47">
      <c r="A595" s="103"/>
      <c r="B595" s="103"/>
      <c r="C595" s="103"/>
      <c r="D595" s="103"/>
      <c r="E595" s="103"/>
      <c r="F595" s="106"/>
      <c r="G595" s="103"/>
      <c r="H595" s="103"/>
      <c r="I595" s="103"/>
      <c r="J595" s="103"/>
      <c r="K595" s="107"/>
      <c r="L595" s="103"/>
      <c r="M595" s="103"/>
      <c r="N595" s="103"/>
      <c r="O595" s="103"/>
      <c r="P595" s="103"/>
      <c r="Q595" s="103"/>
      <c r="R595" s="103"/>
      <c r="S595" s="107"/>
      <c r="T595" s="103"/>
      <c r="U595" s="107"/>
      <c r="V595" s="107"/>
      <c r="W595" s="103"/>
      <c r="X595" s="103"/>
      <c r="Y595" s="107"/>
      <c r="Z595" s="107"/>
      <c r="AA595" s="107"/>
      <c r="AB595" s="107"/>
      <c r="AC595" s="107"/>
      <c r="AD595" s="103"/>
      <c r="AE595" s="108"/>
      <c r="AF595" s="108"/>
      <c r="AG595" s="103"/>
      <c r="AH595" s="103"/>
      <c r="AI595" s="103"/>
      <c r="AJ595" s="103"/>
      <c r="AK595" s="103"/>
      <c r="AL595" s="103"/>
      <c r="AM595" s="103"/>
      <c r="AN595" s="103"/>
      <c r="AO595" s="103"/>
      <c r="AP595" s="103"/>
      <c r="AQ595" s="103"/>
      <c r="AR595" s="103"/>
      <c r="AS595" s="103"/>
      <c r="AT595" s="103"/>
      <c r="AU595" s="103"/>
    </row>
    <row r="596" s="105" customFormat="1" spans="1:47">
      <c r="A596" s="103"/>
      <c r="B596" s="103"/>
      <c r="C596" s="103"/>
      <c r="D596" s="103"/>
      <c r="E596" s="103"/>
      <c r="F596" s="106"/>
      <c r="G596" s="103"/>
      <c r="H596" s="103"/>
      <c r="I596" s="103"/>
      <c r="J596" s="103"/>
      <c r="K596" s="107"/>
      <c r="L596" s="103"/>
      <c r="M596" s="103"/>
      <c r="N596" s="103"/>
      <c r="O596" s="103"/>
      <c r="P596" s="103"/>
      <c r="Q596" s="103"/>
      <c r="R596" s="103"/>
      <c r="S596" s="107"/>
      <c r="T596" s="103"/>
      <c r="U596" s="107"/>
      <c r="V596" s="107"/>
      <c r="W596" s="103"/>
      <c r="X596" s="103"/>
      <c r="Y596" s="107"/>
      <c r="Z596" s="107"/>
      <c r="AA596" s="107"/>
      <c r="AB596" s="107"/>
      <c r="AC596" s="107"/>
      <c r="AD596" s="103"/>
      <c r="AE596" s="108"/>
      <c r="AF596" s="108"/>
      <c r="AG596" s="103"/>
      <c r="AH596" s="103"/>
      <c r="AI596" s="103"/>
      <c r="AJ596" s="103"/>
      <c r="AK596" s="103"/>
      <c r="AL596" s="103"/>
      <c r="AM596" s="103"/>
      <c r="AN596" s="103"/>
      <c r="AO596" s="103"/>
      <c r="AP596" s="103"/>
      <c r="AQ596" s="103"/>
      <c r="AR596" s="103"/>
      <c r="AS596" s="103"/>
      <c r="AT596" s="103"/>
      <c r="AU596" s="103"/>
    </row>
    <row r="597" s="105" customFormat="1" spans="1:47">
      <c r="A597" s="103"/>
      <c r="B597" s="103"/>
      <c r="C597" s="103"/>
      <c r="D597" s="103"/>
      <c r="E597" s="103"/>
      <c r="F597" s="106"/>
      <c r="G597" s="103"/>
      <c r="H597" s="103"/>
      <c r="I597" s="103"/>
      <c r="J597" s="103"/>
      <c r="K597" s="107"/>
      <c r="L597" s="103"/>
      <c r="M597" s="103"/>
      <c r="N597" s="103"/>
      <c r="O597" s="103"/>
      <c r="P597" s="103"/>
      <c r="Q597" s="103"/>
      <c r="R597" s="103"/>
      <c r="S597" s="107"/>
      <c r="T597" s="103"/>
      <c r="U597" s="107"/>
      <c r="V597" s="107"/>
      <c r="W597" s="103"/>
      <c r="X597" s="103"/>
      <c r="Y597" s="107"/>
      <c r="Z597" s="107"/>
      <c r="AA597" s="107"/>
      <c r="AB597" s="107"/>
      <c r="AC597" s="107"/>
      <c r="AD597" s="103"/>
      <c r="AE597" s="108"/>
      <c r="AF597" s="108"/>
      <c r="AG597" s="103"/>
      <c r="AH597" s="103"/>
      <c r="AI597" s="103"/>
      <c r="AJ597" s="103"/>
      <c r="AK597" s="103"/>
      <c r="AL597" s="103"/>
      <c r="AM597" s="103"/>
      <c r="AN597" s="103"/>
      <c r="AO597" s="103"/>
      <c r="AP597" s="103"/>
      <c r="AQ597" s="103"/>
      <c r="AR597" s="103"/>
      <c r="AS597" s="103"/>
      <c r="AT597" s="103"/>
      <c r="AU597" s="103"/>
    </row>
    <row r="598" s="105" customFormat="1" spans="1:47">
      <c r="A598" s="103"/>
      <c r="B598" s="103"/>
      <c r="C598" s="103"/>
      <c r="D598" s="103"/>
      <c r="E598" s="103"/>
      <c r="F598" s="106"/>
      <c r="G598" s="103"/>
      <c r="H598" s="103"/>
      <c r="I598" s="103"/>
      <c r="J598" s="103"/>
      <c r="K598" s="107"/>
      <c r="L598" s="103"/>
      <c r="M598" s="103"/>
      <c r="N598" s="103"/>
      <c r="O598" s="103"/>
      <c r="P598" s="103"/>
      <c r="Q598" s="103"/>
      <c r="R598" s="103"/>
      <c r="S598" s="107"/>
      <c r="T598" s="103"/>
      <c r="U598" s="107"/>
      <c r="V598" s="107"/>
      <c r="W598" s="103"/>
      <c r="X598" s="103"/>
      <c r="Y598" s="107"/>
      <c r="Z598" s="107"/>
      <c r="AA598" s="107"/>
      <c r="AB598" s="107"/>
      <c r="AC598" s="107"/>
      <c r="AD598" s="103"/>
      <c r="AE598" s="108"/>
      <c r="AF598" s="108"/>
      <c r="AG598" s="103"/>
      <c r="AH598" s="103"/>
      <c r="AI598" s="103"/>
      <c r="AJ598" s="103"/>
      <c r="AK598" s="103"/>
      <c r="AL598" s="103"/>
      <c r="AM598" s="103"/>
      <c r="AN598" s="103"/>
      <c r="AO598" s="103"/>
      <c r="AP598" s="103"/>
      <c r="AQ598" s="103"/>
      <c r="AR598" s="103"/>
      <c r="AS598" s="103"/>
      <c r="AT598" s="103"/>
      <c r="AU598" s="103"/>
    </row>
    <row r="599" s="105" customFormat="1" spans="1:47">
      <c r="A599" s="103"/>
      <c r="B599" s="103"/>
      <c r="C599" s="103"/>
      <c r="D599" s="103"/>
      <c r="E599" s="103"/>
      <c r="F599" s="106"/>
      <c r="G599" s="103"/>
      <c r="H599" s="103"/>
      <c r="I599" s="103"/>
      <c r="J599" s="103"/>
      <c r="K599" s="107"/>
      <c r="L599" s="103"/>
      <c r="M599" s="103"/>
      <c r="N599" s="103"/>
      <c r="O599" s="103"/>
      <c r="P599" s="103"/>
      <c r="Q599" s="103"/>
      <c r="R599" s="103"/>
      <c r="S599" s="107"/>
      <c r="T599" s="103"/>
      <c r="U599" s="107"/>
      <c r="V599" s="107"/>
      <c r="W599" s="103"/>
      <c r="X599" s="103"/>
      <c r="Y599" s="107"/>
      <c r="Z599" s="107"/>
      <c r="AA599" s="107"/>
      <c r="AB599" s="107"/>
      <c r="AC599" s="107"/>
      <c r="AD599" s="103"/>
      <c r="AE599" s="108"/>
      <c r="AF599" s="108"/>
      <c r="AG599" s="103"/>
      <c r="AH599" s="103"/>
      <c r="AI599" s="103"/>
      <c r="AJ599" s="103"/>
      <c r="AK599" s="103"/>
      <c r="AL599" s="103"/>
      <c r="AM599" s="103"/>
      <c r="AN599" s="103"/>
      <c r="AO599" s="103"/>
      <c r="AP599" s="103"/>
      <c r="AQ599" s="103"/>
      <c r="AR599" s="103"/>
      <c r="AS599" s="103"/>
      <c r="AT599" s="103"/>
      <c r="AU599" s="103"/>
    </row>
    <row r="600" s="105" customFormat="1" spans="1:47">
      <c r="A600" s="103"/>
      <c r="B600" s="103"/>
      <c r="C600" s="103"/>
      <c r="D600" s="103"/>
      <c r="E600" s="103"/>
      <c r="F600" s="106"/>
      <c r="G600" s="103"/>
      <c r="H600" s="103"/>
      <c r="I600" s="103"/>
      <c r="J600" s="103"/>
      <c r="K600" s="107"/>
      <c r="L600" s="103"/>
      <c r="M600" s="103"/>
      <c r="N600" s="103"/>
      <c r="O600" s="103"/>
      <c r="P600" s="103"/>
      <c r="Q600" s="103"/>
      <c r="R600" s="103"/>
      <c r="S600" s="107"/>
      <c r="T600" s="103"/>
      <c r="U600" s="107"/>
      <c r="V600" s="107"/>
      <c r="W600" s="103"/>
      <c r="X600" s="103"/>
      <c r="Y600" s="107"/>
      <c r="Z600" s="107"/>
      <c r="AA600" s="107"/>
      <c r="AB600" s="107"/>
      <c r="AC600" s="107"/>
      <c r="AD600" s="103"/>
      <c r="AE600" s="108"/>
      <c r="AF600" s="108"/>
      <c r="AG600" s="103"/>
      <c r="AH600" s="103"/>
      <c r="AI600" s="103"/>
      <c r="AJ600" s="103"/>
      <c r="AK600" s="103"/>
      <c r="AL600" s="103"/>
      <c r="AM600" s="103"/>
      <c r="AN600" s="103"/>
      <c r="AO600" s="103"/>
      <c r="AP600" s="103"/>
      <c r="AQ600" s="103"/>
      <c r="AR600" s="103"/>
      <c r="AS600" s="103"/>
      <c r="AT600" s="103"/>
      <c r="AU600" s="103"/>
    </row>
    <row r="601" s="105" customFormat="1" spans="1:47">
      <c r="A601" s="103"/>
      <c r="B601" s="103"/>
      <c r="C601" s="103"/>
      <c r="D601" s="103"/>
      <c r="E601" s="103"/>
      <c r="F601" s="106"/>
      <c r="G601" s="103"/>
      <c r="H601" s="103"/>
      <c r="I601" s="103"/>
      <c r="J601" s="103"/>
      <c r="K601" s="107"/>
      <c r="L601" s="103"/>
      <c r="M601" s="103"/>
      <c r="N601" s="103"/>
      <c r="O601" s="103"/>
      <c r="P601" s="103"/>
      <c r="Q601" s="103"/>
      <c r="R601" s="103"/>
      <c r="S601" s="107"/>
      <c r="T601" s="103"/>
      <c r="U601" s="107"/>
      <c r="V601" s="107"/>
      <c r="W601" s="103"/>
      <c r="X601" s="103"/>
      <c r="Y601" s="107"/>
      <c r="Z601" s="107"/>
      <c r="AA601" s="107"/>
      <c r="AB601" s="107"/>
      <c r="AC601" s="107"/>
      <c r="AD601" s="103"/>
      <c r="AE601" s="108"/>
      <c r="AF601" s="108"/>
      <c r="AG601" s="103"/>
      <c r="AH601" s="103"/>
      <c r="AI601" s="103"/>
      <c r="AJ601" s="103"/>
      <c r="AK601" s="103"/>
      <c r="AL601" s="103"/>
      <c r="AM601" s="103"/>
      <c r="AN601" s="103"/>
      <c r="AO601" s="103"/>
      <c r="AP601" s="103"/>
      <c r="AQ601" s="103"/>
      <c r="AR601" s="103"/>
      <c r="AS601" s="103"/>
      <c r="AT601" s="103"/>
      <c r="AU601" s="103"/>
    </row>
    <row r="602" s="105" customFormat="1" spans="1:47">
      <c r="A602" s="103"/>
      <c r="B602" s="103"/>
      <c r="C602" s="103"/>
      <c r="D602" s="103"/>
      <c r="E602" s="103"/>
      <c r="F602" s="106"/>
      <c r="G602" s="103"/>
      <c r="H602" s="103"/>
      <c r="I602" s="103"/>
      <c r="J602" s="103"/>
      <c r="K602" s="107"/>
      <c r="L602" s="103"/>
      <c r="M602" s="103"/>
      <c r="N602" s="103"/>
      <c r="O602" s="103"/>
      <c r="P602" s="103"/>
      <c r="Q602" s="103"/>
      <c r="R602" s="103"/>
      <c r="S602" s="107"/>
      <c r="T602" s="103"/>
      <c r="U602" s="107"/>
      <c r="V602" s="107"/>
      <c r="W602" s="103"/>
      <c r="X602" s="103"/>
      <c r="Y602" s="107"/>
      <c r="Z602" s="107"/>
      <c r="AA602" s="107"/>
      <c r="AB602" s="107"/>
      <c r="AC602" s="107"/>
      <c r="AD602" s="103"/>
      <c r="AE602" s="108"/>
      <c r="AF602" s="108"/>
      <c r="AG602" s="103"/>
      <c r="AH602" s="103"/>
      <c r="AI602" s="103"/>
      <c r="AJ602" s="103"/>
      <c r="AK602" s="103"/>
      <c r="AL602" s="103"/>
      <c r="AM602" s="103"/>
      <c r="AN602" s="103"/>
      <c r="AO602" s="103"/>
      <c r="AP602" s="103"/>
      <c r="AQ602" s="103"/>
      <c r="AR602" s="103"/>
      <c r="AS602" s="103"/>
      <c r="AT602" s="103"/>
      <c r="AU602" s="103"/>
    </row>
    <row r="603" s="105" customFormat="1" spans="1:47">
      <c r="A603" s="103"/>
      <c r="B603" s="103"/>
      <c r="C603" s="103"/>
      <c r="D603" s="103"/>
      <c r="E603" s="103"/>
      <c r="F603" s="106"/>
      <c r="G603" s="103"/>
      <c r="H603" s="103"/>
      <c r="I603" s="103"/>
      <c r="J603" s="103"/>
      <c r="K603" s="107"/>
      <c r="L603" s="103"/>
      <c r="M603" s="103"/>
      <c r="N603" s="103"/>
      <c r="O603" s="103"/>
      <c r="P603" s="103"/>
      <c r="Q603" s="103"/>
      <c r="R603" s="103"/>
      <c r="S603" s="107"/>
      <c r="T603" s="103"/>
      <c r="U603" s="107"/>
      <c r="V603" s="107"/>
      <c r="W603" s="103"/>
      <c r="X603" s="103"/>
      <c r="Y603" s="107"/>
      <c r="Z603" s="107"/>
      <c r="AA603" s="107"/>
      <c r="AB603" s="107"/>
      <c r="AC603" s="107"/>
      <c r="AD603" s="103"/>
      <c r="AE603" s="108"/>
      <c r="AF603" s="108"/>
      <c r="AG603" s="103"/>
      <c r="AH603" s="103"/>
      <c r="AI603" s="103"/>
      <c r="AJ603" s="103"/>
      <c r="AK603" s="103"/>
      <c r="AL603" s="103"/>
      <c r="AM603" s="103"/>
      <c r="AN603" s="103"/>
      <c r="AO603" s="103"/>
      <c r="AP603" s="103"/>
      <c r="AQ603" s="103"/>
      <c r="AR603" s="103"/>
      <c r="AS603" s="103"/>
      <c r="AT603" s="103"/>
      <c r="AU603" s="103"/>
    </row>
    <row r="604" s="105" customFormat="1" spans="1:47">
      <c r="A604" s="103"/>
      <c r="B604" s="103"/>
      <c r="C604" s="103"/>
      <c r="D604" s="103"/>
      <c r="E604" s="103"/>
      <c r="F604" s="106"/>
      <c r="G604" s="103"/>
      <c r="H604" s="103"/>
      <c r="I604" s="103"/>
      <c r="J604" s="103"/>
      <c r="K604" s="107"/>
      <c r="L604" s="103"/>
      <c r="M604" s="103"/>
      <c r="N604" s="103"/>
      <c r="O604" s="103"/>
      <c r="P604" s="103"/>
      <c r="Q604" s="103"/>
      <c r="R604" s="103"/>
      <c r="S604" s="107"/>
      <c r="T604" s="103"/>
      <c r="U604" s="107"/>
      <c r="V604" s="107"/>
      <c r="W604" s="103"/>
      <c r="X604" s="103"/>
      <c r="Y604" s="107"/>
      <c r="Z604" s="107"/>
      <c r="AA604" s="107"/>
      <c r="AB604" s="107"/>
      <c r="AC604" s="107"/>
      <c r="AD604" s="103"/>
      <c r="AE604" s="108"/>
      <c r="AF604" s="108"/>
      <c r="AG604" s="103"/>
      <c r="AH604" s="103"/>
      <c r="AI604" s="103"/>
      <c r="AJ604" s="103"/>
      <c r="AK604" s="103"/>
      <c r="AL604" s="103"/>
      <c r="AM604" s="103"/>
      <c r="AN604" s="103"/>
      <c r="AO604" s="103"/>
      <c r="AP604" s="103"/>
      <c r="AQ604" s="103"/>
      <c r="AR604" s="103"/>
      <c r="AS604" s="103"/>
      <c r="AT604" s="103"/>
      <c r="AU604" s="103"/>
    </row>
    <row r="605" s="105" customFormat="1" spans="1:47">
      <c r="A605" s="103"/>
      <c r="B605" s="103"/>
      <c r="C605" s="103"/>
      <c r="D605" s="103"/>
      <c r="E605" s="103"/>
      <c r="F605" s="106"/>
      <c r="G605" s="103"/>
      <c r="H605" s="103"/>
      <c r="I605" s="103"/>
      <c r="J605" s="103"/>
      <c r="K605" s="107"/>
      <c r="L605" s="103"/>
      <c r="M605" s="103"/>
      <c r="N605" s="103"/>
      <c r="O605" s="103"/>
      <c r="P605" s="103"/>
      <c r="Q605" s="103"/>
      <c r="R605" s="103"/>
      <c r="S605" s="107"/>
      <c r="T605" s="103"/>
      <c r="U605" s="107"/>
      <c r="V605" s="107"/>
      <c r="W605" s="103"/>
      <c r="X605" s="103"/>
      <c r="Y605" s="107"/>
      <c r="Z605" s="107"/>
      <c r="AA605" s="107"/>
      <c r="AB605" s="107"/>
      <c r="AC605" s="107"/>
      <c r="AD605" s="103"/>
      <c r="AE605" s="108"/>
      <c r="AF605" s="108"/>
      <c r="AG605" s="103"/>
      <c r="AH605" s="103"/>
      <c r="AI605" s="103"/>
      <c r="AJ605" s="103"/>
      <c r="AK605" s="103"/>
      <c r="AL605" s="103"/>
      <c r="AM605" s="103"/>
      <c r="AN605" s="103"/>
      <c r="AO605" s="103"/>
      <c r="AP605" s="103"/>
      <c r="AQ605" s="103"/>
      <c r="AR605" s="103"/>
      <c r="AS605" s="103"/>
      <c r="AT605" s="103"/>
      <c r="AU605" s="103"/>
    </row>
    <row r="606" s="105" customFormat="1" spans="1:47">
      <c r="A606" s="103"/>
      <c r="B606" s="103"/>
      <c r="C606" s="103"/>
      <c r="D606" s="103"/>
      <c r="E606" s="103"/>
      <c r="F606" s="106"/>
      <c r="G606" s="103"/>
      <c r="H606" s="103"/>
      <c r="I606" s="103"/>
      <c r="J606" s="103"/>
      <c r="K606" s="107"/>
      <c r="L606" s="103"/>
      <c r="M606" s="103"/>
      <c r="N606" s="103"/>
      <c r="O606" s="103"/>
      <c r="P606" s="103"/>
      <c r="Q606" s="103"/>
      <c r="R606" s="103"/>
      <c r="S606" s="107"/>
      <c r="T606" s="103"/>
      <c r="U606" s="107"/>
      <c r="V606" s="107"/>
      <c r="W606" s="103"/>
      <c r="X606" s="103"/>
      <c r="Y606" s="107"/>
      <c r="Z606" s="107"/>
      <c r="AA606" s="107"/>
      <c r="AB606" s="107"/>
      <c r="AC606" s="107"/>
      <c r="AD606" s="103"/>
      <c r="AE606" s="108"/>
      <c r="AF606" s="108"/>
      <c r="AG606" s="103"/>
      <c r="AH606" s="103"/>
      <c r="AI606" s="103"/>
      <c r="AJ606" s="103"/>
      <c r="AK606" s="103"/>
      <c r="AL606" s="103"/>
      <c r="AM606" s="103"/>
      <c r="AN606" s="103"/>
      <c r="AO606" s="103"/>
      <c r="AP606" s="103"/>
      <c r="AQ606" s="103"/>
      <c r="AR606" s="103"/>
      <c r="AS606" s="103"/>
      <c r="AT606" s="103"/>
      <c r="AU606" s="103"/>
    </row>
    <row r="607" s="105" customFormat="1" spans="1:47">
      <c r="A607" s="103"/>
      <c r="B607" s="103"/>
      <c r="C607" s="103"/>
      <c r="D607" s="103"/>
      <c r="E607" s="103"/>
      <c r="F607" s="106"/>
      <c r="G607" s="103"/>
      <c r="H607" s="103"/>
      <c r="I607" s="103"/>
      <c r="J607" s="103"/>
      <c r="K607" s="107"/>
      <c r="L607" s="103"/>
      <c r="M607" s="103"/>
      <c r="N607" s="103"/>
      <c r="O607" s="103"/>
      <c r="P607" s="103"/>
      <c r="Q607" s="103"/>
      <c r="R607" s="103"/>
      <c r="S607" s="107"/>
      <c r="T607" s="103"/>
      <c r="U607" s="107"/>
      <c r="V607" s="107"/>
      <c r="W607" s="103"/>
      <c r="X607" s="103"/>
      <c r="Y607" s="107"/>
      <c r="Z607" s="107"/>
      <c r="AA607" s="107"/>
      <c r="AB607" s="107"/>
      <c r="AC607" s="107"/>
      <c r="AD607" s="103"/>
      <c r="AE607" s="108"/>
      <c r="AF607" s="108"/>
      <c r="AG607" s="103"/>
      <c r="AH607" s="103"/>
      <c r="AI607" s="103"/>
      <c r="AJ607" s="103"/>
      <c r="AK607" s="103"/>
      <c r="AL607" s="103"/>
      <c r="AM607" s="103"/>
      <c r="AN607" s="103"/>
      <c r="AO607" s="103"/>
      <c r="AP607" s="103"/>
      <c r="AQ607" s="103"/>
      <c r="AR607" s="103"/>
      <c r="AS607" s="103"/>
      <c r="AT607" s="103"/>
      <c r="AU607" s="103"/>
    </row>
    <row r="608" s="105" customFormat="1" spans="1:47">
      <c r="A608" s="103"/>
      <c r="B608" s="103"/>
      <c r="C608" s="103"/>
      <c r="D608" s="103"/>
      <c r="E608" s="103"/>
      <c r="F608" s="106"/>
      <c r="G608" s="103"/>
      <c r="H608" s="103"/>
      <c r="I608" s="103"/>
      <c r="J608" s="103"/>
      <c r="K608" s="107"/>
      <c r="L608" s="103"/>
      <c r="M608" s="103"/>
      <c r="N608" s="103"/>
      <c r="O608" s="103"/>
      <c r="P608" s="103"/>
      <c r="Q608" s="103"/>
      <c r="R608" s="103"/>
      <c r="S608" s="107"/>
      <c r="T608" s="103"/>
      <c r="U608" s="107"/>
      <c r="V608" s="107"/>
      <c r="W608" s="103"/>
      <c r="X608" s="103"/>
      <c r="Y608" s="107"/>
      <c r="Z608" s="107"/>
      <c r="AA608" s="107"/>
      <c r="AB608" s="107"/>
      <c r="AC608" s="107"/>
      <c r="AD608" s="103"/>
      <c r="AE608" s="108"/>
      <c r="AF608" s="108"/>
      <c r="AG608" s="103"/>
      <c r="AH608" s="103"/>
      <c r="AI608" s="103"/>
      <c r="AJ608" s="103"/>
      <c r="AK608" s="103"/>
      <c r="AL608" s="103"/>
      <c r="AM608" s="103"/>
      <c r="AN608" s="103"/>
      <c r="AO608" s="103"/>
      <c r="AP608" s="103"/>
      <c r="AQ608" s="103"/>
      <c r="AR608" s="103"/>
      <c r="AS608" s="103"/>
      <c r="AT608" s="103"/>
      <c r="AU608" s="103"/>
    </row>
    <row r="609" s="105" customFormat="1" spans="1:47">
      <c r="A609" s="103"/>
      <c r="B609" s="103"/>
      <c r="C609" s="103"/>
      <c r="D609" s="103"/>
      <c r="E609" s="103"/>
      <c r="F609" s="106"/>
      <c r="G609" s="103"/>
      <c r="H609" s="103"/>
      <c r="I609" s="103"/>
      <c r="J609" s="103"/>
      <c r="K609" s="107"/>
      <c r="L609" s="103"/>
      <c r="M609" s="103"/>
      <c r="N609" s="103"/>
      <c r="O609" s="103"/>
      <c r="P609" s="103"/>
      <c r="Q609" s="103"/>
      <c r="R609" s="103"/>
      <c r="S609" s="107"/>
      <c r="T609" s="103"/>
      <c r="U609" s="107"/>
      <c r="V609" s="107"/>
      <c r="W609" s="103"/>
      <c r="X609" s="103"/>
      <c r="Y609" s="107"/>
      <c r="Z609" s="107"/>
      <c r="AA609" s="107"/>
      <c r="AB609" s="107"/>
      <c r="AC609" s="107"/>
      <c r="AD609" s="103"/>
      <c r="AE609" s="108"/>
      <c r="AF609" s="108"/>
      <c r="AG609" s="103"/>
      <c r="AH609" s="103"/>
      <c r="AI609" s="103"/>
      <c r="AJ609" s="103"/>
      <c r="AK609" s="103"/>
      <c r="AL609" s="103"/>
      <c r="AM609" s="103"/>
      <c r="AN609" s="103"/>
      <c r="AO609" s="103"/>
      <c r="AP609" s="103"/>
      <c r="AQ609" s="103"/>
      <c r="AR609" s="103"/>
      <c r="AS609" s="103"/>
      <c r="AT609" s="103"/>
      <c r="AU609" s="103"/>
    </row>
    <row r="610" s="105" customFormat="1" spans="1:47">
      <c r="A610" s="103"/>
      <c r="B610" s="103"/>
      <c r="C610" s="103"/>
      <c r="D610" s="103"/>
      <c r="E610" s="103"/>
      <c r="F610" s="106"/>
      <c r="G610" s="103"/>
      <c r="H610" s="103"/>
      <c r="I610" s="103"/>
      <c r="J610" s="103"/>
      <c r="K610" s="107"/>
      <c r="L610" s="103"/>
      <c r="M610" s="103"/>
      <c r="N610" s="103"/>
      <c r="O610" s="103"/>
      <c r="P610" s="103"/>
      <c r="Q610" s="103"/>
      <c r="R610" s="103"/>
      <c r="S610" s="107"/>
      <c r="T610" s="103"/>
      <c r="U610" s="107"/>
      <c r="V610" s="107"/>
      <c r="W610" s="103"/>
      <c r="X610" s="103"/>
      <c r="Y610" s="107"/>
      <c r="Z610" s="107"/>
      <c r="AA610" s="107"/>
      <c r="AB610" s="107"/>
      <c r="AC610" s="107"/>
      <c r="AD610" s="103"/>
      <c r="AE610" s="108"/>
      <c r="AF610" s="108"/>
      <c r="AG610" s="103"/>
      <c r="AH610" s="103"/>
      <c r="AI610" s="103"/>
      <c r="AJ610" s="103"/>
      <c r="AK610" s="103"/>
      <c r="AL610" s="103"/>
      <c r="AM610" s="103"/>
      <c r="AN610" s="103"/>
      <c r="AO610" s="103"/>
      <c r="AP610" s="103"/>
      <c r="AQ610" s="103"/>
      <c r="AR610" s="103"/>
      <c r="AS610" s="103"/>
      <c r="AT610" s="103"/>
      <c r="AU610" s="103"/>
    </row>
    <row r="611" s="105" customFormat="1" spans="1:47">
      <c r="A611" s="103"/>
      <c r="B611" s="103"/>
      <c r="C611" s="103"/>
      <c r="D611" s="103"/>
      <c r="E611" s="103"/>
      <c r="F611" s="106"/>
      <c r="G611" s="103"/>
      <c r="H611" s="103"/>
      <c r="I611" s="103"/>
      <c r="J611" s="103"/>
      <c r="K611" s="107"/>
      <c r="L611" s="103"/>
      <c r="M611" s="103"/>
      <c r="N611" s="103"/>
      <c r="O611" s="103"/>
      <c r="P611" s="103"/>
      <c r="Q611" s="103"/>
      <c r="R611" s="103"/>
      <c r="S611" s="107"/>
      <c r="T611" s="103"/>
      <c r="U611" s="107"/>
      <c r="V611" s="107"/>
      <c r="W611" s="103"/>
      <c r="X611" s="103"/>
      <c r="Y611" s="107"/>
      <c r="Z611" s="107"/>
      <c r="AA611" s="107"/>
      <c r="AB611" s="107"/>
      <c r="AC611" s="107"/>
      <c r="AD611" s="103"/>
      <c r="AE611" s="108"/>
      <c r="AF611" s="108"/>
      <c r="AG611" s="103"/>
      <c r="AH611" s="103"/>
      <c r="AI611" s="103"/>
      <c r="AJ611" s="103"/>
      <c r="AK611" s="103"/>
      <c r="AL611" s="103"/>
      <c r="AM611" s="103"/>
      <c r="AN611" s="103"/>
      <c r="AO611" s="103"/>
      <c r="AP611" s="103"/>
      <c r="AQ611" s="103"/>
      <c r="AR611" s="103"/>
      <c r="AS611" s="103"/>
      <c r="AT611" s="103"/>
      <c r="AU611" s="103"/>
    </row>
    <row r="612" s="105" customFormat="1" spans="1:47">
      <c r="A612" s="103"/>
      <c r="B612" s="103"/>
      <c r="C612" s="103"/>
      <c r="D612" s="103"/>
      <c r="E612" s="103"/>
      <c r="F612" s="106"/>
      <c r="G612" s="103"/>
      <c r="H612" s="103"/>
      <c r="I612" s="103"/>
      <c r="J612" s="103"/>
      <c r="K612" s="107"/>
      <c r="L612" s="103"/>
      <c r="M612" s="103"/>
      <c r="N612" s="103"/>
      <c r="O612" s="103"/>
      <c r="P612" s="103"/>
      <c r="Q612" s="103"/>
      <c r="R612" s="103"/>
      <c r="S612" s="107"/>
      <c r="T612" s="103"/>
      <c r="U612" s="107"/>
      <c r="V612" s="107"/>
      <c r="W612" s="103"/>
      <c r="X612" s="103"/>
      <c r="Y612" s="107"/>
      <c r="Z612" s="107"/>
      <c r="AA612" s="107"/>
      <c r="AB612" s="107"/>
      <c r="AC612" s="107"/>
      <c r="AD612" s="103"/>
      <c r="AE612" s="108"/>
      <c r="AF612" s="108"/>
      <c r="AG612" s="103"/>
      <c r="AH612" s="103"/>
      <c r="AI612" s="103"/>
      <c r="AJ612" s="103"/>
      <c r="AK612" s="103"/>
      <c r="AL612" s="103"/>
      <c r="AM612" s="103"/>
      <c r="AN612" s="103"/>
      <c r="AO612" s="103"/>
      <c r="AP612" s="103"/>
      <c r="AQ612" s="103"/>
      <c r="AR612" s="103"/>
      <c r="AS612" s="103"/>
      <c r="AT612" s="103"/>
      <c r="AU612" s="103"/>
    </row>
    <row r="613" s="105" customFormat="1" spans="1:47">
      <c r="A613" s="103"/>
      <c r="B613" s="103"/>
      <c r="C613" s="103"/>
      <c r="D613" s="103"/>
      <c r="E613" s="103"/>
      <c r="F613" s="106"/>
      <c r="G613" s="103"/>
      <c r="H613" s="103"/>
      <c r="I613" s="103"/>
      <c r="J613" s="103"/>
      <c r="K613" s="107"/>
      <c r="L613" s="103"/>
      <c r="M613" s="103"/>
      <c r="N613" s="103"/>
      <c r="O613" s="103"/>
      <c r="P613" s="103"/>
      <c r="Q613" s="103"/>
      <c r="R613" s="103"/>
      <c r="S613" s="107"/>
      <c r="T613" s="103"/>
      <c r="U613" s="107"/>
      <c r="V613" s="107"/>
      <c r="W613" s="103"/>
      <c r="X613" s="103"/>
      <c r="Y613" s="107"/>
      <c r="Z613" s="107"/>
      <c r="AA613" s="107"/>
      <c r="AB613" s="107"/>
      <c r="AC613" s="107"/>
      <c r="AD613" s="103"/>
      <c r="AE613" s="108"/>
      <c r="AF613" s="108"/>
      <c r="AG613" s="103"/>
      <c r="AH613" s="103"/>
      <c r="AI613" s="103"/>
      <c r="AJ613" s="103"/>
      <c r="AK613" s="103"/>
      <c r="AL613" s="103"/>
      <c r="AM613" s="103"/>
      <c r="AN613" s="103"/>
      <c r="AO613" s="103"/>
      <c r="AP613" s="103"/>
      <c r="AQ613" s="103"/>
      <c r="AR613" s="103"/>
      <c r="AS613" s="103"/>
      <c r="AT613" s="103"/>
      <c r="AU613" s="103"/>
    </row>
    <row r="614" s="105" customFormat="1" spans="1:47">
      <c r="A614" s="103"/>
      <c r="B614" s="103"/>
      <c r="C614" s="103"/>
      <c r="D614" s="103"/>
      <c r="E614" s="103"/>
      <c r="F614" s="106"/>
      <c r="G614" s="103"/>
      <c r="H614" s="103"/>
      <c r="I614" s="103"/>
      <c r="J614" s="103"/>
      <c r="K614" s="107"/>
      <c r="L614" s="103"/>
      <c r="M614" s="103"/>
      <c r="N614" s="103"/>
      <c r="O614" s="103"/>
      <c r="P614" s="103"/>
      <c r="Q614" s="103"/>
      <c r="R614" s="103"/>
      <c r="S614" s="107"/>
      <c r="T614" s="103"/>
      <c r="U614" s="107"/>
      <c r="V614" s="107"/>
      <c r="W614" s="103"/>
      <c r="X614" s="103"/>
      <c r="Y614" s="107"/>
      <c r="Z614" s="107"/>
      <c r="AA614" s="107"/>
      <c r="AB614" s="107"/>
      <c r="AC614" s="107"/>
      <c r="AD614" s="103"/>
      <c r="AE614" s="108"/>
      <c r="AF614" s="108"/>
      <c r="AG614" s="103"/>
      <c r="AH614" s="103"/>
      <c r="AI614" s="103"/>
      <c r="AJ614" s="103"/>
      <c r="AK614" s="103"/>
      <c r="AL614" s="103"/>
      <c r="AM614" s="103"/>
      <c r="AN614" s="103"/>
      <c r="AO614" s="103"/>
      <c r="AP614" s="103"/>
      <c r="AQ614" s="103"/>
      <c r="AR614" s="103"/>
      <c r="AS614" s="103"/>
      <c r="AT614" s="103"/>
      <c r="AU614" s="103"/>
    </row>
    <row r="615" s="105" customFormat="1" spans="1:47">
      <c r="A615" s="103"/>
      <c r="B615" s="103"/>
      <c r="C615" s="103"/>
      <c r="D615" s="103"/>
      <c r="E615" s="103"/>
      <c r="F615" s="106"/>
      <c r="G615" s="103"/>
      <c r="H615" s="103"/>
      <c r="I615" s="103"/>
      <c r="J615" s="103"/>
      <c r="K615" s="107"/>
      <c r="L615" s="103"/>
      <c r="M615" s="103"/>
      <c r="N615" s="103"/>
      <c r="O615" s="103"/>
      <c r="P615" s="103"/>
      <c r="Q615" s="103"/>
      <c r="R615" s="103"/>
      <c r="S615" s="107"/>
      <c r="T615" s="103"/>
      <c r="U615" s="107"/>
      <c r="V615" s="107"/>
      <c r="W615" s="103"/>
      <c r="X615" s="103"/>
      <c r="Y615" s="107"/>
      <c r="Z615" s="107"/>
      <c r="AA615" s="107"/>
      <c r="AB615" s="107"/>
      <c r="AC615" s="107"/>
      <c r="AD615" s="103"/>
      <c r="AE615" s="108"/>
      <c r="AF615" s="108"/>
      <c r="AG615" s="103"/>
      <c r="AH615" s="103"/>
      <c r="AI615" s="103"/>
      <c r="AJ615" s="103"/>
      <c r="AK615" s="103"/>
      <c r="AL615" s="103"/>
      <c r="AM615" s="103"/>
      <c r="AN615" s="103"/>
      <c r="AO615" s="103"/>
      <c r="AP615" s="103"/>
      <c r="AQ615" s="103"/>
      <c r="AR615" s="103"/>
      <c r="AS615" s="103"/>
      <c r="AT615" s="103"/>
      <c r="AU615" s="103"/>
    </row>
    <row r="616" s="105" customFormat="1" spans="1:47">
      <c r="A616" s="103"/>
      <c r="B616" s="103"/>
      <c r="C616" s="103"/>
      <c r="D616" s="103"/>
      <c r="E616" s="103"/>
      <c r="F616" s="106"/>
      <c r="G616" s="103"/>
      <c r="H616" s="103"/>
      <c r="I616" s="103"/>
      <c r="J616" s="103"/>
      <c r="K616" s="107"/>
      <c r="L616" s="103"/>
      <c r="M616" s="103"/>
      <c r="N616" s="103"/>
      <c r="O616" s="103"/>
      <c r="P616" s="103"/>
      <c r="Q616" s="103"/>
      <c r="R616" s="103"/>
      <c r="S616" s="107"/>
      <c r="T616" s="103"/>
      <c r="U616" s="107"/>
      <c r="V616" s="107"/>
      <c r="W616" s="103"/>
      <c r="X616" s="103"/>
      <c r="Y616" s="107"/>
      <c r="Z616" s="107"/>
      <c r="AA616" s="107"/>
      <c r="AB616" s="107"/>
      <c r="AC616" s="107"/>
      <c r="AD616" s="103"/>
      <c r="AE616" s="108"/>
      <c r="AF616" s="108"/>
      <c r="AG616" s="103"/>
      <c r="AH616" s="103"/>
      <c r="AI616" s="103"/>
      <c r="AJ616" s="103"/>
      <c r="AK616" s="103"/>
      <c r="AL616" s="103"/>
      <c r="AM616" s="103"/>
      <c r="AN616" s="103"/>
      <c r="AO616" s="103"/>
      <c r="AP616" s="103"/>
      <c r="AQ616" s="103"/>
      <c r="AR616" s="103"/>
      <c r="AS616" s="103"/>
      <c r="AT616" s="103"/>
      <c r="AU616" s="103"/>
    </row>
    <row r="617" s="105" customFormat="1" spans="1:47">
      <c r="A617" s="103"/>
      <c r="B617" s="103"/>
      <c r="C617" s="103"/>
      <c r="D617" s="103"/>
      <c r="E617" s="103"/>
      <c r="F617" s="106"/>
      <c r="G617" s="103"/>
      <c r="H617" s="103"/>
      <c r="I617" s="103"/>
      <c r="J617" s="103"/>
      <c r="K617" s="107"/>
      <c r="L617" s="103"/>
      <c r="M617" s="103"/>
      <c r="N617" s="103"/>
      <c r="O617" s="103"/>
      <c r="P617" s="103"/>
      <c r="Q617" s="103"/>
      <c r="R617" s="103"/>
      <c r="S617" s="107"/>
      <c r="T617" s="103"/>
      <c r="U617" s="107"/>
      <c r="V617" s="107"/>
      <c r="W617" s="103"/>
      <c r="X617" s="103"/>
      <c r="Y617" s="107"/>
      <c r="Z617" s="107"/>
      <c r="AA617" s="107"/>
      <c r="AB617" s="107"/>
      <c r="AC617" s="107"/>
      <c r="AD617" s="103"/>
      <c r="AE617" s="108"/>
      <c r="AF617" s="108"/>
      <c r="AG617" s="103"/>
      <c r="AH617" s="103"/>
      <c r="AI617" s="103"/>
      <c r="AJ617" s="103"/>
      <c r="AK617" s="103"/>
      <c r="AL617" s="103"/>
      <c r="AM617" s="103"/>
      <c r="AN617" s="103"/>
      <c r="AO617" s="103"/>
      <c r="AP617" s="103"/>
      <c r="AQ617" s="103"/>
      <c r="AR617" s="103"/>
      <c r="AS617" s="103"/>
      <c r="AT617" s="103"/>
      <c r="AU617" s="103"/>
    </row>
    <row r="618" s="105" customFormat="1" spans="1:47">
      <c r="A618" s="103"/>
      <c r="B618" s="103"/>
      <c r="C618" s="103"/>
      <c r="D618" s="103"/>
      <c r="E618" s="103"/>
      <c r="F618" s="106"/>
      <c r="G618" s="103"/>
      <c r="H618" s="103"/>
      <c r="I618" s="103"/>
      <c r="J618" s="103"/>
      <c r="K618" s="107"/>
      <c r="L618" s="103"/>
      <c r="M618" s="103"/>
      <c r="N618" s="103"/>
      <c r="O618" s="103"/>
      <c r="P618" s="103"/>
      <c r="Q618" s="103"/>
      <c r="R618" s="103"/>
      <c r="S618" s="107"/>
      <c r="T618" s="103"/>
      <c r="U618" s="107"/>
      <c r="V618" s="107"/>
      <c r="W618" s="103"/>
      <c r="X618" s="103"/>
      <c r="Y618" s="107"/>
      <c r="Z618" s="107"/>
      <c r="AA618" s="107"/>
      <c r="AB618" s="107"/>
      <c r="AC618" s="107"/>
      <c r="AD618" s="103"/>
      <c r="AE618" s="108"/>
      <c r="AF618" s="108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3"/>
    </row>
    <row r="619" s="105" customFormat="1" spans="1:47">
      <c r="A619" s="103"/>
      <c r="B619" s="103"/>
      <c r="C619" s="103"/>
      <c r="D619" s="103"/>
      <c r="E619" s="103"/>
      <c r="F619" s="106"/>
      <c r="G619" s="103"/>
      <c r="H619" s="103"/>
      <c r="I619" s="103"/>
      <c r="J619" s="103"/>
      <c r="K619" s="107"/>
      <c r="L619" s="103"/>
      <c r="M619" s="103"/>
      <c r="N619" s="103"/>
      <c r="O619" s="103"/>
      <c r="P619" s="103"/>
      <c r="Q619" s="103"/>
      <c r="R619" s="103"/>
      <c r="S619" s="107"/>
      <c r="T619" s="103"/>
      <c r="U619" s="107"/>
      <c r="V619" s="107"/>
      <c r="W619" s="103"/>
      <c r="X619" s="103"/>
      <c r="Y619" s="107"/>
      <c r="Z619" s="107"/>
      <c r="AA619" s="107"/>
      <c r="AB619" s="107"/>
      <c r="AC619" s="107"/>
      <c r="AD619" s="103"/>
      <c r="AE619" s="108"/>
      <c r="AF619" s="108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3"/>
    </row>
    <row r="620" s="105" customFormat="1" spans="1:47">
      <c r="A620" s="103"/>
      <c r="B620" s="103"/>
      <c r="C620" s="103"/>
      <c r="D620" s="103"/>
      <c r="E620" s="103"/>
      <c r="F620" s="106"/>
      <c r="G620" s="103"/>
      <c r="H620" s="103"/>
      <c r="I620" s="103"/>
      <c r="J620" s="103"/>
      <c r="K620" s="107"/>
      <c r="L620" s="103"/>
      <c r="M620" s="103"/>
      <c r="N620" s="103"/>
      <c r="O620" s="103"/>
      <c r="P620" s="103"/>
      <c r="Q620" s="103"/>
      <c r="R620" s="103"/>
      <c r="S620" s="107"/>
      <c r="T620" s="103"/>
      <c r="U620" s="107"/>
      <c r="V620" s="107"/>
      <c r="W620" s="103"/>
      <c r="X620" s="103"/>
      <c r="Y620" s="107"/>
      <c r="Z620" s="107"/>
      <c r="AA620" s="107"/>
      <c r="AB620" s="107"/>
      <c r="AC620" s="107"/>
      <c r="AD620" s="103"/>
      <c r="AE620" s="108"/>
      <c r="AF620" s="108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3"/>
    </row>
    <row r="621" s="105" customFormat="1" spans="1:47">
      <c r="A621" s="103"/>
      <c r="B621" s="103"/>
      <c r="C621" s="103"/>
      <c r="D621" s="103"/>
      <c r="E621" s="103"/>
      <c r="F621" s="106"/>
      <c r="G621" s="103"/>
      <c r="H621" s="103"/>
      <c r="I621" s="103"/>
      <c r="J621" s="103"/>
      <c r="K621" s="107"/>
      <c r="L621" s="103"/>
      <c r="M621" s="103"/>
      <c r="N621" s="103"/>
      <c r="O621" s="103"/>
      <c r="P621" s="103"/>
      <c r="Q621" s="103"/>
      <c r="R621" s="103"/>
      <c r="S621" s="107"/>
      <c r="T621" s="103"/>
      <c r="U621" s="107"/>
      <c r="V621" s="107"/>
      <c r="W621" s="103"/>
      <c r="X621" s="103"/>
      <c r="Y621" s="107"/>
      <c r="Z621" s="107"/>
      <c r="AA621" s="107"/>
      <c r="AB621" s="107"/>
      <c r="AC621" s="107"/>
      <c r="AD621" s="103"/>
      <c r="AE621" s="108"/>
      <c r="AF621" s="108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3"/>
    </row>
    <row r="622" s="105" customFormat="1" spans="1:47">
      <c r="A622" s="103"/>
      <c r="B622" s="103"/>
      <c r="C622" s="103"/>
      <c r="D622" s="103"/>
      <c r="E622" s="103"/>
      <c r="F622" s="106"/>
      <c r="G622" s="103"/>
      <c r="H622" s="103"/>
      <c r="I622" s="103"/>
      <c r="J622" s="103"/>
      <c r="K622" s="107"/>
      <c r="L622" s="103"/>
      <c r="M622" s="103"/>
      <c r="N622" s="103"/>
      <c r="O622" s="103"/>
      <c r="P622" s="103"/>
      <c r="Q622" s="103"/>
      <c r="R622" s="103"/>
      <c r="S622" s="107"/>
      <c r="T622" s="103"/>
      <c r="U622" s="107"/>
      <c r="V622" s="107"/>
      <c r="W622" s="103"/>
      <c r="X622" s="103"/>
      <c r="Y622" s="107"/>
      <c r="Z622" s="107"/>
      <c r="AA622" s="107"/>
      <c r="AB622" s="107"/>
      <c r="AC622" s="107"/>
      <c r="AD622" s="103"/>
      <c r="AE622" s="108"/>
      <c r="AF622" s="108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3"/>
    </row>
    <row r="623" s="105" customFormat="1" spans="1:47">
      <c r="A623" s="103"/>
      <c r="B623" s="103"/>
      <c r="C623" s="103"/>
      <c r="D623" s="103"/>
      <c r="E623" s="103"/>
      <c r="F623" s="106"/>
      <c r="G623" s="103"/>
      <c r="H623" s="103"/>
      <c r="I623" s="103"/>
      <c r="J623" s="103"/>
      <c r="K623" s="107"/>
      <c r="L623" s="103"/>
      <c r="M623" s="103"/>
      <c r="N623" s="103"/>
      <c r="O623" s="103"/>
      <c r="P623" s="103"/>
      <c r="Q623" s="103"/>
      <c r="R623" s="103"/>
      <c r="S623" s="107"/>
      <c r="T623" s="103"/>
      <c r="U623" s="107"/>
      <c r="V623" s="107"/>
      <c r="W623" s="103"/>
      <c r="X623" s="103"/>
      <c r="Y623" s="107"/>
      <c r="Z623" s="107"/>
      <c r="AA623" s="107"/>
      <c r="AB623" s="107"/>
      <c r="AC623" s="107"/>
      <c r="AD623" s="103"/>
      <c r="AE623" s="108"/>
      <c r="AF623" s="108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3"/>
    </row>
    <row r="624" s="105" customFormat="1" spans="1:47">
      <c r="A624" s="103"/>
      <c r="B624" s="103"/>
      <c r="C624" s="103"/>
      <c r="D624" s="103"/>
      <c r="E624" s="103"/>
      <c r="F624" s="106"/>
      <c r="G624" s="103"/>
      <c r="H624" s="103"/>
      <c r="I624" s="103"/>
      <c r="J624" s="103"/>
      <c r="K624" s="107"/>
      <c r="L624" s="103"/>
      <c r="M624" s="103"/>
      <c r="N624" s="103"/>
      <c r="O624" s="103"/>
      <c r="P624" s="103"/>
      <c r="Q624" s="103"/>
      <c r="R624" s="103"/>
      <c r="S624" s="107"/>
      <c r="T624" s="103"/>
      <c r="U624" s="107"/>
      <c r="V624" s="107"/>
      <c r="W624" s="103"/>
      <c r="X624" s="103"/>
      <c r="Y624" s="107"/>
      <c r="Z624" s="107"/>
      <c r="AA624" s="107"/>
      <c r="AB624" s="107"/>
      <c r="AC624" s="107"/>
      <c r="AD624" s="103"/>
      <c r="AE624" s="108"/>
      <c r="AF624" s="108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3"/>
    </row>
    <row r="625" s="105" customFormat="1" spans="1:47">
      <c r="A625" s="103"/>
      <c r="B625" s="103"/>
      <c r="C625" s="103"/>
      <c r="D625" s="103"/>
      <c r="E625" s="103"/>
      <c r="F625" s="106"/>
      <c r="G625" s="103"/>
      <c r="H625" s="103"/>
      <c r="I625" s="103"/>
      <c r="J625" s="103"/>
      <c r="K625" s="107"/>
      <c r="L625" s="103"/>
      <c r="M625" s="103"/>
      <c r="N625" s="103"/>
      <c r="O625" s="103"/>
      <c r="P625" s="103"/>
      <c r="Q625" s="103"/>
      <c r="R625" s="103"/>
      <c r="S625" s="107"/>
      <c r="T625" s="103"/>
      <c r="U625" s="107"/>
      <c r="V625" s="107"/>
      <c r="W625" s="103"/>
      <c r="X625" s="103"/>
      <c r="Y625" s="107"/>
      <c r="Z625" s="107"/>
      <c r="AA625" s="107"/>
      <c r="AB625" s="107"/>
      <c r="AC625" s="107"/>
      <c r="AD625" s="103"/>
      <c r="AE625" s="108"/>
      <c r="AF625" s="108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3"/>
    </row>
    <row r="626" s="105" customFormat="1" spans="1:47">
      <c r="A626" s="103"/>
      <c r="B626" s="103"/>
      <c r="C626" s="103"/>
      <c r="D626" s="103"/>
      <c r="E626" s="103"/>
      <c r="F626" s="106"/>
      <c r="G626" s="103"/>
      <c r="H626" s="103"/>
      <c r="I626" s="103"/>
      <c r="J626" s="103"/>
      <c r="K626" s="107"/>
      <c r="L626" s="103"/>
      <c r="M626" s="103"/>
      <c r="N626" s="103"/>
      <c r="O626" s="103"/>
      <c r="P626" s="103"/>
      <c r="Q626" s="103"/>
      <c r="R626" s="103"/>
      <c r="S626" s="107"/>
      <c r="T626" s="103"/>
      <c r="U626" s="107"/>
      <c r="V626" s="107"/>
      <c r="W626" s="103"/>
      <c r="X626" s="103"/>
      <c r="Y626" s="107"/>
      <c r="Z626" s="107"/>
      <c r="AA626" s="107"/>
      <c r="AB626" s="107"/>
      <c r="AC626" s="107"/>
      <c r="AD626" s="103"/>
      <c r="AE626" s="108"/>
      <c r="AF626" s="108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3"/>
    </row>
    <row r="627" s="105" customFormat="1" spans="1:47">
      <c r="A627" s="103"/>
      <c r="B627" s="103"/>
      <c r="C627" s="103"/>
      <c r="D627" s="103"/>
      <c r="E627" s="103"/>
      <c r="F627" s="106"/>
      <c r="G627" s="103"/>
      <c r="H627" s="103"/>
      <c r="I627" s="103"/>
      <c r="J627" s="103"/>
      <c r="K627" s="107"/>
      <c r="L627" s="103"/>
      <c r="M627" s="103"/>
      <c r="N627" s="103"/>
      <c r="O627" s="103"/>
      <c r="P627" s="103"/>
      <c r="Q627" s="103"/>
      <c r="R627" s="103"/>
      <c r="S627" s="107"/>
      <c r="T627" s="103"/>
      <c r="U627" s="107"/>
      <c r="V627" s="107"/>
      <c r="W627" s="103"/>
      <c r="X627" s="103"/>
      <c r="Y627" s="107"/>
      <c r="Z627" s="107"/>
      <c r="AA627" s="107"/>
      <c r="AB627" s="107"/>
      <c r="AC627" s="107"/>
      <c r="AD627" s="103"/>
      <c r="AE627" s="108"/>
      <c r="AF627" s="108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3"/>
    </row>
    <row r="628" s="105" customFormat="1" spans="1:47">
      <c r="A628" s="103"/>
      <c r="B628" s="103"/>
      <c r="C628" s="103"/>
      <c r="D628" s="103"/>
      <c r="E628" s="103"/>
      <c r="F628" s="106"/>
      <c r="G628" s="103"/>
      <c r="H628" s="103"/>
      <c r="I628" s="103"/>
      <c r="J628" s="103"/>
      <c r="K628" s="107"/>
      <c r="L628" s="103"/>
      <c r="M628" s="103"/>
      <c r="N628" s="103"/>
      <c r="O628" s="103"/>
      <c r="P628" s="103"/>
      <c r="Q628" s="103"/>
      <c r="R628" s="103"/>
      <c r="S628" s="107"/>
      <c r="T628" s="103"/>
      <c r="U628" s="107"/>
      <c r="V628" s="107"/>
      <c r="W628" s="103"/>
      <c r="X628" s="103"/>
      <c r="Y628" s="107"/>
      <c r="Z628" s="107"/>
      <c r="AA628" s="107"/>
      <c r="AB628" s="107"/>
      <c r="AC628" s="107"/>
      <c r="AD628" s="103"/>
      <c r="AE628" s="108"/>
      <c r="AF628" s="108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3"/>
    </row>
    <row r="629" s="105" customFormat="1" spans="1:47">
      <c r="A629" s="103"/>
      <c r="B629" s="103"/>
      <c r="C629" s="103"/>
      <c r="D629" s="103"/>
      <c r="E629" s="103"/>
      <c r="F629" s="106"/>
      <c r="G629" s="103"/>
      <c r="H629" s="103"/>
      <c r="I629" s="103"/>
      <c r="J629" s="103"/>
      <c r="K629" s="107"/>
      <c r="L629" s="103"/>
      <c r="M629" s="103"/>
      <c r="N629" s="103"/>
      <c r="O629" s="103"/>
      <c r="P629" s="103"/>
      <c r="Q629" s="103"/>
      <c r="R629" s="103"/>
      <c r="S629" s="107"/>
      <c r="T629" s="103"/>
      <c r="U629" s="107"/>
      <c r="V629" s="107"/>
      <c r="W629" s="103"/>
      <c r="X629" s="103"/>
      <c r="Y629" s="107"/>
      <c r="Z629" s="107"/>
      <c r="AA629" s="107"/>
      <c r="AB629" s="107"/>
      <c r="AC629" s="107"/>
      <c r="AD629" s="103"/>
      <c r="AE629" s="108"/>
      <c r="AF629" s="108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</row>
    <row r="630" s="105" customFormat="1" spans="1:47">
      <c r="A630" s="103"/>
      <c r="B630" s="103"/>
      <c r="C630" s="103"/>
      <c r="D630" s="103"/>
      <c r="E630" s="103"/>
      <c r="F630" s="106"/>
      <c r="G630" s="103"/>
      <c r="H630" s="103"/>
      <c r="I630" s="103"/>
      <c r="J630" s="103"/>
      <c r="K630" s="107"/>
      <c r="L630" s="103"/>
      <c r="M630" s="103"/>
      <c r="N630" s="103"/>
      <c r="O630" s="103"/>
      <c r="P630" s="103"/>
      <c r="Q630" s="103"/>
      <c r="R630" s="103"/>
      <c r="S630" s="107"/>
      <c r="T630" s="103"/>
      <c r="U630" s="107"/>
      <c r="V630" s="107"/>
      <c r="W630" s="103"/>
      <c r="X630" s="103"/>
      <c r="Y630" s="107"/>
      <c r="Z630" s="107"/>
      <c r="AA630" s="107"/>
      <c r="AB630" s="107"/>
      <c r="AC630" s="107"/>
      <c r="AD630" s="103"/>
      <c r="AE630" s="108"/>
      <c r="AF630" s="108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3"/>
    </row>
    <row r="631" s="105" customFormat="1" spans="1:47">
      <c r="A631" s="103"/>
      <c r="B631" s="103"/>
      <c r="C631" s="103"/>
      <c r="D631" s="103"/>
      <c r="E631" s="103"/>
      <c r="F631" s="106"/>
      <c r="G631" s="103"/>
      <c r="H631" s="103"/>
      <c r="I631" s="103"/>
      <c r="J631" s="103"/>
      <c r="K631" s="107"/>
      <c r="L631" s="103"/>
      <c r="M631" s="103"/>
      <c r="N631" s="103"/>
      <c r="O631" s="103"/>
      <c r="P631" s="103"/>
      <c r="Q631" s="103"/>
      <c r="R631" s="103"/>
      <c r="S631" s="107"/>
      <c r="T631" s="103"/>
      <c r="U631" s="107"/>
      <c r="V631" s="107"/>
      <c r="W631" s="103"/>
      <c r="X631" s="103"/>
      <c r="Y631" s="107"/>
      <c r="Z631" s="107"/>
      <c r="AA631" s="107"/>
      <c r="AB631" s="107"/>
      <c r="AC631" s="107"/>
      <c r="AD631" s="103"/>
      <c r="AE631" s="108"/>
      <c r="AF631" s="108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</row>
    <row r="632" s="105" customFormat="1" spans="1:47">
      <c r="A632" s="103"/>
      <c r="B632" s="103"/>
      <c r="C632" s="103"/>
      <c r="D632" s="103"/>
      <c r="E632" s="103"/>
      <c r="F632" s="106"/>
      <c r="G632" s="103"/>
      <c r="H632" s="103"/>
      <c r="I632" s="103"/>
      <c r="J632" s="103"/>
      <c r="K632" s="107"/>
      <c r="L632" s="103"/>
      <c r="M632" s="103"/>
      <c r="N632" s="103"/>
      <c r="O632" s="103"/>
      <c r="P632" s="103"/>
      <c r="Q632" s="103"/>
      <c r="R632" s="103"/>
      <c r="S632" s="107"/>
      <c r="T632" s="103"/>
      <c r="U632" s="107"/>
      <c r="V632" s="107"/>
      <c r="W632" s="103"/>
      <c r="X632" s="103"/>
      <c r="Y632" s="107"/>
      <c r="Z632" s="107"/>
      <c r="AA632" s="107"/>
      <c r="AB632" s="107"/>
      <c r="AC632" s="107"/>
      <c r="AD632" s="103"/>
      <c r="AE632" s="108"/>
      <c r="AF632" s="108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</row>
    <row r="633" s="105" customFormat="1" spans="1:47">
      <c r="A633" s="103"/>
      <c r="B633" s="103"/>
      <c r="C633" s="103"/>
      <c r="D633" s="103"/>
      <c r="E633" s="103"/>
      <c r="F633" s="106"/>
      <c r="G633" s="103"/>
      <c r="H633" s="103"/>
      <c r="I633" s="103"/>
      <c r="J633" s="103"/>
      <c r="K633" s="107"/>
      <c r="L633" s="103"/>
      <c r="M633" s="103"/>
      <c r="N633" s="103"/>
      <c r="O633" s="103"/>
      <c r="P633" s="103"/>
      <c r="Q633" s="103"/>
      <c r="R633" s="103"/>
      <c r="S633" s="107"/>
      <c r="T633" s="103"/>
      <c r="U633" s="107"/>
      <c r="V633" s="107"/>
      <c r="W633" s="103"/>
      <c r="X633" s="103"/>
      <c r="Y633" s="107"/>
      <c r="Z633" s="107"/>
      <c r="AA633" s="107"/>
      <c r="AB633" s="107"/>
      <c r="AC633" s="107"/>
      <c r="AD633" s="103"/>
      <c r="AE633" s="108"/>
      <c r="AF633" s="108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</row>
    <row r="634" s="105" customFormat="1" spans="1:47">
      <c r="A634" s="103"/>
      <c r="B634" s="103"/>
      <c r="C634" s="103"/>
      <c r="D634" s="103"/>
      <c r="E634" s="103"/>
      <c r="F634" s="106"/>
      <c r="G634" s="103"/>
      <c r="H634" s="103"/>
      <c r="I634" s="103"/>
      <c r="J634" s="103"/>
      <c r="K634" s="107"/>
      <c r="L634" s="103"/>
      <c r="M634" s="103"/>
      <c r="N634" s="103"/>
      <c r="O634" s="103"/>
      <c r="P634" s="103"/>
      <c r="Q634" s="103"/>
      <c r="R634" s="103"/>
      <c r="S634" s="107"/>
      <c r="T634" s="103"/>
      <c r="U634" s="107"/>
      <c r="V634" s="107"/>
      <c r="W634" s="103"/>
      <c r="X634" s="103"/>
      <c r="Y634" s="107"/>
      <c r="Z634" s="107"/>
      <c r="AA634" s="107"/>
      <c r="AB634" s="107"/>
      <c r="AC634" s="107"/>
      <c r="AD634" s="103"/>
      <c r="AE634" s="108"/>
      <c r="AF634" s="108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</row>
    <row r="635" s="105" customFormat="1" spans="1:47">
      <c r="A635" s="103"/>
      <c r="B635" s="103"/>
      <c r="C635" s="103"/>
      <c r="D635" s="103"/>
      <c r="E635" s="103"/>
      <c r="F635" s="106"/>
      <c r="G635" s="103"/>
      <c r="H635" s="103"/>
      <c r="I635" s="103"/>
      <c r="J635" s="103"/>
      <c r="K635" s="107"/>
      <c r="L635" s="103"/>
      <c r="M635" s="103"/>
      <c r="N635" s="103"/>
      <c r="O635" s="103"/>
      <c r="P635" s="103"/>
      <c r="Q635" s="103"/>
      <c r="R635" s="103"/>
      <c r="S635" s="107"/>
      <c r="T635" s="103"/>
      <c r="U635" s="107"/>
      <c r="V635" s="107"/>
      <c r="W635" s="103"/>
      <c r="X635" s="103"/>
      <c r="Y635" s="107"/>
      <c r="Z635" s="107"/>
      <c r="AA635" s="107"/>
      <c r="AB635" s="107"/>
      <c r="AC635" s="107"/>
      <c r="AD635" s="103"/>
      <c r="AE635" s="108"/>
      <c r="AF635" s="108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</row>
    <row r="636" s="105" customFormat="1" spans="1:47">
      <c r="A636" s="103"/>
      <c r="B636" s="103"/>
      <c r="C636" s="103"/>
      <c r="D636" s="103"/>
      <c r="E636" s="103"/>
      <c r="F636" s="106"/>
      <c r="G636" s="103"/>
      <c r="H636" s="103"/>
      <c r="I636" s="103"/>
      <c r="J636" s="103"/>
      <c r="K636" s="107"/>
      <c r="L636" s="103"/>
      <c r="M636" s="103"/>
      <c r="N636" s="103"/>
      <c r="O636" s="103"/>
      <c r="P636" s="103"/>
      <c r="Q636" s="103"/>
      <c r="R636" s="103"/>
      <c r="S636" s="107"/>
      <c r="T636" s="103"/>
      <c r="U636" s="107"/>
      <c r="V636" s="107"/>
      <c r="W636" s="103"/>
      <c r="X636" s="103"/>
      <c r="Y636" s="107"/>
      <c r="Z636" s="107"/>
      <c r="AA636" s="107"/>
      <c r="AB636" s="107"/>
      <c r="AC636" s="107"/>
      <c r="AD636" s="103"/>
      <c r="AE636" s="108"/>
      <c r="AF636" s="108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</row>
    <row r="637" s="105" customFormat="1" spans="1:47">
      <c r="A637" s="103"/>
      <c r="B637" s="103"/>
      <c r="C637" s="103"/>
      <c r="D637" s="103"/>
      <c r="E637" s="103"/>
      <c r="F637" s="106"/>
      <c r="G637" s="103"/>
      <c r="H637" s="103"/>
      <c r="I637" s="103"/>
      <c r="J637" s="103"/>
      <c r="K637" s="107"/>
      <c r="L637" s="103"/>
      <c r="M637" s="103"/>
      <c r="N637" s="103"/>
      <c r="O637" s="103"/>
      <c r="P637" s="103"/>
      <c r="Q637" s="103"/>
      <c r="R637" s="103"/>
      <c r="S637" s="107"/>
      <c r="T637" s="103"/>
      <c r="U637" s="107"/>
      <c r="V637" s="107"/>
      <c r="W637" s="103"/>
      <c r="X637" s="103"/>
      <c r="Y637" s="107"/>
      <c r="Z637" s="107"/>
      <c r="AA637" s="107"/>
      <c r="AB637" s="107"/>
      <c r="AC637" s="107"/>
      <c r="AD637" s="103"/>
      <c r="AE637" s="108"/>
      <c r="AF637" s="108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</row>
    <row r="638" s="105" customFormat="1" spans="1:47">
      <c r="A638" s="103"/>
      <c r="B638" s="103"/>
      <c r="C638" s="103"/>
      <c r="D638" s="103"/>
      <c r="E638" s="103"/>
      <c r="F638" s="106"/>
      <c r="G638" s="103"/>
      <c r="H638" s="103"/>
      <c r="I638" s="103"/>
      <c r="J638" s="103"/>
      <c r="K638" s="107"/>
      <c r="L638" s="103"/>
      <c r="M638" s="103"/>
      <c r="N638" s="103"/>
      <c r="O638" s="103"/>
      <c r="P638" s="103"/>
      <c r="Q638" s="103"/>
      <c r="R638" s="103"/>
      <c r="S638" s="107"/>
      <c r="T638" s="103"/>
      <c r="U638" s="107"/>
      <c r="V638" s="107"/>
      <c r="W638" s="103"/>
      <c r="X638" s="103"/>
      <c r="Y638" s="107"/>
      <c r="Z638" s="107"/>
      <c r="AA638" s="107"/>
      <c r="AB638" s="107"/>
      <c r="AC638" s="107"/>
      <c r="AD638" s="103"/>
      <c r="AE638" s="108"/>
      <c r="AF638" s="108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</row>
    <row r="639" s="105" customFormat="1" spans="1:47">
      <c r="A639" s="103"/>
      <c r="B639" s="103"/>
      <c r="C639" s="103"/>
      <c r="D639" s="103"/>
      <c r="E639" s="103"/>
      <c r="F639" s="106"/>
      <c r="G639" s="103"/>
      <c r="H639" s="103"/>
      <c r="I639" s="103"/>
      <c r="J639" s="103"/>
      <c r="K639" s="107"/>
      <c r="L639" s="103"/>
      <c r="M639" s="103"/>
      <c r="N639" s="103"/>
      <c r="O639" s="103"/>
      <c r="P639" s="103"/>
      <c r="Q639" s="103"/>
      <c r="R639" s="103"/>
      <c r="S639" s="107"/>
      <c r="T639" s="103"/>
      <c r="U639" s="107"/>
      <c r="V639" s="107"/>
      <c r="W639" s="103"/>
      <c r="X639" s="103"/>
      <c r="Y639" s="107"/>
      <c r="Z639" s="107"/>
      <c r="AA639" s="107"/>
      <c r="AB639" s="107"/>
      <c r="AC639" s="107"/>
      <c r="AD639" s="103"/>
      <c r="AE639" s="108"/>
      <c r="AF639" s="108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</row>
    <row r="640" s="105" customFormat="1" spans="1:47">
      <c r="A640" s="103"/>
      <c r="B640" s="103"/>
      <c r="C640" s="103"/>
      <c r="D640" s="103"/>
      <c r="E640" s="103"/>
      <c r="F640" s="106"/>
      <c r="G640" s="103"/>
      <c r="H640" s="103"/>
      <c r="I640" s="103"/>
      <c r="J640" s="103"/>
      <c r="K640" s="107"/>
      <c r="L640" s="103"/>
      <c r="M640" s="103"/>
      <c r="N640" s="103"/>
      <c r="O640" s="103"/>
      <c r="P640" s="103"/>
      <c r="Q640" s="103"/>
      <c r="R640" s="103"/>
      <c r="S640" s="107"/>
      <c r="T640" s="103"/>
      <c r="U640" s="107"/>
      <c r="V640" s="107"/>
      <c r="W640" s="103"/>
      <c r="X640" s="103"/>
      <c r="Y640" s="107"/>
      <c r="Z640" s="107"/>
      <c r="AA640" s="107"/>
      <c r="AB640" s="107"/>
      <c r="AC640" s="107"/>
      <c r="AD640" s="103"/>
      <c r="AE640" s="108"/>
      <c r="AF640" s="108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</row>
    <row r="641" s="105" customFormat="1" spans="1:47">
      <c r="A641" s="103"/>
      <c r="B641" s="103"/>
      <c r="C641" s="103"/>
      <c r="D641" s="103"/>
      <c r="E641" s="103"/>
      <c r="F641" s="106"/>
      <c r="G641" s="103"/>
      <c r="H641" s="103"/>
      <c r="I641" s="103"/>
      <c r="J641" s="103"/>
      <c r="K641" s="107"/>
      <c r="L641" s="103"/>
      <c r="M641" s="103"/>
      <c r="N641" s="103"/>
      <c r="O641" s="103"/>
      <c r="P641" s="103"/>
      <c r="Q641" s="103"/>
      <c r="R641" s="103"/>
      <c r="S641" s="107"/>
      <c r="T641" s="103"/>
      <c r="U641" s="107"/>
      <c r="V641" s="107"/>
      <c r="W641" s="103"/>
      <c r="X641" s="103"/>
      <c r="Y641" s="107"/>
      <c r="Z641" s="107"/>
      <c r="AA641" s="107"/>
      <c r="AB641" s="107"/>
      <c r="AC641" s="107"/>
      <c r="AD641" s="103"/>
      <c r="AE641" s="108"/>
      <c r="AF641" s="108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</row>
    <row r="642" s="105" customFormat="1" spans="1:47">
      <c r="A642" s="103"/>
      <c r="B642" s="103"/>
      <c r="C642" s="103"/>
      <c r="D642" s="103"/>
      <c r="E642" s="103"/>
      <c r="F642" s="106"/>
      <c r="G642" s="103"/>
      <c r="H642" s="103"/>
      <c r="I642" s="103"/>
      <c r="J642" s="103"/>
      <c r="K642" s="107"/>
      <c r="L642" s="103"/>
      <c r="M642" s="103"/>
      <c r="N642" s="103"/>
      <c r="O642" s="103"/>
      <c r="P642" s="103"/>
      <c r="Q642" s="103"/>
      <c r="R642" s="103"/>
      <c r="S642" s="107"/>
      <c r="T642" s="103"/>
      <c r="U642" s="107"/>
      <c r="V642" s="107"/>
      <c r="W642" s="103"/>
      <c r="X642" s="103"/>
      <c r="Y642" s="107"/>
      <c r="Z642" s="107"/>
      <c r="AA642" s="107"/>
      <c r="AB642" s="107"/>
      <c r="AC642" s="107"/>
      <c r="AD642" s="103"/>
      <c r="AE642" s="108"/>
      <c r="AF642" s="108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</row>
    <row r="643" s="105" customFormat="1" spans="1:47">
      <c r="A643" s="103"/>
      <c r="B643" s="103"/>
      <c r="C643" s="103"/>
      <c r="D643" s="103"/>
      <c r="E643" s="103"/>
      <c r="F643" s="106"/>
      <c r="G643" s="103"/>
      <c r="H643" s="103"/>
      <c r="I643" s="103"/>
      <c r="J643" s="103"/>
      <c r="K643" s="107"/>
      <c r="L643" s="103"/>
      <c r="M643" s="103"/>
      <c r="N643" s="103"/>
      <c r="O643" s="103"/>
      <c r="P643" s="103"/>
      <c r="Q643" s="103"/>
      <c r="R643" s="103"/>
      <c r="S643" s="107"/>
      <c r="T643" s="103"/>
      <c r="U643" s="107"/>
      <c r="V643" s="107"/>
      <c r="W643" s="103"/>
      <c r="X643" s="103"/>
      <c r="Y643" s="107"/>
      <c r="Z643" s="107"/>
      <c r="AA643" s="107"/>
      <c r="AB643" s="107"/>
      <c r="AC643" s="107"/>
      <c r="AD643" s="103"/>
      <c r="AE643" s="108"/>
      <c r="AF643" s="108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</row>
    <row r="644" s="105" customFormat="1" spans="1:47">
      <c r="A644" s="103"/>
      <c r="B644" s="103"/>
      <c r="C644" s="103"/>
      <c r="D644" s="103"/>
      <c r="E644" s="103"/>
      <c r="F644" s="106"/>
      <c r="G644" s="103"/>
      <c r="H644" s="103"/>
      <c r="I644" s="103"/>
      <c r="J644" s="103"/>
      <c r="K644" s="107"/>
      <c r="L644" s="103"/>
      <c r="M644" s="103"/>
      <c r="N644" s="103"/>
      <c r="O644" s="103"/>
      <c r="P644" s="103"/>
      <c r="Q644" s="103"/>
      <c r="R644" s="103"/>
      <c r="S644" s="107"/>
      <c r="T644" s="103"/>
      <c r="U644" s="107"/>
      <c r="V644" s="107"/>
      <c r="W644" s="103"/>
      <c r="X644" s="103"/>
      <c r="Y644" s="107"/>
      <c r="Z644" s="107"/>
      <c r="AA644" s="107"/>
      <c r="AB644" s="107"/>
      <c r="AC644" s="107"/>
      <c r="AD644" s="103"/>
      <c r="AE644" s="108"/>
      <c r="AF644" s="108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</row>
    <row r="645" s="105" customFormat="1" spans="1:47">
      <c r="A645" s="103"/>
      <c r="B645" s="103"/>
      <c r="C645" s="103"/>
      <c r="D645" s="103"/>
      <c r="E645" s="103"/>
      <c r="F645" s="106"/>
      <c r="G645" s="103"/>
      <c r="H645" s="103"/>
      <c r="I645" s="103"/>
      <c r="J645" s="103"/>
      <c r="K645" s="107"/>
      <c r="L645" s="103"/>
      <c r="M645" s="103"/>
      <c r="N645" s="103"/>
      <c r="O645" s="103"/>
      <c r="P645" s="103"/>
      <c r="Q645" s="103"/>
      <c r="R645" s="103"/>
      <c r="S645" s="107"/>
      <c r="T645" s="103"/>
      <c r="U645" s="107"/>
      <c r="V645" s="107"/>
      <c r="W645" s="103"/>
      <c r="X645" s="103"/>
      <c r="Y645" s="107"/>
      <c r="Z645" s="107"/>
      <c r="AA645" s="107"/>
      <c r="AB645" s="107"/>
      <c r="AC645" s="107"/>
      <c r="AD645" s="103"/>
      <c r="AE645" s="108"/>
      <c r="AF645" s="108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</row>
    <row r="646" s="105" customFormat="1" spans="1:47">
      <c r="A646" s="103"/>
      <c r="B646" s="103"/>
      <c r="C646" s="103"/>
      <c r="D646" s="103"/>
      <c r="E646" s="103"/>
      <c r="F646" s="106"/>
      <c r="G646" s="103"/>
      <c r="H646" s="103"/>
      <c r="I646" s="103"/>
      <c r="J646" s="103"/>
      <c r="K646" s="107"/>
      <c r="L646" s="103"/>
      <c r="M646" s="103"/>
      <c r="N646" s="103"/>
      <c r="O646" s="103"/>
      <c r="P646" s="103"/>
      <c r="Q646" s="103"/>
      <c r="R646" s="103"/>
      <c r="S646" s="107"/>
      <c r="T646" s="103"/>
      <c r="U646" s="107"/>
      <c r="V646" s="107"/>
      <c r="W646" s="103"/>
      <c r="X646" s="103"/>
      <c r="Y646" s="107"/>
      <c r="Z646" s="107"/>
      <c r="AA646" s="107"/>
      <c r="AB646" s="107"/>
      <c r="AC646" s="107"/>
      <c r="AD646" s="103"/>
      <c r="AE646" s="108"/>
      <c r="AF646" s="108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</row>
    <row r="647" s="105" customFormat="1" spans="1:47">
      <c r="A647" s="103"/>
      <c r="B647" s="103"/>
      <c r="C647" s="103"/>
      <c r="D647" s="103"/>
      <c r="E647" s="103"/>
      <c r="F647" s="106"/>
      <c r="G647" s="103"/>
      <c r="H647" s="103"/>
      <c r="I647" s="103"/>
      <c r="J647" s="103"/>
      <c r="K647" s="107"/>
      <c r="L647" s="103"/>
      <c r="M647" s="103"/>
      <c r="N647" s="103"/>
      <c r="O647" s="103"/>
      <c r="P647" s="103"/>
      <c r="Q647" s="103"/>
      <c r="R647" s="103"/>
      <c r="S647" s="107"/>
      <c r="T647" s="103"/>
      <c r="U647" s="107"/>
      <c r="V647" s="107"/>
      <c r="W647" s="103"/>
      <c r="X647" s="103"/>
      <c r="Y647" s="107"/>
      <c r="Z647" s="107"/>
      <c r="AA647" s="107"/>
      <c r="AB647" s="107"/>
      <c r="AC647" s="107"/>
      <c r="AD647" s="103"/>
      <c r="AE647" s="108"/>
      <c r="AF647" s="108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</row>
    <row r="648" s="105" customFormat="1" spans="1:47">
      <c r="A648" s="103"/>
      <c r="B648" s="103"/>
      <c r="C648" s="103"/>
      <c r="D648" s="103"/>
      <c r="E648" s="103"/>
      <c r="F648" s="106"/>
      <c r="G648" s="103"/>
      <c r="H648" s="103"/>
      <c r="I648" s="103"/>
      <c r="J648" s="103"/>
      <c r="K648" s="107"/>
      <c r="L648" s="103"/>
      <c r="M648" s="103"/>
      <c r="N648" s="103"/>
      <c r="O648" s="103"/>
      <c r="P648" s="103"/>
      <c r="Q648" s="103"/>
      <c r="R648" s="103"/>
      <c r="S648" s="107"/>
      <c r="T648" s="103"/>
      <c r="U648" s="107"/>
      <c r="V648" s="107"/>
      <c r="W648" s="103"/>
      <c r="X648" s="103"/>
      <c r="Y648" s="107"/>
      <c r="Z648" s="107"/>
      <c r="AA648" s="107"/>
      <c r="AB648" s="107"/>
      <c r="AC648" s="107"/>
      <c r="AD648" s="103"/>
      <c r="AE648" s="108"/>
      <c r="AF648" s="108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</row>
    <row r="649" s="105" customFormat="1" spans="1:47">
      <c r="A649" s="103"/>
      <c r="B649" s="103"/>
      <c r="C649" s="103"/>
      <c r="D649" s="103"/>
      <c r="E649" s="103"/>
      <c r="F649" s="106"/>
      <c r="G649" s="103"/>
      <c r="H649" s="103"/>
      <c r="I649" s="103"/>
      <c r="J649" s="103"/>
      <c r="K649" s="107"/>
      <c r="L649" s="103"/>
      <c r="M649" s="103"/>
      <c r="N649" s="103"/>
      <c r="O649" s="103"/>
      <c r="P649" s="103"/>
      <c r="Q649" s="103"/>
      <c r="R649" s="103"/>
      <c r="S649" s="107"/>
      <c r="T649" s="103"/>
      <c r="U649" s="107"/>
      <c r="V649" s="107"/>
      <c r="W649" s="103"/>
      <c r="X649" s="103"/>
      <c r="Y649" s="107"/>
      <c r="Z649" s="107"/>
      <c r="AA649" s="107"/>
      <c r="AB649" s="107"/>
      <c r="AC649" s="107"/>
      <c r="AD649" s="103"/>
      <c r="AE649" s="108"/>
      <c r="AF649" s="108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</row>
    <row r="650" s="105" customFormat="1" spans="1:47">
      <c r="A650" s="103"/>
      <c r="B650" s="103"/>
      <c r="C650" s="103"/>
      <c r="D650" s="103"/>
      <c r="E650" s="103"/>
      <c r="F650" s="106"/>
      <c r="G650" s="103"/>
      <c r="H650" s="103"/>
      <c r="I650" s="103"/>
      <c r="J650" s="103"/>
      <c r="K650" s="107"/>
      <c r="L650" s="103"/>
      <c r="M650" s="103"/>
      <c r="N650" s="103"/>
      <c r="O650" s="103"/>
      <c r="P650" s="103"/>
      <c r="Q650" s="103"/>
      <c r="R650" s="103"/>
      <c r="S650" s="107"/>
      <c r="T650" s="103"/>
      <c r="U650" s="107"/>
      <c r="V650" s="107"/>
      <c r="W650" s="103"/>
      <c r="X650" s="103"/>
      <c r="Y650" s="107"/>
      <c r="Z650" s="107"/>
      <c r="AA650" s="107"/>
      <c r="AB650" s="107"/>
      <c r="AC650" s="107"/>
      <c r="AD650" s="103"/>
      <c r="AE650" s="108"/>
      <c r="AF650" s="108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</row>
    <row r="651" s="105" customFormat="1" spans="1:47">
      <c r="A651" s="103"/>
      <c r="B651" s="103"/>
      <c r="C651" s="103"/>
      <c r="D651" s="103"/>
      <c r="E651" s="103"/>
      <c r="F651" s="106"/>
      <c r="G651" s="103"/>
      <c r="H651" s="103"/>
      <c r="I651" s="103"/>
      <c r="J651" s="103"/>
      <c r="K651" s="107"/>
      <c r="L651" s="103"/>
      <c r="M651" s="103"/>
      <c r="N651" s="103"/>
      <c r="O651" s="103"/>
      <c r="P651" s="103"/>
      <c r="Q651" s="103"/>
      <c r="R651" s="103"/>
      <c r="S651" s="107"/>
      <c r="T651" s="103"/>
      <c r="U651" s="107"/>
      <c r="V651" s="107"/>
      <c r="W651" s="103"/>
      <c r="X651" s="103"/>
      <c r="Y651" s="107"/>
      <c r="Z651" s="107"/>
      <c r="AA651" s="107"/>
      <c r="AB651" s="107"/>
      <c r="AC651" s="107"/>
      <c r="AD651" s="103"/>
      <c r="AE651" s="108"/>
      <c r="AF651" s="108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</row>
    <row r="652" s="105" customFormat="1" spans="1:47">
      <c r="A652" s="103"/>
      <c r="B652" s="103"/>
      <c r="C652" s="103"/>
      <c r="D652" s="103"/>
      <c r="E652" s="103"/>
      <c r="F652" s="106"/>
      <c r="G652" s="103"/>
      <c r="H652" s="103"/>
      <c r="I652" s="103"/>
      <c r="J652" s="103"/>
      <c r="K652" s="107"/>
      <c r="L652" s="103"/>
      <c r="M652" s="103"/>
      <c r="N652" s="103"/>
      <c r="O652" s="103"/>
      <c r="P652" s="103"/>
      <c r="Q652" s="103"/>
      <c r="R652" s="103"/>
      <c r="S652" s="107"/>
      <c r="T652" s="103"/>
      <c r="U652" s="107"/>
      <c r="V652" s="107"/>
      <c r="W652" s="103"/>
      <c r="X652" s="103"/>
      <c r="Y652" s="107"/>
      <c r="Z652" s="107"/>
      <c r="AA652" s="107"/>
      <c r="AB652" s="107"/>
      <c r="AC652" s="107"/>
      <c r="AD652" s="103"/>
      <c r="AE652" s="108"/>
      <c r="AF652" s="108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</row>
    <row r="653" s="105" customFormat="1" spans="1:47">
      <c r="A653" s="103"/>
      <c r="B653" s="103"/>
      <c r="C653" s="103"/>
      <c r="D653" s="103"/>
      <c r="E653" s="103"/>
      <c r="F653" s="106"/>
      <c r="G653" s="103"/>
      <c r="H653" s="103"/>
      <c r="I653" s="103"/>
      <c r="J653" s="103"/>
      <c r="K653" s="107"/>
      <c r="L653" s="103"/>
      <c r="M653" s="103"/>
      <c r="N653" s="103"/>
      <c r="O653" s="103"/>
      <c r="P653" s="103"/>
      <c r="Q653" s="103"/>
      <c r="R653" s="103"/>
      <c r="S653" s="107"/>
      <c r="T653" s="103"/>
      <c r="U653" s="107"/>
      <c r="V653" s="107"/>
      <c r="W653" s="103"/>
      <c r="X653" s="103"/>
      <c r="Y653" s="107"/>
      <c r="Z653" s="107"/>
      <c r="AA653" s="107"/>
      <c r="AB653" s="107"/>
      <c r="AC653" s="107"/>
      <c r="AD653" s="103"/>
      <c r="AE653" s="108"/>
      <c r="AF653" s="108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</row>
    <row r="654" s="105" customFormat="1" spans="1:47">
      <c r="A654" s="103"/>
      <c r="B654" s="103"/>
      <c r="C654" s="103"/>
      <c r="D654" s="103"/>
      <c r="E654" s="103"/>
      <c r="F654" s="106"/>
      <c r="G654" s="103"/>
      <c r="H654" s="103"/>
      <c r="I654" s="103"/>
      <c r="J654" s="103"/>
      <c r="K654" s="107"/>
      <c r="L654" s="103"/>
      <c r="M654" s="103"/>
      <c r="N654" s="103"/>
      <c r="O654" s="103"/>
      <c r="P654" s="103"/>
      <c r="Q654" s="103"/>
      <c r="R654" s="103"/>
      <c r="S654" s="107"/>
      <c r="T654" s="103"/>
      <c r="U654" s="107"/>
      <c r="V654" s="107"/>
      <c r="W654" s="103"/>
      <c r="X654" s="103"/>
      <c r="Y654" s="107"/>
      <c r="Z654" s="107"/>
      <c r="AA654" s="107"/>
      <c r="AB654" s="107"/>
      <c r="AC654" s="107"/>
      <c r="AD654" s="103"/>
      <c r="AE654" s="108"/>
      <c r="AF654" s="108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</row>
    <row r="655" s="105" customFormat="1" spans="1:47">
      <c r="A655" s="103"/>
      <c r="B655" s="103"/>
      <c r="C655" s="103"/>
      <c r="D655" s="103"/>
      <c r="E655" s="103"/>
      <c r="F655" s="106"/>
      <c r="G655" s="103"/>
      <c r="H655" s="103"/>
      <c r="I655" s="103"/>
      <c r="J655" s="103"/>
      <c r="K655" s="107"/>
      <c r="L655" s="103"/>
      <c r="M655" s="103"/>
      <c r="N655" s="103"/>
      <c r="O655" s="103"/>
      <c r="P655" s="103"/>
      <c r="Q655" s="103"/>
      <c r="R655" s="103"/>
      <c r="S655" s="107"/>
      <c r="T655" s="103"/>
      <c r="U655" s="107"/>
      <c r="V655" s="107"/>
      <c r="W655" s="103"/>
      <c r="X655" s="103"/>
      <c r="Y655" s="107"/>
      <c r="Z655" s="107"/>
      <c r="AA655" s="107"/>
      <c r="AB655" s="107"/>
      <c r="AC655" s="107"/>
      <c r="AD655" s="103"/>
      <c r="AE655" s="108"/>
      <c r="AF655" s="108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</row>
    <row r="656" s="105" customFormat="1" spans="1:47">
      <c r="A656" s="103"/>
      <c r="B656" s="103"/>
      <c r="C656" s="103"/>
      <c r="D656" s="103"/>
      <c r="E656" s="103"/>
      <c r="F656" s="106"/>
      <c r="G656" s="103"/>
      <c r="H656" s="103"/>
      <c r="I656" s="103"/>
      <c r="J656" s="103"/>
      <c r="K656" s="107"/>
      <c r="L656" s="103"/>
      <c r="M656" s="103"/>
      <c r="N656" s="103"/>
      <c r="O656" s="103"/>
      <c r="P656" s="103"/>
      <c r="Q656" s="103"/>
      <c r="R656" s="103"/>
      <c r="S656" s="107"/>
      <c r="T656" s="103"/>
      <c r="U656" s="107"/>
      <c r="V656" s="107"/>
      <c r="W656" s="103"/>
      <c r="X656" s="103"/>
      <c r="Y656" s="107"/>
      <c r="Z656" s="107"/>
      <c r="AA656" s="107"/>
      <c r="AB656" s="107"/>
      <c r="AC656" s="107"/>
      <c r="AD656" s="103"/>
      <c r="AE656" s="108"/>
      <c r="AF656" s="108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</row>
    <row r="657" s="105" customFormat="1" spans="1:47">
      <c r="A657" s="103"/>
      <c r="B657" s="103"/>
      <c r="C657" s="103"/>
      <c r="D657" s="103"/>
      <c r="E657" s="103"/>
      <c r="F657" s="106"/>
      <c r="G657" s="103"/>
      <c r="H657" s="103"/>
      <c r="I657" s="103"/>
      <c r="J657" s="103"/>
      <c r="K657" s="107"/>
      <c r="L657" s="103"/>
      <c r="M657" s="103"/>
      <c r="N657" s="103"/>
      <c r="O657" s="103"/>
      <c r="P657" s="103"/>
      <c r="Q657" s="103"/>
      <c r="R657" s="103"/>
      <c r="S657" s="107"/>
      <c r="T657" s="103"/>
      <c r="U657" s="107"/>
      <c r="V657" s="107"/>
      <c r="W657" s="103"/>
      <c r="X657" s="103"/>
      <c r="Y657" s="107"/>
      <c r="Z657" s="107"/>
      <c r="AA657" s="107"/>
      <c r="AB657" s="107"/>
      <c r="AC657" s="107"/>
      <c r="AD657" s="103"/>
      <c r="AE657" s="108"/>
      <c r="AF657" s="108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</row>
    <row r="658" s="105" customFormat="1" spans="1:47">
      <c r="A658" s="103"/>
      <c r="B658" s="103"/>
      <c r="C658" s="103"/>
      <c r="D658" s="103"/>
      <c r="E658" s="103"/>
      <c r="F658" s="106"/>
      <c r="G658" s="103"/>
      <c r="H658" s="103"/>
      <c r="I658" s="103"/>
      <c r="J658" s="103"/>
      <c r="K658" s="107"/>
      <c r="L658" s="103"/>
      <c r="M658" s="103"/>
      <c r="N658" s="103"/>
      <c r="O658" s="103"/>
      <c r="P658" s="103"/>
      <c r="Q658" s="103"/>
      <c r="R658" s="103"/>
      <c r="S658" s="107"/>
      <c r="T658" s="103"/>
      <c r="U658" s="107"/>
      <c r="V658" s="107"/>
      <c r="W658" s="103"/>
      <c r="X658" s="103"/>
      <c r="Y658" s="107"/>
      <c r="Z658" s="107"/>
      <c r="AA658" s="107"/>
      <c r="AB658" s="107"/>
      <c r="AC658" s="107"/>
      <c r="AD658" s="103"/>
      <c r="AE658" s="108"/>
      <c r="AF658" s="108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</row>
    <row r="659" s="105" customFormat="1" spans="1:47">
      <c r="A659" s="103"/>
      <c r="B659" s="103"/>
      <c r="C659" s="103"/>
      <c r="D659" s="103"/>
      <c r="E659" s="103"/>
      <c r="F659" s="106"/>
      <c r="G659" s="103"/>
      <c r="H659" s="103"/>
      <c r="I659" s="103"/>
      <c r="J659" s="103"/>
      <c r="K659" s="107"/>
      <c r="L659" s="103"/>
      <c r="M659" s="103"/>
      <c r="N659" s="103"/>
      <c r="O659" s="103"/>
      <c r="P659" s="103"/>
      <c r="Q659" s="103"/>
      <c r="R659" s="103"/>
      <c r="S659" s="107"/>
      <c r="T659" s="103"/>
      <c r="U659" s="107"/>
      <c r="V659" s="107"/>
      <c r="W659" s="103"/>
      <c r="X659" s="103"/>
      <c r="Y659" s="107"/>
      <c r="Z659" s="107"/>
      <c r="AA659" s="107"/>
      <c r="AB659" s="107"/>
      <c r="AC659" s="107"/>
      <c r="AD659" s="103"/>
      <c r="AE659" s="108"/>
      <c r="AF659" s="108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</row>
    <row r="660" s="105" customFormat="1" spans="1:47">
      <c r="A660" s="103"/>
      <c r="B660" s="103"/>
      <c r="C660" s="103"/>
      <c r="D660" s="103"/>
      <c r="E660" s="103"/>
      <c r="F660" s="106"/>
      <c r="G660" s="103"/>
      <c r="H660" s="103"/>
      <c r="I660" s="103"/>
      <c r="J660" s="103"/>
      <c r="K660" s="107"/>
      <c r="L660" s="103"/>
      <c r="M660" s="103"/>
      <c r="N660" s="103"/>
      <c r="O660" s="103"/>
      <c r="P660" s="103"/>
      <c r="Q660" s="103"/>
      <c r="R660" s="103"/>
      <c r="S660" s="107"/>
      <c r="T660" s="103"/>
      <c r="U660" s="107"/>
      <c r="V660" s="107"/>
      <c r="W660" s="103"/>
      <c r="X660" s="103"/>
      <c r="Y660" s="107"/>
      <c r="Z660" s="107"/>
      <c r="AA660" s="107"/>
      <c r="AB660" s="107"/>
      <c r="AC660" s="107"/>
      <c r="AD660" s="103"/>
      <c r="AE660" s="108"/>
      <c r="AF660" s="108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</row>
    <row r="661" s="105" customFormat="1" spans="1:47">
      <c r="A661" s="103"/>
      <c r="B661" s="103"/>
      <c r="C661" s="103"/>
      <c r="D661" s="103"/>
      <c r="E661" s="103"/>
      <c r="F661" s="106"/>
      <c r="G661" s="103"/>
      <c r="H661" s="103"/>
      <c r="I661" s="103"/>
      <c r="J661" s="103"/>
      <c r="K661" s="107"/>
      <c r="L661" s="103"/>
      <c r="M661" s="103"/>
      <c r="N661" s="103"/>
      <c r="O661" s="103"/>
      <c r="P661" s="103"/>
      <c r="Q661" s="103"/>
      <c r="R661" s="103"/>
      <c r="S661" s="107"/>
      <c r="T661" s="103"/>
      <c r="U661" s="107"/>
      <c r="V661" s="107"/>
      <c r="W661" s="103"/>
      <c r="X661" s="103"/>
      <c r="Y661" s="107"/>
      <c r="Z661" s="107"/>
      <c r="AA661" s="107"/>
      <c r="AB661" s="107"/>
      <c r="AC661" s="107"/>
      <c r="AD661" s="103"/>
      <c r="AE661" s="108"/>
      <c r="AF661" s="108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</row>
    <row r="662" s="105" customFormat="1" spans="1:47">
      <c r="A662" s="103"/>
      <c r="B662" s="103"/>
      <c r="C662" s="103"/>
      <c r="D662" s="103"/>
      <c r="E662" s="103"/>
      <c r="F662" s="106"/>
      <c r="G662" s="103"/>
      <c r="H662" s="103"/>
      <c r="I662" s="103"/>
      <c r="J662" s="103"/>
      <c r="K662" s="107"/>
      <c r="L662" s="103"/>
      <c r="M662" s="103"/>
      <c r="N662" s="103"/>
      <c r="O662" s="103"/>
      <c r="P662" s="103"/>
      <c r="Q662" s="103"/>
      <c r="R662" s="103"/>
      <c r="S662" s="107"/>
      <c r="T662" s="103"/>
      <c r="U662" s="107"/>
      <c r="V662" s="107"/>
      <c r="W662" s="103"/>
      <c r="X662" s="103"/>
      <c r="Y662" s="107"/>
      <c r="Z662" s="107"/>
      <c r="AA662" s="107"/>
      <c r="AB662" s="107"/>
      <c r="AC662" s="107"/>
      <c r="AD662" s="103"/>
      <c r="AE662" s="108"/>
      <c r="AF662" s="108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</row>
    <row r="663" s="105" customFormat="1" spans="1:47">
      <c r="A663" s="103"/>
      <c r="B663" s="103"/>
      <c r="C663" s="103"/>
      <c r="D663" s="103"/>
      <c r="E663" s="103"/>
      <c r="F663" s="106"/>
      <c r="G663" s="103"/>
      <c r="H663" s="103"/>
      <c r="I663" s="103"/>
      <c r="J663" s="103"/>
      <c r="K663" s="107"/>
      <c r="L663" s="103"/>
      <c r="M663" s="103"/>
      <c r="N663" s="103"/>
      <c r="O663" s="103"/>
      <c r="P663" s="103"/>
      <c r="Q663" s="103"/>
      <c r="R663" s="103"/>
      <c r="S663" s="107"/>
      <c r="T663" s="103"/>
      <c r="U663" s="107"/>
      <c r="V663" s="107"/>
      <c r="W663" s="103"/>
      <c r="X663" s="103"/>
      <c r="Y663" s="107"/>
      <c r="Z663" s="107"/>
      <c r="AA663" s="107"/>
      <c r="AB663" s="107"/>
      <c r="AC663" s="107"/>
      <c r="AD663" s="103"/>
      <c r="AE663" s="108"/>
      <c r="AF663" s="108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</row>
    <row r="664" s="105" customFormat="1" spans="1:47">
      <c r="A664" s="103"/>
      <c r="B664" s="103"/>
      <c r="C664" s="103"/>
      <c r="D664" s="103"/>
      <c r="E664" s="103"/>
      <c r="F664" s="106"/>
      <c r="G664" s="103"/>
      <c r="H664" s="103"/>
      <c r="I664" s="103"/>
      <c r="J664" s="103"/>
      <c r="K664" s="107"/>
      <c r="L664" s="103"/>
      <c r="M664" s="103"/>
      <c r="N664" s="103"/>
      <c r="O664" s="103"/>
      <c r="P664" s="103"/>
      <c r="Q664" s="103"/>
      <c r="R664" s="103"/>
      <c r="S664" s="107"/>
      <c r="T664" s="103"/>
      <c r="U664" s="107"/>
      <c r="V664" s="107"/>
      <c r="W664" s="103"/>
      <c r="X664" s="103"/>
      <c r="Y664" s="107"/>
      <c r="Z664" s="107"/>
      <c r="AA664" s="107"/>
      <c r="AB664" s="107"/>
      <c r="AC664" s="107"/>
      <c r="AD664" s="103"/>
      <c r="AE664" s="108"/>
      <c r="AF664" s="108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</row>
    <row r="665" s="105" customFormat="1" spans="1:47">
      <c r="A665" s="103"/>
      <c r="B665" s="103"/>
      <c r="C665" s="103"/>
      <c r="D665" s="103"/>
      <c r="E665" s="103"/>
      <c r="F665" s="106"/>
      <c r="G665" s="103"/>
      <c r="H665" s="103"/>
      <c r="I665" s="103"/>
      <c r="J665" s="103"/>
      <c r="K665" s="107"/>
      <c r="L665" s="103"/>
      <c r="M665" s="103"/>
      <c r="N665" s="103"/>
      <c r="O665" s="103"/>
      <c r="P665" s="103"/>
      <c r="Q665" s="103"/>
      <c r="R665" s="103"/>
      <c r="S665" s="107"/>
      <c r="T665" s="103"/>
      <c r="U665" s="107"/>
      <c r="V665" s="107"/>
      <c r="W665" s="103"/>
      <c r="X665" s="103"/>
      <c r="Y665" s="107"/>
      <c r="Z665" s="107"/>
      <c r="AA665" s="107"/>
      <c r="AB665" s="107"/>
      <c r="AC665" s="107"/>
      <c r="AD665" s="103"/>
      <c r="AE665" s="108"/>
      <c r="AF665" s="108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</row>
    <row r="666" s="105" customFormat="1" spans="1:47">
      <c r="A666" s="103"/>
      <c r="B666" s="103"/>
      <c r="C666" s="103"/>
      <c r="D666" s="103"/>
      <c r="E666" s="103"/>
      <c r="F666" s="106"/>
      <c r="G666" s="103"/>
      <c r="H666" s="103"/>
      <c r="I666" s="103"/>
      <c r="J666" s="103"/>
      <c r="K666" s="107"/>
      <c r="L666" s="103"/>
      <c r="M666" s="103"/>
      <c r="N666" s="103"/>
      <c r="O666" s="103"/>
      <c r="P666" s="103"/>
      <c r="Q666" s="103"/>
      <c r="R666" s="103"/>
      <c r="S666" s="107"/>
      <c r="T666" s="103"/>
      <c r="U666" s="107"/>
      <c r="V666" s="107"/>
      <c r="W666" s="103"/>
      <c r="X666" s="103"/>
      <c r="Y666" s="107"/>
      <c r="Z666" s="107"/>
      <c r="AA666" s="107"/>
      <c r="AB666" s="107"/>
      <c r="AC666" s="107"/>
      <c r="AD666" s="103"/>
      <c r="AE666" s="108"/>
      <c r="AF666" s="108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</row>
    <row r="667" s="105" customFormat="1" spans="1:47">
      <c r="A667" s="103"/>
      <c r="B667" s="103"/>
      <c r="C667" s="103"/>
      <c r="D667" s="103"/>
      <c r="E667" s="103"/>
      <c r="F667" s="106"/>
      <c r="G667" s="103"/>
      <c r="H667" s="103"/>
      <c r="I667" s="103"/>
      <c r="J667" s="103"/>
      <c r="K667" s="107"/>
      <c r="L667" s="103"/>
      <c r="M667" s="103"/>
      <c r="N667" s="103"/>
      <c r="O667" s="103"/>
      <c r="P667" s="103"/>
      <c r="Q667" s="103"/>
      <c r="R667" s="103"/>
      <c r="S667" s="107"/>
      <c r="T667" s="103"/>
      <c r="U667" s="107"/>
      <c r="V667" s="107"/>
      <c r="W667" s="103"/>
      <c r="X667" s="103"/>
      <c r="Y667" s="107"/>
      <c r="Z667" s="107"/>
      <c r="AA667" s="107"/>
      <c r="AB667" s="107"/>
      <c r="AC667" s="107"/>
      <c r="AD667" s="103"/>
      <c r="AE667" s="108"/>
      <c r="AF667" s="108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</row>
    <row r="668" s="105" customFormat="1" spans="1:47">
      <c r="A668" s="103"/>
      <c r="B668" s="103"/>
      <c r="C668" s="103"/>
      <c r="D668" s="103"/>
      <c r="E668" s="103"/>
      <c r="F668" s="106"/>
      <c r="G668" s="103"/>
      <c r="H668" s="103"/>
      <c r="I668" s="103"/>
      <c r="J668" s="103"/>
      <c r="K668" s="107"/>
      <c r="L668" s="103"/>
      <c r="M668" s="103"/>
      <c r="N668" s="103"/>
      <c r="O668" s="103"/>
      <c r="P668" s="103"/>
      <c r="Q668" s="103"/>
      <c r="R668" s="103"/>
      <c r="S668" s="107"/>
      <c r="T668" s="103"/>
      <c r="U668" s="107"/>
      <c r="V668" s="107"/>
      <c r="W668" s="103"/>
      <c r="X668" s="103"/>
      <c r="Y668" s="107"/>
      <c r="Z668" s="107"/>
      <c r="AA668" s="107"/>
      <c r="AB668" s="107"/>
      <c r="AC668" s="107"/>
      <c r="AD668" s="103"/>
      <c r="AE668" s="108"/>
      <c r="AF668" s="108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</row>
    <row r="669" s="105" customFormat="1" spans="1:47">
      <c r="A669" s="103"/>
      <c r="B669" s="103"/>
      <c r="C669" s="103"/>
      <c r="D669" s="103"/>
      <c r="E669" s="103"/>
      <c r="F669" s="106"/>
      <c r="G669" s="103"/>
      <c r="H669" s="103"/>
      <c r="I669" s="103"/>
      <c r="J669" s="103"/>
      <c r="K669" s="107"/>
      <c r="L669" s="103"/>
      <c r="M669" s="103"/>
      <c r="N669" s="103"/>
      <c r="O669" s="103"/>
      <c r="P669" s="103"/>
      <c r="Q669" s="103"/>
      <c r="R669" s="103"/>
      <c r="S669" s="107"/>
      <c r="T669" s="103"/>
      <c r="U669" s="107"/>
      <c r="V669" s="107"/>
      <c r="W669" s="103"/>
      <c r="X669" s="103"/>
      <c r="Y669" s="107"/>
      <c r="Z669" s="107"/>
      <c r="AA669" s="107"/>
      <c r="AB669" s="107"/>
      <c r="AC669" s="107"/>
      <c r="AD669" s="103"/>
      <c r="AE669" s="108"/>
      <c r="AF669" s="108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</row>
    <row r="670" s="105" customFormat="1" spans="1:47">
      <c r="A670" s="103"/>
      <c r="B670" s="103"/>
      <c r="C670" s="103"/>
      <c r="D670" s="103"/>
      <c r="E670" s="103"/>
      <c r="F670" s="106"/>
      <c r="G670" s="103"/>
      <c r="H670" s="103"/>
      <c r="I670" s="103"/>
      <c r="J670" s="103"/>
      <c r="K670" s="107"/>
      <c r="L670" s="103"/>
      <c r="M670" s="103"/>
      <c r="N670" s="103"/>
      <c r="O670" s="103"/>
      <c r="P670" s="103"/>
      <c r="Q670" s="103"/>
      <c r="R670" s="103"/>
      <c r="S670" s="107"/>
      <c r="T670" s="103"/>
      <c r="U670" s="107"/>
      <c r="V670" s="107"/>
      <c r="W670" s="103"/>
      <c r="X670" s="103"/>
      <c r="Y670" s="107"/>
      <c r="Z670" s="107"/>
      <c r="AA670" s="107"/>
      <c r="AB670" s="107"/>
      <c r="AC670" s="107"/>
      <c r="AD670" s="103"/>
      <c r="AE670" s="108"/>
      <c r="AF670" s="108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</row>
    <row r="671" s="105" customFormat="1" spans="1:47">
      <c r="A671" s="103"/>
      <c r="B671" s="103"/>
      <c r="C671" s="103"/>
      <c r="D671" s="103"/>
      <c r="E671" s="103"/>
      <c r="F671" s="106"/>
      <c r="G671" s="103"/>
      <c r="H671" s="103"/>
      <c r="I671" s="103"/>
      <c r="J671" s="103"/>
      <c r="K671" s="107"/>
      <c r="L671" s="103"/>
      <c r="M671" s="103"/>
      <c r="N671" s="103"/>
      <c r="O671" s="103"/>
      <c r="P671" s="103"/>
      <c r="Q671" s="103"/>
      <c r="R671" s="103"/>
      <c r="S671" s="107"/>
      <c r="T671" s="103"/>
      <c r="U671" s="107"/>
      <c r="V671" s="107"/>
      <c r="W671" s="103"/>
      <c r="X671" s="103"/>
      <c r="Y671" s="107"/>
      <c r="Z671" s="107"/>
      <c r="AA671" s="107"/>
      <c r="AB671" s="107"/>
      <c r="AC671" s="107"/>
      <c r="AD671" s="103"/>
      <c r="AE671" s="108"/>
      <c r="AF671" s="108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</row>
    <row r="672" s="105" customFormat="1" spans="1:47">
      <c r="A672" s="103"/>
      <c r="B672" s="103"/>
      <c r="C672" s="103"/>
      <c r="D672" s="103"/>
      <c r="E672" s="103"/>
      <c r="F672" s="106"/>
      <c r="G672" s="103"/>
      <c r="H672" s="103"/>
      <c r="I672" s="103"/>
      <c r="J672" s="103"/>
      <c r="K672" s="107"/>
      <c r="L672" s="103"/>
      <c r="M672" s="103"/>
      <c r="N672" s="103"/>
      <c r="O672" s="103"/>
      <c r="P672" s="103"/>
      <c r="Q672" s="103"/>
      <c r="R672" s="103"/>
      <c r="S672" s="107"/>
      <c r="T672" s="103"/>
      <c r="U672" s="107"/>
      <c r="V672" s="107"/>
      <c r="W672" s="103"/>
      <c r="X672" s="103"/>
      <c r="Y672" s="107"/>
      <c r="Z672" s="107"/>
      <c r="AA672" s="107"/>
      <c r="AB672" s="107"/>
      <c r="AC672" s="107"/>
      <c r="AD672" s="103"/>
      <c r="AE672" s="108"/>
      <c r="AF672" s="108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</row>
    <row r="673" s="105" customFormat="1" spans="1:47">
      <c r="A673" s="103"/>
      <c r="B673" s="103"/>
      <c r="C673" s="103"/>
      <c r="D673" s="103"/>
      <c r="E673" s="103"/>
      <c r="F673" s="106"/>
      <c r="G673" s="103"/>
      <c r="H673" s="103"/>
      <c r="I673" s="103"/>
      <c r="J673" s="103"/>
      <c r="K673" s="107"/>
      <c r="L673" s="103"/>
      <c r="M673" s="103"/>
      <c r="N673" s="103"/>
      <c r="O673" s="103"/>
      <c r="P673" s="103"/>
      <c r="Q673" s="103"/>
      <c r="R673" s="103"/>
      <c r="S673" s="107"/>
      <c r="T673" s="103"/>
      <c r="U673" s="107"/>
      <c r="V673" s="107"/>
      <c r="W673" s="103"/>
      <c r="X673" s="103"/>
      <c r="Y673" s="107"/>
      <c r="Z673" s="107"/>
      <c r="AA673" s="107"/>
      <c r="AB673" s="107"/>
      <c r="AC673" s="107"/>
      <c r="AD673" s="103"/>
      <c r="AE673" s="108"/>
      <c r="AF673" s="108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</row>
    <row r="674" s="105" customFormat="1" spans="1:47">
      <c r="A674" s="103"/>
      <c r="B674" s="103"/>
      <c r="C674" s="103"/>
      <c r="D674" s="103"/>
      <c r="E674" s="103"/>
      <c r="F674" s="106"/>
      <c r="G674" s="103"/>
      <c r="H674" s="103"/>
      <c r="I674" s="103"/>
      <c r="J674" s="103"/>
      <c r="K674" s="107"/>
      <c r="L674" s="103"/>
      <c r="M674" s="103"/>
      <c r="N674" s="103"/>
      <c r="O674" s="103"/>
      <c r="P674" s="103"/>
      <c r="Q674" s="103"/>
      <c r="R674" s="103"/>
      <c r="S674" s="107"/>
      <c r="T674" s="103"/>
      <c r="U674" s="107"/>
      <c r="V674" s="107"/>
      <c r="W674" s="103"/>
      <c r="X674" s="103"/>
      <c r="Y674" s="107"/>
      <c r="Z674" s="107"/>
      <c r="AA674" s="107"/>
      <c r="AB674" s="107"/>
      <c r="AC674" s="107"/>
      <c r="AD674" s="103"/>
      <c r="AE674" s="108"/>
      <c r="AF674" s="108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</row>
    <row r="675" s="105" customFormat="1" spans="1:47">
      <c r="A675" s="103"/>
      <c r="B675" s="103"/>
      <c r="C675" s="103"/>
      <c r="D675" s="103"/>
      <c r="E675" s="103"/>
      <c r="F675" s="106"/>
      <c r="G675" s="103"/>
      <c r="H675" s="103"/>
      <c r="I675" s="103"/>
      <c r="J675" s="103"/>
      <c r="K675" s="107"/>
      <c r="L675" s="103"/>
      <c r="M675" s="103"/>
      <c r="N675" s="103"/>
      <c r="O675" s="103"/>
      <c r="P675" s="103"/>
      <c r="Q675" s="103"/>
      <c r="R675" s="103"/>
      <c r="S675" s="107"/>
      <c r="T675" s="103"/>
      <c r="U675" s="107"/>
      <c r="V675" s="107"/>
      <c r="W675" s="103"/>
      <c r="X675" s="103"/>
      <c r="Y675" s="107"/>
      <c r="Z675" s="107"/>
      <c r="AA675" s="107"/>
      <c r="AB675" s="107"/>
      <c r="AC675" s="107"/>
      <c r="AD675" s="103"/>
      <c r="AE675" s="108"/>
      <c r="AF675" s="108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</row>
    <row r="676" s="105" customFormat="1" spans="1:47">
      <c r="A676" s="103"/>
      <c r="B676" s="103"/>
      <c r="C676" s="103"/>
      <c r="D676" s="103"/>
      <c r="E676" s="103"/>
      <c r="F676" s="106"/>
      <c r="G676" s="103"/>
      <c r="H676" s="103"/>
      <c r="I676" s="103"/>
      <c r="J676" s="103"/>
      <c r="K676" s="107"/>
      <c r="L676" s="103"/>
      <c r="M676" s="103"/>
      <c r="N676" s="103"/>
      <c r="O676" s="103"/>
      <c r="P676" s="103"/>
      <c r="Q676" s="103"/>
      <c r="R676" s="103"/>
      <c r="S676" s="107"/>
      <c r="T676" s="103"/>
      <c r="U676" s="107"/>
      <c r="V676" s="107"/>
      <c r="W676" s="103"/>
      <c r="X676" s="103"/>
      <c r="Y676" s="107"/>
      <c r="Z676" s="107"/>
      <c r="AA676" s="107"/>
      <c r="AB676" s="107"/>
      <c r="AC676" s="107"/>
      <c r="AD676" s="103"/>
      <c r="AE676" s="108"/>
      <c r="AF676" s="108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</row>
    <row r="677" s="105" customFormat="1" spans="1:47">
      <c r="A677" s="103"/>
      <c r="B677" s="103"/>
      <c r="C677" s="103"/>
      <c r="D677" s="103"/>
      <c r="E677" s="103"/>
      <c r="F677" s="106"/>
      <c r="G677" s="103"/>
      <c r="H677" s="103"/>
      <c r="I677" s="103"/>
      <c r="J677" s="103"/>
      <c r="K677" s="107"/>
      <c r="L677" s="103"/>
      <c r="M677" s="103"/>
      <c r="N677" s="103"/>
      <c r="O677" s="103"/>
      <c r="P677" s="103"/>
      <c r="Q677" s="103"/>
      <c r="R677" s="103"/>
      <c r="S677" s="107"/>
      <c r="T677" s="103"/>
      <c r="U677" s="107"/>
      <c r="V677" s="107"/>
      <c r="W677" s="103"/>
      <c r="X677" s="103"/>
      <c r="Y677" s="107"/>
      <c r="Z677" s="107"/>
      <c r="AA677" s="107"/>
      <c r="AB677" s="107"/>
      <c r="AC677" s="107"/>
      <c r="AD677" s="103"/>
      <c r="AE677" s="108"/>
      <c r="AF677" s="108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</row>
    <row r="678" s="105" customFormat="1" spans="1:47">
      <c r="A678" s="103"/>
      <c r="B678" s="103"/>
      <c r="C678" s="103"/>
      <c r="D678" s="103"/>
      <c r="E678" s="103"/>
      <c r="F678" s="106"/>
      <c r="G678" s="103"/>
      <c r="H678" s="103"/>
      <c r="I678" s="103"/>
      <c r="J678" s="103"/>
      <c r="K678" s="107"/>
      <c r="L678" s="103"/>
      <c r="M678" s="103"/>
      <c r="N678" s="103"/>
      <c r="O678" s="103"/>
      <c r="P678" s="103"/>
      <c r="Q678" s="103"/>
      <c r="R678" s="103"/>
      <c r="S678" s="107"/>
      <c r="T678" s="103"/>
      <c r="U678" s="107"/>
      <c r="V678" s="107"/>
      <c r="W678" s="103"/>
      <c r="X678" s="103"/>
      <c r="Y678" s="107"/>
      <c r="Z678" s="107"/>
      <c r="AA678" s="107"/>
      <c r="AB678" s="107"/>
      <c r="AC678" s="107"/>
      <c r="AD678" s="103"/>
      <c r="AE678" s="108"/>
      <c r="AF678" s="108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</row>
    <row r="679" s="105" customFormat="1" spans="1:47">
      <c r="A679" s="103"/>
      <c r="B679" s="103"/>
      <c r="C679" s="103"/>
      <c r="D679" s="103"/>
      <c r="E679" s="103"/>
      <c r="F679" s="106"/>
      <c r="G679" s="103"/>
      <c r="H679" s="103"/>
      <c r="I679" s="103"/>
      <c r="J679" s="103"/>
      <c r="K679" s="107"/>
      <c r="L679" s="103"/>
      <c r="M679" s="103"/>
      <c r="N679" s="103"/>
      <c r="O679" s="103"/>
      <c r="P679" s="103"/>
      <c r="Q679" s="103"/>
      <c r="R679" s="103"/>
      <c r="S679" s="107"/>
      <c r="T679" s="103"/>
      <c r="U679" s="107"/>
      <c r="V679" s="107"/>
      <c r="W679" s="103"/>
      <c r="X679" s="103"/>
      <c r="Y679" s="107"/>
      <c r="Z679" s="107"/>
      <c r="AA679" s="107"/>
      <c r="AB679" s="107"/>
      <c r="AC679" s="107"/>
      <c r="AD679" s="103"/>
      <c r="AE679" s="108"/>
      <c r="AF679" s="108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</row>
    <row r="680" s="105" customFormat="1" spans="1:47">
      <c r="A680" s="103"/>
      <c r="B680" s="103"/>
      <c r="C680" s="103"/>
      <c r="D680" s="103"/>
      <c r="E680" s="103"/>
      <c r="F680" s="106"/>
      <c r="G680" s="103"/>
      <c r="H680" s="103"/>
      <c r="I680" s="103"/>
      <c r="J680" s="103"/>
      <c r="K680" s="107"/>
      <c r="L680" s="103"/>
      <c r="M680" s="103"/>
      <c r="N680" s="103"/>
      <c r="O680" s="103"/>
      <c r="P680" s="103"/>
      <c r="Q680" s="103"/>
      <c r="R680" s="103"/>
      <c r="S680" s="107"/>
      <c r="T680" s="103"/>
      <c r="U680" s="107"/>
      <c r="V680" s="107"/>
      <c r="W680" s="103"/>
      <c r="X680" s="103"/>
      <c r="Y680" s="107"/>
      <c r="Z680" s="107"/>
      <c r="AA680" s="107"/>
      <c r="AB680" s="107"/>
      <c r="AC680" s="107"/>
      <c r="AD680" s="103"/>
      <c r="AE680" s="108"/>
      <c r="AF680" s="108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</row>
    <row r="681" s="105" customFormat="1" spans="1:47">
      <c r="A681" s="103"/>
      <c r="B681" s="103"/>
      <c r="C681" s="103"/>
      <c r="D681" s="103"/>
      <c r="E681" s="103"/>
      <c r="F681" s="106"/>
      <c r="G681" s="103"/>
      <c r="H681" s="103"/>
      <c r="I681" s="103"/>
      <c r="J681" s="103"/>
      <c r="K681" s="107"/>
      <c r="L681" s="103"/>
      <c r="M681" s="103"/>
      <c r="N681" s="103"/>
      <c r="O681" s="103"/>
      <c r="P681" s="103"/>
      <c r="Q681" s="103"/>
      <c r="R681" s="103"/>
      <c r="S681" s="107"/>
      <c r="T681" s="103"/>
      <c r="U681" s="107"/>
      <c r="V681" s="107"/>
      <c r="W681" s="103"/>
      <c r="X681" s="103"/>
      <c r="Y681" s="107"/>
      <c r="Z681" s="107"/>
      <c r="AA681" s="107"/>
      <c r="AB681" s="107"/>
      <c r="AC681" s="107"/>
      <c r="AD681" s="103"/>
      <c r="AE681" s="108"/>
      <c r="AF681" s="108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</row>
    <row r="682" s="105" customFormat="1" spans="1:47">
      <c r="A682" s="103"/>
      <c r="B682" s="103"/>
      <c r="C682" s="103"/>
      <c r="D682" s="103"/>
      <c r="E682" s="103"/>
      <c r="F682" s="106"/>
      <c r="G682" s="103"/>
      <c r="H682" s="103"/>
      <c r="I682" s="103"/>
      <c r="J682" s="103"/>
      <c r="K682" s="107"/>
      <c r="L682" s="103"/>
      <c r="M682" s="103"/>
      <c r="N682" s="103"/>
      <c r="O682" s="103"/>
      <c r="P682" s="103"/>
      <c r="Q682" s="103"/>
      <c r="R682" s="103"/>
      <c r="S682" s="107"/>
      <c r="T682" s="103"/>
      <c r="U682" s="107"/>
      <c r="V682" s="107"/>
      <c r="W682" s="103"/>
      <c r="X682" s="103"/>
      <c r="Y682" s="107"/>
      <c r="Z682" s="107"/>
      <c r="AA682" s="107"/>
      <c r="AB682" s="107"/>
      <c r="AC682" s="107"/>
      <c r="AD682" s="103"/>
      <c r="AE682" s="108"/>
      <c r="AF682" s="108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</row>
    <row r="683" s="105" customFormat="1" spans="1:47">
      <c r="A683" s="103"/>
      <c r="B683" s="103"/>
      <c r="C683" s="103"/>
      <c r="D683" s="103"/>
      <c r="E683" s="103"/>
      <c r="F683" s="106"/>
      <c r="G683" s="103"/>
      <c r="H683" s="103"/>
      <c r="I683" s="103"/>
      <c r="J683" s="103"/>
      <c r="K683" s="107"/>
      <c r="L683" s="103"/>
      <c r="M683" s="103"/>
      <c r="N683" s="103"/>
      <c r="O683" s="103"/>
      <c r="P683" s="103"/>
      <c r="Q683" s="103"/>
      <c r="R683" s="103"/>
      <c r="S683" s="107"/>
      <c r="T683" s="103"/>
      <c r="U683" s="107"/>
      <c r="V683" s="107"/>
      <c r="W683" s="103"/>
      <c r="X683" s="103"/>
      <c r="Y683" s="107"/>
      <c r="Z683" s="107"/>
      <c r="AA683" s="107"/>
      <c r="AB683" s="107"/>
      <c r="AC683" s="107"/>
      <c r="AD683" s="103"/>
      <c r="AE683" s="108"/>
      <c r="AF683" s="108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</row>
    <row r="684" s="105" customFormat="1" spans="1:47">
      <c r="A684" s="103"/>
      <c r="B684" s="103"/>
      <c r="C684" s="103"/>
      <c r="D684" s="103"/>
      <c r="E684" s="103"/>
      <c r="F684" s="106"/>
      <c r="G684" s="103"/>
      <c r="H684" s="103"/>
      <c r="I684" s="103"/>
      <c r="J684" s="103"/>
      <c r="K684" s="107"/>
      <c r="L684" s="103"/>
      <c r="M684" s="103"/>
      <c r="N684" s="103"/>
      <c r="O684" s="103"/>
      <c r="P684" s="103"/>
      <c r="Q684" s="103"/>
      <c r="R684" s="103"/>
      <c r="S684" s="107"/>
      <c r="T684" s="103"/>
      <c r="U684" s="107"/>
      <c r="V684" s="107"/>
      <c r="W684" s="103"/>
      <c r="X684" s="103"/>
      <c r="Y684" s="107"/>
      <c r="Z684" s="107"/>
      <c r="AA684" s="107"/>
      <c r="AB684" s="107"/>
      <c r="AC684" s="107"/>
      <c r="AD684" s="103"/>
      <c r="AE684" s="108"/>
      <c r="AF684" s="108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</row>
    <row r="685" s="105" customFormat="1" spans="1:47">
      <c r="A685" s="103"/>
      <c r="B685" s="103"/>
      <c r="C685" s="103"/>
      <c r="D685" s="103"/>
      <c r="E685" s="103"/>
      <c r="F685" s="106"/>
      <c r="G685" s="103"/>
      <c r="H685" s="103"/>
      <c r="I685" s="103"/>
      <c r="J685" s="103"/>
      <c r="K685" s="107"/>
      <c r="L685" s="103"/>
      <c r="M685" s="103"/>
      <c r="N685" s="103"/>
      <c r="O685" s="103"/>
      <c r="P685" s="103"/>
      <c r="Q685" s="103"/>
      <c r="R685" s="103"/>
      <c r="S685" s="107"/>
      <c r="T685" s="103"/>
      <c r="U685" s="107"/>
      <c r="V685" s="107"/>
      <c r="W685" s="103"/>
      <c r="X685" s="103"/>
      <c r="Y685" s="107"/>
      <c r="Z685" s="107"/>
      <c r="AA685" s="107"/>
      <c r="AB685" s="107"/>
      <c r="AC685" s="107"/>
      <c r="AD685" s="103"/>
      <c r="AE685" s="108"/>
      <c r="AF685" s="108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</row>
    <row r="686" s="105" customFormat="1" spans="1:47">
      <c r="A686" s="103"/>
      <c r="B686" s="103"/>
      <c r="C686" s="103"/>
      <c r="D686" s="103"/>
      <c r="E686" s="103"/>
      <c r="F686" s="106"/>
      <c r="G686" s="103"/>
      <c r="H686" s="103"/>
      <c r="I686" s="103"/>
      <c r="J686" s="103"/>
      <c r="K686" s="107"/>
      <c r="L686" s="103"/>
      <c r="M686" s="103"/>
      <c r="N686" s="103"/>
      <c r="O686" s="103"/>
      <c r="P686" s="103"/>
      <c r="Q686" s="103"/>
      <c r="R686" s="103"/>
      <c r="S686" s="107"/>
      <c r="T686" s="103"/>
      <c r="U686" s="107"/>
      <c r="V686" s="107"/>
      <c r="W686" s="103"/>
      <c r="X686" s="103"/>
      <c r="Y686" s="107"/>
      <c r="Z686" s="107"/>
      <c r="AA686" s="107"/>
      <c r="AB686" s="107"/>
      <c r="AC686" s="107"/>
      <c r="AD686" s="103"/>
      <c r="AE686" s="108"/>
      <c r="AF686" s="108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</row>
    <row r="687" s="105" customFormat="1" spans="1:47">
      <c r="A687" s="103"/>
      <c r="B687" s="103"/>
      <c r="C687" s="103"/>
      <c r="D687" s="103"/>
      <c r="E687" s="103"/>
      <c r="F687" s="106"/>
      <c r="G687" s="103"/>
      <c r="H687" s="103"/>
      <c r="I687" s="103"/>
      <c r="J687" s="103"/>
      <c r="K687" s="107"/>
      <c r="L687" s="103"/>
      <c r="M687" s="103"/>
      <c r="N687" s="103"/>
      <c r="O687" s="103"/>
      <c r="P687" s="103"/>
      <c r="Q687" s="103"/>
      <c r="R687" s="103"/>
      <c r="S687" s="107"/>
      <c r="T687" s="103"/>
      <c r="U687" s="107"/>
      <c r="V687" s="107"/>
      <c r="W687" s="103"/>
      <c r="X687" s="103"/>
      <c r="Y687" s="107"/>
      <c r="Z687" s="107"/>
      <c r="AA687" s="107"/>
      <c r="AB687" s="107"/>
      <c r="AC687" s="107"/>
      <c r="AD687" s="103"/>
      <c r="AE687" s="108"/>
      <c r="AF687" s="108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</row>
    <row r="688" s="105" customFormat="1" spans="1:47">
      <c r="A688" s="103"/>
      <c r="B688" s="103"/>
      <c r="C688" s="103"/>
      <c r="D688" s="103"/>
      <c r="E688" s="103"/>
      <c r="F688" s="106"/>
      <c r="G688" s="103"/>
      <c r="H688" s="103"/>
      <c r="I688" s="103"/>
      <c r="J688" s="103"/>
      <c r="K688" s="107"/>
      <c r="L688" s="103"/>
      <c r="M688" s="103"/>
      <c r="N688" s="103"/>
      <c r="O688" s="103"/>
      <c r="P688" s="103"/>
      <c r="Q688" s="103"/>
      <c r="R688" s="103"/>
      <c r="S688" s="107"/>
      <c r="T688" s="103"/>
      <c r="U688" s="107"/>
      <c r="V688" s="107"/>
      <c r="W688" s="103"/>
      <c r="X688" s="103"/>
      <c r="Y688" s="107"/>
      <c r="Z688" s="107"/>
      <c r="AA688" s="107"/>
      <c r="AB688" s="107"/>
      <c r="AC688" s="107"/>
      <c r="AD688" s="103"/>
      <c r="AE688" s="108"/>
      <c r="AF688" s="108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</row>
    <row r="689" s="105" customFormat="1" spans="1:47">
      <c r="A689" s="103"/>
      <c r="B689" s="103"/>
      <c r="C689" s="103"/>
      <c r="D689" s="103"/>
      <c r="E689" s="103"/>
      <c r="F689" s="106"/>
      <c r="G689" s="103"/>
      <c r="H689" s="103"/>
      <c r="I689" s="103"/>
      <c r="J689" s="103"/>
      <c r="K689" s="107"/>
      <c r="L689" s="103"/>
      <c r="M689" s="103"/>
      <c r="N689" s="103"/>
      <c r="O689" s="103"/>
      <c r="P689" s="103"/>
      <c r="Q689" s="103"/>
      <c r="R689" s="103"/>
      <c r="S689" s="107"/>
      <c r="T689" s="103"/>
      <c r="U689" s="107"/>
      <c r="V689" s="107"/>
      <c r="W689" s="103"/>
      <c r="X689" s="103"/>
      <c r="Y689" s="107"/>
      <c r="Z689" s="107"/>
      <c r="AA689" s="107"/>
      <c r="AB689" s="107"/>
      <c r="AC689" s="107"/>
      <c r="AD689" s="103"/>
      <c r="AE689" s="108"/>
      <c r="AF689" s="108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</row>
    <row r="690" s="105" customFormat="1" spans="1:47">
      <c r="A690" s="103"/>
      <c r="B690" s="103"/>
      <c r="C690" s="103"/>
      <c r="D690" s="103"/>
      <c r="E690" s="103"/>
      <c r="F690" s="106"/>
      <c r="G690" s="103"/>
      <c r="H690" s="103"/>
      <c r="I690" s="103"/>
      <c r="J690" s="103"/>
      <c r="K690" s="107"/>
      <c r="L690" s="103"/>
      <c r="M690" s="103"/>
      <c r="N690" s="103"/>
      <c r="O690" s="103"/>
      <c r="P690" s="103"/>
      <c r="Q690" s="103"/>
      <c r="R690" s="103"/>
      <c r="S690" s="107"/>
      <c r="T690" s="103"/>
      <c r="U690" s="107"/>
      <c r="V690" s="107"/>
      <c r="W690" s="103"/>
      <c r="X690" s="103"/>
      <c r="Y690" s="107"/>
      <c r="Z690" s="107"/>
      <c r="AA690" s="107"/>
      <c r="AB690" s="107"/>
      <c r="AC690" s="107"/>
      <c r="AD690" s="103"/>
      <c r="AE690" s="108"/>
      <c r="AF690" s="108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</row>
    <row r="691" s="105" customFormat="1" spans="1:47">
      <c r="A691" s="103"/>
      <c r="B691" s="103"/>
      <c r="C691" s="103"/>
      <c r="D691" s="103"/>
      <c r="E691" s="103"/>
      <c r="F691" s="106"/>
      <c r="G691" s="103"/>
      <c r="H691" s="103"/>
      <c r="I691" s="103"/>
      <c r="J691" s="103"/>
      <c r="K691" s="107"/>
      <c r="L691" s="103"/>
      <c r="M691" s="103"/>
      <c r="N691" s="103"/>
      <c r="O691" s="103"/>
      <c r="P691" s="103"/>
      <c r="Q691" s="103"/>
      <c r="R691" s="103"/>
      <c r="S691" s="107"/>
      <c r="T691" s="103"/>
      <c r="U691" s="107"/>
      <c r="V691" s="107"/>
      <c r="W691" s="103"/>
      <c r="X691" s="103"/>
      <c r="Y691" s="107"/>
      <c r="Z691" s="107"/>
      <c r="AA691" s="107"/>
      <c r="AB691" s="107"/>
      <c r="AC691" s="107"/>
      <c r="AD691" s="103"/>
      <c r="AE691" s="108"/>
      <c r="AF691" s="108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</row>
    <row r="692" s="105" customFormat="1" spans="1:47">
      <c r="A692" s="103"/>
      <c r="B692" s="103"/>
      <c r="C692" s="103"/>
      <c r="D692" s="103"/>
      <c r="E692" s="103"/>
      <c r="F692" s="106"/>
      <c r="G692" s="103"/>
      <c r="H692" s="103"/>
      <c r="I692" s="103"/>
      <c r="J692" s="103"/>
      <c r="K692" s="107"/>
      <c r="L692" s="103"/>
      <c r="M692" s="103"/>
      <c r="N692" s="103"/>
      <c r="O692" s="103"/>
      <c r="P692" s="103"/>
      <c r="Q692" s="103"/>
      <c r="R692" s="103"/>
      <c r="S692" s="107"/>
      <c r="T692" s="103"/>
      <c r="U692" s="107"/>
      <c r="V692" s="107"/>
      <c r="W692" s="103"/>
      <c r="X692" s="103"/>
      <c r="Y692" s="107"/>
      <c r="Z692" s="107"/>
      <c r="AA692" s="107"/>
      <c r="AB692" s="107"/>
      <c r="AC692" s="107"/>
      <c r="AD692" s="103"/>
      <c r="AE692" s="108"/>
      <c r="AF692" s="108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</row>
    <row r="693" s="105" customFormat="1" spans="1:47">
      <c r="A693" s="103"/>
      <c r="B693" s="103"/>
      <c r="C693" s="103"/>
      <c r="D693" s="103"/>
      <c r="E693" s="103"/>
      <c r="F693" s="106"/>
      <c r="G693" s="103"/>
      <c r="H693" s="103"/>
      <c r="I693" s="103"/>
      <c r="J693" s="103"/>
      <c r="K693" s="107"/>
      <c r="L693" s="103"/>
      <c r="M693" s="103"/>
      <c r="N693" s="103"/>
      <c r="O693" s="103"/>
      <c r="P693" s="103"/>
      <c r="Q693" s="103"/>
      <c r="R693" s="103"/>
      <c r="S693" s="107"/>
      <c r="T693" s="103"/>
      <c r="U693" s="107"/>
      <c r="V693" s="107"/>
      <c r="W693" s="103"/>
      <c r="X693" s="103"/>
      <c r="Y693" s="107"/>
      <c r="Z693" s="107"/>
      <c r="AA693" s="107"/>
      <c r="AB693" s="107"/>
      <c r="AC693" s="107"/>
      <c r="AD693" s="103"/>
      <c r="AE693" s="108"/>
      <c r="AF693" s="108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</row>
    <row r="694" s="105" customFormat="1" spans="1:47">
      <c r="A694" s="103"/>
      <c r="B694" s="103"/>
      <c r="C694" s="103"/>
      <c r="D694" s="103"/>
      <c r="E694" s="103"/>
      <c r="F694" s="106"/>
      <c r="G694" s="103"/>
      <c r="H694" s="103"/>
      <c r="I694" s="103"/>
      <c r="J694" s="103"/>
      <c r="K694" s="107"/>
      <c r="L694" s="103"/>
      <c r="M694" s="103"/>
      <c r="N694" s="103"/>
      <c r="O694" s="103"/>
      <c r="P694" s="103"/>
      <c r="Q694" s="103"/>
      <c r="R694" s="103"/>
      <c r="S694" s="107"/>
      <c r="T694" s="103"/>
      <c r="U694" s="107"/>
      <c r="V694" s="107"/>
      <c r="W694" s="103"/>
      <c r="X694" s="103"/>
      <c r="Y694" s="107"/>
      <c r="Z694" s="107"/>
      <c r="AA694" s="107"/>
      <c r="AB694" s="107"/>
      <c r="AC694" s="107"/>
      <c r="AD694" s="103"/>
      <c r="AE694" s="108"/>
      <c r="AF694" s="108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</row>
    <row r="695" s="105" customFormat="1" spans="1:47">
      <c r="A695" s="103"/>
      <c r="B695" s="103"/>
      <c r="C695" s="103"/>
      <c r="D695" s="103"/>
      <c r="E695" s="103"/>
      <c r="F695" s="106"/>
      <c r="G695" s="103"/>
      <c r="H695" s="103"/>
      <c r="I695" s="103"/>
      <c r="J695" s="103"/>
      <c r="K695" s="107"/>
      <c r="L695" s="103"/>
      <c r="M695" s="103"/>
      <c r="N695" s="103"/>
      <c r="O695" s="103"/>
      <c r="P695" s="103"/>
      <c r="Q695" s="103"/>
      <c r="R695" s="103"/>
      <c r="S695" s="107"/>
      <c r="T695" s="103"/>
      <c r="U695" s="107"/>
      <c r="V695" s="107"/>
      <c r="W695" s="103"/>
      <c r="X695" s="103"/>
      <c r="Y695" s="107"/>
      <c r="Z695" s="107"/>
      <c r="AA695" s="107"/>
      <c r="AB695" s="107"/>
      <c r="AC695" s="107"/>
      <c r="AD695" s="103"/>
      <c r="AE695" s="108"/>
      <c r="AF695" s="108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</row>
    <row r="696" s="105" customFormat="1" spans="1:47">
      <c r="A696" s="103"/>
      <c r="B696" s="103"/>
      <c r="C696" s="103"/>
      <c r="D696" s="103"/>
      <c r="E696" s="103"/>
      <c r="F696" s="106"/>
      <c r="G696" s="103"/>
      <c r="H696" s="103"/>
      <c r="I696" s="103"/>
      <c r="J696" s="103"/>
      <c r="K696" s="107"/>
      <c r="L696" s="103"/>
      <c r="M696" s="103"/>
      <c r="N696" s="103"/>
      <c r="O696" s="103"/>
      <c r="P696" s="103"/>
      <c r="Q696" s="103"/>
      <c r="R696" s="103"/>
      <c r="S696" s="107"/>
      <c r="T696" s="103"/>
      <c r="U696" s="107"/>
      <c r="V696" s="107"/>
      <c r="W696" s="103"/>
      <c r="X696" s="103"/>
      <c r="Y696" s="107"/>
      <c r="Z696" s="107"/>
      <c r="AA696" s="107"/>
      <c r="AB696" s="107"/>
      <c r="AC696" s="107"/>
      <c r="AD696" s="103"/>
      <c r="AE696" s="108"/>
      <c r="AF696" s="108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</row>
    <row r="697" s="105" customFormat="1" spans="1:47">
      <c r="A697" s="103"/>
      <c r="B697" s="103"/>
      <c r="C697" s="103"/>
      <c r="D697" s="103"/>
      <c r="E697" s="103"/>
      <c r="F697" s="106"/>
      <c r="G697" s="103"/>
      <c r="H697" s="103"/>
      <c r="I697" s="103"/>
      <c r="J697" s="103"/>
      <c r="K697" s="107"/>
      <c r="L697" s="103"/>
      <c r="M697" s="103"/>
      <c r="N697" s="103"/>
      <c r="O697" s="103"/>
      <c r="P697" s="103"/>
      <c r="Q697" s="103"/>
      <c r="R697" s="103"/>
      <c r="S697" s="107"/>
      <c r="T697" s="103"/>
      <c r="U697" s="107"/>
      <c r="V697" s="107"/>
      <c r="W697" s="103"/>
      <c r="X697" s="103"/>
      <c r="Y697" s="107"/>
      <c r="Z697" s="107"/>
      <c r="AA697" s="107"/>
      <c r="AB697" s="107"/>
      <c r="AC697" s="107"/>
      <c r="AD697" s="103"/>
      <c r="AE697" s="108"/>
      <c r="AF697" s="108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</row>
    <row r="698" s="105" customFormat="1" spans="1:47">
      <c r="A698" s="103"/>
      <c r="B698" s="103"/>
      <c r="C698" s="103"/>
      <c r="D698" s="103"/>
      <c r="E698" s="103"/>
      <c r="F698" s="106"/>
      <c r="G698" s="103"/>
      <c r="H698" s="103"/>
      <c r="I698" s="103"/>
      <c r="J698" s="103"/>
      <c r="K698" s="107"/>
      <c r="L698" s="103"/>
      <c r="M698" s="103"/>
      <c r="N698" s="103"/>
      <c r="O698" s="103"/>
      <c r="P698" s="103"/>
      <c r="Q698" s="103"/>
      <c r="R698" s="103"/>
      <c r="S698" s="107"/>
      <c r="T698" s="103"/>
      <c r="U698" s="107"/>
      <c r="V698" s="107"/>
      <c r="W698" s="103"/>
      <c r="X698" s="103"/>
      <c r="Y698" s="107"/>
      <c r="Z698" s="107"/>
      <c r="AA698" s="107"/>
      <c r="AB698" s="107"/>
      <c r="AC698" s="107"/>
      <c r="AD698" s="103"/>
      <c r="AE698" s="108"/>
      <c r="AF698" s="108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</row>
    <row r="699" s="105" customFormat="1" spans="1:47">
      <c r="A699" s="103"/>
      <c r="B699" s="103"/>
      <c r="C699" s="103"/>
      <c r="D699" s="103"/>
      <c r="E699" s="103"/>
      <c r="F699" s="106"/>
      <c r="G699" s="103"/>
      <c r="H699" s="103"/>
      <c r="I699" s="103"/>
      <c r="J699" s="103"/>
      <c r="K699" s="107"/>
      <c r="L699" s="103"/>
      <c r="M699" s="103"/>
      <c r="N699" s="103"/>
      <c r="O699" s="103"/>
      <c r="P699" s="103"/>
      <c r="Q699" s="103"/>
      <c r="R699" s="103"/>
      <c r="S699" s="107"/>
      <c r="T699" s="103"/>
      <c r="U699" s="107"/>
      <c r="V699" s="107"/>
      <c r="W699" s="103"/>
      <c r="X699" s="103"/>
      <c r="Y699" s="107"/>
      <c r="Z699" s="107"/>
      <c r="AA699" s="107"/>
      <c r="AB699" s="107"/>
      <c r="AC699" s="107"/>
      <c r="AD699" s="103"/>
      <c r="AE699" s="108"/>
      <c r="AF699" s="108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</row>
    <row r="700" s="105" customFormat="1" spans="1:47">
      <c r="A700" s="103"/>
      <c r="B700" s="103"/>
      <c r="C700" s="103"/>
      <c r="D700" s="103"/>
      <c r="E700" s="103"/>
      <c r="F700" s="106"/>
      <c r="G700" s="103"/>
      <c r="H700" s="103"/>
      <c r="I700" s="103"/>
      <c r="J700" s="103"/>
      <c r="K700" s="107"/>
      <c r="L700" s="103"/>
      <c r="M700" s="103"/>
      <c r="N700" s="103"/>
      <c r="O700" s="103"/>
      <c r="P700" s="103"/>
      <c r="Q700" s="103"/>
      <c r="R700" s="103"/>
      <c r="S700" s="107"/>
      <c r="T700" s="103"/>
      <c r="U700" s="107"/>
      <c r="V700" s="107"/>
      <c r="W700" s="103"/>
      <c r="X700" s="103"/>
      <c r="Y700" s="107"/>
      <c r="Z700" s="107"/>
      <c r="AA700" s="107"/>
      <c r="AB700" s="107"/>
      <c r="AC700" s="107"/>
      <c r="AD700" s="103"/>
      <c r="AE700" s="108"/>
      <c r="AF700" s="108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</row>
    <row r="701" s="105" customFormat="1" spans="1:47">
      <c r="A701" s="103"/>
      <c r="B701" s="103"/>
      <c r="C701" s="103"/>
      <c r="D701" s="103"/>
      <c r="E701" s="103"/>
      <c r="F701" s="106"/>
      <c r="G701" s="103"/>
      <c r="H701" s="103"/>
      <c r="I701" s="103"/>
      <c r="J701" s="103"/>
      <c r="K701" s="107"/>
      <c r="L701" s="103"/>
      <c r="M701" s="103"/>
      <c r="N701" s="103"/>
      <c r="O701" s="103"/>
      <c r="P701" s="103"/>
      <c r="Q701" s="103"/>
      <c r="R701" s="103"/>
      <c r="S701" s="107"/>
      <c r="T701" s="103"/>
      <c r="U701" s="107"/>
      <c r="V701" s="107"/>
      <c r="W701" s="103"/>
      <c r="X701" s="103"/>
      <c r="Y701" s="107"/>
      <c r="Z701" s="107"/>
      <c r="AA701" s="107"/>
      <c r="AB701" s="107"/>
      <c r="AC701" s="107"/>
      <c r="AD701" s="103"/>
      <c r="AE701" s="108"/>
      <c r="AF701" s="108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</row>
    <row r="702" s="105" customFormat="1" spans="1:47">
      <c r="A702" s="103"/>
      <c r="B702" s="103"/>
      <c r="C702" s="103"/>
      <c r="D702" s="103"/>
      <c r="E702" s="103"/>
      <c r="F702" s="106"/>
      <c r="G702" s="103"/>
      <c r="H702" s="103"/>
      <c r="I702" s="103"/>
      <c r="J702" s="103"/>
      <c r="K702" s="107"/>
      <c r="L702" s="103"/>
      <c r="M702" s="103"/>
      <c r="N702" s="103"/>
      <c r="O702" s="103"/>
      <c r="P702" s="103"/>
      <c r="Q702" s="103"/>
      <c r="R702" s="103"/>
      <c r="S702" s="107"/>
      <c r="T702" s="103"/>
      <c r="U702" s="107"/>
      <c r="V702" s="107"/>
      <c r="W702" s="103"/>
      <c r="X702" s="103"/>
      <c r="Y702" s="107"/>
      <c r="Z702" s="107"/>
      <c r="AA702" s="107"/>
      <c r="AB702" s="107"/>
      <c r="AC702" s="107"/>
      <c r="AD702" s="103"/>
      <c r="AE702" s="108"/>
      <c r="AF702" s="108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</row>
    <row r="703" s="105" customFormat="1" spans="1:47">
      <c r="A703" s="103"/>
      <c r="B703" s="103"/>
      <c r="C703" s="103"/>
      <c r="D703" s="103"/>
      <c r="E703" s="103"/>
      <c r="F703" s="106"/>
      <c r="G703" s="103"/>
      <c r="H703" s="103"/>
      <c r="I703" s="103"/>
      <c r="J703" s="103"/>
      <c r="K703" s="107"/>
      <c r="L703" s="103"/>
      <c r="M703" s="103"/>
      <c r="N703" s="103"/>
      <c r="O703" s="103"/>
      <c r="P703" s="103"/>
      <c r="Q703" s="103"/>
      <c r="R703" s="103"/>
      <c r="S703" s="107"/>
      <c r="T703" s="103"/>
      <c r="U703" s="107"/>
      <c r="V703" s="107"/>
      <c r="W703" s="103"/>
      <c r="X703" s="103"/>
      <c r="Y703" s="107"/>
      <c r="Z703" s="107"/>
      <c r="AA703" s="107"/>
      <c r="AB703" s="107"/>
      <c r="AC703" s="107"/>
      <c r="AD703" s="103"/>
      <c r="AE703" s="108"/>
      <c r="AF703" s="108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</row>
    <row r="704" s="105" customFormat="1" spans="1:47">
      <c r="A704" s="103"/>
      <c r="B704" s="103"/>
      <c r="C704" s="103"/>
      <c r="D704" s="103"/>
      <c r="E704" s="103"/>
      <c r="F704" s="106"/>
      <c r="G704" s="103"/>
      <c r="H704" s="103"/>
      <c r="I704" s="103"/>
      <c r="J704" s="103"/>
      <c r="K704" s="107"/>
      <c r="L704" s="103"/>
      <c r="M704" s="103"/>
      <c r="N704" s="103"/>
      <c r="O704" s="103"/>
      <c r="P704" s="103"/>
      <c r="Q704" s="103"/>
      <c r="R704" s="103"/>
      <c r="S704" s="107"/>
      <c r="T704" s="103"/>
      <c r="U704" s="107"/>
      <c r="V704" s="107"/>
      <c r="W704" s="103"/>
      <c r="X704" s="103"/>
      <c r="Y704" s="107"/>
      <c r="Z704" s="107"/>
      <c r="AA704" s="107"/>
      <c r="AB704" s="107"/>
      <c r="AC704" s="107"/>
      <c r="AD704" s="103"/>
      <c r="AE704" s="108"/>
      <c r="AF704" s="108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</row>
    <row r="705" s="105" customFormat="1" spans="1:47">
      <c r="A705" s="103"/>
      <c r="B705" s="103"/>
      <c r="C705" s="103"/>
      <c r="D705" s="103"/>
      <c r="E705" s="103"/>
      <c r="F705" s="106"/>
      <c r="G705" s="103"/>
      <c r="H705" s="103"/>
      <c r="I705" s="103"/>
      <c r="J705" s="103"/>
      <c r="K705" s="107"/>
      <c r="L705" s="103"/>
      <c r="M705" s="103"/>
      <c r="N705" s="103"/>
      <c r="O705" s="103"/>
      <c r="P705" s="103"/>
      <c r="Q705" s="103"/>
      <c r="R705" s="103"/>
      <c r="S705" s="107"/>
      <c r="T705" s="103"/>
      <c r="U705" s="107"/>
      <c r="V705" s="107"/>
      <c r="W705" s="103"/>
      <c r="X705" s="103"/>
      <c r="Y705" s="107"/>
      <c r="Z705" s="107"/>
      <c r="AA705" s="107"/>
      <c r="AB705" s="107"/>
      <c r="AC705" s="107"/>
      <c r="AD705" s="103"/>
      <c r="AE705" s="108"/>
      <c r="AF705" s="108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</row>
    <row r="706" s="105" customFormat="1" spans="1:47">
      <c r="A706" s="103"/>
      <c r="B706" s="103"/>
      <c r="C706" s="103"/>
      <c r="D706" s="103"/>
      <c r="E706" s="103"/>
      <c r="F706" s="106"/>
      <c r="G706" s="103"/>
      <c r="H706" s="103"/>
      <c r="I706" s="103"/>
      <c r="J706" s="103"/>
      <c r="K706" s="107"/>
      <c r="L706" s="103"/>
      <c r="M706" s="103"/>
      <c r="N706" s="103"/>
      <c r="O706" s="103"/>
      <c r="P706" s="103"/>
      <c r="Q706" s="103"/>
      <c r="R706" s="103"/>
      <c r="S706" s="107"/>
      <c r="T706" s="103"/>
      <c r="U706" s="107"/>
      <c r="V706" s="107"/>
      <c r="W706" s="103"/>
      <c r="X706" s="103"/>
      <c r="Y706" s="107"/>
      <c r="Z706" s="107"/>
      <c r="AA706" s="107"/>
      <c r="AB706" s="107"/>
      <c r="AC706" s="107"/>
      <c r="AD706" s="103"/>
      <c r="AE706" s="108"/>
      <c r="AF706" s="108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</row>
    <row r="707" s="105" customFormat="1" spans="1:47">
      <c r="A707" s="103"/>
      <c r="B707" s="103"/>
      <c r="C707" s="103"/>
      <c r="D707" s="103"/>
      <c r="E707" s="103"/>
      <c r="F707" s="106"/>
      <c r="G707" s="103"/>
      <c r="H707" s="103"/>
      <c r="I707" s="103"/>
      <c r="J707" s="103"/>
      <c r="K707" s="107"/>
      <c r="L707" s="103"/>
      <c r="M707" s="103"/>
      <c r="N707" s="103"/>
      <c r="O707" s="103"/>
      <c r="P707" s="103"/>
      <c r="Q707" s="103"/>
      <c r="R707" s="103"/>
      <c r="S707" s="107"/>
      <c r="T707" s="103"/>
      <c r="U707" s="107"/>
      <c r="V707" s="107"/>
      <c r="W707" s="103"/>
      <c r="X707" s="103"/>
      <c r="Y707" s="107"/>
      <c r="Z707" s="107"/>
      <c r="AA707" s="107"/>
      <c r="AB707" s="107"/>
      <c r="AC707" s="107"/>
      <c r="AD707" s="103"/>
      <c r="AE707" s="108"/>
      <c r="AF707" s="108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</row>
    <row r="708" s="105" customFormat="1" spans="1:47">
      <c r="A708" s="103"/>
      <c r="B708" s="103"/>
      <c r="C708" s="103"/>
      <c r="D708" s="103"/>
      <c r="E708" s="103"/>
      <c r="F708" s="106"/>
      <c r="G708" s="103"/>
      <c r="H708" s="103"/>
      <c r="I708" s="103"/>
      <c r="J708" s="103"/>
      <c r="K708" s="107"/>
      <c r="L708" s="103"/>
      <c r="M708" s="103"/>
      <c r="N708" s="103"/>
      <c r="O708" s="103"/>
      <c r="P708" s="103"/>
      <c r="Q708" s="103"/>
      <c r="R708" s="103"/>
      <c r="S708" s="107"/>
      <c r="T708" s="103"/>
      <c r="U708" s="107"/>
      <c r="V708" s="107"/>
      <c r="W708" s="103"/>
      <c r="X708" s="103"/>
      <c r="Y708" s="107"/>
      <c r="Z708" s="107"/>
      <c r="AA708" s="107"/>
      <c r="AB708" s="107"/>
      <c r="AC708" s="107"/>
      <c r="AD708" s="103"/>
      <c r="AE708" s="108"/>
      <c r="AF708" s="108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</row>
    <row r="709" s="105" customFormat="1" spans="1:47">
      <c r="A709" s="103"/>
      <c r="B709" s="103"/>
      <c r="C709" s="103"/>
      <c r="D709" s="103"/>
      <c r="E709" s="103"/>
      <c r="F709" s="106"/>
      <c r="G709" s="103"/>
      <c r="H709" s="103"/>
      <c r="I709" s="103"/>
      <c r="J709" s="103"/>
      <c r="K709" s="107"/>
      <c r="L709" s="103"/>
      <c r="M709" s="103"/>
      <c r="N709" s="103"/>
      <c r="O709" s="103"/>
      <c r="P709" s="103"/>
      <c r="Q709" s="103"/>
      <c r="R709" s="103"/>
      <c r="S709" s="107"/>
      <c r="T709" s="103"/>
      <c r="U709" s="107"/>
      <c r="V709" s="107"/>
      <c r="W709" s="103"/>
      <c r="X709" s="103"/>
      <c r="Y709" s="107"/>
      <c r="Z709" s="107"/>
      <c r="AA709" s="107"/>
      <c r="AB709" s="107"/>
      <c r="AC709" s="107"/>
      <c r="AD709" s="103"/>
      <c r="AE709" s="108"/>
      <c r="AF709" s="108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</row>
    <row r="710" s="105" customFormat="1" spans="1:47">
      <c r="A710" s="103"/>
      <c r="B710" s="103"/>
      <c r="C710" s="103"/>
      <c r="D710" s="103"/>
      <c r="E710" s="103"/>
      <c r="F710" s="106"/>
      <c r="G710" s="103"/>
      <c r="H710" s="103"/>
      <c r="I710" s="103"/>
      <c r="J710" s="103"/>
      <c r="K710" s="107"/>
      <c r="L710" s="103"/>
      <c r="M710" s="103"/>
      <c r="N710" s="103"/>
      <c r="O710" s="103"/>
      <c r="P710" s="103"/>
      <c r="Q710" s="103"/>
      <c r="R710" s="103"/>
      <c r="S710" s="107"/>
      <c r="T710" s="103"/>
      <c r="U710" s="107"/>
      <c r="V710" s="107"/>
      <c r="W710" s="103"/>
      <c r="X710" s="103"/>
      <c r="Y710" s="107"/>
      <c r="Z710" s="107"/>
      <c r="AA710" s="107"/>
      <c r="AB710" s="107"/>
      <c r="AC710" s="107"/>
      <c r="AD710" s="103"/>
      <c r="AE710" s="108"/>
      <c r="AF710" s="108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</row>
    <row r="711" s="105" customFormat="1" spans="1:47">
      <c r="A711" s="103"/>
      <c r="B711" s="103"/>
      <c r="C711" s="103"/>
      <c r="D711" s="103"/>
      <c r="E711" s="103"/>
      <c r="F711" s="106"/>
      <c r="G711" s="103"/>
      <c r="H711" s="103"/>
      <c r="I711" s="103"/>
      <c r="J711" s="103"/>
      <c r="K711" s="107"/>
      <c r="L711" s="103"/>
      <c r="M711" s="103"/>
      <c r="N711" s="103"/>
      <c r="O711" s="103"/>
      <c r="P711" s="103"/>
      <c r="Q711" s="103"/>
      <c r="R711" s="103"/>
      <c r="S711" s="107"/>
      <c r="T711" s="103"/>
      <c r="U711" s="107"/>
      <c r="V711" s="107"/>
      <c r="W711" s="103"/>
      <c r="X711" s="103"/>
      <c r="Y711" s="107"/>
      <c r="Z711" s="107"/>
      <c r="AA711" s="107"/>
      <c r="AB711" s="107"/>
      <c r="AC711" s="107"/>
      <c r="AD711" s="103"/>
      <c r="AE711" s="108"/>
      <c r="AF711" s="108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</row>
    <row r="712" s="105" customFormat="1" spans="1:47">
      <c r="A712" s="103"/>
      <c r="B712" s="103"/>
      <c r="C712" s="103"/>
      <c r="D712" s="103"/>
      <c r="E712" s="103"/>
      <c r="F712" s="106"/>
      <c r="G712" s="103"/>
      <c r="H712" s="103"/>
      <c r="I712" s="103"/>
      <c r="J712" s="103"/>
      <c r="K712" s="107"/>
      <c r="L712" s="103"/>
      <c r="M712" s="103"/>
      <c r="N712" s="103"/>
      <c r="O712" s="103"/>
      <c r="P712" s="103"/>
      <c r="Q712" s="103"/>
      <c r="R712" s="103"/>
      <c r="S712" s="107"/>
      <c r="T712" s="103"/>
      <c r="U712" s="107"/>
      <c r="V712" s="107"/>
      <c r="W712" s="103"/>
      <c r="X712" s="103"/>
      <c r="Y712" s="107"/>
      <c r="Z712" s="107"/>
      <c r="AA712" s="107"/>
      <c r="AB712" s="107"/>
      <c r="AC712" s="107"/>
      <c r="AD712" s="103"/>
      <c r="AE712" s="108"/>
      <c r="AF712" s="108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</row>
    <row r="713" s="105" customFormat="1" spans="1:47">
      <c r="A713" s="103"/>
      <c r="B713" s="103"/>
      <c r="C713" s="103"/>
      <c r="D713" s="103"/>
      <c r="E713" s="103"/>
      <c r="F713" s="106"/>
      <c r="G713" s="103"/>
      <c r="H713" s="103"/>
      <c r="I713" s="103"/>
      <c r="J713" s="103"/>
      <c r="K713" s="107"/>
      <c r="L713" s="103"/>
      <c r="M713" s="103"/>
      <c r="N713" s="103"/>
      <c r="O713" s="103"/>
      <c r="P713" s="103"/>
      <c r="Q713" s="103"/>
      <c r="R713" s="103"/>
      <c r="S713" s="107"/>
      <c r="T713" s="103"/>
      <c r="U713" s="107"/>
      <c r="V713" s="107"/>
      <c r="W713" s="103"/>
      <c r="X713" s="103"/>
      <c r="Y713" s="107"/>
      <c r="Z713" s="107"/>
      <c r="AA713" s="107"/>
      <c r="AB713" s="107"/>
      <c r="AC713" s="107"/>
      <c r="AD713" s="103"/>
      <c r="AE713" s="108"/>
      <c r="AF713" s="108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</row>
    <row r="714" s="105" customFormat="1" spans="1:47">
      <c r="A714" s="103"/>
      <c r="B714" s="103"/>
      <c r="C714" s="103"/>
      <c r="D714" s="103"/>
      <c r="E714" s="103"/>
      <c r="F714" s="106"/>
      <c r="G714" s="103"/>
      <c r="H714" s="103"/>
      <c r="I714" s="103"/>
      <c r="J714" s="103"/>
      <c r="K714" s="107"/>
      <c r="L714" s="103"/>
      <c r="M714" s="103"/>
      <c r="N714" s="103"/>
      <c r="O714" s="103"/>
      <c r="P714" s="103"/>
      <c r="Q714" s="103"/>
      <c r="R714" s="103"/>
      <c r="S714" s="107"/>
      <c r="T714" s="103"/>
      <c r="U714" s="107"/>
      <c r="V714" s="107"/>
      <c r="W714" s="103"/>
      <c r="X714" s="103"/>
      <c r="Y714" s="107"/>
      <c r="Z714" s="107"/>
      <c r="AA714" s="107"/>
      <c r="AB714" s="107"/>
      <c r="AC714" s="107"/>
      <c r="AD714" s="103"/>
      <c r="AE714" s="108"/>
      <c r="AF714" s="108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</row>
    <row r="715" s="105" customFormat="1" spans="1:47">
      <c r="A715" s="103"/>
      <c r="B715" s="103"/>
      <c r="C715" s="103"/>
      <c r="D715" s="103"/>
      <c r="E715" s="103"/>
      <c r="F715" s="106"/>
      <c r="G715" s="103"/>
      <c r="H715" s="103"/>
      <c r="I715" s="103"/>
      <c r="J715" s="103"/>
      <c r="K715" s="107"/>
      <c r="L715" s="103"/>
      <c r="M715" s="103"/>
      <c r="N715" s="103"/>
      <c r="O715" s="103"/>
      <c r="P715" s="103"/>
      <c r="Q715" s="103"/>
      <c r="R715" s="103"/>
      <c r="S715" s="107"/>
      <c r="T715" s="103"/>
      <c r="U715" s="107"/>
      <c r="V715" s="107"/>
      <c r="W715" s="103"/>
      <c r="X715" s="103"/>
      <c r="Y715" s="107"/>
      <c r="Z715" s="107"/>
      <c r="AA715" s="107"/>
      <c r="AB715" s="107"/>
      <c r="AC715" s="107"/>
      <c r="AD715" s="103"/>
      <c r="AE715" s="108"/>
      <c r="AF715" s="108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</row>
    <row r="716" s="105" customFormat="1" spans="1:47">
      <c r="A716" s="103"/>
      <c r="B716" s="103"/>
      <c r="C716" s="103"/>
      <c r="D716" s="103"/>
      <c r="E716" s="103"/>
      <c r="F716" s="106"/>
      <c r="G716" s="103"/>
      <c r="H716" s="103"/>
      <c r="I716" s="103"/>
      <c r="J716" s="103"/>
      <c r="K716" s="107"/>
      <c r="L716" s="103"/>
      <c r="M716" s="103"/>
      <c r="N716" s="103"/>
      <c r="O716" s="103"/>
      <c r="P716" s="103"/>
      <c r="Q716" s="103"/>
      <c r="R716" s="103"/>
      <c r="S716" s="107"/>
      <c r="T716" s="103"/>
      <c r="U716" s="107"/>
      <c r="V716" s="107"/>
      <c r="W716" s="103"/>
      <c r="X716" s="103"/>
      <c r="Y716" s="107"/>
      <c r="Z716" s="107"/>
      <c r="AA716" s="107"/>
      <c r="AB716" s="107"/>
      <c r="AC716" s="107"/>
      <c r="AD716" s="103"/>
      <c r="AE716" s="108"/>
      <c r="AF716" s="108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</row>
    <row r="717" s="105" customFormat="1" spans="1:47">
      <c r="A717" s="103"/>
      <c r="B717" s="103"/>
      <c r="C717" s="103"/>
      <c r="D717" s="103"/>
      <c r="E717" s="103"/>
      <c r="F717" s="106"/>
      <c r="G717" s="103"/>
      <c r="H717" s="103"/>
      <c r="I717" s="103"/>
      <c r="J717" s="103"/>
      <c r="K717" s="107"/>
      <c r="L717" s="103"/>
      <c r="M717" s="103"/>
      <c r="N717" s="103"/>
      <c r="O717" s="103"/>
      <c r="P717" s="103"/>
      <c r="Q717" s="103"/>
      <c r="R717" s="103"/>
      <c r="S717" s="107"/>
      <c r="T717" s="103"/>
      <c r="U717" s="107"/>
      <c r="V717" s="107"/>
      <c r="W717" s="103"/>
      <c r="X717" s="103"/>
      <c r="Y717" s="107"/>
      <c r="Z717" s="107"/>
      <c r="AA717" s="107"/>
      <c r="AB717" s="107"/>
      <c r="AC717" s="107"/>
      <c r="AD717" s="103"/>
      <c r="AE717" s="108"/>
      <c r="AF717" s="108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</row>
    <row r="718" s="105" customFormat="1" spans="1:47">
      <c r="A718" s="103"/>
      <c r="B718" s="103"/>
      <c r="C718" s="103"/>
      <c r="D718" s="103"/>
      <c r="E718" s="103"/>
      <c r="F718" s="106"/>
      <c r="G718" s="103"/>
      <c r="H718" s="103"/>
      <c r="I718" s="103"/>
      <c r="J718" s="103"/>
      <c r="K718" s="107"/>
      <c r="L718" s="103"/>
      <c r="M718" s="103"/>
      <c r="N718" s="103"/>
      <c r="O718" s="103"/>
      <c r="P718" s="103"/>
      <c r="Q718" s="103"/>
      <c r="R718" s="103"/>
      <c r="S718" s="107"/>
      <c r="T718" s="103"/>
      <c r="U718" s="107"/>
      <c r="V718" s="107"/>
      <c r="W718" s="103"/>
      <c r="X718" s="103"/>
      <c r="Y718" s="107"/>
      <c r="Z718" s="107"/>
      <c r="AA718" s="107"/>
      <c r="AB718" s="107"/>
      <c r="AC718" s="107"/>
      <c r="AD718" s="103"/>
      <c r="AE718" s="108"/>
      <c r="AF718" s="108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</row>
    <row r="719" s="105" customFormat="1" spans="1:47">
      <c r="A719" s="103"/>
      <c r="B719" s="103"/>
      <c r="C719" s="103"/>
      <c r="D719" s="103"/>
      <c r="E719" s="103"/>
      <c r="F719" s="106"/>
      <c r="G719" s="103"/>
      <c r="H719" s="103"/>
      <c r="I719" s="103"/>
      <c r="J719" s="103"/>
      <c r="K719" s="107"/>
      <c r="L719" s="103"/>
      <c r="M719" s="103"/>
      <c r="N719" s="103"/>
      <c r="O719" s="103"/>
      <c r="P719" s="103"/>
      <c r="Q719" s="103"/>
      <c r="R719" s="103"/>
      <c r="S719" s="107"/>
      <c r="T719" s="103"/>
      <c r="U719" s="107"/>
      <c r="V719" s="107"/>
      <c r="W719" s="103"/>
      <c r="X719" s="103"/>
      <c r="Y719" s="107"/>
      <c r="Z719" s="107"/>
      <c r="AA719" s="107"/>
      <c r="AB719" s="107"/>
      <c r="AC719" s="107"/>
      <c r="AD719" s="103"/>
      <c r="AE719" s="108"/>
      <c r="AF719" s="108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</row>
    <row r="720" s="105" customFormat="1" spans="1:47">
      <c r="A720" s="103"/>
      <c r="B720" s="103"/>
      <c r="C720" s="103"/>
      <c r="D720" s="103"/>
      <c r="E720" s="103"/>
      <c r="F720" s="106"/>
      <c r="G720" s="103"/>
      <c r="H720" s="103"/>
      <c r="I720" s="103"/>
      <c r="J720" s="103"/>
      <c r="K720" s="107"/>
      <c r="L720" s="103"/>
      <c r="M720" s="103"/>
      <c r="N720" s="103"/>
      <c r="O720" s="103"/>
      <c r="P720" s="103"/>
      <c r="Q720" s="103"/>
      <c r="R720" s="103"/>
      <c r="S720" s="107"/>
      <c r="T720" s="103"/>
      <c r="U720" s="107"/>
      <c r="V720" s="107"/>
      <c r="W720" s="103"/>
      <c r="X720" s="103"/>
      <c r="Y720" s="107"/>
      <c r="Z720" s="107"/>
      <c r="AA720" s="107"/>
      <c r="AB720" s="107"/>
      <c r="AC720" s="107"/>
      <c r="AD720" s="103"/>
      <c r="AE720" s="108"/>
      <c r="AF720" s="108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</row>
    <row r="721" s="105" customFormat="1" spans="1:47">
      <c r="A721" s="103"/>
      <c r="B721" s="103"/>
      <c r="C721" s="103"/>
      <c r="D721" s="103"/>
      <c r="E721" s="103"/>
      <c r="F721" s="106"/>
      <c r="G721" s="103"/>
      <c r="H721" s="103"/>
      <c r="I721" s="103"/>
      <c r="J721" s="103"/>
      <c r="K721" s="107"/>
      <c r="L721" s="103"/>
      <c r="M721" s="103"/>
      <c r="N721" s="103"/>
      <c r="O721" s="103"/>
      <c r="P721" s="103"/>
      <c r="Q721" s="103"/>
      <c r="R721" s="103"/>
      <c r="S721" s="107"/>
      <c r="T721" s="103"/>
      <c r="U721" s="107"/>
      <c r="V721" s="107"/>
      <c r="W721" s="103"/>
      <c r="X721" s="103"/>
      <c r="Y721" s="107"/>
      <c r="Z721" s="107"/>
      <c r="AA721" s="107"/>
      <c r="AB721" s="107"/>
      <c r="AC721" s="107"/>
      <c r="AD721" s="103"/>
      <c r="AE721" s="108"/>
      <c r="AF721" s="108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</row>
    <row r="722" s="105" customFormat="1" spans="1:47">
      <c r="A722" s="103"/>
      <c r="B722" s="103"/>
      <c r="C722" s="103"/>
      <c r="D722" s="103"/>
      <c r="E722" s="103"/>
      <c r="F722" s="106"/>
      <c r="G722" s="103"/>
      <c r="H722" s="103"/>
      <c r="I722" s="103"/>
      <c r="J722" s="103"/>
      <c r="K722" s="107"/>
      <c r="L722" s="103"/>
      <c r="M722" s="103"/>
      <c r="N722" s="103"/>
      <c r="O722" s="103"/>
      <c r="P722" s="103"/>
      <c r="Q722" s="103"/>
      <c r="R722" s="103"/>
      <c r="S722" s="107"/>
      <c r="T722" s="103"/>
      <c r="U722" s="107"/>
      <c r="V722" s="107"/>
      <c r="W722" s="103"/>
      <c r="X722" s="103"/>
      <c r="Y722" s="107"/>
      <c r="Z722" s="107"/>
      <c r="AA722" s="107"/>
      <c r="AB722" s="107"/>
      <c r="AC722" s="107"/>
      <c r="AD722" s="103"/>
      <c r="AE722" s="108"/>
      <c r="AF722" s="108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</row>
    <row r="723" s="105" customFormat="1" spans="1:47">
      <c r="A723" s="103"/>
      <c r="B723" s="103"/>
      <c r="C723" s="103"/>
      <c r="D723" s="103"/>
      <c r="E723" s="103"/>
      <c r="F723" s="106"/>
      <c r="G723" s="103"/>
      <c r="H723" s="103"/>
      <c r="I723" s="103"/>
      <c r="J723" s="103"/>
      <c r="K723" s="107"/>
      <c r="L723" s="103"/>
      <c r="M723" s="103"/>
      <c r="N723" s="103"/>
      <c r="O723" s="103"/>
      <c r="P723" s="103"/>
      <c r="Q723" s="103"/>
      <c r="R723" s="103"/>
      <c r="S723" s="107"/>
      <c r="T723" s="103"/>
      <c r="U723" s="107"/>
      <c r="V723" s="107"/>
      <c r="W723" s="103"/>
      <c r="X723" s="103"/>
      <c r="Y723" s="107"/>
      <c r="Z723" s="107"/>
      <c r="AA723" s="107"/>
      <c r="AB723" s="107"/>
      <c r="AC723" s="107"/>
      <c r="AD723" s="103"/>
      <c r="AE723" s="108"/>
      <c r="AF723" s="108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</row>
    <row r="724" s="105" customFormat="1" spans="1:47">
      <c r="A724" s="103"/>
      <c r="B724" s="103"/>
      <c r="C724" s="103"/>
      <c r="D724" s="103"/>
      <c r="E724" s="103"/>
      <c r="F724" s="106"/>
      <c r="G724" s="103"/>
      <c r="H724" s="103"/>
      <c r="I724" s="103"/>
      <c r="J724" s="103"/>
      <c r="K724" s="107"/>
      <c r="L724" s="103"/>
      <c r="M724" s="103"/>
      <c r="N724" s="103"/>
      <c r="O724" s="103"/>
      <c r="P724" s="103"/>
      <c r="Q724" s="103"/>
      <c r="R724" s="103"/>
      <c r="S724" s="107"/>
      <c r="T724" s="103"/>
      <c r="U724" s="107"/>
      <c r="V724" s="107"/>
      <c r="W724" s="103"/>
      <c r="X724" s="103"/>
      <c r="Y724" s="107"/>
      <c r="Z724" s="107"/>
      <c r="AA724" s="107"/>
      <c r="AB724" s="107"/>
      <c r="AC724" s="107"/>
      <c r="AD724" s="103"/>
      <c r="AE724" s="108"/>
      <c r="AF724" s="108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</row>
    <row r="725" s="105" customFormat="1" spans="1:47">
      <c r="A725" s="103"/>
      <c r="B725" s="103"/>
      <c r="C725" s="103"/>
      <c r="D725" s="103"/>
      <c r="E725" s="103"/>
      <c r="F725" s="106"/>
      <c r="G725" s="103"/>
      <c r="H725" s="103"/>
      <c r="I725" s="103"/>
      <c r="J725" s="103"/>
      <c r="K725" s="107"/>
      <c r="L725" s="103"/>
      <c r="M725" s="103"/>
      <c r="N725" s="103"/>
      <c r="O725" s="103"/>
      <c r="P725" s="103"/>
      <c r="Q725" s="103"/>
      <c r="R725" s="103"/>
      <c r="S725" s="107"/>
      <c r="T725" s="103"/>
      <c r="U725" s="107"/>
      <c r="V725" s="107"/>
      <c r="W725" s="103"/>
      <c r="X725" s="103"/>
      <c r="Y725" s="107"/>
      <c r="Z725" s="107"/>
      <c r="AA725" s="107"/>
      <c r="AB725" s="107"/>
      <c r="AC725" s="107"/>
      <c r="AD725" s="103"/>
      <c r="AE725" s="108"/>
      <c r="AF725" s="108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</row>
    <row r="726" s="105" customFormat="1" spans="1:47">
      <c r="A726" s="103"/>
      <c r="B726" s="103"/>
      <c r="C726" s="103"/>
      <c r="D726" s="103"/>
      <c r="E726" s="103"/>
      <c r="F726" s="106"/>
      <c r="G726" s="103"/>
      <c r="H726" s="103"/>
      <c r="I726" s="103"/>
      <c r="J726" s="103"/>
      <c r="K726" s="107"/>
      <c r="L726" s="103"/>
      <c r="M726" s="103"/>
      <c r="N726" s="103"/>
      <c r="O726" s="103"/>
      <c r="P726" s="103"/>
      <c r="Q726" s="103"/>
      <c r="R726" s="103"/>
      <c r="S726" s="107"/>
      <c r="T726" s="103"/>
      <c r="U726" s="107"/>
      <c r="V726" s="107"/>
      <c r="W726" s="103"/>
      <c r="X726" s="103"/>
      <c r="Y726" s="107"/>
      <c r="Z726" s="107"/>
      <c r="AA726" s="107"/>
      <c r="AB726" s="107"/>
      <c r="AC726" s="107"/>
      <c r="AD726" s="103"/>
      <c r="AE726" s="108"/>
      <c r="AF726" s="108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</row>
    <row r="727" s="105" customFormat="1" spans="1:47">
      <c r="A727" s="103"/>
      <c r="B727" s="103"/>
      <c r="C727" s="103"/>
      <c r="D727" s="103"/>
      <c r="E727" s="103"/>
      <c r="F727" s="106"/>
      <c r="G727" s="103"/>
      <c r="H727" s="103"/>
      <c r="I727" s="103"/>
      <c r="J727" s="103"/>
      <c r="K727" s="107"/>
      <c r="L727" s="103"/>
      <c r="M727" s="103"/>
      <c r="N727" s="103"/>
      <c r="O727" s="103"/>
      <c r="P727" s="103"/>
      <c r="Q727" s="103"/>
      <c r="R727" s="103"/>
      <c r="S727" s="107"/>
      <c r="T727" s="103"/>
      <c r="U727" s="107"/>
      <c r="V727" s="107"/>
      <c r="W727" s="103"/>
      <c r="X727" s="103"/>
      <c r="Y727" s="107"/>
      <c r="Z727" s="107"/>
      <c r="AA727" s="107"/>
      <c r="AB727" s="107"/>
      <c r="AC727" s="107"/>
      <c r="AD727" s="103"/>
      <c r="AE727" s="108"/>
      <c r="AF727" s="108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</row>
    <row r="728" s="105" customFormat="1" spans="1:47">
      <c r="A728" s="103"/>
      <c r="B728" s="103"/>
      <c r="C728" s="103"/>
      <c r="D728" s="103"/>
      <c r="E728" s="103"/>
      <c r="F728" s="106"/>
      <c r="G728" s="103"/>
      <c r="H728" s="103"/>
      <c r="I728" s="103"/>
      <c r="J728" s="103"/>
      <c r="K728" s="107"/>
      <c r="L728" s="103"/>
      <c r="M728" s="103"/>
      <c r="N728" s="103"/>
      <c r="O728" s="103"/>
      <c r="P728" s="103"/>
      <c r="Q728" s="103"/>
      <c r="R728" s="103"/>
      <c r="S728" s="107"/>
      <c r="T728" s="103"/>
      <c r="U728" s="107"/>
      <c r="V728" s="107"/>
      <c r="W728" s="103"/>
      <c r="X728" s="103"/>
      <c r="Y728" s="107"/>
      <c r="Z728" s="107"/>
      <c r="AA728" s="107"/>
      <c r="AB728" s="107"/>
      <c r="AC728" s="107"/>
      <c r="AD728" s="103"/>
      <c r="AE728" s="108"/>
      <c r="AF728" s="108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</row>
    <row r="729" s="105" customFormat="1" spans="1:47">
      <c r="A729" s="103"/>
      <c r="B729" s="103"/>
      <c r="C729" s="103"/>
      <c r="D729" s="103"/>
      <c r="E729" s="103"/>
      <c r="F729" s="106"/>
      <c r="G729" s="103"/>
      <c r="H729" s="103"/>
      <c r="I729" s="103"/>
      <c r="J729" s="103"/>
      <c r="K729" s="107"/>
      <c r="L729" s="103"/>
      <c r="M729" s="103"/>
      <c r="N729" s="103"/>
      <c r="O729" s="103"/>
      <c r="P729" s="103"/>
      <c r="Q729" s="103"/>
      <c r="R729" s="103"/>
      <c r="S729" s="107"/>
      <c r="T729" s="103"/>
      <c r="U729" s="107"/>
      <c r="V729" s="107"/>
      <c r="W729" s="103"/>
      <c r="X729" s="103"/>
      <c r="Y729" s="107"/>
      <c r="Z729" s="107"/>
      <c r="AA729" s="107"/>
      <c r="AB729" s="107"/>
      <c r="AC729" s="107"/>
      <c r="AD729" s="103"/>
      <c r="AE729" s="108"/>
      <c r="AF729" s="108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3"/>
    </row>
    <row r="730" s="105" customFormat="1" spans="1:47">
      <c r="A730" s="103"/>
      <c r="B730" s="103"/>
      <c r="C730" s="103"/>
      <c r="D730" s="103"/>
      <c r="E730" s="103"/>
      <c r="F730" s="106"/>
      <c r="G730" s="103"/>
      <c r="H730" s="103"/>
      <c r="I730" s="103"/>
      <c r="J730" s="103"/>
      <c r="K730" s="107"/>
      <c r="L730" s="103"/>
      <c r="M730" s="103"/>
      <c r="N730" s="103"/>
      <c r="O730" s="103"/>
      <c r="P730" s="103"/>
      <c r="Q730" s="103"/>
      <c r="R730" s="103"/>
      <c r="S730" s="107"/>
      <c r="T730" s="103"/>
      <c r="U730" s="107"/>
      <c r="V730" s="107"/>
      <c r="W730" s="103"/>
      <c r="X730" s="103"/>
      <c r="Y730" s="107"/>
      <c r="Z730" s="107"/>
      <c r="AA730" s="107"/>
      <c r="AB730" s="107"/>
      <c r="AC730" s="107"/>
      <c r="AD730" s="103"/>
      <c r="AE730" s="108"/>
      <c r="AF730" s="108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</row>
    <row r="731" s="105" customFormat="1" spans="1:47">
      <c r="A731" s="103"/>
      <c r="B731" s="103"/>
      <c r="C731" s="103"/>
      <c r="D731" s="103"/>
      <c r="E731" s="103"/>
      <c r="F731" s="106"/>
      <c r="G731" s="103"/>
      <c r="H731" s="103"/>
      <c r="I731" s="103"/>
      <c r="J731" s="103"/>
      <c r="K731" s="107"/>
      <c r="L731" s="103"/>
      <c r="M731" s="103"/>
      <c r="N731" s="103"/>
      <c r="O731" s="103"/>
      <c r="P731" s="103"/>
      <c r="Q731" s="103"/>
      <c r="R731" s="103"/>
      <c r="S731" s="107"/>
      <c r="T731" s="103"/>
      <c r="U731" s="107"/>
      <c r="V731" s="107"/>
      <c r="W731" s="103"/>
      <c r="X731" s="103"/>
      <c r="Y731" s="107"/>
      <c r="Z731" s="107"/>
      <c r="AA731" s="107"/>
      <c r="AB731" s="107"/>
      <c r="AC731" s="107"/>
      <c r="AD731" s="103"/>
      <c r="AE731" s="108"/>
      <c r="AF731" s="108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</row>
    <row r="732" s="105" customFormat="1" spans="1:47">
      <c r="A732" s="103"/>
      <c r="B732" s="103"/>
      <c r="C732" s="103"/>
      <c r="D732" s="103"/>
      <c r="E732" s="103"/>
      <c r="F732" s="106"/>
      <c r="G732" s="103"/>
      <c r="H732" s="103"/>
      <c r="I732" s="103"/>
      <c r="J732" s="103"/>
      <c r="K732" s="107"/>
      <c r="L732" s="103"/>
      <c r="M732" s="103"/>
      <c r="N732" s="103"/>
      <c r="O732" s="103"/>
      <c r="P732" s="103"/>
      <c r="Q732" s="103"/>
      <c r="R732" s="103"/>
      <c r="S732" s="107"/>
      <c r="T732" s="103"/>
      <c r="U732" s="107"/>
      <c r="V732" s="107"/>
      <c r="W732" s="103"/>
      <c r="X732" s="103"/>
      <c r="Y732" s="107"/>
      <c r="Z732" s="107"/>
      <c r="AA732" s="107"/>
      <c r="AB732" s="107"/>
      <c r="AC732" s="107"/>
      <c r="AD732" s="103"/>
      <c r="AE732" s="108"/>
      <c r="AF732" s="108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</row>
    <row r="733" s="105" customFormat="1" spans="1:47">
      <c r="A733" s="103"/>
      <c r="B733" s="103"/>
      <c r="C733" s="103"/>
      <c r="D733" s="103"/>
      <c r="E733" s="103"/>
      <c r="F733" s="106"/>
      <c r="G733" s="103"/>
      <c r="H733" s="103"/>
      <c r="I733" s="103"/>
      <c r="J733" s="103"/>
      <c r="K733" s="107"/>
      <c r="L733" s="103"/>
      <c r="M733" s="103"/>
      <c r="N733" s="103"/>
      <c r="O733" s="103"/>
      <c r="P733" s="103"/>
      <c r="Q733" s="103"/>
      <c r="R733" s="103"/>
      <c r="S733" s="107"/>
      <c r="T733" s="103"/>
      <c r="U733" s="107"/>
      <c r="V733" s="107"/>
      <c r="W733" s="103"/>
      <c r="X733" s="103"/>
      <c r="Y733" s="107"/>
      <c r="Z733" s="107"/>
      <c r="AA733" s="107"/>
      <c r="AB733" s="107"/>
      <c r="AC733" s="107"/>
      <c r="AD733" s="103"/>
      <c r="AE733" s="108"/>
      <c r="AF733" s="108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</row>
    <row r="734" s="105" customFormat="1" spans="1:47">
      <c r="A734" s="103"/>
      <c r="B734" s="103"/>
      <c r="C734" s="103"/>
      <c r="D734" s="103"/>
      <c r="E734" s="103"/>
      <c r="F734" s="106"/>
      <c r="G734" s="103"/>
      <c r="H734" s="103"/>
      <c r="I734" s="103"/>
      <c r="J734" s="103"/>
      <c r="K734" s="107"/>
      <c r="L734" s="103"/>
      <c r="M734" s="103"/>
      <c r="N734" s="103"/>
      <c r="O734" s="103"/>
      <c r="P734" s="103"/>
      <c r="Q734" s="103"/>
      <c r="R734" s="103"/>
      <c r="S734" s="107"/>
      <c r="T734" s="103"/>
      <c r="U734" s="107"/>
      <c r="V734" s="107"/>
      <c r="W734" s="103"/>
      <c r="X734" s="103"/>
      <c r="Y734" s="107"/>
      <c r="Z734" s="107"/>
      <c r="AA734" s="107"/>
      <c r="AB734" s="107"/>
      <c r="AC734" s="107"/>
      <c r="AD734" s="103"/>
      <c r="AE734" s="108"/>
      <c r="AF734" s="108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</row>
    <row r="735" s="105" customFormat="1" spans="1:47">
      <c r="A735" s="103"/>
      <c r="B735" s="103"/>
      <c r="C735" s="103"/>
      <c r="D735" s="103"/>
      <c r="E735" s="103"/>
      <c r="F735" s="106"/>
      <c r="G735" s="103"/>
      <c r="H735" s="103"/>
      <c r="I735" s="103"/>
      <c r="J735" s="103"/>
      <c r="K735" s="107"/>
      <c r="L735" s="103"/>
      <c r="M735" s="103"/>
      <c r="N735" s="103"/>
      <c r="O735" s="103"/>
      <c r="P735" s="103"/>
      <c r="Q735" s="103"/>
      <c r="R735" s="103"/>
      <c r="S735" s="107"/>
      <c r="T735" s="103"/>
      <c r="U735" s="107"/>
      <c r="V735" s="107"/>
      <c r="W735" s="103"/>
      <c r="X735" s="103"/>
      <c r="Y735" s="107"/>
      <c r="Z735" s="107"/>
      <c r="AA735" s="107"/>
      <c r="AB735" s="107"/>
      <c r="AC735" s="107"/>
      <c r="AD735" s="103"/>
      <c r="AE735" s="108"/>
      <c r="AF735" s="108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3"/>
    </row>
    <row r="736" s="105" customFormat="1" spans="1:47">
      <c r="A736" s="103"/>
      <c r="B736" s="103"/>
      <c r="C736" s="103"/>
      <c r="D736" s="103"/>
      <c r="E736" s="103"/>
      <c r="F736" s="106"/>
      <c r="G736" s="103"/>
      <c r="H736" s="103"/>
      <c r="I736" s="103"/>
      <c r="J736" s="103"/>
      <c r="K736" s="107"/>
      <c r="L736" s="103"/>
      <c r="M736" s="103"/>
      <c r="N736" s="103"/>
      <c r="O736" s="103"/>
      <c r="P736" s="103"/>
      <c r="Q736" s="103"/>
      <c r="R736" s="103"/>
      <c r="S736" s="107"/>
      <c r="T736" s="103"/>
      <c r="U736" s="107"/>
      <c r="V736" s="107"/>
      <c r="W736" s="103"/>
      <c r="X736" s="103"/>
      <c r="Y736" s="107"/>
      <c r="Z736" s="107"/>
      <c r="AA736" s="107"/>
      <c r="AB736" s="107"/>
      <c r="AC736" s="107"/>
      <c r="AD736" s="103"/>
      <c r="AE736" s="108"/>
      <c r="AF736" s="108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3"/>
    </row>
    <row r="737" s="105" customFormat="1" spans="1:47">
      <c r="A737" s="103"/>
      <c r="B737" s="103"/>
      <c r="C737" s="103"/>
      <c r="D737" s="103"/>
      <c r="E737" s="103"/>
      <c r="F737" s="106"/>
      <c r="G737" s="103"/>
      <c r="H737" s="103"/>
      <c r="I737" s="103"/>
      <c r="J737" s="103"/>
      <c r="K737" s="107"/>
      <c r="L737" s="103"/>
      <c r="M737" s="103"/>
      <c r="N737" s="103"/>
      <c r="O737" s="103"/>
      <c r="P737" s="103"/>
      <c r="Q737" s="103"/>
      <c r="R737" s="103"/>
      <c r="S737" s="107"/>
      <c r="T737" s="103"/>
      <c r="U737" s="107"/>
      <c r="V737" s="107"/>
      <c r="W737" s="103"/>
      <c r="X737" s="103"/>
      <c r="Y737" s="107"/>
      <c r="Z737" s="107"/>
      <c r="AA737" s="107"/>
      <c r="AB737" s="107"/>
      <c r="AC737" s="107"/>
      <c r="AD737" s="103"/>
      <c r="AE737" s="108"/>
      <c r="AF737" s="108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3"/>
    </row>
    <row r="738" s="105" customFormat="1" spans="1:47">
      <c r="A738" s="103"/>
      <c r="B738" s="103"/>
      <c r="C738" s="103"/>
      <c r="D738" s="103"/>
      <c r="E738" s="103"/>
      <c r="F738" s="106"/>
      <c r="G738" s="103"/>
      <c r="H738" s="103"/>
      <c r="I738" s="103"/>
      <c r="J738" s="103"/>
      <c r="K738" s="107"/>
      <c r="L738" s="103"/>
      <c r="M738" s="103"/>
      <c r="N738" s="103"/>
      <c r="O738" s="103"/>
      <c r="P738" s="103"/>
      <c r="Q738" s="103"/>
      <c r="R738" s="103"/>
      <c r="S738" s="107"/>
      <c r="T738" s="103"/>
      <c r="U738" s="107"/>
      <c r="V738" s="107"/>
      <c r="W738" s="103"/>
      <c r="X738" s="103"/>
      <c r="Y738" s="107"/>
      <c r="Z738" s="107"/>
      <c r="AA738" s="107"/>
      <c r="AB738" s="107"/>
      <c r="AC738" s="107"/>
      <c r="AD738" s="103"/>
      <c r="AE738" s="108"/>
      <c r="AF738" s="108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3"/>
    </row>
    <row r="739" s="105" customFormat="1" spans="1:47">
      <c r="A739" s="103"/>
      <c r="B739" s="103"/>
      <c r="C739" s="103"/>
      <c r="D739" s="103"/>
      <c r="E739" s="103"/>
      <c r="F739" s="106"/>
      <c r="G739" s="103"/>
      <c r="H739" s="103"/>
      <c r="I739" s="103"/>
      <c r="J739" s="103"/>
      <c r="K739" s="107"/>
      <c r="L739" s="103"/>
      <c r="M739" s="103"/>
      <c r="N739" s="103"/>
      <c r="O739" s="103"/>
      <c r="P739" s="103"/>
      <c r="Q739" s="103"/>
      <c r="R739" s="103"/>
      <c r="S739" s="107"/>
      <c r="T739" s="103"/>
      <c r="U739" s="107"/>
      <c r="V739" s="107"/>
      <c r="W739" s="103"/>
      <c r="X739" s="103"/>
      <c r="Y739" s="107"/>
      <c r="Z739" s="107"/>
      <c r="AA739" s="107"/>
      <c r="AB739" s="107"/>
      <c r="AC739" s="107"/>
      <c r="AD739" s="103"/>
      <c r="AE739" s="108"/>
      <c r="AF739" s="108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3"/>
    </row>
    <row r="740" s="105" customFormat="1" spans="1:47">
      <c r="A740" s="103"/>
      <c r="B740" s="103"/>
      <c r="C740" s="103"/>
      <c r="D740" s="103"/>
      <c r="E740" s="103"/>
      <c r="F740" s="106"/>
      <c r="G740" s="103"/>
      <c r="H740" s="103"/>
      <c r="I740" s="103"/>
      <c r="J740" s="103"/>
      <c r="K740" s="107"/>
      <c r="L740" s="103"/>
      <c r="M740" s="103"/>
      <c r="N740" s="103"/>
      <c r="O740" s="103"/>
      <c r="P740" s="103"/>
      <c r="Q740" s="103"/>
      <c r="R740" s="103"/>
      <c r="S740" s="107"/>
      <c r="T740" s="103"/>
      <c r="U740" s="107"/>
      <c r="V740" s="107"/>
      <c r="W740" s="103"/>
      <c r="X740" s="103"/>
      <c r="Y740" s="107"/>
      <c r="Z740" s="107"/>
      <c r="AA740" s="107"/>
      <c r="AB740" s="107"/>
      <c r="AC740" s="107"/>
      <c r="AD740" s="103"/>
      <c r="AE740" s="108"/>
      <c r="AF740" s="108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3"/>
    </row>
    <row r="741" s="105" customFormat="1" spans="1:47">
      <c r="A741" s="103"/>
      <c r="B741" s="103"/>
      <c r="C741" s="103"/>
      <c r="D741" s="103"/>
      <c r="E741" s="103"/>
      <c r="F741" s="106"/>
      <c r="G741" s="103"/>
      <c r="H741" s="103"/>
      <c r="I741" s="103"/>
      <c r="J741" s="103"/>
      <c r="K741" s="107"/>
      <c r="L741" s="103"/>
      <c r="M741" s="103"/>
      <c r="N741" s="103"/>
      <c r="O741" s="103"/>
      <c r="P741" s="103"/>
      <c r="Q741" s="103"/>
      <c r="R741" s="103"/>
      <c r="S741" s="107"/>
      <c r="T741" s="103"/>
      <c r="U741" s="107"/>
      <c r="V741" s="107"/>
      <c r="W741" s="103"/>
      <c r="X741" s="103"/>
      <c r="Y741" s="107"/>
      <c r="Z741" s="107"/>
      <c r="AA741" s="107"/>
      <c r="AB741" s="107"/>
      <c r="AC741" s="107"/>
      <c r="AD741" s="103"/>
      <c r="AE741" s="108"/>
      <c r="AF741" s="108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  <c r="AU741" s="103"/>
    </row>
    <row r="742" s="105" customFormat="1" spans="1:47">
      <c r="A742" s="103"/>
      <c r="B742" s="103"/>
      <c r="C742" s="103"/>
      <c r="D742" s="103"/>
      <c r="E742" s="103"/>
      <c r="F742" s="106"/>
      <c r="G742" s="103"/>
      <c r="H742" s="103"/>
      <c r="I742" s="103"/>
      <c r="J742" s="103"/>
      <c r="K742" s="107"/>
      <c r="L742" s="103"/>
      <c r="M742" s="103"/>
      <c r="N742" s="103"/>
      <c r="O742" s="103"/>
      <c r="P742" s="103"/>
      <c r="Q742" s="103"/>
      <c r="R742" s="103"/>
      <c r="S742" s="107"/>
      <c r="T742" s="103"/>
      <c r="U742" s="107"/>
      <c r="V742" s="107"/>
      <c r="W742" s="103"/>
      <c r="X742" s="103"/>
      <c r="Y742" s="107"/>
      <c r="Z742" s="107"/>
      <c r="AA742" s="107"/>
      <c r="AB742" s="107"/>
      <c r="AC742" s="107"/>
      <c r="AD742" s="103"/>
      <c r="AE742" s="108"/>
      <c r="AF742" s="108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  <c r="AU742" s="103"/>
    </row>
    <row r="743" s="105" customFormat="1" spans="1:47">
      <c r="A743" s="103"/>
      <c r="B743" s="103"/>
      <c r="C743" s="103"/>
      <c r="D743" s="103"/>
      <c r="E743" s="103"/>
      <c r="F743" s="106"/>
      <c r="G743" s="103"/>
      <c r="H743" s="103"/>
      <c r="I743" s="103"/>
      <c r="J743" s="103"/>
      <c r="K743" s="107"/>
      <c r="L743" s="103"/>
      <c r="M743" s="103"/>
      <c r="N743" s="103"/>
      <c r="O743" s="103"/>
      <c r="P743" s="103"/>
      <c r="Q743" s="103"/>
      <c r="R743" s="103"/>
      <c r="S743" s="107"/>
      <c r="T743" s="103"/>
      <c r="U743" s="107"/>
      <c r="V743" s="107"/>
      <c r="W743" s="103"/>
      <c r="X743" s="103"/>
      <c r="Y743" s="107"/>
      <c r="Z743" s="107"/>
      <c r="AA743" s="107"/>
      <c r="AB743" s="107"/>
      <c r="AC743" s="107"/>
      <c r="AD743" s="103"/>
      <c r="AE743" s="108"/>
      <c r="AF743" s="108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  <c r="AU743" s="103"/>
    </row>
    <row r="744" s="105" customFormat="1" spans="1:47">
      <c r="A744" s="103"/>
      <c r="B744" s="103"/>
      <c r="C744" s="103"/>
      <c r="D744" s="103"/>
      <c r="E744" s="103"/>
      <c r="F744" s="106"/>
      <c r="G744" s="103"/>
      <c r="H744" s="103"/>
      <c r="I744" s="103"/>
      <c r="J744" s="103"/>
      <c r="K744" s="107"/>
      <c r="L744" s="103"/>
      <c r="M744" s="103"/>
      <c r="N744" s="103"/>
      <c r="O744" s="103"/>
      <c r="P744" s="103"/>
      <c r="Q744" s="103"/>
      <c r="R744" s="103"/>
      <c r="S744" s="107"/>
      <c r="T744" s="103"/>
      <c r="U744" s="107"/>
      <c r="V744" s="107"/>
      <c r="W744" s="103"/>
      <c r="X744" s="103"/>
      <c r="Y744" s="107"/>
      <c r="Z744" s="107"/>
      <c r="AA744" s="107"/>
      <c r="AB744" s="107"/>
      <c r="AC744" s="107"/>
      <c r="AD744" s="103"/>
      <c r="AE744" s="108"/>
      <c r="AF744" s="108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  <c r="AU744" s="103"/>
    </row>
    <row r="745" s="105" customFormat="1" spans="1:47">
      <c r="A745" s="103"/>
      <c r="B745" s="103"/>
      <c r="C745" s="103"/>
      <c r="D745" s="103"/>
      <c r="E745" s="103"/>
      <c r="F745" s="106"/>
      <c r="G745" s="103"/>
      <c r="H745" s="103"/>
      <c r="I745" s="103"/>
      <c r="J745" s="103"/>
      <c r="K745" s="107"/>
      <c r="L745" s="103"/>
      <c r="M745" s="103"/>
      <c r="N745" s="103"/>
      <c r="O745" s="103"/>
      <c r="P745" s="103"/>
      <c r="Q745" s="103"/>
      <c r="R745" s="103"/>
      <c r="S745" s="107"/>
      <c r="T745" s="103"/>
      <c r="U745" s="107"/>
      <c r="V745" s="107"/>
      <c r="W745" s="103"/>
      <c r="X745" s="103"/>
      <c r="Y745" s="107"/>
      <c r="Z745" s="107"/>
      <c r="AA745" s="107"/>
      <c r="AB745" s="107"/>
      <c r="AC745" s="107"/>
      <c r="AD745" s="103"/>
      <c r="AE745" s="108"/>
      <c r="AF745" s="108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  <c r="AU745" s="103"/>
    </row>
    <row r="746" s="105" customFormat="1" spans="1:47">
      <c r="A746" s="103"/>
      <c r="B746" s="103"/>
      <c r="C746" s="103"/>
      <c r="D746" s="103"/>
      <c r="E746" s="103"/>
      <c r="F746" s="106"/>
      <c r="G746" s="103"/>
      <c r="H746" s="103"/>
      <c r="I746" s="103"/>
      <c r="J746" s="103"/>
      <c r="K746" s="107"/>
      <c r="L746" s="103"/>
      <c r="M746" s="103"/>
      <c r="N746" s="103"/>
      <c r="O746" s="103"/>
      <c r="P746" s="103"/>
      <c r="Q746" s="103"/>
      <c r="R746" s="103"/>
      <c r="S746" s="107"/>
      <c r="T746" s="103"/>
      <c r="U746" s="107"/>
      <c r="V746" s="107"/>
      <c r="W746" s="103"/>
      <c r="X746" s="103"/>
      <c r="Y746" s="107"/>
      <c r="Z746" s="107"/>
      <c r="AA746" s="107"/>
      <c r="AB746" s="107"/>
      <c r="AC746" s="107"/>
      <c r="AD746" s="103"/>
      <c r="AE746" s="108"/>
      <c r="AF746" s="108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  <c r="AU746" s="103"/>
    </row>
    <row r="747" s="105" customFormat="1" spans="1:47">
      <c r="A747" s="103"/>
      <c r="B747" s="103"/>
      <c r="C747" s="103"/>
      <c r="D747" s="103"/>
      <c r="E747" s="103"/>
      <c r="F747" s="106"/>
      <c r="G747" s="103"/>
      <c r="H747" s="103"/>
      <c r="I747" s="103"/>
      <c r="J747" s="103"/>
      <c r="K747" s="107"/>
      <c r="L747" s="103"/>
      <c r="M747" s="103"/>
      <c r="N747" s="103"/>
      <c r="O747" s="103"/>
      <c r="P747" s="103"/>
      <c r="Q747" s="103"/>
      <c r="R747" s="103"/>
      <c r="S747" s="107"/>
      <c r="T747" s="103"/>
      <c r="U747" s="107"/>
      <c r="V747" s="107"/>
      <c r="W747" s="103"/>
      <c r="X747" s="103"/>
      <c r="Y747" s="107"/>
      <c r="Z747" s="107"/>
      <c r="AA747" s="107"/>
      <c r="AB747" s="107"/>
      <c r="AC747" s="107"/>
      <c r="AD747" s="103"/>
      <c r="AE747" s="108"/>
      <c r="AF747" s="108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3"/>
    </row>
    <row r="748" s="105" customFormat="1" spans="1:47">
      <c r="A748" s="103"/>
      <c r="B748" s="103"/>
      <c r="C748" s="103"/>
      <c r="D748" s="103"/>
      <c r="E748" s="103"/>
      <c r="F748" s="106"/>
      <c r="G748" s="103"/>
      <c r="H748" s="103"/>
      <c r="I748" s="103"/>
      <c r="J748" s="103"/>
      <c r="K748" s="107"/>
      <c r="L748" s="103"/>
      <c r="M748" s="103"/>
      <c r="N748" s="103"/>
      <c r="O748" s="103"/>
      <c r="P748" s="103"/>
      <c r="Q748" s="103"/>
      <c r="R748" s="103"/>
      <c r="S748" s="107"/>
      <c r="T748" s="103"/>
      <c r="U748" s="107"/>
      <c r="V748" s="107"/>
      <c r="W748" s="103"/>
      <c r="X748" s="103"/>
      <c r="Y748" s="107"/>
      <c r="Z748" s="107"/>
      <c r="AA748" s="107"/>
      <c r="AB748" s="107"/>
      <c r="AC748" s="107"/>
      <c r="AD748" s="103"/>
      <c r="AE748" s="108"/>
      <c r="AF748" s="108"/>
      <c r="AG748" s="103"/>
      <c r="AH748" s="103"/>
      <c r="AI748" s="103"/>
      <c r="AJ748" s="103"/>
      <c r="AK748" s="103"/>
      <c r="AL748" s="103"/>
      <c r="AM748" s="103"/>
      <c r="AN748" s="103"/>
      <c r="AO748" s="103"/>
      <c r="AP748" s="103"/>
      <c r="AQ748" s="103"/>
      <c r="AR748" s="103"/>
      <c r="AS748" s="103"/>
      <c r="AT748" s="103"/>
      <c r="AU748" s="103"/>
    </row>
    <row r="749" s="105" customFormat="1" spans="1:47">
      <c r="A749" s="103"/>
      <c r="B749" s="103"/>
      <c r="C749" s="103"/>
      <c r="D749" s="103"/>
      <c r="E749" s="103"/>
      <c r="F749" s="106"/>
      <c r="G749" s="103"/>
      <c r="H749" s="103"/>
      <c r="I749" s="103"/>
      <c r="J749" s="103"/>
      <c r="K749" s="107"/>
      <c r="L749" s="103"/>
      <c r="M749" s="103"/>
      <c r="N749" s="103"/>
      <c r="O749" s="103"/>
      <c r="P749" s="103"/>
      <c r="Q749" s="103"/>
      <c r="R749" s="103"/>
      <c r="S749" s="107"/>
      <c r="T749" s="103"/>
      <c r="U749" s="107"/>
      <c r="V749" s="107"/>
      <c r="W749" s="103"/>
      <c r="X749" s="103"/>
      <c r="Y749" s="107"/>
      <c r="Z749" s="107"/>
      <c r="AA749" s="107"/>
      <c r="AB749" s="107"/>
      <c r="AC749" s="107"/>
      <c r="AD749" s="103"/>
      <c r="AE749" s="108"/>
      <c r="AF749" s="108"/>
      <c r="AG749" s="103"/>
      <c r="AH749" s="103"/>
      <c r="AI749" s="103"/>
      <c r="AJ749" s="103"/>
      <c r="AK749" s="103"/>
      <c r="AL749" s="103"/>
      <c r="AM749" s="103"/>
      <c r="AN749" s="103"/>
      <c r="AO749" s="103"/>
      <c r="AP749" s="103"/>
      <c r="AQ749" s="103"/>
      <c r="AR749" s="103"/>
      <c r="AS749" s="103"/>
      <c r="AT749" s="103"/>
      <c r="AU749" s="103"/>
    </row>
    <row r="750" s="105" customFormat="1" spans="1:47">
      <c r="A750" s="103"/>
      <c r="B750" s="103"/>
      <c r="C750" s="103"/>
      <c r="D750" s="103"/>
      <c r="E750" s="103"/>
      <c r="F750" s="106"/>
      <c r="G750" s="103"/>
      <c r="H750" s="103"/>
      <c r="I750" s="103"/>
      <c r="J750" s="103"/>
      <c r="K750" s="107"/>
      <c r="L750" s="103"/>
      <c r="M750" s="103"/>
      <c r="N750" s="103"/>
      <c r="O750" s="103"/>
      <c r="P750" s="103"/>
      <c r="Q750" s="103"/>
      <c r="R750" s="103"/>
      <c r="S750" s="107"/>
      <c r="T750" s="103"/>
      <c r="U750" s="107"/>
      <c r="V750" s="107"/>
      <c r="W750" s="103"/>
      <c r="X750" s="103"/>
      <c r="Y750" s="107"/>
      <c r="Z750" s="107"/>
      <c r="AA750" s="107"/>
      <c r="AB750" s="107"/>
      <c r="AC750" s="107"/>
      <c r="AD750" s="103"/>
      <c r="AE750" s="108"/>
      <c r="AF750" s="108"/>
      <c r="AG750" s="103"/>
      <c r="AH750" s="103"/>
      <c r="AI750" s="103"/>
      <c r="AJ750" s="103"/>
      <c r="AK750" s="103"/>
      <c r="AL750" s="103"/>
      <c r="AM750" s="103"/>
      <c r="AN750" s="103"/>
      <c r="AO750" s="103"/>
      <c r="AP750" s="103"/>
      <c r="AQ750" s="103"/>
      <c r="AR750" s="103"/>
      <c r="AS750" s="103"/>
      <c r="AT750" s="103"/>
      <c r="AU750" s="103"/>
    </row>
    <row r="751" s="105" customFormat="1" spans="1:47">
      <c r="A751" s="103"/>
      <c r="B751" s="103"/>
      <c r="C751" s="103"/>
      <c r="D751" s="103"/>
      <c r="E751" s="103"/>
      <c r="F751" s="106"/>
      <c r="G751" s="103"/>
      <c r="H751" s="103"/>
      <c r="I751" s="103"/>
      <c r="J751" s="103"/>
      <c r="K751" s="107"/>
      <c r="L751" s="103"/>
      <c r="M751" s="103"/>
      <c r="N751" s="103"/>
      <c r="O751" s="103"/>
      <c r="P751" s="103"/>
      <c r="Q751" s="103"/>
      <c r="R751" s="103"/>
      <c r="S751" s="107"/>
      <c r="T751" s="103"/>
      <c r="U751" s="107"/>
      <c r="V751" s="107"/>
      <c r="W751" s="103"/>
      <c r="X751" s="103"/>
      <c r="Y751" s="107"/>
      <c r="Z751" s="107"/>
      <c r="AA751" s="107"/>
      <c r="AB751" s="107"/>
      <c r="AC751" s="107"/>
      <c r="AD751" s="103"/>
      <c r="AE751" s="108"/>
      <c r="AF751" s="108"/>
      <c r="AG751" s="103"/>
      <c r="AH751" s="103"/>
      <c r="AI751" s="103"/>
      <c r="AJ751" s="103"/>
      <c r="AK751" s="103"/>
      <c r="AL751" s="103"/>
      <c r="AM751" s="103"/>
      <c r="AN751" s="103"/>
      <c r="AO751" s="103"/>
      <c r="AP751" s="103"/>
      <c r="AQ751" s="103"/>
      <c r="AR751" s="103"/>
      <c r="AS751" s="103"/>
      <c r="AT751" s="103"/>
      <c r="AU751" s="103"/>
    </row>
    <row r="752" s="105" customFormat="1" spans="1:47">
      <c r="A752" s="103"/>
      <c r="B752" s="103"/>
      <c r="C752" s="103"/>
      <c r="D752" s="103"/>
      <c r="E752" s="103"/>
      <c r="F752" s="106"/>
      <c r="G752" s="103"/>
      <c r="H752" s="103"/>
      <c r="I752" s="103"/>
      <c r="J752" s="103"/>
      <c r="K752" s="107"/>
      <c r="L752" s="103"/>
      <c r="M752" s="103"/>
      <c r="N752" s="103"/>
      <c r="O752" s="103"/>
      <c r="P752" s="103"/>
      <c r="Q752" s="103"/>
      <c r="R752" s="103"/>
      <c r="S752" s="107"/>
      <c r="T752" s="103"/>
      <c r="U752" s="107"/>
      <c r="V752" s="107"/>
      <c r="W752" s="103"/>
      <c r="X752" s="103"/>
      <c r="Y752" s="107"/>
      <c r="Z752" s="107"/>
      <c r="AA752" s="107"/>
      <c r="AB752" s="107"/>
      <c r="AC752" s="107"/>
      <c r="AD752" s="103"/>
      <c r="AE752" s="108"/>
      <c r="AF752" s="108"/>
      <c r="AG752" s="103"/>
      <c r="AH752" s="103"/>
      <c r="AI752" s="103"/>
      <c r="AJ752" s="103"/>
      <c r="AK752" s="103"/>
      <c r="AL752" s="103"/>
      <c r="AM752" s="103"/>
      <c r="AN752" s="103"/>
      <c r="AO752" s="103"/>
      <c r="AP752" s="103"/>
      <c r="AQ752" s="103"/>
      <c r="AR752" s="103"/>
      <c r="AS752" s="103"/>
      <c r="AT752" s="103"/>
      <c r="AU752" s="103"/>
    </row>
    <row r="753" s="105" customFormat="1" spans="1:47">
      <c r="A753" s="103"/>
      <c r="B753" s="103"/>
      <c r="C753" s="103"/>
      <c r="D753" s="103"/>
      <c r="E753" s="103"/>
      <c r="F753" s="106"/>
      <c r="G753" s="103"/>
      <c r="H753" s="103"/>
      <c r="I753" s="103"/>
      <c r="J753" s="103"/>
      <c r="K753" s="107"/>
      <c r="L753" s="103"/>
      <c r="M753" s="103"/>
      <c r="N753" s="103"/>
      <c r="O753" s="103"/>
      <c r="P753" s="103"/>
      <c r="Q753" s="103"/>
      <c r="R753" s="103"/>
      <c r="S753" s="107"/>
      <c r="T753" s="103"/>
      <c r="U753" s="107"/>
      <c r="V753" s="107"/>
      <c r="W753" s="103"/>
      <c r="X753" s="103"/>
      <c r="Y753" s="107"/>
      <c r="Z753" s="107"/>
      <c r="AA753" s="107"/>
      <c r="AB753" s="107"/>
      <c r="AC753" s="107"/>
      <c r="AD753" s="103"/>
      <c r="AE753" s="108"/>
      <c r="AF753" s="108"/>
      <c r="AG753" s="103"/>
      <c r="AH753" s="103"/>
      <c r="AI753" s="103"/>
      <c r="AJ753" s="103"/>
      <c r="AK753" s="103"/>
      <c r="AL753" s="103"/>
      <c r="AM753" s="103"/>
      <c r="AN753" s="103"/>
      <c r="AO753" s="103"/>
      <c r="AP753" s="103"/>
      <c r="AQ753" s="103"/>
      <c r="AR753" s="103"/>
      <c r="AS753" s="103"/>
      <c r="AT753" s="103"/>
      <c r="AU753" s="103"/>
    </row>
    <row r="754" s="105" customFormat="1" spans="1:47">
      <c r="A754" s="103"/>
      <c r="B754" s="103"/>
      <c r="C754" s="103"/>
      <c r="D754" s="103"/>
      <c r="E754" s="103"/>
      <c r="F754" s="106"/>
      <c r="G754" s="103"/>
      <c r="H754" s="103"/>
      <c r="I754" s="103"/>
      <c r="J754" s="103"/>
      <c r="K754" s="107"/>
      <c r="L754" s="103"/>
      <c r="M754" s="103"/>
      <c r="N754" s="103"/>
      <c r="O754" s="103"/>
      <c r="P754" s="103"/>
      <c r="Q754" s="103"/>
      <c r="R754" s="103"/>
      <c r="S754" s="107"/>
      <c r="T754" s="103"/>
      <c r="U754" s="107"/>
      <c r="V754" s="107"/>
      <c r="W754" s="103"/>
      <c r="X754" s="103"/>
      <c r="Y754" s="107"/>
      <c r="Z754" s="107"/>
      <c r="AA754" s="107"/>
      <c r="AB754" s="107"/>
      <c r="AC754" s="107"/>
      <c r="AD754" s="103"/>
      <c r="AE754" s="108"/>
      <c r="AF754" s="108"/>
      <c r="AG754" s="103"/>
      <c r="AH754" s="103"/>
      <c r="AI754" s="103"/>
      <c r="AJ754" s="103"/>
      <c r="AK754" s="103"/>
      <c r="AL754" s="103"/>
      <c r="AM754" s="103"/>
      <c r="AN754" s="103"/>
      <c r="AO754" s="103"/>
      <c r="AP754" s="103"/>
      <c r="AQ754" s="103"/>
      <c r="AR754" s="103"/>
      <c r="AS754" s="103"/>
      <c r="AT754" s="103"/>
      <c r="AU754" s="103"/>
    </row>
    <row r="755" s="105" customFormat="1" spans="1:47">
      <c r="A755" s="103"/>
      <c r="B755" s="103"/>
      <c r="C755" s="103"/>
      <c r="D755" s="103"/>
      <c r="E755" s="103"/>
      <c r="F755" s="106"/>
      <c r="G755" s="103"/>
      <c r="H755" s="103"/>
      <c r="I755" s="103"/>
      <c r="J755" s="103"/>
      <c r="K755" s="107"/>
      <c r="L755" s="103"/>
      <c r="M755" s="103"/>
      <c r="N755" s="103"/>
      <c r="O755" s="103"/>
      <c r="P755" s="103"/>
      <c r="Q755" s="103"/>
      <c r="R755" s="103"/>
      <c r="S755" s="107"/>
      <c r="T755" s="103"/>
      <c r="U755" s="107"/>
      <c r="V755" s="107"/>
      <c r="W755" s="103"/>
      <c r="X755" s="103"/>
      <c r="Y755" s="107"/>
      <c r="Z755" s="107"/>
      <c r="AA755" s="107"/>
      <c r="AB755" s="107"/>
      <c r="AC755" s="107"/>
      <c r="AD755" s="103"/>
      <c r="AE755" s="108"/>
      <c r="AF755" s="108"/>
      <c r="AG755" s="103"/>
      <c r="AH755" s="103"/>
      <c r="AI755" s="103"/>
      <c r="AJ755" s="103"/>
      <c r="AK755" s="103"/>
      <c r="AL755" s="103"/>
      <c r="AM755" s="103"/>
      <c r="AN755" s="103"/>
      <c r="AO755" s="103"/>
      <c r="AP755" s="103"/>
      <c r="AQ755" s="103"/>
      <c r="AR755" s="103"/>
      <c r="AS755" s="103"/>
      <c r="AT755" s="103"/>
      <c r="AU755" s="103"/>
    </row>
    <row r="756" s="105" customFormat="1" spans="1:47">
      <c r="A756" s="103"/>
      <c r="B756" s="103"/>
      <c r="C756" s="103"/>
      <c r="D756" s="103"/>
      <c r="E756" s="103"/>
      <c r="F756" s="106"/>
      <c r="G756" s="103"/>
      <c r="H756" s="103"/>
      <c r="I756" s="103"/>
      <c r="J756" s="103"/>
      <c r="K756" s="107"/>
      <c r="L756" s="103"/>
      <c r="M756" s="103"/>
      <c r="N756" s="103"/>
      <c r="O756" s="103"/>
      <c r="P756" s="103"/>
      <c r="Q756" s="103"/>
      <c r="R756" s="103"/>
      <c r="S756" s="107"/>
      <c r="T756" s="103"/>
      <c r="U756" s="107"/>
      <c r="V756" s="107"/>
      <c r="W756" s="103"/>
      <c r="X756" s="103"/>
      <c r="Y756" s="107"/>
      <c r="Z756" s="107"/>
      <c r="AA756" s="107"/>
      <c r="AB756" s="107"/>
      <c r="AC756" s="107"/>
      <c r="AD756" s="103"/>
      <c r="AE756" s="108"/>
      <c r="AF756" s="108"/>
      <c r="AG756" s="103"/>
      <c r="AH756" s="103"/>
      <c r="AI756" s="103"/>
      <c r="AJ756" s="103"/>
      <c r="AK756" s="103"/>
      <c r="AL756" s="103"/>
      <c r="AM756" s="103"/>
      <c r="AN756" s="103"/>
      <c r="AO756" s="103"/>
      <c r="AP756" s="103"/>
      <c r="AQ756" s="103"/>
      <c r="AR756" s="103"/>
      <c r="AS756" s="103"/>
      <c r="AT756" s="103"/>
      <c r="AU756" s="103"/>
    </row>
    <row r="757" s="105" customFormat="1" spans="1:47">
      <c r="A757" s="103"/>
      <c r="B757" s="103"/>
      <c r="C757" s="103"/>
      <c r="D757" s="103"/>
      <c r="E757" s="103"/>
      <c r="F757" s="106"/>
      <c r="G757" s="103"/>
      <c r="H757" s="103"/>
      <c r="I757" s="103"/>
      <c r="J757" s="103"/>
      <c r="K757" s="107"/>
      <c r="L757" s="103"/>
      <c r="M757" s="103"/>
      <c r="N757" s="103"/>
      <c r="O757" s="103"/>
      <c r="P757" s="103"/>
      <c r="Q757" s="103"/>
      <c r="R757" s="103"/>
      <c r="S757" s="107"/>
      <c r="T757" s="103"/>
      <c r="U757" s="107"/>
      <c r="V757" s="107"/>
      <c r="W757" s="103"/>
      <c r="X757" s="103"/>
      <c r="Y757" s="107"/>
      <c r="Z757" s="107"/>
      <c r="AA757" s="107"/>
      <c r="AB757" s="107"/>
      <c r="AC757" s="107"/>
      <c r="AD757" s="103"/>
      <c r="AE757" s="108"/>
      <c r="AF757" s="108"/>
      <c r="AG757" s="103"/>
      <c r="AH757" s="103"/>
      <c r="AI757" s="103"/>
      <c r="AJ757" s="103"/>
      <c r="AK757" s="103"/>
      <c r="AL757" s="103"/>
      <c r="AM757" s="103"/>
      <c r="AN757" s="103"/>
      <c r="AO757" s="103"/>
      <c r="AP757" s="103"/>
      <c r="AQ757" s="103"/>
      <c r="AR757" s="103"/>
      <c r="AS757" s="103"/>
      <c r="AT757" s="103"/>
      <c r="AU757" s="103"/>
    </row>
    <row r="758" s="105" customFormat="1" spans="1:47">
      <c r="A758" s="103"/>
      <c r="B758" s="103"/>
      <c r="C758" s="103"/>
      <c r="D758" s="103"/>
      <c r="E758" s="103"/>
      <c r="F758" s="106"/>
      <c r="G758" s="103"/>
      <c r="H758" s="103"/>
      <c r="I758" s="103"/>
      <c r="J758" s="103"/>
      <c r="K758" s="107"/>
      <c r="L758" s="103"/>
      <c r="M758" s="103"/>
      <c r="N758" s="103"/>
      <c r="O758" s="103"/>
      <c r="P758" s="103"/>
      <c r="Q758" s="103"/>
      <c r="R758" s="103"/>
      <c r="S758" s="107"/>
      <c r="T758" s="103"/>
      <c r="U758" s="107"/>
      <c r="V758" s="107"/>
      <c r="W758" s="103"/>
      <c r="X758" s="103"/>
      <c r="Y758" s="107"/>
      <c r="Z758" s="107"/>
      <c r="AA758" s="107"/>
      <c r="AB758" s="107"/>
      <c r="AC758" s="107"/>
      <c r="AD758" s="103"/>
      <c r="AE758" s="108"/>
      <c r="AF758" s="108"/>
      <c r="AG758" s="103"/>
      <c r="AH758" s="103"/>
      <c r="AI758" s="103"/>
      <c r="AJ758" s="103"/>
      <c r="AK758" s="103"/>
      <c r="AL758" s="103"/>
      <c r="AM758" s="103"/>
      <c r="AN758" s="103"/>
      <c r="AO758" s="103"/>
      <c r="AP758" s="103"/>
      <c r="AQ758" s="103"/>
      <c r="AR758" s="103"/>
      <c r="AS758" s="103"/>
      <c r="AT758" s="103"/>
      <c r="AU758" s="103"/>
    </row>
    <row r="759" s="105" customFormat="1" spans="1:47">
      <c r="A759" s="103"/>
      <c r="B759" s="103"/>
      <c r="C759" s="103"/>
      <c r="D759" s="103"/>
      <c r="E759" s="103"/>
      <c r="F759" s="106"/>
      <c r="G759" s="103"/>
      <c r="H759" s="103"/>
      <c r="I759" s="103"/>
      <c r="J759" s="103"/>
      <c r="K759" s="107"/>
      <c r="L759" s="103"/>
      <c r="M759" s="103"/>
      <c r="N759" s="103"/>
      <c r="O759" s="103"/>
      <c r="P759" s="103"/>
      <c r="Q759" s="103"/>
      <c r="R759" s="103"/>
      <c r="S759" s="107"/>
      <c r="T759" s="103"/>
      <c r="U759" s="107"/>
      <c r="V759" s="107"/>
      <c r="W759" s="103"/>
      <c r="X759" s="103"/>
      <c r="Y759" s="107"/>
      <c r="Z759" s="107"/>
      <c r="AA759" s="107"/>
      <c r="AB759" s="107"/>
      <c r="AC759" s="107"/>
      <c r="AD759" s="103"/>
      <c r="AE759" s="108"/>
      <c r="AF759" s="108"/>
      <c r="AG759" s="103"/>
      <c r="AH759" s="103"/>
      <c r="AI759" s="103"/>
      <c r="AJ759" s="103"/>
      <c r="AK759" s="103"/>
      <c r="AL759" s="103"/>
      <c r="AM759" s="103"/>
      <c r="AN759" s="103"/>
      <c r="AO759" s="103"/>
      <c r="AP759" s="103"/>
      <c r="AQ759" s="103"/>
      <c r="AR759" s="103"/>
      <c r="AS759" s="103"/>
      <c r="AT759" s="103"/>
      <c r="AU759" s="103"/>
    </row>
    <row r="760" s="105" customFormat="1" spans="1:47">
      <c r="A760" s="103"/>
      <c r="B760" s="103"/>
      <c r="C760" s="103"/>
      <c r="D760" s="103"/>
      <c r="E760" s="103"/>
      <c r="F760" s="106"/>
      <c r="G760" s="103"/>
      <c r="H760" s="103"/>
      <c r="I760" s="103"/>
      <c r="J760" s="103"/>
      <c r="K760" s="107"/>
      <c r="L760" s="103"/>
      <c r="M760" s="103"/>
      <c r="N760" s="103"/>
      <c r="O760" s="103"/>
      <c r="P760" s="103"/>
      <c r="Q760" s="103"/>
      <c r="R760" s="103"/>
      <c r="S760" s="107"/>
      <c r="T760" s="103"/>
      <c r="U760" s="107"/>
      <c r="V760" s="107"/>
      <c r="W760" s="103"/>
      <c r="X760" s="103"/>
      <c r="Y760" s="107"/>
      <c r="Z760" s="107"/>
      <c r="AA760" s="107"/>
      <c r="AB760" s="107"/>
      <c r="AC760" s="107"/>
      <c r="AD760" s="103"/>
      <c r="AE760" s="108"/>
      <c r="AF760" s="108"/>
      <c r="AG760" s="103"/>
      <c r="AH760" s="103"/>
      <c r="AI760" s="103"/>
      <c r="AJ760" s="103"/>
      <c r="AK760" s="103"/>
      <c r="AL760" s="103"/>
      <c r="AM760" s="103"/>
      <c r="AN760" s="103"/>
      <c r="AO760" s="103"/>
      <c r="AP760" s="103"/>
      <c r="AQ760" s="103"/>
      <c r="AR760" s="103"/>
      <c r="AS760" s="103"/>
      <c r="AT760" s="103"/>
      <c r="AU760" s="103"/>
    </row>
    <row r="761" s="105" customFormat="1" spans="1:47">
      <c r="A761" s="103"/>
      <c r="B761" s="103"/>
      <c r="C761" s="103"/>
      <c r="D761" s="103"/>
      <c r="E761" s="103"/>
      <c r="F761" s="106"/>
      <c r="G761" s="103"/>
      <c r="H761" s="103"/>
      <c r="I761" s="103"/>
      <c r="J761" s="103"/>
      <c r="K761" s="107"/>
      <c r="L761" s="103"/>
      <c r="M761" s="103"/>
      <c r="N761" s="103"/>
      <c r="O761" s="103"/>
      <c r="P761" s="103"/>
      <c r="Q761" s="103"/>
      <c r="R761" s="103"/>
      <c r="S761" s="107"/>
      <c r="T761" s="103"/>
      <c r="U761" s="107"/>
      <c r="V761" s="107"/>
      <c r="W761" s="103"/>
      <c r="X761" s="103"/>
      <c r="Y761" s="107"/>
      <c r="Z761" s="107"/>
      <c r="AA761" s="107"/>
      <c r="AB761" s="107"/>
      <c r="AC761" s="107"/>
      <c r="AD761" s="103"/>
      <c r="AE761" s="108"/>
      <c r="AF761" s="108"/>
      <c r="AG761" s="103"/>
      <c r="AH761" s="103"/>
      <c r="AI761" s="103"/>
      <c r="AJ761" s="103"/>
      <c r="AK761" s="103"/>
      <c r="AL761" s="103"/>
      <c r="AM761" s="103"/>
      <c r="AN761" s="103"/>
      <c r="AO761" s="103"/>
      <c r="AP761" s="103"/>
      <c r="AQ761" s="103"/>
      <c r="AR761" s="103"/>
      <c r="AS761" s="103"/>
      <c r="AT761" s="103"/>
      <c r="AU761" s="103"/>
    </row>
    <row r="762" s="105" customFormat="1" spans="1:47">
      <c r="A762" s="103"/>
      <c r="B762" s="103"/>
      <c r="C762" s="103"/>
      <c r="D762" s="103"/>
      <c r="E762" s="103"/>
      <c r="F762" s="106"/>
      <c r="G762" s="103"/>
      <c r="H762" s="103"/>
      <c r="I762" s="103"/>
      <c r="J762" s="103"/>
      <c r="K762" s="107"/>
      <c r="L762" s="103"/>
      <c r="M762" s="103"/>
      <c r="N762" s="103"/>
      <c r="O762" s="103"/>
      <c r="P762" s="103"/>
      <c r="Q762" s="103"/>
      <c r="R762" s="103"/>
      <c r="S762" s="107"/>
      <c r="T762" s="103"/>
      <c r="U762" s="107"/>
      <c r="V762" s="107"/>
      <c r="W762" s="103"/>
      <c r="X762" s="103"/>
      <c r="Y762" s="107"/>
      <c r="Z762" s="107"/>
      <c r="AA762" s="107"/>
      <c r="AB762" s="107"/>
      <c r="AC762" s="107"/>
      <c r="AD762" s="103"/>
      <c r="AE762" s="108"/>
      <c r="AF762" s="108"/>
      <c r="AG762" s="103"/>
      <c r="AH762" s="103"/>
      <c r="AI762" s="103"/>
      <c r="AJ762" s="103"/>
      <c r="AK762" s="103"/>
      <c r="AL762" s="103"/>
      <c r="AM762" s="103"/>
      <c r="AN762" s="103"/>
      <c r="AO762" s="103"/>
      <c r="AP762" s="103"/>
      <c r="AQ762" s="103"/>
      <c r="AR762" s="103"/>
      <c r="AS762" s="103"/>
      <c r="AT762" s="103"/>
      <c r="AU762" s="103"/>
    </row>
    <row r="763" s="105" customFormat="1" spans="1:47">
      <c r="A763" s="103"/>
      <c r="B763" s="103"/>
      <c r="C763" s="103"/>
      <c r="D763" s="103"/>
      <c r="E763" s="103"/>
      <c r="F763" s="106"/>
      <c r="G763" s="103"/>
      <c r="H763" s="103"/>
      <c r="I763" s="103"/>
      <c r="J763" s="103"/>
      <c r="K763" s="107"/>
      <c r="L763" s="103"/>
      <c r="M763" s="103"/>
      <c r="N763" s="103"/>
      <c r="O763" s="103"/>
      <c r="P763" s="103"/>
      <c r="Q763" s="103"/>
      <c r="R763" s="103"/>
      <c r="S763" s="107"/>
      <c r="T763" s="103"/>
      <c r="U763" s="107"/>
      <c r="V763" s="107"/>
      <c r="W763" s="103"/>
      <c r="X763" s="103"/>
      <c r="Y763" s="107"/>
      <c r="Z763" s="107"/>
      <c r="AA763" s="107"/>
      <c r="AB763" s="107"/>
      <c r="AC763" s="107"/>
      <c r="AD763" s="103"/>
      <c r="AE763" s="108"/>
      <c r="AF763" s="108"/>
      <c r="AG763" s="103"/>
      <c r="AH763" s="103"/>
      <c r="AI763" s="103"/>
      <c r="AJ763" s="103"/>
      <c r="AK763" s="103"/>
      <c r="AL763" s="103"/>
      <c r="AM763" s="103"/>
      <c r="AN763" s="103"/>
      <c r="AO763" s="103"/>
      <c r="AP763" s="103"/>
      <c r="AQ763" s="103"/>
      <c r="AR763" s="103"/>
      <c r="AS763" s="103"/>
      <c r="AT763" s="103"/>
      <c r="AU763" s="103"/>
    </row>
    <row r="764" s="105" customFormat="1" spans="1:47">
      <c r="A764" s="103"/>
      <c r="B764" s="103"/>
      <c r="C764" s="103"/>
      <c r="D764" s="103"/>
      <c r="E764" s="103"/>
      <c r="F764" s="106"/>
      <c r="G764" s="103"/>
      <c r="H764" s="103"/>
      <c r="I764" s="103"/>
      <c r="J764" s="103"/>
      <c r="K764" s="107"/>
      <c r="L764" s="103"/>
      <c r="M764" s="103"/>
      <c r="N764" s="103"/>
      <c r="O764" s="103"/>
      <c r="P764" s="103"/>
      <c r="Q764" s="103"/>
      <c r="R764" s="103"/>
      <c r="S764" s="107"/>
      <c r="T764" s="103"/>
      <c r="U764" s="107"/>
      <c r="V764" s="107"/>
      <c r="W764" s="103"/>
      <c r="X764" s="103"/>
      <c r="Y764" s="107"/>
      <c r="Z764" s="107"/>
      <c r="AA764" s="107"/>
      <c r="AB764" s="107"/>
      <c r="AC764" s="107"/>
      <c r="AD764" s="103"/>
      <c r="AE764" s="108"/>
      <c r="AF764" s="108"/>
      <c r="AG764" s="103"/>
      <c r="AH764" s="103"/>
      <c r="AI764" s="103"/>
      <c r="AJ764" s="103"/>
      <c r="AK764" s="103"/>
      <c r="AL764" s="103"/>
      <c r="AM764" s="103"/>
      <c r="AN764" s="103"/>
      <c r="AO764" s="103"/>
      <c r="AP764" s="103"/>
      <c r="AQ764" s="103"/>
      <c r="AR764" s="103"/>
      <c r="AS764" s="103"/>
      <c r="AT764" s="103"/>
      <c r="AU764" s="103"/>
    </row>
    <row r="765" s="105" customFormat="1" spans="1:47">
      <c r="A765" s="103"/>
      <c r="B765" s="103"/>
      <c r="C765" s="103"/>
      <c r="D765" s="103"/>
      <c r="E765" s="103"/>
      <c r="F765" s="106"/>
      <c r="G765" s="103"/>
      <c r="H765" s="103"/>
      <c r="I765" s="103"/>
      <c r="J765" s="103"/>
      <c r="K765" s="107"/>
      <c r="L765" s="103"/>
      <c r="M765" s="103"/>
      <c r="N765" s="103"/>
      <c r="O765" s="103"/>
      <c r="P765" s="103"/>
      <c r="Q765" s="103"/>
      <c r="R765" s="103"/>
      <c r="S765" s="107"/>
      <c r="T765" s="103"/>
      <c r="U765" s="107"/>
      <c r="V765" s="107"/>
      <c r="W765" s="103"/>
      <c r="X765" s="103"/>
      <c r="Y765" s="107"/>
      <c r="Z765" s="107"/>
      <c r="AA765" s="107"/>
      <c r="AB765" s="107"/>
      <c r="AC765" s="107"/>
      <c r="AD765" s="103"/>
      <c r="AE765" s="108"/>
      <c r="AF765" s="108"/>
      <c r="AG765" s="103"/>
      <c r="AH765" s="103"/>
      <c r="AI765" s="103"/>
      <c r="AJ765" s="103"/>
      <c r="AK765" s="103"/>
      <c r="AL765" s="103"/>
      <c r="AM765" s="103"/>
      <c r="AN765" s="103"/>
      <c r="AO765" s="103"/>
      <c r="AP765" s="103"/>
      <c r="AQ765" s="103"/>
      <c r="AR765" s="103"/>
      <c r="AS765" s="103"/>
      <c r="AT765" s="103"/>
      <c r="AU765" s="103"/>
    </row>
    <row r="766" s="105" customFormat="1" spans="1:47">
      <c r="A766" s="103"/>
      <c r="B766" s="103"/>
      <c r="C766" s="103"/>
      <c r="D766" s="103"/>
      <c r="E766" s="103"/>
      <c r="F766" s="106"/>
      <c r="G766" s="103"/>
      <c r="H766" s="103"/>
      <c r="I766" s="103"/>
      <c r="J766" s="103"/>
      <c r="K766" s="107"/>
      <c r="L766" s="103"/>
      <c r="M766" s="103"/>
      <c r="N766" s="103"/>
      <c r="O766" s="103"/>
      <c r="P766" s="103"/>
      <c r="Q766" s="103"/>
      <c r="R766" s="103"/>
      <c r="S766" s="107"/>
      <c r="T766" s="103"/>
      <c r="U766" s="107"/>
      <c r="V766" s="107"/>
      <c r="W766" s="103"/>
      <c r="X766" s="103"/>
      <c r="Y766" s="107"/>
      <c r="Z766" s="107"/>
      <c r="AA766" s="107"/>
      <c r="AB766" s="107"/>
      <c r="AC766" s="107"/>
      <c r="AD766" s="103"/>
      <c r="AE766" s="108"/>
      <c r="AF766" s="108"/>
      <c r="AG766" s="103"/>
      <c r="AH766" s="103"/>
      <c r="AI766" s="103"/>
      <c r="AJ766" s="103"/>
      <c r="AK766" s="103"/>
      <c r="AL766" s="103"/>
      <c r="AM766" s="103"/>
      <c r="AN766" s="103"/>
      <c r="AO766" s="103"/>
      <c r="AP766" s="103"/>
      <c r="AQ766" s="103"/>
      <c r="AR766" s="103"/>
      <c r="AS766" s="103"/>
      <c r="AT766" s="103"/>
      <c r="AU766" s="103"/>
    </row>
    <row r="767" s="105" customFormat="1" spans="1:47">
      <c r="A767" s="103"/>
      <c r="B767" s="103"/>
      <c r="C767" s="103"/>
      <c r="D767" s="103"/>
      <c r="E767" s="103"/>
      <c r="F767" s="106"/>
      <c r="G767" s="103"/>
      <c r="H767" s="103"/>
      <c r="I767" s="103"/>
      <c r="J767" s="103"/>
      <c r="K767" s="107"/>
      <c r="L767" s="103"/>
      <c r="M767" s="103"/>
      <c r="N767" s="103"/>
      <c r="O767" s="103"/>
      <c r="P767" s="103"/>
      <c r="Q767" s="103"/>
      <c r="R767" s="103"/>
      <c r="S767" s="107"/>
      <c r="T767" s="103"/>
      <c r="U767" s="107"/>
      <c r="V767" s="107"/>
      <c r="W767" s="103"/>
      <c r="X767" s="103"/>
      <c r="Y767" s="107"/>
      <c r="Z767" s="107"/>
      <c r="AA767" s="107"/>
      <c r="AB767" s="107"/>
      <c r="AC767" s="107"/>
      <c r="AD767" s="103"/>
      <c r="AE767" s="108"/>
      <c r="AF767" s="108"/>
      <c r="AG767" s="103"/>
      <c r="AH767" s="103"/>
      <c r="AI767" s="103"/>
      <c r="AJ767" s="103"/>
      <c r="AK767" s="103"/>
      <c r="AL767" s="103"/>
      <c r="AM767" s="103"/>
      <c r="AN767" s="103"/>
      <c r="AO767" s="103"/>
      <c r="AP767" s="103"/>
      <c r="AQ767" s="103"/>
      <c r="AR767" s="103"/>
      <c r="AS767" s="103"/>
      <c r="AT767" s="103"/>
      <c r="AU767" s="103"/>
    </row>
    <row r="768" s="105" customFormat="1" spans="1:47">
      <c r="A768" s="103"/>
      <c r="B768" s="103"/>
      <c r="C768" s="103"/>
      <c r="D768" s="103"/>
      <c r="E768" s="103"/>
      <c r="F768" s="106"/>
      <c r="G768" s="103"/>
      <c r="H768" s="103"/>
      <c r="I768" s="103"/>
      <c r="J768" s="103"/>
      <c r="K768" s="107"/>
      <c r="L768" s="103"/>
      <c r="M768" s="103"/>
      <c r="N768" s="103"/>
      <c r="O768" s="103"/>
      <c r="P768" s="103"/>
      <c r="Q768" s="103"/>
      <c r="R768" s="103"/>
      <c r="S768" s="107"/>
      <c r="T768" s="103"/>
      <c r="U768" s="107"/>
      <c r="V768" s="107"/>
      <c r="W768" s="103"/>
      <c r="X768" s="103"/>
      <c r="Y768" s="107"/>
      <c r="Z768" s="107"/>
      <c r="AA768" s="107"/>
      <c r="AB768" s="107"/>
      <c r="AC768" s="107"/>
      <c r="AD768" s="103"/>
      <c r="AE768" s="108"/>
      <c r="AF768" s="108"/>
      <c r="AG768" s="103"/>
      <c r="AH768" s="103"/>
      <c r="AI768" s="103"/>
      <c r="AJ768" s="103"/>
      <c r="AK768" s="103"/>
      <c r="AL768" s="103"/>
      <c r="AM768" s="103"/>
      <c r="AN768" s="103"/>
      <c r="AO768" s="103"/>
      <c r="AP768" s="103"/>
      <c r="AQ768" s="103"/>
      <c r="AR768" s="103"/>
      <c r="AS768" s="103"/>
      <c r="AT768" s="103"/>
      <c r="AU768" s="103"/>
    </row>
    <row r="769" s="105" customFormat="1" spans="1:47">
      <c r="A769" s="103"/>
      <c r="B769" s="103"/>
      <c r="C769" s="103"/>
      <c r="D769" s="103"/>
      <c r="E769" s="103"/>
      <c r="F769" s="106"/>
      <c r="G769" s="103"/>
      <c r="H769" s="103"/>
      <c r="I769" s="103"/>
      <c r="J769" s="103"/>
      <c r="K769" s="107"/>
      <c r="L769" s="103"/>
      <c r="M769" s="103"/>
      <c r="N769" s="103"/>
      <c r="O769" s="103"/>
      <c r="P769" s="103"/>
      <c r="Q769" s="103"/>
      <c r="R769" s="103"/>
      <c r="S769" s="107"/>
      <c r="T769" s="103"/>
      <c r="U769" s="107"/>
      <c r="V769" s="107"/>
      <c r="W769" s="103"/>
      <c r="X769" s="103"/>
      <c r="Y769" s="107"/>
      <c r="Z769" s="107"/>
      <c r="AA769" s="107"/>
      <c r="AB769" s="107"/>
      <c r="AC769" s="107"/>
      <c r="AD769" s="103"/>
      <c r="AE769" s="108"/>
      <c r="AF769" s="108"/>
      <c r="AG769" s="103"/>
      <c r="AH769" s="103"/>
      <c r="AI769" s="103"/>
      <c r="AJ769" s="103"/>
      <c r="AK769" s="103"/>
      <c r="AL769" s="103"/>
      <c r="AM769" s="103"/>
      <c r="AN769" s="103"/>
      <c r="AO769" s="103"/>
      <c r="AP769" s="103"/>
      <c r="AQ769" s="103"/>
      <c r="AR769" s="103"/>
      <c r="AS769" s="103"/>
      <c r="AT769" s="103"/>
      <c r="AU769" s="103"/>
    </row>
    <row r="770" s="105" customFormat="1" spans="1:47">
      <c r="A770" s="103"/>
      <c r="B770" s="103"/>
      <c r="C770" s="103"/>
      <c r="D770" s="103"/>
      <c r="E770" s="103"/>
      <c r="F770" s="106"/>
      <c r="G770" s="103"/>
      <c r="H770" s="103"/>
      <c r="I770" s="103"/>
      <c r="J770" s="103"/>
      <c r="K770" s="107"/>
      <c r="L770" s="103"/>
      <c r="M770" s="103"/>
      <c r="N770" s="103"/>
      <c r="O770" s="103"/>
      <c r="P770" s="103"/>
      <c r="Q770" s="103"/>
      <c r="R770" s="103"/>
      <c r="S770" s="107"/>
      <c r="T770" s="103"/>
      <c r="U770" s="107"/>
      <c r="V770" s="107"/>
      <c r="W770" s="103"/>
      <c r="X770" s="103"/>
      <c r="Y770" s="107"/>
      <c r="Z770" s="107"/>
      <c r="AA770" s="107"/>
      <c r="AB770" s="107"/>
      <c r="AC770" s="107"/>
      <c r="AD770" s="103"/>
      <c r="AE770" s="108"/>
      <c r="AF770" s="108"/>
      <c r="AG770" s="103"/>
      <c r="AH770" s="103"/>
      <c r="AI770" s="103"/>
      <c r="AJ770" s="103"/>
      <c r="AK770" s="103"/>
      <c r="AL770" s="103"/>
      <c r="AM770" s="103"/>
      <c r="AN770" s="103"/>
      <c r="AO770" s="103"/>
      <c r="AP770" s="103"/>
      <c r="AQ770" s="103"/>
      <c r="AR770" s="103"/>
      <c r="AS770" s="103"/>
      <c r="AT770" s="103"/>
      <c r="AU770" s="103"/>
    </row>
    <row r="771" s="105" customFormat="1" spans="1:47">
      <c r="A771" s="103"/>
      <c r="B771" s="103"/>
      <c r="C771" s="103"/>
      <c r="D771" s="103"/>
      <c r="E771" s="103"/>
      <c r="F771" s="106"/>
      <c r="G771" s="103"/>
      <c r="H771" s="103"/>
      <c r="I771" s="103"/>
      <c r="J771" s="103"/>
      <c r="K771" s="107"/>
      <c r="L771" s="103"/>
      <c r="M771" s="103"/>
      <c r="N771" s="103"/>
      <c r="O771" s="103"/>
      <c r="P771" s="103"/>
      <c r="Q771" s="103"/>
      <c r="R771" s="103"/>
      <c r="S771" s="107"/>
      <c r="T771" s="103"/>
      <c r="U771" s="107"/>
      <c r="V771" s="107"/>
      <c r="W771" s="103"/>
      <c r="X771" s="103"/>
      <c r="Y771" s="107"/>
      <c r="Z771" s="107"/>
      <c r="AA771" s="107"/>
      <c r="AB771" s="107"/>
      <c r="AC771" s="107"/>
      <c r="AD771" s="103"/>
      <c r="AE771" s="108"/>
      <c r="AF771" s="108"/>
      <c r="AG771" s="103"/>
      <c r="AH771" s="103"/>
      <c r="AI771" s="103"/>
      <c r="AJ771" s="103"/>
      <c r="AK771" s="103"/>
      <c r="AL771" s="103"/>
      <c r="AM771" s="103"/>
      <c r="AN771" s="103"/>
      <c r="AO771" s="103"/>
      <c r="AP771" s="103"/>
      <c r="AQ771" s="103"/>
      <c r="AR771" s="103"/>
      <c r="AS771" s="103"/>
      <c r="AT771" s="103"/>
      <c r="AU771" s="103"/>
    </row>
    <row r="772" s="105" customFormat="1" spans="1:47">
      <c r="A772" s="103"/>
      <c r="B772" s="103"/>
      <c r="C772" s="103"/>
      <c r="D772" s="103"/>
      <c r="E772" s="103"/>
      <c r="F772" s="106"/>
      <c r="G772" s="103"/>
      <c r="H772" s="103"/>
      <c r="I772" s="103"/>
      <c r="J772" s="103"/>
      <c r="K772" s="107"/>
      <c r="L772" s="103"/>
      <c r="M772" s="103"/>
      <c r="N772" s="103"/>
      <c r="O772" s="103"/>
      <c r="P772" s="103"/>
      <c r="Q772" s="103"/>
      <c r="R772" s="103"/>
      <c r="S772" s="107"/>
      <c r="T772" s="103"/>
      <c r="U772" s="107"/>
      <c r="V772" s="107"/>
      <c r="W772" s="103"/>
      <c r="X772" s="103"/>
      <c r="Y772" s="107"/>
      <c r="Z772" s="107"/>
      <c r="AA772" s="107"/>
      <c r="AB772" s="107"/>
      <c r="AC772" s="107"/>
      <c r="AD772" s="103"/>
      <c r="AE772" s="108"/>
      <c r="AF772" s="108"/>
      <c r="AG772" s="103"/>
      <c r="AH772" s="103"/>
      <c r="AI772" s="103"/>
      <c r="AJ772" s="103"/>
      <c r="AK772" s="103"/>
      <c r="AL772" s="103"/>
      <c r="AM772" s="103"/>
      <c r="AN772" s="103"/>
      <c r="AO772" s="103"/>
      <c r="AP772" s="103"/>
      <c r="AQ772" s="103"/>
      <c r="AR772" s="103"/>
      <c r="AS772" s="103"/>
      <c r="AT772" s="103"/>
      <c r="AU772" s="103"/>
    </row>
    <row r="773" s="105" customFormat="1" spans="1:47">
      <c r="A773" s="103"/>
      <c r="B773" s="103"/>
      <c r="C773" s="103"/>
      <c r="D773" s="103"/>
      <c r="E773" s="103"/>
      <c r="F773" s="106"/>
      <c r="G773" s="103"/>
      <c r="H773" s="103"/>
      <c r="I773" s="103"/>
      <c r="J773" s="103"/>
      <c r="K773" s="107"/>
      <c r="L773" s="103"/>
      <c r="M773" s="103"/>
      <c r="N773" s="103"/>
      <c r="O773" s="103"/>
      <c r="P773" s="103"/>
      <c r="Q773" s="103"/>
      <c r="R773" s="103"/>
      <c r="S773" s="107"/>
      <c r="T773" s="103"/>
      <c r="U773" s="107"/>
      <c r="V773" s="107"/>
      <c r="W773" s="103"/>
      <c r="X773" s="103"/>
      <c r="Y773" s="107"/>
      <c r="Z773" s="107"/>
      <c r="AA773" s="107"/>
      <c r="AB773" s="107"/>
      <c r="AC773" s="107"/>
      <c r="AD773" s="103"/>
      <c r="AE773" s="108"/>
      <c r="AF773" s="108"/>
      <c r="AG773" s="103"/>
      <c r="AH773" s="103"/>
      <c r="AI773" s="103"/>
      <c r="AJ773" s="103"/>
      <c r="AK773" s="103"/>
      <c r="AL773" s="103"/>
      <c r="AM773" s="103"/>
      <c r="AN773" s="103"/>
      <c r="AO773" s="103"/>
      <c r="AP773" s="103"/>
      <c r="AQ773" s="103"/>
      <c r="AR773" s="103"/>
      <c r="AS773" s="103"/>
      <c r="AT773" s="103"/>
      <c r="AU773" s="103"/>
    </row>
    <row r="774" s="105" customFormat="1" spans="1:47">
      <c r="A774" s="103"/>
      <c r="B774" s="103"/>
      <c r="C774" s="103"/>
      <c r="D774" s="103"/>
      <c r="E774" s="103"/>
      <c r="F774" s="106"/>
      <c r="G774" s="103"/>
      <c r="H774" s="103"/>
      <c r="I774" s="103"/>
      <c r="J774" s="103"/>
      <c r="K774" s="107"/>
      <c r="L774" s="103"/>
      <c r="M774" s="103"/>
      <c r="N774" s="103"/>
      <c r="O774" s="103"/>
      <c r="P774" s="103"/>
      <c r="Q774" s="103"/>
      <c r="R774" s="103"/>
      <c r="S774" s="107"/>
      <c r="T774" s="103"/>
      <c r="U774" s="107"/>
      <c r="V774" s="107"/>
      <c r="W774" s="103"/>
      <c r="X774" s="103"/>
      <c r="Y774" s="107"/>
      <c r="Z774" s="107"/>
      <c r="AA774" s="107"/>
      <c r="AB774" s="107"/>
      <c r="AC774" s="107"/>
      <c r="AD774" s="103"/>
      <c r="AE774" s="108"/>
      <c r="AF774" s="108"/>
      <c r="AG774" s="103"/>
      <c r="AH774" s="103"/>
      <c r="AI774" s="103"/>
      <c r="AJ774" s="103"/>
      <c r="AK774" s="103"/>
      <c r="AL774" s="103"/>
      <c r="AM774" s="103"/>
      <c r="AN774" s="103"/>
      <c r="AO774" s="103"/>
      <c r="AP774" s="103"/>
      <c r="AQ774" s="103"/>
      <c r="AR774" s="103"/>
      <c r="AS774" s="103"/>
      <c r="AT774" s="103"/>
      <c r="AU774" s="103"/>
    </row>
    <row r="775" s="105" customFormat="1" spans="1:47">
      <c r="A775" s="103"/>
      <c r="B775" s="103"/>
      <c r="C775" s="103"/>
      <c r="D775" s="103"/>
      <c r="E775" s="103"/>
      <c r="F775" s="106"/>
      <c r="G775" s="103"/>
      <c r="H775" s="103"/>
      <c r="I775" s="103"/>
      <c r="J775" s="103"/>
      <c r="K775" s="107"/>
      <c r="L775" s="103"/>
      <c r="M775" s="103"/>
      <c r="N775" s="103"/>
      <c r="O775" s="103"/>
      <c r="P775" s="103"/>
      <c r="Q775" s="103"/>
      <c r="R775" s="103"/>
      <c r="S775" s="107"/>
      <c r="T775" s="103"/>
      <c r="U775" s="107"/>
      <c r="V775" s="107"/>
      <c r="W775" s="103"/>
      <c r="X775" s="103"/>
      <c r="Y775" s="107"/>
      <c r="Z775" s="107"/>
      <c r="AA775" s="107"/>
      <c r="AB775" s="107"/>
      <c r="AC775" s="107"/>
      <c r="AD775" s="103"/>
      <c r="AE775" s="108"/>
      <c r="AF775" s="108"/>
      <c r="AG775" s="103"/>
      <c r="AH775" s="103"/>
      <c r="AI775" s="103"/>
      <c r="AJ775" s="103"/>
      <c r="AK775" s="103"/>
      <c r="AL775" s="103"/>
      <c r="AM775" s="103"/>
      <c r="AN775" s="103"/>
      <c r="AO775" s="103"/>
      <c r="AP775" s="103"/>
      <c r="AQ775" s="103"/>
      <c r="AR775" s="103"/>
      <c r="AS775" s="103"/>
      <c r="AT775" s="103"/>
      <c r="AU775" s="103"/>
    </row>
    <row r="776" s="105" customFormat="1" spans="1:47">
      <c r="A776" s="103"/>
      <c r="B776" s="103"/>
      <c r="C776" s="103"/>
      <c r="D776" s="103"/>
      <c r="E776" s="103"/>
      <c r="F776" s="106"/>
      <c r="G776" s="103"/>
      <c r="H776" s="103"/>
      <c r="I776" s="103"/>
      <c r="J776" s="103"/>
      <c r="K776" s="107"/>
      <c r="L776" s="103"/>
      <c r="M776" s="103"/>
      <c r="N776" s="103"/>
      <c r="O776" s="103"/>
      <c r="P776" s="103"/>
      <c r="Q776" s="103"/>
      <c r="R776" s="103"/>
      <c r="S776" s="107"/>
      <c r="T776" s="103"/>
      <c r="U776" s="107"/>
      <c r="V776" s="107"/>
      <c r="W776" s="103"/>
      <c r="X776" s="103"/>
      <c r="Y776" s="107"/>
      <c r="Z776" s="107"/>
      <c r="AA776" s="107"/>
      <c r="AB776" s="107"/>
      <c r="AC776" s="107"/>
      <c r="AD776" s="103"/>
      <c r="AE776" s="108"/>
      <c r="AF776" s="108"/>
      <c r="AG776" s="103"/>
      <c r="AH776" s="103"/>
      <c r="AI776" s="103"/>
      <c r="AJ776" s="103"/>
      <c r="AK776" s="103"/>
      <c r="AL776" s="103"/>
      <c r="AM776" s="103"/>
      <c r="AN776" s="103"/>
      <c r="AO776" s="103"/>
      <c r="AP776" s="103"/>
      <c r="AQ776" s="103"/>
      <c r="AR776" s="103"/>
      <c r="AS776" s="103"/>
      <c r="AT776" s="103"/>
      <c r="AU776" s="103"/>
    </row>
    <row r="777" s="105" customFormat="1" spans="1:47">
      <c r="A777" s="103"/>
      <c r="B777" s="103"/>
      <c r="C777" s="103"/>
      <c r="D777" s="103"/>
      <c r="E777" s="103"/>
      <c r="F777" s="106"/>
      <c r="G777" s="103"/>
      <c r="H777" s="103"/>
      <c r="I777" s="103"/>
      <c r="J777" s="103"/>
      <c r="K777" s="107"/>
      <c r="L777" s="103"/>
      <c r="M777" s="103"/>
      <c r="N777" s="103"/>
      <c r="O777" s="103"/>
      <c r="P777" s="103"/>
      <c r="Q777" s="103"/>
      <c r="R777" s="103"/>
      <c r="S777" s="107"/>
      <c r="T777" s="103"/>
      <c r="U777" s="107"/>
      <c r="V777" s="107"/>
      <c r="W777" s="103"/>
      <c r="X777" s="103"/>
      <c r="Y777" s="107"/>
      <c r="Z777" s="107"/>
      <c r="AA777" s="107"/>
      <c r="AB777" s="107"/>
      <c r="AC777" s="107"/>
      <c r="AD777" s="103"/>
      <c r="AE777" s="108"/>
      <c r="AF777" s="108"/>
      <c r="AG777" s="103"/>
      <c r="AH777" s="103"/>
      <c r="AI777" s="103"/>
      <c r="AJ777" s="103"/>
      <c r="AK777" s="103"/>
      <c r="AL777" s="103"/>
      <c r="AM777" s="103"/>
      <c r="AN777" s="103"/>
      <c r="AO777" s="103"/>
      <c r="AP777" s="103"/>
      <c r="AQ777" s="103"/>
      <c r="AR777" s="103"/>
      <c r="AS777" s="103"/>
      <c r="AT777" s="103"/>
      <c r="AU777" s="103"/>
    </row>
    <row r="778" s="105" customFormat="1" spans="1:47">
      <c r="A778" s="103"/>
      <c r="B778" s="103"/>
      <c r="C778" s="103"/>
      <c r="D778" s="103"/>
      <c r="E778" s="103"/>
      <c r="F778" s="106"/>
      <c r="G778" s="103"/>
      <c r="H778" s="103"/>
      <c r="I778" s="103"/>
      <c r="J778" s="103"/>
      <c r="K778" s="107"/>
      <c r="L778" s="103"/>
      <c r="M778" s="103"/>
      <c r="N778" s="103"/>
      <c r="O778" s="103"/>
      <c r="P778" s="103"/>
      <c r="Q778" s="103"/>
      <c r="R778" s="103"/>
      <c r="S778" s="107"/>
      <c r="T778" s="103"/>
      <c r="U778" s="107"/>
      <c r="V778" s="107"/>
      <c r="W778" s="103"/>
      <c r="X778" s="103"/>
      <c r="Y778" s="107"/>
      <c r="Z778" s="107"/>
      <c r="AA778" s="107"/>
      <c r="AB778" s="107"/>
      <c r="AC778" s="107"/>
      <c r="AD778" s="103"/>
      <c r="AE778" s="108"/>
      <c r="AF778" s="108"/>
      <c r="AG778" s="103"/>
      <c r="AH778" s="103"/>
      <c r="AI778" s="103"/>
      <c r="AJ778" s="103"/>
      <c r="AK778" s="103"/>
      <c r="AL778" s="103"/>
      <c r="AM778" s="103"/>
      <c r="AN778" s="103"/>
      <c r="AO778" s="103"/>
      <c r="AP778" s="103"/>
      <c r="AQ778" s="103"/>
      <c r="AR778" s="103"/>
      <c r="AS778" s="103"/>
      <c r="AT778" s="103"/>
      <c r="AU778" s="103"/>
    </row>
    <row r="779" s="105" customFormat="1" spans="1:47">
      <c r="A779" s="103"/>
      <c r="B779" s="103"/>
      <c r="C779" s="103"/>
      <c r="D779" s="103"/>
      <c r="E779" s="103"/>
      <c r="F779" s="106"/>
      <c r="G779" s="103"/>
      <c r="H779" s="103"/>
      <c r="I779" s="103"/>
      <c r="J779" s="103"/>
      <c r="K779" s="107"/>
      <c r="L779" s="103"/>
      <c r="M779" s="103"/>
      <c r="N779" s="103"/>
      <c r="O779" s="103"/>
      <c r="P779" s="103"/>
      <c r="Q779" s="103"/>
      <c r="R779" s="103"/>
      <c r="S779" s="107"/>
      <c r="T779" s="103"/>
      <c r="U779" s="107"/>
      <c r="V779" s="107"/>
      <c r="W779" s="103"/>
      <c r="X779" s="103"/>
      <c r="Y779" s="107"/>
      <c r="Z779" s="107"/>
      <c r="AA779" s="107"/>
      <c r="AB779" s="107"/>
      <c r="AC779" s="107"/>
      <c r="AD779" s="103"/>
      <c r="AE779" s="108"/>
      <c r="AF779" s="108"/>
      <c r="AG779" s="103"/>
      <c r="AH779" s="103"/>
      <c r="AI779" s="103"/>
      <c r="AJ779" s="103"/>
      <c r="AK779" s="103"/>
      <c r="AL779" s="103"/>
      <c r="AM779" s="103"/>
      <c r="AN779" s="103"/>
      <c r="AO779" s="103"/>
      <c r="AP779" s="103"/>
      <c r="AQ779" s="103"/>
      <c r="AR779" s="103"/>
      <c r="AS779" s="103"/>
      <c r="AT779" s="103"/>
      <c r="AU779" s="103"/>
    </row>
    <row r="780" s="105" customFormat="1" spans="1:47">
      <c r="A780" s="103"/>
      <c r="B780" s="103"/>
      <c r="C780" s="103"/>
      <c r="D780" s="103"/>
      <c r="E780" s="103"/>
      <c r="F780" s="106"/>
      <c r="G780" s="103"/>
      <c r="H780" s="103"/>
      <c r="I780" s="103"/>
      <c r="J780" s="103"/>
      <c r="K780" s="107"/>
      <c r="L780" s="103"/>
      <c r="M780" s="103"/>
      <c r="N780" s="103"/>
      <c r="O780" s="103"/>
      <c r="P780" s="103"/>
      <c r="Q780" s="103"/>
      <c r="R780" s="103"/>
      <c r="S780" s="107"/>
      <c r="T780" s="103"/>
      <c r="U780" s="107"/>
      <c r="V780" s="107"/>
      <c r="W780" s="103"/>
      <c r="X780" s="103"/>
      <c r="Y780" s="107"/>
      <c r="Z780" s="107"/>
      <c r="AA780" s="107"/>
      <c r="AB780" s="107"/>
      <c r="AC780" s="107"/>
      <c r="AD780" s="103"/>
      <c r="AE780" s="108"/>
      <c r="AF780" s="108"/>
      <c r="AG780" s="103"/>
      <c r="AH780" s="103"/>
      <c r="AI780" s="103"/>
      <c r="AJ780" s="103"/>
      <c r="AK780" s="103"/>
      <c r="AL780" s="103"/>
      <c r="AM780" s="103"/>
      <c r="AN780" s="103"/>
      <c r="AO780" s="103"/>
      <c r="AP780" s="103"/>
      <c r="AQ780" s="103"/>
      <c r="AR780" s="103"/>
      <c r="AS780" s="103"/>
      <c r="AT780" s="103"/>
      <c r="AU780" s="103"/>
    </row>
    <row r="781" s="105" customFormat="1" spans="1:47">
      <c r="A781" s="103"/>
      <c r="B781" s="103"/>
      <c r="C781" s="103"/>
      <c r="D781" s="103"/>
      <c r="E781" s="103"/>
      <c r="F781" s="106"/>
      <c r="G781" s="103"/>
      <c r="H781" s="103"/>
      <c r="I781" s="103"/>
      <c r="J781" s="103"/>
      <c r="K781" s="107"/>
      <c r="L781" s="103"/>
      <c r="M781" s="103"/>
      <c r="N781" s="103"/>
      <c r="O781" s="103"/>
      <c r="P781" s="103"/>
      <c r="Q781" s="103"/>
      <c r="R781" s="103"/>
      <c r="S781" s="107"/>
      <c r="T781" s="103"/>
      <c r="U781" s="107"/>
      <c r="V781" s="107"/>
      <c r="W781" s="103"/>
      <c r="X781" s="103"/>
      <c r="Y781" s="107"/>
      <c r="Z781" s="107"/>
      <c r="AA781" s="107"/>
      <c r="AB781" s="107"/>
      <c r="AC781" s="107"/>
      <c r="AD781" s="103"/>
      <c r="AE781" s="108"/>
      <c r="AF781" s="108"/>
      <c r="AG781" s="103"/>
      <c r="AH781" s="103"/>
      <c r="AI781" s="103"/>
      <c r="AJ781" s="103"/>
      <c r="AK781" s="103"/>
      <c r="AL781" s="103"/>
      <c r="AM781" s="103"/>
      <c r="AN781" s="103"/>
      <c r="AO781" s="103"/>
      <c r="AP781" s="103"/>
      <c r="AQ781" s="103"/>
      <c r="AR781" s="103"/>
      <c r="AS781" s="103"/>
      <c r="AT781" s="103"/>
      <c r="AU781" s="103"/>
    </row>
    <row r="782" s="105" customFormat="1" spans="1:47">
      <c r="A782" s="103"/>
      <c r="B782" s="103"/>
      <c r="C782" s="103"/>
      <c r="D782" s="103"/>
      <c r="E782" s="103"/>
      <c r="F782" s="106"/>
      <c r="G782" s="103"/>
      <c r="H782" s="103"/>
      <c r="I782" s="103"/>
      <c r="J782" s="103"/>
      <c r="K782" s="107"/>
      <c r="L782" s="103"/>
      <c r="M782" s="103"/>
      <c r="N782" s="103"/>
      <c r="O782" s="103"/>
      <c r="P782" s="103"/>
      <c r="Q782" s="103"/>
      <c r="R782" s="103"/>
      <c r="S782" s="107"/>
      <c r="T782" s="103"/>
      <c r="U782" s="107"/>
      <c r="V782" s="107"/>
      <c r="W782" s="103"/>
      <c r="X782" s="103"/>
      <c r="Y782" s="107"/>
      <c r="Z782" s="107"/>
      <c r="AA782" s="107"/>
      <c r="AB782" s="107"/>
      <c r="AC782" s="107"/>
      <c r="AD782" s="103"/>
      <c r="AE782" s="108"/>
      <c r="AF782" s="108"/>
      <c r="AG782" s="103"/>
      <c r="AH782" s="103"/>
      <c r="AI782" s="103"/>
      <c r="AJ782" s="103"/>
      <c r="AK782" s="103"/>
      <c r="AL782" s="103"/>
      <c r="AM782" s="103"/>
      <c r="AN782" s="103"/>
      <c r="AO782" s="103"/>
      <c r="AP782" s="103"/>
      <c r="AQ782" s="103"/>
      <c r="AR782" s="103"/>
      <c r="AS782" s="103"/>
      <c r="AT782" s="103"/>
      <c r="AU782" s="103"/>
    </row>
    <row r="783" s="105" customFormat="1" spans="1:47">
      <c r="A783" s="103"/>
      <c r="B783" s="103"/>
      <c r="C783" s="103"/>
      <c r="D783" s="103"/>
      <c r="E783" s="103"/>
      <c r="F783" s="106"/>
      <c r="G783" s="103"/>
      <c r="H783" s="103"/>
      <c r="I783" s="103"/>
      <c r="J783" s="103"/>
      <c r="K783" s="107"/>
      <c r="L783" s="103"/>
      <c r="M783" s="103"/>
      <c r="N783" s="103"/>
      <c r="O783" s="103"/>
      <c r="P783" s="103"/>
      <c r="Q783" s="103"/>
      <c r="R783" s="103"/>
      <c r="S783" s="107"/>
      <c r="T783" s="103"/>
      <c r="U783" s="107"/>
      <c r="V783" s="107"/>
      <c r="W783" s="103"/>
      <c r="X783" s="103"/>
      <c r="Y783" s="107"/>
      <c r="Z783" s="107"/>
      <c r="AA783" s="107"/>
      <c r="AB783" s="107"/>
      <c r="AC783" s="107"/>
      <c r="AD783" s="103"/>
      <c r="AE783" s="108"/>
      <c r="AF783" s="108"/>
      <c r="AG783" s="103"/>
      <c r="AH783" s="103"/>
      <c r="AI783" s="103"/>
      <c r="AJ783" s="103"/>
      <c r="AK783" s="103"/>
      <c r="AL783" s="103"/>
      <c r="AM783" s="103"/>
      <c r="AN783" s="103"/>
      <c r="AO783" s="103"/>
      <c r="AP783" s="103"/>
      <c r="AQ783" s="103"/>
      <c r="AR783" s="103"/>
      <c r="AS783" s="103"/>
      <c r="AT783" s="103"/>
      <c r="AU783" s="103"/>
    </row>
    <row r="784" s="105" customFormat="1" spans="1:47">
      <c r="A784" s="103"/>
      <c r="B784" s="103"/>
      <c r="C784" s="103"/>
      <c r="D784" s="103"/>
      <c r="E784" s="103"/>
      <c r="F784" s="106"/>
      <c r="G784" s="103"/>
      <c r="H784" s="103"/>
      <c r="I784" s="103"/>
      <c r="J784" s="103"/>
      <c r="K784" s="107"/>
      <c r="L784" s="103"/>
      <c r="M784" s="103"/>
      <c r="N784" s="103"/>
      <c r="O784" s="103"/>
      <c r="P784" s="103"/>
      <c r="Q784" s="103"/>
      <c r="R784" s="103"/>
      <c r="S784" s="107"/>
      <c r="T784" s="103"/>
      <c r="U784" s="107"/>
      <c r="V784" s="107"/>
      <c r="W784" s="103"/>
      <c r="X784" s="103"/>
      <c r="Y784" s="107"/>
      <c r="Z784" s="107"/>
      <c r="AA784" s="107"/>
      <c r="AB784" s="107"/>
      <c r="AC784" s="107"/>
      <c r="AD784" s="103"/>
      <c r="AE784" s="108"/>
      <c r="AF784" s="108"/>
      <c r="AG784" s="103"/>
      <c r="AH784" s="103"/>
      <c r="AI784" s="103"/>
      <c r="AJ784" s="103"/>
      <c r="AK784" s="103"/>
      <c r="AL784" s="103"/>
      <c r="AM784" s="103"/>
      <c r="AN784" s="103"/>
      <c r="AO784" s="103"/>
      <c r="AP784" s="103"/>
      <c r="AQ784" s="103"/>
      <c r="AR784" s="103"/>
      <c r="AS784" s="103"/>
      <c r="AT784" s="103"/>
      <c r="AU784" s="103"/>
    </row>
    <row r="785" s="105" customFormat="1" spans="1:47">
      <c r="A785" s="103"/>
      <c r="B785" s="103"/>
      <c r="C785" s="103"/>
      <c r="D785" s="103"/>
      <c r="E785" s="103"/>
      <c r="F785" s="106"/>
      <c r="G785" s="103"/>
      <c r="H785" s="103"/>
      <c r="I785" s="103"/>
      <c r="J785" s="103"/>
      <c r="K785" s="107"/>
      <c r="L785" s="103"/>
      <c r="M785" s="103"/>
      <c r="N785" s="103"/>
      <c r="O785" s="103"/>
      <c r="P785" s="103"/>
      <c r="Q785" s="103"/>
      <c r="R785" s="103"/>
      <c r="S785" s="107"/>
      <c r="T785" s="103"/>
      <c r="U785" s="107"/>
      <c r="V785" s="107"/>
      <c r="W785" s="103"/>
      <c r="X785" s="103"/>
      <c r="Y785" s="107"/>
      <c r="Z785" s="107"/>
      <c r="AA785" s="107"/>
      <c r="AB785" s="107"/>
      <c r="AC785" s="107"/>
      <c r="AD785" s="103"/>
      <c r="AE785" s="108"/>
      <c r="AF785" s="108"/>
      <c r="AG785" s="103"/>
      <c r="AH785" s="103"/>
      <c r="AI785" s="103"/>
      <c r="AJ785" s="103"/>
      <c r="AK785" s="103"/>
      <c r="AL785" s="103"/>
      <c r="AM785" s="103"/>
      <c r="AN785" s="103"/>
      <c r="AO785" s="103"/>
      <c r="AP785" s="103"/>
      <c r="AQ785" s="103"/>
      <c r="AR785" s="103"/>
      <c r="AS785" s="103"/>
      <c r="AT785" s="103"/>
      <c r="AU785" s="103"/>
    </row>
    <row r="786" s="105" customFormat="1" spans="1:47">
      <c r="A786" s="103"/>
      <c r="B786" s="103"/>
      <c r="C786" s="103"/>
      <c r="D786" s="103"/>
      <c r="E786" s="103"/>
      <c r="F786" s="106"/>
      <c r="G786" s="103"/>
      <c r="H786" s="103"/>
      <c r="I786" s="103"/>
      <c r="J786" s="103"/>
      <c r="K786" s="107"/>
      <c r="L786" s="103"/>
      <c r="M786" s="103"/>
      <c r="N786" s="103"/>
      <c r="O786" s="103"/>
      <c r="P786" s="103"/>
      <c r="Q786" s="103"/>
      <c r="R786" s="103"/>
      <c r="S786" s="107"/>
      <c r="T786" s="103"/>
      <c r="U786" s="107"/>
      <c r="V786" s="107"/>
      <c r="W786" s="103"/>
      <c r="X786" s="103"/>
      <c r="Y786" s="107"/>
      <c r="Z786" s="107"/>
      <c r="AA786" s="107"/>
      <c r="AB786" s="107"/>
      <c r="AC786" s="107"/>
      <c r="AD786" s="103"/>
      <c r="AE786" s="108"/>
      <c r="AF786" s="108"/>
      <c r="AG786" s="103"/>
      <c r="AH786" s="103"/>
      <c r="AI786" s="103"/>
      <c r="AJ786" s="103"/>
      <c r="AK786" s="103"/>
      <c r="AL786" s="103"/>
      <c r="AM786" s="103"/>
      <c r="AN786" s="103"/>
      <c r="AO786" s="103"/>
      <c r="AP786" s="103"/>
      <c r="AQ786" s="103"/>
      <c r="AR786" s="103"/>
      <c r="AS786" s="103"/>
      <c r="AT786" s="103"/>
      <c r="AU786" s="103"/>
    </row>
    <row r="787" s="105" customFormat="1" spans="1:47">
      <c r="A787" s="103"/>
      <c r="B787" s="103"/>
      <c r="C787" s="103"/>
      <c r="D787" s="103"/>
      <c r="E787" s="103"/>
      <c r="F787" s="106"/>
      <c r="G787" s="103"/>
      <c r="H787" s="103"/>
      <c r="I787" s="103"/>
      <c r="J787" s="103"/>
      <c r="K787" s="107"/>
      <c r="L787" s="103"/>
      <c r="M787" s="103"/>
      <c r="N787" s="103"/>
      <c r="O787" s="103"/>
      <c r="P787" s="103"/>
      <c r="Q787" s="103"/>
      <c r="R787" s="103"/>
      <c r="S787" s="107"/>
      <c r="T787" s="103"/>
      <c r="U787" s="107"/>
      <c r="V787" s="107"/>
      <c r="W787" s="103"/>
      <c r="X787" s="103"/>
      <c r="Y787" s="107"/>
      <c r="Z787" s="107"/>
      <c r="AA787" s="107"/>
      <c r="AB787" s="107"/>
      <c r="AC787" s="107"/>
      <c r="AD787" s="103"/>
      <c r="AE787" s="108"/>
      <c r="AF787" s="108"/>
      <c r="AG787" s="103"/>
      <c r="AH787" s="103"/>
      <c r="AI787" s="103"/>
      <c r="AJ787" s="103"/>
      <c r="AK787" s="103"/>
      <c r="AL787" s="103"/>
      <c r="AM787" s="103"/>
      <c r="AN787" s="103"/>
      <c r="AO787" s="103"/>
      <c r="AP787" s="103"/>
      <c r="AQ787" s="103"/>
      <c r="AR787" s="103"/>
      <c r="AS787" s="103"/>
      <c r="AT787" s="103"/>
      <c r="AU787" s="103"/>
    </row>
    <row r="788" s="105" customFormat="1" spans="1:47">
      <c r="A788" s="103"/>
      <c r="B788" s="103"/>
      <c r="C788" s="103"/>
      <c r="D788" s="103"/>
      <c r="E788" s="103"/>
      <c r="F788" s="106"/>
      <c r="G788" s="103"/>
      <c r="H788" s="103"/>
      <c r="I788" s="103"/>
      <c r="J788" s="103"/>
      <c r="K788" s="107"/>
      <c r="L788" s="103"/>
      <c r="M788" s="103"/>
      <c r="N788" s="103"/>
      <c r="O788" s="103"/>
      <c r="P788" s="103"/>
      <c r="Q788" s="103"/>
      <c r="R788" s="103"/>
      <c r="S788" s="107"/>
      <c r="T788" s="103"/>
      <c r="U788" s="107"/>
      <c r="V788" s="107"/>
      <c r="W788" s="103"/>
      <c r="X788" s="103"/>
      <c r="Y788" s="107"/>
      <c r="Z788" s="107"/>
      <c r="AA788" s="107"/>
      <c r="AB788" s="107"/>
      <c r="AC788" s="107"/>
      <c r="AD788" s="103"/>
      <c r="AE788" s="108"/>
      <c r="AF788" s="108"/>
      <c r="AG788" s="103"/>
      <c r="AH788" s="103"/>
      <c r="AI788" s="103"/>
      <c r="AJ788" s="103"/>
      <c r="AK788" s="103"/>
      <c r="AL788" s="103"/>
      <c r="AM788" s="103"/>
      <c r="AN788" s="103"/>
      <c r="AO788" s="103"/>
      <c r="AP788" s="103"/>
      <c r="AQ788" s="103"/>
      <c r="AR788" s="103"/>
      <c r="AS788" s="103"/>
      <c r="AT788" s="103"/>
      <c r="AU788" s="103"/>
    </row>
    <row r="789" s="105" customFormat="1" spans="1:47">
      <c r="A789" s="103"/>
      <c r="B789" s="103"/>
      <c r="C789" s="103"/>
      <c r="D789" s="103"/>
      <c r="E789" s="103"/>
      <c r="F789" s="106"/>
      <c r="G789" s="103"/>
      <c r="H789" s="103"/>
      <c r="I789" s="103"/>
      <c r="J789" s="103"/>
      <c r="K789" s="107"/>
      <c r="L789" s="103"/>
      <c r="M789" s="103"/>
      <c r="N789" s="103"/>
      <c r="O789" s="103"/>
      <c r="P789" s="103"/>
      <c r="Q789" s="103"/>
      <c r="R789" s="103"/>
      <c r="S789" s="107"/>
      <c r="T789" s="103"/>
      <c r="U789" s="107"/>
      <c r="V789" s="107"/>
      <c r="W789" s="103"/>
      <c r="X789" s="103"/>
      <c r="Y789" s="107"/>
      <c r="Z789" s="107"/>
      <c r="AA789" s="107"/>
      <c r="AB789" s="107"/>
      <c r="AC789" s="107"/>
      <c r="AD789" s="103"/>
      <c r="AE789" s="108"/>
      <c r="AF789" s="108"/>
      <c r="AG789" s="103"/>
      <c r="AH789" s="103"/>
      <c r="AI789" s="103"/>
      <c r="AJ789" s="103"/>
      <c r="AK789" s="103"/>
      <c r="AL789" s="103"/>
      <c r="AM789" s="103"/>
      <c r="AN789" s="103"/>
      <c r="AO789" s="103"/>
      <c r="AP789" s="103"/>
      <c r="AQ789" s="103"/>
      <c r="AR789" s="103"/>
      <c r="AS789" s="103"/>
      <c r="AT789" s="103"/>
      <c r="AU789" s="103"/>
    </row>
    <row r="790" s="105" customFormat="1" spans="1:47">
      <c r="A790" s="103"/>
      <c r="B790" s="103"/>
      <c r="C790" s="103"/>
      <c r="D790" s="103"/>
      <c r="E790" s="103"/>
      <c r="F790" s="106"/>
      <c r="G790" s="103"/>
      <c r="H790" s="103"/>
      <c r="I790" s="103"/>
      <c r="J790" s="103"/>
      <c r="K790" s="107"/>
      <c r="L790" s="103"/>
      <c r="M790" s="103"/>
      <c r="N790" s="103"/>
      <c r="O790" s="103"/>
      <c r="P790" s="103"/>
      <c r="Q790" s="103"/>
      <c r="R790" s="103"/>
      <c r="S790" s="107"/>
      <c r="T790" s="103"/>
      <c r="U790" s="107"/>
      <c r="V790" s="107"/>
      <c r="W790" s="103"/>
      <c r="X790" s="103"/>
      <c r="Y790" s="107"/>
      <c r="Z790" s="107"/>
      <c r="AA790" s="107"/>
      <c r="AB790" s="107"/>
      <c r="AC790" s="107"/>
      <c r="AD790" s="103"/>
      <c r="AE790" s="108"/>
      <c r="AF790" s="108"/>
      <c r="AG790" s="103"/>
      <c r="AH790" s="103"/>
      <c r="AI790" s="103"/>
      <c r="AJ790" s="103"/>
      <c r="AK790" s="103"/>
      <c r="AL790" s="103"/>
      <c r="AM790" s="103"/>
      <c r="AN790" s="103"/>
      <c r="AO790" s="103"/>
      <c r="AP790" s="103"/>
      <c r="AQ790" s="103"/>
      <c r="AR790" s="103"/>
      <c r="AS790" s="103"/>
      <c r="AT790" s="103"/>
      <c r="AU790" s="103"/>
    </row>
    <row r="791" s="105" customFormat="1" spans="1:47">
      <c r="A791" s="103"/>
      <c r="B791" s="103"/>
      <c r="C791" s="103"/>
      <c r="D791" s="103"/>
      <c r="E791" s="103"/>
      <c r="F791" s="106"/>
      <c r="G791" s="103"/>
      <c r="H791" s="103"/>
      <c r="I791" s="103"/>
      <c r="J791" s="103"/>
      <c r="K791" s="107"/>
      <c r="L791" s="103"/>
      <c r="M791" s="103"/>
      <c r="N791" s="103"/>
      <c r="O791" s="103"/>
      <c r="P791" s="103"/>
      <c r="Q791" s="103"/>
      <c r="R791" s="103"/>
      <c r="S791" s="107"/>
      <c r="T791" s="103"/>
      <c r="U791" s="107"/>
      <c r="V791" s="107"/>
      <c r="W791" s="103"/>
      <c r="X791" s="103"/>
      <c r="Y791" s="107"/>
      <c r="Z791" s="107"/>
      <c r="AA791" s="107"/>
      <c r="AB791" s="107"/>
      <c r="AC791" s="107"/>
      <c r="AD791" s="103"/>
      <c r="AE791" s="108"/>
      <c r="AF791" s="108"/>
      <c r="AG791" s="103"/>
      <c r="AH791" s="103"/>
      <c r="AI791" s="103"/>
      <c r="AJ791" s="103"/>
      <c r="AK791" s="103"/>
      <c r="AL791" s="103"/>
      <c r="AM791" s="103"/>
      <c r="AN791" s="103"/>
      <c r="AO791" s="103"/>
      <c r="AP791" s="103"/>
      <c r="AQ791" s="103"/>
      <c r="AR791" s="103"/>
      <c r="AS791" s="103"/>
      <c r="AT791" s="103"/>
      <c r="AU791" s="103"/>
    </row>
    <row r="792" s="105" customFormat="1" spans="1:47">
      <c r="A792" s="103"/>
      <c r="B792" s="103"/>
      <c r="C792" s="103"/>
      <c r="D792" s="103"/>
      <c r="E792" s="103"/>
      <c r="F792" s="106"/>
      <c r="G792" s="103"/>
      <c r="H792" s="103"/>
      <c r="I792" s="103"/>
      <c r="J792" s="103"/>
      <c r="K792" s="107"/>
      <c r="L792" s="103"/>
      <c r="M792" s="103"/>
      <c r="N792" s="103"/>
      <c r="O792" s="103"/>
      <c r="P792" s="103"/>
      <c r="Q792" s="103"/>
      <c r="R792" s="103"/>
      <c r="S792" s="107"/>
      <c r="T792" s="103"/>
      <c r="U792" s="107"/>
      <c r="V792" s="107"/>
      <c r="W792" s="103"/>
      <c r="X792" s="103"/>
      <c r="Y792" s="107"/>
      <c r="Z792" s="107"/>
      <c r="AA792" s="107"/>
      <c r="AB792" s="107"/>
      <c r="AC792" s="107"/>
      <c r="AD792" s="103"/>
      <c r="AE792" s="108"/>
      <c r="AF792" s="108"/>
      <c r="AG792" s="103"/>
      <c r="AH792" s="103"/>
      <c r="AI792" s="103"/>
      <c r="AJ792" s="103"/>
      <c r="AK792" s="103"/>
      <c r="AL792" s="103"/>
      <c r="AM792" s="103"/>
      <c r="AN792" s="103"/>
      <c r="AO792" s="103"/>
      <c r="AP792" s="103"/>
      <c r="AQ792" s="103"/>
      <c r="AR792" s="103"/>
      <c r="AS792" s="103"/>
      <c r="AT792" s="103"/>
      <c r="AU792" s="103"/>
    </row>
    <row r="793" s="105" customFormat="1" spans="1:47">
      <c r="A793" s="103"/>
      <c r="B793" s="103"/>
      <c r="C793" s="103"/>
      <c r="D793" s="103"/>
      <c r="E793" s="103"/>
      <c r="F793" s="106"/>
      <c r="G793" s="103"/>
      <c r="H793" s="103"/>
      <c r="I793" s="103"/>
      <c r="J793" s="103"/>
      <c r="K793" s="107"/>
      <c r="L793" s="103"/>
      <c r="M793" s="103"/>
      <c r="N793" s="103"/>
      <c r="O793" s="103"/>
      <c r="P793" s="103"/>
      <c r="Q793" s="103"/>
      <c r="R793" s="103"/>
      <c r="S793" s="107"/>
      <c r="T793" s="103"/>
      <c r="U793" s="107"/>
      <c r="V793" s="107"/>
      <c r="W793" s="103"/>
      <c r="X793" s="103"/>
      <c r="Y793" s="107"/>
      <c r="Z793" s="107"/>
      <c r="AA793" s="107"/>
      <c r="AB793" s="107"/>
      <c r="AC793" s="107"/>
      <c r="AD793" s="103"/>
      <c r="AE793" s="108"/>
      <c r="AF793" s="108"/>
      <c r="AG793" s="103"/>
      <c r="AH793" s="103"/>
      <c r="AI793" s="103"/>
      <c r="AJ793" s="103"/>
      <c r="AK793" s="103"/>
      <c r="AL793" s="103"/>
      <c r="AM793" s="103"/>
      <c r="AN793" s="103"/>
      <c r="AO793" s="103"/>
      <c r="AP793" s="103"/>
      <c r="AQ793" s="103"/>
      <c r="AR793" s="103"/>
      <c r="AS793" s="103"/>
      <c r="AT793" s="103"/>
      <c r="AU793" s="103"/>
    </row>
    <row r="794" s="105" customFormat="1" spans="1:47">
      <c r="A794" s="103"/>
      <c r="B794" s="103"/>
      <c r="C794" s="103"/>
      <c r="D794" s="103"/>
      <c r="E794" s="103"/>
      <c r="F794" s="106"/>
      <c r="G794" s="103"/>
      <c r="H794" s="103"/>
      <c r="I794" s="103"/>
      <c r="J794" s="103"/>
      <c r="K794" s="107"/>
      <c r="L794" s="103"/>
      <c r="M794" s="103"/>
      <c r="N794" s="103"/>
      <c r="O794" s="103"/>
      <c r="P794" s="103"/>
      <c r="Q794" s="103"/>
      <c r="R794" s="103"/>
      <c r="S794" s="107"/>
      <c r="T794" s="103"/>
      <c r="U794" s="107"/>
      <c r="V794" s="107"/>
      <c r="W794" s="103"/>
      <c r="X794" s="103"/>
      <c r="Y794" s="107"/>
      <c r="Z794" s="107"/>
      <c r="AA794" s="107"/>
      <c r="AB794" s="107"/>
      <c r="AC794" s="107"/>
      <c r="AD794" s="103"/>
      <c r="AE794" s="108"/>
      <c r="AF794" s="108"/>
      <c r="AG794" s="103"/>
      <c r="AH794" s="103"/>
      <c r="AI794" s="103"/>
      <c r="AJ794" s="103"/>
      <c r="AK794" s="103"/>
      <c r="AL794" s="103"/>
      <c r="AM794" s="103"/>
      <c r="AN794" s="103"/>
      <c r="AO794" s="103"/>
      <c r="AP794" s="103"/>
      <c r="AQ794" s="103"/>
      <c r="AR794" s="103"/>
      <c r="AS794" s="103"/>
      <c r="AT794" s="103"/>
      <c r="AU794" s="103"/>
    </row>
    <row r="795" s="105" customFormat="1" spans="1:47">
      <c r="A795" s="103"/>
      <c r="B795" s="103"/>
      <c r="C795" s="103"/>
      <c r="D795" s="103"/>
      <c r="E795" s="103"/>
      <c r="F795" s="106"/>
      <c r="G795" s="103"/>
      <c r="H795" s="103"/>
      <c r="I795" s="103"/>
      <c r="J795" s="103"/>
      <c r="K795" s="107"/>
      <c r="L795" s="103"/>
      <c r="M795" s="103"/>
      <c r="N795" s="103"/>
      <c r="O795" s="103"/>
      <c r="P795" s="103"/>
      <c r="Q795" s="103"/>
      <c r="R795" s="103"/>
      <c r="S795" s="107"/>
      <c r="T795" s="103"/>
      <c r="U795" s="107"/>
      <c r="V795" s="107"/>
      <c r="W795" s="103"/>
      <c r="X795" s="103"/>
      <c r="Y795" s="107"/>
      <c r="Z795" s="107"/>
      <c r="AA795" s="107"/>
      <c r="AB795" s="107"/>
      <c r="AC795" s="107"/>
      <c r="AD795" s="103"/>
      <c r="AE795" s="108"/>
      <c r="AF795" s="108"/>
      <c r="AG795" s="103"/>
      <c r="AH795" s="103"/>
      <c r="AI795" s="103"/>
      <c r="AJ795" s="103"/>
      <c r="AK795" s="103"/>
      <c r="AL795" s="103"/>
      <c r="AM795" s="103"/>
      <c r="AN795" s="103"/>
      <c r="AO795" s="103"/>
      <c r="AP795" s="103"/>
      <c r="AQ795" s="103"/>
      <c r="AR795" s="103"/>
      <c r="AS795" s="103"/>
      <c r="AT795" s="103"/>
      <c r="AU795" s="103"/>
    </row>
    <row r="796" s="105" customFormat="1" spans="1:47">
      <c r="A796" s="103"/>
      <c r="B796" s="103"/>
      <c r="C796" s="103"/>
      <c r="D796" s="103"/>
      <c r="E796" s="103"/>
      <c r="F796" s="106"/>
      <c r="G796" s="103"/>
      <c r="H796" s="103"/>
      <c r="I796" s="103"/>
      <c r="J796" s="103"/>
      <c r="K796" s="107"/>
      <c r="L796" s="103"/>
      <c r="M796" s="103"/>
      <c r="N796" s="103"/>
      <c r="O796" s="103"/>
      <c r="P796" s="103"/>
      <c r="Q796" s="103"/>
      <c r="R796" s="103"/>
      <c r="S796" s="107"/>
      <c r="T796" s="103"/>
      <c r="U796" s="107"/>
      <c r="V796" s="107"/>
      <c r="W796" s="103"/>
      <c r="X796" s="103"/>
      <c r="Y796" s="107"/>
      <c r="Z796" s="107"/>
      <c r="AA796" s="107"/>
      <c r="AB796" s="107"/>
      <c r="AC796" s="107"/>
      <c r="AD796" s="103"/>
      <c r="AE796" s="108"/>
      <c r="AF796" s="108"/>
      <c r="AG796" s="103"/>
      <c r="AH796" s="103"/>
      <c r="AI796" s="103"/>
      <c r="AJ796" s="103"/>
      <c r="AK796" s="103"/>
      <c r="AL796" s="103"/>
      <c r="AM796" s="103"/>
      <c r="AN796" s="103"/>
      <c r="AO796" s="103"/>
      <c r="AP796" s="103"/>
      <c r="AQ796" s="103"/>
      <c r="AR796" s="103"/>
      <c r="AS796" s="103"/>
      <c r="AT796" s="103"/>
      <c r="AU796" s="103"/>
    </row>
    <row r="797" s="105" customFormat="1" spans="1:47">
      <c r="A797" s="103"/>
      <c r="B797" s="103"/>
      <c r="C797" s="103"/>
      <c r="D797" s="103"/>
      <c r="E797" s="103"/>
      <c r="F797" s="106"/>
      <c r="G797" s="103"/>
      <c r="H797" s="103"/>
      <c r="I797" s="103"/>
      <c r="J797" s="103"/>
      <c r="K797" s="107"/>
      <c r="L797" s="103"/>
      <c r="M797" s="103"/>
      <c r="N797" s="103"/>
      <c r="O797" s="103"/>
      <c r="P797" s="103"/>
      <c r="Q797" s="103"/>
      <c r="R797" s="103"/>
      <c r="S797" s="107"/>
      <c r="T797" s="103"/>
      <c r="U797" s="107"/>
      <c r="V797" s="107"/>
      <c r="W797" s="103"/>
      <c r="X797" s="103"/>
      <c r="Y797" s="107"/>
      <c r="Z797" s="107"/>
      <c r="AA797" s="107"/>
      <c r="AB797" s="107"/>
      <c r="AC797" s="107"/>
      <c r="AD797" s="103"/>
      <c r="AE797" s="108"/>
      <c r="AF797" s="108"/>
      <c r="AG797" s="103"/>
      <c r="AH797" s="103"/>
      <c r="AI797" s="103"/>
      <c r="AJ797" s="103"/>
      <c r="AK797" s="103"/>
      <c r="AL797" s="103"/>
      <c r="AM797" s="103"/>
      <c r="AN797" s="103"/>
      <c r="AO797" s="103"/>
      <c r="AP797" s="103"/>
      <c r="AQ797" s="103"/>
      <c r="AR797" s="103"/>
      <c r="AS797" s="103"/>
      <c r="AT797" s="103"/>
      <c r="AU797" s="103"/>
    </row>
    <row r="798" s="105" customFormat="1" spans="1:47">
      <c r="A798" s="103"/>
      <c r="B798" s="103"/>
      <c r="C798" s="103"/>
      <c r="D798" s="103"/>
      <c r="E798" s="103"/>
      <c r="F798" s="106"/>
      <c r="G798" s="103"/>
      <c r="H798" s="103"/>
      <c r="I798" s="103"/>
      <c r="J798" s="103"/>
      <c r="K798" s="107"/>
      <c r="L798" s="103"/>
      <c r="M798" s="103"/>
      <c r="N798" s="103"/>
      <c r="O798" s="103"/>
      <c r="P798" s="103"/>
      <c r="Q798" s="103"/>
      <c r="R798" s="103"/>
      <c r="S798" s="107"/>
      <c r="T798" s="103"/>
      <c r="U798" s="107"/>
      <c r="V798" s="107"/>
      <c r="W798" s="103"/>
      <c r="X798" s="103"/>
      <c r="Y798" s="107"/>
      <c r="Z798" s="107"/>
      <c r="AA798" s="107"/>
      <c r="AB798" s="107"/>
      <c r="AC798" s="107"/>
      <c r="AD798" s="103"/>
      <c r="AE798" s="108"/>
      <c r="AF798" s="108"/>
      <c r="AG798" s="103"/>
      <c r="AH798" s="103"/>
      <c r="AI798" s="103"/>
      <c r="AJ798" s="103"/>
      <c r="AK798" s="103"/>
      <c r="AL798" s="103"/>
      <c r="AM798" s="103"/>
      <c r="AN798" s="103"/>
      <c r="AO798" s="103"/>
      <c r="AP798" s="103"/>
      <c r="AQ798" s="103"/>
      <c r="AR798" s="103"/>
      <c r="AS798" s="103"/>
      <c r="AT798" s="103"/>
      <c r="AU798" s="103"/>
    </row>
    <row r="799" s="105" customFormat="1" spans="1:47">
      <c r="A799" s="103"/>
      <c r="B799" s="103"/>
      <c r="C799" s="103"/>
      <c r="D799" s="103"/>
      <c r="E799" s="103"/>
      <c r="F799" s="106"/>
      <c r="G799" s="103"/>
      <c r="H799" s="103"/>
      <c r="I799" s="103"/>
      <c r="J799" s="103"/>
      <c r="K799" s="107"/>
      <c r="L799" s="103"/>
      <c r="M799" s="103"/>
      <c r="N799" s="103"/>
      <c r="O799" s="103"/>
      <c r="P799" s="103"/>
      <c r="Q799" s="103"/>
      <c r="R799" s="103"/>
      <c r="S799" s="107"/>
      <c r="T799" s="103"/>
      <c r="U799" s="107"/>
      <c r="V799" s="107"/>
      <c r="W799" s="103"/>
      <c r="X799" s="103"/>
      <c r="Y799" s="107"/>
      <c r="Z799" s="107"/>
      <c r="AA799" s="107"/>
      <c r="AB799" s="107"/>
      <c r="AC799" s="107"/>
      <c r="AD799" s="103"/>
      <c r="AE799" s="108"/>
      <c r="AF799" s="108"/>
      <c r="AG799" s="103"/>
      <c r="AH799" s="103"/>
      <c r="AI799" s="103"/>
      <c r="AJ799" s="103"/>
      <c r="AK799" s="103"/>
      <c r="AL799" s="103"/>
      <c r="AM799" s="103"/>
      <c r="AN799" s="103"/>
      <c r="AO799" s="103"/>
      <c r="AP799" s="103"/>
      <c r="AQ799" s="103"/>
      <c r="AR799" s="103"/>
      <c r="AS799" s="103"/>
      <c r="AT799" s="103"/>
      <c r="AU799" s="103"/>
    </row>
    <row r="800" s="105" customFormat="1" spans="1:47">
      <c r="A800" s="103"/>
      <c r="B800" s="103"/>
      <c r="C800" s="103"/>
      <c r="D800" s="103"/>
      <c r="E800" s="103"/>
      <c r="F800" s="106"/>
      <c r="G800" s="103"/>
      <c r="H800" s="103"/>
      <c r="I800" s="103"/>
      <c r="J800" s="103"/>
      <c r="K800" s="107"/>
      <c r="L800" s="103"/>
      <c r="M800" s="103"/>
      <c r="N800" s="103"/>
      <c r="O800" s="103"/>
      <c r="P800" s="103"/>
      <c r="Q800" s="103"/>
      <c r="R800" s="103"/>
      <c r="S800" s="107"/>
      <c r="T800" s="103"/>
      <c r="U800" s="107"/>
      <c r="V800" s="107"/>
      <c r="W800" s="103"/>
      <c r="X800" s="103"/>
      <c r="Y800" s="107"/>
      <c r="Z800" s="107"/>
      <c r="AA800" s="107"/>
      <c r="AB800" s="107"/>
      <c r="AC800" s="107"/>
      <c r="AD800" s="103"/>
      <c r="AE800" s="108"/>
      <c r="AF800" s="108"/>
      <c r="AG800" s="103"/>
      <c r="AH800" s="103"/>
      <c r="AI800" s="103"/>
      <c r="AJ800" s="103"/>
      <c r="AK800" s="103"/>
      <c r="AL800" s="103"/>
      <c r="AM800" s="103"/>
      <c r="AN800" s="103"/>
      <c r="AO800" s="103"/>
      <c r="AP800" s="103"/>
      <c r="AQ800" s="103"/>
      <c r="AR800" s="103"/>
      <c r="AS800" s="103"/>
      <c r="AT800" s="103"/>
      <c r="AU800" s="103"/>
    </row>
    <row r="801" s="105" customFormat="1" spans="1:47">
      <c r="A801" s="103"/>
      <c r="B801" s="103"/>
      <c r="C801" s="103"/>
      <c r="D801" s="103"/>
      <c r="E801" s="103"/>
      <c r="F801" s="106"/>
      <c r="G801" s="103"/>
      <c r="H801" s="103"/>
      <c r="I801" s="103"/>
      <c r="J801" s="103"/>
      <c r="K801" s="107"/>
      <c r="L801" s="103"/>
      <c r="M801" s="103"/>
      <c r="N801" s="103"/>
      <c r="O801" s="103"/>
      <c r="P801" s="103"/>
      <c r="Q801" s="103"/>
      <c r="R801" s="103"/>
      <c r="S801" s="107"/>
      <c r="T801" s="103"/>
      <c r="U801" s="107"/>
      <c r="V801" s="107"/>
      <c r="W801" s="103"/>
      <c r="X801" s="103"/>
      <c r="Y801" s="107"/>
      <c r="Z801" s="107"/>
      <c r="AA801" s="107"/>
      <c r="AB801" s="107"/>
      <c r="AC801" s="107"/>
      <c r="AD801" s="103"/>
      <c r="AE801" s="108"/>
      <c r="AF801" s="108"/>
      <c r="AG801" s="103"/>
      <c r="AH801" s="103"/>
      <c r="AI801" s="103"/>
      <c r="AJ801" s="103"/>
      <c r="AK801" s="103"/>
      <c r="AL801" s="103"/>
      <c r="AM801" s="103"/>
      <c r="AN801" s="103"/>
      <c r="AO801" s="103"/>
      <c r="AP801" s="103"/>
      <c r="AQ801" s="103"/>
      <c r="AR801" s="103"/>
      <c r="AS801" s="103"/>
      <c r="AT801" s="103"/>
      <c r="AU801" s="103"/>
    </row>
    <row r="802" s="105" customFormat="1" spans="1:47">
      <c r="A802" s="103"/>
      <c r="B802" s="103"/>
      <c r="C802" s="103"/>
      <c r="D802" s="103"/>
      <c r="E802" s="103"/>
      <c r="F802" s="106"/>
      <c r="G802" s="103"/>
      <c r="H802" s="103"/>
      <c r="I802" s="103"/>
      <c r="J802" s="103"/>
      <c r="K802" s="107"/>
      <c r="L802" s="103"/>
      <c r="M802" s="103"/>
      <c r="N802" s="103"/>
      <c r="O802" s="103"/>
      <c r="P802" s="103"/>
      <c r="Q802" s="103"/>
      <c r="R802" s="103"/>
      <c r="S802" s="107"/>
      <c r="T802" s="103"/>
      <c r="U802" s="107"/>
      <c r="V802" s="107"/>
      <c r="W802" s="103"/>
      <c r="X802" s="103"/>
      <c r="Y802" s="107"/>
      <c r="Z802" s="107"/>
      <c r="AA802" s="107"/>
      <c r="AB802" s="107"/>
      <c r="AC802" s="107"/>
      <c r="AD802" s="103"/>
      <c r="AE802" s="108"/>
      <c r="AF802" s="108"/>
      <c r="AG802" s="103"/>
      <c r="AH802" s="103"/>
      <c r="AI802" s="103"/>
      <c r="AJ802" s="103"/>
      <c r="AK802" s="103"/>
      <c r="AL802" s="103"/>
      <c r="AM802" s="103"/>
      <c r="AN802" s="103"/>
      <c r="AO802" s="103"/>
      <c r="AP802" s="103"/>
      <c r="AQ802" s="103"/>
      <c r="AR802" s="103"/>
      <c r="AS802" s="103"/>
      <c r="AT802" s="103"/>
      <c r="AU802" s="103"/>
    </row>
    <row r="803" s="105" customFormat="1" spans="1:47">
      <c r="A803" s="103"/>
      <c r="B803" s="103"/>
      <c r="C803" s="103"/>
      <c r="D803" s="103"/>
      <c r="E803" s="103"/>
      <c r="F803" s="106"/>
      <c r="G803" s="103"/>
      <c r="H803" s="103"/>
      <c r="I803" s="103"/>
      <c r="J803" s="103"/>
      <c r="K803" s="107"/>
      <c r="L803" s="103"/>
      <c r="M803" s="103"/>
      <c r="N803" s="103"/>
      <c r="O803" s="103"/>
      <c r="P803" s="103"/>
      <c r="Q803" s="103"/>
      <c r="R803" s="103"/>
      <c r="S803" s="107"/>
      <c r="T803" s="103"/>
      <c r="U803" s="107"/>
      <c r="V803" s="107"/>
      <c r="W803" s="103"/>
      <c r="X803" s="103"/>
      <c r="Y803" s="107"/>
      <c r="Z803" s="107"/>
      <c r="AA803" s="107"/>
      <c r="AB803" s="107"/>
      <c r="AC803" s="107"/>
      <c r="AD803" s="103"/>
      <c r="AE803" s="108"/>
      <c r="AF803" s="108"/>
      <c r="AG803" s="103"/>
      <c r="AH803" s="103"/>
      <c r="AI803" s="103"/>
      <c r="AJ803" s="103"/>
      <c r="AK803" s="103"/>
      <c r="AL803" s="103"/>
      <c r="AM803" s="103"/>
      <c r="AN803" s="103"/>
      <c r="AO803" s="103"/>
      <c r="AP803" s="103"/>
      <c r="AQ803" s="103"/>
      <c r="AR803" s="103"/>
      <c r="AS803" s="103"/>
      <c r="AT803" s="103"/>
      <c r="AU803" s="103"/>
    </row>
    <row r="804" s="105" customFormat="1" spans="1:47">
      <c r="A804" s="103"/>
      <c r="B804" s="103"/>
      <c r="C804" s="103"/>
      <c r="D804" s="103"/>
      <c r="E804" s="103"/>
      <c r="F804" s="106"/>
      <c r="G804" s="103"/>
      <c r="H804" s="103"/>
      <c r="I804" s="103"/>
      <c r="J804" s="103"/>
      <c r="K804" s="107"/>
      <c r="L804" s="103"/>
      <c r="M804" s="103"/>
      <c r="N804" s="103"/>
      <c r="O804" s="103"/>
      <c r="P804" s="103"/>
      <c r="Q804" s="103"/>
      <c r="R804" s="103"/>
      <c r="S804" s="107"/>
      <c r="T804" s="103"/>
      <c r="U804" s="107"/>
      <c r="V804" s="107"/>
      <c r="W804" s="103"/>
      <c r="X804" s="103"/>
      <c r="Y804" s="107"/>
      <c r="Z804" s="107"/>
      <c r="AA804" s="107"/>
      <c r="AB804" s="107"/>
      <c r="AC804" s="107"/>
      <c r="AD804" s="103"/>
      <c r="AE804" s="108"/>
      <c r="AF804" s="108"/>
      <c r="AG804" s="103"/>
      <c r="AH804" s="103"/>
      <c r="AI804" s="103"/>
      <c r="AJ804" s="103"/>
      <c r="AK804" s="103"/>
      <c r="AL804" s="103"/>
      <c r="AM804" s="103"/>
      <c r="AN804" s="103"/>
      <c r="AO804" s="103"/>
      <c r="AP804" s="103"/>
      <c r="AQ804" s="103"/>
      <c r="AR804" s="103"/>
      <c r="AS804" s="103"/>
      <c r="AT804" s="103"/>
      <c r="AU804" s="103"/>
    </row>
    <row r="805" s="105" customFormat="1" spans="1:47">
      <c r="A805" s="103"/>
      <c r="B805" s="103"/>
      <c r="C805" s="103"/>
      <c r="D805" s="103"/>
      <c r="E805" s="103"/>
      <c r="F805" s="106"/>
      <c r="G805" s="103"/>
      <c r="H805" s="103"/>
      <c r="I805" s="103"/>
      <c r="J805" s="103"/>
      <c r="K805" s="107"/>
      <c r="L805" s="103"/>
      <c r="M805" s="103"/>
      <c r="N805" s="103"/>
      <c r="O805" s="103"/>
      <c r="P805" s="103"/>
      <c r="Q805" s="103"/>
      <c r="R805" s="103"/>
      <c r="S805" s="107"/>
      <c r="T805" s="103"/>
      <c r="U805" s="107"/>
      <c r="V805" s="107"/>
      <c r="W805" s="103"/>
      <c r="X805" s="103"/>
      <c r="Y805" s="107"/>
      <c r="Z805" s="107"/>
      <c r="AA805" s="107"/>
      <c r="AB805" s="107"/>
      <c r="AC805" s="107"/>
      <c r="AD805" s="103"/>
      <c r="AE805" s="108"/>
      <c r="AF805" s="108"/>
      <c r="AG805" s="103"/>
      <c r="AH805" s="103"/>
      <c r="AI805" s="103"/>
      <c r="AJ805" s="103"/>
      <c r="AK805" s="103"/>
      <c r="AL805" s="103"/>
      <c r="AM805" s="103"/>
      <c r="AN805" s="103"/>
      <c r="AO805" s="103"/>
      <c r="AP805" s="103"/>
      <c r="AQ805" s="103"/>
      <c r="AR805" s="103"/>
      <c r="AS805" s="103"/>
      <c r="AT805" s="103"/>
      <c r="AU805" s="103"/>
    </row>
    <row r="806" s="105" customFormat="1" spans="1:47">
      <c r="A806" s="103"/>
      <c r="B806" s="103"/>
      <c r="C806" s="103"/>
      <c r="D806" s="103"/>
      <c r="E806" s="103"/>
      <c r="F806" s="106"/>
      <c r="G806" s="103"/>
      <c r="H806" s="103"/>
      <c r="I806" s="103"/>
      <c r="J806" s="103"/>
      <c r="K806" s="107"/>
      <c r="L806" s="103"/>
      <c r="M806" s="103"/>
      <c r="N806" s="103"/>
      <c r="O806" s="103"/>
      <c r="P806" s="103"/>
      <c r="Q806" s="103"/>
      <c r="R806" s="103"/>
      <c r="S806" s="107"/>
      <c r="T806" s="103"/>
      <c r="U806" s="107"/>
      <c r="V806" s="107"/>
      <c r="W806" s="103"/>
      <c r="X806" s="103"/>
      <c r="Y806" s="107"/>
      <c r="Z806" s="107"/>
      <c r="AA806" s="107"/>
      <c r="AB806" s="107"/>
      <c r="AC806" s="107"/>
      <c r="AD806" s="103"/>
      <c r="AE806" s="108"/>
      <c r="AF806" s="108"/>
      <c r="AG806" s="103"/>
      <c r="AH806" s="103"/>
      <c r="AI806" s="103"/>
      <c r="AJ806" s="103"/>
      <c r="AK806" s="103"/>
      <c r="AL806" s="103"/>
      <c r="AM806" s="103"/>
      <c r="AN806" s="103"/>
      <c r="AO806" s="103"/>
      <c r="AP806" s="103"/>
      <c r="AQ806" s="103"/>
      <c r="AR806" s="103"/>
      <c r="AS806" s="103"/>
      <c r="AT806" s="103"/>
      <c r="AU806" s="103"/>
    </row>
    <row r="807" s="105" customFormat="1" spans="1:47">
      <c r="A807" s="103"/>
      <c r="B807" s="103"/>
      <c r="C807" s="103"/>
      <c r="D807" s="103"/>
      <c r="E807" s="103"/>
      <c r="F807" s="106"/>
      <c r="G807" s="103"/>
      <c r="H807" s="103"/>
      <c r="I807" s="103"/>
      <c r="J807" s="103"/>
      <c r="K807" s="107"/>
      <c r="L807" s="103"/>
      <c r="M807" s="103"/>
      <c r="N807" s="103"/>
      <c r="O807" s="103"/>
      <c r="P807" s="103"/>
      <c r="Q807" s="103"/>
      <c r="R807" s="103"/>
      <c r="S807" s="107"/>
      <c r="T807" s="103"/>
      <c r="U807" s="107"/>
      <c r="V807" s="107"/>
      <c r="W807" s="103"/>
      <c r="X807" s="103"/>
      <c r="Y807" s="107"/>
      <c r="Z807" s="107"/>
      <c r="AA807" s="107"/>
      <c r="AB807" s="107"/>
      <c r="AC807" s="107"/>
      <c r="AD807" s="103"/>
      <c r="AE807" s="108"/>
      <c r="AF807" s="108"/>
      <c r="AG807" s="103"/>
      <c r="AH807" s="103"/>
      <c r="AI807" s="103"/>
      <c r="AJ807" s="103"/>
      <c r="AK807" s="103"/>
      <c r="AL807" s="103"/>
      <c r="AM807" s="103"/>
      <c r="AN807" s="103"/>
      <c r="AO807" s="103"/>
      <c r="AP807" s="103"/>
      <c r="AQ807" s="103"/>
      <c r="AR807" s="103"/>
      <c r="AS807" s="103"/>
      <c r="AT807" s="103"/>
      <c r="AU807" s="103"/>
    </row>
    <row r="808" s="105" customFormat="1" spans="1:47">
      <c r="A808" s="103"/>
      <c r="B808" s="103"/>
      <c r="C808" s="103"/>
      <c r="D808" s="103"/>
      <c r="E808" s="103"/>
      <c r="F808" s="106"/>
      <c r="G808" s="103"/>
      <c r="H808" s="103"/>
      <c r="I808" s="103"/>
      <c r="J808" s="103"/>
      <c r="K808" s="107"/>
      <c r="L808" s="103"/>
      <c r="M808" s="103"/>
      <c r="N808" s="103"/>
      <c r="O808" s="103"/>
      <c r="P808" s="103"/>
      <c r="Q808" s="103"/>
      <c r="R808" s="103"/>
      <c r="S808" s="107"/>
      <c r="T808" s="103"/>
      <c r="U808" s="107"/>
      <c r="V808" s="107"/>
      <c r="W808" s="103"/>
      <c r="X808" s="103"/>
      <c r="Y808" s="107"/>
      <c r="Z808" s="107"/>
      <c r="AA808" s="107"/>
      <c r="AB808" s="107"/>
      <c r="AC808" s="107"/>
      <c r="AD808" s="103"/>
      <c r="AE808" s="108"/>
      <c r="AF808" s="108"/>
      <c r="AG808" s="103"/>
      <c r="AH808" s="103"/>
      <c r="AI808" s="103"/>
      <c r="AJ808" s="103"/>
      <c r="AK808" s="103"/>
      <c r="AL808" s="103"/>
      <c r="AM808" s="103"/>
      <c r="AN808" s="103"/>
      <c r="AO808" s="103"/>
      <c r="AP808" s="103"/>
      <c r="AQ808" s="103"/>
      <c r="AR808" s="103"/>
      <c r="AS808" s="103"/>
      <c r="AT808" s="103"/>
      <c r="AU808" s="103"/>
    </row>
    <row r="809" s="105" customFormat="1" spans="1:47">
      <c r="A809" s="103"/>
      <c r="B809" s="103"/>
      <c r="C809" s="103"/>
      <c r="D809" s="103"/>
      <c r="E809" s="103"/>
      <c r="F809" s="106"/>
      <c r="G809" s="103"/>
      <c r="H809" s="103"/>
      <c r="I809" s="103"/>
      <c r="J809" s="103"/>
      <c r="K809" s="107"/>
      <c r="L809" s="103"/>
      <c r="M809" s="103"/>
      <c r="N809" s="103"/>
      <c r="O809" s="103"/>
      <c r="P809" s="103"/>
      <c r="Q809" s="103"/>
      <c r="R809" s="103"/>
      <c r="S809" s="107"/>
      <c r="T809" s="103"/>
      <c r="U809" s="107"/>
      <c r="V809" s="107"/>
      <c r="W809" s="103"/>
      <c r="X809" s="103"/>
      <c r="Y809" s="107"/>
      <c r="Z809" s="107"/>
      <c r="AA809" s="107"/>
      <c r="AB809" s="107"/>
      <c r="AC809" s="107"/>
      <c r="AD809" s="103"/>
      <c r="AE809" s="108"/>
      <c r="AF809" s="108"/>
      <c r="AG809" s="103"/>
      <c r="AH809" s="103"/>
      <c r="AI809" s="103"/>
      <c r="AJ809" s="103"/>
      <c r="AK809" s="103"/>
      <c r="AL809" s="103"/>
      <c r="AM809" s="103"/>
      <c r="AN809" s="103"/>
      <c r="AO809" s="103"/>
      <c r="AP809" s="103"/>
      <c r="AQ809" s="103"/>
      <c r="AR809" s="103"/>
      <c r="AS809" s="103"/>
      <c r="AT809" s="103"/>
      <c r="AU809" s="103"/>
    </row>
    <row r="810" s="105" customFormat="1" spans="1:47">
      <c r="A810" s="103"/>
      <c r="B810" s="103"/>
      <c r="C810" s="103"/>
      <c r="D810" s="103"/>
      <c r="E810" s="103"/>
      <c r="F810" s="106"/>
      <c r="G810" s="103"/>
      <c r="H810" s="103"/>
      <c r="I810" s="103"/>
      <c r="J810" s="103"/>
      <c r="K810" s="107"/>
      <c r="L810" s="103"/>
      <c r="M810" s="103"/>
      <c r="N810" s="103"/>
      <c r="O810" s="103"/>
      <c r="P810" s="103"/>
      <c r="Q810" s="103"/>
      <c r="R810" s="103"/>
      <c r="S810" s="107"/>
      <c r="T810" s="103"/>
      <c r="U810" s="107"/>
      <c r="V810" s="107"/>
      <c r="W810" s="103"/>
      <c r="X810" s="103"/>
      <c r="Y810" s="107"/>
      <c r="Z810" s="107"/>
      <c r="AA810" s="107"/>
      <c r="AB810" s="107"/>
      <c r="AC810" s="107"/>
      <c r="AD810" s="103"/>
      <c r="AE810" s="108"/>
      <c r="AF810" s="108"/>
      <c r="AG810" s="103"/>
      <c r="AH810" s="103"/>
      <c r="AI810" s="103"/>
      <c r="AJ810" s="103"/>
      <c r="AK810" s="103"/>
      <c r="AL810" s="103"/>
      <c r="AM810" s="103"/>
      <c r="AN810" s="103"/>
      <c r="AO810" s="103"/>
      <c r="AP810" s="103"/>
      <c r="AQ810" s="103"/>
      <c r="AR810" s="103"/>
      <c r="AS810" s="103"/>
      <c r="AT810" s="103"/>
      <c r="AU810" s="103"/>
    </row>
    <row r="811" s="105" customFormat="1" spans="1:47">
      <c r="A811" s="103"/>
      <c r="B811" s="103"/>
      <c r="C811" s="103"/>
      <c r="D811" s="103"/>
      <c r="E811" s="103"/>
      <c r="F811" s="106"/>
      <c r="G811" s="103"/>
      <c r="H811" s="103"/>
      <c r="I811" s="103"/>
      <c r="J811" s="103"/>
      <c r="K811" s="107"/>
      <c r="L811" s="103"/>
      <c r="M811" s="103"/>
      <c r="N811" s="103"/>
      <c r="O811" s="103"/>
      <c r="P811" s="103"/>
      <c r="Q811" s="103"/>
      <c r="R811" s="103"/>
      <c r="S811" s="107"/>
      <c r="T811" s="103"/>
      <c r="U811" s="107"/>
      <c r="V811" s="107"/>
      <c r="W811" s="103"/>
      <c r="X811" s="103"/>
      <c r="Y811" s="107"/>
      <c r="Z811" s="107"/>
      <c r="AA811" s="107"/>
      <c r="AB811" s="107"/>
      <c r="AC811" s="107"/>
      <c r="AD811" s="103"/>
      <c r="AE811" s="108"/>
      <c r="AF811" s="108"/>
      <c r="AG811" s="103"/>
      <c r="AH811" s="103"/>
      <c r="AI811" s="103"/>
      <c r="AJ811" s="103"/>
      <c r="AK811" s="103"/>
      <c r="AL811" s="103"/>
      <c r="AM811" s="103"/>
      <c r="AN811" s="103"/>
      <c r="AO811" s="103"/>
      <c r="AP811" s="103"/>
      <c r="AQ811" s="103"/>
      <c r="AR811" s="103"/>
      <c r="AS811" s="103"/>
      <c r="AT811" s="103"/>
      <c r="AU811" s="103"/>
    </row>
    <row r="812" s="105" customFormat="1" spans="1:47">
      <c r="A812" s="103"/>
      <c r="B812" s="103"/>
      <c r="C812" s="103"/>
      <c r="D812" s="103"/>
      <c r="E812" s="103"/>
      <c r="F812" s="106"/>
      <c r="G812" s="103"/>
      <c r="H812" s="103"/>
      <c r="I812" s="103"/>
      <c r="J812" s="103"/>
      <c r="K812" s="107"/>
      <c r="L812" s="103"/>
      <c r="M812" s="103"/>
      <c r="N812" s="103"/>
      <c r="O812" s="103"/>
      <c r="P812" s="103"/>
      <c r="Q812" s="103"/>
      <c r="R812" s="103"/>
      <c r="S812" s="107"/>
      <c r="T812" s="103"/>
      <c r="U812" s="107"/>
      <c r="V812" s="107"/>
      <c r="W812" s="103"/>
      <c r="X812" s="103"/>
      <c r="Y812" s="107"/>
      <c r="Z812" s="107"/>
      <c r="AA812" s="107"/>
      <c r="AB812" s="107"/>
      <c r="AC812" s="107"/>
      <c r="AD812" s="103"/>
      <c r="AE812" s="108"/>
      <c r="AF812" s="108"/>
      <c r="AG812" s="103"/>
      <c r="AH812" s="103"/>
      <c r="AI812" s="103"/>
      <c r="AJ812" s="103"/>
      <c r="AK812" s="103"/>
      <c r="AL812" s="103"/>
      <c r="AM812" s="103"/>
      <c r="AN812" s="103"/>
      <c r="AO812" s="103"/>
      <c r="AP812" s="103"/>
      <c r="AQ812" s="103"/>
      <c r="AR812" s="103"/>
      <c r="AS812" s="103"/>
      <c r="AT812" s="103"/>
      <c r="AU812" s="103"/>
    </row>
    <row r="813" s="105" customFormat="1" spans="1:47">
      <c r="A813" s="103"/>
      <c r="B813" s="103"/>
      <c r="C813" s="103"/>
      <c r="D813" s="103"/>
      <c r="E813" s="103"/>
      <c r="F813" s="106"/>
      <c r="G813" s="103"/>
      <c r="H813" s="103"/>
      <c r="I813" s="103"/>
      <c r="J813" s="103"/>
      <c r="K813" s="107"/>
      <c r="L813" s="103"/>
      <c r="M813" s="103"/>
      <c r="N813" s="103"/>
      <c r="O813" s="103"/>
      <c r="P813" s="103"/>
      <c r="Q813" s="103"/>
      <c r="R813" s="103"/>
      <c r="S813" s="107"/>
      <c r="T813" s="103"/>
      <c r="U813" s="107"/>
      <c r="V813" s="107"/>
      <c r="W813" s="103"/>
      <c r="X813" s="103"/>
      <c r="Y813" s="107"/>
      <c r="Z813" s="107"/>
      <c r="AA813" s="107"/>
      <c r="AB813" s="107"/>
      <c r="AC813" s="107"/>
      <c r="AD813" s="103"/>
      <c r="AE813" s="108"/>
      <c r="AF813" s="108"/>
      <c r="AG813" s="103"/>
      <c r="AH813" s="103"/>
      <c r="AI813" s="103"/>
      <c r="AJ813" s="103"/>
      <c r="AK813" s="103"/>
      <c r="AL813" s="103"/>
      <c r="AM813" s="103"/>
      <c r="AN813" s="103"/>
      <c r="AO813" s="103"/>
      <c r="AP813" s="103"/>
      <c r="AQ813" s="103"/>
      <c r="AR813" s="103"/>
      <c r="AS813" s="103"/>
      <c r="AT813" s="103"/>
      <c r="AU813" s="103"/>
    </row>
    <row r="814" s="105" customFormat="1" spans="1:47">
      <c r="A814" s="103"/>
      <c r="B814" s="103"/>
      <c r="C814" s="103"/>
      <c r="D814" s="103"/>
      <c r="E814" s="103"/>
      <c r="F814" s="106"/>
      <c r="G814" s="103"/>
      <c r="H814" s="103"/>
      <c r="I814" s="103"/>
      <c r="J814" s="103"/>
      <c r="K814" s="107"/>
      <c r="L814" s="103"/>
      <c r="M814" s="103"/>
      <c r="N814" s="103"/>
      <c r="O814" s="103"/>
      <c r="P814" s="103"/>
      <c r="Q814" s="103"/>
      <c r="R814" s="103"/>
      <c r="S814" s="107"/>
      <c r="T814" s="103"/>
      <c r="U814" s="107"/>
      <c r="V814" s="107"/>
      <c r="W814" s="103"/>
      <c r="X814" s="103"/>
      <c r="Y814" s="107"/>
      <c r="Z814" s="107"/>
      <c r="AA814" s="107"/>
      <c r="AB814" s="107"/>
      <c r="AC814" s="107"/>
      <c r="AD814" s="103"/>
      <c r="AE814" s="108"/>
      <c r="AF814" s="108"/>
      <c r="AG814" s="103"/>
      <c r="AH814" s="103"/>
      <c r="AI814" s="103"/>
      <c r="AJ814" s="103"/>
      <c r="AK814" s="103"/>
      <c r="AL814" s="103"/>
      <c r="AM814" s="103"/>
      <c r="AN814" s="103"/>
      <c r="AO814" s="103"/>
      <c r="AP814" s="103"/>
      <c r="AQ814" s="103"/>
      <c r="AR814" s="103"/>
      <c r="AS814" s="103"/>
      <c r="AT814" s="103"/>
      <c r="AU814" s="103"/>
    </row>
    <row r="815" s="105" customFormat="1" spans="1:47">
      <c r="A815" s="103"/>
      <c r="B815" s="103"/>
      <c r="C815" s="103"/>
      <c r="D815" s="103"/>
      <c r="E815" s="103"/>
      <c r="F815" s="106"/>
      <c r="G815" s="103"/>
      <c r="H815" s="103"/>
      <c r="I815" s="103"/>
      <c r="J815" s="103"/>
      <c r="K815" s="107"/>
      <c r="L815" s="103"/>
      <c r="M815" s="103"/>
      <c r="N815" s="103"/>
      <c r="O815" s="103"/>
      <c r="P815" s="103"/>
      <c r="Q815" s="103"/>
      <c r="R815" s="103"/>
      <c r="S815" s="107"/>
      <c r="T815" s="103"/>
      <c r="U815" s="107"/>
      <c r="V815" s="107"/>
      <c r="W815" s="103"/>
      <c r="X815" s="103"/>
      <c r="Y815" s="107"/>
      <c r="Z815" s="107"/>
      <c r="AA815" s="107"/>
      <c r="AB815" s="107"/>
      <c r="AC815" s="107"/>
      <c r="AD815" s="103"/>
      <c r="AE815" s="108"/>
      <c r="AF815" s="108"/>
      <c r="AG815" s="103"/>
      <c r="AH815" s="103"/>
      <c r="AI815" s="103"/>
      <c r="AJ815" s="103"/>
      <c r="AK815" s="103"/>
      <c r="AL815" s="103"/>
      <c r="AM815" s="103"/>
      <c r="AN815" s="103"/>
      <c r="AO815" s="103"/>
      <c r="AP815" s="103"/>
      <c r="AQ815" s="103"/>
      <c r="AR815" s="103"/>
      <c r="AS815" s="103"/>
      <c r="AT815" s="103"/>
      <c r="AU815" s="103"/>
    </row>
    <row r="816" s="105" customFormat="1" spans="1:47">
      <c r="A816" s="103"/>
      <c r="B816" s="103"/>
      <c r="C816" s="103"/>
      <c r="D816" s="103"/>
      <c r="E816" s="103"/>
      <c r="F816" s="106"/>
      <c r="G816" s="103"/>
      <c r="H816" s="103"/>
      <c r="I816" s="103"/>
      <c r="J816" s="103"/>
      <c r="K816" s="107"/>
      <c r="L816" s="103"/>
      <c r="M816" s="103"/>
      <c r="N816" s="103"/>
      <c r="O816" s="103"/>
      <c r="P816" s="103"/>
      <c r="Q816" s="103"/>
      <c r="R816" s="103"/>
      <c r="S816" s="107"/>
      <c r="T816" s="103"/>
      <c r="U816" s="107"/>
      <c r="V816" s="107"/>
      <c r="W816" s="103"/>
      <c r="X816" s="103"/>
      <c r="Y816" s="107"/>
      <c r="Z816" s="107"/>
      <c r="AA816" s="107"/>
      <c r="AB816" s="107"/>
      <c r="AC816" s="107"/>
      <c r="AD816" s="103"/>
      <c r="AE816" s="108"/>
      <c r="AF816" s="108"/>
      <c r="AG816" s="103"/>
      <c r="AH816" s="103"/>
      <c r="AI816" s="103"/>
      <c r="AJ816" s="103"/>
      <c r="AK816" s="103"/>
      <c r="AL816" s="103"/>
      <c r="AM816" s="103"/>
      <c r="AN816" s="103"/>
      <c r="AO816" s="103"/>
      <c r="AP816" s="103"/>
      <c r="AQ816" s="103"/>
      <c r="AR816" s="103"/>
      <c r="AS816" s="103"/>
      <c r="AT816" s="103"/>
      <c r="AU816" s="103"/>
    </row>
    <row r="817" s="105" customFormat="1" spans="1:47">
      <c r="A817" s="103"/>
      <c r="B817" s="103"/>
      <c r="C817" s="103"/>
      <c r="D817" s="103"/>
      <c r="E817" s="103"/>
      <c r="F817" s="106"/>
      <c r="G817" s="103"/>
      <c r="H817" s="103"/>
      <c r="I817" s="103"/>
      <c r="J817" s="103"/>
      <c r="K817" s="107"/>
      <c r="L817" s="103"/>
      <c r="M817" s="103"/>
      <c r="N817" s="103"/>
      <c r="O817" s="103"/>
      <c r="P817" s="103"/>
      <c r="Q817" s="103"/>
      <c r="R817" s="103"/>
      <c r="S817" s="107"/>
      <c r="T817" s="103"/>
      <c r="U817" s="107"/>
      <c r="V817" s="107"/>
      <c r="W817" s="103"/>
      <c r="X817" s="103"/>
      <c r="Y817" s="107"/>
      <c r="Z817" s="107"/>
      <c r="AA817" s="107"/>
      <c r="AB817" s="107"/>
      <c r="AC817" s="107"/>
      <c r="AD817" s="103"/>
      <c r="AE817" s="108"/>
      <c r="AF817" s="108"/>
      <c r="AG817" s="103"/>
      <c r="AH817" s="103"/>
      <c r="AI817" s="103"/>
      <c r="AJ817" s="103"/>
      <c r="AK817" s="103"/>
      <c r="AL817" s="103"/>
      <c r="AM817" s="103"/>
      <c r="AN817" s="103"/>
      <c r="AO817" s="103"/>
      <c r="AP817" s="103"/>
      <c r="AQ817" s="103"/>
      <c r="AR817" s="103"/>
      <c r="AS817" s="103"/>
      <c r="AT817" s="103"/>
      <c r="AU817" s="103"/>
    </row>
    <row r="818" s="105" customFormat="1" spans="1:47">
      <c r="A818" s="103"/>
      <c r="B818" s="103"/>
      <c r="C818" s="103"/>
      <c r="D818" s="103"/>
      <c r="E818" s="103"/>
      <c r="F818" s="106"/>
      <c r="G818" s="103"/>
      <c r="H818" s="103"/>
      <c r="I818" s="103"/>
      <c r="J818" s="103"/>
      <c r="K818" s="107"/>
      <c r="L818" s="103"/>
      <c r="M818" s="103"/>
      <c r="N818" s="103"/>
      <c r="O818" s="103"/>
      <c r="P818" s="103"/>
      <c r="Q818" s="103"/>
      <c r="R818" s="103"/>
      <c r="S818" s="107"/>
      <c r="T818" s="103"/>
      <c r="U818" s="107"/>
      <c r="V818" s="107"/>
      <c r="W818" s="103"/>
      <c r="X818" s="103"/>
      <c r="Y818" s="107"/>
      <c r="Z818" s="107"/>
      <c r="AA818" s="107"/>
      <c r="AB818" s="107"/>
      <c r="AC818" s="107"/>
      <c r="AD818" s="103"/>
      <c r="AE818" s="108"/>
      <c r="AF818" s="108"/>
      <c r="AG818" s="103"/>
      <c r="AH818" s="103"/>
      <c r="AI818" s="103"/>
      <c r="AJ818" s="103"/>
      <c r="AK818" s="103"/>
      <c r="AL818" s="103"/>
      <c r="AM818" s="103"/>
      <c r="AN818" s="103"/>
      <c r="AO818" s="103"/>
      <c r="AP818" s="103"/>
      <c r="AQ818" s="103"/>
      <c r="AR818" s="103"/>
      <c r="AS818" s="103"/>
      <c r="AT818" s="103"/>
      <c r="AU818" s="103"/>
    </row>
    <row r="819" s="105" customFormat="1" spans="1:47">
      <c r="A819" s="103"/>
      <c r="B819" s="103"/>
      <c r="C819" s="103"/>
      <c r="D819" s="103"/>
      <c r="E819" s="103"/>
      <c r="F819" s="106"/>
      <c r="G819" s="103"/>
      <c r="H819" s="103"/>
      <c r="I819" s="103"/>
      <c r="J819" s="103"/>
      <c r="K819" s="107"/>
      <c r="L819" s="103"/>
      <c r="M819" s="103"/>
      <c r="N819" s="103"/>
      <c r="O819" s="103"/>
      <c r="P819" s="103"/>
      <c r="Q819" s="103"/>
      <c r="R819" s="103"/>
      <c r="S819" s="107"/>
      <c r="T819" s="103"/>
      <c r="U819" s="107"/>
      <c r="V819" s="107"/>
      <c r="W819" s="103"/>
      <c r="X819" s="103"/>
      <c r="Y819" s="107"/>
      <c r="Z819" s="107"/>
      <c r="AA819" s="107"/>
      <c r="AB819" s="107"/>
      <c r="AC819" s="107"/>
      <c r="AD819" s="103"/>
      <c r="AE819" s="108"/>
      <c r="AF819" s="108"/>
      <c r="AG819" s="103"/>
      <c r="AH819" s="103"/>
      <c r="AI819" s="103"/>
      <c r="AJ819" s="103"/>
      <c r="AK819" s="103"/>
      <c r="AL819" s="103"/>
      <c r="AM819" s="103"/>
      <c r="AN819" s="103"/>
      <c r="AO819" s="103"/>
      <c r="AP819" s="103"/>
      <c r="AQ819" s="103"/>
      <c r="AR819" s="103"/>
      <c r="AS819" s="103"/>
      <c r="AT819" s="103"/>
      <c r="AU819" s="103"/>
    </row>
    <row r="820" s="105" customFormat="1" spans="1:47">
      <c r="A820" s="103"/>
      <c r="B820" s="103"/>
      <c r="C820" s="103"/>
      <c r="D820" s="103"/>
      <c r="E820" s="103"/>
      <c r="F820" s="106"/>
      <c r="G820" s="103"/>
      <c r="H820" s="103"/>
      <c r="I820" s="103"/>
      <c r="J820" s="103"/>
      <c r="K820" s="107"/>
      <c r="L820" s="103"/>
      <c r="M820" s="103"/>
      <c r="N820" s="103"/>
      <c r="O820" s="103"/>
      <c r="P820" s="103"/>
      <c r="Q820" s="103"/>
      <c r="R820" s="103"/>
      <c r="S820" s="107"/>
      <c r="T820" s="103"/>
      <c r="U820" s="107"/>
      <c r="V820" s="107"/>
      <c r="W820" s="103"/>
      <c r="X820" s="103"/>
      <c r="Y820" s="107"/>
      <c r="Z820" s="107"/>
      <c r="AA820" s="107"/>
      <c r="AB820" s="107"/>
      <c r="AC820" s="107"/>
      <c r="AD820" s="103"/>
      <c r="AE820" s="108"/>
      <c r="AF820" s="108"/>
      <c r="AG820" s="103"/>
      <c r="AH820" s="103"/>
      <c r="AI820" s="103"/>
      <c r="AJ820" s="103"/>
      <c r="AK820" s="103"/>
      <c r="AL820" s="103"/>
      <c r="AM820" s="103"/>
      <c r="AN820" s="103"/>
      <c r="AO820" s="103"/>
      <c r="AP820" s="103"/>
      <c r="AQ820" s="103"/>
      <c r="AR820" s="103"/>
      <c r="AS820" s="103"/>
      <c r="AT820" s="103"/>
      <c r="AU820" s="103"/>
    </row>
    <row r="821" s="105" customFormat="1" spans="1:47">
      <c r="A821" s="103"/>
      <c r="B821" s="103"/>
      <c r="C821" s="103"/>
      <c r="D821" s="103"/>
      <c r="E821" s="103"/>
      <c r="F821" s="106"/>
      <c r="G821" s="103"/>
      <c r="H821" s="103"/>
      <c r="I821" s="103"/>
      <c r="J821" s="103"/>
      <c r="K821" s="107"/>
      <c r="L821" s="103"/>
      <c r="M821" s="103"/>
      <c r="N821" s="103"/>
      <c r="O821" s="103"/>
      <c r="P821" s="103"/>
      <c r="Q821" s="103"/>
      <c r="R821" s="103"/>
      <c r="S821" s="107"/>
      <c r="T821" s="103"/>
      <c r="U821" s="107"/>
      <c r="V821" s="107"/>
      <c r="W821" s="103"/>
      <c r="X821" s="103"/>
      <c r="Y821" s="107"/>
      <c r="Z821" s="107"/>
      <c r="AA821" s="107"/>
      <c r="AB821" s="107"/>
      <c r="AC821" s="107"/>
      <c r="AD821" s="103"/>
      <c r="AE821" s="108"/>
      <c r="AF821" s="108"/>
      <c r="AG821" s="103"/>
      <c r="AH821" s="103"/>
      <c r="AI821" s="103"/>
      <c r="AJ821" s="103"/>
      <c r="AK821" s="103"/>
      <c r="AL821" s="103"/>
      <c r="AM821" s="103"/>
      <c r="AN821" s="103"/>
      <c r="AO821" s="103"/>
      <c r="AP821" s="103"/>
      <c r="AQ821" s="103"/>
      <c r="AR821" s="103"/>
      <c r="AS821" s="103"/>
      <c r="AT821" s="103"/>
      <c r="AU821" s="103"/>
    </row>
    <row r="822" s="105" customFormat="1" spans="1:47">
      <c r="A822" s="103"/>
      <c r="B822" s="103"/>
      <c r="C822" s="103"/>
      <c r="D822" s="103"/>
      <c r="E822" s="103"/>
      <c r="F822" s="106"/>
      <c r="G822" s="103"/>
      <c r="H822" s="103"/>
      <c r="I822" s="103"/>
      <c r="J822" s="103"/>
      <c r="K822" s="107"/>
      <c r="L822" s="103"/>
      <c r="M822" s="103"/>
      <c r="N822" s="103"/>
      <c r="O822" s="103"/>
      <c r="P822" s="103"/>
      <c r="Q822" s="103"/>
      <c r="R822" s="103"/>
      <c r="S822" s="107"/>
      <c r="T822" s="103"/>
      <c r="U822" s="107"/>
      <c r="V822" s="107"/>
      <c r="W822" s="103"/>
      <c r="X822" s="103"/>
      <c r="Y822" s="107"/>
      <c r="Z822" s="107"/>
      <c r="AA822" s="107"/>
      <c r="AB822" s="107"/>
      <c r="AC822" s="107"/>
      <c r="AD822" s="103"/>
      <c r="AE822" s="108"/>
      <c r="AF822" s="108"/>
      <c r="AG822" s="103"/>
      <c r="AH822" s="103"/>
      <c r="AI822" s="103"/>
      <c r="AJ822" s="103"/>
      <c r="AK822" s="103"/>
      <c r="AL822" s="103"/>
      <c r="AM822" s="103"/>
      <c r="AN822" s="103"/>
      <c r="AO822" s="103"/>
      <c r="AP822" s="103"/>
      <c r="AQ822" s="103"/>
      <c r="AR822" s="103"/>
      <c r="AS822" s="103"/>
      <c r="AT822" s="103"/>
      <c r="AU822" s="103"/>
    </row>
    <row r="823" s="105" customFormat="1" spans="1:47">
      <c r="A823" s="103"/>
      <c r="B823" s="103"/>
      <c r="C823" s="103"/>
      <c r="D823" s="103"/>
      <c r="E823" s="103"/>
      <c r="F823" s="106"/>
      <c r="G823" s="103"/>
      <c r="H823" s="103"/>
      <c r="I823" s="103"/>
      <c r="J823" s="103"/>
      <c r="K823" s="107"/>
      <c r="L823" s="103"/>
      <c r="M823" s="103"/>
      <c r="N823" s="103"/>
      <c r="O823" s="103"/>
      <c r="P823" s="103"/>
      <c r="Q823" s="103"/>
      <c r="R823" s="103"/>
      <c r="S823" s="107"/>
      <c r="T823" s="103"/>
      <c r="U823" s="107"/>
      <c r="V823" s="107"/>
      <c r="W823" s="103"/>
      <c r="X823" s="103"/>
      <c r="Y823" s="107"/>
      <c r="Z823" s="107"/>
      <c r="AA823" s="107"/>
      <c r="AB823" s="107"/>
      <c r="AC823" s="107"/>
      <c r="AD823" s="103"/>
      <c r="AE823" s="108"/>
      <c r="AF823" s="108"/>
      <c r="AG823" s="103"/>
      <c r="AH823" s="103"/>
      <c r="AI823" s="103"/>
      <c r="AJ823" s="103"/>
      <c r="AK823" s="103"/>
      <c r="AL823" s="103"/>
      <c r="AM823" s="103"/>
      <c r="AN823" s="103"/>
      <c r="AO823" s="103"/>
      <c r="AP823" s="103"/>
      <c r="AQ823" s="103"/>
      <c r="AR823" s="103"/>
      <c r="AS823" s="103"/>
      <c r="AT823" s="103"/>
      <c r="AU823" s="103"/>
    </row>
    <row r="824" s="105" customFormat="1" spans="1:47">
      <c r="A824" s="103"/>
      <c r="B824" s="103"/>
      <c r="C824" s="103"/>
      <c r="D824" s="103"/>
      <c r="E824" s="103"/>
      <c r="F824" s="106"/>
      <c r="G824" s="103"/>
      <c r="H824" s="103"/>
      <c r="I824" s="103"/>
      <c r="J824" s="103"/>
      <c r="K824" s="107"/>
      <c r="L824" s="103"/>
      <c r="M824" s="103"/>
      <c r="N824" s="103"/>
      <c r="O824" s="103"/>
      <c r="P824" s="103"/>
      <c r="Q824" s="103"/>
      <c r="R824" s="103"/>
      <c r="S824" s="107"/>
      <c r="T824" s="103"/>
      <c r="U824" s="107"/>
      <c r="V824" s="107"/>
      <c r="W824" s="103"/>
      <c r="X824" s="103"/>
      <c r="Y824" s="107"/>
      <c r="Z824" s="107"/>
      <c r="AA824" s="107"/>
      <c r="AB824" s="107"/>
      <c r="AC824" s="107"/>
      <c r="AD824" s="103"/>
      <c r="AE824" s="108"/>
      <c r="AF824" s="108"/>
      <c r="AG824" s="103"/>
      <c r="AH824" s="103"/>
      <c r="AI824" s="103"/>
      <c r="AJ824" s="103"/>
      <c r="AK824" s="103"/>
      <c r="AL824" s="103"/>
      <c r="AM824" s="103"/>
      <c r="AN824" s="103"/>
      <c r="AO824" s="103"/>
      <c r="AP824" s="103"/>
      <c r="AQ824" s="103"/>
      <c r="AR824" s="103"/>
      <c r="AS824" s="103"/>
      <c r="AT824" s="103"/>
      <c r="AU824" s="103"/>
    </row>
    <row r="825" s="105" customFormat="1" spans="1:47">
      <c r="A825" s="103"/>
      <c r="B825" s="103"/>
      <c r="C825" s="103"/>
      <c r="D825" s="103"/>
      <c r="E825" s="103"/>
      <c r="F825" s="106"/>
      <c r="G825" s="103"/>
      <c r="H825" s="103"/>
      <c r="I825" s="103"/>
      <c r="J825" s="103"/>
      <c r="K825" s="107"/>
      <c r="L825" s="103"/>
      <c r="M825" s="103"/>
      <c r="N825" s="103"/>
      <c r="O825" s="103"/>
      <c r="P825" s="103"/>
      <c r="Q825" s="103"/>
      <c r="R825" s="103"/>
      <c r="S825" s="107"/>
      <c r="T825" s="103"/>
      <c r="U825" s="107"/>
      <c r="V825" s="107"/>
      <c r="W825" s="103"/>
      <c r="X825" s="103"/>
      <c r="Y825" s="107"/>
      <c r="Z825" s="107"/>
      <c r="AA825" s="107"/>
      <c r="AB825" s="107"/>
      <c r="AC825" s="107"/>
      <c r="AD825" s="103"/>
      <c r="AE825" s="108"/>
      <c r="AF825" s="108"/>
      <c r="AG825" s="103"/>
      <c r="AH825" s="103"/>
      <c r="AI825" s="103"/>
      <c r="AJ825" s="103"/>
      <c r="AK825" s="103"/>
      <c r="AL825" s="103"/>
      <c r="AM825" s="103"/>
      <c r="AN825" s="103"/>
      <c r="AO825" s="103"/>
      <c r="AP825" s="103"/>
      <c r="AQ825" s="103"/>
      <c r="AR825" s="103"/>
      <c r="AS825" s="103"/>
      <c r="AT825" s="103"/>
      <c r="AU825" s="103"/>
    </row>
    <row r="826" s="105" customFormat="1" spans="1:47">
      <c r="A826" s="103"/>
      <c r="B826" s="103"/>
      <c r="C826" s="103"/>
      <c r="D826" s="103"/>
      <c r="E826" s="103"/>
      <c r="F826" s="106"/>
      <c r="G826" s="103"/>
      <c r="H826" s="103"/>
      <c r="I826" s="103"/>
      <c r="J826" s="103"/>
      <c r="K826" s="107"/>
      <c r="L826" s="103"/>
      <c r="M826" s="103"/>
      <c r="N826" s="103"/>
      <c r="O826" s="103"/>
      <c r="P826" s="103"/>
      <c r="Q826" s="103"/>
      <c r="R826" s="103"/>
      <c r="S826" s="107"/>
      <c r="T826" s="103"/>
      <c r="U826" s="107"/>
      <c r="V826" s="107"/>
      <c r="W826" s="103"/>
      <c r="X826" s="103"/>
      <c r="Y826" s="107"/>
      <c r="Z826" s="107"/>
      <c r="AA826" s="107"/>
      <c r="AB826" s="107"/>
      <c r="AC826" s="107"/>
      <c r="AD826" s="103"/>
      <c r="AE826" s="108"/>
      <c r="AF826" s="108"/>
      <c r="AG826" s="103"/>
      <c r="AH826" s="103"/>
      <c r="AI826" s="103"/>
      <c r="AJ826" s="103"/>
      <c r="AK826" s="103"/>
      <c r="AL826" s="103"/>
      <c r="AM826" s="103"/>
      <c r="AN826" s="103"/>
      <c r="AO826" s="103"/>
      <c r="AP826" s="103"/>
      <c r="AQ826" s="103"/>
      <c r="AR826" s="103"/>
      <c r="AS826" s="103"/>
      <c r="AT826" s="103"/>
      <c r="AU826" s="103"/>
    </row>
    <row r="827" s="105" customFormat="1" spans="1:47">
      <c r="A827" s="103"/>
      <c r="B827" s="103"/>
      <c r="C827" s="103"/>
      <c r="D827" s="103"/>
      <c r="E827" s="103"/>
      <c r="F827" s="106"/>
      <c r="G827" s="103"/>
      <c r="H827" s="103"/>
      <c r="I827" s="103"/>
      <c r="J827" s="103"/>
      <c r="K827" s="107"/>
      <c r="L827" s="103"/>
      <c r="M827" s="103"/>
      <c r="N827" s="103"/>
      <c r="O827" s="103"/>
      <c r="P827" s="103"/>
      <c r="Q827" s="103"/>
      <c r="R827" s="103"/>
      <c r="S827" s="107"/>
      <c r="T827" s="103"/>
      <c r="U827" s="107"/>
      <c r="V827" s="107"/>
      <c r="W827" s="103"/>
      <c r="X827" s="103"/>
      <c r="Y827" s="107"/>
      <c r="Z827" s="107"/>
      <c r="AA827" s="107"/>
      <c r="AB827" s="107"/>
      <c r="AC827" s="107"/>
      <c r="AD827" s="103"/>
      <c r="AE827" s="108"/>
      <c r="AF827" s="108"/>
      <c r="AG827" s="103"/>
      <c r="AH827" s="103"/>
      <c r="AI827" s="103"/>
      <c r="AJ827" s="103"/>
      <c r="AK827" s="103"/>
      <c r="AL827" s="103"/>
      <c r="AM827" s="103"/>
      <c r="AN827" s="103"/>
      <c r="AO827" s="103"/>
      <c r="AP827" s="103"/>
      <c r="AQ827" s="103"/>
      <c r="AR827" s="103"/>
      <c r="AS827" s="103"/>
      <c r="AT827" s="103"/>
      <c r="AU827" s="103"/>
    </row>
    <row r="828" s="105" customFormat="1" spans="1:47">
      <c r="A828" s="103"/>
      <c r="B828" s="103"/>
      <c r="C828" s="103"/>
      <c r="D828" s="103"/>
      <c r="E828" s="103"/>
      <c r="F828" s="106"/>
      <c r="G828" s="103"/>
      <c r="H828" s="103"/>
      <c r="I828" s="103"/>
      <c r="J828" s="103"/>
      <c r="K828" s="107"/>
      <c r="L828" s="103"/>
      <c r="M828" s="103"/>
      <c r="N828" s="103"/>
      <c r="O828" s="103"/>
      <c r="P828" s="103"/>
      <c r="Q828" s="103"/>
      <c r="R828" s="103"/>
      <c r="S828" s="107"/>
      <c r="T828" s="103"/>
      <c r="U828" s="107"/>
      <c r="V828" s="107"/>
      <c r="W828" s="103"/>
      <c r="X828" s="103"/>
      <c r="Y828" s="107"/>
      <c r="Z828" s="107"/>
      <c r="AA828" s="107"/>
      <c r="AB828" s="107"/>
      <c r="AC828" s="107"/>
      <c r="AD828" s="103"/>
      <c r="AE828" s="108"/>
      <c r="AF828" s="108"/>
      <c r="AG828" s="103"/>
      <c r="AH828" s="103"/>
      <c r="AI828" s="103"/>
      <c r="AJ828" s="103"/>
      <c r="AK828" s="103"/>
      <c r="AL828" s="103"/>
      <c r="AM828" s="103"/>
      <c r="AN828" s="103"/>
      <c r="AO828" s="103"/>
      <c r="AP828" s="103"/>
      <c r="AQ828" s="103"/>
      <c r="AR828" s="103"/>
      <c r="AS828" s="103"/>
      <c r="AT828" s="103"/>
      <c r="AU828" s="103"/>
    </row>
    <row r="829" s="105" customFormat="1" spans="1:47">
      <c r="A829" s="103"/>
      <c r="B829" s="103"/>
      <c r="C829" s="103"/>
      <c r="D829" s="103"/>
      <c r="E829" s="103"/>
      <c r="F829" s="106"/>
      <c r="G829" s="103"/>
      <c r="H829" s="103"/>
      <c r="I829" s="103"/>
      <c r="J829" s="103"/>
      <c r="K829" s="107"/>
      <c r="L829" s="103"/>
      <c r="M829" s="103"/>
      <c r="N829" s="103"/>
      <c r="O829" s="103"/>
      <c r="P829" s="103"/>
      <c r="Q829" s="103"/>
      <c r="R829" s="103"/>
      <c r="S829" s="107"/>
      <c r="T829" s="103"/>
      <c r="U829" s="107"/>
      <c r="V829" s="107"/>
      <c r="W829" s="103"/>
      <c r="X829" s="103"/>
      <c r="Y829" s="107"/>
      <c r="Z829" s="107"/>
      <c r="AA829" s="107"/>
      <c r="AB829" s="107"/>
      <c r="AC829" s="107"/>
      <c r="AD829" s="103"/>
      <c r="AE829" s="108"/>
      <c r="AF829" s="108"/>
      <c r="AG829" s="103"/>
      <c r="AH829" s="103"/>
      <c r="AI829" s="103"/>
      <c r="AJ829" s="103"/>
      <c r="AK829" s="103"/>
      <c r="AL829" s="103"/>
      <c r="AM829" s="103"/>
      <c r="AN829" s="103"/>
      <c r="AO829" s="103"/>
      <c r="AP829" s="103"/>
      <c r="AQ829" s="103"/>
      <c r="AR829" s="103"/>
      <c r="AS829" s="103"/>
      <c r="AT829" s="103"/>
      <c r="AU829" s="103"/>
    </row>
    <row r="830" s="105" customFormat="1" spans="1:47">
      <c r="A830" s="103"/>
      <c r="B830" s="103"/>
      <c r="C830" s="103"/>
      <c r="D830" s="103"/>
      <c r="E830" s="103"/>
      <c r="F830" s="106"/>
      <c r="G830" s="103"/>
      <c r="H830" s="103"/>
      <c r="I830" s="103"/>
      <c r="J830" s="103"/>
      <c r="K830" s="107"/>
      <c r="L830" s="103"/>
      <c r="M830" s="103"/>
      <c r="N830" s="103"/>
      <c r="O830" s="103"/>
      <c r="P830" s="103"/>
      <c r="Q830" s="103"/>
      <c r="R830" s="103"/>
      <c r="S830" s="107"/>
      <c r="T830" s="103"/>
      <c r="U830" s="107"/>
      <c r="V830" s="107"/>
      <c r="W830" s="103"/>
      <c r="X830" s="103"/>
      <c r="Y830" s="107"/>
      <c r="Z830" s="107"/>
      <c r="AA830" s="107"/>
      <c r="AB830" s="107"/>
      <c r="AC830" s="107"/>
      <c r="AD830" s="103"/>
      <c r="AE830" s="108"/>
      <c r="AF830" s="108"/>
      <c r="AG830" s="103"/>
      <c r="AH830" s="103"/>
      <c r="AI830" s="103"/>
      <c r="AJ830" s="103"/>
      <c r="AK830" s="103"/>
      <c r="AL830" s="103"/>
      <c r="AM830" s="103"/>
      <c r="AN830" s="103"/>
      <c r="AO830" s="103"/>
      <c r="AP830" s="103"/>
      <c r="AQ830" s="103"/>
      <c r="AR830" s="103"/>
      <c r="AS830" s="103"/>
      <c r="AT830" s="103"/>
      <c r="AU830" s="103"/>
    </row>
    <row r="831" s="105" customFormat="1" spans="1:47">
      <c r="A831" s="103"/>
      <c r="B831" s="103"/>
      <c r="C831" s="103"/>
      <c r="D831" s="103"/>
      <c r="E831" s="103"/>
      <c r="F831" s="106"/>
      <c r="G831" s="103"/>
      <c r="H831" s="103"/>
      <c r="I831" s="103"/>
      <c r="J831" s="103"/>
      <c r="K831" s="107"/>
      <c r="L831" s="103"/>
      <c r="M831" s="103"/>
      <c r="N831" s="103"/>
      <c r="O831" s="103"/>
      <c r="P831" s="103"/>
      <c r="Q831" s="103"/>
      <c r="R831" s="103"/>
      <c r="S831" s="107"/>
      <c r="T831" s="103"/>
      <c r="U831" s="107"/>
      <c r="V831" s="107"/>
      <c r="W831" s="103"/>
      <c r="X831" s="103"/>
      <c r="Y831" s="107"/>
      <c r="Z831" s="107"/>
      <c r="AA831" s="107"/>
      <c r="AB831" s="107"/>
      <c r="AC831" s="107"/>
      <c r="AD831" s="103"/>
      <c r="AE831" s="108"/>
      <c r="AF831" s="108"/>
      <c r="AG831" s="103"/>
      <c r="AH831" s="103"/>
      <c r="AI831" s="103"/>
      <c r="AJ831" s="103"/>
      <c r="AK831" s="103"/>
      <c r="AL831" s="103"/>
      <c r="AM831" s="103"/>
      <c r="AN831" s="103"/>
      <c r="AO831" s="103"/>
      <c r="AP831" s="103"/>
      <c r="AQ831" s="103"/>
      <c r="AR831" s="103"/>
      <c r="AS831" s="103"/>
      <c r="AT831" s="103"/>
      <c r="AU831" s="103"/>
    </row>
    <row r="832" s="105" customFormat="1" spans="1:47">
      <c r="A832" s="103"/>
      <c r="B832" s="103"/>
      <c r="C832" s="103"/>
      <c r="D832" s="103"/>
      <c r="E832" s="103"/>
      <c r="F832" s="106"/>
      <c r="G832" s="103"/>
      <c r="H832" s="103"/>
      <c r="I832" s="103"/>
      <c r="J832" s="103"/>
      <c r="K832" s="107"/>
      <c r="L832" s="103"/>
      <c r="M832" s="103"/>
      <c r="N832" s="103"/>
      <c r="O832" s="103"/>
      <c r="P832" s="103"/>
      <c r="Q832" s="103"/>
      <c r="R832" s="103"/>
      <c r="S832" s="107"/>
      <c r="T832" s="103"/>
      <c r="U832" s="107"/>
      <c r="V832" s="107"/>
      <c r="W832" s="103"/>
      <c r="X832" s="103"/>
      <c r="Y832" s="107"/>
      <c r="Z832" s="107"/>
      <c r="AA832" s="107"/>
      <c r="AB832" s="107"/>
      <c r="AC832" s="107"/>
      <c r="AD832" s="103"/>
      <c r="AE832" s="108"/>
      <c r="AF832" s="108"/>
      <c r="AG832" s="103"/>
      <c r="AH832" s="103"/>
      <c r="AI832" s="103"/>
      <c r="AJ832" s="103"/>
      <c r="AK832" s="103"/>
      <c r="AL832" s="103"/>
      <c r="AM832" s="103"/>
      <c r="AN832" s="103"/>
      <c r="AO832" s="103"/>
      <c r="AP832" s="103"/>
      <c r="AQ832" s="103"/>
      <c r="AR832" s="103"/>
      <c r="AS832" s="103"/>
      <c r="AT832" s="103"/>
      <c r="AU832" s="103"/>
    </row>
    <row r="833" s="105" customFormat="1" spans="1:47">
      <c r="A833" s="103"/>
      <c r="B833" s="103"/>
      <c r="C833" s="103"/>
      <c r="D833" s="103"/>
      <c r="E833" s="103"/>
      <c r="F833" s="106"/>
      <c r="G833" s="103"/>
      <c r="H833" s="103"/>
      <c r="I833" s="103"/>
      <c r="J833" s="103"/>
      <c r="K833" s="107"/>
      <c r="L833" s="103"/>
      <c r="M833" s="103"/>
      <c r="N833" s="103"/>
      <c r="O833" s="103"/>
      <c r="P833" s="103"/>
      <c r="Q833" s="103"/>
      <c r="R833" s="103"/>
      <c r="S833" s="107"/>
      <c r="T833" s="103"/>
      <c r="U833" s="107"/>
      <c r="V833" s="107"/>
      <c r="W833" s="103"/>
      <c r="X833" s="103"/>
      <c r="Y833" s="107"/>
      <c r="Z833" s="107"/>
      <c r="AA833" s="107"/>
      <c r="AB833" s="107"/>
      <c r="AC833" s="107"/>
      <c r="AD833" s="103"/>
      <c r="AE833" s="108"/>
      <c r="AF833" s="108"/>
      <c r="AG833" s="103"/>
      <c r="AH833" s="103"/>
      <c r="AI833" s="103"/>
      <c r="AJ833" s="103"/>
      <c r="AK833" s="103"/>
      <c r="AL833" s="103"/>
      <c r="AM833" s="103"/>
      <c r="AN833" s="103"/>
      <c r="AO833" s="103"/>
      <c r="AP833" s="103"/>
      <c r="AQ833" s="103"/>
      <c r="AR833" s="103"/>
      <c r="AS833" s="103"/>
      <c r="AT833" s="103"/>
      <c r="AU833" s="103"/>
    </row>
    <row r="834" s="105" customFormat="1" spans="1:47">
      <c r="A834" s="103"/>
      <c r="B834" s="103"/>
      <c r="C834" s="103"/>
      <c r="D834" s="103"/>
      <c r="E834" s="103"/>
      <c r="F834" s="106"/>
      <c r="G834" s="103"/>
      <c r="H834" s="103"/>
      <c r="I834" s="103"/>
      <c r="J834" s="103"/>
      <c r="K834" s="107"/>
      <c r="L834" s="103"/>
      <c r="M834" s="103"/>
      <c r="N834" s="103"/>
      <c r="O834" s="103"/>
      <c r="P834" s="103"/>
      <c r="Q834" s="103"/>
      <c r="R834" s="103"/>
      <c r="S834" s="107"/>
      <c r="T834" s="103"/>
      <c r="U834" s="107"/>
      <c r="V834" s="107"/>
      <c r="W834" s="103"/>
      <c r="X834" s="103"/>
      <c r="Y834" s="107"/>
      <c r="Z834" s="107"/>
      <c r="AA834" s="107"/>
      <c r="AB834" s="107"/>
      <c r="AC834" s="107"/>
      <c r="AD834" s="103"/>
      <c r="AE834" s="108"/>
      <c r="AF834" s="108"/>
      <c r="AG834" s="103"/>
      <c r="AH834" s="103"/>
      <c r="AI834" s="103"/>
      <c r="AJ834" s="103"/>
      <c r="AK834" s="103"/>
      <c r="AL834" s="103"/>
      <c r="AM834" s="103"/>
      <c r="AN834" s="103"/>
      <c r="AO834" s="103"/>
      <c r="AP834" s="103"/>
      <c r="AQ834" s="103"/>
      <c r="AR834" s="103"/>
      <c r="AS834" s="103"/>
      <c r="AT834" s="103"/>
      <c r="AU834" s="103"/>
    </row>
    <row r="835" s="105" customFormat="1" spans="1:47">
      <c r="A835" s="103"/>
      <c r="B835" s="103"/>
      <c r="C835" s="103"/>
      <c r="D835" s="103"/>
      <c r="E835" s="103"/>
      <c r="F835" s="106"/>
      <c r="G835" s="103"/>
      <c r="H835" s="103"/>
      <c r="I835" s="103"/>
      <c r="J835" s="103"/>
      <c r="K835" s="107"/>
      <c r="L835" s="103"/>
      <c r="M835" s="103"/>
      <c r="N835" s="103"/>
      <c r="O835" s="103"/>
      <c r="P835" s="103"/>
      <c r="Q835" s="103"/>
      <c r="R835" s="103"/>
      <c r="S835" s="107"/>
      <c r="T835" s="103"/>
      <c r="U835" s="107"/>
      <c r="V835" s="107"/>
      <c r="W835" s="103"/>
      <c r="X835" s="103"/>
      <c r="Y835" s="107"/>
      <c r="Z835" s="107"/>
      <c r="AA835" s="107"/>
      <c r="AB835" s="107"/>
      <c r="AC835" s="107"/>
      <c r="AD835" s="103"/>
      <c r="AE835" s="108"/>
      <c r="AF835" s="108"/>
      <c r="AG835" s="103"/>
      <c r="AH835" s="103"/>
      <c r="AI835" s="103"/>
      <c r="AJ835" s="103"/>
      <c r="AK835" s="103"/>
      <c r="AL835" s="103"/>
      <c r="AM835" s="103"/>
      <c r="AN835" s="103"/>
      <c r="AO835" s="103"/>
      <c r="AP835" s="103"/>
      <c r="AQ835" s="103"/>
      <c r="AR835" s="103"/>
      <c r="AS835" s="103"/>
      <c r="AT835" s="103"/>
      <c r="AU835" s="103"/>
    </row>
    <row r="836" s="105" customFormat="1" spans="1:47">
      <c r="A836" s="103"/>
      <c r="B836" s="103"/>
      <c r="C836" s="103"/>
      <c r="D836" s="103"/>
      <c r="E836" s="103"/>
      <c r="F836" s="106"/>
      <c r="G836" s="103"/>
      <c r="H836" s="103"/>
      <c r="I836" s="103"/>
      <c r="J836" s="103"/>
      <c r="K836" s="107"/>
      <c r="L836" s="103"/>
      <c r="M836" s="103"/>
      <c r="N836" s="103"/>
      <c r="O836" s="103"/>
      <c r="P836" s="103"/>
      <c r="Q836" s="103"/>
      <c r="R836" s="103"/>
      <c r="S836" s="107"/>
      <c r="T836" s="103"/>
      <c r="U836" s="107"/>
      <c r="V836" s="107"/>
      <c r="W836" s="103"/>
      <c r="X836" s="103"/>
      <c r="Y836" s="107"/>
      <c r="Z836" s="107"/>
      <c r="AA836" s="107"/>
      <c r="AB836" s="107"/>
      <c r="AC836" s="107"/>
      <c r="AD836" s="103"/>
      <c r="AE836" s="108"/>
      <c r="AF836" s="108"/>
      <c r="AG836" s="103"/>
      <c r="AH836" s="103"/>
      <c r="AI836" s="103"/>
      <c r="AJ836" s="103"/>
      <c r="AK836" s="103"/>
      <c r="AL836" s="103"/>
      <c r="AM836" s="103"/>
      <c r="AN836" s="103"/>
      <c r="AO836" s="103"/>
      <c r="AP836" s="103"/>
      <c r="AQ836" s="103"/>
      <c r="AR836" s="103"/>
      <c r="AS836" s="103"/>
      <c r="AT836" s="103"/>
      <c r="AU836" s="103"/>
    </row>
    <row r="837" s="105" customFormat="1" spans="1:47">
      <c r="A837" s="103"/>
      <c r="B837" s="103"/>
      <c r="C837" s="103"/>
      <c r="D837" s="103"/>
      <c r="E837" s="103"/>
      <c r="F837" s="106"/>
      <c r="G837" s="103"/>
      <c r="H837" s="103"/>
      <c r="I837" s="103"/>
      <c r="J837" s="103"/>
      <c r="K837" s="107"/>
      <c r="L837" s="103"/>
      <c r="M837" s="103"/>
      <c r="N837" s="103"/>
      <c r="O837" s="103"/>
      <c r="P837" s="103"/>
      <c r="Q837" s="103"/>
      <c r="R837" s="103"/>
      <c r="S837" s="107"/>
      <c r="T837" s="103"/>
      <c r="U837" s="107"/>
      <c r="V837" s="107"/>
      <c r="W837" s="103"/>
      <c r="X837" s="103"/>
      <c r="Y837" s="107"/>
      <c r="Z837" s="107"/>
      <c r="AA837" s="107"/>
      <c r="AB837" s="107"/>
      <c r="AC837" s="107"/>
      <c r="AD837" s="103"/>
      <c r="AE837" s="108"/>
      <c r="AF837" s="108"/>
      <c r="AG837" s="103"/>
      <c r="AH837" s="103"/>
      <c r="AI837" s="103"/>
      <c r="AJ837" s="103"/>
      <c r="AK837" s="103"/>
      <c r="AL837" s="103"/>
      <c r="AM837" s="103"/>
      <c r="AN837" s="103"/>
      <c r="AO837" s="103"/>
      <c r="AP837" s="103"/>
      <c r="AQ837" s="103"/>
      <c r="AR837" s="103"/>
      <c r="AS837" s="103"/>
      <c r="AT837" s="103"/>
      <c r="AU837" s="103"/>
    </row>
    <row r="838" s="105" customFormat="1" spans="1:47">
      <c r="A838" s="103"/>
      <c r="B838" s="103"/>
      <c r="C838" s="103"/>
      <c r="D838" s="103"/>
      <c r="E838" s="103"/>
      <c r="F838" s="106"/>
      <c r="G838" s="103"/>
      <c r="H838" s="103"/>
      <c r="I838" s="103"/>
      <c r="J838" s="103"/>
      <c r="K838" s="107"/>
      <c r="L838" s="103"/>
      <c r="M838" s="103"/>
      <c r="N838" s="103"/>
      <c r="O838" s="103"/>
      <c r="P838" s="103"/>
      <c r="Q838" s="103"/>
      <c r="R838" s="103"/>
      <c r="S838" s="107"/>
      <c r="T838" s="103"/>
      <c r="U838" s="107"/>
      <c r="V838" s="107"/>
      <c r="W838" s="103"/>
      <c r="X838" s="103"/>
      <c r="Y838" s="107"/>
      <c r="Z838" s="107"/>
      <c r="AA838" s="107"/>
      <c r="AB838" s="107"/>
      <c r="AC838" s="107"/>
      <c r="AD838" s="103"/>
      <c r="AE838" s="108"/>
      <c r="AF838" s="108"/>
      <c r="AG838" s="103"/>
      <c r="AH838" s="103"/>
      <c r="AI838" s="103"/>
      <c r="AJ838" s="103"/>
      <c r="AK838" s="103"/>
      <c r="AL838" s="103"/>
      <c r="AM838" s="103"/>
      <c r="AN838" s="103"/>
      <c r="AO838" s="103"/>
      <c r="AP838" s="103"/>
      <c r="AQ838" s="103"/>
      <c r="AR838" s="103"/>
      <c r="AS838" s="103"/>
      <c r="AT838" s="103"/>
      <c r="AU838" s="103"/>
    </row>
    <row r="839" s="105" customFormat="1" spans="1:47">
      <c r="A839" s="103"/>
      <c r="B839" s="103"/>
      <c r="C839" s="103"/>
      <c r="D839" s="103"/>
      <c r="E839" s="103"/>
      <c r="F839" s="106"/>
      <c r="G839" s="103"/>
      <c r="H839" s="103"/>
      <c r="I839" s="103"/>
      <c r="J839" s="103"/>
      <c r="K839" s="107"/>
      <c r="L839" s="103"/>
      <c r="M839" s="103"/>
      <c r="N839" s="103"/>
      <c r="O839" s="103"/>
      <c r="P839" s="103"/>
      <c r="Q839" s="103"/>
      <c r="R839" s="103"/>
      <c r="S839" s="107"/>
      <c r="T839" s="103"/>
      <c r="U839" s="107"/>
      <c r="V839" s="107"/>
      <c r="W839" s="103"/>
      <c r="X839" s="103"/>
      <c r="Y839" s="107"/>
      <c r="Z839" s="107"/>
      <c r="AA839" s="107"/>
      <c r="AB839" s="107"/>
      <c r="AC839" s="107"/>
      <c r="AD839" s="103"/>
      <c r="AE839" s="108"/>
      <c r="AF839" s="108"/>
      <c r="AG839" s="103"/>
      <c r="AH839" s="103"/>
      <c r="AI839" s="103"/>
      <c r="AJ839" s="103"/>
      <c r="AK839" s="103"/>
      <c r="AL839" s="103"/>
      <c r="AM839" s="103"/>
      <c r="AN839" s="103"/>
      <c r="AO839" s="103"/>
      <c r="AP839" s="103"/>
      <c r="AQ839" s="103"/>
      <c r="AR839" s="103"/>
      <c r="AS839" s="103"/>
      <c r="AT839" s="103"/>
      <c r="AU839" s="103"/>
    </row>
    <row r="840" s="105" customFormat="1" spans="1:47">
      <c r="A840" s="103"/>
      <c r="B840" s="103"/>
      <c r="C840" s="103"/>
      <c r="D840" s="103"/>
      <c r="E840" s="103"/>
      <c r="F840" s="106"/>
      <c r="G840" s="103"/>
      <c r="H840" s="103"/>
      <c r="I840" s="103"/>
      <c r="J840" s="103"/>
      <c r="K840" s="107"/>
      <c r="L840" s="103"/>
      <c r="M840" s="103"/>
      <c r="N840" s="103"/>
      <c r="O840" s="103"/>
      <c r="P840" s="103"/>
      <c r="Q840" s="103"/>
      <c r="R840" s="103"/>
      <c r="S840" s="107"/>
      <c r="T840" s="103"/>
      <c r="U840" s="107"/>
      <c r="V840" s="107"/>
      <c r="W840" s="103"/>
      <c r="X840" s="103"/>
      <c r="Y840" s="107"/>
      <c r="Z840" s="107"/>
      <c r="AA840" s="107"/>
      <c r="AB840" s="107"/>
      <c r="AC840" s="107"/>
      <c r="AD840" s="103"/>
      <c r="AE840" s="108"/>
      <c r="AF840" s="108"/>
      <c r="AG840" s="103"/>
      <c r="AH840" s="103"/>
      <c r="AI840" s="103"/>
      <c r="AJ840" s="103"/>
      <c r="AK840" s="103"/>
      <c r="AL840" s="103"/>
      <c r="AM840" s="103"/>
      <c r="AN840" s="103"/>
      <c r="AO840" s="103"/>
      <c r="AP840" s="103"/>
      <c r="AQ840" s="103"/>
      <c r="AR840" s="103"/>
      <c r="AS840" s="103"/>
      <c r="AT840" s="103"/>
      <c r="AU840" s="103"/>
    </row>
    <row r="841" s="105" customFormat="1" spans="1:47">
      <c r="A841" s="103"/>
      <c r="B841" s="103"/>
      <c r="C841" s="103"/>
      <c r="D841" s="103"/>
      <c r="E841" s="103"/>
      <c r="F841" s="106"/>
      <c r="G841" s="103"/>
      <c r="H841" s="103"/>
      <c r="I841" s="103"/>
      <c r="J841" s="103"/>
      <c r="K841" s="107"/>
      <c r="L841" s="103"/>
      <c r="M841" s="103"/>
      <c r="N841" s="103"/>
      <c r="O841" s="103"/>
      <c r="P841" s="103"/>
      <c r="Q841" s="103"/>
      <c r="R841" s="103"/>
      <c r="S841" s="107"/>
      <c r="T841" s="103"/>
      <c r="U841" s="107"/>
      <c r="V841" s="107"/>
      <c r="W841" s="103"/>
      <c r="X841" s="103"/>
      <c r="Y841" s="107"/>
      <c r="Z841" s="107"/>
      <c r="AA841" s="107"/>
      <c r="AB841" s="107"/>
      <c r="AC841" s="107"/>
      <c r="AD841" s="103"/>
      <c r="AE841" s="108"/>
      <c r="AF841" s="108"/>
      <c r="AG841" s="103"/>
      <c r="AH841" s="103"/>
      <c r="AI841" s="103"/>
      <c r="AJ841" s="103"/>
      <c r="AK841" s="103"/>
      <c r="AL841" s="103"/>
      <c r="AM841" s="103"/>
      <c r="AN841" s="103"/>
      <c r="AO841" s="103"/>
      <c r="AP841" s="103"/>
      <c r="AQ841" s="103"/>
      <c r="AR841" s="103"/>
      <c r="AS841" s="103"/>
      <c r="AT841" s="103"/>
      <c r="AU841" s="103"/>
    </row>
    <row r="842" s="105" customFormat="1" spans="1:47">
      <c r="A842" s="103"/>
      <c r="B842" s="103"/>
      <c r="C842" s="103"/>
      <c r="D842" s="103"/>
      <c r="E842" s="103"/>
      <c r="F842" s="106"/>
      <c r="G842" s="103"/>
      <c r="H842" s="103"/>
      <c r="I842" s="103"/>
      <c r="J842" s="103"/>
      <c r="K842" s="107"/>
      <c r="L842" s="103"/>
      <c r="M842" s="103"/>
      <c r="N842" s="103"/>
      <c r="O842" s="103"/>
      <c r="P842" s="103"/>
      <c r="Q842" s="103"/>
      <c r="R842" s="103"/>
      <c r="S842" s="107"/>
      <c r="T842" s="103"/>
      <c r="U842" s="107"/>
      <c r="V842" s="107"/>
      <c r="W842" s="103"/>
      <c r="X842" s="103"/>
      <c r="Y842" s="107"/>
      <c r="Z842" s="107"/>
      <c r="AA842" s="107"/>
      <c r="AB842" s="107"/>
      <c r="AC842" s="107"/>
      <c r="AD842" s="103"/>
      <c r="AE842" s="108"/>
      <c r="AF842" s="108"/>
      <c r="AG842" s="103"/>
      <c r="AH842" s="103"/>
      <c r="AI842" s="103"/>
      <c r="AJ842" s="103"/>
      <c r="AK842" s="103"/>
      <c r="AL842" s="103"/>
      <c r="AM842" s="103"/>
      <c r="AN842" s="103"/>
      <c r="AO842" s="103"/>
      <c r="AP842" s="103"/>
      <c r="AQ842" s="103"/>
      <c r="AR842" s="103"/>
      <c r="AS842" s="103"/>
      <c r="AT842" s="103"/>
      <c r="AU842" s="103"/>
    </row>
    <row r="843" s="105" customFormat="1" spans="1:47">
      <c r="A843" s="103"/>
      <c r="B843" s="103"/>
      <c r="C843" s="103"/>
      <c r="D843" s="103"/>
      <c r="E843" s="103"/>
      <c r="F843" s="106"/>
      <c r="G843" s="103"/>
      <c r="H843" s="103"/>
      <c r="I843" s="103"/>
      <c r="J843" s="103"/>
      <c r="K843" s="107"/>
      <c r="L843" s="103"/>
      <c r="M843" s="103"/>
      <c r="N843" s="103"/>
      <c r="O843" s="103"/>
      <c r="P843" s="103"/>
      <c r="Q843" s="103"/>
      <c r="R843" s="103"/>
      <c r="S843" s="107"/>
      <c r="T843" s="103"/>
      <c r="U843" s="107"/>
      <c r="V843" s="107"/>
      <c r="W843" s="103"/>
      <c r="X843" s="103"/>
      <c r="Y843" s="107"/>
      <c r="Z843" s="107"/>
      <c r="AA843" s="107"/>
      <c r="AB843" s="107"/>
      <c r="AC843" s="107"/>
      <c r="AD843" s="103"/>
      <c r="AE843" s="108"/>
      <c r="AF843" s="108"/>
      <c r="AG843" s="103"/>
      <c r="AH843" s="103"/>
      <c r="AI843" s="103"/>
      <c r="AJ843" s="103"/>
      <c r="AK843" s="103"/>
      <c r="AL843" s="103"/>
      <c r="AM843" s="103"/>
      <c r="AN843" s="103"/>
      <c r="AO843" s="103"/>
      <c r="AP843" s="103"/>
      <c r="AQ843" s="103"/>
      <c r="AR843" s="103"/>
      <c r="AS843" s="103"/>
      <c r="AT843" s="103"/>
      <c r="AU843" s="103"/>
    </row>
    <row r="844" s="105" customFormat="1" spans="1:47">
      <c r="A844" s="103"/>
      <c r="B844" s="103"/>
      <c r="C844" s="103"/>
      <c r="D844" s="103"/>
      <c r="E844" s="103"/>
      <c r="F844" s="106"/>
      <c r="G844" s="103"/>
      <c r="H844" s="103"/>
      <c r="I844" s="103"/>
      <c r="J844" s="103"/>
      <c r="K844" s="107"/>
      <c r="L844" s="103"/>
      <c r="M844" s="103"/>
      <c r="N844" s="103"/>
      <c r="O844" s="103"/>
      <c r="P844" s="103"/>
      <c r="Q844" s="103"/>
      <c r="R844" s="103"/>
      <c r="S844" s="107"/>
      <c r="T844" s="103"/>
      <c r="U844" s="107"/>
      <c r="V844" s="107"/>
      <c r="W844" s="103"/>
      <c r="X844" s="103"/>
      <c r="Y844" s="107"/>
      <c r="Z844" s="107"/>
      <c r="AA844" s="107"/>
      <c r="AB844" s="107"/>
      <c r="AC844" s="107"/>
      <c r="AD844" s="103"/>
      <c r="AE844" s="108"/>
      <c r="AF844" s="108"/>
      <c r="AG844" s="103"/>
      <c r="AH844" s="103"/>
      <c r="AI844" s="103"/>
      <c r="AJ844" s="103"/>
      <c r="AK844" s="103"/>
      <c r="AL844" s="103"/>
      <c r="AM844" s="103"/>
      <c r="AN844" s="103"/>
      <c r="AO844" s="103"/>
      <c r="AP844" s="103"/>
      <c r="AQ844" s="103"/>
      <c r="AR844" s="103"/>
      <c r="AS844" s="103"/>
      <c r="AT844" s="103"/>
      <c r="AU844" s="103"/>
    </row>
    <row r="845" s="105" customFormat="1" spans="1:47">
      <c r="A845" s="103"/>
      <c r="B845" s="103"/>
      <c r="C845" s="103"/>
      <c r="D845" s="103"/>
      <c r="E845" s="103"/>
      <c r="F845" s="106"/>
      <c r="G845" s="103"/>
      <c r="H845" s="103"/>
      <c r="I845" s="103"/>
      <c r="J845" s="103"/>
      <c r="K845" s="107"/>
      <c r="L845" s="103"/>
      <c r="M845" s="103"/>
      <c r="N845" s="103"/>
      <c r="O845" s="103"/>
      <c r="P845" s="103"/>
      <c r="Q845" s="103"/>
      <c r="R845" s="103"/>
      <c r="S845" s="107"/>
      <c r="T845" s="103"/>
      <c r="U845" s="107"/>
      <c r="V845" s="107"/>
      <c r="W845" s="103"/>
      <c r="X845" s="103"/>
      <c r="Y845" s="107"/>
      <c r="Z845" s="107"/>
      <c r="AA845" s="107"/>
      <c r="AB845" s="107"/>
      <c r="AC845" s="107"/>
      <c r="AD845" s="103"/>
      <c r="AE845" s="108"/>
      <c r="AF845" s="108"/>
      <c r="AG845" s="103"/>
      <c r="AH845" s="103"/>
      <c r="AI845" s="103"/>
      <c r="AJ845" s="103"/>
      <c r="AK845" s="103"/>
      <c r="AL845" s="103"/>
      <c r="AM845" s="103"/>
      <c r="AN845" s="103"/>
      <c r="AO845" s="103"/>
      <c r="AP845" s="103"/>
      <c r="AQ845" s="103"/>
      <c r="AR845" s="103"/>
      <c r="AS845" s="103"/>
      <c r="AT845" s="103"/>
      <c r="AU845" s="103"/>
    </row>
    <row r="846" s="105" customFormat="1" spans="1:47">
      <c r="A846" s="103"/>
      <c r="B846" s="103"/>
      <c r="C846" s="103"/>
      <c r="D846" s="103"/>
      <c r="E846" s="103"/>
      <c r="F846" s="106"/>
      <c r="G846" s="103"/>
      <c r="H846" s="103"/>
      <c r="I846" s="103"/>
      <c r="J846" s="103"/>
      <c r="K846" s="107"/>
      <c r="L846" s="103"/>
      <c r="M846" s="103"/>
      <c r="N846" s="103"/>
      <c r="O846" s="103"/>
      <c r="P846" s="103"/>
      <c r="Q846" s="103"/>
      <c r="R846" s="103"/>
      <c r="S846" s="107"/>
      <c r="T846" s="103"/>
      <c r="U846" s="107"/>
      <c r="V846" s="107"/>
      <c r="W846" s="103"/>
      <c r="X846" s="103"/>
      <c r="Y846" s="107"/>
      <c r="Z846" s="107"/>
      <c r="AA846" s="107"/>
      <c r="AB846" s="107"/>
      <c r="AC846" s="107"/>
      <c r="AD846" s="103"/>
      <c r="AE846" s="108"/>
      <c r="AF846" s="108"/>
      <c r="AG846" s="103"/>
      <c r="AH846" s="103"/>
      <c r="AI846" s="103"/>
      <c r="AJ846" s="103"/>
      <c r="AK846" s="103"/>
      <c r="AL846" s="103"/>
      <c r="AM846" s="103"/>
      <c r="AN846" s="103"/>
      <c r="AO846" s="103"/>
      <c r="AP846" s="103"/>
      <c r="AQ846" s="103"/>
      <c r="AR846" s="103"/>
      <c r="AS846" s="103"/>
      <c r="AT846" s="103"/>
      <c r="AU846" s="103"/>
    </row>
    <row r="847" s="105" customFormat="1" spans="1:47">
      <c r="A847" s="103"/>
      <c r="B847" s="103"/>
      <c r="C847" s="103"/>
      <c r="D847" s="103"/>
      <c r="E847" s="103"/>
      <c r="F847" s="106"/>
      <c r="G847" s="103"/>
      <c r="H847" s="103"/>
      <c r="I847" s="103"/>
      <c r="J847" s="103"/>
      <c r="K847" s="107"/>
      <c r="L847" s="103"/>
      <c r="M847" s="103"/>
      <c r="N847" s="103"/>
      <c r="O847" s="103"/>
      <c r="P847" s="103"/>
      <c r="Q847" s="103"/>
      <c r="R847" s="103"/>
      <c r="S847" s="107"/>
      <c r="T847" s="103"/>
      <c r="U847" s="107"/>
      <c r="V847" s="107"/>
      <c r="W847" s="103"/>
      <c r="X847" s="103"/>
      <c r="Y847" s="107"/>
      <c r="Z847" s="107"/>
      <c r="AA847" s="107"/>
      <c r="AB847" s="107"/>
      <c r="AC847" s="107"/>
      <c r="AD847" s="103"/>
      <c r="AE847" s="108"/>
      <c r="AF847" s="108"/>
      <c r="AG847" s="103"/>
      <c r="AH847" s="103"/>
      <c r="AI847" s="103"/>
      <c r="AJ847" s="103"/>
      <c r="AK847" s="103"/>
      <c r="AL847" s="103"/>
      <c r="AM847" s="103"/>
      <c r="AN847" s="103"/>
      <c r="AO847" s="103"/>
      <c r="AP847" s="103"/>
      <c r="AQ847" s="103"/>
      <c r="AR847" s="103"/>
      <c r="AS847" s="103"/>
      <c r="AT847" s="103"/>
      <c r="AU847" s="103"/>
    </row>
    <row r="848" s="105" customFormat="1" spans="1:47">
      <c r="A848" s="103"/>
      <c r="B848" s="103"/>
      <c r="C848" s="103"/>
      <c r="D848" s="103"/>
      <c r="E848" s="103"/>
      <c r="F848" s="106"/>
      <c r="G848" s="103"/>
      <c r="H848" s="103"/>
      <c r="I848" s="103"/>
      <c r="J848" s="103"/>
      <c r="K848" s="107"/>
      <c r="L848" s="103"/>
      <c r="M848" s="103"/>
      <c r="N848" s="103"/>
      <c r="O848" s="103"/>
      <c r="P848" s="103"/>
      <c r="Q848" s="103"/>
      <c r="R848" s="103"/>
      <c r="S848" s="107"/>
      <c r="T848" s="103"/>
      <c r="U848" s="107"/>
      <c r="V848" s="107"/>
      <c r="W848" s="103"/>
      <c r="X848" s="103"/>
      <c r="Y848" s="107"/>
      <c r="Z848" s="107"/>
      <c r="AA848" s="107"/>
      <c r="AB848" s="107"/>
      <c r="AC848" s="107"/>
      <c r="AD848" s="103"/>
      <c r="AE848" s="108"/>
      <c r="AF848" s="108"/>
      <c r="AG848" s="103"/>
      <c r="AH848" s="103"/>
      <c r="AI848" s="103"/>
      <c r="AJ848" s="103"/>
      <c r="AK848" s="103"/>
      <c r="AL848" s="103"/>
      <c r="AM848" s="103"/>
      <c r="AN848" s="103"/>
      <c r="AO848" s="103"/>
      <c r="AP848" s="103"/>
      <c r="AQ848" s="103"/>
      <c r="AR848" s="103"/>
      <c r="AS848" s="103"/>
      <c r="AT848" s="103"/>
      <c r="AU848" s="103"/>
    </row>
    <row r="849" s="105" customFormat="1" spans="1:47">
      <c r="A849" s="103"/>
      <c r="B849" s="103"/>
      <c r="C849" s="103"/>
      <c r="D849" s="103"/>
      <c r="E849" s="103"/>
      <c r="F849" s="106"/>
      <c r="G849" s="103"/>
      <c r="H849" s="103"/>
      <c r="I849" s="103"/>
      <c r="J849" s="103"/>
      <c r="K849" s="107"/>
      <c r="L849" s="103"/>
      <c r="M849" s="103"/>
      <c r="N849" s="103"/>
      <c r="O849" s="103"/>
      <c r="P849" s="103"/>
      <c r="Q849" s="103"/>
      <c r="R849" s="103"/>
      <c r="S849" s="107"/>
      <c r="T849" s="103"/>
      <c r="U849" s="107"/>
      <c r="V849" s="107"/>
      <c r="W849" s="103"/>
      <c r="X849" s="103"/>
      <c r="Y849" s="107"/>
      <c r="Z849" s="107"/>
      <c r="AA849" s="107"/>
      <c r="AB849" s="107"/>
      <c r="AC849" s="107"/>
      <c r="AD849" s="103"/>
      <c r="AE849" s="108"/>
      <c r="AF849" s="108"/>
      <c r="AG849" s="103"/>
      <c r="AH849" s="103"/>
      <c r="AI849" s="103"/>
      <c r="AJ849" s="103"/>
      <c r="AK849" s="103"/>
      <c r="AL849" s="103"/>
      <c r="AM849" s="103"/>
      <c r="AN849" s="103"/>
      <c r="AO849" s="103"/>
      <c r="AP849" s="103"/>
      <c r="AQ849" s="103"/>
      <c r="AR849" s="103"/>
      <c r="AS849" s="103"/>
      <c r="AT849" s="103"/>
      <c r="AU849" s="103"/>
    </row>
    <row r="850" s="105" customFormat="1" spans="1:47">
      <c r="A850" s="103"/>
      <c r="B850" s="103"/>
      <c r="C850" s="103"/>
      <c r="D850" s="103"/>
      <c r="E850" s="103"/>
      <c r="F850" s="106"/>
      <c r="G850" s="103"/>
      <c r="H850" s="103"/>
      <c r="I850" s="103"/>
      <c r="J850" s="103"/>
      <c r="K850" s="107"/>
      <c r="L850" s="103"/>
      <c r="M850" s="103"/>
      <c r="N850" s="103"/>
      <c r="O850" s="103"/>
      <c r="P850" s="103"/>
      <c r="Q850" s="103"/>
      <c r="R850" s="103"/>
      <c r="S850" s="107"/>
      <c r="T850" s="103"/>
      <c r="U850" s="107"/>
      <c r="V850" s="107"/>
      <c r="W850" s="103"/>
      <c r="X850" s="103"/>
      <c r="Y850" s="107"/>
      <c r="Z850" s="107"/>
      <c r="AA850" s="107"/>
      <c r="AB850" s="107"/>
      <c r="AC850" s="107"/>
      <c r="AD850" s="103"/>
      <c r="AE850" s="108"/>
      <c r="AF850" s="108"/>
      <c r="AG850" s="103"/>
      <c r="AH850" s="103"/>
      <c r="AI850" s="103"/>
      <c r="AJ850" s="103"/>
      <c r="AK850" s="103"/>
      <c r="AL850" s="103"/>
      <c r="AM850" s="103"/>
      <c r="AN850" s="103"/>
      <c r="AO850" s="103"/>
      <c r="AP850" s="103"/>
      <c r="AQ850" s="103"/>
      <c r="AR850" s="103"/>
      <c r="AS850" s="103"/>
      <c r="AT850" s="103"/>
      <c r="AU850" s="103"/>
    </row>
    <row r="851" s="105" customFormat="1" spans="1:47">
      <c r="A851" s="103"/>
      <c r="B851" s="103"/>
      <c r="C851" s="103"/>
      <c r="D851" s="103"/>
      <c r="E851" s="103"/>
      <c r="F851" s="106"/>
      <c r="G851" s="103"/>
      <c r="H851" s="103"/>
      <c r="I851" s="103"/>
      <c r="J851" s="103"/>
      <c r="K851" s="107"/>
      <c r="L851" s="103"/>
      <c r="M851" s="103"/>
      <c r="N851" s="103"/>
      <c r="O851" s="103"/>
      <c r="P851" s="103"/>
      <c r="Q851" s="103"/>
      <c r="R851" s="103"/>
      <c r="S851" s="107"/>
      <c r="T851" s="103"/>
      <c r="U851" s="107"/>
      <c r="V851" s="107"/>
      <c r="W851" s="103"/>
      <c r="X851" s="103"/>
      <c r="Y851" s="107"/>
      <c r="Z851" s="107"/>
      <c r="AA851" s="107"/>
      <c r="AB851" s="107"/>
      <c r="AC851" s="107"/>
      <c r="AD851" s="103"/>
      <c r="AE851" s="108"/>
      <c r="AF851" s="108"/>
      <c r="AG851" s="103"/>
      <c r="AH851" s="103"/>
      <c r="AI851" s="103"/>
      <c r="AJ851" s="103"/>
      <c r="AK851" s="103"/>
      <c r="AL851" s="103"/>
      <c r="AM851" s="103"/>
      <c r="AN851" s="103"/>
      <c r="AO851" s="103"/>
      <c r="AP851" s="103"/>
      <c r="AQ851" s="103"/>
      <c r="AR851" s="103"/>
      <c r="AS851" s="103"/>
      <c r="AT851" s="103"/>
      <c r="AU851" s="103"/>
    </row>
    <row r="852" s="105" customFormat="1" spans="1:47">
      <c r="A852" s="103"/>
      <c r="B852" s="103"/>
      <c r="C852" s="103"/>
      <c r="D852" s="103"/>
      <c r="E852" s="103"/>
      <c r="F852" s="106"/>
      <c r="G852" s="103"/>
      <c r="H852" s="103"/>
      <c r="I852" s="103"/>
      <c r="J852" s="103"/>
      <c r="K852" s="107"/>
      <c r="L852" s="103"/>
      <c r="M852" s="103"/>
      <c r="N852" s="103"/>
      <c r="O852" s="103"/>
      <c r="P852" s="103"/>
      <c r="Q852" s="103"/>
      <c r="R852" s="103"/>
      <c r="S852" s="107"/>
      <c r="T852" s="103"/>
      <c r="U852" s="107"/>
      <c r="V852" s="107"/>
      <c r="W852" s="103"/>
      <c r="X852" s="103"/>
      <c r="Y852" s="107"/>
      <c r="Z852" s="107"/>
      <c r="AA852" s="107"/>
      <c r="AB852" s="107"/>
      <c r="AC852" s="107"/>
      <c r="AD852" s="103"/>
      <c r="AE852" s="108"/>
      <c r="AF852" s="108"/>
      <c r="AG852" s="103"/>
      <c r="AH852" s="103"/>
      <c r="AI852" s="103"/>
      <c r="AJ852" s="103"/>
      <c r="AK852" s="103"/>
      <c r="AL852" s="103"/>
      <c r="AM852" s="103"/>
      <c r="AN852" s="103"/>
      <c r="AO852" s="103"/>
      <c r="AP852" s="103"/>
      <c r="AQ852" s="103"/>
      <c r="AR852" s="103"/>
      <c r="AS852" s="103"/>
      <c r="AT852" s="103"/>
      <c r="AU852" s="103"/>
    </row>
    <row r="853" s="105" customFormat="1" spans="1:47">
      <c r="A853" s="103"/>
      <c r="B853" s="103"/>
      <c r="C853" s="103"/>
      <c r="D853" s="103"/>
      <c r="E853" s="103"/>
      <c r="F853" s="106"/>
      <c r="G853" s="103"/>
      <c r="H853" s="103"/>
      <c r="I853" s="103"/>
      <c r="J853" s="103"/>
      <c r="K853" s="107"/>
      <c r="L853" s="103"/>
      <c r="M853" s="103"/>
      <c r="N853" s="103"/>
      <c r="O853" s="103"/>
      <c r="P853" s="103"/>
      <c r="Q853" s="103"/>
      <c r="R853" s="103"/>
      <c r="S853" s="107"/>
      <c r="T853" s="103"/>
      <c r="U853" s="107"/>
      <c r="V853" s="107"/>
      <c r="W853" s="103"/>
      <c r="X853" s="103"/>
      <c r="Y853" s="107"/>
      <c r="Z853" s="107"/>
      <c r="AA853" s="107"/>
      <c r="AB853" s="107"/>
      <c r="AC853" s="107"/>
      <c r="AD853" s="103"/>
      <c r="AE853" s="108"/>
      <c r="AF853" s="108"/>
      <c r="AG853" s="103"/>
      <c r="AH853" s="103"/>
      <c r="AI853" s="103"/>
      <c r="AJ853" s="103"/>
      <c r="AK853" s="103"/>
      <c r="AL853" s="103"/>
      <c r="AM853" s="103"/>
      <c r="AN853" s="103"/>
      <c r="AO853" s="103"/>
      <c r="AP853" s="103"/>
      <c r="AQ853" s="103"/>
      <c r="AR853" s="103"/>
      <c r="AS853" s="103"/>
      <c r="AT853" s="103"/>
      <c r="AU853" s="103"/>
    </row>
    <row r="854" s="105" customFormat="1" spans="1:47">
      <c r="A854" s="103"/>
      <c r="B854" s="103"/>
      <c r="C854" s="103"/>
      <c r="D854" s="103"/>
      <c r="E854" s="103"/>
      <c r="F854" s="106"/>
      <c r="G854" s="103"/>
      <c r="H854" s="103"/>
      <c r="I854" s="103"/>
      <c r="J854" s="103"/>
      <c r="K854" s="107"/>
      <c r="L854" s="103"/>
      <c r="M854" s="103"/>
      <c r="N854" s="103"/>
      <c r="O854" s="103"/>
      <c r="P854" s="103"/>
      <c r="Q854" s="103"/>
      <c r="R854" s="103"/>
      <c r="S854" s="107"/>
      <c r="T854" s="103"/>
      <c r="U854" s="107"/>
      <c r="V854" s="107"/>
      <c r="W854" s="103"/>
      <c r="X854" s="103"/>
      <c r="Y854" s="107"/>
      <c r="Z854" s="107"/>
      <c r="AA854" s="107"/>
      <c r="AB854" s="107"/>
      <c r="AC854" s="107"/>
      <c r="AD854" s="103"/>
      <c r="AE854" s="108"/>
      <c r="AF854" s="108"/>
      <c r="AG854" s="103"/>
      <c r="AH854" s="103"/>
      <c r="AI854" s="103"/>
      <c r="AJ854" s="103"/>
      <c r="AK854" s="103"/>
      <c r="AL854" s="103"/>
      <c r="AM854" s="103"/>
      <c r="AN854" s="103"/>
      <c r="AO854" s="103"/>
      <c r="AP854" s="103"/>
      <c r="AQ854" s="103"/>
      <c r="AR854" s="103"/>
      <c r="AS854" s="103"/>
      <c r="AT854" s="103"/>
      <c r="AU854" s="103"/>
    </row>
    <row r="855" s="105" customFormat="1" spans="1:47">
      <c r="A855" s="103"/>
      <c r="B855" s="103"/>
      <c r="C855" s="103"/>
      <c r="D855" s="103"/>
      <c r="E855" s="103"/>
      <c r="F855" s="106"/>
      <c r="G855" s="103"/>
      <c r="H855" s="103"/>
      <c r="I855" s="103"/>
      <c r="J855" s="103"/>
      <c r="K855" s="107"/>
      <c r="L855" s="103"/>
      <c r="M855" s="103"/>
      <c r="N855" s="103"/>
      <c r="O855" s="103"/>
      <c r="P855" s="103"/>
      <c r="Q855" s="103"/>
      <c r="R855" s="103"/>
      <c r="S855" s="107"/>
      <c r="T855" s="103"/>
      <c r="U855" s="107"/>
      <c r="V855" s="107"/>
      <c r="W855" s="103"/>
      <c r="X855" s="103"/>
      <c r="Y855" s="107"/>
      <c r="Z855" s="107"/>
      <c r="AA855" s="107"/>
      <c r="AB855" s="107"/>
      <c r="AC855" s="107"/>
      <c r="AD855" s="103"/>
      <c r="AE855" s="108"/>
      <c r="AF855" s="108"/>
      <c r="AG855" s="103"/>
      <c r="AH855" s="103"/>
      <c r="AI855" s="103"/>
      <c r="AJ855" s="103"/>
      <c r="AK855" s="103"/>
      <c r="AL855" s="103"/>
      <c r="AM855" s="103"/>
      <c r="AN855" s="103"/>
      <c r="AO855" s="103"/>
      <c r="AP855" s="103"/>
      <c r="AQ855" s="103"/>
      <c r="AR855" s="103"/>
      <c r="AS855" s="103"/>
      <c r="AT855" s="103"/>
      <c r="AU855" s="103"/>
    </row>
    <row r="856" s="105" customFormat="1" spans="1:47">
      <c r="A856" s="103"/>
      <c r="B856" s="103"/>
      <c r="C856" s="103"/>
      <c r="D856" s="103"/>
      <c r="E856" s="103"/>
      <c r="F856" s="106"/>
      <c r="G856" s="103"/>
      <c r="H856" s="103"/>
      <c r="I856" s="103"/>
      <c r="J856" s="103"/>
      <c r="K856" s="107"/>
      <c r="L856" s="103"/>
      <c r="M856" s="103"/>
      <c r="N856" s="103"/>
      <c r="O856" s="103"/>
      <c r="P856" s="103"/>
      <c r="Q856" s="103"/>
      <c r="R856" s="103"/>
      <c r="S856" s="107"/>
      <c r="T856" s="103"/>
      <c r="U856" s="107"/>
      <c r="V856" s="107"/>
      <c r="W856" s="103"/>
      <c r="X856" s="103"/>
      <c r="Y856" s="107"/>
      <c r="Z856" s="107"/>
      <c r="AA856" s="107"/>
      <c r="AB856" s="107"/>
      <c r="AC856" s="107"/>
      <c r="AD856" s="103"/>
      <c r="AE856" s="108"/>
      <c r="AF856" s="108"/>
      <c r="AG856" s="103"/>
      <c r="AH856" s="103"/>
      <c r="AI856" s="103"/>
      <c r="AJ856" s="103"/>
      <c r="AK856" s="103"/>
      <c r="AL856" s="103"/>
      <c r="AM856" s="103"/>
      <c r="AN856" s="103"/>
      <c r="AO856" s="103"/>
      <c r="AP856" s="103"/>
      <c r="AQ856" s="103"/>
      <c r="AR856" s="103"/>
      <c r="AS856" s="103"/>
      <c r="AT856" s="103"/>
      <c r="AU856" s="103"/>
    </row>
    <row r="857" s="105" customFormat="1" spans="1:47">
      <c r="A857" s="103"/>
      <c r="B857" s="103"/>
      <c r="C857" s="103"/>
      <c r="D857" s="103"/>
      <c r="E857" s="103"/>
      <c r="F857" s="106"/>
      <c r="G857" s="103"/>
      <c r="H857" s="103"/>
      <c r="I857" s="103"/>
      <c r="J857" s="103"/>
      <c r="K857" s="107"/>
      <c r="L857" s="103"/>
      <c r="M857" s="103"/>
      <c r="N857" s="103"/>
      <c r="O857" s="103"/>
      <c r="P857" s="103"/>
      <c r="Q857" s="103"/>
      <c r="R857" s="103"/>
      <c r="S857" s="107"/>
      <c r="T857" s="103"/>
      <c r="U857" s="107"/>
      <c r="V857" s="107"/>
      <c r="W857" s="103"/>
      <c r="X857" s="103"/>
      <c r="Y857" s="107"/>
      <c r="Z857" s="107"/>
      <c r="AA857" s="107"/>
      <c r="AB857" s="107"/>
      <c r="AC857" s="107"/>
      <c r="AD857" s="103"/>
      <c r="AE857" s="108"/>
      <c r="AF857" s="108"/>
      <c r="AG857" s="103"/>
      <c r="AH857" s="103"/>
      <c r="AI857" s="103"/>
      <c r="AJ857" s="103"/>
      <c r="AK857" s="103"/>
      <c r="AL857" s="103"/>
      <c r="AM857" s="103"/>
      <c r="AN857" s="103"/>
      <c r="AO857" s="103"/>
      <c r="AP857" s="103"/>
      <c r="AQ857" s="103"/>
      <c r="AR857" s="103"/>
      <c r="AS857" s="103"/>
      <c r="AT857" s="103"/>
      <c r="AU857" s="103"/>
    </row>
    <row r="858" s="105" customFormat="1" spans="1:47">
      <c r="A858" s="103"/>
      <c r="B858" s="103"/>
      <c r="C858" s="103"/>
      <c r="D858" s="103"/>
      <c r="E858" s="103"/>
      <c r="F858" s="106"/>
      <c r="G858" s="103"/>
      <c r="H858" s="103"/>
      <c r="I858" s="103"/>
      <c r="J858" s="103"/>
      <c r="K858" s="107"/>
      <c r="L858" s="103"/>
      <c r="M858" s="103"/>
      <c r="N858" s="103"/>
      <c r="O858" s="103"/>
      <c r="P858" s="103"/>
      <c r="Q858" s="103"/>
      <c r="R858" s="103"/>
      <c r="S858" s="107"/>
      <c r="T858" s="103"/>
      <c r="U858" s="107"/>
      <c r="V858" s="107"/>
      <c r="W858" s="103"/>
      <c r="X858" s="103"/>
      <c r="Y858" s="107"/>
      <c r="Z858" s="107"/>
      <c r="AA858" s="107"/>
      <c r="AB858" s="107"/>
      <c r="AC858" s="107"/>
      <c r="AD858" s="103"/>
      <c r="AE858" s="108"/>
      <c r="AF858" s="108"/>
      <c r="AG858" s="103"/>
      <c r="AH858" s="103"/>
      <c r="AI858" s="103"/>
      <c r="AJ858" s="103"/>
      <c r="AK858" s="103"/>
      <c r="AL858" s="103"/>
      <c r="AM858" s="103"/>
      <c r="AN858" s="103"/>
      <c r="AO858" s="103"/>
      <c r="AP858" s="103"/>
      <c r="AQ858" s="103"/>
      <c r="AR858" s="103"/>
      <c r="AS858" s="103"/>
      <c r="AT858" s="103"/>
      <c r="AU858" s="103"/>
    </row>
    <row r="859" s="105" customFormat="1" spans="1:47">
      <c r="A859" s="103"/>
      <c r="B859" s="103"/>
      <c r="C859" s="103"/>
      <c r="D859" s="103"/>
      <c r="E859" s="103"/>
      <c r="F859" s="106"/>
      <c r="G859" s="103"/>
      <c r="H859" s="103"/>
      <c r="I859" s="103"/>
      <c r="J859" s="103"/>
      <c r="K859" s="107"/>
      <c r="L859" s="103"/>
      <c r="M859" s="103"/>
      <c r="N859" s="103"/>
      <c r="O859" s="103"/>
      <c r="P859" s="103"/>
      <c r="Q859" s="103"/>
      <c r="R859" s="103"/>
      <c r="S859" s="107"/>
      <c r="T859" s="103"/>
      <c r="U859" s="107"/>
      <c r="V859" s="107"/>
      <c r="W859" s="103"/>
      <c r="X859" s="103"/>
      <c r="Y859" s="107"/>
      <c r="Z859" s="107"/>
      <c r="AA859" s="107"/>
      <c r="AB859" s="107"/>
      <c r="AC859" s="107"/>
      <c r="AD859" s="103"/>
      <c r="AE859" s="108"/>
      <c r="AF859" s="108"/>
      <c r="AG859" s="103"/>
      <c r="AH859" s="103"/>
      <c r="AI859" s="103"/>
      <c r="AJ859" s="103"/>
      <c r="AK859" s="103"/>
      <c r="AL859" s="103"/>
      <c r="AM859" s="103"/>
      <c r="AN859" s="103"/>
      <c r="AO859" s="103"/>
      <c r="AP859" s="103"/>
      <c r="AQ859" s="103"/>
      <c r="AR859" s="103"/>
      <c r="AS859" s="103"/>
      <c r="AT859" s="103"/>
      <c r="AU859" s="103"/>
    </row>
    <row r="860" s="105" customFormat="1" spans="1:47">
      <c r="A860" s="103"/>
      <c r="B860" s="103"/>
      <c r="C860" s="103"/>
      <c r="D860" s="103"/>
      <c r="E860" s="103"/>
      <c r="F860" s="106"/>
      <c r="G860" s="103"/>
      <c r="H860" s="103"/>
      <c r="I860" s="103"/>
      <c r="J860" s="103"/>
      <c r="K860" s="107"/>
      <c r="L860" s="103"/>
      <c r="M860" s="103"/>
      <c r="N860" s="103"/>
      <c r="O860" s="103"/>
      <c r="P860" s="103"/>
      <c r="Q860" s="103"/>
      <c r="R860" s="103"/>
      <c r="S860" s="107"/>
      <c r="T860" s="103"/>
      <c r="U860" s="107"/>
      <c r="V860" s="107"/>
      <c r="W860" s="103"/>
      <c r="X860" s="103"/>
      <c r="Y860" s="107"/>
      <c r="Z860" s="107"/>
      <c r="AA860" s="107"/>
      <c r="AB860" s="107"/>
      <c r="AC860" s="107"/>
      <c r="AD860" s="103"/>
      <c r="AE860" s="108"/>
      <c r="AF860" s="108"/>
      <c r="AG860" s="103"/>
      <c r="AH860" s="103"/>
      <c r="AI860" s="103"/>
      <c r="AJ860" s="103"/>
      <c r="AK860" s="103"/>
      <c r="AL860" s="103"/>
      <c r="AM860" s="103"/>
      <c r="AN860" s="103"/>
      <c r="AO860" s="103"/>
      <c r="AP860" s="103"/>
      <c r="AQ860" s="103"/>
      <c r="AR860" s="103"/>
      <c r="AS860" s="103"/>
      <c r="AT860" s="103"/>
      <c r="AU860" s="103"/>
    </row>
    <row r="861" s="105" customFormat="1" spans="1:47">
      <c r="A861" s="103"/>
      <c r="B861" s="103"/>
      <c r="C861" s="103"/>
      <c r="D861" s="103"/>
      <c r="E861" s="103"/>
      <c r="F861" s="106"/>
      <c r="G861" s="103"/>
      <c r="H861" s="103"/>
      <c r="I861" s="103"/>
      <c r="J861" s="103"/>
      <c r="K861" s="107"/>
      <c r="L861" s="103"/>
      <c r="M861" s="103"/>
      <c r="N861" s="103"/>
      <c r="O861" s="103"/>
      <c r="P861" s="103"/>
      <c r="Q861" s="103"/>
      <c r="R861" s="103"/>
      <c r="S861" s="107"/>
      <c r="T861" s="103"/>
      <c r="U861" s="107"/>
      <c r="V861" s="107"/>
      <c r="W861" s="103"/>
      <c r="X861" s="103"/>
      <c r="Y861" s="107"/>
      <c r="Z861" s="107"/>
      <c r="AA861" s="107"/>
      <c r="AB861" s="107"/>
      <c r="AC861" s="107"/>
      <c r="AD861" s="103"/>
      <c r="AE861" s="108"/>
      <c r="AF861" s="108"/>
      <c r="AG861" s="103"/>
      <c r="AH861" s="103"/>
      <c r="AI861" s="103"/>
      <c r="AJ861" s="103"/>
      <c r="AK861" s="103"/>
      <c r="AL861" s="103"/>
      <c r="AM861" s="103"/>
      <c r="AN861" s="103"/>
      <c r="AO861" s="103"/>
      <c r="AP861" s="103"/>
      <c r="AQ861" s="103"/>
      <c r="AR861" s="103"/>
      <c r="AS861" s="103"/>
      <c r="AT861" s="103"/>
      <c r="AU861" s="103"/>
    </row>
    <row r="862" s="105" customFormat="1" spans="1:47">
      <c r="A862" s="103"/>
      <c r="B862" s="103"/>
      <c r="C862" s="103"/>
      <c r="D862" s="103"/>
      <c r="E862" s="103"/>
      <c r="F862" s="106"/>
      <c r="G862" s="103"/>
      <c r="H862" s="103"/>
      <c r="I862" s="103"/>
      <c r="J862" s="103"/>
      <c r="K862" s="107"/>
      <c r="L862" s="103"/>
      <c r="M862" s="103"/>
      <c r="N862" s="103"/>
      <c r="O862" s="103"/>
      <c r="P862" s="103"/>
      <c r="Q862" s="103"/>
      <c r="R862" s="103"/>
      <c r="S862" s="107"/>
      <c r="T862" s="103"/>
      <c r="U862" s="107"/>
      <c r="V862" s="107"/>
      <c r="W862" s="103"/>
      <c r="X862" s="103"/>
      <c r="Y862" s="107"/>
      <c r="Z862" s="107"/>
      <c r="AA862" s="107"/>
      <c r="AB862" s="107"/>
      <c r="AC862" s="107"/>
      <c r="AD862" s="103"/>
      <c r="AE862" s="108"/>
      <c r="AF862" s="108"/>
      <c r="AG862" s="103"/>
      <c r="AH862" s="103"/>
      <c r="AI862" s="103"/>
      <c r="AJ862" s="103"/>
      <c r="AK862" s="103"/>
      <c r="AL862" s="103"/>
      <c r="AM862" s="103"/>
      <c r="AN862" s="103"/>
      <c r="AO862" s="103"/>
      <c r="AP862" s="103"/>
      <c r="AQ862" s="103"/>
      <c r="AR862" s="103"/>
      <c r="AS862" s="103"/>
      <c r="AT862" s="103"/>
      <c r="AU862" s="103"/>
    </row>
    <row r="863" s="105" customFormat="1" spans="1:47">
      <c r="A863" s="103"/>
      <c r="B863" s="103"/>
      <c r="C863" s="103"/>
      <c r="D863" s="103"/>
      <c r="E863" s="103"/>
      <c r="F863" s="106"/>
      <c r="G863" s="103"/>
      <c r="H863" s="103"/>
      <c r="I863" s="103"/>
      <c r="J863" s="103"/>
      <c r="K863" s="107"/>
      <c r="L863" s="103"/>
      <c r="M863" s="103"/>
      <c r="N863" s="103"/>
      <c r="O863" s="103"/>
      <c r="P863" s="103"/>
      <c r="Q863" s="103"/>
      <c r="R863" s="103"/>
      <c r="S863" s="107"/>
      <c r="T863" s="103"/>
      <c r="U863" s="107"/>
      <c r="V863" s="107"/>
      <c r="W863" s="103"/>
      <c r="X863" s="103"/>
      <c r="Y863" s="107"/>
      <c r="Z863" s="107"/>
      <c r="AA863" s="107"/>
      <c r="AB863" s="107"/>
      <c r="AC863" s="107"/>
      <c r="AD863" s="103"/>
      <c r="AE863" s="108"/>
      <c r="AF863" s="108"/>
      <c r="AG863" s="103"/>
      <c r="AH863" s="103"/>
      <c r="AI863" s="103"/>
      <c r="AJ863" s="103"/>
      <c r="AK863" s="103"/>
      <c r="AL863" s="103"/>
      <c r="AM863" s="103"/>
      <c r="AN863" s="103"/>
      <c r="AO863" s="103"/>
      <c r="AP863" s="103"/>
      <c r="AQ863" s="103"/>
      <c r="AR863" s="103"/>
      <c r="AS863" s="103"/>
      <c r="AT863" s="103"/>
      <c r="AU863" s="103"/>
    </row>
    <row r="864" s="105" customFormat="1" spans="1:47">
      <c r="A864" s="103"/>
      <c r="B864" s="103"/>
      <c r="C864" s="103"/>
      <c r="D864" s="103"/>
      <c r="E864" s="103"/>
      <c r="F864" s="106"/>
      <c r="G864" s="103"/>
      <c r="H864" s="103"/>
      <c r="I864" s="103"/>
      <c r="J864" s="103"/>
      <c r="K864" s="107"/>
      <c r="L864" s="103"/>
      <c r="M864" s="103"/>
      <c r="N864" s="103"/>
      <c r="O864" s="103"/>
      <c r="P864" s="103"/>
      <c r="Q864" s="103"/>
      <c r="R864" s="103"/>
      <c r="S864" s="107"/>
      <c r="T864" s="103"/>
      <c r="U864" s="107"/>
      <c r="V864" s="107"/>
      <c r="W864" s="103"/>
      <c r="X864" s="103"/>
      <c r="Y864" s="107"/>
      <c r="Z864" s="107"/>
      <c r="AA864" s="107"/>
      <c r="AB864" s="107"/>
      <c r="AC864" s="107"/>
      <c r="AD864" s="103"/>
      <c r="AE864" s="108"/>
      <c r="AF864" s="108"/>
      <c r="AG864" s="103"/>
      <c r="AH864" s="103"/>
      <c r="AI864" s="103"/>
      <c r="AJ864" s="103"/>
      <c r="AK864" s="103"/>
      <c r="AL864" s="103"/>
      <c r="AM864" s="103"/>
      <c r="AN864" s="103"/>
      <c r="AO864" s="103"/>
      <c r="AP864" s="103"/>
      <c r="AQ864" s="103"/>
      <c r="AR864" s="103"/>
      <c r="AS864" s="103"/>
      <c r="AT864" s="103"/>
      <c r="AU864" s="103"/>
    </row>
    <row r="865" s="105" customFormat="1" spans="1:47">
      <c r="A865" s="103"/>
      <c r="B865" s="103"/>
      <c r="C865" s="103"/>
      <c r="D865" s="103"/>
      <c r="E865" s="103"/>
      <c r="F865" s="106"/>
      <c r="G865" s="103"/>
      <c r="H865" s="103"/>
      <c r="I865" s="103"/>
      <c r="J865" s="103"/>
      <c r="K865" s="107"/>
      <c r="L865" s="103"/>
      <c r="M865" s="103"/>
      <c r="N865" s="103"/>
      <c r="O865" s="103"/>
      <c r="P865" s="103"/>
      <c r="Q865" s="103"/>
      <c r="R865" s="103"/>
      <c r="S865" s="107"/>
      <c r="T865" s="103"/>
      <c r="U865" s="107"/>
      <c r="V865" s="107"/>
      <c r="W865" s="103"/>
      <c r="X865" s="103"/>
      <c r="Y865" s="107"/>
      <c r="Z865" s="107"/>
      <c r="AA865" s="107"/>
      <c r="AB865" s="107"/>
      <c r="AC865" s="107"/>
      <c r="AD865" s="103"/>
      <c r="AE865" s="108"/>
      <c r="AF865" s="108"/>
      <c r="AG865" s="103"/>
      <c r="AH865" s="103"/>
      <c r="AI865" s="103"/>
      <c r="AJ865" s="103"/>
      <c r="AK865" s="103"/>
      <c r="AL865" s="103"/>
      <c r="AM865" s="103"/>
      <c r="AN865" s="103"/>
      <c r="AO865" s="103"/>
      <c r="AP865" s="103"/>
      <c r="AQ865" s="103"/>
      <c r="AR865" s="103"/>
      <c r="AS865" s="103"/>
      <c r="AT865" s="103"/>
      <c r="AU865" s="103"/>
    </row>
    <row r="866" s="105" customFormat="1" spans="1:47">
      <c r="A866" s="103"/>
      <c r="B866" s="103"/>
      <c r="C866" s="103"/>
      <c r="D866" s="103"/>
      <c r="E866" s="103"/>
      <c r="F866" s="106"/>
      <c r="G866" s="103"/>
      <c r="H866" s="103"/>
      <c r="I866" s="103"/>
      <c r="J866" s="103"/>
      <c r="K866" s="107"/>
      <c r="L866" s="103"/>
      <c r="M866" s="103"/>
      <c r="N866" s="103"/>
      <c r="O866" s="103"/>
      <c r="P866" s="103"/>
      <c r="Q866" s="103"/>
      <c r="R866" s="103"/>
      <c r="S866" s="107"/>
      <c r="T866" s="103"/>
      <c r="U866" s="107"/>
      <c r="V866" s="107"/>
      <c r="W866" s="103"/>
      <c r="X866" s="103"/>
      <c r="Y866" s="107"/>
      <c r="Z866" s="107"/>
      <c r="AA866" s="107"/>
      <c r="AB866" s="107"/>
      <c r="AC866" s="107"/>
      <c r="AD866" s="103"/>
      <c r="AE866" s="108"/>
      <c r="AF866" s="108"/>
      <c r="AG866" s="103"/>
      <c r="AH866" s="103"/>
      <c r="AI866" s="103"/>
      <c r="AJ866" s="103"/>
      <c r="AK866" s="103"/>
      <c r="AL866" s="103"/>
      <c r="AM866" s="103"/>
      <c r="AN866" s="103"/>
      <c r="AO866" s="103"/>
      <c r="AP866" s="103"/>
      <c r="AQ866" s="103"/>
      <c r="AR866" s="103"/>
      <c r="AS866" s="103"/>
      <c r="AT866" s="103"/>
      <c r="AU866" s="103"/>
    </row>
    <row r="867" s="105" customFormat="1" spans="1:47">
      <c r="A867" s="103"/>
      <c r="B867" s="103"/>
      <c r="C867" s="103"/>
      <c r="D867" s="103"/>
      <c r="E867" s="103"/>
      <c r="F867" s="106"/>
      <c r="G867" s="103"/>
      <c r="H867" s="103"/>
      <c r="I867" s="103"/>
      <c r="J867" s="103"/>
      <c r="K867" s="107"/>
      <c r="L867" s="103"/>
      <c r="M867" s="103"/>
      <c r="N867" s="103"/>
      <c r="O867" s="103"/>
      <c r="P867" s="103"/>
      <c r="Q867" s="103"/>
      <c r="R867" s="103"/>
      <c r="S867" s="107"/>
      <c r="T867" s="103"/>
      <c r="U867" s="107"/>
      <c r="V867" s="107"/>
      <c r="W867" s="103"/>
      <c r="X867" s="103"/>
      <c r="Y867" s="107"/>
      <c r="Z867" s="107"/>
      <c r="AA867" s="107"/>
      <c r="AB867" s="107"/>
      <c r="AC867" s="107"/>
      <c r="AD867" s="103"/>
      <c r="AE867" s="108"/>
      <c r="AF867" s="108"/>
      <c r="AG867" s="103"/>
      <c r="AH867" s="103"/>
      <c r="AI867" s="103"/>
      <c r="AJ867" s="103"/>
      <c r="AK867" s="103"/>
      <c r="AL867" s="103"/>
      <c r="AM867" s="103"/>
      <c r="AN867" s="103"/>
      <c r="AO867" s="103"/>
      <c r="AP867" s="103"/>
      <c r="AQ867" s="103"/>
      <c r="AR867" s="103"/>
      <c r="AS867" s="103"/>
      <c r="AT867" s="103"/>
      <c r="AU867" s="103"/>
    </row>
    <row r="868" s="105" customFormat="1" spans="1:47">
      <c r="A868" s="103"/>
      <c r="B868" s="103"/>
      <c r="C868" s="103"/>
      <c r="D868" s="103"/>
      <c r="E868" s="103"/>
      <c r="F868" s="106"/>
      <c r="G868" s="103"/>
      <c r="H868" s="103"/>
      <c r="I868" s="103"/>
      <c r="J868" s="103"/>
      <c r="K868" s="107"/>
      <c r="L868" s="103"/>
      <c r="M868" s="103"/>
      <c r="N868" s="103"/>
      <c r="O868" s="103"/>
      <c r="P868" s="103"/>
      <c r="Q868" s="103"/>
      <c r="R868" s="103"/>
      <c r="S868" s="107"/>
      <c r="T868" s="103"/>
      <c r="U868" s="107"/>
      <c r="V868" s="107"/>
      <c r="W868" s="103"/>
      <c r="X868" s="103"/>
      <c r="Y868" s="107"/>
      <c r="Z868" s="107"/>
      <c r="AA868" s="107"/>
      <c r="AB868" s="107"/>
      <c r="AC868" s="107"/>
      <c r="AD868" s="103"/>
      <c r="AE868" s="108"/>
      <c r="AF868" s="108"/>
      <c r="AG868" s="103"/>
      <c r="AH868" s="103"/>
      <c r="AI868" s="103"/>
      <c r="AJ868" s="103"/>
      <c r="AK868" s="103"/>
      <c r="AL868" s="103"/>
      <c r="AM868" s="103"/>
      <c r="AN868" s="103"/>
      <c r="AO868" s="103"/>
      <c r="AP868" s="103"/>
      <c r="AQ868" s="103"/>
      <c r="AR868" s="103"/>
      <c r="AS868" s="103"/>
      <c r="AT868" s="103"/>
      <c r="AU868" s="103"/>
    </row>
    <row r="869" s="105" customFormat="1" spans="1:47">
      <c r="A869" s="103"/>
      <c r="B869" s="103"/>
      <c r="C869" s="103"/>
      <c r="D869" s="103"/>
      <c r="E869" s="103"/>
      <c r="F869" s="106"/>
      <c r="G869" s="103"/>
      <c r="H869" s="103"/>
      <c r="I869" s="103"/>
      <c r="J869" s="103"/>
      <c r="K869" s="107"/>
      <c r="L869" s="103"/>
      <c r="M869" s="103"/>
      <c r="N869" s="103"/>
      <c r="O869" s="103"/>
      <c r="P869" s="103"/>
      <c r="Q869" s="103"/>
      <c r="R869" s="103"/>
      <c r="S869" s="107"/>
      <c r="T869" s="103"/>
      <c r="U869" s="107"/>
      <c r="V869" s="107"/>
      <c r="W869" s="103"/>
      <c r="X869" s="103"/>
      <c r="Y869" s="107"/>
      <c r="Z869" s="107"/>
      <c r="AA869" s="107"/>
      <c r="AB869" s="107"/>
      <c r="AC869" s="107"/>
      <c r="AD869" s="103"/>
      <c r="AE869" s="108"/>
      <c r="AF869" s="108"/>
      <c r="AG869" s="103"/>
      <c r="AH869" s="103"/>
      <c r="AI869" s="103"/>
      <c r="AJ869" s="103"/>
      <c r="AK869" s="103"/>
      <c r="AL869" s="103"/>
      <c r="AM869" s="103"/>
      <c r="AN869" s="103"/>
      <c r="AO869" s="103"/>
      <c r="AP869" s="103"/>
      <c r="AQ869" s="103"/>
      <c r="AR869" s="103"/>
      <c r="AS869" s="103"/>
      <c r="AT869" s="103"/>
      <c r="AU869" s="103"/>
    </row>
    <row r="870" s="105" customFormat="1" spans="1:47">
      <c r="A870" s="103"/>
      <c r="B870" s="103"/>
      <c r="C870" s="103"/>
      <c r="D870" s="103"/>
      <c r="E870" s="103"/>
      <c r="F870" s="106"/>
      <c r="G870" s="103"/>
      <c r="H870" s="103"/>
      <c r="I870" s="103"/>
      <c r="J870" s="103"/>
      <c r="K870" s="107"/>
      <c r="L870" s="103"/>
      <c r="M870" s="103"/>
      <c r="N870" s="103"/>
      <c r="O870" s="103"/>
      <c r="P870" s="103"/>
      <c r="Q870" s="103"/>
      <c r="R870" s="103"/>
      <c r="S870" s="107"/>
      <c r="T870" s="103"/>
      <c r="U870" s="107"/>
      <c r="V870" s="107"/>
      <c r="W870" s="103"/>
      <c r="X870" s="103"/>
      <c r="Y870" s="107"/>
      <c r="Z870" s="107"/>
      <c r="AA870" s="107"/>
      <c r="AB870" s="107"/>
      <c r="AC870" s="107"/>
      <c r="AD870" s="103"/>
      <c r="AE870" s="108"/>
      <c r="AF870" s="108"/>
      <c r="AG870" s="103"/>
      <c r="AH870" s="103"/>
      <c r="AI870" s="103"/>
      <c r="AJ870" s="103"/>
      <c r="AK870" s="103"/>
      <c r="AL870" s="103"/>
      <c r="AM870" s="103"/>
      <c r="AN870" s="103"/>
      <c r="AO870" s="103"/>
      <c r="AP870" s="103"/>
      <c r="AQ870" s="103"/>
      <c r="AR870" s="103"/>
      <c r="AS870" s="103"/>
      <c r="AT870" s="103"/>
      <c r="AU870" s="103"/>
    </row>
    <row r="871" s="105" customFormat="1" spans="1:47">
      <c r="A871" s="103"/>
      <c r="B871" s="103"/>
      <c r="C871" s="103"/>
      <c r="D871" s="103"/>
      <c r="E871" s="103"/>
      <c r="F871" s="106"/>
      <c r="G871" s="103"/>
      <c r="H871" s="103"/>
      <c r="I871" s="103"/>
      <c r="J871" s="103"/>
      <c r="K871" s="107"/>
      <c r="L871" s="103"/>
      <c r="M871" s="103"/>
      <c r="N871" s="103"/>
      <c r="O871" s="103"/>
      <c r="P871" s="103"/>
      <c r="Q871" s="103"/>
      <c r="R871" s="103"/>
      <c r="S871" s="107"/>
      <c r="T871" s="103"/>
      <c r="U871" s="107"/>
      <c r="V871" s="107"/>
      <c r="W871" s="103"/>
      <c r="X871" s="103"/>
      <c r="Y871" s="107"/>
      <c r="Z871" s="107"/>
      <c r="AA871" s="107"/>
      <c r="AB871" s="107"/>
      <c r="AC871" s="107"/>
      <c r="AD871" s="103"/>
      <c r="AE871" s="108"/>
      <c r="AF871" s="108"/>
      <c r="AG871" s="103"/>
      <c r="AH871" s="103"/>
      <c r="AI871" s="103"/>
      <c r="AJ871" s="103"/>
      <c r="AK871" s="103"/>
      <c r="AL871" s="103"/>
      <c r="AM871" s="103"/>
      <c r="AN871" s="103"/>
      <c r="AO871" s="103"/>
      <c r="AP871" s="103"/>
      <c r="AQ871" s="103"/>
      <c r="AR871" s="103"/>
      <c r="AS871" s="103"/>
      <c r="AT871" s="103"/>
      <c r="AU871" s="103"/>
    </row>
    <row r="872" s="105" customFormat="1" spans="1:47">
      <c r="A872" s="103"/>
      <c r="B872" s="103"/>
      <c r="C872" s="103"/>
      <c r="D872" s="103"/>
      <c r="E872" s="103"/>
      <c r="F872" s="106"/>
      <c r="G872" s="103"/>
      <c r="H872" s="103"/>
      <c r="I872" s="103"/>
      <c r="J872" s="103"/>
      <c r="K872" s="107"/>
      <c r="L872" s="103"/>
      <c r="M872" s="103"/>
      <c r="N872" s="103"/>
      <c r="O872" s="103"/>
      <c r="P872" s="103"/>
      <c r="Q872" s="103"/>
      <c r="R872" s="103"/>
      <c r="S872" s="107"/>
      <c r="T872" s="103"/>
      <c r="U872" s="107"/>
      <c r="V872" s="107"/>
      <c r="W872" s="103"/>
      <c r="X872" s="103"/>
      <c r="Y872" s="107"/>
      <c r="Z872" s="107"/>
      <c r="AA872" s="107"/>
      <c r="AB872" s="107"/>
      <c r="AC872" s="107"/>
      <c r="AD872" s="103"/>
      <c r="AE872" s="108"/>
      <c r="AF872" s="108"/>
      <c r="AG872" s="103"/>
      <c r="AH872" s="103"/>
      <c r="AI872" s="103"/>
      <c r="AJ872" s="103"/>
      <c r="AK872" s="103"/>
      <c r="AL872" s="103"/>
      <c r="AM872" s="103"/>
      <c r="AN872" s="103"/>
      <c r="AO872" s="103"/>
      <c r="AP872" s="103"/>
      <c r="AQ872" s="103"/>
      <c r="AR872" s="103"/>
      <c r="AS872" s="103"/>
      <c r="AT872" s="103"/>
      <c r="AU872" s="103"/>
    </row>
    <row r="873" s="105" customFormat="1" spans="1:47">
      <c r="A873" s="103"/>
      <c r="B873" s="103"/>
      <c r="C873" s="103"/>
      <c r="D873" s="103"/>
      <c r="E873" s="103"/>
      <c r="F873" s="106"/>
      <c r="G873" s="103"/>
      <c r="H873" s="103"/>
      <c r="I873" s="103"/>
      <c r="J873" s="103"/>
      <c r="K873" s="107"/>
      <c r="L873" s="103"/>
      <c r="M873" s="103"/>
      <c r="N873" s="103"/>
      <c r="O873" s="103"/>
      <c r="P873" s="103"/>
      <c r="Q873" s="103"/>
      <c r="R873" s="103"/>
      <c r="S873" s="107"/>
      <c r="T873" s="103"/>
      <c r="U873" s="107"/>
      <c r="V873" s="107"/>
      <c r="W873" s="103"/>
      <c r="X873" s="103"/>
      <c r="Y873" s="107"/>
      <c r="Z873" s="107"/>
      <c r="AA873" s="107"/>
      <c r="AB873" s="107"/>
      <c r="AC873" s="107"/>
      <c r="AD873" s="103"/>
      <c r="AE873" s="108"/>
      <c r="AF873" s="108"/>
      <c r="AG873" s="103"/>
      <c r="AH873" s="103"/>
      <c r="AI873" s="103"/>
      <c r="AJ873" s="103"/>
      <c r="AK873" s="103"/>
      <c r="AL873" s="103"/>
      <c r="AM873" s="103"/>
      <c r="AN873" s="103"/>
      <c r="AO873" s="103"/>
      <c r="AP873" s="103"/>
      <c r="AQ873" s="103"/>
      <c r="AR873" s="103"/>
      <c r="AS873" s="103"/>
      <c r="AT873" s="103"/>
      <c r="AU873" s="103"/>
    </row>
    <row r="874" s="105" customFormat="1" spans="1:47">
      <c r="A874" s="103"/>
      <c r="B874" s="103"/>
      <c r="C874" s="103"/>
      <c r="D874" s="103"/>
      <c r="E874" s="103"/>
      <c r="F874" s="106"/>
      <c r="G874" s="103"/>
      <c r="H874" s="103"/>
      <c r="I874" s="103"/>
      <c r="J874" s="103"/>
      <c r="K874" s="107"/>
      <c r="L874" s="103"/>
      <c r="M874" s="103"/>
      <c r="N874" s="103"/>
      <c r="O874" s="103"/>
      <c r="P874" s="103"/>
      <c r="Q874" s="103"/>
      <c r="R874" s="103"/>
      <c r="S874" s="107"/>
      <c r="T874" s="103"/>
      <c r="U874" s="107"/>
      <c r="V874" s="107"/>
      <c r="W874" s="103"/>
      <c r="X874" s="103"/>
      <c r="Y874" s="107"/>
      <c r="Z874" s="107"/>
      <c r="AA874" s="107"/>
      <c r="AB874" s="107"/>
      <c r="AC874" s="107"/>
      <c r="AD874" s="103"/>
      <c r="AE874" s="108"/>
      <c r="AF874" s="108"/>
      <c r="AG874" s="103"/>
      <c r="AH874" s="103"/>
      <c r="AI874" s="103"/>
      <c r="AJ874" s="103"/>
      <c r="AK874" s="103"/>
      <c r="AL874" s="103"/>
      <c r="AM874" s="103"/>
      <c r="AN874" s="103"/>
      <c r="AO874" s="103"/>
      <c r="AP874" s="103"/>
      <c r="AQ874" s="103"/>
      <c r="AR874" s="103"/>
      <c r="AS874" s="103"/>
      <c r="AT874" s="103"/>
      <c r="AU874" s="103"/>
    </row>
    <row r="875" s="105" customFormat="1" spans="1:47">
      <c r="A875" s="103"/>
      <c r="B875" s="103"/>
      <c r="C875" s="103"/>
      <c r="D875" s="103"/>
      <c r="E875" s="103"/>
      <c r="F875" s="106"/>
      <c r="G875" s="103"/>
      <c r="H875" s="103"/>
      <c r="I875" s="103"/>
      <c r="J875" s="103"/>
      <c r="K875" s="107"/>
      <c r="L875" s="103"/>
      <c r="M875" s="103"/>
      <c r="N875" s="103"/>
      <c r="O875" s="103"/>
      <c r="P875" s="103"/>
      <c r="Q875" s="103"/>
      <c r="R875" s="103"/>
      <c r="S875" s="107"/>
      <c r="T875" s="103"/>
      <c r="U875" s="107"/>
      <c r="V875" s="107"/>
      <c r="W875" s="103"/>
      <c r="X875" s="103"/>
      <c r="Y875" s="107"/>
      <c r="Z875" s="107"/>
      <c r="AA875" s="107"/>
      <c r="AB875" s="107"/>
      <c r="AC875" s="107"/>
      <c r="AD875" s="103"/>
      <c r="AE875" s="108"/>
      <c r="AF875" s="108"/>
      <c r="AG875" s="103"/>
      <c r="AH875" s="103"/>
      <c r="AI875" s="103"/>
      <c r="AJ875" s="103"/>
      <c r="AK875" s="103"/>
      <c r="AL875" s="103"/>
      <c r="AM875" s="103"/>
      <c r="AN875" s="103"/>
      <c r="AO875" s="103"/>
      <c r="AP875" s="103"/>
      <c r="AQ875" s="103"/>
      <c r="AR875" s="103"/>
      <c r="AS875" s="103"/>
      <c r="AT875" s="103"/>
      <c r="AU875" s="103"/>
    </row>
    <row r="876" s="105" customFormat="1" spans="1:47">
      <c r="A876" s="103"/>
      <c r="B876" s="103"/>
      <c r="C876" s="103"/>
      <c r="D876" s="103"/>
      <c r="E876" s="103"/>
      <c r="F876" s="106"/>
      <c r="G876" s="103"/>
      <c r="H876" s="103"/>
      <c r="I876" s="103"/>
      <c r="J876" s="103"/>
      <c r="K876" s="107"/>
      <c r="L876" s="103"/>
      <c r="M876" s="103"/>
      <c r="N876" s="103"/>
      <c r="O876" s="103"/>
      <c r="P876" s="103"/>
      <c r="Q876" s="103"/>
      <c r="R876" s="103"/>
      <c r="S876" s="107"/>
      <c r="T876" s="103"/>
      <c r="U876" s="107"/>
      <c r="V876" s="107"/>
      <c r="W876" s="103"/>
      <c r="X876" s="103"/>
      <c r="Y876" s="107"/>
      <c r="Z876" s="107"/>
      <c r="AA876" s="107"/>
      <c r="AB876" s="107"/>
      <c r="AC876" s="107"/>
      <c r="AD876" s="103"/>
      <c r="AE876" s="108"/>
      <c r="AF876" s="108"/>
      <c r="AG876" s="103"/>
      <c r="AH876" s="103"/>
      <c r="AI876" s="103"/>
      <c r="AJ876" s="103"/>
      <c r="AK876" s="103"/>
      <c r="AL876" s="103"/>
      <c r="AM876" s="103"/>
      <c r="AN876" s="103"/>
      <c r="AO876" s="103"/>
      <c r="AP876" s="103"/>
      <c r="AQ876" s="103"/>
      <c r="AR876" s="103"/>
      <c r="AS876" s="103"/>
      <c r="AT876" s="103"/>
      <c r="AU876" s="103"/>
    </row>
    <row r="877" s="105" customFormat="1" spans="1:47">
      <c r="A877" s="103"/>
      <c r="B877" s="103"/>
      <c r="C877" s="103"/>
      <c r="D877" s="103"/>
      <c r="E877" s="103"/>
      <c r="F877" s="106"/>
      <c r="G877" s="103"/>
      <c r="H877" s="103"/>
      <c r="I877" s="103"/>
      <c r="J877" s="103"/>
      <c r="K877" s="107"/>
      <c r="L877" s="103"/>
      <c r="M877" s="103"/>
      <c r="N877" s="103"/>
      <c r="O877" s="103"/>
      <c r="P877" s="103"/>
      <c r="Q877" s="103"/>
      <c r="R877" s="103"/>
      <c r="S877" s="107"/>
      <c r="T877" s="103"/>
      <c r="U877" s="107"/>
      <c r="V877" s="107"/>
      <c r="W877" s="103"/>
      <c r="X877" s="103"/>
      <c r="Y877" s="107"/>
      <c r="Z877" s="107"/>
      <c r="AA877" s="107"/>
      <c r="AB877" s="107"/>
      <c r="AC877" s="107"/>
      <c r="AD877" s="103"/>
      <c r="AE877" s="108"/>
      <c r="AF877" s="108"/>
      <c r="AG877" s="103"/>
      <c r="AH877" s="103"/>
      <c r="AI877" s="103"/>
      <c r="AJ877" s="103"/>
      <c r="AK877" s="103"/>
      <c r="AL877" s="103"/>
      <c r="AM877" s="103"/>
      <c r="AN877" s="103"/>
      <c r="AO877" s="103"/>
      <c r="AP877" s="103"/>
      <c r="AQ877" s="103"/>
      <c r="AR877" s="103"/>
      <c r="AS877" s="103"/>
      <c r="AT877" s="103"/>
      <c r="AU877" s="103"/>
    </row>
    <row r="878" s="105" customFormat="1" spans="1:47">
      <c r="A878" s="103"/>
      <c r="B878" s="103"/>
      <c r="C878" s="103"/>
      <c r="D878" s="103"/>
      <c r="E878" s="103"/>
      <c r="F878" s="106"/>
      <c r="G878" s="103"/>
      <c r="H878" s="103"/>
      <c r="I878" s="103"/>
      <c r="J878" s="103"/>
      <c r="K878" s="107"/>
      <c r="L878" s="103"/>
      <c r="M878" s="103"/>
      <c r="N878" s="103"/>
      <c r="O878" s="103"/>
      <c r="P878" s="103"/>
      <c r="Q878" s="103"/>
      <c r="R878" s="103"/>
      <c r="S878" s="107"/>
      <c r="T878" s="103"/>
      <c r="U878" s="107"/>
      <c r="V878" s="107"/>
      <c r="W878" s="103"/>
      <c r="X878" s="103"/>
      <c r="Y878" s="107"/>
      <c r="Z878" s="107"/>
      <c r="AA878" s="107"/>
      <c r="AB878" s="107"/>
      <c r="AC878" s="107"/>
      <c r="AD878" s="103"/>
      <c r="AE878" s="108"/>
      <c r="AF878" s="108"/>
      <c r="AG878" s="103"/>
      <c r="AH878" s="103"/>
      <c r="AI878" s="103"/>
      <c r="AJ878" s="103"/>
      <c r="AK878" s="103"/>
      <c r="AL878" s="103"/>
      <c r="AM878" s="103"/>
      <c r="AN878" s="103"/>
      <c r="AO878" s="103"/>
      <c r="AP878" s="103"/>
      <c r="AQ878" s="103"/>
      <c r="AR878" s="103"/>
      <c r="AS878" s="103"/>
      <c r="AT878" s="103"/>
      <c r="AU878" s="103"/>
    </row>
    <row r="879" s="105" customFormat="1" spans="1:47">
      <c r="A879" s="103"/>
      <c r="B879" s="103"/>
      <c r="C879" s="103"/>
      <c r="D879" s="103"/>
      <c r="E879" s="103"/>
      <c r="F879" s="106"/>
      <c r="G879" s="103"/>
      <c r="H879" s="103"/>
      <c r="I879" s="103"/>
      <c r="J879" s="103"/>
      <c r="K879" s="107"/>
      <c r="L879" s="103"/>
      <c r="M879" s="103"/>
      <c r="N879" s="103"/>
      <c r="O879" s="103"/>
      <c r="P879" s="103"/>
      <c r="Q879" s="103"/>
      <c r="R879" s="103"/>
      <c r="S879" s="107"/>
      <c r="T879" s="103"/>
      <c r="U879" s="107"/>
      <c r="V879" s="107"/>
      <c r="W879" s="103"/>
      <c r="X879" s="103"/>
      <c r="Y879" s="107"/>
      <c r="Z879" s="107"/>
      <c r="AA879" s="107"/>
      <c r="AB879" s="107"/>
      <c r="AC879" s="107"/>
      <c r="AD879" s="103"/>
      <c r="AE879" s="108"/>
      <c r="AF879" s="108"/>
      <c r="AG879" s="103"/>
      <c r="AH879" s="103"/>
      <c r="AI879" s="103"/>
      <c r="AJ879" s="103"/>
      <c r="AK879" s="103"/>
      <c r="AL879" s="103"/>
      <c r="AM879" s="103"/>
      <c r="AN879" s="103"/>
      <c r="AO879" s="103"/>
      <c r="AP879" s="103"/>
      <c r="AQ879" s="103"/>
      <c r="AR879" s="103"/>
      <c r="AS879" s="103"/>
      <c r="AT879" s="103"/>
      <c r="AU879" s="103"/>
    </row>
    <row r="880" s="105" customFormat="1" spans="1:47">
      <c r="A880" s="103"/>
      <c r="B880" s="103"/>
      <c r="C880" s="103"/>
      <c r="D880" s="103"/>
      <c r="E880" s="103"/>
      <c r="F880" s="106"/>
      <c r="G880" s="103"/>
      <c r="H880" s="103"/>
      <c r="I880" s="103"/>
      <c r="J880" s="103"/>
      <c r="K880" s="107"/>
      <c r="L880" s="103"/>
      <c r="M880" s="103"/>
      <c r="N880" s="103"/>
      <c r="O880" s="103"/>
      <c r="P880" s="103"/>
      <c r="Q880" s="103"/>
      <c r="R880" s="103"/>
      <c r="S880" s="107"/>
      <c r="T880" s="103"/>
      <c r="U880" s="107"/>
      <c r="V880" s="107"/>
      <c r="W880" s="103"/>
      <c r="X880" s="103"/>
      <c r="Y880" s="107"/>
      <c r="Z880" s="107"/>
      <c r="AA880" s="107"/>
      <c r="AB880" s="107"/>
      <c r="AC880" s="107"/>
      <c r="AD880" s="103"/>
      <c r="AE880" s="108"/>
      <c r="AF880" s="108"/>
      <c r="AG880" s="103"/>
      <c r="AH880" s="103"/>
      <c r="AI880" s="103"/>
      <c r="AJ880" s="103"/>
      <c r="AK880" s="103"/>
      <c r="AL880" s="103"/>
      <c r="AM880" s="103"/>
      <c r="AN880" s="103"/>
      <c r="AO880" s="103"/>
      <c r="AP880" s="103"/>
      <c r="AQ880" s="103"/>
      <c r="AR880" s="103"/>
      <c r="AS880" s="103"/>
      <c r="AT880" s="103"/>
      <c r="AU880" s="103"/>
    </row>
    <row r="881" s="105" customFormat="1" spans="1:47">
      <c r="A881" s="103"/>
      <c r="B881" s="103"/>
      <c r="C881" s="103"/>
      <c r="D881" s="103"/>
      <c r="E881" s="103"/>
      <c r="F881" s="106"/>
      <c r="G881" s="103"/>
      <c r="H881" s="103"/>
      <c r="I881" s="103"/>
      <c r="J881" s="103"/>
      <c r="K881" s="107"/>
      <c r="L881" s="103"/>
      <c r="M881" s="103"/>
      <c r="N881" s="103"/>
      <c r="O881" s="103"/>
      <c r="P881" s="103"/>
      <c r="Q881" s="103"/>
      <c r="R881" s="103"/>
      <c r="S881" s="107"/>
      <c r="T881" s="103"/>
      <c r="U881" s="107"/>
      <c r="V881" s="107"/>
      <c r="W881" s="103"/>
      <c r="X881" s="103"/>
      <c r="Y881" s="107"/>
      <c r="Z881" s="107"/>
      <c r="AA881" s="107"/>
      <c r="AB881" s="107"/>
      <c r="AC881" s="107"/>
      <c r="AD881" s="103"/>
      <c r="AE881" s="108"/>
      <c r="AF881" s="108"/>
      <c r="AG881" s="103"/>
      <c r="AH881" s="103"/>
      <c r="AI881" s="103"/>
      <c r="AJ881" s="103"/>
      <c r="AK881" s="103"/>
      <c r="AL881" s="103"/>
      <c r="AM881" s="103"/>
      <c r="AN881" s="103"/>
      <c r="AO881" s="103"/>
      <c r="AP881" s="103"/>
      <c r="AQ881" s="103"/>
      <c r="AR881" s="103"/>
      <c r="AS881" s="103"/>
      <c r="AT881" s="103"/>
      <c r="AU881" s="103"/>
    </row>
    <row r="882" s="105" customFormat="1" spans="1:47">
      <c r="A882" s="103"/>
      <c r="B882" s="103"/>
      <c r="C882" s="103"/>
      <c r="D882" s="103"/>
      <c r="E882" s="103"/>
      <c r="F882" s="106"/>
      <c r="G882" s="103"/>
      <c r="H882" s="103"/>
      <c r="I882" s="103"/>
      <c r="J882" s="103"/>
      <c r="K882" s="107"/>
      <c r="L882" s="103"/>
      <c r="M882" s="103"/>
      <c r="N882" s="103"/>
      <c r="O882" s="103"/>
      <c r="P882" s="103"/>
      <c r="Q882" s="103"/>
      <c r="R882" s="103"/>
      <c r="S882" s="107"/>
      <c r="T882" s="103"/>
      <c r="U882" s="107"/>
      <c r="V882" s="107"/>
      <c r="W882" s="103"/>
      <c r="X882" s="103"/>
      <c r="Y882" s="107"/>
      <c r="Z882" s="107"/>
      <c r="AA882" s="107"/>
      <c r="AB882" s="107"/>
      <c r="AC882" s="107"/>
      <c r="AD882" s="103"/>
      <c r="AE882" s="108"/>
      <c r="AF882" s="108"/>
      <c r="AG882" s="103"/>
      <c r="AH882" s="103"/>
      <c r="AI882" s="103"/>
      <c r="AJ882" s="103"/>
      <c r="AK882" s="103"/>
      <c r="AL882" s="103"/>
      <c r="AM882" s="103"/>
      <c r="AN882" s="103"/>
      <c r="AO882" s="103"/>
      <c r="AP882" s="103"/>
      <c r="AQ882" s="103"/>
      <c r="AR882" s="103"/>
      <c r="AS882" s="103"/>
      <c r="AT882" s="103"/>
      <c r="AU882" s="103"/>
    </row>
    <row r="883" s="105" customFormat="1" spans="1:47">
      <c r="A883" s="103"/>
      <c r="B883" s="103"/>
      <c r="C883" s="103"/>
      <c r="D883" s="103"/>
      <c r="E883" s="103"/>
      <c r="F883" s="106"/>
      <c r="G883" s="103"/>
      <c r="H883" s="103"/>
      <c r="I883" s="103"/>
      <c r="J883" s="103"/>
      <c r="K883" s="107"/>
      <c r="L883" s="103"/>
      <c r="M883" s="103"/>
      <c r="N883" s="103"/>
      <c r="O883" s="103"/>
      <c r="P883" s="103"/>
      <c r="Q883" s="103"/>
      <c r="R883" s="103"/>
      <c r="S883" s="107"/>
      <c r="T883" s="103"/>
      <c r="U883" s="107"/>
      <c r="V883" s="107"/>
      <c r="W883" s="103"/>
      <c r="X883" s="103"/>
      <c r="Y883" s="107"/>
      <c r="Z883" s="107"/>
      <c r="AA883" s="107"/>
      <c r="AB883" s="107"/>
      <c r="AC883" s="107"/>
      <c r="AD883" s="103"/>
      <c r="AE883" s="108"/>
      <c r="AF883" s="108"/>
      <c r="AG883" s="103"/>
      <c r="AH883" s="103"/>
      <c r="AI883" s="103"/>
      <c r="AJ883" s="103"/>
      <c r="AK883" s="103"/>
      <c r="AL883" s="103"/>
      <c r="AM883" s="103"/>
      <c r="AN883" s="103"/>
      <c r="AO883" s="103"/>
      <c r="AP883" s="103"/>
      <c r="AQ883" s="103"/>
      <c r="AR883" s="103"/>
      <c r="AS883" s="103"/>
      <c r="AT883" s="103"/>
      <c r="AU883" s="103"/>
    </row>
    <row r="884" s="105" customFormat="1" spans="1:47">
      <c r="A884" s="103"/>
      <c r="B884" s="103"/>
      <c r="C884" s="103"/>
      <c r="D884" s="103"/>
      <c r="E884" s="103"/>
      <c r="F884" s="106"/>
      <c r="G884" s="103"/>
      <c r="H884" s="103"/>
      <c r="I884" s="103"/>
      <c r="J884" s="103"/>
      <c r="K884" s="107"/>
      <c r="L884" s="103"/>
      <c r="M884" s="103"/>
      <c r="N884" s="103"/>
      <c r="O884" s="103"/>
      <c r="P884" s="103"/>
      <c r="Q884" s="103"/>
      <c r="R884" s="103"/>
      <c r="S884" s="107"/>
      <c r="T884" s="103"/>
      <c r="U884" s="107"/>
      <c r="V884" s="107"/>
      <c r="W884" s="103"/>
      <c r="X884" s="103"/>
      <c r="Y884" s="107"/>
      <c r="Z884" s="107"/>
      <c r="AA884" s="107"/>
      <c r="AB884" s="107"/>
      <c r="AC884" s="107"/>
      <c r="AD884" s="103"/>
      <c r="AE884" s="108"/>
      <c r="AF884" s="108"/>
      <c r="AG884" s="103"/>
      <c r="AH884" s="103"/>
      <c r="AI884" s="103"/>
      <c r="AJ884" s="103"/>
      <c r="AK884" s="103"/>
      <c r="AL884" s="103"/>
      <c r="AM884" s="103"/>
      <c r="AN884" s="103"/>
      <c r="AO884" s="103"/>
      <c r="AP884" s="103"/>
      <c r="AQ884" s="103"/>
      <c r="AR884" s="103"/>
      <c r="AS884" s="103"/>
      <c r="AT884" s="103"/>
      <c r="AU884" s="103"/>
    </row>
    <row r="885" s="105" customFormat="1" spans="1:47">
      <c r="A885" s="103"/>
      <c r="B885" s="103"/>
      <c r="C885" s="103"/>
      <c r="D885" s="103"/>
      <c r="E885" s="103"/>
      <c r="F885" s="106"/>
      <c r="G885" s="103"/>
      <c r="H885" s="103"/>
      <c r="I885" s="103"/>
      <c r="J885" s="103"/>
      <c r="K885" s="107"/>
      <c r="L885" s="103"/>
      <c r="M885" s="103"/>
      <c r="N885" s="103"/>
      <c r="O885" s="103"/>
      <c r="P885" s="103"/>
      <c r="Q885" s="103"/>
      <c r="R885" s="103"/>
      <c r="S885" s="107"/>
      <c r="T885" s="103"/>
      <c r="U885" s="107"/>
      <c r="V885" s="107"/>
      <c r="W885" s="103"/>
      <c r="X885" s="103"/>
      <c r="Y885" s="107"/>
      <c r="Z885" s="107"/>
      <c r="AA885" s="107"/>
      <c r="AB885" s="107"/>
      <c r="AC885" s="107"/>
      <c r="AD885" s="103"/>
      <c r="AE885" s="108"/>
      <c r="AF885" s="108"/>
      <c r="AG885" s="103"/>
      <c r="AH885" s="103"/>
      <c r="AI885" s="103"/>
      <c r="AJ885" s="103"/>
      <c r="AK885" s="103"/>
      <c r="AL885" s="103"/>
      <c r="AM885" s="103"/>
      <c r="AN885" s="103"/>
      <c r="AO885" s="103"/>
      <c r="AP885" s="103"/>
      <c r="AQ885" s="103"/>
      <c r="AR885" s="103"/>
      <c r="AS885" s="103"/>
      <c r="AT885" s="103"/>
      <c r="AU885" s="103"/>
    </row>
    <row r="886" s="105" customFormat="1" spans="1:47">
      <c r="A886" s="103"/>
      <c r="B886" s="103"/>
      <c r="C886" s="103"/>
      <c r="D886" s="103"/>
      <c r="E886" s="103"/>
      <c r="F886" s="106"/>
      <c r="G886" s="103"/>
      <c r="H886" s="103"/>
      <c r="I886" s="103"/>
      <c r="J886" s="103"/>
      <c r="K886" s="107"/>
      <c r="L886" s="103"/>
      <c r="M886" s="103"/>
      <c r="N886" s="103"/>
      <c r="O886" s="103"/>
      <c r="P886" s="103"/>
      <c r="Q886" s="103"/>
      <c r="R886" s="103"/>
      <c r="S886" s="107"/>
      <c r="T886" s="103"/>
      <c r="U886" s="107"/>
      <c r="V886" s="107"/>
      <c r="W886" s="103"/>
      <c r="X886" s="103"/>
      <c r="Y886" s="107"/>
      <c r="Z886" s="107"/>
      <c r="AA886" s="107"/>
      <c r="AB886" s="107"/>
      <c r="AC886" s="107"/>
      <c r="AD886" s="103"/>
      <c r="AE886" s="108"/>
      <c r="AF886" s="108"/>
      <c r="AG886" s="103"/>
      <c r="AH886" s="103"/>
      <c r="AI886" s="103"/>
      <c r="AJ886" s="103"/>
      <c r="AK886" s="103"/>
      <c r="AL886" s="103"/>
      <c r="AM886" s="103"/>
      <c r="AN886" s="103"/>
      <c r="AO886" s="103"/>
      <c r="AP886" s="103"/>
      <c r="AQ886" s="103"/>
      <c r="AR886" s="103"/>
      <c r="AS886" s="103"/>
      <c r="AT886" s="103"/>
      <c r="AU886" s="103"/>
    </row>
    <row r="887" s="105" customFormat="1" spans="1:47">
      <c r="A887" s="103"/>
      <c r="B887" s="103"/>
      <c r="C887" s="103"/>
      <c r="D887" s="103"/>
      <c r="E887" s="103"/>
      <c r="F887" s="106"/>
      <c r="G887" s="103"/>
      <c r="H887" s="103"/>
      <c r="I887" s="103"/>
      <c r="J887" s="103"/>
      <c r="K887" s="107"/>
      <c r="L887" s="103"/>
      <c r="M887" s="103"/>
      <c r="N887" s="103"/>
      <c r="O887" s="103"/>
      <c r="P887" s="103"/>
      <c r="Q887" s="103"/>
      <c r="R887" s="103"/>
      <c r="S887" s="107"/>
      <c r="T887" s="103"/>
      <c r="U887" s="107"/>
      <c r="V887" s="107"/>
      <c r="W887" s="103"/>
      <c r="X887" s="103"/>
      <c r="Y887" s="107"/>
      <c r="Z887" s="107"/>
      <c r="AA887" s="107"/>
      <c r="AB887" s="107"/>
      <c r="AC887" s="107"/>
      <c r="AD887" s="103"/>
      <c r="AE887" s="108"/>
      <c r="AF887" s="108"/>
      <c r="AG887" s="103"/>
      <c r="AH887" s="103"/>
      <c r="AI887" s="103"/>
      <c r="AJ887" s="103"/>
      <c r="AK887" s="103"/>
      <c r="AL887" s="103"/>
      <c r="AM887" s="103"/>
      <c r="AN887" s="103"/>
      <c r="AO887" s="103"/>
      <c r="AP887" s="103"/>
      <c r="AQ887" s="103"/>
      <c r="AR887" s="103"/>
      <c r="AS887" s="103"/>
      <c r="AT887" s="103"/>
      <c r="AU887" s="103"/>
    </row>
    <row r="888" s="105" customFormat="1" spans="1:47">
      <c r="A888" s="103"/>
      <c r="B888" s="103"/>
      <c r="C888" s="103"/>
      <c r="D888" s="103"/>
      <c r="E888" s="103"/>
      <c r="F888" s="106"/>
      <c r="G888" s="103"/>
      <c r="H888" s="103"/>
      <c r="I888" s="103"/>
      <c r="J888" s="103"/>
      <c r="K888" s="107"/>
      <c r="L888" s="103"/>
      <c r="M888" s="103"/>
      <c r="N888" s="103"/>
      <c r="O888" s="103"/>
      <c r="P888" s="103"/>
      <c r="Q888" s="103"/>
      <c r="R888" s="103"/>
      <c r="S888" s="107"/>
      <c r="T888" s="103"/>
      <c r="U888" s="107"/>
      <c r="V888" s="107"/>
      <c r="W888" s="103"/>
      <c r="X888" s="103"/>
      <c r="Y888" s="107"/>
      <c r="Z888" s="107"/>
      <c r="AA888" s="107"/>
      <c r="AB888" s="107"/>
      <c r="AC888" s="107"/>
      <c r="AD888" s="103"/>
      <c r="AE888" s="108"/>
      <c r="AF888" s="108"/>
      <c r="AG888" s="103"/>
      <c r="AH888" s="103"/>
      <c r="AI888" s="103"/>
      <c r="AJ888" s="103"/>
      <c r="AK888" s="103"/>
      <c r="AL888" s="103"/>
      <c r="AM888" s="103"/>
      <c r="AN888" s="103"/>
      <c r="AO888" s="103"/>
      <c r="AP888" s="103"/>
      <c r="AQ888" s="103"/>
      <c r="AR888" s="103"/>
      <c r="AS888" s="103"/>
      <c r="AT888" s="103"/>
      <c r="AU888" s="103"/>
    </row>
    <row r="889" s="105" customFormat="1" spans="1:47">
      <c r="A889" s="103"/>
      <c r="B889" s="103"/>
      <c r="C889" s="103"/>
      <c r="D889" s="103"/>
      <c r="E889" s="103"/>
      <c r="F889" s="106"/>
      <c r="G889" s="103"/>
      <c r="H889" s="103"/>
      <c r="I889" s="103"/>
      <c r="J889" s="103"/>
      <c r="K889" s="107"/>
      <c r="L889" s="103"/>
      <c r="M889" s="103"/>
      <c r="N889" s="103"/>
      <c r="O889" s="103"/>
      <c r="P889" s="103"/>
      <c r="Q889" s="103"/>
      <c r="R889" s="103"/>
      <c r="S889" s="107"/>
      <c r="T889" s="103"/>
      <c r="U889" s="107"/>
      <c r="V889" s="107"/>
      <c r="W889" s="103"/>
      <c r="X889" s="103"/>
      <c r="Y889" s="107"/>
      <c r="Z889" s="107"/>
      <c r="AA889" s="107"/>
      <c r="AB889" s="107"/>
      <c r="AC889" s="107"/>
      <c r="AD889" s="103"/>
      <c r="AE889" s="108"/>
      <c r="AF889" s="108"/>
      <c r="AG889" s="103"/>
      <c r="AH889" s="103"/>
      <c r="AI889" s="103"/>
      <c r="AJ889" s="103"/>
      <c r="AK889" s="103"/>
      <c r="AL889" s="103"/>
      <c r="AM889" s="103"/>
      <c r="AN889" s="103"/>
      <c r="AO889" s="103"/>
      <c r="AP889" s="103"/>
      <c r="AQ889" s="103"/>
      <c r="AR889" s="103"/>
      <c r="AS889" s="103"/>
      <c r="AT889" s="103"/>
      <c r="AU889" s="103"/>
    </row>
    <row r="890" s="105" customFormat="1" spans="1:47">
      <c r="A890" s="103"/>
      <c r="B890" s="103"/>
      <c r="C890" s="103"/>
      <c r="D890" s="103"/>
      <c r="E890" s="103"/>
      <c r="F890" s="106"/>
      <c r="G890" s="103"/>
      <c r="H890" s="103"/>
      <c r="I890" s="103"/>
      <c r="J890" s="103"/>
      <c r="K890" s="107"/>
      <c r="L890" s="103"/>
      <c r="M890" s="103"/>
      <c r="N890" s="103"/>
      <c r="O890" s="103"/>
      <c r="P890" s="103"/>
      <c r="Q890" s="103"/>
      <c r="R890" s="103"/>
      <c r="S890" s="107"/>
      <c r="T890" s="103"/>
      <c r="U890" s="107"/>
      <c r="V890" s="107"/>
      <c r="W890" s="103"/>
      <c r="X890" s="103"/>
      <c r="Y890" s="107"/>
      <c r="Z890" s="107"/>
      <c r="AA890" s="107"/>
      <c r="AB890" s="107"/>
      <c r="AC890" s="107"/>
      <c r="AD890" s="103"/>
      <c r="AE890" s="108"/>
      <c r="AF890" s="108"/>
      <c r="AG890" s="103"/>
      <c r="AH890" s="103"/>
      <c r="AI890" s="103"/>
      <c r="AJ890" s="103"/>
      <c r="AK890" s="103"/>
      <c r="AL890" s="103"/>
      <c r="AM890" s="103"/>
      <c r="AN890" s="103"/>
      <c r="AO890" s="103"/>
      <c r="AP890" s="103"/>
      <c r="AQ890" s="103"/>
      <c r="AR890" s="103"/>
      <c r="AS890" s="103"/>
      <c r="AT890" s="103"/>
      <c r="AU890" s="103"/>
    </row>
    <row r="891" s="105" customFormat="1" spans="1:47">
      <c r="A891" s="103"/>
      <c r="B891" s="103"/>
      <c r="C891" s="103"/>
      <c r="D891" s="103"/>
      <c r="E891" s="103"/>
      <c r="F891" s="106"/>
      <c r="G891" s="103"/>
      <c r="H891" s="103"/>
      <c r="I891" s="103"/>
      <c r="J891" s="103"/>
      <c r="K891" s="107"/>
      <c r="L891" s="103"/>
      <c r="M891" s="103"/>
      <c r="N891" s="103"/>
      <c r="O891" s="103"/>
      <c r="P891" s="103"/>
      <c r="Q891" s="103"/>
      <c r="R891" s="103"/>
      <c r="S891" s="107"/>
      <c r="T891" s="103"/>
      <c r="U891" s="107"/>
      <c r="V891" s="107"/>
      <c r="W891" s="103"/>
      <c r="X891" s="103"/>
      <c r="Y891" s="107"/>
      <c r="Z891" s="107"/>
      <c r="AA891" s="107"/>
      <c r="AB891" s="107"/>
      <c r="AC891" s="107"/>
      <c r="AD891" s="103"/>
      <c r="AE891" s="108"/>
      <c r="AF891" s="108"/>
      <c r="AG891" s="103"/>
      <c r="AH891" s="103"/>
      <c r="AI891" s="103"/>
      <c r="AJ891" s="103"/>
      <c r="AK891" s="103"/>
      <c r="AL891" s="103"/>
      <c r="AM891" s="103"/>
      <c r="AN891" s="103"/>
      <c r="AO891" s="103"/>
      <c r="AP891" s="103"/>
      <c r="AQ891" s="103"/>
      <c r="AR891" s="103"/>
      <c r="AS891" s="103"/>
      <c r="AT891" s="103"/>
      <c r="AU891" s="103"/>
    </row>
    <row r="892" s="105" customFormat="1" spans="1:47">
      <c r="A892" s="103"/>
      <c r="B892" s="103"/>
      <c r="C892" s="103"/>
      <c r="D892" s="103"/>
      <c r="E892" s="103"/>
      <c r="F892" s="106"/>
      <c r="G892" s="103"/>
      <c r="H892" s="103"/>
      <c r="I892" s="103"/>
      <c r="J892" s="103"/>
      <c r="K892" s="107"/>
      <c r="L892" s="103"/>
      <c r="M892" s="103"/>
      <c r="N892" s="103"/>
      <c r="O892" s="103"/>
      <c r="P892" s="103"/>
      <c r="Q892" s="103"/>
      <c r="R892" s="103"/>
      <c r="S892" s="107"/>
      <c r="T892" s="103"/>
      <c r="U892" s="107"/>
      <c r="V892" s="107"/>
      <c r="W892" s="103"/>
      <c r="X892" s="103"/>
      <c r="Y892" s="107"/>
      <c r="Z892" s="107"/>
      <c r="AA892" s="107"/>
      <c r="AB892" s="107"/>
      <c r="AC892" s="107"/>
      <c r="AD892" s="103"/>
      <c r="AE892" s="108"/>
      <c r="AF892" s="108"/>
      <c r="AG892" s="103"/>
      <c r="AH892" s="103"/>
      <c r="AI892" s="103"/>
      <c r="AJ892" s="103"/>
      <c r="AK892" s="103"/>
      <c r="AL892" s="103"/>
      <c r="AM892" s="103"/>
      <c r="AN892" s="103"/>
      <c r="AO892" s="103"/>
      <c r="AP892" s="103"/>
      <c r="AQ892" s="103"/>
      <c r="AR892" s="103"/>
      <c r="AS892" s="103"/>
      <c r="AT892" s="103"/>
      <c r="AU892" s="103"/>
    </row>
    <row r="893" s="105" customFormat="1" spans="1:47">
      <c r="A893" s="103"/>
      <c r="B893" s="103"/>
      <c r="C893" s="103"/>
      <c r="D893" s="103"/>
      <c r="E893" s="103"/>
      <c r="F893" s="106"/>
      <c r="G893" s="103"/>
      <c r="H893" s="103"/>
      <c r="I893" s="103"/>
      <c r="J893" s="103"/>
      <c r="K893" s="107"/>
      <c r="L893" s="103"/>
      <c r="M893" s="103"/>
      <c r="N893" s="103"/>
      <c r="O893" s="103"/>
      <c r="P893" s="103"/>
      <c r="Q893" s="103"/>
      <c r="R893" s="103"/>
      <c r="S893" s="107"/>
      <c r="T893" s="103"/>
      <c r="U893" s="107"/>
      <c r="V893" s="107"/>
      <c r="W893" s="103"/>
      <c r="X893" s="103"/>
      <c r="Y893" s="107"/>
      <c r="Z893" s="107"/>
      <c r="AA893" s="107"/>
      <c r="AB893" s="107"/>
      <c r="AC893" s="107"/>
      <c r="AD893" s="103"/>
      <c r="AE893" s="108"/>
      <c r="AF893" s="108"/>
      <c r="AG893" s="103"/>
      <c r="AH893" s="103"/>
      <c r="AI893" s="103"/>
      <c r="AJ893" s="103"/>
      <c r="AK893" s="103"/>
      <c r="AL893" s="103"/>
      <c r="AM893" s="103"/>
      <c r="AN893" s="103"/>
      <c r="AO893" s="103"/>
      <c r="AP893" s="103"/>
      <c r="AQ893" s="103"/>
      <c r="AR893" s="103"/>
      <c r="AS893" s="103"/>
      <c r="AT893" s="103"/>
      <c r="AU893" s="103"/>
    </row>
    <row r="894" s="105" customFormat="1" spans="1:47">
      <c r="A894" s="103"/>
      <c r="B894" s="103"/>
      <c r="C894" s="103"/>
      <c r="D894" s="103"/>
      <c r="E894" s="103"/>
      <c r="F894" s="106"/>
      <c r="G894" s="103"/>
      <c r="H894" s="103"/>
      <c r="I894" s="103"/>
      <c r="J894" s="103"/>
      <c r="K894" s="107"/>
      <c r="L894" s="103"/>
      <c r="M894" s="103"/>
      <c r="N894" s="103"/>
      <c r="O894" s="103"/>
      <c r="P894" s="103"/>
      <c r="Q894" s="103"/>
      <c r="R894" s="103"/>
      <c r="S894" s="107"/>
      <c r="T894" s="103"/>
      <c r="U894" s="107"/>
      <c r="V894" s="107"/>
      <c r="W894" s="103"/>
      <c r="X894" s="103"/>
      <c r="Y894" s="107"/>
      <c r="Z894" s="107"/>
      <c r="AA894" s="107"/>
      <c r="AB894" s="107"/>
      <c r="AC894" s="107"/>
      <c r="AD894" s="103"/>
      <c r="AE894" s="108"/>
      <c r="AF894" s="108"/>
      <c r="AG894" s="103"/>
      <c r="AH894" s="103"/>
      <c r="AI894" s="103"/>
      <c r="AJ894" s="103"/>
      <c r="AK894" s="103"/>
      <c r="AL894" s="103"/>
      <c r="AM894" s="103"/>
      <c r="AN894" s="103"/>
      <c r="AO894" s="103"/>
      <c r="AP894" s="103"/>
      <c r="AQ894" s="103"/>
      <c r="AR894" s="103"/>
      <c r="AS894" s="103"/>
      <c r="AT894" s="103"/>
      <c r="AU894" s="103"/>
    </row>
    <row r="895" s="105" customFormat="1" spans="1:47">
      <c r="A895" s="103"/>
      <c r="B895" s="103"/>
      <c r="C895" s="103"/>
      <c r="D895" s="103"/>
      <c r="E895" s="103"/>
      <c r="F895" s="106"/>
      <c r="G895" s="103"/>
      <c r="H895" s="103"/>
      <c r="I895" s="103"/>
      <c r="J895" s="103"/>
      <c r="K895" s="107"/>
      <c r="L895" s="103"/>
      <c r="M895" s="103"/>
      <c r="N895" s="103"/>
      <c r="O895" s="103"/>
      <c r="P895" s="103"/>
      <c r="Q895" s="103"/>
      <c r="R895" s="103"/>
      <c r="S895" s="107"/>
      <c r="T895" s="103"/>
      <c r="U895" s="107"/>
      <c r="V895" s="107"/>
      <c r="W895" s="103"/>
      <c r="X895" s="103"/>
      <c r="Y895" s="107"/>
      <c r="Z895" s="107"/>
      <c r="AA895" s="107"/>
      <c r="AB895" s="107"/>
      <c r="AC895" s="107"/>
      <c r="AD895" s="103"/>
      <c r="AE895" s="108"/>
      <c r="AF895" s="108"/>
      <c r="AG895" s="103"/>
      <c r="AH895" s="103"/>
      <c r="AI895" s="103"/>
      <c r="AJ895" s="103"/>
      <c r="AK895" s="103"/>
      <c r="AL895" s="103"/>
      <c r="AM895" s="103"/>
      <c r="AN895" s="103"/>
      <c r="AO895" s="103"/>
      <c r="AP895" s="103"/>
      <c r="AQ895" s="103"/>
      <c r="AR895" s="103"/>
      <c r="AS895" s="103"/>
      <c r="AT895" s="103"/>
      <c r="AU895" s="103"/>
    </row>
    <row r="896" s="105" customFormat="1" spans="1:47">
      <c r="A896" s="103"/>
      <c r="B896" s="103"/>
      <c r="C896" s="103"/>
      <c r="D896" s="103"/>
      <c r="E896" s="103"/>
      <c r="F896" s="106"/>
      <c r="G896" s="103"/>
      <c r="H896" s="103"/>
      <c r="I896" s="103"/>
      <c r="J896" s="103"/>
      <c r="K896" s="107"/>
      <c r="L896" s="103"/>
      <c r="M896" s="103"/>
      <c r="N896" s="103"/>
      <c r="O896" s="103"/>
      <c r="P896" s="103"/>
      <c r="Q896" s="103"/>
      <c r="R896" s="103"/>
      <c r="S896" s="107"/>
      <c r="T896" s="103"/>
      <c r="U896" s="107"/>
      <c r="V896" s="107"/>
      <c r="W896" s="103"/>
      <c r="X896" s="103"/>
      <c r="Y896" s="107"/>
      <c r="Z896" s="107"/>
      <c r="AA896" s="107"/>
      <c r="AB896" s="107"/>
      <c r="AC896" s="107"/>
      <c r="AD896" s="103"/>
      <c r="AE896" s="108"/>
      <c r="AF896" s="108"/>
      <c r="AG896" s="103"/>
      <c r="AH896" s="103"/>
      <c r="AI896" s="103"/>
      <c r="AJ896" s="103"/>
      <c r="AK896" s="103"/>
      <c r="AL896" s="103"/>
      <c r="AM896" s="103"/>
      <c r="AN896" s="103"/>
      <c r="AO896" s="103"/>
      <c r="AP896" s="103"/>
      <c r="AQ896" s="103"/>
      <c r="AR896" s="103"/>
      <c r="AS896" s="103"/>
      <c r="AT896" s="103"/>
      <c r="AU896" s="103"/>
    </row>
    <row r="897" s="105" customFormat="1" spans="1:47">
      <c r="A897" s="103"/>
      <c r="B897" s="103"/>
      <c r="C897" s="103"/>
      <c r="D897" s="103"/>
      <c r="E897" s="103"/>
      <c r="F897" s="106"/>
      <c r="G897" s="103"/>
      <c r="H897" s="103"/>
      <c r="I897" s="103"/>
      <c r="J897" s="103"/>
      <c r="K897" s="107"/>
      <c r="L897" s="103"/>
      <c r="M897" s="103"/>
      <c r="N897" s="103"/>
      <c r="O897" s="103"/>
      <c r="P897" s="103"/>
      <c r="Q897" s="103"/>
      <c r="R897" s="103"/>
      <c r="S897" s="107"/>
      <c r="T897" s="103"/>
      <c r="U897" s="107"/>
      <c r="V897" s="107"/>
      <c r="W897" s="103"/>
      <c r="X897" s="103"/>
      <c r="Y897" s="107"/>
      <c r="Z897" s="107"/>
      <c r="AA897" s="107"/>
      <c r="AB897" s="107"/>
      <c r="AC897" s="107"/>
      <c r="AD897" s="103"/>
      <c r="AE897" s="108"/>
      <c r="AF897" s="108"/>
      <c r="AG897" s="103"/>
      <c r="AH897" s="103"/>
      <c r="AI897" s="103"/>
      <c r="AJ897" s="103"/>
      <c r="AK897" s="103"/>
      <c r="AL897" s="103"/>
      <c r="AM897" s="103"/>
      <c r="AN897" s="103"/>
      <c r="AO897" s="103"/>
      <c r="AP897" s="103"/>
      <c r="AQ897" s="103"/>
      <c r="AR897" s="103"/>
      <c r="AS897" s="103"/>
      <c r="AT897" s="103"/>
      <c r="AU897" s="103"/>
    </row>
    <row r="898" s="105" customFormat="1" spans="1:47">
      <c r="A898" s="103"/>
      <c r="B898" s="103"/>
      <c r="C898" s="103"/>
      <c r="D898" s="103"/>
      <c r="E898" s="103"/>
      <c r="F898" s="106"/>
      <c r="G898" s="103"/>
      <c r="H898" s="103"/>
      <c r="I898" s="103"/>
      <c r="J898" s="103"/>
      <c r="K898" s="107"/>
      <c r="L898" s="103"/>
      <c r="M898" s="103"/>
      <c r="N898" s="103"/>
      <c r="O898" s="103"/>
      <c r="P898" s="103"/>
      <c r="Q898" s="103"/>
      <c r="R898" s="103"/>
      <c r="S898" s="107"/>
      <c r="T898" s="103"/>
      <c r="U898" s="107"/>
      <c r="V898" s="107"/>
      <c r="W898" s="103"/>
      <c r="X898" s="103"/>
      <c r="Y898" s="107"/>
      <c r="Z898" s="107"/>
      <c r="AA898" s="107"/>
      <c r="AB898" s="107"/>
      <c r="AC898" s="107"/>
      <c r="AD898" s="103"/>
      <c r="AE898" s="108"/>
      <c r="AF898" s="108"/>
      <c r="AG898" s="103"/>
      <c r="AH898" s="103"/>
      <c r="AI898" s="103"/>
      <c r="AJ898" s="103"/>
      <c r="AK898" s="103"/>
      <c r="AL898" s="103"/>
      <c r="AM898" s="103"/>
      <c r="AN898" s="103"/>
      <c r="AO898" s="103"/>
      <c r="AP898" s="103"/>
      <c r="AQ898" s="103"/>
      <c r="AR898" s="103"/>
      <c r="AS898" s="103"/>
      <c r="AT898" s="103"/>
      <c r="AU898" s="103"/>
    </row>
    <row r="899" s="105" customFormat="1" spans="1:47">
      <c r="A899" s="103"/>
      <c r="B899" s="103"/>
      <c r="C899" s="103"/>
      <c r="D899" s="103"/>
      <c r="E899" s="103"/>
      <c r="F899" s="106"/>
      <c r="G899" s="103"/>
      <c r="H899" s="103"/>
      <c r="I899" s="103"/>
      <c r="J899" s="103"/>
      <c r="K899" s="107"/>
      <c r="L899" s="103"/>
      <c r="M899" s="103"/>
      <c r="N899" s="103"/>
      <c r="O899" s="103"/>
      <c r="P899" s="103"/>
      <c r="Q899" s="103"/>
      <c r="R899" s="103"/>
      <c r="S899" s="107"/>
      <c r="T899" s="103"/>
      <c r="U899" s="107"/>
      <c r="V899" s="107"/>
      <c r="W899" s="103"/>
      <c r="X899" s="103"/>
      <c r="Y899" s="107"/>
      <c r="Z899" s="107"/>
      <c r="AA899" s="107"/>
      <c r="AB899" s="107"/>
      <c r="AC899" s="107"/>
      <c r="AD899" s="103"/>
      <c r="AE899" s="108"/>
      <c r="AF899" s="108"/>
      <c r="AG899" s="103"/>
      <c r="AH899" s="103"/>
      <c r="AI899" s="103"/>
      <c r="AJ899" s="103"/>
      <c r="AK899" s="103"/>
      <c r="AL899" s="103"/>
      <c r="AM899" s="103"/>
      <c r="AN899" s="103"/>
      <c r="AO899" s="103"/>
      <c r="AP899" s="103"/>
      <c r="AQ899" s="103"/>
      <c r="AR899" s="103"/>
      <c r="AS899" s="103"/>
      <c r="AT899" s="103"/>
      <c r="AU899" s="103"/>
    </row>
    <row r="900" s="105" customFormat="1" spans="1:47">
      <c r="A900" s="103"/>
      <c r="B900" s="103"/>
      <c r="C900" s="103"/>
      <c r="D900" s="103"/>
      <c r="E900" s="103"/>
      <c r="F900" s="106"/>
      <c r="G900" s="103"/>
      <c r="H900" s="103"/>
      <c r="I900" s="103"/>
      <c r="J900" s="103"/>
      <c r="K900" s="107"/>
      <c r="L900" s="103"/>
      <c r="M900" s="103"/>
      <c r="N900" s="103"/>
      <c r="O900" s="103"/>
      <c r="P900" s="103"/>
      <c r="Q900" s="103"/>
      <c r="R900" s="103"/>
      <c r="S900" s="107"/>
      <c r="T900" s="103"/>
      <c r="U900" s="107"/>
      <c r="V900" s="107"/>
      <c r="W900" s="103"/>
      <c r="X900" s="103"/>
      <c r="Y900" s="107"/>
      <c r="Z900" s="107"/>
      <c r="AA900" s="107"/>
      <c r="AB900" s="107"/>
      <c r="AC900" s="107"/>
      <c r="AD900" s="103"/>
      <c r="AE900" s="108"/>
      <c r="AF900" s="108"/>
      <c r="AG900" s="103"/>
      <c r="AH900" s="103"/>
      <c r="AI900" s="103"/>
      <c r="AJ900" s="103"/>
      <c r="AK900" s="103"/>
      <c r="AL900" s="103"/>
      <c r="AM900" s="103"/>
      <c r="AN900" s="103"/>
      <c r="AO900" s="103"/>
      <c r="AP900" s="103"/>
      <c r="AQ900" s="103"/>
      <c r="AR900" s="103"/>
      <c r="AS900" s="103"/>
      <c r="AT900" s="103"/>
      <c r="AU900" s="103"/>
    </row>
    <row r="901" s="105" customFormat="1" spans="1:47">
      <c r="A901" s="103"/>
      <c r="B901" s="103"/>
      <c r="C901" s="103"/>
      <c r="D901" s="103"/>
      <c r="E901" s="103"/>
      <c r="F901" s="106"/>
      <c r="G901" s="103"/>
      <c r="H901" s="103"/>
      <c r="I901" s="103"/>
      <c r="J901" s="103"/>
      <c r="K901" s="107"/>
      <c r="L901" s="103"/>
      <c r="M901" s="103"/>
      <c r="N901" s="103"/>
      <c r="O901" s="103"/>
      <c r="P901" s="103"/>
      <c r="Q901" s="103"/>
      <c r="R901" s="103"/>
      <c r="S901" s="107"/>
      <c r="T901" s="103"/>
      <c r="U901" s="107"/>
      <c r="V901" s="107"/>
      <c r="W901" s="103"/>
      <c r="X901" s="103"/>
      <c r="Y901" s="107"/>
      <c r="Z901" s="107"/>
      <c r="AA901" s="107"/>
      <c r="AB901" s="107"/>
      <c r="AC901" s="107"/>
      <c r="AD901" s="103"/>
      <c r="AE901" s="108"/>
      <c r="AF901" s="108"/>
      <c r="AG901" s="103"/>
      <c r="AH901" s="103"/>
      <c r="AI901" s="103"/>
      <c r="AJ901" s="103"/>
      <c r="AK901" s="103"/>
      <c r="AL901" s="103"/>
      <c r="AM901" s="103"/>
      <c r="AN901" s="103"/>
      <c r="AO901" s="103"/>
      <c r="AP901" s="103"/>
      <c r="AQ901" s="103"/>
      <c r="AR901" s="103"/>
      <c r="AS901" s="103"/>
      <c r="AT901" s="103"/>
      <c r="AU901" s="103"/>
    </row>
    <row r="902" s="105" customFormat="1" spans="1:47">
      <c r="A902" s="103"/>
      <c r="B902" s="103"/>
      <c r="C902" s="103"/>
      <c r="D902" s="103"/>
      <c r="E902" s="103"/>
      <c r="F902" s="106"/>
      <c r="G902" s="103"/>
      <c r="H902" s="103"/>
      <c r="I902" s="103"/>
      <c r="J902" s="103"/>
      <c r="K902" s="107"/>
      <c r="L902" s="103"/>
      <c r="M902" s="103"/>
      <c r="N902" s="103"/>
      <c r="O902" s="103"/>
      <c r="P902" s="103"/>
      <c r="Q902" s="103"/>
      <c r="R902" s="103"/>
      <c r="S902" s="107"/>
      <c r="T902" s="103"/>
      <c r="U902" s="107"/>
      <c r="V902" s="107"/>
      <c r="W902" s="103"/>
      <c r="X902" s="103"/>
      <c r="Y902" s="107"/>
      <c r="Z902" s="107"/>
      <c r="AA902" s="107"/>
      <c r="AB902" s="107"/>
      <c r="AC902" s="107"/>
      <c r="AD902" s="103"/>
      <c r="AE902" s="108"/>
      <c r="AF902" s="108"/>
      <c r="AG902" s="103"/>
      <c r="AH902" s="103"/>
      <c r="AI902" s="103"/>
      <c r="AJ902" s="103"/>
      <c r="AK902" s="103"/>
      <c r="AL902" s="103"/>
      <c r="AM902" s="103"/>
      <c r="AN902" s="103"/>
      <c r="AO902" s="103"/>
      <c r="AP902" s="103"/>
      <c r="AQ902" s="103"/>
      <c r="AR902" s="103"/>
      <c r="AS902" s="103"/>
      <c r="AT902" s="103"/>
      <c r="AU902" s="103"/>
    </row>
    <row r="903" s="105" customFormat="1" spans="1:47">
      <c r="A903" s="103"/>
      <c r="B903" s="103"/>
      <c r="C903" s="103"/>
      <c r="D903" s="103"/>
      <c r="E903" s="103"/>
      <c r="F903" s="106"/>
      <c r="G903" s="103"/>
      <c r="H903" s="103"/>
      <c r="I903" s="103"/>
      <c r="J903" s="103"/>
      <c r="K903" s="107"/>
      <c r="L903" s="103"/>
      <c r="M903" s="103"/>
      <c r="N903" s="103"/>
      <c r="O903" s="103"/>
      <c r="P903" s="103"/>
      <c r="Q903" s="103"/>
      <c r="R903" s="103"/>
      <c r="S903" s="107"/>
      <c r="T903" s="103"/>
      <c r="U903" s="107"/>
      <c r="V903" s="107"/>
      <c r="W903" s="103"/>
      <c r="X903" s="103"/>
      <c r="Y903" s="107"/>
      <c r="Z903" s="107"/>
      <c r="AA903" s="107"/>
      <c r="AB903" s="107"/>
      <c r="AC903" s="107"/>
      <c r="AD903" s="103"/>
      <c r="AE903" s="108"/>
      <c r="AF903" s="108"/>
      <c r="AG903" s="103"/>
      <c r="AH903" s="103"/>
      <c r="AI903" s="103"/>
      <c r="AJ903" s="103"/>
      <c r="AK903" s="103"/>
      <c r="AL903" s="103"/>
      <c r="AM903" s="103"/>
      <c r="AN903" s="103"/>
      <c r="AO903" s="103"/>
      <c r="AP903" s="103"/>
      <c r="AQ903" s="103"/>
      <c r="AR903" s="103"/>
      <c r="AS903" s="103"/>
      <c r="AT903" s="103"/>
      <c r="AU903" s="103"/>
    </row>
    <row r="904" s="105" customFormat="1" spans="1:47">
      <c r="A904" s="103"/>
      <c r="B904" s="103"/>
      <c r="C904" s="103"/>
      <c r="D904" s="103"/>
      <c r="E904" s="103"/>
      <c r="F904" s="106"/>
      <c r="G904" s="103"/>
      <c r="H904" s="103"/>
      <c r="I904" s="103"/>
      <c r="J904" s="103"/>
      <c r="K904" s="107"/>
      <c r="L904" s="103"/>
      <c r="M904" s="103"/>
      <c r="N904" s="103"/>
      <c r="O904" s="103"/>
      <c r="P904" s="103"/>
      <c r="Q904" s="103"/>
      <c r="R904" s="103"/>
      <c r="S904" s="107"/>
      <c r="T904" s="103"/>
      <c r="U904" s="107"/>
      <c r="V904" s="107"/>
      <c r="W904" s="103"/>
      <c r="X904" s="103"/>
      <c r="Y904" s="107"/>
      <c r="Z904" s="107"/>
      <c r="AA904" s="107"/>
      <c r="AB904" s="107"/>
      <c r="AC904" s="107"/>
      <c r="AD904" s="103"/>
      <c r="AE904" s="108"/>
      <c r="AF904" s="108"/>
      <c r="AG904" s="103"/>
      <c r="AH904" s="103"/>
      <c r="AI904" s="103"/>
      <c r="AJ904" s="103"/>
      <c r="AK904" s="103"/>
      <c r="AL904" s="103"/>
      <c r="AM904" s="103"/>
      <c r="AN904" s="103"/>
      <c r="AO904" s="103"/>
      <c r="AP904" s="103"/>
      <c r="AQ904" s="103"/>
      <c r="AR904" s="103"/>
      <c r="AS904" s="103"/>
      <c r="AT904" s="103"/>
      <c r="AU904" s="103"/>
    </row>
    <row r="905" s="105" customFormat="1" spans="1:47">
      <c r="A905" s="103"/>
      <c r="B905" s="103"/>
      <c r="C905" s="103"/>
      <c r="D905" s="103"/>
      <c r="E905" s="103"/>
      <c r="F905" s="106"/>
      <c r="G905" s="103"/>
      <c r="H905" s="103"/>
      <c r="I905" s="103"/>
      <c r="J905" s="103"/>
      <c r="K905" s="107"/>
      <c r="L905" s="103"/>
      <c r="M905" s="103"/>
      <c r="N905" s="103"/>
      <c r="O905" s="103"/>
      <c r="P905" s="103"/>
      <c r="Q905" s="103"/>
      <c r="R905" s="103"/>
      <c r="S905" s="107"/>
      <c r="T905" s="103"/>
      <c r="U905" s="107"/>
      <c r="V905" s="107"/>
      <c r="W905" s="103"/>
      <c r="X905" s="103"/>
      <c r="Y905" s="107"/>
      <c r="Z905" s="107"/>
      <c r="AA905" s="107"/>
      <c r="AB905" s="107"/>
      <c r="AC905" s="107"/>
      <c r="AD905" s="103"/>
      <c r="AE905" s="108"/>
      <c r="AF905" s="108"/>
      <c r="AG905" s="103"/>
      <c r="AH905" s="103"/>
      <c r="AI905" s="103"/>
      <c r="AJ905" s="103"/>
      <c r="AK905" s="103"/>
      <c r="AL905" s="103"/>
      <c r="AM905" s="103"/>
      <c r="AN905" s="103"/>
      <c r="AO905" s="103"/>
      <c r="AP905" s="103"/>
      <c r="AQ905" s="103"/>
      <c r="AR905" s="103"/>
      <c r="AS905" s="103"/>
      <c r="AT905" s="103"/>
      <c r="AU905" s="103"/>
    </row>
    <row r="906" s="105" customFormat="1" spans="1:47">
      <c r="A906" s="103"/>
      <c r="B906" s="103"/>
      <c r="C906" s="103"/>
      <c r="D906" s="103"/>
      <c r="E906" s="103"/>
      <c r="F906" s="106"/>
      <c r="G906" s="103"/>
      <c r="H906" s="103"/>
      <c r="I906" s="103"/>
      <c r="J906" s="103"/>
      <c r="K906" s="107"/>
      <c r="L906" s="103"/>
      <c r="M906" s="103"/>
      <c r="N906" s="103"/>
      <c r="O906" s="103"/>
      <c r="P906" s="103"/>
      <c r="Q906" s="103"/>
      <c r="R906" s="103"/>
      <c r="S906" s="107"/>
      <c r="T906" s="103"/>
      <c r="U906" s="107"/>
      <c r="V906" s="107"/>
      <c r="W906" s="103"/>
      <c r="X906" s="103"/>
      <c r="Y906" s="107"/>
      <c r="Z906" s="107"/>
      <c r="AA906" s="107"/>
      <c r="AB906" s="107"/>
      <c r="AC906" s="107"/>
      <c r="AD906" s="103"/>
      <c r="AE906" s="108"/>
      <c r="AF906" s="108"/>
      <c r="AG906" s="103"/>
      <c r="AH906" s="103"/>
      <c r="AI906" s="103"/>
      <c r="AJ906" s="103"/>
      <c r="AK906" s="103"/>
      <c r="AL906" s="103"/>
      <c r="AM906" s="103"/>
      <c r="AN906" s="103"/>
      <c r="AO906" s="103"/>
      <c r="AP906" s="103"/>
      <c r="AQ906" s="103"/>
      <c r="AR906" s="103"/>
      <c r="AS906" s="103"/>
      <c r="AT906" s="103"/>
      <c r="AU906" s="103"/>
    </row>
    <row r="907" s="105" customFormat="1" spans="1:47">
      <c r="A907" s="103"/>
      <c r="B907" s="103"/>
      <c r="C907" s="103"/>
      <c r="D907" s="103"/>
      <c r="E907" s="103"/>
      <c r="F907" s="106"/>
      <c r="G907" s="103"/>
      <c r="H907" s="103"/>
      <c r="I907" s="103"/>
      <c r="J907" s="103"/>
      <c r="K907" s="107"/>
      <c r="L907" s="103"/>
      <c r="M907" s="103"/>
      <c r="N907" s="103"/>
      <c r="O907" s="103"/>
      <c r="P907" s="103"/>
      <c r="Q907" s="103"/>
      <c r="R907" s="103"/>
      <c r="S907" s="107"/>
      <c r="T907" s="103"/>
      <c r="U907" s="107"/>
      <c r="V907" s="107"/>
      <c r="W907" s="103"/>
      <c r="X907" s="103"/>
      <c r="Y907" s="107"/>
      <c r="Z907" s="107"/>
      <c r="AA907" s="107"/>
      <c r="AB907" s="107"/>
      <c r="AC907" s="107"/>
      <c r="AD907" s="103"/>
      <c r="AE907" s="108"/>
      <c r="AF907" s="108"/>
      <c r="AG907" s="103"/>
      <c r="AH907" s="103"/>
      <c r="AI907" s="103"/>
      <c r="AJ907" s="103"/>
      <c r="AK907" s="103"/>
      <c r="AL907" s="103"/>
      <c r="AM907" s="103"/>
      <c r="AN907" s="103"/>
      <c r="AO907" s="103"/>
      <c r="AP907" s="103"/>
      <c r="AQ907" s="103"/>
      <c r="AR907" s="103"/>
      <c r="AS907" s="103"/>
      <c r="AT907" s="103"/>
      <c r="AU907" s="103"/>
    </row>
    <row r="908" s="105" customFormat="1" spans="1:47">
      <c r="A908" s="103"/>
      <c r="B908" s="103"/>
      <c r="C908" s="103"/>
      <c r="D908" s="103"/>
      <c r="E908" s="103"/>
      <c r="F908" s="106"/>
      <c r="G908" s="103"/>
      <c r="H908" s="103"/>
      <c r="I908" s="103"/>
      <c r="J908" s="103"/>
      <c r="K908" s="107"/>
      <c r="L908" s="103"/>
      <c r="M908" s="103"/>
      <c r="N908" s="103"/>
      <c r="O908" s="103"/>
      <c r="P908" s="103"/>
      <c r="Q908" s="103"/>
      <c r="R908" s="103"/>
      <c r="S908" s="107"/>
      <c r="T908" s="103"/>
      <c r="U908" s="107"/>
      <c r="V908" s="107"/>
      <c r="W908" s="103"/>
      <c r="X908" s="103"/>
      <c r="Y908" s="107"/>
      <c r="Z908" s="107"/>
      <c r="AA908" s="107"/>
      <c r="AB908" s="107"/>
      <c r="AC908" s="107"/>
      <c r="AD908" s="103"/>
      <c r="AE908" s="108"/>
      <c r="AF908" s="108"/>
      <c r="AG908" s="103"/>
      <c r="AH908" s="103"/>
      <c r="AI908" s="103"/>
      <c r="AJ908" s="103"/>
      <c r="AK908" s="103"/>
      <c r="AL908" s="103"/>
      <c r="AM908" s="103"/>
      <c r="AN908" s="103"/>
      <c r="AO908" s="103"/>
      <c r="AP908" s="103"/>
      <c r="AQ908" s="103"/>
      <c r="AR908" s="103"/>
      <c r="AS908" s="103"/>
      <c r="AT908" s="103"/>
      <c r="AU908" s="103"/>
    </row>
    <row r="909" s="105" customFormat="1" spans="1:47">
      <c r="A909" s="103"/>
      <c r="B909" s="103"/>
      <c r="C909" s="103"/>
      <c r="D909" s="103"/>
      <c r="E909" s="103"/>
      <c r="F909" s="106"/>
      <c r="G909" s="103"/>
      <c r="H909" s="103"/>
      <c r="I909" s="103"/>
      <c r="J909" s="103"/>
      <c r="K909" s="107"/>
      <c r="L909" s="103"/>
      <c r="M909" s="103"/>
      <c r="N909" s="103"/>
      <c r="O909" s="103"/>
      <c r="P909" s="103"/>
      <c r="Q909" s="103"/>
      <c r="R909" s="103"/>
      <c r="S909" s="107"/>
      <c r="T909" s="103"/>
      <c r="U909" s="107"/>
      <c r="V909" s="107"/>
      <c r="W909" s="103"/>
      <c r="X909" s="103"/>
      <c r="Y909" s="107"/>
      <c r="Z909" s="107"/>
      <c r="AA909" s="107"/>
      <c r="AB909" s="107"/>
      <c r="AC909" s="107"/>
      <c r="AD909" s="103"/>
      <c r="AE909" s="108"/>
      <c r="AF909" s="108"/>
      <c r="AG909" s="103"/>
      <c r="AH909" s="103"/>
      <c r="AI909" s="103"/>
      <c r="AJ909" s="103"/>
      <c r="AK909" s="103"/>
      <c r="AL909" s="103"/>
      <c r="AM909" s="103"/>
      <c r="AN909" s="103"/>
      <c r="AO909" s="103"/>
      <c r="AP909" s="103"/>
      <c r="AQ909" s="103"/>
      <c r="AR909" s="103"/>
      <c r="AS909" s="103"/>
      <c r="AT909" s="103"/>
      <c r="AU909" s="103"/>
    </row>
    <row r="910" s="105" customFormat="1" spans="1:47">
      <c r="A910" s="103"/>
      <c r="B910" s="103"/>
      <c r="C910" s="103"/>
      <c r="D910" s="103"/>
      <c r="E910" s="103"/>
      <c r="F910" s="106"/>
      <c r="G910" s="103"/>
      <c r="H910" s="103"/>
      <c r="I910" s="103"/>
      <c r="J910" s="103"/>
      <c r="K910" s="107"/>
      <c r="L910" s="103"/>
      <c r="M910" s="103"/>
      <c r="N910" s="103"/>
      <c r="O910" s="103"/>
      <c r="P910" s="103"/>
      <c r="Q910" s="103"/>
      <c r="R910" s="103"/>
      <c r="S910" s="107"/>
      <c r="T910" s="103"/>
      <c r="U910" s="107"/>
      <c r="V910" s="107"/>
      <c r="W910" s="103"/>
      <c r="X910" s="103"/>
      <c r="Y910" s="107"/>
      <c r="Z910" s="107"/>
      <c r="AA910" s="107"/>
      <c r="AB910" s="107"/>
      <c r="AC910" s="107"/>
      <c r="AD910" s="103"/>
      <c r="AE910" s="108"/>
      <c r="AF910" s="108"/>
      <c r="AG910" s="103"/>
      <c r="AH910" s="103"/>
      <c r="AI910" s="103"/>
      <c r="AJ910" s="103"/>
      <c r="AK910" s="103"/>
      <c r="AL910" s="103"/>
      <c r="AM910" s="103"/>
      <c r="AN910" s="103"/>
      <c r="AO910" s="103"/>
      <c r="AP910" s="103"/>
      <c r="AQ910" s="103"/>
      <c r="AR910" s="103"/>
      <c r="AS910" s="103"/>
      <c r="AT910" s="103"/>
      <c r="AU910" s="103"/>
    </row>
    <row r="911" s="105" customFormat="1" spans="1:47">
      <c r="A911" s="103"/>
      <c r="B911" s="103"/>
      <c r="C911" s="103"/>
      <c r="D911" s="103"/>
      <c r="E911" s="103"/>
      <c r="F911" s="106"/>
      <c r="G911" s="103"/>
      <c r="H911" s="103"/>
      <c r="I911" s="103"/>
      <c r="J911" s="103"/>
      <c r="K911" s="107"/>
      <c r="L911" s="103"/>
      <c r="M911" s="103"/>
      <c r="N911" s="103"/>
      <c r="O911" s="103"/>
      <c r="P911" s="103"/>
      <c r="Q911" s="103"/>
      <c r="R911" s="103"/>
      <c r="S911" s="107"/>
      <c r="T911" s="103"/>
      <c r="U911" s="107"/>
      <c r="V911" s="107"/>
      <c r="W911" s="103"/>
      <c r="X911" s="103"/>
      <c r="Y911" s="107"/>
      <c r="Z911" s="107"/>
      <c r="AA911" s="107"/>
      <c r="AB911" s="107"/>
      <c r="AC911" s="107"/>
      <c r="AD911" s="103"/>
      <c r="AE911" s="108"/>
      <c r="AF911" s="108"/>
      <c r="AG911" s="103"/>
      <c r="AH911" s="103"/>
      <c r="AI911" s="103"/>
      <c r="AJ911" s="103"/>
      <c r="AK911" s="103"/>
      <c r="AL911" s="103"/>
      <c r="AM911" s="103"/>
      <c r="AN911" s="103"/>
      <c r="AO911" s="103"/>
      <c r="AP911" s="103"/>
      <c r="AQ911" s="103"/>
      <c r="AR911" s="103"/>
      <c r="AS911" s="103"/>
      <c r="AT911" s="103"/>
      <c r="AU911" s="103"/>
    </row>
    <row r="912" s="105" customFormat="1" spans="1:47">
      <c r="A912" s="103"/>
      <c r="B912" s="103"/>
      <c r="C912" s="103"/>
      <c r="D912" s="103"/>
      <c r="E912" s="103"/>
      <c r="F912" s="106"/>
      <c r="G912" s="103"/>
      <c r="H912" s="103"/>
      <c r="I912" s="103"/>
      <c r="J912" s="103"/>
      <c r="K912" s="107"/>
      <c r="L912" s="103"/>
      <c r="M912" s="103"/>
      <c r="N912" s="103"/>
      <c r="O912" s="103"/>
      <c r="P912" s="103"/>
      <c r="Q912" s="103"/>
      <c r="R912" s="103"/>
      <c r="S912" s="107"/>
      <c r="T912" s="103"/>
      <c r="U912" s="107"/>
      <c r="V912" s="107"/>
      <c r="W912" s="103"/>
      <c r="X912" s="103"/>
      <c r="Y912" s="107"/>
      <c r="Z912" s="107"/>
      <c r="AA912" s="107"/>
      <c r="AB912" s="107"/>
      <c r="AC912" s="107"/>
      <c r="AD912" s="103"/>
      <c r="AE912" s="108"/>
      <c r="AF912" s="108"/>
      <c r="AG912" s="103"/>
      <c r="AH912" s="103"/>
      <c r="AI912" s="103"/>
      <c r="AJ912" s="103"/>
      <c r="AK912" s="103"/>
      <c r="AL912" s="103"/>
      <c r="AM912" s="103"/>
      <c r="AN912" s="103"/>
      <c r="AO912" s="103"/>
      <c r="AP912" s="103"/>
      <c r="AQ912" s="103"/>
      <c r="AR912" s="103"/>
      <c r="AS912" s="103"/>
      <c r="AT912" s="103"/>
      <c r="AU912" s="103"/>
    </row>
    <row r="913" s="105" customFormat="1" spans="1:47">
      <c r="A913" s="103"/>
      <c r="B913" s="103"/>
      <c r="C913" s="103"/>
      <c r="D913" s="103"/>
      <c r="E913" s="103"/>
      <c r="F913" s="106"/>
      <c r="G913" s="103"/>
      <c r="H913" s="103"/>
      <c r="I913" s="103"/>
      <c r="J913" s="103"/>
      <c r="K913" s="107"/>
      <c r="L913" s="103"/>
      <c r="M913" s="103"/>
      <c r="N913" s="103"/>
      <c r="O913" s="103"/>
      <c r="P913" s="103"/>
      <c r="Q913" s="103"/>
      <c r="R913" s="103"/>
      <c r="S913" s="107"/>
      <c r="T913" s="103"/>
      <c r="U913" s="107"/>
      <c r="V913" s="107"/>
      <c r="W913" s="103"/>
      <c r="X913" s="103"/>
      <c r="Y913" s="107"/>
      <c r="Z913" s="107"/>
      <c r="AA913" s="107"/>
      <c r="AB913" s="107"/>
      <c r="AC913" s="107"/>
      <c r="AD913" s="103"/>
      <c r="AE913" s="108"/>
      <c r="AF913" s="108"/>
      <c r="AG913" s="103"/>
      <c r="AH913" s="103"/>
      <c r="AI913" s="103"/>
      <c r="AJ913" s="103"/>
      <c r="AK913" s="103"/>
      <c r="AL913" s="103"/>
      <c r="AM913" s="103"/>
      <c r="AN913" s="103"/>
      <c r="AO913" s="103"/>
      <c r="AP913" s="103"/>
      <c r="AQ913" s="103"/>
      <c r="AR913" s="103"/>
      <c r="AS913" s="103"/>
      <c r="AT913" s="103"/>
      <c r="AU913" s="103"/>
    </row>
    <row r="914" s="105" customFormat="1" spans="1:47">
      <c r="A914" s="103"/>
      <c r="B914" s="103"/>
      <c r="C914" s="103"/>
      <c r="D914" s="103"/>
      <c r="E914" s="103"/>
      <c r="F914" s="106"/>
      <c r="G914" s="103"/>
      <c r="H914" s="103"/>
      <c r="I914" s="103"/>
      <c r="J914" s="103"/>
      <c r="K914" s="107"/>
      <c r="L914" s="103"/>
      <c r="M914" s="103"/>
      <c r="N914" s="103"/>
      <c r="O914" s="103"/>
      <c r="P914" s="103"/>
      <c r="Q914" s="103"/>
      <c r="R914" s="103"/>
      <c r="S914" s="107"/>
      <c r="T914" s="103"/>
      <c r="U914" s="107"/>
      <c r="V914" s="107"/>
      <c r="W914" s="103"/>
      <c r="X914" s="103"/>
      <c r="Y914" s="107"/>
      <c r="Z914" s="107"/>
      <c r="AA914" s="107"/>
      <c r="AB914" s="107"/>
      <c r="AC914" s="107"/>
      <c r="AD914" s="103"/>
      <c r="AE914" s="108"/>
      <c r="AF914" s="108"/>
      <c r="AG914" s="103"/>
      <c r="AH914" s="103"/>
      <c r="AI914" s="103"/>
      <c r="AJ914" s="103"/>
      <c r="AK914" s="103"/>
      <c r="AL914" s="103"/>
      <c r="AM914" s="103"/>
      <c r="AN914" s="103"/>
      <c r="AO914" s="103"/>
      <c r="AP914" s="103"/>
      <c r="AQ914" s="103"/>
      <c r="AR914" s="103"/>
      <c r="AS914" s="103"/>
      <c r="AT914" s="103"/>
      <c r="AU914" s="103"/>
    </row>
    <row r="915" s="105" customFormat="1" spans="1:47">
      <c r="A915" s="103"/>
      <c r="B915" s="103"/>
      <c r="C915" s="103"/>
      <c r="D915" s="103"/>
      <c r="E915" s="103"/>
      <c r="F915" s="106"/>
      <c r="G915" s="103"/>
      <c r="H915" s="103"/>
      <c r="I915" s="103"/>
      <c r="J915" s="103"/>
      <c r="K915" s="107"/>
      <c r="L915" s="103"/>
      <c r="M915" s="103"/>
      <c r="N915" s="103"/>
      <c r="O915" s="103"/>
      <c r="P915" s="103"/>
      <c r="Q915" s="103"/>
      <c r="R915" s="103"/>
      <c r="S915" s="107"/>
      <c r="T915" s="103"/>
      <c r="U915" s="107"/>
      <c r="V915" s="107"/>
      <c r="W915" s="103"/>
      <c r="X915" s="103"/>
      <c r="Y915" s="107"/>
      <c r="Z915" s="107"/>
      <c r="AA915" s="107"/>
      <c r="AB915" s="107"/>
      <c r="AC915" s="107"/>
      <c r="AD915" s="103"/>
      <c r="AE915" s="108"/>
      <c r="AF915" s="108"/>
      <c r="AG915" s="103"/>
      <c r="AH915" s="103"/>
      <c r="AI915" s="103"/>
      <c r="AJ915" s="103"/>
      <c r="AK915" s="103"/>
      <c r="AL915" s="103"/>
      <c r="AM915" s="103"/>
      <c r="AN915" s="103"/>
      <c r="AO915" s="103"/>
      <c r="AP915" s="103"/>
      <c r="AQ915" s="103"/>
      <c r="AR915" s="103"/>
      <c r="AS915" s="103"/>
      <c r="AT915" s="103"/>
      <c r="AU915" s="103"/>
    </row>
    <row r="916" s="105" customFormat="1" spans="1:47">
      <c r="A916" s="103"/>
      <c r="B916" s="103"/>
      <c r="C916" s="103"/>
      <c r="D916" s="103"/>
      <c r="E916" s="103"/>
      <c r="F916" s="106"/>
      <c r="G916" s="103"/>
      <c r="H916" s="103"/>
      <c r="I916" s="103"/>
      <c r="J916" s="103"/>
      <c r="K916" s="107"/>
      <c r="L916" s="103"/>
      <c r="M916" s="103"/>
      <c r="N916" s="103"/>
      <c r="O916" s="103"/>
      <c r="P916" s="103"/>
      <c r="Q916" s="103"/>
      <c r="R916" s="103"/>
      <c r="S916" s="107"/>
      <c r="T916" s="103"/>
      <c r="U916" s="107"/>
      <c r="V916" s="107"/>
      <c r="W916" s="103"/>
      <c r="X916" s="103"/>
      <c r="Y916" s="107"/>
      <c r="Z916" s="107"/>
      <c r="AA916" s="107"/>
      <c r="AB916" s="107"/>
      <c r="AC916" s="107"/>
      <c r="AD916" s="103"/>
      <c r="AE916" s="108"/>
      <c r="AF916" s="108"/>
      <c r="AG916" s="103"/>
      <c r="AH916" s="103"/>
      <c r="AI916" s="103"/>
      <c r="AJ916" s="103"/>
      <c r="AK916" s="103"/>
      <c r="AL916" s="103"/>
      <c r="AM916" s="103"/>
      <c r="AN916" s="103"/>
      <c r="AO916" s="103"/>
      <c r="AP916" s="103"/>
      <c r="AQ916" s="103"/>
      <c r="AR916" s="103"/>
      <c r="AS916" s="103"/>
      <c r="AT916" s="103"/>
      <c r="AU916" s="103"/>
    </row>
    <row r="917" s="105" customFormat="1" spans="1:47">
      <c r="A917" s="103"/>
      <c r="B917" s="103"/>
      <c r="C917" s="103"/>
      <c r="D917" s="103"/>
      <c r="E917" s="103"/>
      <c r="F917" s="106"/>
      <c r="G917" s="103"/>
      <c r="H917" s="103"/>
      <c r="I917" s="103"/>
      <c r="J917" s="103"/>
      <c r="K917" s="107"/>
      <c r="L917" s="103"/>
      <c r="M917" s="103"/>
      <c r="N917" s="103"/>
      <c r="O917" s="103"/>
      <c r="P917" s="103"/>
      <c r="Q917" s="103"/>
      <c r="R917" s="103"/>
      <c r="S917" s="107"/>
      <c r="T917" s="103"/>
      <c r="U917" s="107"/>
      <c r="V917" s="107"/>
      <c r="W917" s="103"/>
      <c r="X917" s="103"/>
      <c r="Y917" s="107"/>
      <c r="Z917" s="107"/>
      <c r="AA917" s="107"/>
      <c r="AB917" s="107"/>
      <c r="AC917" s="107"/>
      <c r="AD917" s="103"/>
      <c r="AE917" s="108"/>
      <c r="AF917" s="108"/>
      <c r="AG917" s="103"/>
      <c r="AH917" s="103"/>
      <c r="AI917" s="103"/>
      <c r="AJ917" s="103"/>
      <c r="AK917" s="103"/>
      <c r="AL917" s="103"/>
      <c r="AM917" s="103"/>
      <c r="AN917" s="103"/>
      <c r="AO917" s="103"/>
      <c r="AP917" s="103"/>
      <c r="AQ917" s="103"/>
      <c r="AR917" s="103"/>
      <c r="AS917" s="103"/>
      <c r="AT917" s="103"/>
      <c r="AU917" s="103"/>
    </row>
    <row r="918" s="105" customFormat="1" spans="1:47">
      <c r="A918" s="103"/>
      <c r="B918" s="103"/>
      <c r="C918" s="103"/>
      <c r="D918" s="103"/>
      <c r="E918" s="103"/>
      <c r="F918" s="106"/>
      <c r="G918" s="103"/>
      <c r="H918" s="103"/>
      <c r="I918" s="103"/>
      <c r="J918" s="103"/>
      <c r="K918" s="107"/>
      <c r="L918" s="103"/>
      <c r="M918" s="103"/>
      <c r="N918" s="103"/>
      <c r="O918" s="103"/>
      <c r="P918" s="103"/>
      <c r="Q918" s="103"/>
      <c r="R918" s="103"/>
      <c r="S918" s="107"/>
      <c r="T918" s="103"/>
      <c r="U918" s="107"/>
      <c r="V918" s="107"/>
      <c r="W918" s="103"/>
      <c r="X918" s="103"/>
      <c r="Y918" s="107"/>
      <c r="Z918" s="107"/>
      <c r="AA918" s="107"/>
      <c r="AB918" s="107"/>
      <c r="AC918" s="107"/>
      <c r="AD918" s="103"/>
      <c r="AE918" s="108"/>
      <c r="AF918" s="108"/>
      <c r="AG918" s="103"/>
      <c r="AH918" s="103"/>
      <c r="AI918" s="103"/>
      <c r="AJ918" s="103"/>
      <c r="AK918" s="103"/>
      <c r="AL918" s="103"/>
      <c r="AM918" s="103"/>
      <c r="AN918" s="103"/>
      <c r="AO918" s="103"/>
      <c r="AP918" s="103"/>
      <c r="AQ918" s="103"/>
      <c r="AR918" s="103"/>
      <c r="AS918" s="103"/>
      <c r="AT918" s="103"/>
      <c r="AU918" s="103"/>
    </row>
    <row r="919" s="105" customFormat="1" spans="1:47">
      <c r="A919" s="103"/>
      <c r="B919" s="103"/>
      <c r="C919" s="103"/>
      <c r="D919" s="103"/>
      <c r="E919" s="103"/>
      <c r="F919" s="106"/>
      <c r="G919" s="103"/>
      <c r="H919" s="103"/>
      <c r="I919" s="103"/>
      <c r="J919" s="103"/>
      <c r="K919" s="107"/>
      <c r="L919" s="103"/>
      <c r="M919" s="103"/>
      <c r="N919" s="103"/>
      <c r="O919" s="103"/>
      <c r="P919" s="103"/>
      <c r="Q919" s="103"/>
      <c r="R919" s="103"/>
      <c r="S919" s="107"/>
      <c r="T919" s="103"/>
      <c r="U919" s="107"/>
      <c r="V919" s="107"/>
      <c r="W919" s="103"/>
      <c r="X919" s="103"/>
      <c r="Y919" s="107"/>
      <c r="Z919" s="107"/>
      <c r="AA919" s="107"/>
      <c r="AB919" s="107"/>
      <c r="AC919" s="107"/>
      <c r="AD919" s="103"/>
      <c r="AE919" s="108"/>
      <c r="AF919" s="108"/>
      <c r="AG919" s="103"/>
      <c r="AH919" s="103"/>
      <c r="AI919" s="103"/>
      <c r="AJ919" s="103"/>
      <c r="AK919" s="103"/>
      <c r="AL919" s="103"/>
      <c r="AM919" s="103"/>
      <c r="AN919" s="103"/>
      <c r="AO919" s="103"/>
      <c r="AP919" s="103"/>
      <c r="AQ919" s="103"/>
      <c r="AR919" s="103"/>
      <c r="AS919" s="103"/>
      <c r="AT919" s="103"/>
      <c r="AU919" s="103"/>
    </row>
    <row r="920" s="105" customFormat="1" spans="1:47">
      <c r="A920" s="103"/>
      <c r="B920" s="103"/>
      <c r="C920" s="103"/>
      <c r="D920" s="103"/>
      <c r="E920" s="103"/>
      <c r="F920" s="106"/>
      <c r="G920" s="103"/>
      <c r="H920" s="103"/>
      <c r="I920" s="103"/>
      <c r="J920" s="103"/>
      <c r="K920" s="107"/>
      <c r="L920" s="103"/>
      <c r="M920" s="103"/>
      <c r="N920" s="103"/>
      <c r="O920" s="103"/>
      <c r="P920" s="103"/>
      <c r="Q920" s="103"/>
      <c r="R920" s="103"/>
      <c r="S920" s="107"/>
      <c r="T920" s="103"/>
      <c r="U920" s="107"/>
      <c r="V920" s="107"/>
      <c r="W920" s="103"/>
      <c r="X920" s="103"/>
      <c r="Y920" s="107"/>
      <c r="Z920" s="107"/>
      <c r="AA920" s="107"/>
      <c r="AB920" s="107"/>
      <c r="AC920" s="107"/>
      <c r="AD920" s="103"/>
      <c r="AE920" s="108"/>
      <c r="AF920" s="108"/>
      <c r="AG920" s="103"/>
      <c r="AH920" s="103"/>
      <c r="AI920" s="103"/>
      <c r="AJ920" s="103"/>
      <c r="AK920" s="103"/>
      <c r="AL920" s="103"/>
      <c r="AM920" s="103"/>
      <c r="AN920" s="103"/>
      <c r="AO920" s="103"/>
      <c r="AP920" s="103"/>
      <c r="AQ920" s="103"/>
      <c r="AR920" s="103"/>
      <c r="AS920" s="103"/>
      <c r="AT920" s="103"/>
      <c r="AU920" s="103"/>
    </row>
    <row r="921" s="105" customFormat="1" spans="1:47">
      <c r="A921" s="103"/>
      <c r="B921" s="103"/>
      <c r="C921" s="103"/>
      <c r="D921" s="103"/>
      <c r="E921" s="103"/>
      <c r="F921" s="106"/>
      <c r="G921" s="103"/>
      <c r="H921" s="103"/>
      <c r="I921" s="103"/>
      <c r="J921" s="103"/>
      <c r="K921" s="107"/>
      <c r="L921" s="103"/>
      <c r="M921" s="103"/>
      <c r="N921" s="103"/>
      <c r="O921" s="103"/>
      <c r="P921" s="103"/>
      <c r="Q921" s="103"/>
      <c r="R921" s="103"/>
      <c r="S921" s="107"/>
      <c r="T921" s="103"/>
      <c r="U921" s="107"/>
      <c r="V921" s="107"/>
      <c r="W921" s="103"/>
      <c r="X921" s="103"/>
      <c r="Y921" s="107"/>
      <c r="Z921" s="107"/>
      <c r="AA921" s="107"/>
      <c r="AB921" s="107"/>
      <c r="AC921" s="107"/>
      <c r="AD921" s="103"/>
      <c r="AE921" s="108"/>
      <c r="AF921" s="108"/>
      <c r="AG921" s="103"/>
      <c r="AH921" s="103"/>
      <c r="AI921" s="103"/>
      <c r="AJ921" s="103"/>
      <c r="AK921" s="103"/>
      <c r="AL921" s="103"/>
      <c r="AM921" s="103"/>
      <c r="AN921" s="103"/>
      <c r="AO921" s="103"/>
      <c r="AP921" s="103"/>
      <c r="AQ921" s="103"/>
      <c r="AR921" s="103"/>
      <c r="AS921" s="103"/>
      <c r="AT921" s="103"/>
      <c r="AU921" s="103"/>
    </row>
    <row r="922" s="105" customFormat="1" spans="1:47">
      <c r="A922" s="103"/>
      <c r="B922" s="103"/>
      <c r="C922" s="103"/>
      <c r="D922" s="103"/>
      <c r="E922" s="103"/>
      <c r="F922" s="106"/>
      <c r="G922" s="103"/>
      <c r="H922" s="103"/>
      <c r="I922" s="103"/>
      <c r="J922" s="103"/>
      <c r="K922" s="107"/>
      <c r="L922" s="103"/>
      <c r="M922" s="103"/>
      <c r="N922" s="103"/>
      <c r="O922" s="103"/>
      <c r="P922" s="103"/>
      <c r="Q922" s="103"/>
      <c r="R922" s="103"/>
      <c r="S922" s="107"/>
      <c r="T922" s="103"/>
      <c r="U922" s="107"/>
      <c r="V922" s="107"/>
      <c r="W922" s="103"/>
      <c r="X922" s="103"/>
      <c r="Y922" s="107"/>
      <c r="Z922" s="107"/>
      <c r="AA922" s="107"/>
      <c r="AB922" s="107"/>
      <c r="AC922" s="107"/>
      <c r="AD922" s="103"/>
      <c r="AE922" s="108"/>
      <c r="AF922" s="108"/>
      <c r="AG922" s="103"/>
      <c r="AH922" s="103"/>
      <c r="AI922" s="103"/>
      <c r="AJ922" s="103"/>
      <c r="AK922" s="103"/>
      <c r="AL922" s="103"/>
      <c r="AM922" s="103"/>
      <c r="AN922" s="103"/>
      <c r="AO922" s="103"/>
      <c r="AP922" s="103"/>
      <c r="AQ922" s="103"/>
      <c r="AR922" s="103"/>
      <c r="AS922" s="103"/>
      <c r="AT922" s="103"/>
      <c r="AU922" s="103"/>
    </row>
    <row r="923" s="105" customFormat="1" spans="1:47">
      <c r="A923" s="103"/>
      <c r="B923" s="103"/>
      <c r="C923" s="103"/>
      <c r="D923" s="103"/>
      <c r="E923" s="103"/>
      <c r="F923" s="106"/>
      <c r="G923" s="103"/>
      <c r="H923" s="103"/>
      <c r="I923" s="103"/>
      <c r="J923" s="103"/>
      <c r="K923" s="107"/>
      <c r="L923" s="103"/>
      <c r="M923" s="103"/>
      <c r="N923" s="103"/>
      <c r="O923" s="103"/>
      <c r="P923" s="103"/>
      <c r="Q923" s="103"/>
      <c r="R923" s="103"/>
      <c r="S923" s="107"/>
      <c r="T923" s="103"/>
      <c r="U923" s="107"/>
      <c r="V923" s="107"/>
      <c r="W923" s="103"/>
      <c r="X923" s="103"/>
      <c r="Y923" s="107"/>
      <c r="Z923" s="107"/>
      <c r="AA923" s="107"/>
      <c r="AB923" s="107"/>
      <c r="AC923" s="107"/>
      <c r="AD923" s="103"/>
      <c r="AE923" s="108"/>
      <c r="AF923" s="108"/>
      <c r="AG923" s="103"/>
      <c r="AH923" s="103"/>
      <c r="AI923" s="103"/>
      <c r="AJ923" s="103"/>
      <c r="AK923" s="103"/>
      <c r="AL923" s="103"/>
      <c r="AM923" s="103"/>
      <c r="AN923" s="103"/>
      <c r="AO923" s="103"/>
      <c r="AP923" s="103"/>
      <c r="AQ923" s="103"/>
      <c r="AR923" s="103"/>
      <c r="AS923" s="103"/>
      <c r="AT923" s="103"/>
      <c r="AU923" s="103"/>
    </row>
    <row r="924" s="105" customFormat="1" spans="1:47">
      <c r="A924" s="103"/>
      <c r="B924" s="103"/>
      <c r="C924" s="103"/>
      <c r="D924" s="103"/>
      <c r="E924" s="103"/>
      <c r="F924" s="106"/>
      <c r="G924" s="103"/>
      <c r="H924" s="103"/>
      <c r="I924" s="103"/>
      <c r="J924" s="103"/>
      <c r="K924" s="107"/>
      <c r="L924" s="103"/>
      <c r="M924" s="103"/>
      <c r="N924" s="103"/>
      <c r="O924" s="103"/>
      <c r="P924" s="103"/>
      <c r="Q924" s="103"/>
      <c r="R924" s="103"/>
      <c r="S924" s="107"/>
      <c r="T924" s="103"/>
      <c r="U924" s="107"/>
      <c r="V924" s="107"/>
      <c r="W924" s="103"/>
      <c r="X924" s="103"/>
      <c r="Y924" s="107"/>
      <c r="Z924" s="107"/>
      <c r="AA924" s="107"/>
      <c r="AB924" s="107"/>
      <c r="AC924" s="107"/>
      <c r="AD924" s="103"/>
      <c r="AE924" s="108"/>
      <c r="AF924" s="108"/>
      <c r="AG924" s="103"/>
      <c r="AH924" s="103"/>
      <c r="AI924" s="103"/>
      <c r="AJ924" s="103"/>
      <c r="AK924" s="103"/>
      <c r="AL924" s="103"/>
      <c r="AM924" s="103"/>
      <c r="AN924" s="103"/>
      <c r="AO924" s="103"/>
      <c r="AP924" s="103"/>
      <c r="AQ924" s="103"/>
      <c r="AR924" s="103"/>
      <c r="AS924" s="103"/>
      <c r="AT924" s="103"/>
      <c r="AU924" s="103"/>
    </row>
    <row r="925" s="105" customFormat="1" spans="1:47">
      <c r="A925" s="103"/>
      <c r="B925" s="103"/>
      <c r="C925" s="103"/>
      <c r="D925" s="103"/>
      <c r="E925" s="103"/>
      <c r="F925" s="106"/>
      <c r="G925" s="103"/>
      <c r="H925" s="103"/>
      <c r="I925" s="103"/>
      <c r="J925" s="103"/>
      <c r="K925" s="107"/>
      <c r="L925" s="103"/>
      <c r="M925" s="103"/>
      <c r="N925" s="103"/>
      <c r="O925" s="103"/>
      <c r="P925" s="103"/>
      <c r="Q925" s="103"/>
      <c r="R925" s="103"/>
      <c r="S925" s="107"/>
      <c r="T925" s="103"/>
      <c r="U925" s="107"/>
      <c r="V925" s="107"/>
      <c r="W925" s="103"/>
      <c r="X925" s="103"/>
      <c r="Y925" s="107"/>
      <c r="Z925" s="107"/>
      <c r="AA925" s="107"/>
      <c r="AB925" s="107"/>
      <c r="AC925" s="107"/>
      <c r="AD925" s="103"/>
      <c r="AE925" s="108"/>
      <c r="AF925" s="108"/>
      <c r="AG925" s="103"/>
      <c r="AH925" s="103"/>
      <c r="AI925" s="103"/>
      <c r="AJ925" s="103"/>
      <c r="AK925" s="103"/>
      <c r="AL925" s="103"/>
      <c r="AM925" s="103"/>
      <c r="AN925" s="103"/>
      <c r="AO925" s="103"/>
      <c r="AP925" s="103"/>
      <c r="AQ925" s="103"/>
      <c r="AR925" s="103"/>
      <c r="AS925" s="103"/>
      <c r="AT925" s="103"/>
      <c r="AU925" s="103"/>
    </row>
    <row r="926" s="105" customFormat="1" spans="1:47">
      <c r="A926" s="103"/>
      <c r="B926" s="103"/>
      <c r="C926" s="103"/>
      <c r="D926" s="103"/>
      <c r="E926" s="103"/>
      <c r="F926" s="106"/>
      <c r="G926" s="103"/>
      <c r="H926" s="103"/>
      <c r="I926" s="103"/>
      <c r="J926" s="103"/>
      <c r="K926" s="107"/>
      <c r="L926" s="103"/>
      <c r="M926" s="103"/>
      <c r="N926" s="103"/>
      <c r="O926" s="103"/>
      <c r="P926" s="103"/>
      <c r="Q926" s="103"/>
      <c r="R926" s="103"/>
      <c r="S926" s="107"/>
      <c r="T926" s="103"/>
      <c r="U926" s="107"/>
      <c r="V926" s="107"/>
      <c r="W926" s="103"/>
      <c r="X926" s="103"/>
      <c r="Y926" s="107"/>
      <c r="Z926" s="107"/>
      <c r="AA926" s="107"/>
      <c r="AB926" s="107"/>
      <c r="AC926" s="107"/>
      <c r="AD926" s="103"/>
      <c r="AE926" s="108"/>
      <c r="AF926" s="108"/>
      <c r="AG926" s="103"/>
      <c r="AH926" s="103"/>
      <c r="AI926" s="103"/>
      <c r="AJ926" s="103"/>
      <c r="AK926" s="103"/>
      <c r="AL926" s="103"/>
      <c r="AM926" s="103"/>
      <c r="AN926" s="103"/>
      <c r="AO926" s="103"/>
      <c r="AP926" s="103"/>
      <c r="AQ926" s="103"/>
      <c r="AR926" s="103"/>
      <c r="AS926" s="103"/>
      <c r="AT926" s="103"/>
      <c r="AU926" s="103"/>
    </row>
    <row r="927" s="105" customFormat="1" spans="1:47">
      <c r="A927" s="103"/>
      <c r="B927" s="103"/>
      <c r="C927" s="103"/>
      <c r="D927" s="103"/>
      <c r="E927" s="103"/>
      <c r="F927" s="106"/>
      <c r="G927" s="103"/>
      <c r="H927" s="103"/>
      <c r="I927" s="103"/>
      <c r="J927" s="103"/>
      <c r="K927" s="107"/>
      <c r="L927" s="103"/>
      <c r="M927" s="103"/>
      <c r="N927" s="103"/>
      <c r="O927" s="103"/>
      <c r="P927" s="103"/>
      <c r="Q927" s="103"/>
      <c r="R927" s="103"/>
      <c r="S927" s="107"/>
      <c r="T927" s="103"/>
      <c r="U927" s="107"/>
      <c r="V927" s="107"/>
      <c r="W927" s="103"/>
      <c r="X927" s="103"/>
      <c r="Y927" s="107"/>
      <c r="Z927" s="107"/>
      <c r="AA927" s="107"/>
      <c r="AB927" s="107"/>
      <c r="AC927" s="107"/>
      <c r="AD927" s="103"/>
      <c r="AE927" s="108"/>
      <c r="AF927" s="108"/>
      <c r="AG927" s="103"/>
      <c r="AH927" s="103"/>
      <c r="AI927" s="103"/>
      <c r="AJ927" s="103"/>
      <c r="AK927" s="103"/>
      <c r="AL927" s="103"/>
      <c r="AM927" s="103"/>
      <c r="AN927" s="103"/>
      <c r="AO927" s="103"/>
      <c r="AP927" s="103"/>
      <c r="AQ927" s="103"/>
      <c r="AR927" s="103"/>
      <c r="AS927" s="103"/>
      <c r="AT927" s="103"/>
      <c r="AU927" s="103"/>
    </row>
    <row r="928" s="105" customFormat="1" spans="1:47">
      <c r="A928" s="103"/>
      <c r="B928" s="103"/>
      <c r="C928" s="103"/>
      <c r="D928" s="103"/>
      <c r="E928" s="103"/>
      <c r="F928" s="106"/>
      <c r="G928" s="103"/>
      <c r="H928" s="103"/>
      <c r="I928" s="103"/>
      <c r="J928" s="103"/>
      <c r="K928" s="107"/>
      <c r="L928" s="103"/>
      <c r="M928" s="103"/>
      <c r="N928" s="103"/>
      <c r="O928" s="103"/>
      <c r="P928" s="103"/>
      <c r="Q928" s="103"/>
      <c r="R928" s="103"/>
      <c r="S928" s="107"/>
      <c r="T928" s="103"/>
      <c r="U928" s="107"/>
      <c r="V928" s="107"/>
      <c r="W928" s="103"/>
      <c r="X928" s="103"/>
      <c r="Y928" s="107"/>
      <c r="Z928" s="107"/>
      <c r="AA928" s="107"/>
      <c r="AB928" s="107"/>
      <c r="AC928" s="107"/>
      <c r="AD928" s="103"/>
      <c r="AE928" s="108"/>
      <c r="AF928" s="108"/>
      <c r="AG928" s="103"/>
      <c r="AH928" s="103"/>
      <c r="AI928" s="103"/>
      <c r="AJ928" s="103"/>
      <c r="AK928" s="103"/>
      <c r="AL928" s="103"/>
      <c r="AM928" s="103"/>
      <c r="AN928" s="103"/>
      <c r="AO928" s="103"/>
      <c r="AP928" s="103"/>
      <c r="AQ928" s="103"/>
      <c r="AR928" s="103"/>
      <c r="AS928" s="103"/>
      <c r="AT928" s="103"/>
      <c r="AU928" s="103"/>
    </row>
    <row r="929" s="105" customFormat="1" spans="1:47">
      <c r="A929" s="103"/>
      <c r="B929" s="103"/>
      <c r="C929" s="103"/>
      <c r="D929" s="103"/>
      <c r="E929" s="103"/>
      <c r="F929" s="106"/>
      <c r="G929" s="103"/>
      <c r="H929" s="103"/>
      <c r="I929" s="103"/>
      <c r="J929" s="103"/>
      <c r="K929" s="107"/>
      <c r="L929" s="103"/>
      <c r="M929" s="103"/>
      <c r="N929" s="103"/>
      <c r="O929" s="103"/>
      <c r="P929" s="103"/>
      <c r="Q929" s="103"/>
      <c r="R929" s="103"/>
      <c r="S929" s="107"/>
      <c r="T929" s="103"/>
      <c r="U929" s="107"/>
      <c r="V929" s="107"/>
      <c r="W929" s="103"/>
      <c r="X929" s="103"/>
      <c r="Y929" s="107"/>
      <c r="Z929" s="107"/>
      <c r="AA929" s="107"/>
      <c r="AB929" s="107"/>
      <c r="AC929" s="107"/>
      <c r="AD929" s="103"/>
      <c r="AE929" s="108"/>
      <c r="AF929" s="108"/>
      <c r="AG929" s="103"/>
      <c r="AH929" s="103"/>
      <c r="AI929" s="103"/>
      <c r="AJ929" s="103"/>
      <c r="AK929" s="103"/>
      <c r="AL929" s="103"/>
      <c r="AM929" s="103"/>
      <c r="AN929" s="103"/>
      <c r="AO929" s="103"/>
      <c r="AP929" s="103"/>
      <c r="AQ929" s="103"/>
      <c r="AR929" s="103"/>
      <c r="AS929" s="103"/>
      <c r="AT929" s="103"/>
      <c r="AU929" s="103"/>
    </row>
    <row r="930" s="105" customFormat="1" spans="1:47">
      <c r="A930" s="103"/>
      <c r="B930" s="103"/>
      <c r="C930" s="103"/>
      <c r="D930" s="103"/>
      <c r="E930" s="103"/>
      <c r="F930" s="106"/>
      <c r="G930" s="103"/>
      <c r="H930" s="103"/>
      <c r="I930" s="103"/>
      <c r="J930" s="103"/>
      <c r="K930" s="107"/>
      <c r="L930" s="103"/>
      <c r="M930" s="103"/>
      <c r="N930" s="103"/>
      <c r="O930" s="103"/>
      <c r="P930" s="103"/>
      <c r="Q930" s="103"/>
      <c r="R930" s="103"/>
      <c r="S930" s="107"/>
      <c r="T930" s="103"/>
      <c r="U930" s="107"/>
      <c r="V930" s="107"/>
      <c r="W930" s="103"/>
      <c r="X930" s="103"/>
      <c r="Y930" s="107"/>
      <c r="Z930" s="107"/>
      <c r="AA930" s="107"/>
      <c r="AB930" s="107"/>
      <c r="AC930" s="107"/>
      <c r="AD930" s="103"/>
      <c r="AE930" s="108"/>
      <c r="AF930" s="108"/>
      <c r="AG930" s="103"/>
      <c r="AH930" s="103"/>
      <c r="AI930" s="103"/>
      <c r="AJ930" s="103"/>
      <c r="AK930" s="103"/>
      <c r="AL930" s="103"/>
      <c r="AM930" s="103"/>
      <c r="AN930" s="103"/>
      <c r="AO930" s="103"/>
      <c r="AP930" s="103"/>
      <c r="AQ930" s="103"/>
      <c r="AR930" s="103"/>
      <c r="AS930" s="103"/>
      <c r="AT930" s="103"/>
      <c r="AU930" s="103"/>
    </row>
    <row r="931" s="105" customFormat="1" spans="1:47">
      <c r="A931" s="103"/>
      <c r="B931" s="103"/>
      <c r="C931" s="103"/>
      <c r="D931" s="103"/>
      <c r="E931" s="103"/>
      <c r="F931" s="106"/>
      <c r="G931" s="103"/>
      <c r="H931" s="103"/>
      <c r="I931" s="103"/>
      <c r="J931" s="103"/>
      <c r="K931" s="107"/>
      <c r="L931" s="103"/>
      <c r="M931" s="103"/>
      <c r="N931" s="103"/>
      <c r="O931" s="103"/>
      <c r="P931" s="103"/>
      <c r="Q931" s="103"/>
      <c r="R931" s="103"/>
      <c r="S931" s="107"/>
      <c r="T931" s="103"/>
      <c r="U931" s="107"/>
      <c r="V931" s="107"/>
      <c r="W931" s="103"/>
      <c r="X931" s="103"/>
      <c r="Y931" s="107"/>
      <c r="Z931" s="107"/>
      <c r="AA931" s="107"/>
      <c r="AB931" s="107"/>
      <c r="AC931" s="107"/>
      <c r="AD931" s="103"/>
      <c r="AE931" s="108"/>
      <c r="AF931" s="108"/>
      <c r="AG931" s="103"/>
      <c r="AH931" s="103"/>
      <c r="AI931" s="103"/>
      <c r="AJ931" s="103"/>
      <c r="AK931" s="103"/>
      <c r="AL931" s="103"/>
      <c r="AM931" s="103"/>
      <c r="AN931" s="103"/>
      <c r="AO931" s="103"/>
      <c r="AP931" s="103"/>
      <c r="AQ931" s="103"/>
      <c r="AR931" s="103"/>
      <c r="AS931" s="103"/>
      <c r="AT931" s="103"/>
      <c r="AU931" s="103"/>
    </row>
    <row r="932" s="105" customFormat="1" spans="1:47">
      <c r="A932" s="103"/>
      <c r="B932" s="103"/>
      <c r="C932" s="103"/>
      <c r="D932" s="103"/>
      <c r="E932" s="103"/>
      <c r="F932" s="106"/>
      <c r="G932" s="103"/>
      <c r="H932" s="103"/>
      <c r="I932" s="103"/>
      <c r="J932" s="103"/>
      <c r="K932" s="107"/>
      <c r="L932" s="103"/>
      <c r="M932" s="103"/>
      <c r="N932" s="103"/>
      <c r="O932" s="103"/>
      <c r="P932" s="103"/>
      <c r="Q932" s="103"/>
      <c r="R932" s="103"/>
      <c r="S932" s="107"/>
      <c r="T932" s="103"/>
      <c r="U932" s="107"/>
      <c r="V932" s="107"/>
      <c r="W932" s="103"/>
      <c r="X932" s="103"/>
      <c r="Y932" s="107"/>
      <c r="Z932" s="107"/>
      <c r="AA932" s="107"/>
      <c r="AB932" s="107"/>
      <c r="AC932" s="107"/>
      <c r="AD932" s="103"/>
      <c r="AE932" s="108"/>
      <c r="AF932" s="108"/>
      <c r="AG932" s="103"/>
      <c r="AH932" s="103"/>
      <c r="AI932" s="103"/>
      <c r="AJ932" s="103"/>
      <c r="AK932" s="103"/>
      <c r="AL932" s="103"/>
      <c r="AM932" s="103"/>
      <c r="AN932" s="103"/>
      <c r="AO932" s="103"/>
      <c r="AP932" s="103"/>
      <c r="AQ932" s="103"/>
      <c r="AR932" s="103"/>
      <c r="AS932" s="103"/>
      <c r="AT932" s="103"/>
      <c r="AU932" s="103"/>
    </row>
    <row r="933" s="105" customFormat="1" spans="1:47">
      <c r="A933" s="103"/>
      <c r="B933" s="103"/>
      <c r="C933" s="103"/>
      <c r="D933" s="103"/>
      <c r="E933" s="103"/>
      <c r="F933" s="106"/>
      <c r="G933" s="103"/>
      <c r="H933" s="103"/>
      <c r="I933" s="103"/>
      <c r="J933" s="103"/>
      <c r="K933" s="107"/>
      <c r="L933" s="103"/>
      <c r="M933" s="103"/>
      <c r="N933" s="103"/>
      <c r="O933" s="103"/>
      <c r="P933" s="103"/>
      <c r="Q933" s="103"/>
      <c r="R933" s="103"/>
      <c r="S933" s="107"/>
      <c r="T933" s="103"/>
      <c r="U933" s="107"/>
      <c r="V933" s="107"/>
      <c r="W933" s="103"/>
      <c r="X933" s="103"/>
      <c r="Y933" s="107"/>
      <c r="Z933" s="107"/>
      <c r="AA933" s="107"/>
      <c r="AB933" s="107"/>
      <c r="AC933" s="107"/>
      <c r="AD933" s="103"/>
      <c r="AE933" s="108"/>
      <c r="AF933" s="108"/>
      <c r="AG933" s="103"/>
      <c r="AH933" s="103"/>
      <c r="AI933" s="103"/>
      <c r="AJ933" s="103"/>
      <c r="AK933" s="103"/>
      <c r="AL933" s="103"/>
      <c r="AM933" s="103"/>
      <c r="AN933" s="103"/>
      <c r="AO933" s="103"/>
      <c r="AP933" s="103"/>
      <c r="AQ933" s="103"/>
      <c r="AR933" s="103"/>
      <c r="AS933" s="103"/>
      <c r="AT933" s="103"/>
      <c r="AU933" s="103"/>
    </row>
    <row r="934" s="105" customFormat="1" spans="1:47">
      <c r="A934" s="103"/>
      <c r="B934" s="103"/>
      <c r="C934" s="103"/>
      <c r="D934" s="103"/>
      <c r="E934" s="103"/>
      <c r="F934" s="106"/>
      <c r="G934" s="103"/>
      <c r="H934" s="103"/>
      <c r="I934" s="103"/>
      <c r="J934" s="103"/>
      <c r="K934" s="107"/>
      <c r="L934" s="103"/>
      <c r="M934" s="103"/>
      <c r="N934" s="103"/>
      <c r="O934" s="103"/>
      <c r="P934" s="103"/>
      <c r="Q934" s="103"/>
      <c r="R934" s="103"/>
      <c r="S934" s="107"/>
      <c r="T934" s="103"/>
      <c r="U934" s="107"/>
      <c r="V934" s="107"/>
      <c r="W934" s="103"/>
      <c r="X934" s="103"/>
      <c r="Y934" s="107"/>
      <c r="Z934" s="107"/>
      <c r="AA934" s="107"/>
      <c r="AB934" s="107"/>
      <c r="AC934" s="107"/>
      <c r="AD934" s="103"/>
      <c r="AE934" s="108"/>
      <c r="AF934" s="108"/>
      <c r="AG934" s="103"/>
      <c r="AH934" s="103"/>
      <c r="AI934" s="103"/>
      <c r="AJ934" s="103"/>
      <c r="AK934" s="103"/>
      <c r="AL934" s="103"/>
      <c r="AM934" s="103"/>
      <c r="AN934" s="103"/>
      <c r="AO934" s="103"/>
      <c r="AP934" s="103"/>
      <c r="AQ934" s="103"/>
      <c r="AR934" s="103"/>
      <c r="AS934" s="103"/>
      <c r="AT934" s="103"/>
      <c r="AU934" s="103"/>
    </row>
    <row r="935" s="105" customFormat="1" spans="1:47">
      <c r="A935" s="103"/>
      <c r="B935" s="103"/>
      <c r="C935" s="103"/>
      <c r="D935" s="103"/>
      <c r="E935" s="103"/>
      <c r="F935" s="106"/>
      <c r="G935" s="103"/>
      <c r="H935" s="103"/>
      <c r="I935" s="103"/>
      <c r="J935" s="103"/>
      <c r="K935" s="107"/>
      <c r="L935" s="103"/>
      <c r="M935" s="103"/>
      <c r="N935" s="103"/>
      <c r="O935" s="103"/>
      <c r="P935" s="103"/>
      <c r="Q935" s="103"/>
      <c r="R935" s="103"/>
      <c r="S935" s="107"/>
      <c r="T935" s="103"/>
      <c r="U935" s="107"/>
      <c r="V935" s="107"/>
      <c r="W935" s="103"/>
      <c r="X935" s="103"/>
      <c r="Y935" s="107"/>
      <c r="Z935" s="107"/>
      <c r="AA935" s="107"/>
      <c r="AB935" s="107"/>
      <c r="AC935" s="107"/>
      <c r="AD935" s="103"/>
      <c r="AE935" s="108"/>
      <c r="AF935" s="108"/>
      <c r="AG935" s="103"/>
      <c r="AH935" s="103"/>
      <c r="AI935" s="103"/>
      <c r="AJ935" s="103"/>
      <c r="AK935" s="103"/>
      <c r="AL935" s="103"/>
      <c r="AM935" s="103"/>
      <c r="AN935" s="103"/>
      <c r="AO935" s="103"/>
      <c r="AP935" s="103"/>
      <c r="AQ935" s="103"/>
      <c r="AR935" s="103"/>
      <c r="AS935" s="103"/>
      <c r="AT935" s="103"/>
      <c r="AU935" s="103"/>
    </row>
    <row r="936" s="105" customFormat="1" spans="1:47">
      <c r="A936" s="103"/>
      <c r="B936" s="103"/>
      <c r="C936" s="103"/>
      <c r="D936" s="103"/>
      <c r="E936" s="103"/>
      <c r="F936" s="106"/>
      <c r="G936" s="103"/>
      <c r="H936" s="103"/>
      <c r="I936" s="103"/>
      <c r="J936" s="103"/>
      <c r="K936" s="107"/>
      <c r="L936" s="103"/>
      <c r="M936" s="103"/>
      <c r="N936" s="103"/>
      <c r="O936" s="103"/>
      <c r="P936" s="103"/>
      <c r="Q936" s="103"/>
      <c r="R936" s="103"/>
      <c r="S936" s="107"/>
      <c r="T936" s="103"/>
      <c r="U936" s="107"/>
      <c r="V936" s="107"/>
      <c r="W936" s="103"/>
      <c r="X936" s="103"/>
      <c r="Y936" s="107"/>
      <c r="Z936" s="107"/>
      <c r="AA936" s="107"/>
      <c r="AB936" s="107"/>
      <c r="AC936" s="107"/>
      <c r="AD936" s="103"/>
      <c r="AE936" s="108"/>
      <c r="AF936" s="108"/>
      <c r="AG936" s="103"/>
      <c r="AH936" s="103"/>
      <c r="AI936" s="103"/>
      <c r="AJ936" s="103"/>
      <c r="AK936" s="103"/>
      <c r="AL936" s="103"/>
      <c r="AM936" s="103"/>
      <c r="AN936" s="103"/>
      <c r="AO936" s="103"/>
      <c r="AP936" s="103"/>
      <c r="AQ936" s="103"/>
      <c r="AR936" s="103"/>
      <c r="AS936" s="103"/>
      <c r="AT936" s="103"/>
      <c r="AU936" s="103"/>
    </row>
    <row r="937" s="105" customFormat="1" spans="1:47">
      <c r="A937" s="103"/>
      <c r="B937" s="103"/>
      <c r="C937" s="103"/>
      <c r="D937" s="103"/>
      <c r="E937" s="103"/>
      <c r="F937" s="106"/>
      <c r="G937" s="103"/>
      <c r="H937" s="103"/>
      <c r="I937" s="103"/>
      <c r="J937" s="103"/>
      <c r="K937" s="107"/>
      <c r="L937" s="103"/>
      <c r="M937" s="103"/>
      <c r="N937" s="103"/>
      <c r="O937" s="103"/>
      <c r="P937" s="103"/>
      <c r="Q937" s="103"/>
      <c r="R937" s="103"/>
      <c r="S937" s="107"/>
      <c r="T937" s="103"/>
      <c r="U937" s="107"/>
      <c r="V937" s="107"/>
      <c r="W937" s="103"/>
      <c r="X937" s="103"/>
      <c r="Y937" s="107"/>
      <c r="Z937" s="107"/>
      <c r="AA937" s="107"/>
      <c r="AB937" s="107"/>
      <c r="AC937" s="107"/>
      <c r="AD937" s="103"/>
      <c r="AE937" s="108"/>
      <c r="AF937" s="108"/>
      <c r="AG937" s="103"/>
      <c r="AH937" s="103"/>
      <c r="AI937" s="103"/>
      <c r="AJ937" s="103"/>
      <c r="AK937" s="103"/>
      <c r="AL937" s="103"/>
      <c r="AM937" s="103"/>
      <c r="AN937" s="103"/>
      <c r="AO937" s="103"/>
      <c r="AP937" s="103"/>
      <c r="AQ937" s="103"/>
      <c r="AR937" s="103"/>
      <c r="AS937" s="103"/>
      <c r="AT937" s="103"/>
      <c r="AU937" s="103"/>
    </row>
    <row r="938" s="105" customFormat="1" spans="1:47">
      <c r="A938" s="103"/>
      <c r="B938" s="103"/>
      <c r="C938" s="103"/>
      <c r="D938" s="103"/>
      <c r="E938" s="103"/>
      <c r="F938" s="106"/>
      <c r="G938" s="103"/>
      <c r="H938" s="103"/>
      <c r="I938" s="103"/>
      <c r="J938" s="103"/>
      <c r="K938" s="107"/>
      <c r="L938" s="103"/>
      <c r="M938" s="103"/>
      <c r="N938" s="103"/>
      <c r="O938" s="103"/>
      <c r="P938" s="103"/>
      <c r="Q938" s="103"/>
      <c r="R938" s="103"/>
      <c r="S938" s="107"/>
      <c r="T938" s="103"/>
      <c r="U938" s="107"/>
      <c r="V938" s="107"/>
      <c r="W938" s="103"/>
      <c r="X938" s="103"/>
      <c r="Y938" s="107"/>
      <c r="Z938" s="107"/>
      <c r="AA938" s="107"/>
      <c r="AB938" s="107"/>
      <c r="AC938" s="107"/>
      <c r="AD938" s="103"/>
      <c r="AE938" s="108"/>
      <c r="AF938" s="108"/>
      <c r="AG938" s="103"/>
      <c r="AH938" s="103"/>
      <c r="AI938" s="103"/>
      <c r="AJ938" s="103"/>
      <c r="AK938" s="103"/>
      <c r="AL938" s="103"/>
      <c r="AM938" s="103"/>
      <c r="AN938" s="103"/>
      <c r="AO938" s="103"/>
      <c r="AP938" s="103"/>
      <c r="AQ938" s="103"/>
      <c r="AR938" s="103"/>
      <c r="AS938" s="103"/>
      <c r="AT938" s="103"/>
      <c r="AU938" s="103"/>
    </row>
    <row r="939" s="105" customFormat="1" spans="1:47">
      <c r="A939" s="103"/>
      <c r="B939" s="103"/>
      <c r="C939" s="103"/>
      <c r="D939" s="103"/>
      <c r="E939" s="103"/>
      <c r="F939" s="106"/>
      <c r="G939" s="103"/>
      <c r="H939" s="103"/>
      <c r="I939" s="103"/>
      <c r="J939" s="103"/>
      <c r="K939" s="107"/>
      <c r="L939" s="103"/>
      <c r="M939" s="103"/>
      <c r="N939" s="103"/>
      <c r="O939" s="103"/>
      <c r="P939" s="103"/>
      <c r="Q939" s="103"/>
      <c r="R939" s="103"/>
      <c r="S939" s="107"/>
      <c r="T939" s="103"/>
      <c r="U939" s="107"/>
      <c r="V939" s="107"/>
      <c r="W939" s="103"/>
      <c r="X939" s="103"/>
      <c r="Y939" s="107"/>
      <c r="Z939" s="107"/>
      <c r="AA939" s="107"/>
      <c r="AB939" s="107"/>
      <c r="AC939" s="107"/>
      <c r="AD939" s="103"/>
      <c r="AE939" s="108"/>
      <c r="AF939" s="108"/>
      <c r="AG939" s="103"/>
      <c r="AH939" s="103"/>
      <c r="AI939" s="103"/>
      <c r="AJ939" s="103"/>
      <c r="AK939" s="103"/>
      <c r="AL939" s="103"/>
      <c r="AM939" s="103"/>
      <c r="AN939" s="103"/>
      <c r="AO939" s="103"/>
      <c r="AP939" s="103"/>
      <c r="AQ939" s="103"/>
      <c r="AR939" s="103"/>
      <c r="AS939" s="103"/>
      <c r="AT939" s="103"/>
      <c r="AU939" s="103"/>
    </row>
    <row r="940" s="105" customFormat="1" spans="1:47">
      <c r="A940" s="103"/>
      <c r="B940" s="103"/>
      <c r="C940" s="103"/>
      <c r="D940" s="103"/>
      <c r="E940" s="103"/>
      <c r="F940" s="106"/>
      <c r="G940" s="103"/>
      <c r="H940" s="103"/>
      <c r="I940" s="103"/>
      <c r="J940" s="103"/>
      <c r="K940" s="107"/>
      <c r="L940" s="103"/>
      <c r="M940" s="103"/>
      <c r="N940" s="103"/>
      <c r="O940" s="103"/>
      <c r="P940" s="103"/>
      <c r="Q940" s="103"/>
      <c r="R940" s="103"/>
      <c r="S940" s="107"/>
      <c r="T940" s="103"/>
      <c r="U940" s="107"/>
      <c r="V940" s="107"/>
      <c r="W940" s="103"/>
      <c r="X940" s="103"/>
      <c r="Y940" s="107"/>
      <c r="Z940" s="107"/>
      <c r="AA940" s="107"/>
      <c r="AB940" s="107"/>
      <c r="AC940" s="107"/>
      <c r="AD940" s="103"/>
      <c r="AE940" s="108"/>
      <c r="AF940" s="108"/>
      <c r="AG940" s="103"/>
      <c r="AH940" s="103"/>
      <c r="AI940" s="103"/>
      <c r="AJ940" s="103"/>
      <c r="AK940" s="103"/>
      <c r="AL940" s="103"/>
      <c r="AM940" s="103"/>
      <c r="AN940" s="103"/>
      <c r="AO940" s="103"/>
      <c r="AP940" s="103"/>
      <c r="AQ940" s="103"/>
      <c r="AR940" s="103"/>
      <c r="AS940" s="103"/>
      <c r="AT940" s="103"/>
      <c r="AU940" s="103"/>
    </row>
    <row r="941" s="105" customFormat="1" spans="1:47">
      <c r="A941" s="103"/>
      <c r="B941" s="103"/>
      <c r="C941" s="103"/>
      <c r="D941" s="103"/>
      <c r="E941" s="103"/>
      <c r="F941" s="106"/>
      <c r="G941" s="103"/>
      <c r="H941" s="103"/>
      <c r="I941" s="103"/>
      <c r="J941" s="103"/>
      <c r="K941" s="107"/>
      <c r="L941" s="103"/>
      <c r="M941" s="103"/>
      <c r="N941" s="103"/>
      <c r="O941" s="103"/>
      <c r="P941" s="103"/>
      <c r="Q941" s="103"/>
      <c r="R941" s="103"/>
      <c r="S941" s="107"/>
      <c r="T941" s="103"/>
      <c r="U941" s="107"/>
      <c r="V941" s="107"/>
      <c r="W941" s="103"/>
      <c r="X941" s="103"/>
      <c r="Y941" s="107"/>
      <c r="Z941" s="107"/>
      <c r="AA941" s="107"/>
      <c r="AB941" s="107"/>
      <c r="AC941" s="107"/>
      <c r="AD941" s="103"/>
      <c r="AE941" s="108"/>
      <c r="AF941" s="108"/>
      <c r="AG941" s="103"/>
      <c r="AH941" s="103"/>
      <c r="AI941" s="103"/>
      <c r="AJ941" s="103"/>
      <c r="AK941" s="103"/>
      <c r="AL941" s="103"/>
      <c r="AM941" s="103"/>
      <c r="AN941" s="103"/>
      <c r="AO941" s="103"/>
      <c r="AP941" s="103"/>
      <c r="AQ941" s="103"/>
      <c r="AR941" s="103"/>
      <c r="AS941" s="103"/>
      <c r="AT941" s="103"/>
      <c r="AU941" s="103"/>
    </row>
    <row r="942" s="105" customFormat="1" spans="1:47">
      <c r="A942" s="103"/>
      <c r="B942" s="103"/>
      <c r="C942" s="103"/>
      <c r="D942" s="103"/>
      <c r="E942" s="103"/>
      <c r="F942" s="106"/>
      <c r="G942" s="103"/>
      <c r="H942" s="103"/>
      <c r="I942" s="103"/>
      <c r="J942" s="103"/>
      <c r="K942" s="107"/>
      <c r="L942" s="103"/>
      <c r="M942" s="103"/>
      <c r="N942" s="103"/>
      <c r="O942" s="103"/>
      <c r="P942" s="103"/>
      <c r="Q942" s="103"/>
      <c r="R942" s="103"/>
      <c r="S942" s="107"/>
      <c r="T942" s="103"/>
      <c r="U942" s="107"/>
      <c r="V942" s="107"/>
      <c r="W942" s="103"/>
      <c r="X942" s="103"/>
      <c r="Y942" s="107"/>
      <c r="Z942" s="107"/>
      <c r="AA942" s="107"/>
      <c r="AB942" s="107"/>
      <c r="AC942" s="107"/>
      <c r="AD942" s="103"/>
      <c r="AE942" s="108"/>
      <c r="AF942" s="108"/>
      <c r="AG942" s="103"/>
      <c r="AH942" s="103"/>
      <c r="AI942" s="103"/>
      <c r="AJ942" s="103"/>
      <c r="AK942" s="103"/>
      <c r="AL942" s="103"/>
      <c r="AM942" s="103"/>
      <c r="AN942" s="103"/>
      <c r="AO942" s="103"/>
      <c r="AP942" s="103"/>
      <c r="AQ942" s="103"/>
      <c r="AR942" s="103"/>
      <c r="AS942" s="103"/>
      <c r="AT942" s="103"/>
      <c r="AU942" s="103"/>
    </row>
    <row r="943" s="105" customFormat="1" spans="1:47">
      <c r="A943" s="103"/>
      <c r="B943" s="103"/>
      <c r="C943" s="103"/>
      <c r="D943" s="103"/>
      <c r="E943" s="103"/>
      <c r="F943" s="106"/>
      <c r="G943" s="103"/>
      <c r="H943" s="103"/>
      <c r="I943" s="103"/>
      <c r="J943" s="103"/>
      <c r="K943" s="107"/>
      <c r="L943" s="103"/>
      <c r="M943" s="103"/>
      <c r="N943" s="103"/>
      <c r="O943" s="103"/>
      <c r="P943" s="103"/>
      <c r="Q943" s="103"/>
      <c r="R943" s="103"/>
      <c r="S943" s="107"/>
      <c r="T943" s="103"/>
      <c r="U943" s="107"/>
      <c r="V943" s="107"/>
      <c r="W943" s="103"/>
      <c r="X943" s="103"/>
      <c r="Y943" s="107"/>
      <c r="Z943" s="107"/>
      <c r="AA943" s="107"/>
      <c r="AB943" s="107"/>
      <c r="AC943" s="107"/>
      <c r="AD943" s="103"/>
      <c r="AE943" s="108"/>
      <c r="AF943" s="108"/>
      <c r="AG943" s="103"/>
      <c r="AH943" s="103"/>
      <c r="AI943" s="103"/>
      <c r="AJ943" s="103"/>
      <c r="AK943" s="103"/>
      <c r="AL943" s="103"/>
      <c r="AM943" s="103"/>
      <c r="AN943" s="103"/>
      <c r="AO943" s="103"/>
      <c r="AP943" s="103"/>
      <c r="AQ943" s="103"/>
      <c r="AR943" s="103"/>
      <c r="AS943" s="103"/>
      <c r="AT943" s="103"/>
      <c r="AU943" s="103"/>
    </row>
    <row r="944" s="105" customFormat="1" spans="1:47">
      <c r="A944" s="103"/>
      <c r="B944" s="103"/>
      <c r="C944" s="103"/>
      <c r="D944" s="103"/>
      <c r="E944" s="103"/>
      <c r="F944" s="106"/>
      <c r="G944" s="103"/>
      <c r="H944" s="103"/>
      <c r="I944" s="103"/>
      <c r="J944" s="103"/>
      <c r="K944" s="107"/>
      <c r="L944" s="103"/>
      <c r="M944" s="103"/>
      <c r="N944" s="103"/>
      <c r="O944" s="103"/>
      <c r="P944" s="103"/>
      <c r="Q944" s="103"/>
      <c r="R944" s="103"/>
      <c r="S944" s="107"/>
      <c r="T944" s="103"/>
      <c r="U944" s="107"/>
      <c r="V944" s="107"/>
      <c r="W944" s="103"/>
      <c r="X944" s="103"/>
      <c r="Y944" s="107"/>
      <c r="Z944" s="107"/>
      <c r="AA944" s="107"/>
      <c r="AB944" s="107"/>
      <c r="AC944" s="107"/>
      <c r="AD944" s="103"/>
      <c r="AE944" s="108"/>
      <c r="AF944" s="108"/>
      <c r="AG944" s="103"/>
      <c r="AH944" s="103"/>
      <c r="AI944" s="103"/>
      <c r="AJ944" s="103"/>
      <c r="AK944" s="103"/>
      <c r="AL944" s="103"/>
      <c r="AM944" s="103"/>
      <c r="AN944" s="103"/>
      <c r="AO944" s="103"/>
      <c r="AP944" s="103"/>
      <c r="AQ944" s="103"/>
      <c r="AR944" s="103"/>
      <c r="AS944" s="103"/>
      <c r="AT944" s="103"/>
      <c r="AU944" s="103"/>
    </row>
    <row r="945" s="105" customFormat="1" spans="1:47">
      <c r="A945" s="103"/>
      <c r="B945" s="103"/>
      <c r="C945" s="103"/>
      <c r="D945" s="103"/>
      <c r="E945" s="103"/>
      <c r="F945" s="106"/>
      <c r="G945" s="103"/>
      <c r="H945" s="103"/>
      <c r="I945" s="103"/>
      <c r="J945" s="103"/>
      <c r="K945" s="107"/>
      <c r="L945" s="103"/>
      <c r="M945" s="103"/>
      <c r="N945" s="103"/>
      <c r="O945" s="103"/>
      <c r="P945" s="103"/>
      <c r="Q945" s="103"/>
      <c r="R945" s="103"/>
      <c r="S945" s="107"/>
      <c r="T945" s="103"/>
      <c r="U945" s="107"/>
      <c r="V945" s="107"/>
      <c r="W945" s="103"/>
      <c r="X945" s="103"/>
      <c r="Y945" s="107"/>
      <c r="Z945" s="107"/>
      <c r="AA945" s="107"/>
      <c r="AB945" s="107"/>
      <c r="AC945" s="107"/>
      <c r="AD945" s="103"/>
      <c r="AE945" s="108"/>
      <c r="AF945" s="108"/>
      <c r="AG945" s="103"/>
      <c r="AH945" s="103"/>
      <c r="AI945" s="103"/>
      <c r="AJ945" s="103"/>
      <c r="AK945" s="103"/>
      <c r="AL945" s="103"/>
      <c r="AM945" s="103"/>
      <c r="AN945" s="103"/>
      <c r="AO945" s="103"/>
      <c r="AP945" s="103"/>
      <c r="AQ945" s="103"/>
      <c r="AR945" s="103"/>
      <c r="AS945" s="103"/>
      <c r="AT945" s="103"/>
      <c r="AU945" s="103"/>
    </row>
    <row r="946" s="105" customFormat="1" spans="1:47">
      <c r="A946" s="103"/>
      <c r="B946" s="103"/>
      <c r="C946" s="103"/>
      <c r="D946" s="103"/>
      <c r="E946" s="103"/>
      <c r="F946" s="106"/>
      <c r="G946" s="103"/>
      <c r="H946" s="103"/>
      <c r="I946" s="103"/>
      <c r="J946" s="103"/>
      <c r="K946" s="107"/>
      <c r="L946" s="103"/>
      <c r="M946" s="103"/>
      <c r="N946" s="103"/>
      <c r="O946" s="103"/>
      <c r="P946" s="103"/>
      <c r="Q946" s="103"/>
      <c r="R946" s="103"/>
      <c r="S946" s="107"/>
      <c r="T946" s="103"/>
      <c r="U946" s="107"/>
      <c r="V946" s="107"/>
      <c r="W946" s="103"/>
      <c r="X946" s="103"/>
      <c r="Y946" s="107"/>
      <c r="Z946" s="107"/>
      <c r="AA946" s="107"/>
      <c r="AB946" s="107"/>
      <c r="AC946" s="107"/>
      <c r="AD946" s="103"/>
      <c r="AE946" s="108"/>
      <c r="AF946" s="108"/>
      <c r="AG946" s="103"/>
      <c r="AH946" s="103"/>
      <c r="AI946" s="103"/>
      <c r="AJ946" s="103"/>
      <c r="AK946" s="103"/>
      <c r="AL946" s="103"/>
      <c r="AM946" s="103"/>
      <c r="AN946" s="103"/>
      <c r="AO946" s="103"/>
      <c r="AP946" s="103"/>
      <c r="AQ946" s="103"/>
      <c r="AR946" s="103"/>
      <c r="AS946" s="103"/>
      <c r="AT946" s="103"/>
      <c r="AU946" s="103"/>
    </row>
    <row r="947" s="105" customFormat="1" spans="1:47">
      <c r="A947" s="103"/>
      <c r="B947" s="103"/>
      <c r="C947" s="103"/>
      <c r="D947" s="103"/>
      <c r="E947" s="103"/>
      <c r="F947" s="106"/>
      <c r="G947" s="103"/>
      <c r="H947" s="103"/>
      <c r="I947" s="103"/>
      <c r="J947" s="103"/>
      <c r="K947" s="107"/>
      <c r="L947" s="103"/>
      <c r="M947" s="103"/>
      <c r="N947" s="103"/>
      <c r="O947" s="103"/>
      <c r="P947" s="103"/>
      <c r="Q947" s="103"/>
      <c r="R947" s="103"/>
      <c r="S947" s="107"/>
      <c r="T947" s="103"/>
      <c r="U947" s="107"/>
      <c r="V947" s="107"/>
      <c r="W947" s="103"/>
      <c r="X947" s="103"/>
      <c r="Y947" s="107"/>
      <c r="Z947" s="107"/>
      <c r="AA947" s="107"/>
      <c r="AB947" s="107"/>
      <c r="AC947" s="107"/>
      <c r="AD947" s="103"/>
      <c r="AE947" s="108"/>
      <c r="AF947" s="108"/>
      <c r="AG947" s="103"/>
      <c r="AH947" s="103"/>
      <c r="AI947" s="103"/>
      <c r="AJ947" s="103"/>
      <c r="AK947" s="103"/>
      <c r="AL947" s="103"/>
      <c r="AM947" s="103"/>
      <c r="AN947" s="103"/>
      <c r="AO947" s="103"/>
      <c r="AP947" s="103"/>
      <c r="AQ947" s="103"/>
      <c r="AR947" s="103"/>
      <c r="AS947" s="103"/>
      <c r="AT947" s="103"/>
      <c r="AU947" s="103"/>
    </row>
    <row r="948" s="105" customFormat="1" spans="1:47">
      <c r="A948" s="103"/>
      <c r="B948" s="103"/>
      <c r="C948" s="103"/>
      <c r="D948" s="103"/>
      <c r="E948" s="103"/>
      <c r="F948" s="106"/>
      <c r="G948" s="103"/>
      <c r="H948" s="103"/>
      <c r="I948" s="103"/>
      <c r="J948" s="103"/>
      <c r="K948" s="107"/>
      <c r="L948" s="103"/>
      <c r="M948" s="103"/>
      <c r="N948" s="103"/>
      <c r="O948" s="103"/>
      <c r="P948" s="103"/>
      <c r="Q948" s="103"/>
      <c r="R948" s="103"/>
      <c r="S948" s="107"/>
      <c r="T948" s="103"/>
      <c r="U948" s="107"/>
      <c r="V948" s="107"/>
      <c r="W948" s="103"/>
      <c r="X948" s="103"/>
      <c r="Y948" s="107"/>
      <c r="Z948" s="107"/>
      <c r="AA948" s="107"/>
      <c r="AB948" s="107"/>
      <c r="AC948" s="107"/>
      <c r="AD948" s="103"/>
      <c r="AE948" s="108"/>
      <c r="AF948" s="108"/>
      <c r="AG948" s="103"/>
      <c r="AH948" s="103"/>
      <c r="AI948" s="103"/>
      <c r="AJ948" s="103"/>
      <c r="AK948" s="103"/>
      <c r="AL948" s="103"/>
      <c r="AM948" s="103"/>
      <c r="AN948" s="103"/>
      <c r="AO948" s="103"/>
      <c r="AP948" s="103"/>
      <c r="AQ948" s="103"/>
      <c r="AR948" s="103"/>
      <c r="AS948" s="103"/>
      <c r="AT948" s="103"/>
      <c r="AU948" s="103"/>
    </row>
    <row r="949" s="105" customFormat="1" spans="1:47">
      <c r="A949" s="103"/>
      <c r="B949" s="103"/>
      <c r="C949" s="103"/>
      <c r="D949" s="103"/>
      <c r="E949" s="103"/>
      <c r="F949" s="106"/>
      <c r="G949" s="103"/>
      <c r="H949" s="103"/>
      <c r="I949" s="103"/>
      <c r="J949" s="103"/>
      <c r="K949" s="107"/>
      <c r="L949" s="103"/>
      <c r="M949" s="103"/>
      <c r="N949" s="103"/>
      <c r="O949" s="103"/>
      <c r="P949" s="103"/>
      <c r="Q949" s="103"/>
      <c r="R949" s="103"/>
      <c r="S949" s="107"/>
      <c r="T949" s="103"/>
      <c r="U949" s="107"/>
      <c r="V949" s="107"/>
      <c r="W949" s="103"/>
      <c r="X949" s="103"/>
      <c r="Y949" s="107"/>
      <c r="Z949" s="107"/>
      <c r="AA949" s="107"/>
      <c r="AB949" s="107"/>
      <c r="AC949" s="107"/>
      <c r="AD949" s="103"/>
      <c r="AE949" s="108"/>
      <c r="AF949" s="108"/>
      <c r="AG949" s="103"/>
      <c r="AH949" s="103"/>
      <c r="AI949" s="103"/>
      <c r="AJ949" s="103"/>
      <c r="AK949" s="103"/>
      <c r="AL949" s="103"/>
      <c r="AM949" s="103"/>
      <c r="AN949" s="103"/>
      <c r="AO949" s="103"/>
      <c r="AP949" s="103"/>
      <c r="AQ949" s="103"/>
      <c r="AR949" s="103"/>
      <c r="AS949" s="103"/>
      <c r="AT949" s="103"/>
      <c r="AU949" s="103"/>
    </row>
    <row r="950" s="105" customFormat="1" spans="1:47">
      <c r="A950" s="103"/>
      <c r="B950" s="103"/>
      <c r="C950" s="103"/>
      <c r="D950" s="103"/>
      <c r="E950" s="103"/>
      <c r="F950" s="106"/>
      <c r="G950" s="103"/>
      <c r="H950" s="103"/>
      <c r="I950" s="103"/>
      <c r="J950" s="103"/>
      <c r="K950" s="107"/>
      <c r="L950" s="103"/>
      <c r="M950" s="103"/>
      <c r="N950" s="103"/>
      <c r="O950" s="103"/>
      <c r="P950" s="103"/>
      <c r="Q950" s="103"/>
      <c r="R950" s="103"/>
      <c r="S950" s="107"/>
      <c r="T950" s="103"/>
      <c r="U950" s="107"/>
      <c r="V950" s="107"/>
      <c r="W950" s="103"/>
      <c r="X950" s="103"/>
      <c r="Y950" s="107"/>
      <c r="Z950" s="107"/>
      <c r="AA950" s="107"/>
      <c r="AB950" s="107"/>
      <c r="AC950" s="107"/>
      <c r="AD950" s="103"/>
      <c r="AE950" s="108"/>
      <c r="AF950" s="108"/>
      <c r="AG950" s="103"/>
      <c r="AH950" s="103"/>
      <c r="AI950" s="103"/>
      <c r="AJ950" s="103"/>
      <c r="AK950" s="103"/>
      <c r="AL950" s="103"/>
      <c r="AM950" s="103"/>
      <c r="AN950" s="103"/>
      <c r="AO950" s="103"/>
      <c r="AP950" s="103"/>
      <c r="AQ950" s="103"/>
      <c r="AR950" s="103"/>
      <c r="AS950" s="103"/>
      <c r="AT950" s="103"/>
      <c r="AU950" s="103"/>
    </row>
    <row r="951" s="105" customFormat="1" spans="1:47">
      <c r="A951" s="103"/>
      <c r="B951" s="103"/>
      <c r="C951" s="103"/>
      <c r="D951" s="103"/>
      <c r="E951" s="103"/>
      <c r="F951" s="106"/>
      <c r="G951" s="103"/>
      <c r="H951" s="103"/>
      <c r="I951" s="103"/>
      <c r="J951" s="103"/>
      <c r="K951" s="107"/>
      <c r="L951" s="103"/>
      <c r="M951" s="103"/>
      <c r="N951" s="103"/>
      <c r="O951" s="103"/>
      <c r="P951" s="103"/>
      <c r="Q951" s="103"/>
      <c r="R951" s="103"/>
      <c r="S951" s="107"/>
      <c r="T951" s="103"/>
      <c r="U951" s="107"/>
      <c r="V951" s="107"/>
      <c r="W951" s="103"/>
      <c r="X951" s="103"/>
      <c r="Y951" s="107"/>
      <c r="Z951" s="107"/>
      <c r="AA951" s="107"/>
      <c r="AB951" s="107"/>
      <c r="AC951" s="107"/>
      <c r="AD951" s="103"/>
      <c r="AE951" s="108"/>
      <c r="AF951" s="108"/>
      <c r="AG951" s="103"/>
      <c r="AH951" s="103"/>
      <c r="AI951" s="103"/>
      <c r="AJ951" s="103"/>
      <c r="AK951" s="103"/>
      <c r="AL951" s="103"/>
      <c r="AM951" s="103"/>
      <c r="AN951" s="103"/>
      <c r="AO951" s="103"/>
      <c r="AP951" s="103"/>
      <c r="AQ951" s="103"/>
      <c r="AR951" s="103"/>
      <c r="AS951" s="103"/>
      <c r="AT951" s="103"/>
      <c r="AU951" s="103"/>
    </row>
    <row r="952" s="105" customFormat="1" spans="1:47">
      <c r="A952" s="103"/>
      <c r="B952" s="103"/>
      <c r="C952" s="103"/>
      <c r="D952" s="103"/>
      <c r="E952" s="103"/>
      <c r="F952" s="106"/>
      <c r="G952" s="103"/>
      <c r="H952" s="103"/>
      <c r="I952" s="103"/>
      <c r="J952" s="103"/>
      <c r="K952" s="107"/>
      <c r="L952" s="103"/>
      <c r="M952" s="103"/>
      <c r="N952" s="103"/>
      <c r="O952" s="103"/>
      <c r="P952" s="103"/>
      <c r="Q952" s="103"/>
      <c r="R952" s="103"/>
      <c r="S952" s="107"/>
      <c r="T952" s="103"/>
      <c r="U952" s="107"/>
      <c r="V952" s="107"/>
      <c r="W952" s="103"/>
      <c r="X952" s="103"/>
      <c r="Y952" s="107"/>
      <c r="Z952" s="107"/>
      <c r="AA952" s="107"/>
      <c r="AB952" s="107"/>
      <c r="AC952" s="107"/>
      <c r="AD952" s="103"/>
      <c r="AE952" s="108"/>
      <c r="AF952" s="108"/>
      <c r="AG952" s="103"/>
      <c r="AH952" s="103"/>
      <c r="AI952" s="103"/>
      <c r="AJ952" s="103"/>
      <c r="AK952" s="103"/>
      <c r="AL952" s="103"/>
      <c r="AM952" s="103"/>
      <c r="AN952" s="103"/>
      <c r="AO952" s="103"/>
      <c r="AP952" s="103"/>
      <c r="AQ952" s="103"/>
      <c r="AR952" s="103"/>
      <c r="AS952" s="103"/>
      <c r="AT952" s="103"/>
      <c r="AU952" s="103"/>
    </row>
    <row r="953" s="105" customFormat="1" spans="1:47">
      <c r="A953" s="103"/>
      <c r="B953" s="103"/>
      <c r="C953" s="103"/>
      <c r="D953" s="103"/>
      <c r="E953" s="103"/>
      <c r="F953" s="106"/>
      <c r="G953" s="103"/>
      <c r="H953" s="103"/>
      <c r="I953" s="103"/>
      <c r="J953" s="103"/>
      <c r="K953" s="107"/>
      <c r="L953" s="103"/>
      <c r="M953" s="103"/>
      <c r="N953" s="103"/>
      <c r="O953" s="103"/>
      <c r="P953" s="103"/>
      <c r="Q953" s="103"/>
      <c r="R953" s="103"/>
      <c r="S953" s="107"/>
      <c r="T953" s="103"/>
      <c r="U953" s="107"/>
      <c r="V953" s="107"/>
      <c r="W953" s="103"/>
      <c r="X953" s="103"/>
      <c r="Y953" s="107"/>
      <c r="Z953" s="107"/>
      <c r="AA953" s="107"/>
      <c r="AB953" s="107"/>
      <c r="AC953" s="107"/>
      <c r="AD953" s="103"/>
      <c r="AE953" s="108"/>
      <c r="AF953" s="108"/>
      <c r="AG953" s="103"/>
      <c r="AH953" s="103"/>
      <c r="AI953" s="103"/>
      <c r="AJ953" s="103"/>
      <c r="AK953" s="103"/>
      <c r="AL953" s="103"/>
      <c r="AM953" s="103"/>
      <c r="AN953" s="103"/>
      <c r="AO953" s="103"/>
      <c r="AP953" s="103"/>
      <c r="AQ953" s="103"/>
      <c r="AR953" s="103"/>
      <c r="AS953" s="103"/>
      <c r="AT953" s="103"/>
      <c r="AU953" s="103"/>
    </row>
    <row r="954" s="105" customFormat="1" spans="1:47">
      <c r="A954" s="103"/>
      <c r="B954" s="103"/>
      <c r="C954" s="103"/>
      <c r="D954" s="103"/>
      <c r="E954" s="103"/>
      <c r="F954" s="106"/>
      <c r="G954" s="103"/>
      <c r="H954" s="103"/>
      <c r="I954" s="103"/>
      <c r="J954" s="103"/>
      <c r="K954" s="107"/>
      <c r="L954" s="103"/>
      <c r="M954" s="103"/>
      <c r="N954" s="103"/>
      <c r="O954" s="103"/>
      <c r="P954" s="103"/>
      <c r="Q954" s="103"/>
      <c r="R954" s="103"/>
      <c r="S954" s="107"/>
      <c r="T954" s="103"/>
      <c r="U954" s="107"/>
      <c r="V954" s="107"/>
      <c r="W954" s="103"/>
      <c r="X954" s="103"/>
      <c r="Y954" s="107"/>
      <c r="Z954" s="107"/>
      <c r="AA954" s="107"/>
      <c r="AB954" s="107"/>
      <c r="AC954" s="107"/>
      <c r="AD954" s="103"/>
      <c r="AE954" s="108"/>
      <c r="AF954" s="108"/>
      <c r="AG954" s="103"/>
      <c r="AH954" s="103"/>
      <c r="AI954" s="103"/>
      <c r="AJ954" s="103"/>
      <c r="AK954" s="103"/>
      <c r="AL954" s="103"/>
      <c r="AM954" s="103"/>
      <c r="AN954" s="103"/>
      <c r="AO954" s="103"/>
      <c r="AP954" s="103"/>
      <c r="AQ954" s="103"/>
      <c r="AR954" s="103"/>
      <c r="AS954" s="103"/>
      <c r="AT954" s="103"/>
      <c r="AU954" s="103"/>
    </row>
    <row r="955" s="105" customFormat="1" spans="1:47">
      <c r="A955" s="103"/>
      <c r="B955" s="103"/>
      <c r="C955" s="103"/>
      <c r="D955" s="103"/>
      <c r="E955" s="103"/>
      <c r="F955" s="106"/>
      <c r="G955" s="103"/>
      <c r="H955" s="103"/>
      <c r="I955" s="103"/>
      <c r="J955" s="103"/>
      <c r="K955" s="107"/>
      <c r="L955" s="103"/>
      <c r="M955" s="103"/>
      <c r="N955" s="103"/>
      <c r="O955" s="103"/>
      <c r="P955" s="103"/>
      <c r="Q955" s="103"/>
      <c r="R955" s="103"/>
      <c r="S955" s="107"/>
      <c r="T955" s="103"/>
      <c r="U955" s="107"/>
      <c r="V955" s="107"/>
      <c r="W955" s="103"/>
      <c r="X955" s="103"/>
      <c r="Y955" s="107"/>
      <c r="Z955" s="107"/>
      <c r="AA955" s="107"/>
      <c r="AB955" s="107"/>
      <c r="AC955" s="107"/>
      <c r="AD955" s="103"/>
      <c r="AE955" s="108"/>
      <c r="AF955" s="108"/>
      <c r="AG955" s="103"/>
      <c r="AH955" s="103"/>
      <c r="AI955" s="103"/>
      <c r="AJ955" s="103"/>
      <c r="AK955" s="103"/>
      <c r="AL955" s="103"/>
      <c r="AM955" s="103"/>
      <c r="AN955" s="103"/>
      <c r="AO955" s="103"/>
      <c r="AP955" s="103"/>
      <c r="AQ955" s="103"/>
      <c r="AR955" s="103"/>
      <c r="AS955" s="103"/>
      <c r="AT955" s="103"/>
      <c r="AU955" s="103"/>
    </row>
    <row r="956" s="105" customFormat="1" spans="1:47">
      <c r="A956" s="103"/>
      <c r="B956" s="103"/>
      <c r="C956" s="103"/>
      <c r="D956" s="103"/>
      <c r="E956" s="103"/>
      <c r="F956" s="106"/>
      <c r="G956" s="103"/>
      <c r="H956" s="103"/>
      <c r="I956" s="103"/>
      <c r="J956" s="103"/>
      <c r="K956" s="107"/>
      <c r="L956" s="103"/>
      <c r="M956" s="103"/>
      <c r="N956" s="103"/>
      <c r="O956" s="103"/>
      <c r="P956" s="103"/>
      <c r="Q956" s="103"/>
      <c r="R956" s="103"/>
      <c r="S956" s="107"/>
      <c r="T956" s="103"/>
      <c r="U956" s="107"/>
      <c r="V956" s="107"/>
      <c r="W956" s="103"/>
      <c r="X956" s="103"/>
      <c r="Y956" s="107"/>
      <c r="Z956" s="107"/>
      <c r="AA956" s="107"/>
      <c r="AB956" s="107"/>
      <c r="AC956" s="107"/>
      <c r="AD956" s="103"/>
      <c r="AE956" s="108"/>
      <c r="AF956" s="108"/>
      <c r="AG956" s="103"/>
      <c r="AH956" s="103"/>
      <c r="AI956" s="103"/>
      <c r="AJ956" s="103"/>
      <c r="AK956" s="103"/>
      <c r="AL956" s="103"/>
      <c r="AM956" s="103"/>
      <c r="AN956" s="103"/>
      <c r="AO956" s="103"/>
      <c r="AP956" s="103"/>
      <c r="AQ956" s="103"/>
      <c r="AR956" s="103"/>
      <c r="AS956" s="103"/>
      <c r="AT956" s="103"/>
      <c r="AU956" s="103"/>
    </row>
    <row r="957" s="105" customFormat="1" spans="1:47">
      <c r="A957" s="103"/>
      <c r="B957" s="103"/>
      <c r="C957" s="103"/>
      <c r="D957" s="103"/>
      <c r="E957" s="103"/>
      <c r="F957" s="106"/>
      <c r="G957" s="103"/>
      <c r="H957" s="103"/>
      <c r="I957" s="103"/>
      <c r="J957" s="103"/>
      <c r="K957" s="107"/>
      <c r="L957" s="103"/>
      <c r="M957" s="103"/>
      <c r="N957" s="103"/>
      <c r="O957" s="103"/>
      <c r="P957" s="103"/>
      <c r="Q957" s="103"/>
      <c r="R957" s="103"/>
      <c r="S957" s="107"/>
      <c r="T957" s="103"/>
      <c r="U957" s="107"/>
      <c r="V957" s="107"/>
      <c r="W957" s="103"/>
      <c r="X957" s="103"/>
      <c r="Y957" s="107"/>
      <c r="Z957" s="107"/>
      <c r="AA957" s="107"/>
      <c r="AB957" s="107"/>
      <c r="AC957" s="107"/>
      <c r="AD957" s="103"/>
      <c r="AE957" s="108"/>
      <c r="AF957" s="108"/>
      <c r="AG957" s="103"/>
      <c r="AH957" s="103"/>
      <c r="AI957" s="103"/>
      <c r="AJ957" s="103"/>
      <c r="AK957" s="103"/>
      <c r="AL957" s="103"/>
      <c r="AM957" s="103"/>
      <c r="AN957" s="103"/>
      <c r="AO957" s="103"/>
      <c r="AP957" s="103"/>
      <c r="AQ957" s="103"/>
      <c r="AR957" s="103"/>
      <c r="AS957" s="103"/>
      <c r="AT957" s="103"/>
      <c r="AU957" s="103"/>
    </row>
    <row r="958" s="105" customFormat="1" spans="1:47">
      <c r="A958" s="103"/>
      <c r="B958" s="103"/>
      <c r="C958" s="103"/>
      <c r="D958" s="103"/>
      <c r="E958" s="103"/>
      <c r="F958" s="106"/>
      <c r="G958" s="103"/>
      <c r="H958" s="103"/>
      <c r="I958" s="103"/>
      <c r="J958" s="103"/>
      <c r="K958" s="107"/>
      <c r="L958" s="103"/>
      <c r="M958" s="103"/>
      <c r="N958" s="103"/>
      <c r="O958" s="103"/>
      <c r="P958" s="103"/>
      <c r="Q958" s="103"/>
      <c r="R958" s="103"/>
      <c r="S958" s="107"/>
      <c r="T958" s="103"/>
      <c r="U958" s="107"/>
      <c r="V958" s="107"/>
      <c r="W958" s="103"/>
      <c r="X958" s="103"/>
      <c r="Y958" s="107"/>
      <c r="Z958" s="107"/>
      <c r="AA958" s="107"/>
      <c r="AB958" s="107"/>
      <c r="AC958" s="107"/>
      <c r="AD958" s="103"/>
      <c r="AE958" s="108"/>
      <c r="AF958" s="108"/>
      <c r="AG958" s="103"/>
      <c r="AH958" s="103"/>
      <c r="AI958" s="103"/>
      <c r="AJ958" s="103"/>
      <c r="AK958" s="103"/>
      <c r="AL958" s="103"/>
      <c r="AM958" s="103"/>
      <c r="AN958" s="103"/>
      <c r="AO958" s="103"/>
      <c r="AP958" s="103"/>
      <c r="AQ958" s="103"/>
      <c r="AR958" s="103"/>
      <c r="AS958" s="103"/>
      <c r="AT958" s="103"/>
      <c r="AU958" s="103"/>
    </row>
    <row r="959" s="105" customFormat="1" spans="1:47">
      <c r="A959" s="103"/>
      <c r="B959" s="103"/>
      <c r="C959" s="103"/>
      <c r="D959" s="103"/>
      <c r="E959" s="103"/>
      <c r="F959" s="106"/>
      <c r="G959" s="103"/>
      <c r="H959" s="103"/>
      <c r="I959" s="103"/>
      <c r="J959" s="103"/>
      <c r="K959" s="107"/>
      <c r="L959" s="103"/>
      <c r="M959" s="103"/>
      <c r="N959" s="103"/>
      <c r="O959" s="103"/>
      <c r="P959" s="103"/>
      <c r="Q959" s="103"/>
      <c r="R959" s="103"/>
      <c r="S959" s="107"/>
      <c r="T959" s="103"/>
      <c r="U959" s="107"/>
      <c r="V959" s="107"/>
      <c r="W959" s="103"/>
      <c r="X959" s="103"/>
      <c r="Y959" s="107"/>
      <c r="Z959" s="107"/>
      <c r="AA959" s="107"/>
      <c r="AB959" s="107"/>
      <c r="AC959" s="107"/>
      <c r="AD959" s="103"/>
      <c r="AE959" s="108"/>
      <c r="AF959" s="108"/>
      <c r="AG959" s="103"/>
      <c r="AH959" s="103"/>
      <c r="AI959" s="103"/>
      <c r="AJ959" s="103"/>
      <c r="AK959" s="103"/>
      <c r="AL959" s="103"/>
      <c r="AM959" s="103"/>
      <c r="AN959" s="103"/>
      <c r="AO959" s="103"/>
      <c r="AP959" s="103"/>
      <c r="AQ959" s="103"/>
      <c r="AR959" s="103"/>
      <c r="AS959" s="103"/>
      <c r="AT959" s="103"/>
      <c r="AU959" s="103"/>
    </row>
    <row r="960" s="105" customFormat="1" spans="1:47">
      <c r="A960" s="103"/>
      <c r="B960" s="103"/>
      <c r="C960" s="103"/>
      <c r="D960" s="103"/>
      <c r="E960" s="103"/>
      <c r="F960" s="106"/>
      <c r="G960" s="103"/>
      <c r="H960" s="103"/>
      <c r="I960" s="103"/>
      <c r="J960" s="103"/>
      <c r="K960" s="107"/>
      <c r="L960" s="103"/>
      <c r="M960" s="103"/>
      <c r="N960" s="103"/>
      <c r="O960" s="103"/>
      <c r="P960" s="103"/>
      <c r="Q960" s="103"/>
      <c r="R960" s="103"/>
      <c r="S960" s="107"/>
      <c r="T960" s="103"/>
      <c r="U960" s="107"/>
      <c r="V960" s="107"/>
      <c r="W960" s="103"/>
      <c r="X960" s="103"/>
      <c r="Y960" s="107"/>
      <c r="Z960" s="107"/>
      <c r="AA960" s="107"/>
      <c r="AB960" s="107"/>
      <c r="AC960" s="107"/>
      <c r="AD960" s="103"/>
      <c r="AE960" s="108"/>
      <c r="AF960" s="108"/>
      <c r="AG960" s="103"/>
      <c r="AH960" s="103"/>
      <c r="AI960" s="103"/>
      <c r="AJ960" s="103"/>
      <c r="AK960" s="103"/>
      <c r="AL960" s="103"/>
      <c r="AM960" s="103"/>
      <c r="AN960" s="103"/>
      <c r="AO960" s="103"/>
      <c r="AP960" s="103"/>
      <c r="AQ960" s="103"/>
      <c r="AR960" s="103"/>
      <c r="AS960" s="103"/>
      <c r="AT960" s="103"/>
      <c r="AU960" s="103"/>
    </row>
    <row r="961" s="105" customFormat="1" spans="1:47">
      <c r="A961" s="103"/>
      <c r="B961" s="103"/>
      <c r="C961" s="103"/>
      <c r="D961" s="103"/>
      <c r="E961" s="103"/>
      <c r="F961" s="106"/>
      <c r="G961" s="103"/>
      <c r="H961" s="103"/>
      <c r="I961" s="103"/>
      <c r="J961" s="103"/>
      <c r="K961" s="107"/>
      <c r="L961" s="103"/>
      <c r="M961" s="103"/>
      <c r="N961" s="103"/>
      <c r="O961" s="103"/>
      <c r="P961" s="103"/>
      <c r="Q961" s="103"/>
      <c r="R961" s="103"/>
      <c r="S961" s="107"/>
      <c r="T961" s="103"/>
      <c r="U961" s="107"/>
      <c r="V961" s="107"/>
      <c r="W961" s="103"/>
      <c r="X961" s="103"/>
      <c r="Y961" s="107"/>
      <c r="Z961" s="107"/>
      <c r="AA961" s="107"/>
      <c r="AB961" s="107"/>
      <c r="AC961" s="107"/>
      <c r="AD961" s="103"/>
      <c r="AE961" s="108"/>
      <c r="AF961" s="108"/>
      <c r="AG961" s="103"/>
      <c r="AH961" s="103"/>
      <c r="AI961" s="103"/>
      <c r="AJ961" s="103"/>
      <c r="AK961" s="103"/>
      <c r="AL961" s="103"/>
      <c r="AM961" s="103"/>
      <c r="AN961" s="103"/>
      <c r="AO961" s="103"/>
      <c r="AP961" s="103"/>
      <c r="AQ961" s="103"/>
      <c r="AR961" s="103"/>
      <c r="AS961" s="103"/>
      <c r="AT961" s="103"/>
      <c r="AU961" s="103"/>
    </row>
    <row r="962" s="105" customFormat="1" spans="1:47">
      <c r="A962" s="103"/>
      <c r="B962" s="103"/>
      <c r="C962" s="103"/>
      <c r="D962" s="103"/>
      <c r="E962" s="103"/>
      <c r="F962" s="106"/>
      <c r="G962" s="103"/>
      <c r="H962" s="103"/>
      <c r="I962" s="103"/>
      <c r="J962" s="103"/>
      <c r="K962" s="107"/>
      <c r="L962" s="103"/>
      <c r="M962" s="103"/>
      <c r="N962" s="103"/>
      <c r="O962" s="103"/>
      <c r="P962" s="103"/>
      <c r="Q962" s="103"/>
      <c r="R962" s="103"/>
      <c r="S962" s="107"/>
      <c r="T962" s="103"/>
      <c r="U962" s="107"/>
      <c r="V962" s="107"/>
      <c r="W962" s="103"/>
      <c r="X962" s="103"/>
      <c r="Y962" s="107"/>
      <c r="Z962" s="107"/>
      <c r="AA962" s="107"/>
      <c r="AB962" s="107"/>
      <c r="AC962" s="107"/>
      <c r="AD962" s="103"/>
      <c r="AE962" s="108"/>
      <c r="AF962" s="108"/>
      <c r="AG962" s="103"/>
      <c r="AH962" s="103"/>
      <c r="AI962" s="103"/>
      <c r="AJ962" s="103"/>
      <c r="AK962" s="103"/>
      <c r="AL962" s="103"/>
      <c r="AM962" s="103"/>
      <c r="AN962" s="103"/>
      <c r="AO962" s="103"/>
      <c r="AP962" s="103"/>
      <c r="AQ962" s="103"/>
      <c r="AR962" s="103"/>
      <c r="AS962" s="103"/>
      <c r="AT962" s="103"/>
      <c r="AU962" s="103"/>
    </row>
    <row r="963" s="105" customFormat="1" spans="1:47">
      <c r="A963" s="103"/>
      <c r="B963" s="103"/>
      <c r="C963" s="103"/>
      <c r="D963" s="103"/>
      <c r="E963" s="103"/>
      <c r="F963" s="106"/>
      <c r="G963" s="103"/>
      <c r="H963" s="103"/>
      <c r="I963" s="103"/>
      <c r="J963" s="103"/>
      <c r="K963" s="107"/>
      <c r="L963" s="103"/>
      <c r="M963" s="103"/>
      <c r="N963" s="103"/>
      <c r="O963" s="103"/>
      <c r="P963" s="103"/>
      <c r="Q963" s="103"/>
      <c r="R963" s="103"/>
      <c r="S963" s="107"/>
      <c r="T963" s="103"/>
      <c r="U963" s="107"/>
      <c r="V963" s="107"/>
      <c r="W963" s="103"/>
      <c r="X963" s="103"/>
      <c r="Y963" s="107"/>
      <c r="Z963" s="107"/>
      <c r="AA963" s="107"/>
      <c r="AB963" s="107"/>
      <c r="AC963" s="107"/>
      <c r="AD963" s="103"/>
      <c r="AE963" s="108"/>
      <c r="AF963" s="108"/>
      <c r="AG963" s="103"/>
      <c r="AH963" s="103"/>
      <c r="AI963" s="103"/>
      <c r="AJ963" s="103"/>
      <c r="AK963" s="103"/>
      <c r="AL963" s="103"/>
      <c r="AM963" s="103"/>
      <c r="AN963" s="103"/>
      <c r="AO963" s="103"/>
      <c r="AP963" s="103"/>
      <c r="AQ963" s="103"/>
      <c r="AR963" s="103"/>
      <c r="AS963" s="103"/>
      <c r="AT963" s="103"/>
      <c r="AU963" s="103"/>
    </row>
    <row r="964" s="105" customFormat="1" spans="1:47">
      <c r="A964" s="103"/>
      <c r="B964" s="103"/>
      <c r="C964" s="103"/>
      <c r="D964" s="103"/>
      <c r="E964" s="103"/>
      <c r="F964" s="106"/>
      <c r="G964" s="103"/>
      <c r="H964" s="103"/>
      <c r="I964" s="103"/>
      <c r="J964" s="103"/>
      <c r="K964" s="107"/>
      <c r="L964" s="103"/>
      <c r="M964" s="103"/>
      <c r="N964" s="103"/>
      <c r="O964" s="103"/>
      <c r="P964" s="103"/>
      <c r="Q964" s="103"/>
      <c r="R964" s="103"/>
      <c r="S964" s="107"/>
      <c r="T964" s="103"/>
      <c r="U964" s="107"/>
      <c r="V964" s="107"/>
      <c r="W964" s="103"/>
      <c r="X964" s="103"/>
      <c r="Y964" s="107"/>
      <c r="Z964" s="107"/>
      <c r="AA964" s="107"/>
      <c r="AB964" s="107"/>
      <c r="AC964" s="107"/>
      <c r="AD964" s="103"/>
      <c r="AE964" s="108"/>
      <c r="AF964" s="108"/>
      <c r="AG964" s="103"/>
      <c r="AH964" s="103"/>
      <c r="AI964" s="103"/>
      <c r="AJ964" s="103"/>
      <c r="AK964" s="103"/>
      <c r="AL964" s="103"/>
      <c r="AM964" s="103"/>
      <c r="AN964" s="103"/>
      <c r="AO964" s="103"/>
      <c r="AP964" s="103"/>
      <c r="AQ964" s="103"/>
      <c r="AR964" s="103"/>
      <c r="AS964" s="103"/>
      <c r="AT964" s="103"/>
      <c r="AU964" s="103"/>
    </row>
    <row r="965" s="105" customFormat="1" spans="1:47">
      <c r="A965" s="103"/>
      <c r="B965" s="103"/>
      <c r="C965" s="103"/>
      <c r="D965" s="103"/>
      <c r="E965" s="103"/>
      <c r="F965" s="106"/>
      <c r="G965" s="103"/>
      <c r="H965" s="103"/>
      <c r="I965" s="103"/>
      <c r="J965" s="103"/>
      <c r="K965" s="107"/>
      <c r="L965" s="103"/>
      <c r="M965" s="103"/>
      <c r="N965" s="103"/>
      <c r="O965" s="103"/>
      <c r="P965" s="103"/>
      <c r="Q965" s="103"/>
      <c r="R965" s="103"/>
      <c r="S965" s="107"/>
      <c r="T965" s="103"/>
      <c r="U965" s="107"/>
      <c r="V965" s="107"/>
      <c r="W965" s="103"/>
      <c r="X965" s="103"/>
      <c r="Y965" s="107"/>
      <c r="Z965" s="107"/>
      <c r="AA965" s="107"/>
      <c r="AB965" s="107"/>
      <c r="AC965" s="107"/>
      <c r="AD965" s="103"/>
      <c r="AE965" s="108"/>
      <c r="AF965" s="108"/>
      <c r="AG965" s="103"/>
      <c r="AH965" s="103"/>
      <c r="AI965" s="103"/>
      <c r="AJ965" s="103"/>
      <c r="AK965" s="103"/>
      <c r="AL965" s="103"/>
      <c r="AM965" s="103"/>
      <c r="AN965" s="103"/>
      <c r="AO965" s="103"/>
      <c r="AP965" s="103"/>
      <c r="AQ965" s="103"/>
      <c r="AR965" s="103"/>
      <c r="AS965" s="103"/>
      <c r="AT965" s="103"/>
      <c r="AU965" s="103"/>
    </row>
    <row r="966" s="105" customFormat="1" spans="1:47">
      <c r="A966" s="103"/>
      <c r="B966" s="103"/>
      <c r="C966" s="103"/>
      <c r="D966" s="103"/>
      <c r="E966" s="103"/>
      <c r="F966" s="106"/>
      <c r="G966" s="103"/>
      <c r="H966" s="103"/>
      <c r="I966" s="103"/>
      <c r="J966" s="103"/>
      <c r="K966" s="107"/>
      <c r="L966" s="103"/>
      <c r="M966" s="103"/>
      <c r="N966" s="103"/>
      <c r="O966" s="103"/>
      <c r="P966" s="103"/>
      <c r="Q966" s="103"/>
      <c r="R966" s="103"/>
      <c r="S966" s="107"/>
      <c r="T966" s="103"/>
      <c r="U966" s="107"/>
      <c r="V966" s="107"/>
      <c r="W966" s="103"/>
      <c r="X966" s="103"/>
      <c r="Y966" s="107"/>
      <c r="Z966" s="107"/>
      <c r="AA966" s="107"/>
      <c r="AB966" s="107"/>
      <c r="AC966" s="107"/>
      <c r="AD966" s="103"/>
      <c r="AE966" s="108"/>
      <c r="AF966" s="108"/>
      <c r="AG966" s="103"/>
      <c r="AH966" s="103"/>
      <c r="AI966" s="103"/>
      <c r="AJ966" s="103"/>
      <c r="AK966" s="103"/>
      <c r="AL966" s="103"/>
      <c r="AM966" s="103"/>
      <c r="AN966" s="103"/>
      <c r="AO966" s="103"/>
      <c r="AP966" s="103"/>
      <c r="AQ966" s="103"/>
      <c r="AR966" s="103"/>
      <c r="AS966" s="103"/>
      <c r="AT966" s="103"/>
      <c r="AU966" s="103"/>
    </row>
    <row r="967" s="105" customFormat="1" spans="1:47">
      <c r="A967" s="103"/>
      <c r="B967" s="103"/>
      <c r="C967" s="103"/>
      <c r="D967" s="103"/>
      <c r="E967" s="103"/>
      <c r="F967" s="106"/>
      <c r="G967" s="103"/>
      <c r="H967" s="103"/>
      <c r="I967" s="103"/>
      <c r="J967" s="103"/>
      <c r="K967" s="107"/>
      <c r="L967" s="103"/>
      <c r="M967" s="103"/>
      <c r="N967" s="103"/>
      <c r="O967" s="103"/>
      <c r="P967" s="103"/>
      <c r="Q967" s="103"/>
      <c r="R967" s="103"/>
      <c r="S967" s="107"/>
      <c r="T967" s="103"/>
      <c r="U967" s="107"/>
      <c r="V967" s="107"/>
      <c r="W967" s="103"/>
      <c r="X967" s="103"/>
      <c r="Y967" s="107"/>
      <c r="Z967" s="107"/>
      <c r="AA967" s="107"/>
      <c r="AB967" s="107"/>
      <c r="AC967" s="107"/>
      <c r="AD967" s="103"/>
      <c r="AE967" s="108"/>
      <c r="AF967" s="108"/>
      <c r="AG967" s="103"/>
      <c r="AH967" s="103"/>
      <c r="AI967" s="103"/>
      <c r="AJ967" s="103"/>
      <c r="AK967" s="103"/>
      <c r="AL967" s="103"/>
      <c r="AM967" s="103"/>
      <c r="AN967" s="103"/>
      <c r="AO967" s="103"/>
      <c r="AP967" s="103"/>
      <c r="AQ967" s="103"/>
      <c r="AR967" s="103"/>
      <c r="AS967" s="103"/>
      <c r="AT967" s="103"/>
      <c r="AU967" s="103"/>
    </row>
    <row r="968" s="105" customFormat="1" spans="1:47">
      <c r="A968" s="103"/>
      <c r="B968" s="103"/>
      <c r="C968" s="103"/>
      <c r="D968" s="103"/>
      <c r="E968" s="103"/>
      <c r="F968" s="106"/>
      <c r="G968" s="103"/>
      <c r="H968" s="103"/>
      <c r="I968" s="103"/>
      <c r="J968" s="103"/>
      <c r="K968" s="107"/>
      <c r="L968" s="103"/>
      <c r="M968" s="103"/>
      <c r="N968" s="103"/>
      <c r="O968" s="103"/>
      <c r="P968" s="103"/>
      <c r="Q968" s="103"/>
      <c r="R968" s="103"/>
      <c r="S968" s="107"/>
      <c r="T968" s="103"/>
      <c r="U968" s="107"/>
      <c r="V968" s="107"/>
      <c r="W968" s="103"/>
      <c r="X968" s="103"/>
      <c r="Y968" s="107"/>
      <c r="Z968" s="107"/>
      <c r="AA968" s="107"/>
      <c r="AB968" s="107"/>
      <c r="AC968" s="107"/>
      <c r="AD968" s="103"/>
      <c r="AE968" s="108"/>
      <c r="AF968" s="108"/>
      <c r="AG968" s="103"/>
      <c r="AH968" s="103"/>
      <c r="AI968" s="103"/>
      <c r="AJ968" s="103"/>
      <c r="AK968" s="103"/>
      <c r="AL968" s="103"/>
      <c r="AM968" s="103"/>
      <c r="AN968" s="103"/>
      <c r="AO968" s="103"/>
      <c r="AP968" s="103"/>
      <c r="AQ968" s="103"/>
      <c r="AR968" s="103"/>
      <c r="AS968" s="103"/>
      <c r="AT968" s="103"/>
      <c r="AU968" s="103"/>
    </row>
    <row r="969" s="105" customFormat="1" spans="1:47">
      <c r="A969" s="103"/>
      <c r="B969" s="103"/>
      <c r="C969" s="103"/>
      <c r="D969" s="103"/>
      <c r="E969" s="103"/>
      <c r="F969" s="106"/>
      <c r="G969" s="103"/>
      <c r="H969" s="103"/>
      <c r="I969" s="103"/>
      <c r="J969" s="103"/>
      <c r="K969" s="107"/>
      <c r="L969" s="103"/>
      <c r="M969" s="103"/>
      <c r="N969" s="103"/>
      <c r="O969" s="103"/>
      <c r="P969" s="103"/>
      <c r="Q969" s="103"/>
      <c r="R969" s="103"/>
      <c r="S969" s="107"/>
      <c r="T969" s="103"/>
      <c r="U969" s="107"/>
      <c r="V969" s="107"/>
      <c r="W969" s="103"/>
      <c r="X969" s="103"/>
      <c r="Y969" s="107"/>
      <c r="Z969" s="107"/>
      <c r="AA969" s="107"/>
      <c r="AB969" s="107"/>
      <c r="AC969" s="107"/>
      <c r="AD969" s="103"/>
      <c r="AE969" s="108"/>
      <c r="AF969" s="108"/>
      <c r="AG969" s="103"/>
      <c r="AH969" s="103"/>
      <c r="AI969" s="103"/>
      <c r="AJ969" s="103"/>
      <c r="AK969" s="103"/>
      <c r="AL969" s="103"/>
      <c r="AM969" s="103"/>
      <c r="AN969" s="103"/>
      <c r="AO969" s="103"/>
      <c r="AP969" s="103"/>
      <c r="AQ969" s="103"/>
      <c r="AR969" s="103"/>
      <c r="AS969" s="103"/>
      <c r="AT969" s="103"/>
      <c r="AU969" s="103"/>
    </row>
    <row r="970" s="105" customFormat="1" spans="1:47">
      <c r="A970" s="103"/>
      <c r="B970" s="103"/>
      <c r="C970" s="103"/>
      <c r="D970" s="103"/>
      <c r="E970" s="103"/>
      <c r="F970" s="106"/>
      <c r="G970" s="103"/>
      <c r="H970" s="103"/>
      <c r="I970" s="103"/>
      <c r="J970" s="103"/>
      <c r="K970" s="107"/>
      <c r="L970" s="103"/>
      <c r="M970" s="103"/>
      <c r="N970" s="103"/>
      <c r="O970" s="103"/>
      <c r="P970" s="103"/>
      <c r="Q970" s="103"/>
      <c r="R970" s="103"/>
      <c r="S970" s="107"/>
      <c r="T970" s="103"/>
      <c r="U970" s="107"/>
      <c r="V970" s="107"/>
      <c r="W970" s="103"/>
      <c r="X970" s="103"/>
      <c r="Y970" s="107"/>
      <c r="Z970" s="107"/>
      <c r="AA970" s="107"/>
      <c r="AB970" s="107"/>
      <c r="AC970" s="107"/>
      <c r="AD970" s="103"/>
      <c r="AE970" s="108"/>
      <c r="AF970" s="108"/>
      <c r="AG970" s="103"/>
      <c r="AH970" s="103"/>
      <c r="AI970" s="103"/>
      <c r="AJ970" s="103"/>
      <c r="AK970" s="103"/>
      <c r="AL970" s="103"/>
      <c r="AM970" s="103"/>
      <c r="AN970" s="103"/>
      <c r="AO970" s="103"/>
      <c r="AP970" s="103"/>
      <c r="AQ970" s="103"/>
      <c r="AR970" s="103"/>
      <c r="AS970" s="103"/>
      <c r="AT970" s="103"/>
      <c r="AU970" s="103"/>
    </row>
    <row r="971" s="105" customFormat="1" spans="1:47">
      <c r="A971" s="103"/>
      <c r="B971" s="103"/>
      <c r="C971" s="103"/>
      <c r="D971" s="103"/>
      <c r="E971" s="103"/>
      <c r="F971" s="106"/>
      <c r="G971" s="103"/>
      <c r="H971" s="103"/>
      <c r="I971" s="103"/>
      <c r="J971" s="103"/>
      <c r="K971" s="107"/>
      <c r="L971" s="103"/>
      <c r="M971" s="103"/>
      <c r="N971" s="103"/>
      <c r="O971" s="103"/>
      <c r="P971" s="103"/>
      <c r="Q971" s="103"/>
      <c r="R971" s="103"/>
      <c r="S971" s="107"/>
      <c r="T971" s="103"/>
      <c r="U971" s="107"/>
      <c r="V971" s="107"/>
      <c r="W971" s="103"/>
      <c r="X971" s="103"/>
      <c r="Y971" s="107"/>
      <c r="Z971" s="107"/>
      <c r="AA971" s="107"/>
      <c r="AB971" s="107"/>
      <c r="AC971" s="107"/>
      <c r="AD971" s="103"/>
      <c r="AE971" s="108"/>
      <c r="AF971" s="108"/>
      <c r="AG971" s="103"/>
      <c r="AH971" s="103"/>
      <c r="AI971" s="103"/>
      <c r="AJ971" s="103"/>
      <c r="AK971" s="103"/>
      <c r="AL971" s="103"/>
      <c r="AM971" s="103"/>
      <c r="AN971" s="103"/>
      <c r="AO971" s="103"/>
      <c r="AP971" s="103"/>
      <c r="AQ971" s="103"/>
      <c r="AR971" s="103"/>
      <c r="AS971" s="103"/>
      <c r="AT971" s="103"/>
      <c r="AU971" s="103"/>
    </row>
    <row r="972" s="105" customFormat="1" spans="1:47">
      <c r="A972" s="103"/>
      <c r="B972" s="103"/>
      <c r="C972" s="103"/>
      <c r="D972" s="103"/>
      <c r="E972" s="103"/>
      <c r="F972" s="106"/>
      <c r="G972" s="103"/>
      <c r="H972" s="103"/>
      <c r="I972" s="103"/>
      <c r="J972" s="103"/>
      <c r="K972" s="107"/>
      <c r="L972" s="103"/>
      <c r="M972" s="103"/>
      <c r="N972" s="103"/>
      <c r="O972" s="103"/>
      <c r="P972" s="103"/>
      <c r="Q972" s="103"/>
      <c r="R972" s="103"/>
      <c r="S972" s="107"/>
      <c r="T972" s="103"/>
      <c r="U972" s="107"/>
      <c r="V972" s="107"/>
      <c r="W972" s="103"/>
      <c r="X972" s="103"/>
      <c r="Y972" s="107"/>
      <c r="Z972" s="107"/>
      <c r="AA972" s="107"/>
      <c r="AB972" s="107"/>
      <c r="AC972" s="107"/>
      <c r="AD972" s="103"/>
      <c r="AE972" s="108"/>
      <c r="AF972" s="108"/>
      <c r="AG972" s="103"/>
      <c r="AH972" s="103"/>
      <c r="AI972" s="103"/>
      <c r="AJ972" s="103"/>
      <c r="AK972" s="103"/>
      <c r="AL972" s="103"/>
      <c r="AM972" s="103"/>
      <c r="AN972" s="103"/>
      <c r="AO972" s="103"/>
      <c r="AP972" s="103"/>
      <c r="AQ972" s="103"/>
      <c r="AR972" s="103"/>
      <c r="AS972" s="103"/>
      <c r="AT972" s="103"/>
      <c r="AU972" s="103"/>
    </row>
    <row r="973" s="105" customFormat="1" spans="1:47">
      <c r="A973" s="103"/>
      <c r="B973" s="103"/>
      <c r="C973" s="103"/>
      <c r="D973" s="103"/>
      <c r="E973" s="103"/>
      <c r="F973" s="106"/>
      <c r="G973" s="103"/>
      <c r="H973" s="103"/>
      <c r="I973" s="103"/>
      <c r="J973" s="103"/>
      <c r="K973" s="107"/>
      <c r="L973" s="103"/>
      <c r="M973" s="103"/>
      <c r="N973" s="103"/>
      <c r="O973" s="103"/>
      <c r="P973" s="103"/>
      <c r="Q973" s="103"/>
      <c r="R973" s="103"/>
      <c r="S973" s="107"/>
      <c r="T973" s="103"/>
      <c r="U973" s="107"/>
      <c r="V973" s="107"/>
      <c r="W973" s="103"/>
      <c r="X973" s="103"/>
      <c r="Y973" s="107"/>
      <c r="Z973" s="107"/>
      <c r="AA973" s="107"/>
      <c r="AB973" s="107"/>
      <c r="AC973" s="107"/>
      <c r="AD973" s="103"/>
      <c r="AE973" s="108"/>
      <c r="AF973" s="108"/>
      <c r="AG973" s="103"/>
      <c r="AH973" s="103"/>
      <c r="AI973" s="103"/>
      <c r="AJ973" s="103"/>
      <c r="AK973" s="103"/>
      <c r="AL973" s="103"/>
      <c r="AM973" s="103"/>
      <c r="AN973" s="103"/>
      <c r="AO973" s="103"/>
      <c r="AP973" s="103"/>
      <c r="AQ973" s="103"/>
      <c r="AR973" s="103"/>
      <c r="AS973" s="103"/>
      <c r="AT973" s="103"/>
      <c r="AU973" s="103"/>
    </row>
    <row r="974" s="105" customFormat="1" spans="1:47">
      <c r="A974" s="103"/>
      <c r="B974" s="103"/>
      <c r="C974" s="103"/>
      <c r="D974" s="103"/>
      <c r="E974" s="103"/>
      <c r="F974" s="106"/>
      <c r="G974" s="103"/>
      <c r="H974" s="103"/>
      <c r="I974" s="103"/>
      <c r="J974" s="103"/>
      <c r="K974" s="107"/>
      <c r="L974" s="103"/>
      <c r="M974" s="103"/>
      <c r="N974" s="103"/>
      <c r="O974" s="103"/>
      <c r="P974" s="103"/>
      <c r="Q974" s="103"/>
      <c r="R974" s="103"/>
      <c r="S974" s="107"/>
      <c r="T974" s="103"/>
      <c r="U974" s="107"/>
      <c r="V974" s="107"/>
      <c r="W974" s="103"/>
      <c r="X974" s="103"/>
      <c r="Y974" s="107"/>
      <c r="Z974" s="107"/>
      <c r="AA974" s="107"/>
      <c r="AB974" s="107"/>
      <c r="AC974" s="107"/>
      <c r="AD974" s="103"/>
      <c r="AE974" s="108"/>
      <c r="AF974" s="108"/>
      <c r="AG974" s="103"/>
      <c r="AH974" s="103"/>
      <c r="AI974" s="103"/>
      <c r="AJ974" s="103"/>
      <c r="AK974" s="103"/>
      <c r="AL974" s="103"/>
      <c r="AM974" s="103"/>
      <c r="AN974" s="103"/>
      <c r="AO974" s="103"/>
      <c r="AP974" s="103"/>
      <c r="AQ974" s="103"/>
      <c r="AR974" s="103"/>
      <c r="AS974" s="103"/>
      <c r="AT974" s="103"/>
      <c r="AU974" s="103"/>
    </row>
    <row r="975" s="105" customFormat="1" spans="1:47">
      <c r="A975" s="103"/>
      <c r="B975" s="103"/>
      <c r="C975" s="103"/>
      <c r="D975" s="103"/>
      <c r="E975" s="103"/>
      <c r="F975" s="106"/>
      <c r="G975" s="103"/>
      <c r="H975" s="103"/>
      <c r="I975" s="103"/>
      <c r="J975" s="103"/>
      <c r="K975" s="107"/>
      <c r="L975" s="103"/>
      <c r="M975" s="103"/>
      <c r="N975" s="103"/>
      <c r="O975" s="103"/>
      <c r="P975" s="103"/>
      <c r="Q975" s="103"/>
      <c r="R975" s="103"/>
      <c r="S975" s="107"/>
      <c r="T975" s="103"/>
      <c r="U975" s="107"/>
      <c r="V975" s="107"/>
      <c r="W975" s="103"/>
      <c r="X975" s="103"/>
      <c r="Y975" s="107"/>
      <c r="Z975" s="107"/>
      <c r="AA975" s="107"/>
      <c r="AB975" s="107"/>
      <c r="AC975" s="107"/>
      <c r="AD975" s="103"/>
      <c r="AE975" s="108"/>
      <c r="AF975" s="108"/>
      <c r="AG975" s="103"/>
      <c r="AH975" s="103"/>
      <c r="AI975" s="103"/>
      <c r="AJ975" s="103"/>
      <c r="AK975" s="103"/>
      <c r="AL975" s="103"/>
      <c r="AM975" s="103"/>
      <c r="AN975" s="103"/>
      <c r="AO975" s="103"/>
      <c r="AP975" s="103"/>
      <c r="AQ975" s="103"/>
      <c r="AR975" s="103"/>
      <c r="AS975" s="103"/>
      <c r="AT975" s="103"/>
      <c r="AU975" s="103"/>
    </row>
    <row r="976" s="105" customFormat="1" spans="1:47">
      <c r="A976" s="103"/>
      <c r="B976" s="103"/>
      <c r="C976" s="103"/>
      <c r="D976" s="103"/>
      <c r="E976" s="103"/>
      <c r="F976" s="106"/>
      <c r="G976" s="103"/>
      <c r="H976" s="103"/>
      <c r="I976" s="103"/>
      <c r="J976" s="103"/>
      <c r="K976" s="107"/>
      <c r="L976" s="103"/>
      <c r="M976" s="103"/>
      <c r="N976" s="103"/>
      <c r="O976" s="103"/>
      <c r="P976" s="103"/>
      <c r="Q976" s="103"/>
      <c r="R976" s="103"/>
      <c r="S976" s="107"/>
      <c r="T976" s="103"/>
      <c r="U976" s="107"/>
      <c r="V976" s="107"/>
      <c r="W976" s="103"/>
      <c r="X976" s="103"/>
      <c r="Y976" s="107"/>
      <c r="Z976" s="107"/>
      <c r="AA976" s="107"/>
      <c r="AB976" s="107"/>
      <c r="AC976" s="107"/>
      <c r="AD976" s="103"/>
      <c r="AE976" s="108"/>
      <c r="AF976" s="108"/>
      <c r="AG976" s="103"/>
      <c r="AH976" s="103"/>
      <c r="AI976" s="103"/>
      <c r="AJ976" s="103"/>
      <c r="AK976" s="103"/>
      <c r="AL976" s="103"/>
      <c r="AM976" s="103"/>
      <c r="AN976" s="103"/>
      <c r="AO976" s="103"/>
      <c r="AP976" s="103"/>
      <c r="AQ976" s="103"/>
      <c r="AR976" s="103"/>
      <c r="AS976" s="103"/>
      <c r="AT976" s="103"/>
      <c r="AU976" s="103"/>
    </row>
    <row r="977" s="105" customFormat="1" spans="1:47">
      <c r="A977" s="103"/>
      <c r="B977" s="103"/>
      <c r="C977" s="103"/>
      <c r="D977" s="103"/>
      <c r="E977" s="103"/>
      <c r="F977" s="106"/>
      <c r="G977" s="103"/>
      <c r="H977" s="103"/>
      <c r="I977" s="103"/>
      <c r="J977" s="103"/>
      <c r="K977" s="107"/>
      <c r="L977" s="103"/>
      <c r="M977" s="103"/>
      <c r="N977" s="103"/>
      <c r="O977" s="103"/>
      <c r="P977" s="103"/>
      <c r="Q977" s="103"/>
      <c r="R977" s="103"/>
      <c r="S977" s="107"/>
      <c r="T977" s="103"/>
      <c r="U977" s="107"/>
      <c r="V977" s="107"/>
      <c r="W977" s="103"/>
      <c r="X977" s="103"/>
      <c r="Y977" s="107"/>
      <c r="Z977" s="107"/>
      <c r="AA977" s="107"/>
      <c r="AB977" s="107"/>
      <c r="AC977" s="107"/>
      <c r="AD977" s="103"/>
      <c r="AE977" s="108"/>
      <c r="AF977" s="108"/>
      <c r="AG977" s="103"/>
      <c r="AH977" s="103"/>
      <c r="AI977" s="103"/>
      <c r="AJ977" s="103"/>
      <c r="AK977" s="103"/>
      <c r="AL977" s="103"/>
      <c r="AM977" s="103"/>
      <c r="AN977" s="103"/>
      <c r="AO977" s="103"/>
      <c r="AP977" s="103"/>
      <c r="AQ977" s="103"/>
      <c r="AR977" s="103"/>
      <c r="AS977" s="103"/>
      <c r="AT977" s="103"/>
      <c r="AU977" s="103"/>
    </row>
    <row r="978" s="105" customFormat="1" spans="1:47">
      <c r="A978" s="103"/>
      <c r="B978" s="103"/>
      <c r="C978" s="103"/>
      <c r="D978" s="103"/>
      <c r="E978" s="103"/>
      <c r="F978" s="106"/>
      <c r="G978" s="103"/>
      <c r="H978" s="103"/>
      <c r="I978" s="103"/>
      <c r="J978" s="103"/>
      <c r="K978" s="107"/>
      <c r="L978" s="103"/>
      <c r="M978" s="103"/>
      <c r="N978" s="103"/>
      <c r="O978" s="103"/>
      <c r="P978" s="103"/>
      <c r="Q978" s="103"/>
      <c r="R978" s="103"/>
      <c r="S978" s="107"/>
      <c r="T978" s="103"/>
      <c r="U978" s="107"/>
      <c r="V978" s="107"/>
      <c r="W978" s="103"/>
      <c r="X978" s="103"/>
      <c r="Y978" s="107"/>
      <c r="Z978" s="107"/>
      <c r="AA978" s="107"/>
      <c r="AB978" s="107"/>
      <c r="AC978" s="107"/>
      <c r="AD978" s="103"/>
      <c r="AE978" s="108"/>
      <c r="AF978" s="108"/>
      <c r="AG978" s="103"/>
      <c r="AH978" s="103"/>
      <c r="AI978" s="103"/>
      <c r="AJ978" s="103"/>
      <c r="AK978" s="103"/>
      <c r="AL978" s="103"/>
      <c r="AM978" s="103"/>
      <c r="AN978" s="103"/>
      <c r="AO978" s="103"/>
      <c r="AP978" s="103"/>
      <c r="AQ978" s="103"/>
      <c r="AR978" s="103"/>
      <c r="AS978" s="103"/>
      <c r="AT978" s="103"/>
      <c r="AU978" s="103"/>
    </row>
    <row r="979" s="105" customFormat="1" spans="1:47">
      <c r="A979" s="103"/>
      <c r="B979" s="103"/>
      <c r="C979" s="103"/>
      <c r="D979" s="103"/>
      <c r="E979" s="103"/>
      <c r="F979" s="106"/>
      <c r="G979" s="103"/>
      <c r="H979" s="103"/>
      <c r="I979" s="103"/>
      <c r="J979" s="103"/>
      <c r="K979" s="107"/>
      <c r="L979" s="103"/>
      <c r="M979" s="103"/>
      <c r="N979" s="103"/>
      <c r="O979" s="103"/>
      <c r="P979" s="103"/>
      <c r="Q979" s="103"/>
      <c r="R979" s="103"/>
      <c r="S979" s="107"/>
      <c r="T979" s="103"/>
      <c r="U979" s="107"/>
      <c r="V979" s="107"/>
      <c r="W979" s="103"/>
      <c r="X979" s="103"/>
      <c r="Y979" s="107"/>
      <c r="Z979" s="107"/>
      <c r="AA979" s="107"/>
      <c r="AB979" s="107"/>
      <c r="AC979" s="107"/>
      <c r="AD979" s="103"/>
      <c r="AE979" s="108"/>
      <c r="AF979" s="108"/>
      <c r="AG979" s="103"/>
      <c r="AH979" s="103"/>
      <c r="AI979" s="103"/>
      <c r="AJ979" s="103"/>
      <c r="AK979" s="103"/>
      <c r="AL979" s="103"/>
      <c r="AM979" s="103"/>
      <c r="AN979" s="103"/>
      <c r="AO979" s="103"/>
      <c r="AP979" s="103"/>
      <c r="AQ979" s="103"/>
      <c r="AR979" s="103"/>
      <c r="AS979" s="103"/>
      <c r="AT979" s="103"/>
      <c r="AU979" s="103"/>
    </row>
    <row r="980" s="105" customFormat="1" spans="1:47">
      <c r="A980" s="103"/>
      <c r="B980" s="103"/>
      <c r="C980" s="103"/>
      <c r="D980" s="103"/>
      <c r="E980" s="103"/>
      <c r="F980" s="106"/>
      <c r="G980" s="103"/>
      <c r="H980" s="103"/>
      <c r="I980" s="103"/>
      <c r="J980" s="103"/>
      <c r="K980" s="107"/>
      <c r="L980" s="103"/>
      <c r="M980" s="103"/>
      <c r="N980" s="103"/>
      <c r="O980" s="103"/>
      <c r="P980" s="103"/>
      <c r="Q980" s="103"/>
      <c r="R980" s="103"/>
      <c r="S980" s="107"/>
      <c r="T980" s="103"/>
      <c r="U980" s="107"/>
      <c r="V980" s="107"/>
      <c r="W980" s="103"/>
      <c r="X980" s="103"/>
      <c r="Y980" s="107"/>
      <c r="Z980" s="107"/>
      <c r="AA980" s="107"/>
      <c r="AB980" s="107"/>
      <c r="AC980" s="107"/>
      <c r="AD980" s="103"/>
      <c r="AE980" s="108"/>
      <c r="AF980" s="108"/>
      <c r="AG980" s="103"/>
      <c r="AH980" s="103"/>
      <c r="AI980" s="103"/>
      <c r="AJ980" s="103"/>
      <c r="AK980" s="103"/>
      <c r="AL980" s="103"/>
      <c r="AM980" s="103"/>
      <c r="AN980" s="103"/>
      <c r="AO980" s="103"/>
      <c r="AP980" s="103"/>
      <c r="AQ980" s="103"/>
      <c r="AR980" s="103"/>
      <c r="AS980" s="103"/>
      <c r="AT980" s="103"/>
      <c r="AU980" s="103"/>
    </row>
    <row r="981" s="105" customFormat="1" spans="1:47">
      <c r="A981" s="103"/>
      <c r="B981" s="103"/>
      <c r="C981" s="103"/>
      <c r="D981" s="103"/>
      <c r="E981" s="103"/>
      <c r="F981" s="106"/>
      <c r="G981" s="103"/>
      <c r="H981" s="103"/>
      <c r="I981" s="103"/>
      <c r="J981" s="103"/>
      <c r="K981" s="107"/>
      <c r="L981" s="103"/>
      <c r="M981" s="103"/>
      <c r="N981" s="103"/>
      <c r="O981" s="103"/>
      <c r="P981" s="103"/>
      <c r="Q981" s="103"/>
      <c r="R981" s="103"/>
      <c r="S981" s="107"/>
      <c r="T981" s="103"/>
      <c r="U981" s="107"/>
      <c r="V981" s="107"/>
      <c r="W981" s="103"/>
      <c r="X981" s="103"/>
      <c r="Y981" s="107"/>
      <c r="Z981" s="107"/>
      <c r="AA981" s="107"/>
      <c r="AB981" s="107"/>
      <c r="AC981" s="107"/>
      <c r="AD981" s="103"/>
      <c r="AE981" s="108"/>
      <c r="AF981" s="108"/>
      <c r="AG981" s="103"/>
      <c r="AH981" s="103"/>
      <c r="AI981" s="103"/>
      <c r="AJ981" s="103"/>
      <c r="AK981" s="103"/>
      <c r="AL981" s="103"/>
      <c r="AM981" s="103"/>
      <c r="AN981" s="103"/>
      <c r="AO981" s="103"/>
      <c r="AP981" s="103"/>
      <c r="AQ981" s="103"/>
      <c r="AR981" s="103"/>
      <c r="AS981" s="103"/>
      <c r="AT981" s="103"/>
      <c r="AU981" s="103"/>
    </row>
    <row r="982" s="105" customFormat="1" spans="1:47">
      <c r="A982" s="103"/>
      <c r="B982" s="103"/>
      <c r="C982" s="103"/>
      <c r="D982" s="103"/>
      <c r="E982" s="103"/>
      <c r="F982" s="106"/>
      <c r="G982" s="103"/>
      <c r="H982" s="103"/>
      <c r="I982" s="103"/>
      <c r="J982" s="103"/>
      <c r="K982" s="107"/>
      <c r="L982" s="103"/>
      <c r="M982" s="103"/>
      <c r="N982" s="103"/>
      <c r="O982" s="103"/>
      <c r="P982" s="103"/>
      <c r="Q982" s="103"/>
      <c r="R982" s="103"/>
      <c r="S982" s="107"/>
      <c r="T982" s="103"/>
      <c r="U982" s="107"/>
      <c r="V982" s="107"/>
      <c r="W982" s="103"/>
      <c r="X982" s="103"/>
      <c r="Y982" s="107"/>
      <c r="Z982" s="107"/>
      <c r="AA982" s="107"/>
      <c r="AB982" s="107"/>
      <c r="AC982" s="107"/>
      <c r="AD982" s="103"/>
      <c r="AE982" s="108"/>
      <c r="AF982" s="108"/>
      <c r="AG982" s="103"/>
      <c r="AH982" s="103"/>
      <c r="AI982" s="103"/>
      <c r="AJ982" s="103"/>
      <c r="AK982" s="103"/>
      <c r="AL982" s="103"/>
      <c r="AM982" s="103"/>
      <c r="AN982" s="103"/>
      <c r="AO982" s="103"/>
      <c r="AP982" s="103"/>
      <c r="AQ982" s="103"/>
      <c r="AR982" s="103"/>
      <c r="AS982" s="103"/>
      <c r="AT982" s="103"/>
      <c r="AU982" s="103"/>
    </row>
    <row r="983" s="105" customFormat="1" spans="1:47">
      <c r="A983" s="103"/>
      <c r="B983" s="103"/>
      <c r="C983" s="103"/>
      <c r="D983" s="103"/>
      <c r="E983" s="103"/>
      <c r="F983" s="106"/>
      <c r="G983" s="103"/>
      <c r="H983" s="103"/>
      <c r="I983" s="103"/>
      <c r="J983" s="103"/>
      <c r="K983" s="107"/>
      <c r="L983" s="103"/>
      <c r="M983" s="103"/>
      <c r="N983" s="103"/>
      <c r="O983" s="103"/>
      <c r="P983" s="103"/>
      <c r="Q983" s="103"/>
      <c r="R983" s="103"/>
      <c r="S983" s="107"/>
      <c r="T983" s="103"/>
      <c r="U983" s="107"/>
      <c r="V983" s="107"/>
      <c r="W983" s="103"/>
      <c r="X983" s="103"/>
      <c r="Y983" s="107"/>
      <c r="Z983" s="107"/>
      <c r="AA983" s="107"/>
      <c r="AB983" s="107"/>
      <c r="AC983" s="107"/>
      <c r="AD983" s="103"/>
      <c r="AE983" s="108"/>
      <c r="AF983" s="108"/>
      <c r="AG983" s="103"/>
      <c r="AH983" s="103"/>
      <c r="AI983" s="103"/>
      <c r="AJ983" s="103"/>
      <c r="AK983" s="103"/>
      <c r="AL983" s="103"/>
      <c r="AM983" s="103"/>
      <c r="AN983" s="103"/>
      <c r="AO983" s="103"/>
      <c r="AP983" s="103"/>
      <c r="AQ983" s="103"/>
      <c r="AR983" s="103"/>
      <c r="AS983" s="103"/>
      <c r="AT983" s="103"/>
      <c r="AU983" s="103"/>
    </row>
    <row r="984" s="105" customFormat="1" spans="1:47">
      <c r="A984" s="103"/>
      <c r="B984" s="103"/>
      <c r="C984" s="103"/>
      <c r="D984" s="103"/>
      <c r="E984" s="103"/>
      <c r="F984" s="106"/>
      <c r="G984" s="103"/>
      <c r="H984" s="103"/>
      <c r="I984" s="103"/>
      <c r="J984" s="103"/>
      <c r="K984" s="107"/>
      <c r="L984" s="103"/>
      <c r="M984" s="103"/>
      <c r="N984" s="103"/>
      <c r="O984" s="103"/>
      <c r="P984" s="103"/>
      <c r="Q984" s="103"/>
      <c r="R984" s="103"/>
      <c r="S984" s="107"/>
      <c r="T984" s="103"/>
      <c r="U984" s="107"/>
      <c r="V984" s="107"/>
      <c r="W984" s="103"/>
      <c r="X984" s="103"/>
      <c r="Y984" s="107"/>
      <c r="Z984" s="107"/>
      <c r="AA984" s="107"/>
      <c r="AB984" s="107"/>
      <c r="AC984" s="107"/>
      <c r="AD984" s="103"/>
      <c r="AE984" s="108"/>
      <c r="AF984" s="108"/>
      <c r="AG984" s="103"/>
      <c r="AH984" s="103"/>
      <c r="AI984" s="103"/>
      <c r="AJ984" s="103"/>
      <c r="AK984" s="103"/>
      <c r="AL984" s="103"/>
      <c r="AM984" s="103"/>
      <c r="AN984" s="103"/>
      <c r="AO984" s="103"/>
      <c r="AP984" s="103"/>
      <c r="AQ984" s="103"/>
      <c r="AR984" s="103"/>
      <c r="AS984" s="103"/>
      <c r="AT984" s="103"/>
      <c r="AU984" s="103"/>
    </row>
    <row r="985" s="105" customFormat="1" spans="1:47">
      <c r="A985" s="103"/>
      <c r="B985" s="103"/>
      <c r="C985" s="103"/>
      <c r="D985" s="103"/>
      <c r="E985" s="103"/>
      <c r="F985" s="106"/>
      <c r="G985" s="103"/>
      <c r="H985" s="103"/>
      <c r="I985" s="103"/>
      <c r="J985" s="103"/>
      <c r="K985" s="107"/>
      <c r="L985" s="103"/>
      <c r="M985" s="103"/>
      <c r="N985" s="103"/>
      <c r="O985" s="103"/>
      <c r="P985" s="103"/>
      <c r="Q985" s="103"/>
      <c r="R985" s="103"/>
      <c r="S985" s="107"/>
      <c r="T985" s="103"/>
      <c r="U985" s="107"/>
      <c r="V985" s="107"/>
      <c r="W985" s="103"/>
      <c r="X985" s="103"/>
      <c r="Y985" s="107"/>
      <c r="Z985" s="107"/>
      <c r="AA985" s="107"/>
      <c r="AB985" s="107"/>
      <c r="AC985" s="107"/>
      <c r="AD985" s="103"/>
      <c r="AE985" s="108"/>
      <c r="AF985" s="108"/>
      <c r="AG985" s="103"/>
      <c r="AH985" s="103"/>
      <c r="AI985" s="103"/>
      <c r="AJ985" s="103"/>
      <c r="AK985" s="103"/>
      <c r="AL985" s="103"/>
      <c r="AM985" s="103"/>
      <c r="AN985" s="103"/>
      <c r="AO985" s="103"/>
      <c r="AP985" s="103"/>
      <c r="AQ985" s="103"/>
      <c r="AR985" s="103"/>
      <c r="AS985" s="103"/>
      <c r="AT985" s="103"/>
      <c r="AU985" s="103"/>
    </row>
    <row r="986" s="105" customFormat="1" spans="1:47">
      <c r="A986" s="103"/>
      <c r="B986" s="103"/>
      <c r="C986" s="103"/>
      <c r="D986" s="103"/>
      <c r="E986" s="103"/>
      <c r="F986" s="106"/>
      <c r="G986" s="103"/>
      <c r="H986" s="103"/>
      <c r="I986" s="103"/>
      <c r="J986" s="103"/>
      <c r="K986" s="107"/>
      <c r="L986" s="103"/>
      <c r="M986" s="103"/>
      <c r="N986" s="103"/>
      <c r="O986" s="103"/>
      <c r="P986" s="103"/>
      <c r="Q986" s="103"/>
      <c r="R986" s="103"/>
      <c r="S986" s="107"/>
      <c r="T986" s="103"/>
      <c r="U986" s="107"/>
      <c r="V986" s="107"/>
      <c r="W986" s="103"/>
      <c r="X986" s="103"/>
      <c r="Y986" s="107"/>
      <c r="Z986" s="107"/>
      <c r="AA986" s="107"/>
      <c r="AB986" s="107"/>
      <c r="AC986" s="107"/>
      <c r="AD986" s="103"/>
      <c r="AE986" s="108"/>
      <c r="AF986" s="108"/>
      <c r="AG986" s="103"/>
      <c r="AH986" s="103"/>
      <c r="AI986" s="103"/>
      <c r="AJ986" s="103"/>
      <c r="AK986" s="103"/>
      <c r="AL986" s="103"/>
      <c r="AM986" s="103"/>
      <c r="AN986" s="103"/>
      <c r="AO986" s="103"/>
      <c r="AP986" s="103"/>
      <c r="AQ986" s="103"/>
      <c r="AR986" s="103"/>
      <c r="AS986" s="103"/>
      <c r="AT986" s="103"/>
      <c r="AU986" s="103"/>
    </row>
    <row r="987" s="105" customFormat="1" spans="1:47">
      <c r="A987" s="103"/>
      <c r="B987" s="103"/>
      <c r="C987" s="103"/>
      <c r="D987" s="103"/>
      <c r="E987" s="103"/>
      <c r="F987" s="106"/>
      <c r="G987" s="103"/>
      <c r="H987" s="103"/>
      <c r="I987" s="103"/>
      <c r="J987" s="103"/>
      <c r="K987" s="107"/>
      <c r="L987" s="103"/>
      <c r="M987" s="103"/>
      <c r="N987" s="103"/>
      <c r="O987" s="103"/>
      <c r="P987" s="103"/>
      <c r="Q987" s="103"/>
      <c r="R987" s="103"/>
      <c r="S987" s="107"/>
      <c r="T987" s="103"/>
      <c r="U987" s="107"/>
      <c r="V987" s="107"/>
      <c r="W987" s="103"/>
      <c r="X987" s="103"/>
      <c r="Y987" s="107"/>
      <c r="Z987" s="107"/>
      <c r="AA987" s="107"/>
      <c r="AB987" s="107"/>
      <c r="AC987" s="107"/>
      <c r="AD987" s="103"/>
      <c r="AE987" s="108"/>
      <c r="AF987" s="108"/>
      <c r="AG987" s="103"/>
      <c r="AH987" s="103"/>
      <c r="AI987" s="103"/>
      <c r="AJ987" s="103"/>
      <c r="AK987" s="103"/>
      <c r="AL987" s="103"/>
      <c r="AM987" s="103"/>
      <c r="AN987" s="103"/>
      <c r="AO987" s="103"/>
      <c r="AP987" s="103"/>
      <c r="AQ987" s="103"/>
      <c r="AR987" s="103"/>
      <c r="AS987" s="103"/>
      <c r="AT987" s="103"/>
      <c r="AU987" s="103"/>
    </row>
    <row r="988" s="105" customFormat="1" spans="1:47">
      <c r="A988" s="103"/>
      <c r="B988" s="103"/>
      <c r="C988" s="103"/>
      <c r="D988" s="103"/>
      <c r="E988" s="103"/>
      <c r="F988" s="106"/>
      <c r="G988" s="103"/>
      <c r="H988" s="103"/>
      <c r="I988" s="103"/>
      <c r="J988" s="103"/>
      <c r="K988" s="107"/>
      <c r="L988" s="103"/>
      <c r="M988" s="103"/>
      <c r="N988" s="103"/>
      <c r="O988" s="103"/>
      <c r="P988" s="103"/>
      <c r="Q988" s="103"/>
      <c r="R988" s="103"/>
      <c r="S988" s="107"/>
      <c r="T988" s="103"/>
      <c r="U988" s="107"/>
      <c r="V988" s="107"/>
      <c r="W988" s="103"/>
      <c r="X988" s="103"/>
      <c r="Y988" s="107"/>
      <c r="Z988" s="107"/>
      <c r="AA988" s="107"/>
      <c r="AB988" s="107"/>
      <c r="AC988" s="107"/>
      <c r="AD988" s="103"/>
      <c r="AE988" s="108"/>
      <c r="AF988" s="108"/>
      <c r="AG988" s="103"/>
      <c r="AH988" s="103"/>
      <c r="AI988" s="103"/>
      <c r="AJ988" s="103"/>
      <c r="AK988" s="103"/>
      <c r="AL988" s="103"/>
      <c r="AM988" s="103"/>
      <c r="AN988" s="103"/>
      <c r="AO988" s="103"/>
      <c r="AP988" s="103"/>
      <c r="AQ988" s="103"/>
      <c r="AR988" s="103"/>
      <c r="AS988" s="103"/>
      <c r="AT988" s="103"/>
      <c r="AU988" s="103"/>
    </row>
    <row r="989" s="105" customFormat="1" spans="1:47">
      <c r="A989" s="103"/>
      <c r="B989" s="103"/>
      <c r="C989" s="103"/>
      <c r="D989" s="103"/>
      <c r="E989" s="103"/>
      <c r="F989" s="106"/>
      <c r="G989" s="103"/>
      <c r="H989" s="103"/>
      <c r="I989" s="103"/>
      <c r="J989" s="103"/>
      <c r="K989" s="107"/>
      <c r="L989" s="103"/>
      <c r="M989" s="103"/>
      <c r="N989" s="103"/>
      <c r="O989" s="103"/>
      <c r="P989" s="103"/>
      <c r="Q989" s="103"/>
      <c r="R989" s="103"/>
      <c r="S989" s="107"/>
      <c r="T989" s="103"/>
      <c r="U989" s="107"/>
      <c r="V989" s="107"/>
      <c r="W989" s="103"/>
      <c r="X989" s="103"/>
      <c r="Y989" s="107"/>
      <c r="Z989" s="107"/>
      <c r="AA989" s="107"/>
      <c r="AB989" s="107"/>
      <c r="AC989" s="107"/>
      <c r="AD989" s="103"/>
      <c r="AE989" s="108"/>
      <c r="AF989" s="108"/>
      <c r="AG989" s="103"/>
      <c r="AH989" s="103"/>
      <c r="AI989" s="103"/>
      <c r="AJ989" s="103"/>
      <c r="AK989" s="103"/>
      <c r="AL989" s="103"/>
      <c r="AM989" s="103"/>
      <c r="AN989" s="103"/>
      <c r="AO989" s="103"/>
      <c r="AP989" s="103"/>
      <c r="AQ989" s="103"/>
      <c r="AR989" s="103"/>
      <c r="AS989" s="103"/>
      <c r="AT989" s="103"/>
      <c r="AU989" s="103"/>
    </row>
    <row r="990" s="105" customFormat="1" spans="1:47">
      <c r="A990" s="103"/>
      <c r="B990" s="103"/>
      <c r="C990" s="103"/>
      <c r="D990" s="103"/>
      <c r="E990" s="103"/>
      <c r="F990" s="106"/>
      <c r="G990" s="103"/>
      <c r="H990" s="103"/>
      <c r="I990" s="103"/>
      <c r="J990" s="103"/>
      <c r="K990" s="107"/>
      <c r="L990" s="103"/>
      <c r="M990" s="103"/>
      <c r="N990" s="103"/>
      <c r="O990" s="103"/>
      <c r="P990" s="103"/>
      <c r="Q990" s="103"/>
      <c r="R990" s="103"/>
      <c r="S990" s="107"/>
      <c r="T990" s="103"/>
      <c r="U990" s="107"/>
      <c r="V990" s="107"/>
      <c r="W990" s="103"/>
      <c r="X990" s="103"/>
      <c r="Y990" s="107"/>
      <c r="Z990" s="107"/>
      <c r="AA990" s="107"/>
      <c r="AB990" s="107"/>
      <c r="AC990" s="107"/>
      <c r="AD990" s="103"/>
      <c r="AE990" s="108"/>
      <c r="AF990" s="108"/>
      <c r="AG990" s="103"/>
      <c r="AH990" s="103"/>
      <c r="AI990" s="103"/>
      <c r="AJ990" s="103"/>
      <c r="AK990" s="103"/>
      <c r="AL990" s="103"/>
      <c r="AM990" s="103"/>
      <c r="AN990" s="103"/>
      <c r="AO990" s="103"/>
      <c r="AP990" s="103"/>
      <c r="AQ990" s="103"/>
      <c r="AR990" s="103"/>
      <c r="AS990" s="103"/>
      <c r="AT990" s="103"/>
      <c r="AU990" s="103"/>
    </row>
    <row r="991" s="105" customFormat="1" spans="1:47">
      <c r="A991" s="103"/>
      <c r="B991" s="103"/>
      <c r="C991" s="103"/>
      <c r="D991" s="103"/>
      <c r="E991" s="103"/>
      <c r="F991" s="106"/>
      <c r="G991" s="103"/>
      <c r="H991" s="103"/>
      <c r="I991" s="103"/>
      <c r="J991" s="103"/>
      <c r="K991" s="107"/>
      <c r="L991" s="103"/>
      <c r="M991" s="103"/>
      <c r="N991" s="103"/>
      <c r="O991" s="103"/>
      <c r="P991" s="103"/>
      <c r="Q991" s="103"/>
      <c r="R991" s="103"/>
      <c r="S991" s="107"/>
      <c r="T991" s="103"/>
      <c r="U991" s="107"/>
      <c r="V991" s="107"/>
      <c r="W991" s="103"/>
      <c r="X991" s="103"/>
      <c r="Y991" s="107"/>
      <c r="Z991" s="107"/>
      <c r="AA991" s="107"/>
      <c r="AB991" s="107"/>
      <c r="AC991" s="107"/>
      <c r="AD991" s="103"/>
      <c r="AE991" s="108"/>
      <c r="AF991" s="108"/>
      <c r="AG991" s="103"/>
      <c r="AH991" s="103"/>
      <c r="AI991" s="103"/>
      <c r="AJ991" s="103"/>
      <c r="AK991" s="103"/>
      <c r="AL991" s="103"/>
      <c r="AM991" s="103"/>
      <c r="AN991" s="103"/>
      <c r="AO991" s="103"/>
      <c r="AP991" s="103"/>
      <c r="AQ991" s="103"/>
      <c r="AR991" s="103"/>
      <c r="AS991" s="103"/>
      <c r="AT991" s="103"/>
      <c r="AU991" s="103"/>
    </row>
    <row r="992" s="105" customFormat="1" spans="1:47">
      <c r="A992" s="103"/>
      <c r="B992" s="103"/>
      <c r="C992" s="103"/>
      <c r="D992" s="103"/>
      <c r="E992" s="103"/>
      <c r="F992" s="106"/>
      <c r="G992" s="103"/>
      <c r="H992" s="103"/>
      <c r="I992" s="103"/>
      <c r="J992" s="103"/>
      <c r="K992" s="107"/>
      <c r="L992" s="103"/>
      <c r="M992" s="103"/>
      <c r="N992" s="103"/>
      <c r="O992" s="103"/>
      <c r="P992" s="103"/>
      <c r="Q992" s="103"/>
      <c r="R992" s="103"/>
      <c r="S992" s="107"/>
      <c r="T992" s="103"/>
      <c r="U992" s="107"/>
      <c r="V992" s="107"/>
      <c r="W992" s="103"/>
      <c r="X992" s="103"/>
      <c r="Y992" s="107"/>
      <c r="Z992" s="107"/>
      <c r="AA992" s="107"/>
      <c r="AB992" s="107"/>
      <c r="AC992" s="107"/>
      <c r="AD992" s="103"/>
      <c r="AE992" s="108"/>
      <c r="AF992" s="108"/>
      <c r="AG992" s="103"/>
      <c r="AH992" s="103"/>
      <c r="AI992" s="103"/>
      <c r="AJ992" s="103"/>
      <c r="AK992" s="103"/>
      <c r="AL992" s="103"/>
      <c r="AM992" s="103"/>
      <c r="AN992" s="103"/>
      <c r="AO992" s="103"/>
      <c r="AP992" s="103"/>
      <c r="AQ992" s="103"/>
      <c r="AR992" s="103"/>
      <c r="AS992" s="103"/>
      <c r="AT992" s="103"/>
      <c r="AU992" s="103"/>
    </row>
    <row r="993" s="105" customFormat="1" spans="1:47">
      <c r="A993" s="103"/>
      <c r="B993" s="103"/>
      <c r="C993" s="103"/>
      <c r="D993" s="103"/>
      <c r="E993" s="103"/>
      <c r="F993" s="106"/>
      <c r="G993" s="103"/>
      <c r="H993" s="103"/>
      <c r="I993" s="103"/>
      <c r="J993" s="103"/>
      <c r="K993" s="107"/>
      <c r="L993" s="103"/>
      <c r="M993" s="103"/>
      <c r="N993" s="103"/>
      <c r="O993" s="103"/>
      <c r="P993" s="103"/>
      <c r="Q993" s="103"/>
      <c r="R993" s="103"/>
      <c r="S993" s="107"/>
      <c r="T993" s="103"/>
      <c r="U993" s="107"/>
      <c r="V993" s="107"/>
      <c r="W993" s="103"/>
      <c r="X993" s="103"/>
      <c r="Y993" s="107"/>
      <c r="Z993" s="107"/>
      <c r="AA993" s="107"/>
      <c r="AB993" s="107"/>
      <c r="AC993" s="107"/>
      <c r="AD993" s="103"/>
      <c r="AE993" s="108"/>
      <c r="AF993" s="108"/>
      <c r="AG993" s="103"/>
      <c r="AH993" s="103"/>
      <c r="AI993" s="103"/>
      <c r="AJ993" s="103"/>
      <c r="AK993" s="103"/>
      <c r="AL993" s="103"/>
      <c r="AM993" s="103"/>
      <c r="AN993" s="103"/>
      <c r="AO993" s="103"/>
      <c r="AP993" s="103"/>
      <c r="AQ993" s="103"/>
      <c r="AR993" s="103"/>
      <c r="AS993" s="103"/>
      <c r="AT993" s="103"/>
      <c r="AU993" s="103"/>
    </row>
    <row r="994" s="105" customFormat="1" spans="1:47">
      <c r="A994" s="103"/>
      <c r="B994" s="103"/>
      <c r="C994" s="103"/>
      <c r="D994" s="103"/>
      <c r="E994" s="103"/>
      <c r="F994" s="106"/>
      <c r="G994" s="103"/>
      <c r="H994" s="103"/>
      <c r="I994" s="103"/>
      <c r="J994" s="103"/>
      <c r="K994" s="107"/>
      <c r="L994" s="103"/>
      <c r="M994" s="103"/>
      <c r="N994" s="103"/>
      <c r="O994" s="103"/>
      <c r="P994" s="103"/>
      <c r="Q994" s="103"/>
      <c r="R994" s="103"/>
      <c r="S994" s="107"/>
      <c r="T994" s="103"/>
      <c r="U994" s="107"/>
      <c r="V994" s="107"/>
      <c r="W994" s="103"/>
      <c r="X994" s="103"/>
      <c r="Y994" s="107"/>
      <c r="Z994" s="107"/>
      <c r="AA994" s="107"/>
      <c r="AB994" s="107"/>
      <c r="AC994" s="107"/>
      <c r="AD994" s="103"/>
      <c r="AE994" s="108"/>
      <c r="AF994" s="108"/>
      <c r="AG994" s="103"/>
      <c r="AH994" s="103"/>
      <c r="AI994" s="103"/>
      <c r="AJ994" s="103"/>
      <c r="AK994" s="103"/>
      <c r="AL994" s="103"/>
      <c r="AM994" s="103"/>
      <c r="AN994" s="103"/>
      <c r="AO994" s="103"/>
      <c r="AP994" s="103"/>
      <c r="AQ994" s="103"/>
      <c r="AR994" s="103"/>
      <c r="AS994" s="103"/>
      <c r="AT994" s="103"/>
      <c r="AU994" s="103"/>
    </row>
    <row r="995" s="105" customFormat="1" spans="1:47">
      <c r="A995" s="103"/>
      <c r="B995" s="103"/>
      <c r="C995" s="103"/>
      <c r="D995" s="103"/>
      <c r="E995" s="103"/>
      <c r="F995" s="106"/>
      <c r="G995" s="103"/>
      <c r="H995" s="103"/>
      <c r="I995" s="103"/>
      <c r="J995" s="103"/>
      <c r="K995" s="107"/>
      <c r="L995" s="103"/>
      <c r="M995" s="103"/>
      <c r="N995" s="103"/>
      <c r="O995" s="103"/>
      <c r="P995" s="103"/>
      <c r="Q995" s="103"/>
      <c r="R995" s="103"/>
      <c r="S995" s="107"/>
      <c r="T995" s="103"/>
      <c r="U995" s="107"/>
      <c r="V995" s="107"/>
      <c r="W995" s="103"/>
      <c r="X995" s="103"/>
      <c r="Y995" s="107"/>
      <c r="Z995" s="107"/>
      <c r="AA995" s="107"/>
      <c r="AB995" s="107"/>
      <c r="AC995" s="107"/>
      <c r="AD995" s="103"/>
      <c r="AE995" s="108"/>
      <c r="AF995" s="108"/>
      <c r="AG995" s="103"/>
      <c r="AH995" s="103"/>
      <c r="AI995" s="103"/>
      <c r="AJ995" s="103"/>
      <c r="AK995" s="103"/>
      <c r="AL995" s="103"/>
      <c r="AM995" s="103"/>
      <c r="AN995" s="103"/>
      <c r="AO995" s="103"/>
      <c r="AP995" s="103"/>
      <c r="AQ995" s="103"/>
      <c r="AR995" s="103"/>
      <c r="AS995" s="103"/>
      <c r="AT995" s="103"/>
      <c r="AU995" s="103"/>
    </row>
    <row r="996" s="105" customFormat="1" spans="1:47">
      <c r="A996" s="103"/>
      <c r="B996" s="103"/>
      <c r="C996" s="103"/>
      <c r="D996" s="103"/>
      <c r="E996" s="103"/>
      <c r="F996" s="106"/>
      <c r="G996" s="103"/>
      <c r="H996" s="103"/>
      <c r="I996" s="103"/>
      <c r="J996" s="103"/>
      <c r="K996" s="107"/>
      <c r="L996" s="103"/>
      <c r="M996" s="103"/>
      <c r="N996" s="103"/>
      <c r="O996" s="103"/>
      <c r="P996" s="103"/>
      <c r="Q996" s="103"/>
      <c r="R996" s="103"/>
      <c r="S996" s="107"/>
      <c r="T996" s="103"/>
      <c r="U996" s="107"/>
      <c r="V996" s="107"/>
      <c r="W996" s="103"/>
      <c r="X996" s="103"/>
      <c r="Y996" s="107"/>
      <c r="Z996" s="107"/>
      <c r="AA996" s="107"/>
      <c r="AB996" s="107"/>
      <c r="AC996" s="107"/>
      <c r="AD996" s="103"/>
      <c r="AE996" s="108"/>
      <c r="AF996" s="108"/>
      <c r="AG996" s="103"/>
      <c r="AH996" s="103"/>
      <c r="AI996" s="103"/>
      <c r="AJ996" s="103"/>
      <c r="AK996" s="103"/>
      <c r="AL996" s="103"/>
      <c r="AM996" s="103"/>
      <c r="AN996" s="103"/>
      <c r="AO996" s="103"/>
      <c r="AP996" s="103"/>
      <c r="AQ996" s="103"/>
      <c r="AR996" s="103"/>
      <c r="AS996" s="103"/>
      <c r="AT996" s="103"/>
      <c r="AU996" s="103"/>
    </row>
    <row r="997" s="105" customFormat="1" spans="1:47">
      <c r="A997" s="103"/>
      <c r="B997" s="103"/>
      <c r="C997" s="103"/>
      <c r="D997" s="103"/>
      <c r="E997" s="103"/>
      <c r="F997" s="106"/>
      <c r="G997" s="103"/>
      <c r="H997" s="103"/>
      <c r="I997" s="103"/>
      <c r="J997" s="103"/>
      <c r="K997" s="107"/>
      <c r="L997" s="103"/>
      <c r="M997" s="103"/>
      <c r="N997" s="103"/>
      <c r="O997" s="103"/>
      <c r="P997" s="103"/>
      <c r="Q997" s="103"/>
      <c r="R997" s="103"/>
      <c r="S997" s="107"/>
      <c r="T997" s="103"/>
      <c r="U997" s="107"/>
      <c r="V997" s="107"/>
      <c r="W997" s="103"/>
      <c r="X997" s="103"/>
      <c r="Y997" s="107"/>
      <c r="Z997" s="107"/>
      <c r="AA997" s="107"/>
      <c r="AB997" s="107"/>
      <c r="AC997" s="107"/>
      <c r="AD997" s="103"/>
      <c r="AE997" s="108"/>
      <c r="AF997" s="108"/>
      <c r="AG997" s="103"/>
      <c r="AH997" s="103"/>
      <c r="AI997" s="103"/>
      <c r="AJ997" s="103"/>
      <c r="AK997" s="103"/>
      <c r="AL997" s="103"/>
      <c r="AM997" s="103"/>
      <c r="AN997" s="103"/>
      <c r="AO997" s="103"/>
      <c r="AP997" s="103"/>
      <c r="AQ997" s="103"/>
      <c r="AR997" s="103"/>
      <c r="AS997" s="103"/>
      <c r="AT997" s="103"/>
      <c r="AU997" s="103"/>
    </row>
    <row r="998" s="105" customFormat="1" spans="1:47">
      <c r="A998" s="103"/>
      <c r="B998" s="103"/>
      <c r="C998" s="103"/>
      <c r="D998" s="103"/>
      <c r="E998" s="103"/>
      <c r="F998" s="106"/>
      <c r="G998" s="103"/>
      <c r="H998" s="103"/>
      <c r="I998" s="103"/>
      <c r="J998" s="103"/>
      <c r="K998" s="107"/>
      <c r="L998" s="103"/>
      <c r="M998" s="103"/>
      <c r="N998" s="103"/>
      <c r="O998" s="103"/>
      <c r="P998" s="103"/>
      <c r="Q998" s="103"/>
      <c r="R998" s="103"/>
      <c r="S998" s="107"/>
      <c r="T998" s="103"/>
      <c r="U998" s="107"/>
      <c r="V998" s="107"/>
      <c r="W998" s="103"/>
      <c r="X998" s="103"/>
      <c r="Y998" s="107"/>
      <c r="Z998" s="107"/>
      <c r="AA998" s="107"/>
      <c r="AB998" s="107"/>
      <c r="AC998" s="107"/>
      <c r="AD998" s="103"/>
      <c r="AE998" s="108"/>
      <c r="AF998" s="108"/>
      <c r="AG998" s="103"/>
      <c r="AH998" s="103"/>
      <c r="AI998" s="103"/>
      <c r="AJ998" s="103"/>
      <c r="AK998" s="103"/>
      <c r="AL998" s="103"/>
      <c r="AM998" s="103"/>
      <c r="AN998" s="103"/>
      <c r="AO998" s="103"/>
      <c r="AP998" s="103"/>
      <c r="AQ998" s="103"/>
      <c r="AR998" s="103"/>
      <c r="AS998" s="103"/>
      <c r="AT998" s="103"/>
      <c r="AU998" s="103"/>
    </row>
    <row r="999" s="105" customFormat="1" spans="1:47">
      <c r="A999" s="103"/>
      <c r="B999" s="103"/>
      <c r="C999" s="103"/>
      <c r="D999" s="103"/>
      <c r="E999" s="103"/>
      <c r="F999" s="106"/>
      <c r="G999" s="103"/>
      <c r="H999" s="103"/>
      <c r="I999" s="103"/>
      <c r="J999" s="103"/>
      <c r="K999" s="107"/>
      <c r="L999" s="103"/>
      <c r="M999" s="103"/>
      <c r="N999" s="103"/>
      <c r="O999" s="103"/>
      <c r="P999" s="103"/>
      <c r="Q999" s="103"/>
      <c r="R999" s="103"/>
      <c r="S999" s="107"/>
      <c r="T999" s="103"/>
      <c r="U999" s="107"/>
      <c r="V999" s="107"/>
      <c r="W999" s="103"/>
      <c r="X999" s="103"/>
      <c r="Y999" s="107"/>
      <c r="Z999" s="107"/>
      <c r="AA999" s="107"/>
      <c r="AB999" s="107"/>
      <c r="AC999" s="107"/>
      <c r="AD999" s="103"/>
      <c r="AE999" s="108"/>
      <c r="AF999" s="108"/>
      <c r="AG999" s="103"/>
      <c r="AH999" s="103"/>
      <c r="AI999" s="103"/>
      <c r="AJ999" s="103"/>
      <c r="AK999" s="103"/>
      <c r="AL999" s="103"/>
      <c r="AM999" s="103"/>
      <c r="AN999" s="103"/>
      <c r="AO999" s="103"/>
      <c r="AP999" s="103"/>
      <c r="AQ999" s="103"/>
      <c r="AR999" s="103"/>
      <c r="AS999" s="103"/>
      <c r="AT999" s="103"/>
      <c r="AU999" s="103"/>
    </row>
    <row r="1000" s="105" customFormat="1" spans="1:47">
      <c r="A1000" s="103"/>
      <c r="B1000" s="103"/>
      <c r="C1000" s="103"/>
      <c r="D1000" s="103"/>
      <c r="E1000" s="103"/>
      <c r="F1000" s="106"/>
      <c r="G1000" s="103"/>
      <c r="H1000" s="103"/>
      <c r="I1000" s="103"/>
      <c r="J1000" s="103"/>
      <c r="K1000" s="107"/>
      <c r="L1000" s="103"/>
      <c r="M1000" s="103"/>
      <c r="N1000" s="103"/>
      <c r="O1000" s="103"/>
      <c r="P1000" s="103"/>
      <c r="Q1000" s="103"/>
      <c r="R1000" s="103"/>
      <c r="S1000" s="107"/>
      <c r="T1000" s="103"/>
      <c r="U1000" s="107"/>
      <c r="V1000" s="107"/>
      <c r="W1000" s="103"/>
      <c r="X1000" s="103"/>
      <c r="Y1000" s="107"/>
      <c r="Z1000" s="107"/>
      <c r="AA1000" s="107"/>
      <c r="AB1000" s="107"/>
      <c r="AC1000" s="107"/>
      <c r="AD1000" s="103"/>
      <c r="AE1000" s="108"/>
      <c r="AF1000" s="108"/>
      <c r="AG1000" s="103"/>
      <c r="AH1000" s="103"/>
      <c r="AI1000" s="103"/>
      <c r="AJ1000" s="103"/>
      <c r="AK1000" s="103"/>
      <c r="AL1000" s="103"/>
      <c r="AM1000" s="103"/>
      <c r="AN1000" s="103"/>
      <c r="AO1000" s="103"/>
      <c r="AP1000" s="103"/>
      <c r="AQ1000" s="103"/>
      <c r="AR1000" s="103"/>
      <c r="AS1000" s="103"/>
      <c r="AT1000" s="103"/>
      <c r="AU1000" s="103"/>
    </row>
    <row r="1001" s="105" customFormat="1" spans="1:47">
      <c r="A1001" s="103"/>
      <c r="B1001" s="103"/>
      <c r="C1001" s="103"/>
      <c r="D1001" s="103"/>
      <c r="E1001" s="103"/>
      <c r="F1001" s="106"/>
      <c r="G1001" s="103"/>
      <c r="H1001" s="103"/>
      <c r="I1001" s="103"/>
      <c r="J1001" s="103"/>
      <c r="K1001" s="107"/>
      <c r="L1001" s="103"/>
      <c r="M1001" s="103"/>
      <c r="N1001" s="103"/>
      <c r="O1001" s="103"/>
      <c r="P1001" s="103"/>
      <c r="Q1001" s="103"/>
      <c r="R1001" s="103"/>
      <c r="S1001" s="107"/>
      <c r="T1001" s="103"/>
      <c r="U1001" s="107"/>
      <c r="V1001" s="107"/>
      <c r="W1001" s="103"/>
      <c r="X1001" s="103"/>
      <c r="Y1001" s="107"/>
      <c r="Z1001" s="107"/>
      <c r="AA1001" s="107"/>
      <c r="AB1001" s="107"/>
      <c r="AC1001" s="107"/>
      <c r="AD1001" s="103"/>
      <c r="AE1001" s="108"/>
      <c r="AF1001" s="108"/>
      <c r="AG1001" s="103"/>
      <c r="AH1001" s="103"/>
      <c r="AI1001" s="103"/>
      <c r="AJ1001" s="103"/>
      <c r="AK1001" s="103"/>
      <c r="AL1001" s="103"/>
      <c r="AM1001" s="103"/>
      <c r="AN1001" s="103"/>
      <c r="AO1001" s="103"/>
      <c r="AP1001" s="103"/>
      <c r="AQ1001" s="103"/>
      <c r="AR1001" s="103"/>
      <c r="AS1001" s="103"/>
      <c r="AT1001" s="103"/>
      <c r="AU1001" s="103"/>
    </row>
    <row r="1002" s="105" customFormat="1" spans="1:47">
      <c r="A1002" s="103"/>
      <c r="B1002" s="103"/>
      <c r="C1002" s="103"/>
      <c r="D1002" s="103"/>
      <c r="E1002" s="103"/>
      <c r="F1002" s="106"/>
      <c r="G1002" s="103"/>
      <c r="H1002" s="103"/>
      <c r="I1002" s="103"/>
      <c r="J1002" s="103"/>
      <c r="K1002" s="107"/>
      <c r="L1002" s="103"/>
      <c r="M1002" s="103"/>
      <c r="N1002" s="103"/>
      <c r="O1002" s="103"/>
      <c r="P1002" s="103"/>
      <c r="Q1002" s="103"/>
      <c r="R1002" s="103"/>
      <c r="S1002" s="107"/>
      <c r="T1002" s="103"/>
      <c r="U1002" s="107"/>
      <c r="V1002" s="107"/>
      <c r="W1002" s="103"/>
      <c r="X1002" s="103"/>
      <c r="Y1002" s="107"/>
      <c r="Z1002" s="107"/>
      <c r="AA1002" s="107"/>
      <c r="AB1002" s="107"/>
      <c r="AC1002" s="107"/>
      <c r="AD1002" s="103"/>
      <c r="AE1002" s="108"/>
      <c r="AF1002" s="108"/>
      <c r="AG1002" s="103"/>
      <c r="AH1002" s="103"/>
      <c r="AI1002" s="103"/>
      <c r="AJ1002" s="103"/>
      <c r="AK1002" s="103"/>
      <c r="AL1002" s="103"/>
      <c r="AM1002" s="103"/>
      <c r="AN1002" s="103"/>
      <c r="AO1002" s="103"/>
      <c r="AP1002" s="103"/>
      <c r="AQ1002" s="103"/>
      <c r="AR1002" s="103"/>
      <c r="AS1002" s="103"/>
      <c r="AT1002" s="103"/>
      <c r="AU1002" s="103"/>
    </row>
    <row r="1003" s="105" customFormat="1" spans="1:47">
      <c r="A1003" s="103"/>
      <c r="B1003" s="103"/>
      <c r="C1003" s="103"/>
      <c r="D1003" s="103"/>
      <c r="E1003" s="103"/>
      <c r="F1003" s="106"/>
      <c r="G1003" s="103"/>
      <c r="H1003" s="103"/>
      <c r="I1003" s="103"/>
      <c r="J1003" s="103"/>
      <c r="K1003" s="107"/>
      <c r="L1003" s="103"/>
      <c r="M1003" s="103"/>
      <c r="N1003" s="103"/>
      <c r="O1003" s="103"/>
      <c r="P1003" s="103"/>
      <c r="Q1003" s="103"/>
      <c r="R1003" s="103"/>
      <c r="S1003" s="107"/>
      <c r="T1003" s="103"/>
      <c r="U1003" s="107"/>
      <c r="V1003" s="107"/>
      <c r="W1003" s="103"/>
      <c r="X1003" s="103"/>
      <c r="Y1003" s="107"/>
      <c r="Z1003" s="107"/>
      <c r="AA1003" s="107"/>
      <c r="AB1003" s="107"/>
      <c r="AC1003" s="107"/>
      <c r="AD1003" s="103"/>
      <c r="AE1003" s="108"/>
      <c r="AF1003" s="108"/>
      <c r="AG1003" s="103"/>
      <c r="AH1003" s="103"/>
      <c r="AI1003" s="103"/>
      <c r="AJ1003" s="103"/>
      <c r="AK1003" s="103"/>
      <c r="AL1003" s="103"/>
      <c r="AM1003" s="103"/>
      <c r="AN1003" s="103"/>
      <c r="AO1003" s="103"/>
      <c r="AP1003" s="103"/>
      <c r="AQ1003" s="103"/>
      <c r="AR1003" s="103"/>
      <c r="AS1003" s="103"/>
      <c r="AT1003" s="103"/>
      <c r="AU1003" s="103"/>
    </row>
    <row r="1004" s="105" customFormat="1" spans="1:47">
      <c r="A1004" s="103"/>
      <c r="B1004" s="103"/>
      <c r="C1004" s="103"/>
      <c r="D1004" s="103"/>
      <c r="E1004" s="103"/>
      <c r="F1004" s="106"/>
      <c r="G1004" s="103"/>
      <c r="H1004" s="103"/>
      <c r="I1004" s="103"/>
      <c r="J1004" s="103"/>
      <c r="K1004" s="107"/>
      <c r="L1004" s="103"/>
      <c r="M1004" s="103"/>
      <c r="N1004" s="103"/>
      <c r="O1004" s="103"/>
      <c r="P1004" s="103"/>
      <c r="Q1004" s="103"/>
      <c r="R1004" s="103"/>
      <c r="S1004" s="107"/>
      <c r="T1004" s="103"/>
      <c r="U1004" s="107"/>
      <c r="V1004" s="107"/>
      <c r="W1004" s="103"/>
      <c r="X1004" s="103"/>
      <c r="Y1004" s="107"/>
      <c r="Z1004" s="107"/>
      <c r="AA1004" s="107"/>
      <c r="AB1004" s="107"/>
      <c r="AC1004" s="107"/>
      <c r="AD1004" s="103"/>
      <c r="AE1004" s="108"/>
      <c r="AF1004" s="108"/>
      <c r="AG1004" s="103"/>
      <c r="AH1004" s="103"/>
      <c r="AI1004" s="103"/>
      <c r="AJ1004" s="103"/>
      <c r="AK1004" s="103"/>
      <c r="AL1004" s="103"/>
      <c r="AM1004" s="103"/>
      <c r="AN1004" s="103"/>
      <c r="AO1004" s="103"/>
      <c r="AP1004" s="103"/>
      <c r="AQ1004" s="103"/>
      <c r="AR1004" s="103"/>
      <c r="AS1004" s="103"/>
      <c r="AT1004" s="103"/>
      <c r="AU1004" s="103"/>
    </row>
    <row r="1005" s="105" customFormat="1" spans="1:47">
      <c r="A1005" s="103"/>
      <c r="B1005" s="103"/>
      <c r="C1005" s="103"/>
      <c r="D1005" s="103"/>
      <c r="E1005" s="103"/>
      <c r="F1005" s="106"/>
      <c r="G1005" s="103"/>
      <c r="H1005" s="103"/>
      <c r="I1005" s="103"/>
      <c r="J1005" s="103"/>
      <c r="K1005" s="107"/>
      <c r="L1005" s="103"/>
      <c r="M1005" s="103"/>
      <c r="N1005" s="103"/>
      <c r="O1005" s="103"/>
      <c r="P1005" s="103"/>
      <c r="Q1005" s="103"/>
      <c r="R1005" s="103"/>
      <c r="S1005" s="107"/>
      <c r="T1005" s="103"/>
      <c r="U1005" s="107"/>
      <c r="V1005" s="107"/>
      <c r="W1005" s="103"/>
      <c r="X1005" s="103"/>
      <c r="Y1005" s="107"/>
      <c r="Z1005" s="107"/>
      <c r="AA1005" s="107"/>
      <c r="AB1005" s="107"/>
      <c r="AC1005" s="107"/>
      <c r="AD1005" s="103"/>
      <c r="AE1005" s="108"/>
      <c r="AF1005" s="108"/>
      <c r="AG1005" s="103"/>
      <c r="AH1005" s="103"/>
      <c r="AI1005" s="103"/>
      <c r="AJ1005" s="103"/>
      <c r="AK1005" s="103"/>
      <c r="AL1005" s="103"/>
      <c r="AM1005" s="103"/>
      <c r="AN1005" s="103"/>
      <c r="AO1005" s="103"/>
      <c r="AP1005" s="103"/>
      <c r="AQ1005" s="103"/>
      <c r="AR1005" s="103"/>
      <c r="AS1005" s="103"/>
      <c r="AT1005" s="103"/>
      <c r="AU1005" s="103"/>
    </row>
    <row r="1006" s="105" customFormat="1" spans="1:47">
      <c r="A1006" s="103"/>
      <c r="B1006" s="103"/>
      <c r="C1006" s="103"/>
      <c r="D1006" s="103"/>
      <c r="E1006" s="103"/>
      <c r="F1006" s="106"/>
      <c r="G1006" s="103"/>
      <c r="H1006" s="103"/>
      <c r="I1006" s="103"/>
      <c r="J1006" s="103"/>
      <c r="K1006" s="107"/>
      <c r="L1006" s="103"/>
      <c r="M1006" s="103"/>
      <c r="N1006" s="103"/>
      <c r="O1006" s="103"/>
      <c r="P1006" s="103"/>
      <c r="Q1006" s="103"/>
      <c r="R1006" s="103"/>
      <c r="S1006" s="107"/>
      <c r="T1006" s="103"/>
      <c r="U1006" s="107"/>
      <c r="V1006" s="107"/>
      <c r="W1006" s="103"/>
      <c r="X1006" s="103"/>
      <c r="Y1006" s="107"/>
      <c r="Z1006" s="107"/>
      <c r="AA1006" s="107"/>
      <c r="AB1006" s="107"/>
      <c r="AC1006" s="107"/>
      <c r="AD1006" s="103"/>
      <c r="AE1006" s="108"/>
      <c r="AF1006" s="108"/>
      <c r="AG1006" s="103"/>
      <c r="AH1006" s="103"/>
      <c r="AI1006" s="103"/>
      <c r="AJ1006" s="103"/>
      <c r="AK1006" s="103"/>
      <c r="AL1006" s="103"/>
      <c r="AM1006" s="103"/>
      <c r="AN1006" s="103"/>
      <c r="AO1006" s="103"/>
      <c r="AP1006" s="103"/>
      <c r="AQ1006" s="103"/>
      <c r="AR1006" s="103"/>
      <c r="AS1006" s="103"/>
      <c r="AT1006" s="103"/>
      <c r="AU1006" s="103"/>
    </row>
    <row r="1007" s="105" customFormat="1" spans="1:47">
      <c r="A1007" s="103"/>
      <c r="B1007" s="103"/>
      <c r="C1007" s="103"/>
      <c r="D1007" s="103"/>
      <c r="E1007" s="103"/>
      <c r="F1007" s="106"/>
      <c r="G1007" s="103"/>
      <c r="H1007" s="103"/>
      <c r="I1007" s="103"/>
      <c r="J1007" s="103"/>
      <c r="K1007" s="107"/>
      <c r="L1007" s="103"/>
      <c r="M1007" s="103"/>
      <c r="N1007" s="103"/>
      <c r="O1007" s="103"/>
      <c r="P1007" s="103"/>
      <c r="Q1007" s="103"/>
      <c r="R1007" s="103"/>
      <c r="S1007" s="107"/>
      <c r="T1007" s="103"/>
      <c r="U1007" s="107"/>
      <c r="V1007" s="107"/>
      <c r="W1007" s="103"/>
      <c r="X1007" s="103"/>
      <c r="Y1007" s="107"/>
      <c r="Z1007" s="107"/>
      <c r="AA1007" s="107"/>
      <c r="AB1007" s="107"/>
      <c r="AC1007" s="107"/>
      <c r="AD1007" s="103"/>
      <c r="AE1007" s="108"/>
      <c r="AF1007" s="108"/>
      <c r="AG1007" s="103"/>
      <c r="AH1007" s="103"/>
      <c r="AI1007" s="103"/>
      <c r="AJ1007" s="103"/>
      <c r="AK1007" s="103"/>
      <c r="AL1007" s="103"/>
      <c r="AM1007" s="103"/>
      <c r="AN1007" s="103"/>
      <c r="AO1007" s="103"/>
      <c r="AP1007" s="103"/>
      <c r="AQ1007" s="103"/>
      <c r="AR1007" s="103"/>
      <c r="AS1007" s="103"/>
      <c r="AT1007" s="103"/>
      <c r="AU1007" s="103"/>
    </row>
    <row r="1008" s="105" customFormat="1" spans="1:47">
      <c r="A1008" s="103"/>
      <c r="B1008" s="103"/>
      <c r="C1008" s="103"/>
      <c r="D1008" s="103"/>
      <c r="E1008" s="103"/>
      <c r="F1008" s="106"/>
      <c r="G1008" s="103"/>
      <c r="H1008" s="103"/>
      <c r="I1008" s="103"/>
      <c r="J1008" s="103"/>
      <c r="K1008" s="107"/>
      <c r="L1008" s="103"/>
      <c r="M1008" s="103"/>
      <c r="N1008" s="103"/>
      <c r="O1008" s="103"/>
      <c r="P1008" s="103"/>
      <c r="Q1008" s="103"/>
      <c r="R1008" s="103"/>
      <c r="S1008" s="107"/>
      <c r="T1008" s="103"/>
      <c r="U1008" s="107"/>
      <c r="V1008" s="107"/>
      <c r="W1008" s="103"/>
      <c r="X1008" s="103"/>
      <c r="Y1008" s="107"/>
      <c r="Z1008" s="107"/>
      <c r="AA1008" s="107"/>
      <c r="AB1008" s="107"/>
      <c r="AC1008" s="107"/>
      <c r="AD1008" s="103"/>
      <c r="AE1008" s="108"/>
      <c r="AF1008" s="108"/>
      <c r="AG1008" s="103"/>
      <c r="AH1008" s="103"/>
      <c r="AI1008" s="103"/>
      <c r="AJ1008" s="103"/>
      <c r="AK1008" s="103"/>
      <c r="AL1008" s="103"/>
      <c r="AM1008" s="103"/>
      <c r="AN1008" s="103"/>
      <c r="AO1008" s="103"/>
      <c r="AP1008" s="103"/>
      <c r="AQ1008" s="103"/>
      <c r="AR1008" s="103"/>
      <c r="AS1008" s="103"/>
      <c r="AT1008" s="103"/>
      <c r="AU1008" s="103"/>
    </row>
    <row r="1009" s="105" customFormat="1" spans="1:47">
      <c r="A1009" s="103"/>
      <c r="B1009" s="103"/>
      <c r="C1009" s="103"/>
      <c r="D1009" s="103"/>
      <c r="E1009" s="103"/>
      <c r="F1009" s="106"/>
      <c r="G1009" s="103"/>
      <c r="H1009" s="103"/>
      <c r="I1009" s="103"/>
      <c r="J1009" s="103"/>
      <c r="K1009" s="107"/>
      <c r="L1009" s="103"/>
      <c r="M1009" s="103"/>
      <c r="N1009" s="103"/>
      <c r="O1009" s="103"/>
      <c r="P1009" s="103"/>
      <c r="Q1009" s="103"/>
      <c r="R1009" s="103"/>
      <c r="S1009" s="107"/>
      <c r="T1009" s="103"/>
      <c r="U1009" s="107"/>
      <c r="V1009" s="107"/>
      <c r="W1009" s="103"/>
      <c r="X1009" s="103"/>
      <c r="Y1009" s="107"/>
      <c r="Z1009" s="107"/>
      <c r="AA1009" s="107"/>
      <c r="AB1009" s="107"/>
      <c r="AC1009" s="107"/>
      <c r="AD1009" s="103"/>
      <c r="AE1009" s="108"/>
      <c r="AF1009" s="108"/>
      <c r="AG1009" s="103"/>
      <c r="AH1009" s="103"/>
      <c r="AI1009" s="103"/>
      <c r="AJ1009" s="103"/>
      <c r="AK1009" s="103"/>
      <c r="AL1009" s="103"/>
      <c r="AM1009" s="103"/>
      <c r="AN1009" s="103"/>
      <c r="AO1009" s="103"/>
      <c r="AP1009" s="103"/>
      <c r="AQ1009" s="103"/>
      <c r="AR1009" s="103"/>
      <c r="AS1009" s="103"/>
      <c r="AT1009" s="103"/>
      <c r="AU1009" s="103"/>
    </row>
    <row r="1010" s="105" customFormat="1" spans="1:47">
      <c r="A1010" s="103"/>
      <c r="B1010" s="103"/>
      <c r="C1010" s="103"/>
      <c r="D1010" s="103"/>
      <c r="E1010" s="103"/>
      <c r="F1010" s="106"/>
      <c r="G1010" s="103"/>
      <c r="H1010" s="103"/>
      <c r="I1010" s="103"/>
      <c r="J1010" s="103"/>
      <c r="K1010" s="107"/>
      <c r="L1010" s="103"/>
      <c r="M1010" s="103"/>
      <c r="N1010" s="103"/>
      <c r="O1010" s="103"/>
      <c r="P1010" s="103"/>
      <c r="Q1010" s="103"/>
      <c r="R1010" s="103"/>
      <c r="S1010" s="107"/>
      <c r="T1010" s="103"/>
      <c r="U1010" s="107"/>
      <c r="V1010" s="107"/>
      <c r="W1010" s="103"/>
      <c r="X1010" s="103"/>
      <c r="Y1010" s="107"/>
      <c r="Z1010" s="107"/>
      <c r="AA1010" s="107"/>
      <c r="AB1010" s="107"/>
      <c r="AC1010" s="107"/>
      <c r="AD1010" s="103"/>
      <c r="AE1010" s="108"/>
      <c r="AF1010" s="108"/>
      <c r="AG1010" s="103"/>
      <c r="AH1010" s="103"/>
      <c r="AI1010" s="103"/>
      <c r="AJ1010" s="103"/>
      <c r="AK1010" s="103"/>
      <c r="AL1010" s="103"/>
      <c r="AM1010" s="103"/>
      <c r="AN1010" s="103"/>
      <c r="AO1010" s="103"/>
      <c r="AP1010" s="103"/>
      <c r="AQ1010" s="103"/>
      <c r="AR1010" s="103"/>
      <c r="AS1010" s="103"/>
      <c r="AT1010" s="103"/>
      <c r="AU1010" s="103"/>
    </row>
    <row r="1011" s="105" customFormat="1" spans="1:47">
      <c r="A1011" s="103"/>
      <c r="B1011" s="103"/>
      <c r="C1011" s="103"/>
      <c r="D1011" s="103"/>
      <c r="E1011" s="103"/>
      <c r="F1011" s="106"/>
      <c r="G1011" s="103"/>
      <c r="H1011" s="103"/>
      <c r="I1011" s="103"/>
      <c r="J1011" s="103"/>
      <c r="K1011" s="107"/>
      <c r="L1011" s="103"/>
      <c r="M1011" s="103"/>
      <c r="N1011" s="103"/>
      <c r="O1011" s="103"/>
      <c r="P1011" s="103"/>
      <c r="Q1011" s="103"/>
      <c r="R1011" s="103"/>
      <c r="S1011" s="107"/>
      <c r="T1011" s="103"/>
      <c r="U1011" s="107"/>
      <c r="V1011" s="107"/>
      <c r="W1011" s="103"/>
      <c r="X1011" s="103"/>
      <c r="Y1011" s="107"/>
      <c r="Z1011" s="107"/>
      <c r="AA1011" s="107"/>
      <c r="AB1011" s="107"/>
      <c r="AC1011" s="107"/>
      <c r="AD1011" s="103"/>
      <c r="AE1011" s="108"/>
      <c r="AF1011" s="108"/>
      <c r="AG1011" s="103"/>
      <c r="AH1011" s="103"/>
      <c r="AI1011" s="103"/>
      <c r="AJ1011" s="103"/>
      <c r="AK1011" s="103"/>
      <c r="AL1011" s="103"/>
      <c r="AM1011" s="103"/>
      <c r="AN1011" s="103"/>
      <c r="AO1011" s="103"/>
      <c r="AP1011" s="103"/>
      <c r="AQ1011" s="103"/>
      <c r="AR1011" s="103"/>
      <c r="AS1011" s="103"/>
      <c r="AT1011" s="103"/>
      <c r="AU1011" s="103"/>
    </row>
    <row r="1012" s="105" customFormat="1" spans="1:47">
      <c r="A1012" s="103"/>
      <c r="B1012" s="103"/>
      <c r="C1012" s="103"/>
      <c r="D1012" s="103"/>
      <c r="E1012" s="103"/>
      <c r="F1012" s="106"/>
      <c r="G1012" s="103"/>
      <c r="H1012" s="103"/>
      <c r="I1012" s="103"/>
      <c r="J1012" s="103"/>
      <c r="K1012" s="107"/>
      <c r="L1012" s="103"/>
      <c r="M1012" s="103"/>
      <c r="N1012" s="103"/>
      <c r="O1012" s="103"/>
      <c r="P1012" s="103"/>
      <c r="Q1012" s="103"/>
      <c r="R1012" s="103"/>
      <c r="S1012" s="107"/>
      <c r="T1012" s="103"/>
      <c r="U1012" s="107"/>
      <c r="V1012" s="107"/>
      <c r="W1012" s="103"/>
      <c r="X1012" s="103"/>
      <c r="Y1012" s="107"/>
      <c r="Z1012" s="107"/>
      <c r="AA1012" s="107"/>
      <c r="AB1012" s="107"/>
      <c r="AC1012" s="107"/>
      <c r="AD1012" s="103"/>
      <c r="AE1012" s="108"/>
      <c r="AF1012" s="108"/>
      <c r="AG1012" s="103"/>
      <c r="AH1012" s="103"/>
      <c r="AI1012" s="103"/>
      <c r="AJ1012" s="103"/>
      <c r="AK1012" s="103"/>
      <c r="AL1012" s="103"/>
      <c r="AM1012" s="103"/>
      <c r="AN1012" s="103"/>
      <c r="AO1012" s="103"/>
      <c r="AP1012" s="103"/>
      <c r="AQ1012" s="103"/>
      <c r="AR1012" s="103"/>
      <c r="AS1012" s="103"/>
      <c r="AT1012" s="103"/>
      <c r="AU1012" s="103"/>
    </row>
    <row r="1013" s="105" customFormat="1" spans="1:47">
      <c r="A1013" s="103"/>
      <c r="B1013" s="103"/>
      <c r="C1013" s="103"/>
      <c r="D1013" s="103"/>
      <c r="E1013" s="103"/>
      <c r="F1013" s="106"/>
      <c r="G1013" s="103"/>
      <c r="H1013" s="103"/>
      <c r="I1013" s="103"/>
      <c r="J1013" s="103"/>
      <c r="K1013" s="107"/>
      <c r="L1013" s="103"/>
      <c r="M1013" s="103"/>
      <c r="N1013" s="103"/>
      <c r="O1013" s="103"/>
      <c r="P1013" s="103"/>
      <c r="Q1013" s="103"/>
      <c r="R1013" s="103"/>
      <c r="S1013" s="107"/>
      <c r="T1013" s="103"/>
      <c r="U1013" s="107"/>
      <c r="V1013" s="107"/>
      <c r="W1013" s="103"/>
      <c r="X1013" s="103"/>
      <c r="Y1013" s="107"/>
      <c r="Z1013" s="107"/>
      <c r="AA1013" s="107"/>
      <c r="AB1013" s="107"/>
      <c r="AC1013" s="107"/>
      <c r="AD1013" s="103"/>
      <c r="AE1013" s="108"/>
      <c r="AF1013" s="108"/>
      <c r="AG1013" s="103"/>
      <c r="AH1013" s="103"/>
      <c r="AI1013" s="103"/>
      <c r="AJ1013" s="103"/>
      <c r="AK1013" s="103"/>
      <c r="AL1013" s="103"/>
      <c r="AM1013" s="103"/>
      <c r="AN1013" s="103"/>
      <c r="AO1013" s="103"/>
      <c r="AP1013" s="103"/>
      <c r="AQ1013" s="103"/>
      <c r="AR1013" s="103"/>
      <c r="AS1013" s="103"/>
      <c r="AT1013" s="103"/>
      <c r="AU1013" s="103"/>
    </row>
    <row r="1014" s="105" customFormat="1" spans="1:47">
      <c r="A1014" s="103"/>
      <c r="B1014" s="103"/>
      <c r="C1014" s="103"/>
      <c r="D1014" s="103"/>
      <c r="E1014" s="103"/>
      <c r="F1014" s="106"/>
      <c r="G1014" s="103"/>
      <c r="H1014" s="103"/>
      <c r="I1014" s="103"/>
      <c r="J1014" s="103"/>
      <c r="K1014" s="107"/>
      <c r="L1014" s="103"/>
      <c r="M1014" s="103"/>
      <c r="N1014" s="103"/>
      <c r="O1014" s="103"/>
      <c r="P1014" s="103"/>
      <c r="Q1014" s="103"/>
      <c r="R1014" s="103"/>
      <c r="S1014" s="107"/>
      <c r="T1014" s="103"/>
      <c r="U1014" s="107"/>
      <c r="V1014" s="107"/>
      <c r="W1014" s="103"/>
      <c r="X1014" s="103"/>
      <c r="Y1014" s="107"/>
      <c r="Z1014" s="107"/>
      <c r="AA1014" s="107"/>
      <c r="AB1014" s="107"/>
      <c r="AC1014" s="107"/>
      <c r="AD1014" s="103"/>
      <c r="AE1014" s="108"/>
      <c r="AF1014" s="108"/>
      <c r="AG1014" s="103"/>
      <c r="AH1014" s="103"/>
      <c r="AI1014" s="103"/>
      <c r="AJ1014" s="103"/>
      <c r="AK1014" s="103"/>
      <c r="AL1014" s="103"/>
      <c r="AM1014" s="103"/>
      <c r="AN1014" s="103"/>
      <c r="AO1014" s="103"/>
      <c r="AP1014" s="103"/>
      <c r="AQ1014" s="103"/>
      <c r="AR1014" s="103"/>
      <c r="AS1014" s="103"/>
      <c r="AT1014" s="103"/>
      <c r="AU1014" s="103"/>
    </row>
    <row r="1015" s="105" customFormat="1" spans="1:47">
      <c r="A1015" s="103"/>
      <c r="B1015" s="103"/>
      <c r="C1015" s="103"/>
      <c r="D1015" s="103"/>
      <c r="E1015" s="103"/>
      <c r="F1015" s="106"/>
      <c r="G1015" s="103"/>
      <c r="H1015" s="103"/>
      <c r="I1015" s="103"/>
      <c r="J1015" s="103"/>
      <c r="K1015" s="107"/>
      <c r="L1015" s="103"/>
      <c r="M1015" s="103"/>
      <c r="N1015" s="103"/>
      <c r="O1015" s="103"/>
      <c r="P1015" s="103"/>
      <c r="Q1015" s="103"/>
      <c r="R1015" s="103"/>
      <c r="S1015" s="107"/>
      <c r="T1015" s="103"/>
      <c r="U1015" s="107"/>
      <c r="V1015" s="107"/>
      <c r="W1015" s="103"/>
      <c r="X1015" s="103"/>
      <c r="Y1015" s="107"/>
      <c r="Z1015" s="107"/>
      <c r="AA1015" s="107"/>
      <c r="AB1015" s="107"/>
      <c r="AC1015" s="107"/>
      <c r="AD1015" s="103"/>
      <c r="AE1015" s="108"/>
      <c r="AF1015" s="108"/>
      <c r="AG1015" s="103"/>
      <c r="AH1015" s="103"/>
      <c r="AI1015" s="103"/>
      <c r="AJ1015" s="103"/>
      <c r="AK1015" s="103"/>
      <c r="AL1015" s="103"/>
      <c r="AM1015" s="103"/>
      <c r="AN1015" s="103"/>
      <c r="AO1015" s="103"/>
      <c r="AP1015" s="103"/>
      <c r="AQ1015" s="103"/>
      <c r="AR1015" s="103"/>
      <c r="AS1015" s="103"/>
      <c r="AT1015" s="103"/>
      <c r="AU1015" s="103"/>
    </row>
    <row r="1016" s="105" customFormat="1" spans="1:47">
      <c r="A1016" s="103"/>
      <c r="B1016" s="103"/>
      <c r="C1016" s="103"/>
      <c r="D1016" s="103"/>
      <c r="E1016" s="103"/>
      <c r="F1016" s="106"/>
      <c r="G1016" s="103"/>
      <c r="H1016" s="103"/>
      <c r="I1016" s="103"/>
      <c r="J1016" s="103"/>
      <c r="K1016" s="107"/>
      <c r="L1016" s="103"/>
      <c r="M1016" s="103"/>
      <c r="N1016" s="103"/>
      <c r="O1016" s="103"/>
      <c r="P1016" s="103"/>
      <c r="Q1016" s="103"/>
      <c r="R1016" s="103"/>
      <c r="S1016" s="107"/>
      <c r="T1016" s="103"/>
      <c r="U1016" s="107"/>
      <c r="V1016" s="107"/>
      <c r="W1016" s="103"/>
      <c r="X1016" s="103"/>
      <c r="Y1016" s="107"/>
      <c r="Z1016" s="107"/>
      <c r="AA1016" s="107"/>
      <c r="AB1016" s="107"/>
      <c r="AC1016" s="107"/>
      <c r="AD1016" s="103"/>
      <c r="AE1016" s="108"/>
      <c r="AF1016" s="108"/>
      <c r="AG1016" s="103"/>
      <c r="AH1016" s="103"/>
      <c r="AI1016" s="103"/>
      <c r="AJ1016" s="103"/>
      <c r="AK1016" s="103"/>
      <c r="AL1016" s="103"/>
      <c r="AM1016" s="103"/>
      <c r="AN1016" s="103"/>
      <c r="AO1016" s="103"/>
      <c r="AP1016" s="103"/>
      <c r="AQ1016" s="103"/>
      <c r="AR1016" s="103"/>
      <c r="AS1016" s="103"/>
      <c r="AT1016" s="103"/>
      <c r="AU1016" s="103"/>
    </row>
    <row r="1017" s="105" customFormat="1" spans="1:47">
      <c r="A1017" s="103"/>
      <c r="B1017" s="103"/>
      <c r="C1017" s="103"/>
      <c r="D1017" s="103"/>
      <c r="E1017" s="103"/>
      <c r="F1017" s="106"/>
      <c r="G1017" s="103"/>
      <c r="H1017" s="103"/>
      <c r="I1017" s="103"/>
      <c r="J1017" s="103"/>
      <c r="K1017" s="107"/>
      <c r="L1017" s="103"/>
      <c r="M1017" s="103"/>
      <c r="N1017" s="103"/>
      <c r="O1017" s="103"/>
      <c r="P1017" s="103"/>
      <c r="Q1017" s="103"/>
      <c r="R1017" s="103"/>
      <c r="S1017" s="107"/>
      <c r="T1017" s="103"/>
      <c r="U1017" s="107"/>
      <c r="V1017" s="107"/>
      <c r="W1017" s="103"/>
      <c r="X1017" s="103"/>
      <c r="Y1017" s="107"/>
      <c r="Z1017" s="107"/>
      <c r="AA1017" s="107"/>
      <c r="AB1017" s="107"/>
      <c r="AC1017" s="107"/>
      <c r="AD1017" s="103"/>
      <c r="AE1017" s="108"/>
      <c r="AF1017" s="108"/>
      <c r="AG1017" s="103"/>
      <c r="AH1017" s="103"/>
      <c r="AI1017" s="103"/>
      <c r="AJ1017" s="103"/>
      <c r="AK1017" s="103"/>
      <c r="AL1017" s="103"/>
      <c r="AM1017" s="103"/>
      <c r="AN1017" s="103"/>
      <c r="AO1017" s="103"/>
      <c r="AP1017" s="103"/>
      <c r="AQ1017" s="103"/>
      <c r="AR1017" s="103"/>
      <c r="AS1017" s="103"/>
      <c r="AT1017" s="103"/>
      <c r="AU1017" s="103"/>
    </row>
    <row r="1018" s="105" customFormat="1" spans="1:47">
      <c r="A1018" s="103"/>
      <c r="B1018" s="103"/>
      <c r="C1018" s="103"/>
      <c r="D1018" s="103"/>
      <c r="E1018" s="103"/>
      <c r="F1018" s="106"/>
      <c r="G1018" s="103"/>
      <c r="H1018" s="103"/>
      <c r="I1018" s="103"/>
      <c r="J1018" s="103"/>
      <c r="K1018" s="107"/>
      <c r="L1018" s="103"/>
      <c r="M1018" s="103"/>
      <c r="N1018" s="103"/>
      <c r="O1018" s="103"/>
      <c r="P1018" s="103"/>
      <c r="Q1018" s="103"/>
      <c r="R1018" s="103"/>
      <c r="S1018" s="107"/>
      <c r="T1018" s="103"/>
      <c r="U1018" s="107"/>
      <c r="V1018" s="107"/>
      <c r="W1018" s="103"/>
      <c r="X1018" s="103"/>
      <c r="Y1018" s="107"/>
      <c r="Z1018" s="107"/>
      <c r="AA1018" s="107"/>
      <c r="AB1018" s="107"/>
      <c r="AC1018" s="107"/>
      <c r="AD1018" s="103"/>
      <c r="AE1018" s="108"/>
      <c r="AF1018" s="108"/>
      <c r="AG1018" s="103"/>
      <c r="AH1018" s="103"/>
      <c r="AI1018" s="103"/>
      <c r="AJ1018" s="103"/>
      <c r="AK1018" s="103"/>
      <c r="AL1018" s="103"/>
      <c r="AM1018" s="103"/>
      <c r="AN1018" s="103"/>
      <c r="AO1018" s="103"/>
      <c r="AP1018" s="103"/>
      <c r="AQ1018" s="103"/>
      <c r="AR1018" s="103"/>
      <c r="AS1018" s="103"/>
      <c r="AT1018" s="103"/>
      <c r="AU1018" s="103"/>
    </row>
    <row r="1019" s="105" customFormat="1" spans="1:47">
      <c r="A1019" s="103"/>
      <c r="B1019" s="103"/>
      <c r="C1019" s="103"/>
      <c r="D1019" s="103"/>
      <c r="E1019" s="103"/>
      <c r="F1019" s="106"/>
      <c r="G1019" s="103"/>
      <c r="H1019" s="103"/>
      <c r="I1019" s="103"/>
      <c r="J1019" s="103"/>
      <c r="K1019" s="107"/>
      <c r="L1019" s="103"/>
      <c r="M1019" s="103"/>
      <c r="N1019" s="103"/>
      <c r="O1019" s="103"/>
      <c r="P1019" s="103"/>
      <c r="Q1019" s="103"/>
      <c r="R1019" s="103"/>
      <c r="S1019" s="107"/>
      <c r="T1019" s="103"/>
      <c r="U1019" s="107"/>
      <c r="V1019" s="107"/>
      <c r="W1019" s="103"/>
      <c r="X1019" s="103"/>
      <c r="Y1019" s="107"/>
      <c r="Z1019" s="107"/>
      <c r="AA1019" s="107"/>
      <c r="AB1019" s="107"/>
      <c r="AC1019" s="107"/>
      <c r="AD1019" s="103"/>
      <c r="AE1019" s="108"/>
      <c r="AF1019" s="108"/>
      <c r="AG1019" s="103"/>
      <c r="AH1019" s="103"/>
      <c r="AI1019" s="103"/>
      <c r="AJ1019" s="103"/>
      <c r="AK1019" s="103"/>
      <c r="AL1019" s="103"/>
      <c r="AM1019" s="103"/>
      <c r="AN1019" s="103"/>
      <c r="AO1019" s="103"/>
      <c r="AP1019" s="103"/>
      <c r="AQ1019" s="103"/>
      <c r="AR1019" s="103"/>
      <c r="AS1019" s="103"/>
      <c r="AT1019" s="103"/>
      <c r="AU1019" s="103"/>
    </row>
    <row r="1020" s="105" customFormat="1" spans="1:47">
      <c r="A1020" s="103"/>
      <c r="B1020" s="103"/>
      <c r="C1020" s="103"/>
      <c r="D1020" s="103"/>
      <c r="E1020" s="103"/>
      <c r="F1020" s="106"/>
      <c r="G1020" s="103"/>
      <c r="H1020" s="103"/>
      <c r="I1020" s="103"/>
      <c r="J1020" s="103"/>
      <c r="K1020" s="107"/>
      <c r="L1020" s="103"/>
      <c r="M1020" s="103"/>
      <c r="N1020" s="103"/>
      <c r="O1020" s="103"/>
      <c r="P1020" s="103"/>
      <c r="Q1020" s="103"/>
      <c r="R1020" s="103"/>
      <c r="S1020" s="107"/>
      <c r="T1020" s="103"/>
      <c r="U1020" s="107"/>
      <c r="V1020" s="107"/>
      <c r="W1020" s="103"/>
      <c r="X1020" s="103"/>
      <c r="Y1020" s="107"/>
      <c r="Z1020" s="107"/>
      <c r="AA1020" s="107"/>
      <c r="AB1020" s="107"/>
      <c r="AC1020" s="107"/>
      <c r="AD1020" s="103"/>
      <c r="AE1020" s="108"/>
      <c r="AF1020" s="108"/>
      <c r="AG1020" s="103"/>
      <c r="AH1020" s="103"/>
      <c r="AI1020" s="103"/>
      <c r="AJ1020" s="103"/>
      <c r="AK1020" s="103"/>
      <c r="AL1020" s="103"/>
      <c r="AM1020" s="103"/>
      <c r="AN1020" s="103"/>
      <c r="AO1020" s="103"/>
      <c r="AP1020" s="103"/>
      <c r="AQ1020" s="103"/>
      <c r="AR1020" s="103"/>
      <c r="AS1020" s="103"/>
      <c r="AT1020" s="103"/>
      <c r="AU1020" s="103"/>
    </row>
    <row r="1021" s="105" customFormat="1" spans="1:47">
      <c r="A1021" s="103"/>
      <c r="B1021" s="103"/>
      <c r="C1021" s="103"/>
      <c r="D1021" s="103"/>
      <c r="E1021" s="103"/>
      <c r="F1021" s="106"/>
      <c r="G1021" s="103"/>
      <c r="H1021" s="103"/>
      <c r="I1021" s="103"/>
      <c r="J1021" s="103"/>
      <c r="K1021" s="107"/>
      <c r="L1021" s="103"/>
      <c r="M1021" s="103"/>
      <c r="N1021" s="103"/>
      <c r="O1021" s="103"/>
      <c r="P1021" s="103"/>
      <c r="Q1021" s="103"/>
      <c r="R1021" s="103"/>
      <c r="S1021" s="107"/>
      <c r="T1021" s="103"/>
      <c r="U1021" s="107"/>
      <c r="V1021" s="107"/>
      <c r="W1021" s="103"/>
      <c r="X1021" s="103"/>
      <c r="Y1021" s="107"/>
      <c r="Z1021" s="107"/>
      <c r="AA1021" s="107"/>
      <c r="AB1021" s="107"/>
      <c r="AC1021" s="107"/>
      <c r="AD1021" s="103"/>
      <c r="AE1021" s="108"/>
      <c r="AF1021" s="108"/>
      <c r="AG1021" s="103"/>
      <c r="AH1021" s="103"/>
      <c r="AI1021" s="103"/>
      <c r="AJ1021" s="103"/>
      <c r="AK1021" s="103"/>
      <c r="AL1021" s="103"/>
      <c r="AM1021" s="103"/>
      <c r="AN1021" s="103"/>
      <c r="AO1021" s="103"/>
      <c r="AP1021" s="103"/>
      <c r="AQ1021" s="103"/>
      <c r="AR1021" s="103"/>
      <c r="AS1021" s="103"/>
      <c r="AT1021" s="103"/>
      <c r="AU1021" s="103"/>
    </row>
    <row r="1022" s="105" customFormat="1" spans="1:47">
      <c r="A1022" s="103"/>
      <c r="B1022" s="103"/>
      <c r="C1022" s="103"/>
      <c r="D1022" s="103"/>
      <c r="E1022" s="103"/>
      <c r="F1022" s="106"/>
      <c r="G1022" s="103"/>
      <c r="H1022" s="103"/>
      <c r="I1022" s="103"/>
      <c r="J1022" s="103"/>
      <c r="K1022" s="107"/>
      <c r="L1022" s="103"/>
      <c r="M1022" s="103"/>
      <c r="N1022" s="103"/>
      <c r="O1022" s="103"/>
      <c r="P1022" s="103"/>
      <c r="Q1022" s="103"/>
      <c r="R1022" s="103"/>
      <c r="S1022" s="107"/>
      <c r="T1022" s="103"/>
      <c r="U1022" s="107"/>
      <c r="V1022" s="107"/>
      <c r="W1022" s="103"/>
      <c r="X1022" s="103"/>
      <c r="Y1022" s="107"/>
      <c r="Z1022" s="107"/>
      <c r="AA1022" s="107"/>
      <c r="AB1022" s="107"/>
      <c r="AC1022" s="107"/>
      <c r="AD1022" s="103"/>
      <c r="AE1022" s="108"/>
      <c r="AF1022" s="108"/>
      <c r="AG1022" s="103"/>
      <c r="AH1022" s="103"/>
      <c r="AI1022" s="103"/>
      <c r="AJ1022" s="103"/>
      <c r="AK1022" s="103"/>
      <c r="AL1022" s="103"/>
      <c r="AM1022" s="103"/>
      <c r="AN1022" s="103"/>
      <c r="AO1022" s="103"/>
      <c r="AP1022" s="103"/>
      <c r="AQ1022" s="103"/>
      <c r="AR1022" s="103"/>
      <c r="AS1022" s="103"/>
      <c r="AT1022" s="103"/>
      <c r="AU1022" s="103"/>
    </row>
    <row r="1023" s="105" customFormat="1" spans="1:47">
      <c r="A1023" s="103"/>
      <c r="B1023" s="103"/>
      <c r="C1023" s="103"/>
      <c r="D1023" s="103"/>
      <c r="E1023" s="103"/>
      <c r="F1023" s="106"/>
      <c r="G1023" s="103"/>
      <c r="H1023" s="103"/>
      <c r="I1023" s="103"/>
      <c r="J1023" s="103"/>
      <c r="K1023" s="107"/>
      <c r="L1023" s="103"/>
      <c r="M1023" s="103"/>
      <c r="N1023" s="103"/>
      <c r="O1023" s="103"/>
      <c r="P1023" s="103"/>
      <c r="Q1023" s="103"/>
      <c r="R1023" s="103"/>
      <c r="S1023" s="107"/>
      <c r="T1023" s="103"/>
      <c r="U1023" s="107"/>
      <c r="V1023" s="107"/>
      <c r="W1023" s="103"/>
      <c r="X1023" s="103"/>
      <c r="Y1023" s="107"/>
      <c r="Z1023" s="107"/>
      <c r="AA1023" s="107"/>
      <c r="AB1023" s="107"/>
      <c r="AC1023" s="107"/>
      <c r="AD1023" s="103"/>
      <c r="AE1023" s="108"/>
      <c r="AF1023" s="108"/>
      <c r="AG1023" s="103"/>
      <c r="AH1023" s="103"/>
      <c r="AI1023" s="103"/>
      <c r="AJ1023" s="103"/>
      <c r="AK1023" s="103"/>
      <c r="AL1023" s="103"/>
      <c r="AM1023" s="103"/>
      <c r="AN1023" s="103"/>
      <c r="AO1023" s="103"/>
      <c r="AP1023" s="103"/>
      <c r="AQ1023" s="103"/>
      <c r="AR1023" s="103"/>
      <c r="AS1023" s="103"/>
      <c r="AT1023" s="103"/>
      <c r="AU1023" s="103"/>
    </row>
    <row r="1024" s="105" customFormat="1" spans="1:47">
      <c r="A1024" s="103"/>
      <c r="B1024" s="103"/>
      <c r="C1024" s="103"/>
      <c r="D1024" s="103"/>
      <c r="E1024" s="103"/>
      <c r="F1024" s="106"/>
      <c r="G1024" s="103"/>
      <c r="H1024" s="103"/>
      <c r="I1024" s="103"/>
      <c r="J1024" s="103"/>
      <c r="K1024" s="107"/>
      <c r="L1024" s="103"/>
      <c r="M1024" s="103"/>
      <c r="N1024" s="103"/>
      <c r="O1024" s="103"/>
      <c r="P1024" s="103"/>
      <c r="Q1024" s="103"/>
      <c r="R1024" s="103"/>
      <c r="S1024" s="107"/>
      <c r="T1024" s="103"/>
      <c r="U1024" s="107"/>
      <c r="V1024" s="107"/>
      <c r="W1024" s="103"/>
      <c r="X1024" s="103"/>
      <c r="Y1024" s="107"/>
      <c r="Z1024" s="107"/>
      <c r="AA1024" s="107"/>
      <c r="AB1024" s="107"/>
      <c r="AC1024" s="107"/>
      <c r="AD1024" s="103"/>
      <c r="AE1024" s="108"/>
      <c r="AF1024" s="108"/>
      <c r="AG1024" s="103"/>
      <c r="AH1024" s="103"/>
      <c r="AI1024" s="103"/>
      <c r="AJ1024" s="103"/>
      <c r="AK1024" s="103"/>
      <c r="AL1024" s="103"/>
      <c r="AM1024" s="103"/>
      <c r="AN1024" s="103"/>
      <c r="AO1024" s="103"/>
      <c r="AP1024" s="103"/>
      <c r="AQ1024" s="103"/>
      <c r="AR1024" s="103"/>
      <c r="AS1024" s="103"/>
      <c r="AT1024" s="103"/>
      <c r="AU1024" s="103"/>
    </row>
    <row r="1025" s="105" customFormat="1" spans="1:47">
      <c r="A1025" s="103"/>
      <c r="B1025" s="103"/>
      <c r="C1025" s="103"/>
      <c r="D1025" s="103"/>
      <c r="E1025" s="103"/>
      <c r="F1025" s="106"/>
      <c r="G1025" s="103"/>
      <c r="H1025" s="103"/>
      <c r="I1025" s="103"/>
      <c r="J1025" s="103"/>
      <c r="K1025" s="107"/>
      <c r="L1025" s="103"/>
      <c r="M1025" s="103"/>
      <c r="N1025" s="103"/>
      <c r="O1025" s="103"/>
      <c r="P1025" s="103"/>
      <c r="Q1025" s="103"/>
      <c r="R1025" s="103"/>
      <c r="S1025" s="107"/>
      <c r="T1025" s="103"/>
      <c r="U1025" s="107"/>
      <c r="V1025" s="107"/>
      <c r="W1025" s="103"/>
      <c r="X1025" s="103"/>
      <c r="Y1025" s="107"/>
      <c r="Z1025" s="107"/>
      <c r="AA1025" s="107"/>
      <c r="AB1025" s="107"/>
      <c r="AC1025" s="107"/>
      <c r="AD1025" s="103"/>
      <c r="AE1025" s="108"/>
      <c r="AF1025" s="108"/>
      <c r="AG1025" s="103"/>
      <c r="AH1025" s="103"/>
      <c r="AI1025" s="103"/>
      <c r="AJ1025" s="103"/>
      <c r="AK1025" s="103"/>
      <c r="AL1025" s="103"/>
      <c r="AM1025" s="103"/>
      <c r="AN1025" s="103"/>
      <c r="AO1025" s="103"/>
      <c r="AP1025" s="103"/>
      <c r="AQ1025" s="103"/>
      <c r="AR1025" s="103"/>
      <c r="AS1025" s="103"/>
      <c r="AT1025" s="103"/>
      <c r="AU1025" s="103"/>
    </row>
    <row r="1026" s="105" customFormat="1" spans="1:47">
      <c r="A1026" s="103"/>
      <c r="B1026" s="103"/>
      <c r="C1026" s="103"/>
      <c r="D1026" s="103"/>
      <c r="E1026" s="103"/>
      <c r="F1026" s="106"/>
      <c r="G1026" s="103"/>
      <c r="H1026" s="103"/>
      <c r="I1026" s="103"/>
      <c r="J1026" s="103"/>
      <c r="K1026" s="107"/>
      <c r="L1026" s="103"/>
      <c r="M1026" s="103"/>
      <c r="N1026" s="103"/>
      <c r="O1026" s="103"/>
      <c r="P1026" s="103"/>
      <c r="Q1026" s="103"/>
      <c r="R1026" s="103"/>
      <c r="S1026" s="107"/>
      <c r="T1026" s="103"/>
      <c r="U1026" s="107"/>
      <c r="V1026" s="107"/>
      <c r="W1026" s="103"/>
      <c r="X1026" s="103"/>
      <c r="Y1026" s="107"/>
      <c r="Z1026" s="107"/>
      <c r="AA1026" s="107"/>
      <c r="AB1026" s="107"/>
      <c r="AC1026" s="107"/>
      <c r="AD1026" s="103"/>
      <c r="AE1026" s="108"/>
      <c r="AF1026" s="108"/>
      <c r="AG1026" s="103"/>
      <c r="AH1026" s="103"/>
      <c r="AI1026" s="103"/>
      <c r="AJ1026" s="103"/>
      <c r="AK1026" s="103"/>
      <c r="AL1026" s="103"/>
      <c r="AM1026" s="103"/>
      <c r="AN1026" s="103"/>
      <c r="AO1026" s="103"/>
      <c r="AP1026" s="103"/>
      <c r="AQ1026" s="103"/>
      <c r="AR1026" s="103"/>
      <c r="AS1026" s="103"/>
      <c r="AT1026" s="103"/>
      <c r="AU1026" s="103"/>
    </row>
    <row r="1027" s="105" customFormat="1" spans="1:47">
      <c r="A1027" s="103"/>
      <c r="B1027" s="103"/>
      <c r="C1027" s="103"/>
      <c r="D1027" s="103"/>
      <c r="E1027" s="103"/>
      <c r="F1027" s="106"/>
      <c r="G1027" s="103"/>
      <c r="H1027" s="103"/>
      <c r="I1027" s="103"/>
      <c r="J1027" s="103"/>
      <c r="K1027" s="107"/>
      <c r="L1027" s="103"/>
      <c r="M1027" s="103"/>
      <c r="N1027" s="103"/>
      <c r="O1027" s="103"/>
      <c r="P1027" s="103"/>
      <c r="Q1027" s="103"/>
      <c r="R1027" s="103"/>
      <c r="S1027" s="107"/>
      <c r="T1027" s="103"/>
      <c r="U1027" s="107"/>
      <c r="V1027" s="107"/>
      <c r="W1027" s="103"/>
      <c r="X1027" s="103"/>
      <c r="Y1027" s="107"/>
      <c r="Z1027" s="107"/>
      <c r="AA1027" s="107"/>
      <c r="AB1027" s="107"/>
      <c r="AC1027" s="107"/>
      <c r="AD1027" s="103"/>
      <c r="AE1027" s="108"/>
      <c r="AF1027" s="108"/>
      <c r="AG1027" s="103"/>
      <c r="AH1027" s="103"/>
      <c r="AI1027" s="103"/>
      <c r="AJ1027" s="103"/>
      <c r="AK1027" s="103"/>
      <c r="AL1027" s="103"/>
      <c r="AM1027" s="103"/>
      <c r="AN1027" s="103"/>
      <c r="AO1027" s="103"/>
      <c r="AP1027" s="103"/>
      <c r="AQ1027" s="103"/>
      <c r="AR1027" s="103"/>
      <c r="AS1027" s="103"/>
      <c r="AT1027" s="103"/>
      <c r="AU1027" s="103"/>
    </row>
    <row r="1028" s="105" customFormat="1" spans="1:47">
      <c r="A1028" s="103"/>
      <c r="B1028" s="103"/>
      <c r="C1028" s="103"/>
      <c r="D1028" s="103"/>
      <c r="E1028" s="103"/>
      <c r="F1028" s="106"/>
      <c r="G1028" s="103"/>
      <c r="H1028" s="103"/>
      <c r="I1028" s="103"/>
      <c r="J1028" s="103"/>
      <c r="K1028" s="107"/>
      <c r="L1028" s="103"/>
      <c r="M1028" s="103"/>
      <c r="N1028" s="103"/>
      <c r="O1028" s="103"/>
      <c r="P1028" s="103"/>
      <c r="Q1028" s="103"/>
      <c r="R1028" s="103"/>
      <c r="S1028" s="107"/>
      <c r="T1028" s="103"/>
      <c r="U1028" s="107"/>
      <c r="V1028" s="107"/>
      <c r="W1028" s="103"/>
      <c r="X1028" s="103"/>
      <c r="Y1028" s="107"/>
      <c r="Z1028" s="107"/>
      <c r="AA1028" s="107"/>
      <c r="AB1028" s="107"/>
      <c r="AC1028" s="107"/>
      <c r="AD1028" s="103"/>
      <c r="AE1028" s="108"/>
      <c r="AF1028" s="108"/>
      <c r="AG1028" s="103"/>
      <c r="AH1028" s="103"/>
      <c r="AI1028" s="103"/>
      <c r="AJ1028" s="103"/>
      <c r="AK1028" s="103"/>
      <c r="AL1028" s="103"/>
      <c r="AM1028" s="103"/>
      <c r="AN1028" s="103"/>
      <c r="AO1028" s="103"/>
      <c r="AP1028" s="103"/>
      <c r="AQ1028" s="103"/>
      <c r="AR1028" s="103"/>
      <c r="AS1028" s="103"/>
      <c r="AT1028" s="103"/>
      <c r="AU1028" s="103"/>
    </row>
    <row r="1029" s="105" customFormat="1" spans="1:47">
      <c r="A1029" s="103"/>
      <c r="B1029" s="103"/>
      <c r="C1029" s="103"/>
      <c r="D1029" s="103"/>
      <c r="E1029" s="103"/>
      <c r="F1029" s="106"/>
      <c r="G1029" s="103"/>
      <c r="H1029" s="103"/>
      <c r="I1029" s="103"/>
      <c r="J1029" s="103"/>
      <c r="K1029" s="107"/>
      <c r="L1029" s="103"/>
      <c r="M1029" s="103"/>
      <c r="N1029" s="103"/>
      <c r="O1029" s="103"/>
      <c r="P1029" s="103"/>
      <c r="Q1029" s="103"/>
      <c r="R1029" s="103"/>
      <c r="S1029" s="107"/>
      <c r="T1029" s="103"/>
      <c r="U1029" s="107"/>
      <c r="V1029" s="107"/>
      <c r="W1029" s="103"/>
      <c r="X1029" s="103"/>
      <c r="Y1029" s="107"/>
      <c r="Z1029" s="107"/>
      <c r="AA1029" s="107"/>
      <c r="AB1029" s="107"/>
      <c r="AC1029" s="107"/>
      <c r="AD1029" s="103"/>
      <c r="AE1029" s="108"/>
      <c r="AF1029" s="108"/>
      <c r="AG1029" s="103"/>
      <c r="AH1029" s="103"/>
      <c r="AI1029" s="103"/>
      <c r="AJ1029" s="103"/>
      <c r="AK1029" s="103"/>
      <c r="AL1029" s="103"/>
      <c r="AM1029" s="103"/>
      <c r="AN1029" s="103"/>
      <c r="AO1029" s="103"/>
      <c r="AP1029" s="103"/>
      <c r="AQ1029" s="103"/>
      <c r="AR1029" s="103"/>
      <c r="AS1029" s="103"/>
      <c r="AT1029" s="103"/>
      <c r="AU1029" s="103"/>
    </row>
    <row r="1030" s="105" customFormat="1" spans="1:47">
      <c r="A1030" s="103"/>
      <c r="B1030" s="103"/>
      <c r="C1030" s="103"/>
      <c r="D1030" s="103"/>
      <c r="E1030" s="103"/>
      <c r="F1030" s="106"/>
      <c r="G1030" s="103"/>
      <c r="H1030" s="103"/>
      <c r="I1030" s="103"/>
      <c r="J1030" s="103"/>
      <c r="K1030" s="107"/>
      <c r="L1030" s="103"/>
      <c r="M1030" s="103"/>
      <c r="N1030" s="103"/>
      <c r="O1030" s="103"/>
      <c r="P1030" s="103"/>
      <c r="Q1030" s="103"/>
      <c r="R1030" s="103"/>
      <c r="S1030" s="107"/>
      <c r="T1030" s="103"/>
      <c r="U1030" s="107"/>
      <c r="V1030" s="107"/>
      <c r="W1030" s="103"/>
      <c r="X1030" s="103"/>
      <c r="Y1030" s="107"/>
      <c r="Z1030" s="107"/>
      <c r="AA1030" s="107"/>
      <c r="AB1030" s="107"/>
      <c r="AC1030" s="107"/>
      <c r="AD1030" s="103"/>
      <c r="AE1030" s="108"/>
      <c r="AF1030" s="108"/>
      <c r="AG1030" s="103"/>
      <c r="AH1030" s="103"/>
      <c r="AI1030" s="103"/>
      <c r="AJ1030" s="103"/>
      <c r="AK1030" s="103"/>
      <c r="AL1030" s="103"/>
      <c r="AM1030" s="103"/>
      <c r="AN1030" s="103"/>
      <c r="AO1030" s="103"/>
      <c r="AP1030" s="103"/>
      <c r="AQ1030" s="103"/>
      <c r="AR1030" s="103"/>
      <c r="AS1030" s="103"/>
      <c r="AT1030" s="103"/>
      <c r="AU1030" s="103"/>
    </row>
    <row r="1031" s="105" customFormat="1" spans="1:47">
      <c r="A1031" s="103"/>
      <c r="B1031" s="103"/>
      <c r="C1031" s="103"/>
      <c r="D1031" s="103"/>
      <c r="E1031" s="103"/>
      <c r="F1031" s="106"/>
      <c r="G1031" s="103"/>
      <c r="H1031" s="103"/>
      <c r="I1031" s="103"/>
      <c r="J1031" s="103"/>
      <c r="K1031" s="107"/>
      <c r="L1031" s="103"/>
      <c r="M1031" s="103"/>
      <c r="N1031" s="103"/>
      <c r="O1031" s="103"/>
      <c r="P1031" s="103"/>
      <c r="Q1031" s="103"/>
      <c r="R1031" s="103"/>
      <c r="S1031" s="107"/>
      <c r="T1031" s="103"/>
      <c r="U1031" s="107"/>
      <c r="V1031" s="107"/>
      <c r="W1031" s="103"/>
      <c r="X1031" s="103"/>
      <c r="Y1031" s="107"/>
      <c r="Z1031" s="107"/>
      <c r="AA1031" s="107"/>
      <c r="AB1031" s="107"/>
      <c r="AC1031" s="107"/>
      <c r="AD1031" s="103"/>
      <c r="AE1031" s="108"/>
      <c r="AF1031" s="108"/>
      <c r="AG1031" s="103"/>
      <c r="AH1031" s="103"/>
      <c r="AI1031" s="103"/>
      <c r="AJ1031" s="103"/>
      <c r="AK1031" s="103"/>
      <c r="AL1031" s="103"/>
      <c r="AM1031" s="103"/>
      <c r="AN1031" s="103"/>
      <c r="AO1031" s="103"/>
      <c r="AP1031" s="103"/>
      <c r="AQ1031" s="103"/>
      <c r="AR1031" s="103"/>
      <c r="AS1031" s="103"/>
      <c r="AT1031" s="103"/>
      <c r="AU1031" s="103"/>
    </row>
    <row r="1032" s="105" customFormat="1" spans="1:47">
      <c r="A1032" s="103"/>
      <c r="B1032" s="103"/>
      <c r="C1032" s="103"/>
      <c r="D1032" s="103"/>
      <c r="E1032" s="103"/>
      <c r="F1032" s="106"/>
      <c r="G1032" s="103"/>
      <c r="H1032" s="103"/>
      <c r="I1032" s="103"/>
      <c r="J1032" s="103"/>
      <c r="K1032" s="107"/>
      <c r="L1032" s="103"/>
      <c r="M1032" s="103"/>
      <c r="N1032" s="103"/>
      <c r="O1032" s="103"/>
      <c r="P1032" s="103"/>
      <c r="Q1032" s="103"/>
      <c r="R1032" s="103"/>
      <c r="S1032" s="107"/>
      <c r="T1032" s="103"/>
      <c r="U1032" s="107"/>
      <c r="V1032" s="107"/>
      <c r="W1032" s="103"/>
      <c r="X1032" s="103"/>
      <c r="Y1032" s="107"/>
      <c r="Z1032" s="107"/>
      <c r="AA1032" s="107"/>
      <c r="AB1032" s="107"/>
      <c r="AC1032" s="107"/>
      <c r="AD1032" s="103"/>
      <c r="AE1032" s="108"/>
      <c r="AF1032" s="108"/>
      <c r="AG1032" s="103"/>
      <c r="AH1032" s="103"/>
      <c r="AI1032" s="103"/>
      <c r="AJ1032" s="103"/>
      <c r="AK1032" s="103"/>
      <c r="AL1032" s="103"/>
      <c r="AM1032" s="103"/>
      <c r="AN1032" s="103"/>
      <c r="AO1032" s="103"/>
      <c r="AP1032" s="103"/>
      <c r="AQ1032" s="103"/>
      <c r="AR1032" s="103"/>
      <c r="AS1032" s="103"/>
      <c r="AT1032" s="103"/>
      <c r="AU1032" s="103"/>
    </row>
    <row r="1033" s="105" customFormat="1" spans="1:47">
      <c r="A1033" s="103"/>
      <c r="B1033" s="103"/>
      <c r="C1033" s="103"/>
      <c r="D1033" s="103"/>
      <c r="E1033" s="103"/>
      <c r="F1033" s="106"/>
      <c r="G1033" s="103"/>
      <c r="H1033" s="103"/>
      <c r="I1033" s="103"/>
      <c r="J1033" s="103"/>
      <c r="K1033" s="107"/>
      <c r="L1033" s="103"/>
      <c r="M1033" s="103"/>
      <c r="N1033" s="103"/>
      <c r="O1033" s="103"/>
      <c r="P1033" s="103"/>
      <c r="Q1033" s="103"/>
      <c r="R1033" s="103"/>
      <c r="S1033" s="107"/>
      <c r="T1033" s="103"/>
      <c r="U1033" s="107"/>
      <c r="V1033" s="107"/>
      <c r="W1033" s="103"/>
      <c r="X1033" s="103"/>
      <c r="Y1033" s="107"/>
      <c r="Z1033" s="107"/>
      <c r="AA1033" s="107"/>
      <c r="AB1033" s="107"/>
      <c r="AC1033" s="107"/>
      <c r="AD1033" s="103"/>
      <c r="AE1033" s="108"/>
      <c r="AF1033" s="108"/>
      <c r="AG1033" s="103"/>
      <c r="AH1033" s="103"/>
      <c r="AI1033" s="103"/>
      <c r="AJ1033" s="103"/>
      <c r="AK1033" s="103"/>
      <c r="AL1033" s="103"/>
      <c r="AM1033" s="103"/>
      <c r="AN1033" s="103"/>
      <c r="AO1033" s="103"/>
      <c r="AP1033" s="103"/>
      <c r="AQ1033" s="103"/>
      <c r="AR1033" s="103"/>
      <c r="AS1033" s="103"/>
      <c r="AT1033" s="103"/>
      <c r="AU1033" s="103"/>
    </row>
    <row r="1034" s="105" customFormat="1" spans="1:47">
      <c r="A1034" s="103"/>
      <c r="B1034" s="103"/>
      <c r="C1034" s="103"/>
      <c r="D1034" s="103"/>
      <c r="E1034" s="103"/>
      <c r="F1034" s="106"/>
      <c r="G1034" s="103"/>
      <c r="H1034" s="103"/>
      <c r="I1034" s="103"/>
      <c r="J1034" s="103"/>
      <c r="K1034" s="107"/>
      <c r="L1034" s="103"/>
      <c r="M1034" s="103"/>
      <c r="N1034" s="103"/>
      <c r="O1034" s="103"/>
      <c r="P1034" s="103"/>
      <c r="Q1034" s="103"/>
      <c r="R1034" s="103"/>
      <c r="S1034" s="107"/>
      <c r="T1034" s="103"/>
      <c r="U1034" s="107"/>
      <c r="V1034" s="107"/>
      <c r="W1034" s="103"/>
      <c r="X1034" s="103"/>
      <c r="Y1034" s="107"/>
      <c r="Z1034" s="107"/>
      <c r="AA1034" s="107"/>
      <c r="AB1034" s="107"/>
      <c r="AC1034" s="107"/>
      <c r="AD1034" s="103"/>
      <c r="AE1034" s="108"/>
      <c r="AF1034" s="108"/>
      <c r="AG1034" s="103"/>
      <c r="AH1034" s="103"/>
      <c r="AI1034" s="103"/>
      <c r="AJ1034" s="103"/>
      <c r="AK1034" s="103"/>
      <c r="AL1034" s="103"/>
      <c r="AM1034" s="103"/>
      <c r="AN1034" s="103"/>
      <c r="AO1034" s="103"/>
      <c r="AP1034" s="103"/>
      <c r="AQ1034" s="103"/>
      <c r="AR1034" s="103"/>
      <c r="AS1034" s="103"/>
      <c r="AT1034" s="103"/>
      <c r="AU1034" s="103"/>
    </row>
    <row r="1035" s="105" customFormat="1" spans="1:47">
      <c r="A1035" s="103"/>
      <c r="B1035" s="103"/>
      <c r="C1035" s="103"/>
      <c r="D1035" s="103"/>
      <c r="E1035" s="103"/>
      <c r="F1035" s="106"/>
      <c r="G1035" s="103"/>
      <c r="H1035" s="103"/>
      <c r="I1035" s="103"/>
      <c r="J1035" s="103"/>
      <c r="K1035" s="107"/>
      <c r="L1035" s="103"/>
      <c r="M1035" s="103"/>
      <c r="N1035" s="103"/>
      <c r="O1035" s="103"/>
      <c r="P1035" s="103"/>
      <c r="Q1035" s="103"/>
      <c r="R1035" s="103"/>
      <c r="S1035" s="107"/>
      <c r="T1035" s="103"/>
      <c r="U1035" s="107"/>
      <c r="V1035" s="107"/>
      <c r="W1035" s="103"/>
      <c r="X1035" s="103"/>
      <c r="Y1035" s="107"/>
      <c r="Z1035" s="107"/>
      <c r="AA1035" s="107"/>
      <c r="AB1035" s="107"/>
      <c r="AC1035" s="107"/>
      <c r="AD1035" s="103"/>
      <c r="AE1035" s="108"/>
      <c r="AF1035" s="108"/>
      <c r="AG1035" s="103"/>
      <c r="AH1035" s="103"/>
      <c r="AI1035" s="103"/>
      <c r="AJ1035" s="103"/>
      <c r="AK1035" s="103"/>
      <c r="AL1035" s="103"/>
      <c r="AM1035" s="103"/>
      <c r="AN1035" s="103"/>
      <c r="AO1035" s="103"/>
      <c r="AP1035" s="103"/>
      <c r="AQ1035" s="103"/>
      <c r="AR1035" s="103"/>
      <c r="AS1035" s="103"/>
      <c r="AT1035" s="103"/>
      <c r="AU1035" s="103"/>
    </row>
    <row r="1036" s="105" customFormat="1" spans="1:47">
      <c r="A1036" s="103"/>
      <c r="B1036" s="103"/>
      <c r="C1036" s="103"/>
      <c r="D1036" s="103"/>
      <c r="E1036" s="103"/>
      <c r="F1036" s="106"/>
      <c r="G1036" s="103"/>
      <c r="H1036" s="103"/>
      <c r="I1036" s="103"/>
      <c r="J1036" s="103"/>
      <c r="K1036" s="107"/>
      <c r="L1036" s="103"/>
      <c r="M1036" s="103"/>
      <c r="N1036" s="103"/>
      <c r="O1036" s="103"/>
      <c r="P1036" s="103"/>
      <c r="Q1036" s="103"/>
      <c r="R1036" s="103"/>
      <c r="S1036" s="107"/>
      <c r="T1036" s="103"/>
      <c r="U1036" s="107"/>
      <c r="V1036" s="107"/>
      <c r="W1036" s="103"/>
      <c r="X1036" s="103"/>
      <c r="Y1036" s="107"/>
      <c r="Z1036" s="107"/>
      <c r="AA1036" s="107"/>
      <c r="AB1036" s="107"/>
      <c r="AC1036" s="107"/>
      <c r="AD1036" s="103"/>
      <c r="AE1036" s="108"/>
      <c r="AF1036" s="108"/>
      <c r="AG1036" s="103"/>
      <c r="AH1036" s="103"/>
      <c r="AI1036" s="103"/>
      <c r="AJ1036" s="103"/>
      <c r="AK1036" s="103"/>
      <c r="AL1036" s="103"/>
      <c r="AM1036" s="103"/>
      <c r="AN1036" s="103"/>
      <c r="AO1036" s="103"/>
      <c r="AP1036" s="103"/>
      <c r="AQ1036" s="103"/>
      <c r="AR1036" s="103"/>
      <c r="AS1036" s="103"/>
      <c r="AT1036" s="103"/>
      <c r="AU1036" s="103"/>
    </row>
    <row r="1037" s="105" customFormat="1" spans="1:47">
      <c r="A1037" s="103"/>
      <c r="B1037" s="103"/>
      <c r="C1037" s="103"/>
      <c r="D1037" s="103"/>
      <c r="E1037" s="103"/>
      <c r="F1037" s="106"/>
      <c r="G1037" s="103"/>
      <c r="H1037" s="103"/>
      <c r="I1037" s="103"/>
      <c r="J1037" s="103"/>
      <c r="K1037" s="107"/>
      <c r="L1037" s="103"/>
      <c r="M1037" s="103"/>
      <c r="N1037" s="103"/>
      <c r="O1037" s="103"/>
      <c r="P1037" s="103"/>
      <c r="Q1037" s="103"/>
      <c r="R1037" s="103"/>
      <c r="S1037" s="107"/>
      <c r="T1037" s="103"/>
      <c r="U1037" s="107"/>
      <c r="V1037" s="107"/>
      <c r="W1037" s="103"/>
      <c r="X1037" s="103"/>
      <c r="Y1037" s="107"/>
      <c r="Z1037" s="107"/>
      <c r="AA1037" s="107"/>
      <c r="AB1037" s="107"/>
      <c r="AC1037" s="107"/>
      <c r="AD1037" s="103"/>
      <c r="AE1037" s="108"/>
      <c r="AF1037" s="108"/>
      <c r="AG1037" s="103"/>
      <c r="AH1037" s="103"/>
      <c r="AI1037" s="103"/>
      <c r="AJ1037" s="103"/>
      <c r="AK1037" s="103"/>
      <c r="AL1037" s="103"/>
      <c r="AM1037" s="103"/>
      <c r="AN1037" s="103"/>
      <c r="AO1037" s="103"/>
      <c r="AP1037" s="103"/>
      <c r="AQ1037" s="103"/>
      <c r="AR1037" s="103"/>
      <c r="AS1037" s="103"/>
      <c r="AT1037" s="103"/>
      <c r="AU1037" s="103"/>
    </row>
    <row r="1038" s="105" customFormat="1" spans="1:47">
      <c r="A1038" s="103"/>
      <c r="B1038" s="103"/>
      <c r="C1038" s="103"/>
      <c r="D1038" s="103"/>
      <c r="E1038" s="103"/>
      <c r="F1038" s="106"/>
      <c r="G1038" s="103"/>
      <c r="H1038" s="103"/>
      <c r="I1038" s="103"/>
      <c r="J1038" s="103"/>
      <c r="K1038" s="107"/>
      <c r="L1038" s="103"/>
      <c r="M1038" s="103"/>
      <c r="N1038" s="103"/>
      <c r="O1038" s="103"/>
      <c r="P1038" s="103"/>
      <c r="Q1038" s="103"/>
      <c r="R1038" s="103"/>
      <c r="S1038" s="107"/>
      <c r="T1038" s="103"/>
      <c r="U1038" s="107"/>
      <c r="V1038" s="107"/>
      <c r="W1038" s="103"/>
      <c r="X1038" s="103"/>
      <c r="Y1038" s="107"/>
      <c r="Z1038" s="107"/>
      <c r="AA1038" s="107"/>
      <c r="AB1038" s="107"/>
      <c r="AC1038" s="107"/>
      <c r="AD1038" s="103"/>
      <c r="AE1038" s="108"/>
      <c r="AF1038" s="108"/>
      <c r="AG1038" s="103"/>
      <c r="AH1038" s="103"/>
      <c r="AI1038" s="103"/>
      <c r="AJ1038" s="103"/>
      <c r="AK1038" s="103"/>
      <c r="AL1038" s="103"/>
      <c r="AM1038" s="103"/>
      <c r="AN1038" s="103"/>
      <c r="AO1038" s="103"/>
      <c r="AP1038" s="103"/>
      <c r="AQ1038" s="103"/>
      <c r="AR1038" s="103"/>
      <c r="AS1038" s="103"/>
      <c r="AT1038" s="103"/>
      <c r="AU1038" s="103"/>
    </row>
    <row r="1039" s="105" customFormat="1" spans="1:47">
      <c r="A1039" s="103"/>
      <c r="B1039" s="103"/>
      <c r="C1039" s="103"/>
      <c r="D1039" s="103"/>
      <c r="E1039" s="103"/>
      <c r="F1039" s="106"/>
      <c r="G1039" s="103"/>
      <c r="H1039" s="103"/>
      <c r="I1039" s="103"/>
      <c r="J1039" s="103"/>
      <c r="K1039" s="107"/>
      <c r="L1039" s="103"/>
      <c r="M1039" s="103"/>
      <c r="N1039" s="103"/>
      <c r="O1039" s="103"/>
      <c r="P1039" s="103"/>
      <c r="Q1039" s="103"/>
      <c r="R1039" s="103"/>
      <c r="S1039" s="107"/>
      <c r="T1039" s="103"/>
      <c r="U1039" s="107"/>
      <c r="V1039" s="107"/>
      <c r="W1039" s="103"/>
      <c r="X1039" s="103"/>
      <c r="Y1039" s="107"/>
      <c r="Z1039" s="107"/>
      <c r="AA1039" s="107"/>
      <c r="AB1039" s="107"/>
      <c r="AC1039" s="107"/>
      <c r="AD1039" s="103"/>
      <c r="AE1039" s="108"/>
      <c r="AF1039" s="108"/>
      <c r="AG1039" s="103"/>
      <c r="AH1039" s="103"/>
      <c r="AI1039" s="103"/>
      <c r="AJ1039" s="103"/>
      <c r="AK1039" s="103"/>
      <c r="AL1039" s="103"/>
      <c r="AM1039" s="103"/>
      <c r="AN1039" s="103"/>
      <c r="AO1039" s="103"/>
      <c r="AP1039" s="103"/>
      <c r="AQ1039" s="103"/>
      <c r="AR1039" s="103"/>
      <c r="AS1039" s="103"/>
      <c r="AT1039" s="103"/>
      <c r="AU1039" s="103"/>
    </row>
    <row r="1040" s="105" customFormat="1" spans="1:47">
      <c r="A1040" s="103"/>
      <c r="B1040" s="103"/>
      <c r="C1040" s="103"/>
      <c r="D1040" s="103"/>
      <c r="E1040" s="103"/>
      <c r="F1040" s="106"/>
      <c r="G1040" s="103"/>
      <c r="H1040" s="103"/>
      <c r="I1040" s="103"/>
      <c r="J1040" s="103"/>
      <c r="K1040" s="107"/>
      <c r="L1040" s="103"/>
      <c r="M1040" s="103"/>
      <c r="N1040" s="103"/>
      <c r="O1040" s="103"/>
      <c r="P1040" s="103"/>
      <c r="Q1040" s="103"/>
      <c r="R1040" s="103"/>
      <c r="S1040" s="107"/>
      <c r="T1040" s="103"/>
      <c r="U1040" s="107"/>
      <c r="V1040" s="107"/>
      <c r="W1040" s="103"/>
      <c r="X1040" s="103"/>
      <c r="Y1040" s="107"/>
      <c r="Z1040" s="107"/>
      <c r="AA1040" s="107"/>
      <c r="AB1040" s="107"/>
      <c r="AC1040" s="107"/>
      <c r="AD1040" s="103"/>
      <c r="AE1040" s="108"/>
      <c r="AF1040" s="108"/>
      <c r="AG1040" s="103"/>
      <c r="AH1040" s="103"/>
      <c r="AI1040" s="103"/>
      <c r="AJ1040" s="103"/>
      <c r="AK1040" s="103"/>
      <c r="AL1040" s="103"/>
      <c r="AM1040" s="103"/>
      <c r="AN1040" s="103"/>
      <c r="AO1040" s="103"/>
      <c r="AP1040" s="103"/>
      <c r="AQ1040" s="103"/>
      <c r="AR1040" s="103"/>
      <c r="AS1040" s="103"/>
      <c r="AT1040" s="103"/>
      <c r="AU1040" s="103"/>
    </row>
    <row r="1041" s="105" customFormat="1" spans="1:47">
      <c r="A1041" s="103"/>
      <c r="B1041" s="103"/>
      <c r="C1041" s="103"/>
      <c r="D1041" s="103"/>
      <c r="E1041" s="103"/>
      <c r="F1041" s="106"/>
      <c r="G1041" s="103"/>
      <c r="H1041" s="103"/>
      <c r="I1041" s="103"/>
      <c r="J1041" s="103"/>
      <c r="K1041" s="107"/>
      <c r="L1041" s="103"/>
      <c r="M1041" s="103"/>
      <c r="N1041" s="103"/>
      <c r="O1041" s="103"/>
      <c r="P1041" s="103"/>
      <c r="Q1041" s="103"/>
      <c r="R1041" s="103"/>
      <c r="S1041" s="107"/>
      <c r="T1041" s="103"/>
      <c r="U1041" s="107"/>
      <c r="V1041" s="107"/>
      <c r="W1041" s="103"/>
      <c r="X1041" s="103"/>
      <c r="Y1041" s="107"/>
      <c r="Z1041" s="107"/>
      <c r="AA1041" s="107"/>
      <c r="AB1041" s="107"/>
      <c r="AC1041" s="107"/>
      <c r="AD1041" s="103"/>
      <c r="AE1041" s="108"/>
      <c r="AF1041" s="108"/>
      <c r="AG1041" s="103"/>
      <c r="AH1041" s="103"/>
      <c r="AI1041" s="103"/>
      <c r="AJ1041" s="103"/>
      <c r="AK1041" s="103"/>
      <c r="AL1041" s="103"/>
      <c r="AM1041" s="103"/>
      <c r="AN1041" s="103"/>
      <c r="AO1041" s="103"/>
      <c r="AP1041" s="103"/>
      <c r="AQ1041" s="103"/>
      <c r="AR1041" s="103"/>
      <c r="AS1041" s="103"/>
      <c r="AT1041" s="103"/>
      <c r="AU1041" s="103"/>
    </row>
    <row r="1042" s="105" customFormat="1" spans="1:47">
      <c r="A1042" s="103"/>
      <c r="B1042" s="103"/>
      <c r="C1042" s="103"/>
      <c r="D1042" s="103"/>
      <c r="E1042" s="103"/>
      <c r="F1042" s="106"/>
      <c r="G1042" s="103"/>
      <c r="H1042" s="103"/>
      <c r="I1042" s="103"/>
      <c r="J1042" s="103"/>
      <c r="K1042" s="107"/>
      <c r="L1042" s="103"/>
      <c r="M1042" s="103"/>
      <c r="N1042" s="103"/>
      <c r="O1042" s="103"/>
      <c r="P1042" s="103"/>
      <c r="Q1042" s="103"/>
      <c r="R1042" s="103"/>
      <c r="S1042" s="107"/>
      <c r="T1042" s="103"/>
      <c r="U1042" s="107"/>
      <c r="V1042" s="107"/>
      <c r="W1042" s="103"/>
      <c r="X1042" s="103"/>
      <c r="Y1042" s="107"/>
      <c r="Z1042" s="107"/>
      <c r="AA1042" s="107"/>
      <c r="AB1042" s="107"/>
      <c r="AC1042" s="107"/>
      <c r="AD1042" s="103"/>
      <c r="AE1042" s="108"/>
      <c r="AF1042" s="108"/>
      <c r="AG1042" s="103"/>
      <c r="AH1042" s="103"/>
      <c r="AI1042" s="103"/>
      <c r="AJ1042" s="103"/>
      <c r="AK1042" s="103"/>
      <c r="AL1042" s="103"/>
      <c r="AM1042" s="103"/>
      <c r="AN1042" s="103"/>
      <c r="AO1042" s="103"/>
      <c r="AP1042" s="103"/>
      <c r="AQ1042" s="103"/>
      <c r="AR1042" s="103"/>
      <c r="AS1042" s="103"/>
      <c r="AT1042" s="103"/>
      <c r="AU1042" s="103"/>
    </row>
    <row r="1043" s="105" customFormat="1" spans="1:47">
      <c r="A1043" s="103"/>
      <c r="B1043" s="103"/>
      <c r="C1043" s="103"/>
      <c r="D1043" s="103"/>
      <c r="E1043" s="103"/>
      <c r="F1043" s="106"/>
      <c r="G1043" s="103"/>
      <c r="H1043" s="103"/>
      <c r="I1043" s="103"/>
      <c r="J1043" s="103"/>
      <c r="K1043" s="107"/>
      <c r="L1043" s="103"/>
      <c r="M1043" s="103"/>
      <c r="N1043" s="103"/>
      <c r="O1043" s="103"/>
      <c r="P1043" s="103"/>
      <c r="Q1043" s="103"/>
      <c r="R1043" s="103"/>
      <c r="S1043" s="107"/>
      <c r="T1043" s="103"/>
      <c r="U1043" s="107"/>
      <c r="V1043" s="107"/>
      <c r="W1043" s="103"/>
      <c r="X1043" s="103"/>
      <c r="Y1043" s="107"/>
      <c r="Z1043" s="107"/>
      <c r="AA1043" s="107"/>
      <c r="AB1043" s="107"/>
      <c r="AC1043" s="107"/>
      <c r="AD1043" s="103"/>
      <c r="AE1043" s="108"/>
      <c r="AF1043" s="108"/>
      <c r="AG1043" s="103"/>
      <c r="AH1043" s="103"/>
      <c r="AI1043" s="103"/>
      <c r="AJ1043" s="103"/>
      <c r="AK1043" s="103"/>
      <c r="AL1043" s="103"/>
      <c r="AM1043" s="103"/>
      <c r="AN1043" s="103"/>
      <c r="AO1043" s="103"/>
      <c r="AP1043" s="103"/>
      <c r="AQ1043" s="103"/>
      <c r="AR1043" s="103"/>
      <c r="AS1043" s="103"/>
      <c r="AT1043" s="103"/>
      <c r="AU1043" s="103"/>
    </row>
    <row r="1044" s="105" customFormat="1" spans="1:47">
      <c r="A1044" s="103"/>
      <c r="B1044" s="103"/>
      <c r="C1044" s="103"/>
      <c r="D1044" s="103"/>
      <c r="E1044" s="103"/>
      <c r="F1044" s="106"/>
      <c r="G1044" s="103"/>
      <c r="H1044" s="103"/>
      <c r="I1044" s="103"/>
      <c r="J1044" s="103"/>
      <c r="K1044" s="107"/>
      <c r="L1044" s="103"/>
      <c r="M1044" s="103"/>
      <c r="N1044" s="103"/>
      <c r="O1044" s="103"/>
      <c r="P1044" s="103"/>
      <c r="Q1044" s="103"/>
      <c r="R1044" s="103"/>
      <c r="S1044" s="107"/>
      <c r="T1044" s="103"/>
      <c r="U1044" s="107"/>
      <c r="V1044" s="107"/>
      <c r="W1044" s="103"/>
      <c r="X1044" s="103"/>
      <c r="Y1044" s="107"/>
      <c r="Z1044" s="107"/>
      <c r="AA1044" s="107"/>
      <c r="AB1044" s="107"/>
      <c r="AC1044" s="107"/>
      <c r="AD1044" s="103"/>
      <c r="AE1044" s="108"/>
      <c r="AF1044" s="108"/>
      <c r="AG1044" s="103"/>
      <c r="AH1044" s="103"/>
      <c r="AI1044" s="103"/>
      <c r="AJ1044" s="103"/>
      <c r="AK1044" s="103"/>
      <c r="AL1044" s="103"/>
      <c r="AM1044" s="103"/>
      <c r="AN1044" s="103"/>
      <c r="AO1044" s="103"/>
      <c r="AP1044" s="103"/>
      <c r="AQ1044" s="103"/>
      <c r="AR1044" s="103"/>
      <c r="AS1044" s="103"/>
      <c r="AT1044" s="103"/>
      <c r="AU1044" s="103"/>
    </row>
    <row r="1045" s="105" customFormat="1" spans="1:47">
      <c r="A1045" s="103"/>
      <c r="B1045" s="103"/>
      <c r="C1045" s="103"/>
      <c r="D1045" s="103"/>
      <c r="E1045" s="103"/>
      <c r="F1045" s="106"/>
      <c r="G1045" s="103"/>
      <c r="H1045" s="103"/>
      <c r="I1045" s="103"/>
      <c r="J1045" s="103"/>
      <c r="K1045" s="107"/>
      <c r="L1045" s="103"/>
      <c r="M1045" s="103"/>
      <c r="N1045" s="103"/>
      <c r="O1045" s="103"/>
      <c r="P1045" s="103"/>
      <c r="Q1045" s="103"/>
      <c r="R1045" s="103"/>
      <c r="S1045" s="107"/>
      <c r="T1045" s="103"/>
      <c r="U1045" s="107"/>
      <c r="V1045" s="107"/>
      <c r="W1045" s="103"/>
      <c r="X1045" s="103"/>
      <c r="Y1045" s="107"/>
      <c r="Z1045" s="107"/>
      <c r="AA1045" s="107"/>
      <c r="AB1045" s="107"/>
      <c r="AC1045" s="107"/>
      <c r="AD1045" s="103"/>
      <c r="AE1045" s="108"/>
      <c r="AF1045" s="108"/>
      <c r="AG1045" s="103"/>
      <c r="AH1045" s="103"/>
      <c r="AI1045" s="103"/>
      <c r="AJ1045" s="103"/>
      <c r="AK1045" s="103"/>
      <c r="AL1045" s="103"/>
      <c r="AM1045" s="103"/>
      <c r="AN1045" s="103"/>
      <c r="AO1045" s="103"/>
      <c r="AP1045" s="103"/>
      <c r="AQ1045" s="103"/>
      <c r="AR1045" s="103"/>
      <c r="AS1045" s="103"/>
      <c r="AT1045" s="103"/>
      <c r="AU1045" s="103"/>
    </row>
    <row r="1046" s="105" customFormat="1" spans="1:47">
      <c r="A1046" s="103"/>
      <c r="B1046" s="103"/>
      <c r="C1046" s="103"/>
      <c r="D1046" s="103"/>
      <c r="E1046" s="103"/>
      <c r="F1046" s="106"/>
      <c r="G1046" s="103"/>
      <c r="H1046" s="103"/>
      <c r="I1046" s="103"/>
      <c r="J1046" s="103"/>
      <c r="K1046" s="107"/>
      <c r="L1046" s="103"/>
      <c r="M1046" s="103"/>
      <c r="N1046" s="103"/>
      <c r="O1046" s="103"/>
      <c r="P1046" s="103"/>
      <c r="Q1046" s="103"/>
      <c r="R1046" s="103"/>
      <c r="S1046" s="107"/>
      <c r="T1046" s="103"/>
      <c r="U1046" s="107"/>
      <c r="V1046" s="107"/>
      <c r="W1046" s="103"/>
      <c r="X1046" s="103"/>
      <c r="Y1046" s="107"/>
      <c r="Z1046" s="107"/>
      <c r="AA1046" s="107"/>
      <c r="AB1046" s="107"/>
      <c r="AC1046" s="107"/>
      <c r="AD1046" s="103"/>
      <c r="AE1046" s="108"/>
      <c r="AF1046" s="108"/>
      <c r="AG1046" s="103"/>
      <c r="AH1046" s="103"/>
      <c r="AI1046" s="103"/>
      <c r="AJ1046" s="103"/>
      <c r="AK1046" s="103"/>
      <c r="AL1046" s="103"/>
      <c r="AM1046" s="103"/>
      <c r="AN1046" s="103"/>
      <c r="AO1046" s="103"/>
      <c r="AP1046" s="103"/>
      <c r="AQ1046" s="103"/>
      <c r="AR1046" s="103"/>
      <c r="AS1046" s="103"/>
      <c r="AT1046" s="103"/>
      <c r="AU1046" s="103"/>
    </row>
    <row r="1047" s="105" customFormat="1" spans="1:47">
      <c r="A1047" s="103"/>
      <c r="B1047" s="103"/>
      <c r="C1047" s="103"/>
      <c r="D1047" s="103"/>
      <c r="E1047" s="103"/>
      <c r="F1047" s="106"/>
      <c r="G1047" s="103"/>
      <c r="H1047" s="103"/>
      <c r="I1047" s="103"/>
      <c r="J1047" s="103"/>
      <c r="K1047" s="107"/>
      <c r="L1047" s="103"/>
      <c r="M1047" s="103"/>
      <c r="N1047" s="103"/>
      <c r="O1047" s="103"/>
      <c r="P1047" s="103"/>
      <c r="Q1047" s="103"/>
      <c r="R1047" s="103"/>
      <c r="S1047" s="107"/>
      <c r="T1047" s="103"/>
      <c r="U1047" s="107"/>
      <c r="V1047" s="107"/>
      <c r="W1047" s="103"/>
      <c r="X1047" s="103"/>
      <c r="Y1047" s="107"/>
      <c r="Z1047" s="107"/>
      <c r="AA1047" s="107"/>
      <c r="AB1047" s="107"/>
      <c r="AC1047" s="107"/>
      <c r="AD1047" s="103"/>
      <c r="AE1047" s="108"/>
      <c r="AF1047" s="108"/>
      <c r="AG1047" s="103"/>
      <c r="AH1047" s="103"/>
      <c r="AI1047" s="103"/>
      <c r="AJ1047" s="103"/>
      <c r="AK1047" s="103"/>
      <c r="AL1047" s="103"/>
      <c r="AM1047" s="103"/>
      <c r="AN1047" s="103"/>
      <c r="AO1047" s="103"/>
      <c r="AP1047" s="103"/>
      <c r="AQ1047" s="103"/>
      <c r="AR1047" s="103"/>
      <c r="AS1047" s="103"/>
      <c r="AT1047" s="103"/>
      <c r="AU1047" s="103"/>
    </row>
    <row r="1048" s="105" customFormat="1" spans="1:47">
      <c r="A1048" s="103"/>
      <c r="B1048" s="103"/>
      <c r="C1048" s="103"/>
      <c r="D1048" s="103"/>
      <c r="E1048" s="103"/>
      <c r="F1048" s="106"/>
      <c r="G1048" s="103"/>
      <c r="H1048" s="103"/>
      <c r="I1048" s="103"/>
      <c r="J1048" s="103"/>
      <c r="K1048" s="107"/>
      <c r="L1048" s="103"/>
      <c r="M1048" s="103"/>
      <c r="N1048" s="103"/>
      <c r="O1048" s="103"/>
      <c r="P1048" s="103"/>
      <c r="Q1048" s="103"/>
      <c r="R1048" s="103"/>
      <c r="S1048" s="107"/>
      <c r="T1048" s="103"/>
      <c r="U1048" s="107"/>
      <c r="V1048" s="107"/>
      <c r="W1048" s="103"/>
      <c r="X1048" s="103"/>
      <c r="Y1048" s="107"/>
      <c r="Z1048" s="107"/>
      <c r="AA1048" s="107"/>
      <c r="AB1048" s="107"/>
      <c r="AC1048" s="107"/>
      <c r="AD1048" s="103"/>
      <c r="AE1048" s="108"/>
      <c r="AF1048" s="108"/>
      <c r="AG1048" s="103"/>
      <c r="AH1048" s="103"/>
      <c r="AI1048" s="103"/>
      <c r="AJ1048" s="103"/>
      <c r="AK1048" s="103"/>
      <c r="AL1048" s="103"/>
      <c r="AM1048" s="103"/>
      <c r="AN1048" s="103"/>
      <c r="AO1048" s="103"/>
      <c r="AP1048" s="103"/>
      <c r="AQ1048" s="103"/>
      <c r="AR1048" s="103"/>
      <c r="AS1048" s="103"/>
      <c r="AT1048" s="103"/>
      <c r="AU1048" s="103"/>
    </row>
    <row r="1049" s="105" customFormat="1" spans="1:47">
      <c r="A1049" s="103"/>
      <c r="B1049" s="103"/>
      <c r="C1049" s="103"/>
      <c r="D1049" s="103"/>
      <c r="E1049" s="103"/>
      <c r="F1049" s="106"/>
      <c r="G1049" s="103"/>
      <c r="H1049" s="103"/>
      <c r="I1049" s="103"/>
      <c r="J1049" s="103"/>
      <c r="K1049" s="107"/>
      <c r="L1049" s="103"/>
      <c r="M1049" s="103"/>
      <c r="N1049" s="103"/>
      <c r="O1049" s="103"/>
      <c r="P1049" s="103"/>
      <c r="Q1049" s="103"/>
      <c r="R1049" s="103"/>
      <c r="S1049" s="107"/>
      <c r="T1049" s="103"/>
      <c r="U1049" s="107"/>
      <c r="V1049" s="107"/>
      <c r="W1049" s="103"/>
      <c r="X1049" s="103"/>
      <c r="Y1049" s="107"/>
      <c r="Z1049" s="107"/>
      <c r="AA1049" s="107"/>
      <c r="AB1049" s="107"/>
      <c r="AC1049" s="107"/>
      <c r="AD1049" s="103"/>
      <c r="AE1049" s="108"/>
      <c r="AF1049" s="108"/>
      <c r="AG1049" s="103"/>
      <c r="AH1049" s="103"/>
      <c r="AI1049" s="103"/>
      <c r="AJ1049" s="103"/>
      <c r="AK1049" s="103"/>
      <c r="AL1049" s="103"/>
      <c r="AM1049" s="103"/>
      <c r="AN1049" s="103"/>
      <c r="AO1049" s="103"/>
      <c r="AP1049" s="103"/>
      <c r="AQ1049" s="103"/>
      <c r="AR1049" s="103"/>
      <c r="AS1049" s="103"/>
      <c r="AT1049" s="103"/>
      <c r="AU1049" s="103"/>
    </row>
    <row r="1050" s="105" customFormat="1" spans="1:47">
      <c r="A1050" s="103"/>
      <c r="B1050" s="103"/>
      <c r="C1050" s="103"/>
      <c r="D1050" s="103"/>
      <c r="E1050" s="103"/>
      <c r="F1050" s="106"/>
      <c r="G1050" s="103"/>
      <c r="H1050" s="103"/>
      <c r="I1050" s="103"/>
      <c r="J1050" s="103"/>
      <c r="K1050" s="107"/>
      <c r="L1050" s="103"/>
      <c r="M1050" s="103"/>
      <c r="N1050" s="103"/>
      <c r="O1050" s="103"/>
      <c r="P1050" s="103"/>
      <c r="Q1050" s="103"/>
      <c r="R1050" s="103"/>
      <c r="S1050" s="107"/>
      <c r="T1050" s="103"/>
      <c r="U1050" s="107"/>
      <c r="V1050" s="107"/>
      <c r="W1050" s="103"/>
      <c r="X1050" s="103"/>
      <c r="Y1050" s="107"/>
      <c r="Z1050" s="107"/>
      <c r="AA1050" s="107"/>
      <c r="AB1050" s="107"/>
      <c r="AC1050" s="107"/>
      <c r="AD1050" s="103"/>
      <c r="AE1050" s="108"/>
      <c r="AF1050" s="108"/>
      <c r="AG1050" s="103"/>
      <c r="AH1050" s="103"/>
      <c r="AI1050" s="103"/>
      <c r="AJ1050" s="103"/>
      <c r="AK1050" s="103"/>
      <c r="AL1050" s="103"/>
      <c r="AM1050" s="103"/>
      <c r="AN1050" s="103"/>
      <c r="AO1050" s="103"/>
      <c r="AP1050" s="103"/>
      <c r="AQ1050" s="103"/>
      <c r="AR1050" s="103"/>
      <c r="AS1050" s="103"/>
      <c r="AT1050" s="103"/>
      <c r="AU1050" s="103"/>
    </row>
    <row r="1051" s="105" customFormat="1" spans="1:47">
      <c r="A1051" s="103"/>
      <c r="B1051" s="103"/>
      <c r="C1051" s="103"/>
      <c r="D1051" s="103"/>
      <c r="E1051" s="103"/>
      <c r="F1051" s="106"/>
      <c r="G1051" s="103"/>
      <c r="H1051" s="103"/>
      <c r="I1051" s="103"/>
      <c r="J1051" s="103"/>
      <c r="K1051" s="107"/>
      <c r="L1051" s="103"/>
      <c r="M1051" s="103"/>
      <c r="N1051" s="103"/>
      <c r="O1051" s="103"/>
      <c r="P1051" s="103"/>
      <c r="Q1051" s="103"/>
      <c r="R1051" s="103"/>
      <c r="S1051" s="107"/>
      <c r="T1051" s="103"/>
      <c r="U1051" s="107"/>
      <c r="V1051" s="107"/>
      <c r="W1051" s="103"/>
      <c r="X1051" s="103"/>
      <c r="Y1051" s="107"/>
      <c r="Z1051" s="107"/>
      <c r="AA1051" s="107"/>
      <c r="AB1051" s="107"/>
      <c r="AC1051" s="107"/>
      <c r="AD1051" s="103"/>
      <c r="AE1051" s="108"/>
      <c r="AF1051" s="108"/>
      <c r="AG1051" s="103"/>
      <c r="AH1051" s="103"/>
      <c r="AI1051" s="103"/>
      <c r="AJ1051" s="103"/>
      <c r="AK1051" s="103"/>
      <c r="AL1051" s="103"/>
      <c r="AM1051" s="103"/>
      <c r="AN1051" s="103"/>
      <c r="AO1051" s="103"/>
      <c r="AP1051" s="103"/>
      <c r="AQ1051" s="103"/>
      <c r="AR1051" s="103"/>
      <c r="AS1051" s="103"/>
      <c r="AT1051" s="103"/>
      <c r="AU1051" s="103"/>
    </row>
    <row r="1052" s="105" customFormat="1" spans="1:47">
      <c r="A1052" s="103"/>
      <c r="B1052" s="103"/>
      <c r="C1052" s="103"/>
      <c r="D1052" s="103"/>
      <c r="E1052" s="103"/>
      <c r="F1052" s="106"/>
      <c r="G1052" s="103"/>
      <c r="H1052" s="103"/>
      <c r="I1052" s="103"/>
      <c r="J1052" s="103"/>
      <c r="K1052" s="107"/>
      <c r="L1052" s="103"/>
      <c r="M1052" s="103"/>
      <c r="N1052" s="103"/>
      <c r="O1052" s="103"/>
      <c r="P1052" s="103"/>
      <c r="Q1052" s="103"/>
      <c r="R1052" s="103"/>
      <c r="S1052" s="107"/>
      <c r="T1052" s="103"/>
      <c r="U1052" s="107"/>
      <c r="V1052" s="107"/>
      <c r="W1052" s="103"/>
      <c r="X1052" s="103"/>
      <c r="Y1052" s="107"/>
      <c r="Z1052" s="107"/>
      <c r="AA1052" s="107"/>
      <c r="AB1052" s="107"/>
      <c r="AC1052" s="107"/>
      <c r="AD1052" s="103"/>
      <c r="AE1052" s="108"/>
      <c r="AF1052" s="108"/>
      <c r="AG1052" s="103"/>
      <c r="AH1052" s="103"/>
      <c r="AI1052" s="103"/>
      <c r="AJ1052" s="103"/>
      <c r="AK1052" s="103"/>
      <c r="AL1052" s="103"/>
      <c r="AM1052" s="103"/>
      <c r="AN1052" s="103"/>
      <c r="AO1052" s="103"/>
      <c r="AP1052" s="103"/>
      <c r="AQ1052" s="103"/>
      <c r="AR1052" s="103"/>
      <c r="AS1052" s="103"/>
      <c r="AT1052" s="103"/>
      <c r="AU1052" s="103"/>
    </row>
    <row r="1053" s="105" customFormat="1" spans="1:47">
      <c r="A1053" s="103"/>
      <c r="B1053" s="103"/>
      <c r="C1053" s="103"/>
      <c r="D1053" s="103"/>
      <c r="E1053" s="103"/>
      <c r="F1053" s="106"/>
      <c r="G1053" s="103"/>
      <c r="H1053" s="103"/>
      <c r="I1053" s="103"/>
      <c r="J1053" s="103"/>
      <c r="K1053" s="107"/>
      <c r="L1053" s="103"/>
      <c r="M1053" s="103"/>
      <c r="N1053" s="103"/>
      <c r="O1053" s="103"/>
      <c r="P1053" s="103"/>
      <c r="Q1053" s="103"/>
      <c r="R1053" s="103"/>
      <c r="S1053" s="107"/>
      <c r="T1053" s="103"/>
      <c r="U1053" s="107"/>
      <c r="V1053" s="107"/>
      <c r="W1053" s="103"/>
      <c r="X1053" s="103"/>
      <c r="Y1053" s="107"/>
      <c r="Z1053" s="107"/>
      <c r="AA1053" s="107"/>
      <c r="AB1053" s="107"/>
      <c r="AC1053" s="107"/>
      <c r="AD1053" s="103"/>
      <c r="AE1053" s="108"/>
      <c r="AF1053" s="108"/>
      <c r="AG1053" s="103"/>
      <c r="AH1053" s="103"/>
      <c r="AI1053" s="103"/>
      <c r="AJ1053" s="103"/>
      <c r="AK1053" s="103"/>
      <c r="AL1053" s="103"/>
      <c r="AM1053" s="103"/>
      <c r="AN1053" s="103"/>
      <c r="AO1053" s="103"/>
      <c r="AP1053" s="103"/>
      <c r="AQ1053" s="103"/>
      <c r="AR1053" s="103"/>
      <c r="AS1053" s="103"/>
      <c r="AT1053" s="103"/>
      <c r="AU1053" s="103"/>
    </row>
    <row r="1054" s="105" customFormat="1" spans="1:47">
      <c r="A1054" s="103"/>
      <c r="B1054" s="103"/>
      <c r="C1054" s="103"/>
      <c r="D1054" s="103"/>
      <c r="E1054" s="103"/>
      <c r="F1054" s="106"/>
      <c r="G1054" s="103"/>
      <c r="H1054" s="103"/>
      <c r="I1054" s="103"/>
      <c r="J1054" s="103"/>
      <c r="K1054" s="107"/>
      <c r="L1054" s="103"/>
      <c r="M1054" s="103"/>
      <c r="N1054" s="103"/>
      <c r="O1054" s="103"/>
      <c r="P1054" s="103"/>
      <c r="Q1054" s="103"/>
      <c r="R1054" s="103"/>
      <c r="S1054" s="107"/>
      <c r="T1054" s="103"/>
      <c r="U1054" s="107"/>
      <c r="V1054" s="107"/>
      <c r="W1054" s="103"/>
      <c r="X1054" s="103"/>
      <c r="Y1054" s="107"/>
      <c r="Z1054" s="107"/>
      <c r="AA1054" s="107"/>
      <c r="AB1054" s="107"/>
      <c r="AC1054" s="107"/>
      <c r="AD1054" s="103"/>
      <c r="AE1054" s="108"/>
      <c r="AF1054" s="108"/>
      <c r="AG1054" s="103"/>
      <c r="AH1054" s="103"/>
      <c r="AI1054" s="103"/>
      <c r="AJ1054" s="103"/>
      <c r="AK1054" s="103"/>
      <c r="AL1054" s="103"/>
      <c r="AM1054" s="103"/>
      <c r="AN1054" s="103"/>
      <c r="AO1054" s="103"/>
      <c r="AP1054" s="103"/>
      <c r="AQ1054" s="103"/>
      <c r="AR1054" s="103"/>
      <c r="AS1054" s="103"/>
      <c r="AT1054" s="103"/>
      <c r="AU1054" s="103"/>
    </row>
    <row r="1055" s="105" customFormat="1" spans="1:47">
      <c r="A1055" s="103"/>
      <c r="B1055" s="103"/>
      <c r="C1055" s="103"/>
      <c r="D1055" s="103"/>
      <c r="E1055" s="103"/>
      <c r="F1055" s="106"/>
      <c r="G1055" s="103"/>
      <c r="H1055" s="103"/>
      <c r="I1055" s="103"/>
      <c r="J1055" s="103"/>
      <c r="K1055" s="107"/>
      <c r="L1055" s="103"/>
      <c r="M1055" s="103"/>
      <c r="N1055" s="103"/>
      <c r="O1055" s="103"/>
      <c r="P1055" s="103"/>
      <c r="Q1055" s="103"/>
      <c r="R1055" s="103"/>
      <c r="S1055" s="107"/>
      <c r="T1055" s="103"/>
      <c r="U1055" s="107"/>
      <c r="V1055" s="107"/>
      <c r="W1055" s="103"/>
      <c r="X1055" s="103"/>
      <c r="Y1055" s="107"/>
      <c r="Z1055" s="107"/>
      <c r="AA1055" s="107"/>
      <c r="AB1055" s="107"/>
      <c r="AC1055" s="107"/>
      <c r="AD1055" s="103"/>
      <c r="AE1055" s="108"/>
      <c r="AF1055" s="108"/>
      <c r="AG1055" s="103"/>
      <c r="AH1055" s="103"/>
      <c r="AI1055" s="103"/>
      <c r="AJ1055" s="103"/>
      <c r="AK1055" s="103"/>
      <c r="AL1055" s="103"/>
      <c r="AM1055" s="103"/>
      <c r="AN1055" s="103"/>
      <c r="AO1055" s="103"/>
      <c r="AP1055" s="103"/>
      <c r="AQ1055" s="103"/>
      <c r="AR1055" s="103"/>
      <c r="AS1055" s="103"/>
      <c r="AT1055" s="103"/>
      <c r="AU1055" s="103"/>
    </row>
    <row r="1056" s="105" customFormat="1" spans="1:47">
      <c r="A1056" s="103"/>
      <c r="B1056" s="103"/>
      <c r="C1056" s="103"/>
      <c r="D1056" s="103"/>
      <c r="E1056" s="103"/>
      <c r="F1056" s="106"/>
      <c r="G1056" s="103"/>
      <c r="H1056" s="103"/>
      <c r="I1056" s="103"/>
      <c r="J1056" s="103"/>
      <c r="K1056" s="107"/>
      <c r="L1056" s="103"/>
      <c r="M1056" s="103"/>
      <c r="N1056" s="103"/>
      <c r="O1056" s="103"/>
      <c r="P1056" s="103"/>
      <c r="Q1056" s="103"/>
      <c r="R1056" s="103"/>
      <c r="S1056" s="107"/>
      <c r="T1056" s="103"/>
      <c r="U1056" s="107"/>
      <c r="V1056" s="107"/>
      <c r="W1056" s="103"/>
      <c r="X1056" s="103"/>
      <c r="Y1056" s="107"/>
      <c r="Z1056" s="107"/>
      <c r="AA1056" s="107"/>
      <c r="AB1056" s="107"/>
      <c r="AC1056" s="107"/>
      <c r="AD1056" s="103"/>
      <c r="AE1056" s="108"/>
      <c r="AF1056" s="108"/>
      <c r="AG1056" s="103"/>
      <c r="AH1056" s="103"/>
      <c r="AI1056" s="103"/>
      <c r="AJ1056" s="103"/>
      <c r="AK1056" s="103"/>
      <c r="AL1056" s="103"/>
      <c r="AM1056" s="103"/>
      <c r="AN1056" s="103"/>
      <c r="AO1056" s="103"/>
      <c r="AP1056" s="103"/>
      <c r="AQ1056" s="103"/>
      <c r="AR1056" s="103"/>
      <c r="AS1056" s="103"/>
      <c r="AT1056" s="103"/>
      <c r="AU1056" s="103"/>
    </row>
    <row r="1057" s="105" customFormat="1" spans="1:47">
      <c r="A1057" s="103"/>
      <c r="B1057" s="103"/>
      <c r="C1057" s="103"/>
      <c r="D1057" s="103"/>
      <c r="E1057" s="103"/>
      <c r="F1057" s="106"/>
      <c r="G1057" s="103"/>
      <c r="H1057" s="103"/>
      <c r="I1057" s="103"/>
      <c r="J1057" s="103"/>
      <c r="K1057" s="107"/>
      <c r="L1057" s="103"/>
      <c r="M1057" s="103"/>
      <c r="N1057" s="103"/>
      <c r="O1057" s="103"/>
      <c r="P1057" s="103"/>
      <c r="Q1057" s="103"/>
      <c r="R1057" s="103"/>
      <c r="S1057" s="107"/>
      <c r="T1057" s="103"/>
      <c r="U1057" s="107"/>
      <c r="V1057" s="107"/>
      <c r="W1057" s="103"/>
      <c r="X1057" s="103"/>
      <c r="Y1057" s="107"/>
      <c r="Z1057" s="107"/>
      <c r="AA1057" s="107"/>
      <c r="AB1057" s="107"/>
      <c r="AC1057" s="107"/>
      <c r="AD1057" s="103"/>
      <c r="AE1057" s="108"/>
      <c r="AF1057" s="108"/>
      <c r="AG1057" s="103"/>
      <c r="AH1057" s="103"/>
      <c r="AI1057" s="103"/>
      <c r="AJ1057" s="103"/>
      <c r="AK1057" s="103"/>
      <c r="AL1057" s="103"/>
      <c r="AM1057" s="103"/>
      <c r="AN1057" s="103"/>
      <c r="AO1057" s="103"/>
      <c r="AP1057" s="103"/>
      <c r="AQ1057" s="103"/>
      <c r="AR1057" s="103"/>
      <c r="AS1057" s="103"/>
      <c r="AT1057" s="103"/>
      <c r="AU1057" s="103"/>
    </row>
    <row r="1058" s="105" customFormat="1" spans="1:47">
      <c r="A1058" s="103"/>
      <c r="B1058" s="103"/>
      <c r="C1058" s="103"/>
      <c r="D1058" s="103"/>
      <c r="E1058" s="103"/>
      <c r="F1058" s="106"/>
      <c r="G1058" s="103"/>
      <c r="H1058" s="103"/>
      <c r="I1058" s="103"/>
      <c r="J1058" s="103"/>
      <c r="K1058" s="107"/>
      <c r="L1058" s="103"/>
      <c r="M1058" s="103"/>
      <c r="N1058" s="103"/>
      <c r="O1058" s="103"/>
      <c r="P1058" s="103"/>
      <c r="Q1058" s="103"/>
      <c r="R1058" s="103"/>
      <c r="S1058" s="107"/>
      <c r="T1058" s="103"/>
      <c r="U1058" s="107"/>
      <c r="V1058" s="107"/>
      <c r="W1058" s="103"/>
      <c r="X1058" s="103"/>
      <c r="Y1058" s="107"/>
      <c r="Z1058" s="107"/>
      <c r="AA1058" s="107"/>
      <c r="AB1058" s="107"/>
      <c r="AC1058" s="107"/>
      <c r="AD1058" s="103"/>
      <c r="AE1058" s="108"/>
      <c r="AF1058" s="108"/>
      <c r="AG1058" s="103"/>
      <c r="AH1058" s="103"/>
      <c r="AI1058" s="103"/>
      <c r="AJ1058" s="103"/>
      <c r="AK1058" s="103"/>
      <c r="AL1058" s="103"/>
      <c r="AM1058" s="103"/>
      <c r="AN1058" s="103"/>
      <c r="AO1058" s="103"/>
      <c r="AP1058" s="103"/>
      <c r="AQ1058" s="103"/>
      <c r="AR1058" s="103"/>
      <c r="AS1058" s="103"/>
      <c r="AT1058" s="103"/>
      <c r="AU1058" s="103"/>
    </row>
    <row r="1059" s="105" customFormat="1" spans="1:47">
      <c r="A1059" s="103"/>
      <c r="B1059" s="103"/>
      <c r="C1059" s="103"/>
      <c r="D1059" s="103"/>
      <c r="E1059" s="103"/>
      <c r="F1059" s="106"/>
      <c r="G1059" s="103"/>
      <c r="H1059" s="103"/>
      <c r="I1059" s="103"/>
      <c r="J1059" s="103"/>
      <c r="K1059" s="107"/>
      <c r="L1059" s="103"/>
      <c r="M1059" s="103"/>
      <c r="N1059" s="103"/>
      <c r="O1059" s="103"/>
      <c r="P1059" s="103"/>
      <c r="Q1059" s="103"/>
      <c r="R1059" s="103"/>
      <c r="S1059" s="107"/>
      <c r="T1059" s="103"/>
      <c r="U1059" s="107"/>
      <c r="V1059" s="107"/>
      <c r="W1059" s="103"/>
      <c r="X1059" s="103"/>
      <c r="Y1059" s="107"/>
      <c r="Z1059" s="107"/>
      <c r="AA1059" s="107"/>
      <c r="AB1059" s="107"/>
      <c r="AC1059" s="107"/>
      <c r="AD1059" s="103"/>
      <c r="AE1059" s="108"/>
      <c r="AF1059" s="108"/>
      <c r="AG1059" s="103"/>
      <c r="AH1059" s="103"/>
      <c r="AI1059" s="103"/>
      <c r="AJ1059" s="103"/>
      <c r="AK1059" s="103"/>
      <c r="AL1059" s="103"/>
      <c r="AM1059" s="103"/>
      <c r="AN1059" s="103"/>
      <c r="AO1059" s="103"/>
      <c r="AP1059" s="103"/>
      <c r="AQ1059" s="103"/>
      <c r="AR1059" s="103"/>
      <c r="AS1059" s="103"/>
      <c r="AT1059" s="103"/>
      <c r="AU1059" s="103"/>
    </row>
    <row r="1060" s="105" customFormat="1" spans="1:47">
      <c r="A1060" s="103"/>
      <c r="B1060" s="103"/>
      <c r="C1060" s="103"/>
      <c r="D1060" s="103"/>
      <c r="E1060" s="103"/>
      <c r="F1060" s="106"/>
      <c r="G1060" s="103"/>
      <c r="H1060" s="103"/>
      <c r="I1060" s="103"/>
      <c r="J1060" s="103"/>
      <c r="K1060" s="107"/>
      <c r="L1060" s="103"/>
      <c r="M1060" s="103"/>
      <c r="N1060" s="103"/>
      <c r="O1060" s="103"/>
      <c r="P1060" s="103"/>
      <c r="Q1060" s="103"/>
      <c r="R1060" s="103"/>
      <c r="S1060" s="107"/>
      <c r="T1060" s="103"/>
      <c r="U1060" s="107"/>
      <c r="V1060" s="107"/>
      <c r="W1060" s="103"/>
      <c r="X1060" s="103"/>
      <c r="Y1060" s="107"/>
      <c r="Z1060" s="107"/>
      <c r="AA1060" s="107"/>
      <c r="AB1060" s="107"/>
      <c r="AC1060" s="107"/>
      <c r="AD1060" s="103"/>
      <c r="AE1060" s="108"/>
      <c r="AF1060" s="108"/>
      <c r="AG1060" s="103"/>
      <c r="AH1060" s="103"/>
      <c r="AI1060" s="103"/>
      <c r="AJ1060" s="103"/>
      <c r="AK1060" s="103"/>
      <c r="AL1060" s="103"/>
      <c r="AM1060" s="103"/>
      <c r="AN1060" s="103"/>
      <c r="AO1060" s="103"/>
      <c r="AP1060" s="103"/>
      <c r="AQ1060" s="103"/>
      <c r="AR1060" s="103"/>
      <c r="AS1060" s="103"/>
      <c r="AT1060" s="103"/>
      <c r="AU1060" s="103"/>
    </row>
    <row r="1061" s="105" customFormat="1" spans="1:47">
      <c r="A1061" s="103"/>
      <c r="B1061" s="103"/>
      <c r="C1061" s="103"/>
      <c r="D1061" s="103"/>
      <c r="E1061" s="103"/>
      <c r="F1061" s="106"/>
      <c r="G1061" s="103"/>
      <c r="H1061" s="103"/>
      <c r="I1061" s="103"/>
      <c r="J1061" s="103"/>
      <c r="K1061" s="107"/>
      <c r="L1061" s="103"/>
      <c r="M1061" s="103"/>
      <c r="N1061" s="103"/>
      <c r="O1061" s="103"/>
      <c r="P1061" s="103"/>
      <c r="Q1061" s="103"/>
      <c r="R1061" s="103"/>
      <c r="S1061" s="107"/>
      <c r="T1061" s="103"/>
      <c r="U1061" s="107"/>
      <c r="V1061" s="107"/>
      <c r="W1061" s="103"/>
      <c r="X1061" s="103"/>
      <c r="Y1061" s="107"/>
      <c r="Z1061" s="107"/>
      <c r="AA1061" s="107"/>
      <c r="AB1061" s="107"/>
      <c r="AC1061" s="107"/>
      <c r="AD1061" s="103"/>
      <c r="AE1061" s="108"/>
      <c r="AF1061" s="108"/>
      <c r="AG1061" s="103"/>
      <c r="AH1061" s="103"/>
      <c r="AI1061" s="103"/>
      <c r="AJ1061" s="103"/>
      <c r="AK1061" s="103"/>
      <c r="AL1061" s="103"/>
      <c r="AM1061" s="103"/>
      <c r="AN1061" s="103"/>
      <c r="AO1061" s="103"/>
      <c r="AP1061" s="103"/>
      <c r="AQ1061" s="103"/>
      <c r="AR1061" s="103"/>
      <c r="AS1061" s="103"/>
      <c r="AT1061" s="103"/>
      <c r="AU1061" s="103"/>
    </row>
    <row r="1062" s="105" customFormat="1" spans="1:47">
      <c r="A1062" s="103"/>
      <c r="B1062" s="103"/>
      <c r="C1062" s="103"/>
      <c r="D1062" s="103"/>
      <c r="E1062" s="103"/>
      <c r="F1062" s="106"/>
      <c r="G1062" s="103"/>
      <c r="H1062" s="103"/>
      <c r="I1062" s="103"/>
      <c r="J1062" s="103"/>
      <c r="K1062" s="107"/>
      <c r="L1062" s="103"/>
      <c r="M1062" s="103"/>
      <c r="N1062" s="103"/>
      <c r="O1062" s="103"/>
      <c r="P1062" s="103"/>
      <c r="Q1062" s="103"/>
      <c r="R1062" s="103"/>
      <c r="S1062" s="107"/>
      <c r="T1062" s="103"/>
      <c r="U1062" s="107"/>
      <c r="V1062" s="107"/>
      <c r="W1062" s="103"/>
      <c r="X1062" s="103"/>
      <c r="Y1062" s="107"/>
      <c r="Z1062" s="107"/>
      <c r="AA1062" s="107"/>
      <c r="AB1062" s="107"/>
      <c r="AC1062" s="107"/>
      <c r="AD1062" s="103"/>
      <c r="AE1062" s="108"/>
      <c r="AF1062" s="108"/>
      <c r="AG1062" s="103"/>
      <c r="AH1062" s="103"/>
      <c r="AI1062" s="103"/>
      <c r="AJ1062" s="103"/>
      <c r="AK1062" s="103"/>
      <c r="AL1062" s="103"/>
      <c r="AM1062" s="103"/>
      <c r="AN1062" s="103"/>
      <c r="AO1062" s="103"/>
      <c r="AP1062" s="103"/>
      <c r="AQ1062" s="103"/>
      <c r="AR1062" s="103"/>
      <c r="AS1062" s="103"/>
      <c r="AT1062" s="103"/>
      <c r="AU1062" s="103"/>
    </row>
    <row r="1063" s="105" customFormat="1" spans="1:47">
      <c r="A1063" s="103"/>
      <c r="B1063" s="103"/>
      <c r="C1063" s="103"/>
      <c r="D1063" s="103"/>
      <c r="E1063" s="103"/>
      <c r="F1063" s="106"/>
      <c r="G1063" s="103"/>
      <c r="H1063" s="103"/>
      <c r="I1063" s="103"/>
      <c r="J1063" s="103"/>
      <c r="K1063" s="107"/>
      <c r="L1063" s="103"/>
      <c r="M1063" s="103"/>
      <c r="N1063" s="103"/>
      <c r="O1063" s="103"/>
      <c r="P1063" s="103"/>
      <c r="Q1063" s="103"/>
      <c r="R1063" s="103"/>
      <c r="S1063" s="107"/>
      <c r="T1063" s="103"/>
      <c r="U1063" s="107"/>
      <c r="V1063" s="107"/>
      <c r="W1063" s="103"/>
      <c r="X1063" s="103"/>
      <c r="Y1063" s="107"/>
      <c r="Z1063" s="107"/>
      <c r="AA1063" s="107"/>
      <c r="AB1063" s="107"/>
      <c r="AC1063" s="107"/>
      <c r="AD1063" s="103"/>
      <c r="AE1063" s="108"/>
      <c r="AF1063" s="108"/>
      <c r="AG1063" s="103"/>
      <c r="AH1063" s="103"/>
      <c r="AI1063" s="103"/>
      <c r="AJ1063" s="103"/>
      <c r="AK1063" s="103"/>
      <c r="AL1063" s="103"/>
      <c r="AM1063" s="103"/>
      <c r="AN1063" s="103"/>
      <c r="AO1063" s="103"/>
      <c r="AP1063" s="103"/>
      <c r="AQ1063" s="103"/>
      <c r="AR1063" s="103"/>
      <c r="AS1063" s="103"/>
      <c r="AT1063" s="103"/>
      <c r="AU1063" s="103"/>
    </row>
    <row r="1064" s="105" customFormat="1" spans="1:47">
      <c r="A1064" s="103"/>
      <c r="B1064" s="103"/>
      <c r="C1064" s="103"/>
      <c r="D1064" s="103"/>
      <c r="E1064" s="103"/>
      <c r="F1064" s="106"/>
      <c r="G1064" s="103"/>
      <c r="H1064" s="103"/>
      <c r="I1064" s="103"/>
      <c r="J1064" s="103"/>
      <c r="K1064" s="107"/>
      <c r="L1064" s="103"/>
      <c r="M1064" s="103"/>
      <c r="N1064" s="103"/>
      <c r="O1064" s="103"/>
      <c r="P1064" s="103"/>
      <c r="Q1064" s="103"/>
      <c r="R1064" s="103"/>
      <c r="S1064" s="107"/>
      <c r="T1064" s="103"/>
      <c r="U1064" s="107"/>
      <c r="V1064" s="107"/>
      <c r="W1064" s="103"/>
      <c r="X1064" s="103"/>
      <c r="Y1064" s="107"/>
      <c r="Z1064" s="107"/>
      <c r="AA1064" s="107"/>
      <c r="AB1064" s="107"/>
      <c r="AC1064" s="107"/>
      <c r="AD1064" s="103"/>
      <c r="AE1064" s="108"/>
      <c r="AF1064" s="108"/>
      <c r="AG1064" s="103"/>
      <c r="AH1064" s="103"/>
      <c r="AI1064" s="103"/>
      <c r="AJ1064" s="103"/>
      <c r="AK1064" s="103"/>
      <c r="AL1064" s="103"/>
      <c r="AM1064" s="103"/>
      <c r="AN1064" s="103"/>
      <c r="AO1064" s="103"/>
      <c r="AP1064" s="103"/>
      <c r="AQ1064" s="103"/>
      <c r="AR1064" s="103"/>
      <c r="AS1064" s="103"/>
      <c r="AT1064" s="103"/>
      <c r="AU1064" s="103"/>
    </row>
    <row r="1065" s="105" customFormat="1" spans="1:47">
      <c r="A1065" s="103"/>
      <c r="B1065" s="103"/>
      <c r="C1065" s="103"/>
      <c r="D1065" s="103"/>
      <c r="E1065" s="103"/>
      <c r="F1065" s="106"/>
      <c r="G1065" s="103"/>
      <c r="H1065" s="103"/>
      <c r="I1065" s="103"/>
      <c r="J1065" s="103"/>
      <c r="K1065" s="107"/>
      <c r="L1065" s="103"/>
      <c r="M1065" s="103"/>
      <c r="N1065" s="103"/>
      <c r="O1065" s="103"/>
      <c r="P1065" s="103"/>
      <c r="Q1065" s="103"/>
      <c r="R1065" s="103"/>
      <c r="S1065" s="107"/>
      <c r="T1065" s="103"/>
      <c r="U1065" s="107"/>
      <c r="V1065" s="107"/>
      <c r="W1065" s="103"/>
      <c r="X1065" s="103"/>
      <c r="Y1065" s="107"/>
      <c r="Z1065" s="107"/>
      <c r="AA1065" s="107"/>
      <c r="AB1065" s="107"/>
      <c r="AC1065" s="107"/>
      <c r="AD1065" s="103"/>
      <c r="AE1065" s="108"/>
      <c r="AF1065" s="108"/>
      <c r="AG1065" s="103"/>
      <c r="AH1065" s="103"/>
      <c r="AI1065" s="103"/>
      <c r="AJ1065" s="103"/>
      <c r="AK1065" s="103"/>
      <c r="AL1065" s="103"/>
      <c r="AM1065" s="103"/>
      <c r="AN1065" s="103"/>
      <c r="AO1065" s="103"/>
      <c r="AP1065" s="103"/>
      <c r="AQ1065" s="103"/>
      <c r="AR1065" s="103"/>
      <c r="AS1065" s="103"/>
      <c r="AT1065" s="103"/>
      <c r="AU1065" s="103"/>
    </row>
    <row r="1066" s="105" customFormat="1" spans="1:47">
      <c r="A1066" s="103"/>
      <c r="B1066" s="103"/>
      <c r="C1066" s="103"/>
      <c r="D1066" s="103"/>
      <c r="E1066" s="103"/>
      <c r="F1066" s="106"/>
      <c r="G1066" s="103"/>
      <c r="H1066" s="103"/>
      <c r="I1066" s="103"/>
      <c r="J1066" s="103"/>
      <c r="K1066" s="107"/>
      <c r="L1066" s="103"/>
      <c r="M1066" s="103"/>
      <c r="N1066" s="103"/>
      <c r="O1066" s="103"/>
      <c r="P1066" s="103"/>
      <c r="Q1066" s="103"/>
      <c r="R1066" s="103"/>
      <c r="S1066" s="107"/>
      <c r="T1066" s="103"/>
      <c r="U1066" s="107"/>
      <c r="V1066" s="107"/>
      <c r="W1066" s="103"/>
      <c r="X1066" s="103"/>
      <c r="Y1066" s="107"/>
      <c r="Z1066" s="107"/>
      <c r="AA1066" s="107"/>
      <c r="AB1066" s="107"/>
      <c r="AC1066" s="107"/>
      <c r="AD1066" s="103"/>
      <c r="AE1066" s="108"/>
      <c r="AF1066" s="108"/>
      <c r="AG1066" s="103"/>
      <c r="AH1066" s="103"/>
      <c r="AI1066" s="103"/>
      <c r="AJ1066" s="103"/>
      <c r="AK1066" s="103"/>
      <c r="AL1066" s="103"/>
      <c r="AM1066" s="103"/>
      <c r="AN1066" s="103"/>
      <c r="AO1066" s="103"/>
      <c r="AP1066" s="103"/>
      <c r="AQ1066" s="103"/>
      <c r="AR1066" s="103"/>
      <c r="AS1066" s="103"/>
      <c r="AT1066" s="103"/>
      <c r="AU1066" s="103"/>
    </row>
    <row r="1067" s="105" customFormat="1" spans="1:47">
      <c r="A1067" s="103"/>
      <c r="B1067" s="103"/>
      <c r="C1067" s="103"/>
      <c r="D1067" s="103"/>
      <c r="E1067" s="103"/>
      <c r="F1067" s="106"/>
      <c r="G1067" s="103"/>
      <c r="H1067" s="103"/>
      <c r="I1067" s="103"/>
      <c r="J1067" s="103"/>
      <c r="K1067" s="107"/>
      <c r="L1067" s="103"/>
      <c r="M1067" s="103"/>
      <c r="N1067" s="103"/>
      <c r="O1067" s="103"/>
      <c r="P1067" s="103"/>
      <c r="Q1067" s="103"/>
      <c r="R1067" s="103"/>
      <c r="S1067" s="107"/>
      <c r="T1067" s="103"/>
      <c r="U1067" s="107"/>
      <c r="V1067" s="107"/>
      <c r="W1067" s="103"/>
      <c r="X1067" s="103"/>
      <c r="Y1067" s="107"/>
      <c r="Z1067" s="107"/>
      <c r="AA1067" s="107"/>
      <c r="AB1067" s="107"/>
      <c r="AC1067" s="107"/>
      <c r="AD1067" s="103"/>
      <c r="AE1067" s="108"/>
      <c r="AF1067" s="108"/>
      <c r="AG1067" s="103"/>
      <c r="AH1067" s="103"/>
      <c r="AI1067" s="103"/>
      <c r="AJ1067" s="103"/>
      <c r="AK1067" s="103"/>
      <c r="AL1067" s="103"/>
      <c r="AM1067" s="103"/>
      <c r="AN1067" s="103"/>
      <c r="AO1067" s="103"/>
      <c r="AP1067" s="103"/>
      <c r="AQ1067" s="103"/>
      <c r="AR1067" s="103"/>
      <c r="AS1067" s="103"/>
      <c r="AT1067" s="103"/>
      <c r="AU1067" s="103"/>
    </row>
    <row r="1068" s="105" customFormat="1" spans="1:47">
      <c r="A1068" s="103"/>
      <c r="B1068" s="103"/>
      <c r="C1068" s="103"/>
      <c r="D1068" s="103"/>
      <c r="E1068" s="103"/>
      <c r="F1068" s="106"/>
      <c r="G1068" s="103"/>
      <c r="H1068" s="103"/>
      <c r="I1068" s="103"/>
      <c r="J1068" s="103"/>
      <c r="K1068" s="107"/>
      <c r="L1068" s="103"/>
      <c r="M1068" s="103"/>
      <c r="N1068" s="103"/>
      <c r="O1068" s="103"/>
      <c r="P1068" s="103"/>
      <c r="Q1068" s="103"/>
      <c r="R1068" s="103"/>
      <c r="S1068" s="107"/>
      <c r="T1068" s="103"/>
      <c r="U1068" s="107"/>
      <c r="V1068" s="107"/>
      <c r="W1068" s="103"/>
      <c r="X1068" s="103"/>
      <c r="Y1068" s="107"/>
      <c r="Z1068" s="107"/>
      <c r="AA1068" s="107"/>
      <c r="AB1068" s="107"/>
      <c r="AC1068" s="107"/>
      <c r="AD1068" s="103"/>
      <c r="AE1068" s="108"/>
      <c r="AF1068" s="108"/>
      <c r="AG1068" s="103"/>
      <c r="AH1068" s="103"/>
      <c r="AI1068" s="103"/>
      <c r="AJ1068" s="103"/>
      <c r="AK1068" s="103"/>
      <c r="AL1068" s="103"/>
      <c r="AM1068" s="103"/>
      <c r="AN1068" s="103"/>
      <c r="AO1068" s="103"/>
      <c r="AP1068" s="103"/>
      <c r="AQ1068" s="103"/>
      <c r="AR1068" s="103"/>
      <c r="AS1068" s="103"/>
      <c r="AT1068" s="103"/>
      <c r="AU1068" s="103"/>
    </row>
    <row r="1069" s="105" customFormat="1" spans="1:47">
      <c r="A1069" s="103"/>
      <c r="B1069" s="103"/>
      <c r="C1069" s="103"/>
      <c r="D1069" s="103"/>
      <c r="E1069" s="103"/>
      <c r="F1069" s="106"/>
      <c r="G1069" s="103"/>
      <c r="H1069" s="103"/>
      <c r="I1069" s="103"/>
      <c r="J1069" s="103"/>
      <c r="K1069" s="107"/>
      <c r="L1069" s="103"/>
      <c r="M1069" s="103"/>
      <c r="N1069" s="103"/>
      <c r="O1069" s="103"/>
      <c r="P1069" s="103"/>
      <c r="Q1069" s="103"/>
      <c r="R1069" s="103"/>
      <c r="S1069" s="107"/>
      <c r="T1069" s="103"/>
      <c r="U1069" s="107"/>
      <c r="V1069" s="107"/>
      <c r="W1069" s="103"/>
      <c r="X1069" s="103"/>
      <c r="Y1069" s="107"/>
      <c r="Z1069" s="107"/>
      <c r="AA1069" s="107"/>
      <c r="AB1069" s="107"/>
      <c r="AC1069" s="107"/>
      <c r="AD1069" s="103"/>
      <c r="AE1069" s="108"/>
      <c r="AF1069" s="108"/>
      <c r="AG1069" s="103"/>
      <c r="AH1069" s="103"/>
      <c r="AI1069" s="103"/>
      <c r="AJ1069" s="103"/>
      <c r="AK1069" s="103"/>
      <c r="AL1069" s="103"/>
      <c r="AM1069" s="103"/>
      <c r="AN1069" s="103"/>
      <c r="AO1069" s="103"/>
      <c r="AP1069" s="103"/>
      <c r="AQ1069" s="103"/>
      <c r="AR1069" s="103"/>
      <c r="AS1069" s="103"/>
      <c r="AT1069" s="103"/>
      <c r="AU1069" s="103"/>
    </row>
    <row r="1070" s="105" customFormat="1" spans="1:47">
      <c r="A1070" s="103"/>
      <c r="B1070" s="103"/>
      <c r="C1070" s="103"/>
      <c r="D1070" s="103"/>
      <c r="E1070" s="103"/>
      <c r="F1070" s="106"/>
      <c r="G1070" s="103"/>
      <c r="H1070" s="103"/>
      <c r="I1070" s="103"/>
      <c r="J1070" s="103"/>
      <c r="K1070" s="107"/>
      <c r="L1070" s="103"/>
      <c r="M1070" s="103"/>
      <c r="N1070" s="103"/>
      <c r="O1070" s="103"/>
      <c r="P1070" s="103"/>
      <c r="Q1070" s="103"/>
      <c r="R1070" s="103"/>
      <c r="S1070" s="107"/>
      <c r="T1070" s="103"/>
      <c r="U1070" s="107"/>
      <c r="V1070" s="107"/>
      <c r="W1070" s="103"/>
      <c r="X1070" s="103"/>
      <c r="Y1070" s="107"/>
      <c r="Z1070" s="107"/>
      <c r="AA1070" s="107"/>
      <c r="AB1070" s="107"/>
      <c r="AC1070" s="107"/>
      <c r="AD1070" s="103"/>
      <c r="AE1070" s="108"/>
      <c r="AF1070" s="108"/>
      <c r="AG1070" s="103"/>
      <c r="AH1070" s="103"/>
      <c r="AI1070" s="103"/>
      <c r="AJ1070" s="103"/>
      <c r="AK1070" s="103"/>
      <c r="AL1070" s="103"/>
      <c r="AM1070" s="103"/>
      <c r="AN1070" s="103"/>
      <c r="AO1070" s="103"/>
      <c r="AP1070" s="103"/>
      <c r="AQ1070" s="103"/>
      <c r="AR1070" s="103"/>
      <c r="AS1070" s="103"/>
      <c r="AT1070" s="103"/>
      <c r="AU1070" s="103"/>
    </row>
    <row r="1071" s="105" customFormat="1" spans="1:47">
      <c r="A1071" s="103"/>
      <c r="B1071" s="103"/>
      <c r="C1071" s="103"/>
      <c r="D1071" s="103"/>
      <c r="E1071" s="103"/>
      <c r="F1071" s="106"/>
      <c r="G1071" s="103"/>
      <c r="H1071" s="103"/>
      <c r="I1071" s="103"/>
      <c r="J1071" s="103"/>
      <c r="K1071" s="107"/>
      <c r="L1071" s="103"/>
      <c r="M1071" s="103"/>
      <c r="N1071" s="103"/>
      <c r="O1071" s="103"/>
      <c r="P1071" s="103"/>
      <c r="Q1071" s="103"/>
      <c r="R1071" s="103"/>
      <c r="S1071" s="107"/>
      <c r="T1071" s="103"/>
      <c r="U1071" s="107"/>
      <c r="V1071" s="107"/>
      <c r="W1071" s="103"/>
      <c r="X1071" s="103"/>
      <c r="Y1071" s="107"/>
      <c r="Z1071" s="107"/>
      <c r="AA1071" s="107"/>
      <c r="AB1071" s="107"/>
      <c r="AC1071" s="107"/>
      <c r="AD1071" s="103"/>
      <c r="AE1071" s="108"/>
      <c r="AF1071" s="108"/>
      <c r="AG1071" s="103"/>
      <c r="AH1071" s="103"/>
      <c r="AI1071" s="103"/>
      <c r="AJ1071" s="103"/>
      <c r="AK1071" s="103"/>
      <c r="AL1071" s="103"/>
      <c r="AM1071" s="103"/>
      <c r="AN1071" s="103"/>
      <c r="AO1071" s="103"/>
      <c r="AP1071" s="103"/>
      <c r="AQ1071" s="103"/>
      <c r="AR1071" s="103"/>
      <c r="AS1071" s="103"/>
      <c r="AT1071" s="103"/>
      <c r="AU1071" s="103"/>
    </row>
    <row r="1072" s="105" customFormat="1" spans="1:47">
      <c r="A1072" s="103"/>
      <c r="B1072" s="103"/>
      <c r="C1072" s="103"/>
      <c r="D1072" s="103"/>
      <c r="E1072" s="103"/>
      <c r="F1072" s="106"/>
      <c r="G1072" s="103"/>
      <c r="H1072" s="103"/>
      <c r="I1072" s="103"/>
      <c r="J1072" s="103"/>
      <c r="K1072" s="107"/>
      <c r="L1072" s="103"/>
      <c r="M1072" s="103"/>
      <c r="N1072" s="103"/>
      <c r="O1072" s="103"/>
      <c r="P1072" s="103"/>
      <c r="Q1072" s="103"/>
      <c r="R1072" s="103"/>
      <c r="S1072" s="107"/>
      <c r="T1072" s="103"/>
      <c r="U1072" s="107"/>
      <c r="V1072" s="107"/>
      <c r="W1072" s="103"/>
      <c r="X1072" s="103"/>
      <c r="Y1072" s="107"/>
      <c r="Z1072" s="107"/>
      <c r="AA1072" s="107"/>
      <c r="AB1072" s="107"/>
      <c r="AC1072" s="107"/>
      <c r="AD1072" s="103"/>
      <c r="AE1072" s="108"/>
      <c r="AF1072" s="108"/>
      <c r="AG1072" s="103"/>
      <c r="AH1072" s="103"/>
      <c r="AI1072" s="103"/>
      <c r="AJ1072" s="103"/>
      <c r="AK1072" s="103"/>
      <c r="AL1072" s="103"/>
      <c r="AM1072" s="103"/>
      <c r="AN1072" s="103"/>
      <c r="AO1072" s="103"/>
      <c r="AP1072" s="103"/>
      <c r="AQ1072" s="103"/>
      <c r="AR1072" s="103"/>
      <c r="AS1072" s="103"/>
      <c r="AT1072" s="103"/>
      <c r="AU1072" s="103"/>
    </row>
    <row r="1073" s="105" customFormat="1" spans="1:47">
      <c r="A1073" s="103"/>
      <c r="B1073" s="103"/>
      <c r="C1073" s="103"/>
      <c r="D1073" s="103"/>
      <c r="E1073" s="103"/>
      <c r="F1073" s="106"/>
      <c r="G1073" s="103"/>
      <c r="H1073" s="103"/>
      <c r="I1073" s="103"/>
      <c r="J1073" s="103"/>
      <c r="K1073" s="107"/>
      <c r="L1073" s="103"/>
      <c r="M1073" s="103"/>
      <c r="N1073" s="103"/>
      <c r="O1073" s="103"/>
      <c r="P1073" s="103"/>
      <c r="Q1073" s="103"/>
      <c r="R1073" s="103"/>
      <c r="S1073" s="107"/>
      <c r="T1073" s="103"/>
      <c r="U1073" s="107"/>
      <c r="V1073" s="107"/>
      <c r="W1073" s="103"/>
      <c r="X1073" s="103"/>
      <c r="Y1073" s="107"/>
      <c r="Z1073" s="107"/>
      <c r="AA1073" s="107"/>
      <c r="AB1073" s="107"/>
      <c r="AC1073" s="107"/>
      <c r="AD1073" s="103"/>
      <c r="AE1073" s="108"/>
      <c r="AF1073" s="108"/>
      <c r="AG1073" s="103"/>
      <c r="AH1073" s="103"/>
      <c r="AI1073" s="103"/>
      <c r="AJ1073" s="103"/>
      <c r="AK1073" s="103"/>
      <c r="AL1073" s="103"/>
      <c r="AM1073" s="103"/>
      <c r="AN1073" s="103"/>
      <c r="AO1073" s="103"/>
      <c r="AP1073" s="103"/>
      <c r="AQ1073" s="103"/>
      <c r="AR1073" s="103"/>
      <c r="AS1073" s="103"/>
      <c r="AT1073" s="103"/>
      <c r="AU1073" s="103"/>
    </row>
    <row r="1074" s="105" customFormat="1" spans="1:47">
      <c r="A1074" s="103"/>
      <c r="B1074" s="103"/>
      <c r="C1074" s="103"/>
      <c r="D1074" s="103"/>
      <c r="E1074" s="103"/>
      <c r="F1074" s="106"/>
      <c r="G1074" s="103"/>
      <c r="H1074" s="103"/>
      <c r="I1074" s="103"/>
      <c r="J1074" s="103"/>
      <c r="K1074" s="107"/>
      <c r="L1074" s="103"/>
      <c r="M1074" s="103"/>
      <c r="N1074" s="103"/>
      <c r="O1074" s="103"/>
      <c r="P1074" s="103"/>
      <c r="Q1074" s="103"/>
      <c r="R1074" s="103"/>
      <c r="S1074" s="107"/>
      <c r="T1074" s="103"/>
      <c r="U1074" s="107"/>
      <c r="V1074" s="107"/>
      <c r="W1074" s="103"/>
      <c r="X1074" s="103"/>
      <c r="Y1074" s="107"/>
      <c r="Z1074" s="107"/>
      <c r="AA1074" s="107"/>
      <c r="AB1074" s="107"/>
      <c r="AC1074" s="107"/>
      <c r="AD1074" s="103"/>
      <c r="AE1074" s="108"/>
      <c r="AF1074" s="108"/>
      <c r="AG1074" s="103"/>
      <c r="AH1074" s="103"/>
      <c r="AI1074" s="103"/>
      <c r="AJ1074" s="103"/>
      <c r="AK1074" s="103"/>
      <c r="AL1074" s="103"/>
      <c r="AM1074" s="103"/>
      <c r="AN1074" s="103"/>
      <c r="AO1074" s="103"/>
      <c r="AP1074" s="103"/>
      <c r="AQ1074" s="103"/>
      <c r="AR1074" s="103"/>
      <c r="AS1074" s="103"/>
      <c r="AT1074" s="103"/>
      <c r="AU1074" s="103"/>
    </row>
    <row r="1075" s="105" customFormat="1" spans="1:47">
      <c r="A1075" s="103"/>
      <c r="B1075" s="103"/>
      <c r="C1075" s="103"/>
      <c r="D1075" s="103"/>
      <c r="E1075" s="103"/>
      <c r="F1075" s="106"/>
      <c r="G1075" s="103"/>
      <c r="H1075" s="103"/>
      <c r="I1075" s="103"/>
      <c r="J1075" s="103"/>
      <c r="K1075" s="107"/>
      <c r="L1075" s="103"/>
      <c r="M1075" s="103"/>
      <c r="N1075" s="103"/>
      <c r="O1075" s="103"/>
      <c r="P1075" s="103"/>
      <c r="Q1075" s="103"/>
      <c r="R1075" s="103"/>
      <c r="S1075" s="107"/>
      <c r="T1075" s="103"/>
      <c r="U1075" s="107"/>
      <c r="V1075" s="107"/>
      <c r="W1075" s="103"/>
      <c r="X1075" s="103"/>
      <c r="Y1075" s="107"/>
      <c r="Z1075" s="107"/>
      <c r="AA1075" s="107"/>
      <c r="AB1075" s="107"/>
      <c r="AC1075" s="107"/>
      <c r="AD1075" s="103"/>
      <c r="AE1075" s="108"/>
      <c r="AF1075" s="108"/>
      <c r="AG1075" s="103"/>
      <c r="AH1075" s="103"/>
      <c r="AI1075" s="103"/>
      <c r="AJ1075" s="103"/>
      <c r="AK1075" s="103"/>
      <c r="AL1075" s="103"/>
      <c r="AM1075" s="103"/>
      <c r="AN1075" s="103"/>
      <c r="AO1075" s="103"/>
      <c r="AP1075" s="103"/>
      <c r="AQ1075" s="103"/>
      <c r="AR1075" s="103"/>
      <c r="AS1075" s="103"/>
      <c r="AT1075" s="103"/>
      <c r="AU1075" s="103"/>
    </row>
    <row r="1076" s="105" customFormat="1" spans="1:47">
      <c r="A1076" s="103"/>
      <c r="B1076" s="103"/>
      <c r="C1076" s="103"/>
      <c r="D1076" s="103"/>
      <c r="E1076" s="103"/>
      <c r="F1076" s="106"/>
      <c r="G1076" s="103"/>
      <c r="H1076" s="103"/>
      <c r="I1076" s="103"/>
      <c r="J1076" s="103"/>
      <c r="K1076" s="107"/>
      <c r="L1076" s="103"/>
      <c r="M1076" s="103"/>
      <c r="N1076" s="103"/>
      <c r="O1076" s="103"/>
      <c r="P1076" s="103"/>
      <c r="Q1076" s="103"/>
      <c r="R1076" s="103"/>
      <c r="S1076" s="107"/>
      <c r="T1076" s="103"/>
      <c r="U1076" s="107"/>
      <c r="V1076" s="107"/>
      <c r="W1076" s="103"/>
      <c r="X1076" s="103"/>
      <c r="Y1076" s="107"/>
      <c r="Z1076" s="107"/>
      <c r="AA1076" s="107"/>
      <c r="AB1076" s="107"/>
      <c r="AC1076" s="107"/>
      <c r="AD1076" s="103"/>
      <c r="AE1076" s="108"/>
      <c r="AF1076" s="108"/>
      <c r="AG1076" s="103"/>
      <c r="AH1076" s="103"/>
      <c r="AI1076" s="103"/>
      <c r="AJ1076" s="103"/>
      <c r="AK1076" s="103"/>
      <c r="AL1076" s="103"/>
      <c r="AM1076" s="103"/>
      <c r="AN1076" s="103"/>
      <c r="AO1076" s="103"/>
      <c r="AP1076" s="103"/>
      <c r="AQ1076" s="103"/>
      <c r="AR1076" s="103"/>
      <c r="AS1076" s="103"/>
      <c r="AT1076" s="103"/>
      <c r="AU1076" s="103"/>
    </row>
    <row r="1077" s="105" customFormat="1" spans="1:47">
      <c r="A1077" s="103"/>
      <c r="B1077" s="103"/>
      <c r="C1077" s="103"/>
      <c r="D1077" s="103"/>
      <c r="E1077" s="103"/>
      <c r="F1077" s="106"/>
      <c r="G1077" s="103"/>
      <c r="H1077" s="103"/>
      <c r="I1077" s="103"/>
      <c r="J1077" s="103"/>
      <c r="K1077" s="107"/>
      <c r="L1077" s="103"/>
      <c r="M1077" s="103"/>
      <c r="N1077" s="103"/>
      <c r="O1077" s="103"/>
      <c r="P1077" s="103"/>
      <c r="Q1077" s="103"/>
      <c r="R1077" s="103"/>
      <c r="S1077" s="107"/>
      <c r="T1077" s="103"/>
      <c r="U1077" s="107"/>
      <c r="V1077" s="107"/>
      <c r="W1077" s="103"/>
      <c r="X1077" s="103"/>
      <c r="Y1077" s="107"/>
      <c r="Z1077" s="107"/>
      <c r="AA1077" s="107"/>
      <c r="AB1077" s="107"/>
      <c r="AC1077" s="107"/>
      <c r="AD1077" s="103"/>
      <c r="AE1077" s="108"/>
      <c r="AF1077" s="108"/>
      <c r="AG1077" s="103"/>
      <c r="AH1077" s="103"/>
      <c r="AI1077" s="103"/>
      <c r="AJ1077" s="103"/>
      <c r="AK1077" s="103"/>
      <c r="AL1077" s="103"/>
      <c r="AM1077" s="103"/>
      <c r="AN1077" s="103"/>
      <c r="AO1077" s="103"/>
      <c r="AP1077" s="103"/>
      <c r="AQ1077" s="103"/>
      <c r="AR1077" s="103"/>
      <c r="AS1077" s="103"/>
      <c r="AT1077" s="103"/>
      <c r="AU1077" s="103"/>
    </row>
    <row r="1078" s="105" customFormat="1" spans="1:47">
      <c r="A1078" s="103"/>
      <c r="B1078" s="103"/>
      <c r="C1078" s="103"/>
      <c r="D1078" s="103"/>
      <c r="E1078" s="103"/>
      <c r="F1078" s="106"/>
      <c r="G1078" s="103"/>
      <c r="H1078" s="103"/>
      <c r="I1078" s="103"/>
      <c r="J1078" s="103"/>
      <c r="K1078" s="107"/>
      <c r="L1078" s="103"/>
      <c r="M1078" s="103"/>
      <c r="N1078" s="103"/>
      <c r="O1078" s="103"/>
      <c r="P1078" s="103"/>
      <c r="Q1078" s="103"/>
      <c r="R1078" s="103"/>
      <c r="S1078" s="107"/>
      <c r="T1078" s="103"/>
      <c r="U1078" s="107"/>
      <c r="V1078" s="107"/>
      <c r="W1078" s="103"/>
      <c r="X1078" s="103"/>
      <c r="Y1078" s="107"/>
      <c r="Z1078" s="107"/>
      <c r="AA1078" s="107"/>
      <c r="AB1078" s="107"/>
      <c r="AC1078" s="107"/>
      <c r="AD1078" s="103"/>
      <c r="AE1078" s="108"/>
      <c r="AF1078" s="108"/>
      <c r="AG1078" s="103"/>
      <c r="AH1078" s="103"/>
      <c r="AI1078" s="103"/>
      <c r="AJ1078" s="103"/>
      <c r="AK1078" s="103"/>
      <c r="AL1078" s="103"/>
      <c r="AM1078" s="103"/>
      <c r="AN1078" s="103"/>
      <c r="AO1078" s="103"/>
      <c r="AP1078" s="103"/>
      <c r="AQ1078" s="103"/>
      <c r="AR1078" s="103"/>
      <c r="AS1078" s="103"/>
      <c r="AT1078" s="103"/>
      <c r="AU1078" s="103"/>
    </row>
    <row r="1079" s="105" customFormat="1" spans="1:47">
      <c r="A1079" s="103"/>
      <c r="B1079" s="103"/>
      <c r="C1079" s="103"/>
      <c r="D1079" s="103"/>
      <c r="E1079" s="103"/>
      <c r="F1079" s="106"/>
      <c r="G1079" s="103"/>
      <c r="H1079" s="103"/>
      <c r="I1079" s="103"/>
      <c r="J1079" s="103"/>
      <c r="K1079" s="107"/>
      <c r="L1079" s="103"/>
      <c r="M1079" s="103"/>
      <c r="N1079" s="103"/>
      <c r="O1079" s="103"/>
      <c r="P1079" s="103"/>
      <c r="Q1079" s="103"/>
      <c r="R1079" s="103"/>
      <c r="S1079" s="107"/>
      <c r="T1079" s="103"/>
      <c r="U1079" s="107"/>
      <c r="V1079" s="107"/>
      <c r="W1079" s="103"/>
      <c r="X1079" s="103"/>
      <c r="Y1079" s="107"/>
      <c r="Z1079" s="107"/>
      <c r="AA1079" s="107"/>
      <c r="AB1079" s="107"/>
      <c r="AC1079" s="107"/>
      <c r="AD1079" s="103"/>
      <c r="AE1079" s="108"/>
      <c r="AF1079" s="108"/>
      <c r="AG1079" s="103"/>
      <c r="AH1079" s="103"/>
      <c r="AI1079" s="103"/>
      <c r="AJ1079" s="103"/>
      <c r="AK1079" s="103"/>
      <c r="AL1079" s="103"/>
      <c r="AM1079" s="103"/>
      <c r="AN1079" s="103"/>
      <c r="AO1079" s="103"/>
      <c r="AP1079" s="103"/>
      <c r="AQ1079" s="103"/>
      <c r="AR1079" s="103"/>
      <c r="AS1079" s="103"/>
      <c r="AT1079" s="103"/>
      <c r="AU1079" s="103"/>
    </row>
    <row r="1080" s="105" customFormat="1" spans="1:47">
      <c r="A1080" s="103"/>
      <c r="B1080" s="103"/>
      <c r="C1080" s="103"/>
      <c r="D1080" s="103"/>
      <c r="E1080" s="103"/>
      <c r="F1080" s="106"/>
      <c r="G1080" s="103"/>
      <c r="H1080" s="103"/>
      <c r="I1080" s="103"/>
      <c r="J1080" s="103"/>
      <c r="K1080" s="107"/>
      <c r="L1080" s="103"/>
      <c r="M1080" s="103"/>
      <c r="N1080" s="103"/>
      <c r="O1080" s="103"/>
      <c r="P1080" s="103"/>
      <c r="Q1080" s="103"/>
      <c r="R1080" s="103"/>
      <c r="S1080" s="107"/>
      <c r="T1080" s="103"/>
      <c r="U1080" s="107"/>
      <c r="V1080" s="107"/>
      <c r="W1080" s="103"/>
      <c r="X1080" s="103"/>
      <c r="Y1080" s="107"/>
      <c r="Z1080" s="107"/>
      <c r="AA1080" s="107"/>
      <c r="AB1080" s="107"/>
      <c r="AC1080" s="107"/>
      <c r="AD1080" s="103"/>
      <c r="AE1080" s="108"/>
      <c r="AF1080" s="108"/>
      <c r="AG1080" s="103"/>
      <c r="AH1080" s="103"/>
      <c r="AI1080" s="103"/>
      <c r="AJ1080" s="103"/>
      <c r="AK1080" s="103"/>
      <c r="AL1080" s="103"/>
      <c r="AM1080" s="103"/>
      <c r="AN1080" s="103"/>
      <c r="AO1080" s="103"/>
      <c r="AP1080" s="103"/>
      <c r="AQ1080" s="103"/>
      <c r="AR1080" s="103"/>
      <c r="AS1080" s="103"/>
      <c r="AT1080" s="103"/>
      <c r="AU1080" s="103"/>
    </row>
    <row r="1081" s="105" customFormat="1" spans="1:47">
      <c r="A1081" s="103"/>
      <c r="B1081" s="103"/>
      <c r="C1081" s="103"/>
      <c r="D1081" s="103"/>
      <c r="E1081" s="103"/>
      <c r="F1081" s="106"/>
      <c r="G1081" s="103"/>
      <c r="H1081" s="103"/>
      <c r="I1081" s="103"/>
      <c r="J1081" s="103"/>
      <c r="K1081" s="107"/>
      <c r="L1081" s="103"/>
      <c r="M1081" s="103"/>
      <c r="N1081" s="103"/>
      <c r="O1081" s="103"/>
      <c r="P1081" s="103"/>
      <c r="Q1081" s="103"/>
      <c r="R1081" s="103"/>
      <c r="S1081" s="107"/>
      <c r="T1081" s="103"/>
      <c r="U1081" s="107"/>
      <c r="V1081" s="107"/>
      <c r="W1081" s="103"/>
      <c r="X1081" s="103"/>
      <c r="Y1081" s="107"/>
      <c r="Z1081" s="107"/>
      <c r="AA1081" s="107"/>
      <c r="AB1081" s="107"/>
      <c r="AC1081" s="107"/>
      <c r="AD1081" s="103"/>
      <c r="AE1081" s="108"/>
      <c r="AF1081" s="108"/>
      <c r="AG1081" s="103"/>
      <c r="AH1081" s="103"/>
      <c r="AI1081" s="103"/>
      <c r="AJ1081" s="103"/>
      <c r="AK1081" s="103"/>
      <c r="AL1081" s="103"/>
      <c r="AM1081" s="103"/>
      <c r="AN1081" s="103"/>
      <c r="AO1081" s="103"/>
      <c r="AP1081" s="103"/>
      <c r="AQ1081" s="103"/>
      <c r="AR1081" s="103"/>
      <c r="AS1081" s="103"/>
      <c r="AT1081" s="103"/>
      <c r="AU1081" s="103"/>
    </row>
    <row r="1082" s="105" customFormat="1" spans="1:47">
      <c r="A1082" s="103"/>
      <c r="B1082" s="103"/>
      <c r="C1082" s="103"/>
      <c r="D1082" s="103"/>
      <c r="E1082" s="103"/>
      <c r="F1082" s="106"/>
      <c r="G1082" s="103"/>
      <c r="H1082" s="103"/>
      <c r="I1082" s="103"/>
      <c r="J1082" s="103"/>
      <c r="K1082" s="107"/>
      <c r="L1082" s="103"/>
      <c r="M1082" s="103"/>
      <c r="N1082" s="103"/>
      <c r="O1082" s="103"/>
      <c r="P1082" s="103"/>
      <c r="Q1082" s="103"/>
      <c r="R1082" s="103"/>
      <c r="S1082" s="107"/>
      <c r="T1082" s="103"/>
      <c r="U1082" s="107"/>
      <c r="V1082" s="107"/>
      <c r="W1082" s="103"/>
      <c r="X1082" s="103"/>
      <c r="Y1082" s="107"/>
      <c r="Z1082" s="107"/>
      <c r="AA1082" s="107"/>
      <c r="AB1082" s="107"/>
      <c r="AC1082" s="107"/>
      <c r="AD1082" s="103"/>
      <c r="AE1082" s="108"/>
      <c r="AF1082" s="108"/>
      <c r="AG1082" s="103"/>
      <c r="AH1082" s="103"/>
      <c r="AI1082" s="103"/>
      <c r="AJ1082" s="103"/>
      <c r="AK1082" s="103"/>
      <c r="AL1082" s="103"/>
      <c r="AM1082" s="103"/>
      <c r="AN1082" s="103"/>
      <c r="AO1082" s="103"/>
      <c r="AP1082" s="103"/>
      <c r="AQ1082" s="103"/>
      <c r="AR1082" s="103"/>
      <c r="AS1082" s="103"/>
      <c r="AT1082" s="103"/>
      <c r="AU1082" s="103"/>
    </row>
    <row r="1083" s="105" customFormat="1" spans="1:47">
      <c r="A1083" s="103"/>
      <c r="B1083" s="103"/>
      <c r="C1083" s="103"/>
      <c r="D1083" s="103"/>
      <c r="E1083" s="103"/>
      <c r="F1083" s="106"/>
      <c r="G1083" s="103"/>
      <c r="H1083" s="103"/>
      <c r="I1083" s="103"/>
      <c r="J1083" s="103"/>
      <c r="K1083" s="107"/>
      <c r="L1083" s="103"/>
      <c r="M1083" s="103"/>
      <c r="N1083" s="103"/>
      <c r="O1083" s="103"/>
      <c r="P1083" s="103"/>
      <c r="Q1083" s="103"/>
      <c r="R1083" s="103"/>
      <c r="S1083" s="107"/>
      <c r="T1083" s="103"/>
      <c r="U1083" s="107"/>
      <c r="V1083" s="107"/>
      <c r="W1083" s="103"/>
      <c r="X1083" s="103"/>
      <c r="Y1083" s="107"/>
      <c r="Z1083" s="107"/>
      <c r="AA1083" s="107"/>
      <c r="AB1083" s="107"/>
      <c r="AC1083" s="107"/>
      <c r="AD1083" s="103"/>
      <c r="AE1083" s="108"/>
      <c r="AF1083" s="108"/>
      <c r="AG1083" s="103"/>
      <c r="AH1083" s="103"/>
      <c r="AI1083" s="103"/>
      <c r="AJ1083" s="103"/>
      <c r="AK1083" s="103"/>
      <c r="AL1083" s="103"/>
      <c r="AM1083" s="103"/>
      <c r="AN1083" s="103"/>
      <c r="AO1083" s="103"/>
      <c r="AP1083" s="103"/>
      <c r="AQ1083" s="103"/>
      <c r="AR1083" s="103"/>
      <c r="AS1083" s="103"/>
      <c r="AT1083" s="103"/>
      <c r="AU1083" s="103"/>
    </row>
    <row r="1084" s="105" customFormat="1" spans="1:47">
      <c r="A1084" s="103"/>
      <c r="B1084" s="103"/>
      <c r="C1084" s="103"/>
      <c r="D1084" s="103"/>
      <c r="E1084" s="103"/>
      <c r="F1084" s="106"/>
      <c r="G1084" s="103"/>
      <c r="H1084" s="103"/>
      <c r="I1084" s="103"/>
      <c r="J1084" s="103"/>
      <c r="K1084" s="107"/>
      <c r="L1084" s="103"/>
      <c r="M1084" s="103"/>
      <c r="N1084" s="103"/>
      <c r="O1084" s="103"/>
      <c r="P1084" s="103"/>
      <c r="Q1084" s="103"/>
      <c r="R1084" s="103"/>
      <c r="S1084" s="107"/>
      <c r="T1084" s="103"/>
      <c r="U1084" s="107"/>
      <c r="V1084" s="107"/>
      <c r="W1084" s="103"/>
      <c r="X1084" s="103"/>
      <c r="Y1084" s="107"/>
      <c r="Z1084" s="107"/>
      <c r="AA1084" s="107"/>
      <c r="AB1084" s="107"/>
      <c r="AC1084" s="107"/>
      <c r="AD1084" s="103"/>
      <c r="AE1084" s="108"/>
      <c r="AF1084" s="108"/>
      <c r="AG1084" s="103"/>
      <c r="AH1084" s="103"/>
      <c r="AI1084" s="103"/>
      <c r="AJ1084" s="103"/>
      <c r="AK1084" s="103"/>
      <c r="AL1084" s="103"/>
      <c r="AM1084" s="103"/>
      <c r="AN1084" s="103"/>
      <c r="AO1084" s="103"/>
      <c r="AP1084" s="103"/>
      <c r="AQ1084" s="103"/>
      <c r="AR1084" s="103"/>
      <c r="AS1084" s="103"/>
      <c r="AT1084" s="103"/>
      <c r="AU1084" s="103"/>
    </row>
    <row r="1085" s="105" customFormat="1" spans="1:47">
      <c r="A1085" s="103"/>
      <c r="B1085" s="103"/>
      <c r="C1085" s="103"/>
      <c r="D1085" s="103"/>
      <c r="E1085" s="103"/>
      <c r="F1085" s="106"/>
      <c r="G1085" s="103"/>
      <c r="H1085" s="103"/>
      <c r="I1085" s="103"/>
      <c r="J1085" s="103"/>
      <c r="K1085" s="107"/>
      <c r="L1085" s="103"/>
      <c r="M1085" s="103"/>
      <c r="N1085" s="103"/>
      <c r="O1085" s="103"/>
      <c r="P1085" s="103"/>
      <c r="Q1085" s="103"/>
      <c r="R1085" s="103"/>
      <c r="S1085" s="107"/>
      <c r="T1085" s="103"/>
      <c r="U1085" s="107"/>
      <c r="V1085" s="107"/>
      <c r="W1085" s="103"/>
      <c r="X1085" s="103"/>
      <c r="Y1085" s="107"/>
      <c r="Z1085" s="107"/>
      <c r="AA1085" s="107"/>
      <c r="AB1085" s="107"/>
      <c r="AC1085" s="107"/>
      <c r="AD1085" s="103"/>
      <c r="AE1085" s="108"/>
      <c r="AF1085" s="108"/>
      <c r="AG1085" s="103"/>
      <c r="AH1085" s="103"/>
      <c r="AI1085" s="103"/>
      <c r="AJ1085" s="103"/>
      <c r="AK1085" s="103"/>
      <c r="AL1085" s="103"/>
      <c r="AM1085" s="103"/>
      <c r="AN1085" s="103"/>
      <c r="AO1085" s="103"/>
      <c r="AP1085" s="103"/>
      <c r="AQ1085" s="103"/>
      <c r="AR1085" s="103"/>
      <c r="AS1085" s="103"/>
      <c r="AT1085" s="103"/>
      <c r="AU1085" s="103"/>
    </row>
    <row r="1086" s="105" customFormat="1" spans="1:47">
      <c r="A1086" s="103"/>
      <c r="B1086" s="103"/>
      <c r="C1086" s="103"/>
      <c r="D1086" s="103"/>
      <c r="E1086" s="103"/>
      <c r="F1086" s="106"/>
      <c r="G1086" s="103"/>
      <c r="H1086" s="103"/>
      <c r="I1086" s="103"/>
      <c r="J1086" s="103"/>
      <c r="K1086" s="107"/>
      <c r="L1086" s="103"/>
      <c r="M1086" s="103"/>
      <c r="N1086" s="103"/>
      <c r="O1086" s="103"/>
      <c r="P1086" s="103"/>
      <c r="Q1086" s="103"/>
      <c r="R1086" s="103"/>
      <c r="S1086" s="107"/>
      <c r="T1086" s="103"/>
      <c r="U1086" s="107"/>
      <c r="V1086" s="107"/>
      <c r="W1086" s="103"/>
      <c r="X1086" s="103"/>
      <c r="Y1086" s="107"/>
      <c r="Z1086" s="107"/>
      <c r="AA1086" s="107"/>
      <c r="AB1086" s="107"/>
      <c r="AC1086" s="107"/>
      <c r="AD1086" s="103"/>
      <c r="AE1086" s="108"/>
      <c r="AF1086" s="108"/>
      <c r="AG1086" s="103"/>
      <c r="AH1086" s="103"/>
      <c r="AI1086" s="103"/>
      <c r="AJ1086" s="103"/>
      <c r="AK1086" s="103"/>
      <c r="AL1086" s="103"/>
      <c r="AM1086" s="103"/>
      <c r="AN1086" s="103"/>
      <c r="AO1086" s="103"/>
      <c r="AP1086" s="103"/>
      <c r="AQ1086" s="103"/>
      <c r="AR1086" s="103"/>
      <c r="AS1086" s="103"/>
      <c r="AT1086" s="103"/>
      <c r="AU1086" s="103"/>
    </row>
    <row r="1087" s="105" customFormat="1" spans="1:47">
      <c r="A1087" s="103"/>
      <c r="B1087" s="103"/>
      <c r="C1087" s="103"/>
      <c r="D1087" s="103"/>
      <c r="E1087" s="103"/>
      <c r="F1087" s="106"/>
      <c r="G1087" s="103"/>
      <c r="H1087" s="103"/>
      <c r="I1087" s="103"/>
      <c r="J1087" s="103"/>
      <c r="K1087" s="107"/>
      <c r="L1087" s="103"/>
      <c r="M1087" s="103"/>
      <c r="N1087" s="103"/>
      <c r="O1087" s="103"/>
      <c r="P1087" s="103"/>
      <c r="Q1087" s="103"/>
      <c r="R1087" s="103"/>
      <c r="S1087" s="107"/>
      <c r="T1087" s="103"/>
      <c r="U1087" s="107"/>
      <c r="V1087" s="107"/>
      <c r="W1087" s="103"/>
      <c r="X1087" s="103"/>
      <c r="Y1087" s="107"/>
      <c r="Z1087" s="107"/>
      <c r="AA1087" s="107"/>
      <c r="AB1087" s="107"/>
      <c r="AC1087" s="107"/>
      <c r="AD1087" s="103"/>
      <c r="AE1087" s="108"/>
      <c r="AF1087" s="108"/>
      <c r="AG1087" s="103"/>
      <c r="AH1087" s="103"/>
      <c r="AI1087" s="103"/>
      <c r="AJ1087" s="103"/>
      <c r="AK1087" s="103"/>
      <c r="AL1087" s="103"/>
      <c r="AM1087" s="103"/>
      <c r="AN1087" s="103"/>
      <c r="AO1087" s="103"/>
      <c r="AP1087" s="103"/>
      <c r="AQ1087" s="103"/>
      <c r="AR1087" s="103"/>
      <c r="AS1087" s="103"/>
      <c r="AT1087" s="103"/>
      <c r="AU1087" s="103"/>
    </row>
    <row r="1088" s="105" customFormat="1" spans="1:47">
      <c r="A1088" s="103"/>
      <c r="B1088" s="103"/>
      <c r="C1088" s="103"/>
      <c r="D1088" s="103"/>
      <c r="E1088" s="103"/>
      <c r="F1088" s="106"/>
      <c r="G1088" s="103"/>
      <c r="H1088" s="103"/>
      <c r="I1088" s="103"/>
      <c r="J1088" s="103"/>
      <c r="K1088" s="107"/>
      <c r="L1088" s="103"/>
      <c r="M1088" s="103"/>
      <c r="N1088" s="103"/>
      <c r="O1088" s="103"/>
      <c r="P1088" s="103"/>
      <c r="Q1088" s="103"/>
      <c r="R1088" s="103"/>
      <c r="S1088" s="107"/>
      <c r="T1088" s="103"/>
      <c r="U1088" s="107"/>
      <c r="V1088" s="107"/>
      <c r="W1088" s="103"/>
      <c r="X1088" s="103"/>
      <c r="Y1088" s="107"/>
      <c r="Z1088" s="107"/>
      <c r="AA1088" s="107"/>
      <c r="AB1088" s="107"/>
      <c r="AC1088" s="107"/>
      <c r="AD1088" s="103"/>
      <c r="AE1088" s="108"/>
      <c r="AF1088" s="108"/>
      <c r="AG1088" s="103"/>
      <c r="AH1088" s="103"/>
      <c r="AI1088" s="103"/>
      <c r="AJ1088" s="103"/>
      <c r="AK1088" s="103"/>
      <c r="AL1088" s="103"/>
      <c r="AM1088" s="103"/>
      <c r="AN1088" s="103"/>
      <c r="AO1088" s="103"/>
      <c r="AP1088" s="103"/>
      <c r="AQ1088" s="103"/>
      <c r="AR1088" s="103"/>
      <c r="AS1088" s="103"/>
      <c r="AT1088" s="103"/>
      <c r="AU1088" s="103"/>
    </row>
    <row r="1089" s="105" customFormat="1" spans="1:47">
      <c r="A1089" s="103"/>
      <c r="B1089" s="103"/>
      <c r="C1089" s="103"/>
      <c r="D1089" s="103"/>
      <c r="E1089" s="103"/>
      <c r="F1089" s="106"/>
      <c r="G1089" s="103"/>
      <c r="H1089" s="103"/>
      <c r="I1089" s="103"/>
      <c r="J1089" s="103"/>
      <c r="K1089" s="107"/>
      <c r="L1089" s="103"/>
      <c r="M1089" s="103"/>
      <c r="N1089" s="103"/>
      <c r="O1089" s="103"/>
      <c r="P1089" s="103"/>
      <c r="Q1089" s="103"/>
      <c r="R1089" s="103"/>
      <c r="S1089" s="107"/>
      <c r="T1089" s="103"/>
      <c r="U1089" s="107"/>
      <c r="V1089" s="107"/>
      <c r="W1089" s="103"/>
      <c r="X1089" s="103"/>
      <c r="Y1089" s="107"/>
      <c r="Z1089" s="107"/>
      <c r="AA1089" s="107"/>
      <c r="AB1089" s="107"/>
      <c r="AC1089" s="107"/>
      <c r="AD1089" s="103"/>
      <c r="AE1089" s="108"/>
      <c r="AF1089" s="108"/>
      <c r="AG1089" s="103"/>
      <c r="AH1089" s="103"/>
      <c r="AI1089" s="103"/>
      <c r="AJ1089" s="103"/>
      <c r="AK1089" s="103"/>
      <c r="AL1089" s="103"/>
      <c r="AM1089" s="103"/>
      <c r="AN1089" s="103"/>
      <c r="AO1089" s="103"/>
      <c r="AP1089" s="103"/>
      <c r="AQ1089" s="103"/>
      <c r="AR1089" s="103"/>
      <c r="AS1089" s="103"/>
      <c r="AT1089" s="103"/>
      <c r="AU1089" s="103"/>
    </row>
    <row r="1090" s="105" customFormat="1" spans="1:47">
      <c r="A1090" s="103"/>
      <c r="B1090" s="103"/>
      <c r="C1090" s="103"/>
      <c r="D1090" s="103"/>
      <c r="E1090" s="103"/>
      <c r="F1090" s="106"/>
      <c r="G1090" s="103"/>
      <c r="H1090" s="103"/>
      <c r="I1090" s="103"/>
      <c r="J1090" s="103"/>
      <c r="K1090" s="107"/>
      <c r="L1090" s="103"/>
      <c r="M1090" s="103"/>
      <c r="N1090" s="103"/>
      <c r="O1090" s="103"/>
      <c r="P1090" s="103"/>
      <c r="Q1090" s="103"/>
      <c r="R1090" s="103"/>
      <c r="S1090" s="107"/>
      <c r="T1090" s="103"/>
      <c r="U1090" s="107"/>
      <c r="V1090" s="107"/>
      <c r="W1090" s="103"/>
      <c r="X1090" s="103"/>
      <c r="Y1090" s="107"/>
      <c r="Z1090" s="107"/>
      <c r="AA1090" s="107"/>
      <c r="AB1090" s="107"/>
      <c r="AC1090" s="107"/>
      <c r="AD1090" s="103"/>
      <c r="AE1090" s="108"/>
      <c r="AF1090" s="108"/>
      <c r="AG1090" s="103"/>
      <c r="AH1090" s="103"/>
      <c r="AI1090" s="103"/>
      <c r="AJ1090" s="103"/>
      <c r="AK1090" s="103"/>
      <c r="AL1090" s="103"/>
      <c r="AM1090" s="103"/>
      <c r="AN1090" s="103"/>
      <c r="AO1090" s="103"/>
      <c r="AP1090" s="103"/>
      <c r="AQ1090" s="103"/>
      <c r="AR1090" s="103"/>
      <c r="AS1090" s="103"/>
      <c r="AT1090" s="103"/>
      <c r="AU1090" s="103"/>
    </row>
    <row r="1091" s="105" customFormat="1" spans="1:47">
      <c r="A1091" s="103"/>
      <c r="B1091" s="103"/>
      <c r="C1091" s="103"/>
      <c r="D1091" s="103"/>
      <c r="E1091" s="103"/>
      <c r="F1091" s="106"/>
      <c r="G1091" s="103"/>
      <c r="H1091" s="103"/>
      <c r="I1091" s="103"/>
      <c r="J1091" s="103"/>
      <c r="K1091" s="107"/>
      <c r="L1091" s="103"/>
      <c r="M1091" s="103"/>
      <c r="N1091" s="103"/>
      <c r="O1091" s="103"/>
      <c r="P1091" s="103"/>
      <c r="Q1091" s="103"/>
      <c r="R1091" s="103"/>
      <c r="S1091" s="107"/>
      <c r="T1091" s="103"/>
      <c r="U1091" s="107"/>
      <c r="V1091" s="107"/>
      <c r="W1091" s="103"/>
      <c r="X1091" s="103"/>
      <c r="Y1091" s="107"/>
      <c r="Z1091" s="107"/>
      <c r="AA1091" s="107"/>
      <c r="AB1091" s="107"/>
      <c r="AC1091" s="107"/>
      <c r="AD1091" s="103"/>
      <c r="AE1091" s="108"/>
      <c r="AF1091" s="108"/>
      <c r="AG1091" s="103"/>
      <c r="AH1091" s="103"/>
      <c r="AI1091" s="103"/>
      <c r="AJ1091" s="103"/>
      <c r="AK1091" s="103"/>
      <c r="AL1091" s="103"/>
      <c r="AM1091" s="103"/>
      <c r="AN1091" s="103"/>
      <c r="AO1091" s="103"/>
      <c r="AP1091" s="103"/>
      <c r="AQ1091" s="103"/>
      <c r="AR1091" s="103"/>
      <c r="AS1091" s="103"/>
      <c r="AT1091" s="103"/>
      <c r="AU1091" s="103"/>
    </row>
    <row r="1092" s="105" customFormat="1" spans="1:47">
      <c r="A1092" s="103"/>
      <c r="B1092" s="103"/>
      <c r="C1092" s="103"/>
      <c r="D1092" s="103"/>
      <c r="E1092" s="103"/>
      <c r="F1092" s="106"/>
      <c r="G1092" s="103"/>
      <c r="H1092" s="103"/>
      <c r="I1092" s="103"/>
      <c r="J1092" s="103"/>
      <c r="K1092" s="107"/>
      <c r="L1092" s="103"/>
      <c r="M1092" s="103"/>
      <c r="N1092" s="103"/>
      <c r="O1092" s="103"/>
      <c r="P1092" s="103"/>
      <c r="Q1092" s="103"/>
      <c r="R1092" s="103"/>
      <c r="S1092" s="107"/>
      <c r="T1092" s="103"/>
      <c r="U1092" s="107"/>
      <c r="V1092" s="107"/>
      <c r="W1092" s="103"/>
      <c r="X1092" s="103"/>
      <c r="Y1092" s="107"/>
      <c r="Z1092" s="107"/>
      <c r="AA1092" s="107"/>
      <c r="AB1092" s="107"/>
      <c r="AC1092" s="107"/>
      <c r="AD1092" s="103"/>
      <c r="AE1092" s="108"/>
      <c r="AF1092" s="108"/>
      <c r="AG1092" s="103"/>
      <c r="AH1092" s="103"/>
      <c r="AI1092" s="103"/>
      <c r="AJ1092" s="103"/>
      <c r="AK1092" s="103"/>
      <c r="AL1092" s="103"/>
      <c r="AM1092" s="103"/>
      <c r="AN1092" s="103"/>
      <c r="AO1092" s="103"/>
      <c r="AP1092" s="103"/>
      <c r="AQ1092" s="103"/>
      <c r="AR1092" s="103"/>
      <c r="AS1092" s="103"/>
      <c r="AT1092" s="103"/>
      <c r="AU1092" s="103"/>
    </row>
    <row r="1093" s="105" customFormat="1" spans="1:47">
      <c r="A1093" s="103"/>
      <c r="B1093" s="103"/>
      <c r="C1093" s="103"/>
      <c r="D1093" s="103"/>
      <c r="E1093" s="103"/>
      <c r="F1093" s="106"/>
      <c r="G1093" s="103"/>
      <c r="H1093" s="103"/>
      <c r="I1093" s="103"/>
      <c r="J1093" s="103"/>
      <c r="K1093" s="107"/>
      <c r="L1093" s="103"/>
      <c r="M1093" s="103"/>
      <c r="N1093" s="103"/>
      <c r="O1093" s="103"/>
      <c r="P1093" s="103"/>
      <c r="Q1093" s="103"/>
      <c r="R1093" s="103"/>
      <c r="S1093" s="107"/>
      <c r="T1093" s="103"/>
      <c r="U1093" s="107"/>
      <c r="V1093" s="107"/>
      <c r="W1093" s="103"/>
      <c r="X1093" s="103"/>
      <c r="Y1093" s="107"/>
      <c r="Z1093" s="107"/>
      <c r="AA1093" s="107"/>
      <c r="AB1093" s="107"/>
      <c r="AC1093" s="107"/>
      <c r="AD1093" s="103"/>
      <c r="AE1093" s="108"/>
      <c r="AF1093" s="108"/>
      <c r="AG1093" s="103"/>
      <c r="AH1093" s="103"/>
      <c r="AI1093" s="103"/>
      <c r="AJ1093" s="103"/>
      <c r="AK1093" s="103"/>
      <c r="AL1093" s="103"/>
      <c r="AM1093" s="103"/>
      <c r="AN1093" s="103"/>
      <c r="AO1093" s="103"/>
      <c r="AP1093" s="103"/>
      <c r="AQ1093" s="103"/>
      <c r="AR1093" s="103"/>
      <c r="AS1093" s="103"/>
      <c r="AT1093" s="103"/>
      <c r="AU1093" s="103"/>
    </row>
    <row r="1094" s="105" customFormat="1" spans="1:47">
      <c r="A1094" s="103"/>
      <c r="B1094" s="103"/>
      <c r="C1094" s="103"/>
      <c r="D1094" s="103"/>
      <c r="E1094" s="103"/>
      <c r="F1094" s="106"/>
      <c r="G1094" s="103"/>
      <c r="H1094" s="103"/>
      <c r="I1094" s="103"/>
      <c r="J1094" s="103"/>
      <c r="K1094" s="107"/>
      <c r="L1094" s="103"/>
      <c r="M1094" s="103"/>
      <c r="N1094" s="103"/>
      <c r="O1094" s="103"/>
      <c r="P1094" s="103"/>
      <c r="Q1094" s="103"/>
      <c r="R1094" s="103"/>
      <c r="S1094" s="107"/>
      <c r="T1094" s="103"/>
      <c r="U1094" s="107"/>
      <c r="V1094" s="107"/>
      <c r="W1094" s="103"/>
      <c r="X1094" s="103"/>
      <c r="Y1094" s="107"/>
      <c r="Z1094" s="107"/>
      <c r="AA1094" s="107"/>
      <c r="AB1094" s="107"/>
      <c r="AC1094" s="107"/>
      <c r="AD1094" s="103"/>
      <c r="AE1094" s="108"/>
      <c r="AF1094" s="108"/>
      <c r="AG1094" s="103"/>
      <c r="AH1094" s="103"/>
      <c r="AI1094" s="103"/>
      <c r="AJ1094" s="103"/>
      <c r="AK1094" s="103"/>
      <c r="AL1094" s="103"/>
      <c r="AM1094" s="103"/>
      <c r="AN1094" s="103"/>
      <c r="AO1094" s="103"/>
      <c r="AP1094" s="103"/>
      <c r="AQ1094" s="103"/>
      <c r="AR1094" s="103"/>
      <c r="AS1094" s="103"/>
      <c r="AT1094" s="103"/>
      <c r="AU1094" s="103"/>
    </row>
    <row r="1095" s="105" customFormat="1" spans="1:47">
      <c r="A1095" s="103"/>
      <c r="B1095" s="103"/>
      <c r="C1095" s="103"/>
      <c r="D1095" s="103"/>
      <c r="E1095" s="103"/>
      <c r="F1095" s="106"/>
      <c r="G1095" s="103"/>
      <c r="H1095" s="103"/>
      <c r="I1095" s="103"/>
      <c r="J1095" s="103"/>
      <c r="K1095" s="107"/>
      <c r="L1095" s="103"/>
      <c r="M1095" s="103"/>
      <c r="N1095" s="103"/>
      <c r="O1095" s="103"/>
      <c r="P1095" s="103"/>
      <c r="Q1095" s="103"/>
      <c r="R1095" s="103"/>
      <c r="S1095" s="107"/>
      <c r="T1095" s="103"/>
      <c r="U1095" s="107"/>
      <c r="V1095" s="107"/>
      <c r="W1095" s="103"/>
      <c r="X1095" s="103"/>
      <c r="Y1095" s="107"/>
      <c r="Z1095" s="107"/>
      <c r="AA1095" s="107"/>
      <c r="AB1095" s="107"/>
      <c r="AC1095" s="107"/>
      <c r="AD1095" s="103"/>
      <c r="AE1095" s="108"/>
      <c r="AF1095" s="108"/>
      <c r="AG1095" s="103"/>
      <c r="AH1095" s="103"/>
      <c r="AI1095" s="103"/>
      <c r="AJ1095" s="103"/>
      <c r="AK1095" s="103"/>
      <c r="AL1095" s="103"/>
      <c r="AM1095" s="103"/>
      <c r="AN1095" s="103"/>
      <c r="AO1095" s="103"/>
      <c r="AP1095" s="103"/>
      <c r="AQ1095" s="103"/>
      <c r="AR1095" s="103"/>
      <c r="AS1095" s="103"/>
      <c r="AT1095" s="103"/>
      <c r="AU1095" s="103"/>
    </row>
    <row r="1096" s="105" customFormat="1" spans="1:47">
      <c r="A1096" s="103"/>
      <c r="B1096" s="103"/>
      <c r="C1096" s="103"/>
      <c r="D1096" s="103"/>
      <c r="E1096" s="103"/>
      <c r="F1096" s="106"/>
      <c r="G1096" s="103"/>
      <c r="H1096" s="103"/>
      <c r="I1096" s="103"/>
      <c r="J1096" s="103"/>
      <c r="K1096" s="107"/>
      <c r="L1096" s="103"/>
      <c r="M1096" s="103"/>
      <c r="N1096" s="103"/>
      <c r="O1096" s="103"/>
      <c r="P1096" s="103"/>
      <c r="Q1096" s="103"/>
      <c r="R1096" s="103"/>
      <c r="S1096" s="107"/>
      <c r="T1096" s="103"/>
      <c r="U1096" s="107"/>
      <c r="V1096" s="107"/>
      <c r="W1096" s="103"/>
      <c r="X1096" s="103"/>
      <c r="Y1096" s="107"/>
      <c r="Z1096" s="107"/>
      <c r="AA1096" s="107"/>
      <c r="AB1096" s="107"/>
      <c r="AC1096" s="107"/>
      <c r="AD1096" s="103"/>
      <c r="AE1096" s="108"/>
      <c r="AF1096" s="108"/>
      <c r="AG1096" s="103"/>
      <c r="AH1096" s="103"/>
      <c r="AI1096" s="103"/>
      <c r="AJ1096" s="103"/>
      <c r="AK1096" s="103"/>
      <c r="AL1096" s="103"/>
      <c r="AM1096" s="103"/>
      <c r="AN1096" s="103"/>
      <c r="AO1096" s="103"/>
      <c r="AP1096" s="103"/>
      <c r="AQ1096" s="103"/>
      <c r="AR1096" s="103"/>
      <c r="AS1096" s="103"/>
      <c r="AT1096" s="103"/>
      <c r="AU1096" s="103"/>
    </row>
    <row r="1097" s="105" customFormat="1" spans="1:47">
      <c r="A1097" s="103"/>
      <c r="B1097" s="103"/>
      <c r="C1097" s="103"/>
      <c r="D1097" s="103"/>
      <c r="E1097" s="103"/>
      <c r="F1097" s="106"/>
      <c r="G1097" s="103"/>
      <c r="H1097" s="103"/>
      <c r="I1097" s="103"/>
      <c r="J1097" s="103"/>
      <c r="K1097" s="107"/>
      <c r="L1097" s="103"/>
      <c r="M1097" s="103"/>
      <c r="N1097" s="103"/>
      <c r="O1097" s="103"/>
      <c r="P1097" s="103"/>
      <c r="Q1097" s="103"/>
      <c r="R1097" s="103"/>
      <c r="S1097" s="107"/>
      <c r="T1097" s="103"/>
      <c r="U1097" s="107"/>
      <c r="V1097" s="107"/>
      <c r="W1097" s="103"/>
      <c r="X1097" s="103"/>
      <c r="Y1097" s="107"/>
      <c r="Z1097" s="107"/>
      <c r="AA1097" s="107"/>
      <c r="AB1097" s="107"/>
      <c r="AC1097" s="107"/>
      <c r="AD1097" s="103"/>
      <c r="AE1097" s="108"/>
      <c r="AF1097" s="108"/>
      <c r="AG1097" s="103"/>
      <c r="AH1097" s="103"/>
      <c r="AI1097" s="103"/>
      <c r="AJ1097" s="103"/>
      <c r="AK1097" s="103"/>
      <c r="AL1097" s="103"/>
      <c r="AM1097" s="103"/>
      <c r="AN1097" s="103"/>
      <c r="AO1097" s="103"/>
      <c r="AP1097" s="103"/>
      <c r="AQ1097" s="103"/>
      <c r="AR1097" s="103"/>
      <c r="AS1097" s="103"/>
      <c r="AT1097" s="103"/>
      <c r="AU1097" s="103"/>
    </row>
    <row r="1098" s="105" customFormat="1" spans="1:47">
      <c r="A1098" s="103"/>
      <c r="B1098" s="103"/>
      <c r="C1098" s="103"/>
      <c r="D1098" s="103"/>
      <c r="E1098" s="103"/>
      <c r="F1098" s="106"/>
      <c r="G1098" s="103"/>
      <c r="H1098" s="103"/>
      <c r="I1098" s="103"/>
      <c r="J1098" s="103"/>
      <c r="K1098" s="107"/>
      <c r="L1098" s="103"/>
      <c r="M1098" s="103"/>
      <c r="N1098" s="103"/>
      <c r="O1098" s="103"/>
      <c r="P1098" s="103"/>
      <c r="Q1098" s="103"/>
      <c r="R1098" s="103"/>
      <c r="S1098" s="107"/>
      <c r="T1098" s="103"/>
      <c r="U1098" s="107"/>
      <c r="V1098" s="107"/>
      <c r="W1098" s="103"/>
      <c r="X1098" s="103"/>
      <c r="Y1098" s="107"/>
      <c r="Z1098" s="107"/>
      <c r="AA1098" s="107"/>
      <c r="AB1098" s="107"/>
      <c r="AC1098" s="107"/>
      <c r="AD1098" s="103"/>
      <c r="AE1098" s="108"/>
      <c r="AF1098" s="108"/>
      <c r="AG1098" s="103"/>
      <c r="AH1098" s="103"/>
      <c r="AI1098" s="103"/>
      <c r="AJ1098" s="103"/>
      <c r="AK1098" s="103"/>
      <c r="AL1098" s="103"/>
      <c r="AM1098" s="103"/>
      <c r="AN1098" s="103"/>
      <c r="AO1098" s="103"/>
      <c r="AP1098" s="103"/>
      <c r="AQ1098" s="103"/>
      <c r="AR1098" s="103"/>
      <c r="AS1098" s="103"/>
      <c r="AT1098" s="103"/>
      <c r="AU1098" s="103"/>
    </row>
    <row r="1099" s="105" customFormat="1" spans="1:47">
      <c r="A1099" s="103"/>
      <c r="B1099" s="103"/>
      <c r="C1099" s="103"/>
      <c r="D1099" s="103"/>
      <c r="E1099" s="103"/>
      <c r="F1099" s="106"/>
      <c r="G1099" s="103"/>
      <c r="H1099" s="103"/>
      <c r="I1099" s="103"/>
      <c r="J1099" s="103"/>
      <c r="K1099" s="107"/>
      <c r="L1099" s="103"/>
      <c r="M1099" s="103"/>
      <c r="N1099" s="103"/>
      <c r="O1099" s="103"/>
      <c r="P1099" s="103"/>
      <c r="Q1099" s="103"/>
      <c r="R1099" s="103"/>
      <c r="S1099" s="107"/>
      <c r="T1099" s="103"/>
      <c r="U1099" s="107"/>
      <c r="V1099" s="107"/>
      <c r="W1099" s="103"/>
      <c r="X1099" s="103"/>
      <c r="Y1099" s="107"/>
      <c r="Z1099" s="107"/>
      <c r="AA1099" s="107"/>
      <c r="AB1099" s="107"/>
      <c r="AC1099" s="107"/>
      <c r="AD1099" s="103"/>
      <c r="AE1099" s="108"/>
      <c r="AF1099" s="108"/>
      <c r="AG1099" s="103"/>
      <c r="AH1099" s="103"/>
      <c r="AI1099" s="103"/>
      <c r="AJ1099" s="103"/>
      <c r="AK1099" s="103"/>
      <c r="AL1099" s="103"/>
      <c r="AM1099" s="103"/>
      <c r="AN1099" s="103"/>
      <c r="AO1099" s="103"/>
      <c r="AP1099" s="103"/>
      <c r="AQ1099" s="103"/>
      <c r="AR1099" s="103"/>
      <c r="AS1099" s="103"/>
      <c r="AT1099" s="103"/>
      <c r="AU1099" s="103"/>
    </row>
    <row r="1100" s="105" customFormat="1" spans="1:47">
      <c r="A1100" s="103"/>
      <c r="B1100" s="103"/>
      <c r="C1100" s="103"/>
      <c r="D1100" s="103"/>
      <c r="E1100" s="103"/>
      <c r="F1100" s="106"/>
      <c r="G1100" s="103"/>
      <c r="H1100" s="103"/>
      <c r="I1100" s="103"/>
      <c r="J1100" s="103"/>
      <c r="K1100" s="107"/>
      <c r="L1100" s="103"/>
      <c r="M1100" s="103"/>
      <c r="N1100" s="103"/>
      <c r="O1100" s="103"/>
      <c r="P1100" s="103"/>
      <c r="Q1100" s="103"/>
      <c r="R1100" s="103"/>
      <c r="S1100" s="107"/>
      <c r="T1100" s="103"/>
      <c r="U1100" s="107"/>
      <c r="V1100" s="107"/>
      <c r="W1100" s="103"/>
      <c r="X1100" s="103"/>
      <c r="Y1100" s="107"/>
      <c r="Z1100" s="107"/>
      <c r="AA1100" s="107"/>
      <c r="AB1100" s="107"/>
      <c r="AC1100" s="107"/>
      <c r="AD1100" s="103"/>
      <c r="AE1100" s="108"/>
      <c r="AF1100" s="108"/>
      <c r="AG1100" s="103"/>
      <c r="AH1100" s="103"/>
      <c r="AI1100" s="103"/>
      <c r="AJ1100" s="103"/>
      <c r="AK1100" s="103"/>
      <c r="AL1100" s="103"/>
      <c r="AM1100" s="103"/>
      <c r="AN1100" s="103"/>
      <c r="AO1100" s="103"/>
      <c r="AP1100" s="103"/>
      <c r="AQ1100" s="103"/>
      <c r="AR1100" s="103"/>
      <c r="AS1100" s="103"/>
      <c r="AT1100" s="103"/>
      <c r="AU1100" s="103"/>
    </row>
    <row r="1101" s="105" customFormat="1" spans="1:47">
      <c r="A1101" s="103"/>
      <c r="B1101" s="103"/>
      <c r="C1101" s="103"/>
      <c r="D1101" s="103"/>
      <c r="E1101" s="103"/>
      <c r="F1101" s="106"/>
      <c r="G1101" s="103"/>
      <c r="H1101" s="103"/>
      <c r="I1101" s="103"/>
      <c r="J1101" s="103"/>
      <c r="K1101" s="107"/>
      <c r="L1101" s="103"/>
      <c r="M1101" s="103"/>
      <c r="N1101" s="103"/>
      <c r="O1101" s="103"/>
      <c r="P1101" s="103"/>
      <c r="Q1101" s="103"/>
      <c r="R1101" s="103"/>
      <c r="S1101" s="107"/>
      <c r="T1101" s="103"/>
      <c r="U1101" s="107"/>
      <c r="V1101" s="107"/>
      <c r="W1101" s="103"/>
      <c r="X1101" s="103"/>
      <c r="Y1101" s="107"/>
      <c r="Z1101" s="107"/>
      <c r="AA1101" s="107"/>
      <c r="AB1101" s="107"/>
      <c r="AC1101" s="107"/>
      <c r="AD1101" s="103"/>
      <c r="AE1101" s="108"/>
      <c r="AF1101" s="108"/>
      <c r="AG1101" s="103"/>
      <c r="AH1101" s="103"/>
      <c r="AI1101" s="103"/>
      <c r="AJ1101" s="103"/>
      <c r="AK1101" s="103"/>
      <c r="AL1101" s="103"/>
      <c r="AM1101" s="103"/>
      <c r="AN1101" s="103"/>
      <c r="AO1101" s="103"/>
      <c r="AP1101" s="103"/>
      <c r="AQ1101" s="103"/>
      <c r="AR1101" s="103"/>
      <c r="AS1101" s="103"/>
      <c r="AT1101" s="103"/>
      <c r="AU1101" s="103"/>
    </row>
    <row r="1102" s="105" customFormat="1" spans="1:47">
      <c r="A1102" s="103"/>
      <c r="B1102" s="103"/>
      <c r="C1102" s="103"/>
      <c r="D1102" s="103"/>
      <c r="E1102" s="103"/>
      <c r="F1102" s="106"/>
      <c r="G1102" s="103"/>
      <c r="H1102" s="103"/>
      <c r="I1102" s="103"/>
      <c r="J1102" s="103"/>
      <c r="K1102" s="107"/>
      <c r="L1102" s="103"/>
      <c r="M1102" s="103"/>
      <c r="N1102" s="103"/>
      <c r="O1102" s="103"/>
      <c r="P1102" s="103"/>
      <c r="Q1102" s="103"/>
      <c r="R1102" s="103"/>
      <c r="S1102" s="107"/>
      <c r="T1102" s="103"/>
      <c r="U1102" s="107"/>
      <c r="V1102" s="107"/>
      <c r="W1102" s="103"/>
      <c r="X1102" s="103"/>
      <c r="Y1102" s="107"/>
      <c r="Z1102" s="107"/>
      <c r="AA1102" s="107"/>
      <c r="AB1102" s="107"/>
      <c r="AC1102" s="107"/>
      <c r="AD1102" s="103"/>
      <c r="AE1102" s="108"/>
      <c r="AF1102" s="108"/>
      <c r="AG1102" s="103"/>
      <c r="AH1102" s="103"/>
      <c r="AI1102" s="103"/>
      <c r="AJ1102" s="103"/>
      <c r="AK1102" s="103"/>
      <c r="AL1102" s="103"/>
      <c r="AM1102" s="103"/>
      <c r="AN1102" s="103"/>
      <c r="AO1102" s="103"/>
      <c r="AP1102" s="103"/>
      <c r="AQ1102" s="103"/>
      <c r="AR1102" s="103"/>
      <c r="AS1102" s="103"/>
      <c r="AT1102" s="103"/>
      <c r="AU1102" s="103"/>
    </row>
    <row r="1103" s="105" customFormat="1" spans="1:47">
      <c r="A1103" s="103"/>
      <c r="B1103" s="103"/>
      <c r="C1103" s="103"/>
      <c r="D1103" s="103"/>
      <c r="E1103" s="103"/>
      <c r="F1103" s="106"/>
      <c r="G1103" s="103"/>
      <c r="H1103" s="103"/>
      <c r="I1103" s="103"/>
      <c r="J1103" s="103"/>
      <c r="K1103" s="107"/>
      <c r="L1103" s="103"/>
      <c r="M1103" s="103"/>
      <c r="N1103" s="103"/>
      <c r="O1103" s="103"/>
      <c r="P1103" s="103"/>
      <c r="Q1103" s="103"/>
      <c r="R1103" s="103"/>
      <c r="S1103" s="107"/>
      <c r="T1103" s="103"/>
      <c r="U1103" s="107"/>
      <c r="V1103" s="107"/>
      <c r="W1103" s="103"/>
      <c r="X1103" s="103"/>
      <c r="Y1103" s="107"/>
      <c r="Z1103" s="107"/>
      <c r="AA1103" s="107"/>
      <c r="AB1103" s="107"/>
      <c r="AC1103" s="107"/>
      <c r="AD1103" s="103"/>
      <c r="AE1103" s="108"/>
      <c r="AF1103" s="108"/>
      <c r="AG1103" s="103"/>
      <c r="AH1103" s="103"/>
      <c r="AI1103" s="103"/>
      <c r="AJ1103" s="103"/>
      <c r="AK1103" s="103"/>
      <c r="AL1103" s="103"/>
      <c r="AM1103" s="103"/>
      <c r="AN1103" s="103"/>
      <c r="AO1103" s="103"/>
      <c r="AP1103" s="103"/>
      <c r="AQ1103" s="103"/>
      <c r="AR1103" s="103"/>
      <c r="AS1103" s="103"/>
      <c r="AT1103" s="103"/>
      <c r="AU1103" s="103"/>
    </row>
    <row r="1104" s="105" customFormat="1" spans="1:47">
      <c r="A1104" s="103"/>
      <c r="B1104" s="103"/>
      <c r="C1104" s="103"/>
      <c r="D1104" s="103"/>
      <c r="E1104" s="103"/>
      <c r="F1104" s="106"/>
      <c r="G1104" s="103"/>
      <c r="H1104" s="103"/>
      <c r="I1104" s="103"/>
      <c r="J1104" s="103"/>
      <c r="K1104" s="107"/>
      <c r="L1104" s="103"/>
      <c r="M1104" s="103"/>
      <c r="N1104" s="103"/>
      <c r="O1104" s="103"/>
      <c r="P1104" s="103"/>
      <c r="Q1104" s="103"/>
      <c r="R1104" s="103"/>
      <c r="S1104" s="107"/>
      <c r="T1104" s="103"/>
      <c r="U1104" s="107"/>
      <c r="V1104" s="107"/>
      <c r="W1104" s="103"/>
      <c r="X1104" s="103"/>
      <c r="Y1104" s="107"/>
      <c r="Z1104" s="107"/>
      <c r="AA1104" s="107"/>
      <c r="AB1104" s="107"/>
      <c r="AC1104" s="107"/>
      <c r="AD1104" s="103"/>
      <c r="AE1104" s="108"/>
      <c r="AF1104" s="108"/>
      <c r="AG1104" s="103"/>
      <c r="AH1104" s="103"/>
      <c r="AI1104" s="103"/>
      <c r="AJ1104" s="103"/>
      <c r="AK1104" s="103"/>
      <c r="AL1104" s="103"/>
      <c r="AM1104" s="103"/>
      <c r="AN1104" s="103"/>
      <c r="AO1104" s="103"/>
      <c r="AP1104" s="103"/>
      <c r="AQ1104" s="103"/>
      <c r="AR1104" s="103"/>
      <c r="AS1104" s="103"/>
      <c r="AT1104" s="103"/>
      <c r="AU1104" s="103"/>
    </row>
    <row r="1105" s="105" customFormat="1" spans="1:47">
      <c r="A1105" s="103"/>
      <c r="B1105" s="103"/>
      <c r="C1105" s="103"/>
      <c r="D1105" s="103"/>
      <c r="E1105" s="103"/>
      <c r="F1105" s="106"/>
      <c r="G1105" s="103"/>
      <c r="H1105" s="103"/>
      <c r="I1105" s="103"/>
      <c r="J1105" s="103"/>
      <c r="K1105" s="107"/>
      <c r="L1105" s="103"/>
      <c r="M1105" s="103"/>
      <c r="N1105" s="103"/>
      <c r="O1105" s="103"/>
      <c r="P1105" s="103"/>
      <c r="Q1105" s="103"/>
      <c r="R1105" s="103"/>
      <c r="S1105" s="107"/>
      <c r="T1105" s="103"/>
      <c r="U1105" s="107"/>
      <c r="V1105" s="107"/>
      <c r="W1105" s="103"/>
      <c r="X1105" s="103"/>
      <c r="Y1105" s="107"/>
      <c r="Z1105" s="107"/>
      <c r="AA1105" s="107"/>
      <c r="AB1105" s="107"/>
      <c r="AC1105" s="107"/>
      <c r="AD1105" s="103"/>
      <c r="AE1105" s="108"/>
      <c r="AF1105" s="108"/>
      <c r="AG1105" s="103"/>
      <c r="AH1105" s="103"/>
      <c r="AI1105" s="103"/>
      <c r="AJ1105" s="103"/>
      <c r="AK1105" s="103"/>
      <c r="AL1105" s="103"/>
      <c r="AM1105" s="103"/>
      <c r="AN1105" s="103"/>
      <c r="AO1105" s="103"/>
      <c r="AP1105" s="103"/>
      <c r="AQ1105" s="103"/>
      <c r="AR1105" s="103"/>
      <c r="AS1105" s="103"/>
      <c r="AT1105" s="103"/>
      <c r="AU1105" s="103"/>
    </row>
    <row r="1106" s="105" customFormat="1" spans="1:47">
      <c r="A1106" s="103"/>
      <c r="B1106" s="103"/>
      <c r="C1106" s="103"/>
      <c r="D1106" s="103"/>
      <c r="E1106" s="103"/>
      <c r="F1106" s="106"/>
      <c r="G1106" s="103"/>
      <c r="H1106" s="103"/>
      <c r="I1106" s="103"/>
      <c r="J1106" s="103"/>
      <c r="K1106" s="107"/>
      <c r="L1106" s="103"/>
      <c r="M1106" s="103"/>
      <c r="N1106" s="103"/>
      <c r="O1106" s="103"/>
      <c r="P1106" s="103"/>
      <c r="Q1106" s="103"/>
      <c r="R1106" s="103"/>
      <c r="S1106" s="107"/>
      <c r="T1106" s="103"/>
      <c r="U1106" s="107"/>
      <c r="V1106" s="107"/>
      <c r="W1106" s="103"/>
      <c r="X1106" s="103"/>
      <c r="Y1106" s="107"/>
      <c r="Z1106" s="107"/>
      <c r="AA1106" s="107"/>
      <c r="AB1106" s="107"/>
      <c r="AC1106" s="107"/>
      <c r="AD1106" s="103"/>
      <c r="AE1106" s="108"/>
      <c r="AF1106" s="108"/>
      <c r="AG1106" s="103"/>
      <c r="AH1106" s="103"/>
      <c r="AI1106" s="103"/>
      <c r="AJ1106" s="103"/>
      <c r="AK1106" s="103"/>
      <c r="AL1106" s="103"/>
      <c r="AM1106" s="103"/>
      <c r="AN1106" s="103"/>
      <c r="AO1106" s="103"/>
      <c r="AP1106" s="103"/>
      <c r="AQ1106" s="103"/>
      <c r="AR1106" s="103"/>
      <c r="AS1106" s="103"/>
      <c r="AT1106" s="103"/>
      <c r="AU1106" s="103"/>
    </row>
    <row r="1107" s="105" customFormat="1" spans="1:47">
      <c r="A1107" s="103"/>
      <c r="B1107" s="103"/>
      <c r="C1107" s="103"/>
      <c r="D1107" s="103"/>
      <c r="E1107" s="103"/>
      <c r="F1107" s="106"/>
      <c r="G1107" s="103"/>
      <c r="H1107" s="103"/>
      <c r="I1107" s="103"/>
      <c r="J1107" s="103"/>
      <c r="K1107" s="107"/>
      <c r="L1107" s="103"/>
      <c r="M1107" s="103"/>
      <c r="N1107" s="103"/>
      <c r="O1107" s="103"/>
      <c r="P1107" s="103"/>
      <c r="Q1107" s="103"/>
      <c r="R1107" s="103"/>
      <c r="S1107" s="107"/>
      <c r="T1107" s="103"/>
      <c r="U1107" s="107"/>
      <c r="V1107" s="107"/>
      <c r="W1107" s="103"/>
      <c r="X1107" s="103"/>
      <c r="Y1107" s="107"/>
      <c r="Z1107" s="107"/>
      <c r="AA1107" s="107"/>
      <c r="AB1107" s="107"/>
      <c r="AC1107" s="107"/>
      <c r="AD1107" s="103"/>
      <c r="AE1107" s="108"/>
      <c r="AF1107" s="108"/>
      <c r="AG1107" s="103"/>
      <c r="AH1107" s="103"/>
      <c r="AI1107" s="103"/>
      <c r="AJ1107" s="103"/>
      <c r="AK1107" s="103"/>
      <c r="AL1107" s="103"/>
      <c r="AM1107" s="103"/>
      <c r="AN1107" s="103"/>
      <c r="AO1107" s="103"/>
      <c r="AP1107" s="103"/>
      <c r="AQ1107" s="103"/>
      <c r="AR1107" s="103"/>
      <c r="AS1107" s="103"/>
      <c r="AT1107" s="103"/>
      <c r="AU1107" s="103"/>
    </row>
    <row r="1108" s="105" customFormat="1" spans="1:47">
      <c r="A1108" s="103"/>
      <c r="B1108" s="103"/>
      <c r="C1108" s="103"/>
      <c r="D1108" s="103"/>
      <c r="E1108" s="103"/>
      <c r="F1108" s="106"/>
      <c r="G1108" s="103"/>
      <c r="H1108" s="103"/>
      <c r="I1108" s="103"/>
      <c r="J1108" s="103"/>
      <c r="K1108" s="107"/>
      <c r="L1108" s="103"/>
      <c r="M1108" s="103"/>
      <c r="N1108" s="103"/>
      <c r="O1108" s="103"/>
      <c r="P1108" s="103"/>
      <c r="Q1108" s="103"/>
      <c r="R1108" s="103"/>
      <c r="S1108" s="107"/>
      <c r="T1108" s="103"/>
      <c r="U1108" s="107"/>
      <c r="V1108" s="107"/>
      <c r="W1108" s="103"/>
      <c r="X1108" s="103"/>
      <c r="Y1108" s="107"/>
      <c r="Z1108" s="107"/>
      <c r="AA1108" s="107"/>
      <c r="AB1108" s="107"/>
      <c r="AC1108" s="107"/>
      <c r="AD1108" s="103"/>
      <c r="AE1108" s="108"/>
      <c r="AF1108" s="108"/>
      <c r="AG1108" s="103"/>
      <c r="AH1108" s="103"/>
      <c r="AI1108" s="103"/>
      <c r="AJ1108" s="103"/>
      <c r="AK1108" s="103"/>
      <c r="AL1108" s="103"/>
      <c r="AM1108" s="103"/>
      <c r="AN1108" s="103"/>
      <c r="AO1108" s="103"/>
      <c r="AP1108" s="103"/>
      <c r="AQ1108" s="103"/>
      <c r="AR1108" s="103"/>
      <c r="AS1108" s="103"/>
      <c r="AT1108" s="103"/>
      <c r="AU1108" s="103"/>
    </row>
    <row r="1109" s="105" customFormat="1" spans="1:47">
      <c r="A1109" s="103"/>
      <c r="B1109" s="103"/>
      <c r="C1109" s="103"/>
      <c r="D1109" s="103"/>
      <c r="E1109" s="103"/>
      <c r="F1109" s="106"/>
      <c r="G1109" s="103"/>
      <c r="H1109" s="103"/>
      <c r="I1109" s="103"/>
      <c r="J1109" s="103"/>
      <c r="K1109" s="107"/>
      <c r="L1109" s="103"/>
      <c r="M1109" s="103"/>
      <c r="N1109" s="103"/>
      <c r="O1109" s="103"/>
      <c r="P1109" s="103"/>
      <c r="Q1109" s="103"/>
      <c r="R1109" s="103"/>
      <c r="S1109" s="107"/>
      <c r="T1109" s="103"/>
      <c r="U1109" s="107"/>
      <c r="V1109" s="107"/>
      <c r="W1109" s="103"/>
      <c r="X1109" s="103"/>
      <c r="Y1109" s="107"/>
      <c r="Z1109" s="107"/>
      <c r="AA1109" s="107"/>
      <c r="AB1109" s="107"/>
      <c r="AC1109" s="107"/>
      <c r="AD1109" s="103"/>
      <c r="AE1109" s="108"/>
      <c r="AF1109" s="108"/>
      <c r="AG1109" s="103"/>
      <c r="AH1109" s="103"/>
      <c r="AI1109" s="103"/>
      <c r="AJ1109" s="103"/>
      <c r="AK1109" s="103"/>
      <c r="AL1109" s="103"/>
      <c r="AM1109" s="103"/>
      <c r="AN1109" s="103"/>
      <c r="AO1109" s="103"/>
      <c r="AP1109" s="103"/>
      <c r="AQ1109" s="103"/>
      <c r="AR1109" s="103"/>
      <c r="AS1109" s="103"/>
      <c r="AT1109" s="103"/>
      <c r="AU1109" s="103"/>
    </row>
    <row r="1110" s="105" customFormat="1" spans="1:47">
      <c r="A1110" s="103"/>
      <c r="B1110" s="103"/>
      <c r="C1110" s="103"/>
      <c r="D1110" s="103"/>
      <c r="E1110" s="103"/>
      <c r="F1110" s="106"/>
      <c r="G1110" s="103"/>
      <c r="H1110" s="103"/>
      <c r="I1110" s="103"/>
      <c r="J1110" s="103"/>
      <c r="K1110" s="107"/>
      <c r="L1110" s="103"/>
      <c r="M1110" s="103"/>
      <c r="N1110" s="103"/>
      <c r="O1110" s="103"/>
      <c r="P1110" s="103"/>
      <c r="Q1110" s="103"/>
      <c r="R1110" s="103"/>
      <c r="S1110" s="107"/>
      <c r="T1110" s="103"/>
      <c r="U1110" s="107"/>
      <c r="V1110" s="107"/>
      <c r="W1110" s="103"/>
      <c r="X1110" s="103"/>
      <c r="Y1110" s="107"/>
      <c r="Z1110" s="107"/>
      <c r="AA1110" s="107"/>
      <c r="AB1110" s="107"/>
      <c r="AC1110" s="107"/>
      <c r="AD1110" s="103"/>
      <c r="AE1110" s="108"/>
      <c r="AF1110" s="108"/>
      <c r="AG1110" s="103"/>
      <c r="AH1110" s="103"/>
      <c r="AI1110" s="103"/>
      <c r="AJ1110" s="103"/>
      <c r="AK1110" s="103"/>
      <c r="AL1110" s="103"/>
      <c r="AM1110" s="103"/>
      <c r="AN1110" s="103"/>
      <c r="AO1110" s="103"/>
      <c r="AP1110" s="103"/>
      <c r="AQ1110" s="103"/>
      <c r="AR1110" s="103"/>
      <c r="AS1110" s="103"/>
      <c r="AT1110" s="103"/>
      <c r="AU1110" s="103"/>
    </row>
    <row r="1111" s="105" customFormat="1" spans="1:47">
      <c r="A1111" s="103"/>
      <c r="B1111" s="103"/>
      <c r="C1111" s="103"/>
      <c r="D1111" s="103"/>
      <c r="E1111" s="103"/>
      <c r="F1111" s="106"/>
      <c r="G1111" s="103"/>
      <c r="H1111" s="103"/>
      <c r="I1111" s="103"/>
      <c r="J1111" s="103"/>
      <c r="K1111" s="107"/>
      <c r="L1111" s="103"/>
      <c r="M1111" s="103"/>
      <c r="N1111" s="103"/>
      <c r="O1111" s="103"/>
      <c r="P1111" s="103"/>
      <c r="Q1111" s="103"/>
      <c r="R1111" s="103"/>
      <c r="S1111" s="107"/>
      <c r="T1111" s="103"/>
      <c r="U1111" s="107"/>
      <c r="V1111" s="107"/>
      <c r="W1111" s="103"/>
      <c r="X1111" s="103"/>
      <c r="Y1111" s="107"/>
      <c r="Z1111" s="107"/>
      <c r="AA1111" s="107"/>
      <c r="AB1111" s="107"/>
      <c r="AC1111" s="107"/>
      <c r="AD1111" s="103"/>
      <c r="AE1111" s="108"/>
      <c r="AF1111" s="108"/>
      <c r="AG1111" s="103"/>
      <c r="AH1111" s="103"/>
      <c r="AI1111" s="103"/>
      <c r="AJ1111" s="103"/>
      <c r="AK1111" s="103"/>
      <c r="AL1111" s="103"/>
      <c r="AM1111" s="103"/>
      <c r="AN1111" s="103"/>
      <c r="AO1111" s="103"/>
      <c r="AP1111" s="103"/>
      <c r="AQ1111" s="103"/>
      <c r="AR1111" s="103"/>
      <c r="AS1111" s="103"/>
      <c r="AT1111" s="103"/>
      <c r="AU1111" s="103"/>
    </row>
    <row r="1112" s="105" customFormat="1" spans="1:47">
      <c r="A1112" s="103"/>
      <c r="B1112" s="103"/>
      <c r="C1112" s="103"/>
      <c r="D1112" s="103"/>
      <c r="E1112" s="103"/>
      <c r="F1112" s="106"/>
      <c r="G1112" s="103"/>
      <c r="H1112" s="103"/>
      <c r="I1112" s="103"/>
      <c r="J1112" s="103"/>
      <c r="K1112" s="107"/>
      <c r="L1112" s="103"/>
      <c r="M1112" s="103"/>
      <c r="N1112" s="103"/>
      <c r="O1112" s="103"/>
      <c r="P1112" s="103"/>
      <c r="Q1112" s="103"/>
      <c r="R1112" s="103"/>
      <c r="S1112" s="107"/>
      <c r="T1112" s="103"/>
      <c r="U1112" s="107"/>
      <c r="V1112" s="107"/>
      <c r="W1112" s="103"/>
      <c r="X1112" s="103"/>
      <c r="Y1112" s="107"/>
      <c r="Z1112" s="107"/>
      <c r="AA1112" s="107"/>
      <c r="AB1112" s="107"/>
      <c r="AC1112" s="107"/>
      <c r="AD1112" s="103"/>
      <c r="AE1112" s="108"/>
      <c r="AF1112" s="108"/>
      <c r="AG1112" s="103"/>
      <c r="AH1112" s="103"/>
      <c r="AI1112" s="103"/>
      <c r="AJ1112" s="103"/>
      <c r="AK1112" s="103"/>
      <c r="AL1112" s="103"/>
      <c r="AM1112" s="103"/>
      <c r="AN1112" s="103"/>
      <c r="AO1112" s="103"/>
      <c r="AP1112" s="103"/>
      <c r="AQ1112" s="103"/>
      <c r="AR1112" s="103"/>
      <c r="AS1112" s="103"/>
      <c r="AT1112" s="103"/>
      <c r="AU1112" s="103"/>
    </row>
    <row r="1113" s="105" customFormat="1" spans="1:47">
      <c r="A1113" s="103"/>
      <c r="B1113" s="103"/>
      <c r="C1113" s="103"/>
      <c r="D1113" s="103"/>
      <c r="E1113" s="103"/>
      <c r="F1113" s="106"/>
      <c r="G1113" s="103"/>
      <c r="H1113" s="103"/>
      <c r="I1113" s="103"/>
      <c r="J1113" s="103"/>
      <c r="K1113" s="107"/>
      <c r="L1113" s="103"/>
      <c r="M1113" s="103"/>
      <c r="N1113" s="103"/>
      <c r="O1113" s="103"/>
      <c r="P1113" s="103"/>
      <c r="Q1113" s="103"/>
      <c r="R1113" s="103"/>
      <c r="S1113" s="107"/>
      <c r="T1113" s="103"/>
      <c r="U1113" s="107"/>
      <c r="V1113" s="107"/>
      <c r="W1113" s="103"/>
      <c r="X1113" s="103"/>
      <c r="Y1113" s="107"/>
      <c r="Z1113" s="107"/>
      <c r="AA1113" s="107"/>
      <c r="AB1113" s="107"/>
      <c r="AC1113" s="107"/>
      <c r="AD1113" s="103"/>
      <c r="AE1113" s="108"/>
      <c r="AF1113" s="108"/>
      <c r="AG1113" s="103"/>
      <c r="AH1113" s="103"/>
      <c r="AI1113" s="103"/>
      <c r="AJ1113" s="103"/>
      <c r="AK1113" s="103"/>
      <c r="AL1113" s="103"/>
      <c r="AM1113" s="103"/>
      <c r="AN1113" s="103"/>
      <c r="AO1113" s="103"/>
      <c r="AP1113" s="103"/>
      <c r="AQ1113" s="103"/>
      <c r="AR1113" s="103"/>
      <c r="AS1113" s="103"/>
      <c r="AT1113" s="103"/>
      <c r="AU1113" s="103"/>
    </row>
    <row r="1114" s="105" customFormat="1" spans="1:47">
      <c r="A1114" s="103"/>
      <c r="B1114" s="103"/>
      <c r="C1114" s="103"/>
      <c r="D1114" s="103"/>
      <c r="E1114" s="103"/>
      <c r="F1114" s="106"/>
      <c r="G1114" s="103"/>
      <c r="H1114" s="103"/>
      <c r="I1114" s="103"/>
      <c r="J1114" s="103"/>
      <c r="K1114" s="107"/>
      <c r="L1114" s="103"/>
      <c r="M1114" s="103"/>
      <c r="N1114" s="103"/>
      <c r="O1114" s="103"/>
      <c r="P1114" s="103"/>
      <c r="Q1114" s="103"/>
      <c r="R1114" s="103"/>
      <c r="S1114" s="107"/>
      <c r="T1114" s="103"/>
      <c r="U1114" s="107"/>
      <c r="V1114" s="107"/>
      <c r="W1114" s="103"/>
      <c r="X1114" s="103"/>
      <c r="Y1114" s="107"/>
      <c r="Z1114" s="107"/>
      <c r="AA1114" s="107"/>
      <c r="AB1114" s="107"/>
      <c r="AC1114" s="107"/>
      <c r="AD1114" s="103"/>
      <c r="AE1114" s="108"/>
      <c r="AF1114" s="108"/>
      <c r="AG1114" s="103"/>
      <c r="AH1114" s="103"/>
      <c r="AI1114" s="103"/>
      <c r="AJ1114" s="103"/>
      <c r="AK1114" s="103"/>
      <c r="AL1114" s="103"/>
      <c r="AM1114" s="103"/>
      <c r="AN1114" s="103"/>
      <c r="AO1114" s="103"/>
      <c r="AP1114" s="103"/>
      <c r="AQ1114" s="103"/>
      <c r="AR1114" s="103"/>
      <c r="AS1114" s="103"/>
      <c r="AT1114" s="103"/>
      <c r="AU1114" s="103"/>
    </row>
    <row r="1115" s="105" customFormat="1" spans="1:47">
      <c r="A1115" s="103"/>
      <c r="B1115" s="103"/>
      <c r="C1115" s="103"/>
      <c r="D1115" s="103"/>
      <c r="E1115" s="103"/>
      <c r="F1115" s="106"/>
      <c r="G1115" s="103"/>
      <c r="H1115" s="103"/>
      <c r="I1115" s="103"/>
      <c r="J1115" s="103"/>
      <c r="K1115" s="107"/>
      <c r="L1115" s="103"/>
      <c r="M1115" s="103"/>
      <c r="N1115" s="103"/>
      <c r="O1115" s="103"/>
      <c r="P1115" s="103"/>
      <c r="Q1115" s="103"/>
      <c r="R1115" s="103"/>
      <c r="S1115" s="107"/>
      <c r="T1115" s="103"/>
      <c r="U1115" s="107"/>
      <c r="V1115" s="107"/>
      <c r="W1115" s="103"/>
      <c r="X1115" s="103"/>
      <c r="Y1115" s="107"/>
      <c r="Z1115" s="107"/>
      <c r="AA1115" s="107"/>
      <c r="AB1115" s="107"/>
      <c r="AC1115" s="107"/>
      <c r="AD1115" s="103"/>
      <c r="AE1115" s="108"/>
      <c r="AF1115" s="108"/>
      <c r="AG1115" s="103"/>
      <c r="AH1115" s="103"/>
      <c r="AI1115" s="103"/>
      <c r="AJ1115" s="103"/>
      <c r="AK1115" s="103"/>
      <c r="AL1115" s="103"/>
      <c r="AM1115" s="103"/>
      <c r="AN1115" s="103"/>
      <c r="AO1115" s="103"/>
      <c r="AP1115" s="103"/>
      <c r="AQ1115" s="103"/>
      <c r="AR1115" s="103"/>
      <c r="AS1115" s="103"/>
      <c r="AT1115" s="103"/>
      <c r="AU1115" s="103"/>
    </row>
    <row r="1116" s="105" customFormat="1" spans="1:47">
      <c r="A1116" s="103"/>
      <c r="B1116" s="103"/>
      <c r="C1116" s="103"/>
      <c r="D1116" s="103"/>
      <c r="E1116" s="103"/>
      <c r="F1116" s="106"/>
      <c r="G1116" s="103"/>
      <c r="H1116" s="103"/>
      <c r="I1116" s="103"/>
      <c r="J1116" s="103"/>
      <c r="K1116" s="107"/>
      <c r="L1116" s="103"/>
      <c r="M1116" s="103"/>
      <c r="N1116" s="103"/>
      <c r="O1116" s="103"/>
      <c r="P1116" s="103"/>
      <c r="Q1116" s="103"/>
      <c r="R1116" s="103"/>
      <c r="S1116" s="107"/>
      <c r="T1116" s="103"/>
      <c r="U1116" s="107"/>
      <c r="V1116" s="107"/>
      <c r="W1116" s="103"/>
      <c r="X1116" s="103"/>
      <c r="Y1116" s="107"/>
      <c r="Z1116" s="107"/>
      <c r="AA1116" s="107"/>
      <c r="AB1116" s="107"/>
      <c r="AC1116" s="107"/>
      <c r="AD1116" s="103"/>
      <c r="AE1116" s="108"/>
      <c r="AF1116" s="108"/>
      <c r="AG1116" s="103"/>
      <c r="AH1116" s="103"/>
      <c r="AI1116" s="103"/>
      <c r="AJ1116" s="103"/>
      <c r="AK1116" s="103"/>
      <c r="AL1116" s="103"/>
      <c r="AM1116" s="103"/>
      <c r="AN1116" s="103"/>
      <c r="AO1116" s="103"/>
      <c r="AP1116" s="103"/>
      <c r="AQ1116" s="103"/>
      <c r="AR1116" s="103"/>
      <c r="AS1116" s="103"/>
      <c r="AT1116" s="103"/>
      <c r="AU1116" s="103"/>
    </row>
    <row r="1117" s="105" customFormat="1" spans="1:47">
      <c r="A1117" s="103"/>
      <c r="B1117" s="103"/>
      <c r="C1117" s="103"/>
      <c r="D1117" s="103"/>
      <c r="E1117" s="103"/>
      <c r="F1117" s="106"/>
      <c r="G1117" s="103"/>
      <c r="H1117" s="103"/>
      <c r="I1117" s="103"/>
      <c r="J1117" s="103"/>
      <c r="K1117" s="107"/>
      <c r="L1117" s="103"/>
      <c r="M1117" s="103"/>
      <c r="N1117" s="103"/>
      <c r="O1117" s="103"/>
      <c r="P1117" s="103"/>
      <c r="Q1117" s="103"/>
      <c r="R1117" s="103"/>
      <c r="S1117" s="107"/>
      <c r="T1117" s="103"/>
      <c r="U1117" s="107"/>
      <c r="V1117" s="107"/>
      <c r="W1117" s="103"/>
      <c r="X1117" s="103"/>
      <c r="Y1117" s="107"/>
      <c r="Z1117" s="107"/>
      <c r="AA1117" s="107"/>
      <c r="AB1117" s="107"/>
      <c r="AC1117" s="107"/>
      <c r="AD1117" s="103"/>
      <c r="AE1117" s="108"/>
      <c r="AF1117" s="108"/>
      <c r="AG1117" s="103"/>
      <c r="AH1117" s="103"/>
      <c r="AI1117" s="103"/>
      <c r="AJ1117" s="103"/>
      <c r="AK1117" s="103"/>
      <c r="AL1117" s="103"/>
      <c r="AM1117" s="103"/>
      <c r="AN1117" s="103"/>
      <c r="AO1117" s="103"/>
      <c r="AP1117" s="103"/>
      <c r="AQ1117" s="103"/>
      <c r="AR1117" s="103"/>
      <c r="AS1117" s="103"/>
      <c r="AT1117" s="103"/>
      <c r="AU1117" s="103"/>
    </row>
    <row r="1118" s="105" customFormat="1" spans="1:47">
      <c r="A1118" s="103"/>
      <c r="B1118" s="103"/>
      <c r="C1118" s="103"/>
      <c r="D1118" s="103"/>
      <c r="E1118" s="103"/>
      <c r="F1118" s="106"/>
      <c r="G1118" s="103"/>
      <c r="H1118" s="103"/>
      <c r="I1118" s="103"/>
      <c r="J1118" s="103"/>
      <c r="K1118" s="107"/>
      <c r="L1118" s="103"/>
      <c r="M1118" s="103"/>
      <c r="N1118" s="103"/>
      <c r="O1118" s="103"/>
      <c r="P1118" s="103"/>
      <c r="Q1118" s="103"/>
      <c r="R1118" s="103"/>
      <c r="S1118" s="107"/>
      <c r="T1118" s="103"/>
      <c r="U1118" s="107"/>
      <c r="V1118" s="107"/>
      <c r="W1118" s="103"/>
      <c r="X1118" s="103"/>
      <c r="Y1118" s="107"/>
      <c r="Z1118" s="107"/>
      <c r="AA1118" s="107"/>
      <c r="AB1118" s="107"/>
      <c r="AC1118" s="107"/>
      <c r="AD1118" s="103"/>
      <c r="AE1118" s="108"/>
      <c r="AF1118" s="108"/>
      <c r="AG1118" s="103"/>
      <c r="AH1118" s="103"/>
      <c r="AI1118" s="103"/>
      <c r="AJ1118" s="103"/>
      <c r="AK1118" s="103"/>
      <c r="AL1118" s="103"/>
      <c r="AM1118" s="103"/>
      <c r="AN1118" s="103"/>
      <c r="AO1118" s="103"/>
      <c r="AP1118" s="103"/>
      <c r="AQ1118" s="103"/>
      <c r="AR1118" s="103"/>
      <c r="AS1118" s="103"/>
      <c r="AT1118" s="103"/>
      <c r="AU1118" s="103"/>
    </row>
    <row r="1119" s="105" customFormat="1" spans="1:47">
      <c r="A1119" s="103"/>
      <c r="B1119" s="103"/>
      <c r="C1119" s="103"/>
      <c r="D1119" s="103"/>
      <c r="E1119" s="103"/>
      <c r="F1119" s="106"/>
      <c r="G1119" s="103"/>
      <c r="H1119" s="103"/>
      <c r="I1119" s="103"/>
      <c r="J1119" s="103"/>
      <c r="K1119" s="107"/>
      <c r="L1119" s="103"/>
      <c r="M1119" s="103"/>
      <c r="N1119" s="103"/>
      <c r="O1119" s="103"/>
      <c r="P1119" s="103"/>
      <c r="Q1119" s="103"/>
      <c r="R1119" s="103"/>
      <c r="S1119" s="107"/>
      <c r="T1119" s="103"/>
      <c r="U1119" s="107"/>
      <c r="V1119" s="107"/>
      <c r="W1119" s="103"/>
      <c r="X1119" s="103"/>
      <c r="Y1119" s="107"/>
      <c r="Z1119" s="107"/>
      <c r="AA1119" s="107"/>
      <c r="AB1119" s="107"/>
      <c r="AC1119" s="107"/>
      <c r="AD1119" s="103"/>
      <c r="AE1119" s="108"/>
      <c r="AF1119" s="108"/>
      <c r="AG1119" s="103"/>
      <c r="AH1119" s="103"/>
      <c r="AI1119" s="103"/>
      <c r="AJ1119" s="103"/>
      <c r="AK1119" s="103"/>
      <c r="AL1119" s="103"/>
      <c r="AM1119" s="103"/>
      <c r="AN1119" s="103"/>
      <c r="AO1119" s="103"/>
      <c r="AP1119" s="103"/>
      <c r="AQ1119" s="103"/>
      <c r="AR1119" s="103"/>
      <c r="AS1119" s="103"/>
      <c r="AT1119" s="103"/>
      <c r="AU1119" s="103"/>
    </row>
    <row r="1120" s="105" customFormat="1" spans="1:47">
      <c r="A1120" s="103"/>
      <c r="B1120" s="103"/>
      <c r="C1120" s="103"/>
      <c r="D1120" s="103"/>
      <c r="E1120" s="103"/>
      <c r="F1120" s="106"/>
      <c r="G1120" s="103"/>
      <c r="H1120" s="103"/>
      <c r="I1120" s="103"/>
      <c r="J1120" s="103"/>
      <c r="K1120" s="107"/>
      <c r="L1120" s="103"/>
      <c r="M1120" s="103"/>
      <c r="N1120" s="103"/>
      <c r="O1120" s="103"/>
      <c r="P1120" s="103"/>
      <c r="Q1120" s="103"/>
      <c r="R1120" s="103"/>
      <c r="S1120" s="107"/>
      <c r="T1120" s="103"/>
      <c r="U1120" s="107"/>
      <c r="V1120" s="107"/>
      <c r="W1120" s="103"/>
      <c r="X1120" s="103"/>
      <c r="Y1120" s="107"/>
      <c r="Z1120" s="107"/>
      <c r="AA1120" s="107"/>
      <c r="AB1120" s="107"/>
      <c r="AC1120" s="107"/>
      <c r="AD1120" s="103"/>
      <c r="AE1120" s="108"/>
      <c r="AF1120" s="108"/>
      <c r="AG1120" s="103"/>
      <c r="AH1120" s="103"/>
      <c r="AI1120" s="103"/>
      <c r="AJ1120" s="103"/>
      <c r="AK1120" s="103"/>
      <c r="AL1120" s="103"/>
      <c r="AM1120" s="103"/>
      <c r="AN1120" s="103"/>
      <c r="AO1120" s="103"/>
      <c r="AP1120" s="103"/>
      <c r="AQ1120" s="103"/>
      <c r="AR1120" s="103"/>
      <c r="AS1120" s="103"/>
      <c r="AT1120" s="103"/>
      <c r="AU1120" s="103"/>
    </row>
    <row r="1121" s="105" customFormat="1" spans="1:47">
      <c r="A1121" s="103"/>
      <c r="B1121" s="103"/>
      <c r="C1121" s="103"/>
      <c r="D1121" s="103"/>
      <c r="E1121" s="103"/>
      <c r="F1121" s="106"/>
      <c r="G1121" s="103"/>
      <c r="H1121" s="103"/>
      <c r="I1121" s="103"/>
      <c r="J1121" s="103"/>
      <c r="K1121" s="107"/>
      <c r="L1121" s="103"/>
      <c r="M1121" s="103"/>
      <c r="N1121" s="103"/>
      <c r="O1121" s="103"/>
      <c r="P1121" s="103"/>
      <c r="Q1121" s="103"/>
      <c r="R1121" s="103"/>
      <c r="S1121" s="107"/>
      <c r="T1121" s="103"/>
      <c r="U1121" s="107"/>
      <c r="V1121" s="107"/>
      <c r="W1121" s="103"/>
      <c r="X1121" s="103"/>
      <c r="Y1121" s="107"/>
      <c r="Z1121" s="107"/>
      <c r="AA1121" s="107"/>
      <c r="AB1121" s="107"/>
      <c r="AC1121" s="107"/>
      <c r="AD1121" s="103"/>
      <c r="AE1121" s="108"/>
      <c r="AF1121" s="108"/>
      <c r="AG1121" s="103"/>
      <c r="AH1121" s="103"/>
      <c r="AI1121" s="103"/>
      <c r="AJ1121" s="103"/>
      <c r="AK1121" s="103"/>
      <c r="AL1121" s="103"/>
      <c r="AM1121" s="103"/>
      <c r="AN1121" s="103"/>
      <c r="AO1121" s="103"/>
      <c r="AP1121" s="103"/>
      <c r="AQ1121" s="103"/>
      <c r="AR1121" s="103"/>
      <c r="AS1121" s="103"/>
      <c r="AT1121" s="103"/>
      <c r="AU1121" s="103"/>
    </row>
    <row r="1122" s="105" customFormat="1" spans="1:47">
      <c r="A1122" s="103"/>
      <c r="B1122" s="103"/>
      <c r="C1122" s="103"/>
      <c r="D1122" s="103"/>
      <c r="E1122" s="103"/>
      <c r="F1122" s="106"/>
      <c r="G1122" s="103"/>
      <c r="H1122" s="103"/>
      <c r="I1122" s="103"/>
      <c r="J1122" s="103"/>
      <c r="K1122" s="107"/>
      <c r="L1122" s="103"/>
      <c r="M1122" s="103"/>
      <c r="N1122" s="103"/>
      <c r="O1122" s="103"/>
      <c r="P1122" s="103"/>
      <c r="Q1122" s="103"/>
      <c r="R1122" s="103"/>
      <c r="S1122" s="107"/>
      <c r="T1122" s="103"/>
      <c r="U1122" s="107"/>
      <c r="V1122" s="107"/>
      <c r="W1122" s="103"/>
      <c r="X1122" s="103"/>
      <c r="Y1122" s="107"/>
      <c r="Z1122" s="107"/>
      <c r="AA1122" s="107"/>
      <c r="AB1122" s="107"/>
      <c r="AC1122" s="107"/>
      <c r="AD1122" s="103"/>
      <c r="AE1122" s="108"/>
      <c r="AF1122" s="108"/>
      <c r="AG1122" s="103"/>
      <c r="AH1122" s="103"/>
      <c r="AI1122" s="103"/>
      <c r="AJ1122" s="103"/>
      <c r="AK1122" s="103"/>
      <c r="AL1122" s="103"/>
      <c r="AM1122" s="103"/>
      <c r="AN1122" s="103"/>
      <c r="AO1122" s="103"/>
      <c r="AP1122" s="103"/>
      <c r="AQ1122" s="103"/>
      <c r="AR1122" s="103"/>
      <c r="AS1122" s="103"/>
      <c r="AT1122" s="103"/>
      <c r="AU1122" s="103"/>
    </row>
    <row r="1123" s="105" customFormat="1" spans="1:47">
      <c r="A1123" s="103"/>
      <c r="B1123" s="103"/>
      <c r="C1123" s="103"/>
      <c r="D1123" s="103"/>
      <c r="E1123" s="103"/>
      <c r="F1123" s="106"/>
      <c r="G1123" s="103"/>
      <c r="H1123" s="103"/>
      <c r="I1123" s="103"/>
      <c r="J1123" s="103"/>
      <c r="K1123" s="107"/>
      <c r="L1123" s="103"/>
      <c r="M1123" s="103"/>
      <c r="N1123" s="103"/>
      <c r="O1123" s="103"/>
      <c r="P1123" s="103"/>
      <c r="Q1123" s="103"/>
      <c r="R1123" s="103"/>
      <c r="S1123" s="107"/>
      <c r="T1123" s="103"/>
      <c r="U1123" s="107"/>
      <c r="V1123" s="107"/>
      <c r="W1123" s="103"/>
      <c r="X1123" s="103"/>
      <c r="Y1123" s="107"/>
      <c r="Z1123" s="107"/>
      <c r="AA1123" s="107"/>
      <c r="AB1123" s="107"/>
      <c r="AC1123" s="107"/>
      <c r="AD1123" s="103"/>
      <c r="AE1123" s="108"/>
      <c r="AF1123" s="108"/>
      <c r="AG1123" s="103"/>
      <c r="AH1123" s="103"/>
      <c r="AI1123" s="103"/>
      <c r="AJ1123" s="103"/>
      <c r="AK1123" s="103"/>
      <c r="AL1123" s="103"/>
      <c r="AM1123" s="103"/>
      <c r="AN1123" s="103"/>
      <c r="AO1123" s="103"/>
      <c r="AP1123" s="103"/>
      <c r="AQ1123" s="103"/>
      <c r="AR1123" s="103"/>
      <c r="AS1123" s="103"/>
      <c r="AT1123" s="103"/>
      <c r="AU1123" s="103"/>
    </row>
    <row r="1124" s="105" customFormat="1" spans="1:47">
      <c r="A1124" s="103"/>
      <c r="B1124" s="103"/>
      <c r="C1124" s="103"/>
      <c r="D1124" s="103"/>
      <c r="E1124" s="103"/>
      <c r="F1124" s="106"/>
      <c r="G1124" s="103"/>
      <c r="H1124" s="103"/>
      <c r="I1124" s="103"/>
      <c r="J1124" s="103"/>
      <c r="K1124" s="107"/>
      <c r="L1124" s="103"/>
      <c r="M1124" s="103"/>
      <c r="N1124" s="103"/>
      <c r="O1124" s="103"/>
      <c r="P1124" s="103"/>
      <c r="Q1124" s="103"/>
      <c r="R1124" s="103"/>
      <c r="S1124" s="107"/>
      <c r="T1124" s="103"/>
      <c r="U1124" s="107"/>
      <c r="V1124" s="107"/>
      <c r="W1124" s="103"/>
      <c r="X1124" s="103"/>
      <c r="Y1124" s="107"/>
      <c r="Z1124" s="107"/>
      <c r="AA1124" s="107"/>
      <c r="AB1124" s="107"/>
      <c r="AC1124" s="107"/>
      <c r="AD1124" s="103"/>
      <c r="AE1124" s="108"/>
      <c r="AF1124" s="108"/>
      <c r="AG1124" s="103"/>
      <c r="AH1124" s="103"/>
      <c r="AI1124" s="103"/>
      <c r="AJ1124" s="103"/>
      <c r="AK1124" s="103"/>
      <c r="AL1124" s="103"/>
      <c r="AM1124" s="103"/>
      <c r="AN1124" s="103"/>
      <c r="AO1124" s="103"/>
      <c r="AP1124" s="103"/>
      <c r="AQ1124" s="103"/>
      <c r="AR1124" s="103"/>
      <c r="AS1124" s="103"/>
      <c r="AT1124" s="103"/>
      <c r="AU1124" s="103"/>
    </row>
    <row r="1125" s="105" customFormat="1" spans="1:47">
      <c r="A1125" s="103"/>
      <c r="B1125" s="103"/>
      <c r="C1125" s="103"/>
      <c r="D1125" s="103"/>
      <c r="E1125" s="103"/>
      <c r="F1125" s="106"/>
      <c r="G1125" s="103"/>
      <c r="H1125" s="103"/>
      <c r="I1125" s="103"/>
      <c r="J1125" s="103"/>
      <c r="K1125" s="107"/>
      <c r="L1125" s="103"/>
      <c r="M1125" s="103"/>
      <c r="N1125" s="103"/>
      <c r="O1125" s="103"/>
      <c r="P1125" s="103"/>
      <c r="Q1125" s="103"/>
      <c r="R1125" s="103"/>
      <c r="S1125" s="107"/>
      <c r="T1125" s="103"/>
      <c r="U1125" s="107"/>
      <c r="V1125" s="107"/>
      <c r="W1125" s="103"/>
      <c r="X1125" s="103"/>
      <c r="Y1125" s="107"/>
      <c r="Z1125" s="107"/>
      <c r="AA1125" s="107"/>
      <c r="AB1125" s="107"/>
      <c r="AC1125" s="107"/>
      <c r="AD1125" s="103"/>
      <c r="AE1125" s="108"/>
      <c r="AF1125" s="108"/>
      <c r="AG1125" s="103"/>
      <c r="AH1125" s="103"/>
      <c r="AI1125" s="103"/>
      <c r="AJ1125" s="103"/>
      <c r="AK1125" s="103"/>
      <c r="AL1125" s="103"/>
      <c r="AM1125" s="103"/>
      <c r="AN1125" s="103"/>
      <c r="AO1125" s="103"/>
      <c r="AP1125" s="103"/>
      <c r="AQ1125" s="103"/>
      <c r="AR1125" s="103"/>
      <c r="AS1125" s="103"/>
      <c r="AT1125" s="103"/>
      <c r="AU1125" s="103"/>
    </row>
    <row r="1126" s="105" customFormat="1" spans="1:47">
      <c r="A1126" s="103"/>
      <c r="B1126" s="103"/>
      <c r="C1126" s="103"/>
      <c r="D1126" s="103"/>
      <c r="E1126" s="103"/>
      <c r="F1126" s="106"/>
      <c r="G1126" s="103"/>
      <c r="H1126" s="103"/>
      <c r="I1126" s="103"/>
      <c r="J1126" s="103"/>
      <c r="K1126" s="107"/>
      <c r="L1126" s="103"/>
      <c r="M1126" s="103"/>
      <c r="N1126" s="103"/>
      <c r="O1126" s="103"/>
      <c r="P1126" s="103"/>
      <c r="Q1126" s="103"/>
      <c r="R1126" s="103"/>
      <c r="S1126" s="107"/>
      <c r="T1126" s="103"/>
      <c r="U1126" s="107"/>
      <c r="V1126" s="107"/>
      <c r="W1126" s="103"/>
      <c r="X1126" s="103"/>
      <c r="Y1126" s="107"/>
      <c r="Z1126" s="107"/>
      <c r="AA1126" s="107"/>
      <c r="AB1126" s="107"/>
      <c r="AC1126" s="107"/>
      <c r="AD1126" s="103"/>
      <c r="AE1126" s="108"/>
      <c r="AF1126" s="108"/>
      <c r="AG1126" s="103"/>
      <c r="AH1126" s="103"/>
      <c r="AI1126" s="103"/>
      <c r="AJ1126" s="103"/>
      <c r="AK1126" s="103"/>
      <c r="AL1126" s="103"/>
      <c r="AM1126" s="103"/>
      <c r="AN1126" s="103"/>
      <c r="AO1126" s="103"/>
      <c r="AP1126" s="103"/>
      <c r="AQ1126" s="103"/>
      <c r="AR1126" s="103"/>
      <c r="AS1126" s="103"/>
      <c r="AT1126" s="103"/>
      <c r="AU1126" s="103"/>
    </row>
    <row r="1127" s="105" customFormat="1" spans="1:47">
      <c r="A1127" s="103"/>
      <c r="B1127" s="103"/>
      <c r="C1127" s="103"/>
      <c r="D1127" s="103"/>
      <c r="E1127" s="103"/>
      <c r="F1127" s="106"/>
      <c r="G1127" s="103"/>
      <c r="H1127" s="103"/>
      <c r="I1127" s="103"/>
      <c r="J1127" s="103"/>
      <c r="K1127" s="107"/>
      <c r="L1127" s="103"/>
      <c r="M1127" s="103"/>
      <c r="N1127" s="103"/>
      <c r="O1127" s="103"/>
      <c r="P1127" s="103"/>
      <c r="Q1127" s="103"/>
      <c r="R1127" s="103"/>
      <c r="S1127" s="107"/>
      <c r="T1127" s="103"/>
      <c r="U1127" s="107"/>
      <c r="V1127" s="107"/>
      <c r="W1127" s="103"/>
      <c r="X1127" s="103"/>
      <c r="Y1127" s="107"/>
      <c r="Z1127" s="107"/>
      <c r="AA1127" s="107"/>
      <c r="AB1127" s="107"/>
      <c r="AC1127" s="107"/>
      <c r="AD1127" s="103"/>
      <c r="AE1127" s="108"/>
      <c r="AF1127" s="108"/>
      <c r="AG1127" s="103"/>
      <c r="AH1127" s="103"/>
      <c r="AI1127" s="103"/>
      <c r="AJ1127" s="103"/>
      <c r="AK1127" s="103"/>
      <c r="AL1127" s="103"/>
      <c r="AM1127" s="103"/>
      <c r="AN1127" s="103"/>
      <c r="AO1127" s="103"/>
      <c r="AP1127" s="103"/>
      <c r="AQ1127" s="103"/>
      <c r="AR1127" s="103"/>
      <c r="AS1127" s="103"/>
      <c r="AT1127" s="103"/>
      <c r="AU1127" s="103"/>
    </row>
    <row r="1128" s="105" customFormat="1" spans="1:47">
      <c r="A1128" s="103"/>
      <c r="B1128" s="103"/>
      <c r="C1128" s="103"/>
      <c r="D1128" s="103"/>
      <c r="E1128" s="103"/>
      <c r="F1128" s="106"/>
      <c r="G1128" s="103"/>
      <c r="H1128" s="103"/>
      <c r="I1128" s="103"/>
      <c r="J1128" s="103"/>
      <c r="K1128" s="107"/>
      <c r="L1128" s="103"/>
      <c r="M1128" s="103"/>
      <c r="N1128" s="103"/>
      <c r="O1128" s="103"/>
      <c r="P1128" s="103"/>
      <c r="Q1128" s="103"/>
      <c r="R1128" s="103"/>
      <c r="S1128" s="107"/>
      <c r="T1128" s="103"/>
      <c r="U1128" s="107"/>
      <c r="V1128" s="107"/>
      <c r="W1128" s="103"/>
      <c r="X1128" s="103"/>
      <c r="Y1128" s="107"/>
      <c r="Z1128" s="107"/>
      <c r="AA1128" s="107"/>
      <c r="AB1128" s="107"/>
      <c r="AC1128" s="107"/>
      <c r="AD1128" s="103"/>
      <c r="AE1128" s="108"/>
      <c r="AF1128" s="108"/>
      <c r="AG1128" s="103"/>
      <c r="AH1128" s="103"/>
      <c r="AI1128" s="103"/>
      <c r="AJ1128" s="103"/>
      <c r="AK1128" s="103"/>
      <c r="AL1128" s="103"/>
      <c r="AM1128" s="103"/>
      <c r="AN1128" s="103"/>
      <c r="AO1128" s="103"/>
      <c r="AP1128" s="103"/>
      <c r="AQ1128" s="103"/>
      <c r="AR1128" s="103"/>
      <c r="AS1128" s="103"/>
      <c r="AT1128" s="103"/>
      <c r="AU1128" s="103"/>
    </row>
    <row r="1129" s="105" customFormat="1" spans="1:47">
      <c r="A1129" s="103"/>
      <c r="B1129" s="103"/>
      <c r="C1129" s="103"/>
      <c r="D1129" s="103"/>
      <c r="E1129" s="103"/>
      <c r="F1129" s="106"/>
      <c r="G1129" s="103"/>
      <c r="H1129" s="103"/>
      <c r="I1129" s="103"/>
      <c r="J1129" s="103"/>
      <c r="K1129" s="107"/>
      <c r="L1129" s="103"/>
      <c r="M1129" s="103"/>
      <c r="N1129" s="103"/>
      <c r="O1129" s="103"/>
      <c r="P1129" s="103"/>
      <c r="Q1129" s="103"/>
      <c r="R1129" s="103"/>
      <c r="S1129" s="107"/>
      <c r="T1129" s="103"/>
      <c r="U1129" s="107"/>
      <c r="V1129" s="107"/>
      <c r="W1129" s="103"/>
      <c r="X1129" s="103"/>
      <c r="Y1129" s="107"/>
      <c r="Z1129" s="107"/>
      <c r="AA1129" s="107"/>
      <c r="AB1129" s="107"/>
      <c r="AC1129" s="107"/>
      <c r="AD1129" s="103"/>
      <c r="AE1129" s="108"/>
      <c r="AF1129" s="108"/>
      <c r="AG1129" s="103"/>
      <c r="AH1129" s="103"/>
      <c r="AI1129" s="103"/>
      <c r="AJ1129" s="103"/>
      <c r="AK1129" s="103"/>
      <c r="AL1129" s="103"/>
      <c r="AM1129" s="103"/>
      <c r="AN1129" s="103"/>
      <c r="AO1129" s="103"/>
      <c r="AP1129" s="103"/>
      <c r="AQ1129" s="103"/>
      <c r="AR1129" s="103"/>
      <c r="AS1129" s="103"/>
      <c r="AT1129" s="103"/>
      <c r="AU1129" s="103"/>
    </row>
    <row r="1130" s="105" customFormat="1" spans="1:47">
      <c r="A1130" s="103"/>
      <c r="B1130" s="103"/>
      <c r="C1130" s="103"/>
      <c r="D1130" s="103"/>
      <c r="E1130" s="103"/>
      <c r="F1130" s="106"/>
      <c r="G1130" s="103"/>
      <c r="H1130" s="103"/>
      <c r="I1130" s="103"/>
      <c r="J1130" s="103"/>
      <c r="K1130" s="107"/>
      <c r="L1130" s="103"/>
      <c r="M1130" s="103"/>
      <c r="N1130" s="103"/>
      <c r="O1130" s="103"/>
      <c r="P1130" s="103"/>
      <c r="Q1130" s="103"/>
      <c r="R1130" s="103"/>
      <c r="S1130" s="107"/>
      <c r="T1130" s="103"/>
      <c r="U1130" s="107"/>
      <c r="V1130" s="107"/>
      <c r="W1130" s="103"/>
      <c r="X1130" s="103"/>
      <c r="Y1130" s="107"/>
      <c r="Z1130" s="107"/>
      <c r="AA1130" s="107"/>
      <c r="AB1130" s="107"/>
      <c r="AC1130" s="107"/>
      <c r="AD1130" s="103"/>
      <c r="AE1130" s="108"/>
      <c r="AF1130" s="108"/>
      <c r="AG1130" s="103"/>
      <c r="AH1130" s="103"/>
      <c r="AI1130" s="103"/>
      <c r="AJ1130" s="103"/>
      <c r="AK1130" s="103"/>
      <c r="AL1130" s="103"/>
      <c r="AM1130" s="103"/>
      <c r="AN1130" s="103"/>
      <c r="AO1130" s="103"/>
      <c r="AP1130" s="103"/>
      <c r="AQ1130" s="103"/>
      <c r="AR1130" s="103"/>
      <c r="AS1130" s="103"/>
      <c r="AT1130" s="103"/>
      <c r="AU1130" s="103"/>
    </row>
    <row r="1131" s="105" customFormat="1" spans="1:47">
      <c r="A1131" s="103"/>
      <c r="B1131" s="103"/>
      <c r="C1131" s="103"/>
      <c r="D1131" s="103"/>
      <c r="E1131" s="103"/>
      <c r="F1131" s="106"/>
      <c r="G1131" s="103"/>
      <c r="H1131" s="103"/>
      <c r="I1131" s="103"/>
      <c r="J1131" s="103"/>
      <c r="K1131" s="107"/>
      <c r="L1131" s="103"/>
      <c r="M1131" s="103"/>
      <c r="N1131" s="103"/>
      <c r="O1131" s="103"/>
      <c r="P1131" s="103"/>
      <c r="Q1131" s="103"/>
      <c r="R1131" s="103"/>
      <c r="S1131" s="107"/>
      <c r="T1131" s="103"/>
      <c r="U1131" s="107"/>
      <c r="V1131" s="107"/>
      <c r="W1131" s="103"/>
      <c r="X1131" s="103"/>
      <c r="Y1131" s="107"/>
      <c r="Z1131" s="107"/>
      <c r="AA1131" s="107"/>
      <c r="AB1131" s="107"/>
      <c r="AC1131" s="107"/>
      <c r="AD1131" s="103"/>
      <c r="AE1131" s="108"/>
      <c r="AF1131" s="108"/>
      <c r="AG1131" s="103"/>
      <c r="AH1131" s="103"/>
      <c r="AI1131" s="103"/>
      <c r="AJ1131" s="103"/>
      <c r="AK1131" s="103"/>
      <c r="AL1131" s="103"/>
      <c r="AM1131" s="103"/>
      <c r="AN1131" s="103"/>
      <c r="AO1131" s="103"/>
      <c r="AP1131" s="103"/>
      <c r="AQ1131" s="103"/>
      <c r="AR1131" s="103"/>
      <c r="AS1131" s="103"/>
      <c r="AT1131" s="103"/>
      <c r="AU1131" s="103"/>
    </row>
    <row r="1132" s="105" customFormat="1" spans="1:47">
      <c r="A1132" s="103"/>
      <c r="B1132" s="103"/>
      <c r="C1132" s="103"/>
      <c r="D1132" s="103"/>
      <c r="E1132" s="103"/>
      <c r="F1132" s="106"/>
      <c r="G1132" s="103"/>
      <c r="H1132" s="103"/>
      <c r="I1132" s="103"/>
      <c r="J1132" s="103"/>
      <c r="K1132" s="107"/>
      <c r="L1132" s="103"/>
      <c r="M1132" s="103"/>
      <c r="N1132" s="103"/>
      <c r="O1132" s="103"/>
      <c r="P1132" s="103"/>
      <c r="Q1132" s="103"/>
      <c r="R1132" s="103"/>
      <c r="S1132" s="107"/>
      <c r="T1132" s="103"/>
      <c r="U1132" s="107"/>
      <c r="V1132" s="107"/>
      <c r="W1132" s="103"/>
      <c r="X1132" s="103"/>
      <c r="Y1132" s="107"/>
      <c r="Z1132" s="107"/>
      <c r="AA1132" s="107"/>
      <c r="AB1132" s="107"/>
      <c r="AC1132" s="107"/>
      <c r="AD1132" s="103"/>
      <c r="AE1132" s="108"/>
      <c r="AF1132" s="108"/>
      <c r="AG1132" s="103"/>
      <c r="AH1132" s="103"/>
      <c r="AI1132" s="103"/>
      <c r="AJ1132" s="103"/>
      <c r="AK1132" s="103"/>
      <c r="AL1132" s="103"/>
      <c r="AM1132" s="103"/>
      <c r="AN1132" s="103"/>
      <c r="AO1132" s="103"/>
      <c r="AP1132" s="103"/>
      <c r="AQ1132" s="103"/>
      <c r="AR1132" s="103"/>
      <c r="AS1132" s="103"/>
      <c r="AT1132" s="103"/>
      <c r="AU1132" s="103"/>
    </row>
    <row r="1133" s="105" customFormat="1" spans="1:47">
      <c r="A1133" s="103"/>
      <c r="B1133" s="103"/>
      <c r="C1133" s="103"/>
      <c r="D1133" s="103"/>
      <c r="E1133" s="103"/>
      <c r="F1133" s="106"/>
      <c r="G1133" s="103"/>
      <c r="H1133" s="103"/>
      <c r="I1133" s="103"/>
      <c r="J1133" s="103"/>
      <c r="K1133" s="107"/>
      <c r="L1133" s="103"/>
      <c r="M1133" s="103"/>
      <c r="N1133" s="103"/>
      <c r="O1133" s="103"/>
      <c r="P1133" s="103"/>
      <c r="Q1133" s="103"/>
      <c r="R1133" s="103"/>
      <c r="S1133" s="107"/>
      <c r="T1133" s="103"/>
      <c r="U1133" s="107"/>
      <c r="V1133" s="107"/>
      <c r="W1133" s="103"/>
      <c r="X1133" s="103"/>
      <c r="Y1133" s="107"/>
      <c r="Z1133" s="107"/>
      <c r="AA1133" s="107"/>
      <c r="AB1133" s="107"/>
      <c r="AC1133" s="107"/>
      <c r="AD1133" s="103"/>
      <c r="AE1133" s="108"/>
      <c r="AF1133" s="108"/>
      <c r="AG1133" s="103"/>
      <c r="AH1133" s="103"/>
      <c r="AI1133" s="103"/>
      <c r="AJ1133" s="103"/>
      <c r="AK1133" s="103"/>
      <c r="AL1133" s="103"/>
      <c r="AM1133" s="103"/>
      <c r="AN1133" s="103"/>
      <c r="AO1133" s="103"/>
      <c r="AP1133" s="103"/>
      <c r="AQ1133" s="103"/>
      <c r="AR1133" s="103"/>
      <c r="AS1133" s="103"/>
      <c r="AT1133" s="103"/>
      <c r="AU1133" s="103"/>
    </row>
    <row r="1134" s="105" customFormat="1" spans="1:47">
      <c r="A1134" s="103"/>
      <c r="B1134" s="103"/>
      <c r="C1134" s="103"/>
      <c r="D1134" s="103"/>
      <c r="E1134" s="103"/>
      <c r="F1134" s="106"/>
      <c r="G1134" s="103"/>
      <c r="H1134" s="103"/>
      <c r="I1134" s="103"/>
      <c r="J1134" s="103"/>
      <c r="K1134" s="107"/>
      <c r="L1134" s="103"/>
      <c r="M1134" s="103"/>
      <c r="N1134" s="103"/>
      <c r="O1134" s="103"/>
      <c r="P1134" s="103"/>
      <c r="Q1134" s="103"/>
      <c r="R1134" s="103"/>
      <c r="S1134" s="107"/>
      <c r="T1134" s="103"/>
      <c r="U1134" s="107"/>
      <c r="V1134" s="107"/>
      <c r="W1134" s="103"/>
      <c r="X1134" s="103"/>
      <c r="Y1134" s="107"/>
      <c r="Z1134" s="107"/>
      <c r="AA1134" s="107"/>
      <c r="AB1134" s="107"/>
      <c r="AC1134" s="107"/>
      <c r="AD1134" s="103"/>
      <c r="AE1134" s="108"/>
      <c r="AF1134" s="108"/>
      <c r="AG1134" s="103"/>
      <c r="AH1134" s="103"/>
      <c r="AI1134" s="103"/>
      <c r="AJ1134" s="103"/>
      <c r="AK1134" s="103"/>
      <c r="AL1134" s="103"/>
      <c r="AM1134" s="103"/>
      <c r="AN1134" s="103"/>
      <c r="AO1134" s="103"/>
      <c r="AP1134" s="103"/>
      <c r="AQ1134" s="103"/>
      <c r="AR1134" s="103"/>
      <c r="AS1134" s="103"/>
      <c r="AT1134" s="103"/>
      <c r="AU1134" s="103"/>
    </row>
    <row r="1135" s="105" customFormat="1" spans="1:47">
      <c r="A1135" s="103"/>
      <c r="B1135" s="103"/>
      <c r="C1135" s="103"/>
      <c r="D1135" s="103"/>
      <c r="E1135" s="103"/>
      <c r="F1135" s="106"/>
      <c r="G1135" s="103"/>
      <c r="H1135" s="103"/>
      <c r="I1135" s="103"/>
      <c r="J1135" s="103"/>
      <c r="K1135" s="107"/>
      <c r="L1135" s="103"/>
      <c r="M1135" s="103"/>
      <c r="N1135" s="103"/>
      <c r="O1135" s="103"/>
      <c r="P1135" s="103"/>
      <c r="Q1135" s="103"/>
      <c r="R1135" s="103"/>
      <c r="S1135" s="107"/>
      <c r="T1135" s="103"/>
      <c r="U1135" s="107"/>
      <c r="V1135" s="107"/>
      <c r="W1135" s="103"/>
      <c r="X1135" s="103"/>
      <c r="Y1135" s="107"/>
      <c r="Z1135" s="107"/>
      <c r="AA1135" s="107"/>
      <c r="AB1135" s="107"/>
      <c r="AC1135" s="107"/>
      <c r="AD1135" s="103"/>
      <c r="AE1135" s="108"/>
      <c r="AF1135" s="108"/>
      <c r="AG1135" s="103"/>
      <c r="AH1135" s="103"/>
      <c r="AI1135" s="103"/>
      <c r="AJ1135" s="103"/>
      <c r="AK1135" s="103"/>
      <c r="AL1135" s="103"/>
      <c r="AM1135" s="103"/>
      <c r="AN1135" s="103"/>
      <c r="AO1135" s="103"/>
      <c r="AP1135" s="103"/>
      <c r="AQ1135" s="103"/>
      <c r="AR1135" s="103"/>
      <c r="AS1135" s="103"/>
      <c r="AT1135" s="103"/>
      <c r="AU1135" s="103"/>
    </row>
    <row r="1136" s="105" customFormat="1" spans="1:47">
      <c r="A1136" s="103"/>
      <c r="B1136" s="103"/>
      <c r="C1136" s="103"/>
      <c r="D1136" s="103"/>
      <c r="E1136" s="103"/>
      <c r="F1136" s="106"/>
      <c r="G1136" s="103"/>
      <c r="H1136" s="103"/>
      <c r="I1136" s="103"/>
      <c r="J1136" s="103"/>
      <c r="K1136" s="107"/>
      <c r="L1136" s="103"/>
      <c r="M1136" s="103"/>
      <c r="N1136" s="103"/>
      <c r="O1136" s="103"/>
      <c r="P1136" s="103"/>
      <c r="Q1136" s="103"/>
      <c r="R1136" s="103"/>
      <c r="S1136" s="107"/>
      <c r="T1136" s="103"/>
      <c r="U1136" s="107"/>
      <c r="V1136" s="107"/>
      <c r="W1136" s="103"/>
      <c r="X1136" s="103"/>
      <c r="Y1136" s="107"/>
      <c r="Z1136" s="107"/>
      <c r="AA1136" s="107"/>
      <c r="AB1136" s="107"/>
      <c r="AC1136" s="107"/>
      <c r="AD1136" s="103"/>
      <c r="AE1136" s="108"/>
      <c r="AF1136" s="108"/>
      <c r="AG1136" s="103"/>
      <c r="AH1136" s="103"/>
      <c r="AI1136" s="103"/>
      <c r="AJ1136" s="103"/>
      <c r="AK1136" s="103"/>
      <c r="AL1136" s="103"/>
      <c r="AM1136" s="103"/>
      <c r="AN1136" s="103"/>
      <c r="AO1136" s="103"/>
      <c r="AP1136" s="103"/>
      <c r="AQ1136" s="103"/>
      <c r="AR1136" s="103"/>
      <c r="AS1136" s="103"/>
      <c r="AT1136" s="103"/>
      <c r="AU1136" s="103"/>
    </row>
    <row r="1137" s="105" customFormat="1" spans="1:47">
      <c r="A1137" s="103"/>
      <c r="B1137" s="103"/>
      <c r="C1137" s="103"/>
      <c r="D1137" s="103"/>
      <c r="E1137" s="103"/>
      <c r="F1137" s="106"/>
      <c r="G1137" s="103"/>
      <c r="H1137" s="103"/>
      <c r="I1137" s="103"/>
      <c r="J1137" s="103"/>
      <c r="K1137" s="107"/>
      <c r="L1137" s="103"/>
      <c r="M1137" s="103"/>
      <c r="N1137" s="103"/>
      <c r="O1137" s="103"/>
      <c r="P1137" s="103"/>
      <c r="Q1137" s="103"/>
      <c r="R1137" s="103"/>
      <c r="S1137" s="107"/>
      <c r="T1137" s="103"/>
      <c r="U1137" s="107"/>
      <c r="V1137" s="107"/>
      <c r="W1137" s="103"/>
      <c r="X1137" s="103"/>
      <c r="Y1137" s="107"/>
      <c r="Z1137" s="107"/>
      <c r="AA1137" s="107"/>
      <c r="AB1137" s="107"/>
      <c r="AC1137" s="107"/>
      <c r="AD1137" s="103"/>
      <c r="AE1137" s="108"/>
      <c r="AF1137" s="108"/>
      <c r="AG1137" s="103"/>
      <c r="AH1137" s="103"/>
      <c r="AI1137" s="103"/>
      <c r="AJ1137" s="103"/>
      <c r="AK1137" s="103"/>
      <c r="AL1137" s="103"/>
      <c r="AM1137" s="103"/>
      <c r="AN1137" s="103"/>
      <c r="AO1137" s="103"/>
      <c r="AP1137" s="103"/>
      <c r="AQ1137" s="103"/>
      <c r="AR1137" s="103"/>
      <c r="AS1137" s="103"/>
      <c r="AT1137" s="103"/>
      <c r="AU1137" s="103"/>
    </row>
    <row r="1138" s="105" customFormat="1" spans="1:47">
      <c r="A1138" s="103"/>
      <c r="B1138" s="103"/>
      <c r="C1138" s="103"/>
      <c r="D1138" s="103"/>
      <c r="E1138" s="103"/>
      <c r="F1138" s="106"/>
      <c r="G1138" s="103"/>
      <c r="H1138" s="103"/>
      <c r="I1138" s="103"/>
      <c r="J1138" s="103"/>
      <c r="K1138" s="107"/>
      <c r="L1138" s="103"/>
      <c r="M1138" s="103"/>
      <c r="N1138" s="103"/>
      <c r="O1138" s="103"/>
      <c r="P1138" s="103"/>
      <c r="Q1138" s="103"/>
      <c r="R1138" s="103"/>
      <c r="S1138" s="107"/>
      <c r="T1138" s="103"/>
      <c r="U1138" s="107"/>
      <c r="V1138" s="107"/>
      <c r="W1138" s="103"/>
      <c r="X1138" s="103"/>
      <c r="Y1138" s="107"/>
      <c r="Z1138" s="107"/>
      <c r="AA1138" s="107"/>
      <c r="AB1138" s="107"/>
      <c r="AC1138" s="107"/>
      <c r="AD1138" s="103"/>
      <c r="AE1138" s="108"/>
      <c r="AF1138" s="108"/>
      <c r="AG1138" s="103"/>
      <c r="AH1138" s="103"/>
      <c r="AI1138" s="103"/>
      <c r="AJ1138" s="103"/>
      <c r="AK1138" s="103"/>
      <c r="AL1138" s="103"/>
      <c r="AM1138" s="103"/>
      <c r="AN1138" s="103"/>
      <c r="AO1138" s="103"/>
      <c r="AP1138" s="103"/>
      <c r="AQ1138" s="103"/>
      <c r="AR1138" s="103"/>
      <c r="AS1138" s="103"/>
      <c r="AT1138" s="103"/>
      <c r="AU1138" s="103"/>
    </row>
    <row r="1139" s="105" customFormat="1" spans="1:47">
      <c r="A1139" s="103"/>
      <c r="B1139" s="103"/>
      <c r="C1139" s="103"/>
      <c r="D1139" s="103"/>
      <c r="E1139" s="103"/>
      <c r="F1139" s="106"/>
      <c r="G1139" s="103"/>
      <c r="H1139" s="103"/>
      <c r="I1139" s="103"/>
      <c r="J1139" s="103"/>
      <c r="K1139" s="107"/>
      <c r="L1139" s="103"/>
      <c r="M1139" s="103"/>
      <c r="N1139" s="103"/>
      <c r="O1139" s="103"/>
      <c r="P1139" s="103"/>
      <c r="Q1139" s="103"/>
      <c r="R1139" s="103"/>
      <c r="S1139" s="107"/>
      <c r="T1139" s="103"/>
      <c r="U1139" s="107"/>
      <c r="V1139" s="107"/>
      <c r="W1139" s="103"/>
      <c r="X1139" s="103"/>
      <c r="Y1139" s="107"/>
      <c r="Z1139" s="107"/>
      <c r="AA1139" s="107"/>
      <c r="AB1139" s="107"/>
      <c r="AC1139" s="107"/>
      <c r="AD1139" s="103"/>
      <c r="AE1139" s="108"/>
      <c r="AF1139" s="108"/>
      <c r="AG1139" s="103"/>
      <c r="AH1139" s="103"/>
      <c r="AI1139" s="103"/>
      <c r="AJ1139" s="103"/>
      <c r="AK1139" s="103"/>
      <c r="AL1139" s="103"/>
      <c r="AM1139" s="103"/>
      <c r="AN1139" s="103"/>
      <c r="AO1139" s="103"/>
      <c r="AP1139" s="103"/>
      <c r="AQ1139" s="103"/>
      <c r="AR1139" s="103"/>
      <c r="AS1139" s="103"/>
      <c r="AT1139" s="103"/>
      <c r="AU1139" s="103"/>
    </row>
    <row r="1140" s="105" customFormat="1" spans="1:47">
      <c r="A1140" s="103"/>
      <c r="B1140" s="103"/>
      <c r="C1140" s="103"/>
      <c r="D1140" s="103"/>
      <c r="E1140" s="103"/>
      <c r="F1140" s="106"/>
      <c r="G1140" s="103"/>
      <c r="H1140" s="103"/>
      <c r="I1140" s="103"/>
      <c r="J1140" s="103"/>
      <c r="K1140" s="107"/>
      <c r="L1140" s="103"/>
      <c r="M1140" s="103"/>
      <c r="N1140" s="103"/>
      <c r="O1140" s="103"/>
      <c r="P1140" s="103"/>
      <c r="Q1140" s="103"/>
      <c r="R1140" s="103"/>
      <c r="S1140" s="107"/>
      <c r="T1140" s="103"/>
      <c r="U1140" s="107"/>
      <c r="V1140" s="107"/>
      <c r="W1140" s="103"/>
      <c r="X1140" s="103"/>
      <c r="Y1140" s="107"/>
      <c r="Z1140" s="107"/>
      <c r="AA1140" s="107"/>
      <c r="AB1140" s="107"/>
      <c r="AC1140" s="107"/>
      <c r="AD1140" s="103"/>
      <c r="AE1140" s="108"/>
      <c r="AF1140" s="108"/>
      <c r="AG1140" s="103"/>
      <c r="AH1140" s="103"/>
      <c r="AI1140" s="103"/>
      <c r="AJ1140" s="103"/>
      <c r="AK1140" s="103"/>
      <c r="AL1140" s="103"/>
      <c r="AM1140" s="103"/>
      <c r="AN1140" s="103"/>
      <c r="AO1140" s="103"/>
      <c r="AP1140" s="103"/>
      <c r="AQ1140" s="103"/>
      <c r="AR1140" s="103"/>
      <c r="AS1140" s="103"/>
      <c r="AT1140" s="103"/>
      <c r="AU1140" s="103"/>
    </row>
    <row r="1141" s="105" customFormat="1" spans="1:47">
      <c r="A1141" s="103"/>
      <c r="B1141" s="103"/>
      <c r="C1141" s="103"/>
      <c r="D1141" s="103"/>
      <c r="E1141" s="103"/>
      <c r="F1141" s="106"/>
      <c r="G1141" s="103"/>
      <c r="H1141" s="103"/>
      <c r="I1141" s="103"/>
      <c r="J1141" s="103"/>
      <c r="K1141" s="107"/>
      <c r="L1141" s="103"/>
      <c r="M1141" s="103"/>
      <c r="N1141" s="103"/>
      <c r="O1141" s="103"/>
      <c r="P1141" s="103"/>
      <c r="Q1141" s="103"/>
      <c r="R1141" s="103"/>
      <c r="S1141" s="107"/>
      <c r="T1141" s="103"/>
      <c r="U1141" s="107"/>
      <c r="V1141" s="107"/>
      <c r="W1141" s="103"/>
      <c r="X1141" s="103"/>
      <c r="Y1141" s="107"/>
      <c r="Z1141" s="107"/>
      <c r="AA1141" s="107"/>
      <c r="AB1141" s="107"/>
      <c r="AC1141" s="107"/>
      <c r="AD1141" s="103"/>
      <c r="AE1141" s="108"/>
      <c r="AF1141" s="108"/>
      <c r="AG1141" s="103"/>
      <c r="AH1141" s="103"/>
      <c r="AI1141" s="103"/>
      <c r="AJ1141" s="103"/>
      <c r="AK1141" s="103"/>
      <c r="AL1141" s="103"/>
      <c r="AM1141" s="103"/>
      <c r="AN1141" s="103"/>
      <c r="AO1141" s="103"/>
      <c r="AP1141" s="103"/>
      <c r="AQ1141" s="103"/>
      <c r="AR1141" s="103"/>
      <c r="AS1141" s="103"/>
      <c r="AT1141" s="103"/>
      <c r="AU1141" s="103"/>
    </row>
    <row r="1142" s="105" customFormat="1" spans="1:47">
      <c r="A1142" s="103"/>
      <c r="B1142" s="103"/>
      <c r="C1142" s="103"/>
      <c r="D1142" s="103"/>
      <c r="E1142" s="103"/>
      <c r="F1142" s="106"/>
      <c r="G1142" s="103"/>
      <c r="H1142" s="103"/>
      <c r="I1142" s="103"/>
      <c r="J1142" s="103"/>
      <c r="K1142" s="107"/>
      <c r="L1142" s="103"/>
      <c r="M1142" s="103"/>
      <c r="N1142" s="103"/>
      <c r="O1142" s="103"/>
      <c r="P1142" s="103"/>
      <c r="Q1142" s="103"/>
      <c r="R1142" s="103"/>
      <c r="S1142" s="107"/>
      <c r="T1142" s="103"/>
      <c r="U1142" s="107"/>
      <c r="V1142" s="107"/>
      <c r="W1142" s="103"/>
      <c r="X1142" s="103"/>
      <c r="Y1142" s="107"/>
      <c r="Z1142" s="107"/>
      <c r="AA1142" s="107"/>
      <c r="AB1142" s="107"/>
      <c r="AC1142" s="107"/>
      <c r="AD1142" s="103"/>
      <c r="AE1142" s="108"/>
      <c r="AF1142" s="108"/>
      <c r="AG1142" s="103"/>
      <c r="AH1142" s="103"/>
      <c r="AI1142" s="103"/>
      <c r="AJ1142" s="103"/>
      <c r="AK1142" s="103"/>
      <c r="AL1142" s="103"/>
      <c r="AM1142" s="103"/>
      <c r="AN1142" s="103"/>
      <c r="AO1142" s="103"/>
      <c r="AP1142" s="103"/>
      <c r="AQ1142" s="103"/>
      <c r="AR1142" s="103"/>
      <c r="AS1142" s="103"/>
      <c r="AT1142" s="103"/>
      <c r="AU1142" s="103"/>
    </row>
    <row r="1143" s="105" customFormat="1" spans="1:47">
      <c r="A1143" s="103"/>
      <c r="B1143" s="103"/>
      <c r="C1143" s="103"/>
      <c r="D1143" s="103"/>
      <c r="E1143" s="103"/>
      <c r="F1143" s="106"/>
      <c r="G1143" s="103"/>
      <c r="H1143" s="103"/>
      <c r="I1143" s="103"/>
      <c r="J1143" s="103"/>
      <c r="K1143" s="107"/>
      <c r="L1143" s="103"/>
      <c r="M1143" s="103"/>
      <c r="N1143" s="103"/>
      <c r="O1143" s="103"/>
      <c r="P1143" s="103"/>
      <c r="Q1143" s="103"/>
      <c r="R1143" s="103"/>
      <c r="S1143" s="107"/>
      <c r="T1143" s="103"/>
      <c r="U1143" s="107"/>
      <c r="V1143" s="107"/>
      <c r="W1143" s="103"/>
      <c r="X1143" s="103"/>
      <c r="Y1143" s="107"/>
      <c r="Z1143" s="107"/>
      <c r="AA1143" s="107"/>
      <c r="AB1143" s="107"/>
      <c r="AC1143" s="107"/>
      <c r="AD1143" s="103"/>
      <c r="AE1143" s="108"/>
      <c r="AF1143" s="108"/>
      <c r="AG1143" s="103"/>
      <c r="AH1143" s="103"/>
      <c r="AI1143" s="103"/>
      <c r="AJ1143" s="103"/>
      <c r="AK1143" s="103"/>
      <c r="AL1143" s="103"/>
      <c r="AM1143" s="103"/>
      <c r="AN1143" s="103"/>
      <c r="AO1143" s="103"/>
      <c r="AP1143" s="103"/>
      <c r="AQ1143" s="103"/>
      <c r="AR1143" s="103"/>
      <c r="AS1143" s="103"/>
      <c r="AT1143" s="103"/>
      <c r="AU1143" s="103"/>
    </row>
    <row r="1144" s="105" customFormat="1" spans="1:47">
      <c r="A1144" s="103"/>
      <c r="B1144" s="103"/>
      <c r="C1144" s="103"/>
      <c r="D1144" s="103"/>
      <c r="E1144" s="103"/>
      <c r="F1144" s="106"/>
      <c r="G1144" s="103"/>
      <c r="H1144" s="103"/>
      <c r="I1144" s="103"/>
      <c r="J1144" s="103"/>
      <c r="K1144" s="107"/>
      <c r="L1144" s="103"/>
      <c r="M1144" s="103"/>
      <c r="N1144" s="103"/>
      <c r="O1144" s="103"/>
      <c r="P1144" s="103"/>
      <c r="Q1144" s="103"/>
      <c r="R1144" s="103"/>
      <c r="S1144" s="107"/>
      <c r="T1144" s="103"/>
      <c r="U1144" s="107"/>
      <c r="V1144" s="107"/>
      <c r="W1144" s="103"/>
      <c r="X1144" s="103"/>
      <c r="Y1144" s="107"/>
      <c r="Z1144" s="107"/>
      <c r="AA1144" s="107"/>
      <c r="AB1144" s="107"/>
      <c r="AC1144" s="107"/>
      <c r="AD1144" s="103"/>
      <c r="AE1144" s="108"/>
      <c r="AF1144" s="108"/>
      <c r="AG1144" s="103"/>
      <c r="AH1144" s="103"/>
      <c r="AI1144" s="103"/>
      <c r="AJ1144" s="103"/>
      <c r="AK1144" s="103"/>
      <c r="AL1144" s="103"/>
      <c r="AM1144" s="103"/>
      <c r="AN1144" s="103"/>
      <c r="AO1144" s="103"/>
      <c r="AP1144" s="103"/>
      <c r="AQ1144" s="103"/>
      <c r="AR1144" s="103"/>
      <c r="AS1144" s="103"/>
      <c r="AT1144" s="103"/>
      <c r="AU1144" s="103"/>
    </row>
    <row r="1145" s="105" customFormat="1" spans="1:47">
      <c r="A1145" s="103"/>
      <c r="B1145" s="103"/>
      <c r="C1145" s="103"/>
      <c r="D1145" s="103"/>
      <c r="E1145" s="103"/>
      <c r="F1145" s="106"/>
      <c r="G1145" s="103"/>
      <c r="H1145" s="103"/>
      <c r="I1145" s="103"/>
      <c r="J1145" s="103"/>
      <c r="K1145" s="107"/>
      <c r="L1145" s="103"/>
      <c r="M1145" s="103"/>
      <c r="N1145" s="103"/>
      <c r="O1145" s="103"/>
      <c r="P1145" s="103"/>
      <c r="Q1145" s="103"/>
      <c r="R1145" s="103"/>
      <c r="S1145" s="107"/>
      <c r="T1145" s="103"/>
      <c r="U1145" s="107"/>
      <c r="V1145" s="107"/>
      <c r="W1145" s="103"/>
      <c r="X1145" s="103"/>
      <c r="Y1145" s="107"/>
      <c r="Z1145" s="107"/>
      <c r="AA1145" s="107"/>
      <c r="AB1145" s="107"/>
      <c r="AC1145" s="107"/>
      <c r="AD1145" s="103"/>
      <c r="AE1145" s="108"/>
      <c r="AF1145" s="108"/>
      <c r="AG1145" s="103"/>
      <c r="AH1145" s="103"/>
      <c r="AI1145" s="103"/>
      <c r="AJ1145" s="103"/>
      <c r="AK1145" s="103"/>
      <c r="AL1145" s="103"/>
      <c r="AM1145" s="103"/>
      <c r="AN1145" s="103"/>
      <c r="AO1145" s="103"/>
      <c r="AP1145" s="103"/>
      <c r="AQ1145" s="103"/>
      <c r="AR1145" s="103"/>
      <c r="AS1145" s="103"/>
      <c r="AT1145" s="103"/>
      <c r="AU1145" s="103"/>
    </row>
    <row r="1146" s="105" customFormat="1" spans="1:47">
      <c r="A1146" s="103"/>
      <c r="B1146" s="103"/>
      <c r="C1146" s="103"/>
      <c r="D1146" s="103"/>
      <c r="E1146" s="103"/>
      <c r="F1146" s="106"/>
      <c r="G1146" s="103"/>
      <c r="H1146" s="103"/>
      <c r="I1146" s="103"/>
      <c r="J1146" s="103"/>
      <c r="K1146" s="107"/>
      <c r="L1146" s="103"/>
      <c r="M1146" s="103"/>
      <c r="N1146" s="103"/>
      <c r="O1146" s="103"/>
      <c r="P1146" s="103"/>
      <c r="Q1146" s="103"/>
      <c r="R1146" s="103"/>
      <c r="S1146" s="107"/>
      <c r="T1146" s="103"/>
      <c r="U1146" s="107"/>
      <c r="V1146" s="107"/>
      <c r="W1146" s="103"/>
      <c r="X1146" s="103"/>
      <c r="Y1146" s="107"/>
      <c r="Z1146" s="107"/>
      <c r="AA1146" s="107"/>
      <c r="AB1146" s="107"/>
      <c r="AC1146" s="107"/>
      <c r="AD1146" s="103"/>
      <c r="AE1146" s="108"/>
      <c r="AF1146" s="108"/>
      <c r="AG1146" s="103"/>
      <c r="AH1146" s="103"/>
      <c r="AI1146" s="103"/>
      <c r="AJ1146" s="103"/>
      <c r="AK1146" s="103"/>
      <c r="AL1146" s="103"/>
      <c r="AM1146" s="103"/>
      <c r="AN1146" s="103"/>
      <c r="AO1146" s="103"/>
      <c r="AP1146" s="103"/>
      <c r="AQ1146" s="103"/>
      <c r="AR1146" s="103"/>
      <c r="AS1146" s="103"/>
      <c r="AT1146" s="103"/>
      <c r="AU1146" s="103"/>
    </row>
    <row r="1147" s="105" customFormat="1" spans="1:47">
      <c r="A1147" s="103"/>
      <c r="B1147" s="103"/>
      <c r="C1147" s="103"/>
      <c r="D1147" s="103"/>
      <c r="E1147" s="103"/>
      <c r="F1147" s="106"/>
      <c r="G1147" s="103"/>
      <c r="H1147" s="103"/>
      <c r="I1147" s="103"/>
      <c r="J1147" s="103"/>
      <c r="K1147" s="107"/>
      <c r="L1147" s="103"/>
      <c r="M1147" s="103"/>
      <c r="N1147" s="103"/>
      <c r="O1147" s="103"/>
      <c r="P1147" s="103"/>
      <c r="Q1147" s="103"/>
      <c r="R1147" s="103"/>
      <c r="S1147" s="107"/>
      <c r="T1147" s="103"/>
      <c r="U1147" s="107"/>
      <c r="V1147" s="107"/>
      <c r="W1147" s="103"/>
      <c r="X1147" s="103"/>
      <c r="Y1147" s="107"/>
      <c r="Z1147" s="107"/>
      <c r="AA1147" s="107"/>
      <c r="AB1147" s="107"/>
      <c r="AC1147" s="107"/>
      <c r="AD1147" s="103"/>
      <c r="AE1147" s="108"/>
      <c r="AF1147" s="108"/>
      <c r="AG1147" s="103"/>
      <c r="AH1147" s="103"/>
      <c r="AI1147" s="103"/>
      <c r="AJ1147" s="103"/>
      <c r="AK1147" s="103"/>
      <c r="AL1147" s="103"/>
      <c r="AM1147" s="103"/>
      <c r="AN1147" s="103"/>
      <c r="AO1147" s="103"/>
      <c r="AP1147" s="103"/>
      <c r="AQ1147" s="103"/>
      <c r="AR1147" s="103"/>
      <c r="AS1147" s="103"/>
      <c r="AT1147" s="103"/>
      <c r="AU1147" s="103"/>
    </row>
    <row r="1148" s="105" customFormat="1" spans="1:47">
      <c r="A1148" s="103"/>
      <c r="B1148" s="103"/>
      <c r="C1148" s="103"/>
      <c r="D1148" s="103"/>
      <c r="E1148" s="103"/>
      <c r="F1148" s="106"/>
      <c r="G1148" s="103"/>
      <c r="H1148" s="103"/>
      <c r="I1148" s="103"/>
      <c r="J1148" s="103"/>
      <c r="K1148" s="107"/>
      <c r="L1148" s="103"/>
      <c r="M1148" s="103"/>
      <c r="N1148" s="103"/>
      <c r="O1148" s="103"/>
      <c r="P1148" s="103"/>
      <c r="Q1148" s="103"/>
      <c r="R1148" s="103"/>
      <c r="S1148" s="107"/>
      <c r="T1148" s="103"/>
      <c r="U1148" s="107"/>
      <c r="V1148" s="107"/>
      <c r="W1148" s="103"/>
      <c r="X1148" s="103"/>
      <c r="Y1148" s="107"/>
      <c r="Z1148" s="107"/>
      <c r="AA1148" s="107"/>
      <c r="AB1148" s="107"/>
      <c r="AC1148" s="107"/>
      <c r="AD1148" s="103"/>
      <c r="AE1148" s="108"/>
      <c r="AF1148" s="108"/>
      <c r="AG1148" s="103"/>
      <c r="AH1148" s="103"/>
      <c r="AI1148" s="103"/>
      <c r="AJ1148" s="103"/>
      <c r="AK1148" s="103"/>
      <c r="AL1148" s="103"/>
      <c r="AM1148" s="103"/>
      <c r="AN1148" s="103"/>
      <c r="AO1148" s="103"/>
      <c r="AP1148" s="103"/>
      <c r="AQ1148" s="103"/>
      <c r="AR1148" s="103"/>
      <c r="AS1148" s="103"/>
      <c r="AT1148" s="103"/>
      <c r="AU1148" s="103"/>
    </row>
    <row r="1149" s="105" customFormat="1" spans="1:47">
      <c r="A1149" s="103"/>
      <c r="B1149" s="103"/>
      <c r="C1149" s="103"/>
      <c r="D1149" s="103"/>
      <c r="E1149" s="103"/>
      <c r="F1149" s="106"/>
      <c r="G1149" s="103"/>
      <c r="H1149" s="103"/>
      <c r="I1149" s="103"/>
      <c r="J1149" s="103"/>
      <c r="K1149" s="107"/>
      <c r="L1149" s="103"/>
      <c r="M1149" s="103"/>
      <c r="N1149" s="103"/>
      <c r="O1149" s="103"/>
      <c r="P1149" s="103"/>
      <c r="Q1149" s="103"/>
      <c r="R1149" s="103"/>
      <c r="S1149" s="107"/>
      <c r="T1149" s="103"/>
      <c r="U1149" s="107"/>
      <c r="V1149" s="107"/>
      <c r="W1149" s="103"/>
      <c r="X1149" s="103"/>
      <c r="Y1149" s="107"/>
      <c r="Z1149" s="107"/>
      <c r="AA1149" s="107"/>
      <c r="AB1149" s="107"/>
      <c r="AC1149" s="107"/>
      <c r="AD1149" s="103"/>
      <c r="AE1149" s="108"/>
      <c r="AF1149" s="108"/>
      <c r="AG1149" s="103"/>
      <c r="AH1149" s="103"/>
      <c r="AI1149" s="103"/>
      <c r="AJ1149" s="103"/>
      <c r="AK1149" s="103"/>
      <c r="AL1149" s="103"/>
      <c r="AM1149" s="103"/>
      <c r="AN1149" s="103"/>
      <c r="AO1149" s="103"/>
      <c r="AP1149" s="103"/>
      <c r="AQ1149" s="103"/>
      <c r="AR1149" s="103"/>
      <c r="AS1149" s="103"/>
      <c r="AT1149" s="103"/>
      <c r="AU1149" s="103"/>
    </row>
    <row r="1150" s="105" customFormat="1" spans="1:47">
      <c r="A1150" s="103"/>
      <c r="B1150" s="103"/>
      <c r="C1150" s="103"/>
      <c r="D1150" s="103"/>
      <c r="E1150" s="103"/>
      <c r="F1150" s="106"/>
      <c r="G1150" s="103"/>
      <c r="H1150" s="103"/>
      <c r="I1150" s="103"/>
      <c r="J1150" s="103"/>
      <c r="K1150" s="107"/>
      <c r="L1150" s="103"/>
      <c r="M1150" s="103"/>
      <c r="N1150" s="103"/>
      <c r="O1150" s="103"/>
      <c r="P1150" s="103"/>
      <c r="Q1150" s="103"/>
      <c r="R1150" s="103"/>
      <c r="S1150" s="107"/>
      <c r="T1150" s="103"/>
      <c r="U1150" s="107"/>
      <c r="V1150" s="107"/>
      <c r="W1150" s="103"/>
      <c r="X1150" s="103"/>
      <c r="Y1150" s="107"/>
      <c r="Z1150" s="107"/>
      <c r="AA1150" s="107"/>
      <c r="AB1150" s="107"/>
      <c r="AC1150" s="107"/>
      <c r="AD1150" s="103"/>
      <c r="AE1150" s="108"/>
      <c r="AF1150" s="108"/>
      <c r="AG1150" s="103"/>
      <c r="AH1150" s="103"/>
      <c r="AI1150" s="103"/>
      <c r="AJ1150" s="103"/>
      <c r="AK1150" s="103"/>
      <c r="AL1150" s="103"/>
      <c r="AM1150" s="103"/>
      <c r="AN1150" s="103"/>
      <c r="AO1150" s="103"/>
      <c r="AP1150" s="103"/>
      <c r="AQ1150" s="103"/>
      <c r="AR1150" s="103"/>
      <c r="AS1150" s="103"/>
      <c r="AT1150" s="103"/>
      <c r="AU1150" s="103"/>
    </row>
    <row r="1151" s="105" customFormat="1" spans="1:47">
      <c r="A1151" s="103"/>
      <c r="B1151" s="103"/>
      <c r="C1151" s="103"/>
      <c r="D1151" s="103"/>
      <c r="E1151" s="103"/>
      <c r="F1151" s="106"/>
      <c r="G1151" s="103"/>
      <c r="H1151" s="103"/>
      <c r="I1151" s="103"/>
      <c r="J1151" s="103"/>
      <c r="K1151" s="107"/>
      <c r="L1151" s="103"/>
      <c r="M1151" s="103"/>
      <c r="N1151" s="103"/>
      <c r="O1151" s="103"/>
      <c r="P1151" s="103"/>
      <c r="Q1151" s="103"/>
      <c r="R1151" s="103"/>
      <c r="S1151" s="107"/>
      <c r="T1151" s="103"/>
      <c r="U1151" s="107"/>
      <c r="V1151" s="107"/>
      <c r="W1151" s="103"/>
      <c r="X1151" s="103"/>
      <c r="Y1151" s="107"/>
      <c r="Z1151" s="107"/>
      <c r="AA1151" s="107"/>
      <c r="AB1151" s="107"/>
      <c r="AC1151" s="107"/>
      <c r="AD1151" s="103"/>
      <c r="AE1151" s="108"/>
      <c r="AF1151" s="108"/>
      <c r="AG1151" s="103"/>
      <c r="AH1151" s="103"/>
      <c r="AI1151" s="103"/>
      <c r="AJ1151" s="103"/>
      <c r="AK1151" s="103"/>
      <c r="AL1151" s="103"/>
      <c r="AM1151" s="103"/>
      <c r="AN1151" s="103"/>
      <c r="AO1151" s="103"/>
      <c r="AP1151" s="103"/>
      <c r="AQ1151" s="103"/>
      <c r="AR1151" s="103"/>
      <c r="AS1151" s="103"/>
      <c r="AT1151" s="103"/>
      <c r="AU1151" s="103"/>
    </row>
    <row r="1152" s="105" customFormat="1" spans="1:47">
      <c r="A1152" s="103"/>
      <c r="B1152" s="103"/>
      <c r="C1152" s="103"/>
      <c r="D1152" s="103"/>
      <c r="E1152" s="103"/>
      <c r="F1152" s="106"/>
      <c r="G1152" s="103"/>
      <c r="H1152" s="103"/>
      <c r="I1152" s="103"/>
      <c r="J1152" s="103"/>
      <c r="K1152" s="107"/>
      <c r="L1152" s="103"/>
      <c r="M1152" s="103"/>
      <c r="N1152" s="103"/>
      <c r="O1152" s="103"/>
      <c r="P1152" s="103"/>
      <c r="Q1152" s="103"/>
      <c r="R1152" s="103"/>
      <c r="S1152" s="107"/>
      <c r="T1152" s="103"/>
      <c r="U1152" s="107"/>
      <c r="V1152" s="107"/>
      <c r="W1152" s="103"/>
      <c r="X1152" s="103"/>
      <c r="Y1152" s="107"/>
      <c r="Z1152" s="107"/>
      <c r="AA1152" s="107"/>
      <c r="AB1152" s="107"/>
      <c r="AC1152" s="107"/>
      <c r="AD1152" s="103"/>
      <c r="AE1152" s="108"/>
      <c r="AF1152" s="108"/>
      <c r="AG1152" s="103"/>
      <c r="AH1152" s="103"/>
      <c r="AI1152" s="103"/>
      <c r="AJ1152" s="103"/>
      <c r="AK1152" s="103"/>
      <c r="AL1152" s="103"/>
      <c r="AM1152" s="103"/>
      <c r="AN1152" s="103"/>
      <c r="AO1152" s="103"/>
      <c r="AP1152" s="103"/>
      <c r="AQ1152" s="103"/>
      <c r="AR1152" s="103"/>
      <c r="AS1152" s="103"/>
      <c r="AT1152" s="103"/>
      <c r="AU1152" s="103"/>
    </row>
    <row r="1153" s="105" customFormat="1" spans="1:47">
      <c r="A1153" s="103"/>
      <c r="B1153" s="103"/>
      <c r="C1153" s="103"/>
      <c r="D1153" s="103"/>
      <c r="E1153" s="103"/>
      <c r="F1153" s="106"/>
      <c r="G1153" s="103"/>
      <c r="H1153" s="103"/>
      <c r="I1153" s="103"/>
      <c r="J1153" s="103"/>
      <c r="K1153" s="107"/>
      <c r="L1153" s="103"/>
      <c r="M1153" s="103"/>
      <c r="N1153" s="103"/>
      <c r="O1153" s="103"/>
      <c r="P1153" s="103"/>
      <c r="Q1153" s="103"/>
      <c r="R1153" s="103"/>
      <c r="S1153" s="107"/>
      <c r="T1153" s="103"/>
      <c r="U1153" s="107"/>
      <c r="V1153" s="107"/>
      <c r="W1153" s="103"/>
      <c r="X1153" s="103"/>
      <c r="Y1153" s="107"/>
      <c r="Z1153" s="107"/>
      <c r="AA1153" s="107"/>
      <c r="AB1153" s="107"/>
      <c r="AC1153" s="107"/>
      <c r="AD1153" s="103"/>
      <c r="AE1153" s="108"/>
      <c r="AF1153" s="108"/>
      <c r="AG1153" s="103"/>
      <c r="AH1153" s="103"/>
      <c r="AI1153" s="103"/>
      <c r="AJ1153" s="103"/>
      <c r="AK1153" s="103"/>
      <c r="AL1153" s="103"/>
      <c r="AM1153" s="103"/>
      <c r="AN1153" s="103"/>
      <c r="AO1153" s="103"/>
      <c r="AP1153" s="103"/>
      <c r="AQ1153" s="103"/>
      <c r="AR1153" s="103"/>
      <c r="AS1153" s="103"/>
      <c r="AT1153" s="103"/>
      <c r="AU1153" s="103"/>
    </row>
    <row r="1154" s="105" customFormat="1" spans="1:47">
      <c r="A1154" s="103"/>
      <c r="B1154" s="103"/>
      <c r="C1154" s="103"/>
      <c r="D1154" s="103"/>
      <c r="E1154" s="103"/>
      <c r="F1154" s="106"/>
      <c r="G1154" s="103"/>
      <c r="H1154" s="103"/>
      <c r="I1154" s="103"/>
      <c r="J1154" s="103"/>
      <c r="K1154" s="107"/>
      <c r="L1154" s="103"/>
      <c r="M1154" s="103"/>
      <c r="N1154" s="103"/>
      <c r="O1154" s="103"/>
      <c r="P1154" s="103"/>
      <c r="Q1154" s="103"/>
      <c r="R1154" s="103"/>
      <c r="S1154" s="107"/>
      <c r="T1154" s="103"/>
      <c r="U1154" s="107"/>
      <c r="V1154" s="107"/>
      <c r="W1154" s="103"/>
      <c r="X1154" s="103"/>
      <c r="Y1154" s="107"/>
      <c r="Z1154" s="107"/>
      <c r="AA1154" s="107"/>
      <c r="AB1154" s="107"/>
      <c r="AC1154" s="107"/>
      <c r="AD1154" s="103"/>
      <c r="AE1154" s="108"/>
      <c r="AF1154" s="108"/>
      <c r="AG1154" s="103"/>
      <c r="AH1154" s="103"/>
      <c r="AI1154" s="103"/>
      <c r="AJ1154" s="103"/>
      <c r="AK1154" s="103"/>
      <c r="AL1154" s="103"/>
      <c r="AM1154" s="103"/>
      <c r="AN1154" s="103"/>
      <c r="AO1154" s="103"/>
      <c r="AP1154" s="103"/>
      <c r="AQ1154" s="103"/>
      <c r="AR1154" s="103"/>
      <c r="AS1154" s="103"/>
      <c r="AT1154" s="103"/>
      <c r="AU1154" s="103"/>
    </row>
    <row r="1155" s="105" customFormat="1" spans="1:47">
      <c r="A1155" s="103"/>
      <c r="B1155" s="103"/>
      <c r="C1155" s="103"/>
      <c r="D1155" s="103"/>
      <c r="E1155" s="103"/>
      <c r="F1155" s="106"/>
      <c r="G1155" s="103"/>
      <c r="H1155" s="103"/>
      <c r="I1155" s="103"/>
      <c r="J1155" s="103"/>
      <c r="K1155" s="107"/>
      <c r="L1155" s="103"/>
      <c r="M1155" s="103"/>
      <c r="N1155" s="103"/>
      <c r="O1155" s="103"/>
      <c r="P1155" s="103"/>
      <c r="Q1155" s="103"/>
      <c r="R1155" s="103"/>
      <c r="S1155" s="107"/>
      <c r="T1155" s="103"/>
      <c r="U1155" s="107"/>
      <c r="V1155" s="107"/>
      <c r="W1155" s="103"/>
      <c r="X1155" s="103"/>
      <c r="Y1155" s="107"/>
      <c r="Z1155" s="107"/>
      <c r="AA1155" s="107"/>
      <c r="AB1155" s="107"/>
      <c r="AC1155" s="107"/>
      <c r="AD1155" s="103"/>
      <c r="AE1155" s="108"/>
      <c r="AF1155" s="108"/>
      <c r="AG1155" s="103"/>
      <c r="AH1155" s="103"/>
      <c r="AI1155" s="103"/>
      <c r="AJ1155" s="103"/>
      <c r="AK1155" s="103"/>
      <c r="AL1155" s="103"/>
      <c r="AM1155" s="103"/>
      <c r="AN1155" s="103"/>
      <c r="AO1155" s="103"/>
      <c r="AP1155" s="103"/>
      <c r="AQ1155" s="103"/>
      <c r="AR1155" s="103"/>
      <c r="AS1155" s="103"/>
      <c r="AT1155" s="103"/>
      <c r="AU1155" s="103"/>
    </row>
    <row r="1156" s="105" customFormat="1" spans="1:47">
      <c r="A1156" s="103"/>
      <c r="B1156" s="103"/>
      <c r="C1156" s="103"/>
      <c r="D1156" s="103"/>
      <c r="E1156" s="103"/>
      <c r="F1156" s="106"/>
      <c r="G1156" s="103"/>
      <c r="H1156" s="103"/>
      <c r="I1156" s="103"/>
      <c r="J1156" s="103"/>
      <c r="K1156" s="107"/>
      <c r="L1156" s="103"/>
      <c r="M1156" s="103"/>
      <c r="N1156" s="103"/>
      <c r="O1156" s="103"/>
      <c r="P1156" s="103"/>
      <c r="Q1156" s="103"/>
      <c r="R1156" s="103"/>
      <c r="S1156" s="107"/>
      <c r="T1156" s="103"/>
      <c r="U1156" s="107"/>
      <c r="V1156" s="107"/>
      <c r="W1156" s="103"/>
      <c r="X1156" s="103"/>
      <c r="Y1156" s="107"/>
      <c r="Z1156" s="107"/>
      <c r="AA1156" s="107"/>
      <c r="AB1156" s="107"/>
      <c r="AC1156" s="107"/>
      <c r="AD1156" s="103"/>
      <c r="AE1156" s="108"/>
      <c r="AF1156" s="108"/>
      <c r="AG1156" s="103"/>
      <c r="AH1156" s="103"/>
      <c r="AI1156" s="103"/>
      <c r="AJ1156" s="103"/>
      <c r="AK1156" s="103"/>
      <c r="AL1156" s="103"/>
      <c r="AM1156" s="103"/>
      <c r="AN1156" s="103"/>
      <c r="AO1156" s="103"/>
      <c r="AP1156" s="103"/>
      <c r="AQ1156" s="103"/>
      <c r="AR1156" s="103"/>
      <c r="AS1156" s="103"/>
      <c r="AT1156" s="103"/>
      <c r="AU1156" s="103"/>
    </row>
    <row r="1157" s="105" customFormat="1" spans="1:47">
      <c r="A1157" s="103"/>
      <c r="B1157" s="103"/>
      <c r="C1157" s="103"/>
      <c r="D1157" s="103"/>
      <c r="E1157" s="103"/>
      <c r="F1157" s="106"/>
      <c r="G1157" s="103"/>
      <c r="H1157" s="103"/>
      <c r="I1157" s="103"/>
      <c r="J1157" s="103"/>
      <c r="K1157" s="107"/>
      <c r="L1157" s="103"/>
      <c r="M1157" s="103"/>
      <c r="N1157" s="103"/>
      <c r="O1157" s="103"/>
      <c r="P1157" s="103"/>
      <c r="Q1157" s="103"/>
      <c r="R1157" s="103"/>
      <c r="S1157" s="107"/>
      <c r="T1157" s="103"/>
      <c r="U1157" s="107"/>
      <c r="V1157" s="107"/>
      <c r="W1157" s="103"/>
      <c r="X1157" s="103"/>
      <c r="Y1157" s="107"/>
      <c r="Z1157" s="107"/>
      <c r="AA1157" s="107"/>
      <c r="AB1157" s="107"/>
      <c r="AC1157" s="107"/>
      <c r="AD1157" s="103"/>
      <c r="AE1157" s="108"/>
      <c r="AF1157" s="108"/>
      <c r="AG1157" s="103"/>
      <c r="AH1157" s="103"/>
      <c r="AI1157" s="103"/>
      <c r="AJ1157" s="103"/>
      <c r="AK1157" s="103"/>
      <c r="AL1157" s="103"/>
      <c r="AM1157" s="103"/>
      <c r="AN1157" s="103"/>
      <c r="AO1157" s="103"/>
      <c r="AP1157" s="103"/>
      <c r="AQ1157" s="103"/>
      <c r="AR1157" s="103"/>
      <c r="AS1157" s="103"/>
      <c r="AT1157" s="103"/>
      <c r="AU1157" s="103"/>
    </row>
    <row r="1158" s="105" customFormat="1" spans="1:47">
      <c r="A1158" s="103"/>
      <c r="B1158" s="103"/>
      <c r="C1158" s="103"/>
      <c r="D1158" s="103"/>
      <c r="E1158" s="103"/>
      <c r="F1158" s="106"/>
      <c r="G1158" s="103"/>
      <c r="H1158" s="103"/>
      <c r="I1158" s="103"/>
      <c r="J1158" s="103"/>
      <c r="K1158" s="107"/>
      <c r="L1158" s="103"/>
      <c r="M1158" s="103"/>
      <c r="N1158" s="103"/>
      <c r="O1158" s="103"/>
      <c r="P1158" s="103"/>
      <c r="Q1158" s="103"/>
      <c r="R1158" s="103"/>
      <c r="S1158" s="107"/>
      <c r="T1158" s="103"/>
      <c r="U1158" s="107"/>
      <c r="V1158" s="107"/>
      <c r="W1158" s="103"/>
      <c r="X1158" s="103"/>
      <c r="Y1158" s="107"/>
      <c r="Z1158" s="107"/>
      <c r="AA1158" s="107"/>
      <c r="AB1158" s="107"/>
      <c r="AC1158" s="107"/>
      <c r="AD1158" s="103"/>
      <c r="AE1158" s="108"/>
      <c r="AF1158" s="108"/>
      <c r="AG1158" s="103"/>
      <c r="AH1158" s="103"/>
      <c r="AI1158" s="103"/>
      <c r="AJ1158" s="103"/>
      <c r="AK1158" s="103"/>
      <c r="AL1158" s="103"/>
      <c r="AM1158" s="103"/>
      <c r="AN1158" s="103"/>
      <c r="AO1158" s="103"/>
      <c r="AP1158" s="103"/>
      <c r="AQ1158" s="103"/>
      <c r="AR1158" s="103"/>
      <c r="AS1158" s="103"/>
      <c r="AT1158" s="103"/>
      <c r="AU1158" s="103"/>
    </row>
    <row r="1159" s="105" customFormat="1" spans="1:47">
      <c r="A1159" s="103"/>
      <c r="B1159" s="103"/>
      <c r="C1159" s="103"/>
      <c r="D1159" s="103"/>
      <c r="E1159" s="103"/>
      <c r="F1159" s="106"/>
      <c r="G1159" s="103"/>
      <c r="H1159" s="103"/>
      <c r="I1159" s="103"/>
      <c r="J1159" s="103"/>
      <c r="K1159" s="107"/>
      <c r="L1159" s="103"/>
      <c r="M1159" s="103"/>
      <c r="N1159" s="103"/>
      <c r="O1159" s="103"/>
      <c r="P1159" s="103"/>
      <c r="Q1159" s="103"/>
      <c r="R1159" s="103"/>
      <c r="S1159" s="107"/>
      <c r="T1159" s="103"/>
      <c r="U1159" s="107"/>
      <c r="V1159" s="107"/>
      <c r="W1159" s="103"/>
      <c r="X1159" s="103"/>
      <c r="Y1159" s="107"/>
      <c r="Z1159" s="107"/>
      <c r="AA1159" s="107"/>
      <c r="AB1159" s="107"/>
      <c r="AC1159" s="107"/>
      <c r="AD1159" s="103"/>
      <c r="AE1159" s="108"/>
      <c r="AF1159" s="108"/>
      <c r="AG1159" s="103"/>
      <c r="AH1159" s="103"/>
      <c r="AI1159" s="103"/>
      <c r="AJ1159" s="103"/>
      <c r="AK1159" s="103"/>
      <c r="AL1159" s="103"/>
      <c r="AM1159" s="103"/>
      <c r="AN1159" s="103"/>
      <c r="AO1159" s="103"/>
      <c r="AP1159" s="103"/>
      <c r="AQ1159" s="103"/>
      <c r="AR1159" s="103"/>
      <c r="AS1159" s="103"/>
      <c r="AT1159" s="103"/>
      <c r="AU1159" s="103"/>
    </row>
    <row r="1160" s="105" customFormat="1" spans="1:47">
      <c r="A1160" s="103"/>
      <c r="B1160" s="103"/>
      <c r="C1160" s="103"/>
      <c r="D1160" s="103"/>
      <c r="E1160" s="103"/>
      <c r="F1160" s="106"/>
      <c r="G1160" s="103"/>
      <c r="H1160" s="103"/>
      <c r="I1160" s="103"/>
      <c r="J1160" s="103"/>
      <c r="K1160" s="107"/>
      <c r="L1160" s="103"/>
      <c r="M1160" s="103"/>
      <c r="N1160" s="103"/>
      <c r="O1160" s="103"/>
      <c r="P1160" s="103"/>
      <c r="Q1160" s="103"/>
      <c r="R1160" s="103"/>
      <c r="S1160" s="107"/>
      <c r="T1160" s="103"/>
      <c r="U1160" s="107"/>
      <c r="V1160" s="107"/>
      <c r="W1160" s="103"/>
      <c r="X1160" s="103"/>
      <c r="Y1160" s="107"/>
      <c r="Z1160" s="107"/>
      <c r="AA1160" s="107"/>
      <c r="AB1160" s="107"/>
      <c r="AC1160" s="107"/>
      <c r="AD1160" s="103"/>
      <c r="AE1160" s="108"/>
      <c r="AF1160" s="108"/>
      <c r="AG1160" s="103"/>
      <c r="AH1160" s="103"/>
      <c r="AI1160" s="103"/>
      <c r="AJ1160" s="103"/>
      <c r="AK1160" s="103"/>
      <c r="AL1160" s="103"/>
      <c r="AM1160" s="103"/>
      <c r="AN1160" s="103"/>
      <c r="AO1160" s="103"/>
      <c r="AP1160" s="103"/>
      <c r="AQ1160" s="103"/>
      <c r="AR1160" s="103"/>
      <c r="AS1160" s="103"/>
      <c r="AT1160" s="103"/>
      <c r="AU1160" s="103"/>
    </row>
    <row r="1161" s="105" customFormat="1" spans="1:47">
      <c r="A1161" s="103"/>
      <c r="B1161" s="103"/>
      <c r="C1161" s="103"/>
      <c r="D1161" s="103"/>
      <c r="E1161" s="103"/>
      <c r="F1161" s="106"/>
      <c r="G1161" s="103"/>
      <c r="H1161" s="103"/>
      <c r="I1161" s="103"/>
      <c r="J1161" s="103"/>
      <c r="K1161" s="107"/>
      <c r="L1161" s="103"/>
      <c r="M1161" s="103"/>
      <c r="N1161" s="103"/>
      <c r="O1161" s="103"/>
      <c r="P1161" s="103"/>
      <c r="Q1161" s="103"/>
      <c r="R1161" s="103"/>
      <c r="S1161" s="107"/>
      <c r="T1161" s="103"/>
      <c r="U1161" s="107"/>
      <c r="V1161" s="107"/>
      <c r="W1161" s="103"/>
      <c r="X1161" s="103"/>
      <c r="Y1161" s="107"/>
      <c r="Z1161" s="107"/>
      <c r="AA1161" s="107"/>
      <c r="AB1161" s="107"/>
      <c r="AC1161" s="107"/>
      <c r="AD1161" s="103"/>
      <c r="AE1161" s="108"/>
      <c r="AF1161" s="108"/>
      <c r="AG1161" s="103"/>
      <c r="AH1161" s="103"/>
      <c r="AI1161" s="103"/>
      <c r="AJ1161" s="103"/>
      <c r="AK1161" s="103"/>
      <c r="AL1161" s="103"/>
      <c r="AM1161" s="103"/>
      <c r="AN1161" s="103"/>
      <c r="AO1161" s="103"/>
      <c r="AP1161" s="103"/>
      <c r="AQ1161" s="103"/>
      <c r="AR1161" s="103"/>
      <c r="AS1161" s="103"/>
      <c r="AT1161" s="103"/>
      <c r="AU1161" s="103"/>
    </row>
    <row r="1162" s="105" customFormat="1" spans="1:47">
      <c r="A1162" s="103"/>
      <c r="B1162" s="103"/>
      <c r="C1162" s="103"/>
      <c r="D1162" s="103"/>
      <c r="E1162" s="103"/>
      <c r="F1162" s="106"/>
      <c r="G1162" s="103"/>
      <c r="H1162" s="103"/>
      <c r="I1162" s="103"/>
      <c r="J1162" s="103"/>
      <c r="K1162" s="107"/>
      <c r="L1162" s="103"/>
      <c r="M1162" s="103"/>
      <c r="N1162" s="103"/>
      <c r="O1162" s="103"/>
      <c r="P1162" s="103"/>
      <c r="Q1162" s="103"/>
      <c r="R1162" s="103"/>
      <c r="S1162" s="107"/>
      <c r="T1162" s="103"/>
      <c r="U1162" s="107"/>
      <c r="V1162" s="107"/>
      <c r="W1162" s="103"/>
      <c r="X1162" s="103"/>
      <c r="Y1162" s="107"/>
      <c r="Z1162" s="107"/>
      <c r="AA1162" s="107"/>
      <c r="AB1162" s="107"/>
      <c r="AC1162" s="107"/>
      <c r="AD1162" s="103"/>
      <c r="AE1162" s="108"/>
      <c r="AF1162" s="108"/>
      <c r="AG1162" s="103"/>
      <c r="AH1162" s="103"/>
      <c r="AI1162" s="103"/>
      <c r="AJ1162" s="103"/>
      <c r="AK1162" s="103"/>
      <c r="AL1162" s="103"/>
      <c r="AM1162" s="103"/>
      <c r="AN1162" s="103"/>
      <c r="AO1162" s="103"/>
      <c r="AP1162" s="103"/>
      <c r="AQ1162" s="103"/>
      <c r="AR1162" s="103"/>
      <c r="AS1162" s="103"/>
      <c r="AT1162" s="103"/>
      <c r="AU1162" s="103"/>
    </row>
    <row r="1163" s="105" customFormat="1" spans="1:47">
      <c r="A1163" s="103"/>
      <c r="B1163" s="103"/>
      <c r="C1163" s="103"/>
      <c r="D1163" s="103"/>
      <c r="E1163" s="103"/>
      <c r="F1163" s="106"/>
      <c r="G1163" s="103"/>
      <c r="H1163" s="103"/>
      <c r="I1163" s="103"/>
      <c r="J1163" s="103"/>
      <c r="K1163" s="107"/>
      <c r="L1163" s="103"/>
      <c r="M1163" s="103"/>
      <c r="N1163" s="103"/>
      <c r="O1163" s="103"/>
      <c r="P1163" s="103"/>
      <c r="Q1163" s="103"/>
      <c r="R1163" s="103"/>
      <c r="S1163" s="107"/>
      <c r="T1163" s="103"/>
      <c r="U1163" s="107"/>
      <c r="V1163" s="107"/>
      <c r="W1163" s="103"/>
      <c r="X1163" s="103"/>
      <c r="Y1163" s="107"/>
      <c r="Z1163" s="107"/>
      <c r="AA1163" s="107"/>
      <c r="AB1163" s="107"/>
      <c r="AC1163" s="107"/>
      <c r="AD1163" s="103"/>
      <c r="AE1163" s="108"/>
      <c r="AF1163" s="108"/>
      <c r="AG1163" s="103"/>
      <c r="AH1163" s="103"/>
      <c r="AI1163" s="103"/>
      <c r="AJ1163" s="103"/>
      <c r="AK1163" s="103"/>
      <c r="AL1163" s="103"/>
      <c r="AM1163" s="103"/>
      <c r="AN1163" s="103"/>
      <c r="AO1163" s="103"/>
      <c r="AP1163" s="103"/>
      <c r="AQ1163" s="103"/>
      <c r="AR1163" s="103"/>
      <c r="AS1163" s="103"/>
      <c r="AT1163" s="103"/>
      <c r="AU1163" s="103"/>
    </row>
    <row r="1164" s="105" customFormat="1" spans="1:47">
      <c r="A1164" s="103"/>
      <c r="B1164" s="103"/>
      <c r="C1164" s="103"/>
      <c r="D1164" s="103"/>
      <c r="E1164" s="103"/>
      <c r="F1164" s="106"/>
      <c r="G1164" s="103"/>
      <c r="H1164" s="103"/>
      <c r="I1164" s="103"/>
      <c r="J1164" s="103"/>
      <c r="K1164" s="107"/>
      <c r="L1164" s="103"/>
      <c r="M1164" s="103"/>
      <c r="N1164" s="103"/>
      <c r="O1164" s="103"/>
      <c r="P1164" s="103"/>
      <c r="Q1164" s="103"/>
      <c r="R1164" s="103"/>
      <c r="S1164" s="107"/>
      <c r="T1164" s="103"/>
      <c r="U1164" s="107"/>
      <c r="V1164" s="107"/>
      <c r="W1164" s="103"/>
      <c r="X1164" s="103"/>
      <c r="Y1164" s="107"/>
      <c r="Z1164" s="107"/>
      <c r="AA1164" s="107"/>
      <c r="AB1164" s="107"/>
      <c r="AC1164" s="107"/>
      <c r="AD1164" s="103"/>
      <c r="AE1164" s="108"/>
      <c r="AF1164" s="108"/>
      <c r="AG1164" s="103"/>
      <c r="AH1164" s="103"/>
      <c r="AI1164" s="103"/>
      <c r="AJ1164" s="103"/>
      <c r="AK1164" s="103"/>
      <c r="AL1164" s="103"/>
      <c r="AM1164" s="103"/>
      <c r="AN1164" s="103"/>
      <c r="AO1164" s="103"/>
      <c r="AP1164" s="103"/>
      <c r="AQ1164" s="103"/>
      <c r="AR1164" s="103"/>
      <c r="AS1164" s="103"/>
      <c r="AT1164" s="103"/>
      <c r="AU1164" s="103"/>
    </row>
    <row r="1165" s="105" customFormat="1" spans="1:47">
      <c r="A1165" s="103"/>
      <c r="B1165" s="103"/>
      <c r="C1165" s="103"/>
      <c r="D1165" s="103"/>
      <c r="E1165" s="103"/>
      <c r="F1165" s="106"/>
      <c r="G1165" s="103"/>
      <c r="H1165" s="103"/>
      <c r="I1165" s="103"/>
      <c r="J1165" s="103"/>
      <c r="K1165" s="107"/>
      <c r="L1165" s="103"/>
      <c r="M1165" s="103"/>
      <c r="N1165" s="103"/>
      <c r="O1165" s="103"/>
      <c r="P1165" s="103"/>
      <c r="Q1165" s="103"/>
      <c r="R1165" s="103"/>
      <c r="S1165" s="107"/>
      <c r="T1165" s="103"/>
      <c r="U1165" s="107"/>
      <c r="V1165" s="107"/>
      <c r="W1165" s="103"/>
      <c r="X1165" s="103"/>
      <c r="Y1165" s="107"/>
      <c r="Z1165" s="107"/>
      <c r="AA1165" s="107"/>
      <c r="AB1165" s="107"/>
      <c r="AC1165" s="107"/>
      <c r="AD1165" s="103"/>
      <c r="AE1165" s="108"/>
      <c r="AF1165" s="108"/>
      <c r="AG1165" s="103"/>
      <c r="AH1165" s="103"/>
      <c r="AI1165" s="103"/>
      <c r="AJ1165" s="103"/>
      <c r="AK1165" s="103"/>
      <c r="AL1165" s="103"/>
      <c r="AM1165" s="103"/>
      <c r="AN1165" s="103"/>
      <c r="AO1165" s="103"/>
      <c r="AP1165" s="103"/>
      <c r="AQ1165" s="103"/>
      <c r="AR1165" s="103"/>
      <c r="AS1165" s="103"/>
      <c r="AT1165" s="103"/>
      <c r="AU1165" s="103"/>
    </row>
    <row r="1166" s="105" customFormat="1" spans="1:47">
      <c r="A1166" s="103"/>
      <c r="B1166" s="103"/>
      <c r="C1166" s="103"/>
      <c r="D1166" s="103"/>
      <c r="E1166" s="103"/>
      <c r="F1166" s="106"/>
      <c r="G1166" s="103"/>
      <c r="H1166" s="103"/>
      <c r="I1166" s="103"/>
      <c r="J1166" s="103"/>
      <c r="K1166" s="107"/>
      <c r="L1166" s="103"/>
      <c r="M1166" s="103"/>
      <c r="N1166" s="103"/>
      <c r="O1166" s="103"/>
      <c r="P1166" s="103"/>
      <c r="Q1166" s="103"/>
      <c r="R1166" s="103"/>
      <c r="S1166" s="107"/>
      <c r="T1166" s="103"/>
      <c r="U1166" s="107"/>
      <c r="V1166" s="107"/>
      <c r="W1166" s="103"/>
      <c r="X1166" s="103"/>
      <c r="Y1166" s="107"/>
      <c r="Z1166" s="107"/>
      <c r="AA1166" s="107"/>
      <c r="AB1166" s="107"/>
      <c r="AC1166" s="107"/>
      <c r="AD1166" s="103"/>
      <c r="AE1166" s="108"/>
      <c r="AF1166" s="108"/>
      <c r="AG1166" s="103"/>
      <c r="AH1166" s="103"/>
      <c r="AI1166" s="103"/>
      <c r="AJ1166" s="103"/>
      <c r="AK1166" s="103"/>
      <c r="AL1166" s="103"/>
      <c r="AM1166" s="103"/>
      <c r="AN1166" s="103"/>
      <c r="AO1166" s="103"/>
      <c r="AP1166" s="103"/>
      <c r="AQ1166" s="103"/>
      <c r="AR1166" s="103"/>
      <c r="AS1166" s="103"/>
      <c r="AT1166" s="103"/>
      <c r="AU1166" s="103"/>
    </row>
    <row r="1167" s="105" customFormat="1" spans="1:47">
      <c r="A1167" s="103"/>
      <c r="B1167" s="103"/>
      <c r="C1167" s="103"/>
      <c r="D1167" s="103"/>
      <c r="E1167" s="103"/>
      <c r="F1167" s="106"/>
      <c r="G1167" s="103"/>
      <c r="H1167" s="103"/>
      <c r="I1167" s="103"/>
      <c r="J1167" s="103"/>
      <c r="K1167" s="107"/>
      <c r="L1167" s="103"/>
      <c r="M1167" s="103"/>
      <c r="N1167" s="103"/>
      <c r="O1167" s="103"/>
      <c r="P1167" s="103"/>
      <c r="Q1167" s="103"/>
      <c r="R1167" s="103"/>
      <c r="S1167" s="107"/>
      <c r="T1167" s="103"/>
      <c r="U1167" s="107"/>
      <c r="V1167" s="107"/>
      <c r="W1167" s="103"/>
      <c r="X1167" s="103"/>
      <c r="Y1167" s="107"/>
      <c r="Z1167" s="107"/>
      <c r="AA1167" s="107"/>
      <c r="AB1167" s="107"/>
      <c r="AC1167" s="107"/>
      <c r="AD1167" s="103"/>
      <c r="AE1167" s="108"/>
      <c r="AF1167" s="108"/>
      <c r="AG1167" s="103"/>
      <c r="AH1167" s="103"/>
      <c r="AI1167" s="103"/>
      <c r="AJ1167" s="103"/>
      <c r="AK1167" s="103"/>
      <c r="AL1167" s="103"/>
      <c r="AM1167" s="103"/>
      <c r="AN1167" s="103"/>
      <c r="AO1167" s="103"/>
      <c r="AP1167" s="103"/>
      <c r="AQ1167" s="103"/>
      <c r="AR1167" s="103"/>
      <c r="AS1167" s="103"/>
      <c r="AT1167" s="103"/>
      <c r="AU1167" s="103"/>
    </row>
    <row r="1168" s="105" customFormat="1" spans="1:47">
      <c r="A1168" s="103"/>
      <c r="B1168" s="103"/>
      <c r="C1168" s="103"/>
      <c r="D1168" s="103"/>
      <c r="E1168" s="103"/>
      <c r="F1168" s="106"/>
      <c r="G1168" s="103"/>
      <c r="H1168" s="103"/>
      <c r="I1168" s="103"/>
      <c r="J1168" s="103"/>
      <c r="K1168" s="107"/>
      <c r="L1168" s="103"/>
      <c r="M1168" s="103"/>
      <c r="N1168" s="103"/>
      <c r="O1168" s="103"/>
      <c r="P1168" s="103"/>
      <c r="Q1168" s="103"/>
      <c r="R1168" s="103"/>
      <c r="S1168" s="107"/>
      <c r="T1168" s="103"/>
      <c r="U1168" s="107"/>
      <c r="V1168" s="107"/>
      <c r="W1168" s="103"/>
      <c r="X1168" s="103"/>
      <c r="Y1168" s="107"/>
      <c r="Z1168" s="107"/>
      <c r="AA1168" s="107"/>
      <c r="AB1168" s="107"/>
      <c r="AC1168" s="107"/>
      <c r="AD1168" s="103"/>
      <c r="AE1168" s="108"/>
      <c r="AF1168" s="108"/>
      <c r="AG1168" s="103"/>
      <c r="AH1168" s="103"/>
      <c r="AI1168" s="103"/>
      <c r="AJ1168" s="103"/>
      <c r="AK1168" s="103"/>
      <c r="AL1168" s="103"/>
      <c r="AM1168" s="103"/>
      <c r="AN1168" s="103"/>
      <c r="AO1168" s="103"/>
      <c r="AP1168" s="103"/>
      <c r="AQ1168" s="103"/>
      <c r="AR1168" s="103"/>
      <c r="AS1168" s="103"/>
      <c r="AT1168" s="103"/>
      <c r="AU1168" s="103"/>
    </row>
    <row r="1169" s="105" customFormat="1" spans="1:47">
      <c r="A1169" s="103"/>
      <c r="B1169" s="103"/>
      <c r="C1169" s="103"/>
      <c r="D1169" s="103"/>
      <c r="E1169" s="103"/>
      <c r="F1169" s="106"/>
      <c r="G1169" s="103"/>
      <c r="H1169" s="103"/>
      <c r="I1169" s="103"/>
      <c r="J1169" s="103"/>
      <c r="K1169" s="107"/>
      <c r="L1169" s="103"/>
      <c r="M1169" s="103"/>
      <c r="N1169" s="103"/>
      <c r="O1169" s="103"/>
      <c r="P1169" s="103"/>
      <c r="Q1169" s="103"/>
      <c r="R1169" s="103"/>
      <c r="S1169" s="107"/>
      <c r="T1169" s="103"/>
      <c r="U1169" s="107"/>
      <c r="V1169" s="107"/>
      <c r="W1169" s="103"/>
      <c r="X1169" s="103"/>
      <c r="Y1169" s="107"/>
      <c r="Z1169" s="107"/>
      <c r="AA1169" s="107"/>
      <c r="AB1169" s="107"/>
      <c r="AC1169" s="107"/>
      <c r="AD1169" s="103"/>
      <c r="AE1169" s="108"/>
      <c r="AF1169" s="108"/>
      <c r="AG1169" s="103"/>
      <c r="AH1169" s="103"/>
      <c r="AI1169" s="103"/>
      <c r="AJ1169" s="103"/>
      <c r="AK1169" s="103"/>
      <c r="AL1169" s="103"/>
      <c r="AM1169" s="103"/>
      <c r="AN1169" s="103"/>
      <c r="AO1169" s="103"/>
      <c r="AP1169" s="103"/>
      <c r="AQ1169" s="103"/>
      <c r="AR1169" s="103"/>
      <c r="AS1169" s="103"/>
      <c r="AT1169" s="103"/>
      <c r="AU1169" s="103"/>
    </row>
    <row r="1170" s="105" customFormat="1" spans="1:47">
      <c r="A1170" s="103"/>
      <c r="B1170" s="103"/>
      <c r="C1170" s="103"/>
      <c r="D1170" s="103"/>
      <c r="E1170" s="103"/>
      <c r="F1170" s="106"/>
      <c r="G1170" s="103"/>
      <c r="H1170" s="103"/>
      <c r="I1170" s="103"/>
      <c r="J1170" s="103"/>
      <c r="K1170" s="107"/>
      <c r="L1170" s="103"/>
      <c r="M1170" s="103"/>
      <c r="N1170" s="103"/>
      <c r="O1170" s="103"/>
      <c r="P1170" s="103"/>
      <c r="Q1170" s="103"/>
      <c r="R1170" s="103"/>
      <c r="S1170" s="107"/>
      <c r="T1170" s="103"/>
      <c r="U1170" s="107"/>
      <c r="V1170" s="107"/>
      <c r="W1170" s="103"/>
      <c r="X1170" s="103"/>
      <c r="Y1170" s="107"/>
      <c r="Z1170" s="107"/>
      <c r="AA1170" s="107"/>
      <c r="AB1170" s="107"/>
      <c r="AC1170" s="107"/>
      <c r="AD1170" s="103"/>
      <c r="AE1170" s="108"/>
      <c r="AF1170" s="108"/>
      <c r="AG1170" s="103"/>
      <c r="AH1170" s="103"/>
      <c r="AI1170" s="103"/>
      <c r="AJ1170" s="103"/>
      <c r="AK1170" s="103"/>
      <c r="AL1170" s="103"/>
      <c r="AM1170" s="103"/>
      <c r="AN1170" s="103"/>
      <c r="AO1170" s="103"/>
      <c r="AP1170" s="103"/>
      <c r="AQ1170" s="103"/>
      <c r="AR1170" s="103"/>
      <c r="AS1170" s="103"/>
      <c r="AT1170" s="103"/>
      <c r="AU1170" s="103"/>
    </row>
    <row r="1171" s="105" customFormat="1" spans="1:47">
      <c r="A1171" s="103"/>
      <c r="B1171" s="103"/>
      <c r="C1171" s="103"/>
      <c r="D1171" s="103"/>
      <c r="E1171" s="103"/>
      <c r="F1171" s="106"/>
      <c r="G1171" s="103"/>
      <c r="H1171" s="103"/>
      <c r="I1171" s="103"/>
      <c r="J1171" s="103"/>
      <c r="K1171" s="107"/>
      <c r="L1171" s="103"/>
      <c r="M1171" s="103"/>
      <c r="N1171" s="103"/>
      <c r="O1171" s="103"/>
      <c r="P1171" s="103"/>
      <c r="Q1171" s="103"/>
      <c r="R1171" s="103"/>
      <c r="S1171" s="107"/>
      <c r="T1171" s="103"/>
      <c r="U1171" s="107"/>
      <c r="V1171" s="107"/>
      <c r="W1171" s="103"/>
      <c r="X1171" s="103"/>
      <c r="Y1171" s="107"/>
      <c r="Z1171" s="107"/>
      <c r="AA1171" s="107"/>
      <c r="AB1171" s="107"/>
      <c r="AC1171" s="107"/>
      <c r="AD1171" s="103"/>
      <c r="AE1171" s="108"/>
      <c r="AF1171" s="108"/>
      <c r="AG1171" s="103"/>
      <c r="AH1171" s="103"/>
      <c r="AI1171" s="103"/>
      <c r="AJ1171" s="103"/>
      <c r="AK1171" s="103"/>
      <c r="AL1171" s="103"/>
      <c r="AM1171" s="103"/>
      <c r="AN1171" s="103"/>
      <c r="AO1171" s="103"/>
      <c r="AP1171" s="103"/>
      <c r="AQ1171" s="103"/>
      <c r="AR1171" s="103"/>
      <c r="AS1171" s="103"/>
      <c r="AT1171" s="103"/>
      <c r="AU1171" s="103"/>
    </row>
    <row r="1172" s="105" customFormat="1" spans="1:47">
      <c r="A1172" s="103"/>
      <c r="B1172" s="103"/>
      <c r="C1172" s="103"/>
      <c r="D1172" s="103"/>
      <c r="E1172" s="103"/>
      <c r="F1172" s="106"/>
      <c r="G1172" s="103"/>
      <c r="H1172" s="103"/>
      <c r="I1172" s="103"/>
      <c r="J1172" s="103"/>
      <c r="K1172" s="107"/>
      <c r="L1172" s="103"/>
      <c r="M1172" s="103"/>
      <c r="N1172" s="103"/>
      <c r="O1172" s="103"/>
      <c r="P1172" s="103"/>
      <c r="Q1172" s="103"/>
      <c r="R1172" s="103"/>
      <c r="S1172" s="107"/>
      <c r="T1172" s="103"/>
      <c r="U1172" s="107"/>
      <c r="V1172" s="107"/>
      <c r="W1172" s="103"/>
      <c r="X1172" s="103"/>
      <c r="Y1172" s="107"/>
      <c r="Z1172" s="107"/>
      <c r="AA1172" s="107"/>
      <c r="AB1172" s="107"/>
      <c r="AC1172" s="107"/>
      <c r="AD1172" s="103"/>
      <c r="AE1172" s="108"/>
      <c r="AF1172" s="108"/>
      <c r="AG1172" s="103"/>
      <c r="AH1172" s="103"/>
      <c r="AI1172" s="103"/>
      <c r="AJ1172" s="103"/>
      <c r="AK1172" s="103"/>
      <c r="AL1172" s="103"/>
      <c r="AM1172" s="103"/>
      <c r="AN1172" s="103"/>
      <c r="AO1172" s="103"/>
      <c r="AP1172" s="103"/>
      <c r="AQ1172" s="103"/>
      <c r="AR1172" s="103"/>
      <c r="AS1172" s="103"/>
      <c r="AT1172" s="103"/>
      <c r="AU1172" s="103"/>
    </row>
    <row r="1173" s="105" customFormat="1" spans="1:47">
      <c r="A1173" s="103"/>
      <c r="B1173" s="103"/>
      <c r="C1173" s="103"/>
      <c r="D1173" s="103"/>
      <c r="E1173" s="103"/>
      <c r="F1173" s="106"/>
      <c r="G1173" s="103"/>
      <c r="H1173" s="103"/>
      <c r="I1173" s="103"/>
      <c r="J1173" s="103"/>
      <c r="K1173" s="107"/>
      <c r="L1173" s="103"/>
      <c r="M1173" s="103"/>
      <c r="N1173" s="103"/>
      <c r="O1173" s="103"/>
      <c r="P1173" s="103"/>
      <c r="Q1173" s="103"/>
      <c r="R1173" s="103"/>
      <c r="S1173" s="107"/>
      <c r="T1173" s="103"/>
      <c r="U1173" s="107"/>
      <c r="V1173" s="107"/>
      <c r="W1173" s="103"/>
      <c r="X1173" s="103"/>
      <c r="Y1173" s="107"/>
      <c r="Z1173" s="107"/>
      <c r="AA1173" s="107"/>
      <c r="AB1173" s="107"/>
      <c r="AC1173" s="107"/>
      <c r="AD1173" s="103"/>
      <c r="AE1173" s="108"/>
      <c r="AF1173" s="108"/>
      <c r="AG1173" s="103"/>
      <c r="AH1173" s="103"/>
      <c r="AI1173" s="103"/>
      <c r="AJ1173" s="103"/>
      <c r="AK1173" s="103"/>
      <c r="AL1173" s="103"/>
      <c r="AM1173" s="103"/>
      <c r="AN1173" s="103"/>
      <c r="AO1173" s="103"/>
      <c r="AP1173" s="103"/>
      <c r="AQ1173" s="103"/>
      <c r="AR1173" s="103"/>
      <c r="AS1173" s="103"/>
      <c r="AT1173" s="103"/>
      <c r="AU1173" s="103"/>
    </row>
    <row r="1174" s="105" customFormat="1" spans="1:47">
      <c r="A1174" s="103"/>
      <c r="B1174" s="103"/>
      <c r="C1174" s="103"/>
      <c r="D1174" s="103"/>
      <c r="E1174" s="103"/>
      <c r="F1174" s="106"/>
      <c r="G1174" s="103"/>
      <c r="H1174" s="103"/>
      <c r="I1174" s="103"/>
      <c r="J1174" s="103"/>
      <c r="K1174" s="107"/>
      <c r="L1174" s="103"/>
      <c r="M1174" s="103"/>
      <c r="N1174" s="103"/>
      <c r="O1174" s="103"/>
      <c r="P1174" s="103"/>
      <c r="Q1174" s="103"/>
      <c r="R1174" s="103"/>
      <c r="S1174" s="107"/>
      <c r="T1174" s="103"/>
      <c r="U1174" s="107"/>
      <c r="V1174" s="107"/>
      <c r="W1174" s="103"/>
      <c r="X1174" s="103"/>
      <c r="Y1174" s="107"/>
      <c r="Z1174" s="107"/>
      <c r="AA1174" s="107"/>
      <c r="AB1174" s="107"/>
      <c r="AC1174" s="107"/>
      <c r="AD1174" s="103"/>
      <c r="AE1174" s="108"/>
      <c r="AF1174" s="108"/>
      <c r="AG1174" s="103"/>
      <c r="AH1174" s="103"/>
      <c r="AI1174" s="103"/>
      <c r="AJ1174" s="103"/>
      <c r="AK1174" s="103"/>
      <c r="AL1174" s="103"/>
      <c r="AM1174" s="103"/>
      <c r="AN1174" s="103"/>
      <c r="AO1174" s="103"/>
      <c r="AP1174" s="103"/>
      <c r="AQ1174" s="103"/>
      <c r="AR1174" s="103"/>
      <c r="AS1174" s="103"/>
      <c r="AT1174" s="103"/>
      <c r="AU1174" s="103"/>
    </row>
    <row r="1175" s="105" customFormat="1" spans="1:47">
      <c r="A1175" s="103"/>
      <c r="B1175" s="103"/>
      <c r="C1175" s="103"/>
      <c r="D1175" s="103"/>
      <c r="E1175" s="103"/>
      <c r="F1175" s="106"/>
      <c r="G1175" s="103"/>
      <c r="H1175" s="103"/>
      <c r="I1175" s="103"/>
      <c r="J1175" s="103"/>
      <c r="K1175" s="107"/>
      <c r="L1175" s="103"/>
      <c r="M1175" s="103"/>
      <c r="N1175" s="103"/>
      <c r="O1175" s="103"/>
      <c r="P1175" s="103"/>
      <c r="Q1175" s="103"/>
      <c r="R1175" s="103"/>
      <c r="S1175" s="107"/>
      <c r="T1175" s="103"/>
      <c r="U1175" s="107"/>
      <c r="V1175" s="107"/>
      <c r="W1175" s="103"/>
      <c r="X1175" s="103"/>
      <c r="Y1175" s="107"/>
      <c r="Z1175" s="107"/>
      <c r="AA1175" s="107"/>
      <c r="AB1175" s="107"/>
      <c r="AC1175" s="107"/>
      <c r="AD1175" s="103"/>
      <c r="AE1175" s="108"/>
      <c r="AF1175" s="108"/>
      <c r="AG1175" s="103"/>
      <c r="AH1175" s="103"/>
      <c r="AI1175" s="103"/>
      <c r="AJ1175" s="103"/>
      <c r="AK1175" s="103"/>
      <c r="AL1175" s="103"/>
      <c r="AM1175" s="103"/>
      <c r="AN1175" s="103"/>
      <c r="AO1175" s="103"/>
      <c r="AP1175" s="103"/>
      <c r="AQ1175" s="103"/>
      <c r="AR1175" s="103"/>
      <c r="AS1175" s="103"/>
      <c r="AT1175" s="103"/>
      <c r="AU1175" s="103"/>
    </row>
    <row r="1176" s="105" customFormat="1" spans="1:47">
      <c r="A1176" s="103"/>
      <c r="B1176" s="103"/>
      <c r="C1176" s="103"/>
      <c r="D1176" s="103"/>
      <c r="E1176" s="103"/>
      <c r="F1176" s="106"/>
      <c r="G1176" s="103"/>
      <c r="H1176" s="103"/>
      <c r="I1176" s="103"/>
      <c r="J1176" s="103"/>
      <c r="K1176" s="107"/>
      <c r="L1176" s="103"/>
      <c r="M1176" s="103"/>
      <c r="N1176" s="103"/>
      <c r="O1176" s="103"/>
      <c r="P1176" s="103"/>
      <c r="Q1176" s="103"/>
      <c r="R1176" s="103"/>
      <c r="S1176" s="107"/>
      <c r="T1176" s="103"/>
      <c r="U1176" s="107"/>
      <c r="V1176" s="107"/>
      <c r="W1176" s="103"/>
      <c r="X1176" s="103"/>
      <c r="Y1176" s="107"/>
      <c r="Z1176" s="107"/>
      <c r="AA1176" s="107"/>
      <c r="AB1176" s="107"/>
      <c r="AC1176" s="107"/>
      <c r="AD1176" s="103"/>
      <c r="AE1176" s="108"/>
      <c r="AF1176" s="108"/>
      <c r="AG1176" s="103"/>
      <c r="AH1176" s="103"/>
      <c r="AI1176" s="103"/>
      <c r="AJ1176" s="103"/>
      <c r="AK1176" s="103"/>
      <c r="AL1176" s="103"/>
      <c r="AM1176" s="103"/>
      <c r="AN1176" s="103"/>
      <c r="AO1176" s="103"/>
      <c r="AP1176" s="103"/>
      <c r="AQ1176" s="103"/>
      <c r="AR1176" s="103"/>
      <c r="AS1176" s="103"/>
      <c r="AT1176" s="103"/>
      <c r="AU1176" s="103"/>
    </row>
    <row r="1177" s="105" customFormat="1" spans="1:47">
      <c r="A1177" s="103"/>
      <c r="B1177" s="103"/>
      <c r="C1177" s="103"/>
      <c r="D1177" s="103"/>
      <c r="E1177" s="103"/>
      <c r="F1177" s="106"/>
      <c r="G1177" s="103"/>
      <c r="H1177" s="103"/>
      <c r="I1177" s="103"/>
      <c r="J1177" s="103"/>
      <c r="K1177" s="107"/>
      <c r="L1177" s="103"/>
      <c r="M1177" s="103"/>
      <c r="N1177" s="103"/>
      <c r="O1177" s="103"/>
      <c r="P1177" s="103"/>
      <c r="Q1177" s="103"/>
      <c r="R1177" s="103"/>
      <c r="S1177" s="107"/>
      <c r="T1177" s="103"/>
      <c r="U1177" s="107"/>
      <c r="V1177" s="107"/>
      <c r="W1177" s="103"/>
      <c r="X1177" s="103"/>
      <c r="Y1177" s="107"/>
      <c r="Z1177" s="107"/>
      <c r="AA1177" s="107"/>
      <c r="AB1177" s="107"/>
      <c r="AC1177" s="107"/>
      <c r="AD1177" s="103"/>
      <c r="AE1177" s="108"/>
      <c r="AF1177" s="108"/>
      <c r="AG1177" s="103"/>
      <c r="AH1177" s="103"/>
      <c r="AI1177" s="103"/>
      <c r="AJ1177" s="103"/>
      <c r="AK1177" s="103"/>
      <c r="AL1177" s="103"/>
      <c r="AM1177" s="103"/>
      <c r="AN1177" s="103"/>
      <c r="AO1177" s="103"/>
      <c r="AP1177" s="103"/>
      <c r="AQ1177" s="103"/>
      <c r="AR1177" s="103"/>
      <c r="AS1177" s="103"/>
      <c r="AT1177" s="103"/>
      <c r="AU1177" s="103"/>
    </row>
    <row r="1178" s="105" customFormat="1" spans="1:47">
      <c r="A1178" s="103"/>
      <c r="B1178" s="103"/>
      <c r="C1178" s="103"/>
      <c r="D1178" s="103"/>
      <c r="E1178" s="103"/>
      <c r="F1178" s="106"/>
      <c r="G1178" s="103"/>
      <c r="H1178" s="103"/>
      <c r="I1178" s="103"/>
      <c r="J1178" s="103"/>
      <c r="K1178" s="107"/>
      <c r="L1178" s="103"/>
      <c r="M1178" s="103"/>
      <c r="N1178" s="103"/>
      <c r="O1178" s="103"/>
      <c r="P1178" s="103"/>
      <c r="Q1178" s="103"/>
      <c r="R1178" s="103"/>
      <c r="S1178" s="107"/>
      <c r="T1178" s="103"/>
      <c r="U1178" s="107"/>
      <c r="V1178" s="107"/>
      <c r="W1178" s="103"/>
      <c r="X1178" s="103"/>
      <c r="Y1178" s="107"/>
      <c r="Z1178" s="107"/>
      <c r="AA1178" s="107"/>
      <c r="AB1178" s="107"/>
      <c r="AC1178" s="107"/>
      <c r="AD1178" s="103"/>
      <c r="AE1178" s="108"/>
      <c r="AF1178" s="108"/>
      <c r="AG1178" s="103"/>
      <c r="AH1178" s="103"/>
      <c r="AI1178" s="103"/>
      <c r="AJ1178" s="103"/>
      <c r="AK1178" s="103"/>
      <c r="AL1178" s="103"/>
      <c r="AM1178" s="103"/>
      <c r="AN1178" s="103"/>
      <c r="AO1178" s="103"/>
      <c r="AP1178" s="103"/>
      <c r="AQ1178" s="103"/>
      <c r="AR1178" s="103"/>
      <c r="AS1178" s="103"/>
      <c r="AT1178" s="103"/>
      <c r="AU1178" s="103"/>
    </row>
    <row r="1179" s="105" customFormat="1" spans="1:47">
      <c r="A1179" s="103"/>
      <c r="B1179" s="103"/>
      <c r="C1179" s="103"/>
      <c r="D1179" s="103"/>
      <c r="E1179" s="103"/>
      <c r="F1179" s="106"/>
      <c r="G1179" s="103"/>
      <c r="H1179" s="103"/>
      <c r="I1179" s="103"/>
      <c r="J1179" s="103"/>
      <c r="K1179" s="107"/>
      <c r="L1179" s="103"/>
      <c r="M1179" s="103"/>
      <c r="N1179" s="103"/>
      <c r="O1179" s="103"/>
      <c r="P1179" s="103"/>
      <c r="Q1179" s="103"/>
      <c r="R1179" s="103"/>
      <c r="S1179" s="107"/>
      <c r="T1179" s="103"/>
      <c r="U1179" s="107"/>
      <c r="V1179" s="107"/>
      <c r="W1179" s="103"/>
      <c r="X1179" s="103"/>
      <c r="Y1179" s="107"/>
      <c r="Z1179" s="107"/>
      <c r="AA1179" s="107"/>
      <c r="AB1179" s="107"/>
      <c r="AC1179" s="107"/>
      <c r="AD1179" s="103"/>
      <c r="AE1179" s="108"/>
      <c r="AF1179" s="108"/>
      <c r="AG1179" s="103"/>
      <c r="AH1179" s="103"/>
      <c r="AI1179" s="103"/>
      <c r="AJ1179" s="103"/>
      <c r="AK1179" s="103"/>
      <c r="AL1179" s="103"/>
      <c r="AM1179" s="103"/>
      <c r="AN1179" s="103"/>
      <c r="AO1179" s="103"/>
      <c r="AP1179" s="103"/>
      <c r="AQ1179" s="103"/>
      <c r="AR1179" s="103"/>
      <c r="AS1179" s="103"/>
      <c r="AT1179" s="103"/>
      <c r="AU1179" s="103"/>
    </row>
    <row r="1180" s="105" customFormat="1" spans="1:47">
      <c r="A1180" s="103"/>
      <c r="B1180" s="103"/>
      <c r="C1180" s="103"/>
      <c r="D1180" s="103"/>
      <c r="E1180" s="103"/>
      <c r="F1180" s="106"/>
      <c r="G1180" s="103"/>
      <c r="H1180" s="103"/>
      <c r="I1180" s="103"/>
      <c r="J1180" s="103"/>
      <c r="K1180" s="107"/>
      <c r="L1180" s="103"/>
      <c r="M1180" s="103"/>
      <c r="N1180" s="103"/>
      <c r="O1180" s="103"/>
      <c r="P1180" s="103"/>
      <c r="Q1180" s="103"/>
      <c r="R1180" s="103"/>
      <c r="S1180" s="107"/>
      <c r="T1180" s="103"/>
      <c r="U1180" s="107"/>
      <c r="V1180" s="107"/>
      <c r="W1180" s="103"/>
      <c r="X1180" s="103"/>
      <c r="Y1180" s="107"/>
      <c r="Z1180" s="107"/>
      <c r="AA1180" s="107"/>
      <c r="AB1180" s="107"/>
      <c r="AC1180" s="107"/>
      <c r="AD1180" s="103"/>
      <c r="AE1180" s="108"/>
      <c r="AF1180" s="108"/>
      <c r="AG1180" s="103"/>
      <c r="AH1180" s="103"/>
      <c r="AI1180" s="103"/>
      <c r="AJ1180" s="103"/>
      <c r="AK1180" s="103"/>
      <c r="AL1180" s="103"/>
      <c r="AM1180" s="103"/>
      <c r="AN1180" s="103"/>
      <c r="AO1180" s="103"/>
      <c r="AP1180" s="103"/>
      <c r="AQ1180" s="103"/>
      <c r="AR1180" s="103"/>
      <c r="AS1180" s="103"/>
      <c r="AT1180" s="103"/>
      <c r="AU1180" s="103"/>
    </row>
    <row r="1181" s="105" customFormat="1" spans="1:47">
      <c r="A1181" s="103"/>
      <c r="B1181" s="103"/>
      <c r="C1181" s="103"/>
      <c r="D1181" s="103"/>
      <c r="E1181" s="103"/>
      <c r="F1181" s="106"/>
      <c r="G1181" s="103"/>
      <c r="H1181" s="103"/>
      <c r="I1181" s="103"/>
      <c r="J1181" s="103"/>
      <c r="K1181" s="107"/>
      <c r="L1181" s="103"/>
      <c r="M1181" s="103"/>
      <c r="N1181" s="103"/>
      <c r="O1181" s="103"/>
      <c r="P1181" s="103"/>
      <c r="Q1181" s="103"/>
      <c r="R1181" s="103"/>
      <c r="S1181" s="107"/>
      <c r="T1181" s="103"/>
      <c r="U1181" s="107"/>
      <c r="V1181" s="107"/>
      <c r="W1181" s="103"/>
      <c r="X1181" s="103"/>
      <c r="Y1181" s="107"/>
      <c r="Z1181" s="107"/>
      <c r="AA1181" s="107"/>
      <c r="AB1181" s="107"/>
      <c r="AC1181" s="107"/>
      <c r="AD1181" s="103"/>
      <c r="AE1181" s="108"/>
      <c r="AF1181" s="108"/>
      <c r="AG1181" s="103"/>
      <c r="AH1181" s="103"/>
      <c r="AI1181" s="103"/>
      <c r="AJ1181" s="103"/>
      <c r="AK1181" s="103"/>
      <c r="AL1181" s="103"/>
      <c r="AM1181" s="103"/>
      <c r="AN1181" s="103"/>
      <c r="AO1181" s="103"/>
      <c r="AP1181" s="103"/>
      <c r="AQ1181" s="103"/>
      <c r="AR1181" s="103"/>
      <c r="AS1181" s="103"/>
      <c r="AT1181" s="103"/>
      <c r="AU1181" s="103"/>
    </row>
    <row r="1182" s="105" customFormat="1" spans="1:47">
      <c r="A1182" s="103"/>
      <c r="B1182" s="103"/>
      <c r="C1182" s="103"/>
      <c r="D1182" s="103"/>
      <c r="E1182" s="103"/>
      <c r="F1182" s="106"/>
      <c r="G1182" s="103"/>
      <c r="H1182" s="103"/>
      <c r="I1182" s="103"/>
      <c r="J1182" s="103"/>
      <c r="K1182" s="107"/>
      <c r="L1182" s="103"/>
      <c r="M1182" s="103"/>
      <c r="N1182" s="103"/>
      <c r="O1182" s="103"/>
      <c r="P1182" s="103"/>
      <c r="Q1182" s="103"/>
      <c r="R1182" s="103"/>
      <c r="S1182" s="107"/>
      <c r="T1182" s="103"/>
      <c r="U1182" s="107"/>
      <c r="V1182" s="107"/>
      <c r="W1182" s="103"/>
      <c r="X1182" s="103"/>
      <c r="Y1182" s="107"/>
      <c r="Z1182" s="107"/>
      <c r="AA1182" s="107"/>
      <c r="AB1182" s="107"/>
      <c r="AC1182" s="107"/>
      <c r="AD1182" s="103"/>
      <c r="AE1182" s="108"/>
      <c r="AF1182" s="108"/>
      <c r="AG1182" s="103"/>
      <c r="AH1182" s="103"/>
      <c r="AI1182" s="103"/>
      <c r="AJ1182" s="103"/>
      <c r="AK1182" s="103"/>
      <c r="AL1182" s="103"/>
      <c r="AM1182" s="103"/>
      <c r="AN1182" s="103"/>
      <c r="AO1182" s="103"/>
      <c r="AP1182" s="103"/>
      <c r="AQ1182" s="103"/>
      <c r="AR1182" s="103"/>
      <c r="AS1182" s="103"/>
      <c r="AT1182" s="103"/>
      <c r="AU1182" s="103"/>
    </row>
    <row r="1183" s="105" customFormat="1" spans="1:47">
      <c r="A1183" s="103"/>
      <c r="B1183" s="103"/>
      <c r="C1183" s="103"/>
      <c r="D1183" s="103"/>
      <c r="E1183" s="103"/>
      <c r="F1183" s="106"/>
      <c r="G1183" s="103"/>
      <c r="H1183" s="103"/>
      <c r="I1183" s="103"/>
      <c r="J1183" s="103"/>
      <c r="K1183" s="107"/>
      <c r="L1183" s="103"/>
      <c r="M1183" s="103"/>
      <c r="N1183" s="103"/>
      <c r="O1183" s="103"/>
      <c r="P1183" s="103"/>
      <c r="Q1183" s="103"/>
      <c r="R1183" s="103"/>
      <c r="S1183" s="107"/>
      <c r="T1183" s="103"/>
      <c r="U1183" s="107"/>
      <c r="V1183" s="107"/>
      <c r="W1183" s="103"/>
      <c r="X1183" s="103"/>
      <c r="Y1183" s="107"/>
      <c r="Z1183" s="107"/>
      <c r="AA1183" s="107"/>
      <c r="AB1183" s="107"/>
      <c r="AC1183" s="107"/>
      <c r="AD1183" s="103"/>
      <c r="AE1183" s="108"/>
      <c r="AF1183" s="108"/>
      <c r="AG1183" s="103"/>
      <c r="AH1183" s="103"/>
      <c r="AI1183" s="103"/>
      <c r="AJ1183" s="103"/>
      <c r="AK1183" s="103"/>
      <c r="AL1183" s="103"/>
      <c r="AM1183" s="103"/>
      <c r="AN1183" s="103"/>
      <c r="AO1183" s="103"/>
      <c r="AP1183" s="103"/>
      <c r="AQ1183" s="103"/>
      <c r="AR1183" s="103"/>
      <c r="AS1183" s="103"/>
      <c r="AT1183" s="103"/>
      <c r="AU1183" s="103"/>
    </row>
    <row r="1184" s="105" customFormat="1" spans="1:47">
      <c r="A1184" s="103"/>
      <c r="B1184" s="103"/>
      <c r="C1184" s="103"/>
      <c r="D1184" s="103"/>
      <c r="E1184" s="103"/>
      <c r="F1184" s="106"/>
      <c r="G1184" s="103"/>
      <c r="H1184" s="103"/>
      <c r="I1184" s="103"/>
      <c r="J1184" s="103"/>
      <c r="K1184" s="107"/>
      <c r="L1184" s="103"/>
      <c r="M1184" s="103"/>
      <c r="N1184" s="103"/>
      <c r="O1184" s="103"/>
      <c r="P1184" s="103"/>
      <c r="Q1184" s="103"/>
      <c r="R1184" s="103"/>
      <c r="S1184" s="107"/>
      <c r="T1184" s="103"/>
      <c r="U1184" s="107"/>
      <c r="V1184" s="107"/>
      <c r="W1184" s="103"/>
      <c r="X1184" s="103"/>
      <c r="Y1184" s="107"/>
      <c r="Z1184" s="107"/>
      <c r="AA1184" s="107"/>
      <c r="AB1184" s="107"/>
      <c r="AC1184" s="107"/>
      <c r="AD1184" s="103"/>
      <c r="AE1184" s="108"/>
      <c r="AF1184" s="108"/>
      <c r="AG1184" s="103"/>
      <c r="AH1184" s="103"/>
      <c r="AI1184" s="103"/>
      <c r="AJ1184" s="103"/>
      <c r="AK1184" s="103"/>
      <c r="AL1184" s="103"/>
      <c r="AM1184" s="103"/>
      <c r="AN1184" s="103"/>
      <c r="AO1184" s="103"/>
      <c r="AP1184" s="103"/>
      <c r="AQ1184" s="103"/>
      <c r="AR1184" s="103"/>
      <c r="AS1184" s="103"/>
      <c r="AT1184" s="103"/>
      <c r="AU1184" s="103"/>
    </row>
    <row r="1185" s="105" customFormat="1" spans="1:47">
      <c r="A1185" s="103"/>
      <c r="B1185" s="103"/>
      <c r="C1185" s="103"/>
      <c r="D1185" s="103"/>
      <c r="E1185" s="103"/>
      <c r="F1185" s="106"/>
      <c r="G1185" s="103"/>
      <c r="H1185" s="103"/>
      <c r="I1185" s="103"/>
      <c r="J1185" s="103"/>
      <c r="K1185" s="107"/>
      <c r="L1185" s="103"/>
      <c r="M1185" s="103"/>
      <c r="N1185" s="103"/>
      <c r="O1185" s="103"/>
      <c r="P1185" s="103"/>
      <c r="Q1185" s="103"/>
      <c r="R1185" s="103"/>
      <c r="S1185" s="107"/>
      <c r="T1185" s="103"/>
      <c r="U1185" s="107"/>
      <c r="V1185" s="107"/>
      <c r="W1185" s="103"/>
      <c r="X1185" s="103"/>
      <c r="Y1185" s="107"/>
      <c r="Z1185" s="107"/>
      <c r="AA1185" s="107"/>
      <c r="AB1185" s="107"/>
      <c r="AC1185" s="107"/>
      <c r="AD1185" s="103"/>
      <c r="AE1185" s="108"/>
      <c r="AF1185" s="108"/>
      <c r="AG1185" s="103"/>
      <c r="AH1185" s="103"/>
      <c r="AI1185" s="103"/>
      <c r="AJ1185" s="103"/>
      <c r="AK1185" s="103"/>
      <c r="AL1185" s="103"/>
      <c r="AM1185" s="103"/>
      <c r="AN1185" s="103"/>
      <c r="AO1185" s="103"/>
      <c r="AP1185" s="103"/>
      <c r="AQ1185" s="103"/>
      <c r="AR1185" s="103"/>
      <c r="AS1185" s="103"/>
      <c r="AT1185" s="103"/>
      <c r="AU1185" s="103"/>
    </row>
    <row r="1186" s="105" customFormat="1" spans="1:47">
      <c r="A1186" s="103"/>
      <c r="B1186" s="103"/>
      <c r="C1186" s="103"/>
      <c r="D1186" s="103"/>
      <c r="E1186" s="103"/>
      <c r="F1186" s="106"/>
      <c r="G1186" s="103"/>
      <c r="H1186" s="103"/>
      <c r="I1186" s="103"/>
      <c r="J1186" s="103"/>
      <c r="K1186" s="107"/>
      <c r="L1186" s="103"/>
      <c r="M1186" s="103"/>
      <c r="N1186" s="103"/>
      <c r="O1186" s="103"/>
      <c r="P1186" s="103"/>
      <c r="Q1186" s="103"/>
      <c r="R1186" s="103"/>
      <c r="S1186" s="107"/>
      <c r="T1186" s="103"/>
      <c r="U1186" s="107"/>
      <c r="V1186" s="107"/>
      <c r="W1186" s="103"/>
      <c r="X1186" s="103"/>
      <c r="Y1186" s="107"/>
      <c r="Z1186" s="107"/>
      <c r="AA1186" s="107"/>
      <c r="AB1186" s="107"/>
      <c r="AC1186" s="107"/>
      <c r="AD1186" s="103"/>
      <c r="AE1186" s="108"/>
      <c r="AF1186" s="108"/>
      <c r="AG1186" s="103"/>
      <c r="AH1186" s="103"/>
      <c r="AI1186" s="103"/>
      <c r="AJ1186" s="103"/>
      <c r="AK1186" s="103"/>
      <c r="AL1186" s="103"/>
      <c r="AM1186" s="103"/>
      <c r="AN1186" s="103"/>
      <c r="AO1186" s="103"/>
      <c r="AP1186" s="103"/>
      <c r="AQ1186" s="103"/>
      <c r="AR1186" s="103"/>
      <c r="AS1186" s="103"/>
      <c r="AT1186" s="103"/>
      <c r="AU1186" s="103"/>
    </row>
    <row r="1187" s="105" customFormat="1" spans="1:47">
      <c r="A1187" s="103"/>
      <c r="B1187" s="103"/>
      <c r="C1187" s="103"/>
      <c r="D1187" s="103"/>
      <c r="E1187" s="103"/>
      <c r="F1187" s="106"/>
      <c r="G1187" s="103"/>
      <c r="H1187" s="103"/>
      <c r="I1187" s="103"/>
      <c r="J1187" s="103"/>
      <c r="K1187" s="107"/>
      <c r="L1187" s="103"/>
      <c r="M1187" s="103"/>
      <c r="N1187" s="103"/>
      <c r="O1187" s="103"/>
      <c r="P1187" s="103"/>
      <c r="Q1187" s="103"/>
      <c r="R1187" s="103"/>
      <c r="S1187" s="107"/>
      <c r="T1187" s="103"/>
      <c r="U1187" s="107"/>
      <c r="V1187" s="107"/>
      <c r="W1187" s="103"/>
      <c r="X1187" s="103"/>
      <c r="Y1187" s="107"/>
      <c r="Z1187" s="107"/>
      <c r="AA1187" s="107"/>
      <c r="AB1187" s="107"/>
      <c r="AC1187" s="107"/>
      <c r="AD1187" s="103"/>
      <c r="AE1187" s="108"/>
      <c r="AF1187" s="108"/>
      <c r="AG1187" s="103"/>
      <c r="AH1187" s="103"/>
      <c r="AI1187" s="103"/>
      <c r="AJ1187" s="103"/>
      <c r="AK1187" s="103"/>
      <c r="AL1187" s="103"/>
      <c r="AM1187" s="103"/>
      <c r="AN1187" s="103"/>
      <c r="AO1187" s="103"/>
      <c r="AP1187" s="103"/>
      <c r="AQ1187" s="103"/>
      <c r="AR1187" s="103"/>
      <c r="AS1187" s="103"/>
      <c r="AT1187" s="103"/>
      <c r="AU1187" s="103"/>
    </row>
    <row r="1188" s="105" customFormat="1" spans="1:47">
      <c r="A1188" s="103"/>
      <c r="B1188" s="103"/>
      <c r="C1188" s="103"/>
      <c r="D1188" s="103"/>
      <c r="E1188" s="103"/>
      <c r="F1188" s="106"/>
      <c r="G1188" s="103"/>
      <c r="H1188" s="103"/>
      <c r="I1188" s="103"/>
      <c r="J1188" s="103"/>
      <c r="K1188" s="107"/>
      <c r="L1188" s="103"/>
      <c r="M1188" s="103"/>
      <c r="N1188" s="103"/>
      <c r="O1188" s="103"/>
      <c r="P1188" s="103"/>
      <c r="Q1188" s="103"/>
      <c r="R1188" s="103"/>
      <c r="S1188" s="107"/>
      <c r="T1188" s="103"/>
      <c r="U1188" s="107"/>
      <c r="V1188" s="107"/>
      <c r="W1188" s="103"/>
      <c r="X1188" s="103"/>
      <c r="Y1188" s="107"/>
      <c r="Z1188" s="107"/>
      <c r="AA1188" s="107"/>
      <c r="AB1188" s="107"/>
      <c r="AC1188" s="107"/>
      <c r="AD1188" s="103"/>
      <c r="AE1188" s="108"/>
      <c r="AF1188" s="108"/>
      <c r="AG1188" s="103"/>
      <c r="AH1188" s="103"/>
      <c r="AI1188" s="103"/>
      <c r="AJ1188" s="103"/>
      <c r="AK1188" s="103"/>
      <c r="AL1188" s="103"/>
      <c r="AM1188" s="103"/>
      <c r="AN1188" s="103"/>
      <c r="AO1188" s="103"/>
      <c r="AP1188" s="103"/>
      <c r="AQ1188" s="103"/>
      <c r="AR1188" s="103"/>
      <c r="AS1188" s="103"/>
      <c r="AT1188" s="103"/>
      <c r="AU1188" s="103"/>
    </row>
    <row r="1189" s="105" customFormat="1" spans="1:47">
      <c r="A1189" s="103"/>
      <c r="B1189" s="103"/>
      <c r="C1189" s="103"/>
      <c r="D1189" s="103"/>
      <c r="E1189" s="103"/>
      <c r="F1189" s="106"/>
      <c r="G1189" s="103"/>
      <c r="H1189" s="103"/>
      <c r="I1189" s="103"/>
      <c r="J1189" s="103"/>
      <c r="K1189" s="107"/>
      <c r="L1189" s="103"/>
      <c r="M1189" s="103"/>
      <c r="N1189" s="103"/>
      <c r="O1189" s="103"/>
      <c r="P1189" s="103"/>
      <c r="Q1189" s="103"/>
      <c r="R1189" s="103"/>
      <c r="S1189" s="107"/>
      <c r="T1189" s="103"/>
      <c r="U1189" s="107"/>
      <c r="V1189" s="107"/>
      <c r="W1189" s="103"/>
      <c r="X1189" s="103"/>
      <c r="Y1189" s="107"/>
      <c r="Z1189" s="107"/>
      <c r="AA1189" s="107"/>
      <c r="AB1189" s="107"/>
      <c r="AC1189" s="107"/>
      <c r="AD1189" s="103"/>
      <c r="AE1189" s="108"/>
      <c r="AF1189" s="108"/>
      <c r="AG1189" s="103"/>
      <c r="AH1189" s="103"/>
      <c r="AI1189" s="103"/>
      <c r="AJ1189" s="103"/>
      <c r="AK1189" s="103"/>
      <c r="AL1189" s="103"/>
      <c r="AM1189" s="103"/>
      <c r="AN1189" s="103"/>
      <c r="AO1189" s="103"/>
      <c r="AP1189" s="103"/>
      <c r="AQ1189" s="103"/>
      <c r="AR1189" s="103"/>
      <c r="AS1189" s="103"/>
      <c r="AT1189" s="103"/>
      <c r="AU1189" s="103"/>
    </row>
    <row r="1190" s="105" customFormat="1" spans="1:47">
      <c r="A1190" s="103"/>
      <c r="B1190" s="103"/>
      <c r="C1190" s="103"/>
      <c r="D1190" s="103"/>
      <c r="E1190" s="103"/>
      <c r="F1190" s="106"/>
      <c r="G1190" s="103"/>
      <c r="H1190" s="103"/>
      <c r="I1190" s="103"/>
      <c r="J1190" s="103"/>
      <c r="K1190" s="107"/>
      <c r="L1190" s="103"/>
      <c r="M1190" s="103"/>
      <c r="N1190" s="103"/>
      <c r="O1190" s="103"/>
      <c r="P1190" s="103"/>
      <c r="Q1190" s="103"/>
      <c r="R1190" s="103"/>
      <c r="S1190" s="107"/>
      <c r="T1190" s="103"/>
      <c r="U1190" s="107"/>
      <c r="V1190" s="107"/>
      <c r="W1190" s="103"/>
      <c r="X1190" s="103"/>
      <c r="Y1190" s="107"/>
      <c r="Z1190" s="107"/>
      <c r="AA1190" s="107"/>
      <c r="AB1190" s="107"/>
      <c r="AC1190" s="107"/>
      <c r="AD1190" s="103"/>
      <c r="AE1190" s="108"/>
      <c r="AF1190" s="108"/>
      <c r="AG1190" s="103"/>
      <c r="AH1190" s="103"/>
      <c r="AI1190" s="103"/>
      <c r="AJ1190" s="103"/>
      <c r="AK1190" s="103"/>
      <c r="AL1190" s="103"/>
      <c r="AM1190" s="103"/>
      <c r="AN1190" s="103"/>
      <c r="AO1190" s="103"/>
      <c r="AP1190" s="103"/>
      <c r="AQ1190" s="103"/>
      <c r="AR1190" s="103"/>
      <c r="AS1190" s="103"/>
      <c r="AT1190" s="103"/>
      <c r="AU1190" s="103"/>
    </row>
    <row r="1191" s="105" customFormat="1" spans="1:47">
      <c r="A1191" s="103"/>
      <c r="B1191" s="103"/>
      <c r="C1191" s="103"/>
      <c r="D1191" s="103"/>
      <c r="E1191" s="103"/>
      <c r="F1191" s="106"/>
      <c r="G1191" s="103"/>
      <c r="H1191" s="103"/>
      <c r="I1191" s="103"/>
      <c r="J1191" s="103"/>
      <c r="K1191" s="107"/>
      <c r="L1191" s="103"/>
      <c r="M1191" s="103"/>
      <c r="N1191" s="103"/>
      <c r="O1191" s="103"/>
      <c r="P1191" s="103"/>
      <c r="Q1191" s="103"/>
      <c r="R1191" s="103"/>
      <c r="S1191" s="107"/>
      <c r="T1191" s="103"/>
      <c r="U1191" s="107"/>
      <c r="V1191" s="107"/>
      <c r="W1191" s="103"/>
      <c r="X1191" s="103"/>
      <c r="Y1191" s="107"/>
      <c r="Z1191" s="107"/>
      <c r="AA1191" s="107"/>
      <c r="AB1191" s="107"/>
      <c r="AC1191" s="107"/>
      <c r="AD1191" s="103"/>
      <c r="AE1191" s="108"/>
      <c r="AF1191" s="108"/>
      <c r="AG1191" s="103"/>
      <c r="AH1191" s="103"/>
      <c r="AI1191" s="103"/>
      <c r="AJ1191" s="103"/>
      <c r="AK1191" s="103"/>
      <c r="AL1191" s="103"/>
      <c r="AM1191" s="103"/>
      <c r="AN1191" s="103"/>
      <c r="AO1191" s="103"/>
      <c r="AP1191" s="103"/>
      <c r="AQ1191" s="103"/>
      <c r="AR1191" s="103"/>
      <c r="AS1191" s="103"/>
      <c r="AT1191" s="103"/>
      <c r="AU1191" s="103"/>
    </row>
    <row r="1192" s="105" customFormat="1" spans="1:47">
      <c r="A1192" s="103"/>
      <c r="B1192" s="103"/>
      <c r="C1192" s="103"/>
      <c r="D1192" s="103"/>
      <c r="E1192" s="103"/>
      <c r="F1192" s="106"/>
      <c r="G1192" s="103"/>
      <c r="H1192" s="103"/>
      <c r="I1192" s="103"/>
      <c r="J1192" s="103"/>
      <c r="K1192" s="107"/>
      <c r="L1192" s="103"/>
      <c r="M1192" s="103"/>
      <c r="N1192" s="103"/>
      <c r="O1192" s="103"/>
      <c r="P1192" s="103"/>
      <c r="Q1192" s="103"/>
      <c r="R1192" s="103"/>
      <c r="S1192" s="107"/>
      <c r="T1192" s="103"/>
      <c r="U1192" s="107"/>
      <c r="V1192" s="107"/>
      <c r="W1192" s="103"/>
      <c r="X1192" s="103"/>
      <c r="Y1192" s="107"/>
      <c r="Z1192" s="107"/>
      <c r="AA1192" s="107"/>
      <c r="AB1192" s="107"/>
      <c r="AC1192" s="107"/>
      <c r="AD1192" s="103"/>
      <c r="AE1192" s="108"/>
      <c r="AF1192" s="108"/>
      <c r="AG1192" s="103"/>
      <c r="AH1192" s="103"/>
      <c r="AI1192" s="103"/>
      <c r="AJ1192" s="103"/>
      <c r="AK1192" s="103"/>
      <c r="AL1192" s="103"/>
      <c r="AM1192" s="103"/>
      <c r="AN1192" s="103"/>
      <c r="AO1192" s="103"/>
      <c r="AP1192" s="103"/>
      <c r="AQ1192" s="103"/>
      <c r="AR1192" s="103"/>
      <c r="AS1192" s="103"/>
      <c r="AT1192" s="103"/>
      <c r="AU1192" s="103"/>
    </row>
    <row r="1193" s="105" customFormat="1" spans="1:47">
      <c r="A1193" s="103"/>
      <c r="B1193" s="103"/>
      <c r="C1193" s="103"/>
      <c r="D1193" s="103"/>
      <c r="E1193" s="103"/>
      <c r="F1193" s="106"/>
      <c r="G1193" s="103"/>
      <c r="H1193" s="103"/>
      <c r="I1193" s="103"/>
      <c r="J1193" s="103"/>
      <c r="K1193" s="107"/>
      <c r="L1193" s="103"/>
      <c r="M1193" s="103"/>
      <c r="N1193" s="103"/>
      <c r="O1193" s="103"/>
      <c r="P1193" s="103"/>
      <c r="Q1193" s="103"/>
      <c r="R1193" s="103"/>
      <c r="S1193" s="107"/>
      <c r="T1193" s="103"/>
      <c r="U1193" s="107"/>
      <c r="V1193" s="107"/>
      <c r="W1193" s="103"/>
      <c r="X1193" s="103"/>
      <c r="Y1193" s="107"/>
      <c r="Z1193" s="107"/>
      <c r="AA1193" s="107"/>
      <c r="AB1193" s="107"/>
      <c r="AC1193" s="107"/>
      <c r="AD1193" s="103"/>
      <c r="AE1193" s="108"/>
      <c r="AF1193" s="108"/>
      <c r="AG1193" s="103"/>
      <c r="AH1193" s="103"/>
      <c r="AI1193" s="103"/>
      <c r="AJ1193" s="103"/>
      <c r="AK1193" s="103"/>
      <c r="AL1193" s="103"/>
      <c r="AM1193" s="103"/>
      <c r="AN1193" s="103"/>
      <c r="AO1193" s="103"/>
      <c r="AP1193" s="103"/>
      <c r="AQ1193" s="103"/>
      <c r="AR1193" s="103"/>
      <c r="AS1193" s="103"/>
      <c r="AT1193" s="103"/>
      <c r="AU1193" s="103"/>
    </row>
    <row r="1194" s="105" customFormat="1" spans="1:47">
      <c r="A1194" s="103"/>
      <c r="B1194" s="103"/>
      <c r="C1194" s="103"/>
      <c r="D1194" s="103"/>
      <c r="E1194" s="103"/>
      <c r="F1194" s="106"/>
      <c r="G1194" s="103"/>
      <c r="H1194" s="103"/>
      <c r="I1194" s="103"/>
      <c r="J1194" s="103"/>
      <c r="K1194" s="107"/>
      <c r="L1194" s="103"/>
      <c r="M1194" s="103"/>
      <c r="N1194" s="103"/>
      <c r="O1194" s="103"/>
      <c r="P1194" s="103"/>
      <c r="Q1194" s="103"/>
      <c r="R1194" s="103"/>
      <c r="S1194" s="107"/>
      <c r="T1194" s="103"/>
      <c r="U1194" s="107"/>
      <c r="V1194" s="107"/>
      <c r="W1194" s="103"/>
      <c r="X1194" s="103"/>
      <c r="Y1194" s="107"/>
      <c r="Z1194" s="107"/>
      <c r="AA1194" s="107"/>
      <c r="AB1194" s="107"/>
      <c r="AC1194" s="107"/>
      <c r="AD1194" s="103"/>
      <c r="AE1194" s="108"/>
      <c r="AF1194" s="108"/>
      <c r="AG1194" s="103"/>
      <c r="AH1194" s="103"/>
      <c r="AI1194" s="103"/>
      <c r="AJ1194" s="103"/>
      <c r="AK1194" s="103"/>
      <c r="AL1194" s="103"/>
      <c r="AM1194" s="103"/>
      <c r="AN1194" s="103"/>
      <c r="AO1194" s="103"/>
      <c r="AP1194" s="103"/>
      <c r="AQ1194" s="103"/>
      <c r="AR1194" s="103"/>
      <c r="AS1194" s="103"/>
      <c r="AT1194" s="103"/>
      <c r="AU1194" s="103"/>
    </row>
    <row r="1195" s="105" customFormat="1" spans="1:47">
      <c r="A1195" s="103"/>
      <c r="B1195" s="103"/>
      <c r="C1195" s="103"/>
      <c r="D1195" s="103"/>
      <c r="E1195" s="103"/>
      <c r="F1195" s="106"/>
      <c r="G1195" s="103"/>
      <c r="H1195" s="103"/>
      <c r="I1195" s="103"/>
      <c r="J1195" s="103"/>
      <c r="K1195" s="107"/>
      <c r="L1195" s="103"/>
      <c r="M1195" s="103"/>
      <c r="N1195" s="103"/>
      <c r="O1195" s="103"/>
      <c r="P1195" s="103"/>
      <c r="Q1195" s="103"/>
      <c r="R1195" s="103"/>
      <c r="S1195" s="107"/>
      <c r="T1195" s="103"/>
      <c r="U1195" s="107"/>
      <c r="V1195" s="107"/>
      <c r="W1195" s="103"/>
      <c r="X1195" s="103"/>
      <c r="Y1195" s="107"/>
      <c r="Z1195" s="107"/>
      <c r="AA1195" s="107"/>
      <c r="AB1195" s="107"/>
      <c r="AC1195" s="107"/>
      <c r="AD1195" s="103"/>
      <c r="AE1195" s="108"/>
      <c r="AF1195" s="108"/>
      <c r="AG1195" s="103"/>
      <c r="AH1195" s="103"/>
      <c r="AI1195" s="103"/>
      <c r="AJ1195" s="103"/>
      <c r="AK1195" s="103"/>
      <c r="AL1195" s="103"/>
      <c r="AM1195" s="103"/>
      <c r="AN1195" s="103"/>
      <c r="AO1195" s="103"/>
      <c r="AP1195" s="103"/>
      <c r="AQ1195" s="103"/>
      <c r="AR1195" s="103"/>
      <c r="AS1195" s="103"/>
      <c r="AT1195" s="103"/>
      <c r="AU1195" s="103"/>
    </row>
    <row r="1196" s="105" customFormat="1" spans="1:47">
      <c r="A1196" s="103"/>
      <c r="B1196" s="103"/>
      <c r="C1196" s="103"/>
      <c r="D1196" s="103"/>
      <c r="E1196" s="103"/>
      <c r="F1196" s="106"/>
      <c r="G1196" s="103"/>
      <c r="H1196" s="103"/>
      <c r="I1196" s="103"/>
      <c r="J1196" s="103"/>
      <c r="K1196" s="107"/>
      <c r="L1196" s="103"/>
      <c r="M1196" s="103"/>
      <c r="N1196" s="103"/>
      <c r="O1196" s="103"/>
      <c r="P1196" s="103"/>
      <c r="Q1196" s="103"/>
      <c r="R1196" s="103"/>
      <c r="S1196" s="107"/>
      <c r="T1196" s="103"/>
      <c r="U1196" s="107"/>
      <c r="V1196" s="107"/>
      <c r="W1196" s="103"/>
      <c r="X1196" s="103"/>
      <c r="Y1196" s="107"/>
      <c r="Z1196" s="107"/>
      <c r="AA1196" s="107"/>
      <c r="AB1196" s="107"/>
      <c r="AC1196" s="107"/>
      <c r="AD1196" s="103"/>
      <c r="AE1196" s="108"/>
      <c r="AF1196" s="108"/>
      <c r="AG1196" s="103"/>
      <c r="AH1196" s="103"/>
      <c r="AI1196" s="103"/>
      <c r="AJ1196" s="103"/>
      <c r="AK1196" s="103"/>
      <c r="AL1196" s="103"/>
      <c r="AM1196" s="103"/>
      <c r="AN1196" s="103"/>
      <c r="AO1196" s="103"/>
      <c r="AP1196" s="103"/>
      <c r="AQ1196" s="103"/>
      <c r="AR1196" s="103"/>
      <c r="AS1196" s="103"/>
      <c r="AT1196" s="103"/>
      <c r="AU1196" s="103"/>
    </row>
    <row r="1197" s="105" customFormat="1" spans="1:47">
      <c r="A1197" s="103"/>
      <c r="B1197" s="103"/>
      <c r="C1197" s="103"/>
      <c r="D1197" s="103"/>
      <c r="E1197" s="103"/>
      <c r="F1197" s="106"/>
      <c r="G1197" s="103"/>
      <c r="H1197" s="103"/>
      <c r="I1197" s="103"/>
      <c r="J1197" s="103"/>
      <c r="K1197" s="107"/>
      <c r="L1197" s="103"/>
      <c r="M1197" s="103"/>
      <c r="N1197" s="103"/>
      <c r="O1197" s="103"/>
      <c r="P1197" s="103"/>
      <c r="Q1197" s="103"/>
      <c r="R1197" s="103"/>
      <c r="S1197" s="107"/>
      <c r="T1197" s="103"/>
      <c r="U1197" s="107"/>
      <c r="V1197" s="107"/>
      <c r="W1197" s="103"/>
      <c r="X1197" s="103"/>
      <c r="Y1197" s="107"/>
      <c r="Z1197" s="107"/>
      <c r="AA1197" s="107"/>
      <c r="AB1197" s="107"/>
      <c r="AC1197" s="107"/>
      <c r="AD1197" s="103"/>
      <c r="AE1197" s="108"/>
      <c r="AF1197" s="108"/>
      <c r="AG1197" s="103"/>
      <c r="AH1197" s="103"/>
      <c r="AI1197" s="103"/>
      <c r="AJ1197" s="103"/>
      <c r="AK1197" s="103"/>
      <c r="AL1197" s="103"/>
      <c r="AM1197" s="103"/>
      <c r="AN1197" s="103"/>
      <c r="AO1197" s="103"/>
      <c r="AP1197" s="103"/>
      <c r="AQ1197" s="103"/>
      <c r="AR1197" s="103"/>
      <c r="AS1197" s="103"/>
      <c r="AT1197" s="103"/>
      <c r="AU1197" s="103"/>
    </row>
    <row r="1198" s="105" customFormat="1" spans="1:47">
      <c r="A1198" s="103"/>
      <c r="B1198" s="103"/>
      <c r="C1198" s="103"/>
      <c r="D1198" s="103"/>
      <c r="E1198" s="103"/>
      <c r="F1198" s="106"/>
      <c r="G1198" s="103"/>
      <c r="H1198" s="103"/>
      <c r="I1198" s="103"/>
      <c r="J1198" s="103"/>
      <c r="K1198" s="107"/>
      <c r="L1198" s="103"/>
      <c r="M1198" s="103"/>
      <c r="N1198" s="103"/>
      <c r="O1198" s="103"/>
      <c r="P1198" s="103"/>
      <c r="Q1198" s="103"/>
      <c r="R1198" s="103"/>
      <c r="S1198" s="107"/>
      <c r="T1198" s="103"/>
      <c r="U1198" s="107"/>
      <c r="V1198" s="107"/>
      <c r="W1198" s="103"/>
      <c r="X1198" s="103"/>
      <c r="Y1198" s="107"/>
      <c r="Z1198" s="107"/>
      <c r="AA1198" s="107"/>
      <c r="AB1198" s="107"/>
      <c r="AC1198" s="107"/>
      <c r="AD1198" s="103"/>
      <c r="AE1198" s="108"/>
      <c r="AF1198" s="108"/>
      <c r="AG1198" s="103"/>
      <c r="AH1198" s="103"/>
      <c r="AI1198" s="103"/>
      <c r="AJ1198" s="103"/>
      <c r="AK1198" s="103"/>
      <c r="AL1198" s="103"/>
      <c r="AM1198" s="103"/>
      <c r="AN1198" s="103"/>
      <c r="AO1198" s="103"/>
      <c r="AP1198" s="103"/>
      <c r="AQ1198" s="103"/>
      <c r="AR1198" s="103"/>
      <c r="AS1198" s="103"/>
      <c r="AT1198" s="103"/>
      <c r="AU1198" s="103"/>
    </row>
    <row r="1199" s="105" customFormat="1" spans="1:47">
      <c r="A1199" s="103"/>
      <c r="B1199" s="103"/>
      <c r="C1199" s="103"/>
      <c r="D1199" s="103"/>
      <c r="E1199" s="103"/>
      <c r="F1199" s="106"/>
      <c r="G1199" s="103"/>
      <c r="H1199" s="103"/>
      <c r="I1199" s="103"/>
      <c r="J1199" s="103"/>
      <c r="K1199" s="107"/>
      <c r="L1199" s="103"/>
      <c r="M1199" s="103"/>
      <c r="N1199" s="103"/>
      <c r="O1199" s="103"/>
      <c r="P1199" s="103"/>
      <c r="Q1199" s="103"/>
      <c r="R1199" s="103"/>
      <c r="S1199" s="107"/>
      <c r="T1199" s="103"/>
      <c r="U1199" s="107"/>
      <c r="V1199" s="107"/>
      <c r="W1199" s="103"/>
      <c r="X1199" s="103"/>
      <c r="Y1199" s="107"/>
      <c r="Z1199" s="107"/>
      <c r="AA1199" s="107"/>
      <c r="AB1199" s="107"/>
      <c r="AC1199" s="107"/>
      <c r="AD1199" s="103"/>
      <c r="AE1199" s="108"/>
      <c r="AF1199" s="108"/>
      <c r="AG1199" s="103"/>
      <c r="AH1199" s="103"/>
      <c r="AI1199" s="103"/>
      <c r="AJ1199" s="103"/>
      <c r="AK1199" s="103"/>
      <c r="AL1199" s="103"/>
      <c r="AM1199" s="103"/>
      <c r="AN1199" s="103"/>
      <c r="AO1199" s="103"/>
      <c r="AP1199" s="103"/>
      <c r="AQ1199" s="103"/>
      <c r="AR1199" s="103"/>
      <c r="AS1199" s="103"/>
      <c r="AT1199" s="103"/>
      <c r="AU1199" s="103"/>
    </row>
    <row r="1200" s="105" customFormat="1" spans="1:47">
      <c r="A1200" s="103"/>
      <c r="B1200" s="103"/>
      <c r="C1200" s="103"/>
      <c r="D1200" s="103"/>
      <c r="E1200" s="103"/>
      <c r="F1200" s="106"/>
      <c r="G1200" s="103"/>
      <c r="H1200" s="103"/>
      <c r="I1200" s="103"/>
      <c r="J1200" s="103"/>
      <c r="K1200" s="107"/>
      <c r="L1200" s="103"/>
      <c r="M1200" s="103"/>
      <c r="N1200" s="103"/>
      <c r="O1200" s="103"/>
      <c r="P1200" s="103"/>
      <c r="Q1200" s="103"/>
      <c r="R1200" s="103"/>
      <c r="S1200" s="107"/>
      <c r="T1200" s="103"/>
      <c r="U1200" s="107"/>
      <c r="V1200" s="107"/>
      <c r="W1200" s="103"/>
      <c r="X1200" s="103"/>
      <c r="Y1200" s="107"/>
      <c r="Z1200" s="107"/>
      <c r="AA1200" s="107"/>
      <c r="AB1200" s="107"/>
      <c r="AC1200" s="107"/>
      <c r="AD1200" s="103"/>
      <c r="AE1200" s="108"/>
      <c r="AF1200" s="108"/>
      <c r="AG1200" s="103"/>
      <c r="AH1200" s="103"/>
      <c r="AI1200" s="103"/>
      <c r="AJ1200" s="103"/>
      <c r="AK1200" s="103"/>
      <c r="AL1200" s="103"/>
      <c r="AM1200" s="103"/>
      <c r="AN1200" s="103"/>
      <c r="AO1200" s="103"/>
      <c r="AP1200" s="103"/>
      <c r="AQ1200" s="103"/>
      <c r="AR1200" s="103"/>
      <c r="AS1200" s="103"/>
      <c r="AT1200" s="103"/>
      <c r="AU1200" s="103"/>
    </row>
    <row r="1201" s="105" customFormat="1" spans="1:47">
      <c r="A1201" s="103"/>
      <c r="B1201" s="103"/>
      <c r="C1201" s="103"/>
      <c r="D1201" s="103"/>
      <c r="E1201" s="103"/>
      <c r="F1201" s="106"/>
      <c r="G1201" s="103"/>
      <c r="H1201" s="103"/>
      <c r="I1201" s="103"/>
      <c r="J1201" s="103"/>
      <c r="K1201" s="107"/>
      <c r="L1201" s="103"/>
      <c r="M1201" s="103"/>
      <c r="N1201" s="103"/>
      <c r="O1201" s="103"/>
      <c r="P1201" s="103"/>
      <c r="Q1201" s="103"/>
      <c r="R1201" s="103"/>
      <c r="S1201" s="107"/>
      <c r="T1201" s="103"/>
      <c r="U1201" s="107"/>
      <c r="V1201" s="107"/>
      <c r="W1201" s="103"/>
      <c r="X1201" s="103"/>
      <c r="Y1201" s="107"/>
      <c r="Z1201" s="107"/>
      <c r="AA1201" s="107"/>
      <c r="AB1201" s="107"/>
      <c r="AC1201" s="107"/>
      <c r="AD1201" s="103"/>
      <c r="AE1201" s="108"/>
      <c r="AF1201" s="108"/>
      <c r="AG1201" s="103"/>
      <c r="AH1201" s="103"/>
      <c r="AI1201" s="103"/>
      <c r="AJ1201" s="103"/>
      <c r="AK1201" s="103"/>
      <c r="AL1201" s="103"/>
      <c r="AM1201" s="103"/>
      <c r="AN1201" s="103"/>
      <c r="AO1201" s="103"/>
      <c r="AP1201" s="103"/>
      <c r="AQ1201" s="103"/>
      <c r="AR1201" s="103"/>
      <c r="AS1201" s="103"/>
      <c r="AT1201" s="103"/>
      <c r="AU1201" s="103"/>
    </row>
    <row r="1202" s="105" customFormat="1" spans="1:47">
      <c r="A1202" s="103"/>
      <c r="B1202" s="103"/>
      <c r="C1202" s="103"/>
      <c r="D1202" s="103"/>
      <c r="E1202" s="103"/>
      <c r="F1202" s="106"/>
      <c r="G1202" s="103"/>
      <c r="H1202" s="103"/>
      <c r="I1202" s="103"/>
      <c r="J1202" s="103"/>
      <c r="K1202" s="107"/>
      <c r="L1202" s="103"/>
      <c r="M1202" s="103"/>
      <c r="N1202" s="103"/>
      <c r="O1202" s="103"/>
      <c r="P1202" s="103"/>
      <c r="Q1202" s="103"/>
      <c r="R1202" s="103"/>
      <c r="S1202" s="107"/>
      <c r="T1202" s="103"/>
      <c r="U1202" s="107"/>
      <c r="V1202" s="107"/>
      <c r="W1202" s="103"/>
      <c r="X1202" s="103"/>
      <c r="Y1202" s="107"/>
      <c r="Z1202" s="107"/>
      <c r="AA1202" s="107"/>
      <c r="AB1202" s="107"/>
      <c r="AC1202" s="107"/>
      <c r="AD1202" s="103"/>
      <c r="AE1202" s="108"/>
      <c r="AF1202" s="108"/>
      <c r="AG1202" s="103"/>
      <c r="AH1202" s="103"/>
      <c r="AI1202" s="103"/>
      <c r="AJ1202" s="103"/>
      <c r="AK1202" s="103"/>
      <c r="AL1202" s="103"/>
      <c r="AM1202" s="103"/>
      <c r="AN1202" s="103"/>
      <c r="AO1202" s="103"/>
      <c r="AP1202" s="103"/>
      <c r="AQ1202" s="103"/>
      <c r="AR1202" s="103"/>
      <c r="AS1202" s="103"/>
      <c r="AT1202" s="103"/>
      <c r="AU1202" s="103"/>
    </row>
    <row r="1203" s="105" customFormat="1" spans="1:47">
      <c r="A1203" s="103"/>
      <c r="B1203" s="103"/>
      <c r="C1203" s="103"/>
      <c r="D1203" s="103"/>
      <c r="E1203" s="103"/>
      <c r="F1203" s="106"/>
      <c r="G1203" s="103"/>
      <c r="H1203" s="103"/>
      <c r="I1203" s="103"/>
      <c r="J1203" s="103"/>
      <c r="K1203" s="107"/>
      <c r="L1203" s="103"/>
      <c r="M1203" s="103"/>
      <c r="N1203" s="103"/>
      <c r="O1203" s="103"/>
      <c r="P1203" s="103"/>
      <c r="Q1203" s="103"/>
      <c r="R1203" s="103"/>
      <c r="S1203" s="107"/>
      <c r="T1203" s="103"/>
      <c r="U1203" s="107"/>
      <c r="V1203" s="107"/>
      <c r="W1203" s="103"/>
      <c r="X1203" s="103"/>
      <c r="Y1203" s="107"/>
      <c r="Z1203" s="107"/>
      <c r="AA1203" s="107"/>
      <c r="AB1203" s="107"/>
      <c r="AC1203" s="107"/>
      <c r="AD1203" s="103"/>
      <c r="AE1203" s="108"/>
      <c r="AF1203" s="108"/>
      <c r="AG1203" s="103"/>
      <c r="AH1203" s="103"/>
      <c r="AI1203" s="103"/>
      <c r="AJ1203" s="103"/>
      <c r="AK1203" s="103"/>
      <c r="AL1203" s="103"/>
      <c r="AM1203" s="103"/>
      <c r="AN1203" s="103"/>
      <c r="AO1203" s="103"/>
      <c r="AP1203" s="103"/>
      <c r="AQ1203" s="103"/>
      <c r="AR1203" s="103"/>
      <c r="AS1203" s="103"/>
      <c r="AT1203" s="103"/>
      <c r="AU1203" s="103"/>
    </row>
    <row r="1204" s="105" customFormat="1" spans="1:47">
      <c r="A1204" s="103"/>
      <c r="B1204" s="103"/>
      <c r="C1204" s="103"/>
      <c r="D1204" s="103"/>
      <c r="E1204" s="103"/>
      <c r="F1204" s="106"/>
      <c r="G1204" s="103"/>
      <c r="H1204" s="103"/>
      <c r="I1204" s="103"/>
      <c r="J1204" s="103"/>
      <c r="K1204" s="107"/>
      <c r="L1204" s="103"/>
      <c r="M1204" s="103"/>
      <c r="N1204" s="103"/>
      <c r="O1204" s="103"/>
      <c r="P1204" s="103"/>
      <c r="Q1204" s="103"/>
      <c r="R1204" s="103"/>
      <c r="S1204" s="107"/>
      <c r="T1204" s="103"/>
      <c r="U1204" s="107"/>
      <c r="V1204" s="107"/>
      <c r="W1204" s="103"/>
      <c r="X1204" s="103"/>
      <c r="Y1204" s="107"/>
      <c r="Z1204" s="107"/>
      <c r="AA1204" s="107"/>
      <c r="AB1204" s="107"/>
      <c r="AC1204" s="107"/>
      <c r="AD1204" s="103"/>
      <c r="AE1204" s="108"/>
      <c r="AF1204" s="108"/>
      <c r="AG1204" s="103"/>
      <c r="AH1204" s="103"/>
      <c r="AI1204" s="103"/>
      <c r="AJ1204" s="103"/>
      <c r="AK1204" s="103"/>
      <c r="AL1204" s="103"/>
      <c r="AM1204" s="103"/>
      <c r="AN1204" s="103"/>
      <c r="AO1204" s="103"/>
      <c r="AP1204" s="103"/>
      <c r="AQ1204" s="103"/>
      <c r="AR1204" s="103"/>
      <c r="AS1204" s="103"/>
      <c r="AT1204" s="103"/>
      <c r="AU1204" s="103"/>
    </row>
    <row r="1205" s="105" customFormat="1" spans="1:47">
      <c r="A1205" s="103"/>
      <c r="B1205" s="103"/>
      <c r="C1205" s="103"/>
      <c r="D1205" s="103"/>
      <c r="E1205" s="103"/>
      <c r="F1205" s="106"/>
      <c r="G1205" s="103"/>
      <c r="H1205" s="103"/>
      <c r="I1205" s="103"/>
      <c r="J1205" s="103"/>
      <c r="K1205" s="107"/>
      <c r="L1205" s="103"/>
      <c r="M1205" s="103"/>
      <c r="N1205" s="103"/>
      <c r="O1205" s="103"/>
      <c r="P1205" s="103"/>
      <c r="Q1205" s="103"/>
      <c r="R1205" s="103"/>
      <c r="S1205" s="107"/>
      <c r="T1205" s="103"/>
      <c r="U1205" s="107"/>
      <c r="V1205" s="107"/>
      <c r="W1205" s="103"/>
      <c r="X1205" s="103"/>
      <c r="Y1205" s="107"/>
      <c r="Z1205" s="107"/>
      <c r="AA1205" s="107"/>
      <c r="AB1205" s="107"/>
      <c r="AC1205" s="107"/>
      <c r="AD1205" s="103"/>
      <c r="AE1205" s="108"/>
      <c r="AF1205" s="108"/>
      <c r="AG1205" s="103"/>
      <c r="AH1205" s="103"/>
      <c r="AI1205" s="103"/>
      <c r="AJ1205" s="103"/>
      <c r="AK1205" s="103"/>
      <c r="AL1205" s="103"/>
      <c r="AM1205" s="103"/>
      <c r="AN1205" s="103"/>
      <c r="AO1205" s="103"/>
      <c r="AP1205" s="103"/>
      <c r="AQ1205" s="103"/>
      <c r="AR1205" s="103"/>
      <c r="AS1205" s="103"/>
      <c r="AT1205" s="103"/>
      <c r="AU1205" s="103"/>
    </row>
    <row r="1206" s="105" customFormat="1" spans="1:47">
      <c r="A1206" s="103"/>
      <c r="B1206" s="103"/>
      <c r="C1206" s="103"/>
      <c r="D1206" s="103"/>
      <c r="E1206" s="103"/>
      <c r="F1206" s="106"/>
      <c r="G1206" s="103"/>
      <c r="H1206" s="103"/>
      <c r="I1206" s="103"/>
      <c r="J1206" s="103"/>
      <c r="K1206" s="107"/>
      <c r="L1206" s="103"/>
      <c r="M1206" s="103"/>
      <c r="N1206" s="103"/>
      <c r="O1206" s="103"/>
      <c r="P1206" s="103"/>
      <c r="Q1206" s="103"/>
      <c r="R1206" s="103"/>
      <c r="S1206" s="107"/>
      <c r="T1206" s="103"/>
      <c r="U1206" s="107"/>
      <c r="V1206" s="107"/>
      <c r="W1206" s="103"/>
      <c r="X1206" s="103"/>
      <c r="Y1206" s="107"/>
      <c r="Z1206" s="107"/>
      <c r="AA1206" s="107"/>
      <c r="AB1206" s="107"/>
      <c r="AC1206" s="107"/>
      <c r="AD1206" s="103"/>
      <c r="AE1206" s="108"/>
      <c r="AF1206" s="108"/>
      <c r="AG1206" s="103"/>
      <c r="AH1206" s="103"/>
      <c r="AI1206" s="103"/>
      <c r="AJ1206" s="103"/>
      <c r="AK1206" s="103"/>
      <c r="AL1206" s="103"/>
      <c r="AM1206" s="103"/>
      <c r="AN1206" s="103"/>
      <c r="AO1206" s="103"/>
      <c r="AP1206" s="103"/>
      <c r="AQ1206" s="103"/>
      <c r="AR1206" s="103"/>
      <c r="AS1206" s="103"/>
      <c r="AT1206" s="103"/>
      <c r="AU1206" s="103"/>
    </row>
    <row r="1207" s="105" customFormat="1" spans="1:47">
      <c r="A1207" s="103"/>
      <c r="B1207" s="103"/>
      <c r="C1207" s="103"/>
      <c r="D1207" s="103"/>
      <c r="E1207" s="103"/>
      <c r="F1207" s="106"/>
      <c r="G1207" s="103"/>
      <c r="H1207" s="103"/>
      <c r="I1207" s="103"/>
      <c r="J1207" s="103"/>
      <c r="K1207" s="107"/>
      <c r="L1207" s="103"/>
      <c r="M1207" s="103"/>
      <c r="N1207" s="103"/>
      <c r="O1207" s="103"/>
      <c r="P1207" s="103"/>
      <c r="Q1207" s="103"/>
      <c r="R1207" s="103"/>
      <c r="S1207" s="107"/>
      <c r="T1207" s="103"/>
      <c r="U1207" s="107"/>
      <c r="V1207" s="107"/>
      <c r="W1207" s="103"/>
      <c r="X1207" s="103"/>
      <c r="Y1207" s="107"/>
      <c r="Z1207" s="107"/>
      <c r="AA1207" s="107"/>
      <c r="AB1207" s="107"/>
      <c r="AC1207" s="107"/>
      <c r="AD1207" s="103"/>
      <c r="AE1207" s="108"/>
      <c r="AF1207" s="108"/>
      <c r="AG1207" s="103"/>
      <c r="AH1207" s="103"/>
      <c r="AI1207" s="103"/>
      <c r="AJ1207" s="103"/>
      <c r="AK1207" s="103"/>
      <c r="AL1207" s="103"/>
      <c r="AM1207" s="103"/>
      <c r="AN1207" s="103"/>
      <c r="AO1207" s="103"/>
      <c r="AP1207" s="103"/>
      <c r="AQ1207" s="103"/>
      <c r="AR1207" s="103"/>
      <c r="AS1207" s="103"/>
      <c r="AT1207" s="103"/>
      <c r="AU1207" s="103"/>
    </row>
    <row r="1208" s="105" customFormat="1" spans="1:47">
      <c r="A1208" s="103"/>
      <c r="B1208" s="103"/>
      <c r="C1208" s="103"/>
      <c r="D1208" s="103"/>
      <c r="E1208" s="103"/>
      <c r="F1208" s="106"/>
      <c r="G1208" s="103"/>
      <c r="H1208" s="103"/>
      <c r="I1208" s="103"/>
      <c r="J1208" s="103"/>
      <c r="K1208" s="107"/>
      <c r="L1208" s="103"/>
      <c r="M1208" s="103"/>
      <c r="N1208" s="103"/>
      <c r="O1208" s="103"/>
      <c r="P1208" s="103"/>
      <c r="Q1208" s="103"/>
      <c r="R1208" s="103"/>
      <c r="S1208" s="107"/>
      <c r="T1208" s="103"/>
      <c r="U1208" s="107"/>
      <c r="V1208" s="107"/>
      <c r="W1208" s="103"/>
      <c r="X1208" s="103"/>
      <c r="Y1208" s="107"/>
      <c r="Z1208" s="107"/>
      <c r="AA1208" s="107"/>
      <c r="AB1208" s="107"/>
      <c r="AC1208" s="107"/>
      <c r="AD1208" s="103"/>
      <c r="AE1208" s="108"/>
      <c r="AF1208" s="108"/>
      <c r="AG1208" s="103"/>
      <c r="AH1208" s="103"/>
      <c r="AI1208" s="103"/>
      <c r="AJ1208" s="103"/>
      <c r="AK1208" s="103"/>
      <c r="AL1208" s="103"/>
      <c r="AM1208" s="103"/>
      <c r="AN1208" s="103"/>
      <c r="AO1208" s="103"/>
      <c r="AP1208" s="103"/>
      <c r="AQ1208" s="103"/>
      <c r="AR1208" s="103"/>
      <c r="AS1208" s="103"/>
      <c r="AT1208" s="103"/>
      <c r="AU1208" s="103"/>
    </row>
    <row r="1209" s="105" customFormat="1" spans="1:47">
      <c r="A1209" s="103"/>
      <c r="B1209" s="103"/>
      <c r="C1209" s="103"/>
      <c r="D1209" s="103"/>
      <c r="E1209" s="103"/>
      <c r="F1209" s="106"/>
      <c r="G1209" s="103"/>
      <c r="H1209" s="103"/>
      <c r="I1209" s="103"/>
      <c r="J1209" s="103"/>
      <c r="K1209" s="107"/>
      <c r="L1209" s="103"/>
      <c r="M1209" s="103"/>
      <c r="N1209" s="103"/>
      <c r="O1209" s="103"/>
      <c r="P1209" s="103"/>
      <c r="Q1209" s="103"/>
      <c r="R1209" s="103"/>
      <c r="S1209" s="107"/>
      <c r="T1209" s="103"/>
      <c r="U1209" s="107"/>
      <c r="V1209" s="107"/>
      <c r="W1209" s="103"/>
      <c r="X1209" s="103"/>
      <c r="Y1209" s="107"/>
      <c r="Z1209" s="107"/>
      <c r="AA1209" s="107"/>
      <c r="AB1209" s="107"/>
      <c r="AC1209" s="107"/>
      <c r="AD1209" s="103"/>
      <c r="AE1209" s="108"/>
      <c r="AF1209" s="108"/>
      <c r="AG1209" s="103"/>
      <c r="AH1209" s="103"/>
      <c r="AI1209" s="103"/>
      <c r="AJ1209" s="103"/>
      <c r="AK1209" s="103"/>
      <c r="AL1209" s="103"/>
      <c r="AM1209" s="103"/>
      <c r="AN1209" s="103"/>
      <c r="AO1209" s="103"/>
      <c r="AP1209" s="103"/>
      <c r="AQ1209" s="103"/>
      <c r="AR1209" s="103"/>
      <c r="AS1209" s="103"/>
      <c r="AT1209" s="103"/>
      <c r="AU1209" s="103"/>
    </row>
    <row r="1210" s="105" customFormat="1" spans="1:47">
      <c r="A1210" s="103"/>
      <c r="B1210" s="103"/>
      <c r="C1210" s="103"/>
      <c r="D1210" s="103"/>
      <c r="E1210" s="103"/>
      <c r="F1210" s="106"/>
      <c r="G1210" s="103"/>
      <c r="H1210" s="103"/>
      <c r="I1210" s="103"/>
      <c r="J1210" s="103"/>
      <c r="K1210" s="107"/>
      <c r="L1210" s="103"/>
      <c r="M1210" s="103"/>
      <c r="N1210" s="103"/>
      <c r="O1210" s="103"/>
      <c r="P1210" s="103"/>
      <c r="Q1210" s="103"/>
      <c r="R1210" s="103"/>
      <c r="S1210" s="107"/>
      <c r="T1210" s="103"/>
      <c r="U1210" s="107"/>
      <c r="V1210" s="107"/>
      <c r="W1210" s="103"/>
      <c r="X1210" s="103"/>
      <c r="Y1210" s="107"/>
      <c r="Z1210" s="107"/>
      <c r="AA1210" s="107"/>
      <c r="AB1210" s="107"/>
      <c r="AC1210" s="107"/>
      <c r="AD1210" s="103"/>
      <c r="AE1210" s="108"/>
      <c r="AF1210" s="108"/>
      <c r="AG1210" s="103"/>
      <c r="AH1210" s="103"/>
      <c r="AI1210" s="103"/>
      <c r="AJ1210" s="103"/>
      <c r="AK1210" s="103"/>
      <c r="AL1210" s="103"/>
      <c r="AM1210" s="103"/>
      <c r="AN1210" s="103"/>
      <c r="AO1210" s="103"/>
      <c r="AP1210" s="103"/>
      <c r="AQ1210" s="103"/>
      <c r="AR1210" s="103"/>
      <c r="AS1210" s="103"/>
      <c r="AT1210" s="103"/>
      <c r="AU1210" s="103"/>
    </row>
    <row r="1211" s="105" customFormat="1" spans="1:47">
      <c r="A1211" s="103"/>
      <c r="B1211" s="103"/>
      <c r="C1211" s="103"/>
      <c r="D1211" s="103"/>
      <c r="E1211" s="103"/>
      <c r="F1211" s="106"/>
      <c r="G1211" s="103"/>
      <c r="H1211" s="103"/>
      <c r="I1211" s="103"/>
      <c r="J1211" s="103"/>
      <c r="K1211" s="107"/>
      <c r="L1211" s="103"/>
      <c r="M1211" s="103"/>
      <c r="N1211" s="103"/>
      <c r="O1211" s="103"/>
      <c r="P1211" s="103"/>
      <c r="Q1211" s="103"/>
      <c r="R1211" s="103"/>
      <c r="S1211" s="107"/>
      <c r="T1211" s="103"/>
      <c r="U1211" s="107"/>
      <c r="V1211" s="107"/>
      <c r="W1211" s="103"/>
      <c r="X1211" s="103"/>
      <c r="Y1211" s="107"/>
      <c r="Z1211" s="107"/>
      <c r="AA1211" s="107"/>
      <c r="AB1211" s="107"/>
      <c r="AC1211" s="107"/>
      <c r="AD1211" s="103"/>
      <c r="AE1211" s="108"/>
      <c r="AF1211" s="108"/>
      <c r="AG1211" s="103"/>
      <c r="AH1211" s="103"/>
      <c r="AI1211" s="103"/>
      <c r="AJ1211" s="103"/>
      <c r="AK1211" s="103"/>
      <c r="AL1211" s="103"/>
      <c r="AM1211" s="103"/>
      <c r="AN1211" s="103"/>
      <c r="AO1211" s="103"/>
      <c r="AP1211" s="103"/>
      <c r="AQ1211" s="103"/>
      <c r="AR1211" s="103"/>
      <c r="AS1211" s="103"/>
      <c r="AT1211" s="103"/>
      <c r="AU1211" s="103"/>
    </row>
    <row r="1212" s="105" customFormat="1" spans="1:47">
      <c r="A1212" s="103"/>
      <c r="B1212" s="103"/>
      <c r="C1212" s="103"/>
      <c r="D1212" s="103"/>
      <c r="E1212" s="103"/>
      <c r="F1212" s="106"/>
      <c r="G1212" s="103"/>
      <c r="H1212" s="103"/>
      <c r="I1212" s="103"/>
      <c r="J1212" s="103"/>
      <c r="K1212" s="107"/>
      <c r="L1212" s="103"/>
      <c r="M1212" s="103"/>
      <c r="N1212" s="103"/>
      <c r="O1212" s="103"/>
      <c r="P1212" s="103"/>
      <c r="Q1212" s="103"/>
      <c r="R1212" s="103"/>
      <c r="S1212" s="107"/>
      <c r="T1212" s="103"/>
      <c r="U1212" s="107"/>
      <c r="V1212" s="107"/>
      <c r="W1212" s="103"/>
      <c r="X1212" s="103"/>
      <c r="Y1212" s="107"/>
      <c r="Z1212" s="107"/>
      <c r="AA1212" s="107"/>
      <c r="AB1212" s="107"/>
      <c r="AC1212" s="107"/>
      <c r="AD1212" s="103"/>
      <c r="AE1212" s="108"/>
      <c r="AF1212" s="108"/>
      <c r="AG1212" s="103"/>
      <c r="AH1212" s="103"/>
      <c r="AI1212" s="103"/>
      <c r="AJ1212" s="103"/>
      <c r="AK1212" s="103"/>
      <c r="AL1212" s="103"/>
      <c r="AM1212" s="103"/>
      <c r="AN1212" s="103"/>
      <c r="AO1212" s="103"/>
      <c r="AP1212" s="103"/>
      <c r="AQ1212" s="103"/>
      <c r="AR1212" s="103"/>
      <c r="AS1212" s="103"/>
      <c r="AT1212" s="103"/>
      <c r="AU1212" s="103"/>
    </row>
    <row r="1213" s="105" customFormat="1" spans="1:47">
      <c r="A1213" s="103"/>
      <c r="B1213" s="103"/>
      <c r="C1213" s="103"/>
      <c r="D1213" s="103"/>
      <c r="E1213" s="103"/>
      <c r="F1213" s="106"/>
      <c r="G1213" s="103"/>
      <c r="H1213" s="103"/>
      <c r="I1213" s="103"/>
      <c r="J1213" s="103"/>
      <c r="K1213" s="107"/>
      <c r="L1213" s="103"/>
      <c r="M1213" s="103"/>
      <c r="N1213" s="103"/>
      <c r="O1213" s="103"/>
      <c r="P1213" s="103"/>
      <c r="Q1213" s="103"/>
      <c r="R1213" s="103"/>
      <c r="S1213" s="107"/>
      <c r="T1213" s="103"/>
      <c r="U1213" s="107"/>
      <c r="V1213" s="107"/>
      <c r="W1213" s="103"/>
      <c r="X1213" s="103"/>
      <c r="Y1213" s="107"/>
      <c r="Z1213" s="107"/>
      <c r="AA1213" s="107"/>
      <c r="AB1213" s="107"/>
      <c r="AC1213" s="107"/>
      <c r="AD1213" s="103"/>
      <c r="AE1213" s="108"/>
      <c r="AF1213" s="108"/>
      <c r="AG1213" s="103"/>
      <c r="AH1213" s="103"/>
      <c r="AI1213" s="103"/>
      <c r="AJ1213" s="103"/>
      <c r="AK1213" s="103"/>
      <c r="AL1213" s="103"/>
      <c r="AM1213" s="103"/>
      <c r="AN1213" s="103"/>
      <c r="AO1213" s="103"/>
      <c r="AP1213" s="103"/>
      <c r="AQ1213" s="103"/>
      <c r="AR1213" s="103"/>
      <c r="AS1213" s="103"/>
      <c r="AT1213" s="103"/>
      <c r="AU1213" s="103"/>
    </row>
    <row r="1214" s="105" customFormat="1" spans="1:47">
      <c r="A1214" s="103"/>
      <c r="B1214" s="103"/>
      <c r="C1214" s="103"/>
      <c r="D1214" s="103"/>
      <c r="E1214" s="103"/>
      <c r="F1214" s="106"/>
      <c r="G1214" s="103"/>
      <c r="H1214" s="103"/>
      <c r="I1214" s="103"/>
      <c r="J1214" s="103"/>
      <c r="K1214" s="107"/>
      <c r="L1214" s="103"/>
      <c r="M1214" s="103"/>
      <c r="N1214" s="103"/>
      <c r="O1214" s="103"/>
      <c r="P1214" s="103"/>
      <c r="Q1214" s="103"/>
      <c r="R1214" s="103"/>
      <c r="S1214" s="107"/>
      <c r="T1214" s="103"/>
      <c r="U1214" s="107"/>
      <c r="V1214" s="107"/>
      <c r="W1214" s="103"/>
      <c r="X1214" s="103"/>
      <c r="Y1214" s="107"/>
      <c r="Z1214" s="107"/>
      <c r="AA1214" s="107"/>
      <c r="AB1214" s="107"/>
      <c r="AC1214" s="107"/>
      <c r="AD1214" s="103"/>
      <c r="AE1214" s="108"/>
      <c r="AF1214" s="108"/>
      <c r="AG1214" s="103"/>
      <c r="AH1214" s="103"/>
      <c r="AI1214" s="103"/>
      <c r="AJ1214" s="103"/>
      <c r="AK1214" s="103"/>
      <c r="AL1214" s="103"/>
      <c r="AM1214" s="103"/>
      <c r="AN1214" s="103"/>
      <c r="AO1214" s="103"/>
      <c r="AP1214" s="103"/>
      <c r="AQ1214" s="103"/>
      <c r="AR1214" s="103"/>
      <c r="AS1214" s="103"/>
      <c r="AT1214" s="103"/>
      <c r="AU1214" s="103"/>
    </row>
    <row r="1215" s="105" customFormat="1" spans="1:47">
      <c r="A1215" s="103"/>
      <c r="B1215" s="103"/>
      <c r="C1215" s="103"/>
      <c r="D1215" s="103"/>
      <c r="E1215" s="103"/>
      <c r="F1215" s="106"/>
      <c r="G1215" s="103"/>
      <c r="H1215" s="103"/>
      <c r="I1215" s="103"/>
      <c r="J1215" s="103"/>
      <c r="K1215" s="107"/>
      <c r="L1215" s="103"/>
      <c r="M1215" s="103"/>
      <c r="N1215" s="103"/>
      <c r="O1215" s="103"/>
      <c r="P1215" s="103"/>
      <c r="Q1215" s="103"/>
      <c r="R1215" s="103"/>
      <c r="S1215" s="107"/>
      <c r="T1215" s="103"/>
      <c r="U1215" s="107"/>
      <c r="V1215" s="107"/>
      <c r="W1215" s="103"/>
      <c r="X1215" s="103"/>
      <c r="Y1215" s="107"/>
      <c r="Z1215" s="107"/>
      <c r="AA1215" s="107"/>
      <c r="AB1215" s="107"/>
      <c r="AC1215" s="107"/>
      <c r="AD1215" s="103"/>
      <c r="AE1215" s="108"/>
      <c r="AF1215" s="108"/>
      <c r="AG1215" s="103"/>
      <c r="AH1215" s="103"/>
      <c r="AI1215" s="103"/>
      <c r="AJ1215" s="103"/>
      <c r="AK1215" s="103"/>
      <c r="AL1215" s="103"/>
      <c r="AM1215" s="103"/>
      <c r="AN1215" s="103"/>
      <c r="AO1215" s="103"/>
      <c r="AP1215" s="103"/>
      <c r="AQ1215" s="103"/>
      <c r="AR1215" s="103"/>
      <c r="AS1215" s="103"/>
      <c r="AT1215" s="103"/>
      <c r="AU1215" s="103"/>
    </row>
    <row r="1216" s="105" customFormat="1" spans="1:47">
      <c r="A1216" s="103"/>
      <c r="B1216" s="103"/>
      <c r="C1216" s="103"/>
      <c r="D1216" s="103"/>
      <c r="E1216" s="103"/>
      <c r="F1216" s="106"/>
      <c r="G1216" s="103"/>
      <c r="H1216" s="103"/>
      <c r="I1216" s="103"/>
      <c r="J1216" s="103"/>
      <c r="K1216" s="107"/>
      <c r="L1216" s="103"/>
      <c r="M1216" s="103"/>
      <c r="N1216" s="103"/>
      <c r="O1216" s="103"/>
      <c r="P1216" s="103"/>
      <c r="Q1216" s="103"/>
      <c r="R1216" s="103"/>
      <c r="S1216" s="107"/>
      <c r="T1216" s="103"/>
      <c r="U1216" s="107"/>
      <c r="V1216" s="107"/>
      <c r="W1216" s="103"/>
      <c r="X1216" s="103"/>
      <c r="Y1216" s="107"/>
      <c r="Z1216" s="107"/>
      <c r="AA1216" s="107"/>
      <c r="AB1216" s="107"/>
      <c r="AC1216" s="107"/>
      <c r="AD1216" s="103"/>
      <c r="AE1216" s="108"/>
      <c r="AF1216" s="108"/>
      <c r="AG1216" s="103"/>
      <c r="AH1216" s="103"/>
      <c r="AI1216" s="103"/>
      <c r="AJ1216" s="103"/>
      <c r="AK1216" s="103"/>
      <c r="AL1216" s="103"/>
      <c r="AM1216" s="103"/>
      <c r="AN1216" s="103"/>
      <c r="AO1216" s="103"/>
      <c r="AP1216" s="103"/>
      <c r="AQ1216" s="103"/>
      <c r="AR1216" s="103"/>
      <c r="AS1216" s="103"/>
      <c r="AT1216" s="103"/>
      <c r="AU1216" s="103"/>
    </row>
    <row r="1217" s="105" customFormat="1" spans="1:47">
      <c r="A1217" s="103"/>
      <c r="B1217" s="103"/>
      <c r="C1217" s="103"/>
      <c r="D1217" s="103"/>
      <c r="E1217" s="103"/>
      <c r="F1217" s="106"/>
      <c r="G1217" s="103"/>
      <c r="H1217" s="103"/>
      <c r="I1217" s="103"/>
      <c r="J1217" s="103"/>
      <c r="K1217" s="107"/>
      <c r="L1217" s="103"/>
      <c r="M1217" s="103"/>
      <c r="N1217" s="103"/>
      <c r="O1217" s="103"/>
      <c r="P1217" s="103"/>
      <c r="Q1217" s="103"/>
      <c r="R1217" s="103"/>
      <c r="S1217" s="107"/>
      <c r="T1217" s="103"/>
      <c r="U1217" s="107"/>
      <c r="V1217" s="107"/>
      <c r="W1217" s="103"/>
      <c r="X1217" s="103"/>
      <c r="Y1217" s="107"/>
      <c r="Z1217" s="107"/>
      <c r="AA1217" s="107"/>
      <c r="AB1217" s="107"/>
      <c r="AC1217" s="107"/>
      <c r="AD1217" s="103"/>
      <c r="AE1217" s="108"/>
      <c r="AF1217" s="108"/>
      <c r="AG1217" s="103"/>
      <c r="AH1217" s="103"/>
      <c r="AI1217" s="103"/>
      <c r="AJ1217" s="103"/>
      <c r="AK1217" s="103"/>
      <c r="AL1217" s="103"/>
      <c r="AM1217" s="103"/>
      <c r="AN1217" s="103"/>
      <c r="AO1217" s="103"/>
      <c r="AP1217" s="103"/>
      <c r="AQ1217" s="103"/>
      <c r="AR1217" s="103"/>
      <c r="AS1217" s="103"/>
      <c r="AT1217" s="103"/>
      <c r="AU1217" s="103"/>
    </row>
    <row r="1218" s="105" customFormat="1" spans="1:47">
      <c r="A1218" s="103"/>
      <c r="B1218" s="103"/>
      <c r="C1218" s="103"/>
      <c r="D1218" s="103"/>
      <c r="E1218" s="103"/>
      <c r="F1218" s="106"/>
      <c r="G1218" s="103"/>
      <c r="H1218" s="103"/>
      <c r="I1218" s="103"/>
      <c r="J1218" s="103"/>
      <c r="K1218" s="107"/>
      <c r="L1218" s="103"/>
      <c r="M1218" s="103"/>
      <c r="N1218" s="103"/>
      <c r="O1218" s="103"/>
      <c r="P1218" s="103"/>
      <c r="Q1218" s="103"/>
      <c r="R1218" s="103"/>
      <c r="S1218" s="107"/>
      <c r="T1218" s="103"/>
      <c r="U1218" s="107"/>
      <c r="V1218" s="107"/>
      <c r="W1218" s="103"/>
      <c r="X1218" s="103"/>
      <c r="Y1218" s="107"/>
      <c r="Z1218" s="107"/>
      <c r="AA1218" s="107"/>
      <c r="AB1218" s="107"/>
      <c r="AC1218" s="107"/>
      <c r="AD1218" s="103"/>
      <c r="AE1218" s="108"/>
      <c r="AF1218" s="108"/>
      <c r="AG1218" s="103"/>
      <c r="AH1218" s="103"/>
      <c r="AI1218" s="103"/>
      <c r="AJ1218" s="103"/>
      <c r="AK1218" s="103"/>
      <c r="AL1218" s="103"/>
      <c r="AM1218" s="103"/>
      <c r="AN1218" s="103"/>
      <c r="AO1218" s="103"/>
      <c r="AP1218" s="103"/>
      <c r="AQ1218" s="103"/>
      <c r="AR1218" s="103"/>
      <c r="AS1218" s="103"/>
      <c r="AT1218" s="103"/>
      <c r="AU1218" s="103"/>
    </row>
    <row r="1219" s="105" customFormat="1" spans="1:47">
      <c r="A1219" s="103"/>
      <c r="B1219" s="103"/>
      <c r="C1219" s="103"/>
      <c r="D1219" s="103"/>
      <c r="E1219" s="103"/>
      <c r="F1219" s="106"/>
      <c r="G1219" s="103"/>
      <c r="H1219" s="103"/>
      <c r="I1219" s="103"/>
      <c r="J1219" s="103"/>
      <c r="K1219" s="107"/>
      <c r="L1219" s="103"/>
      <c r="M1219" s="103"/>
      <c r="N1219" s="103"/>
      <c r="O1219" s="103"/>
      <c r="P1219" s="103"/>
      <c r="Q1219" s="103"/>
      <c r="R1219" s="103"/>
      <c r="S1219" s="107"/>
      <c r="T1219" s="103"/>
      <c r="U1219" s="107"/>
      <c r="V1219" s="107"/>
      <c r="W1219" s="103"/>
      <c r="X1219" s="103"/>
      <c r="Y1219" s="107"/>
      <c r="Z1219" s="107"/>
      <c r="AA1219" s="107"/>
      <c r="AB1219" s="107"/>
      <c r="AC1219" s="107"/>
      <c r="AD1219" s="103"/>
      <c r="AE1219" s="108"/>
      <c r="AF1219" s="108"/>
      <c r="AG1219" s="103"/>
      <c r="AH1219" s="103"/>
      <c r="AI1219" s="103"/>
      <c r="AJ1219" s="103"/>
      <c r="AK1219" s="103"/>
      <c r="AL1219" s="103"/>
      <c r="AM1219" s="103"/>
      <c r="AN1219" s="103"/>
      <c r="AO1219" s="103"/>
      <c r="AP1219" s="103"/>
      <c r="AQ1219" s="103"/>
      <c r="AR1219" s="103"/>
      <c r="AS1219" s="103"/>
      <c r="AT1219" s="103"/>
      <c r="AU1219" s="103"/>
    </row>
    <row r="1220" s="105" customFormat="1" spans="1:47">
      <c r="A1220" s="103"/>
      <c r="B1220" s="103"/>
      <c r="C1220" s="103"/>
      <c r="D1220" s="103"/>
      <c r="E1220" s="103"/>
      <c r="F1220" s="106"/>
      <c r="G1220" s="103"/>
      <c r="H1220" s="103"/>
      <c r="I1220" s="103"/>
      <c r="J1220" s="103"/>
      <c r="K1220" s="107"/>
      <c r="L1220" s="103"/>
      <c r="M1220" s="103"/>
      <c r="N1220" s="103"/>
      <c r="O1220" s="103"/>
      <c r="P1220" s="103"/>
      <c r="Q1220" s="103"/>
      <c r="R1220" s="103"/>
      <c r="S1220" s="107"/>
      <c r="T1220" s="103"/>
      <c r="U1220" s="107"/>
      <c r="V1220" s="107"/>
      <c r="W1220" s="103"/>
      <c r="X1220" s="103"/>
      <c r="Y1220" s="107"/>
      <c r="Z1220" s="107"/>
      <c r="AA1220" s="107"/>
      <c r="AB1220" s="107"/>
      <c r="AC1220" s="107"/>
      <c r="AD1220" s="103"/>
      <c r="AE1220" s="108"/>
      <c r="AF1220" s="108"/>
      <c r="AG1220" s="103"/>
      <c r="AH1220" s="103"/>
      <c r="AI1220" s="103"/>
      <c r="AJ1220" s="103"/>
      <c r="AK1220" s="103"/>
      <c r="AL1220" s="103"/>
      <c r="AM1220" s="103"/>
      <c r="AN1220" s="103"/>
      <c r="AO1220" s="103"/>
      <c r="AP1220" s="103"/>
      <c r="AQ1220" s="103"/>
      <c r="AR1220" s="103"/>
      <c r="AS1220" s="103"/>
      <c r="AT1220" s="103"/>
      <c r="AU1220" s="103"/>
    </row>
    <row r="1221" s="105" customFormat="1" spans="1:47">
      <c r="A1221" s="103"/>
      <c r="B1221" s="103"/>
      <c r="C1221" s="103"/>
      <c r="D1221" s="103"/>
      <c r="E1221" s="103"/>
      <c r="F1221" s="106"/>
      <c r="G1221" s="103"/>
      <c r="H1221" s="103"/>
      <c r="I1221" s="103"/>
      <c r="J1221" s="103"/>
      <c r="K1221" s="107"/>
      <c r="L1221" s="103"/>
      <c r="M1221" s="103"/>
      <c r="N1221" s="103"/>
      <c r="O1221" s="103"/>
      <c r="P1221" s="103"/>
      <c r="Q1221" s="103"/>
      <c r="R1221" s="103"/>
      <c r="S1221" s="107"/>
      <c r="T1221" s="103"/>
      <c r="U1221" s="107"/>
      <c r="V1221" s="107"/>
      <c r="W1221" s="103"/>
      <c r="X1221" s="103"/>
      <c r="Y1221" s="107"/>
      <c r="Z1221" s="107"/>
      <c r="AA1221" s="107"/>
      <c r="AB1221" s="107"/>
      <c r="AC1221" s="107"/>
      <c r="AD1221" s="103"/>
      <c r="AE1221" s="108"/>
      <c r="AF1221" s="108"/>
      <c r="AG1221" s="103"/>
      <c r="AH1221" s="103"/>
      <c r="AI1221" s="103"/>
      <c r="AJ1221" s="103"/>
      <c r="AK1221" s="103"/>
      <c r="AL1221" s="103"/>
      <c r="AM1221" s="103"/>
      <c r="AN1221" s="103"/>
      <c r="AO1221" s="103"/>
      <c r="AP1221" s="103"/>
      <c r="AQ1221" s="103"/>
      <c r="AR1221" s="103"/>
      <c r="AS1221" s="103"/>
      <c r="AT1221" s="103"/>
      <c r="AU1221" s="103"/>
    </row>
    <row r="1222" s="105" customFormat="1" spans="1:47">
      <c r="A1222" s="103"/>
      <c r="B1222" s="103"/>
      <c r="C1222" s="103"/>
      <c r="D1222" s="103"/>
      <c r="E1222" s="103"/>
      <c r="F1222" s="106"/>
      <c r="G1222" s="103"/>
      <c r="H1222" s="103"/>
      <c r="I1222" s="103"/>
      <c r="J1222" s="103"/>
      <c r="K1222" s="107"/>
      <c r="L1222" s="103"/>
      <c r="M1222" s="103"/>
      <c r="N1222" s="103"/>
      <c r="O1222" s="103"/>
      <c r="P1222" s="103"/>
      <c r="Q1222" s="103"/>
      <c r="R1222" s="103"/>
      <c r="S1222" s="107"/>
      <c r="T1222" s="103"/>
      <c r="U1222" s="107"/>
      <c r="V1222" s="107"/>
      <c r="W1222" s="103"/>
      <c r="X1222" s="103"/>
      <c r="Y1222" s="107"/>
      <c r="Z1222" s="107"/>
      <c r="AA1222" s="107"/>
      <c r="AB1222" s="107"/>
      <c r="AC1222" s="107"/>
      <c r="AD1222" s="103"/>
      <c r="AE1222" s="108"/>
      <c r="AF1222" s="108"/>
      <c r="AG1222" s="103"/>
      <c r="AH1222" s="103"/>
      <c r="AI1222" s="103"/>
      <c r="AJ1222" s="103"/>
      <c r="AK1222" s="103"/>
      <c r="AL1222" s="103"/>
      <c r="AM1222" s="103"/>
      <c r="AN1222" s="103"/>
      <c r="AO1222" s="103"/>
      <c r="AP1222" s="103"/>
      <c r="AQ1222" s="103"/>
      <c r="AR1222" s="103"/>
      <c r="AS1222" s="103"/>
      <c r="AT1222" s="103"/>
      <c r="AU1222" s="103"/>
    </row>
    <row r="1223" s="105" customFormat="1" spans="1:47">
      <c r="A1223" s="103"/>
      <c r="B1223" s="103"/>
      <c r="C1223" s="103"/>
      <c r="D1223" s="103"/>
      <c r="E1223" s="103"/>
      <c r="F1223" s="106"/>
      <c r="G1223" s="103"/>
      <c r="H1223" s="103"/>
      <c r="I1223" s="103"/>
      <c r="J1223" s="103"/>
      <c r="K1223" s="107"/>
      <c r="L1223" s="103"/>
      <c r="M1223" s="103"/>
      <c r="N1223" s="103"/>
      <c r="O1223" s="103"/>
      <c r="P1223" s="103"/>
      <c r="Q1223" s="103"/>
      <c r="R1223" s="103"/>
      <c r="S1223" s="107"/>
      <c r="T1223" s="103"/>
      <c r="U1223" s="107"/>
      <c r="V1223" s="107"/>
      <c r="W1223" s="103"/>
      <c r="X1223" s="103"/>
      <c r="Y1223" s="107"/>
      <c r="Z1223" s="107"/>
      <c r="AA1223" s="107"/>
      <c r="AB1223" s="107"/>
      <c r="AC1223" s="107"/>
      <c r="AD1223" s="103"/>
      <c r="AE1223" s="108"/>
      <c r="AF1223" s="108"/>
      <c r="AG1223" s="103"/>
      <c r="AH1223" s="103"/>
      <c r="AI1223" s="103"/>
      <c r="AJ1223" s="103"/>
      <c r="AK1223" s="103"/>
      <c r="AL1223" s="103"/>
      <c r="AM1223" s="103"/>
      <c r="AN1223" s="103"/>
      <c r="AO1223" s="103"/>
      <c r="AP1223" s="103"/>
      <c r="AQ1223" s="103"/>
      <c r="AR1223" s="103"/>
      <c r="AS1223" s="103"/>
      <c r="AT1223" s="103"/>
      <c r="AU1223" s="103"/>
    </row>
    <row r="1224" s="105" customFormat="1" spans="1:47">
      <c r="A1224" s="103"/>
      <c r="B1224" s="103"/>
      <c r="C1224" s="103"/>
      <c r="D1224" s="103"/>
      <c r="E1224" s="103"/>
      <c r="F1224" s="106"/>
      <c r="G1224" s="103"/>
      <c r="H1224" s="103"/>
      <c r="I1224" s="103"/>
      <c r="J1224" s="103"/>
      <c r="K1224" s="107"/>
      <c r="L1224" s="103"/>
      <c r="M1224" s="103"/>
      <c r="N1224" s="103"/>
      <c r="O1224" s="103"/>
      <c r="P1224" s="103"/>
      <c r="Q1224" s="103"/>
      <c r="R1224" s="103"/>
      <c r="S1224" s="107"/>
      <c r="T1224" s="103"/>
      <c r="U1224" s="107"/>
      <c r="V1224" s="107"/>
      <c r="W1224" s="103"/>
      <c r="X1224" s="103"/>
      <c r="Y1224" s="107"/>
      <c r="Z1224" s="107"/>
      <c r="AA1224" s="107"/>
      <c r="AB1224" s="107"/>
      <c r="AC1224" s="107"/>
      <c r="AD1224" s="103"/>
      <c r="AE1224" s="108"/>
      <c r="AF1224" s="108"/>
      <c r="AG1224" s="103"/>
      <c r="AH1224" s="103"/>
      <c r="AI1224" s="103"/>
      <c r="AJ1224" s="103"/>
      <c r="AK1224" s="103"/>
      <c r="AL1224" s="103"/>
      <c r="AM1224" s="103"/>
      <c r="AN1224" s="103"/>
      <c r="AO1224" s="103"/>
      <c r="AP1224" s="103"/>
      <c r="AQ1224" s="103"/>
      <c r="AR1224" s="103"/>
      <c r="AS1224" s="103"/>
      <c r="AT1224" s="103"/>
      <c r="AU1224" s="103"/>
    </row>
    <row r="1225" s="105" customFormat="1" spans="1:47">
      <c r="A1225" s="103"/>
      <c r="B1225" s="103"/>
      <c r="C1225" s="103"/>
      <c r="D1225" s="103"/>
      <c r="E1225" s="103"/>
      <c r="F1225" s="106"/>
      <c r="G1225" s="103"/>
      <c r="H1225" s="103"/>
      <c r="I1225" s="103"/>
      <c r="J1225" s="103"/>
      <c r="K1225" s="107"/>
      <c r="L1225" s="103"/>
      <c r="M1225" s="103"/>
      <c r="N1225" s="103"/>
      <c r="O1225" s="103"/>
      <c r="P1225" s="103"/>
      <c r="Q1225" s="103"/>
      <c r="R1225" s="103"/>
      <c r="S1225" s="107"/>
      <c r="T1225" s="103"/>
      <c r="U1225" s="107"/>
      <c r="V1225" s="107"/>
      <c r="W1225" s="103"/>
      <c r="X1225" s="103"/>
      <c r="Y1225" s="107"/>
      <c r="Z1225" s="107"/>
      <c r="AA1225" s="107"/>
      <c r="AB1225" s="107"/>
      <c r="AC1225" s="107"/>
      <c r="AD1225" s="103"/>
      <c r="AE1225" s="108"/>
      <c r="AF1225" s="108"/>
      <c r="AG1225" s="103"/>
      <c r="AH1225" s="103"/>
      <c r="AI1225" s="103"/>
      <c r="AJ1225" s="103"/>
      <c r="AK1225" s="103"/>
      <c r="AL1225" s="103"/>
      <c r="AM1225" s="103"/>
      <c r="AN1225" s="103"/>
      <c r="AO1225" s="103"/>
      <c r="AP1225" s="103"/>
      <c r="AQ1225" s="103"/>
      <c r="AR1225" s="103"/>
      <c r="AS1225" s="103"/>
      <c r="AT1225" s="103"/>
      <c r="AU1225" s="103"/>
    </row>
    <row r="1226" s="105" customFormat="1" spans="1:47">
      <c r="A1226" s="103"/>
      <c r="B1226" s="103"/>
      <c r="C1226" s="103"/>
      <c r="D1226" s="103"/>
      <c r="E1226" s="103"/>
      <c r="F1226" s="106"/>
      <c r="G1226" s="103"/>
      <c r="H1226" s="103"/>
      <c r="I1226" s="103"/>
      <c r="J1226" s="103"/>
      <c r="K1226" s="107"/>
      <c r="L1226" s="103"/>
      <c r="M1226" s="103"/>
      <c r="N1226" s="103"/>
      <c r="O1226" s="103"/>
      <c r="P1226" s="103"/>
      <c r="Q1226" s="103"/>
      <c r="R1226" s="103"/>
      <c r="S1226" s="107"/>
      <c r="T1226" s="103"/>
      <c r="U1226" s="107"/>
      <c r="V1226" s="107"/>
      <c r="W1226" s="103"/>
      <c r="X1226" s="103"/>
      <c r="Y1226" s="107"/>
      <c r="Z1226" s="107"/>
      <c r="AA1226" s="107"/>
      <c r="AB1226" s="107"/>
      <c r="AC1226" s="107"/>
      <c r="AD1226" s="103"/>
      <c r="AE1226" s="108"/>
      <c r="AF1226" s="108"/>
      <c r="AG1226" s="103"/>
      <c r="AH1226" s="103"/>
      <c r="AI1226" s="103"/>
      <c r="AJ1226" s="103"/>
      <c r="AK1226" s="103"/>
      <c r="AL1226" s="103"/>
      <c r="AM1226" s="103"/>
      <c r="AN1226" s="103"/>
      <c r="AO1226" s="103"/>
      <c r="AP1226" s="103"/>
      <c r="AQ1226" s="103"/>
      <c r="AR1226" s="103"/>
      <c r="AS1226" s="103"/>
      <c r="AT1226" s="103"/>
      <c r="AU1226" s="103"/>
    </row>
    <row r="1227" s="105" customFormat="1" spans="1:47">
      <c r="A1227" s="103"/>
      <c r="B1227" s="103"/>
      <c r="C1227" s="103"/>
      <c r="D1227" s="103"/>
      <c r="E1227" s="103"/>
      <c r="F1227" s="106"/>
      <c r="G1227" s="103"/>
      <c r="H1227" s="103"/>
      <c r="I1227" s="103"/>
      <c r="J1227" s="103"/>
      <c r="K1227" s="107"/>
      <c r="L1227" s="103"/>
      <c r="M1227" s="103"/>
      <c r="N1227" s="103"/>
      <c r="O1227" s="103"/>
      <c r="P1227" s="103"/>
      <c r="Q1227" s="103"/>
      <c r="R1227" s="103"/>
      <c r="S1227" s="107"/>
      <c r="T1227" s="103"/>
      <c r="U1227" s="107"/>
      <c r="V1227" s="107"/>
      <c r="W1227" s="103"/>
      <c r="X1227" s="103"/>
      <c r="Y1227" s="107"/>
      <c r="Z1227" s="107"/>
      <c r="AA1227" s="107"/>
      <c r="AB1227" s="107"/>
      <c r="AC1227" s="107"/>
      <c r="AD1227" s="103"/>
      <c r="AE1227" s="108"/>
      <c r="AF1227" s="108"/>
      <c r="AG1227" s="103"/>
      <c r="AH1227" s="103"/>
      <c r="AI1227" s="103"/>
      <c r="AJ1227" s="103"/>
      <c r="AK1227" s="103"/>
      <c r="AL1227" s="103"/>
      <c r="AM1227" s="103"/>
      <c r="AN1227" s="103"/>
      <c r="AO1227" s="103"/>
      <c r="AP1227" s="103"/>
      <c r="AQ1227" s="103"/>
      <c r="AR1227" s="103"/>
      <c r="AS1227" s="103"/>
      <c r="AT1227" s="103"/>
      <c r="AU1227" s="103"/>
    </row>
    <row r="1228" s="105" customFormat="1" spans="1:47">
      <c r="A1228" s="103"/>
      <c r="B1228" s="103"/>
      <c r="C1228" s="103"/>
      <c r="D1228" s="103"/>
      <c r="E1228" s="103"/>
      <c r="F1228" s="106"/>
      <c r="G1228" s="103"/>
      <c r="H1228" s="103"/>
      <c r="I1228" s="103"/>
      <c r="J1228" s="103"/>
      <c r="K1228" s="107"/>
      <c r="L1228" s="103"/>
      <c r="M1228" s="103"/>
      <c r="N1228" s="103"/>
      <c r="O1228" s="103"/>
      <c r="P1228" s="103"/>
      <c r="Q1228" s="103"/>
      <c r="R1228" s="103"/>
      <c r="S1228" s="107"/>
      <c r="T1228" s="103"/>
      <c r="U1228" s="107"/>
      <c r="V1228" s="107"/>
      <c r="W1228" s="103"/>
      <c r="X1228" s="103"/>
      <c r="Y1228" s="107"/>
      <c r="Z1228" s="107"/>
      <c r="AA1228" s="107"/>
      <c r="AB1228" s="107"/>
      <c r="AC1228" s="107"/>
      <c r="AD1228" s="103"/>
      <c r="AE1228" s="108"/>
      <c r="AF1228" s="108"/>
      <c r="AG1228" s="103"/>
      <c r="AH1228" s="103"/>
      <c r="AI1228" s="103"/>
      <c r="AJ1228" s="103"/>
      <c r="AK1228" s="103"/>
      <c r="AL1228" s="103"/>
      <c r="AM1228" s="103"/>
      <c r="AN1228" s="103"/>
      <c r="AO1228" s="103"/>
      <c r="AP1228" s="103"/>
      <c r="AQ1228" s="103"/>
      <c r="AR1228" s="103"/>
      <c r="AS1228" s="103"/>
      <c r="AT1228" s="103"/>
      <c r="AU1228" s="103"/>
    </row>
    <row r="1229" s="105" customFormat="1" spans="1:47">
      <c r="A1229" s="103"/>
      <c r="B1229" s="103"/>
      <c r="C1229" s="103"/>
      <c r="D1229" s="103"/>
      <c r="E1229" s="103"/>
      <c r="F1229" s="106"/>
      <c r="G1229" s="103"/>
      <c r="H1229" s="103"/>
      <c r="I1229" s="103"/>
      <c r="J1229" s="103"/>
      <c r="K1229" s="107"/>
      <c r="L1229" s="103"/>
      <c r="M1229" s="103"/>
      <c r="N1229" s="103"/>
      <c r="O1229" s="103"/>
      <c r="P1229" s="103"/>
      <c r="Q1229" s="103"/>
      <c r="R1229" s="103"/>
      <c r="S1229" s="107"/>
      <c r="T1229" s="103"/>
      <c r="U1229" s="107"/>
      <c r="V1229" s="107"/>
      <c r="W1229" s="103"/>
      <c r="X1229" s="103"/>
      <c r="Y1229" s="107"/>
      <c r="Z1229" s="107"/>
      <c r="AA1229" s="107"/>
      <c r="AB1229" s="107"/>
      <c r="AC1229" s="107"/>
      <c r="AD1229" s="103"/>
      <c r="AE1229" s="108"/>
      <c r="AF1229" s="108"/>
      <c r="AG1229" s="103"/>
      <c r="AH1229" s="103"/>
      <c r="AI1229" s="103"/>
      <c r="AJ1229" s="103"/>
      <c r="AK1229" s="103"/>
      <c r="AL1229" s="103"/>
      <c r="AM1229" s="103"/>
      <c r="AN1229" s="103"/>
      <c r="AO1229" s="103"/>
      <c r="AP1229" s="103"/>
      <c r="AQ1229" s="103"/>
      <c r="AR1229" s="103"/>
      <c r="AS1229" s="103"/>
      <c r="AT1229" s="103"/>
      <c r="AU1229" s="103"/>
    </row>
    <row r="1230" s="105" customFormat="1" spans="1:47">
      <c r="A1230" s="103"/>
      <c r="B1230" s="103"/>
      <c r="C1230" s="103"/>
      <c r="D1230" s="103"/>
      <c r="E1230" s="103"/>
      <c r="F1230" s="106"/>
      <c r="G1230" s="103"/>
      <c r="H1230" s="103"/>
      <c r="I1230" s="103"/>
      <c r="J1230" s="103"/>
      <c r="K1230" s="107"/>
      <c r="L1230" s="103"/>
      <c r="M1230" s="103"/>
      <c r="N1230" s="103"/>
      <c r="O1230" s="103"/>
      <c r="P1230" s="103"/>
      <c r="Q1230" s="103"/>
      <c r="R1230" s="103"/>
      <c r="S1230" s="107"/>
      <c r="T1230" s="103"/>
      <c r="U1230" s="107"/>
      <c r="V1230" s="107"/>
      <c r="W1230" s="103"/>
      <c r="X1230" s="103"/>
      <c r="Y1230" s="107"/>
      <c r="Z1230" s="107"/>
      <c r="AA1230" s="107"/>
      <c r="AB1230" s="107"/>
      <c r="AC1230" s="107"/>
      <c r="AD1230" s="103"/>
      <c r="AE1230" s="108"/>
      <c r="AF1230" s="108"/>
      <c r="AG1230" s="103"/>
      <c r="AH1230" s="103"/>
      <c r="AI1230" s="103"/>
      <c r="AJ1230" s="103"/>
      <c r="AK1230" s="103"/>
      <c r="AL1230" s="103"/>
      <c r="AM1230" s="103"/>
      <c r="AN1230" s="103"/>
      <c r="AO1230" s="103"/>
      <c r="AP1230" s="103"/>
      <c r="AQ1230" s="103"/>
      <c r="AR1230" s="103"/>
      <c r="AS1230" s="103"/>
      <c r="AT1230" s="103"/>
      <c r="AU1230" s="103"/>
    </row>
    <row r="1231" s="105" customFormat="1" spans="1:47">
      <c r="A1231" s="103"/>
      <c r="B1231" s="103"/>
      <c r="C1231" s="103"/>
      <c r="D1231" s="103"/>
      <c r="E1231" s="103"/>
      <c r="F1231" s="106"/>
      <c r="G1231" s="103"/>
      <c r="H1231" s="103"/>
      <c r="I1231" s="103"/>
      <c r="J1231" s="103"/>
      <c r="K1231" s="107"/>
      <c r="L1231" s="103"/>
      <c r="M1231" s="103"/>
      <c r="N1231" s="103"/>
      <c r="O1231" s="103"/>
      <c r="P1231" s="103"/>
      <c r="Q1231" s="103"/>
      <c r="R1231" s="103"/>
      <c r="S1231" s="107"/>
      <c r="T1231" s="103"/>
      <c r="U1231" s="107"/>
      <c r="V1231" s="107"/>
      <c r="W1231" s="103"/>
      <c r="X1231" s="103"/>
      <c r="Y1231" s="107"/>
      <c r="Z1231" s="107"/>
      <c r="AA1231" s="107"/>
      <c r="AB1231" s="107"/>
      <c r="AC1231" s="107"/>
      <c r="AD1231" s="103"/>
      <c r="AE1231" s="108"/>
      <c r="AF1231" s="108"/>
      <c r="AG1231" s="103"/>
      <c r="AH1231" s="103"/>
      <c r="AI1231" s="103"/>
      <c r="AJ1231" s="103"/>
      <c r="AK1231" s="103"/>
      <c r="AL1231" s="103"/>
      <c r="AM1231" s="103"/>
      <c r="AN1231" s="103"/>
      <c r="AO1231" s="103"/>
      <c r="AP1231" s="103"/>
      <c r="AQ1231" s="103"/>
      <c r="AR1231" s="103"/>
      <c r="AS1231" s="103"/>
      <c r="AT1231" s="103"/>
      <c r="AU1231" s="103"/>
    </row>
    <row r="1232" s="105" customFormat="1" spans="1:47">
      <c r="A1232" s="103"/>
      <c r="B1232" s="103"/>
      <c r="C1232" s="103"/>
      <c r="D1232" s="103"/>
      <c r="E1232" s="103"/>
      <c r="F1232" s="106"/>
      <c r="G1232" s="103"/>
      <c r="H1232" s="103"/>
      <c r="I1232" s="103"/>
      <c r="J1232" s="103"/>
      <c r="K1232" s="107"/>
      <c r="L1232" s="103"/>
      <c r="M1232" s="103"/>
      <c r="N1232" s="103"/>
      <c r="O1232" s="103"/>
      <c r="P1232" s="103"/>
      <c r="Q1232" s="103"/>
      <c r="R1232" s="103"/>
      <c r="S1232" s="107"/>
      <c r="T1232" s="103"/>
      <c r="U1232" s="107"/>
      <c r="V1232" s="107"/>
      <c r="W1232" s="103"/>
      <c r="X1232" s="103"/>
      <c r="Y1232" s="107"/>
      <c r="Z1232" s="107"/>
      <c r="AA1232" s="107"/>
      <c r="AB1232" s="107"/>
      <c r="AC1232" s="107"/>
      <c r="AD1232" s="103"/>
      <c r="AE1232" s="108"/>
      <c r="AF1232" s="108"/>
      <c r="AG1232" s="103"/>
      <c r="AH1232" s="103"/>
      <c r="AI1232" s="103"/>
      <c r="AJ1232" s="103"/>
      <c r="AK1232" s="103"/>
      <c r="AL1232" s="103"/>
      <c r="AM1232" s="103"/>
      <c r="AN1232" s="103"/>
      <c r="AO1232" s="103"/>
      <c r="AP1232" s="103"/>
      <c r="AQ1232" s="103"/>
      <c r="AR1232" s="103"/>
      <c r="AS1232" s="103"/>
      <c r="AT1232" s="103"/>
      <c r="AU1232" s="103"/>
    </row>
    <row r="1233" s="105" customFormat="1" spans="1:47">
      <c r="A1233" s="103"/>
      <c r="B1233" s="103"/>
      <c r="C1233" s="103"/>
      <c r="D1233" s="103"/>
      <c r="E1233" s="103"/>
      <c r="F1233" s="106"/>
      <c r="G1233" s="103"/>
      <c r="H1233" s="103"/>
      <c r="I1233" s="103"/>
      <c r="J1233" s="103"/>
      <c r="K1233" s="107"/>
      <c r="L1233" s="103"/>
      <c r="M1233" s="103"/>
      <c r="N1233" s="103"/>
      <c r="O1233" s="103"/>
      <c r="P1233" s="103"/>
      <c r="Q1233" s="103"/>
      <c r="R1233" s="103"/>
      <c r="S1233" s="107"/>
      <c r="T1233" s="103"/>
      <c r="U1233" s="107"/>
      <c r="V1233" s="107"/>
      <c r="W1233" s="103"/>
      <c r="X1233" s="103"/>
      <c r="Y1233" s="107"/>
      <c r="Z1233" s="107"/>
      <c r="AA1233" s="107"/>
      <c r="AB1233" s="107"/>
      <c r="AC1233" s="107"/>
      <c r="AD1233" s="103"/>
      <c r="AE1233" s="108"/>
      <c r="AF1233" s="108"/>
      <c r="AG1233" s="103"/>
      <c r="AH1233" s="103"/>
      <c r="AI1233" s="103"/>
      <c r="AJ1233" s="103"/>
      <c r="AK1233" s="103"/>
      <c r="AL1233" s="103"/>
      <c r="AM1233" s="103"/>
      <c r="AN1233" s="103"/>
      <c r="AO1233" s="103"/>
      <c r="AP1233" s="103"/>
      <c r="AQ1233" s="103"/>
      <c r="AR1233" s="103"/>
      <c r="AS1233" s="103"/>
      <c r="AT1233" s="103"/>
      <c r="AU1233" s="103"/>
    </row>
    <row r="1234" s="105" customFormat="1" spans="1:47">
      <c r="A1234" s="103"/>
      <c r="B1234" s="103"/>
      <c r="C1234" s="103"/>
      <c r="D1234" s="103"/>
      <c r="E1234" s="103"/>
      <c r="F1234" s="106"/>
      <c r="G1234" s="103"/>
      <c r="H1234" s="103"/>
      <c r="I1234" s="103"/>
      <c r="J1234" s="103"/>
      <c r="K1234" s="107"/>
      <c r="L1234" s="103"/>
      <c r="M1234" s="103"/>
      <c r="N1234" s="103"/>
      <c r="O1234" s="103"/>
      <c r="P1234" s="103"/>
      <c r="Q1234" s="103"/>
      <c r="R1234" s="103"/>
      <c r="S1234" s="107"/>
      <c r="T1234" s="103"/>
      <c r="U1234" s="107"/>
      <c r="V1234" s="107"/>
      <c r="W1234" s="103"/>
      <c r="X1234" s="103"/>
      <c r="Y1234" s="107"/>
      <c r="Z1234" s="107"/>
      <c r="AA1234" s="107"/>
      <c r="AB1234" s="107"/>
      <c r="AC1234" s="107"/>
      <c r="AD1234" s="103"/>
      <c r="AE1234" s="108"/>
      <c r="AF1234" s="108"/>
      <c r="AG1234" s="103"/>
      <c r="AH1234" s="103"/>
      <c r="AI1234" s="103"/>
      <c r="AJ1234" s="103"/>
      <c r="AK1234" s="103"/>
      <c r="AL1234" s="103"/>
      <c r="AM1234" s="103"/>
      <c r="AN1234" s="103"/>
      <c r="AO1234" s="103"/>
      <c r="AP1234" s="103"/>
      <c r="AQ1234" s="103"/>
      <c r="AR1234" s="103"/>
      <c r="AS1234" s="103"/>
      <c r="AT1234" s="103"/>
      <c r="AU1234" s="103"/>
    </row>
    <row r="1235" s="105" customFormat="1" spans="1:47">
      <c r="A1235" s="103"/>
      <c r="B1235" s="103"/>
      <c r="C1235" s="103"/>
      <c r="D1235" s="103"/>
      <c r="E1235" s="103"/>
      <c r="F1235" s="106"/>
      <c r="G1235" s="103"/>
      <c r="H1235" s="103"/>
      <c r="I1235" s="103"/>
      <c r="J1235" s="103"/>
      <c r="K1235" s="107"/>
      <c r="L1235" s="103"/>
      <c r="M1235" s="103"/>
      <c r="N1235" s="103"/>
      <c r="O1235" s="103"/>
      <c r="P1235" s="103"/>
      <c r="Q1235" s="103"/>
      <c r="R1235" s="103"/>
      <c r="S1235" s="107"/>
      <c r="T1235" s="103"/>
      <c r="U1235" s="107"/>
      <c r="V1235" s="107"/>
      <c r="W1235" s="103"/>
      <c r="X1235" s="103"/>
      <c r="Y1235" s="107"/>
      <c r="Z1235" s="107"/>
      <c r="AA1235" s="107"/>
      <c r="AB1235" s="107"/>
      <c r="AC1235" s="107"/>
      <c r="AD1235" s="103"/>
      <c r="AE1235" s="108"/>
      <c r="AF1235" s="108"/>
      <c r="AG1235" s="103"/>
      <c r="AH1235" s="103"/>
      <c r="AI1235" s="103"/>
      <c r="AJ1235" s="103"/>
      <c r="AK1235" s="103"/>
      <c r="AL1235" s="103"/>
      <c r="AM1235" s="103"/>
      <c r="AN1235" s="103"/>
      <c r="AO1235" s="103"/>
      <c r="AP1235" s="103"/>
      <c r="AQ1235" s="103"/>
      <c r="AR1235" s="103"/>
      <c r="AS1235" s="103"/>
      <c r="AT1235" s="103"/>
      <c r="AU1235" s="103"/>
    </row>
    <row r="1236" s="105" customFormat="1" spans="1:47">
      <c r="A1236" s="103"/>
      <c r="B1236" s="103"/>
      <c r="C1236" s="103"/>
      <c r="D1236" s="103"/>
      <c r="E1236" s="103"/>
      <c r="F1236" s="106"/>
      <c r="G1236" s="103"/>
      <c r="H1236" s="103"/>
      <c r="I1236" s="103"/>
      <c r="J1236" s="103"/>
      <c r="K1236" s="107"/>
      <c r="L1236" s="103"/>
      <c r="M1236" s="103"/>
      <c r="N1236" s="103"/>
      <c r="O1236" s="103"/>
      <c r="P1236" s="103"/>
      <c r="Q1236" s="103"/>
      <c r="R1236" s="103"/>
      <c r="S1236" s="107"/>
      <c r="T1236" s="103"/>
      <c r="U1236" s="107"/>
      <c r="V1236" s="107"/>
      <c r="W1236" s="103"/>
      <c r="X1236" s="103"/>
      <c r="Y1236" s="107"/>
      <c r="Z1236" s="107"/>
      <c r="AA1236" s="107"/>
      <c r="AB1236" s="107"/>
      <c r="AC1236" s="107"/>
      <c r="AD1236" s="103"/>
      <c r="AE1236" s="108"/>
      <c r="AF1236" s="108"/>
      <c r="AG1236" s="103"/>
      <c r="AH1236" s="103"/>
      <c r="AI1236" s="103"/>
      <c r="AJ1236" s="103"/>
      <c r="AK1236" s="103"/>
      <c r="AL1236" s="103"/>
      <c r="AM1236" s="103"/>
      <c r="AN1236" s="103"/>
      <c r="AO1236" s="103"/>
      <c r="AP1236" s="103"/>
      <c r="AQ1236" s="103"/>
      <c r="AR1236" s="103"/>
      <c r="AS1236" s="103"/>
      <c r="AT1236" s="103"/>
      <c r="AU1236" s="103"/>
    </row>
    <row r="1237" s="105" customFormat="1" spans="1:47">
      <c r="A1237" s="103"/>
      <c r="B1237" s="103"/>
      <c r="C1237" s="103"/>
      <c r="D1237" s="103"/>
      <c r="E1237" s="103"/>
      <c r="F1237" s="106"/>
      <c r="G1237" s="103"/>
      <c r="H1237" s="103"/>
      <c r="I1237" s="103"/>
      <c r="J1237" s="103"/>
      <c r="K1237" s="107"/>
      <c r="L1237" s="103"/>
      <c r="M1237" s="103"/>
      <c r="N1237" s="103"/>
      <c r="O1237" s="103"/>
      <c r="P1237" s="103"/>
      <c r="Q1237" s="103"/>
      <c r="R1237" s="103"/>
      <c r="S1237" s="107"/>
      <c r="T1237" s="103"/>
      <c r="U1237" s="107"/>
      <c r="V1237" s="107"/>
      <c r="W1237" s="103"/>
      <c r="X1237" s="103"/>
      <c r="Y1237" s="107"/>
      <c r="Z1237" s="107"/>
      <c r="AA1237" s="107"/>
      <c r="AB1237" s="107"/>
      <c r="AC1237" s="107"/>
      <c r="AD1237" s="103"/>
      <c r="AE1237" s="108"/>
      <c r="AF1237" s="108"/>
      <c r="AG1237" s="103"/>
      <c r="AH1237" s="103"/>
      <c r="AI1237" s="103"/>
      <c r="AJ1237" s="103"/>
      <c r="AK1237" s="103"/>
      <c r="AL1237" s="103"/>
      <c r="AM1237" s="103"/>
      <c r="AN1237" s="103"/>
      <c r="AO1237" s="103"/>
      <c r="AP1237" s="103"/>
      <c r="AQ1237" s="103"/>
      <c r="AR1237" s="103"/>
      <c r="AS1237" s="103"/>
      <c r="AT1237" s="103"/>
      <c r="AU1237" s="103"/>
    </row>
    <row r="1238" s="105" customFormat="1" spans="1:47">
      <c r="A1238" s="103"/>
      <c r="B1238" s="103"/>
      <c r="C1238" s="103"/>
      <c r="D1238" s="103"/>
      <c r="E1238" s="103"/>
      <c r="F1238" s="106"/>
      <c r="G1238" s="103"/>
      <c r="H1238" s="103"/>
      <c r="I1238" s="103"/>
      <c r="J1238" s="103"/>
      <c r="K1238" s="107"/>
      <c r="L1238" s="103"/>
      <c r="M1238" s="103"/>
      <c r="N1238" s="103"/>
      <c r="O1238" s="103"/>
      <c r="P1238" s="103"/>
      <c r="Q1238" s="103"/>
      <c r="R1238" s="103"/>
      <c r="S1238" s="107"/>
      <c r="T1238" s="103"/>
      <c r="U1238" s="107"/>
      <c r="V1238" s="107"/>
      <c r="W1238" s="103"/>
      <c r="X1238" s="103"/>
      <c r="Y1238" s="107"/>
      <c r="Z1238" s="107"/>
      <c r="AA1238" s="107"/>
      <c r="AB1238" s="107"/>
      <c r="AC1238" s="107"/>
      <c r="AD1238" s="103"/>
      <c r="AE1238" s="108"/>
      <c r="AF1238" s="108"/>
      <c r="AG1238" s="103"/>
      <c r="AH1238" s="103"/>
      <c r="AI1238" s="103"/>
      <c r="AJ1238" s="103"/>
      <c r="AK1238" s="103"/>
      <c r="AL1238" s="103"/>
      <c r="AM1238" s="103"/>
      <c r="AN1238" s="103"/>
      <c r="AO1238" s="103"/>
      <c r="AP1238" s="103"/>
      <c r="AQ1238" s="103"/>
      <c r="AR1238" s="103"/>
      <c r="AS1238" s="103"/>
      <c r="AT1238" s="103"/>
      <c r="AU1238" s="103"/>
    </row>
    <row r="1239" s="105" customFormat="1" spans="1:47">
      <c r="A1239" s="103"/>
      <c r="B1239" s="103"/>
      <c r="C1239" s="103"/>
      <c r="D1239" s="103"/>
      <c r="E1239" s="103"/>
      <c r="F1239" s="106"/>
      <c r="G1239" s="103"/>
      <c r="H1239" s="103"/>
      <c r="I1239" s="103"/>
      <c r="J1239" s="103"/>
      <c r="K1239" s="107"/>
      <c r="L1239" s="103"/>
      <c r="M1239" s="103"/>
      <c r="N1239" s="103"/>
      <c r="O1239" s="103"/>
      <c r="P1239" s="103"/>
      <c r="Q1239" s="103"/>
      <c r="R1239" s="103"/>
      <c r="S1239" s="107"/>
      <c r="T1239" s="103"/>
      <c r="U1239" s="107"/>
      <c r="V1239" s="107"/>
      <c r="W1239" s="103"/>
      <c r="X1239" s="103"/>
      <c r="Y1239" s="107"/>
      <c r="Z1239" s="107"/>
      <c r="AA1239" s="107"/>
      <c r="AB1239" s="107"/>
      <c r="AC1239" s="107"/>
      <c r="AD1239" s="103"/>
      <c r="AE1239" s="108"/>
      <c r="AF1239" s="108"/>
      <c r="AG1239" s="103"/>
      <c r="AH1239" s="103"/>
      <c r="AI1239" s="103"/>
      <c r="AJ1239" s="103"/>
      <c r="AK1239" s="103"/>
      <c r="AL1239" s="103"/>
      <c r="AM1239" s="103"/>
      <c r="AN1239" s="103"/>
      <c r="AO1239" s="103"/>
      <c r="AP1239" s="103"/>
      <c r="AQ1239" s="103"/>
      <c r="AR1239" s="103"/>
      <c r="AS1239" s="103"/>
      <c r="AT1239" s="103"/>
      <c r="AU1239" s="103"/>
    </row>
    <row r="1240" s="105" customFormat="1" spans="1:47">
      <c r="A1240" s="103"/>
      <c r="B1240" s="103"/>
      <c r="C1240" s="103"/>
      <c r="D1240" s="103"/>
      <c r="E1240" s="103"/>
      <c r="F1240" s="106"/>
      <c r="G1240" s="103"/>
      <c r="H1240" s="103"/>
      <c r="I1240" s="103"/>
      <c r="J1240" s="103"/>
      <c r="K1240" s="107"/>
      <c r="L1240" s="103"/>
      <c r="M1240" s="103"/>
      <c r="N1240" s="103"/>
      <c r="O1240" s="103"/>
      <c r="P1240" s="103"/>
      <c r="Q1240" s="103"/>
      <c r="R1240" s="103"/>
      <c r="S1240" s="107"/>
      <c r="T1240" s="103"/>
      <c r="U1240" s="107"/>
      <c r="V1240" s="107"/>
      <c r="W1240" s="103"/>
      <c r="X1240" s="103"/>
      <c r="Y1240" s="107"/>
      <c r="Z1240" s="107"/>
      <c r="AA1240" s="107"/>
      <c r="AB1240" s="107"/>
      <c r="AC1240" s="107"/>
      <c r="AD1240" s="103"/>
      <c r="AE1240" s="108"/>
      <c r="AF1240" s="108"/>
      <c r="AG1240" s="103"/>
      <c r="AH1240" s="103"/>
      <c r="AI1240" s="103"/>
      <c r="AJ1240" s="103"/>
      <c r="AK1240" s="103"/>
      <c r="AL1240" s="103"/>
      <c r="AM1240" s="103"/>
      <c r="AN1240" s="103"/>
      <c r="AO1240" s="103"/>
      <c r="AP1240" s="103"/>
      <c r="AQ1240" s="103"/>
      <c r="AR1240" s="103"/>
      <c r="AS1240" s="103"/>
      <c r="AT1240" s="103"/>
      <c r="AU1240" s="103"/>
    </row>
    <row r="1241" s="103" customFormat="1" spans="6:70">
      <c r="F1241" s="106"/>
      <c r="K1241" s="107"/>
      <c r="S1241" s="107"/>
      <c r="U1241" s="107"/>
      <c r="V1241" s="107"/>
      <c r="Y1241" s="107"/>
      <c r="Z1241" s="107"/>
      <c r="AA1241" s="107"/>
      <c r="AB1241" s="107"/>
      <c r="AC1241" s="107"/>
      <c r="AE1241" s="108"/>
      <c r="AF1241" s="108"/>
      <c r="AV1241" s="105"/>
      <c r="AW1241" s="105"/>
      <c r="AX1241" s="105"/>
      <c r="AY1241" s="105"/>
      <c r="AZ1241" s="105"/>
      <c r="BA1241" s="105"/>
      <c r="BB1241" s="105"/>
      <c r="BC1241" s="105"/>
      <c r="BD1241" s="105"/>
      <c r="BE1241" s="105"/>
      <c r="BF1241" s="105"/>
      <c r="BG1241" s="105"/>
      <c r="BH1241" s="105"/>
      <c r="BI1241" s="105"/>
      <c r="BJ1241" s="105"/>
      <c r="BK1241" s="105"/>
      <c r="BL1241" s="105"/>
      <c r="BM1241" s="105"/>
      <c r="BN1241" s="105"/>
      <c r="BO1241" s="105"/>
      <c r="BP1241" s="105"/>
      <c r="BQ1241" s="105"/>
      <c r="BR1241" s="105"/>
    </row>
    <row r="1242" s="103" customFormat="1" spans="6:70">
      <c r="F1242" s="106"/>
      <c r="K1242" s="107"/>
      <c r="S1242" s="107"/>
      <c r="U1242" s="107"/>
      <c r="V1242" s="107"/>
      <c r="Y1242" s="107"/>
      <c r="Z1242" s="107"/>
      <c r="AA1242" s="107"/>
      <c r="AB1242" s="107"/>
      <c r="AC1242" s="107"/>
      <c r="AE1242" s="108"/>
      <c r="AF1242" s="108"/>
      <c r="AV1242" s="105"/>
      <c r="AW1242" s="105"/>
      <c r="AX1242" s="105"/>
      <c r="AY1242" s="105"/>
      <c r="AZ1242" s="105"/>
      <c r="BA1242" s="105"/>
      <c r="BB1242" s="105"/>
      <c r="BC1242" s="105"/>
      <c r="BD1242" s="105"/>
      <c r="BE1242" s="105"/>
      <c r="BF1242" s="105"/>
      <c r="BG1242" s="105"/>
      <c r="BH1242" s="105"/>
      <c r="BI1242" s="105"/>
      <c r="BJ1242" s="105"/>
      <c r="BK1242" s="105"/>
      <c r="BL1242" s="105"/>
      <c r="BM1242" s="105"/>
      <c r="BN1242" s="105"/>
      <c r="BO1242" s="105"/>
      <c r="BP1242" s="105"/>
      <c r="BQ1242" s="105"/>
      <c r="BR1242" s="105"/>
    </row>
    <row r="1243" s="103" customFormat="1" spans="6:70">
      <c r="F1243" s="106"/>
      <c r="K1243" s="107"/>
      <c r="S1243" s="107"/>
      <c r="U1243" s="107"/>
      <c r="V1243" s="107"/>
      <c r="Y1243" s="107"/>
      <c r="Z1243" s="107"/>
      <c r="AA1243" s="107"/>
      <c r="AB1243" s="107"/>
      <c r="AC1243" s="107"/>
      <c r="AE1243" s="108"/>
      <c r="AF1243" s="108"/>
      <c r="AV1243" s="105"/>
      <c r="AW1243" s="105"/>
      <c r="AX1243" s="105"/>
      <c r="AY1243" s="105"/>
      <c r="AZ1243" s="105"/>
      <c r="BA1243" s="105"/>
      <c r="BB1243" s="105"/>
      <c r="BC1243" s="105"/>
      <c r="BD1243" s="105"/>
      <c r="BE1243" s="105"/>
      <c r="BF1243" s="105"/>
      <c r="BG1243" s="105"/>
      <c r="BH1243" s="105"/>
      <c r="BI1243" s="105"/>
      <c r="BJ1243" s="105"/>
      <c r="BK1243" s="105"/>
      <c r="BL1243" s="105"/>
      <c r="BM1243" s="105"/>
      <c r="BN1243" s="105"/>
      <c r="BO1243" s="105"/>
      <c r="BP1243" s="105"/>
      <c r="BQ1243" s="105"/>
      <c r="BR1243" s="105"/>
    </row>
    <row r="1244" s="103" customFormat="1" spans="6:70">
      <c r="F1244" s="106"/>
      <c r="K1244" s="107"/>
      <c r="S1244" s="107"/>
      <c r="U1244" s="107"/>
      <c r="V1244" s="107"/>
      <c r="Y1244" s="107"/>
      <c r="Z1244" s="107"/>
      <c r="AA1244" s="107"/>
      <c r="AB1244" s="107"/>
      <c r="AC1244" s="107"/>
      <c r="AE1244" s="108"/>
      <c r="AF1244" s="108"/>
      <c r="AV1244" s="105"/>
      <c r="AW1244" s="105"/>
      <c r="AX1244" s="105"/>
      <c r="AY1244" s="105"/>
      <c r="AZ1244" s="105"/>
      <c r="BA1244" s="105"/>
      <c r="BB1244" s="105"/>
      <c r="BC1244" s="105"/>
      <c r="BD1244" s="105"/>
      <c r="BE1244" s="105"/>
      <c r="BF1244" s="105"/>
      <c r="BG1244" s="105"/>
      <c r="BH1244" s="105"/>
      <c r="BI1244" s="105"/>
      <c r="BJ1244" s="105"/>
      <c r="BK1244" s="105"/>
      <c r="BL1244" s="105"/>
      <c r="BM1244" s="105"/>
      <c r="BN1244" s="105"/>
      <c r="BO1244" s="105"/>
      <c r="BP1244" s="105"/>
      <c r="BQ1244" s="105"/>
      <c r="BR1244" s="105"/>
    </row>
    <row r="1245" s="103" customFormat="1" spans="6:70">
      <c r="F1245" s="106"/>
      <c r="K1245" s="107"/>
      <c r="S1245" s="107"/>
      <c r="U1245" s="107"/>
      <c r="V1245" s="107"/>
      <c r="Y1245" s="107"/>
      <c r="Z1245" s="107"/>
      <c r="AA1245" s="107"/>
      <c r="AB1245" s="107"/>
      <c r="AC1245" s="107"/>
      <c r="AE1245" s="108"/>
      <c r="AF1245" s="108"/>
      <c r="AV1245" s="105"/>
      <c r="AW1245" s="105"/>
      <c r="AX1245" s="105"/>
      <c r="AY1245" s="105"/>
      <c r="AZ1245" s="105"/>
      <c r="BA1245" s="105"/>
      <c r="BB1245" s="105"/>
      <c r="BC1245" s="105"/>
      <c r="BD1245" s="105"/>
      <c r="BE1245" s="105"/>
      <c r="BF1245" s="105"/>
      <c r="BG1245" s="105"/>
      <c r="BH1245" s="105"/>
      <c r="BI1245" s="105"/>
      <c r="BJ1245" s="105"/>
      <c r="BK1245" s="105"/>
      <c r="BL1245" s="105"/>
      <c r="BM1245" s="105"/>
      <c r="BN1245" s="105"/>
      <c r="BO1245" s="105"/>
      <c r="BP1245" s="105"/>
      <c r="BQ1245" s="105"/>
      <c r="BR1245" s="105"/>
    </row>
    <row r="1246" s="103" customFormat="1" spans="6:70">
      <c r="F1246" s="106"/>
      <c r="K1246" s="107"/>
      <c r="S1246" s="107"/>
      <c r="U1246" s="107"/>
      <c r="V1246" s="107"/>
      <c r="Y1246" s="107"/>
      <c r="Z1246" s="107"/>
      <c r="AA1246" s="107"/>
      <c r="AB1246" s="107"/>
      <c r="AC1246" s="107"/>
      <c r="AE1246" s="108"/>
      <c r="AF1246" s="108"/>
      <c r="AV1246" s="105"/>
      <c r="AW1246" s="105"/>
      <c r="AX1246" s="105"/>
      <c r="AY1246" s="105"/>
      <c r="AZ1246" s="105"/>
      <c r="BA1246" s="105"/>
      <c r="BB1246" s="105"/>
      <c r="BC1246" s="105"/>
      <c r="BD1246" s="105"/>
      <c r="BE1246" s="105"/>
      <c r="BF1246" s="105"/>
      <c r="BG1246" s="105"/>
      <c r="BH1246" s="105"/>
      <c r="BI1246" s="105"/>
      <c r="BJ1246" s="105"/>
      <c r="BK1246" s="105"/>
      <c r="BL1246" s="105"/>
      <c r="BM1246" s="105"/>
      <c r="BN1246" s="105"/>
      <c r="BO1246" s="105"/>
      <c r="BP1246" s="105"/>
      <c r="BQ1246" s="105"/>
      <c r="BR1246" s="105"/>
    </row>
    <row r="1247" s="103" customFormat="1" spans="6:70">
      <c r="F1247" s="106"/>
      <c r="K1247" s="107"/>
      <c r="S1247" s="107"/>
      <c r="U1247" s="107"/>
      <c r="V1247" s="107"/>
      <c r="Y1247" s="107"/>
      <c r="Z1247" s="107"/>
      <c r="AA1247" s="107"/>
      <c r="AB1247" s="107"/>
      <c r="AC1247" s="107"/>
      <c r="AE1247" s="108"/>
      <c r="AF1247" s="108"/>
      <c r="AV1247" s="105"/>
      <c r="AW1247" s="105"/>
      <c r="AX1247" s="105"/>
      <c r="AY1247" s="105"/>
      <c r="AZ1247" s="105"/>
      <c r="BA1247" s="105"/>
      <c r="BB1247" s="105"/>
      <c r="BC1247" s="105"/>
      <c r="BD1247" s="105"/>
      <c r="BE1247" s="105"/>
      <c r="BF1247" s="105"/>
      <c r="BG1247" s="105"/>
      <c r="BH1247" s="105"/>
      <c r="BI1247" s="105"/>
      <c r="BJ1247" s="105"/>
      <c r="BK1247" s="105"/>
      <c r="BL1247" s="105"/>
      <c r="BM1247" s="105"/>
      <c r="BN1247" s="105"/>
      <c r="BO1247" s="105"/>
      <c r="BP1247" s="105"/>
      <c r="BQ1247" s="105"/>
      <c r="BR1247" s="105"/>
    </row>
    <row r="1248" s="103" customFormat="1" spans="6:70">
      <c r="F1248" s="106"/>
      <c r="K1248" s="107"/>
      <c r="S1248" s="107"/>
      <c r="U1248" s="107"/>
      <c r="V1248" s="107"/>
      <c r="Y1248" s="107"/>
      <c r="Z1248" s="107"/>
      <c r="AA1248" s="107"/>
      <c r="AB1248" s="107"/>
      <c r="AC1248" s="107"/>
      <c r="AE1248" s="108"/>
      <c r="AF1248" s="108"/>
      <c r="AV1248" s="105"/>
      <c r="AW1248" s="105"/>
      <c r="AX1248" s="105"/>
      <c r="AY1248" s="105"/>
      <c r="AZ1248" s="105"/>
      <c r="BA1248" s="105"/>
      <c r="BB1248" s="105"/>
      <c r="BC1248" s="105"/>
      <c r="BD1248" s="105"/>
      <c r="BE1248" s="105"/>
      <c r="BF1248" s="105"/>
      <c r="BG1248" s="105"/>
      <c r="BH1248" s="105"/>
      <c r="BI1248" s="105"/>
      <c r="BJ1248" s="105"/>
      <c r="BK1248" s="105"/>
      <c r="BL1248" s="105"/>
      <c r="BM1248" s="105"/>
      <c r="BN1248" s="105"/>
      <c r="BO1248" s="105"/>
      <c r="BP1248" s="105"/>
      <c r="BQ1248" s="105"/>
      <c r="BR1248" s="105"/>
    </row>
    <row r="1249" s="103" customFormat="1" spans="6:70">
      <c r="F1249" s="106"/>
      <c r="K1249" s="107"/>
      <c r="S1249" s="107"/>
      <c r="U1249" s="107"/>
      <c r="V1249" s="107"/>
      <c r="Y1249" s="107"/>
      <c r="Z1249" s="107"/>
      <c r="AA1249" s="107"/>
      <c r="AB1249" s="107"/>
      <c r="AC1249" s="107"/>
      <c r="AE1249" s="108"/>
      <c r="AF1249" s="108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  <c r="BM1249" s="105"/>
      <c r="BN1249" s="105"/>
      <c r="BO1249" s="105"/>
      <c r="BP1249" s="105"/>
      <c r="BQ1249" s="105"/>
      <c r="BR1249" s="105"/>
    </row>
    <row r="1250" s="103" customFormat="1" spans="6:70">
      <c r="F1250" s="106"/>
      <c r="K1250" s="107"/>
      <c r="S1250" s="107"/>
      <c r="U1250" s="107"/>
      <c r="V1250" s="107"/>
      <c r="Y1250" s="107"/>
      <c r="Z1250" s="107"/>
      <c r="AA1250" s="107"/>
      <c r="AB1250" s="107"/>
      <c r="AC1250" s="107"/>
      <c r="AE1250" s="108"/>
      <c r="AF1250" s="108"/>
      <c r="AV1250" s="105"/>
      <c r="AW1250" s="105"/>
      <c r="AX1250" s="105"/>
      <c r="AY1250" s="105"/>
      <c r="AZ1250" s="105"/>
      <c r="BA1250" s="105"/>
      <c r="BB1250" s="105"/>
      <c r="BC1250" s="105"/>
      <c r="BD1250" s="105"/>
      <c r="BE1250" s="105"/>
      <c r="BF1250" s="105"/>
      <c r="BG1250" s="105"/>
      <c r="BH1250" s="105"/>
      <c r="BI1250" s="105"/>
      <c r="BJ1250" s="105"/>
      <c r="BK1250" s="105"/>
      <c r="BL1250" s="105"/>
      <c r="BM1250" s="105"/>
      <c r="BN1250" s="105"/>
      <c r="BO1250" s="105"/>
      <c r="BP1250" s="105"/>
      <c r="BQ1250" s="105"/>
      <c r="BR1250" s="105"/>
    </row>
    <row r="1251" s="103" customFormat="1" spans="6:70">
      <c r="F1251" s="106"/>
      <c r="K1251" s="107"/>
      <c r="S1251" s="107"/>
      <c r="U1251" s="107"/>
      <c r="V1251" s="107"/>
      <c r="Y1251" s="107"/>
      <c r="Z1251" s="107"/>
      <c r="AA1251" s="107"/>
      <c r="AB1251" s="107"/>
      <c r="AC1251" s="107"/>
      <c r="AE1251" s="108"/>
      <c r="AF1251" s="108"/>
      <c r="AV1251" s="105"/>
      <c r="AW1251" s="105"/>
      <c r="AX1251" s="105"/>
      <c r="AY1251" s="105"/>
      <c r="AZ1251" s="105"/>
      <c r="BA1251" s="105"/>
      <c r="BB1251" s="105"/>
      <c r="BC1251" s="105"/>
      <c r="BD1251" s="105"/>
      <c r="BE1251" s="105"/>
      <c r="BF1251" s="105"/>
      <c r="BG1251" s="105"/>
      <c r="BH1251" s="105"/>
      <c r="BI1251" s="105"/>
      <c r="BJ1251" s="105"/>
      <c r="BK1251" s="105"/>
      <c r="BL1251" s="105"/>
      <c r="BM1251" s="105"/>
      <c r="BN1251" s="105"/>
      <c r="BO1251" s="105"/>
      <c r="BP1251" s="105"/>
      <c r="BQ1251" s="105"/>
      <c r="BR1251" s="105"/>
    </row>
    <row r="1252" s="103" customFormat="1" spans="6:70">
      <c r="F1252" s="106"/>
      <c r="K1252" s="107"/>
      <c r="S1252" s="107"/>
      <c r="U1252" s="107"/>
      <c r="V1252" s="107"/>
      <c r="Y1252" s="107"/>
      <c r="Z1252" s="107"/>
      <c r="AA1252" s="107"/>
      <c r="AB1252" s="107"/>
      <c r="AC1252" s="107"/>
      <c r="AE1252" s="108"/>
      <c r="AF1252" s="108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</row>
    <row r="1253" s="103" customFormat="1" spans="6:70">
      <c r="F1253" s="106"/>
      <c r="K1253" s="107"/>
      <c r="S1253" s="107"/>
      <c r="U1253" s="107"/>
      <c r="V1253" s="107"/>
      <c r="Y1253" s="107"/>
      <c r="Z1253" s="107"/>
      <c r="AA1253" s="107"/>
      <c r="AB1253" s="107"/>
      <c r="AC1253" s="107"/>
      <c r="AE1253" s="108"/>
      <c r="AF1253" s="108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</row>
    <row r="1254" s="103" customFormat="1" spans="6:70">
      <c r="F1254" s="106"/>
      <c r="K1254" s="107"/>
      <c r="S1254" s="107"/>
      <c r="U1254" s="107"/>
      <c r="V1254" s="107"/>
      <c r="Y1254" s="107"/>
      <c r="Z1254" s="107"/>
      <c r="AA1254" s="107"/>
      <c r="AB1254" s="107"/>
      <c r="AC1254" s="107"/>
      <c r="AE1254" s="108"/>
      <c r="AF1254" s="108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</row>
    <row r="1255" s="103" customFormat="1" spans="6:70">
      <c r="F1255" s="106"/>
      <c r="K1255" s="107"/>
      <c r="S1255" s="107"/>
      <c r="U1255" s="107"/>
      <c r="V1255" s="107"/>
      <c r="Y1255" s="107"/>
      <c r="Z1255" s="107"/>
      <c r="AA1255" s="107"/>
      <c r="AB1255" s="107"/>
      <c r="AC1255" s="107"/>
      <c r="AE1255" s="108"/>
      <c r="AF1255" s="108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</row>
    <row r="1256" s="103" customFormat="1" spans="6:70">
      <c r="F1256" s="106"/>
      <c r="K1256" s="107"/>
      <c r="S1256" s="107"/>
      <c r="U1256" s="107"/>
      <c r="V1256" s="107"/>
      <c r="Y1256" s="107"/>
      <c r="Z1256" s="107"/>
      <c r="AA1256" s="107"/>
      <c r="AB1256" s="107"/>
      <c r="AC1256" s="107"/>
      <c r="AE1256" s="108"/>
      <c r="AF1256" s="108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</row>
    <row r="1257" s="103" customFormat="1" spans="6:70">
      <c r="F1257" s="106"/>
      <c r="K1257" s="107"/>
      <c r="S1257" s="107"/>
      <c r="U1257" s="107"/>
      <c r="V1257" s="107"/>
      <c r="Y1257" s="107"/>
      <c r="Z1257" s="107"/>
      <c r="AA1257" s="107"/>
      <c r="AB1257" s="107"/>
      <c r="AC1257" s="107"/>
      <c r="AE1257" s="108"/>
      <c r="AF1257" s="108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</row>
    <row r="1258" s="103" customFormat="1" spans="6:70">
      <c r="F1258" s="106"/>
      <c r="K1258" s="107"/>
      <c r="S1258" s="107"/>
      <c r="U1258" s="107"/>
      <c r="V1258" s="107"/>
      <c r="Y1258" s="107"/>
      <c r="Z1258" s="107"/>
      <c r="AA1258" s="107"/>
      <c r="AB1258" s="107"/>
      <c r="AC1258" s="107"/>
      <c r="AE1258" s="108"/>
      <c r="AF1258" s="108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</row>
    <row r="1259" s="103" customFormat="1" spans="6:70">
      <c r="F1259" s="106"/>
      <c r="K1259" s="107"/>
      <c r="S1259" s="107"/>
      <c r="U1259" s="107"/>
      <c r="V1259" s="107"/>
      <c r="Y1259" s="107"/>
      <c r="Z1259" s="107"/>
      <c r="AA1259" s="107"/>
      <c r="AB1259" s="107"/>
      <c r="AC1259" s="107"/>
      <c r="AE1259" s="108"/>
      <c r="AF1259" s="108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</row>
    <row r="1260" s="103" customFormat="1" spans="6:70">
      <c r="F1260" s="106"/>
      <c r="K1260" s="107"/>
      <c r="S1260" s="107"/>
      <c r="U1260" s="107"/>
      <c r="V1260" s="107"/>
      <c r="Y1260" s="107"/>
      <c r="Z1260" s="107"/>
      <c r="AA1260" s="107"/>
      <c r="AB1260" s="107"/>
      <c r="AC1260" s="107"/>
      <c r="AE1260" s="108"/>
      <c r="AF1260" s="108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</row>
    <row r="1261" s="103" customFormat="1" spans="6:70">
      <c r="F1261" s="106"/>
      <c r="K1261" s="107"/>
      <c r="S1261" s="107"/>
      <c r="U1261" s="107"/>
      <c r="V1261" s="107"/>
      <c r="Y1261" s="107"/>
      <c r="Z1261" s="107"/>
      <c r="AA1261" s="107"/>
      <c r="AB1261" s="107"/>
      <c r="AC1261" s="107"/>
      <c r="AE1261" s="108"/>
      <c r="AF1261" s="108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</row>
    <row r="1262" s="103" customFormat="1" spans="6:70">
      <c r="F1262" s="106"/>
      <c r="K1262" s="107"/>
      <c r="S1262" s="107"/>
      <c r="U1262" s="107"/>
      <c r="V1262" s="107"/>
      <c r="Y1262" s="107"/>
      <c r="Z1262" s="107"/>
      <c r="AA1262" s="107"/>
      <c r="AB1262" s="107"/>
      <c r="AC1262" s="107"/>
      <c r="AE1262" s="108"/>
      <c r="AF1262" s="108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</row>
    <row r="1263" s="103" customFormat="1" spans="6:70">
      <c r="F1263" s="106"/>
      <c r="K1263" s="107"/>
      <c r="S1263" s="107"/>
      <c r="U1263" s="107"/>
      <c r="V1263" s="107"/>
      <c r="Y1263" s="107"/>
      <c r="Z1263" s="107"/>
      <c r="AA1263" s="107"/>
      <c r="AB1263" s="107"/>
      <c r="AC1263" s="107"/>
      <c r="AE1263" s="108"/>
      <c r="AF1263" s="108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</row>
    <row r="1264" s="103" customFormat="1" spans="6:70">
      <c r="F1264" s="106"/>
      <c r="K1264" s="107"/>
      <c r="S1264" s="107"/>
      <c r="U1264" s="107"/>
      <c r="V1264" s="107"/>
      <c r="Y1264" s="107"/>
      <c r="Z1264" s="107"/>
      <c r="AA1264" s="107"/>
      <c r="AB1264" s="107"/>
      <c r="AC1264" s="107"/>
      <c r="AE1264" s="108"/>
      <c r="AF1264" s="108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</row>
    <row r="1265" s="103" customFormat="1" spans="6:70">
      <c r="F1265" s="106"/>
      <c r="K1265" s="107"/>
      <c r="S1265" s="107"/>
      <c r="U1265" s="107"/>
      <c r="V1265" s="107"/>
      <c r="Y1265" s="107"/>
      <c r="Z1265" s="107"/>
      <c r="AA1265" s="107"/>
      <c r="AB1265" s="107"/>
      <c r="AC1265" s="107"/>
      <c r="AE1265" s="108"/>
      <c r="AF1265" s="108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</row>
    <row r="1266" s="103" customFormat="1" spans="6:70">
      <c r="F1266" s="106"/>
      <c r="K1266" s="107"/>
      <c r="S1266" s="107"/>
      <c r="U1266" s="107"/>
      <c r="V1266" s="107"/>
      <c r="Y1266" s="107"/>
      <c r="Z1266" s="107"/>
      <c r="AA1266" s="107"/>
      <c r="AB1266" s="107"/>
      <c r="AC1266" s="107"/>
      <c r="AE1266" s="108"/>
      <c r="AF1266" s="108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</row>
    <row r="1267" s="103" customFormat="1" spans="6:70">
      <c r="F1267" s="106"/>
      <c r="K1267" s="107"/>
      <c r="S1267" s="107"/>
      <c r="U1267" s="107"/>
      <c r="V1267" s="107"/>
      <c r="Y1267" s="107"/>
      <c r="Z1267" s="107"/>
      <c r="AA1267" s="107"/>
      <c r="AB1267" s="107"/>
      <c r="AC1267" s="107"/>
      <c r="AE1267" s="108"/>
      <c r="AF1267" s="108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</row>
    <row r="1268" s="103" customFormat="1" spans="6:70">
      <c r="F1268" s="106"/>
      <c r="K1268" s="107"/>
      <c r="S1268" s="107"/>
      <c r="U1268" s="107"/>
      <c r="V1268" s="107"/>
      <c r="Y1268" s="107"/>
      <c r="Z1268" s="107"/>
      <c r="AA1268" s="107"/>
      <c r="AB1268" s="107"/>
      <c r="AC1268" s="107"/>
      <c r="AE1268" s="108"/>
      <c r="AF1268" s="108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</row>
    <row r="1269" s="103" customFormat="1" spans="6:70">
      <c r="F1269" s="106"/>
      <c r="K1269" s="107"/>
      <c r="S1269" s="107"/>
      <c r="U1269" s="107"/>
      <c r="V1269" s="107"/>
      <c r="Y1269" s="107"/>
      <c r="Z1269" s="107"/>
      <c r="AA1269" s="107"/>
      <c r="AB1269" s="107"/>
      <c r="AC1269" s="107"/>
      <c r="AE1269" s="108"/>
      <c r="AF1269" s="108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</row>
    <row r="1270" s="103" customFormat="1" spans="6:70">
      <c r="F1270" s="106"/>
      <c r="K1270" s="107"/>
      <c r="S1270" s="107"/>
      <c r="U1270" s="107"/>
      <c r="V1270" s="107"/>
      <c r="Y1270" s="107"/>
      <c r="Z1270" s="107"/>
      <c r="AA1270" s="107"/>
      <c r="AB1270" s="107"/>
      <c r="AC1270" s="107"/>
      <c r="AE1270" s="108"/>
      <c r="AF1270" s="108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</row>
    <row r="1271" s="103" customFormat="1" spans="6:70">
      <c r="F1271" s="106"/>
      <c r="K1271" s="107"/>
      <c r="S1271" s="107"/>
      <c r="U1271" s="107"/>
      <c r="V1271" s="107"/>
      <c r="Y1271" s="107"/>
      <c r="Z1271" s="107"/>
      <c r="AA1271" s="107"/>
      <c r="AB1271" s="107"/>
      <c r="AC1271" s="107"/>
      <c r="AE1271" s="108"/>
      <c r="AF1271" s="108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</row>
    <row r="1272" s="103" customFormat="1" spans="6:70">
      <c r="F1272" s="106"/>
      <c r="K1272" s="107"/>
      <c r="S1272" s="107"/>
      <c r="U1272" s="107"/>
      <c r="V1272" s="107"/>
      <c r="Y1272" s="107"/>
      <c r="Z1272" s="107"/>
      <c r="AA1272" s="107"/>
      <c r="AB1272" s="107"/>
      <c r="AC1272" s="107"/>
      <c r="AE1272" s="108"/>
      <c r="AF1272" s="108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</row>
    <row r="1273" s="103" customFormat="1" spans="6:70">
      <c r="F1273" s="106"/>
      <c r="K1273" s="107"/>
      <c r="S1273" s="107"/>
      <c r="U1273" s="107"/>
      <c r="V1273" s="107"/>
      <c r="Y1273" s="107"/>
      <c r="Z1273" s="107"/>
      <c r="AA1273" s="107"/>
      <c r="AB1273" s="107"/>
      <c r="AC1273" s="107"/>
      <c r="AE1273" s="108"/>
      <c r="AF1273" s="108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</row>
    <row r="1274" s="103" customFormat="1" spans="6:70">
      <c r="F1274" s="106"/>
      <c r="K1274" s="107"/>
      <c r="S1274" s="107"/>
      <c r="U1274" s="107"/>
      <c r="V1274" s="107"/>
      <c r="Y1274" s="107"/>
      <c r="Z1274" s="107"/>
      <c r="AA1274" s="107"/>
      <c r="AB1274" s="107"/>
      <c r="AC1274" s="107"/>
      <c r="AE1274" s="108"/>
      <c r="AF1274" s="108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</row>
    <row r="1275" s="105" customFormat="1" spans="1:47">
      <c r="A1275" s="103"/>
      <c r="B1275" s="103"/>
      <c r="C1275" s="103"/>
      <c r="D1275" s="103"/>
      <c r="E1275" s="103"/>
      <c r="F1275" s="106"/>
      <c r="G1275" s="103"/>
      <c r="H1275" s="103"/>
      <c r="I1275" s="103"/>
      <c r="J1275" s="103"/>
      <c r="K1275" s="107"/>
      <c r="L1275" s="103"/>
      <c r="M1275" s="103"/>
      <c r="N1275" s="103"/>
      <c r="O1275" s="103"/>
      <c r="P1275" s="103"/>
      <c r="Q1275" s="103"/>
      <c r="R1275" s="103"/>
      <c r="S1275" s="107"/>
      <c r="T1275" s="103"/>
      <c r="U1275" s="107"/>
      <c r="V1275" s="107"/>
      <c r="W1275" s="103"/>
      <c r="X1275" s="103"/>
      <c r="Y1275" s="107"/>
      <c r="Z1275" s="107"/>
      <c r="AA1275" s="107"/>
      <c r="AB1275" s="107"/>
      <c r="AC1275" s="107"/>
      <c r="AD1275" s="103"/>
      <c r="AE1275" s="108"/>
      <c r="AF1275" s="108"/>
      <c r="AG1275" s="103"/>
      <c r="AH1275" s="103"/>
      <c r="AI1275" s="103"/>
      <c r="AJ1275" s="103"/>
      <c r="AK1275" s="103"/>
      <c r="AL1275" s="103"/>
      <c r="AM1275" s="103"/>
      <c r="AN1275" s="103"/>
      <c r="AO1275" s="103"/>
      <c r="AP1275" s="103"/>
      <c r="AQ1275" s="103"/>
      <c r="AR1275" s="103"/>
      <c r="AS1275" s="103"/>
      <c r="AT1275" s="103"/>
      <c r="AU1275" s="103"/>
    </row>
    <row r="1276" s="105" customFormat="1" spans="1:47">
      <c r="A1276" s="103"/>
      <c r="B1276" s="103"/>
      <c r="C1276" s="103"/>
      <c r="D1276" s="103"/>
      <c r="E1276" s="103"/>
      <c r="F1276" s="106"/>
      <c r="G1276" s="103"/>
      <c r="H1276" s="103"/>
      <c r="I1276" s="103"/>
      <c r="J1276" s="103"/>
      <c r="K1276" s="107"/>
      <c r="L1276" s="103"/>
      <c r="M1276" s="103"/>
      <c r="N1276" s="103"/>
      <c r="O1276" s="103"/>
      <c r="P1276" s="103"/>
      <c r="Q1276" s="103"/>
      <c r="R1276" s="103"/>
      <c r="S1276" s="107"/>
      <c r="T1276" s="103"/>
      <c r="U1276" s="107"/>
      <c r="V1276" s="107"/>
      <c r="W1276" s="103"/>
      <c r="X1276" s="103"/>
      <c r="Y1276" s="107"/>
      <c r="Z1276" s="107"/>
      <c r="AA1276" s="107"/>
      <c r="AB1276" s="107"/>
      <c r="AC1276" s="107"/>
      <c r="AD1276" s="103"/>
      <c r="AE1276" s="108"/>
      <c r="AF1276" s="108"/>
      <c r="AG1276" s="103"/>
      <c r="AH1276" s="103"/>
      <c r="AI1276" s="103"/>
      <c r="AJ1276" s="103"/>
      <c r="AK1276" s="103"/>
      <c r="AL1276" s="103"/>
      <c r="AM1276" s="103"/>
      <c r="AN1276" s="103"/>
      <c r="AO1276" s="103"/>
      <c r="AP1276" s="103"/>
      <c r="AQ1276" s="103"/>
      <c r="AR1276" s="103"/>
      <c r="AS1276" s="103"/>
      <c r="AT1276" s="103"/>
      <c r="AU1276" s="103"/>
    </row>
    <row r="1277" s="105" customFormat="1" spans="1:47">
      <c r="A1277" s="103"/>
      <c r="B1277" s="103"/>
      <c r="C1277" s="103"/>
      <c r="D1277" s="103"/>
      <c r="E1277" s="103"/>
      <c r="F1277" s="106"/>
      <c r="G1277" s="103"/>
      <c r="H1277" s="103"/>
      <c r="I1277" s="103"/>
      <c r="J1277" s="103"/>
      <c r="K1277" s="107"/>
      <c r="L1277" s="103"/>
      <c r="M1277" s="103"/>
      <c r="N1277" s="103"/>
      <c r="O1277" s="103"/>
      <c r="P1277" s="103"/>
      <c r="Q1277" s="103"/>
      <c r="R1277" s="103"/>
      <c r="S1277" s="107"/>
      <c r="T1277" s="103"/>
      <c r="U1277" s="107"/>
      <c r="V1277" s="107"/>
      <c r="W1277" s="103"/>
      <c r="X1277" s="103"/>
      <c r="Y1277" s="107"/>
      <c r="Z1277" s="107"/>
      <c r="AA1277" s="107"/>
      <c r="AB1277" s="107"/>
      <c r="AC1277" s="107"/>
      <c r="AD1277" s="103"/>
      <c r="AE1277" s="108"/>
      <c r="AF1277" s="108"/>
      <c r="AG1277" s="103"/>
      <c r="AH1277" s="103"/>
      <c r="AI1277" s="103"/>
      <c r="AJ1277" s="103"/>
      <c r="AK1277" s="103"/>
      <c r="AL1277" s="103"/>
      <c r="AM1277" s="103"/>
      <c r="AN1277" s="103"/>
      <c r="AO1277" s="103"/>
      <c r="AP1277" s="103"/>
      <c r="AQ1277" s="103"/>
      <c r="AR1277" s="103"/>
      <c r="AS1277" s="103"/>
      <c r="AT1277" s="103"/>
      <c r="AU1277" s="103"/>
    </row>
  </sheetData>
  <sheetProtection formatCells="0" formatColumns="0" formatRows="0" insertHyperlinks="0" sort="0" autoFilter="0" pivotTables="0"/>
  <autoFilter ref="A2:BR86">
    <extLst/>
  </autoFilter>
  <conditionalFormatting sqref="F8">
    <cfRule type="duplicateValues" dxfId="0" priority="20"/>
  </conditionalFormatting>
  <conditionalFormatting sqref="F69">
    <cfRule type="duplicateValues" dxfId="0" priority="1"/>
    <cfRule type="duplicateValues" dxfId="0" priority="2"/>
    <cfRule type="duplicateValues" dxfId="0" priority="3"/>
  </conditionalFormatting>
  <conditionalFormatting sqref="F3:F46">
    <cfRule type="duplicateValues" dxfId="0" priority="18"/>
    <cfRule type="duplicateValues" dxfId="0" priority="19"/>
  </conditionalFormatting>
  <conditionalFormatting sqref="K3:K81">
    <cfRule type="duplicateValues" dxfId="0" priority="6"/>
  </conditionalFormatting>
  <conditionalFormatting sqref="F47:F68 F70:F81">
    <cfRule type="duplicateValues" dxfId="0" priority="16"/>
    <cfRule type="duplicateValues" dxfId="0" priority="17"/>
    <cfRule type="duplicateValues" dxfId="0" priority="7"/>
  </conditionalFormatting>
  <dataValidations count="1">
    <dataValidation type="list" allowBlank="1" showInputMessage="1" showErrorMessage="1" sqref="P3 P24 P25 P54 P59 P4:P9 P10:P23 P26:P31 P32:P40 P41:P43 P44:P53 P55:P58 P60:P65 P66:P70 P71:P79 P80:P81">
      <formula1>库龄!$A$2:$A$6</formula1>
    </dataValidation>
  </dataValidation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R1288"/>
  <sheetViews>
    <sheetView topLeftCell="F1" workbookViewId="0">
      <pane ySplit="2" topLeftCell="A87" activePane="bottomLeft" state="frozen"/>
      <selection/>
      <selection pane="bottomLeft" activeCell="AA62" sqref="AA62"/>
    </sheetView>
  </sheetViews>
  <sheetFormatPr defaultColWidth="9" defaultRowHeight="16.5"/>
  <cols>
    <col min="1" max="1" width="5.13333333333333" style="103" customWidth="1"/>
    <col min="2" max="2" width="5.125" style="103" customWidth="1"/>
    <col min="3" max="3" width="9.5" style="103" customWidth="1"/>
    <col min="4" max="4" width="10" style="103" hidden="1" customWidth="1"/>
    <col min="5" max="5" width="7.625" style="103" hidden="1" customWidth="1"/>
    <col min="6" max="6" width="12.75" style="106" customWidth="1"/>
    <col min="7" max="7" width="25.5" style="103" customWidth="1"/>
    <col min="8" max="8" width="11.75" style="103" hidden="1" customWidth="1"/>
    <col min="9" max="9" width="18.5" style="103" hidden="1" customWidth="1"/>
    <col min="10" max="10" width="9.75" style="103" hidden="1" customWidth="1" outlineLevel="1"/>
    <col min="11" max="11" width="11.625" style="107" hidden="1" customWidth="1" outlineLevel="1"/>
    <col min="12" max="12" width="8.875" style="103" hidden="1" customWidth="1" outlineLevel="1"/>
    <col min="13" max="13" width="9.25" style="103" customWidth="1" collapsed="1"/>
    <col min="14" max="15" width="9.375" style="103" hidden="1" customWidth="1" outlineLevel="1"/>
    <col min="16" max="16" width="9.625" style="103" hidden="1" customWidth="1" outlineLevel="1"/>
    <col min="17" max="17" width="9.375" style="103" hidden="1" customWidth="1" outlineLevel="1"/>
    <col min="18" max="18" width="9.125" style="103" hidden="1" customWidth="1" outlineLevel="1"/>
    <col min="19" max="19" width="11.75" style="107" customWidth="1" collapsed="1"/>
    <col min="20" max="20" width="12" style="103" customWidth="1"/>
    <col min="21" max="21" width="11" style="107" customWidth="1"/>
    <col min="22" max="22" width="9.75" style="107" customWidth="1"/>
    <col min="23" max="23" width="14.125" style="103" customWidth="1"/>
    <col min="24" max="24" width="11.75" style="103" customWidth="1"/>
    <col min="25" max="26" width="11.75" style="107" customWidth="1"/>
    <col min="27" max="27" width="12.375" style="107" customWidth="1"/>
    <col min="28" max="29" width="12.125" style="107" customWidth="1"/>
    <col min="30" max="30" width="10.75" style="103" customWidth="1"/>
    <col min="31" max="31" width="12.225" style="108" customWidth="1"/>
    <col min="32" max="32" width="14.8916666666667" style="108" customWidth="1"/>
    <col min="33" max="47" width="9" style="103"/>
    <col min="48" max="70" width="9" style="105"/>
    <col min="71" max="16384" width="9" style="103"/>
  </cols>
  <sheetData>
    <row r="1" s="103" customFormat="1" ht="17.25" spans="6:70">
      <c r="F1" s="106"/>
      <c r="K1" s="107"/>
      <c r="S1" s="107">
        <f>SUM(S3:S91)</f>
        <v>168911</v>
      </c>
      <c r="T1" s="107">
        <f>SUM(T3:T91)</f>
        <v>196031.83217</v>
      </c>
      <c r="U1" s="107">
        <f>SUM(U3:U91)</f>
        <v>38858.98542</v>
      </c>
      <c r="V1" s="107">
        <f>SUM(V3:V91)</f>
        <v>-65979.81759</v>
      </c>
      <c r="W1" s="107"/>
      <c r="X1" s="107"/>
      <c r="Y1" s="145">
        <f>SUM(Y3:Y246)</f>
        <v>58775.79899</v>
      </c>
      <c r="Z1" s="145">
        <f>SUM(Z3:Z246)</f>
        <v>170522.597064934</v>
      </c>
      <c r="AA1" s="145">
        <f>SUM(AA3:AA246)</f>
        <v>11129.7827236</v>
      </c>
      <c r="AB1" s="145">
        <f>SUM(AB3:AB246)</f>
        <v>-122876.580798534</v>
      </c>
      <c r="AC1" s="145">
        <f>SUM(AC3:AC246)</f>
        <v>-111746.798074934</v>
      </c>
      <c r="AE1" s="108"/>
      <c r="AF1" s="108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  <c r="BM1" s="105"/>
      <c r="BN1" s="105"/>
      <c r="BO1" s="105"/>
      <c r="BP1" s="105"/>
      <c r="BQ1" s="105"/>
      <c r="BR1" s="105"/>
    </row>
    <row r="2" s="104" customFormat="1" ht="19" customHeight="1" spans="1:70">
      <c r="A2" s="109" t="s">
        <v>110</v>
      </c>
      <c r="B2" s="110" t="s">
        <v>3</v>
      </c>
      <c r="C2" s="111" t="s">
        <v>111</v>
      </c>
      <c r="D2" s="111" t="s">
        <v>112</v>
      </c>
      <c r="E2" s="111" t="s">
        <v>113</v>
      </c>
      <c r="F2" s="111" t="s">
        <v>114</v>
      </c>
      <c r="G2" s="112" t="s">
        <v>115</v>
      </c>
      <c r="H2" s="112" t="s">
        <v>116</v>
      </c>
      <c r="I2" s="112" t="s">
        <v>117</v>
      </c>
      <c r="J2" s="111" t="s">
        <v>118</v>
      </c>
      <c r="K2" s="128" t="s">
        <v>119</v>
      </c>
      <c r="L2" s="111" t="s">
        <v>120</v>
      </c>
      <c r="M2" s="111" t="s">
        <v>121</v>
      </c>
      <c r="N2" s="111" t="s">
        <v>122</v>
      </c>
      <c r="O2" s="111" t="s">
        <v>123</v>
      </c>
      <c r="P2" s="22" t="s">
        <v>124</v>
      </c>
      <c r="Q2" s="22" t="s">
        <v>125</v>
      </c>
      <c r="R2" s="23" t="s">
        <v>126</v>
      </c>
      <c r="S2" s="134" t="s">
        <v>127</v>
      </c>
      <c r="T2" s="135" t="s">
        <v>128</v>
      </c>
      <c r="U2" s="136" t="s">
        <v>129</v>
      </c>
      <c r="V2" s="136" t="s">
        <v>130</v>
      </c>
      <c r="W2" s="137" t="s">
        <v>131</v>
      </c>
      <c r="X2" s="138" t="s">
        <v>132</v>
      </c>
      <c r="Y2" s="146" t="s">
        <v>10</v>
      </c>
      <c r="Z2" s="146" t="s">
        <v>11</v>
      </c>
      <c r="AA2" s="147" t="s">
        <v>12</v>
      </c>
      <c r="AB2" s="147" t="s">
        <v>13</v>
      </c>
      <c r="AC2" s="147" t="s">
        <v>133</v>
      </c>
      <c r="AD2" s="148" t="s">
        <v>134</v>
      </c>
      <c r="AE2" s="149" t="s">
        <v>22</v>
      </c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</row>
    <row r="3" s="103" customFormat="1" ht="19" customHeight="1" spans="1:70">
      <c r="A3" s="113">
        <f t="shared" ref="A3:A66" si="0">ROW()-2</f>
        <v>1</v>
      </c>
      <c r="B3" s="114">
        <v>230</v>
      </c>
      <c r="C3" s="115" t="s">
        <v>48</v>
      </c>
      <c r="D3" s="116"/>
      <c r="E3" s="115"/>
      <c r="F3" s="117" t="s">
        <v>226</v>
      </c>
      <c r="G3" s="118" t="str">
        <f>VLOOKUP(F3,'[6]10.1.1'!$A$1:$C$13122,3,0)</f>
        <v>H5座椅坐垫延伸滑块</v>
      </c>
      <c r="H3" s="119" t="str">
        <f>VLOOKUP(F3,'[2]1、物料浏览盘点模板时重新引'!$B$1:$G$7989,6,0)</f>
        <v>BC02</v>
      </c>
      <c r="I3" s="119" t="str">
        <f>VLOOKUP(H3,[3]数据!$A$1:$B$99,2,0)</f>
        <v>半成品-注塑</v>
      </c>
      <c r="J3" s="116"/>
      <c r="K3" s="129" t="str">
        <f t="shared" ref="K3:K66" si="1">C3&amp;F3</f>
        <v>W1345sht0001973</v>
      </c>
      <c r="L3" s="130"/>
      <c r="M3" s="131">
        <v>9544</v>
      </c>
      <c r="N3" s="116"/>
      <c r="O3" s="115"/>
      <c r="P3" s="115"/>
      <c r="Q3" s="115"/>
      <c r="R3" s="115"/>
      <c r="S3" s="139">
        <f t="shared" ref="S3:S66" si="2">M3</f>
        <v>9544</v>
      </c>
      <c r="T3" s="140">
        <f>VLOOKUP(F3,[8]数据!$A:$I,9,0)</f>
        <v>9544</v>
      </c>
      <c r="U3" s="141" t="str">
        <f>IF(S3&gt;T3,S3-T3,"")</f>
        <v/>
      </c>
      <c r="V3" s="141" t="str">
        <f t="shared" ref="V3:V66" si="3">IF(S3&lt;T3,S3-T3,"")</f>
        <v/>
      </c>
      <c r="W3" s="142"/>
      <c r="X3" s="143">
        <f>IFERROR(VLOOKUP(F3,'[5]230'!$B$1:$K$65536,10,0),0)</f>
        <v>2.51502</v>
      </c>
      <c r="Y3" s="151">
        <f t="shared" ref="Y3:Y66" si="4">IFERROR(S3*X3,"")</f>
        <v>24003.35088</v>
      </c>
      <c r="Z3" s="151">
        <f t="shared" ref="Z3:Z66" si="5">IFERROR(T3*X3,"")</f>
        <v>24003.35088</v>
      </c>
      <c r="AA3" s="152"/>
      <c r="AB3" s="152" t="str">
        <f t="shared" ref="AB3:AB66" si="6">IFERROR(V3*X3,"")</f>
        <v/>
      </c>
      <c r="AC3" s="152">
        <f t="shared" ref="AC3:AC66" si="7">Y3-Z3</f>
        <v>0</v>
      </c>
      <c r="AD3" s="153"/>
      <c r="AE3" s="154"/>
      <c r="AV3" s="105"/>
      <c r="AW3" s="105"/>
      <c r="AX3" s="105"/>
      <c r="AY3" s="105"/>
      <c r="AZ3" s="105"/>
      <c r="BA3" s="105"/>
      <c r="BB3" s="105"/>
      <c r="BC3" s="105"/>
      <c r="BD3" s="105"/>
      <c r="BE3" s="105"/>
      <c r="BF3" s="105"/>
      <c r="BG3" s="105"/>
      <c r="BH3" s="105"/>
      <c r="BI3" s="105"/>
      <c r="BJ3" s="105"/>
      <c r="BK3" s="105"/>
      <c r="BL3" s="105"/>
      <c r="BM3" s="105"/>
      <c r="BN3" s="105"/>
      <c r="BO3" s="105"/>
      <c r="BP3" s="105"/>
      <c r="BQ3" s="105"/>
      <c r="BR3" s="105"/>
    </row>
    <row r="4" s="103" customFormat="1" ht="19" customHeight="1" spans="1:70">
      <c r="A4" s="113">
        <f t="shared" si="0"/>
        <v>2</v>
      </c>
      <c r="B4" s="114">
        <v>230</v>
      </c>
      <c r="C4" s="115" t="s">
        <v>48</v>
      </c>
      <c r="D4" s="116"/>
      <c r="E4" s="115"/>
      <c r="F4" s="120" t="s">
        <v>209</v>
      </c>
      <c r="G4" s="118" t="str">
        <f>VLOOKUP(F4,'[6]10.1.1'!$A$1:$C$13122,3,0)</f>
        <v>3.0滚轮</v>
      </c>
      <c r="H4" s="119" t="str">
        <f>VLOOKUP(F4,'[2]1、物料浏览盘点模板时重新引'!$B$1:$G$7989,6,0)</f>
        <v>YC04</v>
      </c>
      <c r="I4" s="119" t="str">
        <f>VLOOKUP(H4,[3]数据!$A$1:$B$99,2,0)</f>
        <v>原材料-金属件直接材料</v>
      </c>
      <c r="J4" s="116"/>
      <c r="K4" s="129" t="str">
        <f t="shared" si="1"/>
        <v>W1345SHT0010811</v>
      </c>
      <c r="L4" s="116"/>
      <c r="M4" s="124">
        <v>204</v>
      </c>
      <c r="N4" s="116"/>
      <c r="O4" s="115"/>
      <c r="P4" s="115"/>
      <c r="Q4" s="115"/>
      <c r="R4" s="115"/>
      <c r="S4" s="139">
        <f t="shared" si="2"/>
        <v>204</v>
      </c>
      <c r="T4" s="140">
        <f>VLOOKUP(F4,[8]数据!$A:$I,9,0)</f>
        <v>7998</v>
      </c>
      <c r="U4" s="141" t="str">
        <f t="shared" ref="U4:U67" si="8">IF(S4&gt;T4,S4-T4,"")</f>
        <v/>
      </c>
      <c r="V4" s="141">
        <f t="shared" si="3"/>
        <v>-7794</v>
      </c>
      <c r="W4" s="142"/>
      <c r="X4" s="143">
        <f>IFERROR(VLOOKUP(F4,'[5]230'!$B$1:$K$65536,10,0),0)</f>
        <v>2.79</v>
      </c>
      <c r="Y4" s="151">
        <f t="shared" si="4"/>
        <v>569.16</v>
      </c>
      <c r="Z4" s="151">
        <f t="shared" si="5"/>
        <v>22314.42</v>
      </c>
      <c r="AA4" s="152"/>
      <c r="AB4" s="152">
        <f t="shared" si="6"/>
        <v>-21745.26</v>
      </c>
      <c r="AC4" s="152">
        <f t="shared" si="7"/>
        <v>-21745.26</v>
      </c>
      <c r="AD4" s="155"/>
      <c r="AE4" s="156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</row>
    <row r="5" s="103" customFormat="1" ht="19" customHeight="1" spans="1:70">
      <c r="A5" s="113">
        <f t="shared" si="0"/>
        <v>3</v>
      </c>
      <c r="B5" s="114">
        <v>230</v>
      </c>
      <c r="C5" s="115" t="s">
        <v>48</v>
      </c>
      <c r="D5" s="116"/>
      <c r="E5" s="115"/>
      <c r="F5" s="121" t="s">
        <v>227</v>
      </c>
      <c r="G5" s="118" t="str">
        <f>VLOOKUP(F5,'[6]10.1.1'!$A$1:$C$13122,3,0)</f>
        <v>气管卡扣（2*4mm）</v>
      </c>
      <c r="H5" s="119" t="str">
        <f>VLOOKUP(F5,'[2]1、物料浏览盘点模板时重新引'!$B$1:$G$7989,6,0)</f>
        <v>YC04</v>
      </c>
      <c r="I5" s="119" t="str">
        <f>VLOOKUP(H5,[3]数据!$A$1:$B$99,2,0)</f>
        <v>原材料-金属件直接材料</v>
      </c>
      <c r="J5" s="116"/>
      <c r="K5" s="129" t="str">
        <f t="shared" si="1"/>
        <v>W1345bcl0010006</v>
      </c>
      <c r="L5" s="130"/>
      <c r="M5" s="131">
        <f>12638+10000</f>
        <v>22638</v>
      </c>
      <c r="N5" s="116"/>
      <c r="O5" s="115"/>
      <c r="P5" s="115"/>
      <c r="Q5" s="115"/>
      <c r="R5" s="115"/>
      <c r="S5" s="139">
        <f t="shared" si="2"/>
        <v>22638</v>
      </c>
      <c r="T5" s="140">
        <f>VLOOKUP(F5,[8]数据!$A:$I,9,0)</f>
        <v>42153</v>
      </c>
      <c r="U5" s="141" t="str">
        <f t="shared" si="8"/>
        <v/>
      </c>
      <c r="V5" s="141">
        <f t="shared" si="3"/>
        <v>-19515</v>
      </c>
      <c r="W5" s="142"/>
      <c r="X5" s="143">
        <f>IFERROR(VLOOKUP(F5,'[5]230'!$B$1:$K$65536,10,0),0)</f>
        <v>0.14416</v>
      </c>
      <c r="Y5" s="151">
        <f t="shared" si="4"/>
        <v>3263.49408</v>
      </c>
      <c r="Z5" s="151">
        <f t="shared" si="5"/>
        <v>6076.77648</v>
      </c>
      <c r="AA5" s="152"/>
      <c r="AB5" s="152">
        <f t="shared" si="6"/>
        <v>-2813.2824</v>
      </c>
      <c r="AC5" s="152">
        <f t="shared" si="7"/>
        <v>-2813.2824</v>
      </c>
      <c r="AD5" s="155"/>
      <c r="AE5" s="156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105"/>
      <c r="BH5" s="105"/>
      <c r="BI5" s="105"/>
      <c r="BJ5" s="105"/>
      <c r="BK5" s="105"/>
      <c r="BL5" s="105"/>
      <c r="BM5" s="105"/>
      <c r="BN5" s="105"/>
      <c r="BO5" s="105"/>
      <c r="BP5" s="105"/>
      <c r="BQ5" s="105"/>
      <c r="BR5" s="105"/>
    </row>
    <row r="6" s="103" customFormat="1" ht="19" customHeight="1" spans="1:70">
      <c r="A6" s="113">
        <f t="shared" si="0"/>
        <v>4</v>
      </c>
      <c r="B6" s="114">
        <v>230</v>
      </c>
      <c r="C6" s="115" t="s">
        <v>48</v>
      </c>
      <c r="D6" s="116"/>
      <c r="E6" s="115"/>
      <c r="F6" s="121" t="s">
        <v>228</v>
      </c>
      <c r="G6" s="118" t="str">
        <f>VLOOKUP(F6,'[6]10.1.1'!$A$1:$C$13122,3,0)</f>
        <v>F扣</v>
      </c>
      <c r="H6" s="119" t="str">
        <f>VLOOKUP(F6,'[2]1、物料浏览盘点模板时重新引'!$B$1:$G$7989,6,0)</f>
        <v>YC04</v>
      </c>
      <c r="I6" s="119" t="str">
        <f>VLOOKUP(H6,[3]数据!$A$1:$B$99,2,0)</f>
        <v>原材料-金属件直接材料</v>
      </c>
      <c r="J6" s="116"/>
      <c r="K6" s="129" t="str">
        <f t="shared" si="1"/>
        <v>W1345bfa0000003</v>
      </c>
      <c r="L6" s="130"/>
      <c r="M6" s="131">
        <v>47629</v>
      </c>
      <c r="N6" s="116"/>
      <c r="O6" s="115"/>
      <c r="P6" s="115"/>
      <c r="Q6" s="115"/>
      <c r="R6" s="115"/>
      <c r="S6" s="139">
        <f t="shared" si="2"/>
        <v>47629</v>
      </c>
      <c r="T6" s="140">
        <f>VLOOKUP(F6,[8]数据!$A:$I,9,0)</f>
        <v>47629</v>
      </c>
      <c r="U6" s="141" t="str">
        <f t="shared" si="8"/>
        <v/>
      </c>
      <c r="V6" s="141" t="str">
        <f t="shared" si="3"/>
        <v/>
      </c>
      <c r="W6" s="142"/>
      <c r="X6" s="143">
        <f>IFERROR(VLOOKUP(F6,'[5]230'!$B$1:$K$65536,10,0),0)</f>
        <v>0.12467</v>
      </c>
      <c r="Y6" s="151">
        <f t="shared" si="4"/>
        <v>5937.90743</v>
      </c>
      <c r="Z6" s="151">
        <f t="shared" si="5"/>
        <v>5937.90743</v>
      </c>
      <c r="AA6" s="152"/>
      <c r="AB6" s="152" t="str">
        <f t="shared" si="6"/>
        <v/>
      </c>
      <c r="AC6" s="152">
        <f t="shared" si="7"/>
        <v>0</v>
      </c>
      <c r="AD6" s="155"/>
      <c r="AE6" s="156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5"/>
      <c r="BM6" s="105"/>
      <c r="BN6" s="105"/>
      <c r="BO6" s="105"/>
      <c r="BP6" s="105"/>
      <c r="BQ6" s="105"/>
      <c r="BR6" s="105"/>
    </row>
    <row r="7" s="103" customFormat="1" ht="19" customHeight="1" spans="1:70">
      <c r="A7" s="113">
        <f t="shared" si="0"/>
        <v>5</v>
      </c>
      <c r="B7" s="114">
        <v>230</v>
      </c>
      <c r="C7" s="115" t="s">
        <v>48</v>
      </c>
      <c r="D7" s="116"/>
      <c r="E7" s="115"/>
      <c r="F7" s="121" t="s">
        <v>229</v>
      </c>
      <c r="G7" s="118" t="str">
        <f>VLOOKUP(F7,'[6]10.1.1'!$A$1:$C$13122,3,0)</f>
        <v>挡块</v>
      </c>
      <c r="H7" s="119" t="str">
        <f>VLOOKUP(F7,'[2]1、物料浏览盘点模板时重新引'!$B$1:$G$7989,6,0)</f>
        <v>YC04</v>
      </c>
      <c r="I7" s="119" t="str">
        <f>VLOOKUP(H7,[3]数据!$A$1:$B$99,2,0)</f>
        <v>原材料-金属件直接材料</v>
      </c>
      <c r="J7" s="116"/>
      <c r="K7" s="129" t="str">
        <f t="shared" si="1"/>
        <v>W1345sht0001145</v>
      </c>
      <c r="L7" s="130"/>
      <c r="M7" s="131">
        <v>418</v>
      </c>
      <c r="N7" s="116"/>
      <c r="O7" s="115"/>
      <c r="P7" s="115"/>
      <c r="Q7" s="115"/>
      <c r="R7" s="115"/>
      <c r="S7" s="139">
        <v>418</v>
      </c>
      <c r="T7" s="140">
        <f>VLOOKUP(F7,[8]数据!$A:$I,9,0)</f>
        <v>5586</v>
      </c>
      <c r="U7" s="141" t="str">
        <f t="shared" si="8"/>
        <v/>
      </c>
      <c r="V7" s="141">
        <f t="shared" si="3"/>
        <v>-5168</v>
      </c>
      <c r="W7" s="142"/>
      <c r="X7" s="143">
        <f>IFERROR(VLOOKUP(F7,'[5]230'!$B$1:$K$65536,10,0),0)</f>
        <v>0.6911</v>
      </c>
      <c r="Y7" s="151">
        <f t="shared" si="4"/>
        <v>288.8798</v>
      </c>
      <c r="Z7" s="151">
        <f t="shared" si="5"/>
        <v>3860.4846</v>
      </c>
      <c r="AA7" s="152"/>
      <c r="AB7" s="152">
        <f t="shared" si="6"/>
        <v>-3571.6048</v>
      </c>
      <c r="AC7" s="152">
        <f t="shared" si="7"/>
        <v>-3571.6048</v>
      </c>
      <c r="AD7" s="155"/>
      <c r="AE7" s="156"/>
      <c r="AV7" s="105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5"/>
      <c r="BO7" s="105"/>
      <c r="BP7" s="105"/>
      <c r="BQ7" s="105"/>
      <c r="BR7" s="105"/>
    </row>
    <row r="8" s="103" customFormat="1" ht="19" customHeight="1" spans="1:70">
      <c r="A8" s="113">
        <f t="shared" si="0"/>
        <v>6</v>
      </c>
      <c r="B8" s="114">
        <v>230</v>
      </c>
      <c r="C8" s="115" t="s">
        <v>48</v>
      </c>
      <c r="D8" s="116"/>
      <c r="E8" s="115"/>
      <c r="F8" s="122" t="s">
        <v>230</v>
      </c>
      <c r="G8" s="123" t="str">
        <f>VLOOKUP(F8,'[6]10.1.1'!$A$1:$C$13122,3,0)</f>
        <v>X3000导向体盖</v>
      </c>
      <c r="H8" s="119" t="str">
        <f>VLOOKUP(F8,'[2]1、物料浏览盘点模板时重新引'!$B$1:$G$7989,6,0)</f>
        <v>BC02</v>
      </c>
      <c r="I8" s="119" t="str">
        <f>VLOOKUP(H8,[3]数据!$A$1:$B$99,2,0)</f>
        <v>半成品-注塑</v>
      </c>
      <c r="J8" s="116"/>
      <c r="K8" s="129" t="str">
        <f t="shared" si="1"/>
        <v>W1345sht0001880</v>
      </c>
      <c r="L8" s="130"/>
      <c r="M8" s="131">
        <v>1477</v>
      </c>
      <c r="N8" s="116"/>
      <c r="O8" s="115"/>
      <c r="P8" s="115"/>
      <c r="Q8" s="115"/>
      <c r="R8" s="115"/>
      <c r="S8" s="139">
        <f t="shared" si="2"/>
        <v>1477</v>
      </c>
      <c r="T8" s="140">
        <f>VLOOKUP(F8,[8]数据!$A:$I,9,0)</f>
        <v>1477</v>
      </c>
      <c r="U8" s="141" t="str">
        <f t="shared" si="8"/>
        <v/>
      </c>
      <c r="V8" s="141" t="str">
        <f t="shared" si="3"/>
        <v/>
      </c>
      <c r="W8" s="142"/>
      <c r="X8" s="143">
        <f>IFERROR(VLOOKUP(F8,'[5]230'!$B$1:$K$65536,10,0),0)</f>
        <v>1.14575</v>
      </c>
      <c r="Y8" s="151">
        <f t="shared" si="4"/>
        <v>1692.27275</v>
      </c>
      <c r="Z8" s="151">
        <f t="shared" si="5"/>
        <v>1692.27275</v>
      </c>
      <c r="AA8" s="152"/>
      <c r="AB8" s="152" t="str">
        <f t="shared" si="6"/>
        <v/>
      </c>
      <c r="AC8" s="152">
        <f t="shared" si="7"/>
        <v>0</v>
      </c>
      <c r="AD8" s="155"/>
      <c r="AE8" s="156"/>
      <c r="AV8" s="105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5"/>
      <c r="BN8" s="105"/>
      <c r="BO8" s="105"/>
      <c r="BP8" s="105"/>
      <c r="BQ8" s="105"/>
      <c r="BR8" s="105"/>
    </row>
    <row r="9" s="103" customFormat="1" ht="19" customHeight="1" spans="1:70">
      <c r="A9" s="113">
        <f t="shared" si="0"/>
        <v>7</v>
      </c>
      <c r="B9" s="114">
        <v>230</v>
      </c>
      <c r="C9" s="115" t="s">
        <v>48</v>
      </c>
      <c r="D9" s="116"/>
      <c r="E9" s="115"/>
      <c r="F9" s="124" t="s">
        <v>231</v>
      </c>
      <c r="G9" s="119" t="str">
        <f>VLOOKUP(F9,'[6]10.1.1'!$A$1:$C$13122,3,0)</f>
        <v>阻尼器垫片</v>
      </c>
      <c r="H9" s="119" t="str">
        <f>VLOOKUP(F9,'[2]1、物料浏览盘点模板时重新引'!$B$1:$G$7989,6,0)</f>
        <v>BC02</v>
      </c>
      <c r="I9" s="119" t="str">
        <f>VLOOKUP(H9,[3]数据!$A$1:$B$99,2,0)</f>
        <v>半成品-注塑</v>
      </c>
      <c r="J9" s="116"/>
      <c r="K9" s="129" t="str">
        <f t="shared" si="1"/>
        <v>W1345bfa0000566</v>
      </c>
      <c r="L9" s="116"/>
      <c r="M9" s="124">
        <v>34</v>
      </c>
      <c r="N9" s="116"/>
      <c r="O9" s="115"/>
      <c r="P9" s="115"/>
      <c r="Q9" s="115"/>
      <c r="R9" s="115"/>
      <c r="S9" s="139">
        <f t="shared" si="2"/>
        <v>34</v>
      </c>
      <c r="T9" s="140">
        <f>VLOOKUP(F9,[8]数据!$A:$I,9,0)</f>
        <v>14127</v>
      </c>
      <c r="U9" s="141" t="str">
        <f t="shared" si="8"/>
        <v/>
      </c>
      <c r="V9" s="141">
        <f t="shared" si="3"/>
        <v>-14093</v>
      </c>
      <c r="W9" s="142"/>
      <c r="X9" s="143">
        <f>IFERROR(VLOOKUP(F9,'[5]230'!$B$1:$K$65536,10,0),0)</f>
        <v>0.0818</v>
      </c>
      <c r="Y9" s="151">
        <f t="shared" si="4"/>
        <v>2.7812</v>
      </c>
      <c r="Z9" s="151">
        <f t="shared" si="5"/>
        <v>1155.5886</v>
      </c>
      <c r="AA9" s="152"/>
      <c r="AB9" s="152">
        <f t="shared" si="6"/>
        <v>-1152.8074</v>
      </c>
      <c r="AC9" s="152">
        <f t="shared" si="7"/>
        <v>-1152.8074</v>
      </c>
      <c r="AD9" s="155"/>
      <c r="AE9" s="156"/>
      <c r="AV9" s="105"/>
      <c r="AW9" s="105"/>
      <c r="AX9" s="105"/>
      <c r="AY9" s="105"/>
      <c r="AZ9" s="105"/>
      <c r="BA9" s="105"/>
      <c r="BB9" s="105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5"/>
      <c r="BN9" s="105"/>
      <c r="BO9" s="105"/>
      <c r="BP9" s="105"/>
      <c r="BQ9" s="105"/>
      <c r="BR9" s="105"/>
    </row>
    <row r="10" s="103" customFormat="1" ht="19" customHeight="1" spans="1:70">
      <c r="A10" s="113">
        <f t="shared" si="0"/>
        <v>8</v>
      </c>
      <c r="B10" s="114">
        <v>230</v>
      </c>
      <c r="C10" s="115" t="s">
        <v>48</v>
      </c>
      <c r="D10" s="116"/>
      <c r="E10" s="115"/>
      <c r="F10" s="124" t="s">
        <v>232</v>
      </c>
      <c r="G10" s="119" t="str">
        <f>VLOOKUP(F10,'[6]10.1.1'!$A$1:$C$13122,3,0)</f>
        <v>卡板限位塑料件</v>
      </c>
      <c r="H10" s="119" t="str">
        <f>VLOOKUP(F10,'[2]1、物料浏览盘点模板时重新引'!$B$1:$G$7989,6,0)</f>
        <v>YC04</v>
      </c>
      <c r="I10" s="119" t="str">
        <f>VLOOKUP(H10,[3]数据!$A$1:$B$99,2,0)</f>
        <v>原材料-金属件直接材料</v>
      </c>
      <c r="J10" s="116"/>
      <c r="K10" s="129" t="str">
        <f t="shared" si="1"/>
        <v>W1345sht0012147</v>
      </c>
      <c r="L10" s="116"/>
      <c r="M10" s="124">
        <v>891</v>
      </c>
      <c r="N10" s="116"/>
      <c r="O10" s="115"/>
      <c r="P10" s="115"/>
      <c r="Q10" s="115"/>
      <c r="R10" s="115"/>
      <c r="S10" s="139">
        <f t="shared" si="2"/>
        <v>891</v>
      </c>
      <c r="T10" s="140">
        <f>VLOOKUP(F10,[8]数据!$A:$I,9,0)</f>
        <v>2292</v>
      </c>
      <c r="U10" s="141" t="str">
        <f t="shared" si="8"/>
        <v/>
      </c>
      <c r="V10" s="141">
        <f t="shared" si="3"/>
        <v>-1401</v>
      </c>
      <c r="W10" s="142"/>
      <c r="X10" s="143">
        <f>IFERROR(VLOOKUP(F10,'[5]230'!$B$1:$K$65536,10,0),0)</f>
        <v>0.6355</v>
      </c>
      <c r="Y10" s="151">
        <f t="shared" si="4"/>
        <v>566.2305</v>
      </c>
      <c r="Z10" s="151">
        <f t="shared" si="5"/>
        <v>1456.566</v>
      </c>
      <c r="AA10" s="152"/>
      <c r="AB10" s="152">
        <f t="shared" si="6"/>
        <v>-890.3355</v>
      </c>
      <c r="AC10" s="152">
        <f t="shared" si="7"/>
        <v>-890.3355</v>
      </c>
      <c r="AD10" s="155"/>
      <c r="AE10" s="156"/>
      <c r="AV10" s="105"/>
      <c r="AW10" s="105"/>
      <c r="AX10" s="105"/>
      <c r="AY10" s="105"/>
      <c r="AZ10" s="105"/>
      <c r="BA10" s="105"/>
      <c r="BB10" s="105"/>
      <c r="BC10" s="105"/>
      <c r="BD10" s="105"/>
      <c r="BE10" s="105"/>
      <c r="BF10" s="105"/>
      <c r="BG10" s="105"/>
      <c r="BH10" s="105"/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</row>
    <row r="11" s="103" customFormat="1" ht="19" customHeight="1" spans="1:70">
      <c r="A11" s="113">
        <f t="shared" si="0"/>
        <v>9</v>
      </c>
      <c r="B11" s="114">
        <v>230</v>
      </c>
      <c r="C11" s="115" t="s">
        <v>48</v>
      </c>
      <c r="D11" s="116"/>
      <c r="E11" s="115"/>
      <c r="F11" s="124" t="s">
        <v>233</v>
      </c>
      <c r="G11" s="119" t="str">
        <f>VLOOKUP(F11,'[6]10.1.1'!$A$1:$C$13122,3,0)</f>
        <v>内梅花盘头三角牙自攻螺钉</v>
      </c>
      <c r="H11" s="119" t="str">
        <f>VLOOKUP(F11,'[2]1、物料浏览盘点模板时重新引'!$B$1:$G$7989,6,0)</f>
        <v>YC01</v>
      </c>
      <c r="I11" s="119" t="str">
        <f>VLOOKUP(H11,[3]数据!$A$1:$B$99,2,0)</f>
        <v>原材料-座椅直接材料</v>
      </c>
      <c r="J11" s="116"/>
      <c r="K11" s="129" t="str">
        <f t="shared" si="1"/>
        <v>W1345bfa0010037</v>
      </c>
      <c r="L11" s="116"/>
      <c r="M11" s="124">
        <v>4379</v>
      </c>
      <c r="N11" s="116"/>
      <c r="O11" s="115"/>
      <c r="P11" s="115"/>
      <c r="Q11" s="115"/>
      <c r="R11" s="115"/>
      <c r="S11" s="139">
        <f t="shared" si="2"/>
        <v>4379</v>
      </c>
      <c r="T11" s="140">
        <f>VLOOKUP(F11,[8]数据!$A:$I,9,0)</f>
        <v>7756</v>
      </c>
      <c r="U11" s="141" t="str">
        <f t="shared" si="8"/>
        <v/>
      </c>
      <c r="V11" s="141">
        <f t="shared" si="3"/>
        <v>-3377</v>
      </c>
      <c r="W11" s="142"/>
      <c r="X11" s="143">
        <f>IFERROR(VLOOKUP(F11,'[5]230'!$B$1:$K$65536,10,0),0)</f>
        <v>0.14</v>
      </c>
      <c r="Y11" s="151">
        <f t="shared" si="4"/>
        <v>613.06</v>
      </c>
      <c r="Z11" s="151">
        <f t="shared" si="5"/>
        <v>1085.84</v>
      </c>
      <c r="AA11" s="152"/>
      <c r="AB11" s="152">
        <f t="shared" si="6"/>
        <v>-472.78</v>
      </c>
      <c r="AC11" s="152">
        <f t="shared" si="7"/>
        <v>-472.78</v>
      </c>
      <c r="AD11" s="155"/>
      <c r="AE11" s="156"/>
      <c r="AV11" s="105"/>
      <c r="AW11" s="105"/>
      <c r="AX11" s="105"/>
      <c r="AY11" s="105"/>
      <c r="AZ11" s="105"/>
      <c r="BA11" s="105"/>
      <c r="BB11" s="105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5"/>
      <c r="BN11" s="105"/>
      <c r="BO11" s="105"/>
      <c r="BP11" s="105"/>
      <c r="BQ11" s="105"/>
      <c r="BR11" s="105"/>
    </row>
    <row r="12" s="103" customFormat="1" ht="19" customHeight="1" spans="1:70">
      <c r="A12" s="113">
        <f t="shared" si="0"/>
        <v>10</v>
      </c>
      <c r="B12" s="114">
        <v>230</v>
      </c>
      <c r="C12" s="115" t="s">
        <v>48</v>
      </c>
      <c r="D12" s="116"/>
      <c r="E12" s="115"/>
      <c r="F12" s="125" t="s">
        <v>234</v>
      </c>
      <c r="G12" s="119" t="str">
        <f>VLOOKUP(F12,'[6]10.1.1'!$A$1:$C$13122,3,0)</f>
        <v>阻尼器变阻尼拨快</v>
      </c>
      <c r="H12" s="119" t="str">
        <f>VLOOKUP(F12,'[2]1、物料浏览盘点模板时重新引'!$B$1:$G$7989,6,0)</f>
        <v>YC04</v>
      </c>
      <c r="I12" s="119" t="str">
        <f>VLOOKUP(H12,[3]数据!$A$1:$B$99,2,0)</f>
        <v>原材料-金属件直接材料</v>
      </c>
      <c r="J12" s="116"/>
      <c r="K12" s="129" t="str">
        <f t="shared" si="1"/>
        <v>W1345sht0010517</v>
      </c>
      <c r="L12" s="130"/>
      <c r="M12" s="131">
        <f>9681+1000</f>
        <v>10681</v>
      </c>
      <c r="N12" s="116"/>
      <c r="O12" s="115"/>
      <c r="P12" s="115"/>
      <c r="Q12" s="115"/>
      <c r="R12" s="115"/>
      <c r="S12" s="139">
        <f t="shared" si="2"/>
        <v>10681</v>
      </c>
      <c r="T12" s="140">
        <f>VLOOKUP(F12,[8]数据!$A:$I,9,0)</f>
        <v>11636</v>
      </c>
      <c r="U12" s="141" t="str">
        <f t="shared" si="8"/>
        <v/>
      </c>
      <c r="V12" s="141">
        <f t="shared" si="3"/>
        <v>-955</v>
      </c>
      <c r="W12" s="142"/>
      <c r="X12" s="143">
        <f>IFERROR(VLOOKUP(F12,'[5]230'!$B$1:$K$65536,10,0),0)</f>
        <v>0.152</v>
      </c>
      <c r="Y12" s="151">
        <f t="shared" si="4"/>
        <v>1623.512</v>
      </c>
      <c r="Z12" s="151">
        <f t="shared" si="5"/>
        <v>1768.672</v>
      </c>
      <c r="AA12" s="152"/>
      <c r="AB12" s="152">
        <f t="shared" si="6"/>
        <v>-145.16</v>
      </c>
      <c r="AC12" s="152">
        <f t="shared" si="7"/>
        <v>-145.16</v>
      </c>
      <c r="AD12" s="155"/>
      <c r="AE12" s="156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5"/>
      <c r="BN12" s="105"/>
      <c r="BO12" s="105"/>
      <c r="BP12" s="105"/>
      <c r="BQ12" s="105"/>
      <c r="BR12" s="105"/>
    </row>
    <row r="13" s="103" customFormat="1" ht="19" customHeight="1" spans="1:70">
      <c r="A13" s="113">
        <f t="shared" si="0"/>
        <v>11</v>
      </c>
      <c r="B13" s="114">
        <v>230</v>
      </c>
      <c r="C13" s="115" t="s">
        <v>48</v>
      </c>
      <c r="D13" s="116"/>
      <c r="E13" s="115"/>
      <c r="F13" s="124" t="s">
        <v>235</v>
      </c>
      <c r="G13" s="119" t="str">
        <f>VLOOKUP(F13,'[6]10.1.1'!$A$1:$C$13122,3,0)</f>
        <v>十字自攻钉ST4.8*16</v>
      </c>
      <c r="H13" s="119" t="str">
        <f>VLOOKUP(F13,'[2]1、物料浏览盘点模板时重新引'!$B$1:$G$7989,6,0)</f>
        <v>YC10</v>
      </c>
      <c r="I13" s="119" t="str">
        <f>VLOOKUP(H13,[3]数据!$A$1:$B$99,2,0)</f>
        <v>原材料-共用材料</v>
      </c>
      <c r="J13" s="116"/>
      <c r="K13" s="129" t="str">
        <f t="shared" si="1"/>
        <v>W1345bfa0000021</v>
      </c>
      <c r="L13" s="116"/>
      <c r="M13" s="124">
        <v>5777</v>
      </c>
      <c r="N13" s="116"/>
      <c r="O13" s="115"/>
      <c r="P13" s="115"/>
      <c r="Q13" s="115"/>
      <c r="R13" s="115"/>
      <c r="S13" s="139">
        <f t="shared" si="2"/>
        <v>5777</v>
      </c>
      <c r="T13" s="140">
        <f>VLOOKUP(F13,[8]数据!$A:$I,9,0)</f>
        <v>11498</v>
      </c>
      <c r="U13" s="141" t="str">
        <f t="shared" si="8"/>
        <v/>
      </c>
      <c r="V13" s="141">
        <f t="shared" si="3"/>
        <v>-5721</v>
      </c>
      <c r="W13" s="142"/>
      <c r="X13" s="143">
        <f>IFERROR(VLOOKUP(F13,'[5]230'!$B$1:$K$65536,10,0),0)</f>
        <v>0.0478</v>
      </c>
      <c r="Y13" s="151">
        <f t="shared" si="4"/>
        <v>276.1406</v>
      </c>
      <c r="Z13" s="151">
        <f t="shared" si="5"/>
        <v>549.6044</v>
      </c>
      <c r="AA13" s="152"/>
      <c r="AB13" s="152">
        <f t="shared" si="6"/>
        <v>-273.4638</v>
      </c>
      <c r="AC13" s="152">
        <f t="shared" si="7"/>
        <v>-273.4638</v>
      </c>
      <c r="AD13" s="155"/>
      <c r="AE13" s="156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5"/>
      <c r="BN13" s="105"/>
      <c r="BO13" s="105"/>
      <c r="BP13" s="105"/>
      <c r="BQ13" s="105"/>
      <c r="BR13" s="105"/>
    </row>
    <row r="14" s="103" customFormat="1" ht="19" customHeight="1" spans="1:70">
      <c r="A14" s="113">
        <f t="shared" si="0"/>
        <v>12</v>
      </c>
      <c r="B14" s="114">
        <v>230</v>
      </c>
      <c r="C14" s="115" t="s">
        <v>48</v>
      </c>
      <c r="D14" s="116"/>
      <c r="E14" s="115"/>
      <c r="F14" s="125" t="s">
        <v>236</v>
      </c>
      <c r="G14" s="119" t="str">
        <f>VLOOKUP(F14,'[6]10.1.1'!$A$1:$C$13122,3,0)</f>
        <v>四管夹</v>
      </c>
      <c r="H14" s="119" t="str">
        <f>VLOOKUP(F14,'[2]1、物料浏览盘点模板时重新引'!$B$1:$G$7989,6,0)</f>
        <v>YC04</v>
      </c>
      <c r="I14" s="119" t="str">
        <f>VLOOKUP(H14,[3]数据!$A$1:$B$99,2,0)</f>
        <v>原材料-金属件直接材料</v>
      </c>
      <c r="J14" s="116"/>
      <c r="K14" s="129" t="str">
        <f t="shared" si="1"/>
        <v>W1345bcl0010010</v>
      </c>
      <c r="L14" s="130"/>
      <c r="M14" s="132">
        <v>18</v>
      </c>
      <c r="N14" s="116"/>
      <c r="O14" s="115"/>
      <c r="P14" s="115"/>
      <c r="Q14" s="115"/>
      <c r="R14" s="115"/>
      <c r="S14" s="139">
        <f t="shared" si="2"/>
        <v>18</v>
      </c>
      <c r="T14" s="140">
        <f>VLOOKUP(F14,[8]数据!$A:$I,9,0)</f>
        <v>800.84799</v>
      </c>
      <c r="U14" s="141" t="str">
        <f t="shared" si="8"/>
        <v/>
      </c>
      <c r="V14" s="141">
        <f t="shared" si="3"/>
        <v>-782.84799</v>
      </c>
      <c r="W14" s="142"/>
      <c r="X14" s="143">
        <f>IFERROR(VLOOKUP(F14,'[5]230'!$B$1:$K$65536,10,0),0)</f>
        <v>0.32</v>
      </c>
      <c r="Y14" s="151">
        <f t="shared" si="4"/>
        <v>5.76</v>
      </c>
      <c r="Z14" s="151">
        <f t="shared" si="5"/>
        <v>256.2713568</v>
      </c>
      <c r="AA14" s="152"/>
      <c r="AB14" s="152">
        <f t="shared" si="6"/>
        <v>-250.5113568</v>
      </c>
      <c r="AC14" s="152">
        <f t="shared" si="7"/>
        <v>-250.5113568</v>
      </c>
      <c r="AD14" s="155"/>
      <c r="AE14" s="156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</row>
    <row r="15" s="103" customFormat="1" ht="19" customHeight="1" spans="1:70">
      <c r="A15" s="113">
        <f t="shared" si="0"/>
        <v>13</v>
      </c>
      <c r="B15" s="114">
        <v>230</v>
      </c>
      <c r="C15" s="115" t="s">
        <v>48</v>
      </c>
      <c r="D15" s="116"/>
      <c r="E15" s="115"/>
      <c r="F15" s="125" t="s">
        <v>237</v>
      </c>
      <c r="G15" s="119" t="str">
        <f>VLOOKUP(F15,'[6]10.1.1'!$A$1:$C$13122,3,0)</f>
        <v>仰角拉线总成</v>
      </c>
      <c r="H15" s="119" t="str">
        <f>VLOOKUP(F15,'[2]1、物料浏览盘点模板时重新引'!$B$1:$G$7989,6,0)</f>
        <v>YC04</v>
      </c>
      <c r="I15" s="119" t="str">
        <f>VLOOKUP(H15,[3]数据!$A$1:$B$99,2,0)</f>
        <v>原材料-金属件直接材料</v>
      </c>
      <c r="J15" s="116"/>
      <c r="K15" s="129" t="str">
        <f t="shared" si="1"/>
        <v>W1345sht0013123</v>
      </c>
      <c r="L15" s="130"/>
      <c r="M15" s="132">
        <v>41</v>
      </c>
      <c r="N15" s="116"/>
      <c r="O15" s="115"/>
      <c r="P15" s="115"/>
      <c r="Q15" s="115"/>
      <c r="R15" s="115"/>
      <c r="S15" s="139">
        <f t="shared" si="2"/>
        <v>41</v>
      </c>
      <c r="T15" s="140">
        <f>VLOOKUP(F15,[8]数据!$A:$I,9,0)</f>
        <v>89.99999</v>
      </c>
      <c r="U15" s="141" t="str">
        <f t="shared" si="8"/>
        <v/>
      </c>
      <c r="V15" s="141">
        <f t="shared" si="3"/>
        <v>-48.99999</v>
      </c>
      <c r="W15" s="142"/>
      <c r="X15" s="143">
        <f>IFERROR(VLOOKUP(F15,'[5]230'!$B$1:$K$65536,10,0),0)</f>
        <v>4.47</v>
      </c>
      <c r="Y15" s="151">
        <f t="shared" si="4"/>
        <v>183.27</v>
      </c>
      <c r="Z15" s="151">
        <f t="shared" si="5"/>
        <v>402.2999553</v>
      </c>
      <c r="AA15" s="152"/>
      <c r="AB15" s="152">
        <f t="shared" si="6"/>
        <v>-219.0299553</v>
      </c>
      <c r="AC15" s="152">
        <f t="shared" si="7"/>
        <v>-219.0299553</v>
      </c>
      <c r="AD15" s="155"/>
      <c r="AE15" s="156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</row>
    <row r="16" s="103" customFormat="1" ht="19" customHeight="1" spans="1:70">
      <c r="A16" s="113">
        <f t="shared" si="0"/>
        <v>14</v>
      </c>
      <c r="B16" s="114">
        <v>230</v>
      </c>
      <c r="C16" s="115" t="s">
        <v>48</v>
      </c>
      <c r="D16" s="116"/>
      <c r="E16" s="115"/>
      <c r="F16" s="124" t="s">
        <v>238</v>
      </c>
      <c r="G16" s="119" t="str">
        <f>VLOOKUP(F16,'[6]10.1.1'!$A$1:$C$13122,3,0)</f>
        <v>固定螺栓</v>
      </c>
      <c r="H16" s="119" t="str">
        <f>VLOOKUP(F16,'[2]1、物料浏览盘点模板时重新引'!$B$1:$G$7989,6,0)</f>
        <v>YC04</v>
      </c>
      <c r="I16" s="119" t="str">
        <f>VLOOKUP(H16,[3]数据!$A$1:$B$99,2,0)</f>
        <v>原材料-金属件直接材料</v>
      </c>
      <c r="J16" s="116"/>
      <c r="K16" s="129" t="str">
        <f t="shared" si="1"/>
        <v>W1345bfa0000314</v>
      </c>
      <c r="L16" s="116"/>
      <c r="M16" s="124">
        <v>4</v>
      </c>
      <c r="N16" s="116"/>
      <c r="O16" s="115"/>
      <c r="P16" s="115"/>
      <c r="Q16" s="115"/>
      <c r="R16" s="115"/>
      <c r="S16" s="139">
        <f t="shared" si="2"/>
        <v>4</v>
      </c>
      <c r="T16" s="140">
        <f>VLOOKUP(F16,[8]数据!$A:$I,9,0)</f>
        <v>99</v>
      </c>
      <c r="U16" s="141" t="str">
        <f t="shared" si="8"/>
        <v/>
      </c>
      <c r="V16" s="141">
        <f t="shared" si="3"/>
        <v>-95</v>
      </c>
      <c r="W16" s="142"/>
      <c r="X16" s="143">
        <f>IFERROR(VLOOKUP(F16,'[5]230'!$B$1:$K$65536,10,0),0)</f>
        <v>1.3</v>
      </c>
      <c r="Y16" s="151">
        <f t="shared" si="4"/>
        <v>5.2</v>
      </c>
      <c r="Z16" s="151">
        <f t="shared" si="5"/>
        <v>128.7</v>
      </c>
      <c r="AA16" s="152"/>
      <c r="AB16" s="152">
        <f t="shared" si="6"/>
        <v>-123.5</v>
      </c>
      <c r="AC16" s="152">
        <f t="shared" si="7"/>
        <v>-123.5</v>
      </c>
      <c r="AD16" s="155"/>
      <c r="AE16" s="156"/>
      <c r="AV16" s="105"/>
      <c r="AW16" s="105"/>
      <c r="AX16" s="105"/>
      <c r="AY16" s="105"/>
      <c r="AZ16" s="105"/>
      <c r="BA16" s="105"/>
      <c r="BB16" s="105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5"/>
      <c r="BN16" s="105"/>
      <c r="BO16" s="105"/>
      <c r="BP16" s="105"/>
      <c r="BQ16" s="105"/>
      <c r="BR16" s="105"/>
    </row>
    <row r="17" s="103" customFormat="1" ht="18" customHeight="1" spans="1:70">
      <c r="A17" s="113">
        <f t="shared" si="0"/>
        <v>15</v>
      </c>
      <c r="B17" s="114">
        <v>230</v>
      </c>
      <c r="C17" s="115" t="s">
        <v>48</v>
      </c>
      <c r="D17" s="116"/>
      <c r="E17" s="115"/>
      <c r="F17" s="124" t="s">
        <v>239</v>
      </c>
      <c r="G17" s="119" t="str">
        <f>VLOOKUP(F17,'[6]10.1.1'!$A$1:$C$13122,3,0)</f>
        <v>开口型扁圆头抽芯铆钉</v>
      </c>
      <c r="H17" s="119" t="str">
        <f>VLOOKUP(F17,'[2]1、物料浏览盘点模板时重新引'!$B$1:$G$7989,6,0)</f>
        <v>YC01</v>
      </c>
      <c r="I17" s="119" t="str">
        <f>VLOOKUP(H17,[3]数据!$A$1:$B$99,2,0)</f>
        <v>原材料-座椅直接材料</v>
      </c>
      <c r="J17" s="116"/>
      <c r="K17" s="129" t="str">
        <f t="shared" si="1"/>
        <v>W1345bfa0000307</v>
      </c>
      <c r="L17" s="116"/>
      <c r="M17" s="124">
        <v>247</v>
      </c>
      <c r="N17" s="116"/>
      <c r="O17" s="115"/>
      <c r="P17" s="115"/>
      <c r="Q17" s="115"/>
      <c r="R17" s="115"/>
      <c r="S17" s="139">
        <f t="shared" si="2"/>
        <v>247</v>
      </c>
      <c r="T17" s="140">
        <f>VLOOKUP(F17,[8]数据!$A:$I,9,0)</f>
        <v>1188</v>
      </c>
      <c r="U17" s="141" t="str">
        <f t="shared" si="8"/>
        <v/>
      </c>
      <c r="V17" s="141">
        <f t="shared" si="3"/>
        <v>-941</v>
      </c>
      <c r="W17" s="142"/>
      <c r="X17" s="143">
        <f>IFERROR(VLOOKUP(F17,'[5]230'!$B$1:$K$65536,10,0),0)</f>
        <v>0.1134</v>
      </c>
      <c r="Y17" s="151">
        <f t="shared" si="4"/>
        <v>28.0098</v>
      </c>
      <c r="Z17" s="151">
        <f t="shared" si="5"/>
        <v>134.7192</v>
      </c>
      <c r="AA17" s="152"/>
      <c r="AB17" s="152">
        <f t="shared" si="6"/>
        <v>-106.7094</v>
      </c>
      <c r="AC17" s="152">
        <f t="shared" si="7"/>
        <v>-106.7094</v>
      </c>
      <c r="AD17" s="155"/>
      <c r="AE17" s="156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</row>
    <row r="18" s="103" customFormat="1" ht="19" customHeight="1" spans="1:70">
      <c r="A18" s="113">
        <f t="shared" si="0"/>
        <v>16</v>
      </c>
      <c r="B18" s="114">
        <v>230</v>
      </c>
      <c r="C18" s="115" t="s">
        <v>48</v>
      </c>
      <c r="D18" s="116"/>
      <c r="E18" s="115"/>
      <c r="F18" s="124" t="s">
        <v>240</v>
      </c>
      <c r="G18" s="119" t="str">
        <f>VLOOKUP(F18,'[6]10.1.1'!$A$1:$C$13122,3,0)</f>
        <v>φ4.2*16元机自攻螺丝</v>
      </c>
      <c r="H18" s="119" t="str">
        <f>VLOOKUP(F18,'[2]1、物料浏览盘点模板时重新引'!$B$1:$G$7989,6,0)</f>
        <v>YC10</v>
      </c>
      <c r="I18" s="119" t="str">
        <f>VLOOKUP(H18,[3]数据!$A$1:$B$99,2,0)</f>
        <v>原材料-共用材料</v>
      </c>
      <c r="J18" s="116"/>
      <c r="K18" s="129" t="str">
        <f t="shared" si="1"/>
        <v>W1345bfa0000292</v>
      </c>
      <c r="L18" s="116"/>
      <c r="M18" s="124">
        <v>7623</v>
      </c>
      <c r="N18" s="116"/>
      <c r="O18" s="115"/>
      <c r="P18" s="115"/>
      <c r="Q18" s="115"/>
      <c r="R18" s="115"/>
      <c r="S18" s="139">
        <f t="shared" si="2"/>
        <v>7623</v>
      </c>
      <c r="T18" s="140">
        <f>VLOOKUP(F18,[8]数据!$A:$I,9,0)</f>
        <v>8766</v>
      </c>
      <c r="U18" s="141" t="str">
        <f t="shared" si="8"/>
        <v/>
      </c>
      <c r="V18" s="141">
        <f t="shared" si="3"/>
        <v>-1143</v>
      </c>
      <c r="W18" s="142"/>
      <c r="X18" s="143">
        <f>IFERROR(VLOOKUP(F18,'[5]230'!$B$1:$K$65536,10,0),0)</f>
        <v>0.07</v>
      </c>
      <c r="Y18" s="151">
        <f t="shared" si="4"/>
        <v>533.61</v>
      </c>
      <c r="Z18" s="151">
        <f t="shared" si="5"/>
        <v>613.62</v>
      </c>
      <c r="AA18" s="152"/>
      <c r="AB18" s="152">
        <f t="shared" si="6"/>
        <v>-80.01</v>
      </c>
      <c r="AC18" s="152">
        <f t="shared" si="7"/>
        <v>-80.01</v>
      </c>
      <c r="AD18" s="155"/>
      <c r="AE18" s="156"/>
      <c r="AV18" s="105"/>
      <c r="AW18" s="105"/>
      <c r="AX18" s="105"/>
      <c r="AY18" s="105"/>
      <c r="AZ18" s="105"/>
      <c r="BA18" s="105"/>
      <c r="BB18" s="105"/>
      <c r="BC18" s="105"/>
      <c r="BD18" s="105"/>
      <c r="BE18" s="105"/>
      <c r="BF18" s="105"/>
      <c r="BG18" s="105"/>
      <c r="BH18" s="105"/>
      <c r="BI18" s="105"/>
      <c r="BJ18" s="105"/>
      <c r="BK18" s="105"/>
      <c r="BL18" s="105"/>
      <c r="BM18" s="105"/>
      <c r="BN18" s="105"/>
      <c r="BO18" s="105"/>
      <c r="BP18" s="105"/>
      <c r="BQ18" s="105"/>
      <c r="BR18" s="105"/>
    </row>
    <row r="19" s="103" customFormat="1" ht="19" customHeight="1" spans="1:70">
      <c r="A19" s="113">
        <f t="shared" si="0"/>
        <v>17</v>
      </c>
      <c r="B19" s="114">
        <v>230</v>
      </c>
      <c r="C19" s="115" t="s">
        <v>48</v>
      </c>
      <c r="D19" s="116"/>
      <c r="E19" s="115"/>
      <c r="F19" s="124" t="s">
        <v>241</v>
      </c>
      <c r="G19" s="119" t="str">
        <f>VLOOKUP(F19,'[6]10.1.1'!$A$1:$C$13122,3,0)</f>
        <v>开口挡圈φ3.5</v>
      </c>
      <c r="H19" s="119" t="str">
        <f>VLOOKUP(F19,'[2]1、物料浏览盘点模板时重新引'!$B$1:$G$7989,6,0)</f>
        <v>YC04</v>
      </c>
      <c r="I19" s="119" t="str">
        <f>VLOOKUP(H19,[3]数据!$A$1:$B$99,2,0)</f>
        <v>原材料-金属件直接材料</v>
      </c>
      <c r="J19" s="116"/>
      <c r="K19" s="129" t="str">
        <f t="shared" si="1"/>
        <v>W1345bsp0000080</v>
      </c>
      <c r="L19" s="116"/>
      <c r="M19" s="124">
        <v>1540</v>
      </c>
      <c r="N19" s="116"/>
      <c r="O19" s="115"/>
      <c r="P19" s="115"/>
      <c r="Q19" s="115"/>
      <c r="R19" s="115"/>
      <c r="S19" s="139">
        <f t="shared" si="2"/>
        <v>1540</v>
      </c>
      <c r="T19" s="140">
        <f>VLOOKUP(F19,[8]数据!$A:$I,9,0)</f>
        <v>3947</v>
      </c>
      <c r="U19" s="141" t="str">
        <f t="shared" si="8"/>
        <v/>
      </c>
      <c r="V19" s="141">
        <f t="shared" si="3"/>
        <v>-2407</v>
      </c>
      <c r="W19" s="142"/>
      <c r="X19" s="143">
        <f>IFERROR(VLOOKUP(F19,'[5]230'!$B$1:$K$65536,10,0),0)</f>
        <v>0.0265</v>
      </c>
      <c r="Y19" s="151">
        <f t="shared" si="4"/>
        <v>40.81</v>
      </c>
      <c r="Z19" s="151">
        <f t="shared" si="5"/>
        <v>104.5955</v>
      </c>
      <c r="AA19" s="152"/>
      <c r="AB19" s="152">
        <f t="shared" si="6"/>
        <v>-63.7855</v>
      </c>
      <c r="AC19" s="152">
        <f t="shared" si="7"/>
        <v>-63.7855</v>
      </c>
      <c r="AD19" s="155"/>
      <c r="AE19" s="156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</row>
    <row r="20" s="103" customFormat="1" ht="19" customHeight="1" spans="1:70">
      <c r="A20" s="113">
        <f t="shared" si="0"/>
        <v>18</v>
      </c>
      <c r="B20" s="114">
        <v>230</v>
      </c>
      <c r="C20" s="115" t="s">
        <v>48</v>
      </c>
      <c r="D20" s="116"/>
      <c r="E20" s="115"/>
      <c r="F20" s="125" t="s">
        <v>242</v>
      </c>
      <c r="G20" s="119" t="str">
        <f>VLOOKUP(F20,'[6]10.1.1'!$A$1:$C$13122,3,0)</f>
        <v>上尼龙固定块</v>
      </c>
      <c r="H20" s="119" t="str">
        <f>VLOOKUP(F20,'[2]1、物料浏览盘点模板时重新引'!$B$1:$G$7989,6,0)</f>
        <v>YC04</v>
      </c>
      <c r="I20" s="119" t="str">
        <f>VLOOKUP(H20,[3]数据!$A$1:$B$99,2,0)</f>
        <v>原材料-金属件直接材料</v>
      </c>
      <c r="J20" s="116"/>
      <c r="K20" s="129" t="str">
        <f t="shared" si="1"/>
        <v>W1345sht0001882</v>
      </c>
      <c r="L20" s="130"/>
      <c r="M20" s="131">
        <v>65</v>
      </c>
      <c r="N20" s="116"/>
      <c r="O20" s="115"/>
      <c r="P20" s="115"/>
      <c r="Q20" s="115"/>
      <c r="R20" s="115"/>
      <c r="S20" s="139">
        <f t="shared" si="2"/>
        <v>65</v>
      </c>
      <c r="T20" s="140">
        <f>VLOOKUP(F20,[8]数据!$A:$I,9,0)</f>
        <v>94</v>
      </c>
      <c r="U20" s="141" t="str">
        <f t="shared" si="8"/>
        <v/>
      </c>
      <c r="V20" s="141">
        <f t="shared" si="3"/>
        <v>-29</v>
      </c>
      <c r="W20" s="142"/>
      <c r="X20" s="143">
        <f>IFERROR(VLOOKUP(F20,'[5]230'!$B$1:$K$65536,10,0),0)</f>
        <v>1.42</v>
      </c>
      <c r="Y20" s="151">
        <f t="shared" si="4"/>
        <v>92.3</v>
      </c>
      <c r="Z20" s="151">
        <f t="shared" si="5"/>
        <v>133.48</v>
      </c>
      <c r="AA20" s="152"/>
      <c r="AB20" s="152">
        <f t="shared" si="6"/>
        <v>-41.18</v>
      </c>
      <c r="AC20" s="152">
        <f t="shared" si="7"/>
        <v>-41.18</v>
      </c>
      <c r="AD20" s="155"/>
      <c r="AE20" s="156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</row>
    <row r="21" s="103" customFormat="1" ht="19" customHeight="1" spans="1:70">
      <c r="A21" s="113">
        <f t="shared" si="0"/>
        <v>19</v>
      </c>
      <c r="B21" s="114">
        <v>230</v>
      </c>
      <c r="C21" s="115" t="s">
        <v>48</v>
      </c>
      <c r="D21" s="116"/>
      <c r="E21" s="115"/>
      <c r="F21" s="124" t="s">
        <v>243</v>
      </c>
      <c r="G21" s="119" t="str">
        <f>VLOOKUP(F21,'[6]10.1.1'!$A$1:$C$13122,3,0)</f>
        <v>外方螺栓(黑)M8*25</v>
      </c>
      <c r="H21" s="119" t="str">
        <f>VLOOKUP(F21,'[2]1、物料浏览盘点模板时重新引'!$B$1:$G$7989,6,0)</f>
        <v>YC10</v>
      </c>
      <c r="I21" s="119" t="str">
        <f>VLOOKUP(H21,[3]数据!$A$1:$B$99,2,0)</f>
        <v>原材料-共用材料</v>
      </c>
      <c r="J21" s="116"/>
      <c r="K21" s="129" t="str">
        <f t="shared" si="1"/>
        <v>W1345bfa0000012</v>
      </c>
      <c r="L21" s="116"/>
      <c r="M21" s="124">
        <v>1082</v>
      </c>
      <c r="N21" s="116"/>
      <c r="O21" s="115"/>
      <c r="P21" s="115"/>
      <c r="Q21" s="115"/>
      <c r="R21" s="115"/>
      <c r="S21" s="139">
        <f t="shared" si="2"/>
        <v>1082</v>
      </c>
      <c r="T21" s="140">
        <f>VLOOKUP(F21,[8]数据!$A:$I,9,0)</f>
        <v>1155</v>
      </c>
      <c r="U21" s="141" t="str">
        <f t="shared" si="8"/>
        <v/>
      </c>
      <c r="V21" s="141">
        <f t="shared" si="3"/>
        <v>-73</v>
      </c>
      <c r="W21" s="142"/>
      <c r="X21" s="143">
        <f>IFERROR(VLOOKUP(F21,'[5]230'!$B$1:$K$65536,10,0),0)</f>
        <v>0.2051</v>
      </c>
      <c r="Y21" s="151">
        <f t="shared" si="4"/>
        <v>221.9182</v>
      </c>
      <c r="Z21" s="151">
        <f t="shared" si="5"/>
        <v>236.8905</v>
      </c>
      <c r="AA21" s="152"/>
      <c r="AB21" s="152">
        <f t="shared" si="6"/>
        <v>-14.9723</v>
      </c>
      <c r="AC21" s="152">
        <f t="shared" si="7"/>
        <v>-14.9723</v>
      </c>
      <c r="AD21" s="155"/>
      <c r="AE21" s="156"/>
      <c r="AV21" s="105"/>
      <c r="AW21" s="105"/>
      <c r="AX21" s="105"/>
      <c r="AY21" s="105"/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</row>
    <row r="22" s="103" customFormat="1" ht="19" customHeight="1" spans="1:70">
      <c r="A22" s="113">
        <f t="shared" si="0"/>
        <v>20</v>
      </c>
      <c r="B22" s="114">
        <v>230</v>
      </c>
      <c r="C22" s="115" t="s">
        <v>48</v>
      </c>
      <c r="D22" s="116"/>
      <c r="E22" s="115"/>
      <c r="F22" s="124" t="s">
        <v>244</v>
      </c>
      <c r="G22" s="119" t="str">
        <f>VLOOKUP(F22,'[6]10.1.1'!$A$1:$C$13122,3,0)</f>
        <v>十字槽盘头自攻螺钉-C型</v>
      </c>
      <c r="H22" s="119" t="str">
        <f>VLOOKUP(F22,'[2]1、物料浏览盘点模板时重新引'!$B$1:$G$7989,6,0)</f>
        <v>YC01</v>
      </c>
      <c r="I22" s="119" t="str">
        <f>VLOOKUP(H22,[3]数据!$A$1:$B$99,2,0)</f>
        <v>原材料-座椅直接材料</v>
      </c>
      <c r="J22" s="116"/>
      <c r="K22" s="129" t="str">
        <f t="shared" si="1"/>
        <v>W1345bfa0000083</v>
      </c>
      <c r="L22" s="116"/>
      <c r="M22" s="124">
        <v>622</v>
      </c>
      <c r="N22" s="116"/>
      <c r="O22" s="115"/>
      <c r="P22" s="115"/>
      <c r="Q22" s="115"/>
      <c r="R22" s="115"/>
      <c r="S22" s="139">
        <f t="shared" si="2"/>
        <v>622</v>
      </c>
      <c r="T22" s="140">
        <f>VLOOKUP(F22,[8]数据!$A:$I,9,0)</f>
        <v>699</v>
      </c>
      <c r="U22" s="141" t="str">
        <f t="shared" si="8"/>
        <v/>
      </c>
      <c r="V22" s="141">
        <f t="shared" si="3"/>
        <v>-77</v>
      </c>
      <c r="W22" s="142"/>
      <c r="X22" s="143">
        <f>IFERROR(VLOOKUP(F22,'[5]230'!$B$1:$K$65536,10,0),0)</f>
        <v>0.0335</v>
      </c>
      <c r="Y22" s="151">
        <f t="shared" si="4"/>
        <v>20.837</v>
      </c>
      <c r="Z22" s="151">
        <f t="shared" si="5"/>
        <v>23.4165</v>
      </c>
      <c r="AA22" s="152"/>
      <c r="AB22" s="152">
        <f t="shared" si="6"/>
        <v>-2.5795</v>
      </c>
      <c r="AC22" s="152">
        <f t="shared" si="7"/>
        <v>-2.5795</v>
      </c>
      <c r="AD22" s="155"/>
      <c r="AE22" s="156"/>
      <c r="AV22" s="105"/>
      <c r="AW22" s="105"/>
      <c r="AX22" s="105"/>
      <c r="AY22" s="105"/>
      <c r="AZ22" s="105"/>
      <c r="BA22" s="105"/>
      <c r="BB22" s="105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5"/>
      <c r="BN22" s="105"/>
      <c r="BO22" s="105"/>
      <c r="BP22" s="105"/>
      <c r="BQ22" s="105"/>
      <c r="BR22" s="105"/>
    </row>
    <row r="23" s="103" customFormat="1" ht="19" customHeight="1" spans="1:70">
      <c r="A23" s="113">
        <f t="shared" si="0"/>
        <v>21</v>
      </c>
      <c r="B23" s="114">
        <v>230</v>
      </c>
      <c r="C23" s="115" t="s">
        <v>48</v>
      </c>
      <c r="D23" s="116"/>
      <c r="E23" s="115"/>
      <c r="F23" s="125" t="s">
        <v>245</v>
      </c>
      <c r="G23" s="119" t="e">
        <f>VLOOKUP(F23,'[6]10.1.1'!$A$1:$C$13122,3,0)</f>
        <v>#N/A</v>
      </c>
      <c r="H23" s="119" t="e">
        <f>VLOOKUP(F23,'[2]1、物料浏览盘点模板时重新引'!$B$1:$G$7989,6,0)</f>
        <v>#N/A</v>
      </c>
      <c r="I23" s="119" t="e">
        <f>VLOOKUP(H23,[3]数据!$A$1:$B$99,2,0)</f>
        <v>#N/A</v>
      </c>
      <c r="J23" s="116"/>
      <c r="K23" s="129" t="str">
        <f t="shared" si="1"/>
        <v>W1345bfa0000563</v>
      </c>
      <c r="L23" s="130"/>
      <c r="M23" s="132">
        <v>66</v>
      </c>
      <c r="N23" s="116"/>
      <c r="O23" s="115"/>
      <c r="P23" s="115"/>
      <c r="Q23" s="115"/>
      <c r="R23" s="115"/>
      <c r="S23" s="139">
        <f t="shared" si="2"/>
        <v>66</v>
      </c>
      <c r="T23" s="140">
        <f>VLOOKUP(F23,[8]数据!$A:$I,9,0)</f>
        <v>2424.96961</v>
      </c>
      <c r="U23" s="141" t="str">
        <f t="shared" si="8"/>
        <v/>
      </c>
      <c r="V23" s="141">
        <f t="shared" si="3"/>
        <v>-2358.96961</v>
      </c>
      <c r="W23" s="144"/>
      <c r="X23" s="143">
        <f>IFERROR(VLOOKUP(F23,'[5]230'!$B$1:$K$65536,10,0),0)</f>
        <v>0</v>
      </c>
      <c r="Y23" s="151">
        <f t="shared" si="4"/>
        <v>0</v>
      </c>
      <c r="Z23" s="151">
        <f t="shared" si="5"/>
        <v>0</v>
      </c>
      <c r="AA23" s="152" t="str">
        <f t="shared" ref="AA23:AA86" si="9">IFERROR(U23*X23,"")</f>
        <v/>
      </c>
      <c r="AB23" s="152">
        <f t="shared" si="6"/>
        <v>0</v>
      </c>
      <c r="AC23" s="152">
        <f t="shared" si="7"/>
        <v>0</v>
      </c>
      <c r="AD23" s="155"/>
      <c r="AE23" s="156"/>
      <c r="AV23" s="105"/>
      <c r="AW23" s="105"/>
      <c r="AX23" s="105"/>
      <c r="AY23" s="105"/>
      <c r="AZ23" s="105"/>
      <c r="BA23" s="105"/>
      <c r="BB23" s="105"/>
      <c r="BC23" s="105"/>
      <c r="BD23" s="105"/>
      <c r="BE23" s="105"/>
      <c r="BF23" s="105"/>
      <c r="BG23" s="105"/>
      <c r="BH23" s="105"/>
      <c r="BI23" s="105"/>
      <c r="BJ23" s="105"/>
      <c r="BK23" s="105"/>
      <c r="BL23" s="105"/>
      <c r="BM23" s="105"/>
      <c r="BN23" s="105"/>
      <c r="BO23" s="105"/>
      <c r="BP23" s="105"/>
      <c r="BQ23" s="105"/>
      <c r="BR23" s="105"/>
    </row>
    <row r="24" s="103" customFormat="1" ht="19" customHeight="1" spans="1:70">
      <c r="A24" s="113">
        <f t="shared" si="0"/>
        <v>22</v>
      </c>
      <c r="B24" s="114">
        <v>230</v>
      </c>
      <c r="C24" s="115" t="s">
        <v>48</v>
      </c>
      <c r="D24" s="116"/>
      <c r="E24" s="115"/>
      <c r="F24" s="126" t="s">
        <v>246</v>
      </c>
      <c r="G24" s="119" t="str">
        <f>VLOOKUP(F24,'[6]10.1.1'!$A$1:$C$13122,3,0)</f>
        <v>大平垫圈</v>
      </c>
      <c r="H24" s="119" t="str">
        <f>VLOOKUP(F24,'[2]1、物料浏览盘点模板时重新引'!$B$1:$G$7989,6,0)</f>
        <v>YC01</v>
      </c>
      <c r="I24" s="119" t="str">
        <f>VLOOKUP(H24,[3]数据!$A$1:$B$99,2,0)</f>
        <v>原材料-座椅直接材料</v>
      </c>
      <c r="J24" s="116"/>
      <c r="K24" s="129" t="str">
        <f t="shared" si="1"/>
        <v>W1345bfa0000020</v>
      </c>
      <c r="L24" s="130"/>
      <c r="M24" s="131">
        <f>822+281</f>
        <v>1103</v>
      </c>
      <c r="N24" s="116"/>
      <c r="O24" s="115"/>
      <c r="P24" s="115"/>
      <c r="Q24" s="115"/>
      <c r="R24" s="115"/>
      <c r="S24" s="139">
        <f t="shared" si="2"/>
        <v>1103</v>
      </c>
      <c r="T24" s="140"/>
      <c r="U24" s="141">
        <f t="shared" si="8"/>
        <v>1103</v>
      </c>
      <c r="V24" s="141" t="str">
        <f t="shared" si="3"/>
        <v/>
      </c>
      <c r="W24" s="142"/>
      <c r="X24" s="143">
        <f>IFERROR(VLOOKUP(F24,'[5]230'!$B$1:$K$65536,10,0),0)</f>
        <v>0</v>
      </c>
      <c r="Y24" s="151">
        <f t="shared" si="4"/>
        <v>0</v>
      </c>
      <c r="Z24" s="151">
        <f t="shared" si="5"/>
        <v>0</v>
      </c>
      <c r="AA24" s="152">
        <f t="shared" si="9"/>
        <v>0</v>
      </c>
      <c r="AB24" s="152" t="str">
        <f t="shared" si="6"/>
        <v/>
      </c>
      <c r="AC24" s="152">
        <f t="shared" si="7"/>
        <v>0</v>
      </c>
      <c r="AD24" s="155"/>
      <c r="AE24" s="156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</row>
    <row r="25" s="103" customFormat="1" ht="19" customHeight="1" spans="1:70">
      <c r="A25" s="113">
        <f t="shared" si="0"/>
        <v>23</v>
      </c>
      <c r="B25" s="114">
        <v>230</v>
      </c>
      <c r="C25" s="115" t="s">
        <v>48</v>
      </c>
      <c r="D25" s="116"/>
      <c r="E25" s="115"/>
      <c r="F25" s="125" t="s">
        <v>247</v>
      </c>
      <c r="G25" s="119" t="str">
        <f>VLOOKUP(F25,'[6]10.1.1'!$A$1:$C$13122,3,0)</f>
        <v>变阻尼拉线支架</v>
      </c>
      <c r="H25" s="119" t="str">
        <f>VLOOKUP(F25,'[2]1、物料浏览盘点模板时重新引'!$B$1:$G$7989,6,0)</f>
        <v>YC04</v>
      </c>
      <c r="I25" s="119" t="str">
        <f>VLOOKUP(H25,[3]数据!$A$1:$B$99,2,0)</f>
        <v>原材料-金属件直接材料</v>
      </c>
      <c r="J25" s="116"/>
      <c r="K25" s="129" t="str">
        <f t="shared" si="1"/>
        <v>W1345sht0010515</v>
      </c>
      <c r="L25" s="130"/>
      <c r="M25" s="131">
        <v>344</v>
      </c>
      <c r="N25" s="116"/>
      <c r="O25" s="115"/>
      <c r="P25" s="115"/>
      <c r="Q25" s="115"/>
      <c r="R25" s="115"/>
      <c r="S25" s="139">
        <f t="shared" si="2"/>
        <v>344</v>
      </c>
      <c r="T25" s="140"/>
      <c r="U25" s="141">
        <f t="shared" si="8"/>
        <v>344</v>
      </c>
      <c r="V25" s="141" t="str">
        <f t="shared" si="3"/>
        <v/>
      </c>
      <c r="W25" s="142"/>
      <c r="X25" s="143">
        <f>IFERROR(VLOOKUP(F25,'[5]230'!$B$1:$K$65536,10,0),0)</f>
        <v>0.836</v>
      </c>
      <c r="Y25" s="151">
        <f t="shared" si="4"/>
        <v>287.584</v>
      </c>
      <c r="Z25" s="151">
        <f t="shared" si="5"/>
        <v>0</v>
      </c>
      <c r="AA25" s="152">
        <f t="shared" si="9"/>
        <v>287.584</v>
      </c>
      <c r="AB25" s="152" t="str">
        <f t="shared" si="6"/>
        <v/>
      </c>
      <c r="AC25" s="152">
        <f t="shared" si="7"/>
        <v>287.584</v>
      </c>
      <c r="AD25" s="155"/>
      <c r="AE25" s="156"/>
      <c r="AV25" s="105"/>
      <c r="AW25" s="105"/>
      <c r="AX25" s="105"/>
      <c r="AY25" s="105"/>
      <c r="AZ25" s="105"/>
      <c r="BA25" s="105"/>
      <c r="BB25" s="105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5"/>
      <c r="BN25" s="105"/>
      <c r="BO25" s="105"/>
      <c r="BP25" s="105"/>
      <c r="BQ25" s="105"/>
      <c r="BR25" s="105"/>
    </row>
    <row r="26" s="103" customFormat="1" ht="19" customHeight="1" spans="1:70">
      <c r="A26" s="113">
        <f t="shared" si="0"/>
        <v>24</v>
      </c>
      <c r="B26" s="114">
        <v>230</v>
      </c>
      <c r="C26" s="115" t="s">
        <v>48</v>
      </c>
      <c r="D26" s="116"/>
      <c r="E26" s="115"/>
      <c r="F26" s="125" t="s">
        <v>248</v>
      </c>
      <c r="G26" s="119" t="str">
        <f>VLOOKUP(F26,'[6]10.1.1'!$A$1:$C$13122,3,0)</f>
        <v>尼龙滚轮</v>
      </c>
      <c r="H26" s="119" t="str">
        <f>VLOOKUP(F26,'[2]1、物料浏览盘点模板时重新引'!$B$1:$G$7989,6,0)</f>
        <v>YC04</v>
      </c>
      <c r="I26" s="119" t="str">
        <f>VLOOKUP(H26,[3]数据!$A$1:$B$99,2,0)</f>
        <v>原材料-金属件直接材料</v>
      </c>
      <c r="J26" s="116"/>
      <c r="K26" s="129" t="str">
        <f t="shared" si="1"/>
        <v>W1345sht0001187</v>
      </c>
      <c r="L26" s="130"/>
      <c r="M26" s="131">
        <v>197</v>
      </c>
      <c r="N26" s="116"/>
      <c r="O26" s="115"/>
      <c r="P26" s="115"/>
      <c r="Q26" s="115"/>
      <c r="R26" s="115"/>
      <c r="S26" s="139">
        <f t="shared" si="2"/>
        <v>197</v>
      </c>
      <c r="T26" s="140"/>
      <c r="U26" s="141">
        <f t="shared" si="8"/>
        <v>197</v>
      </c>
      <c r="V26" s="141" t="str">
        <f t="shared" si="3"/>
        <v/>
      </c>
      <c r="W26" s="142"/>
      <c r="X26" s="143">
        <f>IFERROR(VLOOKUP(F26,'[5]230'!$B$1:$K$65536,10,0),0)</f>
        <v>0.5</v>
      </c>
      <c r="Y26" s="151">
        <f t="shared" si="4"/>
        <v>98.5</v>
      </c>
      <c r="Z26" s="151">
        <f t="shared" si="5"/>
        <v>0</v>
      </c>
      <c r="AA26" s="152">
        <f t="shared" si="9"/>
        <v>98.5</v>
      </c>
      <c r="AB26" s="152" t="str">
        <f t="shared" si="6"/>
        <v/>
      </c>
      <c r="AC26" s="152">
        <f t="shared" si="7"/>
        <v>98.5</v>
      </c>
      <c r="AD26" s="155"/>
      <c r="AE26" s="156"/>
      <c r="AV26" s="105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5"/>
      <c r="BN26" s="105"/>
      <c r="BO26" s="105"/>
      <c r="BP26" s="105"/>
      <c r="BQ26" s="105"/>
      <c r="BR26" s="105"/>
    </row>
    <row r="27" s="103" customFormat="1" ht="19" customHeight="1" spans="1:70">
      <c r="A27" s="113">
        <f t="shared" si="0"/>
        <v>25</v>
      </c>
      <c r="B27" s="114">
        <v>230</v>
      </c>
      <c r="C27" s="115" t="s">
        <v>48</v>
      </c>
      <c r="D27" s="116"/>
      <c r="E27" s="115"/>
      <c r="F27" s="125" t="s">
        <v>249</v>
      </c>
      <c r="G27" s="119" t="str">
        <f>VLOOKUP(F27,'[6]10.1.1'!$A$1:$C$13122,3,0)</f>
        <v>阻尼器弹簧保护架</v>
      </c>
      <c r="H27" s="119" t="str">
        <f>VLOOKUP(F27,'[2]1、物料浏览盘点模板时重新引'!$B$1:$G$7989,6,0)</f>
        <v>YC04</v>
      </c>
      <c r="I27" s="119" t="str">
        <f>VLOOKUP(H27,[3]数据!$A$1:$B$99,2,0)</f>
        <v>原材料-金属件直接材料</v>
      </c>
      <c r="J27" s="116"/>
      <c r="K27" s="129" t="str">
        <f t="shared" si="1"/>
        <v>W1345sht0010516</v>
      </c>
      <c r="L27" s="130"/>
      <c r="M27" s="131">
        <v>11588</v>
      </c>
      <c r="N27" s="116"/>
      <c r="O27" s="115"/>
      <c r="P27" s="115"/>
      <c r="Q27" s="115"/>
      <c r="R27" s="115"/>
      <c r="S27" s="139">
        <f t="shared" si="2"/>
        <v>11588</v>
      </c>
      <c r="T27" s="140">
        <f>VLOOKUP(F27,[8]数据!$A:$I,9,0)</f>
        <v>10551</v>
      </c>
      <c r="U27" s="141">
        <f t="shared" si="8"/>
        <v>1037</v>
      </c>
      <c r="V27" s="141" t="str">
        <f t="shared" si="3"/>
        <v/>
      </c>
      <c r="W27" s="142"/>
      <c r="X27" s="143">
        <f>IFERROR(VLOOKUP(F27,'[5]230'!$B$1:$K$65536,10,0),0)</f>
        <v>0.456</v>
      </c>
      <c r="Y27" s="151">
        <f t="shared" si="4"/>
        <v>5284.128</v>
      </c>
      <c r="Z27" s="151">
        <f t="shared" si="5"/>
        <v>4811.256</v>
      </c>
      <c r="AA27" s="152">
        <f t="shared" si="9"/>
        <v>472.872</v>
      </c>
      <c r="AB27" s="152" t="str">
        <f t="shared" si="6"/>
        <v/>
      </c>
      <c r="AC27" s="152">
        <f t="shared" si="7"/>
        <v>472.872</v>
      </c>
      <c r="AD27" s="155"/>
      <c r="AE27" s="156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5"/>
      <c r="BB27" s="105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5"/>
      <c r="BN27" s="105"/>
      <c r="BO27" s="105"/>
      <c r="BP27" s="105"/>
      <c r="BQ27" s="105"/>
      <c r="BR27" s="105"/>
    </row>
    <row r="28" s="103" customFormat="1" ht="19" customHeight="1" spans="1:70">
      <c r="A28" s="113">
        <f t="shared" si="0"/>
        <v>26</v>
      </c>
      <c r="B28" s="114">
        <v>230</v>
      </c>
      <c r="C28" s="115" t="s">
        <v>48</v>
      </c>
      <c r="D28" s="116"/>
      <c r="E28" s="115"/>
      <c r="F28" s="125" t="s">
        <v>250</v>
      </c>
      <c r="G28" s="119" t="e">
        <f>VLOOKUP(F28,'[6]10.1.1'!$A$1:$C$13122,3,0)</f>
        <v>#N/A</v>
      </c>
      <c r="H28" s="119" t="e">
        <f>VLOOKUP(F28,'[2]1、物料浏览盘点模板时重新引'!$B$1:$G$7989,6,0)</f>
        <v>#N/A</v>
      </c>
      <c r="I28" s="119" t="e">
        <f>VLOOKUP(H28,[3]数据!$A$1:$B$99,2,0)</f>
        <v>#N/A</v>
      </c>
      <c r="J28" s="116"/>
      <c r="K28" s="129" t="str">
        <f t="shared" si="1"/>
        <v>W1345sht0016730</v>
      </c>
      <c r="L28" s="130"/>
      <c r="M28" s="131">
        <v>38</v>
      </c>
      <c r="N28" s="116"/>
      <c r="O28" s="115"/>
      <c r="P28" s="115"/>
      <c r="Q28" s="115"/>
      <c r="R28" s="115"/>
      <c r="S28" s="139">
        <f t="shared" si="2"/>
        <v>38</v>
      </c>
      <c r="T28" s="140"/>
      <c r="U28" s="141">
        <f t="shared" si="8"/>
        <v>38</v>
      </c>
      <c r="V28" s="141" t="str">
        <f t="shared" si="3"/>
        <v/>
      </c>
      <c r="W28" s="142"/>
      <c r="X28" s="143">
        <f>IFERROR(VLOOKUP(F28,'[5]230'!$B$1:$K$65536,10,0),0)</f>
        <v>0</v>
      </c>
      <c r="Y28" s="151">
        <f t="shared" si="4"/>
        <v>0</v>
      </c>
      <c r="Z28" s="151">
        <f t="shared" si="5"/>
        <v>0</v>
      </c>
      <c r="AA28" s="152">
        <f t="shared" si="9"/>
        <v>0</v>
      </c>
      <c r="AB28" s="152" t="str">
        <f t="shared" si="6"/>
        <v/>
      </c>
      <c r="AC28" s="152">
        <f t="shared" si="7"/>
        <v>0</v>
      </c>
      <c r="AD28" s="155"/>
      <c r="AE28" s="156"/>
      <c r="AV28" s="105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05"/>
      <c r="BK28" s="105"/>
      <c r="BL28" s="105"/>
      <c r="BM28" s="105"/>
      <c r="BN28" s="105"/>
      <c r="BO28" s="105"/>
      <c r="BP28" s="105"/>
      <c r="BQ28" s="105"/>
      <c r="BR28" s="105"/>
    </row>
    <row r="29" s="103" customFormat="1" ht="19" customHeight="1" spans="1:70">
      <c r="A29" s="113">
        <f t="shared" si="0"/>
        <v>27</v>
      </c>
      <c r="B29" s="114">
        <v>230</v>
      </c>
      <c r="C29" s="115" t="s">
        <v>48</v>
      </c>
      <c r="D29" s="116"/>
      <c r="E29" s="115"/>
      <c r="F29" s="125" t="s">
        <v>251</v>
      </c>
      <c r="G29" s="119" t="str">
        <f>VLOOKUP(F29,'[6]10.1.1'!$A$1:$C$13122,3,0)</f>
        <v>悬浮气路总成</v>
      </c>
      <c r="H29" s="119" t="str">
        <f>VLOOKUP(F29,'[2]1、物料浏览盘点模板时重新引'!$B$1:$G$7989,6,0)</f>
        <v>YC01</v>
      </c>
      <c r="I29" s="119" t="str">
        <f>VLOOKUP(H29,[3]数据!$A$1:$B$99,2,0)</f>
        <v>原材料-座椅直接材料</v>
      </c>
      <c r="J29" s="116"/>
      <c r="K29" s="129" t="str">
        <f t="shared" si="1"/>
        <v>W1345sht0012022</v>
      </c>
      <c r="L29" s="130"/>
      <c r="M29" s="131">
        <v>36</v>
      </c>
      <c r="N29" s="116"/>
      <c r="O29" s="115"/>
      <c r="P29" s="115"/>
      <c r="Q29" s="115"/>
      <c r="R29" s="115"/>
      <c r="S29" s="139">
        <f t="shared" si="2"/>
        <v>36</v>
      </c>
      <c r="T29" s="140"/>
      <c r="U29" s="141">
        <f t="shared" si="8"/>
        <v>36</v>
      </c>
      <c r="V29" s="141" t="str">
        <f t="shared" si="3"/>
        <v/>
      </c>
      <c r="W29" s="142"/>
      <c r="X29" s="143">
        <f>IFERROR(VLOOKUP(F29,'[5]230'!$B$1:$K$65536,10,0),0)</f>
        <v>44.39</v>
      </c>
      <c r="Y29" s="151">
        <f t="shared" si="4"/>
        <v>1598.04</v>
      </c>
      <c r="Z29" s="151">
        <f t="shared" si="5"/>
        <v>0</v>
      </c>
      <c r="AA29" s="152">
        <f t="shared" si="9"/>
        <v>1598.04</v>
      </c>
      <c r="AB29" s="152" t="str">
        <f t="shared" si="6"/>
        <v/>
      </c>
      <c r="AC29" s="152">
        <f t="shared" si="7"/>
        <v>1598.04</v>
      </c>
      <c r="AD29" s="155"/>
      <c r="AE29" s="156"/>
      <c r="AV29" s="105"/>
      <c r="AW29" s="105"/>
      <c r="AX29" s="105"/>
      <c r="AY29" s="105"/>
      <c r="AZ29" s="105"/>
      <c r="BA29" s="105"/>
      <c r="BB29" s="105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5"/>
      <c r="BN29" s="105"/>
      <c r="BO29" s="105"/>
      <c r="BP29" s="105"/>
      <c r="BQ29" s="105"/>
      <c r="BR29" s="105"/>
    </row>
    <row r="30" s="103" customFormat="1" ht="19" customHeight="1" spans="1:70">
      <c r="A30" s="113">
        <f t="shared" si="0"/>
        <v>28</v>
      </c>
      <c r="B30" s="114">
        <v>230</v>
      </c>
      <c r="C30" s="115" t="s">
        <v>48</v>
      </c>
      <c r="D30" s="116"/>
      <c r="E30" s="115"/>
      <c r="F30" s="125" t="s">
        <v>252</v>
      </c>
      <c r="G30" s="119" t="str">
        <f>VLOOKUP(F30,'[6]10.1.1'!$A$1:$C$13122,3,0)</f>
        <v>气囊总成</v>
      </c>
      <c r="H30" s="119" t="e">
        <f>VLOOKUP(F30,'[2]1、物料浏览盘点模板时重新引'!$B$1:$G$7989,6,0)</f>
        <v>#N/A</v>
      </c>
      <c r="I30" s="119" t="e">
        <f>VLOOKUP(H30,[3]数据!$A$1:$B$99,2,0)</f>
        <v>#N/A</v>
      </c>
      <c r="J30" s="116"/>
      <c r="K30" s="129" t="str">
        <f t="shared" si="1"/>
        <v>W1345sht0016099</v>
      </c>
      <c r="L30" s="130"/>
      <c r="M30" s="131">
        <v>30</v>
      </c>
      <c r="N30" s="116"/>
      <c r="O30" s="115"/>
      <c r="P30" s="115"/>
      <c r="Q30" s="115"/>
      <c r="R30" s="115"/>
      <c r="S30" s="139">
        <f t="shared" si="2"/>
        <v>30</v>
      </c>
      <c r="T30" s="140">
        <f>VLOOKUP(F30,[8]数据!$A:$I,9,0)</f>
        <v>4</v>
      </c>
      <c r="U30" s="141">
        <f t="shared" si="8"/>
        <v>26</v>
      </c>
      <c r="V30" s="141" t="str">
        <f t="shared" si="3"/>
        <v/>
      </c>
      <c r="W30" s="142"/>
      <c r="X30" s="143">
        <f>IFERROR(VLOOKUP(F30,'[5]230'!$B$1:$K$65536,10,0),0)</f>
        <v>48.5</v>
      </c>
      <c r="Y30" s="151">
        <f t="shared" si="4"/>
        <v>1455</v>
      </c>
      <c r="Z30" s="151">
        <f t="shared" si="5"/>
        <v>194</v>
      </c>
      <c r="AA30" s="152">
        <f t="shared" si="9"/>
        <v>1261</v>
      </c>
      <c r="AB30" s="152" t="str">
        <f t="shared" si="6"/>
        <v/>
      </c>
      <c r="AC30" s="152">
        <f t="shared" si="7"/>
        <v>1261</v>
      </c>
      <c r="AD30" s="155"/>
      <c r="AE30" s="156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</row>
    <row r="31" s="103" customFormat="1" ht="19" customHeight="1" spans="1:70">
      <c r="A31" s="113">
        <f t="shared" si="0"/>
        <v>29</v>
      </c>
      <c r="B31" s="114">
        <v>230</v>
      </c>
      <c r="C31" s="115" t="s">
        <v>48</v>
      </c>
      <c r="D31" s="116"/>
      <c r="E31" s="115"/>
      <c r="F31" s="125" t="s">
        <v>253</v>
      </c>
      <c r="G31" s="119" t="str">
        <f>VLOOKUP(F31,'[6]10.1.1'!$A$1:$C$13122,3,0)</f>
        <v>防尘罩</v>
      </c>
      <c r="H31" s="119" t="str">
        <f>VLOOKUP(F31,'[2]1、物料浏览盘点模板时重新引'!$B$1:$G$7989,6,0)</f>
        <v>YC04</v>
      </c>
      <c r="I31" s="119" t="str">
        <f>VLOOKUP(H31,[3]数据!$A$1:$B$99,2,0)</f>
        <v>原材料-金属件直接材料</v>
      </c>
      <c r="J31" s="116"/>
      <c r="K31" s="129" t="str">
        <f t="shared" si="1"/>
        <v>W1345sht0013256</v>
      </c>
      <c r="L31" s="130"/>
      <c r="M31" s="131">
        <v>39</v>
      </c>
      <c r="N31" s="116"/>
      <c r="O31" s="115"/>
      <c r="P31" s="115"/>
      <c r="Q31" s="115"/>
      <c r="R31" s="115"/>
      <c r="S31" s="139">
        <f t="shared" si="2"/>
        <v>39</v>
      </c>
      <c r="T31" s="140"/>
      <c r="U31" s="141">
        <f t="shared" si="8"/>
        <v>39</v>
      </c>
      <c r="V31" s="141" t="str">
        <f t="shared" si="3"/>
        <v/>
      </c>
      <c r="W31" s="142"/>
      <c r="X31" s="143">
        <f>IFERROR(VLOOKUP(F31,'[5]230'!$B$1:$K$65536,10,0),0)</f>
        <v>36.5</v>
      </c>
      <c r="Y31" s="151">
        <f t="shared" si="4"/>
        <v>1423.5</v>
      </c>
      <c r="Z31" s="151">
        <f t="shared" si="5"/>
        <v>0</v>
      </c>
      <c r="AA31" s="152">
        <f t="shared" si="9"/>
        <v>1423.5</v>
      </c>
      <c r="AB31" s="152" t="str">
        <f t="shared" si="6"/>
        <v/>
      </c>
      <c r="AC31" s="152">
        <f t="shared" si="7"/>
        <v>1423.5</v>
      </c>
      <c r="AD31" s="155"/>
      <c r="AE31" s="156"/>
      <c r="AF31" s="105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5"/>
      <c r="BB31" s="105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5"/>
      <c r="BN31" s="105"/>
      <c r="BO31" s="105"/>
      <c r="BP31" s="105"/>
      <c r="BQ31" s="105"/>
      <c r="BR31" s="105"/>
    </row>
    <row r="32" s="103" customFormat="1" ht="19" customHeight="1" spans="1:70">
      <c r="A32" s="113">
        <f t="shared" si="0"/>
        <v>30</v>
      </c>
      <c r="B32" s="114">
        <v>230</v>
      </c>
      <c r="C32" s="115" t="s">
        <v>48</v>
      </c>
      <c r="D32" s="116"/>
      <c r="E32" s="115"/>
      <c r="F32" s="125" t="s">
        <v>254</v>
      </c>
      <c r="G32" s="119" t="str">
        <f>VLOOKUP(F32,'[6]10.1.1'!$A$1:$C$13122,3,0)</f>
        <v>防尘罩</v>
      </c>
      <c r="H32" s="119" t="str">
        <f>VLOOKUP(F32,'[2]1、物料浏览盘点模板时重新引'!$B$1:$G$7989,6,0)</f>
        <v>YC04</v>
      </c>
      <c r="I32" s="119" t="str">
        <f>VLOOKUP(H32,[3]数据!$A$1:$B$99,2,0)</f>
        <v>原材料-金属件直接材料</v>
      </c>
      <c r="J32" s="116"/>
      <c r="K32" s="129" t="str">
        <f t="shared" si="1"/>
        <v>W1345sht0002184</v>
      </c>
      <c r="L32" s="130"/>
      <c r="M32" s="132">
        <v>6</v>
      </c>
      <c r="N32" s="116"/>
      <c r="O32" s="115"/>
      <c r="P32" s="115"/>
      <c r="Q32" s="115"/>
      <c r="R32" s="115"/>
      <c r="S32" s="139">
        <f t="shared" si="2"/>
        <v>6</v>
      </c>
      <c r="T32" s="140"/>
      <c r="U32" s="141">
        <f t="shared" si="8"/>
        <v>6</v>
      </c>
      <c r="V32" s="141" t="str">
        <f t="shared" si="3"/>
        <v/>
      </c>
      <c r="W32" s="142"/>
      <c r="X32" s="143">
        <f>IFERROR(VLOOKUP(F32,'[5]230'!$B$1:$K$65536,10,0),0)</f>
        <v>36.8584</v>
      </c>
      <c r="Y32" s="151">
        <f t="shared" si="4"/>
        <v>221.1504</v>
      </c>
      <c r="Z32" s="151">
        <f t="shared" si="5"/>
        <v>0</v>
      </c>
      <c r="AA32" s="152">
        <f t="shared" si="9"/>
        <v>221.1504</v>
      </c>
      <c r="AB32" s="152" t="str">
        <f t="shared" si="6"/>
        <v/>
      </c>
      <c r="AC32" s="152">
        <f t="shared" si="7"/>
        <v>221.1504</v>
      </c>
      <c r="AD32" s="155"/>
      <c r="AE32" s="156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N32" s="105"/>
      <c r="BO32" s="105"/>
      <c r="BP32" s="105"/>
      <c r="BQ32" s="105"/>
      <c r="BR32" s="105"/>
    </row>
    <row r="33" s="103" customFormat="1" ht="19" customHeight="1" spans="1:70">
      <c r="A33" s="113">
        <f t="shared" si="0"/>
        <v>31</v>
      </c>
      <c r="B33" s="114">
        <v>230</v>
      </c>
      <c r="C33" s="115" t="s">
        <v>48</v>
      </c>
      <c r="D33" s="116"/>
      <c r="E33" s="115"/>
      <c r="F33" s="125" t="s">
        <v>255</v>
      </c>
      <c r="G33" s="119" t="str">
        <f>VLOOKUP(F33,'[6]10.1.1'!$A$1:$C$13122,3,0)</f>
        <v>下限位块</v>
      </c>
      <c r="H33" s="119" t="str">
        <f>VLOOKUP(F33,'[2]1、物料浏览盘点模板时重新引'!$B$1:$G$7989,6,0)</f>
        <v>YC04</v>
      </c>
      <c r="I33" s="119" t="str">
        <f>VLOOKUP(H33,[3]数据!$A$1:$B$99,2,0)</f>
        <v>原材料-金属件直接材料</v>
      </c>
      <c r="J33" s="116"/>
      <c r="K33" s="129" t="str">
        <f t="shared" si="1"/>
        <v>W1345slt0010534</v>
      </c>
      <c r="L33" s="130"/>
      <c r="M33" s="132">
        <f>22+138+3</f>
        <v>163</v>
      </c>
      <c r="N33" s="116"/>
      <c r="O33" s="115"/>
      <c r="P33" s="115"/>
      <c r="Q33" s="115"/>
      <c r="R33" s="115"/>
      <c r="S33" s="139">
        <f t="shared" si="2"/>
        <v>163</v>
      </c>
      <c r="T33" s="140"/>
      <c r="U33" s="141">
        <f t="shared" si="8"/>
        <v>163</v>
      </c>
      <c r="V33" s="141" t="str">
        <f t="shared" si="3"/>
        <v/>
      </c>
      <c r="W33" s="142"/>
      <c r="X33" s="143">
        <f>IFERROR(VLOOKUP(F33,'[5]230'!$B$1:$K$65536,10,0),0)</f>
        <v>1.9</v>
      </c>
      <c r="Y33" s="151">
        <f t="shared" si="4"/>
        <v>309.7</v>
      </c>
      <c r="Z33" s="151">
        <f t="shared" si="5"/>
        <v>0</v>
      </c>
      <c r="AA33" s="152">
        <f t="shared" si="9"/>
        <v>309.7</v>
      </c>
      <c r="AB33" s="152" t="str">
        <f t="shared" si="6"/>
        <v/>
      </c>
      <c r="AC33" s="152">
        <f t="shared" si="7"/>
        <v>309.7</v>
      </c>
      <c r="AD33" s="155"/>
      <c r="AE33" s="156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5"/>
      <c r="BN33" s="105"/>
      <c r="BO33" s="105"/>
      <c r="BP33" s="105"/>
      <c r="BQ33" s="105"/>
      <c r="BR33" s="105"/>
    </row>
    <row r="34" s="103" customFormat="1" ht="19" customHeight="1" spans="1:70">
      <c r="A34" s="113">
        <f t="shared" si="0"/>
        <v>32</v>
      </c>
      <c r="B34" s="114">
        <v>230</v>
      </c>
      <c r="C34" s="115" t="s">
        <v>48</v>
      </c>
      <c r="D34" s="116"/>
      <c r="E34" s="115"/>
      <c r="F34" s="125" t="s">
        <v>256</v>
      </c>
      <c r="G34" s="119" t="str">
        <f>VLOOKUP(F34,'[6]10.1.1'!$A$1:$C$13122,3,0)</f>
        <v>卡扣扎带</v>
      </c>
      <c r="H34" s="119" t="str">
        <f>VLOOKUP(F34,'[2]1、物料浏览盘点模板时重新引'!$B$1:$G$7989,6,0)</f>
        <v>YC01</v>
      </c>
      <c r="I34" s="119" t="str">
        <f>VLOOKUP(H34,[3]数据!$A$1:$B$99,2,0)</f>
        <v>原材料-座椅直接材料</v>
      </c>
      <c r="J34" s="116"/>
      <c r="K34" s="129" t="str">
        <f t="shared" si="1"/>
        <v>W1345bcl0010015</v>
      </c>
      <c r="L34" s="130"/>
      <c r="M34" s="132">
        <v>173</v>
      </c>
      <c r="N34" s="116"/>
      <c r="O34" s="115"/>
      <c r="P34" s="115"/>
      <c r="Q34" s="115"/>
      <c r="R34" s="115"/>
      <c r="S34" s="139">
        <f t="shared" si="2"/>
        <v>173</v>
      </c>
      <c r="T34" s="140"/>
      <c r="U34" s="141">
        <f t="shared" si="8"/>
        <v>173</v>
      </c>
      <c r="V34" s="141" t="str">
        <f t="shared" si="3"/>
        <v/>
      </c>
      <c r="W34" s="142"/>
      <c r="X34" s="143">
        <f>IFERROR(VLOOKUP(F34,'[5]230'!$B$1:$K$65536,10,0),0)</f>
        <v>0</v>
      </c>
      <c r="Y34" s="151">
        <f t="shared" si="4"/>
        <v>0</v>
      </c>
      <c r="Z34" s="151">
        <f t="shared" si="5"/>
        <v>0</v>
      </c>
      <c r="AA34" s="152">
        <f t="shared" si="9"/>
        <v>0</v>
      </c>
      <c r="AB34" s="152" t="str">
        <f t="shared" si="6"/>
        <v/>
      </c>
      <c r="AC34" s="152">
        <f t="shared" si="7"/>
        <v>0</v>
      </c>
      <c r="AD34" s="155"/>
      <c r="AE34" s="156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5"/>
      <c r="BN34" s="105"/>
      <c r="BO34" s="105"/>
      <c r="BP34" s="105"/>
      <c r="BQ34" s="105"/>
      <c r="BR34" s="105"/>
    </row>
    <row r="35" s="103" customFormat="1" ht="19" customHeight="1" spans="1:70">
      <c r="A35" s="113">
        <f t="shared" si="0"/>
        <v>33</v>
      </c>
      <c r="B35" s="114">
        <v>230</v>
      </c>
      <c r="C35" s="115" t="s">
        <v>48</v>
      </c>
      <c r="D35" s="116"/>
      <c r="E35" s="115"/>
      <c r="F35" s="125" t="s">
        <v>257</v>
      </c>
      <c r="G35" s="119" t="str">
        <f>VLOOKUP(F35,'[6]10.1.1'!$A$1:$C$13122,3,0)</f>
        <v>全钢大帽抽芯铆钉</v>
      </c>
      <c r="H35" s="119" t="str">
        <f>VLOOKUP(F35,'[2]1、物料浏览盘点模板时重新引'!$B$1:$G$7989,6,0)</f>
        <v>YC04</v>
      </c>
      <c r="I35" s="119" t="str">
        <f>VLOOKUP(H35,[3]数据!$A$1:$B$99,2,0)</f>
        <v>原材料-金属件直接材料</v>
      </c>
      <c r="J35" s="116"/>
      <c r="K35" s="129" t="str">
        <f t="shared" si="1"/>
        <v>W1345bfa0010096</v>
      </c>
      <c r="L35" s="130"/>
      <c r="M35" s="132">
        <v>15</v>
      </c>
      <c r="N35" s="116"/>
      <c r="O35" s="115"/>
      <c r="P35" s="115"/>
      <c r="Q35" s="115"/>
      <c r="R35" s="115"/>
      <c r="S35" s="139">
        <f t="shared" si="2"/>
        <v>15</v>
      </c>
      <c r="T35" s="140"/>
      <c r="U35" s="141">
        <f t="shared" si="8"/>
        <v>15</v>
      </c>
      <c r="V35" s="141" t="str">
        <f t="shared" si="3"/>
        <v/>
      </c>
      <c r="W35" s="142"/>
      <c r="X35" s="143">
        <f>IFERROR(VLOOKUP(F35,'[5]230'!$B$1:$K$65536,10,0),0)</f>
        <v>0.23</v>
      </c>
      <c r="Y35" s="151">
        <f t="shared" si="4"/>
        <v>3.45</v>
      </c>
      <c r="Z35" s="151">
        <f t="shared" si="5"/>
        <v>0</v>
      </c>
      <c r="AA35" s="152">
        <f t="shared" si="9"/>
        <v>3.45</v>
      </c>
      <c r="AB35" s="152" t="str">
        <f t="shared" si="6"/>
        <v/>
      </c>
      <c r="AC35" s="152">
        <f t="shared" si="7"/>
        <v>3.45</v>
      </c>
      <c r="AD35" s="155"/>
      <c r="AE35" s="156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  <c r="BM35" s="105"/>
      <c r="BN35" s="105"/>
      <c r="BO35" s="105"/>
      <c r="BP35" s="105"/>
      <c r="BQ35" s="105"/>
      <c r="BR35" s="105"/>
    </row>
    <row r="36" s="103" customFormat="1" ht="19" customHeight="1" spans="1:70">
      <c r="A36" s="113">
        <f t="shared" si="0"/>
        <v>34</v>
      </c>
      <c r="B36" s="114">
        <v>230</v>
      </c>
      <c r="C36" s="115" t="s">
        <v>48</v>
      </c>
      <c r="D36" s="116"/>
      <c r="E36" s="115"/>
      <c r="F36" s="125" t="s">
        <v>258</v>
      </c>
      <c r="G36" s="119" t="str">
        <f>VLOOKUP(F36,'[6]10.1.1'!$A$1:$C$13122,3,0)</f>
        <v>绞架紧固套</v>
      </c>
      <c r="H36" s="119" t="str">
        <f>VLOOKUP(F36,'[2]1、物料浏览盘点模板时重新引'!$B$1:$G$7989,6,0)</f>
        <v>YC04</v>
      </c>
      <c r="I36" s="119" t="str">
        <f>VLOOKUP(H36,[3]数据!$A$1:$B$99,2,0)</f>
        <v>原材料-金属件直接材料</v>
      </c>
      <c r="J36" s="116"/>
      <c r="K36" s="129" t="str">
        <f t="shared" si="1"/>
        <v>W1345sht0001013</v>
      </c>
      <c r="L36" s="130"/>
      <c r="M36" s="132">
        <v>534</v>
      </c>
      <c r="N36" s="116"/>
      <c r="O36" s="115"/>
      <c r="P36" s="115"/>
      <c r="Q36" s="115"/>
      <c r="R36" s="115"/>
      <c r="S36" s="139">
        <f t="shared" si="2"/>
        <v>534</v>
      </c>
      <c r="T36" s="140"/>
      <c r="U36" s="141">
        <f t="shared" si="8"/>
        <v>534</v>
      </c>
      <c r="V36" s="141" t="str">
        <f t="shared" si="3"/>
        <v/>
      </c>
      <c r="W36" s="142"/>
      <c r="X36" s="143">
        <f>IFERROR(VLOOKUP(F36,'[5]230'!$B$1:$K$65536,10,0),0)</f>
        <v>1.0769</v>
      </c>
      <c r="Y36" s="151">
        <f t="shared" si="4"/>
        <v>575.0646</v>
      </c>
      <c r="Z36" s="151">
        <f t="shared" si="5"/>
        <v>0</v>
      </c>
      <c r="AA36" s="152">
        <f t="shared" si="9"/>
        <v>575.0646</v>
      </c>
      <c r="AB36" s="152" t="str">
        <f t="shared" si="6"/>
        <v/>
      </c>
      <c r="AC36" s="152">
        <f t="shared" si="7"/>
        <v>575.0646</v>
      </c>
      <c r="AD36" s="155"/>
      <c r="AE36" s="156"/>
      <c r="AF36" s="105"/>
      <c r="AG36" s="105"/>
      <c r="AH36" s="105"/>
      <c r="AI36" s="105"/>
      <c r="AJ36" s="105"/>
      <c r="AK36" s="105"/>
      <c r="AL36" s="105"/>
      <c r="AM36" s="105"/>
      <c r="AN36" s="105"/>
      <c r="AO36" s="105"/>
      <c r="AP36" s="105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5"/>
      <c r="BB36" s="105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5"/>
      <c r="BN36" s="105"/>
      <c r="BO36" s="105"/>
      <c r="BP36" s="105"/>
      <c r="BQ36" s="105"/>
      <c r="BR36" s="105"/>
    </row>
    <row r="37" s="103" customFormat="1" ht="19" customHeight="1" spans="1:70">
      <c r="A37" s="113">
        <f t="shared" si="0"/>
        <v>35</v>
      </c>
      <c r="B37" s="114">
        <v>230</v>
      </c>
      <c r="C37" s="115" t="s">
        <v>48</v>
      </c>
      <c r="D37" s="116"/>
      <c r="E37" s="115"/>
      <c r="F37" s="125" t="s">
        <v>259</v>
      </c>
      <c r="G37" s="119" t="str">
        <f>VLOOKUP(F37,'[6]10.1.1'!$A$1:$C$13122,3,0)</f>
        <v>仰角旋转轴</v>
      </c>
      <c r="H37" s="119" t="str">
        <f>VLOOKUP(F37,'[2]1、物料浏览盘点模板时重新引'!$B$1:$G$7989,6,0)</f>
        <v>YC04</v>
      </c>
      <c r="I37" s="119" t="str">
        <f>VLOOKUP(H37,[3]数据!$A$1:$B$99,2,0)</f>
        <v>原材料-金属件直接材料</v>
      </c>
      <c r="J37" s="116"/>
      <c r="K37" s="129" t="str">
        <f t="shared" si="1"/>
        <v>W1345sht0001894</v>
      </c>
      <c r="L37" s="130"/>
      <c r="M37" s="132">
        <v>72</v>
      </c>
      <c r="N37" s="116"/>
      <c r="O37" s="115"/>
      <c r="P37" s="115"/>
      <c r="Q37" s="115"/>
      <c r="R37" s="115"/>
      <c r="S37" s="139">
        <f t="shared" si="2"/>
        <v>72</v>
      </c>
      <c r="T37" s="140"/>
      <c r="U37" s="141">
        <f t="shared" si="8"/>
        <v>72</v>
      </c>
      <c r="V37" s="141" t="str">
        <f t="shared" si="3"/>
        <v/>
      </c>
      <c r="W37" s="142"/>
      <c r="X37" s="143">
        <f>IFERROR(VLOOKUP(F37,'[5]230'!$B$1:$K$65536,10,0),0)</f>
        <v>1.4073</v>
      </c>
      <c r="Y37" s="151">
        <f t="shared" si="4"/>
        <v>101.3256</v>
      </c>
      <c r="Z37" s="151">
        <f t="shared" si="5"/>
        <v>0</v>
      </c>
      <c r="AA37" s="152">
        <f t="shared" si="9"/>
        <v>101.3256</v>
      </c>
      <c r="AB37" s="152" t="str">
        <f t="shared" si="6"/>
        <v/>
      </c>
      <c r="AC37" s="152">
        <f t="shared" si="7"/>
        <v>101.3256</v>
      </c>
      <c r="AD37" s="155"/>
      <c r="AE37" s="156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5"/>
      <c r="BN37" s="105"/>
      <c r="BO37" s="105"/>
      <c r="BP37" s="105"/>
      <c r="BQ37" s="105"/>
      <c r="BR37" s="105"/>
    </row>
    <row r="38" s="103" customFormat="1" ht="19" customHeight="1" spans="1:70">
      <c r="A38" s="113">
        <f t="shared" si="0"/>
        <v>36</v>
      </c>
      <c r="B38" s="114">
        <v>230</v>
      </c>
      <c r="C38" s="115" t="s">
        <v>48</v>
      </c>
      <c r="D38" s="116"/>
      <c r="E38" s="115"/>
      <c r="F38" s="125" t="s">
        <v>260</v>
      </c>
      <c r="G38" s="119" t="str">
        <f>VLOOKUP(F38,'[6]10.1.1'!$A$1:$C$13122,3,0)</f>
        <v>仰角旋转固定螺栓</v>
      </c>
      <c r="H38" s="119" t="str">
        <f>VLOOKUP(F38,'[2]1、物料浏览盘点模板时重新引'!$B$1:$G$7989,6,0)</f>
        <v>YC04</v>
      </c>
      <c r="I38" s="119" t="str">
        <f>VLOOKUP(H38,[3]数据!$A$1:$B$99,2,0)</f>
        <v>原材料-金属件直接材料</v>
      </c>
      <c r="J38" s="116"/>
      <c r="K38" s="129" t="str">
        <f t="shared" si="1"/>
        <v>W1345bfa0010060</v>
      </c>
      <c r="L38" s="130"/>
      <c r="M38" s="132">
        <v>111</v>
      </c>
      <c r="N38" s="116"/>
      <c r="O38" s="115"/>
      <c r="P38" s="115"/>
      <c r="Q38" s="115"/>
      <c r="R38" s="115"/>
      <c r="S38" s="139">
        <f t="shared" si="2"/>
        <v>111</v>
      </c>
      <c r="T38" s="140"/>
      <c r="U38" s="141">
        <f t="shared" si="8"/>
        <v>111</v>
      </c>
      <c r="V38" s="141" t="str">
        <f t="shared" si="3"/>
        <v/>
      </c>
      <c r="W38" s="142"/>
      <c r="X38" s="143">
        <f>IFERROR(VLOOKUP(F38,'[5]230'!$B$1:$K$65536,10,0),0)</f>
        <v>1.5</v>
      </c>
      <c r="Y38" s="151">
        <f t="shared" si="4"/>
        <v>166.5</v>
      </c>
      <c r="Z38" s="151">
        <f t="shared" si="5"/>
        <v>0</v>
      </c>
      <c r="AA38" s="152">
        <f t="shared" si="9"/>
        <v>166.5</v>
      </c>
      <c r="AB38" s="152" t="str">
        <f t="shared" si="6"/>
        <v/>
      </c>
      <c r="AC38" s="152">
        <f t="shared" si="7"/>
        <v>166.5</v>
      </c>
      <c r="AD38" s="155"/>
      <c r="AE38" s="156"/>
      <c r="AV38" s="105"/>
      <c r="AW38" s="105"/>
      <c r="AX38" s="105"/>
      <c r="AY38" s="105"/>
      <c r="AZ38" s="105"/>
      <c r="BA38" s="105"/>
      <c r="BB38" s="105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5"/>
      <c r="BN38" s="105"/>
      <c r="BO38" s="105"/>
      <c r="BP38" s="105"/>
      <c r="BQ38" s="105"/>
      <c r="BR38" s="105"/>
    </row>
    <row r="39" s="103" customFormat="1" ht="19" customHeight="1" spans="1:70">
      <c r="A39" s="113">
        <f t="shared" si="0"/>
        <v>37</v>
      </c>
      <c r="B39" s="114">
        <v>230</v>
      </c>
      <c r="C39" s="115" t="s">
        <v>48</v>
      </c>
      <c r="D39" s="116"/>
      <c r="E39" s="115"/>
      <c r="F39" s="125" t="s">
        <v>261</v>
      </c>
      <c r="G39" s="119" t="str">
        <f>VLOOKUP(F39,'[6]10.1.1'!$A$1:$C$13122,3,0)</f>
        <v>上框内支撑柱</v>
      </c>
      <c r="H39" s="119" t="str">
        <f>VLOOKUP(F39,'[2]1、物料浏览盘点模板时重新引'!$B$1:$G$7989,6,0)</f>
        <v>YC04</v>
      </c>
      <c r="I39" s="119" t="str">
        <f>VLOOKUP(H39,[3]数据!$A$1:$B$99,2,0)</f>
        <v>原材料-金属件直接材料</v>
      </c>
      <c r="J39" s="116"/>
      <c r="K39" s="129" t="str">
        <f t="shared" si="1"/>
        <v>W1345sht0001088</v>
      </c>
      <c r="L39" s="130"/>
      <c r="M39" s="132">
        <v>466</v>
      </c>
      <c r="N39" s="116"/>
      <c r="O39" s="115"/>
      <c r="P39" s="115"/>
      <c r="Q39" s="115"/>
      <c r="R39" s="115"/>
      <c r="S39" s="139">
        <f t="shared" si="2"/>
        <v>466</v>
      </c>
      <c r="T39" s="140"/>
      <c r="U39" s="141">
        <f t="shared" si="8"/>
        <v>466</v>
      </c>
      <c r="V39" s="141" t="str">
        <f t="shared" si="3"/>
        <v/>
      </c>
      <c r="W39" s="142"/>
      <c r="X39" s="143">
        <f>IFERROR(VLOOKUP(F39,'[5]230'!$B$1:$K$65536,10,0),0)</f>
        <v>0.4974</v>
      </c>
      <c r="Y39" s="151">
        <f t="shared" si="4"/>
        <v>231.7884</v>
      </c>
      <c r="Z39" s="151">
        <f t="shared" si="5"/>
        <v>0</v>
      </c>
      <c r="AA39" s="152">
        <f t="shared" si="9"/>
        <v>231.7884</v>
      </c>
      <c r="AB39" s="152" t="str">
        <f t="shared" si="6"/>
        <v/>
      </c>
      <c r="AC39" s="152">
        <f t="shared" si="7"/>
        <v>231.7884</v>
      </c>
      <c r="AD39" s="155"/>
      <c r="AE39" s="156"/>
      <c r="AV39" s="105"/>
      <c r="AW39" s="105"/>
      <c r="AX39" s="105"/>
      <c r="AY39" s="105"/>
      <c r="AZ39" s="105"/>
      <c r="BA39" s="105"/>
      <c r="BB39" s="105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5"/>
      <c r="BN39" s="105"/>
      <c r="BO39" s="105"/>
      <c r="BP39" s="105"/>
      <c r="BQ39" s="105"/>
      <c r="BR39" s="105"/>
    </row>
    <row r="40" s="103" customFormat="1" ht="19" customHeight="1" spans="1:70">
      <c r="A40" s="113">
        <f t="shared" si="0"/>
        <v>38</v>
      </c>
      <c r="B40" s="114">
        <v>230</v>
      </c>
      <c r="C40" s="115" t="s">
        <v>48</v>
      </c>
      <c r="D40" s="116"/>
      <c r="E40" s="115"/>
      <c r="F40" s="125" t="s">
        <v>262</v>
      </c>
      <c r="G40" s="119" t="str">
        <f>VLOOKUP(F40,'[6]10.1.1'!$A$1:$C$13122,3,0)</f>
        <v>下限位缓冲块组件</v>
      </c>
      <c r="H40" s="119" t="str">
        <f>VLOOKUP(F40,'[2]1、物料浏览盘点模板时重新引'!$B$1:$G$7989,6,0)</f>
        <v>YC04</v>
      </c>
      <c r="I40" s="119" t="str">
        <f>VLOOKUP(H40,[3]数据!$A$1:$B$99,2,0)</f>
        <v>原材料-金属件直接材料</v>
      </c>
      <c r="J40" s="116"/>
      <c r="K40" s="129" t="str">
        <f t="shared" si="1"/>
        <v>W1345sht0001887</v>
      </c>
      <c r="L40" s="130"/>
      <c r="M40" s="132">
        <v>276</v>
      </c>
      <c r="N40" s="116"/>
      <c r="O40" s="115"/>
      <c r="P40" s="115"/>
      <c r="Q40" s="115"/>
      <c r="R40" s="115"/>
      <c r="S40" s="139">
        <f t="shared" si="2"/>
        <v>276</v>
      </c>
      <c r="T40" s="140">
        <f>VLOOKUP(F40,[8]数据!$A:$I,9,0)</f>
        <v>180</v>
      </c>
      <c r="U40" s="141">
        <f t="shared" si="8"/>
        <v>96</v>
      </c>
      <c r="V40" s="141" t="str">
        <f t="shared" si="3"/>
        <v/>
      </c>
      <c r="W40" s="142"/>
      <c r="X40" s="143">
        <f>IFERROR(VLOOKUP(F40,'[5]230'!$B$1:$K$65536,10,0),0)</f>
        <v>0.6938</v>
      </c>
      <c r="Y40" s="151">
        <f t="shared" si="4"/>
        <v>191.4888</v>
      </c>
      <c r="Z40" s="151">
        <f t="shared" si="5"/>
        <v>124.884</v>
      </c>
      <c r="AA40" s="152">
        <f t="shared" si="9"/>
        <v>66.6048</v>
      </c>
      <c r="AB40" s="152" t="str">
        <f t="shared" si="6"/>
        <v/>
      </c>
      <c r="AC40" s="152">
        <f t="shared" si="7"/>
        <v>66.6048</v>
      </c>
      <c r="AD40" s="155"/>
      <c r="AE40" s="156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  <c r="BN40" s="105"/>
      <c r="BO40" s="105"/>
      <c r="BP40" s="105"/>
      <c r="BQ40" s="105"/>
      <c r="BR40" s="105"/>
    </row>
    <row r="41" s="103" customFormat="1" ht="19" customHeight="1" spans="1:70">
      <c r="A41" s="113">
        <f t="shared" si="0"/>
        <v>39</v>
      </c>
      <c r="B41" s="114">
        <v>230</v>
      </c>
      <c r="C41" s="115" t="s">
        <v>48</v>
      </c>
      <c r="D41" s="116"/>
      <c r="E41" s="115"/>
      <c r="F41" s="125" t="s">
        <v>263</v>
      </c>
      <c r="G41" s="119" t="str">
        <f>VLOOKUP(F41,'[6]10.1.1'!$A$1:$C$13122,3,0)</f>
        <v>回位簧</v>
      </c>
      <c r="H41" s="119" t="str">
        <f>VLOOKUP(F41,'[2]1、物料浏览盘点模板时重新引'!$B$1:$G$7989,6,0)</f>
        <v>YC04</v>
      </c>
      <c r="I41" s="119" t="str">
        <f>VLOOKUP(H41,[3]数据!$A$1:$B$99,2,0)</f>
        <v>原材料-金属件直接材料</v>
      </c>
      <c r="J41" s="116"/>
      <c r="K41" s="129" t="str">
        <f t="shared" si="1"/>
        <v>W1345bsp0000077</v>
      </c>
      <c r="L41" s="130"/>
      <c r="M41" s="132">
        <v>388</v>
      </c>
      <c r="N41" s="116"/>
      <c r="O41" s="115"/>
      <c r="P41" s="115"/>
      <c r="Q41" s="115"/>
      <c r="R41" s="115"/>
      <c r="S41" s="139">
        <f t="shared" si="2"/>
        <v>388</v>
      </c>
      <c r="T41" s="140"/>
      <c r="U41" s="141">
        <f t="shared" si="8"/>
        <v>388</v>
      </c>
      <c r="V41" s="141" t="str">
        <f t="shared" si="3"/>
        <v/>
      </c>
      <c r="W41" s="142"/>
      <c r="X41" s="143">
        <f>IFERROR(VLOOKUP(F41,'[5]230'!$B$1:$K$65536,10,0),0)</f>
        <v>0.1582</v>
      </c>
      <c r="Y41" s="151">
        <f t="shared" si="4"/>
        <v>61.3816</v>
      </c>
      <c r="Z41" s="151">
        <f t="shared" si="5"/>
        <v>0</v>
      </c>
      <c r="AA41" s="152">
        <f t="shared" si="9"/>
        <v>61.3816</v>
      </c>
      <c r="AB41" s="152" t="str">
        <f t="shared" si="6"/>
        <v/>
      </c>
      <c r="AC41" s="152">
        <f t="shared" si="7"/>
        <v>61.3816</v>
      </c>
      <c r="AD41" s="155"/>
      <c r="AE41" s="156"/>
      <c r="AV41" s="105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5"/>
      <c r="BN41" s="105"/>
      <c r="BO41" s="105"/>
      <c r="BP41" s="105"/>
      <c r="BQ41" s="105"/>
      <c r="BR41" s="105"/>
    </row>
    <row r="42" s="103" customFormat="1" ht="19" customHeight="1" spans="1:70">
      <c r="A42" s="113">
        <f t="shared" si="0"/>
        <v>40</v>
      </c>
      <c r="B42" s="114">
        <v>230</v>
      </c>
      <c r="C42" s="115" t="s">
        <v>48</v>
      </c>
      <c r="D42" s="116"/>
      <c r="E42" s="115"/>
      <c r="F42" s="125" t="s">
        <v>264</v>
      </c>
      <c r="G42" s="119" t="str">
        <f>VLOOKUP(F42,'[6]10.1.1'!$A$1:$C$13122,3,0)</f>
        <v>φ13防护波纹管</v>
      </c>
      <c r="H42" s="119" t="str">
        <f>VLOOKUP(F42,'[2]1、物料浏览盘点模板时重新引'!$B$1:$G$7989,6,0)</f>
        <v>YC04</v>
      </c>
      <c r="I42" s="119" t="str">
        <f>VLOOKUP(H42,[3]数据!$A$1:$B$99,2,0)</f>
        <v>原材料-金属件直接材料</v>
      </c>
      <c r="J42" s="116"/>
      <c r="K42" s="129" t="str">
        <f t="shared" si="1"/>
        <v>W1345bcl0010014</v>
      </c>
      <c r="L42" s="130"/>
      <c r="M42" s="132">
        <v>5</v>
      </c>
      <c r="N42" s="116"/>
      <c r="O42" s="115"/>
      <c r="P42" s="115"/>
      <c r="Q42" s="115"/>
      <c r="R42" s="115"/>
      <c r="S42" s="139">
        <f t="shared" si="2"/>
        <v>5</v>
      </c>
      <c r="T42" s="140"/>
      <c r="U42" s="141">
        <f t="shared" si="8"/>
        <v>5</v>
      </c>
      <c r="V42" s="141" t="str">
        <f t="shared" si="3"/>
        <v/>
      </c>
      <c r="W42" s="142"/>
      <c r="X42" s="143">
        <f>IFERROR(VLOOKUP(F42,'[5]230'!$B$1:$K$65536,10,0),0)</f>
        <v>0.4336</v>
      </c>
      <c r="Y42" s="151">
        <f t="shared" si="4"/>
        <v>2.168</v>
      </c>
      <c r="Z42" s="151">
        <f t="shared" si="5"/>
        <v>0</v>
      </c>
      <c r="AA42" s="152">
        <f t="shared" si="9"/>
        <v>2.168</v>
      </c>
      <c r="AB42" s="152" t="str">
        <f t="shared" si="6"/>
        <v/>
      </c>
      <c r="AC42" s="152">
        <f t="shared" si="7"/>
        <v>2.168</v>
      </c>
      <c r="AD42" s="155"/>
      <c r="AE42" s="156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</row>
    <row r="43" s="103" customFormat="1" ht="19" customHeight="1" spans="1:70">
      <c r="A43" s="113">
        <f t="shared" si="0"/>
        <v>41</v>
      </c>
      <c r="B43" s="114">
        <v>230</v>
      </c>
      <c r="C43" s="115" t="s">
        <v>48</v>
      </c>
      <c r="D43" s="116"/>
      <c r="E43" s="115"/>
      <c r="F43" s="125" t="s">
        <v>265</v>
      </c>
      <c r="G43" s="119" t="str">
        <f>VLOOKUP(F43,'[6]10.1.1'!$A$1:$C$13122,3,0)</f>
        <v>气管固定卡簧2.0</v>
      </c>
      <c r="H43" s="119" t="str">
        <f>VLOOKUP(F43,'[2]1、物料浏览盘点模板时重新引'!$B$1:$G$7989,6,0)</f>
        <v>YC04</v>
      </c>
      <c r="I43" s="119" t="str">
        <f>VLOOKUP(H43,[3]数据!$A$1:$B$99,2,0)</f>
        <v>原材料-金属件直接材料</v>
      </c>
      <c r="J43" s="116"/>
      <c r="K43" s="129" t="str">
        <f t="shared" si="1"/>
        <v>W1345bsp0010024</v>
      </c>
      <c r="L43" s="130"/>
      <c r="M43" s="132">
        <f>8+232</f>
        <v>240</v>
      </c>
      <c r="N43" s="116"/>
      <c r="O43" s="115"/>
      <c r="P43" s="115"/>
      <c r="Q43" s="115"/>
      <c r="R43" s="115"/>
      <c r="S43" s="139">
        <f t="shared" si="2"/>
        <v>240</v>
      </c>
      <c r="T43" s="140"/>
      <c r="U43" s="141">
        <f t="shared" si="8"/>
        <v>240</v>
      </c>
      <c r="V43" s="141" t="str">
        <f t="shared" si="3"/>
        <v/>
      </c>
      <c r="W43" s="142"/>
      <c r="X43" s="143">
        <f>IFERROR(VLOOKUP(F43,'[5]230'!$B$1:$K$65536,10,0),0)</f>
        <v>0.531</v>
      </c>
      <c r="Y43" s="151">
        <f t="shared" si="4"/>
        <v>127.44</v>
      </c>
      <c r="Z43" s="151">
        <f t="shared" si="5"/>
        <v>0</v>
      </c>
      <c r="AA43" s="152">
        <f t="shared" si="9"/>
        <v>127.44</v>
      </c>
      <c r="AB43" s="152" t="str">
        <f t="shared" si="6"/>
        <v/>
      </c>
      <c r="AC43" s="152">
        <f t="shared" si="7"/>
        <v>127.44</v>
      </c>
      <c r="AD43" s="155"/>
      <c r="AE43" s="156"/>
      <c r="AV43" s="105"/>
      <c r="AW43" s="105"/>
      <c r="AX43" s="105"/>
      <c r="AY43" s="105"/>
      <c r="AZ43" s="105"/>
      <c r="BA43" s="105"/>
      <c r="BB43" s="105"/>
      <c r="BC43" s="105"/>
      <c r="BD43" s="105"/>
      <c r="BE43" s="105"/>
      <c r="BF43" s="105"/>
      <c r="BG43" s="105"/>
      <c r="BH43" s="105"/>
      <c r="BI43" s="105"/>
      <c r="BJ43" s="105"/>
      <c r="BK43" s="105"/>
      <c r="BL43" s="105"/>
      <c r="BM43" s="105"/>
      <c r="BN43" s="105"/>
      <c r="BO43" s="105"/>
      <c r="BP43" s="105"/>
      <c r="BQ43" s="105"/>
      <c r="BR43" s="105"/>
    </row>
    <row r="44" s="103" customFormat="1" ht="19" customHeight="1" spans="1:70">
      <c r="A44" s="113">
        <f t="shared" si="0"/>
        <v>42</v>
      </c>
      <c r="B44" s="114">
        <v>230</v>
      </c>
      <c r="C44" s="115" t="s">
        <v>48</v>
      </c>
      <c r="D44" s="116"/>
      <c r="E44" s="115"/>
      <c r="F44" s="125" t="s">
        <v>266</v>
      </c>
      <c r="G44" s="119" t="str">
        <f>VLOOKUP(F44,'[6]10.1.1'!$A$1:$C$13122,3,0)</f>
        <v>尼龙拉带</v>
      </c>
      <c r="H44" s="119" t="str">
        <f>VLOOKUP(F44,'[2]1、物料浏览盘点模板时重新引'!$B$1:$G$7989,6,0)</f>
        <v>YC04</v>
      </c>
      <c r="I44" s="119" t="str">
        <f>VLOOKUP(H44,[3]数据!$A$1:$B$99,2,0)</f>
        <v>原材料-金属件直接材料</v>
      </c>
      <c r="J44" s="116"/>
      <c r="K44" s="129" t="str">
        <f t="shared" si="1"/>
        <v>W1345sht0015407</v>
      </c>
      <c r="L44" s="130"/>
      <c r="M44" s="132">
        <f>13+10</f>
        <v>23</v>
      </c>
      <c r="N44" s="116"/>
      <c r="O44" s="115"/>
      <c r="P44" s="115"/>
      <c r="Q44" s="115"/>
      <c r="R44" s="115"/>
      <c r="S44" s="139">
        <f t="shared" si="2"/>
        <v>23</v>
      </c>
      <c r="T44" s="140"/>
      <c r="U44" s="141">
        <f t="shared" si="8"/>
        <v>23</v>
      </c>
      <c r="V44" s="141" t="str">
        <f t="shared" si="3"/>
        <v/>
      </c>
      <c r="W44" s="144"/>
      <c r="X44" s="143">
        <f>IFERROR(VLOOKUP(F44,'[5]230'!$B$1:$K$65536,10,0),0)</f>
        <v>1.293</v>
      </c>
      <c r="Y44" s="151">
        <f t="shared" si="4"/>
        <v>29.739</v>
      </c>
      <c r="Z44" s="151">
        <f t="shared" si="5"/>
        <v>0</v>
      </c>
      <c r="AA44" s="152">
        <f t="shared" si="9"/>
        <v>29.739</v>
      </c>
      <c r="AB44" s="152" t="str">
        <f t="shared" si="6"/>
        <v/>
      </c>
      <c r="AC44" s="152">
        <f t="shared" si="7"/>
        <v>29.739</v>
      </c>
      <c r="AD44" s="155"/>
      <c r="AE44" s="156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/>
      <c r="BR44" s="105"/>
    </row>
    <row r="45" s="103" customFormat="1" ht="19" customHeight="1" spans="1:70">
      <c r="A45" s="113">
        <f t="shared" si="0"/>
        <v>43</v>
      </c>
      <c r="B45" s="114">
        <v>230</v>
      </c>
      <c r="C45" s="115" t="s">
        <v>48</v>
      </c>
      <c r="D45" s="116"/>
      <c r="E45" s="115"/>
      <c r="F45" s="125" t="s">
        <v>267</v>
      </c>
      <c r="G45" s="119" t="str">
        <f>VLOOKUP(F45,'[6]10.1.1'!$A$1:$C$13122,3,0)</f>
        <v>扭力弹簧</v>
      </c>
      <c r="H45" s="119" t="e">
        <f>VLOOKUP(F45,'[2]1、物料浏览盘点模板时重新引'!$B$1:$G$7989,6,0)</f>
        <v>#N/A</v>
      </c>
      <c r="I45" s="119" t="e">
        <f>VLOOKUP(H45,[3]数据!$A$1:$B$99,2,0)</f>
        <v>#N/A</v>
      </c>
      <c r="J45" s="116"/>
      <c r="K45" s="129" t="str">
        <f t="shared" si="1"/>
        <v>W1345sht0015136</v>
      </c>
      <c r="L45" s="130"/>
      <c r="M45" s="132">
        <v>49</v>
      </c>
      <c r="N45" s="116"/>
      <c r="O45" s="115"/>
      <c r="P45" s="115"/>
      <c r="Q45" s="115"/>
      <c r="R45" s="115"/>
      <c r="S45" s="139">
        <f t="shared" si="2"/>
        <v>49</v>
      </c>
      <c r="T45" s="140"/>
      <c r="U45" s="141">
        <f t="shared" si="8"/>
        <v>49</v>
      </c>
      <c r="V45" s="141" t="str">
        <f t="shared" si="3"/>
        <v/>
      </c>
      <c r="W45" s="142"/>
      <c r="X45" s="143">
        <f>IFERROR(VLOOKUP(F45,'[5]230'!$B$1:$K$65536,10,0),0)</f>
        <v>0.21</v>
      </c>
      <c r="Y45" s="151">
        <f t="shared" si="4"/>
        <v>10.29</v>
      </c>
      <c r="Z45" s="151">
        <f t="shared" si="5"/>
        <v>0</v>
      </c>
      <c r="AA45" s="152">
        <f t="shared" si="9"/>
        <v>10.29</v>
      </c>
      <c r="AB45" s="152" t="str">
        <f t="shared" si="6"/>
        <v/>
      </c>
      <c r="AC45" s="152">
        <f t="shared" si="7"/>
        <v>10.29</v>
      </c>
      <c r="AD45" s="155"/>
      <c r="AE45" s="156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5"/>
      <c r="BN45" s="105"/>
      <c r="BO45" s="105"/>
      <c r="BP45" s="105"/>
      <c r="BQ45" s="105"/>
      <c r="BR45" s="105"/>
    </row>
    <row r="46" s="103" customFormat="1" ht="19" customHeight="1" spans="1:70">
      <c r="A46" s="113">
        <f t="shared" si="0"/>
        <v>44</v>
      </c>
      <c r="B46" s="114">
        <v>230</v>
      </c>
      <c r="C46" s="115" t="s">
        <v>48</v>
      </c>
      <c r="D46" s="116"/>
      <c r="E46" s="115"/>
      <c r="F46" s="125" t="s">
        <v>268</v>
      </c>
      <c r="G46" s="119" t="str">
        <f>VLOOKUP(F46,'[6]10.1.1'!$A$1:$C$13122,3,0)</f>
        <v>滚珠</v>
      </c>
      <c r="H46" s="119" t="e">
        <f>VLOOKUP(F46,'[2]1、物料浏览盘点模板时重新引'!$B$1:$G$7989,6,0)</f>
        <v>#N/A</v>
      </c>
      <c r="I46" s="119" t="e">
        <f>VLOOKUP(H46,[3]数据!$A$1:$B$99,2,0)</f>
        <v>#N/A</v>
      </c>
      <c r="J46" s="116"/>
      <c r="K46" s="129" t="str">
        <f t="shared" si="1"/>
        <v>W1345sht0015126</v>
      </c>
      <c r="L46" s="130"/>
      <c r="M46" s="132">
        <v>19200</v>
      </c>
      <c r="N46" s="116"/>
      <c r="O46" s="115"/>
      <c r="P46" s="115"/>
      <c r="Q46" s="115"/>
      <c r="R46" s="115"/>
      <c r="S46" s="139">
        <f t="shared" si="2"/>
        <v>19200</v>
      </c>
      <c r="T46" s="140"/>
      <c r="U46" s="141">
        <f t="shared" si="8"/>
        <v>19200</v>
      </c>
      <c r="V46" s="141" t="str">
        <f t="shared" si="3"/>
        <v/>
      </c>
      <c r="W46" s="142"/>
      <c r="X46" s="143">
        <f>IFERROR(VLOOKUP(F46,'[5]230'!$B$1:$K$65536,10,0),0)</f>
        <v>0.04</v>
      </c>
      <c r="Y46" s="151">
        <f t="shared" si="4"/>
        <v>768</v>
      </c>
      <c r="Z46" s="151">
        <f t="shared" si="5"/>
        <v>0</v>
      </c>
      <c r="AA46" s="152">
        <f t="shared" si="9"/>
        <v>768</v>
      </c>
      <c r="AB46" s="152" t="str">
        <f t="shared" si="6"/>
        <v/>
      </c>
      <c r="AC46" s="152">
        <f t="shared" si="7"/>
        <v>768</v>
      </c>
      <c r="AD46" s="155"/>
      <c r="AE46" s="156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5"/>
      <c r="BN46" s="105"/>
      <c r="BO46" s="105"/>
      <c r="BP46" s="105"/>
      <c r="BQ46" s="105"/>
      <c r="BR46" s="105"/>
    </row>
    <row r="47" s="103" customFormat="1" ht="19" customHeight="1" spans="1:70">
      <c r="A47" s="113">
        <f t="shared" si="0"/>
        <v>45</v>
      </c>
      <c r="B47" s="114">
        <v>230</v>
      </c>
      <c r="C47" s="115" t="s">
        <v>48</v>
      </c>
      <c r="D47" s="116"/>
      <c r="E47" s="115"/>
      <c r="F47" s="125" t="s">
        <v>269</v>
      </c>
      <c r="G47" s="119" t="str">
        <f>VLOOKUP(F47,'[6]10.1.1'!$A$1:$C$13122,3,0)</f>
        <v>转盘前防刮擦塑料件</v>
      </c>
      <c r="H47" s="119" t="e">
        <f>VLOOKUP(F47,'[2]1、物料浏览盘点模板时重新引'!$B$1:$G$7989,6,0)</f>
        <v>#N/A</v>
      </c>
      <c r="I47" s="119" t="e">
        <f>VLOOKUP(H47,[3]数据!$A$1:$B$99,2,0)</f>
        <v>#N/A</v>
      </c>
      <c r="J47" s="116"/>
      <c r="K47" s="129" t="str">
        <f t="shared" si="1"/>
        <v>W1345sht0015116</v>
      </c>
      <c r="L47" s="130"/>
      <c r="M47" s="132">
        <v>45</v>
      </c>
      <c r="N47" s="116"/>
      <c r="O47" s="115"/>
      <c r="P47" s="115"/>
      <c r="Q47" s="115"/>
      <c r="R47" s="115"/>
      <c r="S47" s="139">
        <f t="shared" si="2"/>
        <v>45</v>
      </c>
      <c r="T47" s="140">
        <f>VLOOKUP(F47,[8]数据!$A:$I,9,0)</f>
        <v>36</v>
      </c>
      <c r="U47" s="141">
        <f t="shared" si="8"/>
        <v>9</v>
      </c>
      <c r="V47" s="141" t="str">
        <f t="shared" si="3"/>
        <v/>
      </c>
      <c r="W47" s="142"/>
      <c r="X47" s="143">
        <f>IFERROR(VLOOKUP(F47,'[5]230'!$B$1:$K$65536,10,0),0)</f>
        <v>0.91051</v>
      </c>
      <c r="Y47" s="151">
        <f t="shared" si="4"/>
        <v>40.97295</v>
      </c>
      <c r="Z47" s="151">
        <f t="shared" si="5"/>
        <v>32.77836</v>
      </c>
      <c r="AA47" s="152">
        <f t="shared" si="9"/>
        <v>8.19459</v>
      </c>
      <c r="AB47" s="152" t="str">
        <f t="shared" si="6"/>
        <v/>
      </c>
      <c r="AC47" s="152">
        <f t="shared" si="7"/>
        <v>8.19459000000001</v>
      </c>
      <c r="AD47" s="155"/>
      <c r="AE47" s="156"/>
      <c r="AV47" s="105"/>
      <c r="AW47" s="105"/>
      <c r="AX47" s="105"/>
      <c r="AY47" s="105"/>
      <c r="AZ47" s="105"/>
      <c r="BA47" s="105"/>
      <c r="BB47" s="105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5"/>
      <c r="BN47" s="105"/>
      <c r="BO47" s="105"/>
      <c r="BP47" s="105"/>
      <c r="BQ47" s="105"/>
      <c r="BR47" s="105"/>
    </row>
    <row r="48" s="103" customFormat="1" ht="19" customHeight="1" spans="1:70">
      <c r="A48" s="113">
        <f t="shared" si="0"/>
        <v>46</v>
      </c>
      <c r="B48" s="114">
        <v>230</v>
      </c>
      <c r="C48" s="115" t="s">
        <v>48</v>
      </c>
      <c r="D48" s="116"/>
      <c r="E48" s="115"/>
      <c r="F48" s="127" t="s">
        <v>270</v>
      </c>
      <c r="G48" s="119" t="str">
        <f>VLOOKUP(F48,'[6]10.1.1'!$A$1:$C$13122,3,0)</f>
        <v>转盘后防刮擦塑料件</v>
      </c>
      <c r="H48" s="119" t="e">
        <f>VLOOKUP(F48,'[2]1、物料浏览盘点模板时重新引'!$B$1:$G$7989,6,0)</f>
        <v>#N/A</v>
      </c>
      <c r="I48" s="119" t="e">
        <f>VLOOKUP(H48,[3]数据!$A$1:$B$99,2,0)</f>
        <v>#N/A</v>
      </c>
      <c r="J48" s="116"/>
      <c r="K48" s="129" t="str">
        <f t="shared" si="1"/>
        <v>W1345sht0015115</v>
      </c>
      <c r="L48" s="130"/>
      <c r="M48" s="133">
        <v>15</v>
      </c>
      <c r="N48" s="116"/>
      <c r="O48" s="115"/>
      <c r="P48" s="115"/>
      <c r="Q48" s="115"/>
      <c r="R48" s="115"/>
      <c r="S48" s="139">
        <f t="shared" si="2"/>
        <v>15</v>
      </c>
      <c r="T48" s="140"/>
      <c r="U48" s="141">
        <f t="shared" si="8"/>
        <v>15</v>
      </c>
      <c r="V48" s="141" t="str">
        <f t="shared" si="3"/>
        <v/>
      </c>
      <c r="W48" s="142"/>
      <c r="X48" s="143">
        <f>IFERROR(VLOOKUP(F48,'[5]230'!$B$1:$K$65536,10,0),0)</f>
        <v>0.56436</v>
      </c>
      <c r="Y48" s="151">
        <f t="shared" si="4"/>
        <v>8.4654</v>
      </c>
      <c r="Z48" s="151">
        <f t="shared" si="5"/>
        <v>0</v>
      </c>
      <c r="AA48" s="152">
        <f t="shared" si="9"/>
        <v>8.4654</v>
      </c>
      <c r="AB48" s="152" t="str">
        <f t="shared" si="6"/>
        <v/>
      </c>
      <c r="AC48" s="152">
        <f t="shared" si="7"/>
        <v>8.4654</v>
      </c>
      <c r="AD48" s="155"/>
      <c r="AE48" s="156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</row>
    <row r="49" s="103" customFormat="1" ht="19" customHeight="1" spans="1:70">
      <c r="A49" s="113">
        <f t="shared" si="0"/>
        <v>47</v>
      </c>
      <c r="B49" s="114">
        <v>230</v>
      </c>
      <c r="C49" s="115" t="s">
        <v>48</v>
      </c>
      <c r="D49" s="116"/>
      <c r="E49" s="115"/>
      <c r="F49" s="127" t="s">
        <v>271</v>
      </c>
      <c r="G49" s="119" t="str">
        <f>VLOOKUP(F49,'[6]10.1.1'!$A$1:$C$13122,3,0)</f>
        <v>转盘下滑芯塑料件</v>
      </c>
      <c r="H49" s="119" t="e">
        <f>VLOOKUP(F49,'[2]1、物料浏览盘点模板时重新引'!$B$1:$G$7989,6,0)</f>
        <v>#N/A</v>
      </c>
      <c r="I49" s="119" t="e">
        <f>VLOOKUP(H49,[3]数据!$A$1:$B$99,2,0)</f>
        <v>#N/A</v>
      </c>
      <c r="J49" s="116"/>
      <c r="K49" s="129" t="str">
        <f t="shared" si="1"/>
        <v>W1345sht0015125</v>
      </c>
      <c r="L49" s="130"/>
      <c r="M49" s="133">
        <v>18</v>
      </c>
      <c r="N49" s="116"/>
      <c r="O49" s="115"/>
      <c r="P49" s="115"/>
      <c r="Q49" s="115"/>
      <c r="R49" s="115"/>
      <c r="S49" s="139">
        <f t="shared" si="2"/>
        <v>18</v>
      </c>
      <c r="T49" s="140"/>
      <c r="U49" s="141">
        <f t="shared" si="8"/>
        <v>18</v>
      </c>
      <c r="V49" s="141" t="str">
        <f t="shared" si="3"/>
        <v/>
      </c>
      <c r="W49" s="142"/>
      <c r="X49" s="143">
        <f>IFERROR(VLOOKUP(F49,'[5]230'!$B$1:$K$65536,10,0),0)</f>
        <v>3</v>
      </c>
      <c r="Y49" s="151">
        <f t="shared" si="4"/>
        <v>54</v>
      </c>
      <c r="Z49" s="151">
        <f t="shared" si="5"/>
        <v>0</v>
      </c>
      <c r="AA49" s="152">
        <f t="shared" si="9"/>
        <v>54</v>
      </c>
      <c r="AB49" s="152" t="str">
        <f t="shared" si="6"/>
        <v/>
      </c>
      <c r="AC49" s="152">
        <f t="shared" si="7"/>
        <v>54</v>
      </c>
      <c r="AD49" s="155"/>
      <c r="AE49" s="156"/>
      <c r="AV49" s="105"/>
      <c r="AW49" s="105"/>
      <c r="AX49" s="105"/>
      <c r="AY49" s="105"/>
      <c r="AZ49" s="105"/>
      <c r="BA49" s="105"/>
      <c r="BB49" s="105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  <c r="BM49" s="105"/>
      <c r="BN49" s="105"/>
      <c r="BO49" s="105"/>
      <c r="BP49" s="105"/>
      <c r="BQ49" s="105"/>
      <c r="BR49" s="105"/>
    </row>
    <row r="50" s="103" customFormat="1" ht="19" customHeight="1" spans="1:70">
      <c r="A50" s="113">
        <f t="shared" si="0"/>
        <v>48</v>
      </c>
      <c r="B50" s="114">
        <v>230</v>
      </c>
      <c r="C50" s="115" t="s">
        <v>48</v>
      </c>
      <c r="D50" s="116"/>
      <c r="E50" s="115"/>
      <c r="F50" s="127" t="s">
        <v>272</v>
      </c>
      <c r="G50" s="119" t="str">
        <f>VLOOKUP(F50,'[6]10.1.1'!$A$1:$C$13122,3,0)</f>
        <v>转盘上滑芯塑料件</v>
      </c>
      <c r="H50" s="119" t="e">
        <f>VLOOKUP(F50,'[2]1、物料浏览盘点模板时重新引'!$B$1:$G$7989,6,0)</f>
        <v>#N/A</v>
      </c>
      <c r="I50" s="119" t="e">
        <f>VLOOKUP(H50,[3]数据!$A$1:$B$99,2,0)</f>
        <v>#N/A</v>
      </c>
      <c r="J50" s="116"/>
      <c r="K50" s="129" t="str">
        <f t="shared" si="1"/>
        <v>W1345sht0015140</v>
      </c>
      <c r="L50" s="130"/>
      <c r="M50" s="133">
        <v>44</v>
      </c>
      <c r="N50" s="116"/>
      <c r="O50" s="115"/>
      <c r="P50" s="115"/>
      <c r="Q50" s="115"/>
      <c r="R50" s="115"/>
      <c r="S50" s="139">
        <f t="shared" si="2"/>
        <v>44</v>
      </c>
      <c r="T50" s="140"/>
      <c r="U50" s="141">
        <f t="shared" si="8"/>
        <v>44</v>
      </c>
      <c r="V50" s="141" t="str">
        <f t="shared" si="3"/>
        <v/>
      </c>
      <c r="W50" s="144"/>
      <c r="X50" s="143">
        <f>IFERROR(VLOOKUP(F50,'[5]230'!$B$1:$K$65536,10,0),0)</f>
        <v>3</v>
      </c>
      <c r="Y50" s="151">
        <f t="shared" si="4"/>
        <v>132</v>
      </c>
      <c r="Z50" s="151">
        <f t="shared" si="5"/>
        <v>0</v>
      </c>
      <c r="AA50" s="152">
        <f t="shared" si="9"/>
        <v>132</v>
      </c>
      <c r="AB50" s="152" t="str">
        <f t="shared" si="6"/>
        <v/>
      </c>
      <c r="AC50" s="152">
        <f t="shared" si="7"/>
        <v>132</v>
      </c>
      <c r="AD50" s="155"/>
      <c r="AE50" s="156"/>
      <c r="AV50" s="105"/>
      <c r="AW50" s="105"/>
      <c r="AX50" s="105"/>
      <c r="AY50" s="105"/>
      <c r="AZ50" s="105"/>
      <c r="BA50" s="105"/>
      <c r="BB50" s="105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5"/>
      <c r="BN50" s="105"/>
      <c r="BO50" s="105"/>
      <c r="BP50" s="105"/>
      <c r="BQ50" s="105"/>
      <c r="BR50" s="105"/>
    </row>
    <row r="51" s="103" customFormat="1" ht="19" customHeight="1" spans="1:70">
      <c r="A51" s="113">
        <f t="shared" si="0"/>
        <v>49</v>
      </c>
      <c r="B51" s="114">
        <v>230</v>
      </c>
      <c r="C51" s="115" t="s">
        <v>48</v>
      </c>
      <c r="D51" s="116"/>
      <c r="E51" s="115"/>
      <c r="F51" s="127" t="s">
        <v>273</v>
      </c>
      <c r="G51" s="119" t="str">
        <f>VLOOKUP(F51,'[6]10.1.1'!$A$1:$C$13122,3,0)</f>
        <v>绞架连接螺栓新型</v>
      </c>
      <c r="H51" s="119" t="str">
        <f>VLOOKUP(F51,'[2]1、物料浏览盘点模板时重新引'!$B$1:$G$7989,6,0)</f>
        <v>YC04</v>
      </c>
      <c r="I51" s="119" t="str">
        <f>VLOOKUP(H51,[3]数据!$A$1:$B$99,2,0)</f>
        <v>原材料-金属件直接材料</v>
      </c>
      <c r="J51" s="116"/>
      <c r="K51" s="129" t="str">
        <f t="shared" si="1"/>
        <v>W1345bfa0000401</v>
      </c>
      <c r="L51" s="130"/>
      <c r="M51" s="133">
        <v>268</v>
      </c>
      <c r="N51" s="116"/>
      <c r="O51" s="115"/>
      <c r="P51" s="115"/>
      <c r="Q51" s="115"/>
      <c r="R51" s="115"/>
      <c r="S51" s="139">
        <f t="shared" si="2"/>
        <v>268</v>
      </c>
      <c r="T51" s="140"/>
      <c r="U51" s="141">
        <f t="shared" si="8"/>
        <v>268</v>
      </c>
      <c r="V51" s="141" t="str">
        <f t="shared" si="3"/>
        <v/>
      </c>
      <c r="W51" s="144"/>
      <c r="X51" s="143">
        <f>IFERROR(VLOOKUP(F51,'[5]230'!$B$1:$K$65536,10,0),0)</f>
        <v>0.5513</v>
      </c>
      <c r="Y51" s="151">
        <f t="shared" si="4"/>
        <v>147.7484</v>
      </c>
      <c r="Z51" s="151">
        <f t="shared" si="5"/>
        <v>0</v>
      </c>
      <c r="AA51" s="152">
        <f t="shared" si="9"/>
        <v>147.7484</v>
      </c>
      <c r="AB51" s="152" t="str">
        <f t="shared" si="6"/>
        <v/>
      </c>
      <c r="AC51" s="152">
        <f t="shared" si="7"/>
        <v>147.7484</v>
      </c>
      <c r="AD51" s="155"/>
      <c r="AE51" s="156"/>
      <c r="AV51" s="105"/>
      <c r="AW51" s="105"/>
      <c r="AX51" s="105"/>
      <c r="AY51" s="105"/>
      <c r="AZ51" s="105"/>
      <c r="BA51" s="105"/>
      <c r="BB51" s="105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5"/>
      <c r="BN51" s="105"/>
      <c r="BO51" s="105"/>
      <c r="BP51" s="105"/>
      <c r="BQ51" s="105"/>
      <c r="BR51" s="105"/>
    </row>
    <row r="52" s="103" customFormat="1" ht="19" customHeight="1" spans="1:70">
      <c r="A52" s="113">
        <f t="shared" si="0"/>
        <v>50</v>
      </c>
      <c r="B52" s="114">
        <v>230</v>
      </c>
      <c r="C52" s="115" t="s">
        <v>48</v>
      </c>
      <c r="D52" s="116"/>
      <c r="E52" s="115"/>
      <c r="F52" s="127" t="s">
        <v>274</v>
      </c>
      <c r="G52" s="119" t="str">
        <f>VLOOKUP(F52,'[6]10.1.1'!$A$1:$C$13122,3,0)</f>
        <v>轴套</v>
      </c>
      <c r="H52" s="119" t="e">
        <f>VLOOKUP(F52,'[2]1、物料浏览盘点模板时重新引'!$B$1:$G$7989,6,0)</f>
        <v>#N/A</v>
      </c>
      <c r="I52" s="119" t="e">
        <f>VLOOKUP(H52,[3]数据!$A$1:$B$99,2,0)</f>
        <v>#N/A</v>
      </c>
      <c r="J52" s="116"/>
      <c r="K52" s="129" t="str">
        <f t="shared" si="1"/>
        <v>W1345sht0015137</v>
      </c>
      <c r="L52" s="130"/>
      <c r="M52" s="133">
        <v>63</v>
      </c>
      <c r="N52" s="116"/>
      <c r="O52" s="115"/>
      <c r="P52" s="115"/>
      <c r="Q52" s="115"/>
      <c r="R52" s="115"/>
      <c r="S52" s="139">
        <f t="shared" si="2"/>
        <v>63</v>
      </c>
      <c r="T52" s="140"/>
      <c r="U52" s="141">
        <f t="shared" si="8"/>
        <v>63</v>
      </c>
      <c r="V52" s="141" t="str">
        <f t="shared" si="3"/>
        <v/>
      </c>
      <c r="W52" s="144"/>
      <c r="X52" s="143">
        <f>IFERROR(VLOOKUP(F52,'[5]230'!$B$1:$K$65536,10,0),0)</f>
        <v>0.5949</v>
      </c>
      <c r="Y52" s="151">
        <f t="shared" si="4"/>
        <v>37.4787</v>
      </c>
      <c r="Z52" s="151">
        <f t="shared" si="5"/>
        <v>0</v>
      </c>
      <c r="AA52" s="152">
        <f t="shared" si="9"/>
        <v>37.4787</v>
      </c>
      <c r="AB52" s="152" t="str">
        <f t="shared" si="6"/>
        <v/>
      </c>
      <c r="AC52" s="152">
        <f t="shared" si="7"/>
        <v>37.4787</v>
      </c>
      <c r="AD52" s="155"/>
      <c r="AE52" s="156"/>
      <c r="AV52" s="105"/>
      <c r="AW52" s="105"/>
      <c r="AX52" s="105"/>
      <c r="AY52" s="105"/>
      <c r="AZ52" s="105"/>
      <c r="BA52" s="105"/>
      <c r="BB52" s="105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5"/>
      <c r="BN52" s="105"/>
      <c r="BO52" s="105"/>
      <c r="BP52" s="105"/>
      <c r="BQ52" s="105"/>
      <c r="BR52" s="105"/>
    </row>
    <row r="53" s="103" customFormat="1" ht="19" customHeight="1" spans="1:70">
      <c r="A53" s="113">
        <f t="shared" si="0"/>
        <v>51</v>
      </c>
      <c r="B53" s="114">
        <v>230</v>
      </c>
      <c r="C53" s="115" t="s">
        <v>48</v>
      </c>
      <c r="D53" s="116"/>
      <c r="E53" s="115"/>
      <c r="F53" s="127" t="s">
        <v>275</v>
      </c>
      <c r="G53" s="119" t="str">
        <f>VLOOKUP(F53,'[6]10.1.1'!$A$1:$C$13122,3,0)</f>
        <v>异形台阶螺栓</v>
      </c>
      <c r="H53" s="119" t="e">
        <f>VLOOKUP(F53,'[2]1、物料浏览盘点模板时重新引'!$B$1:$G$7989,6,0)</f>
        <v>#N/A</v>
      </c>
      <c r="I53" s="119" t="e">
        <f>VLOOKUP(H53,[3]数据!$A$1:$B$99,2,0)</f>
        <v>#N/A</v>
      </c>
      <c r="J53" s="116"/>
      <c r="K53" s="129" t="str">
        <f t="shared" si="1"/>
        <v>W1345sht0015127</v>
      </c>
      <c r="L53" s="130"/>
      <c r="M53" s="133">
        <v>180</v>
      </c>
      <c r="N53" s="116"/>
      <c r="O53" s="115"/>
      <c r="P53" s="115"/>
      <c r="Q53" s="115"/>
      <c r="R53" s="115"/>
      <c r="S53" s="139">
        <f t="shared" si="2"/>
        <v>180</v>
      </c>
      <c r="T53" s="140"/>
      <c r="U53" s="141">
        <f t="shared" si="8"/>
        <v>180</v>
      </c>
      <c r="V53" s="141" t="str">
        <f t="shared" si="3"/>
        <v/>
      </c>
      <c r="W53" s="144"/>
      <c r="X53" s="143">
        <f>IFERROR(VLOOKUP(F53,'[5]230'!$B$1:$K$65536,10,0),0)</f>
        <v>0.9194</v>
      </c>
      <c r="Y53" s="151">
        <f t="shared" si="4"/>
        <v>165.492</v>
      </c>
      <c r="Z53" s="151">
        <f t="shared" si="5"/>
        <v>0</v>
      </c>
      <c r="AA53" s="152">
        <f t="shared" si="9"/>
        <v>165.492</v>
      </c>
      <c r="AB53" s="152" t="str">
        <f t="shared" si="6"/>
        <v/>
      </c>
      <c r="AC53" s="152">
        <f t="shared" si="7"/>
        <v>165.492</v>
      </c>
      <c r="AD53" s="155"/>
      <c r="AE53" s="156"/>
      <c r="AV53" s="105"/>
      <c r="AW53" s="105"/>
      <c r="AX53" s="105"/>
      <c r="AY53" s="105"/>
      <c r="AZ53" s="105"/>
      <c r="BA53" s="105"/>
      <c r="BB53" s="105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5"/>
      <c r="BN53" s="105"/>
      <c r="BO53" s="105"/>
      <c r="BP53" s="105"/>
      <c r="BQ53" s="105"/>
      <c r="BR53" s="105"/>
    </row>
    <row r="54" s="103" customFormat="1" ht="19" customHeight="1" spans="1:70">
      <c r="A54" s="113">
        <f t="shared" si="0"/>
        <v>52</v>
      </c>
      <c r="B54" s="114">
        <v>230</v>
      </c>
      <c r="C54" s="115" t="s">
        <v>48</v>
      </c>
      <c r="D54" s="116"/>
      <c r="E54" s="115"/>
      <c r="F54" s="127" t="s">
        <v>276</v>
      </c>
      <c r="G54" s="119" t="str">
        <f>VLOOKUP(F54,'[6]10.1.1'!$A$1:$C$13122,3,0)</f>
        <v>升降大拉簧φ2.8</v>
      </c>
      <c r="H54" s="119" t="str">
        <f>VLOOKUP(F54,'[2]1、物料浏览盘点模板时重新引'!$B$1:$G$7989,6,0)</f>
        <v>YC04</v>
      </c>
      <c r="I54" s="119" t="str">
        <f>VLOOKUP(H54,[3]数据!$A$1:$B$99,2,0)</f>
        <v>原材料-金属件直接材料</v>
      </c>
      <c r="J54" s="116"/>
      <c r="K54" s="129" t="str">
        <f t="shared" si="1"/>
        <v>W1345bsp0000050</v>
      </c>
      <c r="L54" s="130"/>
      <c r="M54" s="133">
        <v>22</v>
      </c>
      <c r="N54" s="116"/>
      <c r="O54" s="115"/>
      <c r="P54" s="115"/>
      <c r="Q54" s="115"/>
      <c r="R54" s="115"/>
      <c r="S54" s="139">
        <f t="shared" si="2"/>
        <v>22</v>
      </c>
      <c r="T54" s="140"/>
      <c r="U54" s="141">
        <f t="shared" si="8"/>
        <v>22</v>
      </c>
      <c r="V54" s="141" t="str">
        <f t="shared" si="3"/>
        <v/>
      </c>
      <c r="W54" s="144"/>
      <c r="X54" s="143">
        <f>IFERROR(VLOOKUP(F54,'[5]230'!$B$1:$K$65536,10,0),0)</f>
        <v>0.7405</v>
      </c>
      <c r="Y54" s="151">
        <f t="shared" si="4"/>
        <v>16.291</v>
      </c>
      <c r="Z54" s="151">
        <f t="shared" si="5"/>
        <v>0</v>
      </c>
      <c r="AA54" s="152">
        <f t="shared" si="9"/>
        <v>16.291</v>
      </c>
      <c r="AB54" s="152" t="str">
        <f t="shared" si="6"/>
        <v/>
      </c>
      <c r="AC54" s="152">
        <f t="shared" si="7"/>
        <v>16.291</v>
      </c>
      <c r="AD54" s="155"/>
      <c r="AE54" s="156"/>
      <c r="AV54" s="105"/>
      <c r="AW54" s="105"/>
      <c r="AX54" s="105"/>
      <c r="AY54" s="105"/>
      <c r="AZ54" s="105"/>
      <c r="BA54" s="105"/>
      <c r="BB54" s="105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5"/>
      <c r="BN54" s="105"/>
      <c r="BO54" s="105"/>
      <c r="BP54" s="105"/>
      <c r="BQ54" s="105"/>
      <c r="BR54" s="105"/>
    </row>
    <row r="55" s="103" customFormat="1" ht="19" customHeight="1" spans="1:70">
      <c r="A55" s="113">
        <f t="shared" si="0"/>
        <v>53</v>
      </c>
      <c r="B55" s="114">
        <v>230</v>
      </c>
      <c r="C55" s="115" t="s">
        <v>48</v>
      </c>
      <c r="D55" s="116"/>
      <c r="E55" s="115"/>
      <c r="F55" s="127" t="s">
        <v>277</v>
      </c>
      <c r="G55" s="119" t="str">
        <f>VLOOKUP(F55,'[6]10.1.1'!$A$1:$C$13122,3,0)</f>
        <v>直线阀连接轴</v>
      </c>
      <c r="H55" s="119" t="str">
        <f>VLOOKUP(F55,'[2]1、物料浏览盘点模板时重新引'!$B$1:$G$7989,6,0)</f>
        <v>YC04</v>
      </c>
      <c r="I55" s="119" t="str">
        <f>VLOOKUP(H55,[3]数据!$A$1:$B$99,2,0)</f>
        <v>原材料-金属件直接材料</v>
      </c>
      <c r="J55" s="116"/>
      <c r="K55" s="129" t="str">
        <f t="shared" si="1"/>
        <v>W1345slt0010532</v>
      </c>
      <c r="L55" s="130"/>
      <c r="M55" s="133">
        <v>60</v>
      </c>
      <c r="N55" s="116"/>
      <c r="O55" s="115"/>
      <c r="P55" s="115"/>
      <c r="Q55" s="115"/>
      <c r="R55" s="115"/>
      <c r="S55" s="139">
        <f t="shared" si="2"/>
        <v>60</v>
      </c>
      <c r="T55" s="140"/>
      <c r="U55" s="141">
        <f t="shared" si="8"/>
        <v>60</v>
      </c>
      <c r="V55" s="141" t="str">
        <f t="shared" si="3"/>
        <v/>
      </c>
      <c r="W55" s="142"/>
      <c r="X55" s="143">
        <f>IFERROR(VLOOKUP(F55,'[5]230'!$B$1:$K$65536,10,0),0)</f>
        <v>0.35</v>
      </c>
      <c r="Y55" s="151">
        <f t="shared" si="4"/>
        <v>21</v>
      </c>
      <c r="Z55" s="151">
        <f t="shared" si="5"/>
        <v>0</v>
      </c>
      <c r="AA55" s="152">
        <f t="shared" si="9"/>
        <v>21</v>
      </c>
      <c r="AB55" s="152" t="str">
        <f t="shared" si="6"/>
        <v/>
      </c>
      <c r="AC55" s="152">
        <f t="shared" si="7"/>
        <v>21</v>
      </c>
      <c r="AD55" s="155"/>
      <c r="AE55" s="156"/>
      <c r="AV55" s="105"/>
      <c r="AW55" s="105"/>
      <c r="AX55" s="105"/>
      <c r="AY55" s="105"/>
      <c r="AZ55" s="105"/>
      <c r="BA55" s="105"/>
      <c r="BB55" s="105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5"/>
      <c r="BN55" s="105"/>
      <c r="BO55" s="105"/>
      <c r="BP55" s="105"/>
      <c r="BQ55" s="105"/>
      <c r="BR55" s="105"/>
    </row>
    <row r="56" s="103" customFormat="1" ht="19" customHeight="1" spans="1:70">
      <c r="A56" s="113">
        <f t="shared" si="0"/>
        <v>54</v>
      </c>
      <c r="B56" s="114">
        <v>230</v>
      </c>
      <c r="C56" s="115" t="s">
        <v>48</v>
      </c>
      <c r="D56" s="116"/>
      <c r="E56" s="115"/>
      <c r="F56" s="127" t="s">
        <v>278</v>
      </c>
      <c r="G56" s="119" t="str">
        <f>VLOOKUP(F56,'[6]10.1.1'!$A$1:$C$13122,3,0)</f>
        <v>固定销轴</v>
      </c>
      <c r="H56" s="119" t="str">
        <f>VLOOKUP(F56,'[2]1、物料浏览盘点模板时重新引'!$B$1:$G$7989,6,0)</f>
        <v>YC04</v>
      </c>
      <c r="I56" s="119" t="str">
        <f>VLOOKUP(H56,[3]数据!$A$1:$B$99,2,0)</f>
        <v>原材料-金属件直接材料</v>
      </c>
      <c r="J56" s="116"/>
      <c r="K56" s="129" t="str">
        <f t="shared" si="1"/>
        <v>W1345bfa0000411</v>
      </c>
      <c r="L56" s="130"/>
      <c r="M56" s="133">
        <v>30</v>
      </c>
      <c r="N56" s="116"/>
      <c r="O56" s="115"/>
      <c r="P56" s="115"/>
      <c r="Q56" s="115"/>
      <c r="R56" s="115"/>
      <c r="S56" s="139">
        <f t="shared" si="2"/>
        <v>30</v>
      </c>
      <c r="T56" s="140"/>
      <c r="U56" s="141">
        <f t="shared" si="8"/>
        <v>30</v>
      </c>
      <c r="V56" s="141" t="str">
        <f t="shared" si="3"/>
        <v/>
      </c>
      <c r="W56" s="142"/>
      <c r="X56" s="143">
        <f>IFERROR(VLOOKUP(F56,'[5]230'!$B$1:$K$65536,10,0),0)</f>
        <v>0.5117</v>
      </c>
      <c r="Y56" s="151">
        <f t="shared" si="4"/>
        <v>15.351</v>
      </c>
      <c r="Z56" s="151">
        <f t="shared" si="5"/>
        <v>0</v>
      </c>
      <c r="AA56" s="152">
        <f t="shared" si="9"/>
        <v>15.351</v>
      </c>
      <c r="AB56" s="152" t="str">
        <f t="shared" si="6"/>
        <v/>
      </c>
      <c r="AC56" s="152">
        <f t="shared" si="7"/>
        <v>15.351</v>
      </c>
      <c r="AD56" s="155"/>
      <c r="AE56" s="156"/>
      <c r="AV56" s="105"/>
      <c r="AW56" s="105"/>
      <c r="AX56" s="105"/>
      <c r="AY56" s="105"/>
      <c r="AZ56" s="105"/>
      <c r="BA56" s="105"/>
      <c r="BB56" s="105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5"/>
      <c r="BN56" s="105"/>
      <c r="BO56" s="105"/>
      <c r="BP56" s="105"/>
      <c r="BQ56" s="105"/>
      <c r="BR56" s="105"/>
    </row>
    <row r="57" s="103" customFormat="1" ht="19" customHeight="1" spans="1:70">
      <c r="A57" s="113">
        <f t="shared" si="0"/>
        <v>55</v>
      </c>
      <c r="B57" s="114">
        <v>230</v>
      </c>
      <c r="C57" s="115" t="s">
        <v>48</v>
      </c>
      <c r="D57" s="116"/>
      <c r="E57" s="115"/>
      <c r="F57" s="127" t="s">
        <v>279</v>
      </c>
      <c r="G57" s="119" t="str">
        <f>VLOOKUP(F57,'[6]10.1.1'!$A$1:$C$13122,3,0)</f>
        <v>台阶螺栓M8</v>
      </c>
      <c r="H57" s="119" t="str">
        <f>VLOOKUP(F57,'[2]1、物料浏览盘点模板时重新引'!$B$1:$G$7989,6,0)</f>
        <v>YC04</v>
      </c>
      <c r="I57" s="119" t="str">
        <f>VLOOKUP(H57,[3]数据!$A$1:$B$99,2,0)</f>
        <v>原材料-金属件直接材料</v>
      </c>
      <c r="J57" s="116"/>
      <c r="K57" s="129" t="str">
        <f t="shared" si="1"/>
        <v>W1345bfa0000381</v>
      </c>
      <c r="L57" s="130"/>
      <c r="M57" s="133">
        <v>154</v>
      </c>
      <c r="N57" s="116"/>
      <c r="O57" s="115"/>
      <c r="P57" s="115"/>
      <c r="Q57" s="115"/>
      <c r="R57" s="115"/>
      <c r="S57" s="139">
        <f t="shared" si="2"/>
        <v>154</v>
      </c>
      <c r="T57" s="140"/>
      <c r="U57" s="141">
        <f t="shared" si="8"/>
        <v>154</v>
      </c>
      <c r="V57" s="141" t="str">
        <f t="shared" si="3"/>
        <v/>
      </c>
      <c r="W57" s="142"/>
      <c r="X57" s="143">
        <f>IFERROR(VLOOKUP(F57,'[5]230'!$B$1:$K$65536,10,0),0)</f>
        <v>0.75</v>
      </c>
      <c r="Y57" s="151">
        <f t="shared" si="4"/>
        <v>115.5</v>
      </c>
      <c r="Z57" s="151">
        <f t="shared" si="5"/>
        <v>0</v>
      </c>
      <c r="AA57" s="152">
        <f t="shared" si="9"/>
        <v>115.5</v>
      </c>
      <c r="AB57" s="152" t="str">
        <f t="shared" si="6"/>
        <v/>
      </c>
      <c r="AC57" s="152">
        <f t="shared" si="7"/>
        <v>115.5</v>
      </c>
      <c r="AD57" s="155"/>
      <c r="AE57" s="156"/>
      <c r="AV57" s="105"/>
      <c r="AW57" s="105"/>
      <c r="AX57" s="105"/>
      <c r="AY57" s="105"/>
      <c r="AZ57" s="105"/>
      <c r="BA57" s="105"/>
      <c r="BB57" s="105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5"/>
      <c r="BN57" s="105"/>
      <c r="BO57" s="105"/>
      <c r="BP57" s="105"/>
      <c r="BQ57" s="105"/>
      <c r="BR57" s="105"/>
    </row>
    <row r="58" s="103" customFormat="1" ht="19" customHeight="1" spans="1:70">
      <c r="A58" s="113">
        <f t="shared" si="0"/>
        <v>56</v>
      </c>
      <c r="B58" s="114">
        <v>230</v>
      </c>
      <c r="C58" s="115" t="s">
        <v>48</v>
      </c>
      <c r="D58" s="116"/>
      <c r="E58" s="115"/>
      <c r="F58" s="127" t="s">
        <v>280</v>
      </c>
      <c r="G58" s="119" t="str">
        <f>VLOOKUP(F58,'[6]10.1.1'!$A$1:$C$13122,3,0)</f>
        <v>下限位缓冲块</v>
      </c>
      <c r="H58" s="119" t="str">
        <f>VLOOKUP(F58,'[2]1、物料浏览盘点模板时重新引'!$B$1:$G$7989,6,0)</f>
        <v>YC04</v>
      </c>
      <c r="I58" s="119" t="str">
        <f>VLOOKUP(H58,[3]数据!$A$1:$B$99,2,0)</f>
        <v>原材料-金属件直接材料</v>
      </c>
      <c r="J58" s="116"/>
      <c r="K58" s="129" t="str">
        <f t="shared" si="1"/>
        <v>W1345sht0001188</v>
      </c>
      <c r="L58" s="130"/>
      <c r="M58" s="133">
        <v>4</v>
      </c>
      <c r="N58" s="116"/>
      <c r="O58" s="115"/>
      <c r="P58" s="115"/>
      <c r="Q58" s="115"/>
      <c r="R58" s="115"/>
      <c r="S58" s="139">
        <f t="shared" si="2"/>
        <v>4</v>
      </c>
      <c r="T58" s="140"/>
      <c r="U58" s="141">
        <f t="shared" si="8"/>
        <v>4</v>
      </c>
      <c r="V58" s="141" t="str">
        <f t="shared" si="3"/>
        <v/>
      </c>
      <c r="W58" s="142"/>
      <c r="X58" s="143">
        <f>IFERROR(VLOOKUP(F58,'[5]230'!$B$1:$K$65536,10,0),0)</f>
        <v>0.7522</v>
      </c>
      <c r="Y58" s="151">
        <f t="shared" si="4"/>
        <v>3.0088</v>
      </c>
      <c r="Z58" s="151">
        <f t="shared" si="5"/>
        <v>0</v>
      </c>
      <c r="AA58" s="152">
        <f t="shared" si="9"/>
        <v>3.0088</v>
      </c>
      <c r="AB58" s="152" t="str">
        <f t="shared" si="6"/>
        <v/>
      </c>
      <c r="AC58" s="152">
        <f t="shared" si="7"/>
        <v>3.0088</v>
      </c>
      <c r="AD58" s="155"/>
      <c r="AE58" s="156"/>
      <c r="AV58" s="105"/>
      <c r="AW58" s="105"/>
      <c r="AX58" s="105"/>
      <c r="AY58" s="105"/>
      <c r="AZ58" s="105"/>
      <c r="BA58" s="105"/>
      <c r="BB58" s="105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5"/>
      <c r="BN58" s="105"/>
      <c r="BO58" s="105"/>
      <c r="BP58" s="105"/>
      <c r="BQ58" s="105"/>
      <c r="BR58" s="105"/>
    </row>
    <row r="59" s="103" customFormat="1" ht="19" customHeight="1" spans="1:70">
      <c r="A59" s="113">
        <f t="shared" si="0"/>
        <v>57</v>
      </c>
      <c r="B59" s="114">
        <v>230</v>
      </c>
      <c r="C59" s="115" t="s">
        <v>48</v>
      </c>
      <c r="D59" s="116"/>
      <c r="E59" s="115"/>
      <c r="F59" s="127" t="s">
        <v>281</v>
      </c>
      <c r="G59" s="119" t="e">
        <f>VLOOKUP(F59,'[6]10.1.1'!$A$1:$C$13122,3,0)</f>
        <v>#N/A</v>
      </c>
      <c r="H59" s="119" t="e">
        <f>VLOOKUP(F59,'[2]1、物料浏览盘点模板时重新引'!$B$1:$G$7989,6,0)</f>
        <v>#N/A</v>
      </c>
      <c r="I59" s="119" t="e">
        <f>VLOOKUP(H59,[3]数据!$A$1:$B$99,2,0)</f>
        <v>#N/A</v>
      </c>
      <c r="J59" s="116"/>
      <c r="K59" s="129" t="str">
        <f t="shared" si="1"/>
        <v>W1345slt0012031</v>
      </c>
      <c r="L59" s="130"/>
      <c r="M59" s="133">
        <v>65</v>
      </c>
      <c r="N59" s="116"/>
      <c r="O59" s="115"/>
      <c r="P59" s="115"/>
      <c r="Q59" s="115"/>
      <c r="R59" s="115"/>
      <c r="S59" s="139">
        <f t="shared" si="2"/>
        <v>65</v>
      </c>
      <c r="T59" s="140"/>
      <c r="U59" s="141">
        <f t="shared" si="8"/>
        <v>65</v>
      </c>
      <c r="V59" s="141" t="str">
        <f t="shared" si="3"/>
        <v/>
      </c>
      <c r="W59" s="142"/>
      <c r="X59" s="143">
        <f>IFERROR(VLOOKUP(F59,'[5]230'!$B$1:$K$65536,10,0),0)</f>
        <v>0</v>
      </c>
      <c r="Y59" s="151">
        <f t="shared" si="4"/>
        <v>0</v>
      </c>
      <c r="Z59" s="151">
        <f t="shared" si="5"/>
        <v>0</v>
      </c>
      <c r="AA59" s="152">
        <f t="shared" si="9"/>
        <v>0</v>
      </c>
      <c r="AB59" s="152" t="str">
        <f t="shared" si="6"/>
        <v/>
      </c>
      <c r="AC59" s="152">
        <f t="shared" si="7"/>
        <v>0</v>
      </c>
      <c r="AD59" s="155"/>
      <c r="AE59" s="156"/>
      <c r="AV59" s="105"/>
      <c r="AW59" s="105"/>
      <c r="AX59" s="105"/>
      <c r="AY59" s="105"/>
      <c r="AZ59" s="105"/>
      <c r="BA59" s="105"/>
      <c r="BB59" s="105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5"/>
      <c r="BN59" s="105"/>
      <c r="BO59" s="105"/>
      <c r="BP59" s="105"/>
      <c r="BQ59" s="105"/>
      <c r="BR59" s="105"/>
    </row>
    <row r="60" s="103" customFormat="1" ht="19" customHeight="1" spans="1:70">
      <c r="A60" s="113">
        <f t="shared" si="0"/>
        <v>58</v>
      </c>
      <c r="B60" s="114">
        <v>230</v>
      </c>
      <c r="C60" s="115" t="s">
        <v>48</v>
      </c>
      <c r="D60" s="116"/>
      <c r="E60" s="115"/>
      <c r="F60" s="127" t="s">
        <v>282</v>
      </c>
      <c r="G60" s="119" t="str">
        <f>VLOOKUP(F60,'[6]10.1.1'!$A$1:$C$13122,3,0)</f>
        <v>1.0升级平台气囊总成</v>
      </c>
      <c r="H60" s="119" t="str">
        <f>VLOOKUP(F60,'[2]1、物料浏览盘点模板时重新引'!$B$1:$G$7989,6,0)</f>
        <v>YC04</v>
      </c>
      <c r="I60" s="119" t="str">
        <f>VLOOKUP(H60,[3]数据!$A$1:$B$99,2,0)</f>
        <v>原材料-金属件直接材料</v>
      </c>
      <c r="J60" s="116"/>
      <c r="K60" s="129" t="str">
        <f t="shared" si="1"/>
        <v>W1345sht0013298</v>
      </c>
      <c r="L60" s="130"/>
      <c r="M60" s="133">
        <v>1</v>
      </c>
      <c r="N60" s="116"/>
      <c r="O60" s="115"/>
      <c r="P60" s="115"/>
      <c r="Q60" s="115"/>
      <c r="R60" s="115"/>
      <c r="S60" s="139">
        <f t="shared" si="2"/>
        <v>1</v>
      </c>
      <c r="T60" s="140"/>
      <c r="U60" s="141">
        <f t="shared" si="8"/>
        <v>1</v>
      </c>
      <c r="V60" s="141" t="str">
        <f t="shared" si="3"/>
        <v/>
      </c>
      <c r="W60" s="142"/>
      <c r="X60" s="143">
        <f>IFERROR(VLOOKUP(F60,'[5]230'!$B$1:$K$65536,10,0),0)</f>
        <v>42.93</v>
      </c>
      <c r="Y60" s="151">
        <f t="shared" si="4"/>
        <v>42.93</v>
      </c>
      <c r="Z60" s="151">
        <f t="shared" si="5"/>
        <v>0</v>
      </c>
      <c r="AA60" s="152">
        <f t="shared" si="9"/>
        <v>42.93</v>
      </c>
      <c r="AB60" s="152" t="str">
        <f t="shared" si="6"/>
        <v/>
      </c>
      <c r="AC60" s="152">
        <f t="shared" si="7"/>
        <v>42.93</v>
      </c>
      <c r="AD60" s="155"/>
      <c r="AE60" s="156"/>
      <c r="AV60" s="105"/>
      <c r="AW60" s="105"/>
      <c r="AX60" s="105"/>
      <c r="AY60" s="105"/>
      <c r="AZ60" s="105"/>
      <c r="BA60" s="105"/>
      <c r="BB60" s="105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5"/>
      <c r="BN60" s="105"/>
      <c r="BO60" s="105"/>
      <c r="BP60" s="105"/>
      <c r="BQ60" s="105"/>
      <c r="BR60" s="105"/>
    </row>
    <row r="61" s="103" customFormat="1" ht="19" customHeight="1" spans="1:70">
      <c r="A61" s="113">
        <f t="shared" si="0"/>
        <v>59</v>
      </c>
      <c r="B61" s="114">
        <v>230</v>
      </c>
      <c r="C61" s="115" t="s">
        <v>48</v>
      </c>
      <c r="D61" s="116"/>
      <c r="E61" s="115"/>
      <c r="F61" s="127" t="s">
        <v>283</v>
      </c>
      <c r="G61" s="119" t="str">
        <f>VLOOKUP(F61,'[6]10.1.1'!$A$1:$C$13122,3,0)</f>
        <v>轻卡座椅悬浮阀总成</v>
      </c>
      <c r="H61" s="119" t="str">
        <f>VLOOKUP(F61,'[2]1、物料浏览盘点模板时重新引'!$B$1:$G$7989,6,0)</f>
        <v>YC04</v>
      </c>
      <c r="I61" s="119" t="str">
        <f>VLOOKUP(H61,[3]数据!$A$1:$B$99,2,0)</f>
        <v>原材料-金属件直接材料</v>
      </c>
      <c r="J61" s="116"/>
      <c r="K61" s="129" t="str">
        <f t="shared" si="1"/>
        <v>W1345bpc0010161</v>
      </c>
      <c r="L61" s="130"/>
      <c r="M61" s="133">
        <v>8</v>
      </c>
      <c r="N61" s="116"/>
      <c r="O61" s="115"/>
      <c r="P61" s="115"/>
      <c r="Q61" s="115"/>
      <c r="R61" s="115"/>
      <c r="S61" s="139">
        <f t="shared" si="2"/>
        <v>8</v>
      </c>
      <c r="T61" s="140"/>
      <c r="U61" s="141">
        <f t="shared" si="8"/>
        <v>8</v>
      </c>
      <c r="V61" s="141" t="str">
        <f t="shared" si="3"/>
        <v/>
      </c>
      <c r="W61" s="142"/>
      <c r="X61" s="143">
        <f>IFERROR(VLOOKUP(F61,'[5]230'!$B$1:$K$65536,10,0),0)</f>
        <v>11.05</v>
      </c>
      <c r="Y61" s="151">
        <f t="shared" si="4"/>
        <v>88.4</v>
      </c>
      <c r="Z61" s="151">
        <f t="shared" si="5"/>
        <v>0</v>
      </c>
      <c r="AA61" s="152">
        <f t="shared" si="9"/>
        <v>88.4</v>
      </c>
      <c r="AB61" s="152" t="str">
        <f t="shared" si="6"/>
        <v/>
      </c>
      <c r="AC61" s="152">
        <f t="shared" si="7"/>
        <v>88.4</v>
      </c>
      <c r="AD61" s="155"/>
      <c r="AE61" s="156"/>
      <c r="AV61" s="105"/>
      <c r="AW61" s="105"/>
      <c r="AX61" s="105"/>
      <c r="AY61" s="105"/>
      <c r="AZ61" s="105"/>
      <c r="BA61" s="105"/>
      <c r="BB61" s="105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5"/>
      <c r="BN61" s="105"/>
      <c r="BO61" s="105"/>
      <c r="BP61" s="105"/>
      <c r="BQ61" s="105"/>
      <c r="BR61" s="105"/>
    </row>
    <row r="62" s="103" customFormat="1" ht="19" customHeight="1" spans="1:70">
      <c r="A62" s="113">
        <f t="shared" si="0"/>
        <v>60</v>
      </c>
      <c r="B62" s="114">
        <v>230</v>
      </c>
      <c r="C62" s="115" t="s">
        <v>48</v>
      </c>
      <c r="D62" s="116"/>
      <c r="E62" s="115"/>
      <c r="F62" s="124" t="s">
        <v>284</v>
      </c>
      <c r="G62" s="119" t="str">
        <f>VLOOKUP(F62,'[6]10.1.1'!$A$1:$C$13122,3,0)</f>
        <v>轻卡座椅气囊总成</v>
      </c>
      <c r="H62" s="119" t="str">
        <f>VLOOKUP(F62,'[2]1、物料浏览盘点模板时重新引'!$B$1:$G$7989,6,0)</f>
        <v>YC04</v>
      </c>
      <c r="I62" s="119" t="str">
        <f>VLOOKUP(H62,[3]数据!$A$1:$B$99,2,0)</f>
        <v>原材料-金属件直接材料</v>
      </c>
      <c r="J62" s="116"/>
      <c r="K62" s="129" t="str">
        <f t="shared" si="1"/>
        <v>W1345slt0010277</v>
      </c>
      <c r="L62" s="116"/>
      <c r="M62" s="124">
        <v>2</v>
      </c>
      <c r="N62" s="116"/>
      <c r="O62" s="115"/>
      <c r="P62" s="115"/>
      <c r="Q62" s="115"/>
      <c r="R62" s="115"/>
      <c r="S62" s="139">
        <f t="shared" si="2"/>
        <v>2</v>
      </c>
      <c r="T62" s="140"/>
      <c r="U62" s="141">
        <f t="shared" si="8"/>
        <v>2</v>
      </c>
      <c r="V62" s="141" t="str">
        <f t="shared" si="3"/>
        <v/>
      </c>
      <c r="W62" s="142"/>
      <c r="X62" s="143">
        <f>IFERROR(VLOOKUP(F62,'[5]230'!$B$1:$K$65536,10,0),0)</f>
        <v>74.33</v>
      </c>
      <c r="Y62" s="151">
        <f t="shared" si="4"/>
        <v>148.66</v>
      </c>
      <c r="Z62" s="151">
        <f t="shared" si="5"/>
        <v>0</v>
      </c>
      <c r="AA62" s="152">
        <f t="shared" si="9"/>
        <v>148.66</v>
      </c>
      <c r="AB62" s="152" t="str">
        <f t="shared" si="6"/>
        <v/>
      </c>
      <c r="AC62" s="152">
        <f t="shared" si="7"/>
        <v>148.66</v>
      </c>
      <c r="AD62" s="155"/>
      <c r="AE62" s="156"/>
      <c r="AV62" s="105"/>
      <c r="AW62" s="105"/>
      <c r="AX62" s="105"/>
      <c r="AY62" s="105"/>
      <c r="AZ62" s="105"/>
      <c r="BA62" s="105"/>
      <c r="BB62" s="105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5"/>
      <c r="BN62" s="105"/>
      <c r="BO62" s="105"/>
      <c r="BP62" s="105"/>
      <c r="BQ62" s="105"/>
      <c r="BR62" s="105"/>
    </row>
    <row r="63" s="103" customFormat="1" ht="19" customHeight="1" spans="1:70">
      <c r="A63" s="113">
        <f t="shared" si="0"/>
        <v>61</v>
      </c>
      <c r="B63" s="114">
        <v>230</v>
      </c>
      <c r="C63" s="115" t="s">
        <v>48</v>
      </c>
      <c r="D63" s="116"/>
      <c r="E63" s="115"/>
      <c r="F63" s="124" t="s">
        <v>285</v>
      </c>
      <c r="G63" s="119" t="str">
        <f>VLOOKUP(F63,'[6]10.1.1'!$A$1:$C$13122,3,0)</f>
        <v>内六角圆柱头螺钉M8*45</v>
      </c>
      <c r="H63" s="119" t="str">
        <f>VLOOKUP(F63,'[2]1、物料浏览盘点模板时重新引'!$B$1:$G$7989,6,0)</f>
        <v>YC10</v>
      </c>
      <c r="I63" s="119" t="str">
        <f>VLOOKUP(H63,[3]数据!$A$1:$B$99,2,0)</f>
        <v>原材料-共用材料</v>
      </c>
      <c r="J63" s="116"/>
      <c r="K63" s="129" t="str">
        <f t="shared" si="1"/>
        <v>W1345bfa0010050</v>
      </c>
      <c r="L63" s="116"/>
      <c r="M63" s="124">
        <v>133</v>
      </c>
      <c r="N63" s="116"/>
      <c r="O63" s="115"/>
      <c r="P63" s="115"/>
      <c r="Q63" s="115"/>
      <c r="R63" s="115"/>
      <c r="S63" s="139">
        <f t="shared" si="2"/>
        <v>133</v>
      </c>
      <c r="T63" s="140"/>
      <c r="U63" s="141">
        <f t="shared" si="8"/>
        <v>133</v>
      </c>
      <c r="V63" s="141" t="str">
        <f t="shared" si="3"/>
        <v/>
      </c>
      <c r="W63" s="142"/>
      <c r="X63" s="143">
        <f>IFERROR(VLOOKUP(F63,'[5]230'!$B$1:$K$65536,10,0),0)</f>
        <v>0.29</v>
      </c>
      <c r="Y63" s="151">
        <f t="shared" si="4"/>
        <v>38.57</v>
      </c>
      <c r="Z63" s="151">
        <f t="shared" si="5"/>
        <v>0</v>
      </c>
      <c r="AA63" s="152">
        <f t="shared" si="9"/>
        <v>38.57</v>
      </c>
      <c r="AB63" s="152" t="str">
        <f t="shared" si="6"/>
        <v/>
      </c>
      <c r="AC63" s="152">
        <f t="shared" si="7"/>
        <v>38.57</v>
      </c>
      <c r="AD63" s="155"/>
      <c r="AE63" s="156"/>
      <c r="AV63" s="105"/>
      <c r="AW63" s="105"/>
      <c r="AX63" s="105"/>
      <c r="AY63" s="105"/>
      <c r="AZ63" s="105"/>
      <c r="BA63" s="105"/>
      <c r="BB63" s="105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5"/>
      <c r="BN63" s="105"/>
      <c r="BO63" s="105"/>
      <c r="BP63" s="105"/>
      <c r="BQ63" s="105"/>
      <c r="BR63" s="105"/>
    </row>
    <row r="64" s="103" customFormat="1" ht="19" customHeight="1" spans="1:70">
      <c r="A64" s="113">
        <f t="shared" si="0"/>
        <v>62</v>
      </c>
      <c r="B64" s="114">
        <v>230</v>
      </c>
      <c r="C64" s="115" t="s">
        <v>48</v>
      </c>
      <c r="D64" s="116"/>
      <c r="E64" s="115"/>
      <c r="F64" s="124" t="s">
        <v>286</v>
      </c>
      <c r="G64" s="119" t="str">
        <f>VLOOKUP(F64,'[6]10.1.1'!$A$1:$C$13122,3,0)</f>
        <v>挡块</v>
      </c>
      <c r="H64" s="119" t="str">
        <f>VLOOKUP(F64,'[2]1、物料浏览盘点模板时重新引'!$B$1:$G$7989,6,0)</f>
        <v>YC04</v>
      </c>
      <c r="I64" s="119" t="str">
        <f>VLOOKUP(H64,[3]数据!$A$1:$B$99,2,0)</f>
        <v>原材料-金属件直接材料</v>
      </c>
      <c r="J64" s="116"/>
      <c r="K64" s="129" t="str">
        <f t="shared" si="1"/>
        <v>W1345sht0012092</v>
      </c>
      <c r="L64" s="116"/>
      <c r="M64" s="124">
        <v>37</v>
      </c>
      <c r="N64" s="116"/>
      <c r="O64" s="115"/>
      <c r="P64" s="115"/>
      <c r="Q64" s="115"/>
      <c r="R64" s="115"/>
      <c r="S64" s="139">
        <f t="shared" si="2"/>
        <v>37</v>
      </c>
      <c r="T64" s="140"/>
      <c r="U64" s="141">
        <f t="shared" si="8"/>
        <v>37</v>
      </c>
      <c r="V64" s="141" t="str">
        <f t="shared" si="3"/>
        <v/>
      </c>
      <c r="W64" s="142"/>
      <c r="X64" s="143">
        <f>IFERROR(VLOOKUP(F64,'[5]230'!$B$1:$K$65536,10,0),0)</f>
        <v>0.5</v>
      </c>
      <c r="Y64" s="151">
        <f t="shared" si="4"/>
        <v>18.5</v>
      </c>
      <c r="Z64" s="151">
        <f t="shared" si="5"/>
        <v>0</v>
      </c>
      <c r="AA64" s="152">
        <f t="shared" si="9"/>
        <v>18.5</v>
      </c>
      <c r="AB64" s="152" t="str">
        <f t="shared" si="6"/>
        <v/>
      </c>
      <c r="AC64" s="152">
        <f t="shared" si="7"/>
        <v>18.5</v>
      </c>
      <c r="AD64" s="155"/>
      <c r="AE64" s="156"/>
      <c r="AF64" s="105"/>
      <c r="AG64" s="105"/>
      <c r="AH64" s="105"/>
      <c r="AI64" s="105"/>
      <c r="AJ64" s="105"/>
      <c r="AK64" s="105"/>
      <c r="AL64" s="105"/>
      <c r="AM64" s="105"/>
      <c r="AN64" s="105"/>
      <c r="AO64" s="105"/>
      <c r="AP64" s="105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5"/>
      <c r="BB64" s="105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5"/>
      <c r="BN64" s="105"/>
      <c r="BO64" s="105"/>
      <c r="BP64" s="105"/>
      <c r="BQ64" s="105"/>
      <c r="BR64" s="105"/>
    </row>
    <row r="65" s="103" customFormat="1" ht="19" customHeight="1" spans="1:70">
      <c r="A65" s="113">
        <f t="shared" si="0"/>
        <v>63</v>
      </c>
      <c r="B65" s="114">
        <v>230</v>
      </c>
      <c r="C65" s="115" t="s">
        <v>48</v>
      </c>
      <c r="D65" s="116"/>
      <c r="E65" s="115"/>
      <c r="F65" s="124" t="s">
        <v>287</v>
      </c>
      <c r="G65" s="119" t="str">
        <f>VLOOKUP(F65,'[6]10.1.1'!$A$1:$C$13122,3,0)</f>
        <v>阻尼连接轴</v>
      </c>
      <c r="H65" s="119" t="str">
        <f>VLOOKUP(F65,'[2]1、物料浏览盘点模板时重新引'!$B$1:$G$7989,6,0)</f>
        <v>YC04</v>
      </c>
      <c r="I65" s="119" t="str">
        <f>VLOOKUP(H65,[3]数据!$A$1:$B$99,2,0)</f>
        <v>原材料-金属件直接材料</v>
      </c>
      <c r="J65" s="116"/>
      <c r="K65" s="129" t="str">
        <f t="shared" si="1"/>
        <v>W1345slt0010521</v>
      </c>
      <c r="L65" s="116"/>
      <c r="M65" s="124">
        <v>29</v>
      </c>
      <c r="N65" s="116"/>
      <c r="O65" s="115"/>
      <c r="P65" s="115"/>
      <c r="Q65" s="115"/>
      <c r="R65" s="115"/>
      <c r="S65" s="139">
        <f t="shared" si="2"/>
        <v>29</v>
      </c>
      <c r="T65" s="140"/>
      <c r="U65" s="141">
        <f t="shared" si="8"/>
        <v>29</v>
      </c>
      <c r="V65" s="141" t="str">
        <f t="shared" si="3"/>
        <v/>
      </c>
      <c r="W65" s="142"/>
      <c r="X65" s="143">
        <f>IFERROR(VLOOKUP(F65,'[5]230'!$B$1:$K$65536,10,0),0)</f>
        <v>0.47</v>
      </c>
      <c r="Y65" s="151">
        <f t="shared" si="4"/>
        <v>13.63</v>
      </c>
      <c r="Z65" s="151">
        <f t="shared" si="5"/>
        <v>0</v>
      </c>
      <c r="AA65" s="152">
        <f t="shared" si="9"/>
        <v>13.63</v>
      </c>
      <c r="AB65" s="152" t="str">
        <f t="shared" si="6"/>
        <v/>
      </c>
      <c r="AC65" s="152">
        <f t="shared" si="7"/>
        <v>13.63</v>
      </c>
      <c r="AD65" s="155"/>
      <c r="AE65" s="156"/>
      <c r="AV65" s="105"/>
      <c r="AW65" s="105"/>
      <c r="AX65" s="105"/>
      <c r="AY65" s="105"/>
      <c r="AZ65" s="105"/>
      <c r="BA65" s="105"/>
      <c r="BB65" s="105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5"/>
      <c r="BN65" s="105"/>
      <c r="BO65" s="105"/>
      <c r="BP65" s="105"/>
      <c r="BQ65" s="105"/>
      <c r="BR65" s="105"/>
    </row>
    <row r="66" s="103" customFormat="1" ht="19" customHeight="1" spans="1:70">
      <c r="A66" s="113">
        <f t="shared" si="0"/>
        <v>64</v>
      </c>
      <c r="B66" s="114">
        <v>230</v>
      </c>
      <c r="C66" s="115" t="s">
        <v>48</v>
      </c>
      <c r="D66" s="116"/>
      <c r="E66" s="115"/>
      <c r="F66" s="124" t="s">
        <v>288</v>
      </c>
      <c r="G66" s="119" t="e">
        <f>VLOOKUP(F66,'[6]10.1.1'!$A$1:$C$13122,3,0)</f>
        <v>#N/A</v>
      </c>
      <c r="H66" s="119" t="e">
        <f>VLOOKUP(F66,'[2]1、物料浏览盘点模板时重新引'!$B$1:$G$7989,6,0)</f>
        <v>#N/A</v>
      </c>
      <c r="I66" s="119" t="e">
        <f>VLOOKUP(H66,[3]数据!$A$1:$B$99,2,0)</f>
        <v>#N/A</v>
      </c>
      <c r="J66" s="116"/>
      <c r="K66" s="129" t="str">
        <f t="shared" si="1"/>
        <v>W1345sht0010570</v>
      </c>
      <c r="L66" s="116"/>
      <c r="M66" s="124">
        <v>19</v>
      </c>
      <c r="N66" s="116"/>
      <c r="O66" s="115"/>
      <c r="P66" s="115"/>
      <c r="Q66" s="115"/>
      <c r="R66" s="115"/>
      <c r="S66" s="139">
        <f t="shared" si="2"/>
        <v>19</v>
      </c>
      <c r="T66" s="140"/>
      <c r="U66" s="141">
        <f t="shared" si="8"/>
        <v>19</v>
      </c>
      <c r="V66" s="141" t="str">
        <f t="shared" si="3"/>
        <v/>
      </c>
      <c r="W66" s="142"/>
      <c r="X66" s="143">
        <f>IFERROR(VLOOKUP(F66,'[5]230'!$B$1:$K$65536,10,0),0)</f>
        <v>0</v>
      </c>
      <c r="Y66" s="151">
        <f t="shared" si="4"/>
        <v>0</v>
      </c>
      <c r="Z66" s="151">
        <f t="shared" si="5"/>
        <v>0</v>
      </c>
      <c r="AA66" s="152">
        <f t="shared" si="9"/>
        <v>0</v>
      </c>
      <c r="AB66" s="152" t="str">
        <f t="shared" si="6"/>
        <v/>
      </c>
      <c r="AC66" s="152">
        <f t="shared" si="7"/>
        <v>0</v>
      </c>
      <c r="AD66" s="155"/>
      <c r="AE66" s="156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</row>
    <row r="67" s="103" customFormat="1" ht="19" customHeight="1" spans="1:70">
      <c r="A67" s="113">
        <f t="shared" ref="A67:A91" si="10">ROW()-2</f>
        <v>65</v>
      </c>
      <c r="B67" s="114">
        <v>230</v>
      </c>
      <c r="C67" s="115" t="s">
        <v>48</v>
      </c>
      <c r="D67" s="116"/>
      <c r="E67" s="115"/>
      <c r="F67" s="124" t="s">
        <v>289</v>
      </c>
      <c r="G67" s="119" t="str">
        <f>VLOOKUP(F67,'[6]10.1.1'!$A$1:$C$13122,3,0)</f>
        <v>4mm卡箍</v>
      </c>
      <c r="H67" s="119" t="str">
        <f>VLOOKUP(F67,'[2]1、物料浏览盘点模板时重新引'!$B$1:$G$7989,6,0)</f>
        <v>YC01</v>
      </c>
      <c r="I67" s="119" t="str">
        <f>VLOOKUP(H67,[3]数据!$A$1:$B$99,2,0)</f>
        <v>原材料-座椅直接材料</v>
      </c>
      <c r="J67" s="116"/>
      <c r="K67" s="129" t="str">
        <f t="shared" ref="K67:K91" si="11">C67&amp;F67</f>
        <v>W1345bpc0010012</v>
      </c>
      <c r="L67" s="116"/>
      <c r="M67" s="124">
        <v>278</v>
      </c>
      <c r="N67" s="116"/>
      <c r="O67" s="115"/>
      <c r="P67" s="115"/>
      <c r="Q67" s="115"/>
      <c r="R67" s="115"/>
      <c r="S67" s="139">
        <f t="shared" ref="S67:S92" si="12">M67</f>
        <v>278</v>
      </c>
      <c r="T67" s="140"/>
      <c r="U67" s="141">
        <f t="shared" si="8"/>
        <v>278</v>
      </c>
      <c r="V67" s="141" t="str">
        <f t="shared" ref="V67:V91" si="13">IF(S67&lt;T67,S67-T67,"")</f>
        <v/>
      </c>
      <c r="W67" s="142"/>
      <c r="X67" s="143">
        <f>IFERROR(VLOOKUP(F67,'[5]230'!$B$1:$K$65536,10,0),0)</f>
        <v>0.135</v>
      </c>
      <c r="Y67" s="151">
        <f t="shared" ref="Y67:Y91" si="14">IFERROR(S67*X67,"")</f>
        <v>37.53</v>
      </c>
      <c r="Z67" s="151">
        <f t="shared" ref="Z67:Z91" si="15">IFERROR(T67*X67,"")</f>
        <v>0</v>
      </c>
      <c r="AA67" s="152">
        <f t="shared" si="9"/>
        <v>37.53</v>
      </c>
      <c r="AB67" s="152" t="str">
        <f t="shared" ref="AB67:AB91" si="16">IFERROR(V67*X67,"")</f>
        <v/>
      </c>
      <c r="AC67" s="152">
        <f t="shared" ref="AC67:AC91" si="17">Y67-Z67</f>
        <v>37.53</v>
      </c>
      <c r="AD67" s="155"/>
      <c r="AE67" s="156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</row>
    <row r="68" s="103" customFormat="1" ht="19" customHeight="1" spans="1:70">
      <c r="A68" s="113">
        <f t="shared" si="10"/>
        <v>66</v>
      </c>
      <c r="B68" s="114">
        <v>230</v>
      </c>
      <c r="C68" s="115" t="s">
        <v>48</v>
      </c>
      <c r="D68" s="116"/>
      <c r="E68" s="115"/>
      <c r="F68" s="124" t="s">
        <v>290</v>
      </c>
      <c r="G68" s="119" t="str">
        <f>VLOOKUP(F68,'[6]10.1.1'!$A$1:$C$13122,3,0)</f>
        <v>全金属六角法兰面锁紧螺母</v>
      </c>
      <c r="H68" s="119" t="str">
        <f>VLOOKUP(F68,'[2]1、物料浏览盘点模板时重新引'!$B$1:$G$7989,6,0)</f>
        <v>YC01</v>
      </c>
      <c r="I68" s="119" t="str">
        <f>VLOOKUP(H68,[3]数据!$A$1:$B$99,2,0)</f>
        <v>原材料-座椅直接材料</v>
      </c>
      <c r="J68" s="116"/>
      <c r="K68" s="129" t="str">
        <f t="shared" si="11"/>
        <v>W1345bfa0000110</v>
      </c>
      <c r="L68" s="116"/>
      <c r="M68" s="124">
        <v>1510</v>
      </c>
      <c r="N68" s="116"/>
      <c r="O68" s="115"/>
      <c r="P68" s="115"/>
      <c r="Q68" s="115"/>
      <c r="R68" s="115"/>
      <c r="S68" s="139">
        <f t="shared" si="12"/>
        <v>1510</v>
      </c>
      <c r="T68" s="140"/>
      <c r="U68" s="141">
        <f t="shared" ref="U68:U131" si="18">IF(S68&gt;T68,S68-T68,"")</f>
        <v>1510</v>
      </c>
      <c r="V68" s="141" t="str">
        <f t="shared" si="13"/>
        <v/>
      </c>
      <c r="W68" s="142"/>
      <c r="X68" s="143">
        <f>IFERROR(VLOOKUP(F68,'[5]230'!$B$1:$K$65536,10,0),0)</f>
        <v>0.2</v>
      </c>
      <c r="Y68" s="151">
        <f t="shared" si="14"/>
        <v>302</v>
      </c>
      <c r="Z68" s="151">
        <f t="shared" si="15"/>
        <v>0</v>
      </c>
      <c r="AA68" s="152">
        <f t="shared" si="9"/>
        <v>302</v>
      </c>
      <c r="AB68" s="152" t="str">
        <f t="shared" si="16"/>
        <v/>
      </c>
      <c r="AC68" s="152">
        <f t="shared" si="17"/>
        <v>302</v>
      </c>
      <c r="AD68" s="155"/>
      <c r="AE68" s="156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</row>
    <row r="69" s="103" customFormat="1" ht="19" customHeight="1" spans="1:70">
      <c r="A69" s="113">
        <f t="shared" si="10"/>
        <v>67</v>
      </c>
      <c r="B69" s="114">
        <v>230</v>
      </c>
      <c r="C69" s="115" t="s">
        <v>48</v>
      </c>
      <c r="D69" s="116"/>
      <c r="E69" s="115"/>
      <c r="F69" s="124" t="s">
        <v>291</v>
      </c>
      <c r="G69" s="119" t="str">
        <f>VLOOKUP(F69,'[6]10.1.1'!$A$1:$C$13122,3,0)</f>
        <v>H4橡胶垫</v>
      </c>
      <c r="H69" s="119" t="str">
        <f>VLOOKUP(F69,'[2]1、物料浏览盘点模板时重新引'!$B$1:$G$7989,6,0)</f>
        <v>YC01</v>
      </c>
      <c r="I69" s="119" t="str">
        <f>VLOOKUP(H69,[3]数据!$A$1:$B$99,2,0)</f>
        <v>原材料-座椅直接材料</v>
      </c>
      <c r="J69" s="116"/>
      <c r="K69" s="129" t="str">
        <f t="shared" si="11"/>
        <v>W1345sht0000534</v>
      </c>
      <c r="L69" s="116"/>
      <c r="M69" s="124">
        <v>140</v>
      </c>
      <c r="N69" s="116"/>
      <c r="O69" s="115"/>
      <c r="P69" s="115"/>
      <c r="Q69" s="115"/>
      <c r="R69" s="115"/>
      <c r="S69" s="139">
        <f t="shared" si="12"/>
        <v>140</v>
      </c>
      <c r="T69" s="140">
        <f>VLOOKUP(F69,[8]数据!$A:$I,9,0)</f>
        <v>130</v>
      </c>
      <c r="U69" s="141">
        <f t="shared" si="18"/>
        <v>10</v>
      </c>
      <c r="V69" s="141" t="str">
        <f t="shared" si="13"/>
        <v/>
      </c>
      <c r="W69" s="142"/>
      <c r="X69" s="143">
        <f>IFERROR(VLOOKUP(F69,'[5]230'!$B$1:$K$65536,10,0),0)</f>
        <v>0.22</v>
      </c>
      <c r="Y69" s="151">
        <f t="shared" si="14"/>
        <v>30.8</v>
      </c>
      <c r="Z69" s="151">
        <f t="shared" si="15"/>
        <v>28.6</v>
      </c>
      <c r="AA69" s="152">
        <f t="shared" si="9"/>
        <v>2.2</v>
      </c>
      <c r="AB69" s="152" t="str">
        <f t="shared" si="16"/>
        <v/>
      </c>
      <c r="AC69" s="152">
        <f t="shared" si="17"/>
        <v>2.2</v>
      </c>
      <c r="AD69" s="155"/>
      <c r="AE69" s="156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</row>
    <row r="70" s="103" customFormat="1" ht="19" customHeight="1" spans="1:70">
      <c r="A70" s="113">
        <f t="shared" si="10"/>
        <v>68</v>
      </c>
      <c r="B70" s="114">
        <v>230</v>
      </c>
      <c r="C70" s="115" t="s">
        <v>48</v>
      </c>
      <c r="D70" s="116"/>
      <c r="E70" s="115"/>
      <c r="F70" s="124" t="s">
        <v>292</v>
      </c>
      <c r="G70" s="119" t="str">
        <f>VLOOKUP(F70,'[6]10.1.1'!$A$1:$C$13122,3,0)</f>
        <v>上限位缓冲块</v>
      </c>
      <c r="H70" s="119" t="str">
        <f>VLOOKUP(F70,'[2]1、物料浏览盘点模板时重新引'!$B$1:$G$7989,6,0)</f>
        <v>YC04</v>
      </c>
      <c r="I70" s="119" t="str">
        <f>VLOOKUP(H70,[3]数据!$A$1:$B$99,2,0)</f>
        <v>原材料-金属件直接材料</v>
      </c>
      <c r="J70" s="116"/>
      <c r="K70" s="129" t="str">
        <f t="shared" si="11"/>
        <v>W1345sht0013733</v>
      </c>
      <c r="L70" s="116"/>
      <c r="M70" s="124">
        <v>350</v>
      </c>
      <c r="N70" s="116"/>
      <c r="O70" s="115"/>
      <c r="P70" s="115"/>
      <c r="Q70" s="115"/>
      <c r="R70" s="115"/>
      <c r="S70" s="139">
        <f t="shared" si="12"/>
        <v>350</v>
      </c>
      <c r="T70" s="140">
        <f>VLOOKUP(F70,[8]数据!$A:$I,9,0)</f>
        <v>68</v>
      </c>
      <c r="U70" s="141">
        <f t="shared" si="18"/>
        <v>282</v>
      </c>
      <c r="V70" s="141" t="str">
        <f t="shared" si="13"/>
        <v/>
      </c>
      <c r="W70" s="142"/>
      <c r="X70" s="143">
        <f>IFERROR(VLOOKUP(F70,'[5]230'!$B$1:$K$65536,10,0),0)</f>
        <v>0.5</v>
      </c>
      <c r="Y70" s="151">
        <f t="shared" si="14"/>
        <v>175</v>
      </c>
      <c r="Z70" s="151">
        <f t="shared" si="15"/>
        <v>34</v>
      </c>
      <c r="AA70" s="152">
        <f t="shared" si="9"/>
        <v>141</v>
      </c>
      <c r="AB70" s="152" t="str">
        <f t="shared" si="16"/>
        <v/>
      </c>
      <c r="AC70" s="152">
        <f t="shared" si="17"/>
        <v>141</v>
      </c>
      <c r="AD70" s="155"/>
      <c r="AE70" s="156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</row>
    <row r="71" s="103" customFormat="1" ht="19" customHeight="1" spans="1:70">
      <c r="A71" s="113">
        <f t="shared" si="10"/>
        <v>69</v>
      </c>
      <c r="B71" s="114">
        <v>230</v>
      </c>
      <c r="C71" s="115" t="s">
        <v>48</v>
      </c>
      <c r="D71" s="116"/>
      <c r="E71" s="115"/>
      <c r="F71" s="124" t="s">
        <v>293</v>
      </c>
      <c r="G71" s="119" t="str">
        <f>VLOOKUP(F71,'[6]10.1.1'!$A$1:$C$13122,3,0)</f>
        <v>连接销轴</v>
      </c>
      <c r="H71" s="119" t="str">
        <f>VLOOKUP(F71,'[2]1、物料浏览盘点模板时重新引'!$B$1:$G$7989,6,0)</f>
        <v>YC04</v>
      </c>
      <c r="I71" s="119" t="str">
        <f>VLOOKUP(H71,[3]数据!$A$1:$B$99,2,0)</f>
        <v>原材料-金属件直接材料</v>
      </c>
      <c r="J71" s="116"/>
      <c r="K71" s="129" t="str">
        <f t="shared" si="11"/>
        <v>W1345bfa0000362</v>
      </c>
      <c r="L71" s="116"/>
      <c r="M71" s="124">
        <v>118</v>
      </c>
      <c r="N71" s="116"/>
      <c r="O71" s="115"/>
      <c r="P71" s="115"/>
      <c r="Q71" s="115"/>
      <c r="R71" s="115"/>
      <c r="S71" s="139">
        <f t="shared" si="12"/>
        <v>118</v>
      </c>
      <c r="T71" s="140"/>
      <c r="U71" s="141">
        <f t="shared" si="18"/>
        <v>118</v>
      </c>
      <c r="V71" s="141" t="str">
        <f t="shared" si="13"/>
        <v/>
      </c>
      <c r="W71" s="142"/>
      <c r="X71" s="143">
        <f>IFERROR(VLOOKUP(F71,'[5]230'!$B$1:$K$65536,10,0),0)</f>
        <v>0.249</v>
      </c>
      <c r="Y71" s="151">
        <f t="shared" si="14"/>
        <v>29.382</v>
      </c>
      <c r="Z71" s="151">
        <f t="shared" si="15"/>
        <v>0</v>
      </c>
      <c r="AA71" s="152">
        <f t="shared" si="9"/>
        <v>29.382</v>
      </c>
      <c r="AB71" s="152" t="str">
        <f t="shared" si="16"/>
        <v/>
      </c>
      <c r="AC71" s="152">
        <f t="shared" si="17"/>
        <v>29.382</v>
      </c>
      <c r="AD71" s="155"/>
      <c r="AE71" s="156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</row>
    <row r="72" s="103" customFormat="1" ht="19" customHeight="1" spans="1:70">
      <c r="A72" s="113">
        <f t="shared" si="10"/>
        <v>70</v>
      </c>
      <c r="B72" s="114">
        <v>230</v>
      </c>
      <c r="C72" s="115" t="s">
        <v>48</v>
      </c>
      <c r="D72" s="116"/>
      <c r="E72" s="115"/>
      <c r="F72" s="124" t="s">
        <v>294</v>
      </c>
      <c r="G72" s="119" t="str">
        <f>VLOOKUP(F72,'[6]10.1.1'!$A$1:$C$13122,3,0)</f>
        <v>全金属六角锁紧螺母</v>
      </c>
      <c r="H72" s="119" t="str">
        <f>VLOOKUP(F72,'[2]1、物料浏览盘点模板时重新引'!$B$1:$G$7989,6,0)</f>
        <v>YC04</v>
      </c>
      <c r="I72" s="119" t="str">
        <f>VLOOKUP(H72,[3]数据!$A$1:$B$99,2,0)</f>
        <v>原材料-金属件直接材料</v>
      </c>
      <c r="J72" s="116"/>
      <c r="K72" s="129" t="str">
        <f t="shared" si="11"/>
        <v>W1345bfa0000408</v>
      </c>
      <c r="L72" s="116"/>
      <c r="M72" s="124">
        <v>53</v>
      </c>
      <c r="N72" s="116"/>
      <c r="O72" s="115"/>
      <c r="P72" s="115"/>
      <c r="Q72" s="115"/>
      <c r="R72" s="115"/>
      <c r="S72" s="139">
        <f t="shared" si="12"/>
        <v>53</v>
      </c>
      <c r="T72" s="140">
        <f>VLOOKUP(F72,[8]数据!$A:$I,9,0)</f>
        <v>8</v>
      </c>
      <c r="U72" s="141">
        <f t="shared" si="18"/>
        <v>45</v>
      </c>
      <c r="V72" s="141" t="str">
        <f t="shared" si="13"/>
        <v/>
      </c>
      <c r="W72" s="142"/>
      <c r="X72" s="143">
        <f>IFERROR(VLOOKUP(F72,'[5]230'!$B$1:$K$65536,10,0),0)</f>
        <v>0.25</v>
      </c>
      <c r="Y72" s="151">
        <f t="shared" si="14"/>
        <v>13.25</v>
      </c>
      <c r="Z72" s="151">
        <f t="shared" si="15"/>
        <v>2</v>
      </c>
      <c r="AA72" s="152">
        <f t="shared" si="9"/>
        <v>11.25</v>
      </c>
      <c r="AB72" s="152" t="str">
        <f t="shared" si="16"/>
        <v/>
      </c>
      <c r="AC72" s="152">
        <f t="shared" si="17"/>
        <v>11.25</v>
      </c>
      <c r="AD72" s="155"/>
      <c r="AE72" s="156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</row>
    <row r="73" s="103" customFormat="1" ht="19" customHeight="1" spans="1:70">
      <c r="A73" s="113">
        <f t="shared" si="10"/>
        <v>71</v>
      </c>
      <c r="B73" s="114">
        <v>230</v>
      </c>
      <c r="C73" s="115" t="s">
        <v>48</v>
      </c>
      <c r="D73" s="116"/>
      <c r="E73" s="115"/>
      <c r="F73" s="124" t="s">
        <v>295</v>
      </c>
      <c r="G73" s="119" t="str">
        <f>VLOOKUP(F73,'[6]10.1.1'!$A$1:$C$13122,3,0)</f>
        <v>内六角花形盘头螺钉</v>
      </c>
      <c r="H73" s="119" t="str">
        <f>VLOOKUP(F73,'[2]1、物料浏览盘点模板时重新引'!$B$1:$G$7989,6,0)</f>
        <v>YC04</v>
      </c>
      <c r="I73" s="119" t="str">
        <f>VLOOKUP(H73,[3]数据!$A$1:$B$99,2,0)</f>
        <v>原材料-金属件直接材料</v>
      </c>
      <c r="J73" s="116"/>
      <c r="K73" s="129" t="str">
        <f t="shared" si="11"/>
        <v>W1345bfa0010021</v>
      </c>
      <c r="L73" s="116"/>
      <c r="M73" s="124">
        <v>980</v>
      </c>
      <c r="N73" s="116"/>
      <c r="O73" s="115"/>
      <c r="P73" s="115"/>
      <c r="Q73" s="115"/>
      <c r="R73" s="115"/>
      <c r="S73" s="139">
        <f t="shared" si="12"/>
        <v>980</v>
      </c>
      <c r="T73" s="140"/>
      <c r="U73" s="141">
        <f t="shared" si="18"/>
        <v>980</v>
      </c>
      <c r="V73" s="141" t="str">
        <f t="shared" si="13"/>
        <v/>
      </c>
      <c r="W73" s="142"/>
      <c r="X73" s="143">
        <f>IFERROR(VLOOKUP(F73,'[5]230'!$B$1:$K$65536,10,0),0)</f>
        <v>0.25</v>
      </c>
      <c r="Y73" s="151">
        <f t="shared" si="14"/>
        <v>245</v>
      </c>
      <c r="Z73" s="151">
        <f t="shared" si="15"/>
        <v>0</v>
      </c>
      <c r="AA73" s="152">
        <f t="shared" si="9"/>
        <v>245</v>
      </c>
      <c r="AB73" s="152" t="str">
        <f t="shared" si="16"/>
        <v/>
      </c>
      <c r="AC73" s="152">
        <f t="shared" si="17"/>
        <v>245</v>
      </c>
      <c r="AD73" s="155"/>
      <c r="AE73" s="156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</row>
    <row r="74" s="103" customFormat="1" ht="19" customHeight="1" spans="1:70">
      <c r="A74" s="113">
        <f t="shared" si="10"/>
        <v>72</v>
      </c>
      <c r="B74" s="114">
        <v>230</v>
      </c>
      <c r="C74" s="115" t="s">
        <v>48</v>
      </c>
      <c r="D74" s="116"/>
      <c r="E74" s="115"/>
      <c r="F74" s="124" t="s">
        <v>296</v>
      </c>
      <c r="G74" s="119" t="str">
        <f>VLOOKUP(F74,'[6]10.1.1'!$A$1:$C$13122,3,0)</f>
        <v>下底板固定块组件</v>
      </c>
      <c r="H74" s="119" t="str">
        <f>VLOOKUP(F74,'[2]1、物料浏览盘点模板时重新引'!$B$1:$G$7989,6,0)</f>
        <v>YC04</v>
      </c>
      <c r="I74" s="119" t="str">
        <f>VLOOKUP(H74,[3]数据!$A$1:$B$99,2,0)</f>
        <v>原材料-金属件直接材料</v>
      </c>
      <c r="J74" s="116"/>
      <c r="K74" s="129" t="str">
        <f t="shared" si="11"/>
        <v>W1345slt0010573</v>
      </c>
      <c r="L74" s="116"/>
      <c r="M74" s="124">
        <v>61</v>
      </c>
      <c r="N74" s="116"/>
      <c r="O74" s="115"/>
      <c r="P74" s="115"/>
      <c r="Q74" s="115"/>
      <c r="R74" s="115"/>
      <c r="S74" s="139">
        <f t="shared" si="12"/>
        <v>61</v>
      </c>
      <c r="T74" s="140"/>
      <c r="U74" s="141">
        <f t="shared" si="18"/>
        <v>61</v>
      </c>
      <c r="V74" s="141" t="str">
        <f t="shared" si="13"/>
        <v/>
      </c>
      <c r="W74" s="142"/>
      <c r="X74" s="143">
        <f>IFERROR(VLOOKUP(F74,'[5]230'!$B$1:$K$65536,10,0),0)</f>
        <v>8</v>
      </c>
      <c r="Y74" s="151">
        <f t="shared" si="14"/>
        <v>488</v>
      </c>
      <c r="Z74" s="151">
        <f t="shared" si="15"/>
        <v>0</v>
      </c>
      <c r="AA74" s="152">
        <f t="shared" si="9"/>
        <v>488</v>
      </c>
      <c r="AB74" s="152" t="str">
        <f t="shared" si="16"/>
        <v/>
      </c>
      <c r="AC74" s="152">
        <f t="shared" si="17"/>
        <v>488</v>
      </c>
      <c r="AD74" s="155"/>
      <c r="AE74" s="156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</row>
    <row r="75" s="103" customFormat="1" ht="19" customHeight="1" spans="1:70">
      <c r="A75" s="113">
        <f t="shared" si="10"/>
        <v>73</v>
      </c>
      <c r="B75" s="114">
        <v>230</v>
      </c>
      <c r="C75" s="115" t="s">
        <v>48</v>
      </c>
      <c r="D75" s="116"/>
      <c r="E75" s="115"/>
      <c r="F75" s="124" t="s">
        <v>297</v>
      </c>
      <c r="G75" s="119" t="str">
        <f>VLOOKUP(F75,'[6]10.1.1'!$A$1:$C$13122,3,0)</f>
        <v>平垫圈</v>
      </c>
      <c r="H75" s="119" t="str">
        <f>VLOOKUP(F75,'[2]1、物料浏览盘点模板时重新引'!$B$1:$G$7989,6,0)</f>
        <v>YC04</v>
      </c>
      <c r="I75" s="119" t="str">
        <f>VLOOKUP(H75,[3]数据!$A$1:$B$99,2,0)</f>
        <v>原材料-金属件直接材料</v>
      </c>
      <c r="J75" s="116"/>
      <c r="K75" s="129" t="str">
        <f t="shared" si="11"/>
        <v>W1345bfa0000404</v>
      </c>
      <c r="L75" s="116"/>
      <c r="M75" s="124">
        <v>19</v>
      </c>
      <c r="N75" s="116"/>
      <c r="O75" s="115"/>
      <c r="P75" s="115"/>
      <c r="Q75" s="115"/>
      <c r="R75" s="115"/>
      <c r="S75" s="139">
        <f t="shared" si="12"/>
        <v>19</v>
      </c>
      <c r="T75" s="140"/>
      <c r="U75" s="141">
        <f t="shared" si="18"/>
        <v>19</v>
      </c>
      <c r="V75" s="141" t="str">
        <f t="shared" si="13"/>
        <v/>
      </c>
      <c r="W75" s="142"/>
      <c r="X75" s="143">
        <f>IFERROR(VLOOKUP(F75,'[5]230'!$B$1:$K$65536,10,0),0)</f>
        <v>0.031</v>
      </c>
      <c r="Y75" s="151">
        <f t="shared" si="14"/>
        <v>0.589</v>
      </c>
      <c r="Z75" s="151">
        <f t="shared" si="15"/>
        <v>0</v>
      </c>
      <c r="AA75" s="152">
        <f t="shared" si="9"/>
        <v>0.589</v>
      </c>
      <c r="AB75" s="152" t="str">
        <f t="shared" si="16"/>
        <v/>
      </c>
      <c r="AC75" s="152">
        <f t="shared" si="17"/>
        <v>0.589</v>
      </c>
      <c r="AD75" s="155"/>
      <c r="AE75" s="156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</row>
    <row r="76" s="103" customFormat="1" ht="19" customHeight="1" spans="1:70">
      <c r="A76" s="113">
        <f t="shared" si="10"/>
        <v>74</v>
      </c>
      <c r="B76" s="114">
        <v>230</v>
      </c>
      <c r="C76" s="115" t="s">
        <v>48</v>
      </c>
      <c r="D76" s="116"/>
      <c r="E76" s="115"/>
      <c r="F76" s="124" t="s">
        <v>298</v>
      </c>
      <c r="G76" s="119" t="str">
        <f>VLOOKUP(F76,'[6]10.1.1'!$A$1:$C$13122,3,0)</f>
        <v>Φ8平垫</v>
      </c>
      <c r="H76" s="119" t="str">
        <f>VLOOKUP(F76,'[2]1、物料浏览盘点模板时重新引'!$B$1:$G$7989,6,0)</f>
        <v>YC10</v>
      </c>
      <c r="I76" s="119" t="str">
        <f>VLOOKUP(H76,[3]数据!$A$1:$B$99,2,0)</f>
        <v>原材料-共用材料</v>
      </c>
      <c r="J76" s="116"/>
      <c r="K76" s="129" t="str">
        <f t="shared" si="11"/>
        <v>W1345bfa0000420</v>
      </c>
      <c r="L76" s="116"/>
      <c r="M76" s="124">
        <f>27+871</f>
        <v>898</v>
      </c>
      <c r="N76" s="116"/>
      <c r="O76" s="115"/>
      <c r="P76" s="115"/>
      <c r="Q76" s="115"/>
      <c r="R76" s="115"/>
      <c r="S76" s="139">
        <f t="shared" si="12"/>
        <v>898</v>
      </c>
      <c r="T76" s="140"/>
      <c r="U76" s="141">
        <f t="shared" si="18"/>
        <v>898</v>
      </c>
      <c r="V76" s="141" t="str">
        <f t="shared" si="13"/>
        <v/>
      </c>
      <c r="W76" s="142"/>
      <c r="X76" s="143">
        <f>IFERROR(VLOOKUP(F76,'[5]230'!$B$1:$K$65536,10,0),0)</f>
        <v>0.015</v>
      </c>
      <c r="Y76" s="151">
        <f t="shared" si="14"/>
        <v>13.47</v>
      </c>
      <c r="Z76" s="151">
        <f t="shared" si="15"/>
        <v>0</v>
      </c>
      <c r="AA76" s="152">
        <f t="shared" si="9"/>
        <v>13.47</v>
      </c>
      <c r="AB76" s="152" t="str">
        <f t="shared" si="16"/>
        <v/>
      </c>
      <c r="AC76" s="152">
        <f t="shared" si="17"/>
        <v>13.47</v>
      </c>
      <c r="AD76" s="155"/>
      <c r="AE76" s="156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5"/>
      <c r="BN76" s="105"/>
      <c r="BO76" s="105"/>
      <c r="BP76" s="105"/>
      <c r="BQ76" s="105"/>
      <c r="BR76" s="105"/>
    </row>
    <row r="77" s="103" customFormat="1" ht="19" customHeight="1" spans="1:70">
      <c r="A77" s="113">
        <f t="shared" si="10"/>
        <v>75</v>
      </c>
      <c r="B77" s="114">
        <v>230</v>
      </c>
      <c r="C77" s="115" t="s">
        <v>48</v>
      </c>
      <c r="D77" s="116"/>
      <c r="E77" s="115"/>
      <c r="F77" s="124" t="s">
        <v>299</v>
      </c>
      <c r="G77" s="119" t="str">
        <f>VLOOKUP(F77,'[6]10.1.1'!$A$1:$C$13122,3,0)</f>
        <v>φ8平垫(黑色)</v>
      </c>
      <c r="H77" s="119" t="str">
        <f>VLOOKUP(F77,'[2]1、物料浏览盘点模板时重新引'!$B$1:$G$7989,6,0)</f>
        <v>YC10</v>
      </c>
      <c r="I77" s="119" t="str">
        <f>VLOOKUP(H77,[3]数据!$A$1:$B$99,2,0)</f>
        <v>原材料-共用材料</v>
      </c>
      <c r="J77" s="116"/>
      <c r="K77" s="129" t="str">
        <f t="shared" si="11"/>
        <v>W1345bfa0000007</v>
      </c>
      <c r="L77" s="116"/>
      <c r="M77" s="124">
        <v>147</v>
      </c>
      <c r="N77" s="116"/>
      <c r="O77" s="115"/>
      <c r="P77" s="115"/>
      <c r="Q77" s="115"/>
      <c r="R77" s="115"/>
      <c r="S77" s="139">
        <f t="shared" si="12"/>
        <v>147</v>
      </c>
      <c r="T77" s="140"/>
      <c r="U77" s="141">
        <f t="shared" si="18"/>
        <v>147</v>
      </c>
      <c r="V77" s="141" t="str">
        <f t="shared" si="13"/>
        <v/>
      </c>
      <c r="W77" s="142"/>
      <c r="X77" s="143">
        <f>IFERROR(VLOOKUP(F77,'[5]230'!$B$1:$K$65536,10,0),0)</f>
        <v>0.0496</v>
      </c>
      <c r="Y77" s="151">
        <f t="shared" si="14"/>
        <v>7.2912</v>
      </c>
      <c r="Z77" s="151">
        <f t="shared" si="15"/>
        <v>0</v>
      </c>
      <c r="AA77" s="152">
        <f t="shared" si="9"/>
        <v>7.2912</v>
      </c>
      <c r="AB77" s="152" t="str">
        <f t="shared" si="16"/>
        <v/>
      </c>
      <c r="AC77" s="152">
        <f t="shared" si="17"/>
        <v>7.2912</v>
      </c>
      <c r="AD77" s="155"/>
      <c r="AE77" s="156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</row>
    <row r="78" s="103" customFormat="1" ht="19" customHeight="1" spans="1:70">
      <c r="A78" s="113">
        <f t="shared" si="10"/>
        <v>76</v>
      </c>
      <c r="B78" s="114">
        <v>230</v>
      </c>
      <c r="C78" s="115" t="s">
        <v>48</v>
      </c>
      <c r="D78" s="116"/>
      <c r="E78" s="115"/>
      <c r="F78" s="124" t="s">
        <v>300</v>
      </c>
      <c r="G78" s="119" t="str">
        <f>VLOOKUP(F78,'[6]10.1.1'!$A$1:$C$13122,3,0)</f>
        <v>弹垫（Ф8)彩</v>
      </c>
      <c r="H78" s="119" t="str">
        <f>VLOOKUP(F78,'[2]1、物料浏览盘点模板时重新引'!$B$1:$G$7989,6,0)</f>
        <v>YC10</v>
      </c>
      <c r="I78" s="119" t="str">
        <f>VLOOKUP(H78,[3]数据!$A$1:$B$99,2,0)</f>
        <v>原材料-共用材料</v>
      </c>
      <c r="J78" s="116"/>
      <c r="K78" s="129" t="str">
        <f t="shared" si="11"/>
        <v>W1345bfa0000434</v>
      </c>
      <c r="L78" s="116"/>
      <c r="M78" s="124">
        <v>1473</v>
      </c>
      <c r="N78" s="116"/>
      <c r="O78" s="115"/>
      <c r="P78" s="115"/>
      <c r="Q78" s="115"/>
      <c r="R78" s="115"/>
      <c r="S78" s="139">
        <f t="shared" si="12"/>
        <v>1473</v>
      </c>
      <c r="T78" s="140"/>
      <c r="U78" s="141">
        <f t="shared" si="18"/>
        <v>1473</v>
      </c>
      <c r="V78" s="141" t="str">
        <f t="shared" si="13"/>
        <v/>
      </c>
      <c r="W78" s="142"/>
      <c r="X78" s="143">
        <f>IFERROR(VLOOKUP(F78,'[5]230'!$B$1:$K$65536,10,0),0)</f>
        <v>0.0137</v>
      </c>
      <c r="Y78" s="151">
        <f t="shared" si="14"/>
        <v>20.1801</v>
      </c>
      <c r="Z78" s="151">
        <f t="shared" si="15"/>
        <v>0</v>
      </c>
      <c r="AA78" s="152">
        <f t="shared" si="9"/>
        <v>20.1801</v>
      </c>
      <c r="AB78" s="152" t="str">
        <f t="shared" si="16"/>
        <v/>
      </c>
      <c r="AC78" s="152">
        <f t="shared" si="17"/>
        <v>20.1801</v>
      </c>
      <c r="AD78" s="155"/>
      <c r="AE78" s="156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</row>
    <row r="79" s="103" customFormat="1" ht="19" customHeight="1" spans="1:70">
      <c r="A79" s="113">
        <f t="shared" si="10"/>
        <v>77</v>
      </c>
      <c r="B79" s="114">
        <v>230</v>
      </c>
      <c r="C79" s="115" t="s">
        <v>48</v>
      </c>
      <c r="D79" s="116"/>
      <c r="E79" s="115"/>
      <c r="F79" s="124" t="s">
        <v>301</v>
      </c>
      <c r="G79" s="119" t="str">
        <f>VLOOKUP(F79,'[6]10.1.1'!$A$1:$C$13122,3,0)</f>
        <v>滑块固定板轴套</v>
      </c>
      <c r="H79" s="119" t="str">
        <f>VLOOKUP(F79,'[2]1、物料浏览盘点模板时重新引'!$B$1:$G$7989,6,0)</f>
        <v>YC04</v>
      </c>
      <c r="I79" s="119" t="str">
        <f>VLOOKUP(H79,[3]数据!$A$1:$B$99,2,0)</f>
        <v>原材料-金属件直接材料</v>
      </c>
      <c r="J79" s="116"/>
      <c r="K79" s="129" t="str">
        <f t="shared" si="11"/>
        <v>W1345bas0000038</v>
      </c>
      <c r="L79" s="116"/>
      <c r="M79" s="124">
        <v>40</v>
      </c>
      <c r="N79" s="116"/>
      <c r="O79" s="115"/>
      <c r="P79" s="115"/>
      <c r="Q79" s="115"/>
      <c r="R79" s="115"/>
      <c r="S79" s="139">
        <f t="shared" si="12"/>
        <v>40</v>
      </c>
      <c r="T79" s="140"/>
      <c r="U79" s="141">
        <f t="shared" si="18"/>
        <v>40</v>
      </c>
      <c r="V79" s="141" t="str">
        <f t="shared" si="13"/>
        <v/>
      </c>
      <c r="W79" s="142"/>
      <c r="X79" s="143">
        <f>IFERROR(VLOOKUP(F79,'[5]230'!$B$1:$K$65536,10,0),0)</f>
        <v>0.0829</v>
      </c>
      <c r="Y79" s="151">
        <f t="shared" si="14"/>
        <v>3.316</v>
      </c>
      <c r="Z79" s="151">
        <f t="shared" si="15"/>
        <v>0</v>
      </c>
      <c r="AA79" s="152">
        <f t="shared" si="9"/>
        <v>3.316</v>
      </c>
      <c r="AB79" s="152" t="str">
        <f t="shared" si="16"/>
        <v/>
      </c>
      <c r="AC79" s="152">
        <f t="shared" si="17"/>
        <v>3.316</v>
      </c>
      <c r="AD79" s="155"/>
      <c r="AE79" s="156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</row>
    <row r="80" s="103" customFormat="1" ht="19" customHeight="1" spans="1:70">
      <c r="A80" s="113">
        <f t="shared" si="10"/>
        <v>78</v>
      </c>
      <c r="B80" s="114">
        <v>230</v>
      </c>
      <c r="C80" s="115" t="s">
        <v>48</v>
      </c>
      <c r="D80" s="116"/>
      <c r="E80" s="115"/>
      <c r="F80" s="124" t="s">
        <v>302</v>
      </c>
      <c r="G80" s="119" t="str">
        <f>VLOOKUP(F80,'[6]10.1.1'!$A$1:$C$13122,3,0)</f>
        <v>导向盒体</v>
      </c>
      <c r="H80" s="119" t="str">
        <f>VLOOKUP(F80,'[2]1、物料浏览盘点模板时重新引'!$B$1:$G$7989,6,0)</f>
        <v>YC04</v>
      </c>
      <c r="I80" s="119" t="str">
        <f>VLOOKUP(H80,[3]数据!$A$1:$B$99,2,0)</f>
        <v>原材料-金属件直接材料</v>
      </c>
      <c r="J80" s="116"/>
      <c r="K80" s="129" t="str">
        <f t="shared" si="11"/>
        <v>W1345sht0001879</v>
      </c>
      <c r="L80" s="116"/>
      <c r="M80" s="124">
        <v>90</v>
      </c>
      <c r="N80" s="116"/>
      <c r="O80" s="115"/>
      <c r="P80" s="115"/>
      <c r="Q80" s="115"/>
      <c r="R80" s="115"/>
      <c r="S80" s="139">
        <f t="shared" si="12"/>
        <v>90</v>
      </c>
      <c r="T80" s="140"/>
      <c r="U80" s="141">
        <f t="shared" si="18"/>
        <v>90</v>
      </c>
      <c r="V80" s="141" t="str">
        <f t="shared" si="13"/>
        <v/>
      </c>
      <c r="W80" s="142"/>
      <c r="X80" s="143">
        <f>IFERROR(VLOOKUP(F80,'[5]230'!$B$1:$K$65536,10,0),0)</f>
        <v>1.65</v>
      </c>
      <c r="Y80" s="151">
        <f t="shared" si="14"/>
        <v>148.5</v>
      </c>
      <c r="Z80" s="151">
        <f t="shared" si="15"/>
        <v>0</v>
      </c>
      <c r="AA80" s="152">
        <f t="shared" si="9"/>
        <v>148.5</v>
      </c>
      <c r="AB80" s="152" t="str">
        <f t="shared" si="16"/>
        <v/>
      </c>
      <c r="AC80" s="152">
        <f t="shared" si="17"/>
        <v>148.5</v>
      </c>
      <c r="AD80" s="155"/>
      <c r="AE80" s="156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</row>
    <row r="81" s="103" customFormat="1" ht="19" customHeight="1" spans="1:70">
      <c r="A81" s="113">
        <f t="shared" si="10"/>
        <v>79</v>
      </c>
      <c r="B81" s="114">
        <v>230</v>
      </c>
      <c r="C81" s="115" t="s">
        <v>48</v>
      </c>
      <c r="D81" s="116"/>
      <c r="E81" s="115"/>
      <c r="F81" s="124" t="s">
        <v>303</v>
      </c>
      <c r="G81" s="119" t="str">
        <f>VLOOKUP(F81,'[6]10.1.1'!$A$1:$C$13122,3,0)</f>
        <v>阻尼器连接螺栓</v>
      </c>
      <c r="H81" s="119" t="str">
        <f>VLOOKUP(F81,'[2]1、物料浏览盘点模板时重新引'!$B$1:$G$7989,6,0)</f>
        <v>YC04</v>
      </c>
      <c r="I81" s="119" t="str">
        <f>VLOOKUP(H81,[3]数据!$A$1:$B$99,2,0)</f>
        <v>原材料-金属件直接材料</v>
      </c>
      <c r="J81" s="116"/>
      <c r="K81" s="129" t="str">
        <f t="shared" si="11"/>
        <v>W1345sht0001256</v>
      </c>
      <c r="L81" s="116"/>
      <c r="M81" s="124">
        <v>143</v>
      </c>
      <c r="N81" s="116"/>
      <c r="O81" s="115"/>
      <c r="P81" s="115"/>
      <c r="Q81" s="115"/>
      <c r="R81" s="115"/>
      <c r="S81" s="139">
        <f t="shared" si="12"/>
        <v>143</v>
      </c>
      <c r="T81" s="140"/>
      <c r="U81" s="141">
        <f t="shared" si="18"/>
        <v>143</v>
      </c>
      <c r="V81" s="141" t="str">
        <f t="shared" si="13"/>
        <v/>
      </c>
      <c r="W81" s="142"/>
      <c r="X81" s="143">
        <f>IFERROR(VLOOKUP(F81,'[5]230'!$B$1:$K$65536,10,0),0)</f>
        <v>0.531</v>
      </c>
      <c r="Y81" s="151">
        <f t="shared" si="14"/>
        <v>75.933</v>
      </c>
      <c r="Z81" s="151">
        <f t="shared" si="15"/>
        <v>0</v>
      </c>
      <c r="AA81" s="152">
        <f t="shared" si="9"/>
        <v>75.933</v>
      </c>
      <c r="AB81" s="152" t="str">
        <f t="shared" si="16"/>
        <v/>
      </c>
      <c r="AC81" s="152">
        <f t="shared" si="17"/>
        <v>75.933</v>
      </c>
      <c r="AD81" s="155"/>
      <c r="AE81" s="156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</row>
    <row r="82" s="103" customFormat="1" ht="19" customHeight="1" spans="1:70">
      <c r="A82" s="113">
        <f t="shared" si="10"/>
        <v>80</v>
      </c>
      <c r="B82" s="114">
        <v>230</v>
      </c>
      <c r="C82" s="115" t="s">
        <v>48</v>
      </c>
      <c r="D82" s="116"/>
      <c r="E82" s="115"/>
      <c r="F82" s="124" t="s">
        <v>304</v>
      </c>
      <c r="G82" s="119" t="str">
        <f>VLOOKUP(F82,'[6]10.1.1'!$A$1:$C$13122,3,0)</f>
        <v>十字槽盘头自攻螺钉</v>
      </c>
      <c r="H82" s="119" t="str">
        <f>VLOOKUP(F82,'[2]1、物料浏览盘点模板时重新引'!$B$1:$G$7989,6,0)</f>
        <v>YC04</v>
      </c>
      <c r="I82" s="119" t="str">
        <f>VLOOKUP(H82,[3]数据!$A$1:$B$99,2,0)</f>
        <v>原材料-金属件直接材料</v>
      </c>
      <c r="J82" s="116"/>
      <c r="K82" s="129" t="str">
        <f t="shared" si="11"/>
        <v>W1345bfa0000312</v>
      </c>
      <c r="L82" s="116"/>
      <c r="M82" s="124">
        <v>698</v>
      </c>
      <c r="N82" s="116"/>
      <c r="O82" s="115"/>
      <c r="P82" s="115"/>
      <c r="Q82" s="115"/>
      <c r="R82" s="115"/>
      <c r="S82" s="139">
        <f t="shared" si="12"/>
        <v>698</v>
      </c>
      <c r="T82" s="140"/>
      <c r="U82" s="141">
        <f t="shared" si="18"/>
        <v>698</v>
      </c>
      <c r="V82" s="141" t="str">
        <f t="shared" si="13"/>
        <v/>
      </c>
      <c r="W82" s="142"/>
      <c r="X82" s="143">
        <f>IFERROR(VLOOKUP(F82,'[5]230'!$B$1:$K$65536,10,0),0)</f>
        <v>0.0335</v>
      </c>
      <c r="Y82" s="151">
        <f t="shared" si="14"/>
        <v>23.383</v>
      </c>
      <c r="Z82" s="151">
        <f t="shared" si="15"/>
        <v>0</v>
      </c>
      <c r="AA82" s="152">
        <f t="shared" si="9"/>
        <v>23.383</v>
      </c>
      <c r="AB82" s="152" t="str">
        <f t="shared" si="16"/>
        <v/>
      </c>
      <c r="AC82" s="152">
        <f t="shared" si="17"/>
        <v>23.383</v>
      </c>
      <c r="AD82" s="155"/>
      <c r="AE82" s="156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</row>
    <row r="83" s="103" customFormat="1" ht="19" customHeight="1" spans="1:70">
      <c r="A83" s="113">
        <f t="shared" si="10"/>
        <v>81</v>
      </c>
      <c r="B83" s="114">
        <v>230</v>
      </c>
      <c r="C83" s="115" t="s">
        <v>48</v>
      </c>
      <c r="D83" s="116"/>
      <c r="E83" s="115"/>
      <c r="F83" s="124" t="s">
        <v>305</v>
      </c>
      <c r="G83" s="119" t="str">
        <f>VLOOKUP(F83,'[6]10.1.1'!$A$1:$C$13122,3,0)</f>
        <v>外六角螺栓M8*50</v>
      </c>
      <c r="H83" s="119" t="str">
        <f>VLOOKUP(F83,'[2]1、物料浏览盘点模板时重新引'!$B$1:$G$7989,6,0)</f>
        <v>YC10</v>
      </c>
      <c r="I83" s="119" t="str">
        <f>VLOOKUP(H83,[3]数据!$A$1:$B$99,2,0)</f>
        <v>原材料-共用材料</v>
      </c>
      <c r="J83" s="116"/>
      <c r="K83" s="129" t="str">
        <f t="shared" si="11"/>
        <v>W1345BFA0000418</v>
      </c>
      <c r="L83" s="116"/>
      <c r="M83" s="124">
        <v>105</v>
      </c>
      <c r="N83" s="116"/>
      <c r="O83" s="115"/>
      <c r="P83" s="115"/>
      <c r="Q83" s="115"/>
      <c r="R83" s="115"/>
      <c r="S83" s="139">
        <f t="shared" si="12"/>
        <v>105</v>
      </c>
      <c r="T83" s="140"/>
      <c r="U83" s="141">
        <f t="shared" si="18"/>
        <v>105</v>
      </c>
      <c r="V83" s="141" t="str">
        <f t="shared" si="13"/>
        <v/>
      </c>
      <c r="W83" s="142"/>
      <c r="X83" s="143">
        <f>IFERROR(VLOOKUP(F83,'[5]230'!$B$1:$K$65536,10,0),0)</f>
        <v>0.17</v>
      </c>
      <c r="Y83" s="151">
        <f t="shared" si="14"/>
        <v>17.85</v>
      </c>
      <c r="Z83" s="151">
        <f t="shared" si="15"/>
        <v>0</v>
      </c>
      <c r="AA83" s="152">
        <f t="shared" si="9"/>
        <v>17.85</v>
      </c>
      <c r="AB83" s="152" t="str">
        <f t="shared" si="16"/>
        <v/>
      </c>
      <c r="AC83" s="152">
        <f t="shared" si="17"/>
        <v>17.85</v>
      </c>
      <c r="AD83" s="155"/>
      <c r="AE83" s="156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5"/>
      <c r="BN83" s="105"/>
      <c r="BO83" s="105"/>
      <c r="BP83" s="105"/>
      <c r="BQ83" s="105"/>
      <c r="BR83" s="105"/>
    </row>
    <row r="84" s="103" customFormat="1" ht="19" customHeight="1" spans="1:70">
      <c r="A84" s="113">
        <f t="shared" si="10"/>
        <v>82</v>
      </c>
      <c r="B84" s="114">
        <v>230</v>
      </c>
      <c r="C84" s="115" t="s">
        <v>48</v>
      </c>
      <c r="D84" s="116"/>
      <c r="E84" s="115"/>
      <c r="F84" s="124" t="s">
        <v>306</v>
      </c>
      <c r="G84" s="119" t="str">
        <f>VLOOKUP(F84,'[6]10.1.1'!$A$1:$C$13122,3,0)</f>
        <v>弹垫（Ф5)</v>
      </c>
      <c r="H84" s="119" t="str">
        <f>VLOOKUP(F84,'[2]1、物料浏览盘点模板时重新引'!$B$1:$G$7989,6,0)</f>
        <v>YC10</v>
      </c>
      <c r="I84" s="119" t="str">
        <f>VLOOKUP(H84,[3]数据!$A$1:$B$99,2,0)</f>
        <v>原材料-共用材料</v>
      </c>
      <c r="J84" s="116"/>
      <c r="K84" s="129" t="str">
        <f t="shared" si="11"/>
        <v>W1345bfa0000419</v>
      </c>
      <c r="L84" s="116"/>
      <c r="M84" s="124">
        <v>1982</v>
      </c>
      <c r="N84" s="116"/>
      <c r="O84" s="115"/>
      <c r="P84" s="115"/>
      <c r="Q84" s="115"/>
      <c r="R84" s="115"/>
      <c r="S84" s="139">
        <f t="shared" si="12"/>
        <v>1982</v>
      </c>
      <c r="T84" s="140">
        <f>VLOOKUP(F84,[8]数据!$A:$I,9,0)</f>
        <v>362</v>
      </c>
      <c r="U84" s="141">
        <f t="shared" si="18"/>
        <v>1620</v>
      </c>
      <c r="V84" s="141" t="str">
        <f t="shared" ref="V84:V115" si="19">IF(S84&lt;T84,S84-T84,"")</f>
        <v/>
      </c>
      <c r="W84" s="142"/>
      <c r="X84" s="143">
        <f>IFERROR(VLOOKUP(F84,'[5]230'!$B$1:$K$65536,10,0),0)</f>
        <v>0.0055</v>
      </c>
      <c r="Y84" s="151">
        <f t="shared" si="14"/>
        <v>10.901</v>
      </c>
      <c r="Z84" s="151">
        <f t="shared" si="15"/>
        <v>1.991</v>
      </c>
      <c r="AA84" s="152">
        <f t="shared" si="9"/>
        <v>8.91</v>
      </c>
      <c r="AB84" s="152" t="str">
        <f t="shared" si="16"/>
        <v/>
      </c>
      <c r="AC84" s="152">
        <f t="shared" si="17"/>
        <v>8.91</v>
      </c>
      <c r="AD84" s="155"/>
      <c r="AE84" s="156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5"/>
      <c r="BN84" s="105"/>
      <c r="BO84" s="105"/>
      <c r="BP84" s="105"/>
      <c r="BQ84" s="105"/>
      <c r="BR84" s="105"/>
    </row>
    <row r="85" s="103" customFormat="1" ht="19" customHeight="1" spans="1:70">
      <c r="A85" s="113">
        <f t="shared" si="10"/>
        <v>83</v>
      </c>
      <c r="B85" s="114">
        <v>230</v>
      </c>
      <c r="C85" s="115" t="s">
        <v>48</v>
      </c>
      <c r="D85" s="116"/>
      <c r="E85" s="115"/>
      <c r="F85" s="124" t="s">
        <v>307</v>
      </c>
      <c r="G85" s="119" t="str">
        <f>VLOOKUP(F85,'[6]10.1.1'!$A$1:$C$13122,3,0)</f>
        <v>开口挡圈φ15</v>
      </c>
      <c r="H85" s="119" t="str">
        <f>VLOOKUP(F85,'[2]1、物料浏览盘点模板时重新引'!$B$1:$G$7989,6,0)</f>
        <v>YC04</v>
      </c>
      <c r="I85" s="119" t="str">
        <f>VLOOKUP(H85,[3]数据!$A$1:$B$99,2,0)</f>
        <v>原材料-金属件直接材料</v>
      </c>
      <c r="J85" s="116"/>
      <c r="K85" s="129" t="str">
        <f t="shared" si="11"/>
        <v>W1345bsp0000034</v>
      </c>
      <c r="L85" s="116"/>
      <c r="M85" s="124">
        <v>117</v>
      </c>
      <c r="N85" s="116"/>
      <c r="O85" s="115"/>
      <c r="P85" s="115"/>
      <c r="Q85" s="115"/>
      <c r="R85" s="115"/>
      <c r="S85" s="139">
        <f t="shared" si="12"/>
        <v>117</v>
      </c>
      <c r="T85" s="140"/>
      <c r="U85" s="141">
        <f t="shared" si="18"/>
        <v>117</v>
      </c>
      <c r="V85" s="141" t="str">
        <f t="shared" si="19"/>
        <v/>
      </c>
      <c r="W85" s="142"/>
      <c r="X85" s="143">
        <f>IFERROR(VLOOKUP(F85,'[5]230'!$B$1:$K$65536,10,0),0)</f>
        <v>0.178</v>
      </c>
      <c r="Y85" s="151">
        <f t="shared" si="14"/>
        <v>20.826</v>
      </c>
      <c r="Z85" s="151">
        <f t="shared" si="15"/>
        <v>0</v>
      </c>
      <c r="AA85" s="152">
        <f t="shared" si="9"/>
        <v>20.826</v>
      </c>
      <c r="AB85" s="152" t="str">
        <f t="shared" si="16"/>
        <v/>
      </c>
      <c r="AC85" s="152">
        <f t="shared" si="17"/>
        <v>20.826</v>
      </c>
      <c r="AD85" s="155"/>
      <c r="AE85" s="156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</row>
    <row r="86" s="103" customFormat="1" ht="19" customHeight="1" spans="1:70">
      <c r="A86" s="113">
        <f t="shared" si="10"/>
        <v>84</v>
      </c>
      <c r="B86" s="114">
        <v>230</v>
      </c>
      <c r="C86" s="115" t="s">
        <v>48</v>
      </c>
      <c r="D86" s="116"/>
      <c r="E86" s="115"/>
      <c r="F86" s="124" t="s">
        <v>308</v>
      </c>
      <c r="G86" s="119" t="str">
        <f>VLOOKUP(F86,'[6]10.1.1'!$A$1:$C$13122,3,0)</f>
        <v>十字槽盘头螺钉</v>
      </c>
      <c r="H86" s="119" t="str">
        <f>VLOOKUP(F86,'[2]1、物料浏览盘点模板时重新引'!$B$1:$G$7989,6,0)</f>
        <v>YC10</v>
      </c>
      <c r="I86" s="119" t="str">
        <f>VLOOKUP(H86,[3]数据!$A$1:$B$99,2,0)</f>
        <v>原材料-共用材料</v>
      </c>
      <c r="J86" s="116"/>
      <c r="K86" s="129" t="str">
        <f t="shared" si="11"/>
        <v>W1345bfa0000475</v>
      </c>
      <c r="L86" s="116"/>
      <c r="M86" s="124">
        <v>505</v>
      </c>
      <c r="N86" s="116"/>
      <c r="O86" s="115"/>
      <c r="P86" s="115"/>
      <c r="Q86" s="115"/>
      <c r="R86" s="115"/>
      <c r="S86" s="139">
        <f t="shared" si="12"/>
        <v>505</v>
      </c>
      <c r="T86" s="140"/>
      <c r="U86" s="141">
        <f t="shared" si="18"/>
        <v>505</v>
      </c>
      <c r="V86" s="141" t="str">
        <f t="shared" si="19"/>
        <v/>
      </c>
      <c r="W86" s="142"/>
      <c r="X86" s="143">
        <f>IFERROR(VLOOKUP(F86,'[5]230'!$B$1:$K$65536,10,0),0)</f>
        <v>0.0425</v>
      </c>
      <c r="Y86" s="151">
        <f t="shared" si="14"/>
        <v>21.4625</v>
      </c>
      <c r="Z86" s="151">
        <f t="shared" si="15"/>
        <v>0</v>
      </c>
      <c r="AA86" s="152">
        <f t="shared" si="9"/>
        <v>21.4625</v>
      </c>
      <c r="AB86" s="152" t="str">
        <f t="shared" si="16"/>
        <v/>
      </c>
      <c r="AC86" s="152">
        <f t="shared" si="17"/>
        <v>21.4625</v>
      </c>
      <c r="AD86" s="155"/>
      <c r="AE86" s="156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</row>
    <row r="87" s="103" customFormat="1" ht="19" customHeight="1" spans="1:70">
      <c r="A87" s="113">
        <f t="shared" si="10"/>
        <v>85</v>
      </c>
      <c r="B87" s="114">
        <v>230</v>
      </c>
      <c r="C87" s="115" t="s">
        <v>48</v>
      </c>
      <c r="D87" s="116"/>
      <c r="E87" s="115"/>
      <c r="F87" s="124" t="s">
        <v>309</v>
      </c>
      <c r="G87" s="119" t="str">
        <f>VLOOKUP(F87,'[6]10.1.1'!$A$1:$C$13122,3,0)</f>
        <v>∮6平垫</v>
      </c>
      <c r="H87" s="119" t="str">
        <f>VLOOKUP(F87,'[2]1、物料浏览盘点模板时重新引'!$B$1:$G$7989,6,0)</f>
        <v>YC10</v>
      </c>
      <c r="I87" s="119" t="str">
        <f>VLOOKUP(H87,[3]数据!$A$1:$B$99,2,0)</f>
        <v>原材料-共用材料</v>
      </c>
      <c r="J87" s="116"/>
      <c r="K87" s="129" t="str">
        <f t="shared" si="11"/>
        <v>W1345bfa0000491</v>
      </c>
      <c r="L87" s="116"/>
      <c r="M87" s="124">
        <v>2566</v>
      </c>
      <c r="N87" s="116"/>
      <c r="O87" s="115"/>
      <c r="P87" s="115"/>
      <c r="Q87" s="115"/>
      <c r="R87" s="115"/>
      <c r="S87" s="139">
        <f t="shared" si="12"/>
        <v>2566</v>
      </c>
      <c r="T87" s="140">
        <f>VLOOKUP(F87,[8]数据!$A:$I,9,0)</f>
        <v>1139</v>
      </c>
      <c r="U87" s="141">
        <f t="shared" si="18"/>
        <v>1427</v>
      </c>
      <c r="V87" s="141" t="str">
        <f t="shared" si="19"/>
        <v/>
      </c>
      <c r="W87" s="142"/>
      <c r="X87" s="143">
        <f>IFERROR(VLOOKUP(F87,'[5]230'!$B$1:$K$65536,10,0),0)</f>
        <v>0.0088</v>
      </c>
      <c r="Y87" s="151">
        <f t="shared" si="14"/>
        <v>22.5808</v>
      </c>
      <c r="Z87" s="151">
        <f t="shared" si="15"/>
        <v>10.0232</v>
      </c>
      <c r="AA87" s="152">
        <f>IFERROR(U87*X87,"")</f>
        <v>12.5576</v>
      </c>
      <c r="AB87" s="152" t="str">
        <f t="shared" si="16"/>
        <v/>
      </c>
      <c r="AC87" s="152">
        <f t="shared" si="17"/>
        <v>12.5576</v>
      </c>
      <c r="AD87" s="155"/>
      <c r="AE87" s="156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</row>
    <row r="88" s="103" customFormat="1" ht="19" customHeight="1" spans="1:70">
      <c r="A88" s="113">
        <f t="shared" si="10"/>
        <v>86</v>
      </c>
      <c r="B88" s="114">
        <v>230</v>
      </c>
      <c r="C88" s="115" t="s">
        <v>48</v>
      </c>
      <c r="D88" s="116"/>
      <c r="E88" s="115"/>
      <c r="F88" s="124" t="s">
        <v>310</v>
      </c>
      <c r="G88" s="119" t="str">
        <f>VLOOKUP(F88,'[6]10.1.1'!$A$1:$C$13122,3,0)</f>
        <v>内六角圆柱头螺钉</v>
      </c>
      <c r="H88" s="119" t="str">
        <f>VLOOKUP(F88,'[2]1、物料浏览盘点模板时重新引'!$B$1:$G$7989,6,0)</f>
        <v>YC04</v>
      </c>
      <c r="I88" s="119" t="str">
        <f>VLOOKUP(H88,[3]数据!$A$1:$B$99,2,0)</f>
        <v>原材料-金属件直接材料</v>
      </c>
      <c r="J88" s="116"/>
      <c r="K88" s="129" t="str">
        <f t="shared" si="11"/>
        <v>W1345bfa0000018</v>
      </c>
      <c r="L88" s="116"/>
      <c r="M88" s="124">
        <v>805</v>
      </c>
      <c r="N88" s="116"/>
      <c r="O88" s="115"/>
      <c r="P88" s="115"/>
      <c r="Q88" s="115"/>
      <c r="R88" s="115"/>
      <c r="S88" s="139">
        <f t="shared" si="12"/>
        <v>805</v>
      </c>
      <c r="T88" s="140"/>
      <c r="U88" s="141">
        <f t="shared" si="18"/>
        <v>805</v>
      </c>
      <c r="V88" s="141" t="str">
        <f t="shared" si="19"/>
        <v/>
      </c>
      <c r="W88" s="142"/>
      <c r="X88" s="143">
        <f>IFERROR(VLOOKUP(F88,'[5]230'!$B$1:$K$65536,10,0),0)</f>
        <v>0.089</v>
      </c>
      <c r="Y88" s="151">
        <f t="shared" si="14"/>
        <v>71.645</v>
      </c>
      <c r="Z88" s="151">
        <f t="shared" si="15"/>
        <v>0</v>
      </c>
      <c r="AA88" s="152">
        <f>IFERROR(U88*X88,"")</f>
        <v>71.645</v>
      </c>
      <c r="AB88" s="152" t="str">
        <f t="shared" si="16"/>
        <v/>
      </c>
      <c r="AC88" s="152">
        <f t="shared" si="17"/>
        <v>71.645</v>
      </c>
      <c r="AD88" s="155"/>
      <c r="AE88" s="156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</row>
    <row r="89" s="103" customFormat="1" ht="19" customHeight="1" spans="1:70">
      <c r="A89" s="113">
        <f t="shared" si="10"/>
        <v>87</v>
      </c>
      <c r="B89" s="114">
        <v>230</v>
      </c>
      <c r="C89" s="115" t="s">
        <v>48</v>
      </c>
      <c r="D89" s="116"/>
      <c r="E89" s="115"/>
      <c r="F89" s="124" t="s">
        <v>311</v>
      </c>
      <c r="G89" s="119" t="str">
        <f>VLOOKUP(F89,'[6]10.1.1'!$A$1:$C$13122,3,0)</f>
        <v>M8自锁螺母(白)</v>
      </c>
      <c r="H89" s="119" t="str">
        <f>VLOOKUP(F89,'[2]1、物料浏览盘点模板时重新引'!$B$1:$G$7989,6,0)</f>
        <v>YC10</v>
      </c>
      <c r="I89" s="119" t="str">
        <f>VLOOKUP(H89,[3]数据!$A$1:$B$99,2,0)</f>
        <v>原材料-共用材料</v>
      </c>
      <c r="J89" s="116"/>
      <c r="K89" s="129" t="str">
        <f t="shared" si="11"/>
        <v>W1345bfa0000010</v>
      </c>
      <c r="L89" s="116"/>
      <c r="M89" s="124">
        <v>595</v>
      </c>
      <c r="N89" s="116"/>
      <c r="O89" s="115"/>
      <c r="P89" s="115"/>
      <c r="Q89" s="115"/>
      <c r="R89" s="115"/>
      <c r="S89" s="139">
        <f t="shared" si="12"/>
        <v>595</v>
      </c>
      <c r="T89" s="140">
        <f>VLOOKUP(F89,[8]数据!$A:$I,9,0)</f>
        <v>1.01458</v>
      </c>
      <c r="U89" s="141">
        <f t="shared" si="18"/>
        <v>593.98542</v>
      </c>
      <c r="V89" s="141" t="str">
        <f t="shared" si="19"/>
        <v/>
      </c>
      <c r="W89" s="142"/>
      <c r="X89" s="143">
        <f>IFERROR(VLOOKUP(F89,'[5]230'!$B$1:$K$65536,10,0),0)</f>
        <v>0.08</v>
      </c>
      <c r="Y89" s="151">
        <f t="shared" si="14"/>
        <v>47.6</v>
      </c>
      <c r="Z89" s="151">
        <f t="shared" si="15"/>
        <v>0.0811664</v>
      </c>
      <c r="AA89" s="152">
        <f>IFERROR(U89*X89,"")</f>
        <v>47.5188336</v>
      </c>
      <c r="AB89" s="152" t="str">
        <f t="shared" si="16"/>
        <v/>
      </c>
      <c r="AC89" s="152">
        <f t="shared" si="17"/>
        <v>47.5188336</v>
      </c>
      <c r="AD89" s="155"/>
      <c r="AE89" s="156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</row>
    <row r="90" s="103" customFormat="1" ht="19" customHeight="1" spans="1:70">
      <c r="A90" s="113">
        <f t="shared" si="10"/>
        <v>88</v>
      </c>
      <c r="B90" s="114">
        <v>230</v>
      </c>
      <c r="C90" s="115" t="s">
        <v>48</v>
      </c>
      <c r="D90" s="116"/>
      <c r="E90" s="115"/>
      <c r="F90" s="124" t="s">
        <v>312</v>
      </c>
      <c r="G90" s="119" t="str">
        <f>VLOOKUP(F90,'[6]10.1.1'!$A$1:$C$13122,3,0)</f>
        <v>开口挡圈φ6</v>
      </c>
      <c r="H90" s="119" t="str">
        <f>VLOOKUP(F90,'[2]1、物料浏览盘点模板时重新引'!$B$1:$G$7989,6,0)</f>
        <v>YC04</v>
      </c>
      <c r="I90" s="119" t="str">
        <f>VLOOKUP(H90,[3]数据!$A$1:$B$99,2,0)</f>
        <v>原材料-金属件直接材料</v>
      </c>
      <c r="J90" s="116"/>
      <c r="K90" s="129" t="str">
        <f t="shared" si="11"/>
        <v>W1345bfa0000391</v>
      </c>
      <c r="L90" s="116"/>
      <c r="M90" s="124">
        <v>3275</v>
      </c>
      <c r="N90" s="116"/>
      <c r="O90" s="115"/>
      <c r="P90" s="115"/>
      <c r="Q90" s="115"/>
      <c r="R90" s="115"/>
      <c r="S90" s="139">
        <f t="shared" si="12"/>
        <v>3275</v>
      </c>
      <c r="T90" s="140">
        <f>VLOOKUP(F90,[8]数据!$A:$I,9,0)</f>
        <v>2593</v>
      </c>
      <c r="U90" s="141">
        <f t="shared" si="18"/>
        <v>682</v>
      </c>
      <c r="V90" s="141" t="str">
        <f t="shared" si="19"/>
        <v/>
      </c>
      <c r="W90" s="142"/>
      <c r="X90" s="143">
        <f>IFERROR(VLOOKUP(F90,'[5]230'!$B$1:$K$65536,10,0),0)</f>
        <v>0.0231</v>
      </c>
      <c r="Y90" s="151">
        <f t="shared" si="14"/>
        <v>75.6525</v>
      </c>
      <c r="Z90" s="151">
        <f t="shared" si="15"/>
        <v>59.8983</v>
      </c>
      <c r="AA90" s="152">
        <f>IFERROR(U90*X90,"")</f>
        <v>15.7542</v>
      </c>
      <c r="AB90" s="152" t="str">
        <f t="shared" si="16"/>
        <v/>
      </c>
      <c r="AC90" s="152">
        <f t="shared" si="17"/>
        <v>15.7542</v>
      </c>
      <c r="AD90" s="155"/>
      <c r="AE90" s="156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</row>
    <row r="91" s="103" customFormat="1" ht="19" customHeight="1" spans="1:70">
      <c r="A91" s="113">
        <f t="shared" si="10"/>
        <v>89</v>
      </c>
      <c r="B91" s="114">
        <v>230</v>
      </c>
      <c r="C91" s="115" t="s">
        <v>48</v>
      </c>
      <c r="D91" s="116"/>
      <c r="E91" s="115"/>
      <c r="F91" s="124" t="s">
        <v>313</v>
      </c>
      <c r="G91" s="119" t="str">
        <f>VLOOKUP(F91,'[6]10.1.1'!$A$1:$C$13122,3,0)</f>
        <v>开口挡圈Ф10</v>
      </c>
      <c r="H91" s="119" t="str">
        <f>VLOOKUP(F91,'[2]1、物料浏览盘点模板时重新引'!$B$1:$G$7989,6,0)</f>
        <v>YC04</v>
      </c>
      <c r="I91" s="119" t="str">
        <f>VLOOKUP(H91,[3]数据!$A$1:$B$99,2,0)</f>
        <v>原材料-金属件直接材料</v>
      </c>
      <c r="J91" s="116"/>
      <c r="K91" s="129" t="str">
        <f t="shared" si="11"/>
        <v>W1345bfa0000390</v>
      </c>
      <c r="L91" s="116"/>
      <c r="M91" s="124">
        <v>690</v>
      </c>
      <c r="N91" s="116"/>
      <c r="O91" s="115"/>
      <c r="P91" s="115"/>
      <c r="Q91" s="115"/>
      <c r="R91" s="115"/>
      <c r="S91" s="139">
        <f t="shared" si="12"/>
        <v>690</v>
      </c>
      <c r="T91" s="140"/>
      <c r="U91" s="141">
        <f t="shared" si="18"/>
        <v>690</v>
      </c>
      <c r="V91" s="141" t="str">
        <f t="shared" si="19"/>
        <v/>
      </c>
      <c r="W91" s="142"/>
      <c r="X91" s="143">
        <f>IFERROR(VLOOKUP(F91,'[5]230'!$B$1:$K$65536,10,0),0)</f>
        <v>0.0564</v>
      </c>
      <c r="Y91" s="151">
        <f t="shared" si="14"/>
        <v>38.916</v>
      </c>
      <c r="Z91" s="151">
        <f t="shared" si="15"/>
        <v>0</v>
      </c>
      <c r="AA91" s="152">
        <f>IFERROR(U91*X91,"")</f>
        <v>38.916</v>
      </c>
      <c r="AB91" s="152" t="str">
        <f t="shared" si="16"/>
        <v/>
      </c>
      <c r="AC91" s="152">
        <f t="shared" si="17"/>
        <v>38.916</v>
      </c>
      <c r="AD91" s="155"/>
      <c r="AE91" s="156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</row>
    <row r="92" s="105" customFormat="1" ht="17.25" spans="1:47">
      <c r="A92" s="157"/>
      <c r="B92" s="157"/>
      <c r="C92" s="157"/>
      <c r="D92" s="157"/>
      <c r="E92" s="157"/>
      <c r="F92" s="158" t="s">
        <v>314</v>
      </c>
      <c r="G92" s="157" t="s">
        <v>315</v>
      </c>
      <c r="H92" s="157"/>
      <c r="I92" s="157"/>
      <c r="J92" s="157"/>
      <c r="K92" s="161"/>
      <c r="L92" s="157"/>
      <c r="M92" s="157">
        <v>0</v>
      </c>
      <c r="N92" s="157"/>
      <c r="O92" s="157"/>
      <c r="P92" s="157"/>
      <c r="Q92" s="157"/>
      <c r="R92" s="157"/>
      <c r="S92" s="139">
        <f t="shared" si="12"/>
        <v>0</v>
      </c>
      <c r="T92" s="140">
        <f>VLOOKUP(F92,[8]数据!$A:$I,9,0)</f>
        <v>128</v>
      </c>
      <c r="U92" s="141" t="str">
        <f t="shared" si="18"/>
        <v/>
      </c>
      <c r="V92" s="141">
        <f t="shared" si="19"/>
        <v>-128</v>
      </c>
      <c r="W92" s="142"/>
      <c r="X92" s="143">
        <f>IFERROR(VLOOKUP(F92,'[5]230'!$B$1:$K$65536,10,0),0)</f>
        <v>0.62</v>
      </c>
      <c r="Y92" s="151">
        <f t="shared" ref="Y92:Y123" si="20">IFERROR(S92*X92,"")</f>
        <v>0</v>
      </c>
      <c r="Z92" s="151">
        <f t="shared" ref="Z92:Z123" si="21">IFERROR(T92*X92,"")</f>
        <v>79.36</v>
      </c>
      <c r="AA92" s="152" t="str">
        <f t="shared" ref="AA92:AA123" si="22">IFERROR(U92*X92,"")</f>
        <v/>
      </c>
      <c r="AB92" s="152">
        <f t="shared" ref="AB92:AB123" si="23">IFERROR(V92*X92,"")</f>
        <v>-79.36</v>
      </c>
      <c r="AC92" s="152">
        <f t="shared" ref="AC92:AC123" si="24">Y92-Z92</f>
        <v>-79.36</v>
      </c>
      <c r="AD92" s="155"/>
      <c r="AE92" s="156"/>
      <c r="AF92" s="108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</row>
    <row r="93" s="105" customFormat="1" ht="17.25" spans="1:47">
      <c r="A93" s="103"/>
      <c r="B93" s="103"/>
      <c r="C93" s="103"/>
      <c r="D93" s="103"/>
      <c r="E93" s="103"/>
      <c r="F93" s="106" t="s">
        <v>316</v>
      </c>
      <c r="G93" s="103" t="s">
        <v>317</v>
      </c>
      <c r="H93" s="103"/>
      <c r="I93" s="103"/>
      <c r="J93" s="103"/>
      <c r="K93" s="107"/>
      <c r="L93" s="103"/>
      <c r="M93" s="157">
        <v>0</v>
      </c>
      <c r="N93" s="157"/>
      <c r="O93" s="157"/>
      <c r="P93" s="157"/>
      <c r="Q93" s="157"/>
      <c r="R93" s="157"/>
      <c r="S93" s="139">
        <f t="shared" ref="S93:S124" si="25">M93</f>
        <v>0</v>
      </c>
      <c r="T93" s="140">
        <f>VLOOKUP(F93,[8]数据!$A:$I,9,0)</f>
        <v>1104</v>
      </c>
      <c r="U93" s="141" t="str">
        <f t="shared" si="18"/>
        <v/>
      </c>
      <c r="V93" s="141">
        <f t="shared" si="19"/>
        <v>-1104</v>
      </c>
      <c r="W93" s="142"/>
      <c r="X93" s="143">
        <f>IFERROR(VLOOKUP(F93,'[5]230'!$B$1:$K$65536,10,0),0)</f>
        <v>0.0829</v>
      </c>
      <c r="Y93" s="151">
        <f t="shared" si="20"/>
        <v>0</v>
      </c>
      <c r="Z93" s="151">
        <f t="shared" si="21"/>
        <v>91.5216</v>
      </c>
      <c r="AA93" s="152" t="str">
        <f t="shared" si="22"/>
        <v/>
      </c>
      <c r="AB93" s="152">
        <f t="shared" si="23"/>
        <v>-91.5216</v>
      </c>
      <c r="AC93" s="152">
        <f t="shared" si="24"/>
        <v>-91.5216</v>
      </c>
      <c r="AD93" s="155"/>
      <c r="AE93" s="156"/>
      <c r="AF93" s="108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</row>
    <row r="94" s="105" customFormat="1" ht="17.25" spans="1:47">
      <c r="A94" s="103"/>
      <c r="B94" s="103"/>
      <c r="C94" s="103"/>
      <c r="D94" s="103"/>
      <c r="E94" s="103"/>
      <c r="F94" s="106" t="s">
        <v>318</v>
      </c>
      <c r="G94" s="103" t="s">
        <v>319</v>
      </c>
      <c r="H94" s="103"/>
      <c r="I94" s="103"/>
      <c r="J94" s="103"/>
      <c r="K94" s="107"/>
      <c r="L94" s="103"/>
      <c r="M94" s="157">
        <v>0</v>
      </c>
      <c r="N94" s="157"/>
      <c r="O94" s="157"/>
      <c r="P94" s="157"/>
      <c r="Q94" s="157"/>
      <c r="R94" s="157"/>
      <c r="S94" s="139">
        <f t="shared" si="25"/>
        <v>0</v>
      </c>
      <c r="T94" s="140">
        <f>VLOOKUP(F94,[8]数据!$A:$I,9,0)</f>
        <v>179</v>
      </c>
      <c r="U94" s="141" t="str">
        <f t="shared" si="18"/>
        <v/>
      </c>
      <c r="V94" s="141">
        <f t="shared" si="19"/>
        <v>-179</v>
      </c>
      <c r="W94" s="142"/>
      <c r="X94" s="143">
        <f>IFERROR(VLOOKUP(F94,'[5]230'!$B$1:$K$65536,10,0),0)</f>
        <v>1.3717</v>
      </c>
      <c r="Y94" s="151">
        <f t="shared" si="20"/>
        <v>0</v>
      </c>
      <c r="Z94" s="151">
        <f t="shared" si="21"/>
        <v>245.5343</v>
      </c>
      <c r="AA94" s="152" t="str">
        <f t="shared" si="22"/>
        <v/>
      </c>
      <c r="AB94" s="152">
        <f t="shared" si="23"/>
        <v>-245.5343</v>
      </c>
      <c r="AC94" s="152">
        <f t="shared" si="24"/>
        <v>-245.5343</v>
      </c>
      <c r="AD94" s="155"/>
      <c r="AE94" s="156"/>
      <c r="AF94" s="108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</row>
    <row r="95" s="105" customFormat="1" ht="17.25" spans="1:47">
      <c r="A95" s="103"/>
      <c r="B95" s="103"/>
      <c r="C95" s="103"/>
      <c r="D95" s="103"/>
      <c r="E95" s="103"/>
      <c r="F95" s="106" t="s">
        <v>320</v>
      </c>
      <c r="G95" s="103" t="s">
        <v>321</v>
      </c>
      <c r="H95" s="103"/>
      <c r="I95" s="103"/>
      <c r="J95" s="103"/>
      <c r="K95" s="107"/>
      <c r="L95" s="103"/>
      <c r="M95" s="157">
        <v>0</v>
      </c>
      <c r="N95" s="157"/>
      <c r="O95" s="157"/>
      <c r="P95" s="157"/>
      <c r="Q95" s="157"/>
      <c r="R95" s="157"/>
      <c r="S95" s="139">
        <f t="shared" si="25"/>
        <v>0</v>
      </c>
      <c r="T95" s="140">
        <f>VLOOKUP(F95,[8]数据!$A:$I,9,0)</f>
        <v>205</v>
      </c>
      <c r="U95" s="141" t="str">
        <f t="shared" si="18"/>
        <v/>
      </c>
      <c r="V95" s="141">
        <f t="shared" si="19"/>
        <v>-205</v>
      </c>
      <c r="W95" s="142"/>
      <c r="X95" s="143">
        <f>IFERROR(VLOOKUP(F95,'[5]230'!$B$1:$K$65536,10,0),0)</f>
        <v>0.1161</v>
      </c>
      <c r="Y95" s="151">
        <f t="shared" si="20"/>
        <v>0</v>
      </c>
      <c r="Z95" s="151">
        <f t="shared" si="21"/>
        <v>23.8005</v>
      </c>
      <c r="AA95" s="152" t="str">
        <f t="shared" si="22"/>
        <v/>
      </c>
      <c r="AB95" s="152">
        <f t="shared" si="23"/>
        <v>-23.8005</v>
      </c>
      <c r="AC95" s="152">
        <f t="shared" si="24"/>
        <v>-23.8005</v>
      </c>
      <c r="AD95" s="155"/>
      <c r="AE95" s="156"/>
      <c r="AF95" s="108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</row>
    <row r="96" s="105" customFormat="1" ht="17.25" spans="1:47">
      <c r="A96" s="103"/>
      <c r="B96" s="103"/>
      <c r="C96" s="103"/>
      <c r="D96" s="103"/>
      <c r="E96" s="103"/>
      <c r="F96" s="106" t="s">
        <v>322</v>
      </c>
      <c r="G96" s="103" t="s">
        <v>323</v>
      </c>
      <c r="H96" s="103"/>
      <c r="I96" s="103"/>
      <c r="J96" s="103"/>
      <c r="K96" s="107"/>
      <c r="L96" s="103"/>
      <c r="M96" s="157">
        <v>0</v>
      </c>
      <c r="N96" s="157"/>
      <c r="O96" s="157"/>
      <c r="P96" s="157"/>
      <c r="Q96" s="157"/>
      <c r="R96" s="157"/>
      <c r="S96" s="139">
        <f t="shared" si="25"/>
        <v>0</v>
      </c>
      <c r="T96" s="140">
        <f>VLOOKUP(F96,[8]数据!$A:$I,9,0)</f>
        <v>781</v>
      </c>
      <c r="U96" s="141" t="str">
        <f t="shared" si="18"/>
        <v/>
      </c>
      <c r="V96" s="141">
        <f t="shared" si="19"/>
        <v>-781</v>
      </c>
      <c r="W96" s="142"/>
      <c r="X96" s="143">
        <f>IFERROR(VLOOKUP(F96,'[5]230'!$B$1:$K$65536,10,0),0)</f>
        <v>0.0729</v>
      </c>
      <c r="Y96" s="151">
        <f t="shared" si="20"/>
        <v>0</v>
      </c>
      <c r="Z96" s="151">
        <f t="shared" si="21"/>
        <v>56.9349</v>
      </c>
      <c r="AA96" s="152" t="str">
        <f t="shared" si="22"/>
        <v/>
      </c>
      <c r="AB96" s="152">
        <f t="shared" si="23"/>
        <v>-56.9349</v>
      </c>
      <c r="AC96" s="152">
        <f t="shared" si="24"/>
        <v>-56.9349</v>
      </c>
      <c r="AD96" s="155"/>
      <c r="AE96" s="156"/>
      <c r="AF96" s="108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</row>
    <row r="97" s="105" customFormat="1" ht="17.25" spans="1:47">
      <c r="A97" s="103"/>
      <c r="B97" s="103"/>
      <c r="C97" s="103"/>
      <c r="D97" s="103"/>
      <c r="E97" s="103"/>
      <c r="F97" s="106" t="s">
        <v>324</v>
      </c>
      <c r="G97" s="103" t="s">
        <v>325</v>
      </c>
      <c r="H97" s="103"/>
      <c r="I97" s="103"/>
      <c r="J97" s="103"/>
      <c r="K97" s="107"/>
      <c r="L97" s="103"/>
      <c r="M97" s="157">
        <v>0</v>
      </c>
      <c r="N97" s="157"/>
      <c r="O97" s="157"/>
      <c r="P97" s="157"/>
      <c r="Q97" s="157"/>
      <c r="R97" s="157"/>
      <c r="S97" s="139">
        <f t="shared" si="25"/>
        <v>0</v>
      </c>
      <c r="T97" s="140">
        <f>VLOOKUP(F97,[8]数据!$A:$I,9,0)</f>
        <v>16</v>
      </c>
      <c r="U97" s="141" t="str">
        <f t="shared" si="18"/>
        <v/>
      </c>
      <c r="V97" s="141">
        <f t="shared" si="19"/>
        <v>-16</v>
      </c>
      <c r="W97" s="142"/>
      <c r="X97" s="143">
        <f>IFERROR(VLOOKUP(F97,'[5]230'!$B$1:$K$65536,10,0),0)</f>
        <v>2.0002</v>
      </c>
      <c r="Y97" s="151">
        <f t="shared" si="20"/>
        <v>0</v>
      </c>
      <c r="Z97" s="151">
        <f t="shared" si="21"/>
        <v>32.0032</v>
      </c>
      <c r="AA97" s="152" t="str">
        <f t="shared" si="22"/>
        <v/>
      </c>
      <c r="AB97" s="152">
        <f t="shared" si="23"/>
        <v>-32.0032</v>
      </c>
      <c r="AC97" s="152">
        <f t="shared" si="24"/>
        <v>-32.0032</v>
      </c>
      <c r="AD97" s="155"/>
      <c r="AE97" s="156"/>
      <c r="AF97" s="108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</row>
    <row r="98" s="105" customFormat="1" ht="17.25" spans="1:47">
      <c r="A98" s="103"/>
      <c r="B98" s="103"/>
      <c r="C98" s="103"/>
      <c r="D98" s="103"/>
      <c r="E98" s="103"/>
      <c r="F98" s="106" t="s">
        <v>326</v>
      </c>
      <c r="G98" s="103" t="s">
        <v>327</v>
      </c>
      <c r="H98" s="103"/>
      <c r="I98" s="103"/>
      <c r="J98" s="103"/>
      <c r="K98" s="107"/>
      <c r="L98" s="103"/>
      <c r="M98" s="157">
        <v>0</v>
      </c>
      <c r="N98" s="157"/>
      <c r="O98" s="157"/>
      <c r="P98" s="157"/>
      <c r="Q98" s="157"/>
      <c r="R98" s="157"/>
      <c r="S98" s="139">
        <f t="shared" si="25"/>
        <v>0</v>
      </c>
      <c r="T98" s="140">
        <f>VLOOKUP(F98,[8]数据!$A:$I,9,0)</f>
        <v>75</v>
      </c>
      <c r="U98" s="141" t="str">
        <f t="shared" si="18"/>
        <v/>
      </c>
      <c r="V98" s="141">
        <f t="shared" si="19"/>
        <v>-75</v>
      </c>
      <c r="W98" s="142"/>
      <c r="X98" s="143">
        <f>IFERROR(VLOOKUP(F98,'[5]230'!$B$1:$K$65536,10,0),0)</f>
        <v>0.0248</v>
      </c>
      <c r="Y98" s="151">
        <f t="shared" si="20"/>
        <v>0</v>
      </c>
      <c r="Z98" s="151">
        <f t="shared" si="21"/>
        <v>1.86</v>
      </c>
      <c r="AA98" s="152" t="str">
        <f t="shared" si="22"/>
        <v/>
      </c>
      <c r="AB98" s="152">
        <f t="shared" si="23"/>
        <v>-1.86</v>
      </c>
      <c r="AC98" s="152">
        <f t="shared" si="24"/>
        <v>-1.86</v>
      </c>
      <c r="AD98" s="155"/>
      <c r="AE98" s="156"/>
      <c r="AF98" s="108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</row>
    <row r="99" s="105" customFormat="1" ht="17.25" spans="1:47">
      <c r="A99" s="103"/>
      <c r="B99" s="103"/>
      <c r="C99" s="103"/>
      <c r="D99" s="103"/>
      <c r="E99" s="103"/>
      <c r="F99" s="106" t="s">
        <v>328</v>
      </c>
      <c r="G99" s="103" t="s">
        <v>329</v>
      </c>
      <c r="H99" s="103"/>
      <c r="I99" s="103"/>
      <c r="J99" s="103"/>
      <c r="K99" s="107"/>
      <c r="L99" s="103"/>
      <c r="M99" s="157">
        <v>0</v>
      </c>
      <c r="N99" s="157"/>
      <c r="O99" s="157"/>
      <c r="P99" s="157"/>
      <c r="Q99" s="157"/>
      <c r="R99" s="157"/>
      <c r="S99" s="139">
        <f t="shared" si="25"/>
        <v>0</v>
      </c>
      <c r="T99" s="140">
        <f>VLOOKUP(F99,[8]数据!$A:$I,9,0)</f>
        <v>13814</v>
      </c>
      <c r="U99" s="141" t="str">
        <f t="shared" si="18"/>
        <v/>
      </c>
      <c r="V99" s="141">
        <f t="shared" si="19"/>
        <v>-13814</v>
      </c>
      <c r="W99" s="142"/>
      <c r="X99" s="143">
        <f>IFERROR(VLOOKUP(F99,'[5]230'!$B$1:$K$65536,10,0),0)</f>
        <v>0.0647</v>
      </c>
      <c r="Y99" s="151">
        <f t="shared" si="20"/>
        <v>0</v>
      </c>
      <c r="Z99" s="151">
        <f t="shared" si="21"/>
        <v>893.7658</v>
      </c>
      <c r="AA99" s="152" t="str">
        <f t="shared" si="22"/>
        <v/>
      </c>
      <c r="AB99" s="152">
        <f t="shared" si="23"/>
        <v>-893.7658</v>
      </c>
      <c r="AC99" s="152">
        <f t="shared" si="24"/>
        <v>-893.7658</v>
      </c>
      <c r="AD99" s="155"/>
      <c r="AE99" s="156"/>
      <c r="AF99" s="108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</row>
    <row r="100" s="105" customFormat="1" ht="17.25" spans="1:47">
      <c r="A100" s="103"/>
      <c r="B100" s="103"/>
      <c r="C100" s="103"/>
      <c r="D100" s="103"/>
      <c r="E100" s="103"/>
      <c r="F100" s="106" t="s">
        <v>330</v>
      </c>
      <c r="G100" s="103" t="s">
        <v>331</v>
      </c>
      <c r="H100" s="103"/>
      <c r="I100" s="103"/>
      <c r="J100" s="103"/>
      <c r="K100" s="107"/>
      <c r="L100" s="103"/>
      <c r="M100" s="157">
        <v>0</v>
      </c>
      <c r="N100" s="157"/>
      <c r="O100" s="157"/>
      <c r="P100" s="157"/>
      <c r="Q100" s="157"/>
      <c r="R100" s="157"/>
      <c r="S100" s="139">
        <f t="shared" si="25"/>
        <v>0</v>
      </c>
      <c r="T100" s="140">
        <f>VLOOKUP(F100,[8]数据!$A:$I,9,0)</f>
        <v>2040</v>
      </c>
      <c r="U100" s="141" t="str">
        <f t="shared" si="18"/>
        <v/>
      </c>
      <c r="V100" s="141">
        <f t="shared" si="19"/>
        <v>-2040</v>
      </c>
      <c r="W100" s="142"/>
      <c r="X100" s="143">
        <f>IFERROR(VLOOKUP(F100,'[5]230'!$B$1:$K$65536,10,0),0)</f>
        <v>0.0114</v>
      </c>
      <c r="Y100" s="151">
        <f t="shared" si="20"/>
        <v>0</v>
      </c>
      <c r="Z100" s="151">
        <f t="shared" si="21"/>
        <v>23.256</v>
      </c>
      <c r="AA100" s="152" t="str">
        <f t="shared" si="22"/>
        <v/>
      </c>
      <c r="AB100" s="152">
        <f t="shared" si="23"/>
        <v>-23.256</v>
      </c>
      <c r="AC100" s="152">
        <f t="shared" si="24"/>
        <v>-23.256</v>
      </c>
      <c r="AD100" s="155"/>
      <c r="AE100" s="156"/>
      <c r="AF100" s="108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</row>
    <row r="101" s="105" customFormat="1" ht="17.25" spans="1:47">
      <c r="A101" s="103"/>
      <c r="B101" s="103"/>
      <c r="C101" s="103"/>
      <c r="D101" s="103"/>
      <c r="E101" s="103"/>
      <c r="F101" s="106" t="s">
        <v>332</v>
      </c>
      <c r="G101" s="103" t="s">
        <v>333</v>
      </c>
      <c r="H101" s="103"/>
      <c r="I101" s="103"/>
      <c r="J101" s="103"/>
      <c r="K101" s="107"/>
      <c r="L101" s="103"/>
      <c r="M101" s="157">
        <v>0</v>
      </c>
      <c r="N101" s="157"/>
      <c r="O101" s="157"/>
      <c r="P101" s="157"/>
      <c r="Q101" s="157"/>
      <c r="R101" s="157"/>
      <c r="S101" s="139">
        <f t="shared" si="25"/>
        <v>0</v>
      </c>
      <c r="T101" s="140">
        <f>VLOOKUP(F101,[8]数据!$A:$I,9,0)</f>
        <v>794</v>
      </c>
      <c r="U101" s="141" t="str">
        <f t="shared" si="18"/>
        <v/>
      </c>
      <c r="V101" s="141">
        <f t="shared" si="19"/>
        <v>-794</v>
      </c>
      <c r="W101" s="142"/>
      <c r="X101" s="143">
        <f>IFERROR(VLOOKUP(F101,'[5]230'!$B$1:$K$65536,10,0),0)</f>
        <v>0.096</v>
      </c>
      <c r="Y101" s="151">
        <f t="shared" si="20"/>
        <v>0</v>
      </c>
      <c r="Z101" s="151">
        <f t="shared" si="21"/>
        <v>76.224</v>
      </c>
      <c r="AA101" s="152" t="str">
        <f t="shared" si="22"/>
        <v/>
      </c>
      <c r="AB101" s="152">
        <f t="shared" si="23"/>
        <v>-76.224</v>
      </c>
      <c r="AC101" s="152">
        <f t="shared" si="24"/>
        <v>-76.224</v>
      </c>
      <c r="AD101" s="155"/>
      <c r="AE101" s="156"/>
      <c r="AF101" s="108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</row>
    <row r="102" s="105" customFormat="1" ht="17.25" spans="1:47">
      <c r="A102" s="103"/>
      <c r="B102" s="103"/>
      <c r="C102" s="103"/>
      <c r="D102" s="103"/>
      <c r="E102" s="103"/>
      <c r="F102" s="106" t="s">
        <v>334</v>
      </c>
      <c r="G102" s="103" t="s">
        <v>335</v>
      </c>
      <c r="H102" s="103"/>
      <c r="I102" s="103"/>
      <c r="J102" s="103"/>
      <c r="K102" s="107"/>
      <c r="L102" s="103"/>
      <c r="M102" s="157">
        <v>0</v>
      </c>
      <c r="N102" s="157"/>
      <c r="O102" s="157"/>
      <c r="P102" s="157"/>
      <c r="Q102" s="157"/>
      <c r="R102" s="157"/>
      <c r="S102" s="139">
        <f t="shared" si="25"/>
        <v>0</v>
      </c>
      <c r="T102" s="140">
        <f>VLOOKUP(F102,[8]数据!$A:$I,9,0)</f>
        <v>669</v>
      </c>
      <c r="U102" s="141" t="str">
        <f t="shared" si="18"/>
        <v/>
      </c>
      <c r="V102" s="141">
        <f t="shared" si="19"/>
        <v>-669</v>
      </c>
      <c r="W102" s="142"/>
      <c r="X102" s="143">
        <f>IFERROR(VLOOKUP(F102,'[5]230'!$B$1:$K$65536,10,0),0)</f>
        <v>0.11</v>
      </c>
      <c r="Y102" s="151">
        <f t="shared" si="20"/>
        <v>0</v>
      </c>
      <c r="Z102" s="151">
        <f t="shared" si="21"/>
        <v>73.59</v>
      </c>
      <c r="AA102" s="152" t="str">
        <f t="shared" si="22"/>
        <v/>
      </c>
      <c r="AB102" s="152">
        <f t="shared" si="23"/>
        <v>-73.59</v>
      </c>
      <c r="AC102" s="152">
        <f t="shared" si="24"/>
        <v>-73.59</v>
      </c>
      <c r="AD102" s="155"/>
      <c r="AE102" s="156"/>
      <c r="AF102" s="108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</row>
    <row r="103" s="105" customFormat="1" ht="17.25" spans="1:47">
      <c r="A103" s="103"/>
      <c r="B103" s="103"/>
      <c r="C103" s="103"/>
      <c r="D103" s="103"/>
      <c r="E103" s="103"/>
      <c r="F103" s="106" t="s">
        <v>336</v>
      </c>
      <c r="G103" s="103" t="s">
        <v>337</v>
      </c>
      <c r="H103" s="103"/>
      <c r="I103" s="103"/>
      <c r="J103" s="103"/>
      <c r="K103" s="107"/>
      <c r="L103" s="103"/>
      <c r="M103" s="157">
        <v>0</v>
      </c>
      <c r="N103" s="157"/>
      <c r="O103" s="157"/>
      <c r="P103" s="157"/>
      <c r="Q103" s="157"/>
      <c r="R103" s="157"/>
      <c r="S103" s="139">
        <f t="shared" si="25"/>
        <v>0</v>
      </c>
      <c r="T103" s="140">
        <f>VLOOKUP(F103,[8]数据!$A:$I,9,0)</f>
        <v>2000</v>
      </c>
      <c r="U103" s="141" t="str">
        <f t="shared" si="18"/>
        <v/>
      </c>
      <c r="V103" s="141">
        <f t="shared" si="19"/>
        <v>-2000</v>
      </c>
      <c r="W103" s="142"/>
      <c r="X103" s="143">
        <f>IFERROR(VLOOKUP(F103,'[5]230'!$B$1:$K$65536,10,0),0)</f>
        <v>0.0203</v>
      </c>
      <c r="Y103" s="151">
        <f t="shared" si="20"/>
        <v>0</v>
      </c>
      <c r="Z103" s="151">
        <f t="shared" si="21"/>
        <v>40.6</v>
      </c>
      <c r="AA103" s="152" t="str">
        <f t="shared" si="22"/>
        <v/>
      </c>
      <c r="AB103" s="152">
        <f t="shared" si="23"/>
        <v>-40.6</v>
      </c>
      <c r="AC103" s="152">
        <f t="shared" si="24"/>
        <v>-40.6</v>
      </c>
      <c r="AD103" s="155"/>
      <c r="AE103" s="156"/>
      <c r="AF103" s="108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="105" customFormat="1" ht="17.25" spans="1:47">
      <c r="A104" s="103"/>
      <c r="B104" s="103"/>
      <c r="C104" s="103"/>
      <c r="D104" s="103"/>
      <c r="E104" s="103"/>
      <c r="F104" s="106" t="s">
        <v>338</v>
      </c>
      <c r="G104" s="103" t="s">
        <v>339</v>
      </c>
      <c r="H104" s="103"/>
      <c r="I104" s="103"/>
      <c r="J104" s="103"/>
      <c r="K104" s="107"/>
      <c r="L104" s="103"/>
      <c r="M104" s="157">
        <v>0</v>
      </c>
      <c r="N104" s="157"/>
      <c r="O104" s="157"/>
      <c r="P104" s="157"/>
      <c r="Q104" s="157"/>
      <c r="R104" s="157"/>
      <c r="S104" s="139">
        <f t="shared" si="25"/>
        <v>0</v>
      </c>
      <c r="T104" s="140">
        <f>VLOOKUP(F104,[8]数据!$A:$I,9,0)</f>
        <v>287</v>
      </c>
      <c r="U104" s="141" t="str">
        <f t="shared" si="18"/>
        <v/>
      </c>
      <c r="V104" s="141">
        <f t="shared" si="19"/>
        <v>-287</v>
      </c>
      <c r="W104" s="142"/>
      <c r="X104" s="143">
        <f>IFERROR(VLOOKUP(F104,'[5]230'!$B$1:$K$65536,10,0),0)</f>
        <v>0.0891</v>
      </c>
      <c r="Y104" s="151">
        <f t="shared" si="20"/>
        <v>0</v>
      </c>
      <c r="Z104" s="151">
        <f t="shared" si="21"/>
        <v>25.5717</v>
      </c>
      <c r="AA104" s="152" t="str">
        <f t="shared" si="22"/>
        <v/>
      </c>
      <c r="AB104" s="152">
        <f t="shared" si="23"/>
        <v>-25.5717</v>
      </c>
      <c r="AC104" s="152">
        <f t="shared" si="24"/>
        <v>-25.5717</v>
      </c>
      <c r="AD104" s="155"/>
      <c r="AE104" s="156"/>
      <c r="AF104" s="108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="105" customFormat="1" ht="17.25" spans="1:47">
      <c r="A105" s="103"/>
      <c r="B105" s="103"/>
      <c r="C105" s="103"/>
      <c r="D105" s="103"/>
      <c r="E105" s="103"/>
      <c r="F105" s="106" t="s">
        <v>207</v>
      </c>
      <c r="G105" s="103" t="s">
        <v>340</v>
      </c>
      <c r="H105" s="103"/>
      <c r="I105" s="103"/>
      <c r="J105" s="103"/>
      <c r="K105" s="107"/>
      <c r="L105" s="103"/>
      <c r="M105" s="157">
        <v>0</v>
      </c>
      <c r="N105" s="157"/>
      <c r="O105" s="157"/>
      <c r="P105" s="157"/>
      <c r="Q105" s="157"/>
      <c r="R105" s="157"/>
      <c r="S105" s="139">
        <f t="shared" si="25"/>
        <v>0</v>
      </c>
      <c r="T105" s="140">
        <f>VLOOKUP(F105,[8]数据!$A:$I,9,0)</f>
        <v>2802</v>
      </c>
      <c r="U105" s="141" t="str">
        <f t="shared" si="18"/>
        <v/>
      </c>
      <c r="V105" s="141">
        <f t="shared" si="19"/>
        <v>-2802</v>
      </c>
      <c r="W105" s="142"/>
      <c r="X105" s="143">
        <f>IFERROR(VLOOKUP(F105,'[5]230'!$B$1:$K$65536,10,0),0)</f>
        <v>0.05</v>
      </c>
      <c r="Y105" s="151">
        <f t="shared" si="20"/>
        <v>0</v>
      </c>
      <c r="Z105" s="151">
        <f t="shared" si="21"/>
        <v>140.1</v>
      </c>
      <c r="AA105" s="152" t="str">
        <f t="shared" si="22"/>
        <v/>
      </c>
      <c r="AB105" s="152">
        <f t="shared" si="23"/>
        <v>-140.1</v>
      </c>
      <c r="AC105" s="152">
        <f t="shared" si="24"/>
        <v>-140.1</v>
      </c>
      <c r="AD105" s="155"/>
      <c r="AE105" s="156"/>
      <c r="AF105" s="108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="105" customFormat="1" ht="17.25" spans="1:47">
      <c r="A106" s="103"/>
      <c r="B106" s="103"/>
      <c r="C106" s="103"/>
      <c r="D106" s="103"/>
      <c r="E106" s="103"/>
      <c r="F106" s="106" t="s">
        <v>341</v>
      </c>
      <c r="G106" s="103" t="s">
        <v>342</v>
      </c>
      <c r="H106" s="103"/>
      <c r="I106" s="103"/>
      <c r="J106" s="103"/>
      <c r="K106" s="107"/>
      <c r="L106" s="103"/>
      <c r="M106" s="157">
        <v>0</v>
      </c>
      <c r="N106" s="157"/>
      <c r="O106" s="157"/>
      <c r="P106" s="157"/>
      <c r="Q106" s="157"/>
      <c r="R106" s="157"/>
      <c r="S106" s="139">
        <f t="shared" si="25"/>
        <v>0</v>
      </c>
      <c r="T106" s="140">
        <f>VLOOKUP(F106,[8]数据!$A:$I,9,0)</f>
        <v>2232.53072</v>
      </c>
      <c r="U106" s="141" t="str">
        <f t="shared" si="18"/>
        <v/>
      </c>
      <c r="V106" s="141">
        <f t="shared" si="19"/>
        <v>-2232.53072</v>
      </c>
      <c r="W106" s="142"/>
      <c r="X106" s="143">
        <f>IFERROR(VLOOKUP(F106,'[5]230'!$B$1:$K$65536,10,0),0)</f>
        <v>0.9912</v>
      </c>
      <c r="Y106" s="151">
        <f t="shared" si="20"/>
        <v>0</v>
      </c>
      <c r="Z106" s="151">
        <f t="shared" si="21"/>
        <v>2212.884449664</v>
      </c>
      <c r="AA106" s="152" t="str">
        <f t="shared" si="22"/>
        <v/>
      </c>
      <c r="AB106" s="152">
        <f t="shared" si="23"/>
        <v>-2212.884449664</v>
      </c>
      <c r="AC106" s="152">
        <f t="shared" si="24"/>
        <v>-2212.884449664</v>
      </c>
      <c r="AD106" s="155"/>
      <c r="AE106" s="156"/>
      <c r="AF106" s="108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="105" customFormat="1" ht="17.25" spans="1:47">
      <c r="A107" s="103"/>
      <c r="B107" s="103"/>
      <c r="C107" s="103"/>
      <c r="D107" s="103"/>
      <c r="E107" s="103"/>
      <c r="F107" s="106" t="s">
        <v>343</v>
      </c>
      <c r="G107" s="103" t="s">
        <v>344</v>
      </c>
      <c r="H107" s="103"/>
      <c r="I107" s="103"/>
      <c r="J107" s="103"/>
      <c r="K107" s="107"/>
      <c r="L107" s="103"/>
      <c r="M107" s="157">
        <v>0</v>
      </c>
      <c r="N107" s="157"/>
      <c r="O107" s="157"/>
      <c r="P107" s="157"/>
      <c r="Q107" s="157"/>
      <c r="R107" s="157"/>
      <c r="S107" s="139">
        <f t="shared" si="25"/>
        <v>0</v>
      </c>
      <c r="T107" s="140">
        <f>VLOOKUP(F107,[8]数据!$A:$I,9,0)</f>
        <v>39</v>
      </c>
      <c r="U107" s="141" t="str">
        <f t="shared" si="18"/>
        <v/>
      </c>
      <c r="V107" s="141">
        <f t="shared" si="19"/>
        <v>-39</v>
      </c>
      <c r="W107" s="142"/>
      <c r="X107" s="143">
        <f>IFERROR(VLOOKUP(F107,'[5]230'!$B$1:$K$65536,10,0),0)</f>
        <v>0.96</v>
      </c>
      <c r="Y107" s="151">
        <f t="shared" si="20"/>
        <v>0</v>
      </c>
      <c r="Z107" s="151">
        <f t="shared" si="21"/>
        <v>37.44</v>
      </c>
      <c r="AA107" s="152" t="str">
        <f t="shared" si="22"/>
        <v/>
      </c>
      <c r="AB107" s="152">
        <f t="shared" si="23"/>
        <v>-37.44</v>
      </c>
      <c r="AC107" s="152">
        <f t="shared" si="24"/>
        <v>-37.44</v>
      </c>
      <c r="AD107" s="155"/>
      <c r="AE107" s="156"/>
      <c r="AF107" s="108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</row>
    <row r="108" s="105" customFormat="1" ht="17.25" spans="1:47">
      <c r="A108" s="103"/>
      <c r="B108" s="103"/>
      <c r="C108" s="103"/>
      <c r="D108" s="103"/>
      <c r="E108" s="103"/>
      <c r="F108" s="106" t="s">
        <v>345</v>
      </c>
      <c r="G108" s="103" t="s">
        <v>346</v>
      </c>
      <c r="H108" s="103"/>
      <c r="I108" s="103"/>
      <c r="J108" s="103"/>
      <c r="K108" s="107"/>
      <c r="L108" s="103"/>
      <c r="M108" s="157">
        <v>0</v>
      </c>
      <c r="N108" s="157"/>
      <c r="O108" s="157"/>
      <c r="P108" s="157"/>
      <c r="Q108" s="157"/>
      <c r="R108" s="157"/>
      <c r="S108" s="139">
        <f t="shared" si="25"/>
        <v>0</v>
      </c>
      <c r="T108" s="140">
        <f>VLOOKUP(F108,[8]数据!$A:$I,9,0)</f>
        <v>46</v>
      </c>
      <c r="U108" s="141" t="str">
        <f t="shared" si="18"/>
        <v/>
      </c>
      <c r="V108" s="141">
        <f t="shared" si="19"/>
        <v>-46</v>
      </c>
      <c r="W108" s="142"/>
      <c r="X108" s="143">
        <f>IFERROR(VLOOKUP(F108,'[5]230'!$B$1:$K$65536,10,0),0)</f>
        <v>0.2072</v>
      </c>
      <c r="Y108" s="151">
        <f t="shared" si="20"/>
        <v>0</v>
      </c>
      <c r="Z108" s="151">
        <f t="shared" si="21"/>
        <v>9.5312</v>
      </c>
      <c r="AA108" s="152" t="str">
        <f t="shared" si="22"/>
        <v/>
      </c>
      <c r="AB108" s="152">
        <f t="shared" si="23"/>
        <v>-9.5312</v>
      </c>
      <c r="AC108" s="152">
        <f t="shared" si="24"/>
        <v>-9.5312</v>
      </c>
      <c r="AD108" s="155"/>
      <c r="AE108" s="156"/>
      <c r="AF108" s="108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</row>
    <row r="109" s="105" customFormat="1" ht="17.25" spans="1:47">
      <c r="A109" s="103"/>
      <c r="B109" s="103"/>
      <c r="C109" s="103"/>
      <c r="D109" s="103"/>
      <c r="E109" s="103"/>
      <c r="F109" s="106" t="s">
        <v>347</v>
      </c>
      <c r="G109" s="103" t="s">
        <v>348</v>
      </c>
      <c r="H109" s="103"/>
      <c r="I109" s="103"/>
      <c r="J109" s="103"/>
      <c r="K109" s="107"/>
      <c r="L109" s="103"/>
      <c r="M109" s="157">
        <v>0</v>
      </c>
      <c r="N109" s="157"/>
      <c r="O109" s="157"/>
      <c r="P109" s="157"/>
      <c r="Q109" s="157"/>
      <c r="R109" s="157"/>
      <c r="S109" s="139">
        <f t="shared" si="25"/>
        <v>0</v>
      </c>
      <c r="T109" s="140">
        <f>VLOOKUP(F109,[8]数据!$A:$I,9,0)</f>
        <v>325</v>
      </c>
      <c r="U109" s="141" t="str">
        <f t="shared" si="18"/>
        <v/>
      </c>
      <c r="V109" s="141">
        <f t="shared" si="19"/>
        <v>-325</v>
      </c>
      <c r="W109" s="142"/>
      <c r="X109" s="143">
        <f>IFERROR(VLOOKUP(F109,'[5]230'!$B$1:$K$65536,10,0),0)</f>
        <v>0.6195</v>
      </c>
      <c r="Y109" s="151">
        <f t="shared" si="20"/>
        <v>0</v>
      </c>
      <c r="Z109" s="151">
        <f t="shared" si="21"/>
        <v>201.3375</v>
      </c>
      <c r="AA109" s="152" t="str">
        <f t="shared" si="22"/>
        <v/>
      </c>
      <c r="AB109" s="152">
        <f t="shared" si="23"/>
        <v>-201.3375</v>
      </c>
      <c r="AC109" s="152">
        <f t="shared" si="24"/>
        <v>-201.3375</v>
      </c>
      <c r="AD109" s="155"/>
      <c r="AE109" s="156"/>
      <c r="AF109" s="108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</row>
    <row r="110" s="105" customFormat="1" ht="17.25" spans="1:47">
      <c r="A110" s="103"/>
      <c r="B110" s="103"/>
      <c r="C110" s="103"/>
      <c r="D110" s="103"/>
      <c r="E110" s="103"/>
      <c r="F110" s="106" t="s">
        <v>349</v>
      </c>
      <c r="G110" s="103" t="s">
        <v>350</v>
      </c>
      <c r="H110" s="103"/>
      <c r="I110" s="103"/>
      <c r="J110" s="103"/>
      <c r="K110" s="107"/>
      <c r="L110" s="103"/>
      <c r="M110" s="157">
        <v>0</v>
      </c>
      <c r="N110" s="157"/>
      <c r="O110" s="157"/>
      <c r="P110" s="157"/>
      <c r="Q110" s="157"/>
      <c r="R110" s="157"/>
      <c r="S110" s="139">
        <f t="shared" si="25"/>
        <v>0</v>
      </c>
      <c r="T110" s="140">
        <f>VLOOKUP(F110,[8]数据!$A:$I,9,0)</f>
        <v>7</v>
      </c>
      <c r="U110" s="141" t="str">
        <f t="shared" si="18"/>
        <v/>
      </c>
      <c r="V110" s="141">
        <f t="shared" si="19"/>
        <v>-7</v>
      </c>
      <c r="W110" s="142"/>
      <c r="X110" s="143">
        <f>IFERROR(VLOOKUP(F110,'[5]230'!$B$1:$K$65536,10,0),0)</f>
        <v>0.185</v>
      </c>
      <c r="Y110" s="151">
        <f t="shared" si="20"/>
        <v>0</v>
      </c>
      <c r="Z110" s="151">
        <f t="shared" si="21"/>
        <v>1.295</v>
      </c>
      <c r="AA110" s="152" t="str">
        <f t="shared" si="22"/>
        <v/>
      </c>
      <c r="AB110" s="152">
        <f t="shared" si="23"/>
        <v>-1.295</v>
      </c>
      <c r="AC110" s="152">
        <f t="shared" si="24"/>
        <v>-1.295</v>
      </c>
      <c r="AD110" s="155"/>
      <c r="AE110" s="156"/>
      <c r="AF110" s="108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</row>
    <row r="111" s="105" customFormat="1" ht="17.25" spans="1:47">
      <c r="A111" s="103"/>
      <c r="B111" s="103"/>
      <c r="C111" s="103"/>
      <c r="D111" s="103"/>
      <c r="E111" s="103"/>
      <c r="F111" s="106" t="s">
        <v>351</v>
      </c>
      <c r="G111" s="103" t="s">
        <v>352</v>
      </c>
      <c r="H111" s="103"/>
      <c r="I111" s="103"/>
      <c r="J111" s="103"/>
      <c r="K111" s="107"/>
      <c r="L111" s="103"/>
      <c r="M111" s="157">
        <v>0</v>
      </c>
      <c r="N111" s="157"/>
      <c r="O111" s="157"/>
      <c r="P111" s="157"/>
      <c r="Q111" s="157"/>
      <c r="R111" s="157"/>
      <c r="S111" s="139">
        <f t="shared" si="25"/>
        <v>0</v>
      </c>
      <c r="T111" s="140">
        <f>VLOOKUP(F111,[8]数据!$A:$I,9,0)</f>
        <v>357</v>
      </c>
      <c r="U111" s="141" t="str">
        <f t="shared" si="18"/>
        <v/>
      </c>
      <c r="V111" s="141">
        <f t="shared" si="19"/>
        <v>-357</v>
      </c>
      <c r="W111" s="142"/>
      <c r="X111" s="143">
        <f>IFERROR(VLOOKUP(F111,'[5]230'!$B$1:$K$65536,10,0),0)</f>
        <v>0.3296</v>
      </c>
      <c r="Y111" s="151">
        <f t="shared" si="20"/>
        <v>0</v>
      </c>
      <c r="Z111" s="151">
        <f t="shared" si="21"/>
        <v>117.6672</v>
      </c>
      <c r="AA111" s="152" t="str">
        <f t="shared" si="22"/>
        <v/>
      </c>
      <c r="AB111" s="152">
        <f t="shared" si="23"/>
        <v>-117.6672</v>
      </c>
      <c r="AC111" s="152">
        <f t="shared" si="24"/>
        <v>-117.6672</v>
      </c>
      <c r="AD111" s="155"/>
      <c r="AE111" s="156"/>
      <c r="AF111" s="108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</row>
    <row r="112" s="105" customFormat="1" ht="17.25" spans="1:47">
      <c r="A112" s="103"/>
      <c r="B112" s="103"/>
      <c r="C112" s="103"/>
      <c r="D112" s="103"/>
      <c r="E112" s="103"/>
      <c r="F112" s="106" t="s">
        <v>353</v>
      </c>
      <c r="G112" s="103" t="s">
        <v>354</v>
      </c>
      <c r="H112" s="103"/>
      <c r="I112" s="103"/>
      <c r="J112" s="103"/>
      <c r="K112" s="107"/>
      <c r="L112" s="103"/>
      <c r="M112" s="157">
        <v>0</v>
      </c>
      <c r="N112" s="157"/>
      <c r="O112" s="157"/>
      <c r="P112" s="157"/>
      <c r="Q112" s="157"/>
      <c r="R112" s="157"/>
      <c r="S112" s="139">
        <f t="shared" si="25"/>
        <v>0</v>
      </c>
      <c r="T112" s="140">
        <f>VLOOKUP(F112,[8]数据!$A:$I,9,0)</f>
        <v>4</v>
      </c>
      <c r="U112" s="141" t="str">
        <f t="shared" si="18"/>
        <v/>
      </c>
      <c r="V112" s="141">
        <f t="shared" si="19"/>
        <v>-4</v>
      </c>
      <c r="W112" s="142"/>
      <c r="X112" s="143">
        <f>IFERROR(VLOOKUP(F112,'[5]230'!$B$1:$K$65536,10,0),0)</f>
        <v>1.239</v>
      </c>
      <c r="Y112" s="151">
        <f t="shared" si="20"/>
        <v>0</v>
      </c>
      <c r="Z112" s="151">
        <f t="shared" si="21"/>
        <v>4.956</v>
      </c>
      <c r="AA112" s="152" t="str">
        <f t="shared" si="22"/>
        <v/>
      </c>
      <c r="AB112" s="152">
        <f t="shared" si="23"/>
        <v>-4.956</v>
      </c>
      <c r="AC112" s="152">
        <f t="shared" si="24"/>
        <v>-4.956</v>
      </c>
      <c r="AD112" s="155"/>
      <c r="AE112" s="156"/>
      <c r="AF112" s="108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</row>
    <row r="113" s="105" customFormat="1" ht="17.25" spans="1:47">
      <c r="A113" s="103"/>
      <c r="B113" s="103"/>
      <c r="C113" s="103"/>
      <c r="D113" s="103"/>
      <c r="E113" s="103"/>
      <c r="F113" s="106" t="s">
        <v>355</v>
      </c>
      <c r="G113" s="103" t="s">
        <v>356</v>
      </c>
      <c r="H113" s="103"/>
      <c r="I113" s="103"/>
      <c r="J113" s="103"/>
      <c r="K113" s="107"/>
      <c r="L113" s="103"/>
      <c r="M113" s="157">
        <v>0</v>
      </c>
      <c r="N113" s="157"/>
      <c r="O113" s="157"/>
      <c r="P113" s="157"/>
      <c r="Q113" s="157"/>
      <c r="R113" s="157"/>
      <c r="S113" s="139">
        <f t="shared" si="25"/>
        <v>0</v>
      </c>
      <c r="T113" s="140">
        <f>VLOOKUP(F113,[8]数据!$A:$I,9,0)</f>
        <v>231</v>
      </c>
      <c r="U113" s="141" t="str">
        <f t="shared" si="18"/>
        <v/>
      </c>
      <c r="V113" s="141">
        <f t="shared" si="19"/>
        <v>-231</v>
      </c>
      <c r="W113" s="142"/>
      <c r="X113" s="143">
        <f>IFERROR(VLOOKUP(F113,'[5]230'!$B$1:$K$65536,10,0),0)</f>
        <v>0.069</v>
      </c>
      <c r="Y113" s="151">
        <f t="shared" si="20"/>
        <v>0</v>
      </c>
      <c r="Z113" s="151">
        <f t="shared" si="21"/>
        <v>15.939</v>
      </c>
      <c r="AA113" s="152" t="str">
        <f t="shared" si="22"/>
        <v/>
      </c>
      <c r="AB113" s="152">
        <f t="shared" si="23"/>
        <v>-15.939</v>
      </c>
      <c r="AC113" s="152">
        <f t="shared" si="24"/>
        <v>-15.939</v>
      </c>
      <c r="AD113" s="155"/>
      <c r="AE113" s="156"/>
      <c r="AF113" s="108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</row>
    <row r="114" s="105" customFormat="1" ht="17.25" spans="1:47">
      <c r="A114" s="103"/>
      <c r="B114" s="103"/>
      <c r="C114" s="103"/>
      <c r="D114" s="103"/>
      <c r="E114" s="103"/>
      <c r="F114" s="106" t="s">
        <v>357</v>
      </c>
      <c r="G114" s="103" t="s">
        <v>358</v>
      </c>
      <c r="H114" s="103"/>
      <c r="I114" s="103"/>
      <c r="J114" s="103"/>
      <c r="K114" s="107"/>
      <c r="L114" s="103"/>
      <c r="M114" s="157">
        <v>0</v>
      </c>
      <c r="N114" s="157"/>
      <c r="O114" s="157"/>
      <c r="P114" s="157"/>
      <c r="Q114" s="157"/>
      <c r="R114" s="157"/>
      <c r="S114" s="139">
        <f t="shared" si="25"/>
        <v>0</v>
      </c>
      <c r="T114" s="140">
        <f>VLOOKUP(F114,[8]数据!$A:$I,9,0)</f>
        <v>1682</v>
      </c>
      <c r="U114" s="141" t="str">
        <f t="shared" si="18"/>
        <v/>
      </c>
      <c r="V114" s="141">
        <f t="shared" si="19"/>
        <v>-1682</v>
      </c>
      <c r="W114" s="142"/>
      <c r="X114" s="143">
        <f>IFERROR(VLOOKUP(F114,'[5]230'!$B$1:$K$65536,10,0),0)</f>
        <v>0.041</v>
      </c>
      <c r="Y114" s="151">
        <f t="shared" si="20"/>
        <v>0</v>
      </c>
      <c r="Z114" s="151">
        <f t="shared" si="21"/>
        <v>68.962</v>
      </c>
      <c r="AA114" s="152" t="str">
        <f t="shared" si="22"/>
        <v/>
      </c>
      <c r="AB114" s="152">
        <f t="shared" si="23"/>
        <v>-68.962</v>
      </c>
      <c r="AC114" s="152">
        <f t="shared" si="24"/>
        <v>-68.962</v>
      </c>
      <c r="AD114" s="155"/>
      <c r="AE114" s="156"/>
      <c r="AF114" s="108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</row>
    <row r="115" s="105" customFormat="1" ht="17.25" spans="1:47">
      <c r="A115" s="103"/>
      <c r="B115" s="103"/>
      <c r="C115" s="103"/>
      <c r="D115" s="103"/>
      <c r="E115" s="103"/>
      <c r="F115" s="106" t="s">
        <v>359</v>
      </c>
      <c r="G115" s="103" t="s">
        <v>360</v>
      </c>
      <c r="H115" s="103"/>
      <c r="I115" s="103"/>
      <c r="J115" s="103"/>
      <c r="K115" s="107"/>
      <c r="L115" s="103"/>
      <c r="M115" s="157">
        <v>0</v>
      </c>
      <c r="N115" s="157"/>
      <c r="O115" s="157"/>
      <c r="P115" s="157"/>
      <c r="Q115" s="157"/>
      <c r="R115" s="157"/>
      <c r="S115" s="139">
        <f t="shared" si="25"/>
        <v>0</v>
      </c>
      <c r="T115" s="140">
        <f>VLOOKUP(F115,[8]数据!$A:$I,9,0)</f>
        <v>558</v>
      </c>
      <c r="U115" s="141" t="str">
        <f t="shared" si="18"/>
        <v/>
      </c>
      <c r="V115" s="141">
        <f t="shared" si="19"/>
        <v>-558</v>
      </c>
      <c r="W115" s="142"/>
      <c r="X115" s="143">
        <f>IFERROR(VLOOKUP(F115,'[5]230'!$B$1:$K$65536,10,0),0)</f>
        <v>0.5513</v>
      </c>
      <c r="Y115" s="151">
        <f t="shared" si="20"/>
        <v>0</v>
      </c>
      <c r="Z115" s="151">
        <f t="shared" si="21"/>
        <v>307.6254</v>
      </c>
      <c r="AA115" s="152" t="str">
        <f t="shared" si="22"/>
        <v/>
      </c>
      <c r="AB115" s="152">
        <f t="shared" si="23"/>
        <v>-307.6254</v>
      </c>
      <c r="AC115" s="152">
        <f t="shared" si="24"/>
        <v>-307.6254</v>
      </c>
      <c r="AD115" s="155"/>
      <c r="AE115" s="156"/>
      <c r="AF115" s="108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</row>
    <row r="116" s="105" customFormat="1" ht="17.25" spans="1:47">
      <c r="A116" s="103"/>
      <c r="B116" s="103"/>
      <c r="C116" s="103"/>
      <c r="D116" s="103"/>
      <c r="E116" s="103"/>
      <c r="F116" s="106" t="s">
        <v>361</v>
      </c>
      <c r="G116" s="103" t="s">
        <v>362</v>
      </c>
      <c r="H116" s="103"/>
      <c r="I116" s="103"/>
      <c r="J116" s="103"/>
      <c r="K116" s="107"/>
      <c r="L116" s="103"/>
      <c r="M116" s="157">
        <v>0</v>
      </c>
      <c r="N116" s="157"/>
      <c r="O116" s="157"/>
      <c r="P116" s="157"/>
      <c r="Q116" s="157"/>
      <c r="R116" s="157"/>
      <c r="S116" s="139">
        <f t="shared" si="25"/>
        <v>0</v>
      </c>
      <c r="T116" s="140">
        <f>VLOOKUP(F116,[8]数据!$A:$I,9,0)</f>
        <v>485</v>
      </c>
      <c r="U116" s="141" t="str">
        <f t="shared" si="18"/>
        <v/>
      </c>
      <c r="V116" s="141">
        <f t="shared" ref="V116:V147" si="26">IF(S116&lt;T116,S116-T116,"")</f>
        <v>-485</v>
      </c>
      <c r="W116" s="142"/>
      <c r="X116" s="143">
        <f>IFERROR(VLOOKUP(F116,'[5]230'!$B$1:$K$65536,10,0),0)</f>
        <v>0.0646</v>
      </c>
      <c r="Y116" s="151">
        <f t="shared" si="20"/>
        <v>0</v>
      </c>
      <c r="Z116" s="151">
        <f t="shared" si="21"/>
        <v>31.331</v>
      </c>
      <c r="AA116" s="152" t="str">
        <f t="shared" si="22"/>
        <v/>
      </c>
      <c r="AB116" s="152">
        <f t="shared" si="23"/>
        <v>-31.331</v>
      </c>
      <c r="AC116" s="152">
        <f t="shared" si="24"/>
        <v>-31.331</v>
      </c>
      <c r="AD116" s="155"/>
      <c r="AE116" s="156"/>
      <c r="AF116" s="108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</row>
    <row r="117" s="105" customFormat="1" ht="17.25" spans="1:47">
      <c r="A117" s="103"/>
      <c r="B117" s="103"/>
      <c r="C117" s="103"/>
      <c r="D117" s="103"/>
      <c r="E117" s="103"/>
      <c r="F117" s="106" t="s">
        <v>363</v>
      </c>
      <c r="G117" s="103" t="s">
        <v>364</v>
      </c>
      <c r="H117" s="103"/>
      <c r="I117" s="103"/>
      <c r="J117" s="103"/>
      <c r="K117" s="107"/>
      <c r="L117" s="103"/>
      <c r="M117" s="157">
        <v>0</v>
      </c>
      <c r="N117" s="157"/>
      <c r="O117" s="157"/>
      <c r="P117" s="157"/>
      <c r="Q117" s="157"/>
      <c r="R117" s="157"/>
      <c r="S117" s="139">
        <f t="shared" si="25"/>
        <v>0</v>
      </c>
      <c r="T117" s="140">
        <f>VLOOKUP(F117,[8]数据!$A:$I,9,0)</f>
        <v>834</v>
      </c>
      <c r="U117" s="141" t="str">
        <f t="shared" si="18"/>
        <v/>
      </c>
      <c r="V117" s="141">
        <f t="shared" si="26"/>
        <v>-834</v>
      </c>
      <c r="W117" s="142"/>
      <c r="X117" s="143">
        <f>IFERROR(VLOOKUP(F117,'[5]230'!$B$1:$K$65536,10,0),0)</f>
        <v>0.0398</v>
      </c>
      <c r="Y117" s="151">
        <f t="shared" si="20"/>
        <v>0</v>
      </c>
      <c r="Z117" s="151">
        <f t="shared" si="21"/>
        <v>33.1932</v>
      </c>
      <c r="AA117" s="152" t="str">
        <f t="shared" si="22"/>
        <v/>
      </c>
      <c r="AB117" s="152">
        <f t="shared" si="23"/>
        <v>-33.1932</v>
      </c>
      <c r="AC117" s="152">
        <f t="shared" si="24"/>
        <v>-33.1932</v>
      </c>
      <c r="AD117" s="155"/>
      <c r="AE117" s="156"/>
      <c r="AF117" s="108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</row>
    <row r="118" s="105" customFormat="1" ht="17.25" spans="1:47">
      <c r="A118" s="103"/>
      <c r="B118" s="103"/>
      <c r="C118" s="103"/>
      <c r="D118" s="103"/>
      <c r="E118" s="103"/>
      <c r="F118" s="106" t="s">
        <v>365</v>
      </c>
      <c r="G118" s="103" t="s">
        <v>366</v>
      </c>
      <c r="H118" s="103"/>
      <c r="I118" s="103"/>
      <c r="J118" s="103"/>
      <c r="K118" s="107"/>
      <c r="L118" s="103"/>
      <c r="M118" s="157">
        <v>0</v>
      </c>
      <c r="N118" s="157"/>
      <c r="O118" s="157"/>
      <c r="P118" s="157"/>
      <c r="Q118" s="157"/>
      <c r="R118" s="157"/>
      <c r="S118" s="139">
        <f t="shared" si="25"/>
        <v>0</v>
      </c>
      <c r="T118" s="140">
        <f>VLOOKUP(F118,[8]数据!$A:$I,9,0)</f>
        <v>490</v>
      </c>
      <c r="U118" s="141" t="str">
        <f t="shared" si="18"/>
        <v/>
      </c>
      <c r="V118" s="141">
        <f t="shared" si="26"/>
        <v>-490</v>
      </c>
      <c r="W118" s="142"/>
      <c r="X118" s="143">
        <f>IFERROR(VLOOKUP(F118,'[5]230'!$B$1:$K$65536,10,0),0)</f>
        <v>0.0354</v>
      </c>
      <c r="Y118" s="151">
        <f t="shared" si="20"/>
        <v>0</v>
      </c>
      <c r="Z118" s="151">
        <f t="shared" si="21"/>
        <v>17.346</v>
      </c>
      <c r="AA118" s="152" t="str">
        <f t="shared" si="22"/>
        <v/>
      </c>
      <c r="AB118" s="152">
        <f t="shared" si="23"/>
        <v>-17.346</v>
      </c>
      <c r="AC118" s="152">
        <f t="shared" si="24"/>
        <v>-17.346</v>
      </c>
      <c r="AD118" s="155"/>
      <c r="AE118" s="156"/>
      <c r="AF118" s="108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</row>
    <row r="119" s="105" customFormat="1" ht="17.25" spans="1:47">
      <c r="A119" s="103"/>
      <c r="B119" s="103"/>
      <c r="C119" s="103"/>
      <c r="D119" s="103"/>
      <c r="E119" s="103"/>
      <c r="F119" s="106" t="s">
        <v>367</v>
      </c>
      <c r="G119" s="103" t="s">
        <v>368</v>
      </c>
      <c r="H119" s="103"/>
      <c r="I119" s="103"/>
      <c r="J119" s="103"/>
      <c r="K119" s="107"/>
      <c r="L119" s="103"/>
      <c r="M119" s="157">
        <v>0</v>
      </c>
      <c r="N119" s="157"/>
      <c r="O119" s="157"/>
      <c r="P119" s="157"/>
      <c r="Q119" s="157"/>
      <c r="R119" s="157"/>
      <c r="S119" s="139">
        <f t="shared" si="25"/>
        <v>0</v>
      </c>
      <c r="T119" s="140">
        <f>VLOOKUP(F119,[8]数据!$A:$I,9,0)</f>
        <v>3118.9625</v>
      </c>
      <c r="U119" s="141" t="str">
        <f t="shared" si="18"/>
        <v/>
      </c>
      <c r="V119" s="141">
        <f t="shared" si="26"/>
        <v>-3118.9625</v>
      </c>
      <c r="W119" s="142"/>
      <c r="X119" s="143">
        <f>IFERROR(VLOOKUP(F119,'[5]230'!$B$1:$K$65536,10,0),0)</f>
        <v>0.531</v>
      </c>
      <c r="Y119" s="151">
        <f t="shared" si="20"/>
        <v>0</v>
      </c>
      <c r="Z119" s="151">
        <f t="shared" si="21"/>
        <v>1656.1690875</v>
      </c>
      <c r="AA119" s="152" t="str">
        <f t="shared" si="22"/>
        <v/>
      </c>
      <c r="AB119" s="152">
        <f t="shared" si="23"/>
        <v>-1656.1690875</v>
      </c>
      <c r="AC119" s="152">
        <f t="shared" si="24"/>
        <v>-1656.1690875</v>
      </c>
      <c r="AD119" s="155"/>
      <c r="AE119" s="156"/>
      <c r="AF119" s="108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</row>
    <row r="120" s="105" customFormat="1" ht="17.25" spans="1:47">
      <c r="A120" s="103"/>
      <c r="B120" s="103"/>
      <c r="C120" s="103"/>
      <c r="D120" s="103"/>
      <c r="E120" s="103"/>
      <c r="F120" s="106" t="s">
        <v>369</v>
      </c>
      <c r="G120" s="103" t="s">
        <v>370</v>
      </c>
      <c r="H120" s="103"/>
      <c r="I120" s="103"/>
      <c r="J120" s="103"/>
      <c r="K120" s="107"/>
      <c r="L120" s="103"/>
      <c r="M120" s="157">
        <v>0</v>
      </c>
      <c r="N120" s="157"/>
      <c r="O120" s="157"/>
      <c r="P120" s="157"/>
      <c r="Q120" s="157"/>
      <c r="R120" s="157"/>
      <c r="S120" s="139">
        <f t="shared" si="25"/>
        <v>0</v>
      </c>
      <c r="T120" s="140">
        <f>VLOOKUP(F120,[8]数据!$A:$I,9,0)</f>
        <v>159</v>
      </c>
      <c r="U120" s="141" t="str">
        <f t="shared" si="18"/>
        <v/>
      </c>
      <c r="V120" s="141">
        <f t="shared" si="26"/>
        <v>-159</v>
      </c>
      <c r="W120" s="142"/>
      <c r="X120" s="143">
        <f>IFERROR(VLOOKUP(F120,'[5]230'!$B$1:$K$65536,10,0),0)</f>
        <v>0.0425</v>
      </c>
      <c r="Y120" s="151">
        <f t="shared" si="20"/>
        <v>0</v>
      </c>
      <c r="Z120" s="151">
        <f t="shared" si="21"/>
        <v>6.7575</v>
      </c>
      <c r="AA120" s="152" t="str">
        <f t="shared" si="22"/>
        <v/>
      </c>
      <c r="AB120" s="152">
        <f t="shared" si="23"/>
        <v>-6.7575</v>
      </c>
      <c r="AC120" s="152">
        <f t="shared" si="24"/>
        <v>-6.7575</v>
      </c>
      <c r="AD120" s="155"/>
      <c r="AE120" s="156"/>
      <c r="AF120" s="108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</row>
    <row r="121" s="105" customFormat="1" ht="17.25" spans="1:47">
      <c r="A121" s="103"/>
      <c r="B121" s="103"/>
      <c r="C121" s="103"/>
      <c r="D121" s="103"/>
      <c r="E121" s="103"/>
      <c r="F121" s="106" t="s">
        <v>371</v>
      </c>
      <c r="G121" s="103" t="s">
        <v>372</v>
      </c>
      <c r="H121" s="103"/>
      <c r="I121" s="103"/>
      <c r="J121" s="103"/>
      <c r="K121" s="107"/>
      <c r="L121" s="103"/>
      <c r="M121" s="157">
        <v>0</v>
      </c>
      <c r="N121" s="157"/>
      <c r="O121" s="157"/>
      <c r="P121" s="157"/>
      <c r="Q121" s="157"/>
      <c r="R121" s="157"/>
      <c r="S121" s="139">
        <f t="shared" si="25"/>
        <v>0</v>
      </c>
      <c r="T121" s="140">
        <f>VLOOKUP(F121,[8]数据!$A:$I,9,0)</f>
        <v>120</v>
      </c>
      <c r="U121" s="141" t="str">
        <f t="shared" si="18"/>
        <v/>
      </c>
      <c r="V121" s="141">
        <f t="shared" si="26"/>
        <v>-120</v>
      </c>
      <c r="W121" s="142"/>
      <c r="X121" s="143">
        <f>IFERROR(VLOOKUP(F121,'[5]230'!$B$1:$K$65536,10,0),0)</f>
        <v>0.885</v>
      </c>
      <c r="Y121" s="151">
        <f t="shared" si="20"/>
        <v>0</v>
      </c>
      <c r="Z121" s="151">
        <f t="shared" si="21"/>
        <v>106.2</v>
      </c>
      <c r="AA121" s="152" t="str">
        <f t="shared" si="22"/>
        <v/>
      </c>
      <c r="AB121" s="152">
        <f t="shared" si="23"/>
        <v>-106.2</v>
      </c>
      <c r="AC121" s="152">
        <f t="shared" si="24"/>
        <v>-106.2</v>
      </c>
      <c r="AD121" s="155"/>
      <c r="AE121" s="156"/>
      <c r="AF121" s="108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</row>
    <row r="122" s="105" customFormat="1" ht="17.25" spans="1:47">
      <c r="A122" s="103"/>
      <c r="B122" s="103"/>
      <c r="C122" s="103"/>
      <c r="D122" s="103"/>
      <c r="E122" s="103"/>
      <c r="F122" s="106" t="s">
        <v>373</v>
      </c>
      <c r="G122" s="103" t="s">
        <v>374</v>
      </c>
      <c r="H122" s="103"/>
      <c r="I122" s="103"/>
      <c r="J122" s="103"/>
      <c r="K122" s="107"/>
      <c r="L122" s="103"/>
      <c r="M122" s="157">
        <v>0</v>
      </c>
      <c r="N122" s="157"/>
      <c r="O122" s="157"/>
      <c r="P122" s="157"/>
      <c r="Q122" s="157"/>
      <c r="R122" s="157"/>
      <c r="S122" s="139">
        <f t="shared" si="25"/>
        <v>0</v>
      </c>
      <c r="T122" s="140">
        <f>VLOOKUP(F122,[8]数据!$A:$I,9,0)</f>
        <v>3727</v>
      </c>
      <c r="U122" s="141" t="str">
        <f t="shared" si="18"/>
        <v/>
      </c>
      <c r="V122" s="141">
        <f t="shared" si="26"/>
        <v>-3727</v>
      </c>
      <c r="W122" s="142"/>
      <c r="X122" s="143">
        <f>IFERROR(VLOOKUP(F122,'[5]230'!$B$1:$K$65536,10,0),0)</f>
        <v>0.2106</v>
      </c>
      <c r="Y122" s="151">
        <f t="shared" si="20"/>
        <v>0</v>
      </c>
      <c r="Z122" s="151">
        <f t="shared" si="21"/>
        <v>784.9062</v>
      </c>
      <c r="AA122" s="152" t="str">
        <f t="shared" si="22"/>
        <v/>
      </c>
      <c r="AB122" s="152">
        <f t="shared" si="23"/>
        <v>-784.9062</v>
      </c>
      <c r="AC122" s="152">
        <f t="shared" si="24"/>
        <v>-784.9062</v>
      </c>
      <c r="AD122" s="155"/>
      <c r="AE122" s="156"/>
      <c r="AF122" s="108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</row>
    <row r="123" s="105" customFormat="1" ht="17.25" spans="1:47">
      <c r="A123" s="103"/>
      <c r="B123" s="103"/>
      <c r="C123" s="103"/>
      <c r="D123" s="103"/>
      <c r="E123" s="103"/>
      <c r="F123" s="159" t="s">
        <v>145</v>
      </c>
      <c r="G123" s="160" t="s">
        <v>375</v>
      </c>
      <c r="H123" s="103"/>
      <c r="I123" s="103"/>
      <c r="J123" s="103"/>
      <c r="K123" s="107"/>
      <c r="L123" s="103"/>
      <c r="M123" s="157">
        <v>0</v>
      </c>
      <c r="N123" s="157"/>
      <c r="O123" s="157"/>
      <c r="P123" s="157"/>
      <c r="Q123" s="157"/>
      <c r="R123" s="157"/>
      <c r="S123" s="139">
        <f t="shared" si="25"/>
        <v>0</v>
      </c>
      <c r="T123" s="140">
        <f>VLOOKUP(F123,[8]数据!$A:$I,9,0)</f>
        <v>384</v>
      </c>
      <c r="U123" s="141" t="str">
        <f t="shared" si="18"/>
        <v/>
      </c>
      <c r="V123" s="141">
        <f t="shared" si="26"/>
        <v>-384</v>
      </c>
      <c r="W123" s="142"/>
      <c r="X123" s="143">
        <f>IFERROR(VLOOKUP(F123,'[5]230'!$B$1:$K$65536,10,0),0)</f>
        <v>0.3</v>
      </c>
      <c r="Y123" s="151">
        <f t="shared" si="20"/>
        <v>0</v>
      </c>
      <c r="Z123" s="151">
        <f t="shared" si="21"/>
        <v>115.2</v>
      </c>
      <c r="AA123" s="152" t="str">
        <f t="shared" si="22"/>
        <v/>
      </c>
      <c r="AB123" s="152">
        <f t="shared" si="23"/>
        <v>-115.2</v>
      </c>
      <c r="AC123" s="152">
        <f t="shared" si="24"/>
        <v>-115.2</v>
      </c>
      <c r="AD123" s="155"/>
      <c r="AE123" s="156"/>
      <c r="AF123" s="108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</row>
    <row r="124" s="105" customFormat="1" ht="17.25" spans="1:47">
      <c r="A124" s="103"/>
      <c r="B124" s="103"/>
      <c r="C124" s="103"/>
      <c r="D124" s="103"/>
      <c r="E124" s="103"/>
      <c r="F124" s="159" t="s">
        <v>146</v>
      </c>
      <c r="G124" s="160" t="s">
        <v>376</v>
      </c>
      <c r="H124" s="103"/>
      <c r="I124" s="103"/>
      <c r="J124" s="103"/>
      <c r="K124" s="107"/>
      <c r="L124" s="103"/>
      <c r="M124" s="157">
        <v>0</v>
      </c>
      <c r="N124" s="157"/>
      <c r="O124" s="157"/>
      <c r="P124" s="157"/>
      <c r="Q124" s="157"/>
      <c r="R124" s="157"/>
      <c r="S124" s="139">
        <f t="shared" si="25"/>
        <v>0</v>
      </c>
      <c r="T124" s="140">
        <f>VLOOKUP(F124,[8]数据!$A:$I,9,0)</f>
        <v>484</v>
      </c>
      <c r="U124" s="141" t="str">
        <f t="shared" si="18"/>
        <v/>
      </c>
      <c r="V124" s="141">
        <f t="shared" si="26"/>
        <v>-484</v>
      </c>
      <c r="W124" s="142"/>
      <c r="X124" s="143">
        <f>IFERROR(VLOOKUP(F124,'[5]230'!$B$1:$K$65536,10,0),0)</f>
        <v>0.2</v>
      </c>
      <c r="Y124" s="151">
        <f t="shared" ref="Y124:Y155" si="27">IFERROR(S124*X124,"")</f>
        <v>0</v>
      </c>
      <c r="Z124" s="151">
        <f t="shared" ref="Z124:Z155" si="28">IFERROR(T124*X124,"")</f>
        <v>96.8</v>
      </c>
      <c r="AA124" s="152" t="str">
        <f t="shared" ref="AA124:AA155" si="29">IFERROR(U124*X124,"")</f>
        <v/>
      </c>
      <c r="AB124" s="152">
        <f t="shared" ref="AB124:AB155" si="30">IFERROR(V124*X124,"")</f>
        <v>-96.8</v>
      </c>
      <c r="AC124" s="152">
        <f t="shared" ref="AC124:AC155" si="31">Y124-Z124</f>
        <v>-96.8</v>
      </c>
      <c r="AD124" s="155"/>
      <c r="AE124" s="156"/>
      <c r="AF124" s="108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</row>
    <row r="125" s="105" customFormat="1" ht="17.25" spans="1:47">
      <c r="A125" s="103"/>
      <c r="B125" s="103"/>
      <c r="C125" s="103"/>
      <c r="D125" s="103"/>
      <c r="E125" s="103"/>
      <c r="F125" s="159" t="s">
        <v>147</v>
      </c>
      <c r="G125" s="160" t="s">
        <v>377</v>
      </c>
      <c r="H125" s="103"/>
      <c r="I125" s="103"/>
      <c r="J125" s="103"/>
      <c r="K125" s="107"/>
      <c r="L125" s="103"/>
      <c r="M125" s="157">
        <v>0</v>
      </c>
      <c r="N125" s="157"/>
      <c r="O125" s="157"/>
      <c r="P125" s="157"/>
      <c r="Q125" s="157"/>
      <c r="R125" s="157"/>
      <c r="S125" s="139">
        <f t="shared" ref="S125:S156" si="32">M125</f>
        <v>0</v>
      </c>
      <c r="T125" s="140">
        <f>VLOOKUP(F125,[8]数据!$A:$I,9,0)</f>
        <v>484</v>
      </c>
      <c r="U125" s="141" t="str">
        <f t="shared" si="18"/>
        <v/>
      </c>
      <c r="V125" s="141">
        <f t="shared" si="26"/>
        <v>-484</v>
      </c>
      <c r="W125" s="142"/>
      <c r="X125" s="143">
        <f>IFERROR(VLOOKUP(F125,'[5]230'!$B$1:$K$65536,10,0),0)</f>
        <v>0.08</v>
      </c>
      <c r="Y125" s="151">
        <f t="shared" si="27"/>
        <v>0</v>
      </c>
      <c r="Z125" s="151">
        <f t="shared" si="28"/>
        <v>38.72</v>
      </c>
      <c r="AA125" s="152" t="str">
        <f t="shared" si="29"/>
        <v/>
      </c>
      <c r="AB125" s="152">
        <f t="shared" si="30"/>
        <v>-38.72</v>
      </c>
      <c r="AC125" s="152">
        <f t="shared" si="31"/>
        <v>-38.72</v>
      </c>
      <c r="AD125" s="155"/>
      <c r="AE125" s="156"/>
      <c r="AF125" s="108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3"/>
    </row>
    <row r="126" s="105" customFormat="1" ht="17.25" spans="1:47">
      <c r="A126" s="103"/>
      <c r="B126" s="103"/>
      <c r="C126" s="103"/>
      <c r="D126" s="103"/>
      <c r="E126" s="103"/>
      <c r="F126" s="159" t="s">
        <v>378</v>
      </c>
      <c r="G126" s="160" t="s">
        <v>379</v>
      </c>
      <c r="H126" s="103"/>
      <c r="I126" s="103"/>
      <c r="J126" s="103"/>
      <c r="K126" s="107"/>
      <c r="L126" s="103"/>
      <c r="M126" s="157">
        <v>0</v>
      </c>
      <c r="N126" s="157"/>
      <c r="O126" s="157"/>
      <c r="P126" s="157"/>
      <c r="Q126" s="157"/>
      <c r="R126" s="157"/>
      <c r="S126" s="139">
        <f t="shared" si="32"/>
        <v>0</v>
      </c>
      <c r="T126" s="140">
        <f>VLOOKUP(F126,[8]数据!$A:$I,9,0)</f>
        <v>29149.5</v>
      </c>
      <c r="U126" s="141" t="str">
        <f t="shared" si="18"/>
        <v/>
      </c>
      <c r="V126" s="141">
        <f t="shared" si="26"/>
        <v>-29149.5</v>
      </c>
      <c r="W126" s="142" t="s">
        <v>380</v>
      </c>
      <c r="X126" s="143">
        <f>IFERROR(VLOOKUP(F126,'[5]230'!$B$1:$K$65536,10,0),0)</f>
        <v>0.04</v>
      </c>
      <c r="Y126" s="151">
        <f t="shared" si="27"/>
        <v>0</v>
      </c>
      <c r="Z126" s="151">
        <f t="shared" si="28"/>
        <v>1165.98</v>
      </c>
      <c r="AA126" s="152" t="str">
        <f t="shared" si="29"/>
        <v/>
      </c>
      <c r="AB126" s="152">
        <f t="shared" si="30"/>
        <v>-1165.98</v>
      </c>
      <c r="AC126" s="152">
        <f t="shared" si="31"/>
        <v>-1165.98</v>
      </c>
      <c r="AD126" s="155"/>
      <c r="AE126" s="156"/>
      <c r="AF126" s="108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</row>
    <row r="127" s="105" customFormat="1" ht="17.25" spans="1:47">
      <c r="A127" s="103"/>
      <c r="B127" s="103"/>
      <c r="C127" s="103"/>
      <c r="D127" s="103"/>
      <c r="E127" s="103"/>
      <c r="F127" s="106" t="s">
        <v>381</v>
      </c>
      <c r="G127" s="103" t="s">
        <v>382</v>
      </c>
      <c r="H127" s="103"/>
      <c r="I127" s="103"/>
      <c r="J127" s="103"/>
      <c r="K127" s="107"/>
      <c r="L127" s="103"/>
      <c r="M127" s="157">
        <v>0</v>
      </c>
      <c r="N127" s="157"/>
      <c r="O127" s="157"/>
      <c r="P127" s="157"/>
      <c r="Q127" s="157"/>
      <c r="R127" s="157"/>
      <c r="S127" s="139">
        <f t="shared" si="32"/>
        <v>0</v>
      </c>
      <c r="T127" s="140">
        <f>VLOOKUP(F127,[8]数据!$A:$I,9,0)</f>
        <v>2960</v>
      </c>
      <c r="U127" s="141" t="str">
        <f t="shared" si="18"/>
        <v/>
      </c>
      <c r="V127" s="141">
        <f t="shared" si="26"/>
        <v>-2960</v>
      </c>
      <c r="W127" s="142"/>
      <c r="X127" s="143">
        <f>IFERROR(VLOOKUP(F127,'[5]230'!$B$1:$K$65536,10,0),0)</f>
        <v>0.5</v>
      </c>
      <c r="Y127" s="151">
        <f t="shared" si="27"/>
        <v>0</v>
      </c>
      <c r="Z127" s="151">
        <f t="shared" si="28"/>
        <v>1480</v>
      </c>
      <c r="AA127" s="152" t="str">
        <f t="shared" si="29"/>
        <v/>
      </c>
      <c r="AB127" s="152">
        <f t="shared" si="30"/>
        <v>-1480</v>
      </c>
      <c r="AC127" s="152">
        <f t="shared" si="31"/>
        <v>-1480</v>
      </c>
      <c r="AD127" s="155"/>
      <c r="AE127" s="156"/>
      <c r="AF127" s="108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</row>
    <row r="128" s="105" customFormat="1" ht="17.25" spans="1:47">
      <c r="A128" s="103"/>
      <c r="B128" s="103"/>
      <c r="C128" s="103"/>
      <c r="D128" s="103"/>
      <c r="E128" s="103"/>
      <c r="F128" s="106" t="s">
        <v>383</v>
      </c>
      <c r="G128" s="103" t="s">
        <v>384</v>
      </c>
      <c r="H128" s="103"/>
      <c r="I128" s="103"/>
      <c r="J128" s="103"/>
      <c r="K128" s="107"/>
      <c r="L128" s="103"/>
      <c r="M128" s="157">
        <v>0</v>
      </c>
      <c r="N128" s="157"/>
      <c r="O128" s="157"/>
      <c r="P128" s="157"/>
      <c r="Q128" s="157"/>
      <c r="R128" s="157"/>
      <c r="S128" s="139">
        <f t="shared" si="32"/>
        <v>0</v>
      </c>
      <c r="T128" s="140">
        <f>VLOOKUP(F128,[8]数据!$A:$I,9,0)</f>
        <v>354</v>
      </c>
      <c r="U128" s="141" t="str">
        <f t="shared" si="18"/>
        <v/>
      </c>
      <c r="V128" s="141">
        <f t="shared" si="26"/>
        <v>-354</v>
      </c>
      <c r="W128" s="142"/>
      <c r="X128" s="143">
        <f>IFERROR(VLOOKUP(F128,'[5]230'!$B$1:$K$65536,10,0),0)</f>
        <v>0.4</v>
      </c>
      <c r="Y128" s="151">
        <f t="shared" si="27"/>
        <v>0</v>
      </c>
      <c r="Z128" s="151">
        <f t="shared" si="28"/>
        <v>141.6</v>
      </c>
      <c r="AA128" s="152" t="str">
        <f t="shared" si="29"/>
        <v/>
      </c>
      <c r="AB128" s="152">
        <f t="shared" si="30"/>
        <v>-141.6</v>
      </c>
      <c r="AC128" s="152">
        <f t="shared" si="31"/>
        <v>-141.6</v>
      </c>
      <c r="AD128" s="155"/>
      <c r="AE128" s="156"/>
      <c r="AF128" s="108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</row>
    <row r="129" s="105" customFormat="1" ht="17.25" spans="1:47">
      <c r="A129" s="103"/>
      <c r="B129" s="103"/>
      <c r="C129" s="103"/>
      <c r="D129" s="103"/>
      <c r="E129" s="103"/>
      <c r="F129" s="159" t="s">
        <v>151</v>
      </c>
      <c r="G129" s="160" t="s">
        <v>385</v>
      </c>
      <c r="H129" s="103"/>
      <c r="I129" s="103"/>
      <c r="J129" s="103"/>
      <c r="K129" s="107"/>
      <c r="L129" s="103"/>
      <c r="M129" s="157">
        <v>0</v>
      </c>
      <c r="N129" s="157"/>
      <c r="O129" s="157"/>
      <c r="P129" s="157"/>
      <c r="Q129" s="157"/>
      <c r="R129" s="157"/>
      <c r="S129" s="139">
        <f t="shared" si="32"/>
        <v>0</v>
      </c>
      <c r="T129" s="140">
        <f>VLOOKUP(F129,[8]数据!$A:$I,9,0)</f>
        <v>747</v>
      </c>
      <c r="U129" s="141" t="str">
        <f t="shared" si="18"/>
        <v/>
      </c>
      <c r="V129" s="141">
        <f t="shared" si="26"/>
        <v>-747</v>
      </c>
      <c r="W129" s="142"/>
      <c r="X129" s="143">
        <f>IFERROR(VLOOKUP(F129,'[5]230'!$B$1:$K$65536,10,0),0)</f>
        <v>0.2</v>
      </c>
      <c r="Y129" s="151">
        <f t="shared" si="27"/>
        <v>0</v>
      </c>
      <c r="Z129" s="151">
        <f t="shared" si="28"/>
        <v>149.4</v>
      </c>
      <c r="AA129" s="152" t="str">
        <f t="shared" si="29"/>
        <v/>
      </c>
      <c r="AB129" s="152">
        <f t="shared" si="30"/>
        <v>-149.4</v>
      </c>
      <c r="AC129" s="152">
        <f t="shared" si="31"/>
        <v>-149.4</v>
      </c>
      <c r="AD129" s="155"/>
      <c r="AE129" s="156"/>
      <c r="AF129" s="108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</row>
    <row r="130" s="105" customFormat="1" ht="17.25" spans="1:47">
      <c r="A130" s="103"/>
      <c r="B130" s="103"/>
      <c r="C130" s="103"/>
      <c r="D130" s="103"/>
      <c r="E130" s="103"/>
      <c r="F130" s="106" t="s">
        <v>386</v>
      </c>
      <c r="G130" s="103" t="s">
        <v>387</v>
      </c>
      <c r="H130" s="103"/>
      <c r="I130" s="103"/>
      <c r="J130" s="103"/>
      <c r="K130" s="107"/>
      <c r="L130" s="103"/>
      <c r="M130" s="157">
        <v>0</v>
      </c>
      <c r="N130" s="157"/>
      <c r="O130" s="157"/>
      <c r="P130" s="157"/>
      <c r="Q130" s="157"/>
      <c r="R130" s="157"/>
      <c r="S130" s="139">
        <f t="shared" si="32"/>
        <v>0</v>
      </c>
      <c r="T130" s="140">
        <f>VLOOKUP(F130,[8]数据!$A:$I,9,0)</f>
        <v>5684</v>
      </c>
      <c r="U130" s="141" t="str">
        <f t="shared" si="18"/>
        <v/>
      </c>
      <c r="V130" s="141">
        <f t="shared" si="26"/>
        <v>-5684</v>
      </c>
      <c r="W130" s="142"/>
      <c r="X130" s="143">
        <f>IFERROR(VLOOKUP(F130,'[5]230'!$B$1:$K$65536,10,0),0)</f>
        <v>0.22</v>
      </c>
      <c r="Y130" s="151">
        <f t="shared" si="27"/>
        <v>0</v>
      </c>
      <c r="Z130" s="151">
        <f t="shared" si="28"/>
        <v>1250.48</v>
      </c>
      <c r="AA130" s="152" t="str">
        <f t="shared" si="29"/>
        <v/>
      </c>
      <c r="AB130" s="152">
        <f t="shared" si="30"/>
        <v>-1250.48</v>
      </c>
      <c r="AC130" s="152">
        <f t="shared" si="31"/>
        <v>-1250.48</v>
      </c>
      <c r="AD130" s="155"/>
      <c r="AE130" s="156"/>
      <c r="AF130" s="108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</row>
    <row r="131" s="105" customFormat="1" ht="17.25" spans="1:47">
      <c r="A131" s="103"/>
      <c r="B131" s="103"/>
      <c r="C131" s="103"/>
      <c r="D131" s="103"/>
      <c r="E131" s="103"/>
      <c r="F131" s="106" t="s">
        <v>388</v>
      </c>
      <c r="G131" s="103" t="s">
        <v>389</v>
      </c>
      <c r="H131" s="103"/>
      <c r="I131" s="103"/>
      <c r="J131" s="103"/>
      <c r="K131" s="107"/>
      <c r="L131" s="103"/>
      <c r="M131" s="157">
        <v>0</v>
      </c>
      <c r="N131" s="157"/>
      <c r="O131" s="157"/>
      <c r="P131" s="157"/>
      <c r="Q131" s="157"/>
      <c r="R131" s="157"/>
      <c r="S131" s="139">
        <f t="shared" si="32"/>
        <v>0</v>
      </c>
      <c r="T131" s="140">
        <f>VLOOKUP(F131,[8]数据!$A:$I,9,0)</f>
        <v>478</v>
      </c>
      <c r="U131" s="141" t="str">
        <f t="shared" si="18"/>
        <v/>
      </c>
      <c r="V131" s="141">
        <f t="shared" si="26"/>
        <v>-478</v>
      </c>
      <c r="W131" s="142"/>
      <c r="X131" s="143">
        <f>IFERROR(VLOOKUP(F131,'[5]230'!$B$1:$K$65536,10,0),0)</f>
        <v>0.06</v>
      </c>
      <c r="Y131" s="151">
        <f t="shared" si="27"/>
        <v>0</v>
      </c>
      <c r="Z131" s="151">
        <f t="shared" si="28"/>
        <v>28.68</v>
      </c>
      <c r="AA131" s="152" t="str">
        <f t="shared" si="29"/>
        <v/>
      </c>
      <c r="AB131" s="152">
        <f t="shared" si="30"/>
        <v>-28.68</v>
      </c>
      <c r="AC131" s="152">
        <f t="shared" si="31"/>
        <v>-28.68</v>
      </c>
      <c r="AD131" s="155"/>
      <c r="AE131" s="156"/>
      <c r="AF131" s="108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</row>
    <row r="132" s="105" customFormat="1" ht="17.25" spans="1:47">
      <c r="A132" s="103"/>
      <c r="B132" s="103"/>
      <c r="C132" s="103"/>
      <c r="D132" s="103"/>
      <c r="E132" s="103"/>
      <c r="F132" s="106" t="s">
        <v>390</v>
      </c>
      <c r="G132" s="103" t="s">
        <v>391</v>
      </c>
      <c r="H132" s="103"/>
      <c r="I132" s="103"/>
      <c r="J132" s="103"/>
      <c r="K132" s="107"/>
      <c r="L132" s="103"/>
      <c r="M132" s="157">
        <v>0</v>
      </c>
      <c r="N132" s="157"/>
      <c r="O132" s="157"/>
      <c r="P132" s="157"/>
      <c r="Q132" s="157"/>
      <c r="R132" s="157"/>
      <c r="S132" s="139">
        <f t="shared" si="32"/>
        <v>0</v>
      </c>
      <c r="T132" s="140">
        <f>VLOOKUP(F132,[8]数据!$A:$I,9,0)</f>
        <v>316</v>
      </c>
      <c r="U132" s="141" t="str">
        <f t="shared" ref="U132:U195" si="33">IF(S132&gt;T132,S132-T132,"")</f>
        <v/>
      </c>
      <c r="V132" s="141">
        <f t="shared" si="26"/>
        <v>-316</v>
      </c>
      <c r="W132" s="142"/>
      <c r="X132" s="143">
        <f>IFERROR(VLOOKUP(F132,'[5]230'!$B$1:$K$65536,10,0),0)</f>
        <v>0.25</v>
      </c>
      <c r="Y132" s="151">
        <f t="shared" si="27"/>
        <v>0</v>
      </c>
      <c r="Z132" s="151">
        <f t="shared" si="28"/>
        <v>79</v>
      </c>
      <c r="AA132" s="152" t="str">
        <f t="shared" si="29"/>
        <v/>
      </c>
      <c r="AB132" s="152">
        <f t="shared" si="30"/>
        <v>-79</v>
      </c>
      <c r="AC132" s="152">
        <f t="shared" si="31"/>
        <v>-79</v>
      </c>
      <c r="AD132" s="155"/>
      <c r="AE132" s="156"/>
      <c r="AF132" s="108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</row>
    <row r="133" s="105" customFormat="1" ht="17.25" spans="1:47">
      <c r="A133" s="103"/>
      <c r="B133" s="103"/>
      <c r="C133" s="103"/>
      <c r="D133" s="103"/>
      <c r="E133" s="103"/>
      <c r="F133" s="106" t="s">
        <v>392</v>
      </c>
      <c r="G133" s="103" t="s">
        <v>393</v>
      </c>
      <c r="H133" s="103"/>
      <c r="I133" s="103"/>
      <c r="J133" s="103"/>
      <c r="K133" s="107"/>
      <c r="L133" s="103"/>
      <c r="M133" s="157">
        <v>0</v>
      </c>
      <c r="N133" s="157"/>
      <c r="O133" s="157"/>
      <c r="P133" s="157"/>
      <c r="Q133" s="157"/>
      <c r="R133" s="157"/>
      <c r="S133" s="139">
        <f t="shared" si="32"/>
        <v>0</v>
      </c>
      <c r="T133" s="140">
        <f>VLOOKUP(F133,[8]数据!$A:$I,9,0)</f>
        <v>3</v>
      </c>
      <c r="U133" s="141" t="str">
        <f t="shared" si="33"/>
        <v/>
      </c>
      <c r="V133" s="141">
        <f t="shared" si="26"/>
        <v>-3</v>
      </c>
      <c r="W133" s="142"/>
      <c r="X133" s="143">
        <f>IFERROR(VLOOKUP(F133,'[5]230'!$B$1:$K$65536,10,0),0)</f>
        <v>21.2389</v>
      </c>
      <c r="Y133" s="151">
        <f t="shared" si="27"/>
        <v>0</v>
      </c>
      <c r="Z133" s="151">
        <f t="shared" si="28"/>
        <v>63.7167</v>
      </c>
      <c r="AA133" s="152" t="str">
        <f t="shared" si="29"/>
        <v/>
      </c>
      <c r="AB133" s="152">
        <f t="shared" si="30"/>
        <v>-63.7167</v>
      </c>
      <c r="AC133" s="152">
        <f t="shared" si="31"/>
        <v>-63.7167</v>
      </c>
      <c r="AD133" s="155"/>
      <c r="AE133" s="156"/>
      <c r="AF133" s="108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</row>
    <row r="134" s="105" customFormat="1" ht="17.25" spans="1:47">
      <c r="A134" s="103"/>
      <c r="B134" s="103"/>
      <c r="C134" s="103"/>
      <c r="D134" s="103"/>
      <c r="E134" s="103"/>
      <c r="F134" s="106" t="s">
        <v>394</v>
      </c>
      <c r="G134" s="103" t="s">
        <v>395</v>
      </c>
      <c r="H134" s="103"/>
      <c r="I134" s="103"/>
      <c r="J134" s="103"/>
      <c r="K134" s="107"/>
      <c r="L134" s="103"/>
      <c r="M134" s="157">
        <v>0</v>
      </c>
      <c r="N134" s="157"/>
      <c r="O134" s="157"/>
      <c r="P134" s="157"/>
      <c r="Q134" s="157"/>
      <c r="R134" s="157"/>
      <c r="S134" s="139">
        <f t="shared" si="32"/>
        <v>0</v>
      </c>
      <c r="T134" s="140">
        <f>VLOOKUP(F134,[8]数据!$A:$I,9,0)</f>
        <v>8</v>
      </c>
      <c r="U134" s="141" t="str">
        <f t="shared" si="33"/>
        <v/>
      </c>
      <c r="V134" s="141">
        <f t="shared" si="26"/>
        <v>-8</v>
      </c>
      <c r="W134" s="142"/>
      <c r="X134" s="143">
        <f>IFERROR(VLOOKUP(F134,'[5]230'!$B$1:$K$65536,10,0),0)</f>
        <v>43.9</v>
      </c>
      <c r="Y134" s="151">
        <f t="shared" si="27"/>
        <v>0</v>
      </c>
      <c r="Z134" s="151">
        <f t="shared" si="28"/>
        <v>351.2</v>
      </c>
      <c r="AA134" s="152" t="str">
        <f t="shared" si="29"/>
        <v/>
      </c>
      <c r="AB134" s="152">
        <f t="shared" si="30"/>
        <v>-351.2</v>
      </c>
      <c r="AC134" s="152">
        <f t="shared" si="31"/>
        <v>-351.2</v>
      </c>
      <c r="AD134" s="155"/>
      <c r="AE134" s="156"/>
      <c r="AF134" s="108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</row>
    <row r="135" s="105" customFormat="1" ht="17.25" spans="1:47">
      <c r="A135" s="103"/>
      <c r="B135" s="103"/>
      <c r="C135" s="103"/>
      <c r="D135" s="103"/>
      <c r="E135" s="103"/>
      <c r="F135" s="106" t="s">
        <v>396</v>
      </c>
      <c r="G135" s="103" t="s">
        <v>397</v>
      </c>
      <c r="H135" s="103"/>
      <c r="I135" s="103"/>
      <c r="J135" s="103"/>
      <c r="K135" s="107"/>
      <c r="L135" s="103"/>
      <c r="M135" s="157">
        <v>0</v>
      </c>
      <c r="N135" s="157"/>
      <c r="O135" s="157"/>
      <c r="P135" s="157"/>
      <c r="Q135" s="157"/>
      <c r="R135" s="157"/>
      <c r="S135" s="139">
        <f t="shared" si="32"/>
        <v>0</v>
      </c>
      <c r="T135" s="140">
        <f>VLOOKUP(F135,[8]数据!$A:$I,9,0)</f>
        <v>12</v>
      </c>
      <c r="U135" s="141" t="str">
        <f t="shared" si="33"/>
        <v/>
      </c>
      <c r="V135" s="141">
        <f t="shared" si="26"/>
        <v>-12</v>
      </c>
      <c r="W135" s="142"/>
      <c r="X135" s="143">
        <f>IFERROR(VLOOKUP(F135,'[5]230'!$B$1:$K$65536,10,0),0)</f>
        <v>21.2389</v>
      </c>
      <c r="Y135" s="151">
        <f t="shared" si="27"/>
        <v>0</v>
      </c>
      <c r="Z135" s="151">
        <f t="shared" si="28"/>
        <v>254.8668</v>
      </c>
      <c r="AA135" s="152" t="str">
        <f t="shared" si="29"/>
        <v/>
      </c>
      <c r="AB135" s="152">
        <f t="shared" si="30"/>
        <v>-254.8668</v>
      </c>
      <c r="AC135" s="152">
        <f t="shared" si="31"/>
        <v>-254.8668</v>
      </c>
      <c r="AD135" s="155"/>
      <c r="AE135" s="156"/>
      <c r="AF135" s="108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</row>
    <row r="136" s="105" customFormat="1" ht="17.25" spans="1:47">
      <c r="A136" s="103"/>
      <c r="B136" s="103"/>
      <c r="C136" s="103"/>
      <c r="D136" s="103"/>
      <c r="E136" s="103"/>
      <c r="F136" s="106" t="s">
        <v>398</v>
      </c>
      <c r="G136" s="103" t="s">
        <v>399</v>
      </c>
      <c r="H136" s="103"/>
      <c r="I136" s="103"/>
      <c r="J136" s="103"/>
      <c r="K136" s="107"/>
      <c r="L136" s="103"/>
      <c r="M136" s="157">
        <v>0</v>
      </c>
      <c r="N136" s="157"/>
      <c r="O136" s="157"/>
      <c r="P136" s="157"/>
      <c r="Q136" s="157"/>
      <c r="R136" s="157"/>
      <c r="S136" s="139">
        <f t="shared" si="32"/>
        <v>0</v>
      </c>
      <c r="T136" s="140">
        <f>VLOOKUP(F136,[8]数据!$A:$I,9,0)</f>
        <v>78</v>
      </c>
      <c r="U136" s="141" t="str">
        <f t="shared" si="33"/>
        <v/>
      </c>
      <c r="V136" s="141">
        <f t="shared" si="26"/>
        <v>-78</v>
      </c>
      <c r="W136" s="142"/>
      <c r="X136" s="143">
        <f>IFERROR(VLOOKUP(F136,'[5]230'!$B$1:$K$65536,10,0),0)</f>
        <v>1.95</v>
      </c>
      <c r="Y136" s="151">
        <f t="shared" si="27"/>
        <v>0</v>
      </c>
      <c r="Z136" s="151">
        <f t="shared" si="28"/>
        <v>152.1</v>
      </c>
      <c r="AA136" s="152" t="str">
        <f t="shared" si="29"/>
        <v/>
      </c>
      <c r="AB136" s="152">
        <f t="shared" si="30"/>
        <v>-152.1</v>
      </c>
      <c r="AC136" s="152">
        <f t="shared" si="31"/>
        <v>-152.1</v>
      </c>
      <c r="AD136" s="155"/>
      <c r="AE136" s="156"/>
      <c r="AF136" s="108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</row>
    <row r="137" s="105" customFormat="1" ht="17.25" spans="1:47">
      <c r="A137" s="103"/>
      <c r="B137" s="103"/>
      <c r="C137" s="103"/>
      <c r="D137" s="103"/>
      <c r="E137" s="103"/>
      <c r="F137" s="106" t="s">
        <v>400</v>
      </c>
      <c r="G137" s="103" t="s">
        <v>401</v>
      </c>
      <c r="H137" s="103"/>
      <c r="I137" s="103"/>
      <c r="J137" s="103"/>
      <c r="K137" s="107"/>
      <c r="L137" s="103"/>
      <c r="M137" s="157">
        <v>0</v>
      </c>
      <c r="N137" s="157"/>
      <c r="O137" s="157"/>
      <c r="P137" s="157"/>
      <c r="Q137" s="157"/>
      <c r="R137" s="157"/>
      <c r="S137" s="139">
        <f t="shared" si="32"/>
        <v>0</v>
      </c>
      <c r="T137" s="140">
        <f>VLOOKUP(F137,[8]数据!$A:$I,9,0)</f>
        <v>235</v>
      </c>
      <c r="U137" s="141" t="str">
        <f t="shared" si="33"/>
        <v/>
      </c>
      <c r="V137" s="141">
        <f t="shared" si="26"/>
        <v>-235</v>
      </c>
      <c r="W137" s="142"/>
      <c r="X137" s="143">
        <f>IFERROR(VLOOKUP(F137,'[5]230'!$B$1:$K$65536,10,0),0)</f>
        <v>0.4859</v>
      </c>
      <c r="Y137" s="151">
        <f t="shared" si="27"/>
        <v>0</v>
      </c>
      <c r="Z137" s="151">
        <f t="shared" si="28"/>
        <v>114.1865</v>
      </c>
      <c r="AA137" s="152" t="str">
        <f t="shared" si="29"/>
        <v/>
      </c>
      <c r="AB137" s="152">
        <f t="shared" si="30"/>
        <v>-114.1865</v>
      </c>
      <c r="AC137" s="152">
        <f t="shared" si="31"/>
        <v>-114.1865</v>
      </c>
      <c r="AD137" s="155"/>
      <c r="AE137" s="156"/>
      <c r="AF137" s="108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</row>
    <row r="138" s="105" customFormat="1" ht="17.25" spans="1:47">
      <c r="A138" s="103"/>
      <c r="B138" s="103"/>
      <c r="C138" s="103"/>
      <c r="D138" s="103"/>
      <c r="E138" s="103"/>
      <c r="F138" s="106" t="s">
        <v>402</v>
      </c>
      <c r="G138" s="103" t="s">
        <v>403</v>
      </c>
      <c r="H138" s="103"/>
      <c r="I138" s="103"/>
      <c r="J138" s="103"/>
      <c r="K138" s="107"/>
      <c r="L138" s="103"/>
      <c r="M138" s="157">
        <v>0</v>
      </c>
      <c r="N138" s="157"/>
      <c r="O138" s="157"/>
      <c r="P138" s="157"/>
      <c r="Q138" s="157"/>
      <c r="R138" s="157"/>
      <c r="S138" s="139">
        <f t="shared" si="32"/>
        <v>0</v>
      </c>
      <c r="T138" s="140">
        <f>VLOOKUP(F138,[8]数据!$A:$I,9,0)</f>
        <v>11</v>
      </c>
      <c r="U138" s="141" t="str">
        <f t="shared" si="33"/>
        <v/>
      </c>
      <c r="V138" s="141">
        <f t="shared" si="26"/>
        <v>-11</v>
      </c>
      <c r="W138" s="142"/>
      <c r="X138" s="143">
        <f>IFERROR(VLOOKUP(F138,'[5]230'!$B$1:$K$65536,10,0),0)</f>
        <v>0.2293</v>
      </c>
      <c r="Y138" s="151">
        <f t="shared" si="27"/>
        <v>0</v>
      </c>
      <c r="Z138" s="151">
        <f t="shared" si="28"/>
        <v>2.5223</v>
      </c>
      <c r="AA138" s="152" t="str">
        <f t="shared" si="29"/>
        <v/>
      </c>
      <c r="AB138" s="152">
        <f t="shared" si="30"/>
        <v>-2.5223</v>
      </c>
      <c r="AC138" s="152">
        <f t="shared" si="31"/>
        <v>-2.5223</v>
      </c>
      <c r="AD138" s="155"/>
      <c r="AE138" s="156"/>
      <c r="AF138" s="108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3"/>
    </row>
    <row r="139" s="105" customFormat="1" ht="17.25" spans="1:47">
      <c r="A139" s="103"/>
      <c r="B139" s="103"/>
      <c r="C139" s="103"/>
      <c r="D139" s="103"/>
      <c r="E139" s="103"/>
      <c r="F139" s="106" t="s">
        <v>404</v>
      </c>
      <c r="G139" s="103" t="s">
        <v>405</v>
      </c>
      <c r="H139" s="103"/>
      <c r="I139" s="103"/>
      <c r="J139" s="103"/>
      <c r="K139" s="107"/>
      <c r="L139" s="103"/>
      <c r="M139" s="157">
        <v>0</v>
      </c>
      <c r="N139" s="157"/>
      <c r="O139" s="157"/>
      <c r="P139" s="157"/>
      <c r="Q139" s="157"/>
      <c r="R139" s="157"/>
      <c r="S139" s="139">
        <f t="shared" si="32"/>
        <v>0</v>
      </c>
      <c r="T139" s="140">
        <f>VLOOKUP(F139,[8]数据!$A:$I,9,0)</f>
        <v>80</v>
      </c>
      <c r="U139" s="141" t="str">
        <f t="shared" si="33"/>
        <v/>
      </c>
      <c r="V139" s="141">
        <f t="shared" si="26"/>
        <v>-80</v>
      </c>
      <c r="W139" s="142"/>
      <c r="X139" s="143">
        <f>IFERROR(VLOOKUP(F139,'[5]230'!$B$1:$K$65536,10,0),0)</f>
        <v>0.1123</v>
      </c>
      <c r="Y139" s="151">
        <f t="shared" si="27"/>
        <v>0</v>
      </c>
      <c r="Z139" s="151">
        <f t="shared" si="28"/>
        <v>8.984</v>
      </c>
      <c r="AA139" s="152" t="str">
        <f t="shared" si="29"/>
        <v/>
      </c>
      <c r="AB139" s="152">
        <f t="shared" si="30"/>
        <v>-8.984</v>
      </c>
      <c r="AC139" s="152">
        <f t="shared" si="31"/>
        <v>-8.984</v>
      </c>
      <c r="AD139" s="155"/>
      <c r="AE139" s="156"/>
      <c r="AF139" s="108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</row>
    <row r="140" s="105" customFormat="1" ht="17.25" spans="1:47">
      <c r="A140" s="103"/>
      <c r="B140" s="103"/>
      <c r="C140" s="103"/>
      <c r="D140" s="103"/>
      <c r="E140" s="103"/>
      <c r="F140" s="106" t="s">
        <v>406</v>
      </c>
      <c r="G140" s="103" t="s">
        <v>407</v>
      </c>
      <c r="H140" s="103"/>
      <c r="I140" s="103"/>
      <c r="J140" s="103"/>
      <c r="K140" s="107"/>
      <c r="L140" s="103"/>
      <c r="M140" s="157">
        <v>0</v>
      </c>
      <c r="N140" s="157"/>
      <c r="O140" s="157"/>
      <c r="P140" s="157"/>
      <c r="Q140" s="157"/>
      <c r="R140" s="157"/>
      <c r="S140" s="139">
        <f t="shared" si="32"/>
        <v>0</v>
      </c>
      <c r="T140" s="140">
        <f>VLOOKUP(F140,[8]数据!$A:$I,9,0)</f>
        <v>301</v>
      </c>
      <c r="U140" s="141" t="str">
        <f t="shared" si="33"/>
        <v/>
      </c>
      <c r="V140" s="141">
        <f t="shared" si="26"/>
        <v>-301</v>
      </c>
      <c r="W140" s="142"/>
      <c r="X140" s="143">
        <f>IFERROR(VLOOKUP(F140,'[5]230'!$B$1:$K$65536,10,0),0)</f>
        <v>0.1332</v>
      </c>
      <c r="Y140" s="151">
        <f t="shared" si="27"/>
        <v>0</v>
      </c>
      <c r="Z140" s="151">
        <f t="shared" si="28"/>
        <v>40.0932</v>
      </c>
      <c r="AA140" s="152" t="str">
        <f t="shared" si="29"/>
        <v/>
      </c>
      <c r="AB140" s="152">
        <f t="shared" si="30"/>
        <v>-40.0932</v>
      </c>
      <c r="AC140" s="152">
        <f t="shared" si="31"/>
        <v>-40.0932</v>
      </c>
      <c r="AD140" s="155"/>
      <c r="AE140" s="156"/>
      <c r="AF140" s="108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</row>
    <row r="141" s="105" customFormat="1" ht="17.25" spans="1:47">
      <c r="A141" s="103"/>
      <c r="B141" s="103"/>
      <c r="C141" s="103"/>
      <c r="D141" s="103"/>
      <c r="E141" s="103"/>
      <c r="F141" s="106" t="s">
        <v>408</v>
      </c>
      <c r="G141" s="103" t="s">
        <v>409</v>
      </c>
      <c r="H141" s="103"/>
      <c r="I141" s="103"/>
      <c r="J141" s="103"/>
      <c r="K141" s="107"/>
      <c r="L141" s="103"/>
      <c r="M141" s="157">
        <v>0</v>
      </c>
      <c r="N141" s="157"/>
      <c r="O141" s="157"/>
      <c r="P141" s="157"/>
      <c r="Q141" s="157"/>
      <c r="R141" s="157"/>
      <c r="S141" s="139">
        <f t="shared" si="32"/>
        <v>0</v>
      </c>
      <c r="T141" s="140">
        <f>VLOOKUP(F141,[8]数据!$A:$I,9,0)</f>
        <v>100</v>
      </c>
      <c r="U141" s="141" t="str">
        <f t="shared" si="33"/>
        <v/>
      </c>
      <c r="V141" s="141">
        <f t="shared" si="26"/>
        <v>-100</v>
      </c>
      <c r="W141" s="142"/>
      <c r="X141" s="143">
        <f>IFERROR(VLOOKUP(F141,'[5]230'!$B$1:$K$65536,10,0),0)</f>
        <v>5.476</v>
      </c>
      <c r="Y141" s="151">
        <f t="shared" si="27"/>
        <v>0</v>
      </c>
      <c r="Z141" s="151">
        <f t="shared" si="28"/>
        <v>547.6</v>
      </c>
      <c r="AA141" s="152" t="str">
        <f t="shared" si="29"/>
        <v/>
      </c>
      <c r="AB141" s="152">
        <f t="shared" si="30"/>
        <v>-547.6</v>
      </c>
      <c r="AC141" s="152">
        <f t="shared" si="31"/>
        <v>-547.6</v>
      </c>
      <c r="AD141" s="155"/>
      <c r="AE141" s="156"/>
      <c r="AF141" s="108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</row>
    <row r="142" s="105" customFormat="1" ht="17.25" spans="1:47">
      <c r="A142" s="103"/>
      <c r="B142" s="103"/>
      <c r="C142" s="103"/>
      <c r="D142" s="103"/>
      <c r="E142" s="103"/>
      <c r="F142" s="106" t="s">
        <v>410</v>
      </c>
      <c r="G142" s="103" t="s">
        <v>411</v>
      </c>
      <c r="H142" s="103"/>
      <c r="I142" s="103"/>
      <c r="J142" s="103"/>
      <c r="K142" s="107"/>
      <c r="L142" s="103"/>
      <c r="M142" s="157">
        <v>0</v>
      </c>
      <c r="N142" s="157"/>
      <c r="O142" s="157"/>
      <c r="P142" s="157"/>
      <c r="Q142" s="157"/>
      <c r="R142" s="157"/>
      <c r="S142" s="139">
        <f t="shared" si="32"/>
        <v>0</v>
      </c>
      <c r="T142" s="140">
        <f>VLOOKUP(F142,[8]数据!$A:$I,9,0)</f>
        <v>1942</v>
      </c>
      <c r="U142" s="141" t="str">
        <f t="shared" si="33"/>
        <v/>
      </c>
      <c r="V142" s="141">
        <f t="shared" si="26"/>
        <v>-1942</v>
      </c>
      <c r="W142" s="142"/>
      <c r="X142" s="143">
        <f>IFERROR(VLOOKUP(F142,'[5]230'!$B$1:$K$65536,10,0),0)</f>
        <v>0.0637</v>
      </c>
      <c r="Y142" s="151">
        <f t="shared" si="27"/>
        <v>0</v>
      </c>
      <c r="Z142" s="151">
        <f t="shared" si="28"/>
        <v>123.7054</v>
      </c>
      <c r="AA142" s="152" t="str">
        <f t="shared" si="29"/>
        <v/>
      </c>
      <c r="AB142" s="152">
        <f t="shared" si="30"/>
        <v>-123.7054</v>
      </c>
      <c r="AC142" s="152">
        <f t="shared" si="31"/>
        <v>-123.7054</v>
      </c>
      <c r="AD142" s="155"/>
      <c r="AE142" s="156"/>
      <c r="AF142" s="108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</row>
    <row r="143" s="105" customFormat="1" ht="17.25" spans="1:47">
      <c r="A143" s="103"/>
      <c r="B143" s="103"/>
      <c r="C143" s="103"/>
      <c r="D143" s="103"/>
      <c r="E143" s="103"/>
      <c r="F143" s="106" t="s">
        <v>412</v>
      </c>
      <c r="G143" s="103" t="s">
        <v>413</v>
      </c>
      <c r="H143" s="103"/>
      <c r="I143" s="103"/>
      <c r="J143" s="103"/>
      <c r="K143" s="107"/>
      <c r="L143" s="103"/>
      <c r="M143" s="157">
        <v>0</v>
      </c>
      <c r="N143" s="157"/>
      <c r="O143" s="157"/>
      <c r="P143" s="157"/>
      <c r="Q143" s="157"/>
      <c r="R143" s="157"/>
      <c r="S143" s="139">
        <f t="shared" si="32"/>
        <v>0</v>
      </c>
      <c r="T143" s="140">
        <f>VLOOKUP(F143,[8]数据!$A:$I,9,0)</f>
        <v>14</v>
      </c>
      <c r="U143" s="141" t="str">
        <f t="shared" si="33"/>
        <v/>
      </c>
      <c r="V143" s="141">
        <f t="shared" si="26"/>
        <v>-14</v>
      </c>
      <c r="W143" s="142"/>
      <c r="X143" s="143">
        <f>IFERROR(VLOOKUP(F143,'[5]230'!$B$1:$K$65536,10,0),0)</f>
        <v>0</v>
      </c>
      <c r="Y143" s="151">
        <f t="shared" si="27"/>
        <v>0</v>
      </c>
      <c r="Z143" s="151">
        <f t="shared" si="28"/>
        <v>0</v>
      </c>
      <c r="AA143" s="152" t="str">
        <f t="shared" si="29"/>
        <v/>
      </c>
      <c r="AB143" s="152">
        <f t="shared" si="30"/>
        <v>0</v>
      </c>
      <c r="AC143" s="152">
        <f t="shared" si="31"/>
        <v>0</v>
      </c>
      <c r="AD143" s="155"/>
      <c r="AE143" s="156"/>
      <c r="AF143" s="108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</row>
    <row r="144" s="105" customFormat="1" ht="17.25" spans="1:47">
      <c r="A144" s="103"/>
      <c r="B144" s="103"/>
      <c r="C144" s="103"/>
      <c r="D144" s="103"/>
      <c r="E144" s="103"/>
      <c r="F144" s="106" t="s">
        <v>414</v>
      </c>
      <c r="G144" s="103" t="s">
        <v>415</v>
      </c>
      <c r="H144" s="103"/>
      <c r="I144" s="103"/>
      <c r="J144" s="103"/>
      <c r="K144" s="107"/>
      <c r="L144" s="103"/>
      <c r="M144" s="157">
        <v>0</v>
      </c>
      <c r="N144" s="157"/>
      <c r="O144" s="157"/>
      <c r="P144" s="157"/>
      <c r="Q144" s="157"/>
      <c r="R144" s="157"/>
      <c r="S144" s="139">
        <f t="shared" si="32"/>
        <v>0</v>
      </c>
      <c r="T144" s="140">
        <f>VLOOKUP(F144,[8]数据!$A:$I,9,0)</f>
        <v>8</v>
      </c>
      <c r="U144" s="141" t="str">
        <f t="shared" si="33"/>
        <v/>
      </c>
      <c r="V144" s="141">
        <f t="shared" si="26"/>
        <v>-8</v>
      </c>
      <c r="W144" s="142"/>
      <c r="X144" s="143">
        <f>IFERROR(VLOOKUP(F144,'[5]230'!$B$1:$K$65536,10,0),0)</f>
        <v>0.177</v>
      </c>
      <c r="Y144" s="151">
        <f t="shared" si="27"/>
        <v>0</v>
      </c>
      <c r="Z144" s="151">
        <f t="shared" si="28"/>
        <v>1.416</v>
      </c>
      <c r="AA144" s="152" t="str">
        <f t="shared" si="29"/>
        <v/>
      </c>
      <c r="AB144" s="152">
        <f t="shared" si="30"/>
        <v>-1.416</v>
      </c>
      <c r="AC144" s="152">
        <f t="shared" si="31"/>
        <v>-1.416</v>
      </c>
      <c r="AD144" s="155"/>
      <c r="AE144" s="156"/>
      <c r="AF144" s="108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</row>
    <row r="145" s="105" customFormat="1" ht="17.25" spans="1:47">
      <c r="A145" s="103"/>
      <c r="B145" s="103"/>
      <c r="C145" s="103"/>
      <c r="D145" s="103"/>
      <c r="E145" s="103"/>
      <c r="F145" s="106" t="s">
        <v>416</v>
      </c>
      <c r="G145" s="103" t="s">
        <v>417</v>
      </c>
      <c r="H145" s="103"/>
      <c r="I145" s="103"/>
      <c r="J145" s="103"/>
      <c r="K145" s="107"/>
      <c r="L145" s="103"/>
      <c r="M145" s="157">
        <v>0</v>
      </c>
      <c r="N145" s="157"/>
      <c r="O145" s="157"/>
      <c r="P145" s="157"/>
      <c r="Q145" s="157"/>
      <c r="R145" s="157"/>
      <c r="S145" s="139">
        <f t="shared" si="32"/>
        <v>0</v>
      </c>
      <c r="T145" s="140">
        <f>VLOOKUP(F145,[8]数据!$A:$I,9,0)</f>
        <v>23</v>
      </c>
      <c r="U145" s="141" t="str">
        <f t="shared" si="33"/>
        <v/>
      </c>
      <c r="V145" s="141">
        <f t="shared" si="26"/>
        <v>-23</v>
      </c>
      <c r="W145" s="142"/>
      <c r="X145" s="143">
        <f>IFERROR(VLOOKUP(F145,'[5]230'!$B$1:$K$65536,10,0),0)</f>
        <v>56.7658</v>
      </c>
      <c r="Y145" s="151">
        <f t="shared" si="27"/>
        <v>0</v>
      </c>
      <c r="Z145" s="151">
        <f t="shared" si="28"/>
        <v>1305.6134</v>
      </c>
      <c r="AA145" s="152" t="str">
        <f t="shared" si="29"/>
        <v/>
      </c>
      <c r="AB145" s="152">
        <f t="shared" si="30"/>
        <v>-1305.6134</v>
      </c>
      <c r="AC145" s="152">
        <f t="shared" si="31"/>
        <v>-1305.6134</v>
      </c>
      <c r="AD145" s="155"/>
      <c r="AE145" s="156"/>
      <c r="AF145" s="108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</row>
    <row r="146" s="105" customFormat="1" ht="17.25" spans="1:47">
      <c r="A146" s="103"/>
      <c r="B146" s="103"/>
      <c r="C146" s="103"/>
      <c r="D146" s="103"/>
      <c r="E146" s="103"/>
      <c r="F146" s="106" t="s">
        <v>418</v>
      </c>
      <c r="G146" s="103" t="s">
        <v>419</v>
      </c>
      <c r="H146" s="103"/>
      <c r="I146" s="103"/>
      <c r="J146" s="103"/>
      <c r="K146" s="107"/>
      <c r="L146" s="103"/>
      <c r="M146" s="157">
        <v>0</v>
      </c>
      <c r="N146" s="157"/>
      <c r="O146" s="157"/>
      <c r="P146" s="157"/>
      <c r="Q146" s="157"/>
      <c r="R146" s="157"/>
      <c r="S146" s="139">
        <f t="shared" si="32"/>
        <v>0</v>
      </c>
      <c r="T146" s="140">
        <f>VLOOKUP(F146,[8]数据!$A:$I,9,0)</f>
        <v>18</v>
      </c>
      <c r="U146" s="141" t="str">
        <f t="shared" si="33"/>
        <v/>
      </c>
      <c r="V146" s="141">
        <f t="shared" si="26"/>
        <v>-18</v>
      </c>
      <c r="W146" s="142"/>
      <c r="X146" s="143">
        <f>IFERROR(VLOOKUP(F146,'[5]230'!$B$1:$K$65536,10,0),0)</f>
        <v>23.2185</v>
      </c>
      <c r="Y146" s="151">
        <f t="shared" si="27"/>
        <v>0</v>
      </c>
      <c r="Z146" s="151">
        <f t="shared" si="28"/>
        <v>417.933</v>
      </c>
      <c r="AA146" s="152" t="str">
        <f t="shared" si="29"/>
        <v/>
      </c>
      <c r="AB146" s="152">
        <f t="shared" si="30"/>
        <v>-417.933</v>
      </c>
      <c r="AC146" s="152">
        <f t="shared" si="31"/>
        <v>-417.933</v>
      </c>
      <c r="AD146" s="155"/>
      <c r="AE146" s="156"/>
      <c r="AF146" s="108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</row>
    <row r="147" s="105" customFormat="1" ht="17.25" spans="1:47">
      <c r="A147" s="103"/>
      <c r="B147" s="103"/>
      <c r="C147" s="103"/>
      <c r="D147" s="103"/>
      <c r="E147" s="103"/>
      <c r="F147" s="106" t="s">
        <v>420</v>
      </c>
      <c r="G147" s="103" t="s">
        <v>421</v>
      </c>
      <c r="H147" s="103"/>
      <c r="I147" s="103"/>
      <c r="J147" s="103"/>
      <c r="K147" s="107"/>
      <c r="L147" s="103"/>
      <c r="M147" s="157">
        <v>0</v>
      </c>
      <c r="N147" s="157"/>
      <c r="O147" s="157"/>
      <c r="P147" s="157"/>
      <c r="Q147" s="157"/>
      <c r="R147" s="157"/>
      <c r="S147" s="139">
        <f t="shared" si="32"/>
        <v>0</v>
      </c>
      <c r="T147" s="140">
        <f>VLOOKUP(F147,[8]数据!$A:$I,9,0)</f>
        <v>4</v>
      </c>
      <c r="U147" s="141" t="str">
        <f t="shared" si="33"/>
        <v/>
      </c>
      <c r="V147" s="141">
        <f t="shared" si="26"/>
        <v>-4</v>
      </c>
      <c r="W147" s="142"/>
      <c r="X147" s="143">
        <f>IFERROR(VLOOKUP(F147,'[5]230'!$B$1:$K$65536,10,0),0)</f>
        <v>40</v>
      </c>
      <c r="Y147" s="151">
        <f t="shared" si="27"/>
        <v>0</v>
      </c>
      <c r="Z147" s="151">
        <f t="shared" si="28"/>
        <v>160</v>
      </c>
      <c r="AA147" s="152" t="str">
        <f t="shared" si="29"/>
        <v/>
      </c>
      <c r="AB147" s="152">
        <f t="shared" si="30"/>
        <v>-160</v>
      </c>
      <c r="AC147" s="152">
        <f t="shared" si="31"/>
        <v>-160</v>
      </c>
      <c r="AD147" s="155"/>
      <c r="AE147" s="156"/>
      <c r="AF147" s="108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</row>
    <row r="148" s="105" customFormat="1" ht="17.25" spans="1:47">
      <c r="A148" s="103"/>
      <c r="B148" s="103"/>
      <c r="C148" s="103"/>
      <c r="D148" s="103"/>
      <c r="E148" s="103"/>
      <c r="F148" s="106" t="s">
        <v>422</v>
      </c>
      <c r="G148" s="103" t="s">
        <v>423</v>
      </c>
      <c r="H148" s="103"/>
      <c r="I148" s="103"/>
      <c r="J148" s="103"/>
      <c r="K148" s="107"/>
      <c r="L148" s="103"/>
      <c r="M148" s="157">
        <v>0</v>
      </c>
      <c r="N148" s="157"/>
      <c r="O148" s="157"/>
      <c r="P148" s="157"/>
      <c r="Q148" s="157"/>
      <c r="R148" s="157"/>
      <c r="S148" s="139">
        <f t="shared" si="32"/>
        <v>0</v>
      </c>
      <c r="T148" s="140">
        <f>VLOOKUP(F148,[8]数据!$A:$I,9,0)</f>
        <v>3</v>
      </c>
      <c r="U148" s="141" t="str">
        <f t="shared" si="33"/>
        <v/>
      </c>
      <c r="V148" s="141">
        <f t="shared" ref="V148:V179" si="34">IF(S148&lt;T148,S148-T148,"")</f>
        <v>-3</v>
      </c>
      <c r="W148" s="142"/>
      <c r="X148" s="143">
        <f>IFERROR(VLOOKUP(F148,'[5]230'!$B$1:$K$65536,10,0),0)</f>
        <v>1.2438</v>
      </c>
      <c r="Y148" s="151">
        <f t="shared" si="27"/>
        <v>0</v>
      </c>
      <c r="Z148" s="151">
        <f t="shared" si="28"/>
        <v>3.7314</v>
      </c>
      <c r="AA148" s="152" t="str">
        <f t="shared" si="29"/>
        <v/>
      </c>
      <c r="AB148" s="152">
        <f t="shared" si="30"/>
        <v>-3.7314</v>
      </c>
      <c r="AC148" s="152">
        <f t="shared" si="31"/>
        <v>-3.7314</v>
      </c>
      <c r="AD148" s="155"/>
      <c r="AE148" s="156"/>
      <c r="AF148" s="108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</row>
    <row r="149" s="105" customFormat="1" ht="17.25" spans="1:47">
      <c r="A149" s="103"/>
      <c r="B149" s="103"/>
      <c r="C149" s="103"/>
      <c r="D149" s="103"/>
      <c r="E149" s="103"/>
      <c r="F149" s="106" t="s">
        <v>424</v>
      </c>
      <c r="G149" s="103" t="s">
        <v>425</v>
      </c>
      <c r="H149" s="103"/>
      <c r="I149" s="103"/>
      <c r="J149" s="103"/>
      <c r="K149" s="107"/>
      <c r="L149" s="103"/>
      <c r="M149" s="157">
        <v>0</v>
      </c>
      <c r="N149" s="157"/>
      <c r="O149" s="157"/>
      <c r="P149" s="157"/>
      <c r="Q149" s="157"/>
      <c r="R149" s="157"/>
      <c r="S149" s="139">
        <f t="shared" si="32"/>
        <v>0</v>
      </c>
      <c r="T149" s="140">
        <f>VLOOKUP(F149,[8]数据!$A:$I,9,0)</f>
        <v>371</v>
      </c>
      <c r="U149" s="141" t="str">
        <f t="shared" si="33"/>
        <v/>
      </c>
      <c r="V149" s="141">
        <f t="shared" si="34"/>
        <v>-371</v>
      </c>
      <c r="W149" s="142"/>
      <c r="X149" s="143">
        <f>IFERROR(VLOOKUP(F149,'[5]230'!$B$1:$K$65536,10,0),0)</f>
        <v>0.0746</v>
      </c>
      <c r="Y149" s="151">
        <f t="shared" si="27"/>
        <v>0</v>
      </c>
      <c r="Z149" s="151">
        <f t="shared" si="28"/>
        <v>27.6766</v>
      </c>
      <c r="AA149" s="152" t="str">
        <f t="shared" si="29"/>
        <v/>
      </c>
      <c r="AB149" s="152">
        <f t="shared" si="30"/>
        <v>-27.6766</v>
      </c>
      <c r="AC149" s="152">
        <f t="shared" si="31"/>
        <v>-27.6766</v>
      </c>
      <c r="AD149" s="155"/>
      <c r="AE149" s="156"/>
      <c r="AF149" s="108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</row>
    <row r="150" s="105" customFormat="1" ht="17.25" spans="1:47">
      <c r="A150" s="103"/>
      <c r="B150" s="103"/>
      <c r="C150" s="103"/>
      <c r="D150" s="103"/>
      <c r="E150" s="103"/>
      <c r="F150" s="106" t="s">
        <v>426</v>
      </c>
      <c r="G150" s="103" t="s">
        <v>427</v>
      </c>
      <c r="H150" s="103"/>
      <c r="I150" s="103"/>
      <c r="J150" s="103"/>
      <c r="K150" s="107"/>
      <c r="L150" s="103"/>
      <c r="M150" s="157">
        <v>0</v>
      </c>
      <c r="N150" s="157"/>
      <c r="O150" s="157"/>
      <c r="P150" s="157"/>
      <c r="Q150" s="157"/>
      <c r="R150" s="157"/>
      <c r="S150" s="139">
        <f t="shared" si="32"/>
        <v>0</v>
      </c>
      <c r="T150" s="140">
        <f>VLOOKUP(F150,[8]数据!$A:$I,9,0)</f>
        <v>1</v>
      </c>
      <c r="U150" s="141" t="str">
        <f t="shared" si="33"/>
        <v/>
      </c>
      <c r="V150" s="141">
        <f t="shared" si="34"/>
        <v>-1</v>
      </c>
      <c r="W150" s="142"/>
      <c r="X150" s="143">
        <f>IFERROR(VLOOKUP(F150,'[5]230'!$B$1:$K$65536,10,0),0)</f>
        <v>1.3314</v>
      </c>
      <c r="Y150" s="151">
        <f t="shared" si="27"/>
        <v>0</v>
      </c>
      <c r="Z150" s="151">
        <f t="shared" si="28"/>
        <v>1.3314</v>
      </c>
      <c r="AA150" s="152" t="str">
        <f t="shared" si="29"/>
        <v/>
      </c>
      <c r="AB150" s="152">
        <f t="shared" si="30"/>
        <v>-1.3314</v>
      </c>
      <c r="AC150" s="152">
        <f t="shared" si="31"/>
        <v>-1.3314</v>
      </c>
      <c r="AD150" s="155"/>
      <c r="AE150" s="156"/>
      <c r="AF150" s="108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</row>
    <row r="151" s="105" customFormat="1" ht="17.25" spans="1:47">
      <c r="A151" s="103"/>
      <c r="B151" s="103"/>
      <c r="C151" s="103"/>
      <c r="D151" s="103"/>
      <c r="E151" s="103"/>
      <c r="F151" s="106" t="s">
        <v>428</v>
      </c>
      <c r="G151" s="103" t="s">
        <v>429</v>
      </c>
      <c r="H151" s="103"/>
      <c r="I151" s="103"/>
      <c r="J151" s="103"/>
      <c r="K151" s="107"/>
      <c r="L151" s="103"/>
      <c r="M151" s="157">
        <v>0</v>
      </c>
      <c r="N151" s="157"/>
      <c r="O151" s="157"/>
      <c r="P151" s="157"/>
      <c r="Q151" s="157"/>
      <c r="R151" s="157"/>
      <c r="S151" s="139">
        <f t="shared" si="32"/>
        <v>0</v>
      </c>
      <c r="T151" s="140">
        <f>VLOOKUP(F151,[8]数据!$A:$I,9,0)</f>
        <v>9</v>
      </c>
      <c r="U151" s="141" t="str">
        <f t="shared" si="33"/>
        <v/>
      </c>
      <c r="V151" s="141">
        <f t="shared" si="34"/>
        <v>-9</v>
      </c>
      <c r="W151" s="142"/>
      <c r="X151" s="143">
        <f>IFERROR(VLOOKUP(F151,'[5]230'!$B$1:$K$65536,10,0),0)</f>
        <v>1.1846</v>
      </c>
      <c r="Y151" s="151">
        <f t="shared" si="27"/>
        <v>0</v>
      </c>
      <c r="Z151" s="151">
        <f t="shared" si="28"/>
        <v>10.6614</v>
      </c>
      <c r="AA151" s="152" t="str">
        <f t="shared" si="29"/>
        <v/>
      </c>
      <c r="AB151" s="152">
        <f t="shared" si="30"/>
        <v>-10.6614</v>
      </c>
      <c r="AC151" s="152">
        <f t="shared" si="31"/>
        <v>-10.6614</v>
      </c>
      <c r="AD151" s="155"/>
      <c r="AE151" s="156"/>
      <c r="AF151" s="108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3"/>
    </row>
    <row r="152" s="105" customFormat="1" ht="17.25" spans="1:47">
      <c r="A152" s="103"/>
      <c r="B152" s="103"/>
      <c r="C152" s="103"/>
      <c r="D152" s="103"/>
      <c r="E152" s="103"/>
      <c r="F152" s="106" t="s">
        <v>430</v>
      </c>
      <c r="G152" s="103" t="s">
        <v>431</v>
      </c>
      <c r="H152" s="103"/>
      <c r="I152" s="103"/>
      <c r="J152" s="103"/>
      <c r="K152" s="107"/>
      <c r="L152" s="103"/>
      <c r="M152" s="157">
        <v>0</v>
      </c>
      <c r="N152" s="157"/>
      <c r="O152" s="157"/>
      <c r="P152" s="157"/>
      <c r="Q152" s="157"/>
      <c r="R152" s="157"/>
      <c r="S152" s="139">
        <f t="shared" si="32"/>
        <v>0</v>
      </c>
      <c r="T152" s="140">
        <f>VLOOKUP(F152,[8]数据!$A:$I,9,0)</f>
        <v>6</v>
      </c>
      <c r="U152" s="141" t="str">
        <f t="shared" si="33"/>
        <v/>
      </c>
      <c r="V152" s="141">
        <f t="shared" si="34"/>
        <v>-6</v>
      </c>
      <c r="W152" s="142"/>
      <c r="X152" s="143">
        <f>IFERROR(VLOOKUP(F152,'[5]230'!$B$1:$K$65536,10,0),0)</f>
        <v>1.12582</v>
      </c>
      <c r="Y152" s="151">
        <f t="shared" si="27"/>
        <v>0</v>
      </c>
      <c r="Z152" s="151">
        <f t="shared" si="28"/>
        <v>6.75492</v>
      </c>
      <c r="AA152" s="152" t="str">
        <f t="shared" si="29"/>
        <v/>
      </c>
      <c r="AB152" s="152">
        <f t="shared" si="30"/>
        <v>-6.75492</v>
      </c>
      <c r="AC152" s="152">
        <f t="shared" si="31"/>
        <v>-6.75492</v>
      </c>
      <c r="AD152" s="155"/>
      <c r="AE152" s="156"/>
      <c r="AF152" s="108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</row>
    <row r="153" s="105" customFormat="1" ht="17.25" spans="1:47">
      <c r="A153" s="103"/>
      <c r="B153" s="103"/>
      <c r="C153" s="103"/>
      <c r="D153" s="103"/>
      <c r="E153" s="103"/>
      <c r="F153" s="106" t="s">
        <v>432</v>
      </c>
      <c r="G153" s="103" t="s">
        <v>433</v>
      </c>
      <c r="H153" s="103"/>
      <c r="I153" s="103"/>
      <c r="J153" s="103"/>
      <c r="K153" s="107"/>
      <c r="L153" s="103"/>
      <c r="M153" s="157">
        <v>0</v>
      </c>
      <c r="N153" s="157"/>
      <c r="O153" s="157"/>
      <c r="P153" s="157"/>
      <c r="Q153" s="157"/>
      <c r="R153" s="157"/>
      <c r="S153" s="139">
        <f t="shared" si="32"/>
        <v>0</v>
      </c>
      <c r="T153" s="140">
        <f>VLOOKUP(F153,[8]数据!$A:$I,9,0)</f>
        <v>41</v>
      </c>
      <c r="U153" s="141" t="str">
        <f t="shared" si="33"/>
        <v/>
      </c>
      <c r="V153" s="141">
        <f t="shared" si="34"/>
        <v>-41</v>
      </c>
      <c r="W153" s="142"/>
      <c r="X153" s="143">
        <f>IFERROR(VLOOKUP(F153,'[5]230'!$B$1:$K$65536,10,0),0)</f>
        <v>1.18405</v>
      </c>
      <c r="Y153" s="151">
        <f t="shared" si="27"/>
        <v>0</v>
      </c>
      <c r="Z153" s="151">
        <f t="shared" si="28"/>
        <v>48.54605</v>
      </c>
      <c r="AA153" s="152" t="str">
        <f t="shared" si="29"/>
        <v/>
      </c>
      <c r="AB153" s="152">
        <f t="shared" si="30"/>
        <v>-48.54605</v>
      </c>
      <c r="AC153" s="152">
        <f t="shared" si="31"/>
        <v>-48.54605</v>
      </c>
      <c r="AD153" s="155"/>
      <c r="AE153" s="156"/>
      <c r="AF153" s="108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</row>
    <row r="154" s="105" customFormat="1" ht="17.25" spans="1:47">
      <c r="A154" s="103"/>
      <c r="B154" s="103"/>
      <c r="C154" s="103"/>
      <c r="D154" s="103"/>
      <c r="E154" s="103"/>
      <c r="F154" s="106" t="s">
        <v>434</v>
      </c>
      <c r="G154" s="103" t="s">
        <v>435</v>
      </c>
      <c r="H154" s="103"/>
      <c r="I154" s="103"/>
      <c r="J154" s="103"/>
      <c r="K154" s="107"/>
      <c r="L154" s="103"/>
      <c r="M154" s="157">
        <v>0</v>
      </c>
      <c r="N154" s="157"/>
      <c r="O154" s="157"/>
      <c r="P154" s="157"/>
      <c r="Q154" s="157"/>
      <c r="R154" s="157"/>
      <c r="S154" s="139">
        <f t="shared" si="32"/>
        <v>0</v>
      </c>
      <c r="T154" s="140">
        <f>VLOOKUP(F154,[8]数据!$A:$I,9,0)</f>
        <v>5</v>
      </c>
      <c r="U154" s="141" t="str">
        <f t="shared" si="33"/>
        <v/>
      </c>
      <c r="V154" s="141">
        <f t="shared" si="34"/>
        <v>-5</v>
      </c>
      <c r="W154" s="142"/>
      <c r="X154" s="143">
        <f>IFERROR(VLOOKUP(F154,'[5]230'!$B$1:$K$65536,10,0),0)</f>
        <v>2.0978</v>
      </c>
      <c r="Y154" s="151">
        <f t="shared" si="27"/>
        <v>0</v>
      </c>
      <c r="Z154" s="151">
        <f t="shared" si="28"/>
        <v>10.489</v>
      </c>
      <c r="AA154" s="152" t="str">
        <f t="shared" si="29"/>
        <v/>
      </c>
      <c r="AB154" s="152">
        <f t="shared" si="30"/>
        <v>-10.489</v>
      </c>
      <c r="AC154" s="152">
        <f t="shared" si="31"/>
        <v>-10.489</v>
      </c>
      <c r="AD154" s="155"/>
      <c r="AE154" s="156"/>
      <c r="AF154" s="108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</row>
    <row r="155" s="105" customFormat="1" ht="17.25" spans="1:47">
      <c r="A155" s="103"/>
      <c r="B155" s="103"/>
      <c r="C155" s="103"/>
      <c r="D155" s="103"/>
      <c r="E155" s="103"/>
      <c r="F155" s="106" t="s">
        <v>436</v>
      </c>
      <c r="G155" s="103" t="s">
        <v>437</v>
      </c>
      <c r="H155" s="103"/>
      <c r="I155" s="103"/>
      <c r="J155" s="103"/>
      <c r="K155" s="107"/>
      <c r="L155" s="103"/>
      <c r="M155" s="157">
        <v>0</v>
      </c>
      <c r="N155" s="157"/>
      <c r="O155" s="157"/>
      <c r="P155" s="157"/>
      <c r="Q155" s="157"/>
      <c r="R155" s="157"/>
      <c r="S155" s="139">
        <f t="shared" si="32"/>
        <v>0</v>
      </c>
      <c r="T155" s="140">
        <f>VLOOKUP(F155,[8]数据!$A:$I,9,0)</f>
        <v>137</v>
      </c>
      <c r="U155" s="141" t="str">
        <f t="shared" si="33"/>
        <v/>
      </c>
      <c r="V155" s="141">
        <f t="shared" si="34"/>
        <v>-137</v>
      </c>
      <c r="W155" s="142"/>
      <c r="X155" s="143">
        <f>IFERROR(VLOOKUP(F155,'[5]230'!$B$1:$K$65536,10,0),0)</f>
        <v>0.2405</v>
      </c>
      <c r="Y155" s="151">
        <f t="shared" si="27"/>
        <v>0</v>
      </c>
      <c r="Z155" s="151">
        <f t="shared" si="28"/>
        <v>32.9485</v>
      </c>
      <c r="AA155" s="152" t="str">
        <f t="shared" si="29"/>
        <v/>
      </c>
      <c r="AB155" s="152">
        <f t="shared" si="30"/>
        <v>-32.9485</v>
      </c>
      <c r="AC155" s="152">
        <f t="shared" si="31"/>
        <v>-32.9485</v>
      </c>
      <c r="AD155" s="155"/>
      <c r="AE155" s="156"/>
      <c r="AF155" s="108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</row>
    <row r="156" s="105" customFormat="1" ht="17.25" spans="1:47">
      <c r="A156" s="103"/>
      <c r="B156" s="103"/>
      <c r="C156" s="103"/>
      <c r="D156" s="103"/>
      <c r="E156" s="103"/>
      <c r="F156" s="106" t="s">
        <v>438</v>
      </c>
      <c r="G156" s="103" t="s">
        <v>439</v>
      </c>
      <c r="H156" s="103"/>
      <c r="I156" s="103"/>
      <c r="J156" s="103"/>
      <c r="K156" s="107"/>
      <c r="L156" s="103"/>
      <c r="M156" s="157">
        <v>0</v>
      </c>
      <c r="N156" s="157"/>
      <c r="O156" s="157"/>
      <c r="P156" s="157"/>
      <c r="Q156" s="157"/>
      <c r="R156" s="157"/>
      <c r="S156" s="139">
        <f t="shared" si="32"/>
        <v>0</v>
      </c>
      <c r="T156" s="140">
        <f>VLOOKUP(F156,[8]数据!$A:$I,9,0)</f>
        <v>285</v>
      </c>
      <c r="U156" s="141" t="str">
        <f t="shared" si="33"/>
        <v/>
      </c>
      <c r="V156" s="141">
        <f t="shared" si="34"/>
        <v>-285</v>
      </c>
      <c r="W156" s="142"/>
      <c r="X156" s="143">
        <f>IFERROR(VLOOKUP(F156,'[5]230'!$B$1:$K$65536,10,0),0)</f>
        <v>0.6195</v>
      </c>
      <c r="Y156" s="151">
        <f t="shared" ref="Y156:Y187" si="35">IFERROR(S156*X156,"")</f>
        <v>0</v>
      </c>
      <c r="Z156" s="151">
        <f t="shared" ref="Z156:Z187" si="36">IFERROR(T156*X156,"")</f>
        <v>176.5575</v>
      </c>
      <c r="AA156" s="152" t="str">
        <f t="shared" ref="AA156:AA187" si="37">IFERROR(U156*X156,"")</f>
        <v/>
      </c>
      <c r="AB156" s="152">
        <f t="shared" ref="AB156:AB187" si="38">IFERROR(V156*X156,"")</f>
        <v>-176.5575</v>
      </c>
      <c r="AC156" s="152">
        <f t="shared" ref="AC156:AC187" si="39">Y156-Z156</f>
        <v>-176.5575</v>
      </c>
      <c r="AD156" s="155"/>
      <c r="AE156" s="156"/>
      <c r="AF156" s="108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</row>
    <row r="157" s="105" customFormat="1" ht="17.25" spans="1:47">
      <c r="A157" s="103"/>
      <c r="B157" s="103"/>
      <c r="C157" s="103"/>
      <c r="D157" s="103"/>
      <c r="E157" s="103"/>
      <c r="F157" s="106" t="s">
        <v>440</v>
      </c>
      <c r="G157" s="103" t="s">
        <v>441</v>
      </c>
      <c r="H157" s="103"/>
      <c r="I157" s="103"/>
      <c r="J157" s="103"/>
      <c r="K157" s="107"/>
      <c r="L157" s="103"/>
      <c r="M157" s="157">
        <v>0</v>
      </c>
      <c r="N157" s="157"/>
      <c r="O157" s="157"/>
      <c r="P157" s="157"/>
      <c r="Q157" s="157"/>
      <c r="R157" s="157"/>
      <c r="S157" s="139">
        <f t="shared" ref="S157:S188" si="40">M157</f>
        <v>0</v>
      </c>
      <c r="T157" s="140">
        <f>VLOOKUP(F157,[8]数据!$A:$I,9,0)</f>
        <v>71</v>
      </c>
      <c r="U157" s="141" t="str">
        <f t="shared" si="33"/>
        <v/>
      </c>
      <c r="V157" s="141">
        <f t="shared" si="34"/>
        <v>-71</v>
      </c>
      <c r="W157" s="142"/>
      <c r="X157" s="143">
        <f>IFERROR(VLOOKUP(F157,'[5]230'!$B$1:$K$65536,10,0),0)</f>
        <v>0.2073</v>
      </c>
      <c r="Y157" s="151">
        <f t="shared" si="35"/>
        <v>0</v>
      </c>
      <c r="Z157" s="151">
        <f t="shared" si="36"/>
        <v>14.7183</v>
      </c>
      <c r="AA157" s="152" t="str">
        <f t="shared" si="37"/>
        <v/>
      </c>
      <c r="AB157" s="152">
        <f t="shared" si="38"/>
        <v>-14.7183</v>
      </c>
      <c r="AC157" s="152">
        <f t="shared" si="39"/>
        <v>-14.7183</v>
      </c>
      <c r="AD157" s="155"/>
      <c r="AE157" s="156"/>
      <c r="AF157" s="108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</row>
    <row r="158" s="105" customFormat="1" ht="17.25" spans="1:47">
      <c r="A158" s="103"/>
      <c r="B158" s="103"/>
      <c r="C158" s="103"/>
      <c r="D158" s="103"/>
      <c r="E158" s="103"/>
      <c r="F158" s="106" t="s">
        <v>442</v>
      </c>
      <c r="G158" s="103" t="s">
        <v>443</v>
      </c>
      <c r="H158" s="103"/>
      <c r="I158" s="103"/>
      <c r="J158" s="103"/>
      <c r="K158" s="107"/>
      <c r="L158" s="103"/>
      <c r="M158" s="157">
        <v>0</v>
      </c>
      <c r="N158" s="157"/>
      <c r="O158" s="157"/>
      <c r="P158" s="157"/>
      <c r="Q158" s="157"/>
      <c r="R158" s="157"/>
      <c r="S158" s="139">
        <f t="shared" si="40"/>
        <v>0</v>
      </c>
      <c r="T158" s="140">
        <f>VLOOKUP(F158,[8]数据!$A:$I,9,0)</f>
        <v>81</v>
      </c>
      <c r="U158" s="141" t="str">
        <f t="shared" si="33"/>
        <v/>
      </c>
      <c r="V158" s="141">
        <f t="shared" si="34"/>
        <v>-81</v>
      </c>
      <c r="W158" s="142"/>
      <c r="X158" s="143">
        <f>IFERROR(VLOOKUP(F158,'[5]230'!$B$1:$K$65536,10,0),0)</f>
        <v>5.2643</v>
      </c>
      <c r="Y158" s="151">
        <f t="shared" si="35"/>
        <v>0</v>
      </c>
      <c r="Z158" s="151">
        <f t="shared" si="36"/>
        <v>426.4083</v>
      </c>
      <c r="AA158" s="152" t="str">
        <f t="shared" si="37"/>
        <v/>
      </c>
      <c r="AB158" s="152">
        <f t="shared" si="38"/>
        <v>-426.4083</v>
      </c>
      <c r="AC158" s="152">
        <f t="shared" si="39"/>
        <v>-426.4083</v>
      </c>
      <c r="AD158" s="155"/>
      <c r="AE158" s="156"/>
      <c r="AF158" s="108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</row>
    <row r="159" s="105" customFormat="1" ht="17.25" spans="1:47">
      <c r="A159" s="103"/>
      <c r="B159" s="103"/>
      <c r="C159" s="103"/>
      <c r="D159" s="103"/>
      <c r="E159" s="103"/>
      <c r="F159" s="106" t="s">
        <v>444</v>
      </c>
      <c r="G159" s="103" t="s">
        <v>445</v>
      </c>
      <c r="H159" s="103"/>
      <c r="I159" s="103"/>
      <c r="J159" s="103"/>
      <c r="K159" s="107"/>
      <c r="L159" s="103"/>
      <c r="M159" s="157">
        <v>0</v>
      </c>
      <c r="N159" s="157"/>
      <c r="O159" s="157"/>
      <c r="P159" s="157"/>
      <c r="Q159" s="157"/>
      <c r="R159" s="157"/>
      <c r="S159" s="139">
        <f t="shared" si="40"/>
        <v>0</v>
      </c>
      <c r="T159" s="140">
        <f>VLOOKUP(F159,[8]数据!$A:$I,9,0)</f>
        <v>41</v>
      </c>
      <c r="U159" s="141" t="str">
        <f t="shared" si="33"/>
        <v/>
      </c>
      <c r="V159" s="141">
        <f t="shared" si="34"/>
        <v>-41</v>
      </c>
      <c r="W159" s="142"/>
      <c r="X159" s="143">
        <f>IFERROR(VLOOKUP(F159,'[5]230'!$B$1:$K$65536,10,0),0)</f>
        <v>0.1</v>
      </c>
      <c r="Y159" s="151">
        <f t="shared" si="35"/>
        <v>0</v>
      </c>
      <c r="Z159" s="151">
        <f t="shared" si="36"/>
        <v>4.1</v>
      </c>
      <c r="AA159" s="152" t="str">
        <f t="shared" si="37"/>
        <v/>
      </c>
      <c r="AB159" s="152">
        <f t="shared" si="38"/>
        <v>-4.1</v>
      </c>
      <c r="AC159" s="152">
        <f t="shared" si="39"/>
        <v>-4.1</v>
      </c>
      <c r="AD159" s="155"/>
      <c r="AE159" s="156"/>
      <c r="AF159" s="108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</row>
    <row r="160" s="105" customFormat="1" ht="17.25" spans="1:47">
      <c r="A160" s="103"/>
      <c r="B160" s="103"/>
      <c r="C160" s="103"/>
      <c r="D160" s="103"/>
      <c r="E160" s="103"/>
      <c r="F160" s="106" t="s">
        <v>446</v>
      </c>
      <c r="G160" s="103" t="s">
        <v>447</v>
      </c>
      <c r="H160" s="103"/>
      <c r="I160" s="103"/>
      <c r="J160" s="103"/>
      <c r="K160" s="107"/>
      <c r="L160" s="103"/>
      <c r="M160" s="157">
        <v>0</v>
      </c>
      <c r="N160" s="157"/>
      <c r="O160" s="157"/>
      <c r="P160" s="157"/>
      <c r="Q160" s="157"/>
      <c r="R160" s="157"/>
      <c r="S160" s="139">
        <f t="shared" si="40"/>
        <v>0</v>
      </c>
      <c r="T160" s="140">
        <f>VLOOKUP(F160,[8]数据!$A:$I,9,0)</f>
        <v>7</v>
      </c>
      <c r="U160" s="141" t="str">
        <f t="shared" si="33"/>
        <v/>
      </c>
      <c r="V160" s="141">
        <f t="shared" si="34"/>
        <v>-7</v>
      </c>
      <c r="W160" s="142"/>
      <c r="X160" s="143">
        <f>IFERROR(VLOOKUP(F160,'[5]230'!$B$1:$K$65536,10,0),0)</f>
        <v>0.9904</v>
      </c>
      <c r="Y160" s="151">
        <f t="shared" si="35"/>
        <v>0</v>
      </c>
      <c r="Z160" s="151">
        <f t="shared" si="36"/>
        <v>6.9328</v>
      </c>
      <c r="AA160" s="152" t="str">
        <f t="shared" si="37"/>
        <v/>
      </c>
      <c r="AB160" s="152">
        <f t="shared" si="38"/>
        <v>-6.9328</v>
      </c>
      <c r="AC160" s="152">
        <f t="shared" si="39"/>
        <v>-6.9328</v>
      </c>
      <c r="AD160" s="155"/>
      <c r="AE160" s="156"/>
      <c r="AF160" s="108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</row>
    <row r="161" s="105" customFormat="1" ht="17.25" spans="1:47">
      <c r="A161" s="103"/>
      <c r="B161" s="103"/>
      <c r="C161" s="103"/>
      <c r="D161" s="103"/>
      <c r="E161" s="103"/>
      <c r="F161" s="106" t="s">
        <v>448</v>
      </c>
      <c r="G161" s="103" t="s">
        <v>449</v>
      </c>
      <c r="H161" s="103"/>
      <c r="I161" s="103"/>
      <c r="J161" s="103"/>
      <c r="K161" s="107"/>
      <c r="L161" s="103"/>
      <c r="M161" s="157">
        <v>0</v>
      </c>
      <c r="N161" s="157"/>
      <c r="O161" s="157"/>
      <c r="P161" s="157"/>
      <c r="Q161" s="157"/>
      <c r="R161" s="157"/>
      <c r="S161" s="139">
        <f t="shared" si="40"/>
        <v>0</v>
      </c>
      <c r="T161" s="140">
        <f>VLOOKUP(F161,[8]数据!$A:$I,9,0)</f>
        <v>29</v>
      </c>
      <c r="U161" s="141" t="str">
        <f t="shared" si="33"/>
        <v/>
      </c>
      <c r="V161" s="141">
        <f t="shared" si="34"/>
        <v>-29</v>
      </c>
      <c r="W161" s="142"/>
      <c r="X161" s="143">
        <f>IFERROR(VLOOKUP(F161,'[5]230'!$B$1:$K$65536,10,0),0)</f>
        <v>2.5343</v>
      </c>
      <c r="Y161" s="151">
        <f t="shared" si="35"/>
        <v>0</v>
      </c>
      <c r="Z161" s="151">
        <f t="shared" si="36"/>
        <v>73.4947</v>
      </c>
      <c r="AA161" s="152" t="str">
        <f t="shared" si="37"/>
        <v/>
      </c>
      <c r="AB161" s="152">
        <f t="shared" si="38"/>
        <v>-73.4947</v>
      </c>
      <c r="AC161" s="152">
        <f t="shared" si="39"/>
        <v>-73.4947</v>
      </c>
      <c r="AD161" s="155"/>
      <c r="AE161" s="156"/>
      <c r="AF161" s="108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</row>
    <row r="162" s="105" customFormat="1" ht="17.25" spans="1:47">
      <c r="A162" s="103"/>
      <c r="B162" s="103"/>
      <c r="C162" s="103"/>
      <c r="D162" s="103"/>
      <c r="E162" s="103"/>
      <c r="F162" s="106" t="s">
        <v>450</v>
      </c>
      <c r="G162" s="103" t="s">
        <v>451</v>
      </c>
      <c r="H162" s="103"/>
      <c r="I162" s="103"/>
      <c r="J162" s="103"/>
      <c r="K162" s="107"/>
      <c r="L162" s="103"/>
      <c r="M162" s="157">
        <v>0</v>
      </c>
      <c r="N162" s="157"/>
      <c r="O162" s="157"/>
      <c r="P162" s="157"/>
      <c r="Q162" s="157"/>
      <c r="R162" s="157"/>
      <c r="S162" s="139">
        <f t="shared" si="40"/>
        <v>0</v>
      </c>
      <c r="T162" s="140">
        <f>VLOOKUP(F162,[8]数据!$A:$I,9,0)</f>
        <v>109</v>
      </c>
      <c r="U162" s="141" t="str">
        <f t="shared" si="33"/>
        <v/>
      </c>
      <c r="V162" s="141">
        <f t="shared" si="34"/>
        <v>-109</v>
      </c>
      <c r="W162" s="142"/>
      <c r="X162" s="143">
        <f>IFERROR(VLOOKUP(F162,'[5]230'!$B$1:$K$65536,10,0),0)</f>
        <v>1.2722</v>
      </c>
      <c r="Y162" s="151">
        <f t="shared" si="35"/>
        <v>0</v>
      </c>
      <c r="Z162" s="151">
        <f t="shared" si="36"/>
        <v>138.6698</v>
      </c>
      <c r="AA162" s="152" t="str">
        <f t="shared" si="37"/>
        <v/>
      </c>
      <c r="AB162" s="152">
        <f t="shared" si="38"/>
        <v>-138.6698</v>
      </c>
      <c r="AC162" s="152">
        <f t="shared" si="39"/>
        <v>-138.6698</v>
      </c>
      <c r="AD162" s="155"/>
      <c r="AE162" s="156"/>
      <c r="AF162" s="108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</row>
    <row r="163" s="105" customFormat="1" ht="17.25" spans="1:47">
      <c r="A163" s="103"/>
      <c r="B163" s="103"/>
      <c r="C163" s="103"/>
      <c r="D163" s="103"/>
      <c r="E163" s="103"/>
      <c r="F163" s="106" t="s">
        <v>452</v>
      </c>
      <c r="G163" s="103" t="s">
        <v>453</v>
      </c>
      <c r="H163" s="103"/>
      <c r="I163" s="103"/>
      <c r="J163" s="103"/>
      <c r="K163" s="107"/>
      <c r="L163" s="103"/>
      <c r="M163" s="157">
        <v>0</v>
      </c>
      <c r="N163" s="157"/>
      <c r="O163" s="157"/>
      <c r="P163" s="157"/>
      <c r="Q163" s="157"/>
      <c r="R163" s="157"/>
      <c r="S163" s="139">
        <f t="shared" si="40"/>
        <v>0</v>
      </c>
      <c r="T163" s="140">
        <f>VLOOKUP(F163,[8]数据!$A:$I,9,0)</f>
        <v>210</v>
      </c>
      <c r="U163" s="141" t="str">
        <f t="shared" si="33"/>
        <v/>
      </c>
      <c r="V163" s="141">
        <f t="shared" si="34"/>
        <v>-210</v>
      </c>
      <c r="W163" s="142"/>
      <c r="X163" s="143">
        <f>IFERROR(VLOOKUP(F163,'[5]230'!$B$1:$K$65536,10,0),0)</f>
        <v>0.0625</v>
      </c>
      <c r="Y163" s="151">
        <f t="shared" si="35"/>
        <v>0</v>
      </c>
      <c r="Z163" s="151">
        <f t="shared" si="36"/>
        <v>13.125</v>
      </c>
      <c r="AA163" s="152" t="str">
        <f t="shared" si="37"/>
        <v/>
      </c>
      <c r="AB163" s="152">
        <f t="shared" si="38"/>
        <v>-13.125</v>
      </c>
      <c r="AC163" s="152">
        <f t="shared" si="39"/>
        <v>-13.125</v>
      </c>
      <c r="AD163" s="155"/>
      <c r="AE163" s="156"/>
      <c r="AF163" s="108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</row>
    <row r="164" s="105" customFormat="1" ht="17.25" spans="1:47">
      <c r="A164" s="103"/>
      <c r="B164" s="103"/>
      <c r="C164" s="103"/>
      <c r="D164" s="103"/>
      <c r="E164" s="103"/>
      <c r="F164" s="106" t="s">
        <v>454</v>
      </c>
      <c r="G164" s="103" t="s">
        <v>455</v>
      </c>
      <c r="H164" s="103"/>
      <c r="I164" s="103"/>
      <c r="J164" s="103"/>
      <c r="K164" s="107"/>
      <c r="L164" s="103"/>
      <c r="M164" s="157">
        <v>0</v>
      </c>
      <c r="N164" s="157"/>
      <c r="O164" s="157"/>
      <c r="P164" s="157"/>
      <c r="Q164" s="157"/>
      <c r="R164" s="157"/>
      <c r="S164" s="139">
        <f t="shared" si="40"/>
        <v>0</v>
      </c>
      <c r="T164" s="140">
        <f>VLOOKUP(F164,[8]数据!$A:$I,9,0)</f>
        <v>91</v>
      </c>
      <c r="U164" s="141" t="str">
        <f t="shared" si="33"/>
        <v/>
      </c>
      <c r="V164" s="141">
        <f t="shared" si="34"/>
        <v>-91</v>
      </c>
      <c r="W164" s="142"/>
      <c r="X164" s="143">
        <f>IFERROR(VLOOKUP(F164,'[5]230'!$B$1:$K$65536,10,0),0)</f>
        <v>0.84808</v>
      </c>
      <c r="Y164" s="151">
        <f t="shared" si="35"/>
        <v>0</v>
      </c>
      <c r="Z164" s="151">
        <f t="shared" si="36"/>
        <v>77.17528</v>
      </c>
      <c r="AA164" s="152" t="str">
        <f t="shared" si="37"/>
        <v/>
      </c>
      <c r="AB164" s="152">
        <f t="shared" si="38"/>
        <v>-77.17528</v>
      </c>
      <c r="AC164" s="152">
        <f t="shared" si="39"/>
        <v>-77.17528</v>
      </c>
      <c r="AD164" s="155"/>
      <c r="AE164" s="156"/>
      <c r="AF164" s="108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3"/>
    </row>
    <row r="165" s="105" customFormat="1" ht="17.25" spans="1:47">
      <c r="A165" s="103"/>
      <c r="B165" s="103"/>
      <c r="C165" s="103"/>
      <c r="D165" s="103"/>
      <c r="E165" s="103"/>
      <c r="F165" s="106" t="s">
        <v>456</v>
      </c>
      <c r="G165" s="103" t="s">
        <v>457</v>
      </c>
      <c r="H165" s="103"/>
      <c r="I165" s="103"/>
      <c r="J165" s="103"/>
      <c r="K165" s="107"/>
      <c r="L165" s="103"/>
      <c r="M165" s="157">
        <v>0</v>
      </c>
      <c r="N165" s="157"/>
      <c r="O165" s="157"/>
      <c r="P165" s="157"/>
      <c r="Q165" s="157"/>
      <c r="R165" s="157"/>
      <c r="S165" s="139">
        <f t="shared" si="40"/>
        <v>0</v>
      </c>
      <c r="T165" s="140">
        <f>VLOOKUP(F165,[8]数据!$A:$I,9,0)</f>
        <v>8</v>
      </c>
      <c r="U165" s="141" t="str">
        <f t="shared" si="33"/>
        <v/>
      </c>
      <c r="V165" s="141">
        <f t="shared" si="34"/>
        <v>-8</v>
      </c>
      <c r="W165" s="142"/>
      <c r="X165" s="143">
        <f>IFERROR(VLOOKUP(F165,'[5]230'!$B$1:$K$65536,10,0),0)</f>
        <v>0.87968</v>
      </c>
      <c r="Y165" s="151">
        <f t="shared" si="35"/>
        <v>0</v>
      </c>
      <c r="Z165" s="151">
        <f t="shared" si="36"/>
        <v>7.03744</v>
      </c>
      <c r="AA165" s="152" t="str">
        <f t="shared" si="37"/>
        <v/>
      </c>
      <c r="AB165" s="152">
        <f t="shared" si="38"/>
        <v>-7.03744</v>
      </c>
      <c r="AC165" s="152">
        <f t="shared" si="39"/>
        <v>-7.03744</v>
      </c>
      <c r="AD165" s="155"/>
      <c r="AE165" s="156"/>
      <c r="AF165" s="108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</row>
    <row r="166" s="105" customFormat="1" ht="17.25" spans="1:47">
      <c r="A166" s="103"/>
      <c r="B166" s="103"/>
      <c r="C166" s="103"/>
      <c r="D166" s="103"/>
      <c r="E166" s="103"/>
      <c r="F166" s="106" t="s">
        <v>458</v>
      </c>
      <c r="G166" s="103" t="s">
        <v>459</v>
      </c>
      <c r="H166" s="103"/>
      <c r="I166" s="103"/>
      <c r="J166" s="103"/>
      <c r="K166" s="107"/>
      <c r="L166" s="103"/>
      <c r="M166" s="157">
        <v>0</v>
      </c>
      <c r="N166" s="157"/>
      <c r="O166" s="157"/>
      <c r="P166" s="157"/>
      <c r="Q166" s="157"/>
      <c r="R166" s="157"/>
      <c r="S166" s="139">
        <f t="shared" si="40"/>
        <v>0</v>
      </c>
      <c r="T166" s="140">
        <f>VLOOKUP(F166,[8]数据!$A:$I,9,0)</f>
        <v>95</v>
      </c>
      <c r="U166" s="141" t="str">
        <f t="shared" si="33"/>
        <v/>
      </c>
      <c r="V166" s="141">
        <f t="shared" si="34"/>
        <v>-95</v>
      </c>
      <c r="W166" s="142"/>
      <c r="X166" s="143">
        <f>IFERROR(VLOOKUP(F166,'[5]230'!$B$1:$K$65536,10,0),0)</f>
        <v>0.52179</v>
      </c>
      <c r="Y166" s="151">
        <f t="shared" si="35"/>
        <v>0</v>
      </c>
      <c r="Z166" s="151">
        <f t="shared" si="36"/>
        <v>49.57005</v>
      </c>
      <c r="AA166" s="152" t="str">
        <f t="shared" si="37"/>
        <v/>
      </c>
      <c r="AB166" s="152">
        <f t="shared" si="38"/>
        <v>-49.57005</v>
      </c>
      <c r="AC166" s="152">
        <f t="shared" si="39"/>
        <v>-49.57005</v>
      </c>
      <c r="AD166" s="155"/>
      <c r="AE166" s="156"/>
      <c r="AF166" s="108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</row>
    <row r="167" s="105" customFormat="1" ht="17.25" spans="1:47">
      <c r="A167" s="103"/>
      <c r="B167" s="103"/>
      <c r="C167" s="103"/>
      <c r="D167" s="103"/>
      <c r="E167" s="103"/>
      <c r="F167" s="106" t="s">
        <v>460</v>
      </c>
      <c r="G167" s="103" t="s">
        <v>461</v>
      </c>
      <c r="H167" s="103"/>
      <c r="I167" s="103"/>
      <c r="J167" s="103"/>
      <c r="K167" s="107"/>
      <c r="L167" s="103"/>
      <c r="M167" s="157">
        <v>0</v>
      </c>
      <c r="N167" s="157"/>
      <c r="O167" s="157"/>
      <c r="P167" s="157"/>
      <c r="Q167" s="157"/>
      <c r="R167" s="157"/>
      <c r="S167" s="139">
        <f t="shared" si="40"/>
        <v>0</v>
      </c>
      <c r="T167" s="140">
        <f>VLOOKUP(F167,[8]数据!$A:$I,9,0)</f>
        <v>9</v>
      </c>
      <c r="U167" s="141" t="str">
        <f t="shared" si="33"/>
        <v/>
      </c>
      <c r="V167" s="141">
        <f t="shared" si="34"/>
        <v>-9</v>
      </c>
      <c r="W167" s="142"/>
      <c r="X167" s="143">
        <f>IFERROR(VLOOKUP(F167,'[5]230'!$B$1:$K$65536,10,0),0)</f>
        <v>6.6141</v>
      </c>
      <c r="Y167" s="151">
        <f t="shared" si="35"/>
        <v>0</v>
      </c>
      <c r="Z167" s="151">
        <f t="shared" si="36"/>
        <v>59.5269</v>
      </c>
      <c r="AA167" s="152" t="str">
        <f t="shared" si="37"/>
        <v/>
      </c>
      <c r="AB167" s="152">
        <f t="shared" si="38"/>
        <v>-59.5269</v>
      </c>
      <c r="AC167" s="152">
        <f t="shared" si="39"/>
        <v>-59.5269</v>
      </c>
      <c r="AD167" s="155"/>
      <c r="AE167" s="156"/>
      <c r="AF167" s="108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</row>
    <row r="168" s="105" customFormat="1" ht="17.25" spans="1:47">
      <c r="A168" s="103"/>
      <c r="B168" s="103"/>
      <c r="C168" s="103"/>
      <c r="D168" s="103"/>
      <c r="E168" s="103"/>
      <c r="F168" s="106" t="s">
        <v>462</v>
      </c>
      <c r="G168" s="103" t="s">
        <v>463</v>
      </c>
      <c r="H168" s="103"/>
      <c r="I168" s="103"/>
      <c r="J168" s="103"/>
      <c r="K168" s="107"/>
      <c r="L168" s="103"/>
      <c r="M168" s="157">
        <v>0</v>
      </c>
      <c r="N168" s="157"/>
      <c r="O168" s="157"/>
      <c r="P168" s="157"/>
      <c r="Q168" s="157"/>
      <c r="R168" s="157"/>
      <c r="S168" s="139">
        <f t="shared" si="40"/>
        <v>0</v>
      </c>
      <c r="T168" s="140">
        <f>VLOOKUP(F168,[8]数据!$A:$I,9,0)</f>
        <v>6</v>
      </c>
      <c r="U168" s="141" t="str">
        <f t="shared" si="33"/>
        <v/>
      </c>
      <c r="V168" s="141">
        <f t="shared" si="34"/>
        <v>-6</v>
      </c>
      <c r="W168" s="142"/>
      <c r="X168" s="143">
        <f>IFERROR(VLOOKUP(F168,'[5]230'!$B$1:$K$65536,10,0),0)</f>
        <v>8.07667</v>
      </c>
      <c r="Y168" s="151">
        <f t="shared" si="35"/>
        <v>0</v>
      </c>
      <c r="Z168" s="151">
        <f t="shared" si="36"/>
        <v>48.46002</v>
      </c>
      <c r="AA168" s="152" t="str">
        <f t="shared" si="37"/>
        <v/>
      </c>
      <c r="AB168" s="152">
        <f t="shared" si="38"/>
        <v>-48.46002</v>
      </c>
      <c r="AC168" s="152">
        <f t="shared" si="39"/>
        <v>-48.46002</v>
      </c>
      <c r="AD168" s="155"/>
      <c r="AE168" s="156"/>
      <c r="AF168" s="108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</row>
    <row r="169" s="105" customFormat="1" ht="17.25" spans="1:47">
      <c r="A169" s="103"/>
      <c r="B169" s="103"/>
      <c r="C169" s="103"/>
      <c r="D169" s="103"/>
      <c r="E169" s="103"/>
      <c r="F169" s="106" t="s">
        <v>464</v>
      </c>
      <c r="G169" s="103" t="s">
        <v>465</v>
      </c>
      <c r="H169" s="103"/>
      <c r="I169" s="103"/>
      <c r="J169" s="103"/>
      <c r="K169" s="107"/>
      <c r="L169" s="103"/>
      <c r="M169" s="157">
        <v>0</v>
      </c>
      <c r="N169" s="157"/>
      <c r="O169" s="157"/>
      <c r="P169" s="157"/>
      <c r="Q169" s="157"/>
      <c r="R169" s="157"/>
      <c r="S169" s="139">
        <f t="shared" si="40"/>
        <v>0</v>
      </c>
      <c r="T169" s="140">
        <f>VLOOKUP(F169,[8]数据!$A:$I,9,0)</f>
        <v>10</v>
      </c>
      <c r="U169" s="141" t="str">
        <f t="shared" si="33"/>
        <v/>
      </c>
      <c r="V169" s="141">
        <f t="shared" si="34"/>
        <v>-10</v>
      </c>
      <c r="W169" s="142"/>
      <c r="X169" s="143">
        <f>IFERROR(VLOOKUP(F169,'[5]230'!$B$1:$K$65536,10,0),0)</f>
        <v>19.74202</v>
      </c>
      <c r="Y169" s="151">
        <f t="shared" si="35"/>
        <v>0</v>
      </c>
      <c r="Z169" s="151">
        <f t="shared" si="36"/>
        <v>197.4202</v>
      </c>
      <c r="AA169" s="152" t="str">
        <f t="shared" si="37"/>
        <v/>
      </c>
      <c r="AB169" s="152">
        <f t="shared" si="38"/>
        <v>-197.4202</v>
      </c>
      <c r="AC169" s="152">
        <f t="shared" si="39"/>
        <v>-197.4202</v>
      </c>
      <c r="AD169" s="155"/>
      <c r="AE169" s="156"/>
      <c r="AF169" s="108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</row>
    <row r="170" s="105" customFormat="1" ht="17.25" spans="1:47">
      <c r="A170" s="103"/>
      <c r="B170" s="103"/>
      <c r="C170" s="103"/>
      <c r="D170" s="103"/>
      <c r="E170" s="103"/>
      <c r="F170" s="106" t="s">
        <v>466</v>
      </c>
      <c r="G170" s="103" t="s">
        <v>467</v>
      </c>
      <c r="H170" s="103"/>
      <c r="I170" s="103"/>
      <c r="J170" s="103"/>
      <c r="K170" s="107"/>
      <c r="L170" s="103"/>
      <c r="M170" s="157">
        <v>0</v>
      </c>
      <c r="N170" s="157"/>
      <c r="O170" s="157"/>
      <c r="P170" s="157"/>
      <c r="Q170" s="157"/>
      <c r="R170" s="157"/>
      <c r="S170" s="139">
        <f t="shared" si="40"/>
        <v>0</v>
      </c>
      <c r="T170" s="140">
        <f>VLOOKUP(F170,[8]数据!$A:$I,9,0)</f>
        <v>6</v>
      </c>
      <c r="U170" s="141" t="str">
        <f t="shared" si="33"/>
        <v/>
      </c>
      <c r="V170" s="141">
        <f t="shared" si="34"/>
        <v>-6</v>
      </c>
      <c r="W170" s="142"/>
      <c r="X170" s="143">
        <f>IFERROR(VLOOKUP(F170,'[5]230'!$B$1:$K$65536,10,0),0)</f>
        <v>17.60751</v>
      </c>
      <c r="Y170" s="151">
        <f t="shared" si="35"/>
        <v>0</v>
      </c>
      <c r="Z170" s="151">
        <f t="shared" si="36"/>
        <v>105.64506</v>
      </c>
      <c r="AA170" s="152" t="str">
        <f t="shared" si="37"/>
        <v/>
      </c>
      <c r="AB170" s="152">
        <f t="shared" si="38"/>
        <v>-105.64506</v>
      </c>
      <c r="AC170" s="152">
        <f t="shared" si="39"/>
        <v>-105.64506</v>
      </c>
      <c r="AD170" s="155"/>
      <c r="AE170" s="156"/>
      <c r="AF170" s="108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</row>
    <row r="171" s="105" customFormat="1" ht="17.25" spans="1:47">
      <c r="A171" s="103"/>
      <c r="B171" s="103"/>
      <c r="C171" s="103"/>
      <c r="D171" s="103"/>
      <c r="E171" s="103"/>
      <c r="F171" s="106" t="s">
        <v>468</v>
      </c>
      <c r="G171" s="103" t="s">
        <v>469</v>
      </c>
      <c r="H171" s="103"/>
      <c r="I171" s="103"/>
      <c r="J171" s="103"/>
      <c r="K171" s="107"/>
      <c r="L171" s="103"/>
      <c r="M171" s="157">
        <v>0</v>
      </c>
      <c r="N171" s="157"/>
      <c r="O171" s="157"/>
      <c r="P171" s="157"/>
      <c r="Q171" s="157"/>
      <c r="R171" s="157"/>
      <c r="S171" s="139">
        <f t="shared" si="40"/>
        <v>0</v>
      </c>
      <c r="T171" s="140">
        <f>VLOOKUP(F171,[8]数据!$A:$I,9,0)</f>
        <v>18</v>
      </c>
      <c r="U171" s="141" t="str">
        <f t="shared" si="33"/>
        <v/>
      </c>
      <c r="V171" s="141">
        <f t="shared" si="34"/>
        <v>-18</v>
      </c>
      <c r="W171" s="142"/>
      <c r="X171" s="143">
        <f>IFERROR(VLOOKUP(F171,'[5]230'!$B$1:$K$65536,10,0),0)</f>
        <v>5.59769</v>
      </c>
      <c r="Y171" s="151">
        <f t="shared" si="35"/>
        <v>0</v>
      </c>
      <c r="Z171" s="151">
        <f t="shared" si="36"/>
        <v>100.75842</v>
      </c>
      <c r="AA171" s="152" t="str">
        <f t="shared" si="37"/>
        <v/>
      </c>
      <c r="AB171" s="152">
        <f t="shared" si="38"/>
        <v>-100.75842</v>
      </c>
      <c r="AC171" s="152">
        <f t="shared" si="39"/>
        <v>-100.75842</v>
      </c>
      <c r="AD171" s="155"/>
      <c r="AE171" s="156"/>
      <c r="AF171" s="108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</row>
    <row r="172" s="105" customFormat="1" ht="17.25" spans="1:47">
      <c r="A172" s="103"/>
      <c r="B172" s="103"/>
      <c r="C172" s="103"/>
      <c r="D172" s="103"/>
      <c r="E172" s="103"/>
      <c r="F172" s="106" t="s">
        <v>470</v>
      </c>
      <c r="G172" s="103" t="s">
        <v>471</v>
      </c>
      <c r="H172" s="103"/>
      <c r="I172" s="103"/>
      <c r="J172" s="103"/>
      <c r="K172" s="107"/>
      <c r="L172" s="103"/>
      <c r="M172" s="157">
        <v>0</v>
      </c>
      <c r="N172" s="157"/>
      <c r="O172" s="157"/>
      <c r="P172" s="157"/>
      <c r="Q172" s="157"/>
      <c r="R172" s="157"/>
      <c r="S172" s="139">
        <f t="shared" si="40"/>
        <v>0</v>
      </c>
      <c r="T172" s="140">
        <f>VLOOKUP(F172,[8]数据!$A:$I,9,0)</f>
        <v>23</v>
      </c>
      <c r="U172" s="141" t="str">
        <f t="shared" si="33"/>
        <v/>
      </c>
      <c r="V172" s="141">
        <f t="shared" si="34"/>
        <v>-23</v>
      </c>
      <c r="W172" s="142"/>
      <c r="X172" s="143">
        <f>IFERROR(VLOOKUP(F172,'[5]230'!$B$1:$K$65536,10,0),0)</f>
        <v>2.11078</v>
      </c>
      <c r="Y172" s="151">
        <f t="shared" si="35"/>
        <v>0</v>
      </c>
      <c r="Z172" s="151">
        <f t="shared" si="36"/>
        <v>48.54794</v>
      </c>
      <c r="AA172" s="152" t="str">
        <f t="shared" si="37"/>
        <v/>
      </c>
      <c r="AB172" s="152">
        <f t="shared" si="38"/>
        <v>-48.54794</v>
      </c>
      <c r="AC172" s="152">
        <f t="shared" si="39"/>
        <v>-48.54794</v>
      </c>
      <c r="AD172" s="155"/>
      <c r="AE172" s="156"/>
      <c r="AF172" s="108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</row>
    <row r="173" s="105" customFormat="1" ht="17.25" spans="1:47">
      <c r="A173" s="103"/>
      <c r="B173" s="103"/>
      <c r="C173" s="103"/>
      <c r="D173" s="103"/>
      <c r="E173" s="103"/>
      <c r="F173" s="106" t="s">
        <v>472</v>
      </c>
      <c r="G173" s="103" t="s">
        <v>473</v>
      </c>
      <c r="H173" s="103"/>
      <c r="I173" s="103"/>
      <c r="J173" s="103"/>
      <c r="K173" s="107"/>
      <c r="L173" s="103"/>
      <c r="M173" s="157">
        <v>0</v>
      </c>
      <c r="N173" s="157"/>
      <c r="O173" s="157"/>
      <c r="P173" s="157"/>
      <c r="Q173" s="157"/>
      <c r="R173" s="157"/>
      <c r="S173" s="139">
        <f t="shared" si="40"/>
        <v>0</v>
      </c>
      <c r="T173" s="140">
        <f>VLOOKUP(F173,[8]数据!$A:$I,9,0)</f>
        <v>67</v>
      </c>
      <c r="U173" s="141" t="str">
        <f t="shared" si="33"/>
        <v/>
      </c>
      <c r="V173" s="141">
        <f t="shared" si="34"/>
        <v>-67</v>
      </c>
      <c r="W173" s="142"/>
      <c r="X173" s="143">
        <f>IFERROR(VLOOKUP(F173,'[5]230'!$B$1:$K$65536,10,0),0)</f>
        <v>2.11078</v>
      </c>
      <c r="Y173" s="151">
        <f t="shared" si="35"/>
        <v>0</v>
      </c>
      <c r="Z173" s="151">
        <f t="shared" si="36"/>
        <v>141.42226</v>
      </c>
      <c r="AA173" s="152" t="str">
        <f t="shared" si="37"/>
        <v/>
      </c>
      <c r="AB173" s="152">
        <f t="shared" si="38"/>
        <v>-141.42226</v>
      </c>
      <c r="AC173" s="152">
        <f t="shared" si="39"/>
        <v>-141.42226</v>
      </c>
      <c r="AD173" s="155"/>
      <c r="AE173" s="156"/>
      <c r="AF173" s="108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</row>
    <row r="174" s="105" customFormat="1" ht="17.25" spans="1:47">
      <c r="A174" s="103"/>
      <c r="B174" s="103"/>
      <c r="C174" s="103"/>
      <c r="D174" s="103"/>
      <c r="E174" s="103"/>
      <c r="F174" s="106" t="s">
        <v>474</v>
      </c>
      <c r="G174" s="103" t="s">
        <v>475</v>
      </c>
      <c r="H174" s="103"/>
      <c r="I174" s="103"/>
      <c r="J174" s="103"/>
      <c r="K174" s="107"/>
      <c r="L174" s="103"/>
      <c r="M174" s="157">
        <v>0</v>
      </c>
      <c r="N174" s="157"/>
      <c r="O174" s="157"/>
      <c r="P174" s="157"/>
      <c r="Q174" s="157"/>
      <c r="R174" s="157"/>
      <c r="S174" s="139">
        <f t="shared" si="40"/>
        <v>0</v>
      </c>
      <c r="T174" s="140">
        <f>VLOOKUP(F174,[8]数据!$A:$I,9,0)</f>
        <v>597</v>
      </c>
      <c r="U174" s="141" t="str">
        <f t="shared" si="33"/>
        <v/>
      </c>
      <c r="V174" s="141">
        <f t="shared" si="34"/>
        <v>-597</v>
      </c>
      <c r="W174" s="142"/>
      <c r="X174" s="143">
        <f>IFERROR(VLOOKUP(F174,'[5]230'!$B$1:$K$65536,10,0),0)</f>
        <v>0.47209</v>
      </c>
      <c r="Y174" s="151">
        <f t="shared" si="35"/>
        <v>0</v>
      </c>
      <c r="Z174" s="151">
        <f t="shared" si="36"/>
        <v>281.83773</v>
      </c>
      <c r="AA174" s="152" t="str">
        <f t="shared" si="37"/>
        <v/>
      </c>
      <c r="AB174" s="152">
        <f t="shared" si="38"/>
        <v>-281.83773</v>
      </c>
      <c r="AC174" s="152">
        <f t="shared" si="39"/>
        <v>-281.83773</v>
      </c>
      <c r="AD174" s="155"/>
      <c r="AE174" s="156"/>
      <c r="AF174" s="108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</row>
    <row r="175" s="105" customFormat="1" ht="17.25" spans="1:47">
      <c r="A175" s="103"/>
      <c r="B175" s="103"/>
      <c r="C175" s="103"/>
      <c r="D175" s="103"/>
      <c r="E175" s="103"/>
      <c r="F175" s="106" t="s">
        <v>476</v>
      </c>
      <c r="G175" s="103" t="s">
        <v>477</v>
      </c>
      <c r="H175" s="103"/>
      <c r="I175" s="103"/>
      <c r="J175" s="103"/>
      <c r="K175" s="107"/>
      <c r="L175" s="103"/>
      <c r="M175" s="157">
        <v>0</v>
      </c>
      <c r="N175" s="157"/>
      <c r="O175" s="157"/>
      <c r="P175" s="157"/>
      <c r="Q175" s="157"/>
      <c r="R175" s="157"/>
      <c r="S175" s="139">
        <f t="shared" si="40"/>
        <v>0</v>
      </c>
      <c r="T175" s="140">
        <f>VLOOKUP(F175,[8]数据!$A:$I,9,0)</f>
        <v>43</v>
      </c>
      <c r="U175" s="141" t="str">
        <f t="shared" si="33"/>
        <v/>
      </c>
      <c r="V175" s="141">
        <f t="shared" si="34"/>
        <v>-43</v>
      </c>
      <c r="W175" s="142"/>
      <c r="X175" s="143">
        <f>IFERROR(VLOOKUP(F175,'[5]230'!$B$1:$K$65536,10,0),0)</f>
        <v>1.81294</v>
      </c>
      <c r="Y175" s="151">
        <f t="shared" si="35"/>
        <v>0</v>
      </c>
      <c r="Z175" s="151">
        <f t="shared" si="36"/>
        <v>77.95642</v>
      </c>
      <c r="AA175" s="152" t="str">
        <f t="shared" si="37"/>
        <v/>
      </c>
      <c r="AB175" s="152">
        <f t="shared" si="38"/>
        <v>-77.95642</v>
      </c>
      <c r="AC175" s="152">
        <f t="shared" si="39"/>
        <v>-77.95642</v>
      </c>
      <c r="AD175" s="155"/>
      <c r="AE175" s="156"/>
      <c r="AF175" s="108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</row>
    <row r="176" s="105" customFormat="1" ht="17.25" spans="1:47">
      <c r="A176" s="103"/>
      <c r="B176" s="103"/>
      <c r="C176" s="103"/>
      <c r="D176" s="103"/>
      <c r="E176" s="103"/>
      <c r="F176" s="106" t="s">
        <v>478</v>
      </c>
      <c r="G176" s="103" t="s">
        <v>479</v>
      </c>
      <c r="H176" s="103"/>
      <c r="I176" s="103"/>
      <c r="J176" s="103"/>
      <c r="K176" s="107"/>
      <c r="L176" s="103"/>
      <c r="M176" s="157">
        <v>0</v>
      </c>
      <c r="N176" s="157"/>
      <c r="O176" s="157"/>
      <c r="P176" s="157"/>
      <c r="Q176" s="157"/>
      <c r="R176" s="157"/>
      <c r="S176" s="139">
        <f t="shared" si="40"/>
        <v>0</v>
      </c>
      <c r="T176" s="140">
        <f>VLOOKUP(F176,[8]数据!$A:$I,9,0)</f>
        <v>64</v>
      </c>
      <c r="U176" s="141" t="str">
        <f t="shared" si="33"/>
        <v/>
      </c>
      <c r="V176" s="141">
        <f t="shared" si="34"/>
        <v>-64</v>
      </c>
      <c r="W176" s="142"/>
      <c r="X176" s="143">
        <f>IFERROR(VLOOKUP(F176,'[5]230'!$B$1:$K$65536,10,0),0)</f>
        <v>1.81294</v>
      </c>
      <c r="Y176" s="151">
        <f t="shared" si="35"/>
        <v>0</v>
      </c>
      <c r="Z176" s="151">
        <f t="shared" si="36"/>
        <v>116.02816</v>
      </c>
      <c r="AA176" s="152" t="str">
        <f t="shared" si="37"/>
        <v/>
      </c>
      <c r="AB176" s="152">
        <f t="shared" si="38"/>
        <v>-116.02816</v>
      </c>
      <c r="AC176" s="152">
        <f t="shared" si="39"/>
        <v>-116.02816</v>
      </c>
      <c r="AD176" s="155"/>
      <c r="AE176" s="156"/>
      <c r="AF176" s="108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</row>
    <row r="177" s="105" customFormat="1" ht="17.25" spans="1:47">
      <c r="A177" s="103"/>
      <c r="B177" s="103"/>
      <c r="C177" s="103"/>
      <c r="D177" s="103"/>
      <c r="E177" s="103"/>
      <c r="F177" s="106" t="s">
        <v>480</v>
      </c>
      <c r="G177" s="103" t="s">
        <v>481</v>
      </c>
      <c r="H177" s="103"/>
      <c r="I177" s="103"/>
      <c r="J177" s="103"/>
      <c r="K177" s="107"/>
      <c r="L177" s="103"/>
      <c r="M177" s="157">
        <v>0</v>
      </c>
      <c r="N177" s="157"/>
      <c r="O177" s="157"/>
      <c r="P177" s="157"/>
      <c r="Q177" s="157"/>
      <c r="R177" s="157"/>
      <c r="S177" s="139">
        <f t="shared" si="40"/>
        <v>0</v>
      </c>
      <c r="T177" s="140">
        <f>VLOOKUP(F177,[8]数据!$A:$I,9,0)</f>
        <v>27</v>
      </c>
      <c r="U177" s="141" t="str">
        <f t="shared" si="33"/>
        <v/>
      </c>
      <c r="V177" s="141">
        <f t="shared" si="34"/>
        <v>-27</v>
      </c>
      <c r="W177" s="142"/>
      <c r="X177" s="143">
        <f>IFERROR(VLOOKUP(F177,'[5]230'!$B$1:$K$65536,10,0),0)</f>
        <v>7.21547</v>
      </c>
      <c r="Y177" s="151">
        <f t="shared" si="35"/>
        <v>0</v>
      </c>
      <c r="Z177" s="151">
        <f t="shared" si="36"/>
        <v>194.81769</v>
      </c>
      <c r="AA177" s="152" t="str">
        <f t="shared" si="37"/>
        <v/>
      </c>
      <c r="AB177" s="152">
        <f t="shared" si="38"/>
        <v>-194.81769</v>
      </c>
      <c r="AC177" s="152">
        <f t="shared" si="39"/>
        <v>-194.81769</v>
      </c>
      <c r="AD177" s="155"/>
      <c r="AE177" s="156"/>
      <c r="AF177" s="108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3"/>
    </row>
    <row r="178" s="105" customFormat="1" ht="17.25" spans="1:47">
      <c r="A178" s="103"/>
      <c r="B178" s="103"/>
      <c r="C178" s="103"/>
      <c r="D178" s="103"/>
      <c r="E178" s="103"/>
      <c r="F178" s="106" t="s">
        <v>482</v>
      </c>
      <c r="G178" s="103" t="s">
        <v>483</v>
      </c>
      <c r="H178" s="103"/>
      <c r="I178" s="103"/>
      <c r="J178" s="103"/>
      <c r="K178" s="107"/>
      <c r="L178" s="103"/>
      <c r="M178" s="157">
        <v>0</v>
      </c>
      <c r="N178" s="157"/>
      <c r="O178" s="157"/>
      <c r="P178" s="157"/>
      <c r="Q178" s="157"/>
      <c r="R178" s="157"/>
      <c r="S178" s="139">
        <f t="shared" si="40"/>
        <v>0</v>
      </c>
      <c r="T178" s="140">
        <f>VLOOKUP(F178,[8]数据!$A:$I,9,0)</f>
        <v>31</v>
      </c>
      <c r="U178" s="141" t="str">
        <f t="shared" si="33"/>
        <v/>
      </c>
      <c r="V178" s="141">
        <f t="shared" si="34"/>
        <v>-31</v>
      </c>
      <c r="W178" s="142"/>
      <c r="X178" s="143">
        <f>IFERROR(VLOOKUP(F178,'[5]230'!$B$1:$K$65536,10,0),0)</f>
        <v>2</v>
      </c>
      <c r="Y178" s="151">
        <f t="shared" si="35"/>
        <v>0</v>
      </c>
      <c r="Z178" s="151">
        <f t="shared" si="36"/>
        <v>62</v>
      </c>
      <c r="AA178" s="152" t="str">
        <f t="shared" si="37"/>
        <v/>
      </c>
      <c r="AB178" s="152">
        <f t="shared" si="38"/>
        <v>-62</v>
      </c>
      <c r="AC178" s="152">
        <f t="shared" si="39"/>
        <v>-62</v>
      </c>
      <c r="AD178" s="155"/>
      <c r="AE178" s="156"/>
      <c r="AF178" s="108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</row>
    <row r="179" s="105" customFormat="1" ht="17.25" spans="1:47">
      <c r="A179" s="103"/>
      <c r="B179" s="103"/>
      <c r="C179" s="103"/>
      <c r="D179" s="103"/>
      <c r="E179" s="103"/>
      <c r="F179" s="106" t="s">
        <v>484</v>
      </c>
      <c r="G179" s="103" t="s">
        <v>485</v>
      </c>
      <c r="H179" s="103"/>
      <c r="I179" s="103"/>
      <c r="J179" s="103"/>
      <c r="K179" s="107"/>
      <c r="L179" s="103"/>
      <c r="M179" s="157">
        <v>0</v>
      </c>
      <c r="N179" s="157"/>
      <c r="O179" s="157"/>
      <c r="P179" s="157"/>
      <c r="Q179" s="157"/>
      <c r="R179" s="157"/>
      <c r="S179" s="139">
        <f t="shared" si="40"/>
        <v>0</v>
      </c>
      <c r="T179" s="140">
        <f>VLOOKUP(F179,[8]数据!$A:$I,9,0)</f>
        <v>10</v>
      </c>
      <c r="U179" s="141" t="str">
        <f t="shared" si="33"/>
        <v/>
      </c>
      <c r="V179" s="141">
        <f t="shared" si="34"/>
        <v>-10</v>
      </c>
      <c r="W179" s="142"/>
      <c r="X179" s="143">
        <f>IFERROR(VLOOKUP(F179,'[5]230'!$B$1:$K$65536,10,0),0)</f>
        <v>7.21547</v>
      </c>
      <c r="Y179" s="151">
        <f t="shared" si="35"/>
        <v>0</v>
      </c>
      <c r="Z179" s="151">
        <f t="shared" si="36"/>
        <v>72.1547</v>
      </c>
      <c r="AA179" s="152" t="str">
        <f t="shared" si="37"/>
        <v/>
      </c>
      <c r="AB179" s="152">
        <f t="shared" si="38"/>
        <v>-72.1547</v>
      </c>
      <c r="AC179" s="152">
        <f t="shared" si="39"/>
        <v>-72.1547</v>
      </c>
      <c r="AD179" s="155"/>
      <c r="AE179" s="156"/>
      <c r="AF179" s="108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</row>
    <row r="180" s="105" customFormat="1" ht="17.25" spans="1:47">
      <c r="A180" s="103"/>
      <c r="B180" s="103"/>
      <c r="C180" s="103"/>
      <c r="D180" s="103"/>
      <c r="E180" s="103"/>
      <c r="F180" s="106" t="s">
        <v>486</v>
      </c>
      <c r="G180" s="103" t="s">
        <v>487</v>
      </c>
      <c r="H180" s="103"/>
      <c r="I180" s="103"/>
      <c r="J180" s="103"/>
      <c r="K180" s="107"/>
      <c r="L180" s="103"/>
      <c r="M180" s="157">
        <v>0</v>
      </c>
      <c r="N180" s="157"/>
      <c r="O180" s="157"/>
      <c r="P180" s="157"/>
      <c r="Q180" s="157"/>
      <c r="R180" s="157"/>
      <c r="S180" s="139">
        <f t="shared" si="40"/>
        <v>0</v>
      </c>
      <c r="T180" s="140">
        <f>VLOOKUP(F180,[8]数据!$A:$I,9,0)</f>
        <v>32</v>
      </c>
      <c r="U180" s="141" t="str">
        <f t="shared" si="33"/>
        <v/>
      </c>
      <c r="V180" s="141">
        <f t="shared" ref="V180:V211" si="41">IF(S180&lt;T180,S180-T180,"")</f>
        <v>-32</v>
      </c>
      <c r="W180" s="142"/>
      <c r="X180" s="143">
        <f>IFERROR(VLOOKUP(F180,'[5]230'!$B$1:$K$65536,10,0),0)</f>
        <v>5.1282</v>
      </c>
      <c r="Y180" s="151">
        <f t="shared" si="35"/>
        <v>0</v>
      </c>
      <c r="Z180" s="151">
        <f t="shared" si="36"/>
        <v>164.1024</v>
      </c>
      <c r="AA180" s="152" t="str">
        <f t="shared" si="37"/>
        <v/>
      </c>
      <c r="AB180" s="152">
        <f t="shared" si="38"/>
        <v>-164.1024</v>
      </c>
      <c r="AC180" s="152">
        <f t="shared" si="39"/>
        <v>-164.1024</v>
      </c>
      <c r="AD180" s="155"/>
      <c r="AE180" s="156"/>
      <c r="AF180" s="108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</row>
    <row r="181" s="105" customFormat="1" ht="17.25" spans="1:47">
      <c r="A181" s="103"/>
      <c r="B181" s="103"/>
      <c r="C181" s="103"/>
      <c r="D181" s="103"/>
      <c r="E181" s="103"/>
      <c r="F181" s="106" t="s">
        <v>488</v>
      </c>
      <c r="G181" s="103" t="s">
        <v>489</v>
      </c>
      <c r="H181" s="103"/>
      <c r="I181" s="103"/>
      <c r="J181" s="103"/>
      <c r="K181" s="107"/>
      <c r="L181" s="103"/>
      <c r="M181" s="157">
        <v>0</v>
      </c>
      <c r="N181" s="157"/>
      <c r="O181" s="157"/>
      <c r="P181" s="157"/>
      <c r="Q181" s="157"/>
      <c r="R181" s="157"/>
      <c r="S181" s="139">
        <f t="shared" si="40"/>
        <v>0</v>
      </c>
      <c r="T181" s="140">
        <f>VLOOKUP(F181,[8]数据!$A:$I,9,0)</f>
        <v>164</v>
      </c>
      <c r="U181" s="141" t="str">
        <f t="shared" si="33"/>
        <v/>
      </c>
      <c r="V181" s="141">
        <f t="shared" si="41"/>
        <v>-164</v>
      </c>
      <c r="W181" s="142"/>
      <c r="X181" s="143">
        <f>IFERROR(VLOOKUP(F181,'[5]230'!$B$1:$K$65536,10,0),0)</f>
        <v>116.34</v>
      </c>
      <c r="Y181" s="151">
        <f t="shared" si="35"/>
        <v>0</v>
      </c>
      <c r="Z181" s="151">
        <f t="shared" si="36"/>
        <v>19079.76</v>
      </c>
      <c r="AA181" s="152" t="str">
        <f t="shared" si="37"/>
        <v/>
      </c>
      <c r="AB181" s="152">
        <f t="shared" si="38"/>
        <v>-19079.76</v>
      </c>
      <c r="AC181" s="152">
        <f t="shared" si="39"/>
        <v>-19079.76</v>
      </c>
      <c r="AD181" s="155"/>
      <c r="AE181" s="156"/>
      <c r="AF181" s="108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</row>
    <row r="182" s="105" customFormat="1" ht="17.25" spans="1:47">
      <c r="A182" s="103"/>
      <c r="B182" s="103"/>
      <c r="C182" s="103"/>
      <c r="D182" s="103"/>
      <c r="E182" s="103"/>
      <c r="F182" s="106" t="s">
        <v>490</v>
      </c>
      <c r="G182" s="103" t="s">
        <v>491</v>
      </c>
      <c r="H182" s="103"/>
      <c r="I182" s="103"/>
      <c r="J182" s="103"/>
      <c r="K182" s="107"/>
      <c r="L182" s="103"/>
      <c r="M182" s="157">
        <v>0</v>
      </c>
      <c r="N182" s="157"/>
      <c r="O182" s="157"/>
      <c r="P182" s="157"/>
      <c r="Q182" s="157"/>
      <c r="R182" s="157"/>
      <c r="S182" s="139">
        <f t="shared" si="40"/>
        <v>0</v>
      </c>
      <c r="T182" s="140">
        <f>VLOOKUP(F182,[8]数据!$A:$I,9,0)</f>
        <v>133</v>
      </c>
      <c r="U182" s="141" t="str">
        <f t="shared" si="33"/>
        <v/>
      </c>
      <c r="V182" s="141">
        <f t="shared" si="41"/>
        <v>-133</v>
      </c>
      <c r="W182" s="142"/>
      <c r="X182" s="143">
        <f>IFERROR(VLOOKUP(F182,'[5]230'!$B$1:$K$65536,10,0),0)</f>
        <v>0.7507</v>
      </c>
      <c r="Y182" s="151">
        <f t="shared" si="35"/>
        <v>0</v>
      </c>
      <c r="Z182" s="151">
        <f t="shared" si="36"/>
        <v>99.8431</v>
      </c>
      <c r="AA182" s="152" t="str">
        <f t="shared" si="37"/>
        <v/>
      </c>
      <c r="AB182" s="152">
        <f t="shared" si="38"/>
        <v>-99.8431</v>
      </c>
      <c r="AC182" s="152">
        <f t="shared" si="39"/>
        <v>-99.8431</v>
      </c>
      <c r="AD182" s="155"/>
      <c r="AE182" s="156"/>
      <c r="AF182" s="108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</row>
    <row r="183" s="105" customFormat="1" ht="17.25" spans="1:47">
      <c r="A183" s="103"/>
      <c r="B183" s="103"/>
      <c r="C183" s="103"/>
      <c r="D183" s="103"/>
      <c r="E183" s="103"/>
      <c r="F183" s="106" t="s">
        <v>492</v>
      </c>
      <c r="G183" s="103" t="s">
        <v>493</v>
      </c>
      <c r="H183" s="103"/>
      <c r="I183" s="103"/>
      <c r="J183" s="103"/>
      <c r="K183" s="107"/>
      <c r="L183" s="103"/>
      <c r="M183" s="157">
        <v>0</v>
      </c>
      <c r="N183" s="157"/>
      <c r="O183" s="157"/>
      <c r="P183" s="157"/>
      <c r="Q183" s="157"/>
      <c r="R183" s="157"/>
      <c r="S183" s="139">
        <f t="shared" si="40"/>
        <v>0</v>
      </c>
      <c r="T183" s="140">
        <f>VLOOKUP(F183,[8]数据!$A:$I,9,0)</f>
        <v>106</v>
      </c>
      <c r="U183" s="141" t="str">
        <f t="shared" si="33"/>
        <v/>
      </c>
      <c r="V183" s="141">
        <f t="shared" si="41"/>
        <v>-106</v>
      </c>
      <c r="W183" s="142"/>
      <c r="X183" s="143">
        <f>IFERROR(VLOOKUP(F183,'[5]230'!$B$1:$K$65536,10,0),0)</f>
        <v>1.1653</v>
      </c>
      <c r="Y183" s="151">
        <f t="shared" si="35"/>
        <v>0</v>
      </c>
      <c r="Z183" s="151">
        <f t="shared" si="36"/>
        <v>123.5218</v>
      </c>
      <c r="AA183" s="152" t="str">
        <f t="shared" si="37"/>
        <v/>
      </c>
      <c r="AB183" s="152">
        <f t="shared" si="38"/>
        <v>-123.5218</v>
      </c>
      <c r="AC183" s="152">
        <f t="shared" si="39"/>
        <v>-123.5218</v>
      </c>
      <c r="AD183" s="155"/>
      <c r="AE183" s="156"/>
      <c r="AF183" s="108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</row>
    <row r="184" s="105" customFormat="1" ht="17.25" spans="1:47">
      <c r="A184" s="103"/>
      <c r="B184" s="103"/>
      <c r="C184" s="103"/>
      <c r="D184" s="103"/>
      <c r="E184" s="103"/>
      <c r="F184" s="106" t="s">
        <v>494</v>
      </c>
      <c r="G184" s="103" t="s">
        <v>495</v>
      </c>
      <c r="H184" s="103"/>
      <c r="I184" s="103"/>
      <c r="J184" s="103"/>
      <c r="K184" s="107"/>
      <c r="L184" s="103"/>
      <c r="M184" s="157">
        <v>0</v>
      </c>
      <c r="N184" s="157"/>
      <c r="O184" s="157"/>
      <c r="P184" s="157"/>
      <c r="Q184" s="157"/>
      <c r="R184" s="157"/>
      <c r="S184" s="139">
        <f t="shared" si="40"/>
        <v>0</v>
      </c>
      <c r="T184" s="140">
        <f>VLOOKUP(F184,[8]数据!$A:$I,9,0)</f>
        <v>19</v>
      </c>
      <c r="U184" s="141" t="str">
        <f t="shared" si="33"/>
        <v/>
      </c>
      <c r="V184" s="141">
        <f t="shared" si="41"/>
        <v>-19</v>
      </c>
      <c r="W184" s="142"/>
      <c r="X184" s="143">
        <f>IFERROR(VLOOKUP(F184,'[5]230'!$B$1:$K$65536,10,0),0)</f>
        <v>4.29757</v>
      </c>
      <c r="Y184" s="151">
        <f t="shared" si="35"/>
        <v>0</v>
      </c>
      <c r="Z184" s="151">
        <f t="shared" si="36"/>
        <v>81.65383</v>
      </c>
      <c r="AA184" s="152" t="str">
        <f t="shared" si="37"/>
        <v/>
      </c>
      <c r="AB184" s="152">
        <f t="shared" si="38"/>
        <v>-81.65383</v>
      </c>
      <c r="AC184" s="152">
        <f t="shared" si="39"/>
        <v>-81.65383</v>
      </c>
      <c r="AD184" s="155"/>
      <c r="AE184" s="156"/>
      <c r="AF184" s="108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</row>
    <row r="185" s="105" customFormat="1" ht="17.25" spans="1:47">
      <c r="A185" s="103"/>
      <c r="B185" s="103"/>
      <c r="C185" s="103"/>
      <c r="D185" s="103"/>
      <c r="E185" s="103"/>
      <c r="F185" s="106" t="s">
        <v>496</v>
      </c>
      <c r="G185" s="103" t="s">
        <v>497</v>
      </c>
      <c r="H185" s="103"/>
      <c r="I185" s="103"/>
      <c r="J185" s="103"/>
      <c r="K185" s="107"/>
      <c r="L185" s="103"/>
      <c r="M185" s="157">
        <v>0</v>
      </c>
      <c r="N185" s="157"/>
      <c r="O185" s="157"/>
      <c r="P185" s="157"/>
      <c r="Q185" s="157"/>
      <c r="R185" s="157"/>
      <c r="S185" s="139">
        <f t="shared" si="40"/>
        <v>0</v>
      </c>
      <c r="T185" s="140">
        <f>VLOOKUP(F185,[8]数据!$A:$I,9,0)</f>
        <v>880</v>
      </c>
      <c r="U185" s="141" t="str">
        <f t="shared" si="33"/>
        <v/>
      </c>
      <c r="V185" s="141">
        <f t="shared" si="41"/>
        <v>-880</v>
      </c>
      <c r="W185" s="142"/>
      <c r="X185" s="143">
        <f>IFERROR(VLOOKUP(F185,'[5]230'!$B$1:$K$65536,10,0),0)</f>
        <v>0.26156</v>
      </c>
      <c r="Y185" s="151">
        <f t="shared" si="35"/>
        <v>0</v>
      </c>
      <c r="Z185" s="151">
        <f t="shared" si="36"/>
        <v>230.1728</v>
      </c>
      <c r="AA185" s="152" t="str">
        <f t="shared" si="37"/>
        <v/>
      </c>
      <c r="AB185" s="152">
        <f t="shared" si="38"/>
        <v>-230.1728</v>
      </c>
      <c r="AC185" s="152">
        <f t="shared" si="39"/>
        <v>-230.1728</v>
      </c>
      <c r="AD185" s="155"/>
      <c r="AE185" s="156"/>
      <c r="AF185" s="108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</row>
    <row r="186" s="105" customFormat="1" ht="17.25" spans="1:47">
      <c r="A186" s="103"/>
      <c r="B186" s="103"/>
      <c r="C186" s="103"/>
      <c r="D186" s="103"/>
      <c r="E186" s="103"/>
      <c r="F186" s="106" t="s">
        <v>498</v>
      </c>
      <c r="G186" s="103" t="s">
        <v>499</v>
      </c>
      <c r="H186" s="103"/>
      <c r="I186" s="103"/>
      <c r="J186" s="103"/>
      <c r="K186" s="107"/>
      <c r="L186" s="103"/>
      <c r="M186" s="157">
        <v>0</v>
      </c>
      <c r="N186" s="157"/>
      <c r="O186" s="157"/>
      <c r="P186" s="157"/>
      <c r="Q186" s="157"/>
      <c r="R186" s="157"/>
      <c r="S186" s="139">
        <f t="shared" si="40"/>
        <v>0</v>
      </c>
      <c r="T186" s="140">
        <f>VLOOKUP(F186,[8]数据!$A:$I,9,0)</f>
        <v>1</v>
      </c>
      <c r="U186" s="141" t="str">
        <f t="shared" si="33"/>
        <v/>
      </c>
      <c r="V186" s="141">
        <f t="shared" si="41"/>
        <v>-1</v>
      </c>
      <c r="W186" s="142"/>
      <c r="X186" s="143">
        <f>IFERROR(VLOOKUP(F186,'[5]230'!$B$1:$K$65536,10,0),0)</f>
        <v>23.2185</v>
      </c>
      <c r="Y186" s="151">
        <f t="shared" si="35"/>
        <v>0</v>
      </c>
      <c r="Z186" s="151">
        <f t="shared" si="36"/>
        <v>23.2185</v>
      </c>
      <c r="AA186" s="152" t="str">
        <f t="shared" si="37"/>
        <v/>
      </c>
      <c r="AB186" s="152">
        <f t="shared" si="38"/>
        <v>-23.2185</v>
      </c>
      <c r="AC186" s="152">
        <f t="shared" si="39"/>
        <v>-23.2185</v>
      </c>
      <c r="AD186" s="155"/>
      <c r="AE186" s="156"/>
      <c r="AF186" s="108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</row>
    <row r="187" s="105" customFormat="1" ht="17.25" spans="1:47">
      <c r="A187" s="103"/>
      <c r="B187" s="103"/>
      <c r="C187" s="103"/>
      <c r="D187" s="103"/>
      <c r="E187" s="103"/>
      <c r="F187" s="106" t="s">
        <v>500</v>
      </c>
      <c r="G187" s="103" t="s">
        <v>501</v>
      </c>
      <c r="H187" s="103"/>
      <c r="I187" s="103"/>
      <c r="J187" s="103"/>
      <c r="K187" s="107"/>
      <c r="L187" s="103"/>
      <c r="M187" s="157">
        <v>0</v>
      </c>
      <c r="N187" s="157"/>
      <c r="O187" s="157"/>
      <c r="P187" s="157"/>
      <c r="Q187" s="157"/>
      <c r="R187" s="157"/>
      <c r="S187" s="139">
        <f t="shared" si="40"/>
        <v>0</v>
      </c>
      <c r="T187" s="140">
        <f>VLOOKUP(F187,[8]数据!$A:$I,9,0)</f>
        <v>179</v>
      </c>
      <c r="U187" s="141" t="str">
        <f t="shared" si="33"/>
        <v/>
      </c>
      <c r="V187" s="141">
        <f t="shared" si="41"/>
        <v>-179</v>
      </c>
      <c r="W187" s="142"/>
      <c r="X187" s="143">
        <f>IFERROR(VLOOKUP(F187,'[5]230'!$B$1:$K$65536,10,0),0)</f>
        <v>1.52729</v>
      </c>
      <c r="Y187" s="151">
        <f t="shared" si="35"/>
        <v>0</v>
      </c>
      <c r="Z187" s="151">
        <f t="shared" si="36"/>
        <v>273.38491</v>
      </c>
      <c r="AA187" s="152" t="str">
        <f t="shared" si="37"/>
        <v/>
      </c>
      <c r="AB187" s="152">
        <f t="shared" si="38"/>
        <v>-273.38491</v>
      </c>
      <c r="AC187" s="152">
        <f t="shared" si="39"/>
        <v>-273.38491</v>
      </c>
      <c r="AD187" s="155"/>
      <c r="AE187" s="156"/>
      <c r="AF187" s="108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</row>
    <row r="188" s="105" customFormat="1" ht="17.25" spans="1:47">
      <c r="A188" s="103"/>
      <c r="B188" s="103"/>
      <c r="C188" s="103"/>
      <c r="D188" s="103"/>
      <c r="E188" s="103"/>
      <c r="F188" s="106" t="s">
        <v>502</v>
      </c>
      <c r="G188" s="103" t="s">
        <v>503</v>
      </c>
      <c r="H188" s="103"/>
      <c r="I188" s="103"/>
      <c r="J188" s="103"/>
      <c r="K188" s="107"/>
      <c r="L188" s="103"/>
      <c r="M188" s="157">
        <v>0</v>
      </c>
      <c r="N188" s="157"/>
      <c r="O188" s="157"/>
      <c r="P188" s="157"/>
      <c r="Q188" s="157"/>
      <c r="R188" s="157"/>
      <c r="S188" s="139">
        <f t="shared" si="40"/>
        <v>0</v>
      </c>
      <c r="T188" s="140">
        <f>VLOOKUP(F188,[8]数据!$A:$I,9,0)</f>
        <v>6.59722</v>
      </c>
      <c r="U188" s="141" t="str">
        <f t="shared" si="33"/>
        <v/>
      </c>
      <c r="V188" s="141">
        <f t="shared" si="41"/>
        <v>-6.59722</v>
      </c>
      <c r="W188" s="142"/>
      <c r="X188" s="143">
        <f>IFERROR(VLOOKUP(F188,'[5]230'!$B$1:$K$65536,10,0),0)</f>
        <v>36.87886</v>
      </c>
      <c r="Y188" s="151">
        <f t="shared" ref="Y188:Y219" si="42">IFERROR(S188*X188,"")</f>
        <v>0</v>
      </c>
      <c r="Z188" s="151">
        <f t="shared" ref="Z188:Z219" si="43">IFERROR(T188*X188,"")</f>
        <v>243.2979527692</v>
      </c>
      <c r="AA188" s="152" t="str">
        <f t="shared" ref="AA188:AA219" si="44">IFERROR(U188*X188,"")</f>
        <v/>
      </c>
      <c r="AB188" s="152">
        <f t="shared" ref="AB188:AB219" si="45">IFERROR(V188*X188,"")</f>
        <v>-243.2979527692</v>
      </c>
      <c r="AC188" s="152">
        <f t="shared" ref="AC188:AC219" si="46">Y188-Z188</f>
        <v>-243.2979527692</v>
      </c>
      <c r="AD188" s="155"/>
      <c r="AE188" s="156"/>
      <c r="AF188" s="108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</row>
    <row r="189" s="105" customFormat="1" ht="17.25" spans="1:47">
      <c r="A189" s="103"/>
      <c r="B189" s="103"/>
      <c r="C189" s="103"/>
      <c r="D189" s="103"/>
      <c r="E189" s="103"/>
      <c r="F189" s="106" t="s">
        <v>504</v>
      </c>
      <c r="G189" s="103" t="s">
        <v>505</v>
      </c>
      <c r="H189" s="103"/>
      <c r="I189" s="103"/>
      <c r="J189" s="103"/>
      <c r="K189" s="107"/>
      <c r="L189" s="103"/>
      <c r="M189" s="157">
        <v>0</v>
      </c>
      <c r="N189" s="157"/>
      <c r="O189" s="157"/>
      <c r="P189" s="157"/>
      <c r="Q189" s="157"/>
      <c r="R189" s="157"/>
      <c r="S189" s="139">
        <f t="shared" ref="S189:S220" si="47">M189</f>
        <v>0</v>
      </c>
      <c r="T189" s="140">
        <f>VLOOKUP(F189,[8]数据!$A:$I,9,0)</f>
        <v>12</v>
      </c>
      <c r="U189" s="141" t="str">
        <f t="shared" si="33"/>
        <v/>
      </c>
      <c r="V189" s="141">
        <f t="shared" si="41"/>
        <v>-12</v>
      </c>
      <c r="W189" s="142"/>
      <c r="X189" s="143">
        <f>IFERROR(VLOOKUP(F189,'[5]230'!$B$1:$K$65536,10,0),0)</f>
        <v>1.43238</v>
      </c>
      <c r="Y189" s="151">
        <f t="shared" si="42"/>
        <v>0</v>
      </c>
      <c r="Z189" s="151">
        <f t="shared" si="43"/>
        <v>17.18856</v>
      </c>
      <c r="AA189" s="152" t="str">
        <f t="shared" si="44"/>
        <v/>
      </c>
      <c r="AB189" s="152">
        <f t="shared" si="45"/>
        <v>-17.18856</v>
      </c>
      <c r="AC189" s="152">
        <f t="shared" si="46"/>
        <v>-17.18856</v>
      </c>
      <c r="AD189" s="155"/>
      <c r="AE189" s="156"/>
      <c r="AF189" s="108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</row>
    <row r="190" s="105" customFormat="1" ht="17.25" spans="1:47">
      <c r="A190" s="103"/>
      <c r="B190" s="103"/>
      <c r="C190" s="103"/>
      <c r="D190" s="103"/>
      <c r="E190" s="103"/>
      <c r="F190" s="106" t="s">
        <v>506</v>
      </c>
      <c r="G190" s="103" t="s">
        <v>507</v>
      </c>
      <c r="H190" s="103"/>
      <c r="I190" s="103"/>
      <c r="J190" s="103"/>
      <c r="K190" s="107"/>
      <c r="L190" s="103"/>
      <c r="M190" s="157">
        <v>0</v>
      </c>
      <c r="N190" s="157"/>
      <c r="O190" s="157"/>
      <c r="P190" s="157"/>
      <c r="Q190" s="157"/>
      <c r="R190" s="157"/>
      <c r="S190" s="139">
        <f t="shared" si="47"/>
        <v>0</v>
      </c>
      <c r="T190" s="140">
        <f>VLOOKUP(F190,[8]数据!$A:$I,9,0)</f>
        <v>73</v>
      </c>
      <c r="U190" s="141" t="str">
        <f t="shared" si="33"/>
        <v/>
      </c>
      <c r="V190" s="141">
        <f t="shared" si="41"/>
        <v>-73</v>
      </c>
      <c r="W190" s="142"/>
      <c r="X190" s="143">
        <f>IFERROR(VLOOKUP(F190,'[5]230'!$B$1:$K$65536,10,0),0)</f>
        <v>1.37268</v>
      </c>
      <c r="Y190" s="151">
        <f t="shared" si="42"/>
        <v>0</v>
      </c>
      <c r="Z190" s="151">
        <f t="shared" si="43"/>
        <v>100.20564</v>
      </c>
      <c r="AA190" s="152" t="str">
        <f t="shared" si="44"/>
        <v/>
      </c>
      <c r="AB190" s="152">
        <f t="shared" si="45"/>
        <v>-100.20564</v>
      </c>
      <c r="AC190" s="152">
        <f t="shared" si="46"/>
        <v>-100.20564</v>
      </c>
      <c r="AD190" s="155"/>
      <c r="AE190" s="156"/>
      <c r="AF190" s="108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</row>
    <row r="191" s="105" customFormat="1" ht="17.25" spans="1:47">
      <c r="A191" s="103"/>
      <c r="B191" s="103"/>
      <c r="C191" s="103"/>
      <c r="D191" s="103"/>
      <c r="E191" s="103"/>
      <c r="F191" s="106" t="s">
        <v>508</v>
      </c>
      <c r="G191" s="103" t="s">
        <v>509</v>
      </c>
      <c r="H191" s="103"/>
      <c r="I191" s="103"/>
      <c r="J191" s="103"/>
      <c r="K191" s="107"/>
      <c r="L191" s="103"/>
      <c r="M191" s="157">
        <v>0</v>
      </c>
      <c r="N191" s="157"/>
      <c r="O191" s="157"/>
      <c r="P191" s="157"/>
      <c r="Q191" s="157"/>
      <c r="R191" s="157"/>
      <c r="S191" s="139">
        <f t="shared" si="47"/>
        <v>0</v>
      </c>
      <c r="T191" s="140">
        <f>VLOOKUP(F191,[8]数据!$A:$I,9,0)</f>
        <v>18</v>
      </c>
      <c r="U191" s="141" t="str">
        <f t="shared" si="33"/>
        <v/>
      </c>
      <c r="V191" s="141">
        <f t="shared" si="41"/>
        <v>-18</v>
      </c>
      <c r="W191" s="142"/>
      <c r="X191" s="143">
        <f>IFERROR(VLOOKUP(F191,'[5]230'!$B$1:$K$65536,10,0),0)</f>
        <v>6.76631</v>
      </c>
      <c r="Y191" s="151">
        <f t="shared" si="42"/>
        <v>0</v>
      </c>
      <c r="Z191" s="151">
        <f t="shared" si="43"/>
        <v>121.79358</v>
      </c>
      <c r="AA191" s="152" t="str">
        <f t="shared" si="44"/>
        <v/>
      </c>
      <c r="AB191" s="152">
        <f t="shared" si="45"/>
        <v>-121.79358</v>
      </c>
      <c r="AC191" s="152">
        <f t="shared" si="46"/>
        <v>-121.79358</v>
      </c>
      <c r="AD191" s="155"/>
      <c r="AE191" s="156"/>
      <c r="AF191" s="108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</row>
    <row r="192" s="105" customFormat="1" ht="17.25" spans="1:47">
      <c r="A192" s="103"/>
      <c r="B192" s="103"/>
      <c r="C192" s="103"/>
      <c r="D192" s="103"/>
      <c r="E192" s="103"/>
      <c r="F192" s="106" t="s">
        <v>510</v>
      </c>
      <c r="G192" s="103" t="s">
        <v>511</v>
      </c>
      <c r="H192" s="103"/>
      <c r="I192" s="103"/>
      <c r="J192" s="103"/>
      <c r="K192" s="107"/>
      <c r="L192" s="103"/>
      <c r="M192" s="157">
        <v>0</v>
      </c>
      <c r="N192" s="157"/>
      <c r="O192" s="157"/>
      <c r="P192" s="157"/>
      <c r="Q192" s="157"/>
      <c r="R192" s="157"/>
      <c r="S192" s="139">
        <f t="shared" si="47"/>
        <v>0</v>
      </c>
      <c r="T192" s="140">
        <f>VLOOKUP(F192,[8]数据!$A:$I,9,0)</f>
        <v>145</v>
      </c>
      <c r="U192" s="141" t="str">
        <f t="shared" si="33"/>
        <v/>
      </c>
      <c r="V192" s="141">
        <f t="shared" si="41"/>
        <v>-145</v>
      </c>
      <c r="W192" s="142"/>
      <c r="X192" s="143">
        <f>IFERROR(VLOOKUP(F192,'[5]230'!$B$1:$K$65536,10,0),0)</f>
        <v>0.87733</v>
      </c>
      <c r="Y192" s="151">
        <f t="shared" si="42"/>
        <v>0</v>
      </c>
      <c r="Z192" s="151">
        <f t="shared" si="43"/>
        <v>127.21285</v>
      </c>
      <c r="AA192" s="152" t="str">
        <f t="shared" si="44"/>
        <v/>
      </c>
      <c r="AB192" s="152">
        <f t="shared" si="45"/>
        <v>-127.21285</v>
      </c>
      <c r="AC192" s="152">
        <f t="shared" si="46"/>
        <v>-127.21285</v>
      </c>
      <c r="AD192" s="155"/>
      <c r="AE192" s="156"/>
      <c r="AF192" s="108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</row>
    <row r="193" s="105" customFormat="1" ht="17.25" spans="1:47">
      <c r="A193" s="103"/>
      <c r="B193" s="103"/>
      <c r="C193" s="103"/>
      <c r="D193" s="103"/>
      <c r="E193" s="103"/>
      <c r="F193" s="106" t="s">
        <v>512</v>
      </c>
      <c r="G193" s="103" t="s">
        <v>513</v>
      </c>
      <c r="H193" s="103"/>
      <c r="I193" s="103"/>
      <c r="J193" s="103"/>
      <c r="K193" s="107"/>
      <c r="L193" s="103"/>
      <c r="M193" s="157">
        <v>0</v>
      </c>
      <c r="N193" s="157"/>
      <c r="O193" s="157"/>
      <c r="P193" s="157"/>
      <c r="Q193" s="157"/>
      <c r="R193" s="157"/>
      <c r="S193" s="139">
        <f t="shared" si="47"/>
        <v>0</v>
      </c>
      <c r="T193" s="140">
        <f>VLOOKUP(F193,[8]数据!$A:$I,9,0)</f>
        <v>181</v>
      </c>
      <c r="U193" s="141" t="str">
        <f t="shared" si="33"/>
        <v/>
      </c>
      <c r="V193" s="141">
        <f t="shared" si="41"/>
        <v>-181</v>
      </c>
      <c r="W193" s="142"/>
      <c r="X193" s="143">
        <f>IFERROR(VLOOKUP(F193,'[5]230'!$B$1:$K$65536,10,0),0)</f>
        <v>0.70186</v>
      </c>
      <c r="Y193" s="151">
        <f t="shared" si="42"/>
        <v>0</v>
      </c>
      <c r="Z193" s="151">
        <f t="shared" si="43"/>
        <v>127.03666</v>
      </c>
      <c r="AA193" s="152" t="str">
        <f t="shared" si="44"/>
        <v/>
      </c>
      <c r="AB193" s="152">
        <f t="shared" si="45"/>
        <v>-127.03666</v>
      </c>
      <c r="AC193" s="152">
        <f t="shared" si="46"/>
        <v>-127.03666</v>
      </c>
      <c r="AD193" s="155"/>
      <c r="AE193" s="156"/>
      <c r="AF193" s="108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</row>
    <row r="194" s="105" customFormat="1" ht="17.25" spans="1:47">
      <c r="A194" s="103"/>
      <c r="B194" s="103"/>
      <c r="C194" s="103"/>
      <c r="D194" s="103"/>
      <c r="E194" s="103"/>
      <c r="F194" s="162" t="s">
        <v>178</v>
      </c>
      <c r="G194" s="163" t="s">
        <v>514</v>
      </c>
      <c r="H194" s="163"/>
      <c r="I194" s="163"/>
      <c r="J194" s="163"/>
      <c r="K194" s="164"/>
      <c r="L194" s="163"/>
      <c r="M194" s="165">
        <v>0</v>
      </c>
      <c r="N194" s="165"/>
      <c r="O194" s="165"/>
      <c r="P194" s="165"/>
      <c r="Q194" s="165"/>
      <c r="R194" s="165"/>
      <c r="S194" s="166">
        <f t="shared" si="47"/>
        <v>0</v>
      </c>
      <c r="T194" s="140"/>
      <c r="U194" s="141" t="str">
        <f t="shared" si="33"/>
        <v/>
      </c>
      <c r="V194" s="141" t="str">
        <f t="shared" si="41"/>
        <v/>
      </c>
      <c r="W194" s="142"/>
      <c r="X194" s="143">
        <f>IFERROR(VLOOKUP(F194,'[5]230'!$B$1:$K$65536,10,0),0)</f>
        <v>61.09</v>
      </c>
      <c r="Y194" s="151">
        <f t="shared" si="42"/>
        <v>0</v>
      </c>
      <c r="Z194" s="151">
        <f t="shared" si="43"/>
        <v>0</v>
      </c>
      <c r="AA194" s="152" t="str">
        <f t="shared" si="44"/>
        <v/>
      </c>
      <c r="AB194" s="152" t="str">
        <f t="shared" si="45"/>
        <v/>
      </c>
      <c r="AC194" s="152">
        <f t="shared" si="46"/>
        <v>0</v>
      </c>
      <c r="AD194" s="155"/>
      <c r="AE194" s="156"/>
      <c r="AF194" s="108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</row>
    <row r="195" s="105" customFormat="1" ht="17.25" spans="1:47">
      <c r="A195" s="103"/>
      <c r="B195" s="103"/>
      <c r="C195" s="103"/>
      <c r="D195" s="103"/>
      <c r="E195" s="103"/>
      <c r="F195" s="106" t="s">
        <v>515</v>
      </c>
      <c r="G195" s="103" t="s">
        <v>516</v>
      </c>
      <c r="H195" s="103"/>
      <c r="I195" s="103"/>
      <c r="J195" s="103"/>
      <c r="K195" s="107"/>
      <c r="L195" s="103"/>
      <c r="M195" s="157">
        <v>0</v>
      </c>
      <c r="N195" s="157"/>
      <c r="O195" s="157"/>
      <c r="P195" s="157"/>
      <c r="Q195" s="157"/>
      <c r="R195" s="157"/>
      <c r="S195" s="139">
        <f t="shared" si="47"/>
        <v>0</v>
      </c>
      <c r="T195" s="140">
        <f>VLOOKUP(F195,[8]数据!$A:$I,9,0)</f>
        <v>182</v>
      </c>
      <c r="U195" s="141" t="str">
        <f t="shared" si="33"/>
        <v/>
      </c>
      <c r="V195" s="141">
        <f t="shared" si="41"/>
        <v>-182</v>
      </c>
      <c r="W195" s="142"/>
      <c r="X195" s="143">
        <f>IFERROR(VLOOKUP(F195,'[5]230'!$B$1:$K$65536,10,0),0)</f>
        <v>121.8</v>
      </c>
      <c r="Y195" s="151">
        <f t="shared" si="42"/>
        <v>0</v>
      </c>
      <c r="Z195" s="151">
        <f t="shared" si="43"/>
        <v>22167.6</v>
      </c>
      <c r="AA195" s="152" t="str">
        <f t="shared" si="44"/>
        <v/>
      </c>
      <c r="AB195" s="152">
        <f t="shared" si="45"/>
        <v>-22167.6</v>
      </c>
      <c r="AC195" s="152">
        <f t="shared" si="46"/>
        <v>-22167.6</v>
      </c>
      <c r="AD195" s="155"/>
      <c r="AE195" s="156"/>
      <c r="AF195" s="108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</row>
    <row r="196" s="105" customFormat="1" ht="17.25" spans="1:47">
      <c r="A196" s="103"/>
      <c r="B196" s="103"/>
      <c r="C196" s="103"/>
      <c r="D196" s="103"/>
      <c r="E196" s="103"/>
      <c r="F196" s="106" t="s">
        <v>186</v>
      </c>
      <c r="G196" s="103" t="s">
        <v>517</v>
      </c>
      <c r="H196" s="103"/>
      <c r="I196" s="103"/>
      <c r="J196" s="103"/>
      <c r="K196" s="107"/>
      <c r="L196" s="103"/>
      <c r="M196" s="157">
        <v>0</v>
      </c>
      <c r="N196" s="157"/>
      <c r="O196" s="157"/>
      <c r="P196" s="157"/>
      <c r="Q196" s="157"/>
      <c r="R196" s="157"/>
      <c r="S196" s="139">
        <f t="shared" si="47"/>
        <v>0</v>
      </c>
      <c r="T196" s="140">
        <f>VLOOKUP(F196,[8]数据!$A:$I,9,0)</f>
        <v>5</v>
      </c>
      <c r="U196" s="141" t="str">
        <f t="shared" ref="U196:U246" si="48">IF(S196&gt;T196,S196-T196,"")</f>
        <v/>
      </c>
      <c r="V196" s="141">
        <f t="shared" si="41"/>
        <v>-5</v>
      </c>
      <c r="W196" s="142"/>
      <c r="X196" s="143">
        <f>IFERROR(VLOOKUP(F196,'[5]230'!$B$1:$K$65536,10,0),0)</f>
        <v>5.42</v>
      </c>
      <c r="Y196" s="151">
        <f t="shared" si="42"/>
        <v>0</v>
      </c>
      <c r="Z196" s="151">
        <f t="shared" si="43"/>
        <v>27.1</v>
      </c>
      <c r="AA196" s="152" t="str">
        <f t="shared" si="44"/>
        <v/>
      </c>
      <c r="AB196" s="152">
        <f t="shared" si="45"/>
        <v>-27.1</v>
      </c>
      <c r="AC196" s="152">
        <f t="shared" si="46"/>
        <v>-27.1</v>
      </c>
      <c r="AD196" s="155"/>
      <c r="AE196" s="156"/>
      <c r="AF196" s="108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</row>
    <row r="197" s="105" customFormat="1" ht="17.25" spans="1:47">
      <c r="A197" s="103"/>
      <c r="B197" s="103"/>
      <c r="C197" s="103"/>
      <c r="D197" s="103"/>
      <c r="E197" s="103"/>
      <c r="F197" s="159" t="s">
        <v>518</v>
      </c>
      <c r="G197" s="160" t="s">
        <v>519</v>
      </c>
      <c r="H197" s="103"/>
      <c r="I197" s="103"/>
      <c r="J197" s="103"/>
      <c r="K197" s="107"/>
      <c r="L197" s="103"/>
      <c r="M197" s="157">
        <v>64</v>
      </c>
      <c r="N197" s="157"/>
      <c r="O197" s="157"/>
      <c r="P197" s="157"/>
      <c r="Q197" s="157"/>
      <c r="R197" s="157"/>
      <c r="S197" s="139">
        <f t="shared" si="47"/>
        <v>64</v>
      </c>
      <c r="T197" s="140">
        <f>VLOOKUP(F197,[8]数据!$A:$I,9,0)</f>
        <v>64</v>
      </c>
      <c r="U197" s="141" t="str">
        <f t="shared" si="48"/>
        <v/>
      </c>
      <c r="V197" s="141" t="str">
        <f t="shared" si="41"/>
        <v/>
      </c>
      <c r="W197" s="142"/>
      <c r="X197" s="143">
        <f>IFERROR(VLOOKUP(F197,'[5]230'!$B$1:$K$65536,10,0),0)</f>
        <v>33</v>
      </c>
      <c r="Y197" s="151">
        <f t="shared" si="42"/>
        <v>2112</v>
      </c>
      <c r="Z197" s="151">
        <f t="shared" si="43"/>
        <v>2112</v>
      </c>
      <c r="AA197" s="152" t="str">
        <f t="shared" si="44"/>
        <v/>
      </c>
      <c r="AB197" s="152" t="str">
        <f t="shared" si="45"/>
        <v/>
      </c>
      <c r="AC197" s="152">
        <f t="shared" si="46"/>
        <v>0</v>
      </c>
      <c r="AD197" s="155"/>
      <c r="AE197" s="156"/>
      <c r="AF197" s="108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</row>
    <row r="198" s="105" customFormat="1" ht="17.25" spans="1:47">
      <c r="A198" s="103"/>
      <c r="B198" s="103"/>
      <c r="C198" s="103"/>
      <c r="D198" s="103"/>
      <c r="E198" s="103"/>
      <c r="F198" s="106" t="s">
        <v>520</v>
      </c>
      <c r="G198" s="103" t="s">
        <v>521</v>
      </c>
      <c r="H198" s="103"/>
      <c r="I198" s="103"/>
      <c r="J198" s="103"/>
      <c r="K198" s="107"/>
      <c r="L198" s="103"/>
      <c r="M198" s="157">
        <v>0</v>
      </c>
      <c r="N198" s="157"/>
      <c r="O198" s="157"/>
      <c r="P198" s="157"/>
      <c r="Q198" s="157"/>
      <c r="R198" s="157"/>
      <c r="S198" s="139">
        <f t="shared" si="47"/>
        <v>0</v>
      </c>
      <c r="T198" s="140">
        <f>VLOOKUP(F198,[8]数据!$A:$I,9,0)</f>
        <v>147</v>
      </c>
      <c r="U198" s="141" t="str">
        <f t="shared" si="48"/>
        <v/>
      </c>
      <c r="V198" s="141">
        <f t="shared" si="41"/>
        <v>-147</v>
      </c>
      <c r="W198" s="142"/>
      <c r="X198" s="143">
        <f>IFERROR(VLOOKUP(F198,'[5]230'!$B$1:$K$65536,10,0),0)</f>
        <v>0.1176</v>
      </c>
      <c r="Y198" s="151">
        <f t="shared" si="42"/>
        <v>0</v>
      </c>
      <c r="Z198" s="151">
        <f t="shared" si="43"/>
        <v>17.2872</v>
      </c>
      <c r="AA198" s="152" t="str">
        <f t="shared" si="44"/>
        <v/>
      </c>
      <c r="AB198" s="152">
        <f t="shared" si="45"/>
        <v>-17.2872</v>
      </c>
      <c r="AC198" s="152">
        <f t="shared" si="46"/>
        <v>-17.2872</v>
      </c>
      <c r="AD198" s="155"/>
      <c r="AE198" s="156"/>
      <c r="AF198" s="108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</row>
    <row r="199" s="105" customFormat="1" ht="17.25" spans="1:47">
      <c r="A199" s="103"/>
      <c r="B199" s="103"/>
      <c r="C199" s="103"/>
      <c r="D199" s="103"/>
      <c r="E199" s="103"/>
      <c r="F199" s="106" t="s">
        <v>522</v>
      </c>
      <c r="G199" s="103" t="s">
        <v>523</v>
      </c>
      <c r="H199" s="103"/>
      <c r="I199" s="103"/>
      <c r="J199" s="103"/>
      <c r="K199" s="107"/>
      <c r="L199" s="103"/>
      <c r="M199" s="157">
        <v>0</v>
      </c>
      <c r="N199" s="157"/>
      <c r="O199" s="157"/>
      <c r="P199" s="157"/>
      <c r="Q199" s="157"/>
      <c r="R199" s="157"/>
      <c r="S199" s="139">
        <f t="shared" si="47"/>
        <v>0</v>
      </c>
      <c r="T199" s="140">
        <f>VLOOKUP(F199,[8]数据!$A:$I,9,0)</f>
        <v>260</v>
      </c>
      <c r="U199" s="141" t="str">
        <f t="shared" si="48"/>
        <v/>
      </c>
      <c r="V199" s="141">
        <f t="shared" si="41"/>
        <v>-260</v>
      </c>
      <c r="W199" s="142"/>
      <c r="X199" s="143">
        <f>IFERROR(VLOOKUP(F199,'[5]230'!$B$1:$K$65536,10,0),0)</f>
        <v>0.17</v>
      </c>
      <c r="Y199" s="151">
        <f t="shared" si="42"/>
        <v>0</v>
      </c>
      <c r="Z199" s="151">
        <f t="shared" si="43"/>
        <v>44.2</v>
      </c>
      <c r="AA199" s="152" t="str">
        <f t="shared" si="44"/>
        <v/>
      </c>
      <c r="AB199" s="152">
        <f t="shared" si="45"/>
        <v>-44.2</v>
      </c>
      <c r="AC199" s="152">
        <f t="shared" si="46"/>
        <v>-44.2</v>
      </c>
      <c r="AD199" s="155"/>
      <c r="AE199" s="156"/>
      <c r="AF199" s="108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</row>
    <row r="200" s="105" customFormat="1" ht="17.25" spans="1:47">
      <c r="A200" s="103"/>
      <c r="B200" s="103"/>
      <c r="C200" s="103"/>
      <c r="D200" s="103"/>
      <c r="E200" s="103"/>
      <c r="F200" s="162" t="s">
        <v>193</v>
      </c>
      <c r="G200" s="163" t="s">
        <v>524</v>
      </c>
      <c r="H200" s="103"/>
      <c r="I200" s="103"/>
      <c r="J200" s="103"/>
      <c r="K200" s="107"/>
      <c r="L200" s="103"/>
      <c r="M200" s="157">
        <v>0</v>
      </c>
      <c r="N200" s="157"/>
      <c r="O200" s="157"/>
      <c r="P200" s="157"/>
      <c r="Q200" s="157"/>
      <c r="R200" s="157"/>
      <c r="S200" s="139">
        <f t="shared" si="47"/>
        <v>0</v>
      </c>
      <c r="T200" s="140"/>
      <c r="U200" s="141" t="str">
        <f t="shared" si="48"/>
        <v/>
      </c>
      <c r="V200" s="141" t="str">
        <f t="shared" si="41"/>
        <v/>
      </c>
      <c r="W200" s="142"/>
      <c r="X200" s="143">
        <f>IFERROR(VLOOKUP(F200,'[5]230'!$B$1:$K$65536,10,0),0)</f>
        <v>4.84</v>
      </c>
      <c r="Y200" s="151">
        <f t="shared" si="42"/>
        <v>0</v>
      </c>
      <c r="Z200" s="151">
        <f t="shared" si="43"/>
        <v>0</v>
      </c>
      <c r="AA200" s="152" t="str">
        <f t="shared" si="44"/>
        <v/>
      </c>
      <c r="AB200" s="152" t="str">
        <f t="shared" si="45"/>
        <v/>
      </c>
      <c r="AC200" s="152">
        <f t="shared" si="46"/>
        <v>0</v>
      </c>
      <c r="AD200" s="155"/>
      <c r="AE200" s="156"/>
      <c r="AF200" s="108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</row>
    <row r="201" s="105" customFormat="1" ht="17.25" spans="1:47">
      <c r="A201" s="103"/>
      <c r="B201" s="103"/>
      <c r="C201" s="103"/>
      <c r="D201" s="103"/>
      <c r="E201" s="103"/>
      <c r="F201" s="106" t="s">
        <v>525</v>
      </c>
      <c r="G201" s="103" t="s">
        <v>526</v>
      </c>
      <c r="H201" s="103"/>
      <c r="I201" s="103"/>
      <c r="J201" s="103"/>
      <c r="K201" s="107"/>
      <c r="L201" s="103"/>
      <c r="M201" s="157">
        <v>0</v>
      </c>
      <c r="N201" s="157"/>
      <c r="O201" s="157"/>
      <c r="P201" s="157"/>
      <c r="Q201" s="157"/>
      <c r="R201" s="157"/>
      <c r="S201" s="139">
        <f t="shared" si="47"/>
        <v>0</v>
      </c>
      <c r="T201" s="140">
        <f>VLOOKUP(F201,[8]数据!$A:$I,9,0)</f>
        <v>3670</v>
      </c>
      <c r="U201" s="141" t="str">
        <f t="shared" si="48"/>
        <v/>
      </c>
      <c r="V201" s="141">
        <f t="shared" si="41"/>
        <v>-3670</v>
      </c>
      <c r="W201" s="142"/>
      <c r="X201" s="143">
        <f>IFERROR(VLOOKUP(F201,'[5]230'!$B$1:$K$65536,10,0),0)</f>
        <v>1.0442</v>
      </c>
      <c r="Y201" s="151">
        <f t="shared" si="42"/>
        <v>0</v>
      </c>
      <c r="Z201" s="151">
        <f t="shared" si="43"/>
        <v>3832.214</v>
      </c>
      <c r="AA201" s="152" t="str">
        <f t="shared" si="44"/>
        <v/>
      </c>
      <c r="AB201" s="152">
        <f t="shared" si="45"/>
        <v>-3832.214</v>
      </c>
      <c r="AC201" s="152">
        <f t="shared" si="46"/>
        <v>-3832.214</v>
      </c>
      <c r="AD201" s="155"/>
      <c r="AE201" s="156"/>
      <c r="AF201" s="108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</row>
    <row r="202" s="105" customFormat="1" ht="17.25" spans="1:47">
      <c r="A202" s="103"/>
      <c r="B202" s="103"/>
      <c r="C202" s="103"/>
      <c r="D202" s="103"/>
      <c r="E202" s="103"/>
      <c r="F202" s="106" t="s">
        <v>527</v>
      </c>
      <c r="G202" s="103" t="s">
        <v>528</v>
      </c>
      <c r="H202" s="103"/>
      <c r="I202" s="103"/>
      <c r="J202" s="103"/>
      <c r="K202" s="107"/>
      <c r="L202" s="103"/>
      <c r="M202" s="157">
        <v>0</v>
      </c>
      <c r="N202" s="157"/>
      <c r="O202" s="157"/>
      <c r="P202" s="157"/>
      <c r="Q202" s="157"/>
      <c r="R202" s="157"/>
      <c r="S202" s="139">
        <f t="shared" si="47"/>
        <v>0</v>
      </c>
      <c r="T202" s="140">
        <f>VLOOKUP(F202,[8]数据!$A:$I,9,0)</f>
        <v>225</v>
      </c>
      <c r="U202" s="141" t="str">
        <f t="shared" si="48"/>
        <v/>
      </c>
      <c r="V202" s="141">
        <f t="shared" si="41"/>
        <v>-225</v>
      </c>
      <c r="W202" s="142"/>
      <c r="X202" s="143">
        <f>IFERROR(VLOOKUP(F202,'[5]230'!$B$1:$K$65536,10,0),0)</f>
        <v>3.9043</v>
      </c>
      <c r="Y202" s="151">
        <f t="shared" si="42"/>
        <v>0</v>
      </c>
      <c r="Z202" s="151">
        <f t="shared" si="43"/>
        <v>878.4675</v>
      </c>
      <c r="AA202" s="152" t="str">
        <f t="shared" si="44"/>
        <v/>
      </c>
      <c r="AB202" s="152">
        <f t="shared" si="45"/>
        <v>-878.4675</v>
      </c>
      <c r="AC202" s="152">
        <f t="shared" si="46"/>
        <v>-878.4675</v>
      </c>
      <c r="AD202" s="155"/>
      <c r="AE202" s="156"/>
      <c r="AF202" s="108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</row>
    <row r="203" s="105" customFormat="1" ht="17.25" spans="1:47">
      <c r="A203" s="103"/>
      <c r="B203" s="103"/>
      <c r="C203" s="103"/>
      <c r="D203" s="103"/>
      <c r="E203" s="103"/>
      <c r="F203" s="106" t="s">
        <v>529</v>
      </c>
      <c r="G203" s="103" t="s">
        <v>530</v>
      </c>
      <c r="H203" s="103"/>
      <c r="I203" s="103"/>
      <c r="J203" s="103"/>
      <c r="K203" s="107"/>
      <c r="L203" s="103"/>
      <c r="M203" s="157">
        <v>0</v>
      </c>
      <c r="N203" s="157"/>
      <c r="O203" s="157"/>
      <c r="P203" s="157"/>
      <c r="Q203" s="157"/>
      <c r="R203" s="157"/>
      <c r="S203" s="139">
        <f t="shared" si="47"/>
        <v>0</v>
      </c>
      <c r="T203" s="140">
        <f>VLOOKUP(F203,[8]数据!$A:$I,9,0)</f>
        <v>192</v>
      </c>
      <c r="U203" s="141" t="str">
        <f t="shared" si="48"/>
        <v/>
      </c>
      <c r="V203" s="141">
        <f t="shared" si="41"/>
        <v>-192</v>
      </c>
      <c r="W203" s="142"/>
      <c r="X203" s="143">
        <f>IFERROR(VLOOKUP(F203,'[5]230'!$B$1:$K$65536,10,0),0)</f>
        <v>0.293</v>
      </c>
      <c r="Y203" s="151">
        <f t="shared" si="42"/>
        <v>0</v>
      </c>
      <c r="Z203" s="151">
        <f t="shared" si="43"/>
        <v>56.256</v>
      </c>
      <c r="AA203" s="152" t="str">
        <f t="shared" si="44"/>
        <v/>
      </c>
      <c r="AB203" s="152">
        <f t="shared" si="45"/>
        <v>-56.256</v>
      </c>
      <c r="AC203" s="152">
        <f t="shared" si="46"/>
        <v>-56.256</v>
      </c>
      <c r="AD203" s="155"/>
      <c r="AE203" s="156"/>
      <c r="AF203" s="108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3"/>
    </row>
    <row r="204" s="105" customFormat="1" ht="17.25" spans="1:47">
      <c r="A204" s="103"/>
      <c r="B204" s="103"/>
      <c r="C204" s="103"/>
      <c r="D204" s="103"/>
      <c r="E204" s="103"/>
      <c r="F204" s="106" t="s">
        <v>531</v>
      </c>
      <c r="G204" s="103" t="s">
        <v>532</v>
      </c>
      <c r="H204" s="103"/>
      <c r="I204" s="103"/>
      <c r="J204" s="103"/>
      <c r="K204" s="107"/>
      <c r="L204" s="103"/>
      <c r="M204" s="157">
        <v>0</v>
      </c>
      <c r="N204" s="157"/>
      <c r="O204" s="157"/>
      <c r="P204" s="157"/>
      <c r="Q204" s="157"/>
      <c r="R204" s="157"/>
      <c r="S204" s="139">
        <f t="shared" si="47"/>
        <v>0</v>
      </c>
      <c r="T204" s="140">
        <f>VLOOKUP(F204,[8]数据!$A:$I,9,0)</f>
        <v>261.90909</v>
      </c>
      <c r="U204" s="141" t="str">
        <f t="shared" si="48"/>
        <v/>
      </c>
      <c r="V204" s="141">
        <f t="shared" si="41"/>
        <v>-261.90909</v>
      </c>
      <c r="W204" s="142"/>
      <c r="X204" s="143">
        <f>IFERROR(VLOOKUP(F204,'[5]230'!$B$1:$K$65536,10,0),0)</f>
        <v>4.5989</v>
      </c>
      <c r="Y204" s="151">
        <f t="shared" si="42"/>
        <v>0</v>
      </c>
      <c r="Z204" s="151">
        <f t="shared" si="43"/>
        <v>1204.493714001</v>
      </c>
      <c r="AA204" s="152" t="str">
        <f t="shared" si="44"/>
        <v/>
      </c>
      <c r="AB204" s="152">
        <f t="shared" si="45"/>
        <v>-1204.493714001</v>
      </c>
      <c r="AC204" s="152">
        <f t="shared" si="46"/>
        <v>-1204.493714001</v>
      </c>
      <c r="AD204" s="155"/>
      <c r="AE204" s="156"/>
      <c r="AF204" s="108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</row>
    <row r="205" s="105" customFormat="1" ht="17.25" spans="1:47">
      <c r="A205" s="103"/>
      <c r="B205" s="103"/>
      <c r="C205" s="103"/>
      <c r="D205" s="103"/>
      <c r="E205" s="103"/>
      <c r="F205" s="106" t="s">
        <v>533</v>
      </c>
      <c r="G205" s="103" t="s">
        <v>534</v>
      </c>
      <c r="H205" s="103"/>
      <c r="I205" s="103"/>
      <c r="J205" s="103"/>
      <c r="K205" s="107"/>
      <c r="L205" s="103"/>
      <c r="M205" s="157">
        <v>0</v>
      </c>
      <c r="N205" s="157"/>
      <c r="O205" s="157"/>
      <c r="P205" s="157"/>
      <c r="Q205" s="157"/>
      <c r="R205" s="157"/>
      <c r="S205" s="139">
        <f t="shared" si="47"/>
        <v>0</v>
      </c>
      <c r="T205" s="140">
        <f>VLOOKUP(F205,[8]数据!$A:$I,9,0)</f>
        <v>282</v>
      </c>
      <c r="U205" s="141" t="str">
        <f t="shared" si="48"/>
        <v/>
      </c>
      <c r="V205" s="141">
        <f t="shared" si="41"/>
        <v>-282</v>
      </c>
      <c r="W205" s="142"/>
      <c r="X205" s="143">
        <f>IFERROR(VLOOKUP(F205,'[5]230'!$B$1:$K$65536,10,0),0)</f>
        <v>1.1858</v>
      </c>
      <c r="Y205" s="151">
        <f t="shared" si="42"/>
        <v>0</v>
      </c>
      <c r="Z205" s="151">
        <f t="shared" si="43"/>
        <v>334.3956</v>
      </c>
      <c r="AA205" s="152" t="str">
        <f t="shared" si="44"/>
        <v/>
      </c>
      <c r="AB205" s="152">
        <f t="shared" si="45"/>
        <v>-334.3956</v>
      </c>
      <c r="AC205" s="152">
        <f t="shared" si="46"/>
        <v>-334.3956</v>
      </c>
      <c r="AD205" s="155"/>
      <c r="AE205" s="156"/>
      <c r="AF205" s="108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</row>
    <row r="206" s="105" customFormat="1" ht="17.25" spans="1:47">
      <c r="A206" s="103"/>
      <c r="B206" s="103"/>
      <c r="C206" s="103"/>
      <c r="D206" s="103"/>
      <c r="E206" s="103"/>
      <c r="F206" s="106" t="s">
        <v>535</v>
      </c>
      <c r="G206" s="103" t="s">
        <v>536</v>
      </c>
      <c r="H206" s="103"/>
      <c r="I206" s="103"/>
      <c r="J206" s="103"/>
      <c r="K206" s="107"/>
      <c r="L206" s="103"/>
      <c r="M206" s="157">
        <v>0</v>
      </c>
      <c r="N206" s="157"/>
      <c r="O206" s="157"/>
      <c r="P206" s="157"/>
      <c r="Q206" s="157"/>
      <c r="R206" s="157"/>
      <c r="S206" s="139">
        <f t="shared" si="47"/>
        <v>0</v>
      </c>
      <c r="T206" s="140">
        <f>VLOOKUP(F206,[8]数据!$A:$I,9,0)</f>
        <v>579.13085</v>
      </c>
      <c r="U206" s="141" t="str">
        <f t="shared" si="48"/>
        <v/>
      </c>
      <c r="V206" s="141">
        <f t="shared" si="41"/>
        <v>-579.13085</v>
      </c>
      <c r="W206" s="142"/>
      <c r="X206" s="143">
        <f>IFERROR(VLOOKUP(F206,'[5]230'!$B$1:$K$65536,10,0),0)</f>
        <v>1.9</v>
      </c>
      <c r="Y206" s="151">
        <f t="shared" si="42"/>
        <v>0</v>
      </c>
      <c r="Z206" s="151">
        <f t="shared" si="43"/>
        <v>1100.348615</v>
      </c>
      <c r="AA206" s="152" t="str">
        <f t="shared" si="44"/>
        <v/>
      </c>
      <c r="AB206" s="152">
        <f t="shared" si="45"/>
        <v>-1100.348615</v>
      </c>
      <c r="AC206" s="152">
        <f t="shared" si="46"/>
        <v>-1100.348615</v>
      </c>
      <c r="AD206" s="155"/>
      <c r="AE206" s="156"/>
      <c r="AF206" s="108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</row>
    <row r="207" s="105" customFormat="1" ht="17.25" spans="1:47">
      <c r="A207" s="103"/>
      <c r="B207" s="103"/>
      <c r="C207" s="103"/>
      <c r="D207" s="103"/>
      <c r="E207" s="103"/>
      <c r="F207" s="106" t="s">
        <v>537</v>
      </c>
      <c r="G207" s="103" t="s">
        <v>538</v>
      </c>
      <c r="H207" s="103"/>
      <c r="I207" s="103"/>
      <c r="J207" s="103"/>
      <c r="K207" s="107"/>
      <c r="L207" s="103"/>
      <c r="M207" s="157">
        <v>0</v>
      </c>
      <c r="N207" s="157"/>
      <c r="O207" s="157"/>
      <c r="P207" s="157"/>
      <c r="Q207" s="157"/>
      <c r="R207" s="157"/>
      <c r="S207" s="139">
        <f t="shared" si="47"/>
        <v>0</v>
      </c>
      <c r="T207" s="140">
        <f>VLOOKUP(F207,[8]数据!$A:$I,9,0)</f>
        <v>32</v>
      </c>
      <c r="U207" s="141" t="str">
        <f t="shared" si="48"/>
        <v/>
      </c>
      <c r="V207" s="141">
        <f t="shared" si="41"/>
        <v>-32</v>
      </c>
      <c r="W207" s="142"/>
      <c r="X207" s="143">
        <f>IFERROR(VLOOKUP(F207,'[5]230'!$B$1:$K$65536,10,0),0)</f>
        <v>28.5</v>
      </c>
      <c r="Y207" s="151">
        <f t="shared" si="42"/>
        <v>0</v>
      </c>
      <c r="Z207" s="151">
        <f t="shared" si="43"/>
        <v>912</v>
      </c>
      <c r="AA207" s="152" t="str">
        <f t="shared" si="44"/>
        <v/>
      </c>
      <c r="AB207" s="152">
        <f t="shared" si="45"/>
        <v>-912</v>
      </c>
      <c r="AC207" s="152">
        <f t="shared" si="46"/>
        <v>-912</v>
      </c>
      <c r="AD207" s="155"/>
      <c r="AE207" s="156"/>
      <c r="AF207" s="108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</row>
    <row r="208" s="105" customFormat="1" ht="17.25" spans="1:47">
      <c r="A208" s="103"/>
      <c r="B208" s="103"/>
      <c r="C208" s="103"/>
      <c r="D208" s="103"/>
      <c r="E208" s="103"/>
      <c r="F208" s="106" t="s">
        <v>539</v>
      </c>
      <c r="G208" s="103" t="s">
        <v>540</v>
      </c>
      <c r="H208" s="103"/>
      <c r="I208" s="103"/>
      <c r="J208" s="103"/>
      <c r="K208" s="107"/>
      <c r="L208" s="103"/>
      <c r="M208" s="157">
        <v>0</v>
      </c>
      <c r="N208" s="157"/>
      <c r="O208" s="157"/>
      <c r="P208" s="157"/>
      <c r="Q208" s="157"/>
      <c r="R208" s="157"/>
      <c r="S208" s="139">
        <f t="shared" si="47"/>
        <v>0</v>
      </c>
      <c r="T208" s="140">
        <f>VLOOKUP(F208,[8]数据!$A:$I,9,0)</f>
        <v>144</v>
      </c>
      <c r="U208" s="141" t="str">
        <f t="shared" si="48"/>
        <v/>
      </c>
      <c r="V208" s="141">
        <f t="shared" si="41"/>
        <v>-144</v>
      </c>
      <c r="W208" s="142"/>
      <c r="X208" s="143">
        <f>IFERROR(VLOOKUP(F208,'[5]230'!$B$1:$K$65536,10,0),0)</f>
        <v>1.38</v>
      </c>
      <c r="Y208" s="151">
        <f t="shared" si="42"/>
        <v>0</v>
      </c>
      <c r="Z208" s="151">
        <f t="shared" si="43"/>
        <v>198.72</v>
      </c>
      <c r="AA208" s="152" t="str">
        <f t="shared" si="44"/>
        <v/>
      </c>
      <c r="AB208" s="152">
        <f t="shared" si="45"/>
        <v>-198.72</v>
      </c>
      <c r="AC208" s="152">
        <f t="shared" si="46"/>
        <v>-198.72</v>
      </c>
      <c r="AD208" s="155"/>
      <c r="AE208" s="156"/>
      <c r="AF208" s="108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</row>
    <row r="209" s="105" customFormat="1" ht="17.25" spans="1:47">
      <c r="A209" s="103"/>
      <c r="B209" s="103"/>
      <c r="C209" s="103"/>
      <c r="D209" s="103"/>
      <c r="E209" s="103"/>
      <c r="F209" s="106" t="s">
        <v>541</v>
      </c>
      <c r="G209" s="103" t="s">
        <v>542</v>
      </c>
      <c r="H209" s="103"/>
      <c r="I209" s="103"/>
      <c r="J209" s="103"/>
      <c r="K209" s="107"/>
      <c r="L209" s="103"/>
      <c r="M209" s="157">
        <v>0</v>
      </c>
      <c r="N209" s="157"/>
      <c r="O209" s="157"/>
      <c r="P209" s="157"/>
      <c r="Q209" s="157"/>
      <c r="R209" s="157"/>
      <c r="S209" s="139">
        <f t="shared" si="47"/>
        <v>0</v>
      </c>
      <c r="T209" s="140">
        <f>VLOOKUP(F209,[8]数据!$A:$I,9,0)</f>
        <v>49</v>
      </c>
      <c r="U209" s="141" t="str">
        <f t="shared" si="48"/>
        <v/>
      </c>
      <c r="V209" s="141">
        <f t="shared" si="41"/>
        <v>-49</v>
      </c>
      <c r="W209" s="142"/>
      <c r="X209" s="143">
        <f>IFERROR(VLOOKUP(F209,'[5]230'!$B$1:$K$65536,10,0),0)</f>
        <v>1.72</v>
      </c>
      <c r="Y209" s="151">
        <f t="shared" si="42"/>
        <v>0</v>
      </c>
      <c r="Z209" s="151">
        <f t="shared" si="43"/>
        <v>84.28</v>
      </c>
      <c r="AA209" s="152" t="str">
        <f t="shared" si="44"/>
        <v/>
      </c>
      <c r="AB209" s="152">
        <f t="shared" si="45"/>
        <v>-84.28</v>
      </c>
      <c r="AC209" s="152">
        <f t="shared" si="46"/>
        <v>-84.28</v>
      </c>
      <c r="AD209" s="155"/>
      <c r="AE209" s="156"/>
      <c r="AF209" s="108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</row>
    <row r="210" s="105" customFormat="1" ht="17.25" spans="1:47">
      <c r="A210" s="103"/>
      <c r="B210" s="103"/>
      <c r="C210" s="103"/>
      <c r="D210" s="103"/>
      <c r="E210" s="103"/>
      <c r="F210" s="106" t="s">
        <v>543</v>
      </c>
      <c r="G210" s="103" t="s">
        <v>544</v>
      </c>
      <c r="H210" s="103"/>
      <c r="I210" s="103"/>
      <c r="J210" s="103"/>
      <c r="K210" s="107"/>
      <c r="L210" s="103"/>
      <c r="M210" s="157">
        <v>0</v>
      </c>
      <c r="N210" s="157"/>
      <c r="O210" s="157"/>
      <c r="P210" s="157"/>
      <c r="Q210" s="157"/>
      <c r="R210" s="157"/>
      <c r="S210" s="139">
        <f t="shared" si="47"/>
        <v>0</v>
      </c>
      <c r="T210" s="140">
        <f>VLOOKUP(F210,[8]数据!$A:$I,9,0)</f>
        <v>434</v>
      </c>
      <c r="U210" s="141" t="str">
        <f t="shared" si="48"/>
        <v/>
      </c>
      <c r="V210" s="141">
        <f t="shared" si="41"/>
        <v>-434</v>
      </c>
      <c r="W210" s="142"/>
      <c r="X210" s="143">
        <f>IFERROR(VLOOKUP(F210,'[5]230'!$B$1:$K$65536,10,0),0)</f>
        <v>1.1643</v>
      </c>
      <c r="Y210" s="151">
        <f t="shared" si="42"/>
        <v>0</v>
      </c>
      <c r="Z210" s="151">
        <f t="shared" si="43"/>
        <v>505.3062</v>
      </c>
      <c r="AA210" s="152" t="str">
        <f t="shared" si="44"/>
        <v/>
      </c>
      <c r="AB210" s="152">
        <f t="shared" si="45"/>
        <v>-505.3062</v>
      </c>
      <c r="AC210" s="152">
        <f t="shared" si="46"/>
        <v>-505.3062</v>
      </c>
      <c r="AD210" s="155"/>
      <c r="AE210" s="156"/>
      <c r="AF210" s="108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</row>
    <row r="211" s="105" customFormat="1" ht="17.25" spans="1:47">
      <c r="A211" s="103"/>
      <c r="B211" s="103"/>
      <c r="C211" s="103"/>
      <c r="D211" s="103"/>
      <c r="E211" s="103"/>
      <c r="F211" s="106" t="s">
        <v>545</v>
      </c>
      <c r="G211" s="103" t="s">
        <v>546</v>
      </c>
      <c r="H211" s="103"/>
      <c r="I211" s="103"/>
      <c r="J211" s="103"/>
      <c r="K211" s="107"/>
      <c r="L211" s="103"/>
      <c r="M211" s="157">
        <v>0</v>
      </c>
      <c r="N211" s="157"/>
      <c r="O211" s="157"/>
      <c r="P211" s="157"/>
      <c r="Q211" s="157"/>
      <c r="R211" s="157"/>
      <c r="S211" s="139">
        <f t="shared" si="47"/>
        <v>0</v>
      </c>
      <c r="T211" s="140">
        <f>VLOOKUP(F211,[8]数据!$A:$I,9,0)</f>
        <v>423</v>
      </c>
      <c r="U211" s="141" t="str">
        <f t="shared" si="48"/>
        <v/>
      </c>
      <c r="V211" s="141">
        <f t="shared" si="41"/>
        <v>-423</v>
      </c>
      <c r="W211" s="142"/>
      <c r="X211" s="143">
        <f>IFERROR(VLOOKUP(F211,'[5]230'!$B$1:$K$65536,10,0),0)</f>
        <v>0.214</v>
      </c>
      <c r="Y211" s="151">
        <f t="shared" si="42"/>
        <v>0</v>
      </c>
      <c r="Z211" s="151">
        <f t="shared" si="43"/>
        <v>90.522</v>
      </c>
      <c r="AA211" s="152" t="str">
        <f t="shared" si="44"/>
        <v/>
      </c>
      <c r="AB211" s="152">
        <f t="shared" si="45"/>
        <v>-90.522</v>
      </c>
      <c r="AC211" s="152">
        <f t="shared" si="46"/>
        <v>-90.522</v>
      </c>
      <c r="AD211" s="155"/>
      <c r="AE211" s="156"/>
      <c r="AF211" s="108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</row>
    <row r="212" s="105" customFormat="1" ht="17.25" spans="1:47">
      <c r="A212" s="103"/>
      <c r="B212" s="103"/>
      <c r="C212" s="103"/>
      <c r="D212" s="103"/>
      <c r="E212" s="103"/>
      <c r="F212" s="106" t="s">
        <v>547</v>
      </c>
      <c r="G212" s="103" t="s">
        <v>548</v>
      </c>
      <c r="H212" s="103"/>
      <c r="I212" s="103"/>
      <c r="J212" s="103"/>
      <c r="K212" s="107"/>
      <c r="L212" s="103"/>
      <c r="M212" s="157">
        <v>0</v>
      </c>
      <c r="N212" s="157"/>
      <c r="O212" s="157"/>
      <c r="P212" s="157"/>
      <c r="Q212" s="157"/>
      <c r="R212" s="157"/>
      <c r="S212" s="139">
        <f t="shared" si="47"/>
        <v>0</v>
      </c>
      <c r="T212" s="140">
        <f>VLOOKUP(F212,[8]数据!$A:$I,9,0)</f>
        <v>95</v>
      </c>
      <c r="U212" s="141" t="str">
        <f t="shared" si="48"/>
        <v/>
      </c>
      <c r="V212" s="141">
        <f t="shared" ref="V212:V246" si="49">IF(S212&lt;T212,S212-T212,"")</f>
        <v>-95</v>
      </c>
      <c r="W212" s="142"/>
      <c r="X212" s="143">
        <f>IFERROR(VLOOKUP(F212,'[5]230'!$B$1:$K$65536,10,0),0)</f>
        <v>35.7445</v>
      </c>
      <c r="Y212" s="151">
        <f t="shared" si="42"/>
        <v>0</v>
      </c>
      <c r="Z212" s="151">
        <f t="shared" si="43"/>
        <v>3395.7275</v>
      </c>
      <c r="AA212" s="152" t="str">
        <f t="shared" si="44"/>
        <v/>
      </c>
      <c r="AB212" s="152">
        <f t="shared" si="45"/>
        <v>-3395.7275</v>
      </c>
      <c r="AC212" s="152">
        <f t="shared" si="46"/>
        <v>-3395.7275</v>
      </c>
      <c r="AD212" s="155"/>
      <c r="AE212" s="156"/>
      <c r="AF212" s="108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</row>
    <row r="213" s="105" customFormat="1" ht="17.25" spans="1:47">
      <c r="A213" s="103"/>
      <c r="B213" s="103"/>
      <c r="C213" s="103"/>
      <c r="D213" s="103"/>
      <c r="E213" s="103"/>
      <c r="F213" s="106" t="s">
        <v>549</v>
      </c>
      <c r="G213" s="103" t="s">
        <v>550</v>
      </c>
      <c r="H213" s="103"/>
      <c r="I213" s="103"/>
      <c r="J213" s="103"/>
      <c r="K213" s="107"/>
      <c r="L213" s="103"/>
      <c r="M213" s="157">
        <v>0</v>
      </c>
      <c r="N213" s="157"/>
      <c r="O213" s="157"/>
      <c r="P213" s="157"/>
      <c r="Q213" s="157"/>
      <c r="R213" s="157"/>
      <c r="S213" s="139">
        <f t="shared" si="47"/>
        <v>0</v>
      </c>
      <c r="T213" s="140">
        <f>VLOOKUP(F213,[8]数据!$A:$I,9,0)</f>
        <v>69</v>
      </c>
      <c r="U213" s="141" t="str">
        <f t="shared" si="48"/>
        <v/>
      </c>
      <c r="V213" s="141">
        <f t="shared" si="49"/>
        <v>-69</v>
      </c>
      <c r="W213" s="142"/>
      <c r="X213" s="143">
        <f>IFERROR(VLOOKUP(F213,'[5]230'!$B$1:$K$65536,10,0),0)</f>
        <v>1.2908</v>
      </c>
      <c r="Y213" s="151">
        <f t="shared" si="42"/>
        <v>0</v>
      </c>
      <c r="Z213" s="151">
        <f t="shared" si="43"/>
        <v>89.0652</v>
      </c>
      <c r="AA213" s="152" t="str">
        <f t="shared" si="44"/>
        <v/>
      </c>
      <c r="AB213" s="152">
        <f t="shared" si="45"/>
        <v>-89.0652</v>
      </c>
      <c r="AC213" s="152">
        <f t="shared" si="46"/>
        <v>-89.0652</v>
      </c>
      <c r="AD213" s="155"/>
      <c r="AE213" s="156"/>
      <c r="AF213" s="108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</row>
    <row r="214" s="105" customFormat="1" ht="17.25" spans="1:47">
      <c r="A214" s="103"/>
      <c r="B214" s="103"/>
      <c r="C214" s="103"/>
      <c r="D214" s="103"/>
      <c r="E214" s="103"/>
      <c r="F214" s="106" t="s">
        <v>551</v>
      </c>
      <c r="G214" s="103" t="s">
        <v>552</v>
      </c>
      <c r="H214" s="103"/>
      <c r="I214" s="103"/>
      <c r="J214" s="103"/>
      <c r="K214" s="107"/>
      <c r="L214" s="103"/>
      <c r="M214" s="157">
        <v>0</v>
      </c>
      <c r="N214" s="157"/>
      <c r="O214" s="157"/>
      <c r="P214" s="157"/>
      <c r="Q214" s="157"/>
      <c r="R214" s="157"/>
      <c r="S214" s="139">
        <f t="shared" si="47"/>
        <v>0</v>
      </c>
      <c r="T214" s="140">
        <f>VLOOKUP(F214,[8]数据!$A:$I,9,0)</f>
        <v>252</v>
      </c>
      <c r="U214" s="141" t="str">
        <f t="shared" si="48"/>
        <v/>
      </c>
      <c r="V214" s="141">
        <f t="shared" si="49"/>
        <v>-252</v>
      </c>
      <c r="W214" s="142"/>
      <c r="X214" s="143">
        <f>IFERROR(VLOOKUP(F214,'[5]230'!$B$1:$K$65536,10,0),0)</f>
        <v>1.7505</v>
      </c>
      <c r="Y214" s="151">
        <f t="shared" si="42"/>
        <v>0</v>
      </c>
      <c r="Z214" s="151">
        <f t="shared" si="43"/>
        <v>441.126</v>
      </c>
      <c r="AA214" s="152" t="str">
        <f t="shared" si="44"/>
        <v/>
      </c>
      <c r="AB214" s="152">
        <f t="shared" si="45"/>
        <v>-441.126</v>
      </c>
      <c r="AC214" s="152">
        <f t="shared" si="46"/>
        <v>-441.126</v>
      </c>
      <c r="AD214" s="155"/>
      <c r="AE214" s="156"/>
      <c r="AF214" s="108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</row>
    <row r="215" s="105" customFormat="1" ht="17.25" spans="1:47">
      <c r="A215" s="103"/>
      <c r="B215" s="103"/>
      <c r="C215" s="103"/>
      <c r="D215" s="103"/>
      <c r="E215" s="103"/>
      <c r="F215" s="106" t="s">
        <v>553</v>
      </c>
      <c r="G215" s="103" t="s">
        <v>554</v>
      </c>
      <c r="H215" s="103"/>
      <c r="I215" s="103"/>
      <c r="J215" s="103"/>
      <c r="K215" s="107"/>
      <c r="L215" s="103"/>
      <c r="M215" s="157">
        <v>0</v>
      </c>
      <c r="N215" s="157"/>
      <c r="O215" s="157"/>
      <c r="P215" s="157"/>
      <c r="Q215" s="157"/>
      <c r="R215" s="157"/>
      <c r="S215" s="139">
        <f t="shared" si="47"/>
        <v>0</v>
      </c>
      <c r="T215" s="140">
        <f>VLOOKUP(F215,[8]数据!$A:$I,9,0)</f>
        <v>1e-5</v>
      </c>
      <c r="U215" s="141" t="str">
        <f t="shared" si="48"/>
        <v/>
      </c>
      <c r="V215" s="141">
        <f t="shared" si="49"/>
        <v>-1e-5</v>
      </c>
      <c r="W215" s="142"/>
      <c r="X215" s="143">
        <f>IFERROR(VLOOKUP(F215,'[5]230'!$B$1:$K$65536,10,0),0)</f>
        <v>4.15</v>
      </c>
      <c r="Y215" s="151">
        <f t="shared" si="42"/>
        <v>0</v>
      </c>
      <c r="Z215" s="151">
        <f t="shared" si="43"/>
        <v>4.15e-5</v>
      </c>
      <c r="AA215" s="152" t="str">
        <f t="shared" si="44"/>
        <v/>
      </c>
      <c r="AB215" s="152">
        <f t="shared" si="45"/>
        <v>-4.15e-5</v>
      </c>
      <c r="AC215" s="152">
        <f t="shared" si="46"/>
        <v>-4.15e-5</v>
      </c>
      <c r="AD215" s="155"/>
      <c r="AE215" s="156"/>
      <c r="AF215" s="108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</row>
    <row r="216" s="105" customFormat="1" ht="17.25" spans="1:47">
      <c r="A216" s="103"/>
      <c r="B216" s="103"/>
      <c r="C216" s="103"/>
      <c r="D216" s="103"/>
      <c r="E216" s="103"/>
      <c r="F216" s="106" t="s">
        <v>555</v>
      </c>
      <c r="G216" s="103" t="s">
        <v>556</v>
      </c>
      <c r="H216" s="103"/>
      <c r="I216" s="103"/>
      <c r="J216" s="103"/>
      <c r="K216" s="107"/>
      <c r="L216" s="103"/>
      <c r="M216" s="157">
        <v>0</v>
      </c>
      <c r="N216" s="157"/>
      <c r="O216" s="157"/>
      <c r="P216" s="157"/>
      <c r="Q216" s="157"/>
      <c r="R216" s="157"/>
      <c r="S216" s="139">
        <f t="shared" si="47"/>
        <v>0</v>
      </c>
      <c r="T216" s="140">
        <f>VLOOKUP(F216,[8]数据!$A:$I,9,0)</f>
        <v>2</v>
      </c>
      <c r="U216" s="141" t="str">
        <f t="shared" si="48"/>
        <v/>
      </c>
      <c r="V216" s="141">
        <f t="shared" si="49"/>
        <v>-2</v>
      </c>
      <c r="W216" s="142"/>
      <c r="X216" s="143">
        <f>IFERROR(VLOOKUP(F216,'[5]230'!$B$1:$K$65536,10,0),0)</f>
        <v>48.05</v>
      </c>
      <c r="Y216" s="151">
        <f t="shared" si="42"/>
        <v>0</v>
      </c>
      <c r="Z216" s="151">
        <f t="shared" si="43"/>
        <v>96.1</v>
      </c>
      <c r="AA216" s="152" t="str">
        <f t="shared" si="44"/>
        <v/>
      </c>
      <c r="AB216" s="152">
        <f t="shared" si="45"/>
        <v>-96.1</v>
      </c>
      <c r="AC216" s="152">
        <f t="shared" si="46"/>
        <v>-96.1</v>
      </c>
      <c r="AD216" s="155"/>
      <c r="AE216" s="156"/>
      <c r="AF216" s="108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3"/>
    </row>
    <row r="217" s="105" customFormat="1" ht="17.25" spans="1:47">
      <c r="A217" s="103"/>
      <c r="B217" s="103"/>
      <c r="C217" s="103"/>
      <c r="D217" s="103"/>
      <c r="E217" s="103"/>
      <c r="F217" s="162" t="s">
        <v>197</v>
      </c>
      <c r="G217" s="163" t="s">
        <v>557</v>
      </c>
      <c r="H217" s="103"/>
      <c r="I217" s="103"/>
      <c r="J217" s="103"/>
      <c r="K217" s="107"/>
      <c r="L217" s="103"/>
      <c r="M217" s="157">
        <v>0</v>
      </c>
      <c r="N217" s="157"/>
      <c r="O217" s="157"/>
      <c r="P217" s="157"/>
      <c r="Q217" s="157"/>
      <c r="R217" s="157"/>
      <c r="S217" s="139">
        <f t="shared" si="47"/>
        <v>0</v>
      </c>
      <c r="T217" s="140"/>
      <c r="U217" s="141" t="str">
        <f t="shared" si="48"/>
        <v/>
      </c>
      <c r="V217" s="141" t="str">
        <f t="shared" si="49"/>
        <v/>
      </c>
      <c r="W217" s="142"/>
      <c r="X217" s="143">
        <f>IFERROR(VLOOKUP(F217,'[5]230'!$B$1:$K$65536,10,0),0)</f>
        <v>2.34</v>
      </c>
      <c r="Y217" s="151">
        <f t="shared" si="42"/>
        <v>0</v>
      </c>
      <c r="Z217" s="151">
        <f t="shared" si="43"/>
        <v>0</v>
      </c>
      <c r="AA217" s="152" t="str">
        <f t="shared" si="44"/>
        <v/>
      </c>
      <c r="AB217" s="152" t="str">
        <f t="shared" si="45"/>
        <v/>
      </c>
      <c r="AC217" s="152">
        <f t="shared" si="46"/>
        <v>0</v>
      </c>
      <c r="AD217" s="155"/>
      <c r="AE217" s="156"/>
      <c r="AF217" s="108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</row>
    <row r="218" s="105" customFormat="1" ht="17.25" spans="1:47">
      <c r="A218" s="103"/>
      <c r="B218" s="103"/>
      <c r="C218" s="103"/>
      <c r="D218" s="103"/>
      <c r="E218" s="103"/>
      <c r="F218" s="106" t="s">
        <v>558</v>
      </c>
      <c r="G218" s="103" t="s">
        <v>559</v>
      </c>
      <c r="H218" s="103"/>
      <c r="I218" s="103"/>
      <c r="J218" s="103"/>
      <c r="K218" s="107"/>
      <c r="L218" s="103"/>
      <c r="M218" s="157">
        <v>0</v>
      </c>
      <c r="N218" s="157"/>
      <c r="O218" s="157"/>
      <c r="P218" s="157"/>
      <c r="Q218" s="157"/>
      <c r="R218" s="157"/>
      <c r="S218" s="139">
        <f t="shared" si="47"/>
        <v>0</v>
      </c>
      <c r="T218" s="140">
        <f>VLOOKUP(F218,[8]数据!$A:$I,9,0)</f>
        <v>3</v>
      </c>
      <c r="U218" s="141" t="str">
        <f t="shared" si="48"/>
        <v/>
      </c>
      <c r="V218" s="141">
        <f t="shared" si="49"/>
        <v>-3</v>
      </c>
      <c r="W218" s="142"/>
      <c r="X218" s="143">
        <f>IFERROR(VLOOKUP(F218,'[5]230'!$B$1:$K$65536,10,0),0)</f>
        <v>59.77</v>
      </c>
      <c r="Y218" s="151">
        <f t="shared" si="42"/>
        <v>0</v>
      </c>
      <c r="Z218" s="151">
        <f t="shared" si="43"/>
        <v>179.31</v>
      </c>
      <c r="AA218" s="152" t="str">
        <f t="shared" si="44"/>
        <v/>
      </c>
      <c r="AB218" s="152">
        <f t="shared" si="45"/>
        <v>-179.31</v>
      </c>
      <c r="AC218" s="152">
        <f t="shared" si="46"/>
        <v>-179.31</v>
      </c>
      <c r="AD218" s="155"/>
      <c r="AE218" s="156"/>
      <c r="AF218" s="108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</row>
    <row r="219" s="105" customFormat="1" ht="17.25" spans="1:47">
      <c r="A219" s="103"/>
      <c r="B219" s="103"/>
      <c r="C219" s="103"/>
      <c r="D219" s="103"/>
      <c r="E219" s="103"/>
      <c r="F219" s="159" t="s">
        <v>224</v>
      </c>
      <c r="G219" s="160" t="s">
        <v>225</v>
      </c>
      <c r="H219" s="103"/>
      <c r="I219" s="103"/>
      <c r="J219" s="103"/>
      <c r="K219" s="107"/>
      <c r="L219" s="103"/>
      <c r="M219" s="157">
        <v>0</v>
      </c>
      <c r="N219" s="157"/>
      <c r="O219" s="157"/>
      <c r="P219" s="157"/>
      <c r="Q219" s="157"/>
      <c r="R219" s="157"/>
      <c r="S219" s="139">
        <f t="shared" si="47"/>
        <v>0</v>
      </c>
      <c r="T219" s="140">
        <f>VLOOKUP(F219,[8]数据!$A:$I,9,0)</f>
        <v>5090</v>
      </c>
      <c r="U219" s="141" t="str">
        <f t="shared" si="48"/>
        <v/>
      </c>
      <c r="V219" s="141">
        <f t="shared" si="49"/>
        <v>-5090</v>
      </c>
      <c r="W219" s="142"/>
      <c r="X219" s="143">
        <f>IFERROR(VLOOKUP(F219,'[5]230'!$B$1:$K$65536,10,0),0)</f>
        <v>2</v>
      </c>
      <c r="Y219" s="151">
        <f t="shared" si="42"/>
        <v>0</v>
      </c>
      <c r="Z219" s="151">
        <f t="shared" si="43"/>
        <v>10180</v>
      </c>
      <c r="AA219" s="152" t="str">
        <f t="shared" si="44"/>
        <v/>
      </c>
      <c r="AB219" s="152">
        <f t="shared" si="45"/>
        <v>-10180</v>
      </c>
      <c r="AC219" s="152">
        <f t="shared" si="46"/>
        <v>-10180</v>
      </c>
      <c r="AD219" s="155"/>
      <c r="AE219" s="156"/>
      <c r="AF219" s="108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</row>
    <row r="220" s="105" customFormat="1" ht="17.25" spans="1:47">
      <c r="A220" s="103"/>
      <c r="B220" s="103"/>
      <c r="C220" s="103"/>
      <c r="D220" s="103"/>
      <c r="E220" s="103"/>
      <c r="F220" s="106" t="s">
        <v>560</v>
      </c>
      <c r="G220" s="103" t="s">
        <v>561</v>
      </c>
      <c r="H220" s="103"/>
      <c r="I220" s="103"/>
      <c r="J220" s="103"/>
      <c r="K220" s="107"/>
      <c r="L220" s="103"/>
      <c r="M220" s="157">
        <v>0</v>
      </c>
      <c r="N220" s="157"/>
      <c r="O220" s="157"/>
      <c r="P220" s="157"/>
      <c r="Q220" s="157"/>
      <c r="R220" s="157"/>
      <c r="S220" s="139">
        <f t="shared" si="47"/>
        <v>0</v>
      </c>
      <c r="T220" s="140">
        <f>VLOOKUP(F220,[8]数据!$A:$I,9,0)</f>
        <v>8</v>
      </c>
      <c r="U220" s="141" t="str">
        <f t="shared" si="48"/>
        <v/>
      </c>
      <c r="V220" s="141">
        <f t="shared" si="49"/>
        <v>-8</v>
      </c>
      <c r="W220" s="142"/>
      <c r="X220" s="143">
        <f>IFERROR(VLOOKUP(F220,'[5]230'!$B$1:$K$65536,10,0),0)</f>
        <v>50.57</v>
      </c>
      <c r="Y220" s="151">
        <f t="shared" ref="Y220:Y246" si="50">IFERROR(S220*X220,"")</f>
        <v>0</v>
      </c>
      <c r="Z220" s="151">
        <f t="shared" ref="Z220:Z246" si="51">IFERROR(T220*X220,"")</f>
        <v>404.56</v>
      </c>
      <c r="AA220" s="152" t="str">
        <f t="shared" ref="AA220:AA246" si="52">IFERROR(U220*X220,"")</f>
        <v/>
      </c>
      <c r="AB220" s="152">
        <f t="shared" ref="AB220:AB246" si="53">IFERROR(V220*X220,"")</f>
        <v>-404.56</v>
      </c>
      <c r="AC220" s="152">
        <f t="shared" ref="AC220:AC246" si="54">Y220-Z220</f>
        <v>-404.56</v>
      </c>
      <c r="AD220" s="155"/>
      <c r="AE220" s="156"/>
      <c r="AF220" s="108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</row>
    <row r="221" s="105" customFormat="1" ht="17.25" spans="1:47">
      <c r="A221" s="103"/>
      <c r="B221" s="103"/>
      <c r="C221" s="103"/>
      <c r="D221" s="103"/>
      <c r="E221" s="103"/>
      <c r="F221" s="106" t="s">
        <v>562</v>
      </c>
      <c r="G221" s="103" t="s">
        <v>563</v>
      </c>
      <c r="H221" s="103"/>
      <c r="I221" s="103"/>
      <c r="J221" s="103"/>
      <c r="K221" s="107"/>
      <c r="L221" s="103"/>
      <c r="M221" s="157">
        <v>0</v>
      </c>
      <c r="N221" s="157"/>
      <c r="O221" s="157"/>
      <c r="P221" s="157"/>
      <c r="Q221" s="157"/>
      <c r="R221" s="157"/>
      <c r="S221" s="139">
        <f t="shared" ref="S221:S246" si="55">M221</f>
        <v>0</v>
      </c>
      <c r="T221" s="140">
        <f>VLOOKUP(F221,[8]数据!$A:$I,9,0)</f>
        <v>4</v>
      </c>
      <c r="U221" s="141" t="str">
        <f t="shared" si="48"/>
        <v/>
      </c>
      <c r="V221" s="141">
        <f t="shared" si="49"/>
        <v>-4</v>
      </c>
      <c r="W221" s="142"/>
      <c r="X221" s="143">
        <f>IFERROR(VLOOKUP(F221,'[5]230'!$B$1:$K$65536,10,0),0)</f>
        <v>46.06296</v>
      </c>
      <c r="Y221" s="151">
        <f t="shared" si="50"/>
        <v>0</v>
      </c>
      <c r="Z221" s="151">
        <f t="shared" si="51"/>
        <v>184.25184</v>
      </c>
      <c r="AA221" s="152" t="str">
        <f t="shared" si="52"/>
        <v/>
      </c>
      <c r="AB221" s="152">
        <f t="shared" si="53"/>
        <v>-184.25184</v>
      </c>
      <c r="AC221" s="152">
        <f t="shared" si="54"/>
        <v>-184.25184</v>
      </c>
      <c r="AD221" s="155"/>
      <c r="AE221" s="156"/>
      <c r="AF221" s="108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</row>
    <row r="222" s="105" customFormat="1" ht="17.25" spans="1:47">
      <c r="A222" s="103"/>
      <c r="B222" s="103"/>
      <c r="C222" s="103"/>
      <c r="D222" s="103"/>
      <c r="E222" s="103"/>
      <c r="F222" s="106" t="s">
        <v>564</v>
      </c>
      <c r="G222" s="103" t="s">
        <v>565</v>
      </c>
      <c r="H222" s="103"/>
      <c r="I222" s="103"/>
      <c r="J222" s="103"/>
      <c r="K222" s="107"/>
      <c r="L222" s="103"/>
      <c r="M222" s="157">
        <v>0</v>
      </c>
      <c r="N222" s="157"/>
      <c r="O222" s="157"/>
      <c r="P222" s="157"/>
      <c r="Q222" s="157"/>
      <c r="R222" s="157"/>
      <c r="S222" s="139">
        <f t="shared" si="55"/>
        <v>0</v>
      </c>
      <c r="T222" s="140">
        <f>VLOOKUP(F222,[8]数据!$A:$I,9,0)</f>
        <v>24</v>
      </c>
      <c r="U222" s="141" t="str">
        <f t="shared" si="48"/>
        <v/>
      </c>
      <c r="V222" s="141">
        <f t="shared" si="49"/>
        <v>-24</v>
      </c>
      <c r="W222" s="142"/>
      <c r="X222" s="143">
        <f>IFERROR(VLOOKUP(F222,'[5]230'!$B$1:$K$65536,10,0),0)</f>
        <v>5.49508</v>
      </c>
      <c r="Y222" s="151">
        <f t="shared" si="50"/>
        <v>0</v>
      </c>
      <c r="Z222" s="151">
        <f t="shared" si="51"/>
        <v>131.88192</v>
      </c>
      <c r="AA222" s="152" t="str">
        <f t="shared" si="52"/>
        <v/>
      </c>
      <c r="AB222" s="152">
        <f t="shared" si="53"/>
        <v>-131.88192</v>
      </c>
      <c r="AC222" s="152">
        <f t="shared" si="54"/>
        <v>-131.88192</v>
      </c>
      <c r="AD222" s="155"/>
      <c r="AE222" s="156"/>
      <c r="AF222" s="108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</row>
    <row r="223" s="105" customFormat="1" ht="17.25" spans="1:47">
      <c r="A223" s="103"/>
      <c r="B223" s="103"/>
      <c r="C223" s="103"/>
      <c r="D223" s="103"/>
      <c r="E223" s="103"/>
      <c r="F223" s="106" t="s">
        <v>566</v>
      </c>
      <c r="G223" s="103" t="s">
        <v>567</v>
      </c>
      <c r="H223" s="103"/>
      <c r="I223" s="103"/>
      <c r="J223" s="103"/>
      <c r="K223" s="107"/>
      <c r="L223" s="103"/>
      <c r="M223" s="157">
        <v>0</v>
      </c>
      <c r="N223" s="157"/>
      <c r="O223" s="157"/>
      <c r="P223" s="157"/>
      <c r="Q223" s="157"/>
      <c r="R223" s="157"/>
      <c r="S223" s="139">
        <f t="shared" si="55"/>
        <v>0</v>
      </c>
      <c r="T223" s="140">
        <f>VLOOKUP(F223,[8]数据!$A:$I,9,0)</f>
        <v>23</v>
      </c>
      <c r="U223" s="141" t="str">
        <f t="shared" si="48"/>
        <v/>
      </c>
      <c r="V223" s="141">
        <f t="shared" si="49"/>
        <v>-23</v>
      </c>
      <c r="W223" s="142"/>
      <c r="X223" s="143">
        <f>IFERROR(VLOOKUP(F223,'[5]230'!$B$1:$K$65536,10,0),0)</f>
        <v>6.5</v>
      </c>
      <c r="Y223" s="151">
        <f t="shared" si="50"/>
        <v>0</v>
      </c>
      <c r="Z223" s="151">
        <f t="shared" si="51"/>
        <v>149.5</v>
      </c>
      <c r="AA223" s="152" t="str">
        <f t="shared" si="52"/>
        <v/>
      </c>
      <c r="AB223" s="152">
        <f t="shared" si="53"/>
        <v>-149.5</v>
      </c>
      <c r="AC223" s="152">
        <f t="shared" si="54"/>
        <v>-149.5</v>
      </c>
      <c r="AD223" s="155"/>
      <c r="AE223" s="156"/>
      <c r="AF223" s="108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</row>
    <row r="224" s="105" customFormat="1" ht="17.25" spans="1:47">
      <c r="A224" s="103"/>
      <c r="B224" s="103"/>
      <c r="C224" s="103"/>
      <c r="D224" s="103"/>
      <c r="E224" s="103"/>
      <c r="F224" s="106" t="s">
        <v>568</v>
      </c>
      <c r="G224" s="103" t="s">
        <v>569</v>
      </c>
      <c r="H224" s="103"/>
      <c r="I224" s="103"/>
      <c r="J224" s="103"/>
      <c r="K224" s="107"/>
      <c r="L224" s="103"/>
      <c r="M224" s="157">
        <v>0</v>
      </c>
      <c r="N224" s="157"/>
      <c r="O224" s="157"/>
      <c r="P224" s="157"/>
      <c r="Q224" s="157"/>
      <c r="R224" s="157"/>
      <c r="S224" s="139">
        <f t="shared" si="55"/>
        <v>0</v>
      </c>
      <c r="T224" s="140">
        <f>VLOOKUP(F224,[8]数据!$A:$I,9,0)</f>
        <v>2</v>
      </c>
      <c r="U224" s="141" t="str">
        <f t="shared" si="48"/>
        <v/>
      </c>
      <c r="V224" s="141">
        <f t="shared" si="49"/>
        <v>-2</v>
      </c>
      <c r="W224" s="142"/>
      <c r="X224" s="143">
        <f>IFERROR(VLOOKUP(F224,'[5]230'!$B$1:$K$65536,10,0),0)</f>
        <v>0.785</v>
      </c>
      <c r="Y224" s="151">
        <f t="shared" si="50"/>
        <v>0</v>
      </c>
      <c r="Z224" s="151">
        <f t="shared" si="51"/>
        <v>1.57</v>
      </c>
      <c r="AA224" s="152" t="str">
        <f t="shared" si="52"/>
        <v/>
      </c>
      <c r="AB224" s="152">
        <f t="shared" si="53"/>
        <v>-1.57</v>
      </c>
      <c r="AC224" s="152">
        <f t="shared" si="54"/>
        <v>-1.57</v>
      </c>
      <c r="AD224" s="155"/>
      <c r="AE224" s="156"/>
      <c r="AF224" s="108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</row>
    <row r="225" s="105" customFormat="1" ht="17.25" spans="1:47">
      <c r="A225" s="103"/>
      <c r="B225" s="103"/>
      <c r="C225" s="103"/>
      <c r="D225" s="103"/>
      <c r="E225" s="103"/>
      <c r="F225" s="106" t="s">
        <v>570</v>
      </c>
      <c r="G225" s="103" t="s">
        <v>571</v>
      </c>
      <c r="H225" s="103"/>
      <c r="I225" s="103"/>
      <c r="J225" s="103"/>
      <c r="K225" s="107"/>
      <c r="L225" s="103"/>
      <c r="M225" s="157">
        <v>0</v>
      </c>
      <c r="N225" s="157"/>
      <c r="O225" s="157"/>
      <c r="P225" s="157"/>
      <c r="Q225" s="157"/>
      <c r="R225" s="157"/>
      <c r="S225" s="139">
        <f t="shared" si="55"/>
        <v>0</v>
      </c>
      <c r="T225" s="140">
        <f>VLOOKUP(F225,[8]数据!$A:$I,9,0)</f>
        <v>4</v>
      </c>
      <c r="U225" s="141" t="str">
        <f t="shared" si="48"/>
        <v/>
      </c>
      <c r="V225" s="141">
        <f t="shared" si="49"/>
        <v>-4</v>
      </c>
      <c r="W225" s="142"/>
      <c r="X225" s="143">
        <f>IFERROR(VLOOKUP(F225,'[5]230'!$B$1:$K$65536,10,0),0)</f>
        <v>21.99919</v>
      </c>
      <c r="Y225" s="151">
        <f t="shared" si="50"/>
        <v>0</v>
      </c>
      <c r="Z225" s="151">
        <f t="shared" si="51"/>
        <v>87.99676</v>
      </c>
      <c r="AA225" s="152" t="str">
        <f t="shared" si="52"/>
        <v/>
      </c>
      <c r="AB225" s="152">
        <f t="shared" si="53"/>
        <v>-87.99676</v>
      </c>
      <c r="AC225" s="152">
        <f t="shared" si="54"/>
        <v>-87.99676</v>
      </c>
      <c r="AD225" s="155"/>
      <c r="AE225" s="156"/>
      <c r="AF225" s="108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</row>
    <row r="226" s="105" customFormat="1" ht="17.25" spans="1:47">
      <c r="A226" s="103"/>
      <c r="B226" s="103"/>
      <c r="C226" s="103"/>
      <c r="D226" s="103"/>
      <c r="E226" s="103"/>
      <c r="F226" s="106" t="s">
        <v>572</v>
      </c>
      <c r="G226" s="103" t="s">
        <v>573</v>
      </c>
      <c r="H226" s="103"/>
      <c r="I226" s="103"/>
      <c r="J226" s="103"/>
      <c r="K226" s="107"/>
      <c r="L226" s="103"/>
      <c r="M226" s="157">
        <v>0</v>
      </c>
      <c r="N226" s="157"/>
      <c r="O226" s="157"/>
      <c r="P226" s="157"/>
      <c r="Q226" s="157"/>
      <c r="R226" s="157"/>
      <c r="S226" s="139">
        <f t="shared" si="55"/>
        <v>0</v>
      </c>
      <c r="T226" s="140">
        <f>VLOOKUP(F226,[8]数据!$A:$I,9,0)</f>
        <v>2</v>
      </c>
      <c r="U226" s="141" t="str">
        <f t="shared" si="48"/>
        <v/>
      </c>
      <c r="V226" s="141">
        <f t="shared" si="49"/>
        <v>-2</v>
      </c>
      <c r="W226" s="142"/>
      <c r="X226" s="143">
        <f>IFERROR(VLOOKUP(F226,'[5]230'!$B$1:$K$65536,10,0),0)</f>
        <v>4.29131</v>
      </c>
      <c r="Y226" s="151">
        <f t="shared" si="50"/>
        <v>0</v>
      </c>
      <c r="Z226" s="151">
        <f t="shared" si="51"/>
        <v>8.58262</v>
      </c>
      <c r="AA226" s="152" t="str">
        <f t="shared" si="52"/>
        <v/>
      </c>
      <c r="AB226" s="152">
        <f t="shared" si="53"/>
        <v>-8.58262</v>
      </c>
      <c r="AC226" s="152">
        <f t="shared" si="54"/>
        <v>-8.58262</v>
      </c>
      <c r="AD226" s="155"/>
      <c r="AE226" s="156"/>
      <c r="AF226" s="108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</row>
    <row r="227" s="105" customFormat="1" ht="17.25" spans="1:47">
      <c r="A227" s="103"/>
      <c r="B227" s="103"/>
      <c r="C227" s="103"/>
      <c r="D227" s="103"/>
      <c r="E227" s="103"/>
      <c r="F227" s="106" t="s">
        <v>574</v>
      </c>
      <c r="G227" s="103" t="s">
        <v>575</v>
      </c>
      <c r="H227" s="103"/>
      <c r="I227" s="103"/>
      <c r="J227" s="103"/>
      <c r="K227" s="107"/>
      <c r="L227" s="103"/>
      <c r="M227" s="157">
        <v>0</v>
      </c>
      <c r="N227" s="157"/>
      <c r="O227" s="157"/>
      <c r="P227" s="157"/>
      <c r="Q227" s="157"/>
      <c r="R227" s="157"/>
      <c r="S227" s="139">
        <f t="shared" si="55"/>
        <v>0</v>
      </c>
      <c r="T227" s="140">
        <f>VLOOKUP(F227,[8]数据!$A:$I,9,0)</f>
        <v>559</v>
      </c>
      <c r="U227" s="141" t="str">
        <f t="shared" si="48"/>
        <v/>
      </c>
      <c r="V227" s="141">
        <f t="shared" si="49"/>
        <v>-559</v>
      </c>
      <c r="W227" s="142"/>
      <c r="X227" s="143">
        <f>IFERROR(VLOOKUP(F227,'[5]230'!$B$1:$K$65536,10,0),0)</f>
        <v>0.828</v>
      </c>
      <c r="Y227" s="151">
        <f t="shared" si="50"/>
        <v>0</v>
      </c>
      <c r="Z227" s="151">
        <f t="shared" si="51"/>
        <v>462.852</v>
      </c>
      <c r="AA227" s="152" t="str">
        <f t="shared" si="52"/>
        <v/>
      </c>
      <c r="AB227" s="152">
        <f t="shared" si="53"/>
        <v>-462.852</v>
      </c>
      <c r="AC227" s="152">
        <f t="shared" si="54"/>
        <v>-462.852</v>
      </c>
      <c r="AD227" s="155"/>
      <c r="AE227" s="156"/>
      <c r="AF227" s="108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</row>
    <row r="228" s="105" customFormat="1" ht="17.25" spans="1:47">
      <c r="A228" s="103"/>
      <c r="B228" s="103"/>
      <c r="C228" s="103"/>
      <c r="D228" s="103"/>
      <c r="E228" s="103"/>
      <c r="F228" s="106" t="s">
        <v>576</v>
      </c>
      <c r="G228" s="103" t="s">
        <v>577</v>
      </c>
      <c r="H228" s="103"/>
      <c r="I228" s="103"/>
      <c r="J228" s="103"/>
      <c r="K228" s="107"/>
      <c r="L228" s="103"/>
      <c r="M228" s="157">
        <v>0</v>
      </c>
      <c r="N228" s="157"/>
      <c r="O228" s="157"/>
      <c r="P228" s="157"/>
      <c r="Q228" s="157"/>
      <c r="R228" s="157"/>
      <c r="S228" s="139">
        <f t="shared" si="55"/>
        <v>0</v>
      </c>
      <c r="T228" s="140">
        <f>VLOOKUP(F228,[8]数据!$A:$I,9,0)</f>
        <v>321.6</v>
      </c>
      <c r="U228" s="141" t="str">
        <f t="shared" si="48"/>
        <v/>
      </c>
      <c r="V228" s="141">
        <f t="shared" si="49"/>
        <v>-321.6</v>
      </c>
      <c r="W228" s="142"/>
      <c r="X228" s="143">
        <f>IFERROR(VLOOKUP(F228,'[5]230'!$B$1:$K$65536,10,0),0)</f>
        <v>0.62346</v>
      </c>
      <c r="Y228" s="151">
        <f t="shared" si="50"/>
        <v>0</v>
      </c>
      <c r="Z228" s="151">
        <f t="shared" si="51"/>
        <v>200.504736</v>
      </c>
      <c r="AA228" s="152" t="str">
        <f t="shared" si="52"/>
        <v/>
      </c>
      <c r="AB228" s="152">
        <f t="shared" si="53"/>
        <v>-200.504736</v>
      </c>
      <c r="AC228" s="152">
        <f t="shared" si="54"/>
        <v>-200.504736</v>
      </c>
      <c r="AD228" s="155"/>
      <c r="AE228" s="156"/>
      <c r="AF228" s="108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</row>
    <row r="229" s="105" customFormat="1" ht="17.25" spans="1:47">
      <c r="A229" s="103"/>
      <c r="B229" s="103"/>
      <c r="C229" s="103"/>
      <c r="D229" s="103"/>
      <c r="E229" s="103"/>
      <c r="F229" s="106" t="s">
        <v>578</v>
      </c>
      <c r="G229" s="103" t="s">
        <v>579</v>
      </c>
      <c r="H229" s="103"/>
      <c r="I229" s="103"/>
      <c r="J229" s="103"/>
      <c r="K229" s="107"/>
      <c r="L229" s="103"/>
      <c r="M229" s="157">
        <v>0</v>
      </c>
      <c r="N229" s="157"/>
      <c r="O229" s="157"/>
      <c r="P229" s="157"/>
      <c r="Q229" s="157"/>
      <c r="R229" s="157"/>
      <c r="S229" s="139">
        <f t="shared" si="55"/>
        <v>0</v>
      </c>
      <c r="T229" s="140">
        <f>VLOOKUP(F229,[8]数据!$A:$I,9,0)</f>
        <v>35</v>
      </c>
      <c r="U229" s="141" t="str">
        <f t="shared" si="48"/>
        <v/>
      </c>
      <c r="V229" s="141">
        <f t="shared" si="49"/>
        <v>-35</v>
      </c>
      <c r="W229" s="142"/>
      <c r="X229" s="143">
        <f>IFERROR(VLOOKUP(F229,'[5]230'!$B$1:$K$65536,10,0),0)</f>
        <v>52.45</v>
      </c>
      <c r="Y229" s="151">
        <f t="shared" si="50"/>
        <v>0</v>
      </c>
      <c r="Z229" s="151">
        <f t="shared" si="51"/>
        <v>1835.75</v>
      </c>
      <c r="AA229" s="152" t="str">
        <f t="shared" si="52"/>
        <v/>
      </c>
      <c r="AB229" s="152">
        <f t="shared" si="53"/>
        <v>-1835.75</v>
      </c>
      <c r="AC229" s="152">
        <f t="shared" si="54"/>
        <v>-1835.75</v>
      </c>
      <c r="AD229" s="155"/>
      <c r="AE229" s="156"/>
      <c r="AF229" s="108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</row>
    <row r="230" s="105" customFormat="1" ht="17.25" spans="1:47">
      <c r="A230" s="103"/>
      <c r="B230" s="103"/>
      <c r="C230" s="103"/>
      <c r="D230" s="103"/>
      <c r="E230" s="103"/>
      <c r="F230" s="106" t="s">
        <v>580</v>
      </c>
      <c r="G230" s="103" t="s">
        <v>581</v>
      </c>
      <c r="H230" s="103"/>
      <c r="I230" s="103"/>
      <c r="J230" s="103"/>
      <c r="K230" s="107"/>
      <c r="L230" s="103"/>
      <c r="M230" s="157">
        <v>0</v>
      </c>
      <c r="N230" s="157"/>
      <c r="O230" s="157"/>
      <c r="P230" s="157"/>
      <c r="Q230" s="157"/>
      <c r="R230" s="157"/>
      <c r="S230" s="139">
        <f t="shared" si="55"/>
        <v>0</v>
      </c>
      <c r="T230" s="140">
        <f>VLOOKUP(F230,[8]数据!$A:$I,9,0)</f>
        <v>1</v>
      </c>
      <c r="U230" s="141" t="str">
        <f t="shared" si="48"/>
        <v/>
      </c>
      <c r="V230" s="141">
        <f t="shared" si="49"/>
        <v>-1</v>
      </c>
      <c r="W230" s="142"/>
      <c r="X230" s="143">
        <f>IFERROR(VLOOKUP(F230,'[5]230'!$B$1:$K$65536,10,0),0)</f>
        <v>0</v>
      </c>
      <c r="Y230" s="151">
        <f t="shared" si="50"/>
        <v>0</v>
      </c>
      <c r="Z230" s="151">
        <f t="shared" si="51"/>
        <v>0</v>
      </c>
      <c r="AA230" s="152" t="str">
        <f t="shared" si="52"/>
        <v/>
      </c>
      <c r="AB230" s="152">
        <f t="shared" si="53"/>
        <v>0</v>
      </c>
      <c r="AC230" s="152">
        <f t="shared" si="54"/>
        <v>0</v>
      </c>
      <c r="AD230" s="155"/>
      <c r="AE230" s="156"/>
      <c r="AF230" s="108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</row>
    <row r="231" s="105" customFormat="1" ht="17.25" spans="1:47">
      <c r="A231" s="103"/>
      <c r="B231" s="103"/>
      <c r="C231" s="103"/>
      <c r="D231" s="103"/>
      <c r="E231" s="103"/>
      <c r="F231" s="106" t="s">
        <v>582</v>
      </c>
      <c r="G231" s="103" t="s">
        <v>583</v>
      </c>
      <c r="H231" s="103"/>
      <c r="I231" s="103"/>
      <c r="J231" s="103"/>
      <c r="K231" s="107"/>
      <c r="L231" s="103"/>
      <c r="M231" s="157">
        <v>0</v>
      </c>
      <c r="N231" s="157"/>
      <c r="O231" s="157"/>
      <c r="P231" s="157"/>
      <c r="Q231" s="157"/>
      <c r="R231" s="157"/>
      <c r="S231" s="139">
        <f t="shared" si="55"/>
        <v>0</v>
      </c>
      <c r="T231" s="140">
        <f>VLOOKUP(F231,[8]数据!$A:$I,9,0)</f>
        <v>133</v>
      </c>
      <c r="U231" s="141" t="str">
        <f t="shared" si="48"/>
        <v/>
      </c>
      <c r="V231" s="141">
        <f t="shared" si="49"/>
        <v>-133</v>
      </c>
      <c r="W231" s="142"/>
      <c r="X231" s="143">
        <f>IFERROR(VLOOKUP(F231,'[5]230'!$B$1:$K$65536,10,0),0)</f>
        <v>0</v>
      </c>
      <c r="Y231" s="151">
        <f t="shared" si="50"/>
        <v>0</v>
      </c>
      <c r="Z231" s="151">
        <f t="shared" si="51"/>
        <v>0</v>
      </c>
      <c r="AA231" s="152" t="str">
        <f t="shared" si="52"/>
        <v/>
      </c>
      <c r="AB231" s="152">
        <f t="shared" si="53"/>
        <v>0</v>
      </c>
      <c r="AC231" s="152">
        <f t="shared" si="54"/>
        <v>0</v>
      </c>
      <c r="AD231" s="155"/>
      <c r="AE231" s="156"/>
      <c r="AF231" s="108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</row>
    <row r="232" s="105" customFormat="1" ht="17.25" spans="1:47">
      <c r="A232" s="103"/>
      <c r="B232" s="103"/>
      <c r="C232" s="103"/>
      <c r="D232" s="103"/>
      <c r="E232" s="103"/>
      <c r="F232" s="106" t="s">
        <v>584</v>
      </c>
      <c r="G232" s="103" t="s">
        <v>585</v>
      </c>
      <c r="H232" s="103"/>
      <c r="I232" s="103"/>
      <c r="J232" s="103"/>
      <c r="K232" s="107"/>
      <c r="L232" s="103"/>
      <c r="M232" s="157">
        <v>0</v>
      </c>
      <c r="N232" s="157"/>
      <c r="O232" s="157"/>
      <c r="P232" s="157"/>
      <c r="Q232" s="157"/>
      <c r="R232" s="157"/>
      <c r="S232" s="139">
        <f t="shared" si="55"/>
        <v>0</v>
      </c>
      <c r="T232" s="140">
        <f>VLOOKUP(F232,[8]数据!$A:$I,9,0)</f>
        <v>200</v>
      </c>
      <c r="U232" s="141" t="str">
        <f t="shared" si="48"/>
        <v/>
      </c>
      <c r="V232" s="141">
        <f t="shared" si="49"/>
        <v>-200</v>
      </c>
      <c r="W232" s="142"/>
      <c r="X232" s="143">
        <f>IFERROR(VLOOKUP(F232,'[5]230'!$B$1:$K$65536,10,0),0)</f>
        <v>0</v>
      </c>
      <c r="Y232" s="151">
        <f t="shared" si="50"/>
        <v>0</v>
      </c>
      <c r="Z232" s="151">
        <f t="shared" si="51"/>
        <v>0</v>
      </c>
      <c r="AA232" s="152" t="str">
        <f t="shared" si="52"/>
        <v/>
      </c>
      <c r="AB232" s="152">
        <f t="shared" si="53"/>
        <v>0</v>
      </c>
      <c r="AC232" s="152">
        <f t="shared" si="54"/>
        <v>0</v>
      </c>
      <c r="AD232" s="155"/>
      <c r="AE232" s="156"/>
      <c r="AF232" s="108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</row>
    <row r="233" s="105" customFormat="1" ht="17.25" spans="1:47">
      <c r="A233" s="103"/>
      <c r="B233" s="103"/>
      <c r="C233" s="103"/>
      <c r="D233" s="103"/>
      <c r="E233" s="103"/>
      <c r="F233" s="106" t="s">
        <v>586</v>
      </c>
      <c r="G233" s="103" t="s">
        <v>587</v>
      </c>
      <c r="H233" s="103"/>
      <c r="I233" s="103"/>
      <c r="J233" s="103"/>
      <c r="K233" s="107"/>
      <c r="L233" s="103"/>
      <c r="M233" s="157">
        <v>0</v>
      </c>
      <c r="N233" s="157"/>
      <c r="O233" s="157"/>
      <c r="P233" s="157"/>
      <c r="Q233" s="157"/>
      <c r="R233" s="157"/>
      <c r="S233" s="139">
        <f t="shared" si="55"/>
        <v>0</v>
      </c>
      <c r="T233" s="140">
        <f>VLOOKUP(F233,[8]数据!$A:$I,9,0)</f>
        <v>27</v>
      </c>
      <c r="U233" s="141" t="str">
        <f t="shared" si="48"/>
        <v/>
      </c>
      <c r="V233" s="141">
        <f t="shared" si="49"/>
        <v>-27</v>
      </c>
      <c r="W233" s="142"/>
      <c r="X233" s="143">
        <f>IFERROR(VLOOKUP(F233,'[5]230'!$B$1:$K$65536,10,0),0)</f>
        <v>33.5</v>
      </c>
      <c r="Y233" s="151">
        <f t="shared" si="50"/>
        <v>0</v>
      </c>
      <c r="Z233" s="151">
        <f t="shared" si="51"/>
        <v>904.5</v>
      </c>
      <c r="AA233" s="152" t="str">
        <f t="shared" si="52"/>
        <v/>
      </c>
      <c r="AB233" s="152">
        <f t="shared" si="53"/>
        <v>-904.5</v>
      </c>
      <c r="AC233" s="152">
        <f t="shared" si="54"/>
        <v>-904.5</v>
      </c>
      <c r="AD233" s="155"/>
      <c r="AE233" s="156"/>
      <c r="AF233" s="108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</row>
    <row r="234" s="105" customFormat="1" ht="17.25" spans="1:47">
      <c r="A234" s="103"/>
      <c r="B234" s="103"/>
      <c r="C234" s="103"/>
      <c r="D234" s="103"/>
      <c r="E234" s="103"/>
      <c r="F234" s="162" t="s">
        <v>588</v>
      </c>
      <c r="G234" s="163" t="s">
        <v>589</v>
      </c>
      <c r="H234" s="103"/>
      <c r="I234" s="103"/>
      <c r="J234" s="103"/>
      <c r="K234" s="107"/>
      <c r="L234" s="103"/>
      <c r="M234" s="157">
        <v>0</v>
      </c>
      <c r="N234" s="157"/>
      <c r="O234" s="157"/>
      <c r="P234" s="157"/>
      <c r="Q234" s="157"/>
      <c r="R234" s="157"/>
      <c r="S234" s="139">
        <f t="shared" si="55"/>
        <v>0</v>
      </c>
      <c r="T234" s="140"/>
      <c r="U234" s="141" t="str">
        <f t="shared" si="48"/>
        <v/>
      </c>
      <c r="V234" s="141" t="str">
        <f t="shared" si="49"/>
        <v/>
      </c>
      <c r="W234" s="142"/>
      <c r="X234" s="143">
        <f>IFERROR(VLOOKUP(F234,'[5]230'!$B$1:$K$65536,10,0),0)</f>
        <v>16.6</v>
      </c>
      <c r="Y234" s="151">
        <f t="shared" si="50"/>
        <v>0</v>
      </c>
      <c r="Z234" s="151">
        <f t="shared" si="51"/>
        <v>0</v>
      </c>
      <c r="AA234" s="152" t="str">
        <f t="shared" si="52"/>
        <v/>
      </c>
      <c r="AB234" s="152" t="str">
        <f t="shared" si="53"/>
        <v/>
      </c>
      <c r="AC234" s="152">
        <f t="shared" si="54"/>
        <v>0</v>
      </c>
      <c r="AD234" s="155"/>
      <c r="AE234" s="156"/>
      <c r="AF234" s="108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</row>
    <row r="235" s="105" customFormat="1" ht="17.25" spans="1:47">
      <c r="A235" s="103"/>
      <c r="B235" s="103"/>
      <c r="C235" s="103"/>
      <c r="D235" s="103"/>
      <c r="E235" s="103"/>
      <c r="F235" s="106" t="s">
        <v>590</v>
      </c>
      <c r="G235" s="103" t="s">
        <v>591</v>
      </c>
      <c r="H235" s="103"/>
      <c r="I235" s="103"/>
      <c r="J235" s="103"/>
      <c r="K235" s="107"/>
      <c r="L235" s="103"/>
      <c r="M235" s="157">
        <v>100</v>
      </c>
      <c r="N235" s="157"/>
      <c r="O235" s="157"/>
      <c r="P235" s="157"/>
      <c r="Q235" s="157"/>
      <c r="R235" s="157"/>
      <c r="S235" s="139">
        <f t="shared" si="55"/>
        <v>100</v>
      </c>
      <c r="T235" s="140">
        <f>VLOOKUP(F235,[8]数据!$A:$I,9,0)</f>
        <v>38</v>
      </c>
      <c r="U235" s="141">
        <f t="shared" si="48"/>
        <v>62</v>
      </c>
      <c r="V235" s="141" t="str">
        <f t="shared" si="49"/>
        <v/>
      </c>
      <c r="W235" s="142"/>
      <c r="X235" s="143">
        <f>IFERROR(VLOOKUP(F235,'[5]230'!$B$1:$K$65536,10,0),0)</f>
        <v>7</v>
      </c>
      <c r="Y235" s="151">
        <f t="shared" si="50"/>
        <v>700</v>
      </c>
      <c r="Z235" s="151">
        <f t="shared" si="51"/>
        <v>266</v>
      </c>
      <c r="AA235" s="152">
        <f t="shared" si="52"/>
        <v>434</v>
      </c>
      <c r="AB235" s="152" t="str">
        <f t="shared" si="53"/>
        <v/>
      </c>
      <c r="AC235" s="152">
        <f t="shared" si="54"/>
        <v>434</v>
      </c>
      <c r="AD235" s="155"/>
      <c r="AE235" s="156"/>
      <c r="AF235" s="108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</row>
    <row r="236" s="105" customFormat="1" ht="17.25" spans="1:47">
      <c r="A236" s="103"/>
      <c r="B236" s="103"/>
      <c r="C236" s="103"/>
      <c r="D236" s="103"/>
      <c r="E236" s="103"/>
      <c r="F236" s="106" t="s">
        <v>592</v>
      </c>
      <c r="G236" s="103" t="s">
        <v>593</v>
      </c>
      <c r="H236" s="103"/>
      <c r="I236" s="103"/>
      <c r="J236" s="103"/>
      <c r="K236" s="107"/>
      <c r="L236" s="103"/>
      <c r="M236" s="157">
        <v>0</v>
      </c>
      <c r="N236" s="157"/>
      <c r="O236" s="157"/>
      <c r="P236" s="157"/>
      <c r="Q236" s="157"/>
      <c r="R236" s="157"/>
      <c r="S236" s="139">
        <f t="shared" si="55"/>
        <v>0</v>
      </c>
      <c r="T236" s="140">
        <f>VLOOKUP(F236,[8]数据!$A:$I,9,0)</f>
        <v>1426</v>
      </c>
      <c r="U236" s="141" t="str">
        <f t="shared" si="48"/>
        <v/>
      </c>
      <c r="V236" s="141">
        <f t="shared" si="49"/>
        <v>-1426</v>
      </c>
      <c r="W236" s="142"/>
      <c r="X236" s="143">
        <f>IFERROR(VLOOKUP(F236,'[5]230'!$B$1:$K$65536,10,0),0)</f>
        <v>0.41</v>
      </c>
      <c r="Y236" s="151">
        <f t="shared" si="50"/>
        <v>0</v>
      </c>
      <c r="Z236" s="151">
        <f t="shared" si="51"/>
        <v>584.66</v>
      </c>
      <c r="AA236" s="152" t="str">
        <f t="shared" si="52"/>
        <v/>
      </c>
      <c r="AB236" s="152">
        <f t="shared" si="53"/>
        <v>-584.66</v>
      </c>
      <c r="AC236" s="152">
        <f t="shared" si="54"/>
        <v>-584.66</v>
      </c>
      <c r="AD236" s="155"/>
      <c r="AE236" s="156"/>
      <c r="AF236" s="108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</row>
    <row r="237" s="105" customFormat="1" ht="17.25" spans="1:47">
      <c r="A237" s="103"/>
      <c r="B237" s="103"/>
      <c r="C237" s="103"/>
      <c r="D237" s="103"/>
      <c r="E237" s="103"/>
      <c r="F237" s="106" t="s">
        <v>594</v>
      </c>
      <c r="G237" s="103" t="s">
        <v>595</v>
      </c>
      <c r="H237" s="103"/>
      <c r="I237" s="103"/>
      <c r="J237" s="103"/>
      <c r="K237" s="107"/>
      <c r="L237" s="103"/>
      <c r="M237" s="157">
        <v>0</v>
      </c>
      <c r="N237" s="157"/>
      <c r="O237" s="157"/>
      <c r="P237" s="157"/>
      <c r="Q237" s="157"/>
      <c r="R237" s="157"/>
      <c r="S237" s="139">
        <f t="shared" si="55"/>
        <v>0</v>
      </c>
      <c r="T237" s="140">
        <f>VLOOKUP(F237,[8]数据!$A:$I,9,0)</f>
        <v>2</v>
      </c>
      <c r="U237" s="141" t="str">
        <f t="shared" si="48"/>
        <v/>
      </c>
      <c r="V237" s="141">
        <f t="shared" si="49"/>
        <v>-2</v>
      </c>
      <c r="W237" s="142"/>
      <c r="X237" s="143">
        <f>IFERROR(VLOOKUP(F237,'[5]230'!$B$1:$K$65536,10,0),0)</f>
        <v>26.92</v>
      </c>
      <c r="Y237" s="151">
        <f t="shared" si="50"/>
        <v>0</v>
      </c>
      <c r="Z237" s="151">
        <f t="shared" si="51"/>
        <v>53.84</v>
      </c>
      <c r="AA237" s="152" t="str">
        <f t="shared" si="52"/>
        <v/>
      </c>
      <c r="AB237" s="152">
        <f t="shared" si="53"/>
        <v>-53.84</v>
      </c>
      <c r="AC237" s="152">
        <f t="shared" si="54"/>
        <v>-53.84</v>
      </c>
      <c r="AD237" s="155"/>
      <c r="AE237" s="156"/>
      <c r="AF237" s="108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</row>
    <row r="238" s="105" customFormat="1" ht="17.25" spans="1:47">
      <c r="A238" s="103"/>
      <c r="B238" s="103"/>
      <c r="C238" s="103"/>
      <c r="D238" s="103"/>
      <c r="E238" s="103"/>
      <c r="F238" s="106" t="s">
        <v>596</v>
      </c>
      <c r="G238" s="103" t="s">
        <v>597</v>
      </c>
      <c r="H238" s="103"/>
      <c r="I238" s="103"/>
      <c r="J238" s="103"/>
      <c r="K238" s="107"/>
      <c r="L238" s="103"/>
      <c r="M238" s="157">
        <v>0</v>
      </c>
      <c r="N238" s="157"/>
      <c r="O238" s="157"/>
      <c r="P238" s="157"/>
      <c r="Q238" s="157"/>
      <c r="R238" s="157"/>
      <c r="S238" s="139">
        <f t="shared" si="55"/>
        <v>0</v>
      </c>
      <c r="T238" s="140">
        <f>VLOOKUP(F238,[8]数据!$A:$I,9,0)</f>
        <v>315</v>
      </c>
      <c r="U238" s="141" t="str">
        <f t="shared" si="48"/>
        <v/>
      </c>
      <c r="V238" s="141">
        <f t="shared" si="49"/>
        <v>-315</v>
      </c>
      <c r="W238" s="142"/>
      <c r="X238" s="143">
        <f>IFERROR(VLOOKUP(F238,'[5]230'!$B$1:$K$65536,10,0),0)</f>
        <v>0</v>
      </c>
      <c r="Y238" s="151">
        <f t="shared" si="50"/>
        <v>0</v>
      </c>
      <c r="Z238" s="151">
        <f t="shared" si="51"/>
        <v>0</v>
      </c>
      <c r="AA238" s="152" t="str">
        <f t="shared" si="52"/>
        <v/>
      </c>
      <c r="AB238" s="152">
        <f t="shared" si="53"/>
        <v>0</v>
      </c>
      <c r="AC238" s="152">
        <f t="shared" si="54"/>
        <v>0</v>
      </c>
      <c r="AD238" s="155"/>
      <c r="AE238" s="156"/>
      <c r="AF238" s="108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</row>
    <row r="239" s="105" customFormat="1" ht="17.25" spans="1:47">
      <c r="A239" s="103"/>
      <c r="B239" s="103"/>
      <c r="C239" s="103"/>
      <c r="D239" s="103"/>
      <c r="E239" s="103"/>
      <c r="F239" s="106" t="s">
        <v>598</v>
      </c>
      <c r="G239" s="103" t="s">
        <v>599</v>
      </c>
      <c r="H239" s="103"/>
      <c r="I239" s="103"/>
      <c r="J239" s="103"/>
      <c r="K239" s="107"/>
      <c r="L239" s="103"/>
      <c r="M239" s="157">
        <v>0</v>
      </c>
      <c r="N239" s="157"/>
      <c r="O239" s="157"/>
      <c r="P239" s="157"/>
      <c r="Q239" s="157"/>
      <c r="R239" s="157"/>
      <c r="S239" s="139">
        <f t="shared" si="55"/>
        <v>0</v>
      </c>
      <c r="T239" s="140">
        <f>VLOOKUP(F239,[8]数据!$A:$I,9,0)</f>
        <v>269</v>
      </c>
      <c r="U239" s="141" t="str">
        <f t="shared" si="48"/>
        <v/>
      </c>
      <c r="V239" s="141">
        <f t="shared" si="49"/>
        <v>-269</v>
      </c>
      <c r="W239" s="142"/>
      <c r="X239" s="143">
        <f>IFERROR(VLOOKUP(F239,'[5]230'!$B$1:$K$65536,10,0),0)</f>
        <v>0</v>
      </c>
      <c r="Y239" s="151">
        <f t="shared" si="50"/>
        <v>0</v>
      </c>
      <c r="Z239" s="151">
        <f t="shared" si="51"/>
        <v>0</v>
      </c>
      <c r="AA239" s="152" t="str">
        <f t="shared" si="52"/>
        <v/>
      </c>
      <c r="AB239" s="152">
        <f t="shared" si="53"/>
        <v>0</v>
      </c>
      <c r="AC239" s="152">
        <f t="shared" si="54"/>
        <v>0</v>
      </c>
      <c r="AD239" s="155"/>
      <c r="AE239" s="156"/>
      <c r="AF239" s="108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</row>
    <row r="240" s="105" customFormat="1" ht="17.25" spans="1:47">
      <c r="A240" s="103"/>
      <c r="B240" s="103"/>
      <c r="C240" s="103"/>
      <c r="D240" s="103"/>
      <c r="E240" s="103"/>
      <c r="F240" s="106" t="s">
        <v>600</v>
      </c>
      <c r="G240" s="103" t="s">
        <v>601</v>
      </c>
      <c r="H240" s="103"/>
      <c r="I240" s="103"/>
      <c r="J240" s="103"/>
      <c r="K240" s="107"/>
      <c r="L240" s="103"/>
      <c r="M240" s="157">
        <v>0</v>
      </c>
      <c r="N240" s="157"/>
      <c r="O240" s="157"/>
      <c r="P240" s="157"/>
      <c r="Q240" s="157"/>
      <c r="R240" s="157"/>
      <c r="S240" s="139">
        <f t="shared" si="55"/>
        <v>0</v>
      </c>
      <c r="T240" s="140">
        <f>VLOOKUP(F240,[8]数据!$A:$I,9,0)</f>
        <v>196</v>
      </c>
      <c r="U240" s="141" t="str">
        <f t="shared" si="48"/>
        <v/>
      </c>
      <c r="V240" s="141">
        <f t="shared" si="49"/>
        <v>-196</v>
      </c>
      <c r="W240" s="142"/>
      <c r="X240" s="143">
        <f>IFERROR(VLOOKUP(F240,'[5]230'!$B$1:$K$65536,10,0),0)</f>
        <v>0</v>
      </c>
      <c r="Y240" s="151">
        <f t="shared" si="50"/>
        <v>0</v>
      </c>
      <c r="Z240" s="151">
        <f t="shared" si="51"/>
        <v>0</v>
      </c>
      <c r="AA240" s="152" t="str">
        <f t="shared" si="52"/>
        <v/>
      </c>
      <c r="AB240" s="152">
        <f t="shared" si="53"/>
        <v>0</v>
      </c>
      <c r="AC240" s="152">
        <f t="shared" si="54"/>
        <v>0</v>
      </c>
      <c r="AD240" s="155"/>
      <c r="AE240" s="156"/>
      <c r="AF240" s="108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</row>
    <row r="241" s="105" customFormat="1" ht="17.25" spans="1:47">
      <c r="A241" s="103"/>
      <c r="B241" s="103"/>
      <c r="C241" s="103"/>
      <c r="D241" s="103"/>
      <c r="E241" s="103"/>
      <c r="F241" s="106" t="s">
        <v>602</v>
      </c>
      <c r="G241" s="103" t="s">
        <v>603</v>
      </c>
      <c r="H241" s="103"/>
      <c r="I241" s="103"/>
      <c r="J241" s="103"/>
      <c r="K241" s="107"/>
      <c r="L241" s="103"/>
      <c r="M241" s="157">
        <v>0</v>
      </c>
      <c r="N241" s="157"/>
      <c r="O241" s="157"/>
      <c r="P241" s="157"/>
      <c r="Q241" s="157"/>
      <c r="R241" s="157"/>
      <c r="S241" s="139">
        <f t="shared" si="55"/>
        <v>0</v>
      </c>
      <c r="T241" s="140">
        <f>VLOOKUP(F241,[8]数据!$A:$I,9,0)</f>
        <v>242</v>
      </c>
      <c r="U241" s="141" t="str">
        <f t="shared" si="48"/>
        <v/>
      </c>
      <c r="V241" s="141">
        <f t="shared" si="49"/>
        <v>-242</v>
      </c>
      <c r="W241" s="142"/>
      <c r="X241" s="143">
        <f>IFERROR(VLOOKUP(F241,'[5]230'!$B$1:$K$65536,10,0),0)</f>
        <v>0</v>
      </c>
      <c r="Y241" s="151">
        <f t="shared" si="50"/>
        <v>0</v>
      </c>
      <c r="Z241" s="151">
        <f t="shared" si="51"/>
        <v>0</v>
      </c>
      <c r="AA241" s="152" t="str">
        <f t="shared" si="52"/>
        <v/>
      </c>
      <c r="AB241" s="152">
        <f t="shared" si="53"/>
        <v>0</v>
      </c>
      <c r="AC241" s="152">
        <f t="shared" si="54"/>
        <v>0</v>
      </c>
      <c r="AD241" s="155"/>
      <c r="AE241" s="156"/>
      <c r="AF241" s="108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</row>
    <row r="242" s="105" customFormat="1" ht="17.25" spans="1:47">
      <c r="A242" s="103"/>
      <c r="B242" s="103"/>
      <c r="C242" s="103"/>
      <c r="D242" s="103"/>
      <c r="E242" s="103"/>
      <c r="F242" s="106" t="s">
        <v>604</v>
      </c>
      <c r="G242" s="103" t="s">
        <v>605</v>
      </c>
      <c r="H242" s="103"/>
      <c r="I242" s="103"/>
      <c r="J242" s="103"/>
      <c r="K242" s="107"/>
      <c r="L242" s="103"/>
      <c r="M242" s="157">
        <v>0</v>
      </c>
      <c r="N242" s="157"/>
      <c r="O242" s="157"/>
      <c r="P242" s="157"/>
      <c r="Q242" s="157"/>
      <c r="R242" s="157"/>
      <c r="S242" s="139">
        <f t="shared" si="55"/>
        <v>0</v>
      </c>
      <c r="T242" s="140">
        <f>VLOOKUP(F242,[8]数据!$A:$I,9,0)</f>
        <v>550</v>
      </c>
      <c r="U242" s="141" t="str">
        <f t="shared" si="48"/>
        <v/>
      </c>
      <c r="V242" s="141">
        <f t="shared" si="49"/>
        <v>-550</v>
      </c>
      <c r="W242" s="142"/>
      <c r="X242" s="143">
        <f>IFERROR(VLOOKUP(F242,'[5]230'!$B$1:$K$65536,10,0),0)</f>
        <v>0</v>
      </c>
      <c r="Y242" s="151">
        <f t="shared" si="50"/>
        <v>0</v>
      </c>
      <c r="Z242" s="151">
        <f t="shared" si="51"/>
        <v>0</v>
      </c>
      <c r="AA242" s="152" t="str">
        <f t="shared" si="52"/>
        <v/>
      </c>
      <c r="AB242" s="152">
        <f t="shared" si="53"/>
        <v>0</v>
      </c>
      <c r="AC242" s="152">
        <f t="shared" si="54"/>
        <v>0</v>
      </c>
      <c r="AD242" s="155"/>
      <c r="AE242" s="156"/>
      <c r="AF242" s="108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</row>
    <row r="243" s="105" customFormat="1" ht="17.25" spans="1:47">
      <c r="A243" s="103"/>
      <c r="B243" s="103"/>
      <c r="C243" s="103"/>
      <c r="D243" s="103"/>
      <c r="E243" s="103"/>
      <c r="F243" s="106" t="s">
        <v>606</v>
      </c>
      <c r="G243" s="103" t="s">
        <v>607</v>
      </c>
      <c r="H243" s="103"/>
      <c r="I243" s="103"/>
      <c r="J243" s="103"/>
      <c r="K243" s="107"/>
      <c r="L243" s="103"/>
      <c r="M243" s="157">
        <v>0</v>
      </c>
      <c r="N243" s="157"/>
      <c r="O243" s="157"/>
      <c r="P243" s="157"/>
      <c r="Q243" s="157"/>
      <c r="R243" s="157"/>
      <c r="S243" s="139">
        <f t="shared" si="55"/>
        <v>0</v>
      </c>
      <c r="T243" s="140">
        <f>VLOOKUP(F243,[8]数据!$A:$I,9,0)</f>
        <v>40</v>
      </c>
      <c r="U243" s="141" t="str">
        <f t="shared" si="48"/>
        <v/>
      </c>
      <c r="V243" s="141">
        <f t="shared" si="49"/>
        <v>-40</v>
      </c>
      <c r="W243" s="142"/>
      <c r="X243" s="143">
        <f>IFERROR(VLOOKUP(F243,'[5]230'!$B$1:$K$65536,10,0),0)</f>
        <v>1.0828</v>
      </c>
      <c r="Y243" s="151">
        <f t="shared" si="50"/>
        <v>0</v>
      </c>
      <c r="Z243" s="151">
        <f t="shared" si="51"/>
        <v>43.312</v>
      </c>
      <c r="AA243" s="152" t="str">
        <f t="shared" si="52"/>
        <v/>
      </c>
      <c r="AB243" s="152">
        <f t="shared" si="53"/>
        <v>-43.312</v>
      </c>
      <c r="AC243" s="152">
        <f t="shared" si="54"/>
        <v>-43.312</v>
      </c>
      <c r="AD243" s="155"/>
      <c r="AE243" s="156"/>
      <c r="AF243" s="108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</row>
    <row r="244" s="105" customFormat="1" ht="17.25" spans="1:47">
      <c r="A244" s="103"/>
      <c r="B244" s="103"/>
      <c r="C244" s="103"/>
      <c r="D244" s="103"/>
      <c r="E244" s="103"/>
      <c r="F244" s="106" t="s">
        <v>608</v>
      </c>
      <c r="G244" s="103" t="s">
        <v>609</v>
      </c>
      <c r="H244" s="103"/>
      <c r="I244" s="103"/>
      <c r="J244" s="103"/>
      <c r="K244" s="107"/>
      <c r="L244" s="103"/>
      <c r="M244" s="157">
        <v>0</v>
      </c>
      <c r="N244" s="157"/>
      <c r="O244" s="157"/>
      <c r="P244" s="157"/>
      <c r="Q244" s="157"/>
      <c r="R244" s="157"/>
      <c r="S244" s="139">
        <f t="shared" si="55"/>
        <v>0</v>
      </c>
      <c r="T244" s="140">
        <f>VLOOKUP(F244,[8]数据!$A:$I,9,0)</f>
        <v>7</v>
      </c>
      <c r="U244" s="141" t="str">
        <f t="shared" si="48"/>
        <v/>
      </c>
      <c r="V244" s="141">
        <f t="shared" si="49"/>
        <v>-7</v>
      </c>
      <c r="W244" s="142"/>
      <c r="X244" s="143">
        <f>IFERROR(VLOOKUP(F244,'[5]230'!$B$1:$K$65536,10,0),0)</f>
        <v>149.2308</v>
      </c>
      <c r="Y244" s="151">
        <f t="shared" si="50"/>
        <v>0</v>
      </c>
      <c r="Z244" s="151">
        <f t="shared" si="51"/>
        <v>1044.6156</v>
      </c>
      <c r="AA244" s="152" t="str">
        <f t="shared" si="52"/>
        <v/>
      </c>
      <c r="AB244" s="152">
        <f t="shared" si="53"/>
        <v>-1044.6156</v>
      </c>
      <c r="AC244" s="152">
        <f t="shared" si="54"/>
        <v>-1044.6156</v>
      </c>
      <c r="AD244" s="155"/>
      <c r="AE244" s="156"/>
      <c r="AF244" s="108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</row>
    <row r="245" s="105" customFormat="1" ht="17.25" spans="1:47">
      <c r="A245" s="103"/>
      <c r="B245" s="103"/>
      <c r="C245" s="103"/>
      <c r="D245" s="103"/>
      <c r="E245" s="103"/>
      <c r="F245" s="106" t="s">
        <v>610</v>
      </c>
      <c r="G245" s="103" t="s">
        <v>611</v>
      </c>
      <c r="H245" s="103"/>
      <c r="I245" s="103"/>
      <c r="J245" s="103"/>
      <c r="K245" s="107"/>
      <c r="L245" s="103"/>
      <c r="M245" s="157">
        <v>0</v>
      </c>
      <c r="N245" s="157"/>
      <c r="O245" s="157"/>
      <c r="P245" s="157"/>
      <c r="Q245" s="157"/>
      <c r="R245" s="157"/>
      <c r="S245" s="139">
        <f t="shared" si="55"/>
        <v>0</v>
      </c>
      <c r="T245" s="106">
        <v>40</v>
      </c>
      <c r="U245" s="141" t="str">
        <f t="shared" si="48"/>
        <v/>
      </c>
      <c r="V245" s="141">
        <f t="shared" si="49"/>
        <v>-40</v>
      </c>
      <c r="W245" s="142"/>
      <c r="X245" s="143">
        <f>IFERROR(VLOOKUP(F245,'[5]230'!$B$1:$K$65536,10,0),0)</f>
        <v>0.0325</v>
      </c>
      <c r="Y245" s="151">
        <f t="shared" si="50"/>
        <v>0</v>
      </c>
      <c r="Z245" s="151">
        <f t="shared" si="51"/>
        <v>1.3</v>
      </c>
      <c r="AA245" s="152" t="str">
        <f t="shared" si="52"/>
        <v/>
      </c>
      <c r="AB245" s="152">
        <f t="shared" si="53"/>
        <v>-1.3</v>
      </c>
      <c r="AC245" s="152">
        <f t="shared" si="54"/>
        <v>-1.3</v>
      </c>
      <c r="AD245" s="155"/>
      <c r="AE245" s="108"/>
      <c r="AF245" s="108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</row>
    <row r="246" s="105" customFormat="1" spans="1:47">
      <c r="A246" s="103"/>
      <c r="B246" s="103"/>
      <c r="C246" s="103"/>
      <c r="D246" s="103"/>
      <c r="E246" s="103"/>
      <c r="F246" s="106" t="s">
        <v>612</v>
      </c>
      <c r="G246" s="103" t="s">
        <v>613</v>
      </c>
      <c r="H246" s="103"/>
      <c r="I246" s="103"/>
      <c r="J246" s="103"/>
      <c r="K246" s="107"/>
      <c r="L246" s="103"/>
      <c r="M246" s="157">
        <v>0</v>
      </c>
      <c r="N246" s="157"/>
      <c r="O246" s="157"/>
      <c r="P246" s="157"/>
      <c r="Q246" s="157"/>
      <c r="R246" s="157"/>
      <c r="S246" s="139">
        <f t="shared" si="55"/>
        <v>0</v>
      </c>
      <c r="T246" s="106">
        <v>8</v>
      </c>
      <c r="U246" s="141" t="str">
        <f t="shared" si="48"/>
        <v/>
      </c>
      <c r="V246" s="141">
        <f t="shared" si="49"/>
        <v>-8</v>
      </c>
      <c r="W246" s="142"/>
      <c r="X246" s="143">
        <f>IFERROR(VLOOKUP(F246,'[5]230'!$B$1:$K$65536,10,0),0)</f>
        <v>2.38191</v>
      </c>
      <c r="Y246" s="151">
        <f t="shared" si="50"/>
        <v>0</v>
      </c>
      <c r="Z246" s="151">
        <f t="shared" si="51"/>
        <v>19.05528</v>
      </c>
      <c r="AA246" s="152" t="str">
        <f t="shared" si="52"/>
        <v/>
      </c>
      <c r="AB246" s="152">
        <f t="shared" si="53"/>
        <v>-19.05528</v>
      </c>
      <c r="AC246" s="152">
        <f t="shared" si="54"/>
        <v>-19.05528</v>
      </c>
      <c r="AD246" s="155"/>
      <c r="AE246" s="108"/>
      <c r="AF246" s="108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</row>
    <row r="247" s="105" customFormat="1" spans="1:47">
      <c r="A247" s="103"/>
      <c r="B247" s="103"/>
      <c r="C247" s="103"/>
      <c r="D247" s="103"/>
      <c r="E247" s="103"/>
      <c r="F247" s="106"/>
      <c r="G247" s="103"/>
      <c r="H247" s="103"/>
      <c r="I247" s="103"/>
      <c r="J247" s="103"/>
      <c r="K247" s="107"/>
      <c r="L247" s="103"/>
      <c r="M247" s="103"/>
      <c r="N247" s="103"/>
      <c r="O247" s="103"/>
      <c r="P247" s="103"/>
      <c r="Q247" s="103"/>
      <c r="R247" s="103"/>
      <c r="S247" s="107"/>
      <c r="T247" s="103"/>
      <c r="U247" s="107"/>
      <c r="V247" s="107"/>
      <c r="W247" s="103"/>
      <c r="X247" s="103"/>
      <c r="Y247" s="107"/>
      <c r="Z247" s="107"/>
      <c r="AA247" s="107"/>
      <c r="AB247" s="107"/>
      <c r="AC247" s="107"/>
      <c r="AD247" s="103"/>
      <c r="AE247" s="108"/>
      <c r="AF247" s="108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</row>
    <row r="248" s="105" customFormat="1" spans="1:47">
      <c r="A248" s="103"/>
      <c r="B248" s="103"/>
      <c r="C248" s="103"/>
      <c r="D248" s="103"/>
      <c r="E248" s="103"/>
      <c r="F248" s="106"/>
      <c r="G248" s="103"/>
      <c r="H248" s="103"/>
      <c r="I248" s="103"/>
      <c r="J248" s="103"/>
      <c r="K248" s="107"/>
      <c r="L248" s="103"/>
      <c r="M248" s="103"/>
      <c r="N248" s="103"/>
      <c r="O248" s="103"/>
      <c r="P248" s="103"/>
      <c r="Q248" s="103"/>
      <c r="R248" s="103"/>
      <c r="S248" s="107"/>
      <c r="T248" s="103"/>
      <c r="U248" s="107"/>
      <c r="V248" s="107"/>
      <c r="W248" s="103"/>
      <c r="X248" s="103"/>
      <c r="Y248" s="107"/>
      <c r="Z248" s="107"/>
      <c r="AA248" s="107"/>
      <c r="AB248" s="107"/>
      <c r="AC248" s="107"/>
      <c r="AD248" s="103"/>
      <c r="AE248" s="108"/>
      <c r="AF248" s="108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</row>
    <row r="249" s="105" customFormat="1" spans="1:47">
      <c r="A249" s="103"/>
      <c r="B249" s="103"/>
      <c r="C249" s="103"/>
      <c r="D249" s="103"/>
      <c r="E249" s="103"/>
      <c r="F249" s="106"/>
      <c r="G249" s="103"/>
      <c r="H249" s="103"/>
      <c r="I249" s="103"/>
      <c r="J249" s="103"/>
      <c r="K249" s="107"/>
      <c r="L249" s="103"/>
      <c r="M249" s="103"/>
      <c r="N249" s="103"/>
      <c r="O249" s="103"/>
      <c r="P249" s="103"/>
      <c r="Q249" s="103"/>
      <c r="R249" s="103"/>
      <c r="S249" s="107"/>
      <c r="T249" s="103"/>
      <c r="U249" s="107"/>
      <c r="V249" s="107"/>
      <c r="W249" s="103"/>
      <c r="X249" s="103"/>
      <c r="Y249" s="107"/>
      <c r="Z249" s="107"/>
      <c r="AA249" s="107"/>
      <c r="AB249" s="107"/>
      <c r="AC249" s="107"/>
      <c r="AD249" s="103"/>
      <c r="AE249" s="108"/>
      <c r="AF249" s="108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</row>
    <row r="250" s="105" customFormat="1" spans="1:47">
      <c r="A250" s="103"/>
      <c r="B250" s="103"/>
      <c r="C250" s="103"/>
      <c r="D250" s="103"/>
      <c r="E250" s="103"/>
      <c r="F250" s="106"/>
      <c r="G250" s="103"/>
      <c r="H250" s="103"/>
      <c r="I250" s="103"/>
      <c r="J250" s="103"/>
      <c r="K250" s="107"/>
      <c r="L250" s="103"/>
      <c r="M250" s="103"/>
      <c r="N250" s="103"/>
      <c r="O250" s="103"/>
      <c r="P250" s="103"/>
      <c r="Q250" s="103"/>
      <c r="R250" s="103"/>
      <c r="S250" s="107"/>
      <c r="T250" s="103"/>
      <c r="U250" s="107"/>
      <c r="V250" s="107"/>
      <c r="W250" s="103"/>
      <c r="X250" s="103"/>
      <c r="Y250" s="107"/>
      <c r="Z250" s="107"/>
      <c r="AA250" s="107"/>
      <c r="AB250" s="107"/>
      <c r="AC250" s="107"/>
      <c r="AD250" s="103"/>
      <c r="AE250" s="108"/>
      <c r="AF250" s="108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</row>
    <row r="251" s="105" customFormat="1" spans="1:47">
      <c r="A251" s="103"/>
      <c r="B251" s="103"/>
      <c r="C251" s="103"/>
      <c r="D251" s="103"/>
      <c r="E251" s="103"/>
      <c r="F251" s="106"/>
      <c r="G251" s="103"/>
      <c r="H251" s="103"/>
      <c r="I251" s="103"/>
      <c r="J251" s="103"/>
      <c r="K251" s="107"/>
      <c r="L251" s="103"/>
      <c r="M251" s="103"/>
      <c r="N251" s="103"/>
      <c r="O251" s="103"/>
      <c r="P251" s="103"/>
      <c r="Q251" s="103"/>
      <c r="R251" s="103"/>
      <c r="S251" s="107"/>
      <c r="T251" s="103"/>
      <c r="U251" s="107"/>
      <c r="V251" s="107"/>
      <c r="W251" s="103"/>
      <c r="X251" s="103"/>
      <c r="Y251" s="107"/>
      <c r="Z251" s="107"/>
      <c r="AA251" s="107"/>
      <c r="AB251" s="107"/>
      <c r="AC251" s="107"/>
      <c r="AD251" s="103"/>
      <c r="AE251" s="108"/>
      <c r="AF251" s="108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</row>
    <row r="252" s="105" customFormat="1" spans="1:47">
      <c r="A252" s="103"/>
      <c r="B252" s="103"/>
      <c r="C252" s="103"/>
      <c r="D252" s="103"/>
      <c r="E252" s="103"/>
      <c r="F252" s="106"/>
      <c r="G252" s="103"/>
      <c r="H252" s="103"/>
      <c r="I252" s="103"/>
      <c r="J252" s="103"/>
      <c r="K252" s="107"/>
      <c r="L252" s="103"/>
      <c r="M252" s="103"/>
      <c r="N252" s="103"/>
      <c r="O252" s="103"/>
      <c r="P252" s="103"/>
      <c r="Q252" s="103"/>
      <c r="R252" s="103"/>
      <c r="S252" s="107"/>
      <c r="T252" s="103"/>
      <c r="U252" s="107"/>
      <c r="V252" s="107"/>
      <c r="W252" s="103"/>
      <c r="X252" s="103"/>
      <c r="Y252" s="107"/>
      <c r="Z252" s="107"/>
      <c r="AA252" s="107"/>
      <c r="AB252" s="107"/>
      <c r="AC252" s="107"/>
      <c r="AD252" s="103"/>
      <c r="AE252" s="108"/>
      <c r="AF252" s="108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</row>
    <row r="253" s="105" customFormat="1" spans="1:47">
      <c r="A253" s="103"/>
      <c r="B253" s="103"/>
      <c r="C253" s="103"/>
      <c r="D253" s="103"/>
      <c r="E253" s="103"/>
      <c r="F253" s="106"/>
      <c r="G253" s="103"/>
      <c r="H253" s="103"/>
      <c r="I253" s="103"/>
      <c r="J253" s="103"/>
      <c r="K253" s="107"/>
      <c r="L253" s="103"/>
      <c r="M253" s="103"/>
      <c r="N253" s="103"/>
      <c r="O253" s="103"/>
      <c r="P253" s="103"/>
      <c r="Q253" s="103"/>
      <c r="R253" s="103"/>
      <c r="S253" s="107"/>
      <c r="T253" s="103"/>
      <c r="U253" s="107"/>
      <c r="V253" s="107"/>
      <c r="W253" s="103"/>
      <c r="X253" s="103"/>
      <c r="Y253" s="107"/>
      <c r="Z253" s="107"/>
      <c r="AA253" s="107"/>
      <c r="AB253" s="107"/>
      <c r="AC253" s="107"/>
      <c r="AD253" s="103"/>
      <c r="AE253" s="108"/>
      <c r="AF253" s="108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</row>
    <row r="254" s="105" customFormat="1" spans="1:47">
      <c r="A254" s="103"/>
      <c r="B254" s="103"/>
      <c r="C254" s="103"/>
      <c r="D254" s="103"/>
      <c r="E254" s="103"/>
      <c r="F254" s="106"/>
      <c r="G254" s="103"/>
      <c r="H254" s="103"/>
      <c r="I254" s="103"/>
      <c r="J254" s="103"/>
      <c r="K254" s="107"/>
      <c r="L254" s="103"/>
      <c r="M254" s="103"/>
      <c r="N254" s="103"/>
      <c r="O254" s="103"/>
      <c r="P254" s="103"/>
      <c r="Q254" s="103"/>
      <c r="R254" s="103"/>
      <c r="S254" s="107"/>
      <c r="T254" s="103"/>
      <c r="U254" s="107"/>
      <c r="V254" s="107"/>
      <c r="W254" s="103"/>
      <c r="X254" s="103"/>
      <c r="Y254" s="107"/>
      <c r="Z254" s="107"/>
      <c r="AA254" s="107"/>
      <c r="AB254" s="107"/>
      <c r="AC254" s="107"/>
      <c r="AD254" s="103"/>
      <c r="AE254" s="108"/>
      <c r="AF254" s="108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</row>
    <row r="255" s="105" customFormat="1" spans="1:47">
      <c r="A255" s="103"/>
      <c r="B255" s="103"/>
      <c r="C255" s="103"/>
      <c r="D255" s="103"/>
      <c r="E255" s="103"/>
      <c r="F255" s="106"/>
      <c r="G255" s="103"/>
      <c r="H255" s="103"/>
      <c r="I255" s="103"/>
      <c r="J255" s="103"/>
      <c r="K255" s="107"/>
      <c r="L255" s="103"/>
      <c r="M255" s="103"/>
      <c r="N255" s="103"/>
      <c r="O255" s="103"/>
      <c r="P255" s="103"/>
      <c r="Q255" s="103"/>
      <c r="R255" s="103"/>
      <c r="S255" s="107"/>
      <c r="T255" s="103"/>
      <c r="U255" s="107"/>
      <c r="V255" s="107"/>
      <c r="W255" s="103"/>
      <c r="X255" s="103"/>
      <c r="Y255" s="107"/>
      <c r="Z255" s="107"/>
      <c r="AA255" s="107"/>
      <c r="AB255" s="107"/>
      <c r="AC255" s="107"/>
      <c r="AD255" s="103"/>
      <c r="AE255" s="108"/>
      <c r="AF255" s="108"/>
      <c r="AG255" s="103"/>
      <c r="AH255" s="103"/>
      <c r="AI255" s="103"/>
      <c r="AJ255" s="103"/>
      <c r="AK255" s="103"/>
      <c r="AL255" s="103"/>
      <c r="AM255" s="103"/>
      <c r="AN255" s="103"/>
      <c r="AO255" s="103"/>
      <c r="AP255" s="103"/>
      <c r="AQ255" s="103"/>
      <c r="AR255" s="103"/>
      <c r="AS255" s="103"/>
      <c r="AT255" s="103"/>
      <c r="AU255" s="103"/>
    </row>
    <row r="256" s="105" customFormat="1" spans="1:47">
      <c r="A256" s="103"/>
      <c r="B256" s="103"/>
      <c r="C256" s="103"/>
      <c r="D256" s="103"/>
      <c r="E256" s="103"/>
      <c r="F256" s="106"/>
      <c r="G256" s="103"/>
      <c r="H256" s="103"/>
      <c r="I256" s="103"/>
      <c r="J256" s="103"/>
      <c r="K256" s="107"/>
      <c r="L256" s="103"/>
      <c r="M256" s="103"/>
      <c r="N256" s="103"/>
      <c r="O256" s="103"/>
      <c r="P256" s="103"/>
      <c r="Q256" s="103"/>
      <c r="R256" s="103"/>
      <c r="S256" s="107"/>
      <c r="T256" s="103"/>
      <c r="U256" s="107"/>
      <c r="V256" s="107"/>
      <c r="W256" s="103"/>
      <c r="X256" s="103"/>
      <c r="Y256" s="107"/>
      <c r="Z256" s="107"/>
      <c r="AA256" s="107"/>
      <c r="AB256" s="107"/>
      <c r="AC256" s="107"/>
      <c r="AD256" s="103"/>
      <c r="AE256" s="108"/>
      <c r="AF256" s="108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</row>
    <row r="257" s="105" customFormat="1" spans="1:47">
      <c r="A257" s="103"/>
      <c r="B257" s="103"/>
      <c r="C257" s="103"/>
      <c r="D257" s="103"/>
      <c r="E257" s="103"/>
      <c r="F257" s="106"/>
      <c r="G257" s="103"/>
      <c r="H257" s="103"/>
      <c r="I257" s="103"/>
      <c r="J257" s="103"/>
      <c r="K257" s="107"/>
      <c r="L257" s="103"/>
      <c r="M257" s="103"/>
      <c r="N257" s="103"/>
      <c r="O257" s="103"/>
      <c r="P257" s="103"/>
      <c r="Q257" s="103"/>
      <c r="R257" s="103"/>
      <c r="S257" s="107"/>
      <c r="T257" s="103"/>
      <c r="U257" s="107"/>
      <c r="V257" s="107"/>
      <c r="W257" s="103"/>
      <c r="X257" s="103"/>
      <c r="Y257" s="107"/>
      <c r="Z257" s="107"/>
      <c r="AA257" s="107"/>
      <c r="AB257" s="107"/>
      <c r="AC257" s="107"/>
      <c r="AD257" s="103"/>
      <c r="AE257" s="108"/>
      <c r="AF257" s="108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</row>
    <row r="258" s="105" customFormat="1" spans="1:47">
      <c r="A258" s="103"/>
      <c r="B258" s="103"/>
      <c r="C258" s="103"/>
      <c r="D258" s="103"/>
      <c r="E258" s="103"/>
      <c r="F258" s="106"/>
      <c r="G258" s="103"/>
      <c r="H258" s="103"/>
      <c r="I258" s="103"/>
      <c r="J258" s="103"/>
      <c r="K258" s="107"/>
      <c r="L258" s="103"/>
      <c r="M258" s="103"/>
      <c r="N258" s="103"/>
      <c r="O258" s="103"/>
      <c r="P258" s="103"/>
      <c r="Q258" s="103"/>
      <c r="R258" s="103"/>
      <c r="S258" s="107"/>
      <c r="T258" s="103"/>
      <c r="U258" s="107"/>
      <c r="V258" s="107"/>
      <c r="W258" s="103"/>
      <c r="X258" s="103"/>
      <c r="Y258" s="107"/>
      <c r="Z258" s="107"/>
      <c r="AA258" s="107"/>
      <c r="AB258" s="107"/>
      <c r="AC258" s="107"/>
      <c r="AD258" s="103"/>
      <c r="AE258" s="108"/>
      <c r="AF258" s="108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</row>
    <row r="259" s="105" customFormat="1" spans="1:47">
      <c r="A259" s="103"/>
      <c r="B259" s="103"/>
      <c r="C259" s="103"/>
      <c r="D259" s="103"/>
      <c r="E259" s="103"/>
      <c r="F259" s="106"/>
      <c r="G259" s="103"/>
      <c r="H259" s="103"/>
      <c r="I259" s="103"/>
      <c r="J259" s="103"/>
      <c r="K259" s="107"/>
      <c r="L259" s="103"/>
      <c r="M259" s="103"/>
      <c r="N259" s="103"/>
      <c r="O259" s="103"/>
      <c r="P259" s="103"/>
      <c r="Q259" s="103"/>
      <c r="R259" s="103"/>
      <c r="S259" s="107"/>
      <c r="T259" s="103"/>
      <c r="U259" s="107"/>
      <c r="V259" s="107"/>
      <c r="W259" s="103"/>
      <c r="X259" s="103"/>
      <c r="Y259" s="107"/>
      <c r="Z259" s="107"/>
      <c r="AA259" s="107"/>
      <c r="AB259" s="107"/>
      <c r="AC259" s="107"/>
      <c r="AD259" s="103"/>
      <c r="AE259" s="108"/>
      <c r="AF259" s="108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</row>
    <row r="260" s="105" customFormat="1" spans="1:47">
      <c r="A260" s="103"/>
      <c r="B260" s="103"/>
      <c r="C260" s="103"/>
      <c r="D260" s="103"/>
      <c r="E260" s="103"/>
      <c r="F260" s="106"/>
      <c r="G260" s="103"/>
      <c r="H260" s="103"/>
      <c r="I260" s="103"/>
      <c r="J260" s="103"/>
      <c r="K260" s="107"/>
      <c r="L260" s="103"/>
      <c r="M260" s="103"/>
      <c r="N260" s="103"/>
      <c r="O260" s="103"/>
      <c r="P260" s="103"/>
      <c r="Q260" s="103"/>
      <c r="R260" s="103"/>
      <c r="S260" s="107"/>
      <c r="T260" s="103"/>
      <c r="U260" s="107"/>
      <c r="V260" s="107"/>
      <c r="W260" s="103"/>
      <c r="X260" s="103"/>
      <c r="Y260" s="107"/>
      <c r="Z260" s="107"/>
      <c r="AA260" s="107"/>
      <c r="AB260" s="107"/>
      <c r="AC260" s="107"/>
      <c r="AD260" s="103"/>
      <c r="AE260" s="108"/>
      <c r="AF260" s="108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</row>
    <row r="261" s="105" customFormat="1" spans="1:47">
      <c r="A261" s="103"/>
      <c r="B261" s="103"/>
      <c r="C261" s="103"/>
      <c r="D261" s="103"/>
      <c r="E261" s="103"/>
      <c r="F261" s="106"/>
      <c r="G261" s="103"/>
      <c r="H261" s="103"/>
      <c r="I261" s="103"/>
      <c r="J261" s="103"/>
      <c r="K261" s="107"/>
      <c r="L261" s="103"/>
      <c r="M261" s="103"/>
      <c r="N261" s="103"/>
      <c r="O261" s="103"/>
      <c r="P261" s="103"/>
      <c r="Q261" s="103"/>
      <c r="R261" s="103"/>
      <c r="S261" s="107"/>
      <c r="T261" s="103"/>
      <c r="U261" s="107"/>
      <c r="V261" s="107"/>
      <c r="W261" s="103"/>
      <c r="X261" s="103"/>
      <c r="Y261" s="107"/>
      <c r="Z261" s="107"/>
      <c r="AA261" s="107"/>
      <c r="AB261" s="107"/>
      <c r="AC261" s="107"/>
      <c r="AD261" s="103"/>
      <c r="AE261" s="108"/>
      <c r="AF261" s="108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</row>
    <row r="262" s="105" customFormat="1" spans="1:47">
      <c r="A262" s="103"/>
      <c r="B262" s="103"/>
      <c r="C262" s="103"/>
      <c r="D262" s="103"/>
      <c r="E262" s="103"/>
      <c r="F262" s="106"/>
      <c r="G262" s="103"/>
      <c r="H262" s="103"/>
      <c r="I262" s="103"/>
      <c r="J262" s="103"/>
      <c r="K262" s="107"/>
      <c r="L262" s="103"/>
      <c r="M262" s="103"/>
      <c r="N262" s="103"/>
      <c r="O262" s="103"/>
      <c r="P262" s="103"/>
      <c r="Q262" s="103"/>
      <c r="R262" s="103"/>
      <c r="S262" s="107"/>
      <c r="T262" s="103"/>
      <c r="U262" s="107"/>
      <c r="V262" s="107"/>
      <c r="W262" s="103"/>
      <c r="X262" s="103"/>
      <c r="Y262" s="107"/>
      <c r="Z262" s="107"/>
      <c r="AA262" s="107"/>
      <c r="AB262" s="107"/>
      <c r="AC262" s="107"/>
      <c r="AD262" s="103"/>
      <c r="AE262" s="108"/>
      <c r="AF262" s="108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</row>
    <row r="263" s="105" customFormat="1" spans="1:47">
      <c r="A263" s="103"/>
      <c r="B263" s="103"/>
      <c r="C263" s="103"/>
      <c r="D263" s="103"/>
      <c r="E263" s="103"/>
      <c r="F263" s="106"/>
      <c r="G263" s="103"/>
      <c r="H263" s="103"/>
      <c r="I263" s="103"/>
      <c r="J263" s="103"/>
      <c r="K263" s="107"/>
      <c r="L263" s="103"/>
      <c r="M263" s="103"/>
      <c r="N263" s="103"/>
      <c r="O263" s="103"/>
      <c r="P263" s="103"/>
      <c r="Q263" s="103"/>
      <c r="R263" s="103"/>
      <c r="S263" s="107"/>
      <c r="T263" s="103"/>
      <c r="U263" s="107"/>
      <c r="V263" s="107"/>
      <c r="W263" s="103"/>
      <c r="X263" s="103"/>
      <c r="Y263" s="107"/>
      <c r="Z263" s="107"/>
      <c r="AA263" s="107"/>
      <c r="AB263" s="107"/>
      <c r="AC263" s="107"/>
      <c r="AD263" s="103"/>
      <c r="AE263" s="108"/>
      <c r="AF263" s="108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</row>
    <row r="264" s="105" customFormat="1" spans="1:47">
      <c r="A264" s="103"/>
      <c r="B264" s="103"/>
      <c r="C264" s="103"/>
      <c r="D264" s="103"/>
      <c r="E264" s="103"/>
      <c r="F264" s="106"/>
      <c r="G264" s="103"/>
      <c r="H264" s="103"/>
      <c r="I264" s="103"/>
      <c r="J264" s="103"/>
      <c r="K264" s="107"/>
      <c r="L264" s="103"/>
      <c r="M264" s="103"/>
      <c r="N264" s="103"/>
      <c r="O264" s="103"/>
      <c r="P264" s="103"/>
      <c r="Q264" s="103"/>
      <c r="R264" s="103"/>
      <c r="S264" s="107"/>
      <c r="T264" s="103"/>
      <c r="U264" s="107"/>
      <c r="V264" s="107"/>
      <c r="W264" s="103"/>
      <c r="X264" s="103"/>
      <c r="Y264" s="107"/>
      <c r="Z264" s="107"/>
      <c r="AA264" s="107"/>
      <c r="AB264" s="107"/>
      <c r="AC264" s="107"/>
      <c r="AD264" s="103"/>
      <c r="AE264" s="108"/>
      <c r="AF264" s="108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</row>
    <row r="265" s="105" customFormat="1" spans="1:47">
      <c r="A265" s="103"/>
      <c r="B265" s="103"/>
      <c r="C265" s="103"/>
      <c r="D265" s="103"/>
      <c r="E265" s="103"/>
      <c r="F265" s="106"/>
      <c r="G265" s="103"/>
      <c r="H265" s="103"/>
      <c r="I265" s="103"/>
      <c r="J265" s="103"/>
      <c r="K265" s="107"/>
      <c r="L265" s="103"/>
      <c r="M265" s="103"/>
      <c r="N265" s="103"/>
      <c r="O265" s="103"/>
      <c r="P265" s="103"/>
      <c r="Q265" s="103"/>
      <c r="R265" s="103"/>
      <c r="S265" s="107"/>
      <c r="T265" s="103"/>
      <c r="U265" s="107"/>
      <c r="V265" s="107"/>
      <c r="W265" s="103"/>
      <c r="X265" s="103"/>
      <c r="Y265" s="107"/>
      <c r="Z265" s="107"/>
      <c r="AA265" s="107"/>
      <c r="AB265" s="107"/>
      <c r="AC265" s="107"/>
      <c r="AD265" s="103"/>
      <c r="AE265" s="108"/>
      <c r="AF265" s="108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</row>
    <row r="266" s="105" customFormat="1" spans="1:47">
      <c r="A266" s="103"/>
      <c r="B266" s="103"/>
      <c r="C266" s="103"/>
      <c r="D266" s="103"/>
      <c r="E266" s="103"/>
      <c r="F266" s="106"/>
      <c r="G266" s="103"/>
      <c r="H266" s="103"/>
      <c r="I266" s="103"/>
      <c r="J266" s="103"/>
      <c r="K266" s="107"/>
      <c r="L266" s="103"/>
      <c r="M266" s="103"/>
      <c r="N266" s="103"/>
      <c r="O266" s="103"/>
      <c r="P266" s="103"/>
      <c r="Q266" s="103"/>
      <c r="R266" s="103"/>
      <c r="S266" s="107"/>
      <c r="T266" s="103"/>
      <c r="U266" s="107"/>
      <c r="V266" s="107"/>
      <c r="W266" s="103"/>
      <c r="X266" s="103"/>
      <c r="Y266" s="107"/>
      <c r="Z266" s="107"/>
      <c r="AA266" s="107"/>
      <c r="AB266" s="107"/>
      <c r="AC266" s="107"/>
      <c r="AD266" s="103"/>
      <c r="AE266" s="108"/>
      <c r="AF266" s="108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</row>
    <row r="267" s="105" customFormat="1" spans="1:47">
      <c r="A267" s="103"/>
      <c r="B267" s="103"/>
      <c r="C267" s="103"/>
      <c r="D267" s="103"/>
      <c r="E267" s="103"/>
      <c r="F267" s="106"/>
      <c r="G267" s="103"/>
      <c r="H267" s="103"/>
      <c r="I267" s="103"/>
      <c r="J267" s="103"/>
      <c r="K267" s="107"/>
      <c r="L267" s="103"/>
      <c r="M267" s="103"/>
      <c r="N267" s="103"/>
      <c r="O267" s="103"/>
      <c r="P267" s="103"/>
      <c r="Q267" s="103"/>
      <c r="R267" s="103"/>
      <c r="S267" s="107"/>
      <c r="T267" s="103"/>
      <c r="U267" s="107"/>
      <c r="V267" s="107"/>
      <c r="W267" s="103"/>
      <c r="X267" s="103"/>
      <c r="Y267" s="107"/>
      <c r="Z267" s="107"/>
      <c r="AA267" s="107"/>
      <c r="AB267" s="107"/>
      <c r="AC267" s="107"/>
      <c r="AD267" s="103"/>
      <c r="AE267" s="108"/>
      <c r="AF267" s="108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</row>
    <row r="268" s="105" customFormat="1" spans="1:47">
      <c r="A268" s="103"/>
      <c r="B268" s="103"/>
      <c r="C268" s="103"/>
      <c r="D268" s="103"/>
      <c r="E268" s="103"/>
      <c r="F268" s="106"/>
      <c r="G268" s="103"/>
      <c r="H268" s="103"/>
      <c r="I268" s="103"/>
      <c r="J268" s="103"/>
      <c r="K268" s="107"/>
      <c r="L268" s="103"/>
      <c r="M268" s="103"/>
      <c r="N268" s="103"/>
      <c r="O268" s="103"/>
      <c r="P268" s="103"/>
      <c r="Q268" s="103"/>
      <c r="R268" s="103"/>
      <c r="S268" s="107"/>
      <c r="T268" s="103"/>
      <c r="U268" s="107"/>
      <c r="V268" s="107"/>
      <c r="W268" s="103"/>
      <c r="X268" s="103"/>
      <c r="Y268" s="107"/>
      <c r="Z268" s="107"/>
      <c r="AA268" s="107"/>
      <c r="AB268" s="107"/>
      <c r="AC268" s="107"/>
      <c r="AD268" s="103"/>
      <c r="AE268" s="108"/>
      <c r="AF268" s="108"/>
      <c r="AG268" s="103"/>
      <c r="AH268" s="103"/>
      <c r="AI268" s="103"/>
      <c r="AJ268" s="103"/>
      <c r="AK268" s="103"/>
      <c r="AL268" s="103"/>
      <c r="AM268" s="103"/>
      <c r="AN268" s="103"/>
      <c r="AO268" s="103"/>
      <c r="AP268" s="103"/>
      <c r="AQ268" s="103"/>
      <c r="AR268" s="103"/>
      <c r="AS268" s="103"/>
      <c r="AT268" s="103"/>
      <c r="AU268" s="103"/>
    </row>
    <row r="269" s="105" customFormat="1" spans="1:47">
      <c r="A269" s="103"/>
      <c r="B269" s="103"/>
      <c r="C269" s="103"/>
      <c r="D269" s="103"/>
      <c r="E269" s="103"/>
      <c r="F269" s="106"/>
      <c r="G269" s="103"/>
      <c r="H269" s="103"/>
      <c r="I269" s="103"/>
      <c r="J269" s="103"/>
      <c r="K269" s="107"/>
      <c r="L269" s="103"/>
      <c r="M269" s="103"/>
      <c r="N269" s="103"/>
      <c r="O269" s="103"/>
      <c r="P269" s="103"/>
      <c r="Q269" s="103"/>
      <c r="R269" s="103"/>
      <c r="S269" s="107"/>
      <c r="T269" s="103"/>
      <c r="U269" s="107"/>
      <c r="V269" s="107"/>
      <c r="W269" s="103"/>
      <c r="X269" s="103"/>
      <c r="Y269" s="107"/>
      <c r="Z269" s="107"/>
      <c r="AA269" s="107"/>
      <c r="AB269" s="107"/>
      <c r="AC269" s="107"/>
      <c r="AD269" s="103"/>
      <c r="AE269" s="108"/>
      <c r="AF269" s="108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</row>
    <row r="270" s="105" customFormat="1" spans="1:47">
      <c r="A270" s="103"/>
      <c r="B270" s="103"/>
      <c r="C270" s="103"/>
      <c r="D270" s="103"/>
      <c r="E270" s="103"/>
      <c r="F270" s="106"/>
      <c r="G270" s="103"/>
      <c r="H270" s="103"/>
      <c r="I270" s="103"/>
      <c r="J270" s="103"/>
      <c r="K270" s="107"/>
      <c r="L270" s="103"/>
      <c r="M270" s="103"/>
      <c r="N270" s="103"/>
      <c r="O270" s="103"/>
      <c r="P270" s="103"/>
      <c r="Q270" s="103"/>
      <c r="R270" s="103"/>
      <c r="S270" s="107"/>
      <c r="T270" s="103"/>
      <c r="U270" s="107"/>
      <c r="V270" s="107"/>
      <c r="W270" s="103"/>
      <c r="X270" s="103"/>
      <c r="Y270" s="107"/>
      <c r="Z270" s="107"/>
      <c r="AA270" s="107"/>
      <c r="AB270" s="107"/>
      <c r="AC270" s="107"/>
      <c r="AD270" s="103"/>
      <c r="AE270" s="108"/>
      <c r="AF270" s="108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</row>
    <row r="271" s="105" customFormat="1" spans="1:47">
      <c r="A271" s="103"/>
      <c r="B271" s="103"/>
      <c r="C271" s="103"/>
      <c r="D271" s="103"/>
      <c r="E271" s="103"/>
      <c r="F271" s="106"/>
      <c r="G271" s="103"/>
      <c r="H271" s="103"/>
      <c r="I271" s="103"/>
      <c r="J271" s="103"/>
      <c r="K271" s="107"/>
      <c r="L271" s="103"/>
      <c r="M271" s="103"/>
      <c r="N271" s="103"/>
      <c r="O271" s="103"/>
      <c r="P271" s="103"/>
      <c r="Q271" s="103"/>
      <c r="R271" s="103"/>
      <c r="S271" s="107"/>
      <c r="T271" s="103"/>
      <c r="U271" s="107"/>
      <c r="V271" s="107"/>
      <c r="W271" s="103"/>
      <c r="X271" s="103"/>
      <c r="Y271" s="107"/>
      <c r="Z271" s="107"/>
      <c r="AA271" s="107"/>
      <c r="AB271" s="107"/>
      <c r="AC271" s="107"/>
      <c r="AD271" s="103"/>
      <c r="AE271" s="108"/>
      <c r="AF271" s="108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</row>
    <row r="272" s="105" customFormat="1" spans="1:47">
      <c r="A272" s="103"/>
      <c r="B272" s="103"/>
      <c r="C272" s="103"/>
      <c r="D272" s="103"/>
      <c r="E272" s="103"/>
      <c r="F272" s="106"/>
      <c r="G272" s="103"/>
      <c r="H272" s="103"/>
      <c r="I272" s="103"/>
      <c r="J272" s="103"/>
      <c r="K272" s="107"/>
      <c r="L272" s="103"/>
      <c r="M272" s="103"/>
      <c r="N272" s="103"/>
      <c r="O272" s="103"/>
      <c r="P272" s="103"/>
      <c r="Q272" s="103"/>
      <c r="R272" s="103"/>
      <c r="S272" s="107"/>
      <c r="T272" s="103"/>
      <c r="U272" s="107"/>
      <c r="V272" s="107"/>
      <c r="W272" s="103"/>
      <c r="X272" s="103"/>
      <c r="Y272" s="107"/>
      <c r="Z272" s="107"/>
      <c r="AA272" s="107"/>
      <c r="AB272" s="107"/>
      <c r="AC272" s="107"/>
      <c r="AD272" s="103"/>
      <c r="AE272" s="108"/>
      <c r="AF272" s="108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</row>
    <row r="273" s="105" customFormat="1" spans="1:47">
      <c r="A273" s="103"/>
      <c r="B273" s="103"/>
      <c r="C273" s="103"/>
      <c r="D273" s="103"/>
      <c r="E273" s="103"/>
      <c r="F273" s="106"/>
      <c r="G273" s="103"/>
      <c r="H273" s="103"/>
      <c r="I273" s="103"/>
      <c r="J273" s="103"/>
      <c r="K273" s="107"/>
      <c r="L273" s="103"/>
      <c r="M273" s="103"/>
      <c r="N273" s="103"/>
      <c r="O273" s="103"/>
      <c r="P273" s="103"/>
      <c r="Q273" s="103"/>
      <c r="R273" s="103"/>
      <c r="S273" s="107"/>
      <c r="T273" s="103"/>
      <c r="U273" s="107"/>
      <c r="V273" s="107"/>
      <c r="W273" s="103"/>
      <c r="X273" s="103"/>
      <c r="Y273" s="107"/>
      <c r="Z273" s="107"/>
      <c r="AA273" s="107"/>
      <c r="AB273" s="107"/>
      <c r="AC273" s="107"/>
      <c r="AD273" s="103"/>
      <c r="AE273" s="108"/>
      <c r="AF273" s="108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</row>
    <row r="274" s="105" customFormat="1" spans="1:47">
      <c r="A274" s="103"/>
      <c r="B274" s="103"/>
      <c r="C274" s="103"/>
      <c r="D274" s="103"/>
      <c r="E274" s="103"/>
      <c r="F274" s="106"/>
      <c r="G274" s="103"/>
      <c r="H274" s="103"/>
      <c r="I274" s="103"/>
      <c r="J274" s="103"/>
      <c r="K274" s="107"/>
      <c r="L274" s="103"/>
      <c r="M274" s="103"/>
      <c r="N274" s="103"/>
      <c r="O274" s="103"/>
      <c r="P274" s="103"/>
      <c r="Q274" s="103"/>
      <c r="R274" s="103"/>
      <c r="S274" s="107"/>
      <c r="T274" s="103"/>
      <c r="U274" s="107"/>
      <c r="V274" s="107"/>
      <c r="W274" s="103"/>
      <c r="X274" s="103"/>
      <c r="Y274" s="107"/>
      <c r="Z274" s="107"/>
      <c r="AA274" s="107"/>
      <c r="AB274" s="107"/>
      <c r="AC274" s="107"/>
      <c r="AD274" s="103"/>
      <c r="AE274" s="108"/>
      <c r="AF274" s="108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</row>
    <row r="275" s="105" customFormat="1" spans="1:47">
      <c r="A275" s="103"/>
      <c r="B275" s="103"/>
      <c r="C275" s="103"/>
      <c r="D275" s="103"/>
      <c r="E275" s="103"/>
      <c r="F275" s="106"/>
      <c r="G275" s="103"/>
      <c r="H275" s="103"/>
      <c r="I275" s="103"/>
      <c r="J275" s="103"/>
      <c r="K275" s="107"/>
      <c r="L275" s="103"/>
      <c r="M275" s="103"/>
      <c r="N275" s="103"/>
      <c r="O275" s="103"/>
      <c r="P275" s="103"/>
      <c r="Q275" s="103"/>
      <c r="R275" s="103"/>
      <c r="S275" s="107"/>
      <c r="T275" s="103"/>
      <c r="U275" s="107"/>
      <c r="V275" s="107"/>
      <c r="W275" s="103"/>
      <c r="X275" s="103"/>
      <c r="Y275" s="107"/>
      <c r="Z275" s="107"/>
      <c r="AA275" s="107"/>
      <c r="AB275" s="107"/>
      <c r="AC275" s="107"/>
      <c r="AD275" s="103"/>
      <c r="AE275" s="108"/>
      <c r="AF275" s="108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</row>
    <row r="276" s="105" customFormat="1" spans="1:47">
      <c r="A276" s="103"/>
      <c r="B276" s="103"/>
      <c r="C276" s="103"/>
      <c r="D276" s="103"/>
      <c r="E276" s="103"/>
      <c r="F276" s="106"/>
      <c r="G276" s="103"/>
      <c r="H276" s="103"/>
      <c r="I276" s="103"/>
      <c r="J276" s="103"/>
      <c r="K276" s="107"/>
      <c r="L276" s="103"/>
      <c r="M276" s="103"/>
      <c r="N276" s="103"/>
      <c r="O276" s="103"/>
      <c r="P276" s="103"/>
      <c r="Q276" s="103"/>
      <c r="R276" s="103"/>
      <c r="S276" s="107"/>
      <c r="T276" s="103"/>
      <c r="U276" s="107"/>
      <c r="V276" s="107"/>
      <c r="W276" s="103"/>
      <c r="X276" s="103"/>
      <c r="Y276" s="107"/>
      <c r="Z276" s="107"/>
      <c r="AA276" s="107"/>
      <c r="AB276" s="107"/>
      <c r="AC276" s="107"/>
      <c r="AD276" s="103"/>
      <c r="AE276" s="108"/>
      <c r="AF276" s="108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</row>
    <row r="277" s="105" customFormat="1" spans="1:47">
      <c r="A277" s="103"/>
      <c r="B277" s="103"/>
      <c r="C277" s="103"/>
      <c r="D277" s="103"/>
      <c r="E277" s="103"/>
      <c r="F277" s="106"/>
      <c r="G277" s="103"/>
      <c r="H277" s="103"/>
      <c r="I277" s="103"/>
      <c r="J277" s="103"/>
      <c r="K277" s="107"/>
      <c r="L277" s="103"/>
      <c r="M277" s="103"/>
      <c r="N277" s="103"/>
      <c r="O277" s="103"/>
      <c r="P277" s="103"/>
      <c r="Q277" s="103"/>
      <c r="R277" s="103"/>
      <c r="S277" s="107"/>
      <c r="T277" s="103"/>
      <c r="U277" s="107"/>
      <c r="V277" s="107"/>
      <c r="W277" s="103"/>
      <c r="X277" s="103"/>
      <c r="Y277" s="107"/>
      <c r="Z277" s="107"/>
      <c r="AA277" s="107"/>
      <c r="AB277" s="107"/>
      <c r="AC277" s="107"/>
      <c r="AD277" s="103"/>
      <c r="AE277" s="108"/>
      <c r="AF277" s="108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</row>
    <row r="278" s="105" customFormat="1" spans="1:47">
      <c r="A278" s="103"/>
      <c r="B278" s="103"/>
      <c r="C278" s="103"/>
      <c r="D278" s="103"/>
      <c r="E278" s="103"/>
      <c r="F278" s="106"/>
      <c r="G278" s="103"/>
      <c r="H278" s="103"/>
      <c r="I278" s="103"/>
      <c r="J278" s="103"/>
      <c r="K278" s="107"/>
      <c r="L278" s="103"/>
      <c r="M278" s="103"/>
      <c r="N278" s="103"/>
      <c r="O278" s="103"/>
      <c r="P278" s="103"/>
      <c r="Q278" s="103"/>
      <c r="R278" s="103"/>
      <c r="S278" s="107"/>
      <c r="T278" s="103"/>
      <c r="U278" s="107"/>
      <c r="V278" s="107"/>
      <c r="W278" s="103"/>
      <c r="X278" s="103"/>
      <c r="Y278" s="107"/>
      <c r="Z278" s="107"/>
      <c r="AA278" s="107"/>
      <c r="AB278" s="107"/>
      <c r="AC278" s="107"/>
      <c r="AD278" s="103"/>
      <c r="AE278" s="108"/>
      <c r="AF278" s="108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</row>
    <row r="279" s="105" customFormat="1" spans="1:47">
      <c r="A279" s="103"/>
      <c r="B279" s="103"/>
      <c r="C279" s="103"/>
      <c r="D279" s="103"/>
      <c r="E279" s="103"/>
      <c r="F279" s="106"/>
      <c r="G279" s="103"/>
      <c r="H279" s="103"/>
      <c r="I279" s="103"/>
      <c r="J279" s="103"/>
      <c r="K279" s="107"/>
      <c r="L279" s="103"/>
      <c r="M279" s="103"/>
      <c r="N279" s="103"/>
      <c r="O279" s="103"/>
      <c r="P279" s="103"/>
      <c r="Q279" s="103"/>
      <c r="R279" s="103"/>
      <c r="S279" s="107"/>
      <c r="T279" s="103"/>
      <c r="U279" s="107"/>
      <c r="V279" s="107"/>
      <c r="W279" s="103"/>
      <c r="X279" s="103"/>
      <c r="Y279" s="107"/>
      <c r="Z279" s="107"/>
      <c r="AA279" s="107"/>
      <c r="AB279" s="107"/>
      <c r="AC279" s="107"/>
      <c r="AD279" s="103"/>
      <c r="AE279" s="108"/>
      <c r="AF279" s="108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</row>
    <row r="280" s="105" customFormat="1" spans="1:47">
      <c r="A280" s="103"/>
      <c r="B280" s="103"/>
      <c r="C280" s="103"/>
      <c r="D280" s="103"/>
      <c r="E280" s="103"/>
      <c r="F280" s="106"/>
      <c r="G280" s="103"/>
      <c r="H280" s="103"/>
      <c r="I280" s="103"/>
      <c r="J280" s="103"/>
      <c r="K280" s="107"/>
      <c r="L280" s="103"/>
      <c r="M280" s="103"/>
      <c r="N280" s="103"/>
      <c r="O280" s="103"/>
      <c r="P280" s="103"/>
      <c r="Q280" s="103"/>
      <c r="R280" s="103"/>
      <c r="S280" s="107"/>
      <c r="T280" s="103"/>
      <c r="U280" s="107"/>
      <c r="V280" s="107"/>
      <c r="W280" s="103"/>
      <c r="X280" s="103"/>
      <c r="Y280" s="107"/>
      <c r="Z280" s="107"/>
      <c r="AA280" s="107"/>
      <c r="AB280" s="107"/>
      <c r="AC280" s="107"/>
      <c r="AD280" s="103"/>
      <c r="AE280" s="108"/>
      <c r="AF280" s="108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</row>
    <row r="281" s="105" customFormat="1" spans="1:47">
      <c r="A281" s="103"/>
      <c r="B281" s="103"/>
      <c r="C281" s="103"/>
      <c r="D281" s="103"/>
      <c r="E281" s="103"/>
      <c r="F281" s="106"/>
      <c r="G281" s="103"/>
      <c r="H281" s="103"/>
      <c r="I281" s="103"/>
      <c r="J281" s="103"/>
      <c r="K281" s="107"/>
      <c r="L281" s="103"/>
      <c r="M281" s="103"/>
      <c r="N281" s="103"/>
      <c r="O281" s="103"/>
      <c r="P281" s="103"/>
      <c r="Q281" s="103"/>
      <c r="R281" s="103"/>
      <c r="S281" s="107"/>
      <c r="T281" s="103"/>
      <c r="U281" s="107"/>
      <c r="V281" s="107"/>
      <c r="W281" s="103"/>
      <c r="X281" s="103"/>
      <c r="Y281" s="107"/>
      <c r="Z281" s="107"/>
      <c r="AA281" s="107"/>
      <c r="AB281" s="107"/>
      <c r="AC281" s="107"/>
      <c r="AD281" s="103"/>
      <c r="AE281" s="108"/>
      <c r="AF281" s="108"/>
      <c r="AG281" s="103"/>
      <c r="AH281" s="103"/>
      <c r="AI281" s="103"/>
      <c r="AJ281" s="103"/>
      <c r="AK281" s="103"/>
      <c r="AL281" s="103"/>
      <c r="AM281" s="103"/>
      <c r="AN281" s="103"/>
      <c r="AO281" s="103"/>
      <c r="AP281" s="103"/>
      <c r="AQ281" s="103"/>
      <c r="AR281" s="103"/>
      <c r="AS281" s="103"/>
      <c r="AT281" s="103"/>
      <c r="AU281" s="103"/>
    </row>
    <row r="282" s="105" customFormat="1" spans="1:47">
      <c r="A282" s="103"/>
      <c r="B282" s="103"/>
      <c r="C282" s="103"/>
      <c r="D282" s="103"/>
      <c r="E282" s="103"/>
      <c r="F282" s="106"/>
      <c r="G282" s="103"/>
      <c r="H282" s="103"/>
      <c r="I282" s="103"/>
      <c r="J282" s="103"/>
      <c r="K282" s="107"/>
      <c r="L282" s="103"/>
      <c r="M282" s="103"/>
      <c r="N282" s="103"/>
      <c r="O282" s="103"/>
      <c r="P282" s="103"/>
      <c r="Q282" s="103"/>
      <c r="R282" s="103"/>
      <c r="S282" s="107"/>
      <c r="T282" s="103"/>
      <c r="U282" s="107"/>
      <c r="V282" s="107"/>
      <c r="W282" s="103"/>
      <c r="X282" s="103"/>
      <c r="Y282" s="107"/>
      <c r="Z282" s="107"/>
      <c r="AA282" s="107"/>
      <c r="AB282" s="107"/>
      <c r="AC282" s="107"/>
      <c r="AD282" s="103"/>
      <c r="AE282" s="108"/>
      <c r="AF282" s="108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</row>
    <row r="283" s="105" customFormat="1" spans="1:47">
      <c r="A283" s="103"/>
      <c r="B283" s="103"/>
      <c r="C283" s="103"/>
      <c r="D283" s="103"/>
      <c r="E283" s="103"/>
      <c r="F283" s="106"/>
      <c r="G283" s="103"/>
      <c r="H283" s="103"/>
      <c r="I283" s="103"/>
      <c r="J283" s="103"/>
      <c r="K283" s="107"/>
      <c r="L283" s="103"/>
      <c r="M283" s="103"/>
      <c r="N283" s="103"/>
      <c r="O283" s="103"/>
      <c r="P283" s="103"/>
      <c r="Q283" s="103"/>
      <c r="R283" s="103"/>
      <c r="S283" s="107"/>
      <c r="T283" s="103"/>
      <c r="U283" s="107"/>
      <c r="V283" s="107"/>
      <c r="W283" s="103"/>
      <c r="X283" s="103"/>
      <c r="Y283" s="107"/>
      <c r="Z283" s="107"/>
      <c r="AA283" s="107"/>
      <c r="AB283" s="107"/>
      <c r="AC283" s="107"/>
      <c r="AD283" s="103"/>
      <c r="AE283" s="108"/>
      <c r="AF283" s="108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</row>
    <row r="284" s="105" customFormat="1" spans="1:47">
      <c r="A284" s="103"/>
      <c r="B284" s="103"/>
      <c r="C284" s="103"/>
      <c r="D284" s="103"/>
      <c r="E284" s="103"/>
      <c r="F284" s="106"/>
      <c r="G284" s="103"/>
      <c r="H284" s="103"/>
      <c r="I284" s="103"/>
      <c r="J284" s="103"/>
      <c r="K284" s="107"/>
      <c r="L284" s="103"/>
      <c r="M284" s="103"/>
      <c r="N284" s="103"/>
      <c r="O284" s="103"/>
      <c r="P284" s="103"/>
      <c r="Q284" s="103"/>
      <c r="R284" s="103"/>
      <c r="S284" s="107"/>
      <c r="T284" s="103"/>
      <c r="U284" s="107"/>
      <c r="V284" s="107"/>
      <c r="W284" s="103"/>
      <c r="X284" s="103"/>
      <c r="Y284" s="107"/>
      <c r="Z284" s="107"/>
      <c r="AA284" s="107"/>
      <c r="AB284" s="107"/>
      <c r="AC284" s="107"/>
      <c r="AD284" s="103"/>
      <c r="AE284" s="108"/>
      <c r="AF284" s="108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</row>
    <row r="285" s="105" customFormat="1" spans="1:47">
      <c r="A285" s="103"/>
      <c r="B285" s="103"/>
      <c r="C285" s="103"/>
      <c r="D285" s="103"/>
      <c r="E285" s="103"/>
      <c r="F285" s="106"/>
      <c r="G285" s="103"/>
      <c r="H285" s="103"/>
      <c r="I285" s="103"/>
      <c r="J285" s="103"/>
      <c r="K285" s="107"/>
      <c r="L285" s="103"/>
      <c r="M285" s="103"/>
      <c r="N285" s="103"/>
      <c r="O285" s="103"/>
      <c r="P285" s="103"/>
      <c r="Q285" s="103"/>
      <c r="R285" s="103"/>
      <c r="S285" s="107"/>
      <c r="T285" s="103"/>
      <c r="U285" s="107"/>
      <c r="V285" s="107"/>
      <c r="W285" s="103"/>
      <c r="X285" s="103"/>
      <c r="Y285" s="107"/>
      <c r="Z285" s="107"/>
      <c r="AA285" s="107"/>
      <c r="AB285" s="107"/>
      <c r="AC285" s="107"/>
      <c r="AD285" s="103"/>
      <c r="AE285" s="108"/>
      <c r="AF285" s="108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</row>
    <row r="286" s="105" customFormat="1" spans="1:47">
      <c r="A286" s="103"/>
      <c r="B286" s="103"/>
      <c r="C286" s="103"/>
      <c r="D286" s="103"/>
      <c r="E286" s="103"/>
      <c r="F286" s="106"/>
      <c r="G286" s="103"/>
      <c r="H286" s="103"/>
      <c r="I286" s="103"/>
      <c r="J286" s="103"/>
      <c r="K286" s="107"/>
      <c r="L286" s="103"/>
      <c r="M286" s="103"/>
      <c r="N286" s="103"/>
      <c r="O286" s="103"/>
      <c r="P286" s="103"/>
      <c r="Q286" s="103"/>
      <c r="R286" s="103"/>
      <c r="S286" s="107"/>
      <c r="T286" s="103"/>
      <c r="U286" s="107"/>
      <c r="V286" s="107"/>
      <c r="W286" s="103"/>
      <c r="X286" s="103"/>
      <c r="Y286" s="107"/>
      <c r="Z286" s="107"/>
      <c r="AA286" s="107"/>
      <c r="AB286" s="107"/>
      <c r="AC286" s="107"/>
      <c r="AD286" s="103"/>
      <c r="AE286" s="108"/>
      <c r="AF286" s="108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</row>
    <row r="287" s="105" customFormat="1" spans="1:47">
      <c r="A287" s="103"/>
      <c r="B287" s="103"/>
      <c r="C287" s="103"/>
      <c r="D287" s="103"/>
      <c r="E287" s="103"/>
      <c r="F287" s="106"/>
      <c r="G287" s="103"/>
      <c r="H287" s="103"/>
      <c r="I287" s="103"/>
      <c r="J287" s="103"/>
      <c r="K287" s="107"/>
      <c r="L287" s="103"/>
      <c r="M287" s="103"/>
      <c r="N287" s="103"/>
      <c r="O287" s="103"/>
      <c r="P287" s="103"/>
      <c r="Q287" s="103"/>
      <c r="R287" s="103"/>
      <c r="S287" s="107"/>
      <c r="T287" s="103"/>
      <c r="U287" s="107"/>
      <c r="V287" s="107"/>
      <c r="W287" s="103"/>
      <c r="X287" s="103"/>
      <c r="Y287" s="107"/>
      <c r="Z287" s="107"/>
      <c r="AA287" s="107"/>
      <c r="AB287" s="107"/>
      <c r="AC287" s="107"/>
      <c r="AD287" s="103"/>
      <c r="AE287" s="108"/>
      <c r="AF287" s="108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</row>
    <row r="288" s="105" customFormat="1" spans="1:47">
      <c r="A288" s="103"/>
      <c r="B288" s="103"/>
      <c r="C288" s="103"/>
      <c r="D288" s="103"/>
      <c r="E288" s="103"/>
      <c r="F288" s="106"/>
      <c r="G288" s="103"/>
      <c r="H288" s="103"/>
      <c r="I288" s="103"/>
      <c r="J288" s="103"/>
      <c r="K288" s="107"/>
      <c r="L288" s="103"/>
      <c r="M288" s="103"/>
      <c r="N288" s="103"/>
      <c r="O288" s="103"/>
      <c r="P288" s="103"/>
      <c r="Q288" s="103"/>
      <c r="R288" s="103"/>
      <c r="S288" s="107"/>
      <c r="T288" s="103"/>
      <c r="U288" s="107"/>
      <c r="V288" s="107"/>
      <c r="W288" s="103"/>
      <c r="X288" s="103"/>
      <c r="Y288" s="107"/>
      <c r="Z288" s="107"/>
      <c r="AA288" s="107"/>
      <c r="AB288" s="107"/>
      <c r="AC288" s="107"/>
      <c r="AD288" s="103"/>
      <c r="AE288" s="108"/>
      <c r="AF288" s="108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</row>
    <row r="289" s="105" customFormat="1" spans="1:47">
      <c r="A289" s="103"/>
      <c r="B289" s="103"/>
      <c r="C289" s="103"/>
      <c r="D289" s="103"/>
      <c r="E289" s="103"/>
      <c r="F289" s="106"/>
      <c r="G289" s="103"/>
      <c r="H289" s="103"/>
      <c r="I289" s="103"/>
      <c r="J289" s="103"/>
      <c r="K289" s="107"/>
      <c r="L289" s="103"/>
      <c r="M289" s="103"/>
      <c r="N289" s="103"/>
      <c r="O289" s="103"/>
      <c r="P289" s="103"/>
      <c r="Q289" s="103"/>
      <c r="R289" s="103"/>
      <c r="S289" s="107"/>
      <c r="T289" s="103"/>
      <c r="U289" s="107"/>
      <c r="V289" s="107"/>
      <c r="W289" s="103"/>
      <c r="X289" s="103"/>
      <c r="Y289" s="107"/>
      <c r="Z289" s="107"/>
      <c r="AA289" s="107"/>
      <c r="AB289" s="107"/>
      <c r="AC289" s="107"/>
      <c r="AD289" s="103"/>
      <c r="AE289" s="108"/>
      <c r="AF289" s="108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</row>
    <row r="290" s="105" customFormat="1" spans="1:47">
      <c r="A290" s="103"/>
      <c r="B290" s="103"/>
      <c r="C290" s="103"/>
      <c r="D290" s="103"/>
      <c r="E290" s="103"/>
      <c r="F290" s="106"/>
      <c r="G290" s="103"/>
      <c r="H290" s="103"/>
      <c r="I290" s="103"/>
      <c r="J290" s="103"/>
      <c r="K290" s="107"/>
      <c r="L290" s="103"/>
      <c r="M290" s="103"/>
      <c r="N290" s="103"/>
      <c r="O290" s="103"/>
      <c r="P290" s="103"/>
      <c r="Q290" s="103"/>
      <c r="R290" s="103"/>
      <c r="S290" s="107"/>
      <c r="T290" s="103"/>
      <c r="U290" s="107"/>
      <c r="V290" s="107"/>
      <c r="W290" s="103"/>
      <c r="X290" s="103"/>
      <c r="Y290" s="107"/>
      <c r="Z290" s="107"/>
      <c r="AA290" s="107"/>
      <c r="AB290" s="107"/>
      <c r="AC290" s="107"/>
      <c r="AD290" s="103"/>
      <c r="AE290" s="108"/>
      <c r="AF290" s="108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</row>
    <row r="291" s="105" customFormat="1" spans="1:47">
      <c r="A291" s="103"/>
      <c r="B291" s="103"/>
      <c r="C291" s="103"/>
      <c r="D291" s="103"/>
      <c r="E291" s="103"/>
      <c r="F291" s="106"/>
      <c r="G291" s="103"/>
      <c r="H291" s="103"/>
      <c r="I291" s="103"/>
      <c r="J291" s="103"/>
      <c r="K291" s="107"/>
      <c r="L291" s="103"/>
      <c r="M291" s="103"/>
      <c r="N291" s="103"/>
      <c r="O291" s="103"/>
      <c r="P291" s="103"/>
      <c r="Q291" s="103"/>
      <c r="R291" s="103"/>
      <c r="S291" s="107"/>
      <c r="T291" s="103"/>
      <c r="U291" s="107"/>
      <c r="V291" s="107"/>
      <c r="W291" s="103"/>
      <c r="X291" s="103"/>
      <c r="Y291" s="107"/>
      <c r="Z291" s="107"/>
      <c r="AA291" s="107"/>
      <c r="AB291" s="107"/>
      <c r="AC291" s="107"/>
      <c r="AD291" s="103"/>
      <c r="AE291" s="108"/>
      <c r="AF291" s="108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</row>
    <row r="292" s="105" customFormat="1" spans="1:47">
      <c r="A292" s="103"/>
      <c r="B292" s="103"/>
      <c r="C292" s="103"/>
      <c r="D292" s="103"/>
      <c r="E292" s="103"/>
      <c r="F292" s="106"/>
      <c r="G292" s="103"/>
      <c r="H292" s="103"/>
      <c r="I292" s="103"/>
      <c r="J292" s="103"/>
      <c r="K292" s="107"/>
      <c r="L292" s="103"/>
      <c r="M292" s="103"/>
      <c r="N292" s="103"/>
      <c r="O292" s="103"/>
      <c r="P292" s="103"/>
      <c r="Q292" s="103"/>
      <c r="R292" s="103"/>
      <c r="S292" s="107"/>
      <c r="T292" s="103"/>
      <c r="U292" s="107"/>
      <c r="V292" s="107"/>
      <c r="W292" s="103"/>
      <c r="X292" s="103"/>
      <c r="Y292" s="107"/>
      <c r="Z292" s="107"/>
      <c r="AA292" s="107"/>
      <c r="AB292" s="107"/>
      <c r="AC292" s="107"/>
      <c r="AD292" s="103"/>
      <c r="AE292" s="108"/>
      <c r="AF292" s="108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</row>
    <row r="293" s="105" customFormat="1" spans="1:47">
      <c r="A293" s="103"/>
      <c r="B293" s="103"/>
      <c r="C293" s="103"/>
      <c r="D293" s="103"/>
      <c r="E293" s="103"/>
      <c r="F293" s="106"/>
      <c r="G293" s="103"/>
      <c r="H293" s="103"/>
      <c r="I293" s="103"/>
      <c r="J293" s="103"/>
      <c r="K293" s="107"/>
      <c r="L293" s="103"/>
      <c r="M293" s="103"/>
      <c r="N293" s="103"/>
      <c r="O293" s="103"/>
      <c r="P293" s="103"/>
      <c r="Q293" s="103"/>
      <c r="R293" s="103"/>
      <c r="S293" s="107"/>
      <c r="T293" s="103"/>
      <c r="U293" s="107"/>
      <c r="V293" s="107"/>
      <c r="W293" s="103"/>
      <c r="X293" s="103"/>
      <c r="Y293" s="107"/>
      <c r="Z293" s="107"/>
      <c r="AA293" s="107"/>
      <c r="AB293" s="107"/>
      <c r="AC293" s="107"/>
      <c r="AD293" s="103"/>
      <c r="AE293" s="108"/>
      <c r="AF293" s="108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</row>
    <row r="294" s="105" customFormat="1" spans="1:47">
      <c r="A294" s="103"/>
      <c r="B294" s="103"/>
      <c r="C294" s="103"/>
      <c r="D294" s="103"/>
      <c r="E294" s="103"/>
      <c r="F294" s="106"/>
      <c r="G294" s="103"/>
      <c r="H294" s="103"/>
      <c r="I294" s="103"/>
      <c r="J294" s="103"/>
      <c r="K294" s="107"/>
      <c r="L294" s="103"/>
      <c r="M294" s="103"/>
      <c r="N294" s="103"/>
      <c r="O294" s="103"/>
      <c r="P294" s="103"/>
      <c r="Q294" s="103"/>
      <c r="R294" s="103"/>
      <c r="S294" s="107"/>
      <c r="T294" s="103"/>
      <c r="U294" s="107"/>
      <c r="V294" s="107"/>
      <c r="W294" s="103"/>
      <c r="X294" s="103"/>
      <c r="Y294" s="107"/>
      <c r="Z294" s="107"/>
      <c r="AA294" s="107"/>
      <c r="AB294" s="107"/>
      <c r="AC294" s="107"/>
      <c r="AD294" s="103"/>
      <c r="AE294" s="108"/>
      <c r="AF294" s="108"/>
      <c r="AG294" s="103"/>
      <c r="AH294" s="103"/>
      <c r="AI294" s="103"/>
      <c r="AJ294" s="103"/>
      <c r="AK294" s="103"/>
      <c r="AL294" s="103"/>
      <c r="AM294" s="103"/>
      <c r="AN294" s="103"/>
      <c r="AO294" s="103"/>
      <c r="AP294" s="103"/>
      <c r="AQ294" s="103"/>
      <c r="AR294" s="103"/>
      <c r="AS294" s="103"/>
      <c r="AT294" s="103"/>
      <c r="AU294" s="103"/>
    </row>
    <row r="295" s="105" customFormat="1" spans="1:47">
      <c r="A295" s="103"/>
      <c r="B295" s="103"/>
      <c r="C295" s="103"/>
      <c r="D295" s="103"/>
      <c r="E295" s="103"/>
      <c r="F295" s="106"/>
      <c r="G295" s="103"/>
      <c r="H295" s="103"/>
      <c r="I295" s="103"/>
      <c r="J295" s="103"/>
      <c r="K295" s="107"/>
      <c r="L295" s="103"/>
      <c r="M295" s="103"/>
      <c r="N295" s="103"/>
      <c r="O295" s="103"/>
      <c r="P295" s="103"/>
      <c r="Q295" s="103"/>
      <c r="R295" s="103"/>
      <c r="S295" s="107"/>
      <c r="T295" s="103"/>
      <c r="U295" s="107"/>
      <c r="V295" s="107"/>
      <c r="W295" s="103"/>
      <c r="X295" s="103"/>
      <c r="Y295" s="107"/>
      <c r="Z295" s="107"/>
      <c r="AA295" s="107"/>
      <c r="AB295" s="107"/>
      <c r="AC295" s="107"/>
      <c r="AD295" s="103"/>
      <c r="AE295" s="108"/>
      <c r="AF295" s="108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</row>
    <row r="296" s="105" customFormat="1" spans="1:47">
      <c r="A296" s="103"/>
      <c r="B296" s="103"/>
      <c r="C296" s="103"/>
      <c r="D296" s="103"/>
      <c r="E296" s="103"/>
      <c r="F296" s="106"/>
      <c r="G296" s="103"/>
      <c r="H296" s="103"/>
      <c r="I296" s="103"/>
      <c r="J296" s="103"/>
      <c r="K296" s="107"/>
      <c r="L296" s="103"/>
      <c r="M296" s="103"/>
      <c r="N296" s="103"/>
      <c r="O296" s="103"/>
      <c r="P296" s="103"/>
      <c r="Q296" s="103"/>
      <c r="R296" s="103"/>
      <c r="S296" s="107"/>
      <c r="T296" s="103"/>
      <c r="U296" s="107"/>
      <c r="V296" s="107"/>
      <c r="W296" s="103"/>
      <c r="X296" s="103"/>
      <c r="Y296" s="107"/>
      <c r="Z296" s="107"/>
      <c r="AA296" s="107"/>
      <c r="AB296" s="107"/>
      <c r="AC296" s="107"/>
      <c r="AD296" s="103"/>
      <c r="AE296" s="108"/>
      <c r="AF296" s="108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</row>
    <row r="297" s="105" customFormat="1" spans="1:47">
      <c r="A297" s="103"/>
      <c r="B297" s="103"/>
      <c r="C297" s="103"/>
      <c r="D297" s="103"/>
      <c r="E297" s="103"/>
      <c r="F297" s="106"/>
      <c r="G297" s="103"/>
      <c r="H297" s="103"/>
      <c r="I297" s="103"/>
      <c r="J297" s="103"/>
      <c r="K297" s="107"/>
      <c r="L297" s="103"/>
      <c r="M297" s="103"/>
      <c r="N297" s="103"/>
      <c r="O297" s="103"/>
      <c r="P297" s="103"/>
      <c r="Q297" s="103"/>
      <c r="R297" s="103"/>
      <c r="S297" s="107"/>
      <c r="T297" s="103"/>
      <c r="U297" s="107"/>
      <c r="V297" s="107"/>
      <c r="W297" s="103"/>
      <c r="X297" s="103"/>
      <c r="Y297" s="107"/>
      <c r="Z297" s="107"/>
      <c r="AA297" s="107"/>
      <c r="AB297" s="107"/>
      <c r="AC297" s="107"/>
      <c r="AD297" s="103"/>
      <c r="AE297" s="108"/>
      <c r="AF297" s="108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</row>
    <row r="298" s="105" customFormat="1" spans="1:47">
      <c r="A298" s="103"/>
      <c r="B298" s="103"/>
      <c r="C298" s="103"/>
      <c r="D298" s="103"/>
      <c r="E298" s="103"/>
      <c r="F298" s="106"/>
      <c r="G298" s="103"/>
      <c r="H298" s="103"/>
      <c r="I298" s="103"/>
      <c r="J298" s="103"/>
      <c r="K298" s="107"/>
      <c r="L298" s="103"/>
      <c r="M298" s="103"/>
      <c r="N298" s="103"/>
      <c r="O298" s="103"/>
      <c r="P298" s="103"/>
      <c r="Q298" s="103"/>
      <c r="R298" s="103"/>
      <c r="S298" s="107"/>
      <c r="T298" s="103"/>
      <c r="U298" s="107"/>
      <c r="V298" s="107"/>
      <c r="W298" s="103"/>
      <c r="X298" s="103"/>
      <c r="Y298" s="107"/>
      <c r="Z298" s="107"/>
      <c r="AA298" s="107"/>
      <c r="AB298" s="107"/>
      <c r="AC298" s="107"/>
      <c r="AD298" s="103"/>
      <c r="AE298" s="108"/>
      <c r="AF298" s="108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</row>
    <row r="299" s="105" customFormat="1" spans="1:47">
      <c r="A299" s="103"/>
      <c r="B299" s="103"/>
      <c r="C299" s="103"/>
      <c r="D299" s="103"/>
      <c r="E299" s="103"/>
      <c r="F299" s="106"/>
      <c r="G299" s="103"/>
      <c r="H299" s="103"/>
      <c r="I299" s="103"/>
      <c r="J299" s="103"/>
      <c r="K299" s="107"/>
      <c r="L299" s="103"/>
      <c r="M299" s="103"/>
      <c r="N299" s="103"/>
      <c r="O299" s="103"/>
      <c r="P299" s="103"/>
      <c r="Q299" s="103"/>
      <c r="R299" s="103"/>
      <c r="S299" s="107"/>
      <c r="T299" s="103"/>
      <c r="U299" s="107"/>
      <c r="V299" s="107"/>
      <c r="W299" s="103"/>
      <c r="X299" s="103"/>
      <c r="Y299" s="107"/>
      <c r="Z299" s="107"/>
      <c r="AA299" s="107"/>
      <c r="AB299" s="107"/>
      <c r="AC299" s="107"/>
      <c r="AD299" s="103"/>
      <c r="AE299" s="108"/>
      <c r="AF299" s="108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</row>
    <row r="300" s="105" customFormat="1" spans="1:47">
      <c r="A300" s="103"/>
      <c r="B300" s="103"/>
      <c r="C300" s="103"/>
      <c r="D300" s="103"/>
      <c r="E300" s="103"/>
      <c r="F300" s="106"/>
      <c r="G300" s="103"/>
      <c r="H300" s="103"/>
      <c r="I300" s="103"/>
      <c r="J300" s="103"/>
      <c r="K300" s="107"/>
      <c r="L300" s="103"/>
      <c r="M300" s="103"/>
      <c r="N300" s="103"/>
      <c r="O300" s="103"/>
      <c r="P300" s="103"/>
      <c r="Q300" s="103"/>
      <c r="R300" s="103"/>
      <c r="S300" s="107"/>
      <c r="T300" s="103"/>
      <c r="U300" s="107"/>
      <c r="V300" s="107"/>
      <c r="W300" s="103"/>
      <c r="X300" s="103"/>
      <c r="Y300" s="107"/>
      <c r="Z300" s="107"/>
      <c r="AA300" s="107"/>
      <c r="AB300" s="107"/>
      <c r="AC300" s="107"/>
      <c r="AD300" s="103"/>
      <c r="AE300" s="108"/>
      <c r="AF300" s="108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</row>
    <row r="301" s="105" customFormat="1" spans="1:47">
      <c r="A301" s="103"/>
      <c r="B301" s="103"/>
      <c r="C301" s="103"/>
      <c r="D301" s="103"/>
      <c r="E301" s="103"/>
      <c r="F301" s="106"/>
      <c r="G301" s="103"/>
      <c r="H301" s="103"/>
      <c r="I301" s="103"/>
      <c r="J301" s="103"/>
      <c r="K301" s="107"/>
      <c r="L301" s="103"/>
      <c r="M301" s="103"/>
      <c r="N301" s="103"/>
      <c r="O301" s="103"/>
      <c r="P301" s="103"/>
      <c r="Q301" s="103"/>
      <c r="R301" s="103"/>
      <c r="S301" s="107"/>
      <c r="T301" s="103"/>
      <c r="U301" s="107"/>
      <c r="V301" s="107"/>
      <c r="W301" s="103"/>
      <c r="X301" s="103"/>
      <c r="Y301" s="107"/>
      <c r="Z301" s="107"/>
      <c r="AA301" s="107"/>
      <c r="AB301" s="107"/>
      <c r="AC301" s="107"/>
      <c r="AD301" s="103"/>
      <c r="AE301" s="108"/>
      <c r="AF301" s="108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</row>
    <row r="302" s="105" customFormat="1" spans="1:47">
      <c r="A302" s="103"/>
      <c r="B302" s="103"/>
      <c r="C302" s="103"/>
      <c r="D302" s="103"/>
      <c r="E302" s="103"/>
      <c r="F302" s="106"/>
      <c r="G302" s="103"/>
      <c r="H302" s="103"/>
      <c r="I302" s="103"/>
      <c r="J302" s="103"/>
      <c r="K302" s="107"/>
      <c r="L302" s="103"/>
      <c r="M302" s="103"/>
      <c r="N302" s="103"/>
      <c r="O302" s="103"/>
      <c r="P302" s="103"/>
      <c r="Q302" s="103"/>
      <c r="R302" s="103"/>
      <c r="S302" s="107"/>
      <c r="T302" s="103"/>
      <c r="U302" s="107"/>
      <c r="V302" s="107"/>
      <c r="W302" s="103"/>
      <c r="X302" s="103"/>
      <c r="Y302" s="107"/>
      <c r="Z302" s="107"/>
      <c r="AA302" s="107"/>
      <c r="AB302" s="107"/>
      <c r="AC302" s="107"/>
      <c r="AD302" s="103"/>
      <c r="AE302" s="108"/>
      <c r="AF302" s="108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</row>
    <row r="303" s="105" customFormat="1" spans="1:47">
      <c r="A303" s="103"/>
      <c r="B303" s="103"/>
      <c r="C303" s="103"/>
      <c r="D303" s="103"/>
      <c r="E303" s="103"/>
      <c r="F303" s="106"/>
      <c r="G303" s="103"/>
      <c r="H303" s="103"/>
      <c r="I303" s="103"/>
      <c r="J303" s="103"/>
      <c r="K303" s="107"/>
      <c r="L303" s="103"/>
      <c r="M303" s="103"/>
      <c r="N303" s="103"/>
      <c r="O303" s="103"/>
      <c r="P303" s="103"/>
      <c r="Q303" s="103"/>
      <c r="R303" s="103"/>
      <c r="S303" s="107"/>
      <c r="T303" s="103"/>
      <c r="U303" s="107"/>
      <c r="V303" s="107"/>
      <c r="W303" s="103"/>
      <c r="X303" s="103"/>
      <c r="Y303" s="107"/>
      <c r="Z303" s="107"/>
      <c r="AA303" s="107"/>
      <c r="AB303" s="107"/>
      <c r="AC303" s="107"/>
      <c r="AD303" s="103"/>
      <c r="AE303" s="108"/>
      <c r="AF303" s="108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</row>
    <row r="304" s="105" customFormat="1" spans="1:47">
      <c r="A304" s="103"/>
      <c r="B304" s="103"/>
      <c r="C304" s="103"/>
      <c r="D304" s="103"/>
      <c r="E304" s="103"/>
      <c r="F304" s="106"/>
      <c r="G304" s="103"/>
      <c r="H304" s="103"/>
      <c r="I304" s="103"/>
      <c r="J304" s="103"/>
      <c r="K304" s="107"/>
      <c r="L304" s="103"/>
      <c r="M304" s="103"/>
      <c r="N304" s="103"/>
      <c r="O304" s="103"/>
      <c r="P304" s="103"/>
      <c r="Q304" s="103"/>
      <c r="R304" s="103"/>
      <c r="S304" s="107"/>
      <c r="T304" s="103"/>
      <c r="U304" s="107"/>
      <c r="V304" s="107"/>
      <c r="W304" s="103"/>
      <c r="X304" s="103"/>
      <c r="Y304" s="107"/>
      <c r="Z304" s="107"/>
      <c r="AA304" s="107"/>
      <c r="AB304" s="107"/>
      <c r="AC304" s="107"/>
      <c r="AD304" s="103"/>
      <c r="AE304" s="108"/>
      <c r="AF304" s="108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</row>
    <row r="305" s="105" customFormat="1" spans="1:47">
      <c r="A305" s="103"/>
      <c r="B305" s="103"/>
      <c r="C305" s="103"/>
      <c r="D305" s="103"/>
      <c r="E305" s="103"/>
      <c r="F305" s="106"/>
      <c r="G305" s="103"/>
      <c r="H305" s="103"/>
      <c r="I305" s="103"/>
      <c r="J305" s="103"/>
      <c r="K305" s="107"/>
      <c r="L305" s="103"/>
      <c r="M305" s="103"/>
      <c r="N305" s="103"/>
      <c r="O305" s="103"/>
      <c r="P305" s="103"/>
      <c r="Q305" s="103"/>
      <c r="R305" s="103"/>
      <c r="S305" s="107"/>
      <c r="T305" s="103"/>
      <c r="U305" s="107"/>
      <c r="V305" s="107"/>
      <c r="W305" s="103"/>
      <c r="X305" s="103"/>
      <c r="Y305" s="107"/>
      <c r="Z305" s="107"/>
      <c r="AA305" s="107"/>
      <c r="AB305" s="107"/>
      <c r="AC305" s="107"/>
      <c r="AD305" s="103"/>
      <c r="AE305" s="108"/>
      <c r="AF305" s="108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</row>
    <row r="306" s="105" customFormat="1" spans="1:47">
      <c r="A306" s="103"/>
      <c r="B306" s="103"/>
      <c r="C306" s="103"/>
      <c r="D306" s="103"/>
      <c r="E306" s="103"/>
      <c r="F306" s="106"/>
      <c r="G306" s="103"/>
      <c r="H306" s="103"/>
      <c r="I306" s="103"/>
      <c r="J306" s="103"/>
      <c r="K306" s="107"/>
      <c r="L306" s="103"/>
      <c r="M306" s="103"/>
      <c r="N306" s="103"/>
      <c r="O306" s="103"/>
      <c r="P306" s="103"/>
      <c r="Q306" s="103"/>
      <c r="R306" s="103"/>
      <c r="S306" s="107"/>
      <c r="T306" s="103"/>
      <c r="U306" s="107"/>
      <c r="V306" s="107"/>
      <c r="W306" s="103"/>
      <c r="X306" s="103"/>
      <c r="Y306" s="107"/>
      <c r="Z306" s="107"/>
      <c r="AA306" s="107"/>
      <c r="AB306" s="107"/>
      <c r="AC306" s="107"/>
      <c r="AD306" s="103"/>
      <c r="AE306" s="108"/>
      <c r="AF306" s="108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</row>
    <row r="307" s="105" customFormat="1" spans="1:47">
      <c r="A307" s="103"/>
      <c r="B307" s="103"/>
      <c r="C307" s="103"/>
      <c r="D307" s="103"/>
      <c r="E307" s="103"/>
      <c r="F307" s="106"/>
      <c r="G307" s="103"/>
      <c r="H307" s="103"/>
      <c r="I307" s="103"/>
      <c r="J307" s="103"/>
      <c r="K307" s="107"/>
      <c r="L307" s="103"/>
      <c r="M307" s="103"/>
      <c r="N307" s="103"/>
      <c r="O307" s="103"/>
      <c r="P307" s="103"/>
      <c r="Q307" s="103"/>
      <c r="R307" s="103"/>
      <c r="S307" s="107"/>
      <c r="T307" s="103"/>
      <c r="U307" s="107"/>
      <c r="V307" s="107"/>
      <c r="W307" s="103"/>
      <c r="X307" s="103"/>
      <c r="Y307" s="107"/>
      <c r="Z307" s="107"/>
      <c r="AA307" s="107"/>
      <c r="AB307" s="107"/>
      <c r="AC307" s="107"/>
      <c r="AD307" s="103"/>
      <c r="AE307" s="108"/>
      <c r="AF307" s="108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</row>
    <row r="308" s="105" customFormat="1" spans="1:47">
      <c r="A308" s="103"/>
      <c r="B308" s="103"/>
      <c r="C308" s="103"/>
      <c r="D308" s="103"/>
      <c r="E308" s="103"/>
      <c r="F308" s="106"/>
      <c r="G308" s="103"/>
      <c r="H308" s="103"/>
      <c r="I308" s="103"/>
      <c r="J308" s="103"/>
      <c r="K308" s="107"/>
      <c r="L308" s="103"/>
      <c r="M308" s="103"/>
      <c r="N308" s="103"/>
      <c r="O308" s="103"/>
      <c r="P308" s="103"/>
      <c r="Q308" s="103"/>
      <c r="R308" s="103"/>
      <c r="S308" s="107"/>
      <c r="T308" s="103"/>
      <c r="U308" s="107"/>
      <c r="V308" s="107"/>
      <c r="W308" s="103"/>
      <c r="X308" s="103"/>
      <c r="Y308" s="107"/>
      <c r="Z308" s="107"/>
      <c r="AA308" s="107"/>
      <c r="AB308" s="107"/>
      <c r="AC308" s="107"/>
      <c r="AD308" s="103"/>
      <c r="AE308" s="108"/>
      <c r="AF308" s="108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</row>
    <row r="309" s="105" customFormat="1" spans="1:47">
      <c r="A309" s="103"/>
      <c r="B309" s="103"/>
      <c r="C309" s="103"/>
      <c r="D309" s="103"/>
      <c r="E309" s="103"/>
      <c r="F309" s="106"/>
      <c r="G309" s="103"/>
      <c r="H309" s="103"/>
      <c r="I309" s="103"/>
      <c r="J309" s="103"/>
      <c r="K309" s="107"/>
      <c r="L309" s="103"/>
      <c r="M309" s="103"/>
      <c r="N309" s="103"/>
      <c r="O309" s="103"/>
      <c r="P309" s="103"/>
      <c r="Q309" s="103"/>
      <c r="R309" s="103"/>
      <c r="S309" s="107"/>
      <c r="T309" s="103"/>
      <c r="U309" s="107"/>
      <c r="V309" s="107"/>
      <c r="W309" s="103"/>
      <c r="X309" s="103"/>
      <c r="Y309" s="107"/>
      <c r="Z309" s="107"/>
      <c r="AA309" s="107"/>
      <c r="AB309" s="107"/>
      <c r="AC309" s="107"/>
      <c r="AD309" s="103"/>
      <c r="AE309" s="108"/>
      <c r="AF309" s="108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</row>
    <row r="310" s="105" customFormat="1" spans="1:47">
      <c r="A310" s="103"/>
      <c r="B310" s="103"/>
      <c r="C310" s="103"/>
      <c r="D310" s="103"/>
      <c r="E310" s="103"/>
      <c r="F310" s="106"/>
      <c r="G310" s="103"/>
      <c r="H310" s="103"/>
      <c r="I310" s="103"/>
      <c r="J310" s="103"/>
      <c r="K310" s="107"/>
      <c r="L310" s="103"/>
      <c r="M310" s="103"/>
      <c r="N310" s="103"/>
      <c r="O310" s="103"/>
      <c r="P310" s="103"/>
      <c r="Q310" s="103"/>
      <c r="R310" s="103"/>
      <c r="S310" s="107"/>
      <c r="T310" s="103"/>
      <c r="U310" s="107"/>
      <c r="V310" s="107"/>
      <c r="W310" s="103"/>
      <c r="X310" s="103"/>
      <c r="Y310" s="107"/>
      <c r="Z310" s="107"/>
      <c r="AA310" s="107"/>
      <c r="AB310" s="107"/>
      <c r="AC310" s="107"/>
      <c r="AD310" s="103"/>
      <c r="AE310" s="108"/>
      <c r="AF310" s="108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3"/>
    </row>
    <row r="311" s="105" customFormat="1" spans="1:47">
      <c r="A311" s="103"/>
      <c r="B311" s="103"/>
      <c r="C311" s="103"/>
      <c r="D311" s="103"/>
      <c r="E311" s="103"/>
      <c r="F311" s="106"/>
      <c r="G311" s="103"/>
      <c r="H311" s="103"/>
      <c r="I311" s="103"/>
      <c r="J311" s="103"/>
      <c r="K311" s="107"/>
      <c r="L311" s="103"/>
      <c r="M311" s="103"/>
      <c r="N311" s="103"/>
      <c r="O311" s="103"/>
      <c r="P311" s="103"/>
      <c r="Q311" s="103"/>
      <c r="R311" s="103"/>
      <c r="S311" s="107"/>
      <c r="T311" s="103"/>
      <c r="U311" s="107"/>
      <c r="V311" s="107"/>
      <c r="W311" s="103"/>
      <c r="X311" s="103"/>
      <c r="Y311" s="107"/>
      <c r="Z311" s="107"/>
      <c r="AA311" s="107"/>
      <c r="AB311" s="107"/>
      <c r="AC311" s="107"/>
      <c r="AD311" s="103"/>
      <c r="AE311" s="108"/>
      <c r="AF311" s="108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3"/>
    </row>
    <row r="312" s="105" customFormat="1" spans="1:47">
      <c r="A312" s="103"/>
      <c r="B312" s="103"/>
      <c r="C312" s="103"/>
      <c r="D312" s="103"/>
      <c r="E312" s="103"/>
      <c r="F312" s="106"/>
      <c r="G312" s="103"/>
      <c r="H312" s="103"/>
      <c r="I312" s="103"/>
      <c r="J312" s="103"/>
      <c r="K312" s="107"/>
      <c r="L312" s="103"/>
      <c r="M312" s="103"/>
      <c r="N312" s="103"/>
      <c r="O312" s="103"/>
      <c r="P312" s="103"/>
      <c r="Q312" s="103"/>
      <c r="R312" s="103"/>
      <c r="S312" s="107"/>
      <c r="T312" s="103"/>
      <c r="U312" s="107"/>
      <c r="V312" s="107"/>
      <c r="W312" s="103"/>
      <c r="X312" s="103"/>
      <c r="Y312" s="107"/>
      <c r="Z312" s="107"/>
      <c r="AA312" s="107"/>
      <c r="AB312" s="107"/>
      <c r="AC312" s="107"/>
      <c r="AD312" s="103"/>
      <c r="AE312" s="108"/>
      <c r="AF312" s="108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3"/>
    </row>
    <row r="313" s="105" customFormat="1" spans="1:47">
      <c r="A313" s="103"/>
      <c r="B313" s="103"/>
      <c r="C313" s="103"/>
      <c r="D313" s="103"/>
      <c r="E313" s="103"/>
      <c r="F313" s="106"/>
      <c r="G313" s="103"/>
      <c r="H313" s="103"/>
      <c r="I313" s="103"/>
      <c r="J313" s="103"/>
      <c r="K313" s="107"/>
      <c r="L313" s="103"/>
      <c r="M313" s="103"/>
      <c r="N313" s="103"/>
      <c r="O313" s="103"/>
      <c r="P313" s="103"/>
      <c r="Q313" s="103"/>
      <c r="R313" s="103"/>
      <c r="S313" s="107"/>
      <c r="T313" s="103"/>
      <c r="U313" s="107"/>
      <c r="V313" s="107"/>
      <c r="W313" s="103"/>
      <c r="X313" s="103"/>
      <c r="Y313" s="107"/>
      <c r="Z313" s="107"/>
      <c r="AA313" s="107"/>
      <c r="AB313" s="107"/>
      <c r="AC313" s="107"/>
      <c r="AD313" s="103"/>
      <c r="AE313" s="108"/>
      <c r="AF313" s="108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</row>
    <row r="314" s="105" customFormat="1" spans="1:47">
      <c r="A314" s="103"/>
      <c r="B314" s="103"/>
      <c r="C314" s="103"/>
      <c r="D314" s="103"/>
      <c r="E314" s="103"/>
      <c r="F314" s="106"/>
      <c r="G314" s="103"/>
      <c r="H314" s="103"/>
      <c r="I314" s="103"/>
      <c r="J314" s="103"/>
      <c r="K314" s="107"/>
      <c r="L314" s="103"/>
      <c r="M314" s="103"/>
      <c r="N314" s="103"/>
      <c r="O314" s="103"/>
      <c r="P314" s="103"/>
      <c r="Q314" s="103"/>
      <c r="R314" s="103"/>
      <c r="S314" s="107"/>
      <c r="T314" s="103"/>
      <c r="U314" s="107"/>
      <c r="V314" s="107"/>
      <c r="W314" s="103"/>
      <c r="X314" s="103"/>
      <c r="Y314" s="107"/>
      <c r="Z314" s="107"/>
      <c r="AA314" s="107"/>
      <c r="AB314" s="107"/>
      <c r="AC314" s="107"/>
      <c r="AD314" s="103"/>
      <c r="AE314" s="108"/>
      <c r="AF314" s="108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</row>
    <row r="315" s="105" customFormat="1" spans="1:47">
      <c r="A315" s="103"/>
      <c r="B315" s="103"/>
      <c r="C315" s="103"/>
      <c r="D315" s="103"/>
      <c r="E315" s="103"/>
      <c r="F315" s="106"/>
      <c r="G315" s="103"/>
      <c r="H315" s="103"/>
      <c r="I315" s="103"/>
      <c r="J315" s="103"/>
      <c r="K315" s="107"/>
      <c r="L315" s="103"/>
      <c r="M315" s="103"/>
      <c r="N315" s="103"/>
      <c r="O315" s="103"/>
      <c r="P315" s="103"/>
      <c r="Q315" s="103"/>
      <c r="R315" s="103"/>
      <c r="S315" s="107"/>
      <c r="T315" s="103"/>
      <c r="U315" s="107"/>
      <c r="V315" s="107"/>
      <c r="W315" s="103"/>
      <c r="X315" s="103"/>
      <c r="Y315" s="107"/>
      <c r="Z315" s="107"/>
      <c r="AA315" s="107"/>
      <c r="AB315" s="107"/>
      <c r="AC315" s="107"/>
      <c r="AD315" s="103"/>
      <c r="AE315" s="108"/>
      <c r="AF315" s="108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</row>
    <row r="316" s="105" customFormat="1" spans="1:47">
      <c r="A316" s="103"/>
      <c r="B316" s="103"/>
      <c r="C316" s="103"/>
      <c r="D316" s="103"/>
      <c r="E316" s="103"/>
      <c r="F316" s="106"/>
      <c r="G316" s="103"/>
      <c r="H316" s="103"/>
      <c r="I316" s="103"/>
      <c r="J316" s="103"/>
      <c r="K316" s="107"/>
      <c r="L316" s="103"/>
      <c r="M316" s="103"/>
      <c r="N316" s="103"/>
      <c r="O316" s="103"/>
      <c r="P316" s="103"/>
      <c r="Q316" s="103"/>
      <c r="R316" s="103"/>
      <c r="S316" s="107"/>
      <c r="T316" s="103"/>
      <c r="U316" s="107"/>
      <c r="V316" s="107"/>
      <c r="W316" s="103"/>
      <c r="X316" s="103"/>
      <c r="Y316" s="107"/>
      <c r="Z316" s="107"/>
      <c r="AA316" s="107"/>
      <c r="AB316" s="107"/>
      <c r="AC316" s="107"/>
      <c r="AD316" s="103"/>
      <c r="AE316" s="108"/>
      <c r="AF316" s="108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</row>
    <row r="317" s="105" customFormat="1" spans="1:47">
      <c r="A317" s="103"/>
      <c r="B317" s="103"/>
      <c r="C317" s="103"/>
      <c r="D317" s="103"/>
      <c r="E317" s="103"/>
      <c r="F317" s="106"/>
      <c r="G317" s="103"/>
      <c r="H317" s="103"/>
      <c r="I317" s="103"/>
      <c r="J317" s="103"/>
      <c r="K317" s="107"/>
      <c r="L317" s="103"/>
      <c r="M317" s="103"/>
      <c r="N317" s="103"/>
      <c r="O317" s="103"/>
      <c r="P317" s="103"/>
      <c r="Q317" s="103"/>
      <c r="R317" s="103"/>
      <c r="S317" s="107"/>
      <c r="T317" s="103"/>
      <c r="U317" s="107"/>
      <c r="V317" s="107"/>
      <c r="W317" s="103"/>
      <c r="X317" s="103"/>
      <c r="Y317" s="107"/>
      <c r="Z317" s="107"/>
      <c r="AA317" s="107"/>
      <c r="AB317" s="107"/>
      <c r="AC317" s="107"/>
      <c r="AD317" s="103"/>
      <c r="AE317" s="108"/>
      <c r="AF317" s="108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3"/>
    </row>
    <row r="318" s="105" customFormat="1" spans="1:47">
      <c r="A318" s="103"/>
      <c r="B318" s="103"/>
      <c r="C318" s="103"/>
      <c r="D318" s="103"/>
      <c r="E318" s="103"/>
      <c r="F318" s="106"/>
      <c r="G318" s="103"/>
      <c r="H318" s="103"/>
      <c r="I318" s="103"/>
      <c r="J318" s="103"/>
      <c r="K318" s="107"/>
      <c r="L318" s="103"/>
      <c r="M318" s="103"/>
      <c r="N318" s="103"/>
      <c r="O318" s="103"/>
      <c r="P318" s="103"/>
      <c r="Q318" s="103"/>
      <c r="R318" s="103"/>
      <c r="S318" s="107"/>
      <c r="T318" s="103"/>
      <c r="U318" s="107"/>
      <c r="V318" s="107"/>
      <c r="W318" s="103"/>
      <c r="X318" s="103"/>
      <c r="Y318" s="107"/>
      <c r="Z318" s="107"/>
      <c r="AA318" s="107"/>
      <c r="AB318" s="107"/>
      <c r="AC318" s="107"/>
      <c r="AD318" s="103"/>
      <c r="AE318" s="108"/>
      <c r="AF318" s="108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3"/>
    </row>
    <row r="319" s="105" customFormat="1" spans="1:47">
      <c r="A319" s="103"/>
      <c r="B319" s="103"/>
      <c r="C319" s="103"/>
      <c r="D319" s="103"/>
      <c r="E319" s="103"/>
      <c r="F319" s="106"/>
      <c r="G319" s="103"/>
      <c r="H319" s="103"/>
      <c r="I319" s="103"/>
      <c r="J319" s="103"/>
      <c r="K319" s="107"/>
      <c r="L319" s="103"/>
      <c r="M319" s="103"/>
      <c r="N319" s="103"/>
      <c r="O319" s="103"/>
      <c r="P319" s="103"/>
      <c r="Q319" s="103"/>
      <c r="R319" s="103"/>
      <c r="S319" s="107"/>
      <c r="T319" s="103"/>
      <c r="U319" s="107"/>
      <c r="V319" s="107"/>
      <c r="W319" s="103"/>
      <c r="X319" s="103"/>
      <c r="Y319" s="107"/>
      <c r="Z319" s="107"/>
      <c r="AA319" s="107"/>
      <c r="AB319" s="107"/>
      <c r="AC319" s="107"/>
      <c r="AD319" s="103"/>
      <c r="AE319" s="108"/>
      <c r="AF319" s="108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</row>
    <row r="320" s="105" customFormat="1" spans="1:47">
      <c r="A320" s="103"/>
      <c r="B320" s="103"/>
      <c r="C320" s="103"/>
      <c r="D320" s="103"/>
      <c r="E320" s="103"/>
      <c r="F320" s="106"/>
      <c r="G320" s="103"/>
      <c r="H320" s="103"/>
      <c r="I320" s="103"/>
      <c r="J320" s="103"/>
      <c r="K320" s="107"/>
      <c r="L320" s="103"/>
      <c r="M320" s="103"/>
      <c r="N320" s="103"/>
      <c r="O320" s="103"/>
      <c r="P320" s="103"/>
      <c r="Q320" s="103"/>
      <c r="R320" s="103"/>
      <c r="S320" s="107"/>
      <c r="T320" s="103"/>
      <c r="U320" s="107"/>
      <c r="V320" s="107"/>
      <c r="W320" s="103"/>
      <c r="X320" s="103"/>
      <c r="Y320" s="107"/>
      <c r="Z320" s="107"/>
      <c r="AA320" s="107"/>
      <c r="AB320" s="107"/>
      <c r="AC320" s="107"/>
      <c r="AD320" s="103"/>
      <c r="AE320" s="108"/>
      <c r="AF320" s="108"/>
      <c r="AG320" s="103"/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3"/>
    </row>
    <row r="321" s="105" customFormat="1" spans="1:47">
      <c r="A321" s="103"/>
      <c r="B321" s="103"/>
      <c r="C321" s="103"/>
      <c r="D321" s="103"/>
      <c r="E321" s="103"/>
      <c r="F321" s="106"/>
      <c r="G321" s="103"/>
      <c r="H321" s="103"/>
      <c r="I321" s="103"/>
      <c r="J321" s="103"/>
      <c r="K321" s="107"/>
      <c r="L321" s="103"/>
      <c r="M321" s="103"/>
      <c r="N321" s="103"/>
      <c r="O321" s="103"/>
      <c r="P321" s="103"/>
      <c r="Q321" s="103"/>
      <c r="R321" s="103"/>
      <c r="S321" s="107"/>
      <c r="T321" s="103"/>
      <c r="U321" s="107"/>
      <c r="V321" s="107"/>
      <c r="W321" s="103"/>
      <c r="X321" s="103"/>
      <c r="Y321" s="107"/>
      <c r="Z321" s="107"/>
      <c r="AA321" s="107"/>
      <c r="AB321" s="107"/>
      <c r="AC321" s="107"/>
      <c r="AD321" s="103"/>
      <c r="AE321" s="108"/>
      <c r="AF321" s="108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3"/>
    </row>
    <row r="322" s="105" customFormat="1" spans="1:47">
      <c r="A322" s="103"/>
      <c r="B322" s="103"/>
      <c r="C322" s="103"/>
      <c r="D322" s="103"/>
      <c r="E322" s="103"/>
      <c r="F322" s="106"/>
      <c r="G322" s="103"/>
      <c r="H322" s="103"/>
      <c r="I322" s="103"/>
      <c r="J322" s="103"/>
      <c r="K322" s="107"/>
      <c r="L322" s="103"/>
      <c r="M322" s="103"/>
      <c r="N322" s="103"/>
      <c r="O322" s="103"/>
      <c r="P322" s="103"/>
      <c r="Q322" s="103"/>
      <c r="R322" s="103"/>
      <c r="S322" s="107"/>
      <c r="T322" s="103"/>
      <c r="U322" s="107"/>
      <c r="V322" s="107"/>
      <c r="W322" s="103"/>
      <c r="X322" s="103"/>
      <c r="Y322" s="107"/>
      <c r="Z322" s="107"/>
      <c r="AA322" s="107"/>
      <c r="AB322" s="107"/>
      <c r="AC322" s="107"/>
      <c r="AD322" s="103"/>
      <c r="AE322" s="108"/>
      <c r="AF322" s="108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3"/>
    </row>
    <row r="323" s="105" customFormat="1" spans="1:47">
      <c r="A323" s="103"/>
      <c r="B323" s="103"/>
      <c r="C323" s="103"/>
      <c r="D323" s="103"/>
      <c r="E323" s="103"/>
      <c r="F323" s="106"/>
      <c r="G323" s="103"/>
      <c r="H323" s="103"/>
      <c r="I323" s="103"/>
      <c r="J323" s="103"/>
      <c r="K323" s="107"/>
      <c r="L323" s="103"/>
      <c r="M323" s="103"/>
      <c r="N323" s="103"/>
      <c r="O323" s="103"/>
      <c r="P323" s="103"/>
      <c r="Q323" s="103"/>
      <c r="R323" s="103"/>
      <c r="S323" s="107"/>
      <c r="T323" s="103"/>
      <c r="U323" s="107"/>
      <c r="V323" s="107"/>
      <c r="W323" s="103"/>
      <c r="X323" s="103"/>
      <c r="Y323" s="107"/>
      <c r="Z323" s="107"/>
      <c r="AA323" s="107"/>
      <c r="AB323" s="107"/>
      <c r="AC323" s="107"/>
      <c r="AD323" s="103"/>
      <c r="AE323" s="108"/>
      <c r="AF323" s="108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3"/>
    </row>
    <row r="324" s="105" customFormat="1" spans="1:47">
      <c r="A324" s="103"/>
      <c r="B324" s="103"/>
      <c r="C324" s="103"/>
      <c r="D324" s="103"/>
      <c r="E324" s="103"/>
      <c r="F324" s="106"/>
      <c r="G324" s="103"/>
      <c r="H324" s="103"/>
      <c r="I324" s="103"/>
      <c r="J324" s="103"/>
      <c r="K324" s="107"/>
      <c r="L324" s="103"/>
      <c r="M324" s="103"/>
      <c r="N324" s="103"/>
      <c r="O324" s="103"/>
      <c r="P324" s="103"/>
      <c r="Q324" s="103"/>
      <c r="R324" s="103"/>
      <c r="S324" s="107"/>
      <c r="T324" s="103"/>
      <c r="U324" s="107"/>
      <c r="V324" s="107"/>
      <c r="W324" s="103"/>
      <c r="X324" s="103"/>
      <c r="Y324" s="107"/>
      <c r="Z324" s="107"/>
      <c r="AA324" s="107"/>
      <c r="AB324" s="107"/>
      <c r="AC324" s="107"/>
      <c r="AD324" s="103"/>
      <c r="AE324" s="108"/>
      <c r="AF324" s="108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3"/>
    </row>
    <row r="325" s="105" customFormat="1" spans="1:47">
      <c r="A325" s="103"/>
      <c r="B325" s="103"/>
      <c r="C325" s="103"/>
      <c r="D325" s="103"/>
      <c r="E325" s="103"/>
      <c r="F325" s="106"/>
      <c r="G325" s="103"/>
      <c r="H325" s="103"/>
      <c r="I325" s="103"/>
      <c r="J325" s="103"/>
      <c r="K325" s="107"/>
      <c r="L325" s="103"/>
      <c r="M325" s="103"/>
      <c r="N325" s="103"/>
      <c r="O325" s="103"/>
      <c r="P325" s="103"/>
      <c r="Q325" s="103"/>
      <c r="R325" s="103"/>
      <c r="S325" s="107"/>
      <c r="T325" s="103"/>
      <c r="U325" s="107"/>
      <c r="V325" s="107"/>
      <c r="W325" s="103"/>
      <c r="X325" s="103"/>
      <c r="Y325" s="107"/>
      <c r="Z325" s="107"/>
      <c r="AA325" s="107"/>
      <c r="AB325" s="107"/>
      <c r="AC325" s="107"/>
      <c r="AD325" s="103"/>
      <c r="AE325" s="108"/>
      <c r="AF325" s="108"/>
      <c r="AG325" s="103"/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3"/>
    </row>
    <row r="326" s="105" customFormat="1" spans="1:47">
      <c r="A326" s="103"/>
      <c r="B326" s="103"/>
      <c r="C326" s="103"/>
      <c r="D326" s="103"/>
      <c r="E326" s="103"/>
      <c r="F326" s="106"/>
      <c r="G326" s="103"/>
      <c r="H326" s="103"/>
      <c r="I326" s="103"/>
      <c r="J326" s="103"/>
      <c r="K326" s="107"/>
      <c r="L326" s="103"/>
      <c r="M326" s="103"/>
      <c r="N326" s="103"/>
      <c r="O326" s="103"/>
      <c r="P326" s="103"/>
      <c r="Q326" s="103"/>
      <c r="R326" s="103"/>
      <c r="S326" s="107"/>
      <c r="T326" s="103"/>
      <c r="U326" s="107"/>
      <c r="V326" s="107"/>
      <c r="W326" s="103"/>
      <c r="X326" s="103"/>
      <c r="Y326" s="107"/>
      <c r="Z326" s="107"/>
      <c r="AA326" s="107"/>
      <c r="AB326" s="107"/>
      <c r="AC326" s="107"/>
      <c r="AD326" s="103"/>
      <c r="AE326" s="108"/>
      <c r="AF326" s="108"/>
      <c r="AG326" s="103"/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3"/>
    </row>
    <row r="327" s="105" customFormat="1" spans="1:47">
      <c r="A327" s="103"/>
      <c r="B327" s="103"/>
      <c r="C327" s="103"/>
      <c r="D327" s="103"/>
      <c r="E327" s="103"/>
      <c r="F327" s="106"/>
      <c r="G327" s="103"/>
      <c r="H327" s="103"/>
      <c r="I327" s="103"/>
      <c r="J327" s="103"/>
      <c r="K327" s="107"/>
      <c r="L327" s="103"/>
      <c r="M327" s="103"/>
      <c r="N327" s="103"/>
      <c r="O327" s="103"/>
      <c r="P327" s="103"/>
      <c r="Q327" s="103"/>
      <c r="R327" s="103"/>
      <c r="S327" s="107"/>
      <c r="T327" s="103"/>
      <c r="U327" s="107"/>
      <c r="V327" s="107"/>
      <c r="W327" s="103"/>
      <c r="X327" s="103"/>
      <c r="Y327" s="107"/>
      <c r="Z327" s="107"/>
      <c r="AA327" s="107"/>
      <c r="AB327" s="107"/>
      <c r="AC327" s="107"/>
      <c r="AD327" s="103"/>
      <c r="AE327" s="108"/>
      <c r="AF327" s="108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3"/>
    </row>
    <row r="328" s="105" customFormat="1" spans="1:47">
      <c r="A328" s="103"/>
      <c r="B328" s="103"/>
      <c r="C328" s="103"/>
      <c r="D328" s="103"/>
      <c r="E328" s="103"/>
      <c r="F328" s="106"/>
      <c r="G328" s="103"/>
      <c r="H328" s="103"/>
      <c r="I328" s="103"/>
      <c r="J328" s="103"/>
      <c r="K328" s="107"/>
      <c r="L328" s="103"/>
      <c r="M328" s="103"/>
      <c r="N328" s="103"/>
      <c r="O328" s="103"/>
      <c r="P328" s="103"/>
      <c r="Q328" s="103"/>
      <c r="R328" s="103"/>
      <c r="S328" s="107"/>
      <c r="T328" s="103"/>
      <c r="U328" s="107"/>
      <c r="V328" s="107"/>
      <c r="W328" s="103"/>
      <c r="X328" s="103"/>
      <c r="Y328" s="107"/>
      <c r="Z328" s="107"/>
      <c r="AA328" s="107"/>
      <c r="AB328" s="107"/>
      <c r="AC328" s="107"/>
      <c r="AD328" s="103"/>
      <c r="AE328" s="108"/>
      <c r="AF328" s="108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3"/>
    </row>
    <row r="329" s="105" customFormat="1" spans="1:47">
      <c r="A329" s="103"/>
      <c r="B329" s="103"/>
      <c r="C329" s="103"/>
      <c r="D329" s="103"/>
      <c r="E329" s="103"/>
      <c r="F329" s="106"/>
      <c r="G329" s="103"/>
      <c r="H329" s="103"/>
      <c r="I329" s="103"/>
      <c r="J329" s="103"/>
      <c r="K329" s="107"/>
      <c r="L329" s="103"/>
      <c r="M329" s="103"/>
      <c r="N329" s="103"/>
      <c r="O329" s="103"/>
      <c r="P329" s="103"/>
      <c r="Q329" s="103"/>
      <c r="R329" s="103"/>
      <c r="S329" s="107"/>
      <c r="T329" s="103"/>
      <c r="U329" s="107"/>
      <c r="V329" s="107"/>
      <c r="W329" s="103"/>
      <c r="X329" s="103"/>
      <c r="Y329" s="107"/>
      <c r="Z329" s="107"/>
      <c r="AA329" s="107"/>
      <c r="AB329" s="107"/>
      <c r="AC329" s="107"/>
      <c r="AD329" s="103"/>
      <c r="AE329" s="108"/>
      <c r="AF329" s="108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3"/>
    </row>
    <row r="330" s="105" customFormat="1" spans="1:47">
      <c r="A330" s="103"/>
      <c r="B330" s="103"/>
      <c r="C330" s="103"/>
      <c r="D330" s="103"/>
      <c r="E330" s="103"/>
      <c r="F330" s="106"/>
      <c r="G330" s="103"/>
      <c r="H330" s="103"/>
      <c r="I330" s="103"/>
      <c r="J330" s="103"/>
      <c r="K330" s="107"/>
      <c r="L330" s="103"/>
      <c r="M330" s="103"/>
      <c r="N330" s="103"/>
      <c r="O330" s="103"/>
      <c r="P330" s="103"/>
      <c r="Q330" s="103"/>
      <c r="R330" s="103"/>
      <c r="S330" s="107"/>
      <c r="T330" s="103"/>
      <c r="U330" s="107"/>
      <c r="V330" s="107"/>
      <c r="W330" s="103"/>
      <c r="X330" s="103"/>
      <c r="Y330" s="107"/>
      <c r="Z330" s="107"/>
      <c r="AA330" s="107"/>
      <c r="AB330" s="107"/>
      <c r="AC330" s="107"/>
      <c r="AD330" s="103"/>
      <c r="AE330" s="108"/>
      <c r="AF330" s="108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3"/>
    </row>
    <row r="331" s="105" customFormat="1" spans="1:47">
      <c r="A331" s="103"/>
      <c r="B331" s="103"/>
      <c r="C331" s="103"/>
      <c r="D331" s="103"/>
      <c r="E331" s="103"/>
      <c r="F331" s="106"/>
      <c r="G331" s="103"/>
      <c r="H331" s="103"/>
      <c r="I331" s="103"/>
      <c r="J331" s="103"/>
      <c r="K331" s="107"/>
      <c r="L331" s="103"/>
      <c r="M331" s="103"/>
      <c r="N331" s="103"/>
      <c r="O331" s="103"/>
      <c r="P331" s="103"/>
      <c r="Q331" s="103"/>
      <c r="R331" s="103"/>
      <c r="S331" s="107"/>
      <c r="T331" s="103"/>
      <c r="U331" s="107"/>
      <c r="V331" s="107"/>
      <c r="W331" s="103"/>
      <c r="X331" s="103"/>
      <c r="Y331" s="107"/>
      <c r="Z331" s="107"/>
      <c r="AA331" s="107"/>
      <c r="AB331" s="107"/>
      <c r="AC331" s="107"/>
      <c r="AD331" s="103"/>
      <c r="AE331" s="108"/>
      <c r="AF331" s="108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3"/>
    </row>
    <row r="332" s="105" customFormat="1" spans="1:47">
      <c r="A332" s="103"/>
      <c r="B332" s="103"/>
      <c r="C332" s="103"/>
      <c r="D332" s="103"/>
      <c r="E332" s="103"/>
      <c r="F332" s="106"/>
      <c r="G332" s="103"/>
      <c r="H332" s="103"/>
      <c r="I332" s="103"/>
      <c r="J332" s="103"/>
      <c r="K332" s="107"/>
      <c r="L332" s="103"/>
      <c r="M332" s="103"/>
      <c r="N332" s="103"/>
      <c r="O332" s="103"/>
      <c r="P332" s="103"/>
      <c r="Q332" s="103"/>
      <c r="R332" s="103"/>
      <c r="S332" s="107"/>
      <c r="T332" s="103"/>
      <c r="U332" s="107"/>
      <c r="V332" s="107"/>
      <c r="W332" s="103"/>
      <c r="X332" s="103"/>
      <c r="Y332" s="107"/>
      <c r="Z332" s="107"/>
      <c r="AA332" s="107"/>
      <c r="AB332" s="107"/>
      <c r="AC332" s="107"/>
      <c r="AD332" s="103"/>
      <c r="AE332" s="108"/>
      <c r="AF332" s="108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3"/>
    </row>
    <row r="333" s="105" customFormat="1" spans="1:47">
      <c r="A333" s="103"/>
      <c r="B333" s="103"/>
      <c r="C333" s="103"/>
      <c r="D333" s="103"/>
      <c r="E333" s="103"/>
      <c r="F333" s="106"/>
      <c r="G333" s="103"/>
      <c r="H333" s="103"/>
      <c r="I333" s="103"/>
      <c r="J333" s="103"/>
      <c r="K333" s="107"/>
      <c r="L333" s="103"/>
      <c r="M333" s="103"/>
      <c r="N333" s="103"/>
      <c r="O333" s="103"/>
      <c r="P333" s="103"/>
      <c r="Q333" s="103"/>
      <c r="R333" s="103"/>
      <c r="S333" s="107"/>
      <c r="T333" s="103"/>
      <c r="U333" s="107"/>
      <c r="V333" s="107"/>
      <c r="W333" s="103"/>
      <c r="X333" s="103"/>
      <c r="Y333" s="107"/>
      <c r="Z333" s="107"/>
      <c r="AA333" s="107"/>
      <c r="AB333" s="107"/>
      <c r="AC333" s="107"/>
      <c r="AD333" s="103"/>
      <c r="AE333" s="108"/>
      <c r="AF333" s="108"/>
      <c r="AG333" s="103"/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3"/>
    </row>
    <row r="334" s="105" customFormat="1" spans="1:47">
      <c r="A334" s="103"/>
      <c r="B334" s="103"/>
      <c r="C334" s="103"/>
      <c r="D334" s="103"/>
      <c r="E334" s="103"/>
      <c r="F334" s="106"/>
      <c r="G334" s="103"/>
      <c r="H334" s="103"/>
      <c r="I334" s="103"/>
      <c r="J334" s="103"/>
      <c r="K334" s="107"/>
      <c r="L334" s="103"/>
      <c r="M334" s="103"/>
      <c r="N334" s="103"/>
      <c r="O334" s="103"/>
      <c r="P334" s="103"/>
      <c r="Q334" s="103"/>
      <c r="R334" s="103"/>
      <c r="S334" s="107"/>
      <c r="T334" s="103"/>
      <c r="U334" s="107"/>
      <c r="V334" s="107"/>
      <c r="W334" s="103"/>
      <c r="X334" s="103"/>
      <c r="Y334" s="107"/>
      <c r="Z334" s="107"/>
      <c r="AA334" s="107"/>
      <c r="AB334" s="107"/>
      <c r="AC334" s="107"/>
      <c r="AD334" s="103"/>
      <c r="AE334" s="108"/>
      <c r="AF334" s="108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3"/>
    </row>
    <row r="335" s="105" customFormat="1" spans="1:47">
      <c r="A335" s="103"/>
      <c r="B335" s="103"/>
      <c r="C335" s="103"/>
      <c r="D335" s="103"/>
      <c r="E335" s="103"/>
      <c r="F335" s="106"/>
      <c r="G335" s="103"/>
      <c r="H335" s="103"/>
      <c r="I335" s="103"/>
      <c r="J335" s="103"/>
      <c r="K335" s="107"/>
      <c r="L335" s="103"/>
      <c r="M335" s="103"/>
      <c r="N335" s="103"/>
      <c r="O335" s="103"/>
      <c r="P335" s="103"/>
      <c r="Q335" s="103"/>
      <c r="R335" s="103"/>
      <c r="S335" s="107"/>
      <c r="T335" s="103"/>
      <c r="U335" s="107"/>
      <c r="V335" s="107"/>
      <c r="W335" s="103"/>
      <c r="X335" s="103"/>
      <c r="Y335" s="107"/>
      <c r="Z335" s="107"/>
      <c r="AA335" s="107"/>
      <c r="AB335" s="107"/>
      <c r="AC335" s="107"/>
      <c r="AD335" s="103"/>
      <c r="AE335" s="108"/>
      <c r="AF335" s="108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3"/>
    </row>
    <row r="336" s="105" customFormat="1" spans="1:47">
      <c r="A336" s="103"/>
      <c r="B336" s="103"/>
      <c r="C336" s="103"/>
      <c r="D336" s="103"/>
      <c r="E336" s="103"/>
      <c r="F336" s="106"/>
      <c r="G336" s="103"/>
      <c r="H336" s="103"/>
      <c r="I336" s="103"/>
      <c r="J336" s="103"/>
      <c r="K336" s="107"/>
      <c r="L336" s="103"/>
      <c r="M336" s="103"/>
      <c r="N336" s="103"/>
      <c r="O336" s="103"/>
      <c r="P336" s="103"/>
      <c r="Q336" s="103"/>
      <c r="R336" s="103"/>
      <c r="S336" s="107"/>
      <c r="T336" s="103"/>
      <c r="U336" s="107"/>
      <c r="V336" s="107"/>
      <c r="W336" s="103"/>
      <c r="X336" s="103"/>
      <c r="Y336" s="107"/>
      <c r="Z336" s="107"/>
      <c r="AA336" s="107"/>
      <c r="AB336" s="107"/>
      <c r="AC336" s="107"/>
      <c r="AD336" s="103"/>
      <c r="AE336" s="108"/>
      <c r="AF336" s="108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3"/>
    </row>
    <row r="337" s="105" customFormat="1" spans="1:47">
      <c r="A337" s="103"/>
      <c r="B337" s="103"/>
      <c r="C337" s="103"/>
      <c r="D337" s="103"/>
      <c r="E337" s="103"/>
      <c r="F337" s="106"/>
      <c r="G337" s="103"/>
      <c r="H337" s="103"/>
      <c r="I337" s="103"/>
      <c r="J337" s="103"/>
      <c r="K337" s="107"/>
      <c r="L337" s="103"/>
      <c r="M337" s="103"/>
      <c r="N337" s="103"/>
      <c r="O337" s="103"/>
      <c r="P337" s="103"/>
      <c r="Q337" s="103"/>
      <c r="R337" s="103"/>
      <c r="S337" s="107"/>
      <c r="T337" s="103"/>
      <c r="U337" s="107"/>
      <c r="V337" s="107"/>
      <c r="W337" s="103"/>
      <c r="X337" s="103"/>
      <c r="Y337" s="107"/>
      <c r="Z337" s="107"/>
      <c r="AA337" s="107"/>
      <c r="AB337" s="107"/>
      <c r="AC337" s="107"/>
      <c r="AD337" s="103"/>
      <c r="AE337" s="108"/>
      <c r="AF337" s="108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3"/>
    </row>
    <row r="338" s="105" customFormat="1" spans="1:47">
      <c r="A338" s="103"/>
      <c r="B338" s="103"/>
      <c r="C338" s="103"/>
      <c r="D338" s="103"/>
      <c r="E338" s="103"/>
      <c r="F338" s="106"/>
      <c r="G338" s="103"/>
      <c r="H338" s="103"/>
      <c r="I338" s="103"/>
      <c r="J338" s="103"/>
      <c r="K338" s="107"/>
      <c r="L338" s="103"/>
      <c r="M338" s="103"/>
      <c r="N338" s="103"/>
      <c r="O338" s="103"/>
      <c r="P338" s="103"/>
      <c r="Q338" s="103"/>
      <c r="R338" s="103"/>
      <c r="S338" s="107"/>
      <c r="T338" s="103"/>
      <c r="U338" s="107"/>
      <c r="V338" s="107"/>
      <c r="W338" s="103"/>
      <c r="X338" s="103"/>
      <c r="Y338" s="107"/>
      <c r="Z338" s="107"/>
      <c r="AA338" s="107"/>
      <c r="AB338" s="107"/>
      <c r="AC338" s="107"/>
      <c r="AD338" s="103"/>
      <c r="AE338" s="108"/>
      <c r="AF338" s="108"/>
      <c r="AG338" s="103"/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3"/>
    </row>
    <row r="339" s="105" customFormat="1" spans="1:47">
      <c r="A339" s="103"/>
      <c r="B339" s="103"/>
      <c r="C339" s="103"/>
      <c r="D339" s="103"/>
      <c r="E339" s="103"/>
      <c r="F339" s="106"/>
      <c r="G339" s="103"/>
      <c r="H339" s="103"/>
      <c r="I339" s="103"/>
      <c r="J339" s="103"/>
      <c r="K339" s="107"/>
      <c r="L339" s="103"/>
      <c r="M339" s="103"/>
      <c r="N339" s="103"/>
      <c r="O339" s="103"/>
      <c r="P339" s="103"/>
      <c r="Q339" s="103"/>
      <c r="R339" s="103"/>
      <c r="S339" s="107"/>
      <c r="T339" s="103"/>
      <c r="U339" s="107"/>
      <c r="V339" s="107"/>
      <c r="W339" s="103"/>
      <c r="X339" s="103"/>
      <c r="Y339" s="107"/>
      <c r="Z339" s="107"/>
      <c r="AA339" s="107"/>
      <c r="AB339" s="107"/>
      <c r="AC339" s="107"/>
      <c r="AD339" s="103"/>
      <c r="AE339" s="108"/>
      <c r="AF339" s="108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3"/>
    </row>
    <row r="340" s="105" customFormat="1" spans="1:47">
      <c r="A340" s="103"/>
      <c r="B340" s="103"/>
      <c r="C340" s="103"/>
      <c r="D340" s="103"/>
      <c r="E340" s="103"/>
      <c r="F340" s="106"/>
      <c r="G340" s="103"/>
      <c r="H340" s="103"/>
      <c r="I340" s="103"/>
      <c r="J340" s="103"/>
      <c r="K340" s="107"/>
      <c r="L340" s="103"/>
      <c r="M340" s="103"/>
      <c r="N340" s="103"/>
      <c r="O340" s="103"/>
      <c r="P340" s="103"/>
      <c r="Q340" s="103"/>
      <c r="R340" s="103"/>
      <c r="S340" s="107"/>
      <c r="T340" s="103"/>
      <c r="U340" s="107"/>
      <c r="V340" s="107"/>
      <c r="W340" s="103"/>
      <c r="X340" s="103"/>
      <c r="Y340" s="107"/>
      <c r="Z340" s="107"/>
      <c r="AA340" s="107"/>
      <c r="AB340" s="107"/>
      <c r="AC340" s="107"/>
      <c r="AD340" s="103"/>
      <c r="AE340" s="108"/>
      <c r="AF340" s="108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</row>
    <row r="341" s="105" customFormat="1" spans="1:47">
      <c r="A341" s="103"/>
      <c r="B341" s="103"/>
      <c r="C341" s="103"/>
      <c r="D341" s="103"/>
      <c r="E341" s="103"/>
      <c r="F341" s="106"/>
      <c r="G341" s="103"/>
      <c r="H341" s="103"/>
      <c r="I341" s="103"/>
      <c r="J341" s="103"/>
      <c r="K341" s="107"/>
      <c r="L341" s="103"/>
      <c r="M341" s="103"/>
      <c r="N341" s="103"/>
      <c r="O341" s="103"/>
      <c r="P341" s="103"/>
      <c r="Q341" s="103"/>
      <c r="R341" s="103"/>
      <c r="S341" s="107"/>
      <c r="T341" s="103"/>
      <c r="U341" s="107"/>
      <c r="V341" s="107"/>
      <c r="W341" s="103"/>
      <c r="X341" s="103"/>
      <c r="Y341" s="107"/>
      <c r="Z341" s="107"/>
      <c r="AA341" s="107"/>
      <c r="AB341" s="107"/>
      <c r="AC341" s="107"/>
      <c r="AD341" s="103"/>
      <c r="AE341" s="108"/>
      <c r="AF341" s="108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3"/>
    </row>
    <row r="342" s="105" customFormat="1" spans="1:47">
      <c r="A342" s="103"/>
      <c r="B342" s="103"/>
      <c r="C342" s="103"/>
      <c r="D342" s="103"/>
      <c r="E342" s="103"/>
      <c r="F342" s="106"/>
      <c r="G342" s="103"/>
      <c r="H342" s="103"/>
      <c r="I342" s="103"/>
      <c r="J342" s="103"/>
      <c r="K342" s="107"/>
      <c r="L342" s="103"/>
      <c r="M342" s="103"/>
      <c r="N342" s="103"/>
      <c r="O342" s="103"/>
      <c r="P342" s="103"/>
      <c r="Q342" s="103"/>
      <c r="R342" s="103"/>
      <c r="S342" s="107"/>
      <c r="T342" s="103"/>
      <c r="U342" s="107"/>
      <c r="V342" s="107"/>
      <c r="W342" s="103"/>
      <c r="X342" s="103"/>
      <c r="Y342" s="107"/>
      <c r="Z342" s="107"/>
      <c r="AA342" s="107"/>
      <c r="AB342" s="107"/>
      <c r="AC342" s="107"/>
      <c r="AD342" s="103"/>
      <c r="AE342" s="108"/>
      <c r="AF342" s="108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3"/>
    </row>
    <row r="343" s="105" customFormat="1" spans="1:47">
      <c r="A343" s="103"/>
      <c r="B343" s="103"/>
      <c r="C343" s="103"/>
      <c r="D343" s="103"/>
      <c r="E343" s="103"/>
      <c r="F343" s="106"/>
      <c r="G343" s="103"/>
      <c r="H343" s="103"/>
      <c r="I343" s="103"/>
      <c r="J343" s="103"/>
      <c r="K343" s="107"/>
      <c r="L343" s="103"/>
      <c r="M343" s="103"/>
      <c r="N343" s="103"/>
      <c r="O343" s="103"/>
      <c r="P343" s="103"/>
      <c r="Q343" s="103"/>
      <c r="R343" s="103"/>
      <c r="S343" s="107"/>
      <c r="T343" s="103"/>
      <c r="U343" s="107"/>
      <c r="V343" s="107"/>
      <c r="W343" s="103"/>
      <c r="X343" s="103"/>
      <c r="Y343" s="107"/>
      <c r="Z343" s="107"/>
      <c r="AA343" s="107"/>
      <c r="AB343" s="107"/>
      <c r="AC343" s="107"/>
      <c r="AD343" s="103"/>
      <c r="AE343" s="108"/>
      <c r="AF343" s="108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3"/>
    </row>
    <row r="344" s="105" customFormat="1" spans="1:47">
      <c r="A344" s="103"/>
      <c r="B344" s="103"/>
      <c r="C344" s="103"/>
      <c r="D344" s="103"/>
      <c r="E344" s="103"/>
      <c r="F344" s="106"/>
      <c r="G344" s="103"/>
      <c r="H344" s="103"/>
      <c r="I344" s="103"/>
      <c r="J344" s="103"/>
      <c r="K344" s="107"/>
      <c r="L344" s="103"/>
      <c r="M344" s="103"/>
      <c r="N344" s="103"/>
      <c r="O344" s="103"/>
      <c r="P344" s="103"/>
      <c r="Q344" s="103"/>
      <c r="R344" s="103"/>
      <c r="S344" s="107"/>
      <c r="T344" s="103"/>
      <c r="U344" s="107"/>
      <c r="V344" s="107"/>
      <c r="W344" s="103"/>
      <c r="X344" s="103"/>
      <c r="Y344" s="107"/>
      <c r="Z344" s="107"/>
      <c r="AA344" s="107"/>
      <c r="AB344" s="107"/>
      <c r="AC344" s="107"/>
      <c r="AD344" s="103"/>
      <c r="AE344" s="108"/>
      <c r="AF344" s="108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3"/>
    </row>
    <row r="345" s="105" customFormat="1" spans="1:47">
      <c r="A345" s="103"/>
      <c r="B345" s="103"/>
      <c r="C345" s="103"/>
      <c r="D345" s="103"/>
      <c r="E345" s="103"/>
      <c r="F345" s="106"/>
      <c r="G345" s="103"/>
      <c r="H345" s="103"/>
      <c r="I345" s="103"/>
      <c r="J345" s="103"/>
      <c r="K345" s="107"/>
      <c r="L345" s="103"/>
      <c r="M345" s="103"/>
      <c r="N345" s="103"/>
      <c r="O345" s="103"/>
      <c r="P345" s="103"/>
      <c r="Q345" s="103"/>
      <c r="R345" s="103"/>
      <c r="S345" s="107"/>
      <c r="T345" s="103"/>
      <c r="U345" s="107"/>
      <c r="V345" s="107"/>
      <c r="W345" s="103"/>
      <c r="X345" s="103"/>
      <c r="Y345" s="107"/>
      <c r="Z345" s="107"/>
      <c r="AA345" s="107"/>
      <c r="AB345" s="107"/>
      <c r="AC345" s="107"/>
      <c r="AD345" s="103"/>
      <c r="AE345" s="108"/>
      <c r="AF345" s="108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</row>
    <row r="346" s="105" customFormat="1" spans="1:47">
      <c r="A346" s="103"/>
      <c r="B346" s="103"/>
      <c r="C346" s="103"/>
      <c r="D346" s="103"/>
      <c r="E346" s="103"/>
      <c r="F346" s="106"/>
      <c r="G346" s="103"/>
      <c r="H346" s="103"/>
      <c r="I346" s="103"/>
      <c r="J346" s="103"/>
      <c r="K346" s="107"/>
      <c r="L346" s="103"/>
      <c r="M346" s="103"/>
      <c r="N346" s="103"/>
      <c r="O346" s="103"/>
      <c r="P346" s="103"/>
      <c r="Q346" s="103"/>
      <c r="R346" s="103"/>
      <c r="S346" s="107"/>
      <c r="T346" s="103"/>
      <c r="U346" s="107"/>
      <c r="V346" s="107"/>
      <c r="W346" s="103"/>
      <c r="X346" s="103"/>
      <c r="Y346" s="107"/>
      <c r="Z346" s="107"/>
      <c r="AA346" s="107"/>
      <c r="AB346" s="107"/>
      <c r="AC346" s="107"/>
      <c r="AD346" s="103"/>
      <c r="AE346" s="108"/>
      <c r="AF346" s="108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</row>
    <row r="347" s="105" customFormat="1" spans="1:47">
      <c r="A347" s="103"/>
      <c r="B347" s="103"/>
      <c r="C347" s="103"/>
      <c r="D347" s="103"/>
      <c r="E347" s="103"/>
      <c r="F347" s="106"/>
      <c r="G347" s="103"/>
      <c r="H347" s="103"/>
      <c r="I347" s="103"/>
      <c r="J347" s="103"/>
      <c r="K347" s="107"/>
      <c r="L347" s="103"/>
      <c r="M347" s="103"/>
      <c r="N347" s="103"/>
      <c r="O347" s="103"/>
      <c r="P347" s="103"/>
      <c r="Q347" s="103"/>
      <c r="R347" s="103"/>
      <c r="S347" s="107"/>
      <c r="T347" s="103"/>
      <c r="U347" s="107"/>
      <c r="V347" s="107"/>
      <c r="W347" s="103"/>
      <c r="X347" s="103"/>
      <c r="Y347" s="107"/>
      <c r="Z347" s="107"/>
      <c r="AA347" s="107"/>
      <c r="AB347" s="107"/>
      <c r="AC347" s="107"/>
      <c r="AD347" s="103"/>
      <c r="AE347" s="108"/>
      <c r="AF347" s="108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</row>
    <row r="348" s="105" customFormat="1" spans="1:47">
      <c r="A348" s="103"/>
      <c r="B348" s="103"/>
      <c r="C348" s="103"/>
      <c r="D348" s="103"/>
      <c r="E348" s="103"/>
      <c r="F348" s="106"/>
      <c r="G348" s="103"/>
      <c r="H348" s="103"/>
      <c r="I348" s="103"/>
      <c r="J348" s="103"/>
      <c r="K348" s="107"/>
      <c r="L348" s="103"/>
      <c r="M348" s="103"/>
      <c r="N348" s="103"/>
      <c r="O348" s="103"/>
      <c r="P348" s="103"/>
      <c r="Q348" s="103"/>
      <c r="R348" s="103"/>
      <c r="S348" s="107"/>
      <c r="T348" s="103"/>
      <c r="U348" s="107"/>
      <c r="V348" s="107"/>
      <c r="W348" s="103"/>
      <c r="X348" s="103"/>
      <c r="Y348" s="107"/>
      <c r="Z348" s="107"/>
      <c r="AA348" s="107"/>
      <c r="AB348" s="107"/>
      <c r="AC348" s="107"/>
      <c r="AD348" s="103"/>
      <c r="AE348" s="108"/>
      <c r="AF348" s="108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</row>
    <row r="349" s="105" customFormat="1" spans="1:47">
      <c r="A349" s="103"/>
      <c r="B349" s="103"/>
      <c r="C349" s="103"/>
      <c r="D349" s="103"/>
      <c r="E349" s="103"/>
      <c r="F349" s="106"/>
      <c r="G349" s="103"/>
      <c r="H349" s="103"/>
      <c r="I349" s="103"/>
      <c r="J349" s="103"/>
      <c r="K349" s="107"/>
      <c r="L349" s="103"/>
      <c r="M349" s="103"/>
      <c r="N349" s="103"/>
      <c r="O349" s="103"/>
      <c r="P349" s="103"/>
      <c r="Q349" s="103"/>
      <c r="R349" s="103"/>
      <c r="S349" s="107"/>
      <c r="T349" s="103"/>
      <c r="U349" s="107"/>
      <c r="V349" s="107"/>
      <c r="W349" s="103"/>
      <c r="X349" s="103"/>
      <c r="Y349" s="107"/>
      <c r="Z349" s="107"/>
      <c r="AA349" s="107"/>
      <c r="AB349" s="107"/>
      <c r="AC349" s="107"/>
      <c r="AD349" s="103"/>
      <c r="AE349" s="108"/>
      <c r="AF349" s="108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</row>
    <row r="350" s="105" customFormat="1" spans="1:47">
      <c r="A350" s="103"/>
      <c r="B350" s="103"/>
      <c r="C350" s="103"/>
      <c r="D350" s="103"/>
      <c r="E350" s="103"/>
      <c r="F350" s="106"/>
      <c r="G350" s="103"/>
      <c r="H350" s="103"/>
      <c r="I350" s="103"/>
      <c r="J350" s="103"/>
      <c r="K350" s="107"/>
      <c r="L350" s="103"/>
      <c r="M350" s="103"/>
      <c r="N350" s="103"/>
      <c r="O350" s="103"/>
      <c r="P350" s="103"/>
      <c r="Q350" s="103"/>
      <c r="R350" s="103"/>
      <c r="S350" s="107"/>
      <c r="T350" s="103"/>
      <c r="U350" s="107"/>
      <c r="V350" s="107"/>
      <c r="W350" s="103"/>
      <c r="X350" s="103"/>
      <c r="Y350" s="107"/>
      <c r="Z350" s="107"/>
      <c r="AA350" s="107"/>
      <c r="AB350" s="107"/>
      <c r="AC350" s="107"/>
      <c r="AD350" s="103"/>
      <c r="AE350" s="108"/>
      <c r="AF350" s="108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</row>
    <row r="351" s="105" customFormat="1" spans="1:47">
      <c r="A351" s="103"/>
      <c r="B351" s="103"/>
      <c r="C351" s="103"/>
      <c r="D351" s="103"/>
      <c r="E351" s="103"/>
      <c r="F351" s="106"/>
      <c r="G351" s="103"/>
      <c r="H351" s="103"/>
      <c r="I351" s="103"/>
      <c r="J351" s="103"/>
      <c r="K351" s="107"/>
      <c r="L351" s="103"/>
      <c r="M351" s="103"/>
      <c r="N351" s="103"/>
      <c r="O351" s="103"/>
      <c r="P351" s="103"/>
      <c r="Q351" s="103"/>
      <c r="R351" s="103"/>
      <c r="S351" s="107"/>
      <c r="T351" s="103"/>
      <c r="U351" s="107"/>
      <c r="V351" s="107"/>
      <c r="W351" s="103"/>
      <c r="X351" s="103"/>
      <c r="Y351" s="107"/>
      <c r="Z351" s="107"/>
      <c r="AA351" s="107"/>
      <c r="AB351" s="107"/>
      <c r="AC351" s="107"/>
      <c r="AD351" s="103"/>
      <c r="AE351" s="108"/>
      <c r="AF351" s="108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3"/>
    </row>
    <row r="352" s="105" customFormat="1" spans="1:47">
      <c r="A352" s="103"/>
      <c r="B352" s="103"/>
      <c r="C352" s="103"/>
      <c r="D352" s="103"/>
      <c r="E352" s="103"/>
      <c r="F352" s="106"/>
      <c r="G352" s="103"/>
      <c r="H352" s="103"/>
      <c r="I352" s="103"/>
      <c r="J352" s="103"/>
      <c r="K352" s="107"/>
      <c r="L352" s="103"/>
      <c r="M352" s="103"/>
      <c r="N352" s="103"/>
      <c r="O352" s="103"/>
      <c r="P352" s="103"/>
      <c r="Q352" s="103"/>
      <c r="R352" s="103"/>
      <c r="S352" s="107"/>
      <c r="T352" s="103"/>
      <c r="U352" s="107"/>
      <c r="V352" s="107"/>
      <c r="W352" s="103"/>
      <c r="X352" s="103"/>
      <c r="Y352" s="107"/>
      <c r="Z352" s="107"/>
      <c r="AA352" s="107"/>
      <c r="AB352" s="107"/>
      <c r="AC352" s="107"/>
      <c r="AD352" s="103"/>
      <c r="AE352" s="108"/>
      <c r="AF352" s="108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</row>
    <row r="353" s="105" customFormat="1" spans="1:47">
      <c r="A353" s="103"/>
      <c r="B353" s="103"/>
      <c r="C353" s="103"/>
      <c r="D353" s="103"/>
      <c r="E353" s="103"/>
      <c r="F353" s="106"/>
      <c r="G353" s="103"/>
      <c r="H353" s="103"/>
      <c r="I353" s="103"/>
      <c r="J353" s="103"/>
      <c r="K353" s="107"/>
      <c r="L353" s="103"/>
      <c r="M353" s="103"/>
      <c r="N353" s="103"/>
      <c r="O353" s="103"/>
      <c r="P353" s="103"/>
      <c r="Q353" s="103"/>
      <c r="R353" s="103"/>
      <c r="S353" s="107"/>
      <c r="T353" s="103"/>
      <c r="U353" s="107"/>
      <c r="V353" s="107"/>
      <c r="W353" s="103"/>
      <c r="X353" s="103"/>
      <c r="Y353" s="107"/>
      <c r="Z353" s="107"/>
      <c r="AA353" s="107"/>
      <c r="AB353" s="107"/>
      <c r="AC353" s="107"/>
      <c r="AD353" s="103"/>
      <c r="AE353" s="108"/>
      <c r="AF353" s="108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</row>
    <row r="354" s="105" customFormat="1" spans="1:47">
      <c r="A354" s="103"/>
      <c r="B354" s="103"/>
      <c r="C354" s="103"/>
      <c r="D354" s="103"/>
      <c r="E354" s="103"/>
      <c r="F354" s="106"/>
      <c r="G354" s="103"/>
      <c r="H354" s="103"/>
      <c r="I354" s="103"/>
      <c r="J354" s="103"/>
      <c r="K354" s="107"/>
      <c r="L354" s="103"/>
      <c r="M354" s="103"/>
      <c r="N354" s="103"/>
      <c r="O354" s="103"/>
      <c r="P354" s="103"/>
      <c r="Q354" s="103"/>
      <c r="R354" s="103"/>
      <c r="S354" s="107"/>
      <c r="T354" s="103"/>
      <c r="U354" s="107"/>
      <c r="V354" s="107"/>
      <c r="W354" s="103"/>
      <c r="X354" s="103"/>
      <c r="Y354" s="107"/>
      <c r="Z354" s="107"/>
      <c r="AA354" s="107"/>
      <c r="AB354" s="107"/>
      <c r="AC354" s="107"/>
      <c r="AD354" s="103"/>
      <c r="AE354" s="108"/>
      <c r="AF354" s="108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</row>
    <row r="355" s="105" customFormat="1" spans="1:47">
      <c r="A355" s="103"/>
      <c r="B355" s="103"/>
      <c r="C355" s="103"/>
      <c r="D355" s="103"/>
      <c r="E355" s="103"/>
      <c r="F355" s="106"/>
      <c r="G355" s="103"/>
      <c r="H355" s="103"/>
      <c r="I355" s="103"/>
      <c r="J355" s="103"/>
      <c r="K355" s="107"/>
      <c r="L355" s="103"/>
      <c r="M355" s="103"/>
      <c r="N355" s="103"/>
      <c r="O355" s="103"/>
      <c r="P355" s="103"/>
      <c r="Q355" s="103"/>
      <c r="R355" s="103"/>
      <c r="S355" s="107"/>
      <c r="T355" s="103"/>
      <c r="U355" s="107"/>
      <c r="V355" s="107"/>
      <c r="W355" s="103"/>
      <c r="X355" s="103"/>
      <c r="Y355" s="107"/>
      <c r="Z355" s="107"/>
      <c r="AA355" s="107"/>
      <c r="AB355" s="107"/>
      <c r="AC355" s="107"/>
      <c r="AD355" s="103"/>
      <c r="AE355" s="108"/>
      <c r="AF355" s="108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</row>
    <row r="356" s="105" customFormat="1" spans="1:47">
      <c r="A356" s="103"/>
      <c r="B356" s="103"/>
      <c r="C356" s="103"/>
      <c r="D356" s="103"/>
      <c r="E356" s="103"/>
      <c r="F356" s="106"/>
      <c r="G356" s="103"/>
      <c r="H356" s="103"/>
      <c r="I356" s="103"/>
      <c r="J356" s="103"/>
      <c r="K356" s="107"/>
      <c r="L356" s="103"/>
      <c r="M356" s="103"/>
      <c r="N356" s="103"/>
      <c r="O356" s="103"/>
      <c r="P356" s="103"/>
      <c r="Q356" s="103"/>
      <c r="R356" s="103"/>
      <c r="S356" s="107"/>
      <c r="T356" s="103"/>
      <c r="U356" s="107"/>
      <c r="V356" s="107"/>
      <c r="W356" s="103"/>
      <c r="X356" s="103"/>
      <c r="Y356" s="107"/>
      <c r="Z356" s="107"/>
      <c r="AA356" s="107"/>
      <c r="AB356" s="107"/>
      <c r="AC356" s="107"/>
      <c r="AD356" s="103"/>
      <c r="AE356" s="108"/>
      <c r="AF356" s="108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</row>
    <row r="357" s="105" customFormat="1" spans="1:47">
      <c r="A357" s="103"/>
      <c r="B357" s="103"/>
      <c r="C357" s="103"/>
      <c r="D357" s="103"/>
      <c r="E357" s="103"/>
      <c r="F357" s="106"/>
      <c r="G357" s="103"/>
      <c r="H357" s="103"/>
      <c r="I357" s="103"/>
      <c r="J357" s="103"/>
      <c r="K357" s="107"/>
      <c r="L357" s="103"/>
      <c r="M357" s="103"/>
      <c r="N357" s="103"/>
      <c r="O357" s="103"/>
      <c r="P357" s="103"/>
      <c r="Q357" s="103"/>
      <c r="R357" s="103"/>
      <c r="S357" s="107"/>
      <c r="T357" s="103"/>
      <c r="U357" s="107"/>
      <c r="V357" s="107"/>
      <c r="W357" s="103"/>
      <c r="X357" s="103"/>
      <c r="Y357" s="107"/>
      <c r="Z357" s="107"/>
      <c r="AA357" s="107"/>
      <c r="AB357" s="107"/>
      <c r="AC357" s="107"/>
      <c r="AD357" s="103"/>
      <c r="AE357" s="108"/>
      <c r="AF357" s="108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</row>
    <row r="358" s="105" customFormat="1" spans="1:47">
      <c r="A358" s="103"/>
      <c r="B358" s="103"/>
      <c r="C358" s="103"/>
      <c r="D358" s="103"/>
      <c r="E358" s="103"/>
      <c r="F358" s="106"/>
      <c r="G358" s="103"/>
      <c r="H358" s="103"/>
      <c r="I358" s="103"/>
      <c r="J358" s="103"/>
      <c r="K358" s="107"/>
      <c r="L358" s="103"/>
      <c r="M358" s="103"/>
      <c r="N358" s="103"/>
      <c r="O358" s="103"/>
      <c r="P358" s="103"/>
      <c r="Q358" s="103"/>
      <c r="R358" s="103"/>
      <c r="S358" s="107"/>
      <c r="T358" s="103"/>
      <c r="U358" s="107"/>
      <c r="V358" s="107"/>
      <c r="W358" s="103"/>
      <c r="X358" s="103"/>
      <c r="Y358" s="107"/>
      <c r="Z358" s="107"/>
      <c r="AA358" s="107"/>
      <c r="AB358" s="107"/>
      <c r="AC358" s="107"/>
      <c r="AD358" s="103"/>
      <c r="AE358" s="108"/>
      <c r="AF358" s="108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</row>
    <row r="359" s="105" customFormat="1" spans="1:47">
      <c r="A359" s="103"/>
      <c r="B359" s="103"/>
      <c r="C359" s="103"/>
      <c r="D359" s="103"/>
      <c r="E359" s="103"/>
      <c r="F359" s="106"/>
      <c r="G359" s="103"/>
      <c r="H359" s="103"/>
      <c r="I359" s="103"/>
      <c r="J359" s="103"/>
      <c r="K359" s="107"/>
      <c r="L359" s="103"/>
      <c r="M359" s="103"/>
      <c r="N359" s="103"/>
      <c r="O359" s="103"/>
      <c r="P359" s="103"/>
      <c r="Q359" s="103"/>
      <c r="R359" s="103"/>
      <c r="S359" s="107"/>
      <c r="T359" s="103"/>
      <c r="U359" s="107"/>
      <c r="V359" s="107"/>
      <c r="W359" s="103"/>
      <c r="X359" s="103"/>
      <c r="Y359" s="107"/>
      <c r="Z359" s="107"/>
      <c r="AA359" s="107"/>
      <c r="AB359" s="107"/>
      <c r="AC359" s="107"/>
      <c r="AD359" s="103"/>
      <c r="AE359" s="108"/>
      <c r="AF359" s="108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</row>
    <row r="360" s="105" customFormat="1" spans="1:47">
      <c r="A360" s="103"/>
      <c r="B360" s="103"/>
      <c r="C360" s="103"/>
      <c r="D360" s="103"/>
      <c r="E360" s="103"/>
      <c r="F360" s="106"/>
      <c r="G360" s="103"/>
      <c r="H360" s="103"/>
      <c r="I360" s="103"/>
      <c r="J360" s="103"/>
      <c r="K360" s="107"/>
      <c r="L360" s="103"/>
      <c r="M360" s="103"/>
      <c r="N360" s="103"/>
      <c r="O360" s="103"/>
      <c r="P360" s="103"/>
      <c r="Q360" s="103"/>
      <c r="R360" s="103"/>
      <c r="S360" s="107"/>
      <c r="T360" s="103"/>
      <c r="U360" s="107"/>
      <c r="V360" s="107"/>
      <c r="W360" s="103"/>
      <c r="X360" s="103"/>
      <c r="Y360" s="107"/>
      <c r="Z360" s="107"/>
      <c r="AA360" s="107"/>
      <c r="AB360" s="107"/>
      <c r="AC360" s="107"/>
      <c r="AD360" s="103"/>
      <c r="AE360" s="108"/>
      <c r="AF360" s="108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</row>
    <row r="361" s="105" customFormat="1" spans="1:47">
      <c r="A361" s="103"/>
      <c r="B361" s="103"/>
      <c r="C361" s="103"/>
      <c r="D361" s="103"/>
      <c r="E361" s="103"/>
      <c r="F361" s="106"/>
      <c r="G361" s="103"/>
      <c r="H361" s="103"/>
      <c r="I361" s="103"/>
      <c r="J361" s="103"/>
      <c r="K361" s="107"/>
      <c r="L361" s="103"/>
      <c r="M361" s="103"/>
      <c r="N361" s="103"/>
      <c r="O361" s="103"/>
      <c r="P361" s="103"/>
      <c r="Q361" s="103"/>
      <c r="R361" s="103"/>
      <c r="S361" s="107"/>
      <c r="T361" s="103"/>
      <c r="U361" s="107"/>
      <c r="V361" s="107"/>
      <c r="W361" s="103"/>
      <c r="X361" s="103"/>
      <c r="Y361" s="107"/>
      <c r="Z361" s="107"/>
      <c r="AA361" s="107"/>
      <c r="AB361" s="107"/>
      <c r="AC361" s="107"/>
      <c r="AD361" s="103"/>
      <c r="AE361" s="108"/>
      <c r="AF361" s="108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</row>
    <row r="362" s="105" customFormat="1" spans="1:47">
      <c r="A362" s="103"/>
      <c r="B362" s="103"/>
      <c r="C362" s="103"/>
      <c r="D362" s="103"/>
      <c r="E362" s="103"/>
      <c r="F362" s="106"/>
      <c r="G362" s="103"/>
      <c r="H362" s="103"/>
      <c r="I362" s="103"/>
      <c r="J362" s="103"/>
      <c r="K362" s="107"/>
      <c r="L362" s="103"/>
      <c r="M362" s="103"/>
      <c r="N362" s="103"/>
      <c r="O362" s="103"/>
      <c r="P362" s="103"/>
      <c r="Q362" s="103"/>
      <c r="R362" s="103"/>
      <c r="S362" s="107"/>
      <c r="T362" s="103"/>
      <c r="U362" s="107"/>
      <c r="V362" s="107"/>
      <c r="W362" s="103"/>
      <c r="X362" s="103"/>
      <c r="Y362" s="107"/>
      <c r="Z362" s="107"/>
      <c r="AA362" s="107"/>
      <c r="AB362" s="107"/>
      <c r="AC362" s="107"/>
      <c r="AD362" s="103"/>
      <c r="AE362" s="108"/>
      <c r="AF362" s="108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</row>
    <row r="363" s="105" customFormat="1" spans="1:47">
      <c r="A363" s="103"/>
      <c r="B363" s="103"/>
      <c r="C363" s="103"/>
      <c r="D363" s="103"/>
      <c r="E363" s="103"/>
      <c r="F363" s="106"/>
      <c r="G363" s="103"/>
      <c r="H363" s="103"/>
      <c r="I363" s="103"/>
      <c r="J363" s="103"/>
      <c r="K363" s="107"/>
      <c r="L363" s="103"/>
      <c r="M363" s="103"/>
      <c r="N363" s="103"/>
      <c r="O363" s="103"/>
      <c r="P363" s="103"/>
      <c r="Q363" s="103"/>
      <c r="R363" s="103"/>
      <c r="S363" s="107"/>
      <c r="T363" s="103"/>
      <c r="U363" s="107"/>
      <c r="V363" s="107"/>
      <c r="W363" s="103"/>
      <c r="X363" s="103"/>
      <c r="Y363" s="107"/>
      <c r="Z363" s="107"/>
      <c r="AA363" s="107"/>
      <c r="AB363" s="107"/>
      <c r="AC363" s="107"/>
      <c r="AD363" s="103"/>
      <c r="AE363" s="108"/>
      <c r="AF363" s="108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</row>
    <row r="364" s="105" customFormat="1" spans="1:47">
      <c r="A364" s="103"/>
      <c r="B364" s="103"/>
      <c r="C364" s="103"/>
      <c r="D364" s="103"/>
      <c r="E364" s="103"/>
      <c r="F364" s="106"/>
      <c r="G364" s="103"/>
      <c r="H364" s="103"/>
      <c r="I364" s="103"/>
      <c r="J364" s="103"/>
      <c r="K364" s="107"/>
      <c r="L364" s="103"/>
      <c r="M364" s="103"/>
      <c r="N364" s="103"/>
      <c r="O364" s="103"/>
      <c r="P364" s="103"/>
      <c r="Q364" s="103"/>
      <c r="R364" s="103"/>
      <c r="S364" s="107"/>
      <c r="T364" s="103"/>
      <c r="U364" s="107"/>
      <c r="V364" s="107"/>
      <c r="W364" s="103"/>
      <c r="X364" s="103"/>
      <c r="Y364" s="107"/>
      <c r="Z364" s="107"/>
      <c r="AA364" s="107"/>
      <c r="AB364" s="107"/>
      <c r="AC364" s="107"/>
      <c r="AD364" s="103"/>
      <c r="AE364" s="108"/>
      <c r="AF364" s="108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</row>
    <row r="365" s="105" customFormat="1" spans="1:47">
      <c r="A365" s="103"/>
      <c r="B365" s="103"/>
      <c r="C365" s="103"/>
      <c r="D365" s="103"/>
      <c r="E365" s="103"/>
      <c r="F365" s="106"/>
      <c r="G365" s="103"/>
      <c r="H365" s="103"/>
      <c r="I365" s="103"/>
      <c r="J365" s="103"/>
      <c r="K365" s="107"/>
      <c r="L365" s="103"/>
      <c r="M365" s="103"/>
      <c r="N365" s="103"/>
      <c r="O365" s="103"/>
      <c r="P365" s="103"/>
      <c r="Q365" s="103"/>
      <c r="R365" s="103"/>
      <c r="S365" s="107"/>
      <c r="T365" s="103"/>
      <c r="U365" s="107"/>
      <c r="V365" s="107"/>
      <c r="W365" s="103"/>
      <c r="X365" s="103"/>
      <c r="Y365" s="107"/>
      <c r="Z365" s="107"/>
      <c r="AA365" s="107"/>
      <c r="AB365" s="107"/>
      <c r="AC365" s="107"/>
      <c r="AD365" s="103"/>
      <c r="AE365" s="108"/>
      <c r="AF365" s="108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</row>
    <row r="366" s="105" customFormat="1" spans="1:47">
      <c r="A366" s="103"/>
      <c r="B366" s="103"/>
      <c r="C366" s="103"/>
      <c r="D366" s="103"/>
      <c r="E366" s="103"/>
      <c r="F366" s="106"/>
      <c r="G366" s="103"/>
      <c r="H366" s="103"/>
      <c r="I366" s="103"/>
      <c r="J366" s="103"/>
      <c r="K366" s="107"/>
      <c r="L366" s="103"/>
      <c r="M366" s="103"/>
      <c r="N366" s="103"/>
      <c r="O366" s="103"/>
      <c r="P366" s="103"/>
      <c r="Q366" s="103"/>
      <c r="R366" s="103"/>
      <c r="S366" s="107"/>
      <c r="T366" s="103"/>
      <c r="U366" s="107"/>
      <c r="V366" s="107"/>
      <c r="W366" s="103"/>
      <c r="X366" s="103"/>
      <c r="Y366" s="107"/>
      <c r="Z366" s="107"/>
      <c r="AA366" s="107"/>
      <c r="AB366" s="107"/>
      <c r="AC366" s="107"/>
      <c r="AD366" s="103"/>
      <c r="AE366" s="108"/>
      <c r="AF366" s="108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</row>
    <row r="367" s="105" customFormat="1" spans="1:47">
      <c r="A367" s="103"/>
      <c r="B367" s="103"/>
      <c r="C367" s="103"/>
      <c r="D367" s="103"/>
      <c r="E367" s="103"/>
      <c r="F367" s="106"/>
      <c r="G367" s="103"/>
      <c r="H367" s="103"/>
      <c r="I367" s="103"/>
      <c r="J367" s="103"/>
      <c r="K367" s="107"/>
      <c r="L367" s="103"/>
      <c r="M367" s="103"/>
      <c r="N367" s="103"/>
      <c r="O367" s="103"/>
      <c r="P367" s="103"/>
      <c r="Q367" s="103"/>
      <c r="R367" s="103"/>
      <c r="S367" s="107"/>
      <c r="T367" s="103"/>
      <c r="U367" s="107"/>
      <c r="V367" s="107"/>
      <c r="W367" s="103"/>
      <c r="X367" s="103"/>
      <c r="Y367" s="107"/>
      <c r="Z367" s="107"/>
      <c r="AA367" s="107"/>
      <c r="AB367" s="107"/>
      <c r="AC367" s="107"/>
      <c r="AD367" s="103"/>
      <c r="AE367" s="108"/>
      <c r="AF367" s="108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</row>
    <row r="368" s="105" customFormat="1" spans="1:47">
      <c r="A368" s="103"/>
      <c r="B368" s="103"/>
      <c r="C368" s="103"/>
      <c r="D368" s="103"/>
      <c r="E368" s="103"/>
      <c r="F368" s="106"/>
      <c r="G368" s="103"/>
      <c r="H368" s="103"/>
      <c r="I368" s="103"/>
      <c r="J368" s="103"/>
      <c r="K368" s="107"/>
      <c r="L368" s="103"/>
      <c r="M368" s="103"/>
      <c r="N368" s="103"/>
      <c r="O368" s="103"/>
      <c r="P368" s="103"/>
      <c r="Q368" s="103"/>
      <c r="R368" s="103"/>
      <c r="S368" s="107"/>
      <c r="T368" s="103"/>
      <c r="U368" s="107"/>
      <c r="V368" s="107"/>
      <c r="W368" s="103"/>
      <c r="X368" s="103"/>
      <c r="Y368" s="107"/>
      <c r="Z368" s="107"/>
      <c r="AA368" s="107"/>
      <c r="AB368" s="107"/>
      <c r="AC368" s="107"/>
      <c r="AD368" s="103"/>
      <c r="AE368" s="108"/>
      <c r="AF368" s="108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</row>
    <row r="369" s="105" customFormat="1" spans="1:47">
      <c r="A369" s="103"/>
      <c r="B369" s="103"/>
      <c r="C369" s="103"/>
      <c r="D369" s="103"/>
      <c r="E369" s="103"/>
      <c r="F369" s="106"/>
      <c r="G369" s="103"/>
      <c r="H369" s="103"/>
      <c r="I369" s="103"/>
      <c r="J369" s="103"/>
      <c r="K369" s="107"/>
      <c r="L369" s="103"/>
      <c r="M369" s="103"/>
      <c r="N369" s="103"/>
      <c r="O369" s="103"/>
      <c r="P369" s="103"/>
      <c r="Q369" s="103"/>
      <c r="R369" s="103"/>
      <c r="S369" s="107"/>
      <c r="T369" s="103"/>
      <c r="U369" s="107"/>
      <c r="V369" s="107"/>
      <c r="W369" s="103"/>
      <c r="X369" s="103"/>
      <c r="Y369" s="107"/>
      <c r="Z369" s="107"/>
      <c r="AA369" s="107"/>
      <c r="AB369" s="107"/>
      <c r="AC369" s="107"/>
      <c r="AD369" s="103"/>
      <c r="AE369" s="108"/>
      <c r="AF369" s="108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</row>
    <row r="370" s="105" customFormat="1" spans="1:47">
      <c r="A370" s="103"/>
      <c r="B370" s="103"/>
      <c r="C370" s="103"/>
      <c r="D370" s="103"/>
      <c r="E370" s="103"/>
      <c r="F370" s="106"/>
      <c r="G370" s="103"/>
      <c r="H370" s="103"/>
      <c r="I370" s="103"/>
      <c r="J370" s="103"/>
      <c r="K370" s="107"/>
      <c r="L370" s="103"/>
      <c r="M370" s="103"/>
      <c r="N370" s="103"/>
      <c r="O370" s="103"/>
      <c r="P370" s="103"/>
      <c r="Q370" s="103"/>
      <c r="R370" s="103"/>
      <c r="S370" s="107"/>
      <c r="T370" s="103"/>
      <c r="U370" s="107"/>
      <c r="V370" s="107"/>
      <c r="W370" s="103"/>
      <c r="X370" s="103"/>
      <c r="Y370" s="107"/>
      <c r="Z370" s="107"/>
      <c r="AA370" s="107"/>
      <c r="AB370" s="107"/>
      <c r="AC370" s="107"/>
      <c r="AD370" s="103"/>
      <c r="AE370" s="108"/>
      <c r="AF370" s="108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</row>
    <row r="371" s="105" customFormat="1" spans="1:47">
      <c r="A371" s="103"/>
      <c r="B371" s="103"/>
      <c r="C371" s="103"/>
      <c r="D371" s="103"/>
      <c r="E371" s="103"/>
      <c r="F371" s="106"/>
      <c r="G371" s="103"/>
      <c r="H371" s="103"/>
      <c r="I371" s="103"/>
      <c r="J371" s="103"/>
      <c r="K371" s="107"/>
      <c r="L371" s="103"/>
      <c r="M371" s="103"/>
      <c r="N371" s="103"/>
      <c r="O371" s="103"/>
      <c r="P371" s="103"/>
      <c r="Q371" s="103"/>
      <c r="R371" s="103"/>
      <c r="S371" s="107"/>
      <c r="T371" s="103"/>
      <c r="U371" s="107"/>
      <c r="V371" s="107"/>
      <c r="W371" s="103"/>
      <c r="X371" s="103"/>
      <c r="Y371" s="107"/>
      <c r="Z371" s="107"/>
      <c r="AA371" s="107"/>
      <c r="AB371" s="107"/>
      <c r="AC371" s="107"/>
      <c r="AD371" s="103"/>
      <c r="AE371" s="108"/>
      <c r="AF371" s="108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</row>
    <row r="372" s="105" customFormat="1" spans="1:47">
      <c r="A372" s="103"/>
      <c r="B372" s="103"/>
      <c r="C372" s="103"/>
      <c r="D372" s="103"/>
      <c r="E372" s="103"/>
      <c r="F372" s="106"/>
      <c r="G372" s="103"/>
      <c r="H372" s="103"/>
      <c r="I372" s="103"/>
      <c r="J372" s="103"/>
      <c r="K372" s="107"/>
      <c r="L372" s="103"/>
      <c r="M372" s="103"/>
      <c r="N372" s="103"/>
      <c r="O372" s="103"/>
      <c r="P372" s="103"/>
      <c r="Q372" s="103"/>
      <c r="R372" s="103"/>
      <c r="S372" s="107"/>
      <c r="T372" s="103"/>
      <c r="U372" s="107"/>
      <c r="V372" s="107"/>
      <c r="W372" s="103"/>
      <c r="X372" s="103"/>
      <c r="Y372" s="107"/>
      <c r="Z372" s="107"/>
      <c r="AA372" s="107"/>
      <c r="AB372" s="107"/>
      <c r="AC372" s="107"/>
      <c r="AD372" s="103"/>
      <c r="AE372" s="108"/>
      <c r="AF372" s="108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</row>
    <row r="373" s="105" customFormat="1" spans="1:47">
      <c r="A373" s="103"/>
      <c r="B373" s="103"/>
      <c r="C373" s="103"/>
      <c r="D373" s="103"/>
      <c r="E373" s="103"/>
      <c r="F373" s="106"/>
      <c r="G373" s="103"/>
      <c r="H373" s="103"/>
      <c r="I373" s="103"/>
      <c r="J373" s="103"/>
      <c r="K373" s="107"/>
      <c r="L373" s="103"/>
      <c r="M373" s="103"/>
      <c r="N373" s="103"/>
      <c r="O373" s="103"/>
      <c r="P373" s="103"/>
      <c r="Q373" s="103"/>
      <c r="R373" s="103"/>
      <c r="S373" s="107"/>
      <c r="T373" s="103"/>
      <c r="U373" s="107"/>
      <c r="V373" s="107"/>
      <c r="W373" s="103"/>
      <c r="X373" s="103"/>
      <c r="Y373" s="107"/>
      <c r="Z373" s="107"/>
      <c r="AA373" s="107"/>
      <c r="AB373" s="107"/>
      <c r="AC373" s="107"/>
      <c r="AD373" s="103"/>
      <c r="AE373" s="108"/>
      <c r="AF373" s="108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</row>
    <row r="374" s="105" customFormat="1" spans="1:47">
      <c r="A374" s="103"/>
      <c r="B374" s="103"/>
      <c r="C374" s="103"/>
      <c r="D374" s="103"/>
      <c r="E374" s="103"/>
      <c r="F374" s="106"/>
      <c r="G374" s="103"/>
      <c r="H374" s="103"/>
      <c r="I374" s="103"/>
      <c r="J374" s="103"/>
      <c r="K374" s="107"/>
      <c r="L374" s="103"/>
      <c r="M374" s="103"/>
      <c r="N374" s="103"/>
      <c r="O374" s="103"/>
      <c r="P374" s="103"/>
      <c r="Q374" s="103"/>
      <c r="R374" s="103"/>
      <c r="S374" s="107"/>
      <c r="T374" s="103"/>
      <c r="U374" s="107"/>
      <c r="V374" s="107"/>
      <c r="W374" s="103"/>
      <c r="X374" s="103"/>
      <c r="Y374" s="107"/>
      <c r="Z374" s="107"/>
      <c r="AA374" s="107"/>
      <c r="AB374" s="107"/>
      <c r="AC374" s="107"/>
      <c r="AD374" s="103"/>
      <c r="AE374" s="108"/>
      <c r="AF374" s="108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</row>
    <row r="375" s="105" customFormat="1" spans="1:47">
      <c r="A375" s="103"/>
      <c r="B375" s="103"/>
      <c r="C375" s="103"/>
      <c r="D375" s="103"/>
      <c r="E375" s="103"/>
      <c r="F375" s="106"/>
      <c r="G375" s="103"/>
      <c r="H375" s="103"/>
      <c r="I375" s="103"/>
      <c r="J375" s="103"/>
      <c r="K375" s="107"/>
      <c r="L375" s="103"/>
      <c r="M375" s="103"/>
      <c r="N375" s="103"/>
      <c r="O375" s="103"/>
      <c r="P375" s="103"/>
      <c r="Q375" s="103"/>
      <c r="R375" s="103"/>
      <c r="S375" s="107"/>
      <c r="T375" s="103"/>
      <c r="U375" s="107"/>
      <c r="V375" s="107"/>
      <c r="W375" s="103"/>
      <c r="X375" s="103"/>
      <c r="Y375" s="107"/>
      <c r="Z375" s="107"/>
      <c r="AA375" s="107"/>
      <c r="AB375" s="107"/>
      <c r="AC375" s="107"/>
      <c r="AD375" s="103"/>
      <c r="AE375" s="108"/>
      <c r="AF375" s="108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</row>
    <row r="376" s="105" customFormat="1" spans="1:47">
      <c r="A376" s="103"/>
      <c r="B376" s="103"/>
      <c r="C376" s="103"/>
      <c r="D376" s="103"/>
      <c r="E376" s="103"/>
      <c r="F376" s="106"/>
      <c r="G376" s="103"/>
      <c r="H376" s="103"/>
      <c r="I376" s="103"/>
      <c r="J376" s="103"/>
      <c r="K376" s="107"/>
      <c r="L376" s="103"/>
      <c r="M376" s="103"/>
      <c r="N376" s="103"/>
      <c r="O376" s="103"/>
      <c r="P376" s="103"/>
      <c r="Q376" s="103"/>
      <c r="R376" s="103"/>
      <c r="S376" s="107"/>
      <c r="T376" s="103"/>
      <c r="U376" s="107"/>
      <c r="V376" s="107"/>
      <c r="W376" s="103"/>
      <c r="X376" s="103"/>
      <c r="Y376" s="107"/>
      <c r="Z376" s="107"/>
      <c r="AA376" s="107"/>
      <c r="AB376" s="107"/>
      <c r="AC376" s="107"/>
      <c r="AD376" s="103"/>
      <c r="AE376" s="108"/>
      <c r="AF376" s="108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</row>
    <row r="377" s="105" customFormat="1" spans="1:47">
      <c r="A377" s="103"/>
      <c r="B377" s="103"/>
      <c r="C377" s="103"/>
      <c r="D377" s="103"/>
      <c r="E377" s="103"/>
      <c r="F377" s="106"/>
      <c r="G377" s="103"/>
      <c r="H377" s="103"/>
      <c r="I377" s="103"/>
      <c r="J377" s="103"/>
      <c r="K377" s="107"/>
      <c r="L377" s="103"/>
      <c r="M377" s="103"/>
      <c r="N377" s="103"/>
      <c r="O377" s="103"/>
      <c r="P377" s="103"/>
      <c r="Q377" s="103"/>
      <c r="R377" s="103"/>
      <c r="S377" s="107"/>
      <c r="T377" s="103"/>
      <c r="U377" s="107"/>
      <c r="V377" s="107"/>
      <c r="W377" s="103"/>
      <c r="X377" s="103"/>
      <c r="Y377" s="107"/>
      <c r="Z377" s="107"/>
      <c r="AA377" s="107"/>
      <c r="AB377" s="107"/>
      <c r="AC377" s="107"/>
      <c r="AD377" s="103"/>
      <c r="AE377" s="108"/>
      <c r="AF377" s="108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</row>
    <row r="378" s="105" customFormat="1" spans="1:47">
      <c r="A378" s="103"/>
      <c r="B378" s="103"/>
      <c r="C378" s="103"/>
      <c r="D378" s="103"/>
      <c r="E378" s="103"/>
      <c r="F378" s="106"/>
      <c r="G378" s="103"/>
      <c r="H378" s="103"/>
      <c r="I378" s="103"/>
      <c r="J378" s="103"/>
      <c r="K378" s="107"/>
      <c r="L378" s="103"/>
      <c r="M378" s="103"/>
      <c r="N378" s="103"/>
      <c r="O378" s="103"/>
      <c r="P378" s="103"/>
      <c r="Q378" s="103"/>
      <c r="R378" s="103"/>
      <c r="S378" s="107"/>
      <c r="T378" s="103"/>
      <c r="U378" s="107"/>
      <c r="V378" s="107"/>
      <c r="W378" s="103"/>
      <c r="X378" s="103"/>
      <c r="Y378" s="107"/>
      <c r="Z378" s="107"/>
      <c r="AA378" s="107"/>
      <c r="AB378" s="107"/>
      <c r="AC378" s="107"/>
      <c r="AD378" s="103"/>
      <c r="AE378" s="108"/>
      <c r="AF378" s="108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</row>
    <row r="379" s="105" customFormat="1" spans="1:47">
      <c r="A379" s="103"/>
      <c r="B379" s="103"/>
      <c r="C379" s="103"/>
      <c r="D379" s="103"/>
      <c r="E379" s="103"/>
      <c r="F379" s="106"/>
      <c r="G379" s="103"/>
      <c r="H379" s="103"/>
      <c r="I379" s="103"/>
      <c r="J379" s="103"/>
      <c r="K379" s="107"/>
      <c r="L379" s="103"/>
      <c r="M379" s="103"/>
      <c r="N379" s="103"/>
      <c r="O379" s="103"/>
      <c r="P379" s="103"/>
      <c r="Q379" s="103"/>
      <c r="R379" s="103"/>
      <c r="S379" s="107"/>
      <c r="T379" s="103"/>
      <c r="U379" s="107"/>
      <c r="V379" s="107"/>
      <c r="W379" s="103"/>
      <c r="X379" s="103"/>
      <c r="Y379" s="107"/>
      <c r="Z379" s="107"/>
      <c r="AA379" s="107"/>
      <c r="AB379" s="107"/>
      <c r="AC379" s="107"/>
      <c r="AD379" s="103"/>
      <c r="AE379" s="108"/>
      <c r="AF379" s="108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</row>
    <row r="380" s="105" customFormat="1" spans="1:47">
      <c r="A380" s="103"/>
      <c r="B380" s="103"/>
      <c r="C380" s="103"/>
      <c r="D380" s="103"/>
      <c r="E380" s="103"/>
      <c r="F380" s="106"/>
      <c r="G380" s="103"/>
      <c r="H380" s="103"/>
      <c r="I380" s="103"/>
      <c r="J380" s="103"/>
      <c r="K380" s="107"/>
      <c r="L380" s="103"/>
      <c r="M380" s="103"/>
      <c r="N380" s="103"/>
      <c r="O380" s="103"/>
      <c r="P380" s="103"/>
      <c r="Q380" s="103"/>
      <c r="R380" s="103"/>
      <c r="S380" s="107"/>
      <c r="T380" s="103"/>
      <c r="U380" s="107"/>
      <c r="V380" s="107"/>
      <c r="W380" s="103"/>
      <c r="X380" s="103"/>
      <c r="Y380" s="107"/>
      <c r="Z380" s="107"/>
      <c r="AA380" s="107"/>
      <c r="AB380" s="107"/>
      <c r="AC380" s="107"/>
      <c r="AD380" s="103"/>
      <c r="AE380" s="108"/>
      <c r="AF380" s="108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</row>
    <row r="381" s="105" customFormat="1" spans="1:47">
      <c r="A381" s="103"/>
      <c r="B381" s="103"/>
      <c r="C381" s="103"/>
      <c r="D381" s="103"/>
      <c r="E381" s="103"/>
      <c r="F381" s="106"/>
      <c r="G381" s="103"/>
      <c r="H381" s="103"/>
      <c r="I381" s="103"/>
      <c r="J381" s="103"/>
      <c r="K381" s="107"/>
      <c r="L381" s="103"/>
      <c r="M381" s="103"/>
      <c r="N381" s="103"/>
      <c r="O381" s="103"/>
      <c r="P381" s="103"/>
      <c r="Q381" s="103"/>
      <c r="R381" s="103"/>
      <c r="S381" s="107"/>
      <c r="T381" s="103"/>
      <c r="U381" s="107"/>
      <c r="V381" s="107"/>
      <c r="W381" s="103"/>
      <c r="X381" s="103"/>
      <c r="Y381" s="107"/>
      <c r="Z381" s="107"/>
      <c r="AA381" s="107"/>
      <c r="AB381" s="107"/>
      <c r="AC381" s="107"/>
      <c r="AD381" s="103"/>
      <c r="AE381" s="108"/>
      <c r="AF381" s="108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</row>
    <row r="382" s="105" customFormat="1" spans="1:47">
      <c r="A382" s="103"/>
      <c r="B382" s="103"/>
      <c r="C382" s="103"/>
      <c r="D382" s="103"/>
      <c r="E382" s="103"/>
      <c r="F382" s="106"/>
      <c r="G382" s="103"/>
      <c r="H382" s="103"/>
      <c r="I382" s="103"/>
      <c r="J382" s="103"/>
      <c r="K382" s="107"/>
      <c r="L382" s="103"/>
      <c r="M382" s="103"/>
      <c r="N382" s="103"/>
      <c r="O382" s="103"/>
      <c r="P382" s="103"/>
      <c r="Q382" s="103"/>
      <c r="R382" s="103"/>
      <c r="S382" s="107"/>
      <c r="T382" s="103"/>
      <c r="U382" s="107"/>
      <c r="V382" s="107"/>
      <c r="W382" s="103"/>
      <c r="X382" s="103"/>
      <c r="Y382" s="107"/>
      <c r="Z382" s="107"/>
      <c r="AA382" s="107"/>
      <c r="AB382" s="107"/>
      <c r="AC382" s="107"/>
      <c r="AD382" s="103"/>
      <c r="AE382" s="108"/>
      <c r="AF382" s="108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</row>
    <row r="383" s="105" customFormat="1" spans="1:47">
      <c r="A383" s="103"/>
      <c r="B383" s="103"/>
      <c r="C383" s="103"/>
      <c r="D383" s="103"/>
      <c r="E383" s="103"/>
      <c r="F383" s="106"/>
      <c r="G383" s="103"/>
      <c r="H383" s="103"/>
      <c r="I383" s="103"/>
      <c r="J383" s="103"/>
      <c r="K383" s="107"/>
      <c r="L383" s="103"/>
      <c r="M383" s="103"/>
      <c r="N383" s="103"/>
      <c r="O383" s="103"/>
      <c r="P383" s="103"/>
      <c r="Q383" s="103"/>
      <c r="R383" s="103"/>
      <c r="S383" s="107"/>
      <c r="T383" s="103"/>
      <c r="U383" s="107"/>
      <c r="V383" s="107"/>
      <c r="W383" s="103"/>
      <c r="X383" s="103"/>
      <c r="Y383" s="107"/>
      <c r="Z383" s="107"/>
      <c r="AA383" s="107"/>
      <c r="AB383" s="107"/>
      <c r="AC383" s="107"/>
      <c r="AD383" s="103"/>
      <c r="AE383" s="108"/>
      <c r="AF383" s="108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</row>
    <row r="384" s="105" customFormat="1" spans="1:47">
      <c r="A384" s="103"/>
      <c r="B384" s="103"/>
      <c r="C384" s="103"/>
      <c r="D384" s="103"/>
      <c r="E384" s="103"/>
      <c r="F384" s="106"/>
      <c r="G384" s="103"/>
      <c r="H384" s="103"/>
      <c r="I384" s="103"/>
      <c r="J384" s="103"/>
      <c r="K384" s="107"/>
      <c r="L384" s="103"/>
      <c r="M384" s="103"/>
      <c r="N384" s="103"/>
      <c r="O384" s="103"/>
      <c r="P384" s="103"/>
      <c r="Q384" s="103"/>
      <c r="R384" s="103"/>
      <c r="S384" s="107"/>
      <c r="T384" s="103"/>
      <c r="U384" s="107"/>
      <c r="V384" s="107"/>
      <c r="W384" s="103"/>
      <c r="X384" s="103"/>
      <c r="Y384" s="107"/>
      <c r="Z384" s="107"/>
      <c r="AA384" s="107"/>
      <c r="AB384" s="107"/>
      <c r="AC384" s="107"/>
      <c r="AD384" s="103"/>
      <c r="AE384" s="108"/>
      <c r="AF384" s="108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</row>
    <row r="385" s="105" customFormat="1" spans="1:47">
      <c r="A385" s="103"/>
      <c r="B385" s="103"/>
      <c r="C385" s="103"/>
      <c r="D385" s="103"/>
      <c r="E385" s="103"/>
      <c r="F385" s="106"/>
      <c r="G385" s="103"/>
      <c r="H385" s="103"/>
      <c r="I385" s="103"/>
      <c r="J385" s="103"/>
      <c r="K385" s="107"/>
      <c r="L385" s="103"/>
      <c r="M385" s="103"/>
      <c r="N385" s="103"/>
      <c r="O385" s="103"/>
      <c r="P385" s="103"/>
      <c r="Q385" s="103"/>
      <c r="R385" s="103"/>
      <c r="S385" s="107"/>
      <c r="T385" s="103"/>
      <c r="U385" s="107"/>
      <c r="V385" s="107"/>
      <c r="W385" s="103"/>
      <c r="X385" s="103"/>
      <c r="Y385" s="107"/>
      <c r="Z385" s="107"/>
      <c r="AA385" s="107"/>
      <c r="AB385" s="107"/>
      <c r="AC385" s="107"/>
      <c r="AD385" s="103"/>
      <c r="AE385" s="108"/>
      <c r="AF385" s="108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</row>
    <row r="386" s="105" customFormat="1" spans="1:47">
      <c r="A386" s="103"/>
      <c r="B386" s="103"/>
      <c r="C386" s="103"/>
      <c r="D386" s="103"/>
      <c r="E386" s="103"/>
      <c r="F386" s="106"/>
      <c r="G386" s="103"/>
      <c r="H386" s="103"/>
      <c r="I386" s="103"/>
      <c r="J386" s="103"/>
      <c r="K386" s="107"/>
      <c r="L386" s="103"/>
      <c r="M386" s="103"/>
      <c r="N386" s="103"/>
      <c r="O386" s="103"/>
      <c r="P386" s="103"/>
      <c r="Q386" s="103"/>
      <c r="R386" s="103"/>
      <c r="S386" s="107"/>
      <c r="T386" s="103"/>
      <c r="U386" s="107"/>
      <c r="V386" s="107"/>
      <c r="W386" s="103"/>
      <c r="X386" s="103"/>
      <c r="Y386" s="107"/>
      <c r="Z386" s="107"/>
      <c r="AA386" s="107"/>
      <c r="AB386" s="107"/>
      <c r="AC386" s="107"/>
      <c r="AD386" s="103"/>
      <c r="AE386" s="108"/>
      <c r="AF386" s="108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</row>
    <row r="387" s="105" customFormat="1" spans="1:47">
      <c r="A387" s="103"/>
      <c r="B387" s="103"/>
      <c r="C387" s="103"/>
      <c r="D387" s="103"/>
      <c r="E387" s="103"/>
      <c r="F387" s="106"/>
      <c r="G387" s="103"/>
      <c r="H387" s="103"/>
      <c r="I387" s="103"/>
      <c r="J387" s="103"/>
      <c r="K387" s="107"/>
      <c r="L387" s="103"/>
      <c r="M387" s="103"/>
      <c r="N387" s="103"/>
      <c r="O387" s="103"/>
      <c r="P387" s="103"/>
      <c r="Q387" s="103"/>
      <c r="R387" s="103"/>
      <c r="S387" s="107"/>
      <c r="T387" s="103"/>
      <c r="U387" s="107"/>
      <c r="V387" s="107"/>
      <c r="W387" s="103"/>
      <c r="X387" s="103"/>
      <c r="Y387" s="107"/>
      <c r="Z387" s="107"/>
      <c r="AA387" s="107"/>
      <c r="AB387" s="107"/>
      <c r="AC387" s="107"/>
      <c r="AD387" s="103"/>
      <c r="AE387" s="108"/>
      <c r="AF387" s="108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</row>
    <row r="388" s="105" customFormat="1" spans="1:47">
      <c r="A388" s="103"/>
      <c r="B388" s="103"/>
      <c r="C388" s="103"/>
      <c r="D388" s="103"/>
      <c r="E388" s="103"/>
      <c r="F388" s="106"/>
      <c r="G388" s="103"/>
      <c r="H388" s="103"/>
      <c r="I388" s="103"/>
      <c r="J388" s="103"/>
      <c r="K388" s="107"/>
      <c r="L388" s="103"/>
      <c r="M388" s="103"/>
      <c r="N388" s="103"/>
      <c r="O388" s="103"/>
      <c r="P388" s="103"/>
      <c r="Q388" s="103"/>
      <c r="R388" s="103"/>
      <c r="S388" s="107"/>
      <c r="T388" s="103"/>
      <c r="U388" s="107"/>
      <c r="V388" s="107"/>
      <c r="W388" s="103"/>
      <c r="X388" s="103"/>
      <c r="Y388" s="107"/>
      <c r="Z388" s="107"/>
      <c r="AA388" s="107"/>
      <c r="AB388" s="107"/>
      <c r="AC388" s="107"/>
      <c r="AD388" s="103"/>
      <c r="AE388" s="108"/>
      <c r="AF388" s="108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</row>
    <row r="389" s="105" customFormat="1" spans="1:47">
      <c r="A389" s="103"/>
      <c r="B389" s="103"/>
      <c r="C389" s="103"/>
      <c r="D389" s="103"/>
      <c r="E389" s="103"/>
      <c r="F389" s="106"/>
      <c r="G389" s="103"/>
      <c r="H389" s="103"/>
      <c r="I389" s="103"/>
      <c r="J389" s="103"/>
      <c r="K389" s="107"/>
      <c r="L389" s="103"/>
      <c r="M389" s="103"/>
      <c r="N389" s="103"/>
      <c r="O389" s="103"/>
      <c r="P389" s="103"/>
      <c r="Q389" s="103"/>
      <c r="R389" s="103"/>
      <c r="S389" s="107"/>
      <c r="T389" s="103"/>
      <c r="U389" s="107"/>
      <c r="V389" s="107"/>
      <c r="W389" s="103"/>
      <c r="X389" s="103"/>
      <c r="Y389" s="107"/>
      <c r="Z389" s="107"/>
      <c r="AA389" s="107"/>
      <c r="AB389" s="107"/>
      <c r="AC389" s="107"/>
      <c r="AD389" s="103"/>
      <c r="AE389" s="108"/>
      <c r="AF389" s="108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</row>
    <row r="390" s="105" customFormat="1" spans="1:47">
      <c r="A390" s="103"/>
      <c r="B390" s="103"/>
      <c r="C390" s="103"/>
      <c r="D390" s="103"/>
      <c r="E390" s="103"/>
      <c r="F390" s="106"/>
      <c r="G390" s="103"/>
      <c r="H390" s="103"/>
      <c r="I390" s="103"/>
      <c r="J390" s="103"/>
      <c r="K390" s="107"/>
      <c r="L390" s="103"/>
      <c r="M390" s="103"/>
      <c r="N390" s="103"/>
      <c r="O390" s="103"/>
      <c r="P390" s="103"/>
      <c r="Q390" s="103"/>
      <c r="R390" s="103"/>
      <c r="S390" s="107"/>
      <c r="T390" s="103"/>
      <c r="U390" s="107"/>
      <c r="V390" s="107"/>
      <c r="W390" s="103"/>
      <c r="X390" s="103"/>
      <c r="Y390" s="107"/>
      <c r="Z390" s="107"/>
      <c r="AA390" s="107"/>
      <c r="AB390" s="107"/>
      <c r="AC390" s="107"/>
      <c r="AD390" s="103"/>
      <c r="AE390" s="108"/>
      <c r="AF390" s="108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</row>
    <row r="391" s="105" customFormat="1" spans="1:47">
      <c r="A391" s="103"/>
      <c r="B391" s="103"/>
      <c r="C391" s="103"/>
      <c r="D391" s="103"/>
      <c r="E391" s="103"/>
      <c r="F391" s="106"/>
      <c r="G391" s="103"/>
      <c r="H391" s="103"/>
      <c r="I391" s="103"/>
      <c r="J391" s="103"/>
      <c r="K391" s="107"/>
      <c r="L391" s="103"/>
      <c r="M391" s="103"/>
      <c r="N391" s="103"/>
      <c r="O391" s="103"/>
      <c r="P391" s="103"/>
      <c r="Q391" s="103"/>
      <c r="R391" s="103"/>
      <c r="S391" s="107"/>
      <c r="T391" s="103"/>
      <c r="U391" s="107"/>
      <c r="V391" s="107"/>
      <c r="W391" s="103"/>
      <c r="X391" s="103"/>
      <c r="Y391" s="107"/>
      <c r="Z391" s="107"/>
      <c r="AA391" s="107"/>
      <c r="AB391" s="107"/>
      <c r="AC391" s="107"/>
      <c r="AD391" s="103"/>
      <c r="AE391" s="108"/>
      <c r="AF391" s="108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</row>
    <row r="392" s="105" customFormat="1" spans="1:47">
      <c r="A392" s="103"/>
      <c r="B392" s="103"/>
      <c r="C392" s="103"/>
      <c r="D392" s="103"/>
      <c r="E392" s="103"/>
      <c r="F392" s="106"/>
      <c r="G392" s="103"/>
      <c r="H392" s="103"/>
      <c r="I392" s="103"/>
      <c r="J392" s="103"/>
      <c r="K392" s="107"/>
      <c r="L392" s="103"/>
      <c r="M392" s="103"/>
      <c r="N392" s="103"/>
      <c r="O392" s="103"/>
      <c r="P392" s="103"/>
      <c r="Q392" s="103"/>
      <c r="R392" s="103"/>
      <c r="S392" s="107"/>
      <c r="T392" s="103"/>
      <c r="U392" s="107"/>
      <c r="V392" s="107"/>
      <c r="W392" s="103"/>
      <c r="X392" s="103"/>
      <c r="Y392" s="107"/>
      <c r="Z392" s="107"/>
      <c r="AA392" s="107"/>
      <c r="AB392" s="107"/>
      <c r="AC392" s="107"/>
      <c r="AD392" s="103"/>
      <c r="AE392" s="108"/>
      <c r="AF392" s="108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</row>
    <row r="393" s="105" customFormat="1" spans="1:47">
      <c r="A393" s="103"/>
      <c r="B393" s="103"/>
      <c r="C393" s="103"/>
      <c r="D393" s="103"/>
      <c r="E393" s="103"/>
      <c r="F393" s="106"/>
      <c r="G393" s="103"/>
      <c r="H393" s="103"/>
      <c r="I393" s="103"/>
      <c r="J393" s="103"/>
      <c r="K393" s="107"/>
      <c r="L393" s="103"/>
      <c r="M393" s="103"/>
      <c r="N393" s="103"/>
      <c r="O393" s="103"/>
      <c r="P393" s="103"/>
      <c r="Q393" s="103"/>
      <c r="R393" s="103"/>
      <c r="S393" s="107"/>
      <c r="T393" s="103"/>
      <c r="U393" s="107"/>
      <c r="V393" s="107"/>
      <c r="W393" s="103"/>
      <c r="X393" s="103"/>
      <c r="Y393" s="107"/>
      <c r="Z393" s="107"/>
      <c r="AA393" s="107"/>
      <c r="AB393" s="107"/>
      <c r="AC393" s="107"/>
      <c r="AD393" s="103"/>
      <c r="AE393" s="108"/>
      <c r="AF393" s="108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</row>
    <row r="394" s="105" customFormat="1" spans="1:47">
      <c r="A394" s="103"/>
      <c r="B394" s="103"/>
      <c r="C394" s="103"/>
      <c r="D394" s="103"/>
      <c r="E394" s="103"/>
      <c r="F394" s="106"/>
      <c r="G394" s="103"/>
      <c r="H394" s="103"/>
      <c r="I394" s="103"/>
      <c r="J394" s="103"/>
      <c r="K394" s="107"/>
      <c r="L394" s="103"/>
      <c r="M394" s="103"/>
      <c r="N394" s="103"/>
      <c r="O394" s="103"/>
      <c r="P394" s="103"/>
      <c r="Q394" s="103"/>
      <c r="R394" s="103"/>
      <c r="S394" s="107"/>
      <c r="T394" s="103"/>
      <c r="U394" s="107"/>
      <c r="V394" s="107"/>
      <c r="W394" s="103"/>
      <c r="X394" s="103"/>
      <c r="Y394" s="107"/>
      <c r="Z394" s="107"/>
      <c r="AA394" s="107"/>
      <c r="AB394" s="107"/>
      <c r="AC394" s="107"/>
      <c r="AD394" s="103"/>
      <c r="AE394" s="108"/>
      <c r="AF394" s="108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</row>
    <row r="395" s="105" customFormat="1" spans="1:47">
      <c r="A395" s="103"/>
      <c r="B395" s="103"/>
      <c r="C395" s="103"/>
      <c r="D395" s="103"/>
      <c r="E395" s="103"/>
      <c r="F395" s="106"/>
      <c r="G395" s="103"/>
      <c r="H395" s="103"/>
      <c r="I395" s="103"/>
      <c r="J395" s="103"/>
      <c r="K395" s="107"/>
      <c r="L395" s="103"/>
      <c r="M395" s="103"/>
      <c r="N395" s="103"/>
      <c r="O395" s="103"/>
      <c r="P395" s="103"/>
      <c r="Q395" s="103"/>
      <c r="R395" s="103"/>
      <c r="S395" s="107"/>
      <c r="T395" s="103"/>
      <c r="U395" s="107"/>
      <c r="V395" s="107"/>
      <c r="W395" s="103"/>
      <c r="X395" s="103"/>
      <c r="Y395" s="107"/>
      <c r="Z395" s="107"/>
      <c r="AA395" s="107"/>
      <c r="AB395" s="107"/>
      <c r="AC395" s="107"/>
      <c r="AD395" s="103"/>
      <c r="AE395" s="108"/>
      <c r="AF395" s="108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</row>
    <row r="396" s="105" customFormat="1" spans="1:47">
      <c r="A396" s="103"/>
      <c r="B396" s="103"/>
      <c r="C396" s="103"/>
      <c r="D396" s="103"/>
      <c r="E396" s="103"/>
      <c r="F396" s="106"/>
      <c r="G396" s="103"/>
      <c r="H396" s="103"/>
      <c r="I396" s="103"/>
      <c r="J396" s="103"/>
      <c r="K396" s="107"/>
      <c r="L396" s="103"/>
      <c r="M396" s="103"/>
      <c r="N396" s="103"/>
      <c r="O396" s="103"/>
      <c r="P396" s="103"/>
      <c r="Q396" s="103"/>
      <c r="R396" s="103"/>
      <c r="S396" s="107"/>
      <c r="T396" s="103"/>
      <c r="U396" s="107"/>
      <c r="V396" s="107"/>
      <c r="W396" s="103"/>
      <c r="X396" s="103"/>
      <c r="Y396" s="107"/>
      <c r="Z396" s="107"/>
      <c r="AA396" s="107"/>
      <c r="AB396" s="107"/>
      <c r="AC396" s="107"/>
      <c r="AD396" s="103"/>
      <c r="AE396" s="108"/>
      <c r="AF396" s="108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</row>
    <row r="397" s="105" customFormat="1" spans="1:47">
      <c r="A397" s="103"/>
      <c r="B397" s="103"/>
      <c r="C397" s="103"/>
      <c r="D397" s="103"/>
      <c r="E397" s="103"/>
      <c r="F397" s="106"/>
      <c r="G397" s="103"/>
      <c r="H397" s="103"/>
      <c r="I397" s="103"/>
      <c r="J397" s="103"/>
      <c r="K397" s="107"/>
      <c r="L397" s="103"/>
      <c r="M397" s="103"/>
      <c r="N397" s="103"/>
      <c r="O397" s="103"/>
      <c r="P397" s="103"/>
      <c r="Q397" s="103"/>
      <c r="R397" s="103"/>
      <c r="S397" s="107"/>
      <c r="T397" s="103"/>
      <c r="U397" s="107"/>
      <c r="V397" s="107"/>
      <c r="W397" s="103"/>
      <c r="X397" s="103"/>
      <c r="Y397" s="107"/>
      <c r="Z397" s="107"/>
      <c r="AA397" s="107"/>
      <c r="AB397" s="107"/>
      <c r="AC397" s="107"/>
      <c r="AD397" s="103"/>
      <c r="AE397" s="108"/>
      <c r="AF397" s="108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</row>
    <row r="398" s="105" customFormat="1" spans="1:47">
      <c r="A398" s="103"/>
      <c r="B398" s="103"/>
      <c r="C398" s="103"/>
      <c r="D398" s="103"/>
      <c r="E398" s="103"/>
      <c r="F398" s="106"/>
      <c r="G398" s="103"/>
      <c r="H398" s="103"/>
      <c r="I398" s="103"/>
      <c r="J398" s="103"/>
      <c r="K398" s="107"/>
      <c r="L398" s="103"/>
      <c r="M398" s="103"/>
      <c r="N398" s="103"/>
      <c r="O398" s="103"/>
      <c r="P398" s="103"/>
      <c r="Q398" s="103"/>
      <c r="R398" s="103"/>
      <c r="S398" s="107"/>
      <c r="T398" s="103"/>
      <c r="U398" s="107"/>
      <c r="V398" s="107"/>
      <c r="W398" s="103"/>
      <c r="X398" s="103"/>
      <c r="Y398" s="107"/>
      <c r="Z398" s="107"/>
      <c r="AA398" s="107"/>
      <c r="AB398" s="107"/>
      <c r="AC398" s="107"/>
      <c r="AD398" s="103"/>
      <c r="AE398" s="108"/>
      <c r="AF398" s="108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</row>
    <row r="399" s="105" customFormat="1" spans="1:47">
      <c r="A399" s="103"/>
      <c r="B399" s="103"/>
      <c r="C399" s="103"/>
      <c r="D399" s="103"/>
      <c r="E399" s="103"/>
      <c r="F399" s="106"/>
      <c r="G399" s="103"/>
      <c r="H399" s="103"/>
      <c r="I399" s="103"/>
      <c r="J399" s="103"/>
      <c r="K399" s="107"/>
      <c r="L399" s="103"/>
      <c r="M399" s="103"/>
      <c r="N399" s="103"/>
      <c r="O399" s="103"/>
      <c r="P399" s="103"/>
      <c r="Q399" s="103"/>
      <c r="R399" s="103"/>
      <c r="S399" s="107"/>
      <c r="T399" s="103"/>
      <c r="U399" s="107"/>
      <c r="V399" s="107"/>
      <c r="W399" s="103"/>
      <c r="X399" s="103"/>
      <c r="Y399" s="107"/>
      <c r="Z399" s="107"/>
      <c r="AA399" s="107"/>
      <c r="AB399" s="107"/>
      <c r="AC399" s="107"/>
      <c r="AD399" s="103"/>
      <c r="AE399" s="108"/>
      <c r="AF399" s="108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</row>
    <row r="400" s="105" customFormat="1" spans="1:47">
      <c r="A400" s="103"/>
      <c r="B400" s="103"/>
      <c r="C400" s="103"/>
      <c r="D400" s="103"/>
      <c r="E400" s="103"/>
      <c r="F400" s="106"/>
      <c r="G400" s="103"/>
      <c r="H400" s="103"/>
      <c r="I400" s="103"/>
      <c r="J400" s="103"/>
      <c r="K400" s="107"/>
      <c r="L400" s="103"/>
      <c r="M400" s="103"/>
      <c r="N400" s="103"/>
      <c r="O400" s="103"/>
      <c r="P400" s="103"/>
      <c r="Q400" s="103"/>
      <c r="R400" s="103"/>
      <c r="S400" s="107"/>
      <c r="T400" s="103"/>
      <c r="U400" s="107"/>
      <c r="V400" s="107"/>
      <c r="W400" s="103"/>
      <c r="X400" s="103"/>
      <c r="Y400" s="107"/>
      <c r="Z400" s="107"/>
      <c r="AA400" s="107"/>
      <c r="AB400" s="107"/>
      <c r="AC400" s="107"/>
      <c r="AD400" s="103"/>
      <c r="AE400" s="108"/>
      <c r="AF400" s="108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</row>
    <row r="401" s="105" customFormat="1" spans="1:47">
      <c r="A401" s="103"/>
      <c r="B401" s="103"/>
      <c r="C401" s="103"/>
      <c r="D401" s="103"/>
      <c r="E401" s="103"/>
      <c r="F401" s="106"/>
      <c r="G401" s="103"/>
      <c r="H401" s="103"/>
      <c r="I401" s="103"/>
      <c r="J401" s="103"/>
      <c r="K401" s="107"/>
      <c r="L401" s="103"/>
      <c r="M401" s="103"/>
      <c r="N401" s="103"/>
      <c r="O401" s="103"/>
      <c r="P401" s="103"/>
      <c r="Q401" s="103"/>
      <c r="R401" s="103"/>
      <c r="S401" s="107"/>
      <c r="T401" s="103"/>
      <c r="U401" s="107"/>
      <c r="V401" s="107"/>
      <c r="W401" s="103"/>
      <c r="X401" s="103"/>
      <c r="Y401" s="107"/>
      <c r="Z401" s="107"/>
      <c r="AA401" s="107"/>
      <c r="AB401" s="107"/>
      <c r="AC401" s="107"/>
      <c r="AD401" s="103"/>
      <c r="AE401" s="108"/>
      <c r="AF401" s="108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</row>
    <row r="402" s="105" customFormat="1" spans="1:47">
      <c r="A402" s="103"/>
      <c r="B402" s="103"/>
      <c r="C402" s="103"/>
      <c r="D402" s="103"/>
      <c r="E402" s="103"/>
      <c r="F402" s="106"/>
      <c r="G402" s="103"/>
      <c r="H402" s="103"/>
      <c r="I402" s="103"/>
      <c r="J402" s="103"/>
      <c r="K402" s="107"/>
      <c r="L402" s="103"/>
      <c r="M402" s="103"/>
      <c r="N402" s="103"/>
      <c r="O402" s="103"/>
      <c r="P402" s="103"/>
      <c r="Q402" s="103"/>
      <c r="R402" s="103"/>
      <c r="S402" s="107"/>
      <c r="T402" s="103"/>
      <c r="U402" s="107"/>
      <c r="V402" s="107"/>
      <c r="W402" s="103"/>
      <c r="X402" s="103"/>
      <c r="Y402" s="107"/>
      <c r="Z402" s="107"/>
      <c r="AA402" s="107"/>
      <c r="AB402" s="107"/>
      <c r="AC402" s="107"/>
      <c r="AD402" s="103"/>
      <c r="AE402" s="108"/>
      <c r="AF402" s="108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</row>
    <row r="403" s="105" customFormat="1" spans="1:47">
      <c r="A403" s="103"/>
      <c r="B403" s="103"/>
      <c r="C403" s="103"/>
      <c r="D403" s="103"/>
      <c r="E403" s="103"/>
      <c r="F403" s="106"/>
      <c r="G403" s="103"/>
      <c r="H403" s="103"/>
      <c r="I403" s="103"/>
      <c r="J403" s="103"/>
      <c r="K403" s="107"/>
      <c r="L403" s="103"/>
      <c r="M403" s="103"/>
      <c r="N403" s="103"/>
      <c r="O403" s="103"/>
      <c r="P403" s="103"/>
      <c r="Q403" s="103"/>
      <c r="R403" s="103"/>
      <c r="S403" s="107"/>
      <c r="T403" s="103"/>
      <c r="U403" s="107"/>
      <c r="V403" s="107"/>
      <c r="W403" s="103"/>
      <c r="X403" s="103"/>
      <c r="Y403" s="107"/>
      <c r="Z403" s="107"/>
      <c r="AA403" s="107"/>
      <c r="AB403" s="107"/>
      <c r="AC403" s="107"/>
      <c r="AD403" s="103"/>
      <c r="AE403" s="108"/>
      <c r="AF403" s="108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</row>
    <row r="404" s="105" customFormat="1" spans="1:47">
      <c r="A404" s="103"/>
      <c r="B404" s="103"/>
      <c r="C404" s="103"/>
      <c r="D404" s="103"/>
      <c r="E404" s="103"/>
      <c r="F404" s="106"/>
      <c r="G404" s="103"/>
      <c r="H404" s="103"/>
      <c r="I404" s="103"/>
      <c r="J404" s="103"/>
      <c r="K404" s="107"/>
      <c r="L404" s="103"/>
      <c r="M404" s="103"/>
      <c r="N404" s="103"/>
      <c r="O404" s="103"/>
      <c r="P404" s="103"/>
      <c r="Q404" s="103"/>
      <c r="R404" s="103"/>
      <c r="S404" s="107"/>
      <c r="T404" s="103"/>
      <c r="U404" s="107"/>
      <c r="V404" s="107"/>
      <c r="W404" s="103"/>
      <c r="X404" s="103"/>
      <c r="Y404" s="107"/>
      <c r="Z404" s="107"/>
      <c r="AA404" s="107"/>
      <c r="AB404" s="107"/>
      <c r="AC404" s="107"/>
      <c r="AD404" s="103"/>
      <c r="AE404" s="108"/>
      <c r="AF404" s="108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</row>
    <row r="405" s="105" customFormat="1" spans="1:47">
      <c r="A405" s="103"/>
      <c r="B405" s="103"/>
      <c r="C405" s="103"/>
      <c r="D405" s="103"/>
      <c r="E405" s="103"/>
      <c r="F405" s="106"/>
      <c r="G405" s="103"/>
      <c r="H405" s="103"/>
      <c r="I405" s="103"/>
      <c r="J405" s="103"/>
      <c r="K405" s="107"/>
      <c r="L405" s="103"/>
      <c r="M405" s="103"/>
      <c r="N405" s="103"/>
      <c r="O405" s="103"/>
      <c r="P405" s="103"/>
      <c r="Q405" s="103"/>
      <c r="R405" s="103"/>
      <c r="S405" s="107"/>
      <c r="T405" s="103"/>
      <c r="U405" s="107"/>
      <c r="V405" s="107"/>
      <c r="W405" s="103"/>
      <c r="X405" s="103"/>
      <c r="Y405" s="107"/>
      <c r="Z405" s="107"/>
      <c r="AA405" s="107"/>
      <c r="AB405" s="107"/>
      <c r="AC405" s="107"/>
      <c r="AD405" s="103"/>
      <c r="AE405" s="108"/>
      <c r="AF405" s="108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</row>
    <row r="406" s="105" customFormat="1" spans="1:47">
      <c r="A406" s="103"/>
      <c r="B406" s="103"/>
      <c r="C406" s="103"/>
      <c r="D406" s="103"/>
      <c r="E406" s="103"/>
      <c r="F406" s="106"/>
      <c r="G406" s="103"/>
      <c r="H406" s="103"/>
      <c r="I406" s="103"/>
      <c r="J406" s="103"/>
      <c r="K406" s="107"/>
      <c r="L406" s="103"/>
      <c r="M406" s="103"/>
      <c r="N406" s="103"/>
      <c r="O406" s="103"/>
      <c r="P406" s="103"/>
      <c r="Q406" s="103"/>
      <c r="R406" s="103"/>
      <c r="S406" s="107"/>
      <c r="T406" s="103"/>
      <c r="U406" s="107"/>
      <c r="V406" s="107"/>
      <c r="W406" s="103"/>
      <c r="X406" s="103"/>
      <c r="Y406" s="107"/>
      <c r="Z406" s="107"/>
      <c r="AA406" s="107"/>
      <c r="AB406" s="107"/>
      <c r="AC406" s="107"/>
      <c r="AD406" s="103"/>
      <c r="AE406" s="108"/>
      <c r="AF406" s="108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</row>
    <row r="407" s="105" customFormat="1" spans="1:47">
      <c r="A407" s="103"/>
      <c r="B407" s="103"/>
      <c r="C407" s="103"/>
      <c r="D407" s="103"/>
      <c r="E407" s="103"/>
      <c r="F407" s="106"/>
      <c r="G407" s="103"/>
      <c r="H407" s="103"/>
      <c r="I407" s="103"/>
      <c r="J407" s="103"/>
      <c r="K407" s="107"/>
      <c r="L407" s="103"/>
      <c r="M407" s="103"/>
      <c r="N407" s="103"/>
      <c r="O407" s="103"/>
      <c r="P407" s="103"/>
      <c r="Q407" s="103"/>
      <c r="R407" s="103"/>
      <c r="S407" s="107"/>
      <c r="T407" s="103"/>
      <c r="U407" s="107"/>
      <c r="V407" s="107"/>
      <c r="W407" s="103"/>
      <c r="X407" s="103"/>
      <c r="Y407" s="107"/>
      <c r="Z407" s="107"/>
      <c r="AA407" s="107"/>
      <c r="AB407" s="107"/>
      <c r="AC407" s="107"/>
      <c r="AD407" s="103"/>
      <c r="AE407" s="108"/>
      <c r="AF407" s="108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</row>
    <row r="408" s="105" customFormat="1" spans="1:47">
      <c r="A408" s="103"/>
      <c r="B408" s="103"/>
      <c r="C408" s="103"/>
      <c r="D408" s="103"/>
      <c r="E408" s="103"/>
      <c r="F408" s="106"/>
      <c r="G408" s="103"/>
      <c r="H408" s="103"/>
      <c r="I408" s="103"/>
      <c r="J408" s="103"/>
      <c r="K408" s="107"/>
      <c r="L408" s="103"/>
      <c r="M408" s="103"/>
      <c r="N408" s="103"/>
      <c r="O408" s="103"/>
      <c r="P408" s="103"/>
      <c r="Q408" s="103"/>
      <c r="R408" s="103"/>
      <c r="S408" s="107"/>
      <c r="T408" s="103"/>
      <c r="U408" s="107"/>
      <c r="V408" s="107"/>
      <c r="W408" s="103"/>
      <c r="X408" s="103"/>
      <c r="Y408" s="107"/>
      <c r="Z408" s="107"/>
      <c r="AA408" s="107"/>
      <c r="AB408" s="107"/>
      <c r="AC408" s="107"/>
      <c r="AD408" s="103"/>
      <c r="AE408" s="108"/>
      <c r="AF408" s="108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</row>
    <row r="409" s="105" customFormat="1" spans="1:47">
      <c r="A409" s="103"/>
      <c r="B409" s="103"/>
      <c r="C409" s="103"/>
      <c r="D409" s="103"/>
      <c r="E409" s="103"/>
      <c r="F409" s="106"/>
      <c r="G409" s="103"/>
      <c r="H409" s="103"/>
      <c r="I409" s="103"/>
      <c r="J409" s="103"/>
      <c r="K409" s="107"/>
      <c r="L409" s="103"/>
      <c r="M409" s="103"/>
      <c r="N409" s="103"/>
      <c r="O409" s="103"/>
      <c r="P409" s="103"/>
      <c r="Q409" s="103"/>
      <c r="R409" s="103"/>
      <c r="S409" s="107"/>
      <c r="T409" s="103"/>
      <c r="U409" s="107"/>
      <c r="V409" s="107"/>
      <c r="W409" s="103"/>
      <c r="X409" s="103"/>
      <c r="Y409" s="107"/>
      <c r="Z409" s="107"/>
      <c r="AA409" s="107"/>
      <c r="AB409" s="107"/>
      <c r="AC409" s="107"/>
      <c r="AD409" s="103"/>
      <c r="AE409" s="108"/>
      <c r="AF409" s="108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</row>
    <row r="410" s="105" customFormat="1" spans="1:47">
      <c r="A410" s="103"/>
      <c r="B410" s="103"/>
      <c r="C410" s="103"/>
      <c r="D410" s="103"/>
      <c r="E410" s="103"/>
      <c r="F410" s="106"/>
      <c r="G410" s="103"/>
      <c r="H410" s="103"/>
      <c r="I410" s="103"/>
      <c r="J410" s="103"/>
      <c r="K410" s="107"/>
      <c r="L410" s="103"/>
      <c r="M410" s="103"/>
      <c r="N410" s="103"/>
      <c r="O410" s="103"/>
      <c r="P410" s="103"/>
      <c r="Q410" s="103"/>
      <c r="R410" s="103"/>
      <c r="S410" s="107"/>
      <c r="T410" s="103"/>
      <c r="U410" s="107"/>
      <c r="V410" s="107"/>
      <c r="W410" s="103"/>
      <c r="X410" s="103"/>
      <c r="Y410" s="107"/>
      <c r="Z410" s="107"/>
      <c r="AA410" s="107"/>
      <c r="AB410" s="107"/>
      <c r="AC410" s="107"/>
      <c r="AD410" s="103"/>
      <c r="AE410" s="108"/>
      <c r="AF410" s="108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</row>
    <row r="411" s="105" customFormat="1" spans="1:47">
      <c r="A411" s="103"/>
      <c r="B411" s="103"/>
      <c r="C411" s="103"/>
      <c r="D411" s="103"/>
      <c r="E411" s="103"/>
      <c r="F411" s="106"/>
      <c r="G411" s="103"/>
      <c r="H411" s="103"/>
      <c r="I411" s="103"/>
      <c r="J411" s="103"/>
      <c r="K411" s="107"/>
      <c r="L411" s="103"/>
      <c r="M411" s="103"/>
      <c r="N411" s="103"/>
      <c r="O411" s="103"/>
      <c r="P411" s="103"/>
      <c r="Q411" s="103"/>
      <c r="R411" s="103"/>
      <c r="S411" s="107"/>
      <c r="T411" s="103"/>
      <c r="U411" s="107"/>
      <c r="V411" s="107"/>
      <c r="W411" s="103"/>
      <c r="X411" s="103"/>
      <c r="Y411" s="107"/>
      <c r="Z411" s="107"/>
      <c r="AA411" s="107"/>
      <c r="AB411" s="107"/>
      <c r="AC411" s="107"/>
      <c r="AD411" s="103"/>
      <c r="AE411" s="108"/>
      <c r="AF411" s="108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</row>
    <row r="412" s="105" customFormat="1" spans="1:47">
      <c r="A412" s="103"/>
      <c r="B412" s="103"/>
      <c r="C412" s="103"/>
      <c r="D412" s="103"/>
      <c r="E412" s="103"/>
      <c r="F412" s="106"/>
      <c r="G412" s="103"/>
      <c r="H412" s="103"/>
      <c r="I412" s="103"/>
      <c r="J412" s="103"/>
      <c r="K412" s="107"/>
      <c r="L412" s="103"/>
      <c r="M412" s="103"/>
      <c r="N412" s="103"/>
      <c r="O412" s="103"/>
      <c r="P412" s="103"/>
      <c r="Q412" s="103"/>
      <c r="R412" s="103"/>
      <c r="S412" s="107"/>
      <c r="T412" s="103"/>
      <c r="U412" s="107"/>
      <c r="V412" s="107"/>
      <c r="W412" s="103"/>
      <c r="X412" s="103"/>
      <c r="Y412" s="107"/>
      <c r="Z412" s="107"/>
      <c r="AA412" s="107"/>
      <c r="AB412" s="107"/>
      <c r="AC412" s="107"/>
      <c r="AD412" s="103"/>
      <c r="AE412" s="108"/>
      <c r="AF412" s="108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</row>
    <row r="413" s="105" customFormat="1" spans="1:47">
      <c r="A413" s="103"/>
      <c r="B413" s="103"/>
      <c r="C413" s="103"/>
      <c r="D413" s="103"/>
      <c r="E413" s="103"/>
      <c r="F413" s="106"/>
      <c r="G413" s="103"/>
      <c r="H413" s="103"/>
      <c r="I413" s="103"/>
      <c r="J413" s="103"/>
      <c r="K413" s="107"/>
      <c r="L413" s="103"/>
      <c r="M413" s="103"/>
      <c r="N413" s="103"/>
      <c r="O413" s="103"/>
      <c r="P413" s="103"/>
      <c r="Q413" s="103"/>
      <c r="R413" s="103"/>
      <c r="S413" s="107"/>
      <c r="T413" s="103"/>
      <c r="U413" s="107"/>
      <c r="V413" s="107"/>
      <c r="W413" s="103"/>
      <c r="X413" s="103"/>
      <c r="Y413" s="107"/>
      <c r="Z413" s="107"/>
      <c r="AA413" s="107"/>
      <c r="AB413" s="107"/>
      <c r="AC413" s="107"/>
      <c r="AD413" s="103"/>
      <c r="AE413" s="108"/>
      <c r="AF413" s="108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</row>
    <row r="414" s="105" customFormat="1" spans="1:47">
      <c r="A414" s="103"/>
      <c r="B414" s="103"/>
      <c r="C414" s="103"/>
      <c r="D414" s="103"/>
      <c r="E414" s="103"/>
      <c r="F414" s="106"/>
      <c r="G414" s="103"/>
      <c r="H414" s="103"/>
      <c r="I414" s="103"/>
      <c r="J414" s="103"/>
      <c r="K414" s="107"/>
      <c r="L414" s="103"/>
      <c r="M414" s="103"/>
      <c r="N414" s="103"/>
      <c r="O414" s="103"/>
      <c r="P414" s="103"/>
      <c r="Q414" s="103"/>
      <c r="R414" s="103"/>
      <c r="S414" s="107"/>
      <c r="T414" s="103"/>
      <c r="U414" s="107"/>
      <c r="V414" s="107"/>
      <c r="W414" s="103"/>
      <c r="X414" s="103"/>
      <c r="Y414" s="107"/>
      <c r="Z414" s="107"/>
      <c r="AA414" s="107"/>
      <c r="AB414" s="107"/>
      <c r="AC414" s="107"/>
      <c r="AD414" s="103"/>
      <c r="AE414" s="108"/>
      <c r="AF414" s="108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</row>
    <row r="415" s="105" customFormat="1" spans="1:47">
      <c r="A415" s="103"/>
      <c r="B415" s="103"/>
      <c r="C415" s="103"/>
      <c r="D415" s="103"/>
      <c r="E415" s="103"/>
      <c r="F415" s="106"/>
      <c r="G415" s="103"/>
      <c r="H415" s="103"/>
      <c r="I415" s="103"/>
      <c r="J415" s="103"/>
      <c r="K415" s="107"/>
      <c r="L415" s="103"/>
      <c r="M415" s="103"/>
      <c r="N415" s="103"/>
      <c r="O415" s="103"/>
      <c r="P415" s="103"/>
      <c r="Q415" s="103"/>
      <c r="R415" s="103"/>
      <c r="S415" s="107"/>
      <c r="T415" s="103"/>
      <c r="U415" s="107"/>
      <c r="V415" s="107"/>
      <c r="W415" s="103"/>
      <c r="X415" s="103"/>
      <c r="Y415" s="107"/>
      <c r="Z415" s="107"/>
      <c r="AA415" s="107"/>
      <c r="AB415" s="107"/>
      <c r="AC415" s="107"/>
      <c r="AD415" s="103"/>
      <c r="AE415" s="108"/>
      <c r="AF415" s="108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</row>
    <row r="416" s="105" customFormat="1" spans="1:47">
      <c r="A416" s="103"/>
      <c r="B416" s="103"/>
      <c r="C416" s="103"/>
      <c r="D416" s="103"/>
      <c r="E416" s="103"/>
      <c r="F416" s="106"/>
      <c r="G416" s="103"/>
      <c r="H416" s="103"/>
      <c r="I416" s="103"/>
      <c r="J416" s="103"/>
      <c r="K416" s="107"/>
      <c r="L416" s="103"/>
      <c r="M416" s="103"/>
      <c r="N416" s="103"/>
      <c r="O416" s="103"/>
      <c r="P416" s="103"/>
      <c r="Q416" s="103"/>
      <c r="R416" s="103"/>
      <c r="S416" s="107"/>
      <c r="T416" s="103"/>
      <c r="U416" s="107"/>
      <c r="V416" s="107"/>
      <c r="W416" s="103"/>
      <c r="X416" s="103"/>
      <c r="Y416" s="107"/>
      <c r="Z416" s="107"/>
      <c r="AA416" s="107"/>
      <c r="AB416" s="107"/>
      <c r="AC416" s="107"/>
      <c r="AD416" s="103"/>
      <c r="AE416" s="108"/>
      <c r="AF416" s="108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</row>
    <row r="417" s="105" customFormat="1" spans="1:47">
      <c r="A417" s="103"/>
      <c r="B417" s="103"/>
      <c r="C417" s="103"/>
      <c r="D417" s="103"/>
      <c r="E417" s="103"/>
      <c r="F417" s="106"/>
      <c r="G417" s="103"/>
      <c r="H417" s="103"/>
      <c r="I417" s="103"/>
      <c r="J417" s="103"/>
      <c r="K417" s="107"/>
      <c r="L417" s="103"/>
      <c r="M417" s="103"/>
      <c r="N417" s="103"/>
      <c r="O417" s="103"/>
      <c r="P417" s="103"/>
      <c r="Q417" s="103"/>
      <c r="R417" s="103"/>
      <c r="S417" s="107"/>
      <c r="T417" s="103"/>
      <c r="U417" s="107"/>
      <c r="V417" s="107"/>
      <c r="W417" s="103"/>
      <c r="X417" s="103"/>
      <c r="Y417" s="107"/>
      <c r="Z417" s="107"/>
      <c r="AA417" s="107"/>
      <c r="AB417" s="107"/>
      <c r="AC417" s="107"/>
      <c r="AD417" s="103"/>
      <c r="AE417" s="108"/>
      <c r="AF417" s="108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</row>
    <row r="418" s="105" customFormat="1" spans="1:47">
      <c r="A418" s="103"/>
      <c r="B418" s="103"/>
      <c r="C418" s="103"/>
      <c r="D418" s="103"/>
      <c r="E418" s="103"/>
      <c r="F418" s="106"/>
      <c r="G418" s="103"/>
      <c r="H418" s="103"/>
      <c r="I418" s="103"/>
      <c r="J418" s="103"/>
      <c r="K418" s="107"/>
      <c r="L418" s="103"/>
      <c r="M418" s="103"/>
      <c r="N418" s="103"/>
      <c r="O418" s="103"/>
      <c r="P418" s="103"/>
      <c r="Q418" s="103"/>
      <c r="R418" s="103"/>
      <c r="S418" s="107"/>
      <c r="T418" s="103"/>
      <c r="U418" s="107"/>
      <c r="V418" s="107"/>
      <c r="W418" s="103"/>
      <c r="X418" s="103"/>
      <c r="Y418" s="107"/>
      <c r="Z418" s="107"/>
      <c r="AA418" s="107"/>
      <c r="AB418" s="107"/>
      <c r="AC418" s="107"/>
      <c r="AD418" s="103"/>
      <c r="AE418" s="108"/>
      <c r="AF418" s="108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</row>
    <row r="419" s="105" customFormat="1" spans="1:47">
      <c r="A419" s="103"/>
      <c r="B419" s="103"/>
      <c r="C419" s="103"/>
      <c r="D419" s="103"/>
      <c r="E419" s="103"/>
      <c r="F419" s="106"/>
      <c r="G419" s="103"/>
      <c r="H419" s="103"/>
      <c r="I419" s="103"/>
      <c r="J419" s="103"/>
      <c r="K419" s="107"/>
      <c r="L419" s="103"/>
      <c r="M419" s="103"/>
      <c r="N419" s="103"/>
      <c r="O419" s="103"/>
      <c r="P419" s="103"/>
      <c r="Q419" s="103"/>
      <c r="R419" s="103"/>
      <c r="S419" s="107"/>
      <c r="T419" s="103"/>
      <c r="U419" s="107"/>
      <c r="V419" s="107"/>
      <c r="W419" s="103"/>
      <c r="X419" s="103"/>
      <c r="Y419" s="107"/>
      <c r="Z419" s="107"/>
      <c r="AA419" s="107"/>
      <c r="AB419" s="107"/>
      <c r="AC419" s="107"/>
      <c r="AD419" s="103"/>
      <c r="AE419" s="108"/>
      <c r="AF419" s="108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</row>
    <row r="420" s="105" customFormat="1" spans="1:47">
      <c r="A420" s="103"/>
      <c r="B420" s="103"/>
      <c r="C420" s="103"/>
      <c r="D420" s="103"/>
      <c r="E420" s="103"/>
      <c r="F420" s="106"/>
      <c r="G420" s="103"/>
      <c r="H420" s="103"/>
      <c r="I420" s="103"/>
      <c r="J420" s="103"/>
      <c r="K420" s="107"/>
      <c r="L420" s="103"/>
      <c r="M420" s="103"/>
      <c r="N420" s="103"/>
      <c r="O420" s="103"/>
      <c r="P420" s="103"/>
      <c r="Q420" s="103"/>
      <c r="R420" s="103"/>
      <c r="S420" s="107"/>
      <c r="T420" s="103"/>
      <c r="U420" s="107"/>
      <c r="V420" s="107"/>
      <c r="W420" s="103"/>
      <c r="X420" s="103"/>
      <c r="Y420" s="107"/>
      <c r="Z420" s="107"/>
      <c r="AA420" s="107"/>
      <c r="AB420" s="107"/>
      <c r="AC420" s="107"/>
      <c r="AD420" s="103"/>
      <c r="AE420" s="108"/>
      <c r="AF420" s="108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</row>
    <row r="421" s="105" customFormat="1" spans="1:47">
      <c r="A421" s="103"/>
      <c r="B421" s="103"/>
      <c r="C421" s="103"/>
      <c r="D421" s="103"/>
      <c r="E421" s="103"/>
      <c r="F421" s="106"/>
      <c r="G421" s="103"/>
      <c r="H421" s="103"/>
      <c r="I421" s="103"/>
      <c r="J421" s="103"/>
      <c r="K421" s="107"/>
      <c r="L421" s="103"/>
      <c r="M421" s="103"/>
      <c r="N421" s="103"/>
      <c r="O421" s="103"/>
      <c r="P421" s="103"/>
      <c r="Q421" s="103"/>
      <c r="R421" s="103"/>
      <c r="S421" s="107"/>
      <c r="T421" s="103"/>
      <c r="U421" s="107"/>
      <c r="V421" s="107"/>
      <c r="W421" s="103"/>
      <c r="X421" s="103"/>
      <c r="Y421" s="107"/>
      <c r="Z421" s="107"/>
      <c r="AA421" s="107"/>
      <c r="AB421" s="107"/>
      <c r="AC421" s="107"/>
      <c r="AD421" s="103"/>
      <c r="AE421" s="108"/>
      <c r="AF421" s="108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</row>
    <row r="422" s="105" customFormat="1" spans="1:47">
      <c r="A422" s="103"/>
      <c r="B422" s="103"/>
      <c r="C422" s="103"/>
      <c r="D422" s="103"/>
      <c r="E422" s="103"/>
      <c r="F422" s="106"/>
      <c r="G422" s="103"/>
      <c r="H422" s="103"/>
      <c r="I422" s="103"/>
      <c r="J422" s="103"/>
      <c r="K422" s="107"/>
      <c r="L422" s="103"/>
      <c r="M422" s="103"/>
      <c r="N422" s="103"/>
      <c r="O422" s="103"/>
      <c r="P422" s="103"/>
      <c r="Q422" s="103"/>
      <c r="R422" s="103"/>
      <c r="S422" s="107"/>
      <c r="T422" s="103"/>
      <c r="U422" s="107"/>
      <c r="V422" s="107"/>
      <c r="W422" s="103"/>
      <c r="X422" s="103"/>
      <c r="Y422" s="107"/>
      <c r="Z422" s="107"/>
      <c r="AA422" s="107"/>
      <c r="AB422" s="107"/>
      <c r="AC422" s="107"/>
      <c r="AD422" s="103"/>
      <c r="AE422" s="108"/>
      <c r="AF422" s="108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</row>
    <row r="423" s="105" customFormat="1" spans="1:47">
      <c r="A423" s="103"/>
      <c r="B423" s="103"/>
      <c r="C423" s="103"/>
      <c r="D423" s="103"/>
      <c r="E423" s="103"/>
      <c r="F423" s="106"/>
      <c r="G423" s="103"/>
      <c r="H423" s="103"/>
      <c r="I423" s="103"/>
      <c r="J423" s="103"/>
      <c r="K423" s="107"/>
      <c r="L423" s="103"/>
      <c r="M423" s="103"/>
      <c r="N423" s="103"/>
      <c r="O423" s="103"/>
      <c r="P423" s="103"/>
      <c r="Q423" s="103"/>
      <c r="R423" s="103"/>
      <c r="S423" s="107"/>
      <c r="T423" s="103"/>
      <c r="U423" s="107"/>
      <c r="V423" s="107"/>
      <c r="W423" s="103"/>
      <c r="X423" s="103"/>
      <c r="Y423" s="107"/>
      <c r="Z423" s="107"/>
      <c r="AA423" s="107"/>
      <c r="AB423" s="107"/>
      <c r="AC423" s="107"/>
      <c r="AD423" s="103"/>
      <c r="AE423" s="108"/>
      <c r="AF423" s="108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</row>
    <row r="424" s="105" customFormat="1" spans="1:47">
      <c r="A424" s="103"/>
      <c r="B424" s="103"/>
      <c r="C424" s="103"/>
      <c r="D424" s="103"/>
      <c r="E424" s="103"/>
      <c r="F424" s="106"/>
      <c r="G424" s="103"/>
      <c r="H424" s="103"/>
      <c r="I424" s="103"/>
      <c r="J424" s="103"/>
      <c r="K424" s="107"/>
      <c r="L424" s="103"/>
      <c r="M424" s="103"/>
      <c r="N424" s="103"/>
      <c r="O424" s="103"/>
      <c r="P424" s="103"/>
      <c r="Q424" s="103"/>
      <c r="R424" s="103"/>
      <c r="S424" s="107"/>
      <c r="T424" s="103"/>
      <c r="U424" s="107"/>
      <c r="V424" s="107"/>
      <c r="W424" s="103"/>
      <c r="X424" s="103"/>
      <c r="Y424" s="107"/>
      <c r="Z424" s="107"/>
      <c r="AA424" s="107"/>
      <c r="AB424" s="107"/>
      <c r="AC424" s="107"/>
      <c r="AD424" s="103"/>
      <c r="AE424" s="108"/>
      <c r="AF424" s="108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</row>
    <row r="425" s="105" customFormat="1" spans="1:47">
      <c r="A425" s="103"/>
      <c r="B425" s="103"/>
      <c r="C425" s="103"/>
      <c r="D425" s="103"/>
      <c r="E425" s="103"/>
      <c r="F425" s="106"/>
      <c r="G425" s="103"/>
      <c r="H425" s="103"/>
      <c r="I425" s="103"/>
      <c r="J425" s="103"/>
      <c r="K425" s="107"/>
      <c r="L425" s="103"/>
      <c r="M425" s="103"/>
      <c r="N425" s="103"/>
      <c r="O425" s="103"/>
      <c r="P425" s="103"/>
      <c r="Q425" s="103"/>
      <c r="R425" s="103"/>
      <c r="S425" s="107"/>
      <c r="T425" s="103"/>
      <c r="U425" s="107"/>
      <c r="V425" s="107"/>
      <c r="W425" s="103"/>
      <c r="X425" s="103"/>
      <c r="Y425" s="107"/>
      <c r="Z425" s="107"/>
      <c r="AA425" s="107"/>
      <c r="AB425" s="107"/>
      <c r="AC425" s="107"/>
      <c r="AD425" s="103"/>
      <c r="AE425" s="108"/>
      <c r="AF425" s="108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</row>
    <row r="426" s="105" customFormat="1" spans="1:47">
      <c r="A426" s="103"/>
      <c r="B426" s="103"/>
      <c r="C426" s="103"/>
      <c r="D426" s="103"/>
      <c r="E426" s="103"/>
      <c r="F426" s="106"/>
      <c r="G426" s="103"/>
      <c r="H426" s="103"/>
      <c r="I426" s="103"/>
      <c r="J426" s="103"/>
      <c r="K426" s="107"/>
      <c r="L426" s="103"/>
      <c r="M426" s="103"/>
      <c r="N426" s="103"/>
      <c r="O426" s="103"/>
      <c r="P426" s="103"/>
      <c r="Q426" s="103"/>
      <c r="R426" s="103"/>
      <c r="S426" s="107"/>
      <c r="T426" s="103"/>
      <c r="U426" s="107"/>
      <c r="V426" s="107"/>
      <c r="W426" s="103"/>
      <c r="X426" s="103"/>
      <c r="Y426" s="107"/>
      <c r="Z426" s="107"/>
      <c r="AA426" s="107"/>
      <c r="AB426" s="107"/>
      <c r="AC426" s="107"/>
      <c r="AD426" s="103"/>
      <c r="AE426" s="108"/>
      <c r="AF426" s="108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</row>
    <row r="427" s="105" customFormat="1" spans="1:47">
      <c r="A427" s="103"/>
      <c r="B427" s="103"/>
      <c r="C427" s="103"/>
      <c r="D427" s="103"/>
      <c r="E427" s="103"/>
      <c r="F427" s="106"/>
      <c r="G427" s="103"/>
      <c r="H427" s="103"/>
      <c r="I427" s="103"/>
      <c r="J427" s="103"/>
      <c r="K427" s="107"/>
      <c r="L427" s="103"/>
      <c r="M427" s="103"/>
      <c r="N427" s="103"/>
      <c r="O427" s="103"/>
      <c r="P427" s="103"/>
      <c r="Q427" s="103"/>
      <c r="R427" s="103"/>
      <c r="S427" s="107"/>
      <c r="T427" s="103"/>
      <c r="U427" s="107"/>
      <c r="V427" s="107"/>
      <c r="W427" s="103"/>
      <c r="X427" s="103"/>
      <c r="Y427" s="107"/>
      <c r="Z427" s="107"/>
      <c r="AA427" s="107"/>
      <c r="AB427" s="107"/>
      <c r="AC427" s="107"/>
      <c r="AD427" s="103"/>
      <c r="AE427" s="108"/>
      <c r="AF427" s="108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</row>
    <row r="428" s="105" customFormat="1" spans="1:47">
      <c r="A428" s="103"/>
      <c r="B428" s="103"/>
      <c r="C428" s="103"/>
      <c r="D428" s="103"/>
      <c r="E428" s="103"/>
      <c r="F428" s="106"/>
      <c r="G428" s="103"/>
      <c r="H428" s="103"/>
      <c r="I428" s="103"/>
      <c r="J428" s="103"/>
      <c r="K428" s="107"/>
      <c r="L428" s="103"/>
      <c r="M428" s="103"/>
      <c r="N428" s="103"/>
      <c r="O428" s="103"/>
      <c r="P428" s="103"/>
      <c r="Q428" s="103"/>
      <c r="R428" s="103"/>
      <c r="S428" s="107"/>
      <c r="T428" s="103"/>
      <c r="U428" s="107"/>
      <c r="V428" s="107"/>
      <c r="W428" s="103"/>
      <c r="X428" s="103"/>
      <c r="Y428" s="107"/>
      <c r="Z428" s="107"/>
      <c r="AA428" s="107"/>
      <c r="AB428" s="107"/>
      <c r="AC428" s="107"/>
      <c r="AD428" s="103"/>
      <c r="AE428" s="108"/>
      <c r="AF428" s="108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</row>
    <row r="429" s="105" customFormat="1" spans="1:47">
      <c r="A429" s="103"/>
      <c r="B429" s="103"/>
      <c r="C429" s="103"/>
      <c r="D429" s="103"/>
      <c r="E429" s="103"/>
      <c r="F429" s="106"/>
      <c r="G429" s="103"/>
      <c r="H429" s="103"/>
      <c r="I429" s="103"/>
      <c r="J429" s="103"/>
      <c r="K429" s="107"/>
      <c r="L429" s="103"/>
      <c r="M429" s="103"/>
      <c r="N429" s="103"/>
      <c r="O429" s="103"/>
      <c r="P429" s="103"/>
      <c r="Q429" s="103"/>
      <c r="R429" s="103"/>
      <c r="S429" s="107"/>
      <c r="T429" s="103"/>
      <c r="U429" s="107"/>
      <c r="V429" s="107"/>
      <c r="W429" s="103"/>
      <c r="X429" s="103"/>
      <c r="Y429" s="107"/>
      <c r="Z429" s="107"/>
      <c r="AA429" s="107"/>
      <c r="AB429" s="107"/>
      <c r="AC429" s="107"/>
      <c r="AD429" s="103"/>
      <c r="AE429" s="108"/>
      <c r="AF429" s="108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</row>
    <row r="430" s="105" customFormat="1" spans="1:47">
      <c r="A430" s="103"/>
      <c r="B430" s="103"/>
      <c r="C430" s="103"/>
      <c r="D430" s="103"/>
      <c r="E430" s="103"/>
      <c r="F430" s="106"/>
      <c r="G430" s="103"/>
      <c r="H430" s="103"/>
      <c r="I430" s="103"/>
      <c r="J430" s="103"/>
      <c r="K430" s="107"/>
      <c r="L430" s="103"/>
      <c r="M430" s="103"/>
      <c r="N430" s="103"/>
      <c r="O430" s="103"/>
      <c r="P430" s="103"/>
      <c r="Q430" s="103"/>
      <c r="R430" s="103"/>
      <c r="S430" s="107"/>
      <c r="T430" s="103"/>
      <c r="U430" s="107"/>
      <c r="V430" s="107"/>
      <c r="W430" s="103"/>
      <c r="X430" s="103"/>
      <c r="Y430" s="107"/>
      <c r="Z430" s="107"/>
      <c r="AA430" s="107"/>
      <c r="AB430" s="107"/>
      <c r="AC430" s="107"/>
      <c r="AD430" s="103"/>
      <c r="AE430" s="108"/>
      <c r="AF430" s="108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</row>
    <row r="431" s="105" customFormat="1" spans="1:47">
      <c r="A431" s="103"/>
      <c r="B431" s="103"/>
      <c r="C431" s="103"/>
      <c r="D431" s="103"/>
      <c r="E431" s="103"/>
      <c r="F431" s="106"/>
      <c r="G431" s="103"/>
      <c r="H431" s="103"/>
      <c r="I431" s="103"/>
      <c r="J431" s="103"/>
      <c r="K431" s="107"/>
      <c r="L431" s="103"/>
      <c r="M431" s="103"/>
      <c r="N431" s="103"/>
      <c r="O431" s="103"/>
      <c r="P431" s="103"/>
      <c r="Q431" s="103"/>
      <c r="R431" s="103"/>
      <c r="S431" s="107"/>
      <c r="T431" s="103"/>
      <c r="U431" s="107"/>
      <c r="V431" s="107"/>
      <c r="W431" s="103"/>
      <c r="X431" s="103"/>
      <c r="Y431" s="107"/>
      <c r="Z431" s="107"/>
      <c r="AA431" s="107"/>
      <c r="AB431" s="107"/>
      <c r="AC431" s="107"/>
      <c r="AD431" s="103"/>
      <c r="AE431" s="108"/>
      <c r="AF431" s="108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</row>
    <row r="432" s="105" customFormat="1" spans="1:47">
      <c r="A432" s="103"/>
      <c r="B432" s="103"/>
      <c r="C432" s="103"/>
      <c r="D432" s="103"/>
      <c r="E432" s="103"/>
      <c r="F432" s="106"/>
      <c r="G432" s="103"/>
      <c r="H432" s="103"/>
      <c r="I432" s="103"/>
      <c r="J432" s="103"/>
      <c r="K432" s="107"/>
      <c r="L432" s="103"/>
      <c r="M432" s="103"/>
      <c r="N432" s="103"/>
      <c r="O432" s="103"/>
      <c r="P432" s="103"/>
      <c r="Q432" s="103"/>
      <c r="R432" s="103"/>
      <c r="S432" s="107"/>
      <c r="T432" s="103"/>
      <c r="U432" s="107"/>
      <c r="V432" s="107"/>
      <c r="W432" s="103"/>
      <c r="X432" s="103"/>
      <c r="Y432" s="107"/>
      <c r="Z432" s="107"/>
      <c r="AA432" s="107"/>
      <c r="AB432" s="107"/>
      <c r="AC432" s="107"/>
      <c r="AD432" s="103"/>
      <c r="AE432" s="108"/>
      <c r="AF432" s="108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</row>
    <row r="433" s="105" customFormat="1" spans="1:47">
      <c r="A433" s="103"/>
      <c r="B433" s="103"/>
      <c r="C433" s="103"/>
      <c r="D433" s="103"/>
      <c r="E433" s="103"/>
      <c r="F433" s="106"/>
      <c r="G433" s="103"/>
      <c r="H433" s="103"/>
      <c r="I433" s="103"/>
      <c r="J433" s="103"/>
      <c r="K433" s="107"/>
      <c r="L433" s="103"/>
      <c r="M433" s="103"/>
      <c r="N433" s="103"/>
      <c r="O433" s="103"/>
      <c r="P433" s="103"/>
      <c r="Q433" s="103"/>
      <c r="R433" s="103"/>
      <c r="S433" s="107"/>
      <c r="T433" s="103"/>
      <c r="U433" s="107"/>
      <c r="V433" s="107"/>
      <c r="W433" s="103"/>
      <c r="X433" s="103"/>
      <c r="Y433" s="107"/>
      <c r="Z433" s="107"/>
      <c r="AA433" s="107"/>
      <c r="AB433" s="107"/>
      <c r="AC433" s="107"/>
      <c r="AD433" s="103"/>
      <c r="AE433" s="108"/>
      <c r="AF433" s="108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</row>
    <row r="434" s="105" customFormat="1" spans="1:47">
      <c r="A434" s="103"/>
      <c r="B434" s="103"/>
      <c r="C434" s="103"/>
      <c r="D434" s="103"/>
      <c r="E434" s="103"/>
      <c r="F434" s="106"/>
      <c r="G434" s="103"/>
      <c r="H434" s="103"/>
      <c r="I434" s="103"/>
      <c r="J434" s="103"/>
      <c r="K434" s="107"/>
      <c r="L434" s="103"/>
      <c r="M434" s="103"/>
      <c r="N434" s="103"/>
      <c r="O434" s="103"/>
      <c r="P434" s="103"/>
      <c r="Q434" s="103"/>
      <c r="R434" s="103"/>
      <c r="S434" s="107"/>
      <c r="T434" s="103"/>
      <c r="U434" s="107"/>
      <c r="V434" s="107"/>
      <c r="W434" s="103"/>
      <c r="X434" s="103"/>
      <c r="Y434" s="107"/>
      <c r="Z434" s="107"/>
      <c r="AA434" s="107"/>
      <c r="AB434" s="107"/>
      <c r="AC434" s="107"/>
      <c r="AD434" s="103"/>
      <c r="AE434" s="108"/>
      <c r="AF434" s="108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</row>
    <row r="435" s="105" customFormat="1" spans="1:47">
      <c r="A435" s="103"/>
      <c r="B435" s="103"/>
      <c r="C435" s="103"/>
      <c r="D435" s="103"/>
      <c r="E435" s="103"/>
      <c r="F435" s="106"/>
      <c r="G435" s="103"/>
      <c r="H435" s="103"/>
      <c r="I435" s="103"/>
      <c r="J435" s="103"/>
      <c r="K435" s="107"/>
      <c r="L435" s="103"/>
      <c r="M435" s="103"/>
      <c r="N435" s="103"/>
      <c r="O435" s="103"/>
      <c r="P435" s="103"/>
      <c r="Q435" s="103"/>
      <c r="R435" s="103"/>
      <c r="S435" s="107"/>
      <c r="T435" s="103"/>
      <c r="U435" s="107"/>
      <c r="V435" s="107"/>
      <c r="W435" s="103"/>
      <c r="X435" s="103"/>
      <c r="Y435" s="107"/>
      <c r="Z435" s="107"/>
      <c r="AA435" s="107"/>
      <c r="AB435" s="107"/>
      <c r="AC435" s="107"/>
      <c r="AD435" s="103"/>
      <c r="AE435" s="108"/>
      <c r="AF435" s="108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</row>
    <row r="436" s="105" customFormat="1" spans="1:47">
      <c r="A436" s="103"/>
      <c r="B436" s="103"/>
      <c r="C436" s="103"/>
      <c r="D436" s="103"/>
      <c r="E436" s="103"/>
      <c r="F436" s="106"/>
      <c r="G436" s="103"/>
      <c r="H436" s="103"/>
      <c r="I436" s="103"/>
      <c r="J436" s="103"/>
      <c r="K436" s="107"/>
      <c r="L436" s="103"/>
      <c r="M436" s="103"/>
      <c r="N436" s="103"/>
      <c r="O436" s="103"/>
      <c r="P436" s="103"/>
      <c r="Q436" s="103"/>
      <c r="R436" s="103"/>
      <c r="S436" s="107"/>
      <c r="T436" s="103"/>
      <c r="U436" s="107"/>
      <c r="V436" s="107"/>
      <c r="W436" s="103"/>
      <c r="X436" s="103"/>
      <c r="Y436" s="107"/>
      <c r="Z436" s="107"/>
      <c r="AA436" s="107"/>
      <c r="AB436" s="107"/>
      <c r="AC436" s="107"/>
      <c r="AD436" s="103"/>
      <c r="AE436" s="108"/>
      <c r="AF436" s="108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</row>
    <row r="437" s="105" customFormat="1" spans="1:47">
      <c r="A437" s="103"/>
      <c r="B437" s="103"/>
      <c r="C437" s="103"/>
      <c r="D437" s="103"/>
      <c r="E437" s="103"/>
      <c r="F437" s="106"/>
      <c r="G437" s="103"/>
      <c r="H437" s="103"/>
      <c r="I437" s="103"/>
      <c r="J437" s="103"/>
      <c r="K437" s="107"/>
      <c r="L437" s="103"/>
      <c r="M437" s="103"/>
      <c r="N437" s="103"/>
      <c r="O437" s="103"/>
      <c r="P437" s="103"/>
      <c r="Q437" s="103"/>
      <c r="R437" s="103"/>
      <c r="S437" s="107"/>
      <c r="T437" s="103"/>
      <c r="U437" s="107"/>
      <c r="V437" s="107"/>
      <c r="W437" s="103"/>
      <c r="X437" s="103"/>
      <c r="Y437" s="107"/>
      <c r="Z437" s="107"/>
      <c r="AA437" s="107"/>
      <c r="AB437" s="107"/>
      <c r="AC437" s="107"/>
      <c r="AD437" s="103"/>
      <c r="AE437" s="108"/>
      <c r="AF437" s="108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</row>
    <row r="438" s="105" customFormat="1" spans="1:47">
      <c r="A438" s="103"/>
      <c r="B438" s="103"/>
      <c r="C438" s="103"/>
      <c r="D438" s="103"/>
      <c r="E438" s="103"/>
      <c r="F438" s="106"/>
      <c r="G438" s="103"/>
      <c r="H438" s="103"/>
      <c r="I438" s="103"/>
      <c r="J438" s="103"/>
      <c r="K438" s="107"/>
      <c r="L438" s="103"/>
      <c r="M438" s="103"/>
      <c r="N438" s="103"/>
      <c r="O438" s="103"/>
      <c r="P438" s="103"/>
      <c r="Q438" s="103"/>
      <c r="R438" s="103"/>
      <c r="S438" s="107"/>
      <c r="T438" s="103"/>
      <c r="U438" s="107"/>
      <c r="V438" s="107"/>
      <c r="W438" s="103"/>
      <c r="X438" s="103"/>
      <c r="Y438" s="107"/>
      <c r="Z438" s="107"/>
      <c r="AA438" s="107"/>
      <c r="AB438" s="107"/>
      <c r="AC438" s="107"/>
      <c r="AD438" s="103"/>
      <c r="AE438" s="108"/>
      <c r="AF438" s="108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</row>
    <row r="439" s="105" customFormat="1" spans="1:47">
      <c r="A439" s="103"/>
      <c r="B439" s="103"/>
      <c r="C439" s="103"/>
      <c r="D439" s="103"/>
      <c r="E439" s="103"/>
      <c r="F439" s="106"/>
      <c r="G439" s="103"/>
      <c r="H439" s="103"/>
      <c r="I439" s="103"/>
      <c r="J439" s="103"/>
      <c r="K439" s="107"/>
      <c r="L439" s="103"/>
      <c r="M439" s="103"/>
      <c r="N439" s="103"/>
      <c r="O439" s="103"/>
      <c r="P439" s="103"/>
      <c r="Q439" s="103"/>
      <c r="R439" s="103"/>
      <c r="S439" s="107"/>
      <c r="T439" s="103"/>
      <c r="U439" s="107"/>
      <c r="V439" s="107"/>
      <c r="W439" s="103"/>
      <c r="X439" s="103"/>
      <c r="Y439" s="107"/>
      <c r="Z439" s="107"/>
      <c r="AA439" s="107"/>
      <c r="AB439" s="107"/>
      <c r="AC439" s="107"/>
      <c r="AD439" s="103"/>
      <c r="AE439" s="108"/>
      <c r="AF439" s="108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</row>
    <row r="440" s="105" customFormat="1" spans="1:47">
      <c r="A440" s="103"/>
      <c r="B440" s="103"/>
      <c r="C440" s="103"/>
      <c r="D440" s="103"/>
      <c r="E440" s="103"/>
      <c r="F440" s="106"/>
      <c r="G440" s="103"/>
      <c r="H440" s="103"/>
      <c r="I440" s="103"/>
      <c r="J440" s="103"/>
      <c r="K440" s="107"/>
      <c r="L440" s="103"/>
      <c r="M440" s="103"/>
      <c r="N440" s="103"/>
      <c r="O440" s="103"/>
      <c r="P440" s="103"/>
      <c r="Q440" s="103"/>
      <c r="R440" s="103"/>
      <c r="S440" s="107"/>
      <c r="T440" s="103"/>
      <c r="U440" s="107"/>
      <c r="V440" s="107"/>
      <c r="W440" s="103"/>
      <c r="X440" s="103"/>
      <c r="Y440" s="107"/>
      <c r="Z440" s="107"/>
      <c r="AA440" s="107"/>
      <c r="AB440" s="107"/>
      <c r="AC440" s="107"/>
      <c r="AD440" s="103"/>
      <c r="AE440" s="108"/>
      <c r="AF440" s="108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</row>
    <row r="441" s="105" customFormat="1" spans="1:47">
      <c r="A441" s="103"/>
      <c r="B441" s="103"/>
      <c r="C441" s="103"/>
      <c r="D441" s="103"/>
      <c r="E441" s="103"/>
      <c r="F441" s="106"/>
      <c r="G441" s="103"/>
      <c r="H441" s="103"/>
      <c r="I441" s="103"/>
      <c r="J441" s="103"/>
      <c r="K441" s="107"/>
      <c r="L441" s="103"/>
      <c r="M441" s="103"/>
      <c r="N441" s="103"/>
      <c r="O441" s="103"/>
      <c r="P441" s="103"/>
      <c r="Q441" s="103"/>
      <c r="R441" s="103"/>
      <c r="S441" s="107"/>
      <c r="T441" s="103"/>
      <c r="U441" s="107"/>
      <c r="V441" s="107"/>
      <c r="W441" s="103"/>
      <c r="X441" s="103"/>
      <c r="Y441" s="107"/>
      <c r="Z441" s="107"/>
      <c r="AA441" s="107"/>
      <c r="AB441" s="107"/>
      <c r="AC441" s="107"/>
      <c r="AD441" s="103"/>
      <c r="AE441" s="108"/>
      <c r="AF441" s="108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</row>
    <row r="442" s="105" customFormat="1" spans="1:47">
      <c r="A442" s="103"/>
      <c r="B442" s="103"/>
      <c r="C442" s="103"/>
      <c r="D442" s="103"/>
      <c r="E442" s="103"/>
      <c r="F442" s="106"/>
      <c r="G442" s="103"/>
      <c r="H442" s="103"/>
      <c r="I442" s="103"/>
      <c r="J442" s="103"/>
      <c r="K442" s="107"/>
      <c r="L442" s="103"/>
      <c r="M442" s="103"/>
      <c r="N442" s="103"/>
      <c r="O442" s="103"/>
      <c r="P442" s="103"/>
      <c r="Q442" s="103"/>
      <c r="R442" s="103"/>
      <c r="S442" s="107"/>
      <c r="T442" s="103"/>
      <c r="U442" s="107"/>
      <c r="V442" s="107"/>
      <c r="W442" s="103"/>
      <c r="X442" s="103"/>
      <c r="Y442" s="107"/>
      <c r="Z442" s="107"/>
      <c r="AA442" s="107"/>
      <c r="AB442" s="107"/>
      <c r="AC442" s="107"/>
      <c r="AD442" s="103"/>
      <c r="AE442" s="108"/>
      <c r="AF442" s="108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</row>
    <row r="443" s="105" customFormat="1" spans="1:47">
      <c r="A443" s="103"/>
      <c r="B443" s="103"/>
      <c r="C443" s="103"/>
      <c r="D443" s="103"/>
      <c r="E443" s="103"/>
      <c r="F443" s="106"/>
      <c r="G443" s="103"/>
      <c r="H443" s="103"/>
      <c r="I443" s="103"/>
      <c r="J443" s="103"/>
      <c r="K443" s="107"/>
      <c r="L443" s="103"/>
      <c r="M443" s="103"/>
      <c r="N443" s="103"/>
      <c r="O443" s="103"/>
      <c r="P443" s="103"/>
      <c r="Q443" s="103"/>
      <c r="R443" s="103"/>
      <c r="S443" s="107"/>
      <c r="T443" s="103"/>
      <c r="U443" s="107"/>
      <c r="V443" s="107"/>
      <c r="W443" s="103"/>
      <c r="X443" s="103"/>
      <c r="Y443" s="107"/>
      <c r="Z443" s="107"/>
      <c r="AA443" s="107"/>
      <c r="AB443" s="107"/>
      <c r="AC443" s="107"/>
      <c r="AD443" s="103"/>
      <c r="AE443" s="108"/>
      <c r="AF443" s="108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</row>
    <row r="444" s="105" customFormat="1" spans="1:47">
      <c r="A444" s="103"/>
      <c r="B444" s="103"/>
      <c r="C444" s="103"/>
      <c r="D444" s="103"/>
      <c r="E444" s="103"/>
      <c r="F444" s="106"/>
      <c r="G444" s="103"/>
      <c r="H444" s="103"/>
      <c r="I444" s="103"/>
      <c r="J444" s="103"/>
      <c r="K444" s="107"/>
      <c r="L444" s="103"/>
      <c r="M444" s="103"/>
      <c r="N444" s="103"/>
      <c r="O444" s="103"/>
      <c r="P444" s="103"/>
      <c r="Q444" s="103"/>
      <c r="R444" s="103"/>
      <c r="S444" s="107"/>
      <c r="T444" s="103"/>
      <c r="U444" s="107"/>
      <c r="V444" s="107"/>
      <c r="W444" s="103"/>
      <c r="X444" s="103"/>
      <c r="Y444" s="107"/>
      <c r="Z444" s="107"/>
      <c r="AA444" s="107"/>
      <c r="AB444" s="107"/>
      <c r="AC444" s="107"/>
      <c r="AD444" s="103"/>
      <c r="AE444" s="108"/>
      <c r="AF444" s="108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</row>
    <row r="445" s="105" customFormat="1" spans="1:47">
      <c r="A445" s="103"/>
      <c r="B445" s="103"/>
      <c r="C445" s="103"/>
      <c r="D445" s="103"/>
      <c r="E445" s="103"/>
      <c r="F445" s="106"/>
      <c r="G445" s="103"/>
      <c r="H445" s="103"/>
      <c r="I445" s="103"/>
      <c r="J445" s="103"/>
      <c r="K445" s="107"/>
      <c r="L445" s="103"/>
      <c r="M445" s="103"/>
      <c r="N445" s="103"/>
      <c r="O445" s="103"/>
      <c r="P445" s="103"/>
      <c r="Q445" s="103"/>
      <c r="R445" s="103"/>
      <c r="S445" s="107"/>
      <c r="T445" s="103"/>
      <c r="U445" s="107"/>
      <c r="V445" s="107"/>
      <c r="W445" s="103"/>
      <c r="X445" s="103"/>
      <c r="Y445" s="107"/>
      <c r="Z445" s="107"/>
      <c r="AA445" s="107"/>
      <c r="AB445" s="107"/>
      <c r="AC445" s="107"/>
      <c r="AD445" s="103"/>
      <c r="AE445" s="108"/>
      <c r="AF445" s="108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</row>
    <row r="446" s="105" customFormat="1" spans="1:47">
      <c r="A446" s="103"/>
      <c r="B446" s="103"/>
      <c r="C446" s="103"/>
      <c r="D446" s="103"/>
      <c r="E446" s="103"/>
      <c r="F446" s="106"/>
      <c r="G446" s="103"/>
      <c r="H446" s="103"/>
      <c r="I446" s="103"/>
      <c r="J446" s="103"/>
      <c r="K446" s="107"/>
      <c r="L446" s="103"/>
      <c r="M446" s="103"/>
      <c r="N446" s="103"/>
      <c r="O446" s="103"/>
      <c r="P446" s="103"/>
      <c r="Q446" s="103"/>
      <c r="R446" s="103"/>
      <c r="S446" s="107"/>
      <c r="T446" s="103"/>
      <c r="U446" s="107"/>
      <c r="V446" s="107"/>
      <c r="W446" s="103"/>
      <c r="X446" s="103"/>
      <c r="Y446" s="107"/>
      <c r="Z446" s="107"/>
      <c r="AA446" s="107"/>
      <c r="AB446" s="107"/>
      <c r="AC446" s="107"/>
      <c r="AD446" s="103"/>
      <c r="AE446" s="108"/>
      <c r="AF446" s="108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</row>
    <row r="447" s="105" customFormat="1" spans="1:47">
      <c r="A447" s="103"/>
      <c r="B447" s="103"/>
      <c r="C447" s="103"/>
      <c r="D447" s="103"/>
      <c r="E447" s="103"/>
      <c r="F447" s="106"/>
      <c r="G447" s="103"/>
      <c r="H447" s="103"/>
      <c r="I447" s="103"/>
      <c r="J447" s="103"/>
      <c r="K447" s="107"/>
      <c r="L447" s="103"/>
      <c r="M447" s="103"/>
      <c r="N447" s="103"/>
      <c r="O447" s="103"/>
      <c r="P447" s="103"/>
      <c r="Q447" s="103"/>
      <c r="R447" s="103"/>
      <c r="S447" s="107"/>
      <c r="T447" s="103"/>
      <c r="U447" s="107"/>
      <c r="V447" s="107"/>
      <c r="W447" s="103"/>
      <c r="X447" s="103"/>
      <c r="Y447" s="107"/>
      <c r="Z447" s="107"/>
      <c r="AA447" s="107"/>
      <c r="AB447" s="107"/>
      <c r="AC447" s="107"/>
      <c r="AD447" s="103"/>
      <c r="AE447" s="108"/>
      <c r="AF447" s="108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</row>
    <row r="448" s="105" customFormat="1" spans="1:47">
      <c r="A448" s="103"/>
      <c r="B448" s="103"/>
      <c r="C448" s="103"/>
      <c r="D448" s="103"/>
      <c r="E448" s="103"/>
      <c r="F448" s="106"/>
      <c r="G448" s="103"/>
      <c r="H448" s="103"/>
      <c r="I448" s="103"/>
      <c r="J448" s="103"/>
      <c r="K448" s="107"/>
      <c r="L448" s="103"/>
      <c r="M448" s="103"/>
      <c r="N448" s="103"/>
      <c r="O448" s="103"/>
      <c r="P448" s="103"/>
      <c r="Q448" s="103"/>
      <c r="R448" s="103"/>
      <c r="S448" s="107"/>
      <c r="T448" s="103"/>
      <c r="U448" s="107"/>
      <c r="V448" s="107"/>
      <c r="W448" s="103"/>
      <c r="X448" s="103"/>
      <c r="Y448" s="107"/>
      <c r="Z448" s="107"/>
      <c r="AA448" s="107"/>
      <c r="AB448" s="107"/>
      <c r="AC448" s="107"/>
      <c r="AD448" s="103"/>
      <c r="AE448" s="108"/>
      <c r="AF448" s="108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</row>
    <row r="449" s="105" customFormat="1" spans="1:47">
      <c r="A449" s="103"/>
      <c r="B449" s="103"/>
      <c r="C449" s="103"/>
      <c r="D449" s="103"/>
      <c r="E449" s="103"/>
      <c r="F449" s="106"/>
      <c r="G449" s="103"/>
      <c r="H449" s="103"/>
      <c r="I449" s="103"/>
      <c r="J449" s="103"/>
      <c r="K449" s="107"/>
      <c r="L449" s="103"/>
      <c r="M449" s="103"/>
      <c r="N449" s="103"/>
      <c r="O449" s="103"/>
      <c r="P449" s="103"/>
      <c r="Q449" s="103"/>
      <c r="R449" s="103"/>
      <c r="S449" s="107"/>
      <c r="T449" s="103"/>
      <c r="U449" s="107"/>
      <c r="V449" s="107"/>
      <c r="W449" s="103"/>
      <c r="X449" s="103"/>
      <c r="Y449" s="107"/>
      <c r="Z449" s="107"/>
      <c r="AA449" s="107"/>
      <c r="AB449" s="107"/>
      <c r="AC449" s="107"/>
      <c r="AD449" s="103"/>
      <c r="AE449" s="108"/>
      <c r="AF449" s="108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</row>
    <row r="450" s="105" customFormat="1" spans="1:47">
      <c r="A450" s="103"/>
      <c r="B450" s="103"/>
      <c r="C450" s="103"/>
      <c r="D450" s="103"/>
      <c r="E450" s="103"/>
      <c r="F450" s="106"/>
      <c r="G450" s="103"/>
      <c r="H450" s="103"/>
      <c r="I450" s="103"/>
      <c r="J450" s="103"/>
      <c r="K450" s="107"/>
      <c r="L450" s="103"/>
      <c r="M450" s="103"/>
      <c r="N450" s="103"/>
      <c r="O450" s="103"/>
      <c r="P450" s="103"/>
      <c r="Q450" s="103"/>
      <c r="R450" s="103"/>
      <c r="S450" s="107"/>
      <c r="T450" s="103"/>
      <c r="U450" s="107"/>
      <c r="V450" s="107"/>
      <c r="W450" s="103"/>
      <c r="X450" s="103"/>
      <c r="Y450" s="107"/>
      <c r="Z450" s="107"/>
      <c r="AA450" s="107"/>
      <c r="AB450" s="107"/>
      <c r="AC450" s="107"/>
      <c r="AD450" s="103"/>
      <c r="AE450" s="108"/>
      <c r="AF450" s="108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</row>
    <row r="451" s="105" customFormat="1" spans="1:47">
      <c r="A451" s="103"/>
      <c r="B451" s="103"/>
      <c r="C451" s="103"/>
      <c r="D451" s="103"/>
      <c r="E451" s="103"/>
      <c r="F451" s="106"/>
      <c r="G451" s="103"/>
      <c r="H451" s="103"/>
      <c r="I451" s="103"/>
      <c r="J451" s="103"/>
      <c r="K451" s="107"/>
      <c r="L451" s="103"/>
      <c r="M451" s="103"/>
      <c r="N451" s="103"/>
      <c r="O451" s="103"/>
      <c r="P451" s="103"/>
      <c r="Q451" s="103"/>
      <c r="R451" s="103"/>
      <c r="S451" s="107"/>
      <c r="T451" s="103"/>
      <c r="U451" s="107"/>
      <c r="V451" s="107"/>
      <c r="W451" s="103"/>
      <c r="X451" s="103"/>
      <c r="Y451" s="107"/>
      <c r="Z451" s="107"/>
      <c r="AA451" s="107"/>
      <c r="AB451" s="107"/>
      <c r="AC451" s="107"/>
      <c r="AD451" s="103"/>
      <c r="AE451" s="108"/>
      <c r="AF451" s="108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</row>
    <row r="452" s="105" customFormat="1" spans="1:47">
      <c r="A452" s="103"/>
      <c r="B452" s="103"/>
      <c r="C452" s="103"/>
      <c r="D452" s="103"/>
      <c r="E452" s="103"/>
      <c r="F452" s="106"/>
      <c r="G452" s="103"/>
      <c r="H452" s="103"/>
      <c r="I452" s="103"/>
      <c r="J452" s="103"/>
      <c r="K452" s="107"/>
      <c r="L452" s="103"/>
      <c r="M452" s="103"/>
      <c r="N452" s="103"/>
      <c r="O452" s="103"/>
      <c r="P452" s="103"/>
      <c r="Q452" s="103"/>
      <c r="R452" s="103"/>
      <c r="S452" s="107"/>
      <c r="T452" s="103"/>
      <c r="U452" s="107"/>
      <c r="V452" s="107"/>
      <c r="W452" s="103"/>
      <c r="X452" s="103"/>
      <c r="Y452" s="107"/>
      <c r="Z452" s="107"/>
      <c r="AA452" s="107"/>
      <c r="AB452" s="107"/>
      <c r="AC452" s="107"/>
      <c r="AD452" s="103"/>
      <c r="AE452" s="108"/>
      <c r="AF452" s="108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</row>
    <row r="453" s="105" customFormat="1" spans="1:47">
      <c r="A453" s="103"/>
      <c r="B453" s="103"/>
      <c r="C453" s="103"/>
      <c r="D453" s="103"/>
      <c r="E453" s="103"/>
      <c r="F453" s="106"/>
      <c r="G453" s="103"/>
      <c r="H453" s="103"/>
      <c r="I453" s="103"/>
      <c r="J453" s="103"/>
      <c r="K453" s="107"/>
      <c r="L453" s="103"/>
      <c r="M453" s="103"/>
      <c r="N453" s="103"/>
      <c r="O453" s="103"/>
      <c r="P453" s="103"/>
      <c r="Q453" s="103"/>
      <c r="R453" s="103"/>
      <c r="S453" s="107"/>
      <c r="T453" s="103"/>
      <c r="U453" s="107"/>
      <c r="V453" s="107"/>
      <c r="W453" s="103"/>
      <c r="X453" s="103"/>
      <c r="Y453" s="107"/>
      <c r="Z453" s="107"/>
      <c r="AA453" s="107"/>
      <c r="AB453" s="107"/>
      <c r="AC453" s="107"/>
      <c r="AD453" s="103"/>
      <c r="AE453" s="108"/>
      <c r="AF453" s="108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</row>
    <row r="454" s="105" customFormat="1" spans="1:47">
      <c r="A454" s="103"/>
      <c r="B454" s="103"/>
      <c r="C454" s="103"/>
      <c r="D454" s="103"/>
      <c r="E454" s="103"/>
      <c r="F454" s="106"/>
      <c r="G454" s="103"/>
      <c r="H454" s="103"/>
      <c r="I454" s="103"/>
      <c r="J454" s="103"/>
      <c r="K454" s="107"/>
      <c r="L454" s="103"/>
      <c r="M454" s="103"/>
      <c r="N454" s="103"/>
      <c r="O454" s="103"/>
      <c r="P454" s="103"/>
      <c r="Q454" s="103"/>
      <c r="R454" s="103"/>
      <c r="S454" s="107"/>
      <c r="T454" s="103"/>
      <c r="U454" s="107"/>
      <c r="V454" s="107"/>
      <c r="W454" s="103"/>
      <c r="X454" s="103"/>
      <c r="Y454" s="107"/>
      <c r="Z454" s="107"/>
      <c r="AA454" s="107"/>
      <c r="AB454" s="107"/>
      <c r="AC454" s="107"/>
      <c r="AD454" s="103"/>
      <c r="AE454" s="108"/>
      <c r="AF454" s="108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</row>
    <row r="455" s="105" customFormat="1" spans="1:47">
      <c r="A455" s="103"/>
      <c r="B455" s="103"/>
      <c r="C455" s="103"/>
      <c r="D455" s="103"/>
      <c r="E455" s="103"/>
      <c r="F455" s="106"/>
      <c r="G455" s="103"/>
      <c r="H455" s="103"/>
      <c r="I455" s="103"/>
      <c r="J455" s="103"/>
      <c r="K455" s="107"/>
      <c r="L455" s="103"/>
      <c r="M455" s="103"/>
      <c r="N455" s="103"/>
      <c r="O455" s="103"/>
      <c r="P455" s="103"/>
      <c r="Q455" s="103"/>
      <c r="R455" s="103"/>
      <c r="S455" s="107"/>
      <c r="T455" s="103"/>
      <c r="U455" s="107"/>
      <c r="V455" s="107"/>
      <c r="W455" s="103"/>
      <c r="X455" s="103"/>
      <c r="Y455" s="107"/>
      <c r="Z455" s="107"/>
      <c r="AA455" s="107"/>
      <c r="AB455" s="107"/>
      <c r="AC455" s="107"/>
      <c r="AD455" s="103"/>
      <c r="AE455" s="108"/>
      <c r="AF455" s="108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</row>
    <row r="456" s="105" customFormat="1" spans="1:47">
      <c r="A456" s="103"/>
      <c r="B456" s="103"/>
      <c r="C456" s="103"/>
      <c r="D456" s="103"/>
      <c r="E456" s="103"/>
      <c r="F456" s="106"/>
      <c r="G456" s="103"/>
      <c r="H456" s="103"/>
      <c r="I456" s="103"/>
      <c r="J456" s="103"/>
      <c r="K456" s="107"/>
      <c r="L456" s="103"/>
      <c r="M456" s="103"/>
      <c r="N456" s="103"/>
      <c r="O456" s="103"/>
      <c r="P456" s="103"/>
      <c r="Q456" s="103"/>
      <c r="R456" s="103"/>
      <c r="S456" s="107"/>
      <c r="T456" s="103"/>
      <c r="U456" s="107"/>
      <c r="V456" s="107"/>
      <c r="W456" s="103"/>
      <c r="X456" s="103"/>
      <c r="Y456" s="107"/>
      <c r="Z456" s="107"/>
      <c r="AA456" s="107"/>
      <c r="AB456" s="107"/>
      <c r="AC456" s="107"/>
      <c r="AD456" s="103"/>
      <c r="AE456" s="108"/>
      <c r="AF456" s="108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</row>
    <row r="457" s="105" customFormat="1" spans="1:47">
      <c r="A457" s="103"/>
      <c r="B457" s="103"/>
      <c r="C457" s="103"/>
      <c r="D457" s="103"/>
      <c r="E457" s="103"/>
      <c r="F457" s="106"/>
      <c r="G457" s="103"/>
      <c r="H457" s="103"/>
      <c r="I457" s="103"/>
      <c r="J457" s="103"/>
      <c r="K457" s="107"/>
      <c r="L457" s="103"/>
      <c r="M457" s="103"/>
      <c r="N457" s="103"/>
      <c r="O457" s="103"/>
      <c r="P457" s="103"/>
      <c r="Q457" s="103"/>
      <c r="R457" s="103"/>
      <c r="S457" s="107"/>
      <c r="T457" s="103"/>
      <c r="U457" s="107"/>
      <c r="V457" s="107"/>
      <c r="W457" s="103"/>
      <c r="X457" s="103"/>
      <c r="Y457" s="107"/>
      <c r="Z457" s="107"/>
      <c r="AA457" s="107"/>
      <c r="AB457" s="107"/>
      <c r="AC457" s="107"/>
      <c r="AD457" s="103"/>
      <c r="AE457" s="108"/>
      <c r="AF457" s="108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</row>
    <row r="458" s="105" customFormat="1" spans="1:47">
      <c r="A458" s="103"/>
      <c r="B458" s="103"/>
      <c r="C458" s="103"/>
      <c r="D458" s="103"/>
      <c r="E458" s="103"/>
      <c r="F458" s="106"/>
      <c r="G458" s="103"/>
      <c r="H458" s="103"/>
      <c r="I458" s="103"/>
      <c r="J458" s="103"/>
      <c r="K458" s="107"/>
      <c r="L458" s="103"/>
      <c r="M458" s="103"/>
      <c r="N458" s="103"/>
      <c r="O458" s="103"/>
      <c r="P458" s="103"/>
      <c r="Q458" s="103"/>
      <c r="R458" s="103"/>
      <c r="S458" s="107"/>
      <c r="T458" s="103"/>
      <c r="U458" s="107"/>
      <c r="V458" s="107"/>
      <c r="W458" s="103"/>
      <c r="X458" s="103"/>
      <c r="Y458" s="107"/>
      <c r="Z458" s="107"/>
      <c r="AA458" s="107"/>
      <c r="AB458" s="107"/>
      <c r="AC458" s="107"/>
      <c r="AD458" s="103"/>
      <c r="AE458" s="108"/>
      <c r="AF458" s="108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</row>
    <row r="459" s="105" customFormat="1" spans="1:47">
      <c r="A459" s="103"/>
      <c r="B459" s="103"/>
      <c r="C459" s="103"/>
      <c r="D459" s="103"/>
      <c r="E459" s="103"/>
      <c r="F459" s="106"/>
      <c r="G459" s="103"/>
      <c r="H459" s="103"/>
      <c r="I459" s="103"/>
      <c r="J459" s="103"/>
      <c r="K459" s="107"/>
      <c r="L459" s="103"/>
      <c r="M459" s="103"/>
      <c r="N459" s="103"/>
      <c r="O459" s="103"/>
      <c r="P459" s="103"/>
      <c r="Q459" s="103"/>
      <c r="R459" s="103"/>
      <c r="S459" s="107"/>
      <c r="T459" s="103"/>
      <c r="U459" s="107"/>
      <c r="V459" s="107"/>
      <c r="W459" s="103"/>
      <c r="X459" s="103"/>
      <c r="Y459" s="107"/>
      <c r="Z459" s="107"/>
      <c r="AA459" s="107"/>
      <c r="AB459" s="107"/>
      <c r="AC459" s="107"/>
      <c r="AD459" s="103"/>
      <c r="AE459" s="108"/>
      <c r="AF459" s="108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</row>
    <row r="460" s="105" customFormat="1" spans="1:47">
      <c r="A460" s="103"/>
      <c r="B460" s="103"/>
      <c r="C460" s="103"/>
      <c r="D460" s="103"/>
      <c r="E460" s="103"/>
      <c r="F460" s="106"/>
      <c r="G460" s="103"/>
      <c r="H460" s="103"/>
      <c r="I460" s="103"/>
      <c r="J460" s="103"/>
      <c r="K460" s="107"/>
      <c r="L460" s="103"/>
      <c r="M460" s="103"/>
      <c r="N460" s="103"/>
      <c r="O460" s="103"/>
      <c r="P460" s="103"/>
      <c r="Q460" s="103"/>
      <c r="R460" s="103"/>
      <c r="S460" s="107"/>
      <c r="T460" s="103"/>
      <c r="U460" s="107"/>
      <c r="V460" s="107"/>
      <c r="W460" s="103"/>
      <c r="X460" s="103"/>
      <c r="Y460" s="107"/>
      <c r="Z460" s="107"/>
      <c r="AA460" s="107"/>
      <c r="AB460" s="107"/>
      <c r="AC460" s="107"/>
      <c r="AD460" s="103"/>
      <c r="AE460" s="108"/>
      <c r="AF460" s="108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</row>
    <row r="461" s="105" customFormat="1" spans="1:47">
      <c r="A461" s="103"/>
      <c r="B461" s="103"/>
      <c r="C461" s="103"/>
      <c r="D461" s="103"/>
      <c r="E461" s="103"/>
      <c r="F461" s="106"/>
      <c r="G461" s="103"/>
      <c r="H461" s="103"/>
      <c r="I461" s="103"/>
      <c r="J461" s="103"/>
      <c r="K461" s="107"/>
      <c r="L461" s="103"/>
      <c r="M461" s="103"/>
      <c r="N461" s="103"/>
      <c r="O461" s="103"/>
      <c r="P461" s="103"/>
      <c r="Q461" s="103"/>
      <c r="R461" s="103"/>
      <c r="S461" s="107"/>
      <c r="T461" s="103"/>
      <c r="U461" s="107"/>
      <c r="V461" s="107"/>
      <c r="W461" s="103"/>
      <c r="X461" s="103"/>
      <c r="Y461" s="107"/>
      <c r="Z461" s="107"/>
      <c r="AA461" s="107"/>
      <c r="AB461" s="107"/>
      <c r="AC461" s="107"/>
      <c r="AD461" s="103"/>
      <c r="AE461" s="108"/>
      <c r="AF461" s="108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</row>
    <row r="462" s="105" customFormat="1" spans="1:47">
      <c r="A462" s="103"/>
      <c r="B462" s="103"/>
      <c r="C462" s="103"/>
      <c r="D462" s="103"/>
      <c r="E462" s="103"/>
      <c r="F462" s="106"/>
      <c r="G462" s="103"/>
      <c r="H462" s="103"/>
      <c r="I462" s="103"/>
      <c r="J462" s="103"/>
      <c r="K462" s="107"/>
      <c r="L462" s="103"/>
      <c r="M462" s="103"/>
      <c r="N462" s="103"/>
      <c r="O462" s="103"/>
      <c r="P462" s="103"/>
      <c r="Q462" s="103"/>
      <c r="R462" s="103"/>
      <c r="S462" s="107"/>
      <c r="T462" s="103"/>
      <c r="U462" s="107"/>
      <c r="V462" s="107"/>
      <c r="W462" s="103"/>
      <c r="X462" s="103"/>
      <c r="Y462" s="107"/>
      <c r="Z462" s="107"/>
      <c r="AA462" s="107"/>
      <c r="AB462" s="107"/>
      <c r="AC462" s="107"/>
      <c r="AD462" s="103"/>
      <c r="AE462" s="108"/>
      <c r="AF462" s="108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</row>
    <row r="463" s="105" customFormat="1" spans="1:47">
      <c r="A463" s="103"/>
      <c r="B463" s="103"/>
      <c r="C463" s="103"/>
      <c r="D463" s="103"/>
      <c r="E463" s="103"/>
      <c r="F463" s="106"/>
      <c r="G463" s="103"/>
      <c r="H463" s="103"/>
      <c r="I463" s="103"/>
      <c r="J463" s="103"/>
      <c r="K463" s="107"/>
      <c r="L463" s="103"/>
      <c r="M463" s="103"/>
      <c r="N463" s="103"/>
      <c r="O463" s="103"/>
      <c r="P463" s="103"/>
      <c r="Q463" s="103"/>
      <c r="R463" s="103"/>
      <c r="S463" s="107"/>
      <c r="T463" s="103"/>
      <c r="U463" s="107"/>
      <c r="V463" s="107"/>
      <c r="W463" s="103"/>
      <c r="X463" s="103"/>
      <c r="Y463" s="107"/>
      <c r="Z463" s="107"/>
      <c r="AA463" s="107"/>
      <c r="AB463" s="107"/>
      <c r="AC463" s="107"/>
      <c r="AD463" s="103"/>
      <c r="AE463" s="108"/>
      <c r="AF463" s="108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</row>
    <row r="464" s="105" customFormat="1" spans="1:47">
      <c r="A464" s="103"/>
      <c r="B464" s="103"/>
      <c r="C464" s="103"/>
      <c r="D464" s="103"/>
      <c r="E464" s="103"/>
      <c r="F464" s="106"/>
      <c r="G464" s="103"/>
      <c r="H464" s="103"/>
      <c r="I464" s="103"/>
      <c r="J464" s="103"/>
      <c r="K464" s="107"/>
      <c r="L464" s="103"/>
      <c r="M464" s="103"/>
      <c r="N464" s="103"/>
      <c r="O464" s="103"/>
      <c r="P464" s="103"/>
      <c r="Q464" s="103"/>
      <c r="R464" s="103"/>
      <c r="S464" s="107"/>
      <c r="T464" s="103"/>
      <c r="U464" s="107"/>
      <c r="V464" s="107"/>
      <c r="W464" s="103"/>
      <c r="X464" s="103"/>
      <c r="Y464" s="107"/>
      <c r="Z464" s="107"/>
      <c r="AA464" s="107"/>
      <c r="AB464" s="107"/>
      <c r="AC464" s="107"/>
      <c r="AD464" s="103"/>
      <c r="AE464" s="108"/>
      <c r="AF464" s="108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</row>
    <row r="465" s="105" customFormat="1" spans="1:47">
      <c r="A465" s="103"/>
      <c r="B465" s="103"/>
      <c r="C465" s="103"/>
      <c r="D465" s="103"/>
      <c r="E465" s="103"/>
      <c r="F465" s="106"/>
      <c r="G465" s="103"/>
      <c r="H465" s="103"/>
      <c r="I465" s="103"/>
      <c r="J465" s="103"/>
      <c r="K465" s="107"/>
      <c r="L465" s="103"/>
      <c r="M465" s="103"/>
      <c r="N465" s="103"/>
      <c r="O465" s="103"/>
      <c r="P465" s="103"/>
      <c r="Q465" s="103"/>
      <c r="R465" s="103"/>
      <c r="S465" s="107"/>
      <c r="T465" s="103"/>
      <c r="U465" s="107"/>
      <c r="V465" s="107"/>
      <c r="W465" s="103"/>
      <c r="X465" s="103"/>
      <c r="Y465" s="107"/>
      <c r="Z465" s="107"/>
      <c r="AA465" s="107"/>
      <c r="AB465" s="107"/>
      <c r="AC465" s="107"/>
      <c r="AD465" s="103"/>
      <c r="AE465" s="108"/>
      <c r="AF465" s="108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</row>
    <row r="466" s="105" customFormat="1" spans="1:47">
      <c r="A466" s="103"/>
      <c r="B466" s="103"/>
      <c r="C466" s="103"/>
      <c r="D466" s="103"/>
      <c r="E466" s="103"/>
      <c r="F466" s="106"/>
      <c r="G466" s="103"/>
      <c r="H466" s="103"/>
      <c r="I466" s="103"/>
      <c r="J466" s="103"/>
      <c r="K466" s="107"/>
      <c r="L466" s="103"/>
      <c r="M466" s="103"/>
      <c r="N466" s="103"/>
      <c r="O466" s="103"/>
      <c r="P466" s="103"/>
      <c r="Q466" s="103"/>
      <c r="R466" s="103"/>
      <c r="S466" s="107"/>
      <c r="T466" s="103"/>
      <c r="U466" s="107"/>
      <c r="V466" s="107"/>
      <c r="W466" s="103"/>
      <c r="X466" s="103"/>
      <c r="Y466" s="107"/>
      <c r="Z466" s="107"/>
      <c r="AA466" s="107"/>
      <c r="AB466" s="107"/>
      <c r="AC466" s="107"/>
      <c r="AD466" s="103"/>
      <c r="AE466" s="108"/>
      <c r="AF466" s="108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</row>
    <row r="467" s="105" customFormat="1" spans="1:47">
      <c r="A467" s="103"/>
      <c r="B467" s="103"/>
      <c r="C467" s="103"/>
      <c r="D467" s="103"/>
      <c r="E467" s="103"/>
      <c r="F467" s="106"/>
      <c r="G467" s="103"/>
      <c r="H467" s="103"/>
      <c r="I467" s="103"/>
      <c r="J467" s="103"/>
      <c r="K467" s="107"/>
      <c r="L467" s="103"/>
      <c r="M467" s="103"/>
      <c r="N467" s="103"/>
      <c r="O467" s="103"/>
      <c r="P467" s="103"/>
      <c r="Q467" s="103"/>
      <c r="R467" s="103"/>
      <c r="S467" s="107"/>
      <c r="T467" s="103"/>
      <c r="U467" s="107"/>
      <c r="V467" s="107"/>
      <c r="W467" s="103"/>
      <c r="X467" s="103"/>
      <c r="Y467" s="107"/>
      <c r="Z467" s="107"/>
      <c r="AA467" s="107"/>
      <c r="AB467" s="107"/>
      <c r="AC467" s="107"/>
      <c r="AD467" s="103"/>
      <c r="AE467" s="108"/>
      <c r="AF467" s="108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</row>
    <row r="468" s="105" customFormat="1" spans="1:47">
      <c r="A468" s="103"/>
      <c r="B468" s="103"/>
      <c r="C468" s="103"/>
      <c r="D468" s="103"/>
      <c r="E468" s="103"/>
      <c r="F468" s="106"/>
      <c r="G468" s="103"/>
      <c r="H468" s="103"/>
      <c r="I468" s="103"/>
      <c r="J468" s="103"/>
      <c r="K468" s="107"/>
      <c r="L468" s="103"/>
      <c r="M468" s="103"/>
      <c r="N468" s="103"/>
      <c r="O468" s="103"/>
      <c r="P468" s="103"/>
      <c r="Q468" s="103"/>
      <c r="R468" s="103"/>
      <c r="S468" s="107"/>
      <c r="T468" s="103"/>
      <c r="U468" s="107"/>
      <c r="V468" s="107"/>
      <c r="W468" s="103"/>
      <c r="X468" s="103"/>
      <c r="Y468" s="107"/>
      <c r="Z468" s="107"/>
      <c r="AA468" s="107"/>
      <c r="AB468" s="107"/>
      <c r="AC468" s="107"/>
      <c r="AD468" s="103"/>
      <c r="AE468" s="108"/>
      <c r="AF468" s="108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3"/>
    </row>
    <row r="469" s="105" customFormat="1" spans="1:47">
      <c r="A469" s="103"/>
      <c r="B469" s="103"/>
      <c r="C469" s="103"/>
      <c r="D469" s="103"/>
      <c r="E469" s="103"/>
      <c r="F469" s="106"/>
      <c r="G469" s="103"/>
      <c r="H469" s="103"/>
      <c r="I469" s="103"/>
      <c r="J469" s="103"/>
      <c r="K469" s="107"/>
      <c r="L469" s="103"/>
      <c r="M469" s="103"/>
      <c r="N469" s="103"/>
      <c r="O469" s="103"/>
      <c r="P469" s="103"/>
      <c r="Q469" s="103"/>
      <c r="R469" s="103"/>
      <c r="S469" s="107"/>
      <c r="T469" s="103"/>
      <c r="U469" s="107"/>
      <c r="V469" s="107"/>
      <c r="W469" s="103"/>
      <c r="X469" s="103"/>
      <c r="Y469" s="107"/>
      <c r="Z469" s="107"/>
      <c r="AA469" s="107"/>
      <c r="AB469" s="107"/>
      <c r="AC469" s="107"/>
      <c r="AD469" s="103"/>
      <c r="AE469" s="108"/>
      <c r="AF469" s="108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3"/>
    </row>
    <row r="470" s="105" customFormat="1" spans="1:47">
      <c r="A470" s="103"/>
      <c r="B470" s="103"/>
      <c r="C470" s="103"/>
      <c r="D470" s="103"/>
      <c r="E470" s="103"/>
      <c r="F470" s="106"/>
      <c r="G470" s="103"/>
      <c r="H470" s="103"/>
      <c r="I470" s="103"/>
      <c r="J470" s="103"/>
      <c r="K470" s="107"/>
      <c r="L470" s="103"/>
      <c r="M470" s="103"/>
      <c r="N470" s="103"/>
      <c r="O470" s="103"/>
      <c r="P470" s="103"/>
      <c r="Q470" s="103"/>
      <c r="R470" s="103"/>
      <c r="S470" s="107"/>
      <c r="T470" s="103"/>
      <c r="U470" s="107"/>
      <c r="V470" s="107"/>
      <c r="W470" s="103"/>
      <c r="X470" s="103"/>
      <c r="Y470" s="107"/>
      <c r="Z470" s="107"/>
      <c r="AA470" s="107"/>
      <c r="AB470" s="107"/>
      <c r="AC470" s="107"/>
      <c r="AD470" s="103"/>
      <c r="AE470" s="108"/>
      <c r="AF470" s="108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</row>
    <row r="471" s="105" customFormat="1" spans="1:47">
      <c r="A471" s="103"/>
      <c r="B471" s="103"/>
      <c r="C471" s="103"/>
      <c r="D471" s="103"/>
      <c r="E471" s="103"/>
      <c r="F471" s="106"/>
      <c r="G471" s="103"/>
      <c r="H471" s="103"/>
      <c r="I471" s="103"/>
      <c r="J471" s="103"/>
      <c r="K471" s="107"/>
      <c r="L471" s="103"/>
      <c r="M471" s="103"/>
      <c r="N471" s="103"/>
      <c r="O471" s="103"/>
      <c r="P471" s="103"/>
      <c r="Q471" s="103"/>
      <c r="R471" s="103"/>
      <c r="S471" s="107"/>
      <c r="T471" s="103"/>
      <c r="U471" s="107"/>
      <c r="V471" s="107"/>
      <c r="W471" s="103"/>
      <c r="X471" s="103"/>
      <c r="Y471" s="107"/>
      <c r="Z471" s="107"/>
      <c r="AA471" s="107"/>
      <c r="AB471" s="107"/>
      <c r="AC471" s="107"/>
      <c r="AD471" s="103"/>
      <c r="AE471" s="108"/>
      <c r="AF471" s="108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3"/>
    </row>
    <row r="472" s="105" customFormat="1" spans="1:47">
      <c r="A472" s="103"/>
      <c r="B472" s="103"/>
      <c r="C472" s="103"/>
      <c r="D472" s="103"/>
      <c r="E472" s="103"/>
      <c r="F472" s="106"/>
      <c r="G472" s="103"/>
      <c r="H472" s="103"/>
      <c r="I472" s="103"/>
      <c r="J472" s="103"/>
      <c r="K472" s="107"/>
      <c r="L472" s="103"/>
      <c r="M472" s="103"/>
      <c r="N472" s="103"/>
      <c r="O472" s="103"/>
      <c r="P472" s="103"/>
      <c r="Q472" s="103"/>
      <c r="R472" s="103"/>
      <c r="S472" s="107"/>
      <c r="T472" s="103"/>
      <c r="U472" s="107"/>
      <c r="V472" s="107"/>
      <c r="W472" s="103"/>
      <c r="X472" s="103"/>
      <c r="Y472" s="107"/>
      <c r="Z472" s="107"/>
      <c r="AA472" s="107"/>
      <c r="AB472" s="107"/>
      <c r="AC472" s="107"/>
      <c r="AD472" s="103"/>
      <c r="AE472" s="108"/>
      <c r="AF472" s="108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  <c r="AU472" s="103"/>
    </row>
    <row r="473" s="105" customFormat="1" spans="1:47">
      <c r="A473" s="103"/>
      <c r="B473" s="103"/>
      <c r="C473" s="103"/>
      <c r="D473" s="103"/>
      <c r="E473" s="103"/>
      <c r="F473" s="106"/>
      <c r="G473" s="103"/>
      <c r="H473" s="103"/>
      <c r="I473" s="103"/>
      <c r="J473" s="103"/>
      <c r="K473" s="107"/>
      <c r="L473" s="103"/>
      <c r="M473" s="103"/>
      <c r="N473" s="103"/>
      <c r="O473" s="103"/>
      <c r="P473" s="103"/>
      <c r="Q473" s="103"/>
      <c r="R473" s="103"/>
      <c r="S473" s="107"/>
      <c r="T473" s="103"/>
      <c r="U473" s="107"/>
      <c r="V473" s="107"/>
      <c r="W473" s="103"/>
      <c r="X473" s="103"/>
      <c r="Y473" s="107"/>
      <c r="Z473" s="107"/>
      <c r="AA473" s="107"/>
      <c r="AB473" s="107"/>
      <c r="AC473" s="107"/>
      <c r="AD473" s="103"/>
      <c r="AE473" s="108"/>
      <c r="AF473" s="108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  <c r="AU473" s="103"/>
    </row>
    <row r="474" s="105" customFormat="1" spans="1:47">
      <c r="A474" s="103"/>
      <c r="B474" s="103"/>
      <c r="C474" s="103"/>
      <c r="D474" s="103"/>
      <c r="E474" s="103"/>
      <c r="F474" s="106"/>
      <c r="G474" s="103"/>
      <c r="H474" s="103"/>
      <c r="I474" s="103"/>
      <c r="J474" s="103"/>
      <c r="K474" s="107"/>
      <c r="L474" s="103"/>
      <c r="M474" s="103"/>
      <c r="N474" s="103"/>
      <c r="O474" s="103"/>
      <c r="P474" s="103"/>
      <c r="Q474" s="103"/>
      <c r="R474" s="103"/>
      <c r="S474" s="107"/>
      <c r="T474" s="103"/>
      <c r="U474" s="107"/>
      <c r="V474" s="107"/>
      <c r="W474" s="103"/>
      <c r="X474" s="103"/>
      <c r="Y474" s="107"/>
      <c r="Z474" s="107"/>
      <c r="AA474" s="107"/>
      <c r="AB474" s="107"/>
      <c r="AC474" s="107"/>
      <c r="AD474" s="103"/>
      <c r="AE474" s="108"/>
      <c r="AF474" s="108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  <c r="AU474" s="103"/>
    </row>
    <row r="475" s="105" customFormat="1" spans="1:47">
      <c r="A475" s="103"/>
      <c r="B475" s="103"/>
      <c r="C475" s="103"/>
      <c r="D475" s="103"/>
      <c r="E475" s="103"/>
      <c r="F475" s="106"/>
      <c r="G475" s="103"/>
      <c r="H475" s="103"/>
      <c r="I475" s="103"/>
      <c r="J475" s="103"/>
      <c r="K475" s="107"/>
      <c r="L475" s="103"/>
      <c r="M475" s="103"/>
      <c r="N475" s="103"/>
      <c r="O475" s="103"/>
      <c r="P475" s="103"/>
      <c r="Q475" s="103"/>
      <c r="R475" s="103"/>
      <c r="S475" s="107"/>
      <c r="T475" s="103"/>
      <c r="U475" s="107"/>
      <c r="V475" s="107"/>
      <c r="W475" s="103"/>
      <c r="X475" s="103"/>
      <c r="Y475" s="107"/>
      <c r="Z475" s="107"/>
      <c r="AA475" s="107"/>
      <c r="AB475" s="107"/>
      <c r="AC475" s="107"/>
      <c r="AD475" s="103"/>
      <c r="AE475" s="108"/>
      <c r="AF475" s="108"/>
      <c r="AG475" s="103"/>
      <c r="AH475" s="103"/>
      <c r="AI475" s="103"/>
      <c r="AJ475" s="103"/>
      <c r="AK475" s="103"/>
      <c r="AL475" s="103"/>
      <c r="AM475" s="103"/>
      <c r="AN475" s="103"/>
      <c r="AO475" s="103"/>
      <c r="AP475" s="103"/>
      <c r="AQ475" s="103"/>
      <c r="AR475" s="103"/>
      <c r="AS475" s="103"/>
      <c r="AT475" s="103"/>
      <c r="AU475" s="103"/>
    </row>
    <row r="476" s="105" customFormat="1" spans="1:47">
      <c r="A476" s="103"/>
      <c r="B476" s="103"/>
      <c r="C476" s="103"/>
      <c r="D476" s="103"/>
      <c r="E476" s="103"/>
      <c r="F476" s="106"/>
      <c r="G476" s="103"/>
      <c r="H476" s="103"/>
      <c r="I476" s="103"/>
      <c r="J476" s="103"/>
      <c r="K476" s="107"/>
      <c r="L476" s="103"/>
      <c r="M476" s="103"/>
      <c r="N476" s="103"/>
      <c r="O476" s="103"/>
      <c r="P476" s="103"/>
      <c r="Q476" s="103"/>
      <c r="R476" s="103"/>
      <c r="S476" s="107"/>
      <c r="T476" s="103"/>
      <c r="U476" s="107"/>
      <c r="V476" s="107"/>
      <c r="W476" s="103"/>
      <c r="X476" s="103"/>
      <c r="Y476" s="107"/>
      <c r="Z476" s="107"/>
      <c r="AA476" s="107"/>
      <c r="AB476" s="107"/>
      <c r="AC476" s="107"/>
      <c r="AD476" s="103"/>
      <c r="AE476" s="108"/>
      <c r="AF476" s="108"/>
      <c r="AG476" s="103"/>
      <c r="AH476" s="103"/>
      <c r="AI476" s="103"/>
      <c r="AJ476" s="103"/>
      <c r="AK476" s="103"/>
      <c r="AL476" s="103"/>
      <c r="AM476" s="103"/>
      <c r="AN476" s="103"/>
      <c r="AO476" s="103"/>
      <c r="AP476" s="103"/>
      <c r="AQ476" s="103"/>
      <c r="AR476" s="103"/>
      <c r="AS476" s="103"/>
      <c r="AT476" s="103"/>
      <c r="AU476" s="103"/>
    </row>
    <row r="477" s="105" customFormat="1" spans="1:47">
      <c r="A477" s="103"/>
      <c r="B477" s="103"/>
      <c r="C477" s="103"/>
      <c r="D477" s="103"/>
      <c r="E477" s="103"/>
      <c r="F477" s="106"/>
      <c r="G477" s="103"/>
      <c r="H477" s="103"/>
      <c r="I477" s="103"/>
      <c r="J477" s="103"/>
      <c r="K477" s="107"/>
      <c r="L477" s="103"/>
      <c r="M477" s="103"/>
      <c r="N477" s="103"/>
      <c r="O477" s="103"/>
      <c r="P477" s="103"/>
      <c r="Q477" s="103"/>
      <c r="R477" s="103"/>
      <c r="S477" s="107"/>
      <c r="T477" s="103"/>
      <c r="U477" s="107"/>
      <c r="V477" s="107"/>
      <c r="W477" s="103"/>
      <c r="X477" s="103"/>
      <c r="Y477" s="107"/>
      <c r="Z477" s="107"/>
      <c r="AA477" s="107"/>
      <c r="AB477" s="107"/>
      <c r="AC477" s="107"/>
      <c r="AD477" s="103"/>
      <c r="AE477" s="108"/>
      <c r="AF477" s="108"/>
      <c r="AG477" s="103"/>
      <c r="AH477" s="103"/>
      <c r="AI477" s="103"/>
      <c r="AJ477" s="103"/>
      <c r="AK477" s="103"/>
      <c r="AL477" s="103"/>
      <c r="AM477" s="103"/>
      <c r="AN477" s="103"/>
      <c r="AO477" s="103"/>
      <c r="AP477" s="103"/>
      <c r="AQ477" s="103"/>
      <c r="AR477" s="103"/>
      <c r="AS477" s="103"/>
      <c r="AT477" s="103"/>
      <c r="AU477" s="103"/>
    </row>
    <row r="478" s="105" customFormat="1" spans="1:47">
      <c r="A478" s="103"/>
      <c r="B478" s="103"/>
      <c r="C478" s="103"/>
      <c r="D478" s="103"/>
      <c r="E478" s="103"/>
      <c r="F478" s="106"/>
      <c r="G478" s="103"/>
      <c r="H478" s="103"/>
      <c r="I478" s="103"/>
      <c r="J478" s="103"/>
      <c r="K478" s="107"/>
      <c r="L478" s="103"/>
      <c r="M478" s="103"/>
      <c r="N478" s="103"/>
      <c r="O478" s="103"/>
      <c r="P478" s="103"/>
      <c r="Q478" s="103"/>
      <c r="R478" s="103"/>
      <c r="S478" s="107"/>
      <c r="T478" s="103"/>
      <c r="U478" s="107"/>
      <c r="V478" s="107"/>
      <c r="W478" s="103"/>
      <c r="X478" s="103"/>
      <c r="Y478" s="107"/>
      <c r="Z478" s="107"/>
      <c r="AA478" s="107"/>
      <c r="AB478" s="107"/>
      <c r="AC478" s="107"/>
      <c r="AD478" s="103"/>
      <c r="AE478" s="108"/>
      <c r="AF478" s="108"/>
      <c r="AG478" s="103"/>
      <c r="AH478" s="103"/>
      <c r="AI478" s="103"/>
      <c r="AJ478" s="103"/>
      <c r="AK478" s="103"/>
      <c r="AL478" s="103"/>
      <c r="AM478" s="103"/>
      <c r="AN478" s="103"/>
      <c r="AO478" s="103"/>
      <c r="AP478" s="103"/>
      <c r="AQ478" s="103"/>
      <c r="AR478" s="103"/>
      <c r="AS478" s="103"/>
      <c r="AT478" s="103"/>
      <c r="AU478" s="103"/>
    </row>
    <row r="479" s="105" customFormat="1" spans="1:47">
      <c r="A479" s="103"/>
      <c r="B479" s="103"/>
      <c r="C479" s="103"/>
      <c r="D479" s="103"/>
      <c r="E479" s="103"/>
      <c r="F479" s="106"/>
      <c r="G479" s="103"/>
      <c r="H479" s="103"/>
      <c r="I479" s="103"/>
      <c r="J479" s="103"/>
      <c r="K479" s="107"/>
      <c r="L479" s="103"/>
      <c r="M479" s="103"/>
      <c r="N479" s="103"/>
      <c r="O479" s="103"/>
      <c r="P479" s="103"/>
      <c r="Q479" s="103"/>
      <c r="R479" s="103"/>
      <c r="S479" s="107"/>
      <c r="T479" s="103"/>
      <c r="U479" s="107"/>
      <c r="V479" s="107"/>
      <c r="W479" s="103"/>
      <c r="X479" s="103"/>
      <c r="Y479" s="107"/>
      <c r="Z479" s="107"/>
      <c r="AA479" s="107"/>
      <c r="AB479" s="107"/>
      <c r="AC479" s="107"/>
      <c r="AD479" s="103"/>
      <c r="AE479" s="108"/>
      <c r="AF479" s="108"/>
      <c r="AG479" s="103"/>
      <c r="AH479" s="103"/>
      <c r="AI479" s="103"/>
      <c r="AJ479" s="103"/>
      <c r="AK479" s="103"/>
      <c r="AL479" s="103"/>
      <c r="AM479" s="103"/>
      <c r="AN479" s="103"/>
      <c r="AO479" s="103"/>
      <c r="AP479" s="103"/>
      <c r="AQ479" s="103"/>
      <c r="AR479" s="103"/>
      <c r="AS479" s="103"/>
      <c r="AT479" s="103"/>
      <c r="AU479" s="103"/>
    </row>
    <row r="480" s="105" customFormat="1" spans="1:47">
      <c r="A480" s="103"/>
      <c r="B480" s="103"/>
      <c r="C480" s="103"/>
      <c r="D480" s="103"/>
      <c r="E480" s="103"/>
      <c r="F480" s="106"/>
      <c r="G480" s="103"/>
      <c r="H480" s="103"/>
      <c r="I480" s="103"/>
      <c r="J480" s="103"/>
      <c r="K480" s="107"/>
      <c r="L480" s="103"/>
      <c r="M480" s="103"/>
      <c r="N480" s="103"/>
      <c r="O480" s="103"/>
      <c r="P480" s="103"/>
      <c r="Q480" s="103"/>
      <c r="R480" s="103"/>
      <c r="S480" s="107"/>
      <c r="T480" s="103"/>
      <c r="U480" s="107"/>
      <c r="V480" s="107"/>
      <c r="W480" s="103"/>
      <c r="X480" s="103"/>
      <c r="Y480" s="107"/>
      <c r="Z480" s="107"/>
      <c r="AA480" s="107"/>
      <c r="AB480" s="107"/>
      <c r="AC480" s="107"/>
      <c r="AD480" s="103"/>
      <c r="AE480" s="108"/>
      <c r="AF480" s="108"/>
      <c r="AG480" s="103"/>
      <c r="AH480" s="103"/>
      <c r="AI480" s="103"/>
      <c r="AJ480" s="103"/>
      <c r="AK480" s="103"/>
      <c r="AL480" s="103"/>
      <c r="AM480" s="103"/>
      <c r="AN480" s="103"/>
      <c r="AO480" s="103"/>
      <c r="AP480" s="103"/>
      <c r="AQ480" s="103"/>
      <c r="AR480" s="103"/>
      <c r="AS480" s="103"/>
      <c r="AT480" s="103"/>
      <c r="AU480" s="103"/>
    </row>
    <row r="481" s="105" customFormat="1" spans="1:47">
      <c r="A481" s="103"/>
      <c r="B481" s="103"/>
      <c r="C481" s="103"/>
      <c r="D481" s="103"/>
      <c r="E481" s="103"/>
      <c r="F481" s="106"/>
      <c r="G481" s="103"/>
      <c r="H481" s="103"/>
      <c r="I481" s="103"/>
      <c r="J481" s="103"/>
      <c r="K481" s="107"/>
      <c r="L481" s="103"/>
      <c r="M481" s="103"/>
      <c r="N481" s="103"/>
      <c r="O481" s="103"/>
      <c r="P481" s="103"/>
      <c r="Q481" s="103"/>
      <c r="R481" s="103"/>
      <c r="S481" s="107"/>
      <c r="T481" s="103"/>
      <c r="U481" s="107"/>
      <c r="V481" s="107"/>
      <c r="W481" s="103"/>
      <c r="X481" s="103"/>
      <c r="Y481" s="107"/>
      <c r="Z481" s="107"/>
      <c r="AA481" s="107"/>
      <c r="AB481" s="107"/>
      <c r="AC481" s="107"/>
      <c r="AD481" s="103"/>
      <c r="AE481" s="108"/>
      <c r="AF481" s="108"/>
      <c r="AG481" s="103"/>
      <c r="AH481" s="103"/>
      <c r="AI481" s="103"/>
      <c r="AJ481" s="103"/>
      <c r="AK481" s="103"/>
      <c r="AL481" s="103"/>
      <c r="AM481" s="103"/>
      <c r="AN481" s="103"/>
      <c r="AO481" s="103"/>
      <c r="AP481" s="103"/>
      <c r="AQ481" s="103"/>
      <c r="AR481" s="103"/>
      <c r="AS481" s="103"/>
      <c r="AT481" s="103"/>
      <c r="AU481" s="103"/>
    </row>
    <row r="482" s="105" customFormat="1" spans="1:47">
      <c r="A482" s="103"/>
      <c r="B482" s="103"/>
      <c r="C482" s="103"/>
      <c r="D482" s="103"/>
      <c r="E482" s="103"/>
      <c r="F482" s="106"/>
      <c r="G482" s="103"/>
      <c r="H482" s="103"/>
      <c r="I482" s="103"/>
      <c r="J482" s="103"/>
      <c r="K482" s="107"/>
      <c r="L482" s="103"/>
      <c r="M482" s="103"/>
      <c r="N482" s="103"/>
      <c r="O482" s="103"/>
      <c r="P482" s="103"/>
      <c r="Q482" s="103"/>
      <c r="R482" s="103"/>
      <c r="S482" s="107"/>
      <c r="T482" s="103"/>
      <c r="U482" s="107"/>
      <c r="V482" s="107"/>
      <c r="W482" s="103"/>
      <c r="X482" s="103"/>
      <c r="Y482" s="107"/>
      <c r="Z482" s="107"/>
      <c r="AA482" s="107"/>
      <c r="AB482" s="107"/>
      <c r="AC482" s="107"/>
      <c r="AD482" s="103"/>
      <c r="AE482" s="108"/>
      <c r="AF482" s="108"/>
      <c r="AG482" s="103"/>
      <c r="AH482" s="103"/>
      <c r="AI482" s="103"/>
      <c r="AJ482" s="103"/>
      <c r="AK482" s="103"/>
      <c r="AL482" s="103"/>
      <c r="AM482" s="103"/>
      <c r="AN482" s="103"/>
      <c r="AO482" s="103"/>
      <c r="AP482" s="103"/>
      <c r="AQ482" s="103"/>
      <c r="AR482" s="103"/>
      <c r="AS482" s="103"/>
      <c r="AT482" s="103"/>
      <c r="AU482" s="103"/>
    </row>
    <row r="483" s="105" customFormat="1" spans="1:47">
      <c r="A483" s="103"/>
      <c r="B483" s="103"/>
      <c r="C483" s="103"/>
      <c r="D483" s="103"/>
      <c r="E483" s="103"/>
      <c r="F483" s="106"/>
      <c r="G483" s="103"/>
      <c r="H483" s="103"/>
      <c r="I483" s="103"/>
      <c r="J483" s="103"/>
      <c r="K483" s="107"/>
      <c r="L483" s="103"/>
      <c r="M483" s="103"/>
      <c r="N483" s="103"/>
      <c r="O483" s="103"/>
      <c r="P483" s="103"/>
      <c r="Q483" s="103"/>
      <c r="R483" s="103"/>
      <c r="S483" s="107"/>
      <c r="T483" s="103"/>
      <c r="U483" s="107"/>
      <c r="V483" s="107"/>
      <c r="W483" s="103"/>
      <c r="X483" s="103"/>
      <c r="Y483" s="107"/>
      <c r="Z483" s="107"/>
      <c r="AA483" s="107"/>
      <c r="AB483" s="107"/>
      <c r="AC483" s="107"/>
      <c r="AD483" s="103"/>
      <c r="AE483" s="108"/>
      <c r="AF483" s="108"/>
      <c r="AG483" s="103"/>
      <c r="AH483" s="103"/>
      <c r="AI483" s="103"/>
      <c r="AJ483" s="103"/>
      <c r="AK483" s="103"/>
      <c r="AL483" s="103"/>
      <c r="AM483" s="103"/>
      <c r="AN483" s="103"/>
      <c r="AO483" s="103"/>
      <c r="AP483" s="103"/>
      <c r="AQ483" s="103"/>
      <c r="AR483" s="103"/>
      <c r="AS483" s="103"/>
      <c r="AT483" s="103"/>
      <c r="AU483" s="103"/>
    </row>
    <row r="484" s="105" customFormat="1" spans="1:47">
      <c r="A484" s="103"/>
      <c r="B484" s="103"/>
      <c r="C484" s="103"/>
      <c r="D484" s="103"/>
      <c r="E484" s="103"/>
      <c r="F484" s="106"/>
      <c r="G484" s="103"/>
      <c r="H484" s="103"/>
      <c r="I484" s="103"/>
      <c r="J484" s="103"/>
      <c r="K484" s="107"/>
      <c r="L484" s="103"/>
      <c r="M484" s="103"/>
      <c r="N484" s="103"/>
      <c r="O484" s="103"/>
      <c r="P484" s="103"/>
      <c r="Q484" s="103"/>
      <c r="R484" s="103"/>
      <c r="S484" s="107"/>
      <c r="T484" s="103"/>
      <c r="U484" s="107"/>
      <c r="V484" s="107"/>
      <c r="W484" s="103"/>
      <c r="X484" s="103"/>
      <c r="Y484" s="107"/>
      <c r="Z484" s="107"/>
      <c r="AA484" s="107"/>
      <c r="AB484" s="107"/>
      <c r="AC484" s="107"/>
      <c r="AD484" s="103"/>
      <c r="AE484" s="108"/>
      <c r="AF484" s="108"/>
      <c r="AG484" s="103"/>
      <c r="AH484" s="103"/>
      <c r="AI484" s="103"/>
      <c r="AJ484" s="103"/>
      <c r="AK484" s="103"/>
      <c r="AL484" s="103"/>
      <c r="AM484" s="103"/>
      <c r="AN484" s="103"/>
      <c r="AO484" s="103"/>
      <c r="AP484" s="103"/>
      <c r="AQ484" s="103"/>
      <c r="AR484" s="103"/>
      <c r="AS484" s="103"/>
      <c r="AT484" s="103"/>
      <c r="AU484" s="103"/>
    </row>
    <row r="485" s="105" customFormat="1" spans="1:47">
      <c r="A485" s="103"/>
      <c r="B485" s="103"/>
      <c r="C485" s="103"/>
      <c r="D485" s="103"/>
      <c r="E485" s="103"/>
      <c r="F485" s="106"/>
      <c r="G485" s="103"/>
      <c r="H485" s="103"/>
      <c r="I485" s="103"/>
      <c r="J485" s="103"/>
      <c r="K485" s="107"/>
      <c r="L485" s="103"/>
      <c r="M485" s="103"/>
      <c r="N485" s="103"/>
      <c r="O485" s="103"/>
      <c r="P485" s="103"/>
      <c r="Q485" s="103"/>
      <c r="R485" s="103"/>
      <c r="S485" s="107"/>
      <c r="T485" s="103"/>
      <c r="U485" s="107"/>
      <c r="V485" s="107"/>
      <c r="W485" s="103"/>
      <c r="X485" s="103"/>
      <c r="Y485" s="107"/>
      <c r="Z485" s="107"/>
      <c r="AA485" s="107"/>
      <c r="AB485" s="107"/>
      <c r="AC485" s="107"/>
      <c r="AD485" s="103"/>
      <c r="AE485" s="108"/>
      <c r="AF485" s="108"/>
      <c r="AG485" s="103"/>
      <c r="AH485" s="103"/>
      <c r="AI485" s="103"/>
      <c r="AJ485" s="103"/>
      <c r="AK485" s="103"/>
      <c r="AL485" s="103"/>
      <c r="AM485" s="103"/>
      <c r="AN485" s="103"/>
      <c r="AO485" s="103"/>
      <c r="AP485" s="103"/>
      <c r="AQ485" s="103"/>
      <c r="AR485" s="103"/>
      <c r="AS485" s="103"/>
      <c r="AT485" s="103"/>
      <c r="AU485" s="103"/>
    </row>
    <row r="486" s="105" customFormat="1" spans="1:47">
      <c r="A486" s="103"/>
      <c r="B486" s="103"/>
      <c r="C486" s="103"/>
      <c r="D486" s="103"/>
      <c r="E486" s="103"/>
      <c r="F486" s="106"/>
      <c r="G486" s="103"/>
      <c r="H486" s="103"/>
      <c r="I486" s="103"/>
      <c r="J486" s="103"/>
      <c r="K486" s="107"/>
      <c r="L486" s="103"/>
      <c r="M486" s="103"/>
      <c r="N486" s="103"/>
      <c r="O486" s="103"/>
      <c r="P486" s="103"/>
      <c r="Q486" s="103"/>
      <c r="R486" s="103"/>
      <c r="S486" s="107"/>
      <c r="T486" s="103"/>
      <c r="U486" s="107"/>
      <c r="V486" s="107"/>
      <c r="W486" s="103"/>
      <c r="X486" s="103"/>
      <c r="Y486" s="107"/>
      <c r="Z486" s="107"/>
      <c r="AA486" s="107"/>
      <c r="AB486" s="107"/>
      <c r="AC486" s="107"/>
      <c r="AD486" s="103"/>
      <c r="AE486" s="108"/>
      <c r="AF486" s="108"/>
      <c r="AG486" s="103"/>
      <c r="AH486" s="103"/>
      <c r="AI486" s="103"/>
      <c r="AJ486" s="103"/>
      <c r="AK486" s="103"/>
      <c r="AL486" s="103"/>
      <c r="AM486" s="103"/>
      <c r="AN486" s="103"/>
      <c r="AO486" s="103"/>
      <c r="AP486" s="103"/>
      <c r="AQ486" s="103"/>
      <c r="AR486" s="103"/>
      <c r="AS486" s="103"/>
      <c r="AT486" s="103"/>
      <c r="AU486" s="103"/>
    </row>
    <row r="487" s="105" customFormat="1" spans="1:47">
      <c r="A487" s="103"/>
      <c r="B487" s="103"/>
      <c r="C487" s="103"/>
      <c r="D487" s="103"/>
      <c r="E487" s="103"/>
      <c r="F487" s="106"/>
      <c r="G487" s="103"/>
      <c r="H487" s="103"/>
      <c r="I487" s="103"/>
      <c r="J487" s="103"/>
      <c r="K487" s="107"/>
      <c r="L487" s="103"/>
      <c r="M487" s="103"/>
      <c r="N487" s="103"/>
      <c r="O487" s="103"/>
      <c r="P487" s="103"/>
      <c r="Q487" s="103"/>
      <c r="R487" s="103"/>
      <c r="S487" s="107"/>
      <c r="T487" s="103"/>
      <c r="U487" s="107"/>
      <c r="V487" s="107"/>
      <c r="W487" s="103"/>
      <c r="X487" s="103"/>
      <c r="Y487" s="107"/>
      <c r="Z487" s="107"/>
      <c r="AA487" s="107"/>
      <c r="AB487" s="107"/>
      <c r="AC487" s="107"/>
      <c r="AD487" s="103"/>
      <c r="AE487" s="108"/>
      <c r="AF487" s="108"/>
      <c r="AG487" s="103"/>
      <c r="AH487" s="103"/>
      <c r="AI487" s="103"/>
      <c r="AJ487" s="103"/>
      <c r="AK487" s="103"/>
      <c r="AL487" s="103"/>
      <c r="AM487" s="103"/>
      <c r="AN487" s="103"/>
      <c r="AO487" s="103"/>
      <c r="AP487" s="103"/>
      <c r="AQ487" s="103"/>
      <c r="AR487" s="103"/>
      <c r="AS487" s="103"/>
      <c r="AT487" s="103"/>
      <c r="AU487" s="103"/>
    </row>
    <row r="488" s="105" customFormat="1" spans="1:47">
      <c r="A488" s="103"/>
      <c r="B488" s="103"/>
      <c r="C488" s="103"/>
      <c r="D488" s="103"/>
      <c r="E488" s="103"/>
      <c r="F488" s="106"/>
      <c r="G488" s="103"/>
      <c r="H488" s="103"/>
      <c r="I488" s="103"/>
      <c r="J488" s="103"/>
      <c r="K488" s="107"/>
      <c r="L488" s="103"/>
      <c r="M488" s="103"/>
      <c r="N488" s="103"/>
      <c r="O488" s="103"/>
      <c r="P488" s="103"/>
      <c r="Q488" s="103"/>
      <c r="R488" s="103"/>
      <c r="S488" s="107"/>
      <c r="T488" s="103"/>
      <c r="U488" s="107"/>
      <c r="V488" s="107"/>
      <c r="W488" s="103"/>
      <c r="X488" s="103"/>
      <c r="Y488" s="107"/>
      <c r="Z488" s="107"/>
      <c r="AA488" s="107"/>
      <c r="AB488" s="107"/>
      <c r="AC488" s="107"/>
      <c r="AD488" s="103"/>
      <c r="AE488" s="108"/>
      <c r="AF488" s="108"/>
      <c r="AG488" s="103"/>
      <c r="AH488" s="103"/>
      <c r="AI488" s="103"/>
      <c r="AJ488" s="103"/>
      <c r="AK488" s="103"/>
      <c r="AL488" s="103"/>
      <c r="AM488" s="103"/>
      <c r="AN488" s="103"/>
      <c r="AO488" s="103"/>
      <c r="AP488" s="103"/>
      <c r="AQ488" s="103"/>
      <c r="AR488" s="103"/>
      <c r="AS488" s="103"/>
      <c r="AT488" s="103"/>
      <c r="AU488" s="103"/>
    </row>
    <row r="489" s="105" customFormat="1" spans="1:47">
      <c r="A489" s="103"/>
      <c r="B489" s="103"/>
      <c r="C489" s="103"/>
      <c r="D489" s="103"/>
      <c r="E489" s="103"/>
      <c r="F489" s="106"/>
      <c r="G489" s="103"/>
      <c r="H489" s="103"/>
      <c r="I489" s="103"/>
      <c r="J489" s="103"/>
      <c r="K489" s="107"/>
      <c r="L489" s="103"/>
      <c r="M489" s="103"/>
      <c r="N489" s="103"/>
      <c r="O489" s="103"/>
      <c r="P489" s="103"/>
      <c r="Q489" s="103"/>
      <c r="R489" s="103"/>
      <c r="S489" s="107"/>
      <c r="T489" s="103"/>
      <c r="U489" s="107"/>
      <c r="V489" s="107"/>
      <c r="W489" s="103"/>
      <c r="X489" s="103"/>
      <c r="Y489" s="107"/>
      <c r="Z489" s="107"/>
      <c r="AA489" s="107"/>
      <c r="AB489" s="107"/>
      <c r="AC489" s="107"/>
      <c r="AD489" s="103"/>
      <c r="AE489" s="108"/>
      <c r="AF489" s="108"/>
      <c r="AG489" s="103"/>
      <c r="AH489" s="103"/>
      <c r="AI489" s="103"/>
      <c r="AJ489" s="103"/>
      <c r="AK489" s="103"/>
      <c r="AL489" s="103"/>
      <c r="AM489" s="103"/>
      <c r="AN489" s="103"/>
      <c r="AO489" s="103"/>
      <c r="AP489" s="103"/>
      <c r="AQ489" s="103"/>
      <c r="AR489" s="103"/>
      <c r="AS489" s="103"/>
      <c r="AT489" s="103"/>
      <c r="AU489" s="103"/>
    </row>
    <row r="490" s="105" customFormat="1" spans="1:47">
      <c r="A490" s="103"/>
      <c r="B490" s="103"/>
      <c r="C490" s="103"/>
      <c r="D490" s="103"/>
      <c r="E490" s="103"/>
      <c r="F490" s="106"/>
      <c r="G490" s="103"/>
      <c r="H490" s="103"/>
      <c r="I490" s="103"/>
      <c r="J490" s="103"/>
      <c r="K490" s="107"/>
      <c r="L490" s="103"/>
      <c r="M490" s="103"/>
      <c r="N490" s="103"/>
      <c r="O490" s="103"/>
      <c r="P490" s="103"/>
      <c r="Q490" s="103"/>
      <c r="R490" s="103"/>
      <c r="S490" s="107"/>
      <c r="T490" s="103"/>
      <c r="U490" s="107"/>
      <c r="V490" s="107"/>
      <c r="W490" s="103"/>
      <c r="X490" s="103"/>
      <c r="Y490" s="107"/>
      <c r="Z490" s="107"/>
      <c r="AA490" s="107"/>
      <c r="AB490" s="107"/>
      <c r="AC490" s="107"/>
      <c r="AD490" s="103"/>
      <c r="AE490" s="108"/>
      <c r="AF490" s="108"/>
      <c r="AG490" s="103"/>
      <c r="AH490" s="103"/>
      <c r="AI490" s="103"/>
      <c r="AJ490" s="103"/>
      <c r="AK490" s="103"/>
      <c r="AL490" s="103"/>
      <c r="AM490" s="103"/>
      <c r="AN490" s="103"/>
      <c r="AO490" s="103"/>
      <c r="AP490" s="103"/>
      <c r="AQ490" s="103"/>
      <c r="AR490" s="103"/>
      <c r="AS490" s="103"/>
      <c r="AT490" s="103"/>
      <c r="AU490" s="103"/>
    </row>
    <row r="491" s="105" customFormat="1" spans="1:47">
      <c r="A491" s="103"/>
      <c r="B491" s="103"/>
      <c r="C491" s="103"/>
      <c r="D491" s="103"/>
      <c r="E491" s="103"/>
      <c r="F491" s="106"/>
      <c r="G491" s="103"/>
      <c r="H491" s="103"/>
      <c r="I491" s="103"/>
      <c r="J491" s="103"/>
      <c r="K491" s="107"/>
      <c r="L491" s="103"/>
      <c r="M491" s="103"/>
      <c r="N491" s="103"/>
      <c r="O491" s="103"/>
      <c r="P491" s="103"/>
      <c r="Q491" s="103"/>
      <c r="R491" s="103"/>
      <c r="S491" s="107"/>
      <c r="T491" s="103"/>
      <c r="U491" s="107"/>
      <c r="V491" s="107"/>
      <c r="W491" s="103"/>
      <c r="X491" s="103"/>
      <c r="Y491" s="107"/>
      <c r="Z491" s="107"/>
      <c r="AA491" s="107"/>
      <c r="AB491" s="107"/>
      <c r="AC491" s="107"/>
      <c r="AD491" s="103"/>
      <c r="AE491" s="108"/>
      <c r="AF491" s="108"/>
      <c r="AG491" s="103"/>
      <c r="AH491" s="103"/>
      <c r="AI491" s="103"/>
      <c r="AJ491" s="103"/>
      <c r="AK491" s="103"/>
      <c r="AL491" s="103"/>
      <c r="AM491" s="103"/>
      <c r="AN491" s="103"/>
      <c r="AO491" s="103"/>
      <c r="AP491" s="103"/>
      <c r="AQ491" s="103"/>
      <c r="AR491" s="103"/>
      <c r="AS491" s="103"/>
      <c r="AT491" s="103"/>
      <c r="AU491" s="103"/>
    </row>
    <row r="492" s="105" customFormat="1" spans="1:47">
      <c r="A492" s="103"/>
      <c r="B492" s="103"/>
      <c r="C492" s="103"/>
      <c r="D492" s="103"/>
      <c r="E492" s="103"/>
      <c r="F492" s="106"/>
      <c r="G492" s="103"/>
      <c r="H492" s="103"/>
      <c r="I492" s="103"/>
      <c r="J492" s="103"/>
      <c r="K492" s="107"/>
      <c r="L492" s="103"/>
      <c r="M492" s="103"/>
      <c r="N492" s="103"/>
      <c r="O492" s="103"/>
      <c r="P492" s="103"/>
      <c r="Q492" s="103"/>
      <c r="R492" s="103"/>
      <c r="S492" s="107"/>
      <c r="T492" s="103"/>
      <c r="U492" s="107"/>
      <c r="V492" s="107"/>
      <c r="W492" s="103"/>
      <c r="X492" s="103"/>
      <c r="Y492" s="107"/>
      <c r="Z492" s="107"/>
      <c r="AA492" s="107"/>
      <c r="AB492" s="107"/>
      <c r="AC492" s="107"/>
      <c r="AD492" s="103"/>
      <c r="AE492" s="108"/>
      <c r="AF492" s="108"/>
      <c r="AG492" s="103"/>
      <c r="AH492" s="103"/>
      <c r="AI492" s="103"/>
      <c r="AJ492" s="103"/>
      <c r="AK492" s="103"/>
      <c r="AL492" s="103"/>
      <c r="AM492" s="103"/>
      <c r="AN492" s="103"/>
      <c r="AO492" s="103"/>
      <c r="AP492" s="103"/>
      <c r="AQ492" s="103"/>
      <c r="AR492" s="103"/>
      <c r="AS492" s="103"/>
      <c r="AT492" s="103"/>
      <c r="AU492" s="103"/>
    </row>
    <row r="493" s="105" customFormat="1" spans="1:47">
      <c r="A493" s="103"/>
      <c r="B493" s="103"/>
      <c r="C493" s="103"/>
      <c r="D493" s="103"/>
      <c r="E493" s="103"/>
      <c r="F493" s="106"/>
      <c r="G493" s="103"/>
      <c r="H493" s="103"/>
      <c r="I493" s="103"/>
      <c r="J493" s="103"/>
      <c r="K493" s="107"/>
      <c r="L493" s="103"/>
      <c r="M493" s="103"/>
      <c r="N493" s="103"/>
      <c r="O493" s="103"/>
      <c r="P493" s="103"/>
      <c r="Q493" s="103"/>
      <c r="R493" s="103"/>
      <c r="S493" s="107"/>
      <c r="T493" s="103"/>
      <c r="U493" s="107"/>
      <c r="V493" s="107"/>
      <c r="W493" s="103"/>
      <c r="X493" s="103"/>
      <c r="Y493" s="107"/>
      <c r="Z493" s="107"/>
      <c r="AA493" s="107"/>
      <c r="AB493" s="107"/>
      <c r="AC493" s="107"/>
      <c r="AD493" s="103"/>
      <c r="AE493" s="108"/>
      <c r="AF493" s="108"/>
      <c r="AG493" s="103"/>
      <c r="AH493" s="103"/>
      <c r="AI493" s="103"/>
      <c r="AJ493" s="103"/>
      <c r="AK493" s="103"/>
      <c r="AL493" s="103"/>
      <c r="AM493" s="103"/>
      <c r="AN493" s="103"/>
      <c r="AO493" s="103"/>
      <c r="AP493" s="103"/>
      <c r="AQ493" s="103"/>
      <c r="AR493" s="103"/>
      <c r="AS493" s="103"/>
      <c r="AT493" s="103"/>
      <c r="AU493" s="103"/>
    </row>
    <row r="494" s="105" customFormat="1" spans="1:47">
      <c r="A494" s="103"/>
      <c r="B494" s="103"/>
      <c r="C494" s="103"/>
      <c r="D494" s="103"/>
      <c r="E494" s="103"/>
      <c r="F494" s="106"/>
      <c r="G494" s="103"/>
      <c r="H494" s="103"/>
      <c r="I494" s="103"/>
      <c r="J494" s="103"/>
      <c r="K494" s="107"/>
      <c r="L494" s="103"/>
      <c r="M494" s="103"/>
      <c r="N494" s="103"/>
      <c r="O494" s="103"/>
      <c r="P494" s="103"/>
      <c r="Q494" s="103"/>
      <c r="R494" s="103"/>
      <c r="S494" s="107"/>
      <c r="T494" s="103"/>
      <c r="U494" s="107"/>
      <c r="V494" s="107"/>
      <c r="W494" s="103"/>
      <c r="X494" s="103"/>
      <c r="Y494" s="107"/>
      <c r="Z494" s="107"/>
      <c r="AA494" s="107"/>
      <c r="AB494" s="107"/>
      <c r="AC494" s="107"/>
      <c r="AD494" s="103"/>
      <c r="AE494" s="108"/>
      <c r="AF494" s="108"/>
      <c r="AG494" s="103"/>
      <c r="AH494" s="103"/>
      <c r="AI494" s="103"/>
      <c r="AJ494" s="103"/>
      <c r="AK494" s="103"/>
      <c r="AL494" s="103"/>
      <c r="AM494" s="103"/>
      <c r="AN494" s="103"/>
      <c r="AO494" s="103"/>
      <c r="AP494" s="103"/>
      <c r="AQ494" s="103"/>
      <c r="AR494" s="103"/>
      <c r="AS494" s="103"/>
      <c r="AT494" s="103"/>
      <c r="AU494" s="103"/>
    </row>
    <row r="495" s="105" customFormat="1" spans="1:47">
      <c r="A495" s="103"/>
      <c r="B495" s="103"/>
      <c r="C495" s="103"/>
      <c r="D495" s="103"/>
      <c r="E495" s="103"/>
      <c r="F495" s="106"/>
      <c r="G495" s="103"/>
      <c r="H495" s="103"/>
      <c r="I495" s="103"/>
      <c r="J495" s="103"/>
      <c r="K495" s="107"/>
      <c r="L495" s="103"/>
      <c r="M495" s="103"/>
      <c r="N495" s="103"/>
      <c r="O495" s="103"/>
      <c r="P495" s="103"/>
      <c r="Q495" s="103"/>
      <c r="R495" s="103"/>
      <c r="S495" s="107"/>
      <c r="T495" s="103"/>
      <c r="U495" s="107"/>
      <c r="V495" s="107"/>
      <c r="W495" s="103"/>
      <c r="X495" s="103"/>
      <c r="Y495" s="107"/>
      <c r="Z495" s="107"/>
      <c r="AA495" s="107"/>
      <c r="AB495" s="107"/>
      <c r="AC495" s="107"/>
      <c r="AD495" s="103"/>
      <c r="AE495" s="108"/>
      <c r="AF495" s="108"/>
      <c r="AG495" s="103"/>
      <c r="AH495" s="103"/>
      <c r="AI495" s="103"/>
      <c r="AJ495" s="103"/>
      <c r="AK495" s="103"/>
      <c r="AL495" s="103"/>
      <c r="AM495" s="103"/>
      <c r="AN495" s="103"/>
      <c r="AO495" s="103"/>
      <c r="AP495" s="103"/>
      <c r="AQ495" s="103"/>
      <c r="AR495" s="103"/>
      <c r="AS495" s="103"/>
      <c r="AT495" s="103"/>
      <c r="AU495" s="103"/>
    </row>
    <row r="496" s="105" customFormat="1" spans="1:47">
      <c r="A496" s="103"/>
      <c r="B496" s="103"/>
      <c r="C496" s="103"/>
      <c r="D496" s="103"/>
      <c r="E496" s="103"/>
      <c r="F496" s="106"/>
      <c r="G496" s="103"/>
      <c r="H496" s="103"/>
      <c r="I496" s="103"/>
      <c r="J496" s="103"/>
      <c r="K496" s="107"/>
      <c r="L496" s="103"/>
      <c r="M496" s="103"/>
      <c r="N496" s="103"/>
      <c r="O496" s="103"/>
      <c r="P496" s="103"/>
      <c r="Q496" s="103"/>
      <c r="R496" s="103"/>
      <c r="S496" s="107"/>
      <c r="T496" s="103"/>
      <c r="U496" s="107"/>
      <c r="V496" s="107"/>
      <c r="W496" s="103"/>
      <c r="X496" s="103"/>
      <c r="Y496" s="107"/>
      <c r="Z496" s="107"/>
      <c r="AA496" s="107"/>
      <c r="AB496" s="107"/>
      <c r="AC496" s="107"/>
      <c r="AD496" s="103"/>
      <c r="AE496" s="108"/>
      <c r="AF496" s="108"/>
      <c r="AG496" s="103"/>
      <c r="AH496" s="103"/>
      <c r="AI496" s="103"/>
      <c r="AJ496" s="103"/>
      <c r="AK496" s="103"/>
      <c r="AL496" s="103"/>
      <c r="AM496" s="103"/>
      <c r="AN496" s="103"/>
      <c r="AO496" s="103"/>
      <c r="AP496" s="103"/>
      <c r="AQ496" s="103"/>
      <c r="AR496" s="103"/>
      <c r="AS496" s="103"/>
      <c r="AT496" s="103"/>
      <c r="AU496" s="103"/>
    </row>
    <row r="497" s="105" customFormat="1" spans="1:47">
      <c r="A497" s="103"/>
      <c r="B497" s="103"/>
      <c r="C497" s="103"/>
      <c r="D497" s="103"/>
      <c r="E497" s="103"/>
      <c r="F497" s="106"/>
      <c r="G497" s="103"/>
      <c r="H497" s="103"/>
      <c r="I497" s="103"/>
      <c r="J497" s="103"/>
      <c r="K497" s="107"/>
      <c r="L497" s="103"/>
      <c r="M497" s="103"/>
      <c r="N497" s="103"/>
      <c r="O497" s="103"/>
      <c r="P497" s="103"/>
      <c r="Q497" s="103"/>
      <c r="R497" s="103"/>
      <c r="S497" s="107"/>
      <c r="T497" s="103"/>
      <c r="U497" s="107"/>
      <c r="V497" s="107"/>
      <c r="W497" s="103"/>
      <c r="X497" s="103"/>
      <c r="Y497" s="107"/>
      <c r="Z497" s="107"/>
      <c r="AA497" s="107"/>
      <c r="AB497" s="107"/>
      <c r="AC497" s="107"/>
      <c r="AD497" s="103"/>
      <c r="AE497" s="108"/>
      <c r="AF497" s="108"/>
      <c r="AG497" s="103"/>
      <c r="AH497" s="103"/>
      <c r="AI497" s="103"/>
      <c r="AJ497" s="103"/>
      <c r="AK497" s="103"/>
      <c r="AL497" s="103"/>
      <c r="AM497" s="103"/>
      <c r="AN497" s="103"/>
      <c r="AO497" s="103"/>
      <c r="AP497" s="103"/>
      <c r="AQ497" s="103"/>
      <c r="AR497" s="103"/>
      <c r="AS497" s="103"/>
      <c r="AT497" s="103"/>
      <c r="AU497" s="103"/>
    </row>
    <row r="498" s="105" customFormat="1" spans="1:47">
      <c r="A498" s="103"/>
      <c r="B498" s="103"/>
      <c r="C498" s="103"/>
      <c r="D498" s="103"/>
      <c r="E498" s="103"/>
      <c r="F498" s="106"/>
      <c r="G498" s="103"/>
      <c r="H498" s="103"/>
      <c r="I498" s="103"/>
      <c r="J498" s="103"/>
      <c r="K498" s="107"/>
      <c r="L498" s="103"/>
      <c r="M498" s="103"/>
      <c r="N498" s="103"/>
      <c r="O498" s="103"/>
      <c r="P498" s="103"/>
      <c r="Q498" s="103"/>
      <c r="R498" s="103"/>
      <c r="S498" s="107"/>
      <c r="T498" s="103"/>
      <c r="U498" s="107"/>
      <c r="V498" s="107"/>
      <c r="W498" s="103"/>
      <c r="X498" s="103"/>
      <c r="Y498" s="107"/>
      <c r="Z498" s="107"/>
      <c r="AA498" s="107"/>
      <c r="AB498" s="107"/>
      <c r="AC498" s="107"/>
      <c r="AD498" s="103"/>
      <c r="AE498" s="108"/>
      <c r="AF498" s="108"/>
      <c r="AG498" s="103"/>
      <c r="AH498" s="103"/>
      <c r="AI498" s="103"/>
      <c r="AJ498" s="103"/>
      <c r="AK498" s="103"/>
      <c r="AL498" s="103"/>
      <c r="AM498" s="103"/>
      <c r="AN498" s="103"/>
      <c r="AO498" s="103"/>
      <c r="AP498" s="103"/>
      <c r="AQ498" s="103"/>
      <c r="AR498" s="103"/>
      <c r="AS498" s="103"/>
      <c r="AT498" s="103"/>
      <c r="AU498" s="103"/>
    </row>
    <row r="499" s="105" customFormat="1" spans="1:47">
      <c r="A499" s="103"/>
      <c r="B499" s="103"/>
      <c r="C499" s="103"/>
      <c r="D499" s="103"/>
      <c r="E499" s="103"/>
      <c r="F499" s="106"/>
      <c r="G499" s="103"/>
      <c r="H499" s="103"/>
      <c r="I499" s="103"/>
      <c r="J499" s="103"/>
      <c r="K499" s="107"/>
      <c r="L499" s="103"/>
      <c r="M499" s="103"/>
      <c r="N499" s="103"/>
      <c r="O499" s="103"/>
      <c r="P499" s="103"/>
      <c r="Q499" s="103"/>
      <c r="R499" s="103"/>
      <c r="S499" s="107"/>
      <c r="T499" s="103"/>
      <c r="U499" s="107"/>
      <c r="V499" s="107"/>
      <c r="W499" s="103"/>
      <c r="X499" s="103"/>
      <c r="Y499" s="107"/>
      <c r="Z499" s="107"/>
      <c r="AA499" s="107"/>
      <c r="AB499" s="107"/>
      <c r="AC499" s="107"/>
      <c r="AD499" s="103"/>
      <c r="AE499" s="108"/>
      <c r="AF499" s="108"/>
      <c r="AG499" s="103"/>
      <c r="AH499" s="103"/>
      <c r="AI499" s="103"/>
      <c r="AJ499" s="103"/>
      <c r="AK499" s="103"/>
      <c r="AL499" s="103"/>
      <c r="AM499" s="103"/>
      <c r="AN499" s="103"/>
      <c r="AO499" s="103"/>
      <c r="AP499" s="103"/>
      <c r="AQ499" s="103"/>
      <c r="AR499" s="103"/>
      <c r="AS499" s="103"/>
      <c r="AT499" s="103"/>
      <c r="AU499" s="103"/>
    </row>
    <row r="500" s="105" customFormat="1" spans="1:47">
      <c r="A500" s="103"/>
      <c r="B500" s="103"/>
      <c r="C500" s="103"/>
      <c r="D500" s="103"/>
      <c r="E500" s="103"/>
      <c r="F500" s="106"/>
      <c r="G500" s="103"/>
      <c r="H500" s="103"/>
      <c r="I500" s="103"/>
      <c r="J500" s="103"/>
      <c r="K500" s="107"/>
      <c r="L500" s="103"/>
      <c r="M500" s="103"/>
      <c r="N500" s="103"/>
      <c r="O500" s="103"/>
      <c r="P500" s="103"/>
      <c r="Q500" s="103"/>
      <c r="R500" s="103"/>
      <c r="S500" s="107"/>
      <c r="T500" s="103"/>
      <c r="U500" s="107"/>
      <c r="V500" s="107"/>
      <c r="W500" s="103"/>
      <c r="X500" s="103"/>
      <c r="Y500" s="107"/>
      <c r="Z500" s="107"/>
      <c r="AA500" s="107"/>
      <c r="AB500" s="107"/>
      <c r="AC500" s="107"/>
      <c r="AD500" s="103"/>
      <c r="AE500" s="108"/>
      <c r="AF500" s="108"/>
      <c r="AG500" s="103"/>
      <c r="AH500" s="103"/>
      <c r="AI500" s="103"/>
      <c r="AJ500" s="103"/>
      <c r="AK500" s="103"/>
      <c r="AL500" s="103"/>
      <c r="AM500" s="103"/>
      <c r="AN500" s="103"/>
      <c r="AO500" s="103"/>
      <c r="AP500" s="103"/>
      <c r="AQ500" s="103"/>
      <c r="AR500" s="103"/>
      <c r="AS500" s="103"/>
      <c r="AT500" s="103"/>
      <c r="AU500" s="103"/>
    </row>
    <row r="501" s="105" customFormat="1" spans="1:47">
      <c r="A501" s="103"/>
      <c r="B501" s="103"/>
      <c r="C501" s="103"/>
      <c r="D501" s="103"/>
      <c r="E501" s="103"/>
      <c r="F501" s="106"/>
      <c r="G501" s="103"/>
      <c r="H501" s="103"/>
      <c r="I501" s="103"/>
      <c r="J501" s="103"/>
      <c r="K501" s="107"/>
      <c r="L501" s="103"/>
      <c r="M501" s="103"/>
      <c r="N501" s="103"/>
      <c r="O501" s="103"/>
      <c r="P501" s="103"/>
      <c r="Q501" s="103"/>
      <c r="R501" s="103"/>
      <c r="S501" s="107"/>
      <c r="T501" s="103"/>
      <c r="U501" s="107"/>
      <c r="V501" s="107"/>
      <c r="W501" s="103"/>
      <c r="X501" s="103"/>
      <c r="Y501" s="107"/>
      <c r="Z501" s="107"/>
      <c r="AA501" s="107"/>
      <c r="AB501" s="107"/>
      <c r="AC501" s="107"/>
      <c r="AD501" s="103"/>
      <c r="AE501" s="108"/>
      <c r="AF501" s="108"/>
      <c r="AG501" s="103"/>
      <c r="AH501" s="103"/>
      <c r="AI501" s="103"/>
      <c r="AJ501" s="103"/>
      <c r="AK501" s="103"/>
      <c r="AL501" s="103"/>
      <c r="AM501" s="103"/>
      <c r="AN501" s="103"/>
      <c r="AO501" s="103"/>
      <c r="AP501" s="103"/>
      <c r="AQ501" s="103"/>
      <c r="AR501" s="103"/>
      <c r="AS501" s="103"/>
      <c r="AT501" s="103"/>
      <c r="AU501" s="103"/>
    </row>
    <row r="502" s="105" customFormat="1" spans="1:47">
      <c r="A502" s="103"/>
      <c r="B502" s="103"/>
      <c r="C502" s="103"/>
      <c r="D502" s="103"/>
      <c r="E502" s="103"/>
      <c r="F502" s="106"/>
      <c r="G502" s="103"/>
      <c r="H502" s="103"/>
      <c r="I502" s="103"/>
      <c r="J502" s="103"/>
      <c r="K502" s="107"/>
      <c r="L502" s="103"/>
      <c r="M502" s="103"/>
      <c r="N502" s="103"/>
      <c r="O502" s="103"/>
      <c r="P502" s="103"/>
      <c r="Q502" s="103"/>
      <c r="R502" s="103"/>
      <c r="S502" s="107"/>
      <c r="T502" s="103"/>
      <c r="U502" s="107"/>
      <c r="V502" s="107"/>
      <c r="W502" s="103"/>
      <c r="X502" s="103"/>
      <c r="Y502" s="107"/>
      <c r="Z502" s="107"/>
      <c r="AA502" s="107"/>
      <c r="AB502" s="107"/>
      <c r="AC502" s="107"/>
      <c r="AD502" s="103"/>
      <c r="AE502" s="108"/>
      <c r="AF502" s="108"/>
      <c r="AG502" s="103"/>
      <c r="AH502" s="103"/>
      <c r="AI502" s="103"/>
      <c r="AJ502" s="103"/>
      <c r="AK502" s="103"/>
      <c r="AL502" s="103"/>
      <c r="AM502" s="103"/>
      <c r="AN502" s="103"/>
      <c r="AO502" s="103"/>
      <c r="AP502" s="103"/>
      <c r="AQ502" s="103"/>
      <c r="AR502" s="103"/>
      <c r="AS502" s="103"/>
      <c r="AT502" s="103"/>
      <c r="AU502" s="103"/>
    </row>
    <row r="503" s="105" customFormat="1" spans="1:47">
      <c r="A503" s="103"/>
      <c r="B503" s="103"/>
      <c r="C503" s="103"/>
      <c r="D503" s="103"/>
      <c r="E503" s="103"/>
      <c r="F503" s="106"/>
      <c r="G503" s="103"/>
      <c r="H503" s="103"/>
      <c r="I503" s="103"/>
      <c r="J503" s="103"/>
      <c r="K503" s="107"/>
      <c r="L503" s="103"/>
      <c r="M503" s="103"/>
      <c r="N503" s="103"/>
      <c r="O503" s="103"/>
      <c r="P503" s="103"/>
      <c r="Q503" s="103"/>
      <c r="R503" s="103"/>
      <c r="S503" s="107"/>
      <c r="T503" s="103"/>
      <c r="U503" s="107"/>
      <c r="V503" s="107"/>
      <c r="W503" s="103"/>
      <c r="X503" s="103"/>
      <c r="Y503" s="107"/>
      <c r="Z503" s="107"/>
      <c r="AA503" s="107"/>
      <c r="AB503" s="107"/>
      <c r="AC503" s="107"/>
      <c r="AD503" s="103"/>
      <c r="AE503" s="108"/>
      <c r="AF503" s="108"/>
      <c r="AG503" s="103"/>
      <c r="AH503" s="103"/>
      <c r="AI503" s="103"/>
      <c r="AJ503" s="103"/>
      <c r="AK503" s="103"/>
      <c r="AL503" s="103"/>
      <c r="AM503" s="103"/>
      <c r="AN503" s="103"/>
      <c r="AO503" s="103"/>
      <c r="AP503" s="103"/>
      <c r="AQ503" s="103"/>
      <c r="AR503" s="103"/>
      <c r="AS503" s="103"/>
      <c r="AT503" s="103"/>
      <c r="AU503" s="103"/>
    </row>
    <row r="504" s="105" customFormat="1" spans="1:47">
      <c r="A504" s="103"/>
      <c r="B504" s="103"/>
      <c r="C504" s="103"/>
      <c r="D504" s="103"/>
      <c r="E504" s="103"/>
      <c r="F504" s="106"/>
      <c r="G504" s="103"/>
      <c r="H504" s="103"/>
      <c r="I504" s="103"/>
      <c r="J504" s="103"/>
      <c r="K504" s="107"/>
      <c r="L504" s="103"/>
      <c r="M504" s="103"/>
      <c r="N504" s="103"/>
      <c r="O504" s="103"/>
      <c r="P504" s="103"/>
      <c r="Q504" s="103"/>
      <c r="R504" s="103"/>
      <c r="S504" s="107"/>
      <c r="T504" s="103"/>
      <c r="U504" s="107"/>
      <c r="V504" s="107"/>
      <c r="W504" s="103"/>
      <c r="X504" s="103"/>
      <c r="Y504" s="107"/>
      <c r="Z504" s="107"/>
      <c r="AA504" s="107"/>
      <c r="AB504" s="107"/>
      <c r="AC504" s="107"/>
      <c r="AD504" s="103"/>
      <c r="AE504" s="108"/>
      <c r="AF504" s="108"/>
      <c r="AG504" s="103"/>
      <c r="AH504" s="103"/>
      <c r="AI504" s="103"/>
      <c r="AJ504" s="103"/>
      <c r="AK504" s="103"/>
      <c r="AL504" s="103"/>
      <c r="AM504" s="103"/>
      <c r="AN504" s="103"/>
      <c r="AO504" s="103"/>
      <c r="AP504" s="103"/>
      <c r="AQ504" s="103"/>
      <c r="AR504" s="103"/>
      <c r="AS504" s="103"/>
      <c r="AT504" s="103"/>
      <c r="AU504" s="103"/>
    </row>
    <row r="505" s="105" customFormat="1" spans="1:47">
      <c r="A505" s="103"/>
      <c r="B505" s="103"/>
      <c r="C505" s="103"/>
      <c r="D505" s="103"/>
      <c r="E505" s="103"/>
      <c r="F505" s="106"/>
      <c r="G505" s="103"/>
      <c r="H505" s="103"/>
      <c r="I505" s="103"/>
      <c r="J505" s="103"/>
      <c r="K505" s="107"/>
      <c r="L505" s="103"/>
      <c r="M505" s="103"/>
      <c r="N505" s="103"/>
      <c r="O505" s="103"/>
      <c r="P505" s="103"/>
      <c r="Q505" s="103"/>
      <c r="R505" s="103"/>
      <c r="S505" s="107"/>
      <c r="T505" s="103"/>
      <c r="U505" s="107"/>
      <c r="V505" s="107"/>
      <c r="W505" s="103"/>
      <c r="X505" s="103"/>
      <c r="Y505" s="107"/>
      <c r="Z505" s="107"/>
      <c r="AA505" s="107"/>
      <c r="AB505" s="107"/>
      <c r="AC505" s="107"/>
      <c r="AD505" s="103"/>
      <c r="AE505" s="108"/>
      <c r="AF505" s="108"/>
      <c r="AG505" s="103"/>
      <c r="AH505" s="103"/>
      <c r="AI505" s="103"/>
      <c r="AJ505" s="103"/>
      <c r="AK505" s="103"/>
      <c r="AL505" s="103"/>
      <c r="AM505" s="103"/>
      <c r="AN505" s="103"/>
      <c r="AO505" s="103"/>
      <c r="AP505" s="103"/>
      <c r="AQ505" s="103"/>
      <c r="AR505" s="103"/>
      <c r="AS505" s="103"/>
      <c r="AT505" s="103"/>
      <c r="AU505" s="103"/>
    </row>
    <row r="506" s="105" customFormat="1" spans="1:47">
      <c r="A506" s="103"/>
      <c r="B506" s="103"/>
      <c r="C506" s="103"/>
      <c r="D506" s="103"/>
      <c r="E506" s="103"/>
      <c r="F506" s="106"/>
      <c r="G506" s="103"/>
      <c r="H506" s="103"/>
      <c r="I506" s="103"/>
      <c r="J506" s="103"/>
      <c r="K506" s="107"/>
      <c r="L506" s="103"/>
      <c r="M506" s="103"/>
      <c r="N506" s="103"/>
      <c r="O506" s="103"/>
      <c r="P506" s="103"/>
      <c r="Q506" s="103"/>
      <c r="R506" s="103"/>
      <c r="S506" s="107"/>
      <c r="T506" s="103"/>
      <c r="U506" s="107"/>
      <c r="V506" s="107"/>
      <c r="W506" s="103"/>
      <c r="X506" s="103"/>
      <c r="Y506" s="107"/>
      <c r="Z506" s="107"/>
      <c r="AA506" s="107"/>
      <c r="AB506" s="107"/>
      <c r="AC506" s="107"/>
      <c r="AD506" s="103"/>
      <c r="AE506" s="108"/>
      <c r="AF506" s="108"/>
      <c r="AG506" s="103"/>
      <c r="AH506" s="103"/>
      <c r="AI506" s="103"/>
      <c r="AJ506" s="103"/>
      <c r="AK506" s="103"/>
      <c r="AL506" s="103"/>
      <c r="AM506" s="103"/>
      <c r="AN506" s="103"/>
      <c r="AO506" s="103"/>
      <c r="AP506" s="103"/>
      <c r="AQ506" s="103"/>
      <c r="AR506" s="103"/>
      <c r="AS506" s="103"/>
      <c r="AT506" s="103"/>
      <c r="AU506" s="103"/>
    </row>
    <row r="507" s="105" customFormat="1" spans="1:47">
      <c r="A507" s="103"/>
      <c r="B507" s="103"/>
      <c r="C507" s="103"/>
      <c r="D507" s="103"/>
      <c r="E507" s="103"/>
      <c r="F507" s="106"/>
      <c r="G507" s="103"/>
      <c r="H507" s="103"/>
      <c r="I507" s="103"/>
      <c r="J507" s="103"/>
      <c r="K507" s="107"/>
      <c r="L507" s="103"/>
      <c r="M507" s="103"/>
      <c r="N507" s="103"/>
      <c r="O507" s="103"/>
      <c r="P507" s="103"/>
      <c r="Q507" s="103"/>
      <c r="R507" s="103"/>
      <c r="S507" s="107"/>
      <c r="T507" s="103"/>
      <c r="U507" s="107"/>
      <c r="V507" s="107"/>
      <c r="W507" s="103"/>
      <c r="X507" s="103"/>
      <c r="Y507" s="107"/>
      <c r="Z507" s="107"/>
      <c r="AA507" s="107"/>
      <c r="AB507" s="107"/>
      <c r="AC507" s="107"/>
      <c r="AD507" s="103"/>
      <c r="AE507" s="108"/>
      <c r="AF507" s="108"/>
      <c r="AG507" s="103"/>
      <c r="AH507" s="103"/>
      <c r="AI507" s="103"/>
      <c r="AJ507" s="103"/>
      <c r="AK507" s="103"/>
      <c r="AL507" s="103"/>
      <c r="AM507" s="103"/>
      <c r="AN507" s="103"/>
      <c r="AO507" s="103"/>
      <c r="AP507" s="103"/>
      <c r="AQ507" s="103"/>
      <c r="AR507" s="103"/>
      <c r="AS507" s="103"/>
      <c r="AT507" s="103"/>
      <c r="AU507" s="103"/>
    </row>
    <row r="508" s="105" customFormat="1" spans="1:47">
      <c r="A508" s="103"/>
      <c r="B508" s="103"/>
      <c r="C508" s="103"/>
      <c r="D508" s="103"/>
      <c r="E508" s="103"/>
      <c r="F508" s="106"/>
      <c r="G508" s="103"/>
      <c r="H508" s="103"/>
      <c r="I508" s="103"/>
      <c r="J508" s="103"/>
      <c r="K508" s="107"/>
      <c r="L508" s="103"/>
      <c r="M508" s="103"/>
      <c r="N508" s="103"/>
      <c r="O508" s="103"/>
      <c r="P508" s="103"/>
      <c r="Q508" s="103"/>
      <c r="R508" s="103"/>
      <c r="S508" s="107"/>
      <c r="T508" s="103"/>
      <c r="U508" s="107"/>
      <c r="V508" s="107"/>
      <c r="W508" s="103"/>
      <c r="X508" s="103"/>
      <c r="Y508" s="107"/>
      <c r="Z508" s="107"/>
      <c r="AA508" s="107"/>
      <c r="AB508" s="107"/>
      <c r="AC508" s="107"/>
      <c r="AD508" s="103"/>
      <c r="AE508" s="108"/>
      <c r="AF508" s="108"/>
      <c r="AG508" s="103"/>
      <c r="AH508" s="103"/>
      <c r="AI508" s="103"/>
      <c r="AJ508" s="103"/>
      <c r="AK508" s="103"/>
      <c r="AL508" s="103"/>
      <c r="AM508" s="103"/>
      <c r="AN508" s="103"/>
      <c r="AO508" s="103"/>
      <c r="AP508" s="103"/>
      <c r="AQ508" s="103"/>
      <c r="AR508" s="103"/>
      <c r="AS508" s="103"/>
      <c r="AT508" s="103"/>
      <c r="AU508" s="103"/>
    </row>
    <row r="509" s="105" customFormat="1" spans="1:47">
      <c r="A509" s="103"/>
      <c r="B509" s="103"/>
      <c r="C509" s="103"/>
      <c r="D509" s="103"/>
      <c r="E509" s="103"/>
      <c r="F509" s="106"/>
      <c r="G509" s="103"/>
      <c r="H509" s="103"/>
      <c r="I509" s="103"/>
      <c r="J509" s="103"/>
      <c r="K509" s="107"/>
      <c r="L509" s="103"/>
      <c r="M509" s="103"/>
      <c r="N509" s="103"/>
      <c r="O509" s="103"/>
      <c r="P509" s="103"/>
      <c r="Q509" s="103"/>
      <c r="R509" s="103"/>
      <c r="S509" s="107"/>
      <c r="T509" s="103"/>
      <c r="U509" s="107"/>
      <c r="V509" s="107"/>
      <c r="W509" s="103"/>
      <c r="X509" s="103"/>
      <c r="Y509" s="107"/>
      <c r="Z509" s="107"/>
      <c r="AA509" s="107"/>
      <c r="AB509" s="107"/>
      <c r="AC509" s="107"/>
      <c r="AD509" s="103"/>
      <c r="AE509" s="108"/>
      <c r="AF509" s="108"/>
      <c r="AG509" s="103"/>
      <c r="AH509" s="103"/>
      <c r="AI509" s="103"/>
      <c r="AJ509" s="103"/>
      <c r="AK509" s="103"/>
      <c r="AL509" s="103"/>
      <c r="AM509" s="103"/>
      <c r="AN509" s="103"/>
      <c r="AO509" s="103"/>
      <c r="AP509" s="103"/>
      <c r="AQ509" s="103"/>
      <c r="AR509" s="103"/>
      <c r="AS509" s="103"/>
      <c r="AT509" s="103"/>
      <c r="AU509" s="103"/>
    </row>
    <row r="510" s="105" customFormat="1" spans="1:47">
      <c r="A510" s="103"/>
      <c r="B510" s="103"/>
      <c r="C510" s="103"/>
      <c r="D510" s="103"/>
      <c r="E510" s="103"/>
      <c r="F510" s="106"/>
      <c r="G510" s="103"/>
      <c r="H510" s="103"/>
      <c r="I510" s="103"/>
      <c r="J510" s="103"/>
      <c r="K510" s="107"/>
      <c r="L510" s="103"/>
      <c r="M510" s="103"/>
      <c r="N510" s="103"/>
      <c r="O510" s="103"/>
      <c r="P510" s="103"/>
      <c r="Q510" s="103"/>
      <c r="R510" s="103"/>
      <c r="S510" s="107"/>
      <c r="T510" s="103"/>
      <c r="U510" s="107"/>
      <c r="V510" s="107"/>
      <c r="W510" s="103"/>
      <c r="X510" s="103"/>
      <c r="Y510" s="107"/>
      <c r="Z510" s="107"/>
      <c r="AA510" s="107"/>
      <c r="AB510" s="107"/>
      <c r="AC510" s="107"/>
      <c r="AD510" s="103"/>
      <c r="AE510" s="108"/>
      <c r="AF510" s="108"/>
      <c r="AG510" s="103"/>
      <c r="AH510" s="103"/>
      <c r="AI510" s="103"/>
      <c r="AJ510" s="103"/>
      <c r="AK510" s="103"/>
      <c r="AL510" s="103"/>
      <c r="AM510" s="103"/>
      <c r="AN510" s="103"/>
      <c r="AO510" s="103"/>
      <c r="AP510" s="103"/>
      <c r="AQ510" s="103"/>
      <c r="AR510" s="103"/>
      <c r="AS510" s="103"/>
      <c r="AT510" s="103"/>
      <c r="AU510" s="103"/>
    </row>
    <row r="511" s="105" customFormat="1" spans="1:47">
      <c r="A511" s="103"/>
      <c r="B511" s="103"/>
      <c r="C511" s="103"/>
      <c r="D511" s="103"/>
      <c r="E511" s="103"/>
      <c r="F511" s="106"/>
      <c r="G511" s="103"/>
      <c r="H511" s="103"/>
      <c r="I511" s="103"/>
      <c r="J511" s="103"/>
      <c r="K511" s="107"/>
      <c r="L511" s="103"/>
      <c r="M511" s="103"/>
      <c r="N511" s="103"/>
      <c r="O511" s="103"/>
      <c r="P511" s="103"/>
      <c r="Q511" s="103"/>
      <c r="R511" s="103"/>
      <c r="S511" s="107"/>
      <c r="T511" s="103"/>
      <c r="U511" s="107"/>
      <c r="V511" s="107"/>
      <c r="W511" s="103"/>
      <c r="X511" s="103"/>
      <c r="Y511" s="107"/>
      <c r="Z511" s="107"/>
      <c r="AA511" s="107"/>
      <c r="AB511" s="107"/>
      <c r="AC511" s="107"/>
      <c r="AD511" s="103"/>
      <c r="AE511" s="108"/>
      <c r="AF511" s="108"/>
      <c r="AG511" s="103"/>
      <c r="AH511" s="103"/>
      <c r="AI511" s="103"/>
      <c r="AJ511" s="103"/>
      <c r="AK511" s="103"/>
      <c r="AL511" s="103"/>
      <c r="AM511" s="103"/>
      <c r="AN511" s="103"/>
      <c r="AO511" s="103"/>
      <c r="AP511" s="103"/>
      <c r="AQ511" s="103"/>
      <c r="AR511" s="103"/>
      <c r="AS511" s="103"/>
      <c r="AT511" s="103"/>
      <c r="AU511" s="103"/>
    </row>
    <row r="512" s="105" customFormat="1" spans="1:47">
      <c r="A512" s="103"/>
      <c r="B512" s="103"/>
      <c r="C512" s="103"/>
      <c r="D512" s="103"/>
      <c r="E512" s="103"/>
      <c r="F512" s="106"/>
      <c r="G512" s="103"/>
      <c r="H512" s="103"/>
      <c r="I512" s="103"/>
      <c r="J512" s="103"/>
      <c r="K512" s="107"/>
      <c r="L512" s="103"/>
      <c r="M512" s="103"/>
      <c r="N512" s="103"/>
      <c r="O512" s="103"/>
      <c r="P512" s="103"/>
      <c r="Q512" s="103"/>
      <c r="R512" s="103"/>
      <c r="S512" s="107"/>
      <c r="T512" s="103"/>
      <c r="U512" s="107"/>
      <c r="V512" s="107"/>
      <c r="W512" s="103"/>
      <c r="X512" s="103"/>
      <c r="Y512" s="107"/>
      <c r="Z512" s="107"/>
      <c r="AA512" s="107"/>
      <c r="AB512" s="107"/>
      <c r="AC512" s="107"/>
      <c r="AD512" s="103"/>
      <c r="AE512" s="108"/>
      <c r="AF512" s="108"/>
      <c r="AG512" s="103"/>
      <c r="AH512" s="103"/>
      <c r="AI512" s="103"/>
      <c r="AJ512" s="103"/>
      <c r="AK512" s="103"/>
      <c r="AL512" s="103"/>
      <c r="AM512" s="103"/>
      <c r="AN512" s="103"/>
      <c r="AO512" s="103"/>
      <c r="AP512" s="103"/>
      <c r="AQ512" s="103"/>
      <c r="AR512" s="103"/>
      <c r="AS512" s="103"/>
      <c r="AT512" s="103"/>
      <c r="AU512" s="103"/>
    </row>
    <row r="513" s="105" customFormat="1" spans="1:47">
      <c r="A513" s="103"/>
      <c r="B513" s="103"/>
      <c r="C513" s="103"/>
      <c r="D513" s="103"/>
      <c r="E513" s="103"/>
      <c r="F513" s="106"/>
      <c r="G513" s="103"/>
      <c r="H513" s="103"/>
      <c r="I513" s="103"/>
      <c r="J513" s="103"/>
      <c r="K513" s="107"/>
      <c r="L513" s="103"/>
      <c r="M513" s="103"/>
      <c r="N513" s="103"/>
      <c r="O513" s="103"/>
      <c r="P513" s="103"/>
      <c r="Q513" s="103"/>
      <c r="R513" s="103"/>
      <c r="S513" s="107"/>
      <c r="T513" s="103"/>
      <c r="U513" s="107"/>
      <c r="V513" s="107"/>
      <c r="W513" s="103"/>
      <c r="X513" s="103"/>
      <c r="Y513" s="107"/>
      <c r="Z513" s="107"/>
      <c r="AA513" s="107"/>
      <c r="AB513" s="107"/>
      <c r="AC513" s="107"/>
      <c r="AD513" s="103"/>
      <c r="AE513" s="108"/>
      <c r="AF513" s="108"/>
      <c r="AG513" s="103"/>
      <c r="AH513" s="103"/>
      <c r="AI513" s="103"/>
      <c r="AJ513" s="103"/>
      <c r="AK513" s="103"/>
      <c r="AL513" s="103"/>
      <c r="AM513" s="103"/>
      <c r="AN513" s="103"/>
      <c r="AO513" s="103"/>
      <c r="AP513" s="103"/>
      <c r="AQ513" s="103"/>
      <c r="AR513" s="103"/>
      <c r="AS513" s="103"/>
      <c r="AT513" s="103"/>
      <c r="AU513" s="103"/>
    </row>
    <row r="514" s="105" customFormat="1" spans="1:47">
      <c r="A514" s="103"/>
      <c r="B514" s="103"/>
      <c r="C514" s="103"/>
      <c r="D514" s="103"/>
      <c r="E514" s="103"/>
      <c r="F514" s="106"/>
      <c r="G514" s="103"/>
      <c r="H514" s="103"/>
      <c r="I514" s="103"/>
      <c r="J514" s="103"/>
      <c r="K514" s="107"/>
      <c r="L514" s="103"/>
      <c r="M514" s="103"/>
      <c r="N514" s="103"/>
      <c r="O514" s="103"/>
      <c r="P514" s="103"/>
      <c r="Q514" s="103"/>
      <c r="R514" s="103"/>
      <c r="S514" s="107"/>
      <c r="T514" s="103"/>
      <c r="U514" s="107"/>
      <c r="V514" s="107"/>
      <c r="W514" s="103"/>
      <c r="X514" s="103"/>
      <c r="Y514" s="107"/>
      <c r="Z514" s="107"/>
      <c r="AA514" s="107"/>
      <c r="AB514" s="107"/>
      <c r="AC514" s="107"/>
      <c r="AD514" s="103"/>
      <c r="AE514" s="108"/>
      <c r="AF514" s="108"/>
      <c r="AG514" s="103"/>
      <c r="AH514" s="103"/>
      <c r="AI514" s="103"/>
      <c r="AJ514" s="103"/>
      <c r="AK514" s="103"/>
      <c r="AL514" s="103"/>
      <c r="AM514" s="103"/>
      <c r="AN514" s="103"/>
      <c r="AO514" s="103"/>
      <c r="AP514" s="103"/>
      <c r="AQ514" s="103"/>
      <c r="AR514" s="103"/>
      <c r="AS514" s="103"/>
      <c r="AT514" s="103"/>
      <c r="AU514" s="103"/>
    </row>
    <row r="515" s="105" customFormat="1" spans="1:47">
      <c r="A515" s="103"/>
      <c r="B515" s="103"/>
      <c r="C515" s="103"/>
      <c r="D515" s="103"/>
      <c r="E515" s="103"/>
      <c r="F515" s="106"/>
      <c r="G515" s="103"/>
      <c r="H515" s="103"/>
      <c r="I515" s="103"/>
      <c r="J515" s="103"/>
      <c r="K515" s="107"/>
      <c r="L515" s="103"/>
      <c r="M515" s="103"/>
      <c r="N515" s="103"/>
      <c r="O515" s="103"/>
      <c r="P515" s="103"/>
      <c r="Q515" s="103"/>
      <c r="R515" s="103"/>
      <c r="S515" s="107"/>
      <c r="T515" s="103"/>
      <c r="U515" s="107"/>
      <c r="V515" s="107"/>
      <c r="W515" s="103"/>
      <c r="X515" s="103"/>
      <c r="Y515" s="107"/>
      <c r="Z515" s="107"/>
      <c r="AA515" s="107"/>
      <c r="AB515" s="107"/>
      <c r="AC515" s="107"/>
      <c r="AD515" s="103"/>
      <c r="AE515" s="108"/>
      <c r="AF515" s="108"/>
      <c r="AG515" s="103"/>
      <c r="AH515" s="103"/>
      <c r="AI515" s="103"/>
      <c r="AJ515" s="103"/>
      <c r="AK515" s="103"/>
      <c r="AL515" s="103"/>
      <c r="AM515" s="103"/>
      <c r="AN515" s="103"/>
      <c r="AO515" s="103"/>
      <c r="AP515" s="103"/>
      <c r="AQ515" s="103"/>
      <c r="AR515" s="103"/>
      <c r="AS515" s="103"/>
      <c r="AT515" s="103"/>
      <c r="AU515" s="103"/>
    </row>
    <row r="516" s="105" customFormat="1" spans="1:47">
      <c r="A516" s="103"/>
      <c r="B516" s="103"/>
      <c r="C516" s="103"/>
      <c r="D516" s="103"/>
      <c r="E516" s="103"/>
      <c r="F516" s="106"/>
      <c r="G516" s="103"/>
      <c r="H516" s="103"/>
      <c r="I516" s="103"/>
      <c r="J516" s="103"/>
      <c r="K516" s="107"/>
      <c r="L516" s="103"/>
      <c r="M516" s="103"/>
      <c r="N516" s="103"/>
      <c r="O516" s="103"/>
      <c r="P516" s="103"/>
      <c r="Q516" s="103"/>
      <c r="R516" s="103"/>
      <c r="S516" s="107"/>
      <c r="T516" s="103"/>
      <c r="U516" s="107"/>
      <c r="V516" s="107"/>
      <c r="W516" s="103"/>
      <c r="X516" s="103"/>
      <c r="Y516" s="107"/>
      <c r="Z516" s="107"/>
      <c r="AA516" s="107"/>
      <c r="AB516" s="107"/>
      <c r="AC516" s="107"/>
      <c r="AD516" s="103"/>
      <c r="AE516" s="108"/>
      <c r="AF516" s="108"/>
      <c r="AG516" s="103"/>
      <c r="AH516" s="103"/>
      <c r="AI516" s="103"/>
      <c r="AJ516" s="103"/>
      <c r="AK516" s="103"/>
      <c r="AL516" s="103"/>
      <c r="AM516" s="103"/>
      <c r="AN516" s="103"/>
      <c r="AO516" s="103"/>
      <c r="AP516" s="103"/>
      <c r="AQ516" s="103"/>
      <c r="AR516" s="103"/>
      <c r="AS516" s="103"/>
      <c r="AT516" s="103"/>
      <c r="AU516" s="103"/>
    </row>
    <row r="517" s="105" customFormat="1" spans="1:47">
      <c r="A517" s="103"/>
      <c r="B517" s="103"/>
      <c r="C517" s="103"/>
      <c r="D517" s="103"/>
      <c r="E517" s="103"/>
      <c r="F517" s="106"/>
      <c r="G517" s="103"/>
      <c r="H517" s="103"/>
      <c r="I517" s="103"/>
      <c r="J517" s="103"/>
      <c r="K517" s="107"/>
      <c r="L517" s="103"/>
      <c r="M517" s="103"/>
      <c r="N517" s="103"/>
      <c r="O517" s="103"/>
      <c r="P517" s="103"/>
      <c r="Q517" s="103"/>
      <c r="R517" s="103"/>
      <c r="S517" s="107"/>
      <c r="T517" s="103"/>
      <c r="U517" s="107"/>
      <c r="V517" s="107"/>
      <c r="W517" s="103"/>
      <c r="X517" s="103"/>
      <c r="Y517" s="107"/>
      <c r="Z517" s="107"/>
      <c r="AA517" s="107"/>
      <c r="AB517" s="107"/>
      <c r="AC517" s="107"/>
      <c r="AD517" s="103"/>
      <c r="AE517" s="108"/>
      <c r="AF517" s="108"/>
      <c r="AG517" s="103"/>
      <c r="AH517" s="103"/>
      <c r="AI517" s="103"/>
      <c r="AJ517" s="103"/>
      <c r="AK517" s="103"/>
      <c r="AL517" s="103"/>
      <c r="AM517" s="103"/>
      <c r="AN517" s="103"/>
      <c r="AO517" s="103"/>
      <c r="AP517" s="103"/>
      <c r="AQ517" s="103"/>
      <c r="AR517" s="103"/>
      <c r="AS517" s="103"/>
      <c r="AT517" s="103"/>
      <c r="AU517" s="103"/>
    </row>
    <row r="518" s="105" customFormat="1" spans="1:47">
      <c r="A518" s="103"/>
      <c r="B518" s="103"/>
      <c r="C518" s="103"/>
      <c r="D518" s="103"/>
      <c r="E518" s="103"/>
      <c r="F518" s="106"/>
      <c r="G518" s="103"/>
      <c r="H518" s="103"/>
      <c r="I518" s="103"/>
      <c r="J518" s="103"/>
      <c r="K518" s="107"/>
      <c r="L518" s="103"/>
      <c r="M518" s="103"/>
      <c r="N518" s="103"/>
      <c r="O518" s="103"/>
      <c r="P518" s="103"/>
      <c r="Q518" s="103"/>
      <c r="R518" s="103"/>
      <c r="S518" s="107"/>
      <c r="T518" s="103"/>
      <c r="U518" s="107"/>
      <c r="V518" s="107"/>
      <c r="W518" s="103"/>
      <c r="X518" s="103"/>
      <c r="Y518" s="107"/>
      <c r="Z518" s="107"/>
      <c r="AA518" s="107"/>
      <c r="AB518" s="107"/>
      <c r="AC518" s="107"/>
      <c r="AD518" s="103"/>
      <c r="AE518" s="108"/>
      <c r="AF518" s="108"/>
      <c r="AG518" s="103"/>
      <c r="AH518" s="103"/>
      <c r="AI518" s="103"/>
      <c r="AJ518" s="103"/>
      <c r="AK518" s="103"/>
      <c r="AL518" s="103"/>
      <c r="AM518" s="103"/>
      <c r="AN518" s="103"/>
      <c r="AO518" s="103"/>
      <c r="AP518" s="103"/>
      <c r="AQ518" s="103"/>
      <c r="AR518" s="103"/>
      <c r="AS518" s="103"/>
      <c r="AT518" s="103"/>
      <c r="AU518" s="103"/>
    </row>
    <row r="519" s="105" customFormat="1" spans="1:47">
      <c r="A519" s="103"/>
      <c r="B519" s="103"/>
      <c r="C519" s="103"/>
      <c r="D519" s="103"/>
      <c r="E519" s="103"/>
      <c r="F519" s="106"/>
      <c r="G519" s="103"/>
      <c r="H519" s="103"/>
      <c r="I519" s="103"/>
      <c r="J519" s="103"/>
      <c r="K519" s="107"/>
      <c r="L519" s="103"/>
      <c r="M519" s="103"/>
      <c r="N519" s="103"/>
      <c r="O519" s="103"/>
      <c r="P519" s="103"/>
      <c r="Q519" s="103"/>
      <c r="R519" s="103"/>
      <c r="S519" s="107"/>
      <c r="T519" s="103"/>
      <c r="U519" s="107"/>
      <c r="V519" s="107"/>
      <c r="W519" s="103"/>
      <c r="X519" s="103"/>
      <c r="Y519" s="107"/>
      <c r="Z519" s="107"/>
      <c r="AA519" s="107"/>
      <c r="AB519" s="107"/>
      <c r="AC519" s="107"/>
      <c r="AD519" s="103"/>
      <c r="AE519" s="108"/>
      <c r="AF519" s="108"/>
      <c r="AG519" s="103"/>
      <c r="AH519" s="103"/>
      <c r="AI519" s="103"/>
      <c r="AJ519" s="103"/>
      <c r="AK519" s="103"/>
      <c r="AL519" s="103"/>
      <c r="AM519" s="103"/>
      <c r="AN519" s="103"/>
      <c r="AO519" s="103"/>
      <c r="AP519" s="103"/>
      <c r="AQ519" s="103"/>
      <c r="AR519" s="103"/>
      <c r="AS519" s="103"/>
      <c r="AT519" s="103"/>
      <c r="AU519" s="103"/>
    </row>
    <row r="520" s="105" customFormat="1" spans="1:47">
      <c r="A520" s="103"/>
      <c r="B520" s="103"/>
      <c r="C520" s="103"/>
      <c r="D520" s="103"/>
      <c r="E520" s="103"/>
      <c r="F520" s="106"/>
      <c r="G520" s="103"/>
      <c r="H520" s="103"/>
      <c r="I520" s="103"/>
      <c r="J520" s="103"/>
      <c r="K520" s="107"/>
      <c r="L520" s="103"/>
      <c r="M520" s="103"/>
      <c r="N520" s="103"/>
      <c r="O520" s="103"/>
      <c r="P520" s="103"/>
      <c r="Q520" s="103"/>
      <c r="R520" s="103"/>
      <c r="S520" s="107"/>
      <c r="T520" s="103"/>
      <c r="U520" s="107"/>
      <c r="V520" s="107"/>
      <c r="W520" s="103"/>
      <c r="X520" s="103"/>
      <c r="Y520" s="107"/>
      <c r="Z520" s="107"/>
      <c r="AA520" s="107"/>
      <c r="AB520" s="107"/>
      <c r="AC520" s="107"/>
      <c r="AD520" s="103"/>
      <c r="AE520" s="108"/>
      <c r="AF520" s="108"/>
      <c r="AG520" s="103"/>
      <c r="AH520" s="103"/>
      <c r="AI520" s="103"/>
      <c r="AJ520" s="103"/>
      <c r="AK520" s="103"/>
      <c r="AL520" s="103"/>
      <c r="AM520" s="103"/>
      <c r="AN520" s="103"/>
      <c r="AO520" s="103"/>
      <c r="AP520" s="103"/>
      <c r="AQ520" s="103"/>
      <c r="AR520" s="103"/>
      <c r="AS520" s="103"/>
      <c r="AT520" s="103"/>
      <c r="AU520" s="103"/>
    </row>
    <row r="521" s="105" customFormat="1" spans="1:47">
      <c r="A521" s="103"/>
      <c r="B521" s="103"/>
      <c r="C521" s="103"/>
      <c r="D521" s="103"/>
      <c r="E521" s="103"/>
      <c r="F521" s="106"/>
      <c r="G521" s="103"/>
      <c r="H521" s="103"/>
      <c r="I521" s="103"/>
      <c r="J521" s="103"/>
      <c r="K521" s="107"/>
      <c r="L521" s="103"/>
      <c r="M521" s="103"/>
      <c r="N521" s="103"/>
      <c r="O521" s="103"/>
      <c r="P521" s="103"/>
      <c r="Q521" s="103"/>
      <c r="R521" s="103"/>
      <c r="S521" s="107"/>
      <c r="T521" s="103"/>
      <c r="U521" s="107"/>
      <c r="V521" s="107"/>
      <c r="W521" s="103"/>
      <c r="X521" s="103"/>
      <c r="Y521" s="107"/>
      <c r="Z521" s="107"/>
      <c r="AA521" s="107"/>
      <c r="AB521" s="107"/>
      <c r="AC521" s="107"/>
      <c r="AD521" s="103"/>
      <c r="AE521" s="108"/>
      <c r="AF521" s="108"/>
      <c r="AG521" s="103"/>
      <c r="AH521" s="103"/>
      <c r="AI521" s="103"/>
      <c r="AJ521" s="103"/>
      <c r="AK521" s="103"/>
      <c r="AL521" s="103"/>
      <c r="AM521" s="103"/>
      <c r="AN521" s="103"/>
      <c r="AO521" s="103"/>
      <c r="AP521" s="103"/>
      <c r="AQ521" s="103"/>
      <c r="AR521" s="103"/>
      <c r="AS521" s="103"/>
      <c r="AT521" s="103"/>
      <c r="AU521" s="103"/>
    </row>
    <row r="522" s="105" customFormat="1" spans="1:47">
      <c r="A522" s="103"/>
      <c r="B522" s="103"/>
      <c r="C522" s="103"/>
      <c r="D522" s="103"/>
      <c r="E522" s="103"/>
      <c r="F522" s="106"/>
      <c r="G522" s="103"/>
      <c r="H522" s="103"/>
      <c r="I522" s="103"/>
      <c r="J522" s="103"/>
      <c r="K522" s="107"/>
      <c r="L522" s="103"/>
      <c r="M522" s="103"/>
      <c r="N522" s="103"/>
      <c r="O522" s="103"/>
      <c r="P522" s="103"/>
      <c r="Q522" s="103"/>
      <c r="R522" s="103"/>
      <c r="S522" s="107"/>
      <c r="T522" s="103"/>
      <c r="U522" s="107"/>
      <c r="V522" s="107"/>
      <c r="W522" s="103"/>
      <c r="X522" s="103"/>
      <c r="Y522" s="107"/>
      <c r="Z522" s="107"/>
      <c r="AA522" s="107"/>
      <c r="AB522" s="107"/>
      <c r="AC522" s="107"/>
      <c r="AD522" s="103"/>
      <c r="AE522" s="108"/>
      <c r="AF522" s="108"/>
      <c r="AG522" s="103"/>
      <c r="AH522" s="103"/>
      <c r="AI522" s="103"/>
      <c r="AJ522" s="103"/>
      <c r="AK522" s="103"/>
      <c r="AL522" s="103"/>
      <c r="AM522" s="103"/>
      <c r="AN522" s="103"/>
      <c r="AO522" s="103"/>
      <c r="AP522" s="103"/>
      <c r="AQ522" s="103"/>
      <c r="AR522" s="103"/>
      <c r="AS522" s="103"/>
      <c r="AT522" s="103"/>
      <c r="AU522" s="103"/>
    </row>
    <row r="523" s="105" customFormat="1" spans="1:47">
      <c r="A523" s="103"/>
      <c r="B523" s="103"/>
      <c r="C523" s="103"/>
      <c r="D523" s="103"/>
      <c r="E523" s="103"/>
      <c r="F523" s="106"/>
      <c r="G523" s="103"/>
      <c r="H523" s="103"/>
      <c r="I523" s="103"/>
      <c r="J523" s="103"/>
      <c r="K523" s="107"/>
      <c r="L523" s="103"/>
      <c r="M523" s="103"/>
      <c r="N523" s="103"/>
      <c r="O523" s="103"/>
      <c r="P523" s="103"/>
      <c r="Q523" s="103"/>
      <c r="R523" s="103"/>
      <c r="S523" s="107"/>
      <c r="T523" s="103"/>
      <c r="U523" s="107"/>
      <c r="V523" s="107"/>
      <c r="W523" s="103"/>
      <c r="X523" s="103"/>
      <c r="Y523" s="107"/>
      <c r="Z523" s="107"/>
      <c r="AA523" s="107"/>
      <c r="AB523" s="107"/>
      <c r="AC523" s="107"/>
      <c r="AD523" s="103"/>
      <c r="AE523" s="108"/>
      <c r="AF523" s="108"/>
      <c r="AG523" s="103"/>
      <c r="AH523" s="103"/>
      <c r="AI523" s="103"/>
      <c r="AJ523" s="103"/>
      <c r="AK523" s="103"/>
      <c r="AL523" s="103"/>
      <c r="AM523" s="103"/>
      <c r="AN523" s="103"/>
      <c r="AO523" s="103"/>
      <c r="AP523" s="103"/>
      <c r="AQ523" s="103"/>
      <c r="AR523" s="103"/>
      <c r="AS523" s="103"/>
      <c r="AT523" s="103"/>
      <c r="AU523" s="103"/>
    </row>
    <row r="524" s="105" customFormat="1" spans="1:47">
      <c r="A524" s="103"/>
      <c r="B524" s="103"/>
      <c r="C524" s="103"/>
      <c r="D524" s="103"/>
      <c r="E524" s="103"/>
      <c r="F524" s="106"/>
      <c r="G524" s="103"/>
      <c r="H524" s="103"/>
      <c r="I524" s="103"/>
      <c r="J524" s="103"/>
      <c r="K524" s="107"/>
      <c r="L524" s="103"/>
      <c r="M524" s="103"/>
      <c r="N524" s="103"/>
      <c r="O524" s="103"/>
      <c r="P524" s="103"/>
      <c r="Q524" s="103"/>
      <c r="R524" s="103"/>
      <c r="S524" s="107"/>
      <c r="T524" s="103"/>
      <c r="U524" s="107"/>
      <c r="V524" s="107"/>
      <c r="W524" s="103"/>
      <c r="X524" s="103"/>
      <c r="Y524" s="107"/>
      <c r="Z524" s="107"/>
      <c r="AA524" s="107"/>
      <c r="AB524" s="107"/>
      <c r="AC524" s="107"/>
      <c r="AD524" s="103"/>
      <c r="AE524" s="108"/>
      <c r="AF524" s="108"/>
      <c r="AG524" s="103"/>
      <c r="AH524" s="103"/>
      <c r="AI524" s="103"/>
      <c r="AJ524" s="103"/>
      <c r="AK524" s="103"/>
      <c r="AL524" s="103"/>
      <c r="AM524" s="103"/>
      <c r="AN524" s="103"/>
      <c r="AO524" s="103"/>
      <c r="AP524" s="103"/>
      <c r="AQ524" s="103"/>
      <c r="AR524" s="103"/>
      <c r="AS524" s="103"/>
      <c r="AT524" s="103"/>
      <c r="AU524" s="103"/>
    </row>
    <row r="525" s="105" customFormat="1" spans="1:47">
      <c r="A525" s="103"/>
      <c r="B525" s="103"/>
      <c r="C525" s="103"/>
      <c r="D525" s="103"/>
      <c r="E525" s="103"/>
      <c r="F525" s="106"/>
      <c r="G525" s="103"/>
      <c r="H525" s="103"/>
      <c r="I525" s="103"/>
      <c r="J525" s="103"/>
      <c r="K525" s="107"/>
      <c r="L525" s="103"/>
      <c r="M525" s="103"/>
      <c r="N525" s="103"/>
      <c r="O525" s="103"/>
      <c r="P525" s="103"/>
      <c r="Q525" s="103"/>
      <c r="R525" s="103"/>
      <c r="S525" s="107"/>
      <c r="T525" s="103"/>
      <c r="U525" s="107"/>
      <c r="V525" s="107"/>
      <c r="W525" s="103"/>
      <c r="X525" s="103"/>
      <c r="Y525" s="107"/>
      <c r="Z525" s="107"/>
      <c r="AA525" s="107"/>
      <c r="AB525" s="107"/>
      <c r="AC525" s="107"/>
      <c r="AD525" s="103"/>
      <c r="AE525" s="108"/>
      <c r="AF525" s="108"/>
      <c r="AG525" s="103"/>
      <c r="AH525" s="103"/>
      <c r="AI525" s="103"/>
      <c r="AJ525" s="103"/>
      <c r="AK525" s="103"/>
      <c r="AL525" s="103"/>
      <c r="AM525" s="103"/>
      <c r="AN525" s="103"/>
      <c r="AO525" s="103"/>
      <c r="AP525" s="103"/>
      <c r="AQ525" s="103"/>
      <c r="AR525" s="103"/>
      <c r="AS525" s="103"/>
      <c r="AT525" s="103"/>
      <c r="AU525" s="103"/>
    </row>
    <row r="526" s="105" customFormat="1" spans="1:47">
      <c r="A526" s="103"/>
      <c r="B526" s="103"/>
      <c r="C526" s="103"/>
      <c r="D526" s="103"/>
      <c r="E526" s="103"/>
      <c r="F526" s="106"/>
      <c r="G526" s="103"/>
      <c r="H526" s="103"/>
      <c r="I526" s="103"/>
      <c r="J526" s="103"/>
      <c r="K526" s="107"/>
      <c r="L526" s="103"/>
      <c r="M526" s="103"/>
      <c r="N526" s="103"/>
      <c r="O526" s="103"/>
      <c r="P526" s="103"/>
      <c r="Q526" s="103"/>
      <c r="R526" s="103"/>
      <c r="S526" s="107"/>
      <c r="T526" s="103"/>
      <c r="U526" s="107"/>
      <c r="V526" s="107"/>
      <c r="W526" s="103"/>
      <c r="X526" s="103"/>
      <c r="Y526" s="107"/>
      <c r="Z526" s="107"/>
      <c r="AA526" s="107"/>
      <c r="AB526" s="107"/>
      <c r="AC526" s="107"/>
      <c r="AD526" s="103"/>
      <c r="AE526" s="108"/>
      <c r="AF526" s="108"/>
      <c r="AG526" s="103"/>
      <c r="AH526" s="103"/>
      <c r="AI526" s="103"/>
      <c r="AJ526" s="103"/>
      <c r="AK526" s="103"/>
      <c r="AL526" s="103"/>
      <c r="AM526" s="103"/>
      <c r="AN526" s="103"/>
      <c r="AO526" s="103"/>
      <c r="AP526" s="103"/>
      <c r="AQ526" s="103"/>
      <c r="AR526" s="103"/>
      <c r="AS526" s="103"/>
      <c r="AT526" s="103"/>
      <c r="AU526" s="103"/>
    </row>
    <row r="527" s="105" customFormat="1" spans="1:47">
      <c r="A527" s="103"/>
      <c r="B527" s="103"/>
      <c r="C527" s="103"/>
      <c r="D527" s="103"/>
      <c r="E527" s="103"/>
      <c r="F527" s="106"/>
      <c r="G527" s="103"/>
      <c r="H527" s="103"/>
      <c r="I527" s="103"/>
      <c r="J527" s="103"/>
      <c r="K527" s="107"/>
      <c r="L527" s="103"/>
      <c r="M527" s="103"/>
      <c r="N527" s="103"/>
      <c r="O527" s="103"/>
      <c r="P527" s="103"/>
      <c r="Q527" s="103"/>
      <c r="R527" s="103"/>
      <c r="S527" s="107"/>
      <c r="T527" s="103"/>
      <c r="U527" s="107"/>
      <c r="V527" s="107"/>
      <c r="W527" s="103"/>
      <c r="X527" s="103"/>
      <c r="Y527" s="107"/>
      <c r="Z527" s="107"/>
      <c r="AA527" s="107"/>
      <c r="AB527" s="107"/>
      <c r="AC527" s="107"/>
      <c r="AD527" s="103"/>
      <c r="AE527" s="108"/>
      <c r="AF527" s="108"/>
      <c r="AG527" s="103"/>
      <c r="AH527" s="103"/>
      <c r="AI527" s="103"/>
      <c r="AJ527" s="103"/>
      <c r="AK527" s="103"/>
      <c r="AL527" s="103"/>
      <c r="AM527" s="103"/>
      <c r="AN527" s="103"/>
      <c r="AO527" s="103"/>
      <c r="AP527" s="103"/>
      <c r="AQ527" s="103"/>
      <c r="AR527" s="103"/>
      <c r="AS527" s="103"/>
      <c r="AT527" s="103"/>
      <c r="AU527" s="103"/>
    </row>
    <row r="528" s="105" customFormat="1" spans="1:47">
      <c r="A528" s="103"/>
      <c r="B528" s="103"/>
      <c r="C528" s="103"/>
      <c r="D528" s="103"/>
      <c r="E528" s="103"/>
      <c r="F528" s="106"/>
      <c r="G528" s="103"/>
      <c r="H528" s="103"/>
      <c r="I528" s="103"/>
      <c r="J528" s="103"/>
      <c r="K528" s="107"/>
      <c r="L528" s="103"/>
      <c r="M528" s="103"/>
      <c r="N528" s="103"/>
      <c r="O528" s="103"/>
      <c r="P528" s="103"/>
      <c r="Q528" s="103"/>
      <c r="R528" s="103"/>
      <c r="S528" s="107"/>
      <c r="T528" s="103"/>
      <c r="U528" s="107"/>
      <c r="V528" s="107"/>
      <c r="W528" s="103"/>
      <c r="X528" s="103"/>
      <c r="Y528" s="107"/>
      <c r="Z528" s="107"/>
      <c r="AA528" s="107"/>
      <c r="AB528" s="107"/>
      <c r="AC528" s="107"/>
      <c r="AD528" s="103"/>
      <c r="AE528" s="108"/>
      <c r="AF528" s="108"/>
      <c r="AG528" s="103"/>
      <c r="AH528" s="103"/>
      <c r="AI528" s="103"/>
      <c r="AJ528" s="103"/>
      <c r="AK528" s="103"/>
      <c r="AL528" s="103"/>
      <c r="AM528" s="103"/>
      <c r="AN528" s="103"/>
      <c r="AO528" s="103"/>
      <c r="AP528" s="103"/>
      <c r="AQ528" s="103"/>
      <c r="AR528" s="103"/>
      <c r="AS528" s="103"/>
      <c r="AT528" s="103"/>
      <c r="AU528" s="103"/>
    </row>
    <row r="529" s="105" customFormat="1" spans="1:47">
      <c r="A529" s="103"/>
      <c r="B529" s="103"/>
      <c r="C529" s="103"/>
      <c r="D529" s="103"/>
      <c r="E529" s="103"/>
      <c r="F529" s="106"/>
      <c r="G529" s="103"/>
      <c r="H529" s="103"/>
      <c r="I529" s="103"/>
      <c r="J529" s="103"/>
      <c r="K529" s="107"/>
      <c r="L529" s="103"/>
      <c r="M529" s="103"/>
      <c r="N529" s="103"/>
      <c r="O529" s="103"/>
      <c r="P529" s="103"/>
      <c r="Q529" s="103"/>
      <c r="R529" s="103"/>
      <c r="S529" s="107"/>
      <c r="T529" s="103"/>
      <c r="U529" s="107"/>
      <c r="V529" s="107"/>
      <c r="W529" s="103"/>
      <c r="X529" s="103"/>
      <c r="Y529" s="107"/>
      <c r="Z529" s="107"/>
      <c r="AA529" s="107"/>
      <c r="AB529" s="107"/>
      <c r="AC529" s="107"/>
      <c r="AD529" s="103"/>
      <c r="AE529" s="108"/>
      <c r="AF529" s="108"/>
      <c r="AG529" s="103"/>
      <c r="AH529" s="103"/>
      <c r="AI529" s="103"/>
      <c r="AJ529" s="103"/>
      <c r="AK529" s="103"/>
      <c r="AL529" s="103"/>
      <c r="AM529" s="103"/>
      <c r="AN529" s="103"/>
      <c r="AO529" s="103"/>
      <c r="AP529" s="103"/>
      <c r="AQ529" s="103"/>
      <c r="AR529" s="103"/>
      <c r="AS529" s="103"/>
      <c r="AT529" s="103"/>
      <c r="AU529" s="103"/>
    </row>
    <row r="530" s="105" customFormat="1" spans="1:47">
      <c r="A530" s="103"/>
      <c r="B530" s="103"/>
      <c r="C530" s="103"/>
      <c r="D530" s="103"/>
      <c r="E530" s="103"/>
      <c r="F530" s="106"/>
      <c r="G530" s="103"/>
      <c r="H530" s="103"/>
      <c r="I530" s="103"/>
      <c r="J530" s="103"/>
      <c r="K530" s="107"/>
      <c r="L530" s="103"/>
      <c r="M530" s="103"/>
      <c r="N530" s="103"/>
      <c r="O530" s="103"/>
      <c r="P530" s="103"/>
      <c r="Q530" s="103"/>
      <c r="R530" s="103"/>
      <c r="S530" s="107"/>
      <c r="T530" s="103"/>
      <c r="U530" s="107"/>
      <c r="V530" s="107"/>
      <c r="W530" s="103"/>
      <c r="X530" s="103"/>
      <c r="Y530" s="107"/>
      <c r="Z530" s="107"/>
      <c r="AA530" s="107"/>
      <c r="AB530" s="107"/>
      <c r="AC530" s="107"/>
      <c r="AD530" s="103"/>
      <c r="AE530" s="108"/>
      <c r="AF530" s="108"/>
      <c r="AG530" s="103"/>
      <c r="AH530" s="103"/>
      <c r="AI530" s="103"/>
      <c r="AJ530" s="103"/>
      <c r="AK530" s="103"/>
      <c r="AL530" s="103"/>
      <c r="AM530" s="103"/>
      <c r="AN530" s="103"/>
      <c r="AO530" s="103"/>
      <c r="AP530" s="103"/>
      <c r="AQ530" s="103"/>
      <c r="AR530" s="103"/>
      <c r="AS530" s="103"/>
      <c r="AT530" s="103"/>
      <c r="AU530" s="103"/>
    </row>
    <row r="531" s="105" customFormat="1" spans="1:47">
      <c r="A531" s="103"/>
      <c r="B531" s="103"/>
      <c r="C531" s="103"/>
      <c r="D531" s="103"/>
      <c r="E531" s="103"/>
      <c r="F531" s="106"/>
      <c r="G531" s="103"/>
      <c r="H531" s="103"/>
      <c r="I531" s="103"/>
      <c r="J531" s="103"/>
      <c r="K531" s="107"/>
      <c r="L531" s="103"/>
      <c r="M531" s="103"/>
      <c r="N531" s="103"/>
      <c r="O531" s="103"/>
      <c r="P531" s="103"/>
      <c r="Q531" s="103"/>
      <c r="R531" s="103"/>
      <c r="S531" s="107"/>
      <c r="T531" s="103"/>
      <c r="U531" s="107"/>
      <c r="V531" s="107"/>
      <c r="W531" s="103"/>
      <c r="X531" s="103"/>
      <c r="Y531" s="107"/>
      <c r="Z531" s="107"/>
      <c r="AA531" s="107"/>
      <c r="AB531" s="107"/>
      <c r="AC531" s="107"/>
      <c r="AD531" s="103"/>
      <c r="AE531" s="108"/>
      <c r="AF531" s="108"/>
      <c r="AG531" s="103"/>
      <c r="AH531" s="103"/>
      <c r="AI531" s="103"/>
      <c r="AJ531" s="103"/>
      <c r="AK531" s="103"/>
      <c r="AL531" s="103"/>
      <c r="AM531" s="103"/>
      <c r="AN531" s="103"/>
      <c r="AO531" s="103"/>
      <c r="AP531" s="103"/>
      <c r="AQ531" s="103"/>
      <c r="AR531" s="103"/>
      <c r="AS531" s="103"/>
      <c r="AT531" s="103"/>
      <c r="AU531" s="103"/>
    </row>
    <row r="532" s="105" customFormat="1" spans="1:47">
      <c r="A532" s="103"/>
      <c r="B532" s="103"/>
      <c r="C532" s="103"/>
      <c r="D532" s="103"/>
      <c r="E532" s="103"/>
      <c r="F532" s="106"/>
      <c r="G532" s="103"/>
      <c r="H532" s="103"/>
      <c r="I532" s="103"/>
      <c r="J532" s="103"/>
      <c r="K532" s="107"/>
      <c r="L532" s="103"/>
      <c r="M532" s="103"/>
      <c r="N532" s="103"/>
      <c r="O532" s="103"/>
      <c r="P532" s="103"/>
      <c r="Q532" s="103"/>
      <c r="R532" s="103"/>
      <c r="S532" s="107"/>
      <c r="T532" s="103"/>
      <c r="U532" s="107"/>
      <c r="V532" s="107"/>
      <c r="W532" s="103"/>
      <c r="X532" s="103"/>
      <c r="Y532" s="107"/>
      <c r="Z532" s="107"/>
      <c r="AA532" s="107"/>
      <c r="AB532" s="107"/>
      <c r="AC532" s="107"/>
      <c r="AD532" s="103"/>
      <c r="AE532" s="108"/>
      <c r="AF532" s="108"/>
      <c r="AG532" s="103"/>
      <c r="AH532" s="103"/>
      <c r="AI532" s="103"/>
      <c r="AJ532" s="103"/>
      <c r="AK532" s="103"/>
      <c r="AL532" s="103"/>
      <c r="AM532" s="103"/>
      <c r="AN532" s="103"/>
      <c r="AO532" s="103"/>
      <c r="AP532" s="103"/>
      <c r="AQ532" s="103"/>
      <c r="AR532" s="103"/>
      <c r="AS532" s="103"/>
      <c r="AT532" s="103"/>
      <c r="AU532" s="103"/>
    </row>
    <row r="533" s="105" customFormat="1" spans="1:47">
      <c r="A533" s="103"/>
      <c r="B533" s="103"/>
      <c r="C533" s="103"/>
      <c r="D533" s="103"/>
      <c r="E533" s="103"/>
      <c r="F533" s="106"/>
      <c r="G533" s="103"/>
      <c r="H533" s="103"/>
      <c r="I533" s="103"/>
      <c r="J533" s="103"/>
      <c r="K533" s="107"/>
      <c r="L533" s="103"/>
      <c r="M533" s="103"/>
      <c r="N533" s="103"/>
      <c r="O533" s="103"/>
      <c r="P533" s="103"/>
      <c r="Q533" s="103"/>
      <c r="R533" s="103"/>
      <c r="S533" s="107"/>
      <c r="T533" s="103"/>
      <c r="U533" s="107"/>
      <c r="V533" s="107"/>
      <c r="W533" s="103"/>
      <c r="X533" s="103"/>
      <c r="Y533" s="107"/>
      <c r="Z533" s="107"/>
      <c r="AA533" s="107"/>
      <c r="AB533" s="107"/>
      <c r="AC533" s="107"/>
      <c r="AD533" s="103"/>
      <c r="AE533" s="108"/>
      <c r="AF533" s="108"/>
      <c r="AG533" s="103"/>
      <c r="AH533" s="103"/>
      <c r="AI533" s="103"/>
      <c r="AJ533" s="103"/>
      <c r="AK533" s="103"/>
      <c r="AL533" s="103"/>
      <c r="AM533" s="103"/>
      <c r="AN533" s="103"/>
      <c r="AO533" s="103"/>
      <c r="AP533" s="103"/>
      <c r="AQ533" s="103"/>
      <c r="AR533" s="103"/>
      <c r="AS533" s="103"/>
      <c r="AT533" s="103"/>
      <c r="AU533" s="103"/>
    </row>
    <row r="534" s="105" customFormat="1" spans="1:47">
      <c r="A534" s="103"/>
      <c r="B534" s="103"/>
      <c r="C534" s="103"/>
      <c r="D534" s="103"/>
      <c r="E534" s="103"/>
      <c r="F534" s="106"/>
      <c r="G534" s="103"/>
      <c r="H534" s="103"/>
      <c r="I534" s="103"/>
      <c r="J534" s="103"/>
      <c r="K534" s="107"/>
      <c r="L534" s="103"/>
      <c r="M534" s="103"/>
      <c r="N534" s="103"/>
      <c r="O534" s="103"/>
      <c r="P534" s="103"/>
      <c r="Q534" s="103"/>
      <c r="R534" s="103"/>
      <c r="S534" s="107"/>
      <c r="T534" s="103"/>
      <c r="U534" s="107"/>
      <c r="V534" s="107"/>
      <c r="W534" s="103"/>
      <c r="X534" s="103"/>
      <c r="Y534" s="107"/>
      <c r="Z534" s="107"/>
      <c r="AA534" s="107"/>
      <c r="AB534" s="107"/>
      <c r="AC534" s="107"/>
      <c r="AD534" s="103"/>
      <c r="AE534" s="108"/>
      <c r="AF534" s="108"/>
      <c r="AG534" s="103"/>
      <c r="AH534" s="103"/>
      <c r="AI534" s="103"/>
      <c r="AJ534" s="103"/>
      <c r="AK534" s="103"/>
      <c r="AL534" s="103"/>
      <c r="AM534" s="103"/>
      <c r="AN534" s="103"/>
      <c r="AO534" s="103"/>
      <c r="AP534" s="103"/>
      <c r="AQ534" s="103"/>
      <c r="AR534" s="103"/>
      <c r="AS534" s="103"/>
      <c r="AT534" s="103"/>
      <c r="AU534" s="103"/>
    </row>
    <row r="535" s="105" customFormat="1" spans="1:47">
      <c r="A535" s="103"/>
      <c r="B535" s="103"/>
      <c r="C535" s="103"/>
      <c r="D535" s="103"/>
      <c r="E535" s="103"/>
      <c r="F535" s="106"/>
      <c r="G535" s="103"/>
      <c r="H535" s="103"/>
      <c r="I535" s="103"/>
      <c r="J535" s="103"/>
      <c r="K535" s="107"/>
      <c r="L535" s="103"/>
      <c r="M535" s="103"/>
      <c r="N535" s="103"/>
      <c r="O535" s="103"/>
      <c r="P535" s="103"/>
      <c r="Q535" s="103"/>
      <c r="R535" s="103"/>
      <c r="S535" s="107"/>
      <c r="T535" s="103"/>
      <c r="U535" s="107"/>
      <c r="V535" s="107"/>
      <c r="W535" s="103"/>
      <c r="X535" s="103"/>
      <c r="Y535" s="107"/>
      <c r="Z535" s="107"/>
      <c r="AA535" s="107"/>
      <c r="AB535" s="107"/>
      <c r="AC535" s="107"/>
      <c r="AD535" s="103"/>
      <c r="AE535" s="108"/>
      <c r="AF535" s="108"/>
      <c r="AG535" s="103"/>
      <c r="AH535" s="103"/>
      <c r="AI535" s="103"/>
      <c r="AJ535" s="103"/>
      <c r="AK535" s="103"/>
      <c r="AL535" s="103"/>
      <c r="AM535" s="103"/>
      <c r="AN535" s="103"/>
      <c r="AO535" s="103"/>
      <c r="AP535" s="103"/>
      <c r="AQ535" s="103"/>
      <c r="AR535" s="103"/>
      <c r="AS535" s="103"/>
      <c r="AT535" s="103"/>
      <c r="AU535" s="103"/>
    </row>
    <row r="536" s="105" customFormat="1" spans="1:47">
      <c r="A536" s="103"/>
      <c r="B536" s="103"/>
      <c r="C536" s="103"/>
      <c r="D536" s="103"/>
      <c r="E536" s="103"/>
      <c r="F536" s="106"/>
      <c r="G536" s="103"/>
      <c r="H536" s="103"/>
      <c r="I536" s="103"/>
      <c r="J536" s="103"/>
      <c r="K536" s="107"/>
      <c r="L536" s="103"/>
      <c r="M536" s="103"/>
      <c r="N536" s="103"/>
      <c r="O536" s="103"/>
      <c r="P536" s="103"/>
      <c r="Q536" s="103"/>
      <c r="R536" s="103"/>
      <c r="S536" s="107"/>
      <c r="T536" s="103"/>
      <c r="U536" s="107"/>
      <c r="V536" s="107"/>
      <c r="W536" s="103"/>
      <c r="X536" s="103"/>
      <c r="Y536" s="107"/>
      <c r="Z536" s="107"/>
      <c r="AA536" s="107"/>
      <c r="AB536" s="107"/>
      <c r="AC536" s="107"/>
      <c r="AD536" s="103"/>
      <c r="AE536" s="108"/>
      <c r="AF536" s="108"/>
      <c r="AG536" s="103"/>
      <c r="AH536" s="103"/>
      <c r="AI536" s="103"/>
      <c r="AJ536" s="103"/>
      <c r="AK536" s="103"/>
      <c r="AL536" s="103"/>
      <c r="AM536" s="103"/>
      <c r="AN536" s="103"/>
      <c r="AO536" s="103"/>
      <c r="AP536" s="103"/>
      <c r="AQ536" s="103"/>
      <c r="AR536" s="103"/>
      <c r="AS536" s="103"/>
      <c r="AT536" s="103"/>
      <c r="AU536" s="103"/>
    </row>
    <row r="537" s="105" customFormat="1" spans="1:47">
      <c r="A537" s="103"/>
      <c r="B537" s="103"/>
      <c r="C537" s="103"/>
      <c r="D537" s="103"/>
      <c r="E537" s="103"/>
      <c r="F537" s="106"/>
      <c r="G537" s="103"/>
      <c r="H537" s="103"/>
      <c r="I537" s="103"/>
      <c r="J537" s="103"/>
      <c r="K537" s="107"/>
      <c r="L537" s="103"/>
      <c r="M537" s="103"/>
      <c r="N537" s="103"/>
      <c r="O537" s="103"/>
      <c r="P537" s="103"/>
      <c r="Q537" s="103"/>
      <c r="R537" s="103"/>
      <c r="S537" s="107"/>
      <c r="T537" s="103"/>
      <c r="U537" s="107"/>
      <c r="V537" s="107"/>
      <c r="W537" s="103"/>
      <c r="X537" s="103"/>
      <c r="Y537" s="107"/>
      <c r="Z537" s="107"/>
      <c r="AA537" s="107"/>
      <c r="AB537" s="107"/>
      <c r="AC537" s="107"/>
      <c r="AD537" s="103"/>
      <c r="AE537" s="108"/>
      <c r="AF537" s="108"/>
      <c r="AG537" s="103"/>
      <c r="AH537" s="103"/>
      <c r="AI537" s="103"/>
      <c r="AJ537" s="103"/>
      <c r="AK537" s="103"/>
      <c r="AL537" s="103"/>
      <c r="AM537" s="103"/>
      <c r="AN537" s="103"/>
      <c r="AO537" s="103"/>
      <c r="AP537" s="103"/>
      <c r="AQ537" s="103"/>
      <c r="AR537" s="103"/>
      <c r="AS537" s="103"/>
      <c r="AT537" s="103"/>
      <c r="AU537" s="103"/>
    </row>
    <row r="538" s="105" customFormat="1" spans="1:47">
      <c r="A538" s="103"/>
      <c r="B538" s="103"/>
      <c r="C538" s="103"/>
      <c r="D538" s="103"/>
      <c r="E538" s="103"/>
      <c r="F538" s="106"/>
      <c r="G538" s="103"/>
      <c r="H538" s="103"/>
      <c r="I538" s="103"/>
      <c r="J538" s="103"/>
      <c r="K538" s="107"/>
      <c r="L538" s="103"/>
      <c r="M538" s="103"/>
      <c r="N538" s="103"/>
      <c r="O538" s="103"/>
      <c r="P538" s="103"/>
      <c r="Q538" s="103"/>
      <c r="R538" s="103"/>
      <c r="S538" s="107"/>
      <c r="T538" s="103"/>
      <c r="U538" s="107"/>
      <c r="V538" s="107"/>
      <c r="W538" s="103"/>
      <c r="X538" s="103"/>
      <c r="Y538" s="107"/>
      <c r="Z538" s="107"/>
      <c r="AA538" s="107"/>
      <c r="AB538" s="107"/>
      <c r="AC538" s="107"/>
      <c r="AD538" s="103"/>
      <c r="AE538" s="108"/>
      <c r="AF538" s="108"/>
      <c r="AG538" s="103"/>
      <c r="AH538" s="103"/>
      <c r="AI538" s="103"/>
      <c r="AJ538" s="103"/>
      <c r="AK538" s="103"/>
      <c r="AL538" s="103"/>
      <c r="AM538" s="103"/>
      <c r="AN538" s="103"/>
      <c r="AO538" s="103"/>
      <c r="AP538" s="103"/>
      <c r="AQ538" s="103"/>
      <c r="AR538" s="103"/>
      <c r="AS538" s="103"/>
      <c r="AT538" s="103"/>
      <c r="AU538" s="103"/>
    </row>
    <row r="539" s="105" customFormat="1" spans="1:47">
      <c r="A539" s="103"/>
      <c r="B539" s="103"/>
      <c r="C539" s="103"/>
      <c r="D539" s="103"/>
      <c r="E539" s="103"/>
      <c r="F539" s="106"/>
      <c r="G539" s="103"/>
      <c r="H539" s="103"/>
      <c r="I539" s="103"/>
      <c r="J539" s="103"/>
      <c r="K539" s="107"/>
      <c r="L539" s="103"/>
      <c r="M539" s="103"/>
      <c r="N539" s="103"/>
      <c r="O539" s="103"/>
      <c r="P539" s="103"/>
      <c r="Q539" s="103"/>
      <c r="R539" s="103"/>
      <c r="S539" s="107"/>
      <c r="T539" s="103"/>
      <c r="U539" s="107"/>
      <c r="V539" s="107"/>
      <c r="W539" s="103"/>
      <c r="X539" s="103"/>
      <c r="Y539" s="107"/>
      <c r="Z539" s="107"/>
      <c r="AA539" s="107"/>
      <c r="AB539" s="107"/>
      <c r="AC539" s="107"/>
      <c r="AD539" s="103"/>
      <c r="AE539" s="108"/>
      <c r="AF539" s="108"/>
      <c r="AG539" s="103"/>
      <c r="AH539" s="103"/>
      <c r="AI539" s="103"/>
      <c r="AJ539" s="103"/>
      <c r="AK539" s="103"/>
      <c r="AL539" s="103"/>
      <c r="AM539" s="103"/>
      <c r="AN539" s="103"/>
      <c r="AO539" s="103"/>
      <c r="AP539" s="103"/>
      <c r="AQ539" s="103"/>
      <c r="AR539" s="103"/>
      <c r="AS539" s="103"/>
      <c r="AT539" s="103"/>
      <c r="AU539" s="103"/>
    </row>
    <row r="540" s="105" customFormat="1" spans="1:47">
      <c r="A540" s="103"/>
      <c r="B540" s="103"/>
      <c r="C540" s="103"/>
      <c r="D540" s="103"/>
      <c r="E540" s="103"/>
      <c r="F540" s="106"/>
      <c r="G540" s="103"/>
      <c r="H540" s="103"/>
      <c r="I540" s="103"/>
      <c r="J540" s="103"/>
      <c r="K540" s="107"/>
      <c r="L540" s="103"/>
      <c r="M540" s="103"/>
      <c r="N540" s="103"/>
      <c r="O540" s="103"/>
      <c r="P540" s="103"/>
      <c r="Q540" s="103"/>
      <c r="R540" s="103"/>
      <c r="S540" s="107"/>
      <c r="T540" s="103"/>
      <c r="U540" s="107"/>
      <c r="V540" s="107"/>
      <c r="W540" s="103"/>
      <c r="X540" s="103"/>
      <c r="Y540" s="107"/>
      <c r="Z540" s="107"/>
      <c r="AA540" s="107"/>
      <c r="AB540" s="107"/>
      <c r="AC540" s="107"/>
      <c r="AD540" s="103"/>
      <c r="AE540" s="108"/>
      <c r="AF540" s="108"/>
      <c r="AG540" s="103"/>
      <c r="AH540" s="103"/>
      <c r="AI540" s="103"/>
      <c r="AJ540" s="103"/>
      <c r="AK540" s="103"/>
      <c r="AL540" s="103"/>
      <c r="AM540" s="103"/>
      <c r="AN540" s="103"/>
      <c r="AO540" s="103"/>
      <c r="AP540" s="103"/>
      <c r="AQ540" s="103"/>
      <c r="AR540" s="103"/>
      <c r="AS540" s="103"/>
      <c r="AT540" s="103"/>
      <c r="AU540" s="103"/>
    </row>
    <row r="541" s="105" customFormat="1" spans="1:47">
      <c r="A541" s="103"/>
      <c r="B541" s="103"/>
      <c r="C541" s="103"/>
      <c r="D541" s="103"/>
      <c r="E541" s="103"/>
      <c r="F541" s="106"/>
      <c r="G541" s="103"/>
      <c r="H541" s="103"/>
      <c r="I541" s="103"/>
      <c r="J541" s="103"/>
      <c r="K541" s="107"/>
      <c r="L541" s="103"/>
      <c r="M541" s="103"/>
      <c r="N541" s="103"/>
      <c r="O541" s="103"/>
      <c r="P541" s="103"/>
      <c r="Q541" s="103"/>
      <c r="R541" s="103"/>
      <c r="S541" s="107"/>
      <c r="T541" s="103"/>
      <c r="U541" s="107"/>
      <c r="V541" s="107"/>
      <c r="W541" s="103"/>
      <c r="X541" s="103"/>
      <c r="Y541" s="107"/>
      <c r="Z541" s="107"/>
      <c r="AA541" s="107"/>
      <c r="AB541" s="107"/>
      <c r="AC541" s="107"/>
      <c r="AD541" s="103"/>
      <c r="AE541" s="108"/>
      <c r="AF541" s="108"/>
      <c r="AG541" s="103"/>
      <c r="AH541" s="103"/>
      <c r="AI541" s="103"/>
      <c r="AJ541" s="103"/>
      <c r="AK541" s="103"/>
      <c r="AL541" s="103"/>
      <c r="AM541" s="103"/>
      <c r="AN541" s="103"/>
      <c r="AO541" s="103"/>
      <c r="AP541" s="103"/>
      <c r="AQ541" s="103"/>
      <c r="AR541" s="103"/>
      <c r="AS541" s="103"/>
      <c r="AT541" s="103"/>
      <c r="AU541" s="103"/>
    </row>
    <row r="542" s="105" customFormat="1" spans="1:47">
      <c r="A542" s="103"/>
      <c r="B542" s="103"/>
      <c r="C542" s="103"/>
      <c r="D542" s="103"/>
      <c r="E542" s="103"/>
      <c r="F542" s="106"/>
      <c r="G542" s="103"/>
      <c r="H542" s="103"/>
      <c r="I542" s="103"/>
      <c r="J542" s="103"/>
      <c r="K542" s="107"/>
      <c r="L542" s="103"/>
      <c r="M542" s="103"/>
      <c r="N542" s="103"/>
      <c r="O542" s="103"/>
      <c r="P542" s="103"/>
      <c r="Q542" s="103"/>
      <c r="R542" s="103"/>
      <c r="S542" s="107"/>
      <c r="T542" s="103"/>
      <c r="U542" s="107"/>
      <c r="V542" s="107"/>
      <c r="W542" s="103"/>
      <c r="X542" s="103"/>
      <c r="Y542" s="107"/>
      <c r="Z542" s="107"/>
      <c r="AA542" s="107"/>
      <c r="AB542" s="107"/>
      <c r="AC542" s="107"/>
      <c r="AD542" s="103"/>
      <c r="AE542" s="108"/>
      <c r="AF542" s="108"/>
      <c r="AG542" s="103"/>
      <c r="AH542" s="103"/>
      <c r="AI542" s="103"/>
      <c r="AJ542" s="103"/>
      <c r="AK542" s="103"/>
      <c r="AL542" s="103"/>
      <c r="AM542" s="103"/>
      <c r="AN542" s="103"/>
      <c r="AO542" s="103"/>
      <c r="AP542" s="103"/>
      <c r="AQ542" s="103"/>
      <c r="AR542" s="103"/>
      <c r="AS542" s="103"/>
      <c r="AT542" s="103"/>
      <c r="AU542" s="103"/>
    </row>
    <row r="543" s="105" customFormat="1" spans="1:47">
      <c r="A543" s="103"/>
      <c r="B543" s="103"/>
      <c r="C543" s="103"/>
      <c r="D543" s="103"/>
      <c r="E543" s="103"/>
      <c r="F543" s="106"/>
      <c r="G543" s="103"/>
      <c r="H543" s="103"/>
      <c r="I543" s="103"/>
      <c r="J543" s="103"/>
      <c r="K543" s="107"/>
      <c r="L543" s="103"/>
      <c r="M543" s="103"/>
      <c r="N543" s="103"/>
      <c r="O543" s="103"/>
      <c r="P543" s="103"/>
      <c r="Q543" s="103"/>
      <c r="R543" s="103"/>
      <c r="S543" s="107"/>
      <c r="T543" s="103"/>
      <c r="U543" s="107"/>
      <c r="V543" s="107"/>
      <c r="W543" s="103"/>
      <c r="X543" s="103"/>
      <c r="Y543" s="107"/>
      <c r="Z543" s="107"/>
      <c r="AA543" s="107"/>
      <c r="AB543" s="107"/>
      <c r="AC543" s="107"/>
      <c r="AD543" s="103"/>
      <c r="AE543" s="108"/>
      <c r="AF543" s="108"/>
      <c r="AG543" s="103"/>
      <c r="AH543" s="103"/>
      <c r="AI543" s="103"/>
      <c r="AJ543" s="103"/>
      <c r="AK543" s="103"/>
      <c r="AL543" s="103"/>
      <c r="AM543" s="103"/>
      <c r="AN543" s="103"/>
      <c r="AO543" s="103"/>
      <c r="AP543" s="103"/>
      <c r="AQ543" s="103"/>
      <c r="AR543" s="103"/>
      <c r="AS543" s="103"/>
      <c r="AT543" s="103"/>
      <c r="AU543" s="103"/>
    </row>
    <row r="544" s="105" customFormat="1" spans="1:47">
      <c r="A544" s="103"/>
      <c r="B544" s="103"/>
      <c r="C544" s="103"/>
      <c r="D544" s="103"/>
      <c r="E544" s="103"/>
      <c r="F544" s="106"/>
      <c r="G544" s="103"/>
      <c r="H544" s="103"/>
      <c r="I544" s="103"/>
      <c r="J544" s="103"/>
      <c r="K544" s="107"/>
      <c r="L544" s="103"/>
      <c r="M544" s="103"/>
      <c r="N544" s="103"/>
      <c r="O544" s="103"/>
      <c r="P544" s="103"/>
      <c r="Q544" s="103"/>
      <c r="R544" s="103"/>
      <c r="S544" s="107"/>
      <c r="T544" s="103"/>
      <c r="U544" s="107"/>
      <c r="V544" s="107"/>
      <c r="W544" s="103"/>
      <c r="X544" s="103"/>
      <c r="Y544" s="107"/>
      <c r="Z544" s="107"/>
      <c r="AA544" s="107"/>
      <c r="AB544" s="107"/>
      <c r="AC544" s="107"/>
      <c r="AD544" s="103"/>
      <c r="AE544" s="108"/>
      <c r="AF544" s="108"/>
      <c r="AG544" s="103"/>
      <c r="AH544" s="103"/>
      <c r="AI544" s="103"/>
      <c r="AJ544" s="103"/>
      <c r="AK544" s="103"/>
      <c r="AL544" s="103"/>
      <c r="AM544" s="103"/>
      <c r="AN544" s="103"/>
      <c r="AO544" s="103"/>
      <c r="AP544" s="103"/>
      <c r="AQ544" s="103"/>
      <c r="AR544" s="103"/>
      <c r="AS544" s="103"/>
      <c r="AT544" s="103"/>
      <c r="AU544" s="103"/>
    </row>
    <row r="545" s="105" customFormat="1" spans="1:47">
      <c r="A545" s="103"/>
      <c r="B545" s="103"/>
      <c r="C545" s="103"/>
      <c r="D545" s="103"/>
      <c r="E545" s="103"/>
      <c r="F545" s="106"/>
      <c r="G545" s="103"/>
      <c r="H545" s="103"/>
      <c r="I545" s="103"/>
      <c r="J545" s="103"/>
      <c r="K545" s="107"/>
      <c r="L545" s="103"/>
      <c r="M545" s="103"/>
      <c r="N545" s="103"/>
      <c r="O545" s="103"/>
      <c r="P545" s="103"/>
      <c r="Q545" s="103"/>
      <c r="R545" s="103"/>
      <c r="S545" s="107"/>
      <c r="T545" s="103"/>
      <c r="U545" s="107"/>
      <c r="V545" s="107"/>
      <c r="W545" s="103"/>
      <c r="X545" s="103"/>
      <c r="Y545" s="107"/>
      <c r="Z545" s="107"/>
      <c r="AA545" s="107"/>
      <c r="AB545" s="107"/>
      <c r="AC545" s="107"/>
      <c r="AD545" s="103"/>
      <c r="AE545" s="108"/>
      <c r="AF545" s="108"/>
      <c r="AG545" s="103"/>
      <c r="AH545" s="103"/>
      <c r="AI545" s="103"/>
      <c r="AJ545" s="103"/>
      <c r="AK545" s="103"/>
      <c r="AL545" s="103"/>
      <c r="AM545" s="103"/>
      <c r="AN545" s="103"/>
      <c r="AO545" s="103"/>
      <c r="AP545" s="103"/>
      <c r="AQ545" s="103"/>
      <c r="AR545" s="103"/>
      <c r="AS545" s="103"/>
      <c r="AT545" s="103"/>
      <c r="AU545" s="103"/>
    </row>
    <row r="546" s="105" customFormat="1" spans="1:47">
      <c r="A546" s="103"/>
      <c r="B546" s="103"/>
      <c r="C546" s="103"/>
      <c r="D546" s="103"/>
      <c r="E546" s="103"/>
      <c r="F546" s="106"/>
      <c r="G546" s="103"/>
      <c r="H546" s="103"/>
      <c r="I546" s="103"/>
      <c r="J546" s="103"/>
      <c r="K546" s="107"/>
      <c r="L546" s="103"/>
      <c r="M546" s="103"/>
      <c r="N546" s="103"/>
      <c r="O546" s="103"/>
      <c r="P546" s="103"/>
      <c r="Q546" s="103"/>
      <c r="R546" s="103"/>
      <c r="S546" s="107"/>
      <c r="T546" s="103"/>
      <c r="U546" s="107"/>
      <c r="V546" s="107"/>
      <c r="W546" s="103"/>
      <c r="X546" s="103"/>
      <c r="Y546" s="107"/>
      <c r="Z546" s="107"/>
      <c r="AA546" s="107"/>
      <c r="AB546" s="107"/>
      <c r="AC546" s="107"/>
      <c r="AD546" s="103"/>
      <c r="AE546" s="108"/>
      <c r="AF546" s="108"/>
      <c r="AG546" s="103"/>
      <c r="AH546" s="103"/>
      <c r="AI546" s="103"/>
      <c r="AJ546" s="103"/>
      <c r="AK546" s="103"/>
      <c r="AL546" s="103"/>
      <c r="AM546" s="103"/>
      <c r="AN546" s="103"/>
      <c r="AO546" s="103"/>
      <c r="AP546" s="103"/>
      <c r="AQ546" s="103"/>
      <c r="AR546" s="103"/>
      <c r="AS546" s="103"/>
      <c r="AT546" s="103"/>
      <c r="AU546" s="103"/>
    </row>
    <row r="547" s="105" customFormat="1" spans="1:47">
      <c r="A547" s="103"/>
      <c r="B547" s="103"/>
      <c r="C547" s="103"/>
      <c r="D547" s="103"/>
      <c r="E547" s="103"/>
      <c r="F547" s="106"/>
      <c r="G547" s="103"/>
      <c r="H547" s="103"/>
      <c r="I547" s="103"/>
      <c r="J547" s="103"/>
      <c r="K547" s="107"/>
      <c r="L547" s="103"/>
      <c r="M547" s="103"/>
      <c r="N547" s="103"/>
      <c r="O547" s="103"/>
      <c r="P547" s="103"/>
      <c r="Q547" s="103"/>
      <c r="R547" s="103"/>
      <c r="S547" s="107"/>
      <c r="T547" s="103"/>
      <c r="U547" s="107"/>
      <c r="V547" s="107"/>
      <c r="W547" s="103"/>
      <c r="X547" s="103"/>
      <c r="Y547" s="107"/>
      <c r="Z547" s="107"/>
      <c r="AA547" s="107"/>
      <c r="AB547" s="107"/>
      <c r="AC547" s="107"/>
      <c r="AD547" s="103"/>
      <c r="AE547" s="108"/>
      <c r="AF547" s="108"/>
      <c r="AG547" s="103"/>
      <c r="AH547" s="103"/>
      <c r="AI547" s="103"/>
      <c r="AJ547" s="103"/>
      <c r="AK547" s="103"/>
      <c r="AL547" s="103"/>
      <c r="AM547" s="103"/>
      <c r="AN547" s="103"/>
      <c r="AO547" s="103"/>
      <c r="AP547" s="103"/>
      <c r="AQ547" s="103"/>
      <c r="AR547" s="103"/>
      <c r="AS547" s="103"/>
      <c r="AT547" s="103"/>
      <c r="AU547" s="103"/>
    </row>
    <row r="548" s="105" customFormat="1" spans="1:47">
      <c r="A548" s="103"/>
      <c r="B548" s="103"/>
      <c r="C548" s="103"/>
      <c r="D548" s="103"/>
      <c r="E548" s="103"/>
      <c r="F548" s="106"/>
      <c r="G548" s="103"/>
      <c r="H548" s="103"/>
      <c r="I548" s="103"/>
      <c r="J548" s="103"/>
      <c r="K548" s="107"/>
      <c r="L548" s="103"/>
      <c r="M548" s="103"/>
      <c r="N548" s="103"/>
      <c r="O548" s="103"/>
      <c r="P548" s="103"/>
      <c r="Q548" s="103"/>
      <c r="R548" s="103"/>
      <c r="S548" s="107"/>
      <c r="T548" s="103"/>
      <c r="U548" s="107"/>
      <c r="V548" s="107"/>
      <c r="W548" s="103"/>
      <c r="X548" s="103"/>
      <c r="Y548" s="107"/>
      <c r="Z548" s="107"/>
      <c r="AA548" s="107"/>
      <c r="AB548" s="107"/>
      <c r="AC548" s="107"/>
      <c r="AD548" s="103"/>
      <c r="AE548" s="108"/>
      <c r="AF548" s="108"/>
      <c r="AG548" s="103"/>
      <c r="AH548" s="103"/>
      <c r="AI548" s="103"/>
      <c r="AJ548" s="103"/>
      <c r="AK548" s="103"/>
      <c r="AL548" s="103"/>
      <c r="AM548" s="103"/>
      <c r="AN548" s="103"/>
      <c r="AO548" s="103"/>
      <c r="AP548" s="103"/>
      <c r="AQ548" s="103"/>
      <c r="AR548" s="103"/>
      <c r="AS548" s="103"/>
      <c r="AT548" s="103"/>
      <c r="AU548" s="103"/>
    </row>
    <row r="549" s="105" customFormat="1" spans="1:47">
      <c r="A549" s="103"/>
      <c r="B549" s="103"/>
      <c r="C549" s="103"/>
      <c r="D549" s="103"/>
      <c r="E549" s="103"/>
      <c r="F549" s="106"/>
      <c r="G549" s="103"/>
      <c r="H549" s="103"/>
      <c r="I549" s="103"/>
      <c r="J549" s="103"/>
      <c r="K549" s="107"/>
      <c r="L549" s="103"/>
      <c r="M549" s="103"/>
      <c r="N549" s="103"/>
      <c r="O549" s="103"/>
      <c r="P549" s="103"/>
      <c r="Q549" s="103"/>
      <c r="R549" s="103"/>
      <c r="S549" s="107"/>
      <c r="T549" s="103"/>
      <c r="U549" s="107"/>
      <c r="V549" s="107"/>
      <c r="W549" s="103"/>
      <c r="X549" s="103"/>
      <c r="Y549" s="107"/>
      <c r="Z549" s="107"/>
      <c r="AA549" s="107"/>
      <c r="AB549" s="107"/>
      <c r="AC549" s="107"/>
      <c r="AD549" s="103"/>
      <c r="AE549" s="108"/>
      <c r="AF549" s="108"/>
      <c r="AG549" s="103"/>
      <c r="AH549" s="103"/>
      <c r="AI549" s="103"/>
      <c r="AJ549" s="103"/>
      <c r="AK549" s="103"/>
      <c r="AL549" s="103"/>
      <c r="AM549" s="103"/>
      <c r="AN549" s="103"/>
      <c r="AO549" s="103"/>
      <c r="AP549" s="103"/>
      <c r="AQ549" s="103"/>
      <c r="AR549" s="103"/>
      <c r="AS549" s="103"/>
      <c r="AT549" s="103"/>
      <c r="AU549" s="103"/>
    </row>
    <row r="550" s="105" customFormat="1" spans="1:47">
      <c r="A550" s="103"/>
      <c r="B550" s="103"/>
      <c r="C550" s="103"/>
      <c r="D550" s="103"/>
      <c r="E550" s="103"/>
      <c r="F550" s="106"/>
      <c r="G550" s="103"/>
      <c r="H550" s="103"/>
      <c r="I550" s="103"/>
      <c r="J550" s="103"/>
      <c r="K550" s="107"/>
      <c r="L550" s="103"/>
      <c r="M550" s="103"/>
      <c r="N550" s="103"/>
      <c r="O550" s="103"/>
      <c r="P550" s="103"/>
      <c r="Q550" s="103"/>
      <c r="R550" s="103"/>
      <c r="S550" s="107"/>
      <c r="T550" s="103"/>
      <c r="U550" s="107"/>
      <c r="V550" s="107"/>
      <c r="W550" s="103"/>
      <c r="X550" s="103"/>
      <c r="Y550" s="107"/>
      <c r="Z550" s="107"/>
      <c r="AA550" s="107"/>
      <c r="AB550" s="107"/>
      <c r="AC550" s="107"/>
      <c r="AD550" s="103"/>
      <c r="AE550" s="108"/>
      <c r="AF550" s="108"/>
      <c r="AG550" s="103"/>
      <c r="AH550" s="103"/>
      <c r="AI550" s="103"/>
      <c r="AJ550" s="103"/>
      <c r="AK550" s="103"/>
      <c r="AL550" s="103"/>
      <c r="AM550" s="103"/>
      <c r="AN550" s="103"/>
      <c r="AO550" s="103"/>
      <c r="AP550" s="103"/>
      <c r="AQ550" s="103"/>
      <c r="AR550" s="103"/>
      <c r="AS550" s="103"/>
      <c r="AT550" s="103"/>
      <c r="AU550" s="103"/>
    </row>
    <row r="551" s="105" customFormat="1" spans="1:47">
      <c r="A551" s="103"/>
      <c r="B551" s="103"/>
      <c r="C551" s="103"/>
      <c r="D551" s="103"/>
      <c r="E551" s="103"/>
      <c r="F551" s="106"/>
      <c r="G551" s="103"/>
      <c r="H551" s="103"/>
      <c r="I551" s="103"/>
      <c r="J551" s="103"/>
      <c r="K551" s="107"/>
      <c r="L551" s="103"/>
      <c r="M551" s="103"/>
      <c r="N551" s="103"/>
      <c r="O551" s="103"/>
      <c r="P551" s="103"/>
      <c r="Q551" s="103"/>
      <c r="R551" s="103"/>
      <c r="S551" s="107"/>
      <c r="T551" s="103"/>
      <c r="U551" s="107"/>
      <c r="V551" s="107"/>
      <c r="W551" s="103"/>
      <c r="X551" s="103"/>
      <c r="Y551" s="107"/>
      <c r="Z551" s="107"/>
      <c r="AA551" s="107"/>
      <c r="AB551" s="107"/>
      <c r="AC551" s="107"/>
      <c r="AD551" s="103"/>
      <c r="AE551" s="108"/>
      <c r="AF551" s="108"/>
      <c r="AG551" s="103"/>
      <c r="AH551" s="103"/>
      <c r="AI551" s="103"/>
      <c r="AJ551" s="103"/>
      <c r="AK551" s="103"/>
      <c r="AL551" s="103"/>
      <c r="AM551" s="103"/>
      <c r="AN551" s="103"/>
      <c r="AO551" s="103"/>
      <c r="AP551" s="103"/>
      <c r="AQ551" s="103"/>
      <c r="AR551" s="103"/>
      <c r="AS551" s="103"/>
      <c r="AT551" s="103"/>
      <c r="AU551" s="103"/>
    </row>
    <row r="552" s="105" customFormat="1" spans="1:47">
      <c r="A552" s="103"/>
      <c r="B552" s="103"/>
      <c r="C552" s="103"/>
      <c r="D552" s="103"/>
      <c r="E552" s="103"/>
      <c r="F552" s="106"/>
      <c r="G552" s="103"/>
      <c r="H552" s="103"/>
      <c r="I552" s="103"/>
      <c r="J552" s="103"/>
      <c r="K552" s="107"/>
      <c r="L552" s="103"/>
      <c r="M552" s="103"/>
      <c r="N552" s="103"/>
      <c r="O552" s="103"/>
      <c r="P552" s="103"/>
      <c r="Q552" s="103"/>
      <c r="R552" s="103"/>
      <c r="S552" s="107"/>
      <c r="T552" s="103"/>
      <c r="U552" s="107"/>
      <c r="V552" s="107"/>
      <c r="W552" s="103"/>
      <c r="X552" s="103"/>
      <c r="Y552" s="107"/>
      <c r="Z552" s="107"/>
      <c r="AA552" s="107"/>
      <c r="AB552" s="107"/>
      <c r="AC552" s="107"/>
      <c r="AD552" s="103"/>
      <c r="AE552" s="108"/>
      <c r="AF552" s="108"/>
      <c r="AG552" s="103"/>
      <c r="AH552" s="103"/>
      <c r="AI552" s="103"/>
      <c r="AJ552" s="103"/>
      <c r="AK552" s="103"/>
      <c r="AL552" s="103"/>
      <c r="AM552" s="103"/>
      <c r="AN552" s="103"/>
      <c r="AO552" s="103"/>
      <c r="AP552" s="103"/>
      <c r="AQ552" s="103"/>
      <c r="AR552" s="103"/>
      <c r="AS552" s="103"/>
      <c r="AT552" s="103"/>
      <c r="AU552" s="103"/>
    </row>
    <row r="553" s="105" customFormat="1" spans="1:47">
      <c r="A553" s="103"/>
      <c r="B553" s="103"/>
      <c r="C553" s="103"/>
      <c r="D553" s="103"/>
      <c r="E553" s="103"/>
      <c r="F553" s="106"/>
      <c r="G553" s="103"/>
      <c r="H553" s="103"/>
      <c r="I553" s="103"/>
      <c r="J553" s="103"/>
      <c r="K553" s="107"/>
      <c r="L553" s="103"/>
      <c r="M553" s="103"/>
      <c r="N553" s="103"/>
      <c r="O553" s="103"/>
      <c r="P553" s="103"/>
      <c r="Q553" s="103"/>
      <c r="R553" s="103"/>
      <c r="S553" s="107"/>
      <c r="T553" s="103"/>
      <c r="U553" s="107"/>
      <c r="V553" s="107"/>
      <c r="W553" s="103"/>
      <c r="X553" s="103"/>
      <c r="Y553" s="107"/>
      <c r="Z553" s="107"/>
      <c r="AA553" s="107"/>
      <c r="AB553" s="107"/>
      <c r="AC553" s="107"/>
      <c r="AD553" s="103"/>
      <c r="AE553" s="108"/>
      <c r="AF553" s="108"/>
      <c r="AG553" s="103"/>
      <c r="AH553" s="103"/>
      <c r="AI553" s="103"/>
      <c r="AJ553" s="103"/>
      <c r="AK553" s="103"/>
      <c r="AL553" s="103"/>
      <c r="AM553" s="103"/>
      <c r="AN553" s="103"/>
      <c r="AO553" s="103"/>
      <c r="AP553" s="103"/>
      <c r="AQ553" s="103"/>
      <c r="AR553" s="103"/>
      <c r="AS553" s="103"/>
      <c r="AT553" s="103"/>
      <c r="AU553" s="103"/>
    </row>
    <row r="554" s="105" customFormat="1" spans="1:47">
      <c r="A554" s="103"/>
      <c r="B554" s="103"/>
      <c r="C554" s="103"/>
      <c r="D554" s="103"/>
      <c r="E554" s="103"/>
      <c r="F554" s="106"/>
      <c r="G554" s="103"/>
      <c r="H554" s="103"/>
      <c r="I554" s="103"/>
      <c r="J554" s="103"/>
      <c r="K554" s="107"/>
      <c r="L554" s="103"/>
      <c r="M554" s="103"/>
      <c r="N554" s="103"/>
      <c r="O554" s="103"/>
      <c r="P554" s="103"/>
      <c r="Q554" s="103"/>
      <c r="R554" s="103"/>
      <c r="S554" s="107"/>
      <c r="T554" s="103"/>
      <c r="U554" s="107"/>
      <c r="V554" s="107"/>
      <c r="W554" s="103"/>
      <c r="X554" s="103"/>
      <c r="Y554" s="107"/>
      <c r="Z554" s="107"/>
      <c r="AA554" s="107"/>
      <c r="AB554" s="107"/>
      <c r="AC554" s="107"/>
      <c r="AD554" s="103"/>
      <c r="AE554" s="108"/>
      <c r="AF554" s="108"/>
      <c r="AG554" s="103"/>
      <c r="AH554" s="103"/>
      <c r="AI554" s="103"/>
      <c r="AJ554" s="103"/>
      <c r="AK554" s="103"/>
      <c r="AL554" s="103"/>
      <c r="AM554" s="103"/>
      <c r="AN554" s="103"/>
      <c r="AO554" s="103"/>
      <c r="AP554" s="103"/>
      <c r="AQ554" s="103"/>
      <c r="AR554" s="103"/>
      <c r="AS554" s="103"/>
      <c r="AT554" s="103"/>
      <c r="AU554" s="103"/>
    </row>
    <row r="555" s="105" customFormat="1" spans="1:47">
      <c r="A555" s="103"/>
      <c r="B555" s="103"/>
      <c r="C555" s="103"/>
      <c r="D555" s="103"/>
      <c r="E555" s="103"/>
      <c r="F555" s="106"/>
      <c r="G555" s="103"/>
      <c r="H555" s="103"/>
      <c r="I555" s="103"/>
      <c r="J555" s="103"/>
      <c r="K555" s="107"/>
      <c r="L555" s="103"/>
      <c r="M555" s="103"/>
      <c r="N555" s="103"/>
      <c r="O555" s="103"/>
      <c r="P555" s="103"/>
      <c r="Q555" s="103"/>
      <c r="R555" s="103"/>
      <c r="S555" s="107"/>
      <c r="T555" s="103"/>
      <c r="U555" s="107"/>
      <c r="V555" s="107"/>
      <c r="W555" s="103"/>
      <c r="X555" s="103"/>
      <c r="Y555" s="107"/>
      <c r="Z555" s="107"/>
      <c r="AA555" s="107"/>
      <c r="AB555" s="107"/>
      <c r="AC555" s="107"/>
      <c r="AD555" s="103"/>
      <c r="AE555" s="108"/>
      <c r="AF555" s="108"/>
      <c r="AG555" s="103"/>
      <c r="AH555" s="103"/>
      <c r="AI555" s="103"/>
      <c r="AJ555" s="103"/>
      <c r="AK555" s="103"/>
      <c r="AL555" s="103"/>
      <c r="AM555" s="103"/>
      <c r="AN555" s="103"/>
      <c r="AO555" s="103"/>
      <c r="AP555" s="103"/>
      <c r="AQ555" s="103"/>
      <c r="AR555" s="103"/>
      <c r="AS555" s="103"/>
      <c r="AT555" s="103"/>
      <c r="AU555" s="103"/>
    </row>
    <row r="556" s="105" customFormat="1" spans="1:47">
      <c r="A556" s="103"/>
      <c r="B556" s="103"/>
      <c r="C556" s="103"/>
      <c r="D556" s="103"/>
      <c r="E556" s="103"/>
      <c r="F556" s="106"/>
      <c r="G556" s="103"/>
      <c r="H556" s="103"/>
      <c r="I556" s="103"/>
      <c r="J556" s="103"/>
      <c r="K556" s="107"/>
      <c r="L556" s="103"/>
      <c r="M556" s="103"/>
      <c r="N556" s="103"/>
      <c r="O556" s="103"/>
      <c r="P556" s="103"/>
      <c r="Q556" s="103"/>
      <c r="R556" s="103"/>
      <c r="S556" s="107"/>
      <c r="T556" s="103"/>
      <c r="U556" s="107"/>
      <c r="V556" s="107"/>
      <c r="W556" s="103"/>
      <c r="X556" s="103"/>
      <c r="Y556" s="107"/>
      <c r="Z556" s="107"/>
      <c r="AA556" s="107"/>
      <c r="AB556" s="107"/>
      <c r="AC556" s="107"/>
      <c r="AD556" s="103"/>
      <c r="AE556" s="108"/>
      <c r="AF556" s="108"/>
      <c r="AG556" s="103"/>
      <c r="AH556" s="103"/>
      <c r="AI556" s="103"/>
      <c r="AJ556" s="103"/>
      <c r="AK556" s="103"/>
      <c r="AL556" s="103"/>
      <c r="AM556" s="103"/>
      <c r="AN556" s="103"/>
      <c r="AO556" s="103"/>
      <c r="AP556" s="103"/>
      <c r="AQ556" s="103"/>
      <c r="AR556" s="103"/>
      <c r="AS556" s="103"/>
      <c r="AT556" s="103"/>
      <c r="AU556" s="103"/>
    </row>
    <row r="557" s="105" customFormat="1" spans="1:47">
      <c r="A557" s="103"/>
      <c r="B557" s="103"/>
      <c r="C557" s="103"/>
      <c r="D557" s="103"/>
      <c r="E557" s="103"/>
      <c r="F557" s="106"/>
      <c r="G557" s="103"/>
      <c r="H557" s="103"/>
      <c r="I557" s="103"/>
      <c r="J557" s="103"/>
      <c r="K557" s="107"/>
      <c r="L557" s="103"/>
      <c r="M557" s="103"/>
      <c r="N557" s="103"/>
      <c r="O557" s="103"/>
      <c r="P557" s="103"/>
      <c r="Q557" s="103"/>
      <c r="R557" s="103"/>
      <c r="S557" s="107"/>
      <c r="T557" s="103"/>
      <c r="U557" s="107"/>
      <c r="V557" s="107"/>
      <c r="W557" s="103"/>
      <c r="X557" s="103"/>
      <c r="Y557" s="107"/>
      <c r="Z557" s="107"/>
      <c r="AA557" s="107"/>
      <c r="AB557" s="107"/>
      <c r="AC557" s="107"/>
      <c r="AD557" s="103"/>
      <c r="AE557" s="108"/>
      <c r="AF557" s="108"/>
      <c r="AG557" s="103"/>
      <c r="AH557" s="103"/>
      <c r="AI557" s="103"/>
      <c r="AJ557" s="103"/>
      <c r="AK557" s="103"/>
      <c r="AL557" s="103"/>
      <c r="AM557" s="103"/>
      <c r="AN557" s="103"/>
      <c r="AO557" s="103"/>
      <c r="AP557" s="103"/>
      <c r="AQ557" s="103"/>
      <c r="AR557" s="103"/>
      <c r="AS557" s="103"/>
      <c r="AT557" s="103"/>
      <c r="AU557" s="103"/>
    </row>
    <row r="558" s="105" customFormat="1" spans="1:47">
      <c r="A558" s="103"/>
      <c r="B558" s="103"/>
      <c r="C558" s="103"/>
      <c r="D558" s="103"/>
      <c r="E558" s="103"/>
      <c r="F558" s="106"/>
      <c r="G558" s="103"/>
      <c r="H558" s="103"/>
      <c r="I558" s="103"/>
      <c r="J558" s="103"/>
      <c r="K558" s="107"/>
      <c r="L558" s="103"/>
      <c r="M558" s="103"/>
      <c r="N558" s="103"/>
      <c r="O558" s="103"/>
      <c r="P558" s="103"/>
      <c r="Q558" s="103"/>
      <c r="R558" s="103"/>
      <c r="S558" s="107"/>
      <c r="T558" s="103"/>
      <c r="U558" s="107"/>
      <c r="V558" s="107"/>
      <c r="W558" s="103"/>
      <c r="X558" s="103"/>
      <c r="Y558" s="107"/>
      <c r="Z558" s="107"/>
      <c r="AA558" s="107"/>
      <c r="AB558" s="107"/>
      <c r="AC558" s="107"/>
      <c r="AD558" s="103"/>
      <c r="AE558" s="108"/>
      <c r="AF558" s="108"/>
      <c r="AG558" s="103"/>
      <c r="AH558" s="103"/>
      <c r="AI558" s="103"/>
      <c r="AJ558" s="103"/>
      <c r="AK558" s="103"/>
      <c r="AL558" s="103"/>
      <c r="AM558" s="103"/>
      <c r="AN558" s="103"/>
      <c r="AO558" s="103"/>
      <c r="AP558" s="103"/>
      <c r="AQ558" s="103"/>
      <c r="AR558" s="103"/>
      <c r="AS558" s="103"/>
      <c r="AT558" s="103"/>
      <c r="AU558" s="103"/>
    </row>
    <row r="559" s="105" customFormat="1" spans="1:47">
      <c r="A559" s="103"/>
      <c r="B559" s="103"/>
      <c r="C559" s="103"/>
      <c r="D559" s="103"/>
      <c r="E559" s="103"/>
      <c r="F559" s="106"/>
      <c r="G559" s="103"/>
      <c r="H559" s="103"/>
      <c r="I559" s="103"/>
      <c r="J559" s="103"/>
      <c r="K559" s="107"/>
      <c r="L559" s="103"/>
      <c r="M559" s="103"/>
      <c r="N559" s="103"/>
      <c r="O559" s="103"/>
      <c r="P559" s="103"/>
      <c r="Q559" s="103"/>
      <c r="R559" s="103"/>
      <c r="S559" s="107"/>
      <c r="T559" s="103"/>
      <c r="U559" s="107"/>
      <c r="V559" s="107"/>
      <c r="W559" s="103"/>
      <c r="X559" s="103"/>
      <c r="Y559" s="107"/>
      <c r="Z559" s="107"/>
      <c r="AA559" s="107"/>
      <c r="AB559" s="107"/>
      <c r="AC559" s="107"/>
      <c r="AD559" s="103"/>
      <c r="AE559" s="108"/>
      <c r="AF559" s="108"/>
      <c r="AG559" s="103"/>
      <c r="AH559" s="103"/>
      <c r="AI559" s="103"/>
      <c r="AJ559" s="103"/>
      <c r="AK559" s="103"/>
      <c r="AL559" s="103"/>
      <c r="AM559" s="103"/>
      <c r="AN559" s="103"/>
      <c r="AO559" s="103"/>
      <c r="AP559" s="103"/>
      <c r="AQ559" s="103"/>
      <c r="AR559" s="103"/>
      <c r="AS559" s="103"/>
      <c r="AT559" s="103"/>
      <c r="AU559" s="103"/>
    </row>
    <row r="560" s="105" customFormat="1" spans="1:47">
      <c r="A560" s="103"/>
      <c r="B560" s="103"/>
      <c r="C560" s="103"/>
      <c r="D560" s="103"/>
      <c r="E560" s="103"/>
      <c r="F560" s="106"/>
      <c r="G560" s="103"/>
      <c r="H560" s="103"/>
      <c r="I560" s="103"/>
      <c r="J560" s="103"/>
      <c r="K560" s="107"/>
      <c r="L560" s="103"/>
      <c r="M560" s="103"/>
      <c r="N560" s="103"/>
      <c r="O560" s="103"/>
      <c r="P560" s="103"/>
      <c r="Q560" s="103"/>
      <c r="R560" s="103"/>
      <c r="S560" s="107"/>
      <c r="T560" s="103"/>
      <c r="U560" s="107"/>
      <c r="V560" s="107"/>
      <c r="W560" s="103"/>
      <c r="X560" s="103"/>
      <c r="Y560" s="107"/>
      <c r="Z560" s="107"/>
      <c r="AA560" s="107"/>
      <c r="AB560" s="107"/>
      <c r="AC560" s="107"/>
      <c r="AD560" s="103"/>
      <c r="AE560" s="108"/>
      <c r="AF560" s="108"/>
      <c r="AG560" s="103"/>
      <c r="AH560" s="103"/>
      <c r="AI560" s="103"/>
      <c r="AJ560" s="103"/>
      <c r="AK560" s="103"/>
      <c r="AL560" s="103"/>
      <c r="AM560" s="103"/>
      <c r="AN560" s="103"/>
      <c r="AO560" s="103"/>
      <c r="AP560" s="103"/>
      <c r="AQ560" s="103"/>
      <c r="AR560" s="103"/>
      <c r="AS560" s="103"/>
      <c r="AT560" s="103"/>
      <c r="AU560" s="103"/>
    </row>
    <row r="561" s="105" customFormat="1" spans="1:47">
      <c r="A561" s="103"/>
      <c r="B561" s="103"/>
      <c r="C561" s="103"/>
      <c r="D561" s="103"/>
      <c r="E561" s="103"/>
      <c r="F561" s="106"/>
      <c r="G561" s="103"/>
      <c r="H561" s="103"/>
      <c r="I561" s="103"/>
      <c r="J561" s="103"/>
      <c r="K561" s="107"/>
      <c r="L561" s="103"/>
      <c r="M561" s="103"/>
      <c r="N561" s="103"/>
      <c r="O561" s="103"/>
      <c r="P561" s="103"/>
      <c r="Q561" s="103"/>
      <c r="R561" s="103"/>
      <c r="S561" s="107"/>
      <c r="T561" s="103"/>
      <c r="U561" s="107"/>
      <c r="V561" s="107"/>
      <c r="W561" s="103"/>
      <c r="X561" s="103"/>
      <c r="Y561" s="107"/>
      <c r="Z561" s="107"/>
      <c r="AA561" s="107"/>
      <c r="AB561" s="107"/>
      <c r="AC561" s="107"/>
      <c r="AD561" s="103"/>
      <c r="AE561" s="108"/>
      <c r="AF561" s="108"/>
      <c r="AG561" s="103"/>
      <c r="AH561" s="103"/>
      <c r="AI561" s="103"/>
      <c r="AJ561" s="103"/>
      <c r="AK561" s="103"/>
      <c r="AL561" s="103"/>
      <c r="AM561" s="103"/>
      <c r="AN561" s="103"/>
      <c r="AO561" s="103"/>
      <c r="AP561" s="103"/>
      <c r="AQ561" s="103"/>
      <c r="AR561" s="103"/>
      <c r="AS561" s="103"/>
      <c r="AT561" s="103"/>
      <c r="AU561" s="103"/>
    </row>
    <row r="562" s="105" customFormat="1" spans="1:47">
      <c r="A562" s="103"/>
      <c r="B562" s="103"/>
      <c r="C562" s="103"/>
      <c r="D562" s="103"/>
      <c r="E562" s="103"/>
      <c r="F562" s="106"/>
      <c r="G562" s="103"/>
      <c r="H562" s="103"/>
      <c r="I562" s="103"/>
      <c r="J562" s="103"/>
      <c r="K562" s="107"/>
      <c r="L562" s="103"/>
      <c r="M562" s="103"/>
      <c r="N562" s="103"/>
      <c r="O562" s="103"/>
      <c r="P562" s="103"/>
      <c r="Q562" s="103"/>
      <c r="R562" s="103"/>
      <c r="S562" s="107"/>
      <c r="T562" s="103"/>
      <c r="U562" s="107"/>
      <c r="V562" s="107"/>
      <c r="W562" s="103"/>
      <c r="X562" s="103"/>
      <c r="Y562" s="107"/>
      <c r="Z562" s="107"/>
      <c r="AA562" s="107"/>
      <c r="AB562" s="107"/>
      <c r="AC562" s="107"/>
      <c r="AD562" s="103"/>
      <c r="AE562" s="108"/>
      <c r="AF562" s="108"/>
      <c r="AG562" s="103"/>
      <c r="AH562" s="103"/>
      <c r="AI562" s="103"/>
      <c r="AJ562" s="103"/>
      <c r="AK562" s="103"/>
      <c r="AL562" s="103"/>
      <c r="AM562" s="103"/>
      <c r="AN562" s="103"/>
      <c r="AO562" s="103"/>
      <c r="AP562" s="103"/>
      <c r="AQ562" s="103"/>
      <c r="AR562" s="103"/>
      <c r="AS562" s="103"/>
      <c r="AT562" s="103"/>
      <c r="AU562" s="103"/>
    </row>
    <row r="563" s="105" customFormat="1" spans="1:47">
      <c r="A563" s="103"/>
      <c r="B563" s="103"/>
      <c r="C563" s="103"/>
      <c r="D563" s="103"/>
      <c r="E563" s="103"/>
      <c r="F563" s="106"/>
      <c r="G563" s="103"/>
      <c r="H563" s="103"/>
      <c r="I563" s="103"/>
      <c r="J563" s="103"/>
      <c r="K563" s="107"/>
      <c r="L563" s="103"/>
      <c r="M563" s="103"/>
      <c r="N563" s="103"/>
      <c r="O563" s="103"/>
      <c r="P563" s="103"/>
      <c r="Q563" s="103"/>
      <c r="R563" s="103"/>
      <c r="S563" s="107"/>
      <c r="T563" s="103"/>
      <c r="U563" s="107"/>
      <c r="V563" s="107"/>
      <c r="W563" s="103"/>
      <c r="X563" s="103"/>
      <c r="Y563" s="107"/>
      <c r="Z563" s="107"/>
      <c r="AA563" s="107"/>
      <c r="AB563" s="107"/>
      <c r="AC563" s="107"/>
      <c r="AD563" s="103"/>
      <c r="AE563" s="108"/>
      <c r="AF563" s="108"/>
      <c r="AG563" s="103"/>
      <c r="AH563" s="103"/>
      <c r="AI563" s="103"/>
      <c r="AJ563" s="103"/>
      <c r="AK563" s="103"/>
      <c r="AL563" s="103"/>
      <c r="AM563" s="103"/>
      <c r="AN563" s="103"/>
      <c r="AO563" s="103"/>
      <c r="AP563" s="103"/>
      <c r="AQ563" s="103"/>
      <c r="AR563" s="103"/>
      <c r="AS563" s="103"/>
      <c r="AT563" s="103"/>
      <c r="AU563" s="103"/>
    </row>
    <row r="564" s="105" customFormat="1" spans="1:47">
      <c r="A564" s="103"/>
      <c r="B564" s="103"/>
      <c r="C564" s="103"/>
      <c r="D564" s="103"/>
      <c r="E564" s="103"/>
      <c r="F564" s="106"/>
      <c r="G564" s="103"/>
      <c r="H564" s="103"/>
      <c r="I564" s="103"/>
      <c r="J564" s="103"/>
      <c r="K564" s="107"/>
      <c r="L564" s="103"/>
      <c r="M564" s="103"/>
      <c r="N564" s="103"/>
      <c r="O564" s="103"/>
      <c r="P564" s="103"/>
      <c r="Q564" s="103"/>
      <c r="R564" s="103"/>
      <c r="S564" s="107"/>
      <c r="T564" s="103"/>
      <c r="U564" s="107"/>
      <c r="V564" s="107"/>
      <c r="W564" s="103"/>
      <c r="X564" s="103"/>
      <c r="Y564" s="107"/>
      <c r="Z564" s="107"/>
      <c r="AA564" s="107"/>
      <c r="AB564" s="107"/>
      <c r="AC564" s="107"/>
      <c r="AD564" s="103"/>
      <c r="AE564" s="108"/>
      <c r="AF564" s="108"/>
      <c r="AG564" s="103"/>
      <c r="AH564" s="103"/>
      <c r="AI564" s="103"/>
      <c r="AJ564" s="103"/>
      <c r="AK564" s="103"/>
      <c r="AL564" s="103"/>
      <c r="AM564" s="103"/>
      <c r="AN564" s="103"/>
      <c r="AO564" s="103"/>
      <c r="AP564" s="103"/>
      <c r="AQ564" s="103"/>
      <c r="AR564" s="103"/>
      <c r="AS564" s="103"/>
      <c r="AT564" s="103"/>
      <c r="AU564" s="103"/>
    </row>
    <row r="565" s="105" customFormat="1" spans="1:47">
      <c r="A565" s="103"/>
      <c r="B565" s="103"/>
      <c r="C565" s="103"/>
      <c r="D565" s="103"/>
      <c r="E565" s="103"/>
      <c r="F565" s="106"/>
      <c r="G565" s="103"/>
      <c r="H565" s="103"/>
      <c r="I565" s="103"/>
      <c r="J565" s="103"/>
      <c r="K565" s="107"/>
      <c r="L565" s="103"/>
      <c r="M565" s="103"/>
      <c r="N565" s="103"/>
      <c r="O565" s="103"/>
      <c r="P565" s="103"/>
      <c r="Q565" s="103"/>
      <c r="R565" s="103"/>
      <c r="S565" s="107"/>
      <c r="T565" s="103"/>
      <c r="U565" s="107"/>
      <c r="V565" s="107"/>
      <c r="W565" s="103"/>
      <c r="X565" s="103"/>
      <c r="Y565" s="107"/>
      <c r="Z565" s="107"/>
      <c r="AA565" s="107"/>
      <c r="AB565" s="107"/>
      <c r="AC565" s="107"/>
      <c r="AD565" s="103"/>
      <c r="AE565" s="108"/>
      <c r="AF565" s="108"/>
      <c r="AG565" s="103"/>
      <c r="AH565" s="103"/>
      <c r="AI565" s="103"/>
      <c r="AJ565" s="103"/>
      <c r="AK565" s="103"/>
      <c r="AL565" s="103"/>
      <c r="AM565" s="103"/>
      <c r="AN565" s="103"/>
      <c r="AO565" s="103"/>
      <c r="AP565" s="103"/>
      <c r="AQ565" s="103"/>
      <c r="AR565" s="103"/>
      <c r="AS565" s="103"/>
      <c r="AT565" s="103"/>
      <c r="AU565" s="103"/>
    </row>
    <row r="566" s="105" customFormat="1" spans="1:47">
      <c r="A566" s="103"/>
      <c r="B566" s="103"/>
      <c r="C566" s="103"/>
      <c r="D566" s="103"/>
      <c r="E566" s="103"/>
      <c r="F566" s="106"/>
      <c r="G566" s="103"/>
      <c r="H566" s="103"/>
      <c r="I566" s="103"/>
      <c r="J566" s="103"/>
      <c r="K566" s="107"/>
      <c r="L566" s="103"/>
      <c r="M566" s="103"/>
      <c r="N566" s="103"/>
      <c r="O566" s="103"/>
      <c r="P566" s="103"/>
      <c r="Q566" s="103"/>
      <c r="R566" s="103"/>
      <c r="S566" s="107"/>
      <c r="T566" s="103"/>
      <c r="U566" s="107"/>
      <c r="V566" s="107"/>
      <c r="W566" s="103"/>
      <c r="X566" s="103"/>
      <c r="Y566" s="107"/>
      <c r="Z566" s="107"/>
      <c r="AA566" s="107"/>
      <c r="AB566" s="107"/>
      <c r="AC566" s="107"/>
      <c r="AD566" s="103"/>
      <c r="AE566" s="108"/>
      <c r="AF566" s="108"/>
      <c r="AG566" s="103"/>
      <c r="AH566" s="103"/>
      <c r="AI566" s="103"/>
      <c r="AJ566" s="103"/>
      <c r="AK566" s="103"/>
      <c r="AL566" s="103"/>
      <c r="AM566" s="103"/>
      <c r="AN566" s="103"/>
      <c r="AO566" s="103"/>
      <c r="AP566" s="103"/>
      <c r="AQ566" s="103"/>
      <c r="AR566" s="103"/>
      <c r="AS566" s="103"/>
      <c r="AT566" s="103"/>
      <c r="AU566" s="103"/>
    </row>
    <row r="567" s="105" customFormat="1" spans="1:47">
      <c r="A567" s="103"/>
      <c r="B567" s="103"/>
      <c r="C567" s="103"/>
      <c r="D567" s="103"/>
      <c r="E567" s="103"/>
      <c r="F567" s="106"/>
      <c r="G567" s="103"/>
      <c r="H567" s="103"/>
      <c r="I567" s="103"/>
      <c r="J567" s="103"/>
      <c r="K567" s="107"/>
      <c r="L567" s="103"/>
      <c r="M567" s="103"/>
      <c r="N567" s="103"/>
      <c r="O567" s="103"/>
      <c r="P567" s="103"/>
      <c r="Q567" s="103"/>
      <c r="R567" s="103"/>
      <c r="S567" s="107"/>
      <c r="T567" s="103"/>
      <c r="U567" s="107"/>
      <c r="V567" s="107"/>
      <c r="W567" s="103"/>
      <c r="X567" s="103"/>
      <c r="Y567" s="107"/>
      <c r="Z567" s="107"/>
      <c r="AA567" s="107"/>
      <c r="AB567" s="107"/>
      <c r="AC567" s="107"/>
      <c r="AD567" s="103"/>
      <c r="AE567" s="108"/>
      <c r="AF567" s="108"/>
      <c r="AG567" s="103"/>
      <c r="AH567" s="103"/>
      <c r="AI567" s="103"/>
      <c r="AJ567" s="103"/>
      <c r="AK567" s="103"/>
      <c r="AL567" s="103"/>
      <c r="AM567" s="103"/>
      <c r="AN567" s="103"/>
      <c r="AO567" s="103"/>
      <c r="AP567" s="103"/>
      <c r="AQ567" s="103"/>
      <c r="AR567" s="103"/>
      <c r="AS567" s="103"/>
      <c r="AT567" s="103"/>
      <c r="AU567" s="103"/>
    </row>
    <row r="568" s="105" customFormat="1" spans="1:47">
      <c r="A568" s="103"/>
      <c r="B568" s="103"/>
      <c r="C568" s="103"/>
      <c r="D568" s="103"/>
      <c r="E568" s="103"/>
      <c r="F568" s="106"/>
      <c r="G568" s="103"/>
      <c r="H568" s="103"/>
      <c r="I568" s="103"/>
      <c r="J568" s="103"/>
      <c r="K568" s="107"/>
      <c r="L568" s="103"/>
      <c r="M568" s="103"/>
      <c r="N568" s="103"/>
      <c r="O568" s="103"/>
      <c r="P568" s="103"/>
      <c r="Q568" s="103"/>
      <c r="R568" s="103"/>
      <c r="S568" s="107"/>
      <c r="T568" s="103"/>
      <c r="U568" s="107"/>
      <c r="V568" s="107"/>
      <c r="W568" s="103"/>
      <c r="X568" s="103"/>
      <c r="Y568" s="107"/>
      <c r="Z568" s="107"/>
      <c r="AA568" s="107"/>
      <c r="AB568" s="107"/>
      <c r="AC568" s="107"/>
      <c r="AD568" s="103"/>
      <c r="AE568" s="108"/>
      <c r="AF568" s="108"/>
      <c r="AG568" s="103"/>
      <c r="AH568" s="103"/>
      <c r="AI568" s="103"/>
      <c r="AJ568" s="103"/>
      <c r="AK568" s="103"/>
      <c r="AL568" s="103"/>
      <c r="AM568" s="103"/>
      <c r="AN568" s="103"/>
      <c r="AO568" s="103"/>
      <c r="AP568" s="103"/>
      <c r="AQ568" s="103"/>
      <c r="AR568" s="103"/>
      <c r="AS568" s="103"/>
      <c r="AT568" s="103"/>
      <c r="AU568" s="103"/>
    </row>
    <row r="569" s="105" customFormat="1" spans="1:47">
      <c r="A569" s="103"/>
      <c r="B569" s="103"/>
      <c r="C569" s="103"/>
      <c r="D569" s="103"/>
      <c r="E569" s="103"/>
      <c r="F569" s="106"/>
      <c r="G569" s="103"/>
      <c r="H569" s="103"/>
      <c r="I569" s="103"/>
      <c r="J569" s="103"/>
      <c r="K569" s="107"/>
      <c r="L569" s="103"/>
      <c r="M569" s="103"/>
      <c r="N569" s="103"/>
      <c r="O569" s="103"/>
      <c r="P569" s="103"/>
      <c r="Q569" s="103"/>
      <c r="R569" s="103"/>
      <c r="S569" s="107"/>
      <c r="T569" s="103"/>
      <c r="U569" s="107"/>
      <c r="V569" s="107"/>
      <c r="W569" s="103"/>
      <c r="X569" s="103"/>
      <c r="Y569" s="107"/>
      <c r="Z569" s="107"/>
      <c r="AA569" s="107"/>
      <c r="AB569" s="107"/>
      <c r="AC569" s="107"/>
      <c r="AD569" s="103"/>
      <c r="AE569" s="108"/>
      <c r="AF569" s="108"/>
      <c r="AG569" s="103"/>
      <c r="AH569" s="103"/>
      <c r="AI569" s="103"/>
      <c r="AJ569" s="103"/>
      <c r="AK569" s="103"/>
      <c r="AL569" s="103"/>
      <c r="AM569" s="103"/>
      <c r="AN569" s="103"/>
      <c r="AO569" s="103"/>
      <c r="AP569" s="103"/>
      <c r="AQ569" s="103"/>
      <c r="AR569" s="103"/>
      <c r="AS569" s="103"/>
      <c r="AT569" s="103"/>
      <c r="AU569" s="103"/>
    </row>
    <row r="570" s="105" customFormat="1" spans="1:47">
      <c r="A570" s="103"/>
      <c r="B570" s="103"/>
      <c r="C570" s="103"/>
      <c r="D570" s="103"/>
      <c r="E570" s="103"/>
      <c r="F570" s="106"/>
      <c r="G570" s="103"/>
      <c r="H570" s="103"/>
      <c r="I570" s="103"/>
      <c r="J570" s="103"/>
      <c r="K570" s="107"/>
      <c r="L570" s="103"/>
      <c r="M570" s="103"/>
      <c r="N570" s="103"/>
      <c r="O570" s="103"/>
      <c r="P570" s="103"/>
      <c r="Q570" s="103"/>
      <c r="R570" s="103"/>
      <c r="S570" s="107"/>
      <c r="T570" s="103"/>
      <c r="U570" s="107"/>
      <c r="V570" s="107"/>
      <c r="W570" s="103"/>
      <c r="X570" s="103"/>
      <c r="Y570" s="107"/>
      <c r="Z570" s="107"/>
      <c r="AA570" s="107"/>
      <c r="AB570" s="107"/>
      <c r="AC570" s="107"/>
      <c r="AD570" s="103"/>
      <c r="AE570" s="108"/>
      <c r="AF570" s="108"/>
      <c r="AG570" s="103"/>
      <c r="AH570" s="103"/>
      <c r="AI570" s="103"/>
      <c r="AJ570" s="103"/>
      <c r="AK570" s="103"/>
      <c r="AL570" s="103"/>
      <c r="AM570" s="103"/>
      <c r="AN570" s="103"/>
      <c r="AO570" s="103"/>
      <c r="AP570" s="103"/>
      <c r="AQ570" s="103"/>
      <c r="AR570" s="103"/>
      <c r="AS570" s="103"/>
      <c r="AT570" s="103"/>
      <c r="AU570" s="103"/>
    </row>
    <row r="571" s="105" customFormat="1" spans="1:47">
      <c r="A571" s="103"/>
      <c r="B571" s="103"/>
      <c r="C571" s="103"/>
      <c r="D571" s="103"/>
      <c r="E571" s="103"/>
      <c r="F571" s="106"/>
      <c r="G571" s="103"/>
      <c r="H571" s="103"/>
      <c r="I571" s="103"/>
      <c r="J571" s="103"/>
      <c r="K571" s="107"/>
      <c r="L571" s="103"/>
      <c r="M571" s="103"/>
      <c r="N571" s="103"/>
      <c r="O571" s="103"/>
      <c r="P571" s="103"/>
      <c r="Q571" s="103"/>
      <c r="R571" s="103"/>
      <c r="S571" s="107"/>
      <c r="T571" s="103"/>
      <c r="U571" s="107"/>
      <c r="V571" s="107"/>
      <c r="W571" s="103"/>
      <c r="X571" s="103"/>
      <c r="Y571" s="107"/>
      <c r="Z571" s="107"/>
      <c r="AA571" s="107"/>
      <c r="AB571" s="107"/>
      <c r="AC571" s="107"/>
      <c r="AD571" s="103"/>
      <c r="AE571" s="108"/>
      <c r="AF571" s="108"/>
      <c r="AG571" s="103"/>
      <c r="AH571" s="103"/>
      <c r="AI571" s="103"/>
      <c r="AJ571" s="103"/>
      <c r="AK571" s="103"/>
      <c r="AL571" s="103"/>
      <c r="AM571" s="103"/>
      <c r="AN571" s="103"/>
      <c r="AO571" s="103"/>
      <c r="AP571" s="103"/>
      <c r="AQ571" s="103"/>
      <c r="AR571" s="103"/>
      <c r="AS571" s="103"/>
      <c r="AT571" s="103"/>
      <c r="AU571" s="103"/>
    </row>
    <row r="572" s="105" customFormat="1" spans="1:47">
      <c r="A572" s="103"/>
      <c r="B572" s="103"/>
      <c r="C572" s="103"/>
      <c r="D572" s="103"/>
      <c r="E572" s="103"/>
      <c r="F572" s="106"/>
      <c r="G572" s="103"/>
      <c r="H572" s="103"/>
      <c r="I572" s="103"/>
      <c r="J572" s="103"/>
      <c r="K572" s="107"/>
      <c r="L572" s="103"/>
      <c r="M572" s="103"/>
      <c r="N572" s="103"/>
      <c r="O572" s="103"/>
      <c r="P572" s="103"/>
      <c r="Q572" s="103"/>
      <c r="R572" s="103"/>
      <c r="S572" s="107"/>
      <c r="T572" s="103"/>
      <c r="U572" s="107"/>
      <c r="V572" s="107"/>
      <c r="W572" s="103"/>
      <c r="X572" s="103"/>
      <c r="Y572" s="107"/>
      <c r="Z572" s="107"/>
      <c r="AA572" s="107"/>
      <c r="AB572" s="107"/>
      <c r="AC572" s="107"/>
      <c r="AD572" s="103"/>
      <c r="AE572" s="108"/>
      <c r="AF572" s="108"/>
      <c r="AG572" s="103"/>
      <c r="AH572" s="103"/>
      <c r="AI572" s="103"/>
      <c r="AJ572" s="103"/>
      <c r="AK572" s="103"/>
      <c r="AL572" s="103"/>
      <c r="AM572" s="103"/>
      <c r="AN572" s="103"/>
      <c r="AO572" s="103"/>
      <c r="AP572" s="103"/>
      <c r="AQ572" s="103"/>
      <c r="AR572" s="103"/>
      <c r="AS572" s="103"/>
      <c r="AT572" s="103"/>
      <c r="AU572" s="103"/>
    </row>
    <row r="573" s="105" customFormat="1" spans="1:47">
      <c r="A573" s="103"/>
      <c r="B573" s="103"/>
      <c r="C573" s="103"/>
      <c r="D573" s="103"/>
      <c r="E573" s="103"/>
      <c r="F573" s="106"/>
      <c r="G573" s="103"/>
      <c r="H573" s="103"/>
      <c r="I573" s="103"/>
      <c r="J573" s="103"/>
      <c r="K573" s="107"/>
      <c r="L573" s="103"/>
      <c r="M573" s="103"/>
      <c r="N573" s="103"/>
      <c r="O573" s="103"/>
      <c r="P573" s="103"/>
      <c r="Q573" s="103"/>
      <c r="R573" s="103"/>
      <c r="S573" s="107"/>
      <c r="T573" s="103"/>
      <c r="U573" s="107"/>
      <c r="V573" s="107"/>
      <c r="W573" s="103"/>
      <c r="X573" s="103"/>
      <c r="Y573" s="107"/>
      <c r="Z573" s="107"/>
      <c r="AA573" s="107"/>
      <c r="AB573" s="107"/>
      <c r="AC573" s="107"/>
      <c r="AD573" s="103"/>
      <c r="AE573" s="108"/>
      <c r="AF573" s="108"/>
      <c r="AG573" s="103"/>
      <c r="AH573" s="103"/>
      <c r="AI573" s="103"/>
      <c r="AJ573" s="103"/>
      <c r="AK573" s="103"/>
      <c r="AL573" s="103"/>
      <c r="AM573" s="103"/>
      <c r="AN573" s="103"/>
      <c r="AO573" s="103"/>
      <c r="AP573" s="103"/>
      <c r="AQ573" s="103"/>
      <c r="AR573" s="103"/>
      <c r="AS573" s="103"/>
      <c r="AT573" s="103"/>
      <c r="AU573" s="103"/>
    </row>
    <row r="574" s="105" customFormat="1" spans="1:47">
      <c r="A574" s="103"/>
      <c r="B574" s="103"/>
      <c r="C574" s="103"/>
      <c r="D574" s="103"/>
      <c r="E574" s="103"/>
      <c r="F574" s="106"/>
      <c r="G574" s="103"/>
      <c r="H574" s="103"/>
      <c r="I574" s="103"/>
      <c r="J574" s="103"/>
      <c r="K574" s="107"/>
      <c r="L574" s="103"/>
      <c r="M574" s="103"/>
      <c r="N574" s="103"/>
      <c r="O574" s="103"/>
      <c r="P574" s="103"/>
      <c r="Q574" s="103"/>
      <c r="R574" s="103"/>
      <c r="S574" s="107"/>
      <c r="T574" s="103"/>
      <c r="U574" s="107"/>
      <c r="V574" s="107"/>
      <c r="W574" s="103"/>
      <c r="X574" s="103"/>
      <c r="Y574" s="107"/>
      <c r="Z574" s="107"/>
      <c r="AA574" s="107"/>
      <c r="AB574" s="107"/>
      <c r="AC574" s="107"/>
      <c r="AD574" s="103"/>
      <c r="AE574" s="108"/>
      <c r="AF574" s="108"/>
      <c r="AG574" s="103"/>
      <c r="AH574" s="103"/>
      <c r="AI574" s="103"/>
      <c r="AJ574" s="103"/>
      <c r="AK574" s="103"/>
      <c r="AL574" s="103"/>
      <c r="AM574" s="103"/>
      <c r="AN574" s="103"/>
      <c r="AO574" s="103"/>
      <c r="AP574" s="103"/>
      <c r="AQ574" s="103"/>
      <c r="AR574" s="103"/>
      <c r="AS574" s="103"/>
      <c r="AT574" s="103"/>
      <c r="AU574" s="103"/>
    </row>
    <row r="575" s="105" customFormat="1" spans="1:47">
      <c r="A575" s="103"/>
      <c r="B575" s="103"/>
      <c r="C575" s="103"/>
      <c r="D575" s="103"/>
      <c r="E575" s="103"/>
      <c r="F575" s="106"/>
      <c r="G575" s="103"/>
      <c r="H575" s="103"/>
      <c r="I575" s="103"/>
      <c r="J575" s="103"/>
      <c r="K575" s="107"/>
      <c r="L575" s="103"/>
      <c r="M575" s="103"/>
      <c r="N575" s="103"/>
      <c r="O575" s="103"/>
      <c r="P575" s="103"/>
      <c r="Q575" s="103"/>
      <c r="R575" s="103"/>
      <c r="S575" s="107"/>
      <c r="T575" s="103"/>
      <c r="U575" s="107"/>
      <c r="V575" s="107"/>
      <c r="W575" s="103"/>
      <c r="X575" s="103"/>
      <c r="Y575" s="107"/>
      <c r="Z575" s="107"/>
      <c r="AA575" s="107"/>
      <c r="AB575" s="107"/>
      <c r="AC575" s="107"/>
      <c r="AD575" s="103"/>
      <c r="AE575" s="108"/>
      <c r="AF575" s="108"/>
      <c r="AG575" s="103"/>
      <c r="AH575" s="103"/>
      <c r="AI575" s="103"/>
      <c r="AJ575" s="103"/>
      <c r="AK575" s="103"/>
      <c r="AL575" s="103"/>
      <c r="AM575" s="103"/>
      <c r="AN575" s="103"/>
      <c r="AO575" s="103"/>
      <c r="AP575" s="103"/>
      <c r="AQ575" s="103"/>
      <c r="AR575" s="103"/>
      <c r="AS575" s="103"/>
      <c r="AT575" s="103"/>
      <c r="AU575" s="103"/>
    </row>
    <row r="576" s="105" customFormat="1" spans="1:47">
      <c r="A576" s="103"/>
      <c r="B576" s="103"/>
      <c r="C576" s="103"/>
      <c r="D576" s="103"/>
      <c r="E576" s="103"/>
      <c r="F576" s="106"/>
      <c r="G576" s="103"/>
      <c r="H576" s="103"/>
      <c r="I576" s="103"/>
      <c r="J576" s="103"/>
      <c r="K576" s="107"/>
      <c r="L576" s="103"/>
      <c r="M576" s="103"/>
      <c r="N576" s="103"/>
      <c r="O576" s="103"/>
      <c r="P576" s="103"/>
      <c r="Q576" s="103"/>
      <c r="R576" s="103"/>
      <c r="S576" s="107"/>
      <c r="T576" s="103"/>
      <c r="U576" s="107"/>
      <c r="V576" s="107"/>
      <c r="W576" s="103"/>
      <c r="X576" s="103"/>
      <c r="Y576" s="107"/>
      <c r="Z576" s="107"/>
      <c r="AA576" s="107"/>
      <c r="AB576" s="107"/>
      <c r="AC576" s="107"/>
      <c r="AD576" s="103"/>
      <c r="AE576" s="108"/>
      <c r="AF576" s="108"/>
      <c r="AG576" s="103"/>
      <c r="AH576" s="103"/>
      <c r="AI576" s="103"/>
      <c r="AJ576" s="103"/>
      <c r="AK576" s="103"/>
      <c r="AL576" s="103"/>
      <c r="AM576" s="103"/>
      <c r="AN576" s="103"/>
      <c r="AO576" s="103"/>
      <c r="AP576" s="103"/>
      <c r="AQ576" s="103"/>
      <c r="AR576" s="103"/>
      <c r="AS576" s="103"/>
      <c r="AT576" s="103"/>
      <c r="AU576" s="103"/>
    </row>
    <row r="577" s="105" customFormat="1" spans="1:47">
      <c r="A577" s="103"/>
      <c r="B577" s="103"/>
      <c r="C577" s="103"/>
      <c r="D577" s="103"/>
      <c r="E577" s="103"/>
      <c r="F577" s="106"/>
      <c r="G577" s="103"/>
      <c r="H577" s="103"/>
      <c r="I577" s="103"/>
      <c r="J577" s="103"/>
      <c r="K577" s="107"/>
      <c r="L577" s="103"/>
      <c r="M577" s="103"/>
      <c r="N577" s="103"/>
      <c r="O577" s="103"/>
      <c r="P577" s="103"/>
      <c r="Q577" s="103"/>
      <c r="R577" s="103"/>
      <c r="S577" s="107"/>
      <c r="T577" s="103"/>
      <c r="U577" s="107"/>
      <c r="V577" s="107"/>
      <c r="W577" s="103"/>
      <c r="X577" s="103"/>
      <c r="Y577" s="107"/>
      <c r="Z577" s="107"/>
      <c r="AA577" s="107"/>
      <c r="AB577" s="107"/>
      <c r="AC577" s="107"/>
      <c r="AD577" s="103"/>
      <c r="AE577" s="108"/>
      <c r="AF577" s="108"/>
      <c r="AG577" s="103"/>
      <c r="AH577" s="103"/>
      <c r="AI577" s="103"/>
      <c r="AJ577" s="103"/>
      <c r="AK577" s="103"/>
      <c r="AL577" s="103"/>
      <c r="AM577" s="103"/>
      <c r="AN577" s="103"/>
      <c r="AO577" s="103"/>
      <c r="AP577" s="103"/>
      <c r="AQ577" s="103"/>
      <c r="AR577" s="103"/>
      <c r="AS577" s="103"/>
      <c r="AT577" s="103"/>
      <c r="AU577" s="103"/>
    </row>
    <row r="578" s="105" customFormat="1" spans="1:47">
      <c r="A578" s="103"/>
      <c r="B578" s="103"/>
      <c r="C578" s="103"/>
      <c r="D578" s="103"/>
      <c r="E578" s="103"/>
      <c r="F578" s="106"/>
      <c r="G578" s="103"/>
      <c r="H578" s="103"/>
      <c r="I578" s="103"/>
      <c r="J578" s="103"/>
      <c r="K578" s="107"/>
      <c r="L578" s="103"/>
      <c r="M578" s="103"/>
      <c r="N578" s="103"/>
      <c r="O578" s="103"/>
      <c r="P578" s="103"/>
      <c r="Q578" s="103"/>
      <c r="R578" s="103"/>
      <c r="S578" s="107"/>
      <c r="T578" s="103"/>
      <c r="U578" s="107"/>
      <c r="V578" s="107"/>
      <c r="W578" s="103"/>
      <c r="X578" s="103"/>
      <c r="Y578" s="107"/>
      <c r="Z578" s="107"/>
      <c r="AA578" s="107"/>
      <c r="AB578" s="107"/>
      <c r="AC578" s="107"/>
      <c r="AD578" s="103"/>
      <c r="AE578" s="108"/>
      <c r="AF578" s="108"/>
      <c r="AG578" s="103"/>
      <c r="AH578" s="103"/>
      <c r="AI578" s="103"/>
      <c r="AJ578" s="103"/>
      <c r="AK578" s="103"/>
      <c r="AL578" s="103"/>
      <c r="AM578" s="103"/>
      <c r="AN578" s="103"/>
      <c r="AO578" s="103"/>
      <c r="AP578" s="103"/>
      <c r="AQ578" s="103"/>
      <c r="AR578" s="103"/>
      <c r="AS578" s="103"/>
      <c r="AT578" s="103"/>
      <c r="AU578" s="103"/>
    </row>
    <row r="579" s="105" customFormat="1" spans="1:47">
      <c r="A579" s="103"/>
      <c r="B579" s="103"/>
      <c r="C579" s="103"/>
      <c r="D579" s="103"/>
      <c r="E579" s="103"/>
      <c r="F579" s="106"/>
      <c r="G579" s="103"/>
      <c r="H579" s="103"/>
      <c r="I579" s="103"/>
      <c r="J579" s="103"/>
      <c r="K579" s="107"/>
      <c r="L579" s="103"/>
      <c r="M579" s="103"/>
      <c r="N579" s="103"/>
      <c r="O579" s="103"/>
      <c r="P579" s="103"/>
      <c r="Q579" s="103"/>
      <c r="R579" s="103"/>
      <c r="S579" s="107"/>
      <c r="T579" s="103"/>
      <c r="U579" s="107"/>
      <c r="V579" s="107"/>
      <c r="W579" s="103"/>
      <c r="X579" s="103"/>
      <c r="Y579" s="107"/>
      <c r="Z579" s="107"/>
      <c r="AA579" s="107"/>
      <c r="AB579" s="107"/>
      <c r="AC579" s="107"/>
      <c r="AD579" s="103"/>
      <c r="AE579" s="108"/>
      <c r="AF579" s="108"/>
      <c r="AG579" s="103"/>
      <c r="AH579" s="103"/>
      <c r="AI579" s="103"/>
      <c r="AJ579" s="103"/>
      <c r="AK579" s="103"/>
      <c r="AL579" s="103"/>
      <c r="AM579" s="103"/>
      <c r="AN579" s="103"/>
      <c r="AO579" s="103"/>
      <c r="AP579" s="103"/>
      <c r="AQ579" s="103"/>
      <c r="AR579" s="103"/>
      <c r="AS579" s="103"/>
      <c r="AT579" s="103"/>
      <c r="AU579" s="103"/>
    </row>
    <row r="580" s="105" customFormat="1" spans="1:47">
      <c r="A580" s="103"/>
      <c r="B580" s="103"/>
      <c r="C580" s="103"/>
      <c r="D580" s="103"/>
      <c r="E580" s="103"/>
      <c r="F580" s="106"/>
      <c r="G580" s="103"/>
      <c r="H580" s="103"/>
      <c r="I580" s="103"/>
      <c r="J580" s="103"/>
      <c r="K580" s="107"/>
      <c r="L580" s="103"/>
      <c r="M580" s="103"/>
      <c r="N580" s="103"/>
      <c r="O580" s="103"/>
      <c r="P580" s="103"/>
      <c r="Q580" s="103"/>
      <c r="R580" s="103"/>
      <c r="S580" s="107"/>
      <c r="T580" s="103"/>
      <c r="U580" s="107"/>
      <c r="V580" s="107"/>
      <c r="W580" s="103"/>
      <c r="X580" s="103"/>
      <c r="Y580" s="107"/>
      <c r="Z580" s="107"/>
      <c r="AA580" s="107"/>
      <c r="AB580" s="107"/>
      <c r="AC580" s="107"/>
      <c r="AD580" s="103"/>
      <c r="AE580" s="108"/>
      <c r="AF580" s="108"/>
      <c r="AG580" s="103"/>
      <c r="AH580" s="103"/>
      <c r="AI580" s="103"/>
      <c r="AJ580" s="103"/>
      <c r="AK580" s="103"/>
      <c r="AL580" s="103"/>
      <c r="AM580" s="103"/>
      <c r="AN580" s="103"/>
      <c r="AO580" s="103"/>
      <c r="AP580" s="103"/>
      <c r="AQ580" s="103"/>
      <c r="AR580" s="103"/>
      <c r="AS580" s="103"/>
      <c r="AT580" s="103"/>
      <c r="AU580" s="103"/>
    </row>
    <row r="581" s="105" customFormat="1" spans="1:47">
      <c r="A581" s="103"/>
      <c r="B581" s="103"/>
      <c r="C581" s="103"/>
      <c r="D581" s="103"/>
      <c r="E581" s="103"/>
      <c r="F581" s="106"/>
      <c r="G581" s="103"/>
      <c r="H581" s="103"/>
      <c r="I581" s="103"/>
      <c r="J581" s="103"/>
      <c r="K581" s="107"/>
      <c r="L581" s="103"/>
      <c r="M581" s="103"/>
      <c r="N581" s="103"/>
      <c r="O581" s="103"/>
      <c r="P581" s="103"/>
      <c r="Q581" s="103"/>
      <c r="R581" s="103"/>
      <c r="S581" s="107"/>
      <c r="T581" s="103"/>
      <c r="U581" s="107"/>
      <c r="V581" s="107"/>
      <c r="W581" s="103"/>
      <c r="X581" s="103"/>
      <c r="Y581" s="107"/>
      <c r="Z581" s="107"/>
      <c r="AA581" s="107"/>
      <c r="AB581" s="107"/>
      <c r="AC581" s="107"/>
      <c r="AD581" s="103"/>
      <c r="AE581" s="108"/>
      <c r="AF581" s="108"/>
      <c r="AG581" s="103"/>
      <c r="AH581" s="103"/>
      <c r="AI581" s="103"/>
      <c r="AJ581" s="103"/>
      <c r="AK581" s="103"/>
      <c r="AL581" s="103"/>
      <c r="AM581" s="103"/>
      <c r="AN581" s="103"/>
      <c r="AO581" s="103"/>
      <c r="AP581" s="103"/>
      <c r="AQ581" s="103"/>
      <c r="AR581" s="103"/>
      <c r="AS581" s="103"/>
      <c r="AT581" s="103"/>
      <c r="AU581" s="103"/>
    </row>
    <row r="582" s="105" customFormat="1" spans="1:47">
      <c r="A582" s="103"/>
      <c r="B582" s="103"/>
      <c r="C582" s="103"/>
      <c r="D582" s="103"/>
      <c r="E582" s="103"/>
      <c r="F582" s="106"/>
      <c r="G582" s="103"/>
      <c r="H582" s="103"/>
      <c r="I582" s="103"/>
      <c r="J582" s="103"/>
      <c r="K582" s="107"/>
      <c r="L582" s="103"/>
      <c r="M582" s="103"/>
      <c r="N582" s="103"/>
      <c r="O582" s="103"/>
      <c r="P582" s="103"/>
      <c r="Q582" s="103"/>
      <c r="R582" s="103"/>
      <c r="S582" s="107"/>
      <c r="T582" s="103"/>
      <c r="U582" s="107"/>
      <c r="V582" s="107"/>
      <c r="W582" s="103"/>
      <c r="X582" s="103"/>
      <c r="Y582" s="107"/>
      <c r="Z582" s="107"/>
      <c r="AA582" s="107"/>
      <c r="AB582" s="107"/>
      <c r="AC582" s="107"/>
      <c r="AD582" s="103"/>
      <c r="AE582" s="108"/>
      <c r="AF582" s="108"/>
      <c r="AG582" s="103"/>
      <c r="AH582" s="103"/>
      <c r="AI582" s="103"/>
      <c r="AJ582" s="103"/>
      <c r="AK582" s="103"/>
      <c r="AL582" s="103"/>
      <c r="AM582" s="103"/>
      <c r="AN582" s="103"/>
      <c r="AO582" s="103"/>
      <c r="AP582" s="103"/>
      <c r="AQ582" s="103"/>
      <c r="AR582" s="103"/>
      <c r="AS582" s="103"/>
      <c r="AT582" s="103"/>
      <c r="AU582" s="103"/>
    </row>
    <row r="583" s="105" customFormat="1" spans="1:47">
      <c r="A583" s="103"/>
      <c r="B583" s="103"/>
      <c r="C583" s="103"/>
      <c r="D583" s="103"/>
      <c r="E583" s="103"/>
      <c r="F583" s="106"/>
      <c r="G583" s="103"/>
      <c r="H583" s="103"/>
      <c r="I583" s="103"/>
      <c r="J583" s="103"/>
      <c r="K583" s="107"/>
      <c r="L583" s="103"/>
      <c r="M583" s="103"/>
      <c r="N583" s="103"/>
      <c r="O583" s="103"/>
      <c r="P583" s="103"/>
      <c r="Q583" s="103"/>
      <c r="R583" s="103"/>
      <c r="S583" s="107"/>
      <c r="T583" s="103"/>
      <c r="U583" s="107"/>
      <c r="V583" s="107"/>
      <c r="W583" s="103"/>
      <c r="X583" s="103"/>
      <c r="Y583" s="107"/>
      <c r="Z583" s="107"/>
      <c r="AA583" s="107"/>
      <c r="AB583" s="107"/>
      <c r="AC583" s="107"/>
      <c r="AD583" s="103"/>
      <c r="AE583" s="108"/>
      <c r="AF583" s="108"/>
      <c r="AG583" s="103"/>
      <c r="AH583" s="103"/>
      <c r="AI583" s="103"/>
      <c r="AJ583" s="103"/>
      <c r="AK583" s="103"/>
      <c r="AL583" s="103"/>
      <c r="AM583" s="103"/>
      <c r="AN583" s="103"/>
      <c r="AO583" s="103"/>
      <c r="AP583" s="103"/>
      <c r="AQ583" s="103"/>
      <c r="AR583" s="103"/>
      <c r="AS583" s="103"/>
      <c r="AT583" s="103"/>
      <c r="AU583" s="103"/>
    </row>
    <row r="584" s="105" customFormat="1" spans="1:47">
      <c r="A584" s="103"/>
      <c r="B584" s="103"/>
      <c r="C584" s="103"/>
      <c r="D584" s="103"/>
      <c r="E584" s="103"/>
      <c r="F584" s="106"/>
      <c r="G584" s="103"/>
      <c r="H584" s="103"/>
      <c r="I584" s="103"/>
      <c r="J584" s="103"/>
      <c r="K584" s="107"/>
      <c r="L584" s="103"/>
      <c r="M584" s="103"/>
      <c r="N584" s="103"/>
      <c r="O584" s="103"/>
      <c r="P584" s="103"/>
      <c r="Q584" s="103"/>
      <c r="R584" s="103"/>
      <c r="S584" s="107"/>
      <c r="T584" s="103"/>
      <c r="U584" s="107"/>
      <c r="V584" s="107"/>
      <c r="W584" s="103"/>
      <c r="X584" s="103"/>
      <c r="Y584" s="107"/>
      <c r="Z584" s="107"/>
      <c r="AA584" s="107"/>
      <c r="AB584" s="107"/>
      <c r="AC584" s="107"/>
      <c r="AD584" s="103"/>
      <c r="AE584" s="108"/>
      <c r="AF584" s="108"/>
      <c r="AG584" s="103"/>
      <c r="AH584" s="103"/>
      <c r="AI584" s="103"/>
      <c r="AJ584" s="103"/>
      <c r="AK584" s="103"/>
      <c r="AL584" s="103"/>
      <c r="AM584" s="103"/>
      <c r="AN584" s="103"/>
      <c r="AO584" s="103"/>
      <c r="AP584" s="103"/>
      <c r="AQ584" s="103"/>
      <c r="AR584" s="103"/>
      <c r="AS584" s="103"/>
      <c r="AT584" s="103"/>
      <c r="AU584" s="103"/>
    </row>
    <row r="585" s="105" customFormat="1" spans="1:47">
      <c r="A585" s="103"/>
      <c r="B585" s="103"/>
      <c r="C585" s="103"/>
      <c r="D585" s="103"/>
      <c r="E585" s="103"/>
      <c r="F585" s="106"/>
      <c r="G585" s="103"/>
      <c r="H585" s="103"/>
      <c r="I585" s="103"/>
      <c r="J585" s="103"/>
      <c r="K585" s="107"/>
      <c r="L585" s="103"/>
      <c r="M585" s="103"/>
      <c r="N585" s="103"/>
      <c r="O585" s="103"/>
      <c r="P585" s="103"/>
      <c r="Q585" s="103"/>
      <c r="R585" s="103"/>
      <c r="S585" s="107"/>
      <c r="T585" s="103"/>
      <c r="U585" s="107"/>
      <c r="V585" s="107"/>
      <c r="W585" s="103"/>
      <c r="X585" s="103"/>
      <c r="Y585" s="107"/>
      <c r="Z585" s="107"/>
      <c r="AA585" s="107"/>
      <c r="AB585" s="107"/>
      <c r="AC585" s="107"/>
      <c r="AD585" s="103"/>
      <c r="AE585" s="108"/>
      <c r="AF585" s="108"/>
      <c r="AG585" s="103"/>
      <c r="AH585" s="103"/>
      <c r="AI585" s="103"/>
      <c r="AJ585" s="103"/>
      <c r="AK585" s="103"/>
      <c r="AL585" s="103"/>
      <c r="AM585" s="103"/>
      <c r="AN585" s="103"/>
      <c r="AO585" s="103"/>
      <c r="AP585" s="103"/>
      <c r="AQ585" s="103"/>
      <c r="AR585" s="103"/>
      <c r="AS585" s="103"/>
      <c r="AT585" s="103"/>
      <c r="AU585" s="103"/>
    </row>
    <row r="586" s="105" customFormat="1" spans="1:47">
      <c r="A586" s="103"/>
      <c r="B586" s="103"/>
      <c r="C586" s="103"/>
      <c r="D586" s="103"/>
      <c r="E586" s="103"/>
      <c r="F586" s="106"/>
      <c r="G586" s="103"/>
      <c r="H586" s="103"/>
      <c r="I586" s="103"/>
      <c r="J586" s="103"/>
      <c r="K586" s="107"/>
      <c r="L586" s="103"/>
      <c r="M586" s="103"/>
      <c r="N586" s="103"/>
      <c r="O586" s="103"/>
      <c r="P586" s="103"/>
      <c r="Q586" s="103"/>
      <c r="R586" s="103"/>
      <c r="S586" s="107"/>
      <c r="T586" s="103"/>
      <c r="U586" s="107"/>
      <c r="V586" s="107"/>
      <c r="W586" s="103"/>
      <c r="X586" s="103"/>
      <c r="Y586" s="107"/>
      <c r="Z586" s="107"/>
      <c r="AA586" s="107"/>
      <c r="AB586" s="107"/>
      <c r="AC586" s="107"/>
      <c r="AD586" s="103"/>
      <c r="AE586" s="108"/>
      <c r="AF586" s="108"/>
      <c r="AG586" s="103"/>
      <c r="AH586" s="103"/>
      <c r="AI586" s="103"/>
      <c r="AJ586" s="103"/>
      <c r="AK586" s="103"/>
      <c r="AL586" s="103"/>
      <c r="AM586" s="103"/>
      <c r="AN586" s="103"/>
      <c r="AO586" s="103"/>
      <c r="AP586" s="103"/>
      <c r="AQ586" s="103"/>
      <c r="AR586" s="103"/>
      <c r="AS586" s="103"/>
      <c r="AT586" s="103"/>
      <c r="AU586" s="103"/>
    </row>
    <row r="587" s="105" customFormat="1" spans="1:47">
      <c r="A587" s="103"/>
      <c r="B587" s="103"/>
      <c r="C587" s="103"/>
      <c r="D587" s="103"/>
      <c r="E587" s="103"/>
      <c r="F587" s="106"/>
      <c r="G587" s="103"/>
      <c r="H587" s="103"/>
      <c r="I587" s="103"/>
      <c r="J587" s="103"/>
      <c r="K587" s="107"/>
      <c r="L587" s="103"/>
      <c r="M587" s="103"/>
      <c r="N587" s="103"/>
      <c r="O587" s="103"/>
      <c r="P587" s="103"/>
      <c r="Q587" s="103"/>
      <c r="R587" s="103"/>
      <c r="S587" s="107"/>
      <c r="T587" s="103"/>
      <c r="U587" s="107"/>
      <c r="V587" s="107"/>
      <c r="W587" s="103"/>
      <c r="X587" s="103"/>
      <c r="Y587" s="107"/>
      <c r="Z587" s="107"/>
      <c r="AA587" s="107"/>
      <c r="AB587" s="107"/>
      <c r="AC587" s="107"/>
      <c r="AD587" s="103"/>
      <c r="AE587" s="108"/>
      <c r="AF587" s="108"/>
      <c r="AG587" s="103"/>
      <c r="AH587" s="103"/>
      <c r="AI587" s="103"/>
      <c r="AJ587" s="103"/>
      <c r="AK587" s="103"/>
      <c r="AL587" s="103"/>
      <c r="AM587" s="103"/>
      <c r="AN587" s="103"/>
      <c r="AO587" s="103"/>
      <c r="AP587" s="103"/>
      <c r="AQ587" s="103"/>
      <c r="AR587" s="103"/>
      <c r="AS587" s="103"/>
      <c r="AT587" s="103"/>
      <c r="AU587" s="103"/>
    </row>
    <row r="588" s="105" customFormat="1" spans="1:47">
      <c r="A588" s="103"/>
      <c r="B588" s="103"/>
      <c r="C588" s="103"/>
      <c r="D588" s="103"/>
      <c r="E588" s="103"/>
      <c r="F588" s="106"/>
      <c r="G588" s="103"/>
      <c r="H588" s="103"/>
      <c r="I588" s="103"/>
      <c r="J588" s="103"/>
      <c r="K588" s="107"/>
      <c r="L588" s="103"/>
      <c r="M588" s="103"/>
      <c r="N588" s="103"/>
      <c r="O588" s="103"/>
      <c r="P588" s="103"/>
      <c r="Q588" s="103"/>
      <c r="R588" s="103"/>
      <c r="S588" s="107"/>
      <c r="T588" s="103"/>
      <c r="U588" s="107"/>
      <c r="V588" s="107"/>
      <c r="W588" s="103"/>
      <c r="X588" s="103"/>
      <c r="Y588" s="107"/>
      <c r="Z588" s="107"/>
      <c r="AA588" s="107"/>
      <c r="AB588" s="107"/>
      <c r="AC588" s="107"/>
      <c r="AD588" s="103"/>
      <c r="AE588" s="108"/>
      <c r="AF588" s="108"/>
      <c r="AG588" s="103"/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/>
      <c r="AT588" s="103"/>
      <c r="AU588" s="103"/>
    </row>
    <row r="589" s="105" customFormat="1" spans="1:47">
      <c r="A589" s="103"/>
      <c r="B589" s="103"/>
      <c r="C589" s="103"/>
      <c r="D589" s="103"/>
      <c r="E589" s="103"/>
      <c r="F589" s="106"/>
      <c r="G589" s="103"/>
      <c r="H589" s="103"/>
      <c r="I589" s="103"/>
      <c r="J589" s="103"/>
      <c r="K589" s="107"/>
      <c r="L589" s="103"/>
      <c r="M589" s="103"/>
      <c r="N589" s="103"/>
      <c r="O589" s="103"/>
      <c r="P589" s="103"/>
      <c r="Q589" s="103"/>
      <c r="R589" s="103"/>
      <c r="S589" s="107"/>
      <c r="T589" s="103"/>
      <c r="U589" s="107"/>
      <c r="V589" s="107"/>
      <c r="W589" s="103"/>
      <c r="X589" s="103"/>
      <c r="Y589" s="107"/>
      <c r="Z589" s="107"/>
      <c r="AA589" s="107"/>
      <c r="AB589" s="107"/>
      <c r="AC589" s="107"/>
      <c r="AD589" s="103"/>
      <c r="AE589" s="108"/>
      <c r="AF589" s="108"/>
      <c r="AG589" s="103"/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/>
      <c r="AT589" s="103"/>
      <c r="AU589" s="103"/>
    </row>
    <row r="590" s="105" customFormat="1" spans="1:47">
      <c r="A590" s="103"/>
      <c r="B590" s="103"/>
      <c r="C590" s="103"/>
      <c r="D590" s="103"/>
      <c r="E590" s="103"/>
      <c r="F590" s="106"/>
      <c r="G590" s="103"/>
      <c r="H590" s="103"/>
      <c r="I590" s="103"/>
      <c r="J590" s="103"/>
      <c r="K590" s="107"/>
      <c r="L590" s="103"/>
      <c r="M590" s="103"/>
      <c r="N590" s="103"/>
      <c r="O590" s="103"/>
      <c r="P590" s="103"/>
      <c r="Q590" s="103"/>
      <c r="R590" s="103"/>
      <c r="S590" s="107"/>
      <c r="T590" s="103"/>
      <c r="U590" s="107"/>
      <c r="V590" s="107"/>
      <c r="W590" s="103"/>
      <c r="X590" s="103"/>
      <c r="Y590" s="107"/>
      <c r="Z590" s="107"/>
      <c r="AA590" s="107"/>
      <c r="AB590" s="107"/>
      <c r="AC590" s="107"/>
      <c r="AD590" s="103"/>
      <c r="AE590" s="108"/>
      <c r="AF590" s="108"/>
      <c r="AG590" s="103"/>
      <c r="AH590" s="103"/>
      <c r="AI590" s="103"/>
      <c r="AJ590" s="103"/>
      <c r="AK590" s="103"/>
      <c r="AL590" s="103"/>
      <c r="AM590" s="103"/>
      <c r="AN590" s="103"/>
      <c r="AO590" s="103"/>
      <c r="AP590" s="103"/>
      <c r="AQ590" s="103"/>
      <c r="AR590" s="103"/>
      <c r="AS590" s="103"/>
      <c r="AT590" s="103"/>
      <c r="AU590" s="103"/>
    </row>
    <row r="591" s="105" customFormat="1" spans="1:47">
      <c r="A591" s="103"/>
      <c r="B591" s="103"/>
      <c r="C591" s="103"/>
      <c r="D591" s="103"/>
      <c r="E591" s="103"/>
      <c r="F591" s="106"/>
      <c r="G591" s="103"/>
      <c r="H591" s="103"/>
      <c r="I591" s="103"/>
      <c r="J591" s="103"/>
      <c r="K591" s="107"/>
      <c r="L591" s="103"/>
      <c r="M591" s="103"/>
      <c r="N591" s="103"/>
      <c r="O591" s="103"/>
      <c r="P591" s="103"/>
      <c r="Q591" s="103"/>
      <c r="R591" s="103"/>
      <c r="S591" s="107"/>
      <c r="T591" s="103"/>
      <c r="U591" s="107"/>
      <c r="V591" s="107"/>
      <c r="W591" s="103"/>
      <c r="X591" s="103"/>
      <c r="Y591" s="107"/>
      <c r="Z591" s="107"/>
      <c r="AA591" s="107"/>
      <c r="AB591" s="107"/>
      <c r="AC591" s="107"/>
      <c r="AD591" s="103"/>
      <c r="AE591" s="108"/>
      <c r="AF591" s="108"/>
      <c r="AG591" s="103"/>
      <c r="AH591" s="103"/>
      <c r="AI591" s="103"/>
      <c r="AJ591" s="103"/>
      <c r="AK591" s="103"/>
      <c r="AL591" s="103"/>
      <c r="AM591" s="103"/>
      <c r="AN591" s="103"/>
      <c r="AO591" s="103"/>
      <c r="AP591" s="103"/>
      <c r="AQ591" s="103"/>
      <c r="AR591" s="103"/>
      <c r="AS591" s="103"/>
      <c r="AT591" s="103"/>
      <c r="AU591" s="103"/>
    </row>
    <row r="592" s="105" customFormat="1" spans="1:47">
      <c r="A592" s="103"/>
      <c r="B592" s="103"/>
      <c r="C592" s="103"/>
      <c r="D592" s="103"/>
      <c r="E592" s="103"/>
      <c r="F592" s="106"/>
      <c r="G592" s="103"/>
      <c r="H592" s="103"/>
      <c r="I592" s="103"/>
      <c r="J592" s="103"/>
      <c r="K592" s="107"/>
      <c r="L592" s="103"/>
      <c r="M592" s="103"/>
      <c r="N592" s="103"/>
      <c r="O592" s="103"/>
      <c r="P592" s="103"/>
      <c r="Q592" s="103"/>
      <c r="R592" s="103"/>
      <c r="S592" s="107"/>
      <c r="T592" s="103"/>
      <c r="U592" s="107"/>
      <c r="V592" s="107"/>
      <c r="W592" s="103"/>
      <c r="X592" s="103"/>
      <c r="Y592" s="107"/>
      <c r="Z592" s="107"/>
      <c r="AA592" s="107"/>
      <c r="AB592" s="107"/>
      <c r="AC592" s="107"/>
      <c r="AD592" s="103"/>
      <c r="AE592" s="108"/>
      <c r="AF592" s="108"/>
      <c r="AG592" s="103"/>
      <c r="AH592" s="103"/>
      <c r="AI592" s="103"/>
      <c r="AJ592" s="103"/>
      <c r="AK592" s="103"/>
      <c r="AL592" s="103"/>
      <c r="AM592" s="103"/>
      <c r="AN592" s="103"/>
      <c r="AO592" s="103"/>
      <c r="AP592" s="103"/>
      <c r="AQ592" s="103"/>
      <c r="AR592" s="103"/>
      <c r="AS592" s="103"/>
      <c r="AT592" s="103"/>
      <c r="AU592" s="103"/>
    </row>
    <row r="593" s="105" customFormat="1" spans="1:47">
      <c r="A593" s="103"/>
      <c r="B593" s="103"/>
      <c r="C593" s="103"/>
      <c r="D593" s="103"/>
      <c r="E593" s="103"/>
      <c r="F593" s="106"/>
      <c r="G593" s="103"/>
      <c r="H593" s="103"/>
      <c r="I593" s="103"/>
      <c r="J593" s="103"/>
      <c r="K593" s="107"/>
      <c r="L593" s="103"/>
      <c r="M593" s="103"/>
      <c r="N593" s="103"/>
      <c r="O593" s="103"/>
      <c r="P593" s="103"/>
      <c r="Q593" s="103"/>
      <c r="R593" s="103"/>
      <c r="S593" s="107"/>
      <c r="T593" s="103"/>
      <c r="U593" s="107"/>
      <c r="V593" s="107"/>
      <c r="W593" s="103"/>
      <c r="X593" s="103"/>
      <c r="Y593" s="107"/>
      <c r="Z593" s="107"/>
      <c r="AA593" s="107"/>
      <c r="AB593" s="107"/>
      <c r="AC593" s="107"/>
      <c r="AD593" s="103"/>
      <c r="AE593" s="108"/>
      <c r="AF593" s="108"/>
      <c r="AG593" s="103"/>
      <c r="AH593" s="103"/>
      <c r="AI593" s="103"/>
      <c r="AJ593" s="103"/>
      <c r="AK593" s="103"/>
      <c r="AL593" s="103"/>
      <c r="AM593" s="103"/>
      <c r="AN593" s="103"/>
      <c r="AO593" s="103"/>
      <c r="AP593" s="103"/>
      <c r="AQ593" s="103"/>
      <c r="AR593" s="103"/>
      <c r="AS593" s="103"/>
      <c r="AT593" s="103"/>
      <c r="AU593" s="103"/>
    </row>
    <row r="594" s="105" customFormat="1" spans="1:47">
      <c r="A594" s="103"/>
      <c r="B594" s="103"/>
      <c r="C594" s="103"/>
      <c r="D594" s="103"/>
      <c r="E594" s="103"/>
      <c r="F594" s="106"/>
      <c r="G594" s="103"/>
      <c r="H594" s="103"/>
      <c r="I594" s="103"/>
      <c r="J594" s="103"/>
      <c r="K594" s="107"/>
      <c r="L594" s="103"/>
      <c r="M594" s="103"/>
      <c r="N594" s="103"/>
      <c r="O594" s="103"/>
      <c r="P594" s="103"/>
      <c r="Q594" s="103"/>
      <c r="R594" s="103"/>
      <c r="S594" s="107"/>
      <c r="T594" s="103"/>
      <c r="U594" s="107"/>
      <c r="V594" s="107"/>
      <c r="W594" s="103"/>
      <c r="X594" s="103"/>
      <c r="Y594" s="107"/>
      <c r="Z594" s="107"/>
      <c r="AA594" s="107"/>
      <c r="AB594" s="107"/>
      <c r="AC594" s="107"/>
      <c r="AD594" s="103"/>
      <c r="AE594" s="108"/>
      <c r="AF594" s="108"/>
      <c r="AG594" s="103"/>
      <c r="AH594" s="103"/>
      <c r="AI594" s="103"/>
      <c r="AJ594" s="103"/>
      <c r="AK594" s="103"/>
      <c r="AL594" s="103"/>
      <c r="AM594" s="103"/>
      <c r="AN594" s="103"/>
      <c r="AO594" s="103"/>
      <c r="AP594" s="103"/>
      <c r="AQ594" s="103"/>
      <c r="AR594" s="103"/>
      <c r="AS594" s="103"/>
      <c r="AT594" s="103"/>
      <c r="AU594" s="103"/>
    </row>
    <row r="595" s="105" customFormat="1" spans="1:47">
      <c r="A595" s="103"/>
      <c r="B595" s="103"/>
      <c r="C595" s="103"/>
      <c r="D595" s="103"/>
      <c r="E595" s="103"/>
      <c r="F595" s="106"/>
      <c r="G595" s="103"/>
      <c r="H595" s="103"/>
      <c r="I595" s="103"/>
      <c r="J595" s="103"/>
      <c r="K595" s="107"/>
      <c r="L595" s="103"/>
      <c r="M595" s="103"/>
      <c r="N595" s="103"/>
      <c r="O595" s="103"/>
      <c r="P595" s="103"/>
      <c r="Q595" s="103"/>
      <c r="R595" s="103"/>
      <c r="S595" s="107"/>
      <c r="T595" s="103"/>
      <c r="U595" s="107"/>
      <c r="V595" s="107"/>
      <c r="W595" s="103"/>
      <c r="X595" s="103"/>
      <c r="Y595" s="107"/>
      <c r="Z595" s="107"/>
      <c r="AA595" s="107"/>
      <c r="AB595" s="107"/>
      <c r="AC595" s="107"/>
      <c r="AD595" s="103"/>
      <c r="AE595" s="108"/>
      <c r="AF595" s="108"/>
      <c r="AG595" s="103"/>
      <c r="AH595" s="103"/>
      <c r="AI595" s="103"/>
      <c r="AJ595" s="103"/>
      <c r="AK595" s="103"/>
      <c r="AL595" s="103"/>
      <c r="AM595" s="103"/>
      <c r="AN595" s="103"/>
      <c r="AO595" s="103"/>
      <c r="AP595" s="103"/>
      <c r="AQ595" s="103"/>
      <c r="AR595" s="103"/>
      <c r="AS595" s="103"/>
      <c r="AT595" s="103"/>
      <c r="AU595" s="103"/>
    </row>
    <row r="596" s="105" customFormat="1" spans="1:47">
      <c r="A596" s="103"/>
      <c r="B596" s="103"/>
      <c r="C596" s="103"/>
      <c r="D596" s="103"/>
      <c r="E596" s="103"/>
      <c r="F596" s="106"/>
      <c r="G596" s="103"/>
      <c r="H596" s="103"/>
      <c r="I596" s="103"/>
      <c r="J596" s="103"/>
      <c r="K596" s="107"/>
      <c r="L596" s="103"/>
      <c r="M596" s="103"/>
      <c r="N596" s="103"/>
      <c r="O596" s="103"/>
      <c r="P596" s="103"/>
      <c r="Q596" s="103"/>
      <c r="R596" s="103"/>
      <c r="S596" s="107"/>
      <c r="T596" s="103"/>
      <c r="U596" s="107"/>
      <c r="V596" s="107"/>
      <c r="W596" s="103"/>
      <c r="X596" s="103"/>
      <c r="Y596" s="107"/>
      <c r="Z596" s="107"/>
      <c r="AA596" s="107"/>
      <c r="AB596" s="107"/>
      <c r="AC596" s="107"/>
      <c r="AD596" s="103"/>
      <c r="AE596" s="108"/>
      <c r="AF596" s="108"/>
      <c r="AG596" s="103"/>
      <c r="AH596" s="103"/>
      <c r="AI596" s="103"/>
      <c r="AJ596" s="103"/>
      <c r="AK596" s="103"/>
      <c r="AL596" s="103"/>
      <c r="AM596" s="103"/>
      <c r="AN596" s="103"/>
      <c r="AO596" s="103"/>
      <c r="AP596" s="103"/>
      <c r="AQ596" s="103"/>
      <c r="AR596" s="103"/>
      <c r="AS596" s="103"/>
      <c r="AT596" s="103"/>
      <c r="AU596" s="103"/>
    </row>
    <row r="597" s="105" customFormat="1" spans="1:47">
      <c r="A597" s="103"/>
      <c r="B597" s="103"/>
      <c r="C597" s="103"/>
      <c r="D597" s="103"/>
      <c r="E597" s="103"/>
      <c r="F597" s="106"/>
      <c r="G597" s="103"/>
      <c r="H597" s="103"/>
      <c r="I597" s="103"/>
      <c r="J597" s="103"/>
      <c r="K597" s="107"/>
      <c r="L597" s="103"/>
      <c r="M597" s="103"/>
      <c r="N597" s="103"/>
      <c r="O597" s="103"/>
      <c r="P597" s="103"/>
      <c r="Q597" s="103"/>
      <c r="R597" s="103"/>
      <c r="S597" s="107"/>
      <c r="T597" s="103"/>
      <c r="U597" s="107"/>
      <c r="V597" s="107"/>
      <c r="W597" s="103"/>
      <c r="X597" s="103"/>
      <c r="Y597" s="107"/>
      <c r="Z597" s="107"/>
      <c r="AA597" s="107"/>
      <c r="AB597" s="107"/>
      <c r="AC597" s="107"/>
      <c r="AD597" s="103"/>
      <c r="AE597" s="108"/>
      <c r="AF597" s="108"/>
      <c r="AG597" s="103"/>
      <c r="AH597" s="103"/>
      <c r="AI597" s="103"/>
      <c r="AJ597" s="103"/>
      <c r="AK597" s="103"/>
      <c r="AL597" s="103"/>
      <c r="AM597" s="103"/>
      <c r="AN597" s="103"/>
      <c r="AO597" s="103"/>
      <c r="AP597" s="103"/>
      <c r="AQ597" s="103"/>
      <c r="AR597" s="103"/>
      <c r="AS597" s="103"/>
      <c r="AT597" s="103"/>
      <c r="AU597" s="103"/>
    </row>
    <row r="598" s="105" customFormat="1" spans="1:47">
      <c r="A598" s="103"/>
      <c r="B598" s="103"/>
      <c r="C598" s="103"/>
      <c r="D598" s="103"/>
      <c r="E598" s="103"/>
      <c r="F598" s="106"/>
      <c r="G598" s="103"/>
      <c r="H598" s="103"/>
      <c r="I598" s="103"/>
      <c r="J598" s="103"/>
      <c r="K598" s="107"/>
      <c r="L598" s="103"/>
      <c r="M598" s="103"/>
      <c r="N598" s="103"/>
      <c r="O598" s="103"/>
      <c r="P598" s="103"/>
      <c r="Q598" s="103"/>
      <c r="R598" s="103"/>
      <c r="S598" s="107"/>
      <c r="T598" s="103"/>
      <c r="U598" s="107"/>
      <c r="V598" s="107"/>
      <c r="W598" s="103"/>
      <c r="X598" s="103"/>
      <c r="Y598" s="107"/>
      <c r="Z598" s="107"/>
      <c r="AA598" s="107"/>
      <c r="AB598" s="107"/>
      <c r="AC598" s="107"/>
      <c r="AD598" s="103"/>
      <c r="AE598" s="108"/>
      <c r="AF598" s="108"/>
      <c r="AG598" s="103"/>
      <c r="AH598" s="103"/>
      <c r="AI598" s="103"/>
      <c r="AJ598" s="103"/>
      <c r="AK598" s="103"/>
      <c r="AL598" s="103"/>
      <c r="AM598" s="103"/>
      <c r="AN598" s="103"/>
      <c r="AO598" s="103"/>
      <c r="AP598" s="103"/>
      <c r="AQ598" s="103"/>
      <c r="AR598" s="103"/>
      <c r="AS598" s="103"/>
      <c r="AT598" s="103"/>
      <c r="AU598" s="103"/>
    </row>
    <row r="599" s="105" customFormat="1" spans="1:47">
      <c r="A599" s="103"/>
      <c r="B599" s="103"/>
      <c r="C599" s="103"/>
      <c r="D599" s="103"/>
      <c r="E599" s="103"/>
      <c r="F599" s="106"/>
      <c r="G599" s="103"/>
      <c r="H599" s="103"/>
      <c r="I599" s="103"/>
      <c r="J599" s="103"/>
      <c r="K599" s="107"/>
      <c r="L599" s="103"/>
      <c r="M599" s="103"/>
      <c r="N599" s="103"/>
      <c r="O599" s="103"/>
      <c r="P599" s="103"/>
      <c r="Q599" s="103"/>
      <c r="R599" s="103"/>
      <c r="S599" s="107"/>
      <c r="T599" s="103"/>
      <c r="U599" s="107"/>
      <c r="V599" s="107"/>
      <c r="W599" s="103"/>
      <c r="X599" s="103"/>
      <c r="Y599" s="107"/>
      <c r="Z599" s="107"/>
      <c r="AA599" s="107"/>
      <c r="AB599" s="107"/>
      <c r="AC599" s="107"/>
      <c r="AD599" s="103"/>
      <c r="AE599" s="108"/>
      <c r="AF599" s="108"/>
      <c r="AG599" s="103"/>
      <c r="AH599" s="103"/>
      <c r="AI599" s="103"/>
      <c r="AJ599" s="103"/>
      <c r="AK599" s="103"/>
      <c r="AL599" s="103"/>
      <c r="AM599" s="103"/>
      <c r="AN599" s="103"/>
      <c r="AO599" s="103"/>
      <c r="AP599" s="103"/>
      <c r="AQ599" s="103"/>
      <c r="AR599" s="103"/>
      <c r="AS599" s="103"/>
      <c r="AT599" s="103"/>
      <c r="AU599" s="103"/>
    </row>
    <row r="600" s="105" customFormat="1" spans="1:47">
      <c r="A600" s="103"/>
      <c r="B600" s="103"/>
      <c r="C600" s="103"/>
      <c r="D600" s="103"/>
      <c r="E600" s="103"/>
      <c r="F600" s="106"/>
      <c r="G600" s="103"/>
      <c r="H600" s="103"/>
      <c r="I600" s="103"/>
      <c r="J600" s="103"/>
      <c r="K600" s="107"/>
      <c r="L600" s="103"/>
      <c r="M600" s="103"/>
      <c r="N600" s="103"/>
      <c r="O600" s="103"/>
      <c r="P600" s="103"/>
      <c r="Q600" s="103"/>
      <c r="R600" s="103"/>
      <c r="S600" s="107"/>
      <c r="T600" s="103"/>
      <c r="U600" s="107"/>
      <c r="V600" s="107"/>
      <c r="W600" s="103"/>
      <c r="X600" s="103"/>
      <c r="Y600" s="107"/>
      <c r="Z600" s="107"/>
      <c r="AA600" s="107"/>
      <c r="AB600" s="107"/>
      <c r="AC600" s="107"/>
      <c r="AD600" s="103"/>
      <c r="AE600" s="108"/>
      <c r="AF600" s="108"/>
      <c r="AG600" s="103"/>
      <c r="AH600" s="103"/>
      <c r="AI600" s="103"/>
      <c r="AJ600" s="103"/>
      <c r="AK600" s="103"/>
      <c r="AL600" s="103"/>
      <c r="AM600" s="103"/>
      <c r="AN600" s="103"/>
      <c r="AO600" s="103"/>
      <c r="AP600" s="103"/>
      <c r="AQ600" s="103"/>
      <c r="AR600" s="103"/>
      <c r="AS600" s="103"/>
      <c r="AT600" s="103"/>
      <c r="AU600" s="103"/>
    </row>
    <row r="601" s="105" customFormat="1" spans="1:47">
      <c r="A601" s="103"/>
      <c r="B601" s="103"/>
      <c r="C601" s="103"/>
      <c r="D601" s="103"/>
      <c r="E601" s="103"/>
      <c r="F601" s="106"/>
      <c r="G601" s="103"/>
      <c r="H601" s="103"/>
      <c r="I601" s="103"/>
      <c r="J601" s="103"/>
      <c r="K601" s="107"/>
      <c r="L601" s="103"/>
      <c r="M601" s="103"/>
      <c r="N601" s="103"/>
      <c r="O601" s="103"/>
      <c r="P601" s="103"/>
      <c r="Q601" s="103"/>
      <c r="R601" s="103"/>
      <c r="S601" s="107"/>
      <c r="T601" s="103"/>
      <c r="U601" s="107"/>
      <c r="V601" s="107"/>
      <c r="W601" s="103"/>
      <c r="X601" s="103"/>
      <c r="Y601" s="107"/>
      <c r="Z601" s="107"/>
      <c r="AA601" s="107"/>
      <c r="AB601" s="107"/>
      <c r="AC601" s="107"/>
      <c r="AD601" s="103"/>
      <c r="AE601" s="108"/>
      <c r="AF601" s="108"/>
      <c r="AG601" s="103"/>
      <c r="AH601" s="103"/>
      <c r="AI601" s="103"/>
      <c r="AJ601" s="103"/>
      <c r="AK601" s="103"/>
      <c r="AL601" s="103"/>
      <c r="AM601" s="103"/>
      <c r="AN601" s="103"/>
      <c r="AO601" s="103"/>
      <c r="AP601" s="103"/>
      <c r="AQ601" s="103"/>
      <c r="AR601" s="103"/>
      <c r="AS601" s="103"/>
      <c r="AT601" s="103"/>
      <c r="AU601" s="103"/>
    </row>
    <row r="602" s="105" customFormat="1" spans="1:47">
      <c r="A602" s="103"/>
      <c r="B602" s="103"/>
      <c r="C602" s="103"/>
      <c r="D602" s="103"/>
      <c r="E602" s="103"/>
      <c r="F602" s="106"/>
      <c r="G602" s="103"/>
      <c r="H602" s="103"/>
      <c r="I602" s="103"/>
      <c r="J602" s="103"/>
      <c r="K602" s="107"/>
      <c r="L602" s="103"/>
      <c r="M602" s="103"/>
      <c r="N602" s="103"/>
      <c r="O602" s="103"/>
      <c r="P602" s="103"/>
      <c r="Q602" s="103"/>
      <c r="R602" s="103"/>
      <c r="S602" s="107"/>
      <c r="T602" s="103"/>
      <c r="U602" s="107"/>
      <c r="V602" s="107"/>
      <c r="W602" s="103"/>
      <c r="X602" s="103"/>
      <c r="Y602" s="107"/>
      <c r="Z602" s="107"/>
      <c r="AA602" s="107"/>
      <c r="AB602" s="107"/>
      <c r="AC602" s="107"/>
      <c r="AD602" s="103"/>
      <c r="AE602" s="108"/>
      <c r="AF602" s="108"/>
      <c r="AG602" s="103"/>
      <c r="AH602" s="103"/>
      <c r="AI602" s="103"/>
      <c r="AJ602" s="103"/>
      <c r="AK602" s="103"/>
      <c r="AL602" s="103"/>
      <c r="AM602" s="103"/>
      <c r="AN602" s="103"/>
      <c r="AO602" s="103"/>
      <c r="AP602" s="103"/>
      <c r="AQ602" s="103"/>
      <c r="AR602" s="103"/>
      <c r="AS602" s="103"/>
      <c r="AT602" s="103"/>
      <c r="AU602" s="103"/>
    </row>
    <row r="603" s="105" customFormat="1" spans="1:47">
      <c r="A603" s="103"/>
      <c r="B603" s="103"/>
      <c r="C603" s="103"/>
      <c r="D603" s="103"/>
      <c r="E603" s="103"/>
      <c r="F603" s="106"/>
      <c r="G603" s="103"/>
      <c r="H603" s="103"/>
      <c r="I603" s="103"/>
      <c r="J603" s="103"/>
      <c r="K603" s="107"/>
      <c r="L603" s="103"/>
      <c r="M603" s="103"/>
      <c r="N603" s="103"/>
      <c r="O603" s="103"/>
      <c r="P603" s="103"/>
      <c r="Q603" s="103"/>
      <c r="R603" s="103"/>
      <c r="S603" s="107"/>
      <c r="T603" s="103"/>
      <c r="U603" s="107"/>
      <c r="V603" s="107"/>
      <c r="W603" s="103"/>
      <c r="X603" s="103"/>
      <c r="Y603" s="107"/>
      <c r="Z603" s="107"/>
      <c r="AA603" s="107"/>
      <c r="AB603" s="107"/>
      <c r="AC603" s="107"/>
      <c r="AD603" s="103"/>
      <c r="AE603" s="108"/>
      <c r="AF603" s="108"/>
      <c r="AG603" s="103"/>
      <c r="AH603" s="103"/>
      <c r="AI603" s="103"/>
      <c r="AJ603" s="103"/>
      <c r="AK603" s="103"/>
      <c r="AL603" s="103"/>
      <c r="AM603" s="103"/>
      <c r="AN603" s="103"/>
      <c r="AO603" s="103"/>
      <c r="AP603" s="103"/>
      <c r="AQ603" s="103"/>
      <c r="AR603" s="103"/>
      <c r="AS603" s="103"/>
      <c r="AT603" s="103"/>
      <c r="AU603" s="103"/>
    </row>
    <row r="604" s="105" customFormat="1" spans="1:47">
      <c r="A604" s="103"/>
      <c r="B604" s="103"/>
      <c r="C604" s="103"/>
      <c r="D604" s="103"/>
      <c r="E604" s="103"/>
      <c r="F604" s="106"/>
      <c r="G604" s="103"/>
      <c r="H604" s="103"/>
      <c r="I604" s="103"/>
      <c r="J604" s="103"/>
      <c r="K604" s="107"/>
      <c r="L604" s="103"/>
      <c r="M604" s="103"/>
      <c r="N604" s="103"/>
      <c r="O604" s="103"/>
      <c r="P604" s="103"/>
      <c r="Q604" s="103"/>
      <c r="R604" s="103"/>
      <c r="S604" s="107"/>
      <c r="T604" s="103"/>
      <c r="U604" s="107"/>
      <c r="V604" s="107"/>
      <c r="W604" s="103"/>
      <c r="X604" s="103"/>
      <c r="Y604" s="107"/>
      <c r="Z604" s="107"/>
      <c r="AA604" s="107"/>
      <c r="AB604" s="107"/>
      <c r="AC604" s="107"/>
      <c r="AD604" s="103"/>
      <c r="AE604" s="108"/>
      <c r="AF604" s="108"/>
      <c r="AG604" s="103"/>
      <c r="AH604" s="103"/>
      <c r="AI604" s="103"/>
      <c r="AJ604" s="103"/>
      <c r="AK604" s="103"/>
      <c r="AL604" s="103"/>
      <c r="AM604" s="103"/>
      <c r="AN604" s="103"/>
      <c r="AO604" s="103"/>
      <c r="AP604" s="103"/>
      <c r="AQ604" s="103"/>
      <c r="AR604" s="103"/>
      <c r="AS604" s="103"/>
      <c r="AT604" s="103"/>
      <c r="AU604" s="103"/>
    </row>
    <row r="605" s="105" customFormat="1" spans="1:47">
      <c r="A605" s="103"/>
      <c r="B605" s="103"/>
      <c r="C605" s="103"/>
      <c r="D605" s="103"/>
      <c r="E605" s="103"/>
      <c r="F605" s="106"/>
      <c r="G605" s="103"/>
      <c r="H605" s="103"/>
      <c r="I605" s="103"/>
      <c r="J605" s="103"/>
      <c r="K605" s="107"/>
      <c r="L605" s="103"/>
      <c r="M605" s="103"/>
      <c r="N605" s="103"/>
      <c r="O605" s="103"/>
      <c r="P605" s="103"/>
      <c r="Q605" s="103"/>
      <c r="R605" s="103"/>
      <c r="S605" s="107"/>
      <c r="T605" s="103"/>
      <c r="U605" s="107"/>
      <c r="V605" s="107"/>
      <c r="W605" s="103"/>
      <c r="X605" s="103"/>
      <c r="Y605" s="107"/>
      <c r="Z605" s="107"/>
      <c r="AA605" s="107"/>
      <c r="AB605" s="107"/>
      <c r="AC605" s="107"/>
      <c r="AD605" s="103"/>
      <c r="AE605" s="108"/>
      <c r="AF605" s="108"/>
      <c r="AG605" s="103"/>
      <c r="AH605" s="103"/>
      <c r="AI605" s="103"/>
      <c r="AJ605" s="103"/>
      <c r="AK605" s="103"/>
      <c r="AL605" s="103"/>
      <c r="AM605" s="103"/>
      <c r="AN605" s="103"/>
      <c r="AO605" s="103"/>
      <c r="AP605" s="103"/>
      <c r="AQ605" s="103"/>
      <c r="AR605" s="103"/>
      <c r="AS605" s="103"/>
      <c r="AT605" s="103"/>
      <c r="AU605" s="103"/>
    </row>
    <row r="606" s="105" customFormat="1" spans="1:47">
      <c r="A606" s="103"/>
      <c r="B606" s="103"/>
      <c r="C606" s="103"/>
      <c r="D606" s="103"/>
      <c r="E606" s="103"/>
      <c r="F606" s="106"/>
      <c r="G606" s="103"/>
      <c r="H606" s="103"/>
      <c r="I606" s="103"/>
      <c r="J606" s="103"/>
      <c r="K606" s="107"/>
      <c r="L606" s="103"/>
      <c r="M606" s="103"/>
      <c r="N606" s="103"/>
      <c r="O606" s="103"/>
      <c r="P606" s="103"/>
      <c r="Q606" s="103"/>
      <c r="R606" s="103"/>
      <c r="S606" s="107"/>
      <c r="T606" s="103"/>
      <c r="U606" s="107"/>
      <c r="V606" s="107"/>
      <c r="W606" s="103"/>
      <c r="X606" s="103"/>
      <c r="Y606" s="107"/>
      <c r="Z606" s="107"/>
      <c r="AA606" s="107"/>
      <c r="AB606" s="107"/>
      <c r="AC606" s="107"/>
      <c r="AD606" s="103"/>
      <c r="AE606" s="108"/>
      <c r="AF606" s="108"/>
      <c r="AG606" s="103"/>
      <c r="AH606" s="103"/>
      <c r="AI606" s="103"/>
      <c r="AJ606" s="103"/>
      <c r="AK606" s="103"/>
      <c r="AL606" s="103"/>
      <c r="AM606" s="103"/>
      <c r="AN606" s="103"/>
      <c r="AO606" s="103"/>
      <c r="AP606" s="103"/>
      <c r="AQ606" s="103"/>
      <c r="AR606" s="103"/>
      <c r="AS606" s="103"/>
      <c r="AT606" s="103"/>
      <c r="AU606" s="103"/>
    </row>
    <row r="607" s="105" customFormat="1" spans="1:47">
      <c r="A607" s="103"/>
      <c r="B607" s="103"/>
      <c r="C607" s="103"/>
      <c r="D607" s="103"/>
      <c r="E607" s="103"/>
      <c r="F607" s="106"/>
      <c r="G607" s="103"/>
      <c r="H607" s="103"/>
      <c r="I607" s="103"/>
      <c r="J607" s="103"/>
      <c r="K607" s="107"/>
      <c r="L607" s="103"/>
      <c r="M607" s="103"/>
      <c r="N607" s="103"/>
      <c r="O607" s="103"/>
      <c r="P607" s="103"/>
      <c r="Q607" s="103"/>
      <c r="R607" s="103"/>
      <c r="S607" s="107"/>
      <c r="T607" s="103"/>
      <c r="U607" s="107"/>
      <c r="V607" s="107"/>
      <c r="W607" s="103"/>
      <c r="X607" s="103"/>
      <c r="Y607" s="107"/>
      <c r="Z607" s="107"/>
      <c r="AA607" s="107"/>
      <c r="AB607" s="107"/>
      <c r="AC607" s="107"/>
      <c r="AD607" s="103"/>
      <c r="AE607" s="108"/>
      <c r="AF607" s="108"/>
      <c r="AG607" s="103"/>
      <c r="AH607" s="103"/>
      <c r="AI607" s="103"/>
      <c r="AJ607" s="103"/>
      <c r="AK607" s="103"/>
      <c r="AL607" s="103"/>
      <c r="AM607" s="103"/>
      <c r="AN607" s="103"/>
      <c r="AO607" s="103"/>
      <c r="AP607" s="103"/>
      <c r="AQ607" s="103"/>
      <c r="AR607" s="103"/>
      <c r="AS607" s="103"/>
      <c r="AT607" s="103"/>
      <c r="AU607" s="103"/>
    </row>
    <row r="608" s="105" customFormat="1" spans="1:47">
      <c r="A608" s="103"/>
      <c r="B608" s="103"/>
      <c r="C608" s="103"/>
      <c r="D608" s="103"/>
      <c r="E608" s="103"/>
      <c r="F608" s="106"/>
      <c r="G608" s="103"/>
      <c r="H608" s="103"/>
      <c r="I608" s="103"/>
      <c r="J608" s="103"/>
      <c r="K608" s="107"/>
      <c r="L608" s="103"/>
      <c r="M608" s="103"/>
      <c r="N608" s="103"/>
      <c r="O608" s="103"/>
      <c r="P608" s="103"/>
      <c r="Q608" s="103"/>
      <c r="R608" s="103"/>
      <c r="S608" s="107"/>
      <c r="T608" s="103"/>
      <c r="U608" s="107"/>
      <c r="V608" s="107"/>
      <c r="W608" s="103"/>
      <c r="X608" s="103"/>
      <c r="Y608" s="107"/>
      <c r="Z608" s="107"/>
      <c r="AA608" s="107"/>
      <c r="AB608" s="107"/>
      <c r="AC608" s="107"/>
      <c r="AD608" s="103"/>
      <c r="AE608" s="108"/>
      <c r="AF608" s="108"/>
      <c r="AG608" s="103"/>
      <c r="AH608" s="103"/>
      <c r="AI608" s="103"/>
      <c r="AJ608" s="103"/>
      <c r="AK608" s="103"/>
      <c r="AL608" s="103"/>
      <c r="AM608" s="103"/>
      <c r="AN608" s="103"/>
      <c r="AO608" s="103"/>
      <c r="AP608" s="103"/>
      <c r="AQ608" s="103"/>
      <c r="AR608" s="103"/>
      <c r="AS608" s="103"/>
      <c r="AT608" s="103"/>
      <c r="AU608" s="103"/>
    </row>
    <row r="609" s="105" customFormat="1" spans="1:47">
      <c r="A609" s="103"/>
      <c r="B609" s="103"/>
      <c r="C609" s="103"/>
      <c r="D609" s="103"/>
      <c r="E609" s="103"/>
      <c r="F609" s="106"/>
      <c r="G609" s="103"/>
      <c r="H609" s="103"/>
      <c r="I609" s="103"/>
      <c r="J609" s="103"/>
      <c r="K609" s="107"/>
      <c r="L609" s="103"/>
      <c r="M609" s="103"/>
      <c r="N609" s="103"/>
      <c r="O609" s="103"/>
      <c r="P609" s="103"/>
      <c r="Q609" s="103"/>
      <c r="R609" s="103"/>
      <c r="S609" s="107"/>
      <c r="T609" s="103"/>
      <c r="U609" s="107"/>
      <c r="V609" s="107"/>
      <c r="W609" s="103"/>
      <c r="X609" s="103"/>
      <c r="Y609" s="107"/>
      <c r="Z609" s="107"/>
      <c r="AA609" s="107"/>
      <c r="AB609" s="107"/>
      <c r="AC609" s="107"/>
      <c r="AD609" s="103"/>
      <c r="AE609" s="108"/>
      <c r="AF609" s="108"/>
      <c r="AG609" s="103"/>
      <c r="AH609" s="103"/>
      <c r="AI609" s="103"/>
      <c r="AJ609" s="103"/>
      <c r="AK609" s="103"/>
      <c r="AL609" s="103"/>
      <c r="AM609" s="103"/>
      <c r="AN609" s="103"/>
      <c r="AO609" s="103"/>
      <c r="AP609" s="103"/>
      <c r="AQ609" s="103"/>
      <c r="AR609" s="103"/>
      <c r="AS609" s="103"/>
      <c r="AT609" s="103"/>
      <c r="AU609" s="103"/>
    </row>
    <row r="610" s="105" customFormat="1" spans="1:47">
      <c r="A610" s="103"/>
      <c r="B610" s="103"/>
      <c r="C610" s="103"/>
      <c r="D610" s="103"/>
      <c r="E610" s="103"/>
      <c r="F610" s="106"/>
      <c r="G610" s="103"/>
      <c r="H610" s="103"/>
      <c r="I610" s="103"/>
      <c r="J610" s="103"/>
      <c r="K610" s="107"/>
      <c r="L610" s="103"/>
      <c r="M610" s="103"/>
      <c r="N610" s="103"/>
      <c r="O610" s="103"/>
      <c r="P610" s="103"/>
      <c r="Q610" s="103"/>
      <c r="R610" s="103"/>
      <c r="S610" s="107"/>
      <c r="T610" s="103"/>
      <c r="U610" s="107"/>
      <c r="V610" s="107"/>
      <c r="W610" s="103"/>
      <c r="X610" s="103"/>
      <c r="Y610" s="107"/>
      <c r="Z610" s="107"/>
      <c r="AA610" s="107"/>
      <c r="AB610" s="107"/>
      <c r="AC610" s="107"/>
      <c r="AD610" s="103"/>
      <c r="AE610" s="108"/>
      <c r="AF610" s="108"/>
      <c r="AG610" s="103"/>
      <c r="AH610" s="103"/>
      <c r="AI610" s="103"/>
      <c r="AJ610" s="103"/>
      <c r="AK610" s="103"/>
      <c r="AL610" s="103"/>
      <c r="AM610" s="103"/>
      <c r="AN610" s="103"/>
      <c r="AO610" s="103"/>
      <c r="AP610" s="103"/>
      <c r="AQ610" s="103"/>
      <c r="AR610" s="103"/>
      <c r="AS610" s="103"/>
      <c r="AT610" s="103"/>
      <c r="AU610" s="103"/>
    </row>
    <row r="611" s="105" customFormat="1" spans="1:47">
      <c r="A611" s="103"/>
      <c r="B611" s="103"/>
      <c r="C611" s="103"/>
      <c r="D611" s="103"/>
      <c r="E611" s="103"/>
      <c r="F611" s="106"/>
      <c r="G611" s="103"/>
      <c r="H611" s="103"/>
      <c r="I611" s="103"/>
      <c r="J611" s="103"/>
      <c r="K611" s="107"/>
      <c r="L611" s="103"/>
      <c r="M611" s="103"/>
      <c r="N611" s="103"/>
      <c r="O611" s="103"/>
      <c r="P611" s="103"/>
      <c r="Q611" s="103"/>
      <c r="R611" s="103"/>
      <c r="S611" s="107"/>
      <c r="T611" s="103"/>
      <c r="U611" s="107"/>
      <c r="V611" s="107"/>
      <c r="W611" s="103"/>
      <c r="X611" s="103"/>
      <c r="Y611" s="107"/>
      <c r="Z611" s="107"/>
      <c r="AA611" s="107"/>
      <c r="AB611" s="107"/>
      <c r="AC611" s="107"/>
      <c r="AD611" s="103"/>
      <c r="AE611" s="108"/>
      <c r="AF611" s="108"/>
      <c r="AG611" s="103"/>
      <c r="AH611" s="103"/>
      <c r="AI611" s="103"/>
      <c r="AJ611" s="103"/>
      <c r="AK611" s="103"/>
      <c r="AL611" s="103"/>
      <c r="AM611" s="103"/>
      <c r="AN611" s="103"/>
      <c r="AO611" s="103"/>
      <c r="AP611" s="103"/>
      <c r="AQ611" s="103"/>
      <c r="AR611" s="103"/>
      <c r="AS611" s="103"/>
      <c r="AT611" s="103"/>
      <c r="AU611" s="103"/>
    </row>
    <row r="612" s="105" customFormat="1" spans="1:47">
      <c r="A612" s="103"/>
      <c r="B612" s="103"/>
      <c r="C612" s="103"/>
      <c r="D612" s="103"/>
      <c r="E612" s="103"/>
      <c r="F612" s="106"/>
      <c r="G612" s="103"/>
      <c r="H612" s="103"/>
      <c r="I612" s="103"/>
      <c r="J612" s="103"/>
      <c r="K612" s="107"/>
      <c r="L612" s="103"/>
      <c r="M612" s="103"/>
      <c r="N612" s="103"/>
      <c r="O612" s="103"/>
      <c r="P612" s="103"/>
      <c r="Q612" s="103"/>
      <c r="R612" s="103"/>
      <c r="S612" s="107"/>
      <c r="T612" s="103"/>
      <c r="U612" s="107"/>
      <c r="V612" s="107"/>
      <c r="W612" s="103"/>
      <c r="X612" s="103"/>
      <c r="Y612" s="107"/>
      <c r="Z612" s="107"/>
      <c r="AA612" s="107"/>
      <c r="AB612" s="107"/>
      <c r="AC612" s="107"/>
      <c r="AD612" s="103"/>
      <c r="AE612" s="108"/>
      <c r="AF612" s="108"/>
      <c r="AG612" s="103"/>
      <c r="AH612" s="103"/>
      <c r="AI612" s="103"/>
      <c r="AJ612" s="103"/>
      <c r="AK612" s="103"/>
      <c r="AL612" s="103"/>
      <c r="AM612" s="103"/>
      <c r="AN612" s="103"/>
      <c r="AO612" s="103"/>
      <c r="AP612" s="103"/>
      <c r="AQ612" s="103"/>
      <c r="AR612" s="103"/>
      <c r="AS612" s="103"/>
      <c r="AT612" s="103"/>
      <c r="AU612" s="103"/>
    </row>
    <row r="613" s="105" customFormat="1" spans="1:47">
      <c r="A613" s="103"/>
      <c r="B613" s="103"/>
      <c r="C613" s="103"/>
      <c r="D613" s="103"/>
      <c r="E613" s="103"/>
      <c r="F613" s="106"/>
      <c r="G613" s="103"/>
      <c r="H613" s="103"/>
      <c r="I613" s="103"/>
      <c r="J613" s="103"/>
      <c r="K613" s="107"/>
      <c r="L613" s="103"/>
      <c r="M613" s="103"/>
      <c r="N613" s="103"/>
      <c r="O613" s="103"/>
      <c r="P613" s="103"/>
      <c r="Q613" s="103"/>
      <c r="R613" s="103"/>
      <c r="S613" s="107"/>
      <c r="T613" s="103"/>
      <c r="U613" s="107"/>
      <c r="V613" s="107"/>
      <c r="W613" s="103"/>
      <c r="X613" s="103"/>
      <c r="Y613" s="107"/>
      <c r="Z613" s="107"/>
      <c r="AA613" s="107"/>
      <c r="AB613" s="107"/>
      <c r="AC613" s="107"/>
      <c r="AD613" s="103"/>
      <c r="AE613" s="108"/>
      <c r="AF613" s="108"/>
      <c r="AG613" s="103"/>
      <c r="AH613" s="103"/>
      <c r="AI613" s="103"/>
      <c r="AJ613" s="103"/>
      <c r="AK613" s="103"/>
      <c r="AL613" s="103"/>
      <c r="AM613" s="103"/>
      <c r="AN613" s="103"/>
      <c r="AO613" s="103"/>
      <c r="AP613" s="103"/>
      <c r="AQ613" s="103"/>
      <c r="AR613" s="103"/>
      <c r="AS613" s="103"/>
      <c r="AT613" s="103"/>
      <c r="AU613" s="103"/>
    </row>
    <row r="614" s="105" customFormat="1" spans="1:47">
      <c r="A614" s="103"/>
      <c r="B614" s="103"/>
      <c r="C614" s="103"/>
      <c r="D614" s="103"/>
      <c r="E614" s="103"/>
      <c r="F614" s="106"/>
      <c r="G614" s="103"/>
      <c r="H614" s="103"/>
      <c r="I614" s="103"/>
      <c r="J614" s="103"/>
      <c r="K614" s="107"/>
      <c r="L614" s="103"/>
      <c r="M614" s="103"/>
      <c r="N614" s="103"/>
      <c r="O614" s="103"/>
      <c r="P614" s="103"/>
      <c r="Q614" s="103"/>
      <c r="R614" s="103"/>
      <c r="S614" s="107"/>
      <c r="T614" s="103"/>
      <c r="U614" s="107"/>
      <c r="V614" s="107"/>
      <c r="W614" s="103"/>
      <c r="X614" s="103"/>
      <c r="Y614" s="107"/>
      <c r="Z614" s="107"/>
      <c r="AA614" s="107"/>
      <c r="AB614" s="107"/>
      <c r="AC614" s="107"/>
      <c r="AD614" s="103"/>
      <c r="AE614" s="108"/>
      <c r="AF614" s="108"/>
      <c r="AG614" s="103"/>
      <c r="AH614" s="103"/>
      <c r="AI614" s="103"/>
      <c r="AJ614" s="103"/>
      <c r="AK614" s="103"/>
      <c r="AL614" s="103"/>
      <c r="AM614" s="103"/>
      <c r="AN614" s="103"/>
      <c r="AO614" s="103"/>
      <c r="AP614" s="103"/>
      <c r="AQ614" s="103"/>
      <c r="AR614" s="103"/>
      <c r="AS614" s="103"/>
      <c r="AT614" s="103"/>
      <c r="AU614" s="103"/>
    </row>
    <row r="615" s="105" customFormat="1" spans="1:47">
      <c r="A615" s="103"/>
      <c r="B615" s="103"/>
      <c r="C615" s="103"/>
      <c r="D615" s="103"/>
      <c r="E615" s="103"/>
      <c r="F615" s="106"/>
      <c r="G615" s="103"/>
      <c r="H615" s="103"/>
      <c r="I615" s="103"/>
      <c r="J615" s="103"/>
      <c r="K615" s="107"/>
      <c r="L615" s="103"/>
      <c r="M615" s="103"/>
      <c r="N615" s="103"/>
      <c r="O615" s="103"/>
      <c r="P615" s="103"/>
      <c r="Q615" s="103"/>
      <c r="R615" s="103"/>
      <c r="S615" s="107"/>
      <c r="T615" s="103"/>
      <c r="U615" s="107"/>
      <c r="V615" s="107"/>
      <c r="W615" s="103"/>
      <c r="X615" s="103"/>
      <c r="Y615" s="107"/>
      <c r="Z615" s="107"/>
      <c r="AA615" s="107"/>
      <c r="AB615" s="107"/>
      <c r="AC615" s="107"/>
      <c r="AD615" s="103"/>
      <c r="AE615" s="108"/>
      <c r="AF615" s="108"/>
      <c r="AG615" s="103"/>
      <c r="AH615" s="103"/>
      <c r="AI615" s="103"/>
      <c r="AJ615" s="103"/>
      <c r="AK615" s="103"/>
      <c r="AL615" s="103"/>
      <c r="AM615" s="103"/>
      <c r="AN615" s="103"/>
      <c r="AO615" s="103"/>
      <c r="AP615" s="103"/>
      <c r="AQ615" s="103"/>
      <c r="AR615" s="103"/>
      <c r="AS615" s="103"/>
      <c r="AT615" s="103"/>
      <c r="AU615" s="103"/>
    </row>
    <row r="616" s="105" customFormat="1" spans="1:47">
      <c r="A616" s="103"/>
      <c r="B616" s="103"/>
      <c r="C616" s="103"/>
      <c r="D616" s="103"/>
      <c r="E616" s="103"/>
      <c r="F616" s="106"/>
      <c r="G616" s="103"/>
      <c r="H616" s="103"/>
      <c r="I616" s="103"/>
      <c r="J616" s="103"/>
      <c r="K616" s="107"/>
      <c r="L616" s="103"/>
      <c r="M616" s="103"/>
      <c r="N616" s="103"/>
      <c r="O616" s="103"/>
      <c r="P616" s="103"/>
      <c r="Q616" s="103"/>
      <c r="R616" s="103"/>
      <c r="S616" s="107"/>
      <c r="T616" s="103"/>
      <c r="U616" s="107"/>
      <c r="V616" s="107"/>
      <c r="W616" s="103"/>
      <c r="X616" s="103"/>
      <c r="Y616" s="107"/>
      <c r="Z616" s="107"/>
      <c r="AA616" s="107"/>
      <c r="AB616" s="107"/>
      <c r="AC616" s="107"/>
      <c r="AD616" s="103"/>
      <c r="AE616" s="108"/>
      <c r="AF616" s="108"/>
      <c r="AG616" s="103"/>
      <c r="AH616" s="103"/>
      <c r="AI616" s="103"/>
      <c r="AJ616" s="103"/>
      <c r="AK616" s="103"/>
      <c r="AL616" s="103"/>
      <c r="AM616" s="103"/>
      <c r="AN616" s="103"/>
      <c r="AO616" s="103"/>
      <c r="AP616" s="103"/>
      <c r="AQ616" s="103"/>
      <c r="AR616" s="103"/>
      <c r="AS616" s="103"/>
      <c r="AT616" s="103"/>
      <c r="AU616" s="103"/>
    </row>
    <row r="617" s="105" customFormat="1" spans="1:47">
      <c r="A617" s="103"/>
      <c r="B617" s="103"/>
      <c r="C617" s="103"/>
      <c r="D617" s="103"/>
      <c r="E617" s="103"/>
      <c r="F617" s="106"/>
      <c r="G617" s="103"/>
      <c r="H617" s="103"/>
      <c r="I617" s="103"/>
      <c r="J617" s="103"/>
      <c r="K617" s="107"/>
      <c r="L617" s="103"/>
      <c r="M617" s="103"/>
      <c r="N617" s="103"/>
      <c r="O617" s="103"/>
      <c r="P617" s="103"/>
      <c r="Q617" s="103"/>
      <c r="R617" s="103"/>
      <c r="S617" s="107"/>
      <c r="T617" s="103"/>
      <c r="U617" s="107"/>
      <c r="V617" s="107"/>
      <c r="W617" s="103"/>
      <c r="X617" s="103"/>
      <c r="Y617" s="107"/>
      <c r="Z617" s="107"/>
      <c r="AA617" s="107"/>
      <c r="AB617" s="107"/>
      <c r="AC617" s="107"/>
      <c r="AD617" s="103"/>
      <c r="AE617" s="108"/>
      <c r="AF617" s="108"/>
      <c r="AG617" s="103"/>
      <c r="AH617" s="103"/>
      <c r="AI617" s="103"/>
      <c r="AJ617" s="103"/>
      <c r="AK617" s="103"/>
      <c r="AL617" s="103"/>
      <c r="AM617" s="103"/>
      <c r="AN617" s="103"/>
      <c r="AO617" s="103"/>
      <c r="AP617" s="103"/>
      <c r="AQ617" s="103"/>
      <c r="AR617" s="103"/>
      <c r="AS617" s="103"/>
      <c r="AT617" s="103"/>
      <c r="AU617" s="103"/>
    </row>
    <row r="618" s="105" customFormat="1" spans="1:47">
      <c r="A618" s="103"/>
      <c r="B618" s="103"/>
      <c r="C618" s="103"/>
      <c r="D618" s="103"/>
      <c r="E618" s="103"/>
      <c r="F618" s="106"/>
      <c r="G618" s="103"/>
      <c r="H618" s="103"/>
      <c r="I618" s="103"/>
      <c r="J618" s="103"/>
      <c r="K618" s="107"/>
      <c r="L618" s="103"/>
      <c r="M618" s="103"/>
      <c r="N618" s="103"/>
      <c r="O618" s="103"/>
      <c r="P618" s="103"/>
      <c r="Q618" s="103"/>
      <c r="R618" s="103"/>
      <c r="S618" s="107"/>
      <c r="T618" s="103"/>
      <c r="U618" s="107"/>
      <c r="V618" s="107"/>
      <c r="W618" s="103"/>
      <c r="X618" s="103"/>
      <c r="Y618" s="107"/>
      <c r="Z618" s="107"/>
      <c r="AA618" s="107"/>
      <c r="AB618" s="107"/>
      <c r="AC618" s="107"/>
      <c r="AD618" s="103"/>
      <c r="AE618" s="108"/>
      <c r="AF618" s="108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3"/>
    </row>
    <row r="619" s="105" customFormat="1" spans="1:47">
      <c r="A619" s="103"/>
      <c r="B619" s="103"/>
      <c r="C619" s="103"/>
      <c r="D619" s="103"/>
      <c r="E619" s="103"/>
      <c r="F619" s="106"/>
      <c r="G619" s="103"/>
      <c r="H619" s="103"/>
      <c r="I619" s="103"/>
      <c r="J619" s="103"/>
      <c r="K619" s="107"/>
      <c r="L619" s="103"/>
      <c r="M619" s="103"/>
      <c r="N619" s="103"/>
      <c r="O619" s="103"/>
      <c r="P619" s="103"/>
      <c r="Q619" s="103"/>
      <c r="R619" s="103"/>
      <c r="S619" s="107"/>
      <c r="T619" s="103"/>
      <c r="U619" s="107"/>
      <c r="V619" s="107"/>
      <c r="W619" s="103"/>
      <c r="X619" s="103"/>
      <c r="Y619" s="107"/>
      <c r="Z619" s="107"/>
      <c r="AA619" s="107"/>
      <c r="AB619" s="107"/>
      <c r="AC619" s="107"/>
      <c r="AD619" s="103"/>
      <c r="AE619" s="108"/>
      <c r="AF619" s="108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3"/>
    </row>
    <row r="620" s="105" customFormat="1" spans="1:47">
      <c r="A620" s="103"/>
      <c r="B620" s="103"/>
      <c r="C620" s="103"/>
      <c r="D620" s="103"/>
      <c r="E620" s="103"/>
      <c r="F620" s="106"/>
      <c r="G620" s="103"/>
      <c r="H620" s="103"/>
      <c r="I620" s="103"/>
      <c r="J620" s="103"/>
      <c r="K620" s="107"/>
      <c r="L620" s="103"/>
      <c r="M620" s="103"/>
      <c r="N620" s="103"/>
      <c r="O620" s="103"/>
      <c r="P620" s="103"/>
      <c r="Q620" s="103"/>
      <c r="R620" s="103"/>
      <c r="S620" s="107"/>
      <c r="T620" s="103"/>
      <c r="U620" s="107"/>
      <c r="V620" s="107"/>
      <c r="W620" s="103"/>
      <c r="X620" s="103"/>
      <c r="Y620" s="107"/>
      <c r="Z620" s="107"/>
      <c r="AA620" s="107"/>
      <c r="AB620" s="107"/>
      <c r="AC620" s="107"/>
      <c r="AD620" s="103"/>
      <c r="AE620" s="108"/>
      <c r="AF620" s="108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3"/>
    </row>
    <row r="621" s="105" customFormat="1" spans="1:47">
      <c r="A621" s="103"/>
      <c r="B621" s="103"/>
      <c r="C621" s="103"/>
      <c r="D621" s="103"/>
      <c r="E621" s="103"/>
      <c r="F621" s="106"/>
      <c r="G621" s="103"/>
      <c r="H621" s="103"/>
      <c r="I621" s="103"/>
      <c r="J621" s="103"/>
      <c r="K621" s="107"/>
      <c r="L621" s="103"/>
      <c r="M621" s="103"/>
      <c r="N621" s="103"/>
      <c r="O621" s="103"/>
      <c r="P621" s="103"/>
      <c r="Q621" s="103"/>
      <c r="R621" s="103"/>
      <c r="S621" s="107"/>
      <c r="T621" s="103"/>
      <c r="U621" s="107"/>
      <c r="V621" s="107"/>
      <c r="W621" s="103"/>
      <c r="X621" s="103"/>
      <c r="Y621" s="107"/>
      <c r="Z621" s="107"/>
      <c r="AA621" s="107"/>
      <c r="AB621" s="107"/>
      <c r="AC621" s="107"/>
      <c r="AD621" s="103"/>
      <c r="AE621" s="108"/>
      <c r="AF621" s="108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3"/>
    </row>
    <row r="622" s="105" customFormat="1" spans="1:47">
      <c r="A622" s="103"/>
      <c r="B622" s="103"/>
      <c r="C622" s="103"/>
      <c r="D622" s="103"/>
      <c r="E622" s="103"/>
      <c r="F622" s="106"/>
      <c r="G622" s="103"/>
      <c r="H622" s="103"/>
      <c r="I622" s="103"/>
      <c r="J622" s="103"/>
      <c r="K622" s="107"/>
      <c r="L622" s="103"/>
      <c r="M622" s="103"/>
      <c r="N622" s="103"/>
      <c r="O622" s="103"/>
      <c r="P622" s="103"/>
      <c r="Q622" s="103"/>
      <c r="R622" s="103"/>
      <c r="S622" s="107"/>
      <c r="T622" s="103"/>
      <c r="U622" s="107"/>
      <c r="V622" s="107"/>
      <c r="W622" s="103"/>
      <c r="X622" s="103"/>
      <c r="Y622" s="107"/>
      <c r="Z622" s="107"/>
      <c r="AA622" s="107"/>
      <c r="AB622" s="107"/>
      <c r="AC622" s="107"/>
      <c r="AD622" s="103"/>
      <c r="AE622" s="108"/>
      <c r="AF622" s="108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3"/>
    </row>
    <row r="623" s="105" customFormat="1" spans="1:47">
      <c r="A623" s="103"/>
      <c r="B623" s="103"/>
      <c r="C623" s="103"/>
      <c r="D623" s="103"/>
      <c r="E623" s="103"/>
      <c r="F623" s="106"/>
      <c r="G623" s="103"/>
      <c r="H623" s="103"/>
      <c r="I623" s="103"/>
      <c r="J623" s="103"/>
      <c r="K623" s="107"/>
      <c r="L623" s="103"/>
      <c r="M623" s="103"/>
      <c r="N623" s="103"/>
      <c r="O623" s="103"/>
      <c r="P623" s="103"/>
      <c r="Q623" s="103"/>
      <c r="R623" s="103"/>
      <c r="S623" s="107"/>
      <c r="T623" s="103"/>
      <c r="U623" s="107"/>
      <c r="V623" s="107"/>
      <c r="W623" s="103"/>
      <c r="X623" s="103"/>
      <c r="Y623" s="107"/>
      <c r="Z623" s="107"/>
      <c r="AA623" s="107"/>
      <c r="AB623" s="107"/>
      <c r="AC623" s="107"/>
      <c r="AD623" s="103"/>
      <c r="AE623" s="108"/>
      <c r="AF623" s="108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3"/>
    </row>
    <row r="624" s="105" customFormat="1" spans="1:47">
      <c r="A624" s="103"/>
      <c r="B624" s="103"/>
      <c r="C624" s="103"/>
      <c r="D624" s="103"/>
      <c r="E624" s="103"/>
      <c r="F624" s="106"/>
      <c r="G624" s="103"/>
      <c r="H624" s="103"/>
      <c r="I624" s="103"/>
      <c r="J624" s="103"/>
      <c r="K624" s="107"/>
      <c r="L624" s="103"/>
      <c r="M624" s="103"/>
      <c r="N624" s="103"/>
      <c r="O624" s="103"/>
      <c r="P624" s="103"/>
      <c r="Q624" s="103"/>
      <c r="R624" s="103"/>
      <c r="S624" s="107"/>
      <c r="T624" s="103"/>
      <c r="U624" s="107"/>
      <c r="V624" s="107"/>
      <c r="W624" s="103"/>
      <c r="X624" s="103"/>
      <c r="Y624" s="107"/>
      <c r="Z624" s="107"/>
      <c r="AA624" s="107"/>
      <c r="AB624" s="107"/>
      <c r="AC624" s="107"/>
      <c r="AD624" s="103"/>
      <c r="AE624" s="108"/>
      <c r="AF624" s="108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3"/>
    </row>
    <row r="625" s="105" customFormat="1" spans="1:47">
      <c r="A625" s="103"/>
      <c r="B625" s="103"/>
      <c r="C625" s="103"/>
      <c r="D625" s="103"/>
      <c r="E625" s="103"/>
      <c r="F625" s="106"/>
      <c r="G625" s="103"/>
      <c r="H625" s="103"/>
      <c r="I625" s="103"/>
      <c r="J625" s="103"/>
      <c r="K625" s="107"/>
      <c r="L625" s="103"/>
      <c r="M625" s="103"/>
      <c r="N625" s="103"/>
      <c r="O625" s="103"/>
      <c r="P625" s="103"/>
      <c r="Q625" s="103"/>
      <c r="R625" s="103"/>
      <c r="S625" s="107"/>
      <c r="T625" s="103"/>
      <c r="U625" s="107"/>
      <c r="V625" s="107"/>
      <c r="W625" s="103"/>
      <c r="X625" s="103"/>
      <c r="Y625" s="107"/>
      <c r="Z625" s="107"/>
      <c r="AA625" s="107"/>
      <c r="AB625" s="107"/>
      <c r="AC625" s="107"/>
      <c r="AD625" s="103"/>
      <c r="AE625" s="108"/>
      <c r="AF625" s="108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3"/>
    </row>
    <row r="626" s="105" customFormat="1" spans="1:47">
      <c r="A626" s="103"/>
      <c r="B626" s="103"/>
      <c r="C626" s="103"/>
      <c r="D626" s="103"/>
      <c r="E626" s="103"/>
      <c r="F626" s="106"/>
      <c r="G626" s="103"/>
      <c r="H626" s="103"/>
      <c r="I626" s="103"/>
      <c r="J626" s="103"/>
      <c r="K626" s="107"/>
      <c r="L626" s="103"/>
      <c r="M626" s="103"/>
      <c r="N626" s="103"/>
      <c r="O626" s="103"/>
      <c r="P626" s="103"/>
      <c r="Q626" s="103"/>
      <c r="R626" s="103"/>
      <c r="S626" s="107"/>
      <c r="T626" s="103"/>
      <c r="U626" s="107"/>
      <c r="V626" s="107"/>
      <c r="W626" s="103"/>
      <c r="X626" s="103"/>
      <c r="Y626" s="107"/>
      <c r="Z626" s="107"/>
      <c r="AA626" s="107"/>
      <c r="AB626" s="107"/>
      <c r="AC626" s="107"/>
      <c r="AD626" s="103"/>
      <c r="AE626" s="108"/>
      <c r="AF626" s="108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3"/>
    </row>
    <row r="627" s="105" customFormat="1" spans="1:47">
      <c r="A627" s="103"/>
      <c r="B627" s="103"/>
      <c r="C627" s="103"/>
      <c r="D627" s="103"/>
      <c r="E627" s="103"/>
      <c r="F627" s="106"/>
      <c r="G627" s="103"/>
      <c r="H627" s="103"/>
      <c r="I627" s="103"/>
      <c r="J627" s="103"/>
      <c r="K627" s="107"/>
      <c r="L627" s="103"/>
      <c r="M627" s="103"/>
      <c r="N627" s="103"/>
      <c r="O627" s="103"/>
      <c r="P627" s="103"/>
      <c r="Q627" s="103"/>
      <c r="R627" s="103"/>
      <c r="S627" s="107"/>
      <c r="T627" s="103"/>
      <c r="U627" s="107"/>
      <c r="V627" s="107"/>
      <c r="W627" s="103"/>
      <c r="X627" s="103"/>
      <c r="Y627" s="107"/>
      <c r="Z627" s="107"/>
      <c r="AA627" s="107"/>
      <c r="AB627" s="107"/>
      <c r="AC627" s="107"/>
      <c r="AD627" s="103"/>
      <c r="AE627" s="108"/>
      <c r="AF627" s="108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3"/>
    </row>
    <row r="628" s="105" customFormat="1" spans="1:47">
      <c r="A628" s="103"/>
      <c r="B628" s="103"/>
      <c r="C628" s="103"/>
      <c r="D628" s="103"/>
      <c r="E628" s="103"/>
      <c r="F628" s="106"/>
      <c r="G628" s="103"/>
      <c r="H628" s="103"/>
      <c r="I628" s="103"/>
      <c r="J628" s="103"/>
      <c r="K628" s="107"/>
      <c r="L628" s="103"/>
      <c r="M628" s="103"/>
      <c r="N628" s="103"/>
      <c r="O628" s="103"/>
      <c r="P628" s="103"/>
      <c r="Q628" s="103"/>
      <c r="R628" s="103"/>
      <c r="S628" s="107"/>
      <c r="T628" s="103"/>
      <c r="U628" s="107"/>
      <c r="V628" s="107"/>
      <c r="W628" s="103"/>
      <c r="X628" s="103"/>
      <c r="Y628" s="107"/>
      <c r="Z628" s="107"/>
      <c r="AA628" s="107"/>
      <c r="AB628" s="107"/>
      <c r="AC628" s="107"/>
      <c r="AD628" s="103"/>
      <c r="AE628" s="108"/>
      <c r="AF628" s="108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3"/>
    </row>
    <row r="629" s="105" customFormat="1" spans="1:47">
      <c r="A629" s="103"/>
      <c r="B629" s="103"/>
      <c r="C629" s="103"/>
      <c r="D629" s="103"/>
      <c r="E629" s="103"/>
      <c r="F629" s="106"/>
      <c r="G629" s="103"/>
      <c r="H629" s="103"/>
      <c r="I629" s="103"/>
      <c r="J629" s="103"/>
      <c r="K629" s="107"/>
      <c r="L629" s="103"/>
      <c r="M629" s="103"/>
      <c r="N629" s="103"/>
      <c r="O629" s="103"/>
      <c r="P629" s="103"/>
      <c r="Q629" s="103"/>
      <c r="R629" s="103"/>
      <c r="S629" s="107"/>
      <c r="T629" s="103"/>
      <c r="U629" s="107"/>
      <c r="V629" s="107"/>
      <c r="W629" s="103"/>
      <c r="X629" s="103"/>
      <c r="Y629" s="107"/>
      <c r="Z629" s="107"/>
      <c r="AA629" s="107"/>
      <c r="AB629" s="107"/>
      <c r="AC629" s="107"/>
      <c r="AD629" s="103"/>
      <c r="AE629" s="108"/>
      <c r="AF629" s="108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</row>
    <row r="630" s="105" customFormat="1" spans="1:47">
      <c r="A630" s="103"/>
      <c r="B630" s="103"/>
      <c r="C630" s="103"/>
      <c r="D630" s="103"/>
      <c r="E630" s="103"/>
      <c r="F630" s="106"/>
      <c r="G630" s="103"/>
      <c r="H630" s="103"/>
      <c r="I630" s="103"/>
      <c r="J630" s="103"/>
      <c r="K630" s="107"/>
      <c r="L630" s="103"/>
      <c r="M630" s="103"/>
      <c r="N630" s="103"/>
      <c r="O630" s="103"/>
      <c r="P630" s="103"/>
      <c r="Q630" s="103"/>
      <c r="R630" s="103"/>
      <c r="S630" s="107"/>
      <c r="T630" s="103"/>
      <c r="U630" s="107"/>
      <c r="V630" s="107"/>
      <c r="W630" s="103"/>
      <c r="X630" s="103"/>
      <c r="Y630" s="107"/>
      <c r="Z630" s="107"/>
      <c r="AA630" s="107"/>
      <c r="AB630" s="107"/>
      <c r="AC630" s="107"/>
      <c r="AD630" s="103"/>
      <c r="AE630" s="108"/>
      <c r="AF630" s="108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3"/>
    </row>
    <row r="631" s="105" customFormat="1" spans="1:47">
      <c r="A631" s="103"/>
      <c r="B631" s="103"/>
      <c r="C631" s="103"/>
      <c r="D631" s="103"/>
      <c r="E631" s="103"/>
      <c r="F631" s="106"/>
      <c r="G631" s="103"/>
      <c r="H631" s="103"/>
      <c r="I631" s="103"/>
      <c r="J631" s="103"/>
      <c r="K631" s="107"/>
      <c r="L631" s="103"/>
      <c r="M631" s="103"/>
      <c r="N631" s="103"/>
      <c r="O631" s="103"/>
      <c r="P631" s="103"/>
      <c r="Q631" s="103"/>
      <c r="R631" s="103"/>
      <c r="S631" s="107"/>
      <c r="T631" s="103"/>
      <c r="U631" s="107"/>
      <c r="V631" s="107"/>
      <c r="W631" s="103"/>
      <c r="X631" s="103"/>
      <c r="Y631" s="107"/>
      <c r="Z631" s="107"/>
      <c r="AA631" s="107"/>
      <c r="AB631" s="107"/>
      <c r="AC631" s="107"/>
      <c r="AD631" s="103"/>
      <c r="AE631" s="108"/>
      <c r="AF631" s="108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</row>
    <row r="632" s="105" customFormat="1" spans="1:47">
      <c r="A632" s="103"/>
      <c r="B632" s="103"/>
      <c r="C632" s="103"/>
      <c r="D632" s="103"/>
      <c r="E632" s="103"/>
      <c r="F632" s="106"/>
      <c r="G632" s="103"/>
      <c r="H632" s="103"/>
      <c r="I632" s="103"/>
      <c r="J632" s="103"/>
      <c r="K632" s="107"/>
      <c r="L632" s="103"/>
      <c r="M632" s="103"/>
      <c r="N632" s="103"/>
      <c r="O632" s="103"/>
      <c r="P632" s="103"/>
      <c r="Q632" s="103"/>
      <c r="R632" s="103"/>
      <c r="S632" s="107"/>
      <c r="T632" s="103"/>
      <c r="U632" s="107"/>
      <c r="V632" s="107"/>
      <c r="W632" s="103"/>
      <c r="X632" s="103"/>
      <c r="Y632" s="107"/>
      <c r="Z632" s="107"/>
      <c r="AA632" s="107"/>
      <c r="AB632" s="107"/>
      <c r="AC632" s="107"/>
      <c r="AD632" s="103"/>
      <c r="AE632" s="108"/>
      <c r="AF632" s="108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</row>
    <row r="633" s="105" customFormat="1" spans="1:47">
      <c r="A633" s="103"/>
      <c r="B633" s="103"/>
      <c r="C633" s="103"/>
      <c r="D633" s="103"/>
      <c r="E633" s="103"/>
      <c r="F633" s="106"/>
      <c r="G633" s="103"/>
      <c r="H633" s="103"/>
      <c r="I633" s="103"/>
      <c r="J633" s="103"/>
      <c r="K633" s="107"/>
      <c r="L633" s="103"/>
      <c r="M633" s="103"/>
      <c r="N633" s="103"/>
      <c r="O633" s="103"/>
      <c r="P633" s="103"/>
      <c r="Q633" s="103"/>
      <c r="R633" s="103"/>
      <c r="S633" s="107"/>
      <c r="T633" s="103"/>
      <c r="U633" s="107"/>
      <c r="V633" s="107"/>
      <c r="W633" s="103"/>
      <c r="X633" s="103"/>
      <c r="Y633" s="107"/>
      <c r="Z633" s="107"/>
      <c r="AA633" s="107"/>
      <c r="AB633" s="107"/>
      <c r="AC633" s="107"/>
      <c r="AD633" s="103"/>
      <c r="AE633" s="108"/>
      <c r="AF633" s="108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</row>
    <row r="634" s="105" customFormat="1" spans="1:47">
      <c r="A634" s="103"/>
      <c r="B634" s="103"/>
      <c r="C634" s="103"/>
      <c r="D634" s="103"/>
      <c r="E634" s="103"/>
      <c r="F634" s="106"/>
      <c r="G634" s="103"/>
      <c r="H634" s="103"/>
      <c r="I634" s="103"/>
      <c r="J634" s="103"/>
      <c r="K634" s="107"/>
      <c r="L634" s="103"/>
      <c r="M634" s="103"/>
      <c r="N634" s="103"/>
      <c r="O634" s="103"/>
      <c r="P634" s="103"/>
      <c r="Q634" s="103"/>
      <c r="R634" s="103"/>
      <c r="S634" s="107"/>
      <c r="T634" s="103"/>
      <c r="U634" s="107"/>
      <c r="V634" s="107"/>
      <c r="W634" s="103"/>
      <c r="X634" s="103"/>
      <c r="Y634" s="107"/>
      <c r="Z634" s="107"/>
      <c r="AA634" s="107"/>
      <c r="AB634" s="107"/>
      <c r="AC634" s="107"/>
      <c r="AD634" s="103"/>
      <c r="AE634" s="108"/>
      <c r="AF634" s="108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</row>
    <row r="635" s="105" customFormat="1" spans="1:47">
      <c r="A635" s="103"/>
      <c r="B635" s="103"/>
      <c r="C635" s="103"/>
      <c r="D635" s="103"/>
      <c r="E635" s="103"/>
      <c r="F635" s="106"/>
      <c r="G635" s="103"/>
      <c r="H635" s="103"/>
      <c r="I635" s="103"/>
      <c r="J635" s="103"/>
      <c r="K635" s="107"/>
      <c r="L635" s="103"/>
      <c r="M635" s="103"/>
      <c r="N635" s="103"/>
      <c r="O635" s="103"/>
      <c r="P635" s="103"/>
      <c r="Q635" s="103"/>
      <c r="R635" s="103"/>
      <c r="S635" s="107"/>
      <c r="T635" s="103"/>
      <c r="U635" s="107"/>
      <c r="V635" s="107"/>
      <c r="W635" s="103"/>
      <c r="X635" s="103"/>
      <c r="Y635" s="107"/>
      <c r="Z635" s="107"/>
      <c r="AA635" s="107"/>
      <c r="AB635" s="107"/>
      <c r="AC635" s="107"/>
      <c r="AD635" s="103"/>
      <c r="AE635" s="108"/>
      <c r="AF635" s="108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</row>
    <row r="636" s="105" customFormat="1" spans="1:47">
      <c r="A636" s="103"/>
      <c r="B636" s="103"/>
      <c r="C636" s="103"/>
      <c r="D636" s="103"/>
      <c r="E636" s="103"/>
      <c r="F636" s="106"/>
      <c r="G636" s="103"/>
      <c r="H636" s="103"/>
      <c r="I636" s="103"/>
      <c r="J636" s="103"/>
      <c r="K636" s="107"/>
      <c r="L636" s="103"/>
      <c r="M636" s="103"/>
      <c r="N636" s="103"/>
      <c r="O636" s="103"/>
      <c r="P636" s="103"/>
      <c r="Q636" s="103"/>
      <c r="R636" s="103"/>
      <c r="S636" s="107"/>
      <c r="T636" s="103"/>
      <c r="U636" s="107"/>
      <c r="V636" s="107"/>
      <c r="W636" s="103"/>
      <c r="X636" s="103"/>
      <c r="Y636" s="107"/>
      <c r="Z636" s="107"/>
      <c r="AA636" s="107"/>
      <c r="AB636" s="107"/>
      <c r="AC636" s="107"/>
      <c r="AD636" s="103"/>
      <c r="AE636" s="108"/>
      <c r="AF636" s="108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</row>
    <row r="637" s="105" customFormat="1" spans="1:47">
      <c r="A637" s="103"/>
      <c r="B637" s="103"/>
      <c r="C637" s="103"/>
      <c r="D637" s="103"/>
      <c r="E637" s="103"/>
      <c r="F637" s="106"/>
      <c r="G637" s="103"/>
      <c r="H637" s="103"/>
      <c r="I637" s="103"/>
      <c r="J637" s="103"/>
      <c r="K637" s="107"/>
      <c r="L637" s="103"/>
      <c r="M637" s="103"/>
      <c r="N637" s="103"/>
      <c r="O637" s="103"/>
      <c r="P637" s="103"/>
      <c r="Q637" s="103"/>
      <c r="R637" s="103"/>
      <c r="S637" s="107"/>
      <c r="T637" s="103"/>
      <c r="U637" s="107"/>
      <c r="V637" s="107"/>
      <c r="W637" s="103"/>
      <c r="X637" s="103"/>
      <c r="Y637" s="107"/>
      <c r="Z637" s="107"/>
      <c r="AA637" s="107"/>
      <c r="AB637" s="107"/>
      <c r="AC637" s="107"/>
      <c r="AD637" s="103"/>
      <c r="AE637" s="108"/>
      <c r="AF637" s="108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</row>
    <row r="638" s="105" customFormat="1" spans="1:47">
      <c r="A638" s="103"/>
      <c r="B638" s="103"/>
      <c r="C638" s="103"/>
      <c r="D638" s="103"/>
      <c r="E638" s="103"/>
      <c r="F638" s="106"/>
      <c r="G638" s="103"/>
      <c r="H638" s="103"/>
      <c r="I638" s="103"/>
      <c r="J638" s="103"/>
      <c r="K638" s="107"/>
      <c r="L638" s="103"/>
      <c r="M638" s="103"/>
      <c r="N638" s="103"/>
      <c r="O638" s="103"/>
      <c r="P638" s="103"/>
      <c r="Q638" s="103"/>
      <c r="R638" s="103"/>
      <c r="S638" s="107"/>
      <c r="T638" s="103"/>
      <c r="U638" s="107"/>
      <c r="V638" s="107"/>
      <c r="W638" s="103"/>
      <c r="X638" s="103"/>
      <c r="Y638" s="107"/>
      <c r="Z638" s="107"/>
      <c r="AA638" s="107"/>
      <c r="AB638" s="107"/>
      <c r="AC638" s="107"/>
      <c r="AD638" s="103"/>
      <c r="AE638" s="108"/>
      <c r="AF638" s="108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</row>
    <row r="639" s="105" customFormat="1" spans="1:47">
      <c r="A639" s="103"/>
      <c r="B639" s="103"/>
      <c r="C639" s="103"/>
      <c r="D639" s="103"/>
      <c r="E639" s="103"/>
      <c r="F639" s="106"/>
      <c r="G639" s="103"/>
      <c r="H639" s="103"/>
      <c r="I639" s="103"/>
      <c r="J639" s="103"/>
      <c r="K639" s="107"/>
      <c r="L639" s="103"/>
      <c r="M639" s="103"/>
      <c r="N639" s="103"/>
      <c r="O639" s="103"/>
      <c r="P639" s="103"/>
      <c r="Q639" s="103"/>
      <c r="R639" s="103"/>
      <c r="S639" s="107"/>
      <c r="T639" s="103"/>
      <c r="U639" s="107"/>
      <c r="V639" s="107"/>
      <c r="W639" s="103"/>
      <c r="X639" s="103"/>
      <c r="Y639" s="107"/>
      <c r="Z639" s="107"/>
      <c r="AA639" s="107"/>
      <c r="AB639" s="107"/>
      <c r="AC639" s="107"/>
      <c r="AD639" s="103"/>
      <c r="AE639" s="108"/>
      <c r="AF639" s="108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</row>
    <row r="640" s="105" customFormat="1" spans="1:47">
      <c r="A640" s="103"/>
      <c r="B640" s="103"/>
      <c r="C640" s="103"/>
      <c r="D640" s="103"/>
      <c r="E640" s="103"/>
      <c r="F640" s="106"/>
      <c r="G640" s="103"/>
      <c r="H640" s="103"/>
      <c r="I640" s="103"/>
      <c r="J640" s="103"/>
      <c r="K640" s="107"/>
      <c r="L640" s="103"/>
      <c r="M640" s="103"/>
      <c r="N640" s="103"/>
      <c r="O640" s="103"/>
      <c r="P640" s="103"/>
      <c r="Q640" s="103"/>
      <c r="R640" s="103"/>
      <c r="S640" s="107"/>
      <c r="T640" s="103"/>
      <c r="U640" s="107"/>
      <c r="V640" s="107"/>
      <c r="W640" s="103"/>
      <c r="X640" s="103"/>
      <c r="Y640" s="107"/>
      <c r="Z640" s="107"/>
      <c r="AA640" s="107"/>
      <c r="AB640" s="107"/>
      <c r="AC640" s="107"/>
      <c r="AD640" s="103"/>
      <c r="AE640" s="108"/>
      <c r="AF640" s="108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</row>
    <row r="641" s="105" customFormat="1" spans="1:47">
      <c r="A641" s="103"/>
      <c r="B641" s="103"/>
      <c r="C641" s="103"/>
      <c r="D641" s="103"/>
      <c r="E641" s="103"/>
      <c r="F641" s="106"/>
      <c r="G641" s="103"/>
      <c r="H641" s="103"/>
      <c r="I641" s="103"/>
      <c r="J641" s="103"/>
      <c r="K641" s="107"/>
      <c r="L641" s="103"/>
      <c r="M641" s="103"/>
      <c r="N641" s="103"/>
      <c r="O641" s="103"/>
      <c r="P641" s="103"/>
      <c r="Q641" s="103"/>
      <c r="R641" s="103"/>
      <c r="S641" s="107"/>
      <c r="T641" s="103"/>
      <c r="U641" s="107"/>
      <c r="V641" s="107"/>
      <c r="W641" s="103"/>
      <c r="X641" s="103"/>
      <c r="Y641" s="107"/>
      <c r="Z641" s="107"/>
      <c r="AA641" s="107"/>
      <c r="AB641" s="107"/>
      <c r="AC641" s="107"/>
      <c r="AD641" s="103"/>
      <c r="AE641" s="108"/>
      <c r="AF641" s="108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</row>
    <row r="642" s="105" customFormat="1" spans="1:47">
      <c r="A642" s="103"/>
      <c r="B642" s="103"/>
      <c r="C642" s="103"/>
      <c r="D642" s="103"/>
      <c r="E642" s="103"/>
      <c r="F642" s="106"/>
      <c r="G642" s="103"/>
      <c r="H642" s="103"/>
      <c r="I642" s="103"/>
      <c r="J642" s="103"/>
      <c r="K642" s="107"/>
      <c r="L642" s="103"/>
      <c r="M642" s="103"/>
      <c r="N642" s="103"/>
      <c r="O642" s="103"/>
      <c r="P642" s="103"/>
      <c r="Q642" s="103"/>
      <c r="R642" s="103"/>
      <c r="S642" s="107"/>
      <c r="T642" s="103"/>
      <c r="U642" s="107"/>
      <c r="V642" s="107"/>
      <c r="W642" s="103"/>
      <c r="X642" s="103"/>
      <c r="Y642" s="107"/>
      <c r="Z642" s="107"/>
      <c r="AA642" s="107"/>
      <c r="AB642" s="107"/>
      <c r="AC642" s="107"/>
      <c r="AD642" s="103"/>
      <c r="AE642" s="108"/>
      <c r="AF642" s="108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</row>
    <row r="643" s="105" customFormat="1" spans="1:47">
      <c r="A643" s="103"/>
      <c r="B643" s="103"/>
      <c r="C643" s="103"/>
      <c r="D643" s="103"/>
      <c r="E643" s="103"/>
      <c r="F643" s="106"/>
      <c r="G643" s="103"/>
      <c r="H643" s="103"/>
      <c r="I643" s="103"/>
      <c r="J643" s="103"/>
      <c r="K643" s="107"/>
      <c r="L643" s="103"/>
      <c r="M643" s="103"/>
      <c r="N643" s="103"/>
      <c r="O643" s="103"/>
      <c r="P643" s="103"/>
      <c r="Q643" s="103"/>
      <c r="R643" s="103"/>
      <c r="S643" s="107"/>
      <c r="T643" s="103"/>
      <c r="U643" s="107"/>
      <c r="V643" s="107"/>
      <c r="W643" s="103"/>
      <c r="X643" s="103"/>
      <c r="Y643" s="107"/>
      <c r="Z643" s="107"/>
      <c r="AA643" s="107"/>
      <c r="AB643" s="107"/>
      <c r="AC643" s="107"/>
      <c r="AD643" s="103"/>
      <c r="AE643" s="108"/>
      <c r="AF643" s="108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</row>
    <row r="644" s="105" customFormat="1" spans="1:47">
      <c r="A644" s="103"/>
      <c r="B644" s="103"/>
      <c r="C644" s="103"/>
      <c r="D644" s="103"/>
      <c r="E644" s="103"/>
      <c r="F644" s="106"/>
      <c r="G644" s="103"/>
      <c r="H644" s="103"/>
      <c r="I644" s="103"/>
      <c r="J644" s="103"/>
      <c r="K644" s="107"/>
      <c r="L644" s="103"/>
      <c r="M644" s="103"/>
      <c r="N644" s="103"/>
      <c r="O644" s="103"/>
      <c r="P644" s="103"/>
      <c r="Q644" s="103"/>
      <c r="R644" s="103"/>
      <c r="S644" s="107"/>
      <c r="T644" s="103"/>
      <c r="U644" s="107"/>
      <c r="V644" s="107"/>
      <c r="W644" s="103"/>
      <c r="X644" s="103"/>
      <c r="Y644" s="107"/>
      <c r="Z644" s="107"/>
      <c r="AA644" s="107"/>
      <c r="AB644" s="107"/>
      <c r="AC644" s="107"/>
      <c r="AD644" s="103"/>
      <c r="AE644" s="108"/>
      <c r="AF644" s="108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</row>
    <row r="645" s="105" customFormat="1" spans="1:47">
      <c r="A645" s="103"/>
      <c r="B645" s="103"/>
      <c r="C645" s="103"/>
      <c r="D645" s="103"/>
      <c r="E645" s="103"/>
      <c r="F645" s="106"/>
      <c r="G645" s="103"/>
      <c r="H645" s="103"/>
      <c r="I645" s="103"/>
      <c r="J645" s="103"/>
      <c r="K645" s="107"/>
      <c r="L645" s="103"/>
      <c r="M645" s="103"/>
      <c r="N645" s="103"/>
      <c r="O645" s="103"/>
      <c r="P645" s="103"/>
      <c r="Q645" s="103"/>
      <c r="R645" s="103"/>
      <c r="S645" s="107"/>
      <c r="T645" s="103"/>
      <c r="U645" s="107"/>
      <c r="V645" s="107"/>
      <c r="W645" s="103"/>
      <c r="X645" s="103"/>
      <c r="Y645" s="107"/>
      <c r="Z645" s="107"/>
      <c r="AA645" s="107"/>
      <c r="AB645" s="107"/>
      <c r="AC645" s="107"/>
      <c r="AD645" s="103"/>
      <c r="AE645" s="108"/>
      <c r="AF645" s="108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</row>
    <row r="646" s="105" customFormat="1" spans="1:47">
      <c r="A646" s="103"/>
      <c r="B646" s="103"/>
      <c r="C646" s="103"/>
      <c r="D646" s="103"/>
      <c r="E646" s="103"/>
      <c r="F646" s="106"/>
      <c r="G646" s="103"/>
      <c r="H646" s="103"/>
      <c r="I646" s="103"/>
      <c r="J646" s="103"/>
      <c r="K646" s="107"/>
      <c r="L646" s="103"/>
      <c r="M646" s="103"/>
      <c r="N646" s="103"/>
      <c r="O646" s="103"/>
      <c r="P646" s="103"/>
      <c r="Q646" s="103"/>
      <c r="R646" s="103"/>
      <c r="S646" s="107"/>
      <c r="T646" s="103"/>
      <c r="U646" s="107"/>
      <c r="V646" s="107"/>
      <c r="W646" s="103"/>
      <c r="X646" s="103"/>
      <c r="Y646" s="107"/>
      <c r="Z646" s="107"/>
      <c r="AA646" s="107"/>
      <c r="AB646" s="107"/>
      <c r="AC646" s="107"/>
      <c r="AD646" s="103"/>
      <c r="AE646" s="108"/>
      <c r="AF646" s="108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</row>
    <row r="647" s="105" customFormat="1" spans="1:47">
      <c r="A647" s="103"/>
      <c r="B647" s="103"/>
      <c r="C647" s="103"/>
      <c r="D647" s="103"/>
      <c r="E647" s="103"/>
      <c r="F647" s="106"/>
      <c r="G647" s="103"/>
      <c r="H647" s="103"/>
      <c r="I647" s="103"/>
      <c r="J647" s="103"/>
      <c r="K647" s="107"/>
      <c r="L647" s="103"/>
      <c r="M647" s="103"/>
      <c r="N647" s="103"/>
      <c r="O647" s="103"/>
      <c r="P647" s="103"/>
      <c r="Q647" s="103"/>
      <c r="R647" s="103"/>
      <c r="S647" s="107"/>
      <c r="T647" s="103"/>
      <c r="U647" s="107"/>
      <c r="V647" s="107"/>
      <c r="W647" s="103"/>
      <c r="X647" s="103"/>
      <c r="Y647" s="107"/>
      <c r="Z647" s="107"/>
      <c r="AA647" s="107"/>
      <c r="AB647" s="107"/>
      <c r="AC647" s="107"/>
      <c r="AD647" s="103"/>
      <c r="AE647" s="108"/>
      <c r="AF647" s="108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</row>
    <row r="648" s="105" customFormat="1" spans="1:47">
      <c r="A648" s="103"/>
      <c r="B648" s="103"/>
      <c r="C648" s="103"/>
      <c r="D648" s="103"/>
      <c r="E648" s="103"/>
      <c r="F648" s="106"/>
      <c r="G648" s="103"/>
      <c r="H648" s="103"/>
      <c r="I648" s="103"/>
      <c r="J648" s="103"/>
      <c r="K648" s="107"/>
      <c r="L648" s="103"/>
      <c r="M648" s="103"/>
      <c r="N648" s="103"/>
      <c r="O648" s="103"/>
      <c r="P648" s="103"/>
      <c r="Q648" s="103"/>
      <c r="R648" s="103"/>
      <c r="S648" s="107"/>
      <c r="T648" s="103"/>
      <c r="U648" s="107"/>
      <c r="V648" s="107"/>
      <c r="W648" s="103"/>
      <c r="X648" s="103"/>
      <c r="Y648" s="107"/>
      <c r="Z648" s="107"/>
      <c r="AA648" s="107"/>
      <c r="AB648" s="107"/>
      <c r="AC648" s="107"/>
      <c r="AD648" s="103"/>
      <c r="AE648" s="108"/>
      <c r="AF648" s="108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</row>
    <row r="649" s="105" customFormat="1" spans="1:47">
      <c r="A649" s="103"/>
      <c r="B649" s="103"/>
      <c r="C649" s="103"/>
      <c r="D649" s="103"/>
      <c r="E649" s="103"/>
      <c r="F649" s="106"/>
      <c r="G649" s="103"/>
      <c r="H649" s="103"/>
      <c r="I649" s="103"/>
      <c r="J649" s="103"/>
      <c r="K649" s="107"/>
      <c r="L649" s="103"/>
      <c r="M649" s="103"/>
      <c r="N649" s="103"/>
      <c r="O649" s="103"/>
      <c r="P649" s="103"/>
      <c r="Q649" s="103"/>
      <c r="R649" s="103"/>
      <c r="S649" s="107"/>
      <c r="T649" s="103"/>
      <c r="U649" s="107"/>
      <c r="V649" s="107"/>
      <c r="W649" s="103"/>
      <c r="X649" s="103"/>
      <c r="Y649" s="107"/>
      <c r="Z649" s="107"/>
      <c r="AA649" s="107"/>
      <c r="AB649" s="107"/>
      <c r="AC649" s="107"/>
      <c r="AD649" s="103"/>
      <c r="AE649" s="108"/>
      <c r="AF649" s="108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</row>
    <row r="650" s="105" customFormat="1" spans="1:47">
      <c r="A650" s="103"/>
      <c r="B650" s="103"/>
      <c r="C650" s="103"/>
      <c r="D650" s="103"/>
      <c r="E650" s="103"/>
      <c r="F650" s="106"/>
      <c r="G650" s="103"/>
      <c r="H650" s="103"/>
      <c r="I650" s="103"/>
      <c r="J650" s="103"/>
      <c r="K650" s="107"/>
      <c r="L650" s="103"/>
      <c r="M650" s="103"/>
      <c r="N650" s="103"/>
      <c r="O650" s="103"/>
      <c r="P650" s="103"/>
      <c r="Q650" s="103"/>
      <c r="R650" s="103"/>
      <c r="S650" s="107"/>
      <c r="T650" s="103"/>
      <c r="U650" s="107"/>
      <c r="V650" s="107"/>
      <c r="W650" s="103"/>
      <c r="X650" s="103"/>
      <c r="Y650" s="107"/>
      <c r="Z650" s="107"/>
      <c r="AA650" s="107"/>
      <c r="AB650" s="107"/>
      <c r="AC650" s="107"/>
      <c r="AD650" s="103"/>
      <c r="AE650" s="108"/>
      <c r="AF650" s="108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</row>
    <row r="651" s="105" customFormat="1" spans="1:47">
      <c r="A651" s="103"/>
      <c r="B651" s="103"/>
      <c r="C651" s="103"/>
      <c r="D651" s="103"/>
      <c r="E651" s="103"/>
      <c r="F651" s="106"/>
      <c r="G651" s="103"/>
      <c r="H651" s="103"/>
      <c r="I651" s="103"/>
      <c r="J651" s="103"/>
      <c r="K651" s="107"/>
      <c r="L651" s="103"/>
      <c r="M651" s="103"/>
      <c r="N651" s="103"/>
      <c r="O651" s="103"/>
      <c r="P651" s="103"/>
      <c r="Q651" s="103"/>
      <c r="R651" s="103"/>
      <c r="S651" s="107"/>
      <c r="T651" s="103"/>
      <c r="U651" s="107"/>
      <c r="V651" s="107"/>
      <c r="W651" s="103"/>
      <c r="X651" s="103"/>
      <c r="Y651" s="107"/>
      <c r="Z651" s="107"/>
      <c r="AA651" s="107"/>
      <c r="AB651" s="107"/>
      <c r="AC651" s="107"/>
      <c r="AD651" s="103"/>
      <c r="AE651" s="108"/>
      <c r="AF651" s="108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</row>
    <row r="652" s="105" customFormat="1" spans="1:47">
      <c r="A652" s="103"/>
      <c r="B652" s="103"/>
      <c r="C652" s="103"/>
      <c r="D652" s="103"/>
      <c r="E652" s="103"/>
      <c r="F652" s="106"/>
      <c r="G652" s="103"/>
      <c r="H652" s="103"/>
      <c r="I652" s="103"/>
      <c r="J652" s="103"/>
      <c r="K652" s="107"/>
      <c r="L652" s="103"/>
      <c r="M652" s="103"/>
      <c r="N652" s="103"/>
      <c r="O652" s="103"/>
      <c r="P652" s="103"/>
      <c r="Q652" s="103"/>
      <c r="R652" s="103"/>
      <c r="S652" s="107"/>
      <c r="T652" s="103"/>
      <c r="U652" s="107"/>
      <c r="V652" s="107"/>
      <c r="W652" s="103"/>
      <c r="X652" s="103"/>
      <c r="Y652" s="107"/>
      <c r="Z652" s="107"/>
      <c r="AA652" s="107"/>
      <c r="AB652" s="107"/>
      <c r="AC652" s="107"/>
      <c r="AD652" s="103"/>
      <c r="AE652" s="108"/>
      <c r="AF652" s="108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</row>
    <row r="653" s="105" customFormat="1" spans="1:47">
      <c r="A653" s="103"/>
      <c r="B653" s="103"/>
      <c r="C653" s="103"/>
      <c r="D653" s="103"/>
      <c r="E653" s="103"/>
      <c r="F653" s="106"/>
      <c r="G653" s="103"/>
      <c r="H653" s="103"/>
      <c r="I653" s="103"/>
      <c r="J653" s="103"/>
      <c r="K653" s="107"/>
      <c r="L653" s="103"/>
      <c r="M653" s="103"/>
      <c r="N653" s="103"/>
      <c r="O653" s="103"/>
      <c r="P653" s="103"/>
      <c r="Q653" s="103"/>
      <c r="R653" s="103"/>
      <c r="S653" s="107"/>
      <c r="T653" s="103"/>
      <c r="U653" s="107"/>
      <c r="V653" s="107"/>
      <c r="W653" s="103"/>
      <c r="X653" s="103"/>
      <c r="Y653" s="107"/>
      <c r="Z653" s="107"/>
      <c r="AA653" s="107"/>
      <c r="AB653" s="107"/>
      <c r="AC653" s="107"/>
      <c r="AD653" s="103"/>
      <c r="AE653" s="108"/>
      <c r="AF653" s="108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</row>
    <row r="654" s="105" customFormat="1" spans="1:47">
      <c r="A654" s="103"/>
      <c r="B654" s="103"/>
      <c r="C654" s="103"/>
      <c r="D654" s="103"/>
      <c r="E654" s="103"/>
      <c r="F654" s="106"/>
      <c r="G654" s="103"/>
      <c r="H654" s="103"/>
      <c r="I654" s="103"/>
      <c r="J654" s="103"/>
      <c r="K654" s="107"/>
      <c r="L654" s="103"/>
      <c r="M654" s="103"/>
      <c r="N654" s="103"/>
      <c r="O654" s="103"/>
      <c r="P654" s="103"/>
      <c r="Q654" s="103"/>
      <c r="R654" s="103"/>
      <c r="S654" s="107"/>
      <c r="T654" s="103"/>
      <c r="U654" s="107"/>
      <c r="V654" s="107"/>
      <c r="W654" s="103"/>
      <c r="X654" s="103"/>
      <c r="Y654" s="107"/>
      <c r="Z654" s="107"/>
      <c r="AA654" s="107"/>
      <c r="AB654" s="107"/>
      <c r="AC654" s="107"/>
      <c r="AD654" s="103"/>
      <c r="AE654" s="108"/>
      <c r="AF654" s="108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</row>
    <row r="655" s="105" customFormat="1" spans="1:47">
      <c r="A655" s="103"/>
      <c r="B655" s="103"/>
      <c r="C655" s="103"/>
      <c r="D655" s="103"/>
      <c r="E655" s="103"/>
      <c r="F655" s="106"/>
      <c r="G655" s="103"/>
      <c r="H655" s="103"/>
      <c r="I655" s="103"/>
      <c r="J655" s="103"/>
      <c r="K655" s="107"/>
      <c r="L655" s="103"/>
      <c r="M655" s="103"/>
      <c r="N655" s="103"/>
      <c r="O655" s="103"/>
      <c r="P655" s="103"/>
      <c r="Q655" s="103"/>
      <c r="R655" s="103"/>
      <c r="S655" s="107"/>
      <c r="T655" s="103"/>
      <c r="U655" s="107"/>
      <c r="V655" s="107"/>
      <c r="W655" s="103"/>
      <c r="X655" s="103"/>
      <c r="Y655" s="107"/>
      <c r="Z655" s="107"/>
      <c r="AA655" s="107"/>
      <c r="AB655" s="107"/>
      <c r="AC655" s="107"/>
      <c r="AD655" s="103"/>
      <c r="AE655" s="108"/>
      <c r="AF655" s="108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</row>
    <row r="656" s="105" customFormat="1" spans="1:47">
      <c r="A656" s="103"/>
      <c r="B656" s="103"/>
      <c r="C656" s="103"/>
      <c r="D656" s="103"/>
      <c r="E656" s="103"/>
      <c r="F656" s="106"/>
      <c r="G656" s="103"/>
      <c r="H656" s="103"/>
      <c r="I656" s="103"/>
      <c r="J656" s="103"/>
      <c r="K656" s="107"/>
      <c r="L656" s="103"/>
      <c r="M656" s="103"/>
      <c r="N656" s="103"/>
      <c r="O656" s="103"/>
      <c r="P656" s="103"/>
      <c r="Q656" s="103"/>
      <c r="R656" s="103"/>
      <c r="S656" s="107"/>
      <c r="T656" s="103"/>
      <c r="U656" s="107"/>
      <c r="V656" s="107"/>
      <c r="W656" s="103"/>
      <c r="X656" s="103"/>
      <c r="Y656" s="107"/>
      <c r="Z656" s="107"/>
      <c r="AA656" s="107"/>
      <c r="AB656" s="107"/>
      <c r="AC656" s="107"/>
      <c r="AD656" s="103"/>
      <c r="AE656" s="108"/>
      <c r="AF656" s="108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</row>
    <row r="657" s="105" customFormat="1" spans="1:47">
      <c r="A657" s="103"/>
      <c r="B657" s="103"/>
      <c r="C657" s="103"/>
      <c r="D657" s="103"/>
      <c r="E657" s="103"/>
      <c r="F657" s="106"/>
      <c r="G657" s="103"/>
      <c r="H657" s="103"/>
      <c r="I657" s="103"/>
      <c r="J657" s="103"/>
      <c r="K657" s="107"/>
      <c r="L657" s="103"/>
      <c r="M657" s="103"/>
      <c r="N657" s="103"/>
      <c r="O657" s="103"/>
      <c r="P657" s="103"/>
      <c r="Q657" s="103"/>
      <c r="R657" s="103"/>
      <c r="S657" s="107"/>
      <c r="T657" s="103"/>
      <c r="U657" s="107"/>
      <c r="V657" s="107"/>
      <c r="W657" s="103"/>
      <c r="X657" s="103"/>
      <c r="Y657" s="107"/>
      <c r="Z657" s="107"/>
      <c r="AA657" s="107"/>
      <c r="AB657" s="107"/>
      <c r="AC657" s="107"/>
      <c r="AD657" s="103"/>
      <c r="AE657" s="108"/>
      <c r="AF657" s="108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</row>
    <row r="658" s="105" customFormat="1" spans="1:47">
      <c r="A658" s="103"/>
      <c r="B658" s="103"/>
      <c r="C658" s="103"/>
      <c r="D658" s="103"/>
      <c r="E658" s="103"/>
      <c r="F658" s="106"/>
      <c r="G658" s="103"/>
      <c r="H658" s="103"/>
      <c r="I658" s="103"/>
      <c r="J658" s="103"/>
      <c r="K658" s="107"/>
      <c r="L658" s="103"/>
      <c r="M658" s="103"/>
      <c r="N658" s="103"/>
      <c r="O658" s="103"/>
      <c r="P658" s="103"/>
      <c r="Q658" s="103"/>
      <c r="R658" s="103"/>
      <c r="S658" s="107"/>
      <c r="T658" s="103"/>
      <c r="U658" s="107"/>
      <c r="V658" s="107"/>
      <c r="W658" s="103"/>
      <c r="X658" s="103"/>
      <c r="Y658" s="107"/>
      <c r="Z658" s="107"/>
      <c r="AA658" s="107"/>
      <c r="AB658" s="107"/>
      <c r="AC658" s="107"/>
      <c r="AD658" s="103"/>
      <c r="AE658" s="108"/>
      <c r="AF658" s="108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</row>
    <row r="659" s="105" customFormat="1" spans="1:47">
      <c r="A659" s="103"/>
      <c r="B659" s="103"/>
      <c r="C659" s="103"/>
      <c r="D659" s="103"/>
      <c r="E659" s="103"/>
      <c r="F659" s="106"/>
      <c r="G659" s="103"/>
      <c r="H659" s="103"/>
      <c r="I659" s="103"/>
      <c r="J659" s="103"/>
      <c r="K659" s="107"/>
      <c r="L659" s="103"/>
      <c r="M659" s="103"/>
      <c r="N659" s="103"/>
      <c r="O659" s="103"/>
      <c r="P659" s="103"/>
      <c r="Q659" s="103"/>
      <c r="R659" s="103"/>
      <c r="S659" s="107"/>
      <c r="T659" s="103"/>
      <c r="U659" s="107"/>
      <c r="V659" s="107"/>
      <c r="W659" s="103"/>
      <c r="X659" s="103"/>
      <c r="Y659" s="107"/>
      <c r="Z659" s="107"/>
      <c r="AA659" s="107"/>
      <c r="AB659" s="107"/>
      <c r="AC659" s="107"/>
      <c r="AD659" s="103"/>
      <c r="AE659" s="108"/>
      <c r="AF659" s="108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</row>
    <row r="660" s="105" customFormat="1" spans="1:47">
      <c r="A660" s="103"/>
      <c r="B660" s="103"/>
      <c r="C660" s="103"/>
      <c r="D660" s="103"/>
      <c r="E660" s="103"/>
      <c r="F660" s="106"/>
      <c r="G660" s="103"/>
      <c r="H660" s="103"/>
      <c r="I660" s="103"/>
      <c r="J660" s="103"/>
      <c r="K660" s="107"/>
      <c r="L660" s="103"/>
      <c r="M660" s="103"/>
      <c r="N660" s="103"/>
      <c r="O660" s="103"/>
      <c r="P660" s="103"/>
      <c r="Q660" s="103"/>
      <c r="R660" s="103"/>
      <c r="S660" s="107"/>
      <c r="T660" s="103"/>
      <c r="U660" s="107"/>
      <c r="V660" s="107"/>
      <c r="W660" s="103"/>
      <c r="X660" s="103"/>
      <c r="Y660" s="107"/>
      <c r="Z660" s="107"/>
      <c r="AA660" s="107"/>
      <c r="AB660" s="107"/>
      <c r="AC660" s="107"/>
      <c r="AD660" s="103"/>
      <c r="AE660" s="108"/>
      <c r="AF660" s="108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</row>
    <row r="661" s="105" customFormat="1" spans="1:47">
      <c r="A661" s="103"/>
      <c r="B661" s="103"/>
      <c r="C661" s="103"/>
      <c r="D661" s="103"/>
      <c r="E661" s="103"/>
      <c r="F661" s="106"/>
      <c r="G661" s="103"/>
      <c r="H661" s="103"/>
      <c r="I661" s="103"/>
      <c r="J661" s="103"/>
      <c r="K661" s="107"/>
      <c r="L661" s="103"/>
      <c r="M661" s="103"/>
      <c r="N661" s="103"/>
      <c r="O661" s="103"/>
      <c r="P661" s="103"/>
      <c r="Q661" s="103"/>
      <c r="R661" s="103"/>
      <c r="S661" s="107"/>
      <c r="T661" s="103"/>
      <c r="U661" s="107"/>
      <c r="V661" s="107"/>
      <c r="W661" s="103"/>
      <c r="X661" s="103"/>
      <c r="Y661" s="107"/>
      <c r="Z661" s="107"/>
      <c r="AA661" s="107"/>
      <c r="AB661" s="107"/>
      <c r="AC661" s="107"/>
      <c r="AD661" s="103"/>
      <c r="AE661" s="108"/>
      <c r="AF661" s="108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</row>
    <row r="662" s="105" customFormat="1" spans="1:47">
      <c r="A662" s="103"/>
      <c r="B662" s="103"/>
      <c r="C662" s="103"/>
      <c r="D662" s="103"/>
      <c r="E662" s="103"/>
      <c r="F662" s="106"/>
      <c r="G662" s="103"/>
      <c r="H662" s="103"/>
      <c r="I662" s="103"/>
      <c r="J662" s="103"/>
      <c r="K662" s="107"/>
      <c r="L662" s="103"/>
      <c r="M662" s="103"/>
      <c r="N662" s="103"/>
      <c r="O662" s="103"/>
      <c r="P662" s="103"/>
      <c r="Q662" s="103"/>
      <c r="R662" s="103"/>
      <c r="S662" s="107"/>
      <c r="T662" s="103"/>
      <c r="U662" s="107"/>
      <c r="V662" s="107"/>
      <c r="W662" s="103"/>
      <c r="X662" s="103"/>
      <c r="Y662" s="107"/>
      <c r="Z662" s="107"/>
      <c r="AA662" s="107"/>
      <c r="AB662" s="107"/>
      <c r="AC662" s="107"/>
      <c r="AD662" s="103"/>
      <c r="AE662" s="108"/>
      <c r="AF662" s="108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</row>
    <row r="663" s="105" customFormat="1" spans="1:47">
      <c r="A663" s="103"/>
      <c r="B663" s="103"/>
      <c r="C663" s="103"/>
      <c r="D663" s="103"/>
      <c r="E663" s="103"/>
      <c r="F663" s="106"/>
      <c r="G663" s="103"/>
      <c r="H663" s="103"/>
      <c r="I663" s="103"/>
      <c r="J663" s="103"/>
      <c r="K663" s="107"/>
      <c r="L663" s="103"/>
      <c r="M663" s="103"/>
      <c r="N663" s="103"/>
      <c r="O663" s="103"/>
      <c r="P663" s="103"/>
      <c r="Q663" s="103"/>
      <c r="R663" s="103"/>
      <c r="S663" s="107"/>
      <c r="T663" s="103"/>
      <c r="U663" s="107"/>
      <c r="V663" s="107"/>
      <c r="W663" s="103"/>
      <c r="X663" s="103"/>
      <c r="Y663" s="107"/>
      <c r="Z663" s="107"/>
      <c r="AA663" s="107"/>
      <c r="AB663" s="107"/>
      <c r="AC663" s="107"/>
      <c r="AD663" s="103"/>
      <c r="AE663" s="108"/>
      <c r="AF663" s="108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</row>
    <row r="664" s="105" customFormat="1" spans="1:47">
      <c r="A664" s="103"/>
      <c r="B664" s="103"/>
      <c r="C664" s="103"/>
      <c r="D664" s="103"/>
      <c r="E664" s="103"/>
      <c r="F664" s="106"/>
      <c r="G664" s="103"/>
      <c r="H664" s="103"/>
      <c r="I664" s="103"/>
      <c r="J664" s="103"/>
      <c r="K664" s="107"/>
      <c r="L664" s="103"/>
      <c r="M664" s="103"/>
      <c r="N664" s="103"/>
      <c r="O664" s="103"/>
      <c r="P664" s="103"/>
      <c r="Q664" s="103"/>
      <c r="R664" s="103"/>
      <c r="S664" s="107"/>
      <c r="T664" s="103"/>
      <c r="U664" s="107"/>
      <c r="V664" s="107"/>
      <c r="W664" s="103"/>
      <c r="X664" s="103"/>
      <c r="Y664" s="107"/>
      <c r="Z664" s="107"/>
      <c r="AA664" s="107"/>
      <c r="AB664" s="107"/>
      <c r="AC664" s="107"/>
      <c r="AD664" s="103"/>
      <c r="AE664" s="108"/>
      <c r="AF664" s="108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</row>
    <row r="665" s="105" customFormat="1" spans="1:47">
      <c r="A665" s="103"/>
      <c r="B665" s="103"/>
      <c r="C665" s="103"/>
      <c r="D665" s="103"/>
      <c r="E665" s="103"/>
      <c r="F665" s="106"/>
      <c r="G665" s="103"/>
      <c r="H665" s="103"/>
      <c r="I665" s="103"/>
      <c r="J665" s="103"/>
      <c r="K665" s="107"/>
      <c r="L665" s="103"/>
      <c r="M665" s="103"/>
      <c r="N665" s="103"/>
      <c r="O665" s="103"/>
      <c r="P665" s="103"/>
      <c r="Q665" s="103"/>
      <c r="R665" s="103"/>
      <c r="S665" s="107"/>
      <c r="T665" s="103"/>
      <c r="U665" s="107"/>
      <c r="V665" s="107"/>
      <c r="W665" s="103"/>
      <c r="X665" s="103"/>
      <c r="Y665" s="107"/>
      <c r="Z665" s="107"/>
      <c r="AA665" s="107"/>
      <c r="AB665" s="107"/>
      <c r="AC665" s="107"/>
      <c r="AD665" s="103"/>
      <c r="AE665" s="108"/>
      <c r="AF665" s="108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</row>
    <row r="666" s="105" customFormat="1" spans="1:47">
      <c r="A666" s="103"/>
      <c r="B666" s="103"/>
      <c r="C666" s="103"/>
      <c r="D666" s="103"/>
      <c r="E666" s="103"/>
      <c r="F666" s="106"/>
      <c r="G666" s="103"/>
      <c r="H666" s="103"/>
      <c r="I666" s="103"/>
      <c r="J666" s="103"/>
      <c r="K666" s="107"/>
      <c r="L666" s="103"/>
      <c r="M666" s="103"/>
      <c r="N666" s="103"/>
      <c r="O666" s="103"/>
      <c r="P666" s="103"/>
      <c r="Q666" s="103"/>
      <c r="R666" s="103"/>
      <c r="S666" s="107"/>
      <c r="T666" s="103"/>
      <c r="U666" s="107"/>
      <c r="V666" s="107"/>
      <c r="W666" s="103"/>
      <c r="X666" s="103"/>
      <c r="Y666" s="107"/>
      <c r="Z666" s="107"/>
      <c r="AA666" s="107"/>
      <c r="AB666" s="107"/>
      <c r="AC666" s="107"/>
      <c r="AD666" s="103"/>
      <c r="AE666" s="108"/>
      <c r="AF666" s="108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</row>
    <row r="667" s="105" customFormat="1" spans="1:47">
      <c r="A667" s="103"/>
      <c r="B667" s="103"/>
      <c r="C667" s="103"/>
      <c r="D667" s="103"/>
      <c r="E667" s="103"/>
      <c r="F667" s="106"/>
      <c r="G667" s="103"/>
      <c r="H667" s="103"/>
      <c r="I667" s="103"/>
      <c r="J667" s="103"/>
      <c r="K667" s="107"/>
      <c r="L667" s="103"/>
      <c r="M667" s="103"/>
      <c r="N667" s="103"/>
      <c r="O667" s="103"/>
      <c r="P667" s="103"/>
      <c r="Q667" s="103"/>
      <c r="R667" s="103"/>
      <c r="S667" s="107"/>
      <c r="T667" s="103"/>
      <c r="U667" s="107"/>
      <c r="V667" s="107"/>
      <c r="W667" s="103"/>
      <c r="X667" s="103"/>
      <c r="Y667" s="107"/>
      <c r="Z667" s="107"/>
      <c r="AA667" s="107"/>
      <c r="AB667" s="107"/>
      <c r="AC667" s="107"/>
      <c r="AD667" s="103"/>
      <c r="AE667" s="108"/>
      <c r="AF667" s="108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</row>
    <row r="668" s="105" customFormat="1" spans="1:47">
      <c r="A668" s="103"/>
      <c r="B668" s="103"/>
      <c r="C668" s="103"/>
      <c r="D668" s="103"/>
      <c r="E668" s="103"/>
      <c r="F668" s="106"/>
      <c r="G668" s="103"/>
      <c r="H668" s="103"/>
      <c r="I668" s="103"/>
      <c r="J668" s="103"/>
      <c r="K668" s="107"/>
      <c r="L668" s="103"/>
      <c r="M668" s="103"/>
      <c r="N668" s="103"/>
      <c r="O668" s="103"/>
      <c r="P668" s="103"/>
      <c r="Q668" s="103"/>
      <c r="R668" s="103"/>
      <c r="S668" s="107"/>
      <c r="T668" s="103"/>
      <c r="U668" s="107"/>
      <c r="V668" s="107"/>
      <c r="W668" s="103"/>
      <c r="X668" s="103"/>
      <c r="Y668" s="107"/>
      <c r="Z668" s="107"/>
      <c r="AA668" s="107"/>
      <c r="AB668" s="107"/>
      <c r="AC668" s="107"/>
      <c r="AD668" s="103"/>
      <c r="AE668" s="108"/>
      <c r="AF668" s="108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</row>
    <row r="669" s="105" customFormat="1" spans="1:47">
      <c r="A669" s="103"/>
      <c r="B669" s="103"/>
      <c r="C669" s="103"/>
      <c r="D669" s="103"/>
      <c r="E669" s="103"/>
      <c r="F669" s="106"/>
      <c r="G669" s="103"/>
      <c r="H669" s="103"/>
      <c r="I669" s="103"/>
      <c r="J669" s="103"/>
      <c r="K669" s="107"/>
      <c r="L669" s="103"/>
      <c r="M669" s="103"/>
      <c r="N669" s="103"/>
      <c r="O669" s="103"/>
      <c r="P669" s="103"/>
      <c r="Q669" s="103"/>
      <c r="R669" s="103"/>
      <c r="S669" s="107"/>
      <c r="T669" s="103"/>
      <c r="U669" s="107"/>
      <c r="V669" s="107"/>
      <c r="W669" s="103"/>
      <c r="X669" s="103"/>
      <c r="Y669" s="107"/>
      <c r="Z669" s="107"/>
      <c r="AA669" s="107"/>
      <c r="AB669" s="107"/>
      <c r="AC669" s="107"/>
      <c r="AD669" s="103"/>
      <c r="AE669" s="108"/>
      <c r="AF669" s="108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</row>
    <row r="670" s="105" customFormat="1" spans="1:47">
      <c r="A670" s="103"/>
      <c r="B670" s="103"/>
      <c r="C670" s="103"/>
      <c r="D670" s="103"/>
      <c r="E670" s="103"/>
      <c r="F670" s="106"/>
      <c r="G670" s="103"/>
      <c r="H670" s="103"/>
      <c r="I670" s="103"/>
      <c r="J670" s="103"/>
      <c r="K670" s="107"/>
      <c r="L670" s="103"/>
      <c r="M670" s="103"/>
      <c r="N670" s="103"/>
      <c r="O670" s="103"/>
      <c r="P670" s="103"/>
      <c r="Q670" s="103"/>
      <c r="R670" s="103"/>
      <c r="S670" s="107"/>
      <c r="T670" s="103"/>
      <c r="U670" s="107"/>
      <c r="V670" s="107"/>
      <c r="W670" s="103"/>
      <c r="X670" s="103"/>
      <c r="Y670" s="107"/>
      <c r="Z670" s="107"/>
      <c r="AA670" s="107"/>
      <c r="AB670" s="107"/>
      <c r="AC670" s="107"/>
      <c r="AD670" s="103"/>
      <c r="AE670" s="108"/>
      <c r="AF670" s="108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</row>
    <row r="671" s="105" customFormat="1" spans="1:47">
      <c r="A671" s="103"/>
      <c r="B671" s="103"/>
      <c r="C671" s="103"/>
      <c r="D671" s="103"/>
      <c r="E671" s="103"/>
      <c r="F671" s="106"/>
      <c r="G671" s="103"/>
      <c r="H671" s="103"/>
      <c r="I671" s="103"/>
      <c r="J671" s="103"/>
      <c r="K671" s="107"/>
      <c r="L671" s="103"/>
      <c r="M671" s="103"/>
      <c r="N671" s="103"/>
      <c r="O671" s="103"/>
      <c r="P671" s="103"/>
      <c r="Q671" s="103"/>
      <c r="R671" s="103"/>
      <c r="S671" s="107"/>
      <c r="T671" s="103"/>
      <c r="U671" s="107"/>
      <c r="V671" s="107"/>
      <c r="W671" s="103"/>
      <c r="X671" s="103"/>
      <c r="Y671" s="107"/>
      <c r="Z671" s="107"/>
      <c r="AA671" s="107"/>
      <c r="AB671" s="107"/>
      <c r="AC671" s="107"/>
      <c r="AD671" s="103"/>
      <c r="AE671" s="108"/>
      <c r="AF671" s="108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</row>
    <row r="672" s="105" customFormat="1" spans="1:47">
      <c r="A672" s="103"/>
      <c r="B672" s="103"/>
      <c r="C672" s="103"/>
      <c r="D672" s="103"/>
      <c r="E672" s="103"/>
      <c r="F672" s="106"/>
      <c r="G672" s="103"/>
      <c r="H672" s="103"/>
      <c r="I672" s="103"/>
      <c r="J672" s="103"/>
      <c r="K672" s="107"/>
      <c r="L672" s="103"/>
      <c r="M672" s="103"/>
      <c r="N672" s="103"/>
      <c r="O672" s="103"/>
      <c r="P672" s="103"/>
      <c r="Q672" s="103"/>
      <c r="R672" s="103"/>
      <c r="S672" s="107"/>
      <c r="T672" s="103"/>
      <c r="U672" s="107"/>
      <c r="V672" s="107"/>
      <c r="W672" s="103"/>
      <c r="X672" s="103"/>
      <c r="Y672" s="107"/>
      <c r="Z672" s="107"/>
      <c r="AA672" s="107"/>
      <c r="AB672" s="107"/>
      <c r="AC672" s="107"/>
      <c r="AD672" s="103"/>
      <c r="AE672" s="108"/>
      <c r="AF672" s="108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</row>
    <row r="673" s="105" customFormat="1" spans="1:47">
      <c r="A673" s="103"/>
      <c r="B673" s="103"/>
      <c r="C673" s="103"/>
      <c r="D673" s="103"/>
      <c r="E673" s="103"/>
      <c r="F673" s="106"/>
      <c r="G673" s="103"/>
      <c r="H673" s="103"/>
      <c r="I673" s="103"/>
      <c r="J673" s="103"/>
      <c r="K673" s="107"/>
      <c r="L673" s="103"/>
      <c r="M673" s="103"/>
      <c r="N673" s="103"/>
      <c r="O673" s="103"/>
      <c r="P673" s="103"/>
      <c r="Q673" s="103"/>
      <c r="R673" s="103"/>
      <c r="S673" s="107"/>
      <c r="T673" s="103"/>
      <c r="U673" s="107"/>
      <c r="V673" s="107"/>
      <c r="W673" s="103"/>
      <c r="X673" s="103"/>
      <c r="Y673" s="107"/>
      <c r="Z673" s="107"/>
      <c r="AA673" s="107"/>
      <c r="AB673" s="107"/>
      <c r="AC673" s="107"/>
      <c r="AD673" s="103"/>
      <c r="AE673" s="108"/>
      <c r="AF673" s="108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</row>
    <row r="674" s="105" customFormat="1" spans="1:47">
      <c r="A674" s="103"/>
      <c r="B674" s="103"/>
      <c r="C674" s="103"/>
      <c r="D674" s="103"/>
      <c r="E674" s="103"/>
      <c r="F674" s="106"/>
      <c r="G674" s="103"/>
      <c r="H674" s="103"/>
      <c r="I674" s="103"/>
      <c r="J674" s="103"/>
      <c r="K674" s="107"/>
      <c r="L674" s="103"/>
      <c r="M674" s="103"/>
      <c r="N674" s="103"/>
      <c r="O674" s="103"/>
      <c r="P674" s="103"/>
      <c r="Q674" s="103"/>
      <c r="R674" s="103"/>
      <c r="S674" s="107"/>
      <c r="T674" s="103"/>
      <c r="U674" s="107"/>
      <c r="V674" s="107"/>
      <c r="W674" s="103"/>
      <c r="X674" s="103"/>
      <c r="Y674" s="107"/>
      <c r="Z674" s="107"/>
      <c r="AA674" s="107"/>
      <c r="AB674" s="107"/>
      <c r="AC674" s="107"/>
      <c r="AD674" s="103"/>
      <c r="AE674" s="108"/>
      <c r="AF674" s="108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</row>
    <row r="675" s="105" customFormat="1" spans="1:47">
      <c r="A675" s="103"/>
      <c r="B675" s="103"/>
      <c r="C675" s="103"/>
      <c r="D675" s="103"/>
      <c r="E675" s="103"/>
      <c r="F675" s="106"/>
      <c r="G675" s="103"/>
      <c r="H675" s="103"/>
      <c r="I675" s="103"/>
      <c r="J675" s="103"/>
      <c r="K675" s="107"/>
      <c r="L675" s="103"/>
      <c r="M675" s="103"/>
      <c r="N675" s="103"/>
      <c r="O675" s="103"/>
      <c r="P675" s="103"/>
      <c r="Q675" s="103"/>
      <c r="R675" s="103"/>
      <c r="S675" s="107"/>
      <c r="T675" s="103"/>
      <c r="U675" s="107"/>
      <c r="V675" s="107"/>
      <c r="W675" s="103"/>
      <c r="X675" s="103"/>
      <c r="Y675" s="107"/>
      <c r="Z675" s="107"/>
      <c r="AA675" s="107"/>
      <c r="AB675" s="107"/>
      <c r="AC675" s="107"/>
      <c r="AD675" s="103"/>
      <c r="AE675" s="108"/>
      <c r="AF675" s="108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</row>
    <row r="676" s="105" customFormat="1" spans="1:47">
      <c r="A676" s="103"/>
      <c r="B676" s="103"/>
      <c r="C676" s="103"/>
      <c r="D676" s="103"/>
      <c r="E676" s="103"/>
      <c r="F676" s="106"/>
      <c r="G676" s="103"/>
      <c r="H676" s="103"/>
      <c r="I676" s="103"/>
      <c r="J676" s="103"/>
      <c r="K676" s="107"/>
      <c r="L676" s="103"/>
      <c r="M676" s="103"/>
      <c r="N676" s="103"/>
      <c r="O676" s="103"/>
      <c r="P676" s="103"/>
      <c r="Q676" s="103"/>
      <c r="R676" s="103"/>
      <c r="S676" s="107"/>
      <c r="T676" s="103"/>
      <c r="U676" s="107"/>
      <c r="V676" s="107"/>
      <c r="W676" s="103"/>
      <c r="X676" s="103"/>
      <c r="Y676" s="107"/>
      <c r="Z676" s="107"/>
      <c r="AA676" s="107"/>
      <c r="AB676" s="107"/>
      <c r="AC676" s="107"/>
      <c r="AD676" s="103"/>
      <c r="AE676" s="108"/>
      <c r="AF676" s="108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</row>
    <row r="677" s="105" customFormat="1" spans="1:47">
      <c r="A677" s="103"/>
      <c r="B677" s="103"/>
      <c r="C677" s="103"/>
      <c r="D677" s="103"/>
      <c r="E677" s="103"/>
      <c r="F677" s="106"/>
      <c r="G677" s="103"/>
      <c r="H677" s="103"/>
      <c r="I677" s="103"/>
      <c r="J677" s="103"/>
      <c r="K677" s="107"/>
      <c r="L677" s="103"/>
      <c r="M677" s="103"/>
      <c r="N677" s="103"/>
      <c r="O677" s="103"/>
      <c r="P677" s="103"/>
      <c r="Q677" s="103"/>
      <c r="R677" s="103"/>
      <c r="S677" s="107"/>
      <c r="T677" s="103"/>
      <c r="U677" s="107"/>
      <c r="V677" s="107"/>
      <c r="W677" s="103"/>
      <c r="X677" s="103"/>
      <c r="Y677" s="107"/>
      <c r="Z677" s="107"/>
      <c r="AA677" s="107"/>
      <c r="AB677" s="107"/>
      <c r="AC677" s="107"/>
      <c r="AD677" s="103"/>
      <c r="AE677" s="108"/>
      <c r="AF677" s="108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</row>
    <row r="678" s="105" customFormat="1" spans="1:47">
      <c r="A678" s="103"/>
      <c r="B678" s="103"/>
      <c r="C678" s="103"/>
      <c r="D678" s="103"/>
      <c r="E678" s="103"/>
      <c r="F678" s="106"/>
      <c r="G678" s="103"/>
      <c r="H678" s="103"/>
      <c r="I678" s="103"/>
      <c r="J678" s="103"/>
      <c r="K678" s="107"/>
      <c r="L678" s="103"/>
      <c r="M678" s="103"/>
      <c r="N678" s="103"/>
      <c r="O678" s="103"/>
      <c r="P678" s="103"/>
      <c r="Q678" s="103"/>
      <c r="R678" s="103"/>
      <c r="S678" s="107"/>
      <c r="T678" s="103"/>
      <c r="U678" s="107"/>
      <c r="V678" s="107"/>
      <c r="W678" s="103"/>
      <c r="X678" s="103"/>
      <c r="Y678" s="107"/>
      <c r="Z678" s="107"/>
      <c r="AA678" s="107"/>
      <c r="AB678" s="107"/>
      <c r="AC678" s="107"/>
      <c r="AD678" s="103"/>
      <c r="AE678" s="108"/>
      <c r="AF678" s="108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</row>
    <row r="679" s="105" customFormat="1" spans="1:47">
      <c r="A679" s="103"/>
      <c r="B679" s="103"/>
      <c r="C679" s="103"/>
      <c r="D679" s="103"/>
      <c r="E679" s="103"/>
      <c r="F679" s="106"/>
      <c r="G679" s="103"/>
      <c r="H679" s="103"/>
      <c r="I679" s="103"/>
      <c r="J679" s="103"/>
      <c r="K679" s="107"/>
      <c r="L679" s="103"/>
      <c r="M679" s="103"/>
      <c r="N679" s="103"/>
      <c r="O679" s="103"/>
      <c r="P679" s="103"/>
      <c r="Q679" s="103"/>
      <c r="R679" s="103"/>
      <c r="S679" s="107"/>
      <c r="T679" s="103"/>
      <c r="U679" s="107"/>
      <c r="V679" s="107"/>
      <c r="W679" s="103"/>
      <c r="X679" s="103"/>
      <c r="Y679" s="107"/>
      <c r="Z679" s="107"/>
      <c r="AA679" s="107"/>
      <c r="AB679" s="107"/>
      <c r="AC679" s="107"/>
      <c r="AD679" s="103"/>
      <c r="AE679" s="108"/>
      <c r="AF679" s="108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</row>
    <row r="680" s="105" customFormat="1" spans="1:47">
      <c r="A680" s="103"/>
      <c r="B680" s="103"/>
      <c r="C680" s="103"/>
      <c r="D680" s="103"/>
      <c r="E680" s="103"/>
      <c r="F680" s="106"/>
      <c r="G680" s="103"/>
      <c r="H680" s="103"/>
      <c r="I680" s="103"/>
      <c r="J680" s="103"/>
      <c r="K680" s="107"/>
      <c r="L680" s="103"/>
      <c r="M680" s="103"/>
      <c r="N680" s="103"/>
      <c r="O680" s="103"/>
      <c r="P680" s="103"/>
      <c r="Q680" s="103"/>
      <c r="R680" s="103"/>
      <c r="S680" s="107"/>
      <c r="T680" s="103"/>
      <c r="U680" s="107"/>
      <c r="V680" s="107"/>
      <c r="W680" s="103"/>
      <c r="X680" s="103"/>
      <c r="Y680" s="107"/>
      <c r="Z680" s="107"/>
      <c r="AA680" s="107"/>
      <c r="AB680" s="107"/>
      <c r="AC680" s="107"/>
      <c r="AD680" s="103"/>
      <c r="AE680" s="108"/>
      <c r="AF680" s="108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</row>
    <row r="681" s="105" customFormat="1" spans="1:47">
      <c r="A681" s="103"/>
      <c r="B681" s="103"/>
      <c r="C681" s="103"/>
      <c r="D681" s="103"/>
      <c r="E681" s="103"/>
      <c r="F681" s="106"/>
      <c r="G681" s="103"/>
      <c r="H681" s="103"/>
      <c r="I681" s="103"/>
      <c r="J681" s="103"/>
      <c r="K681" s="107"/>
      <c r="L681" s="103"/>
      <c r="M681" s="103"/>
      <c r="N681" s="103"/>
      <c r="O681" s="103"/>
      <c r="P681" s="103"/>
      <c r="Q681" s="103"/>
      <c r="R681" s="103"/>
      <c r="S681" s="107"/>
      <c r="T681" s="103"/>
      <c r="U681" s="107"/>
      <c r="V681" s="107"/>
      <c r="W681" s="103"/>
      <c r="X681" s="103"/>
      <c r="Y681" s="107"/>
      <c r="Z681" s="107"/>
      <c r="AA681" s="107"/>
      <c r="AB681" s="107"/>
      <c r="AC681" s="107"/>
      <c r="AD681" s="103"/>
      <c r="AE681" s="108"/>
      <c r="AF681" s="108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</row>
    <row r="682" s="105" customFormat="1" spans="1:47">
      <c r="A682" s="103"/>
      <c r="B682" s="103"/>
      <c r="C682" s="103"/>
      <c r="D682" s="103"/>
      <c r="E682" s="103"/>
      <c r="F682" s="106"/>
      <c r="G682" s="103"/>
      <c r="H682" s="103"/>
      <c r="I682" s="103"/>
      <c r="J682" s="103"/>
      <c r="K682" s="107"/>
      <c r="L682" s="103"/>
      <c r="M682" s="103"/>
      <c r="N682" s="103"/>
      <c r="O682" s="103"/>
      <c r="P682" s="103"/>
      <c r="Q682" s="103"/>
      <c r="R682" s="103"/>
      <c r="S682" s="107"/>
      <c r="T682" s="103"/>
      <c r="U682" s="107"/>
      <c r="V682" s="107"/>
      <c r="W682" s="103"/>
      <c r="X682" s="103"/>
      <c r="Y682" s="107"/>
      <c r="Z682" s="107"/>
      <c r="AA682" s="107"/>
      <c r="AB682" s="107"/>
      <c r="AC682" s="107"/>
      <c r="AD682" s="103"/>
      <c r="AE682" s="108"/>
      <c r="AF682" s="108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</row>
    <row r="683" s="105" customFormat="1" spans="1:47">
      <c r="A683" s="103"/>
      <c r="B683" s="103"/>
      <c r="C683" s="103"/>
      <c r="D683" s="103"/>
      <c r="E683" s="103"/>
      <c r="F683" s="106"/>
      <c r="G683" s="103"/>
      <c r="H683" s="103"/>
      <c r="I683" s="103"/>
      <c r="J683" s="103"/>
      <c r="K683" s="107"/>
      <c r="L683" s="103"/>
      <c r="M683" s="103"/>
      <c r="N683" s="103"/>
      <c r="O683" s="103"/>
      <c r="P683" s="103"/>
      <c r="Q683" s="103"/>
      <c r="R683" s="103"/>
      <c r="S683" s="107"/>
      <c r="T683" s="103"/>
      <c r="U683" s="107"/>
      <c r="V683" s="107"/>
      <c r="W683" s="103"/>
      <c r="X683" s="103"/>
      <c r="Y683" s="107"/>
      <c r="Z683" s="107"/>
      <c r="AA683" s="107"/>
      <c r="AB683" s="107"/>
      <c r="AC683" s="107"/>
      <c r="AD683" s="103"/>
      <c r="AE683" s="108"/>
      <c r="AF683" s="108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</row>
    <row r="684" s="105" customFormat="1" spans="1:47">
      <c r="A684" s="103"/>
      <c r="B684" s="103"/>
      <c r="C684" s="103"/>
      <c r="D684" s="103"/>
      <c r="E684" s="103"/>
      <c r="F684" s="106"/>
      <c r="G684" s="103"/>
      <c r="H684" s="103"/>
      <c r="I684" s="103"/>
      <c r="J684" s="103"/>
      <c r="K684" s="107"/>
      <c r="L684" s="103"/>
      <c r="M684" s="103"/>
      <c r="N684" s="103"/>
      <c r="O684" s="103"/>
      <c r="P684" s="103"/>
      <c r="Q684" s="103"/>
      <c r="R684" s="103"/>
      <c r="S684" s="107"/>
      <c r="T684" s="103"/>
      <c r="U684" s="107"/>
      <c r="V684" s="107"/>
      <c r="W684" s="103"/>
      <c r="X684" s="103"/>
      <c r="Y684" s="107"/>
      <c r="Z684" s="107"/>
      <c r="AA684" s="107"/>
      <c r="AB684" s="107"/>
      <c r="AC684" s="107"/>
      <c r="AD684" s="103"/>
      <c r="AE684" s="108"/>
      <c r="AF684" s="108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</row>
    <row r="685" s="105" customFormat="1" spans="1:47">
      <c r="A685" s="103"/>
      <c r="B685" s="103"/>
      <c r="C685" s="103"/>
      <c r="D685" s="103"/>
      <c r="E685" s="103"/>
      <c r="F685" s="106"/>
      <c r="G685" s="103"/>
      <c r="H685" s="103"/>
      <c r="I685" s="103"/>
      <c r="J685" s="103"/>
      <c r="K685" s="107"/>
      <c r="L685" s="103"/>
      <c r="M685" s="103"/>
      <c r="N685" s="103"/>
      <c r="O685" s="103"/>
      <c r="P685" s="103"/>
      <c r="Q685" s="103"/>
      <c r="R685" s="103"/>
      <c r="S685" s="107"/>
      <c r="T685" s="103"/>
      <c r="U685" s="107"/>
      <c r="V685" s="107"/>
      <c r="W685" s="103"/>
      <c r="X685" s="103"/>
      <c r="Y685" s="107"/>
      <c r="Z685" s="107"/>
      <c r="AA685" s="107"/>
      <c r="AB685" s="107"/>
      <c r="AC685" s="107"/>
      <c r="AD685" s="103"/>
      <c r="AE685" s="108"/>
      <c r="AF685" s="108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</row>
    <row r="686" s="105" customFormat="1" spans="1:47">
      <c r="A686" s="103"/>
      <c r="B686" s="103"/>
      <c r="C686" s="103"/>
      <c r="D686" s="103"/>
      <c r="E686" s="103"/>
      <c r="F686" s="106"/>
      <c r="G686" s="103"/>
      <c r="H686" s="103"/>
      <c r="I686" s="103"/>
      <c r="J686" s="103"/>
      <c r="K686" s="107"/>
      <c r="L686" s="103"/>
      <c r="M686" s="103"/>
      <c r="N686" s="103"/>
      <c r="O686" s="103"/>
      <c r="P686" s="103"/>
      <c r="Q686" s="103"/>
      <c r="R686" s="103"/>
      <c r="S686" s="107"/>
      <c r="T686" s="103"/>
      <c r="U686" s="107"/>
      <c r="V686" s="107"/>
      <c r="W686" s="103"/>
      <c r="X686" s="103"/>
      <c r="Y686" s="107"/>
      <c r="Z686" s="107"/>
      <c r="AA686" s="107"/>
      <c r="AB686" s="107"/>
      <c r="AC686" s="107"/>
      <c r="AD686" s="103"/>
      <c r="AE686" s="108"/>
      <c r="AF686" s="108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</row>
    <row r="687" s="105" customFormat="1" spans="1:47">
      <c r="A687" s="103"/>
      <c r="B687" s="103"/>
      <c r="C687" s="103"/>
      <c r="D687" s="103"/>
      <c r="E687" s="103"/>
      <c r="F687" s="106"/>
      <c r="G687" s="103"/>
      <c r="H687" s="103"/>
      <c r="I687" s="103"/>
      <c r="J687" s="103"/>
      <c r="K687" s="107"/>
      <c r="L687" s="103"/>
      <c r="M687" s="103"/>
      <c r="N687" s="103"/>
      <c r="O687" s="103"/>
      <c r="P687" s="103"/>
      <c r="Q687" s="103"/>
      <c r="R687" s="103"/>
      <c r="S687" s="107"/>
      <c r="T687" s="103"/>
      <c r="U687" s="107"/>
      <c r="V687" s="107"/>
      <c r="W687" s="103"/>
      <c r="X687" s="103"/>
      <c r="Y687" s="107"/>
      <c r="Z687" s="107"/>
      <c r="AA687" s="107"/>
      <c r="AB687" s="107"/>
      <c r="AC687" s="107"/>
      <c r="AD687" s="103"/>
      <c r="AE687" s="108"/>
      <c r="AF687" s="108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</row>
    <row r="688" s="105" customFormat="1" spans="1:47">
      <c r="A688" s="103"/>
      <c r="B688" s="103"/>
      <c r="C688" s="103"/>
      <c r="D688" s="103"/>
      <c r="E688" s="103"/>
      <c r="F688" s="106"/>
      <c r="G688" s="103"/>
      <c r="H688" s="103"/>
      <c r="I688" s="103"/>
      <c r="J688" s="103"/>
      <c r="K688" s="107"/>
      <c r="L688" s="103"/>
      <c r="M688" s="103"/>
      <c r="N688" s="103"/>
      <c r="O688" s="103"/>
      <c r="P688" s="103"/>
      <c r="Q688" s="103"/>
      <c r="R688" s="103"/>
      <c r="S688" s="107"/>
      <c r="T688" s="103"/>
      <c r="U688" s="107"/>
      <c r="V688" s="107"/>
      <c r="W688" s="103"/>
      <c r="X688" s="103"/>
      <c r="Y688" s="107"/>
      <c r="Z688" s="107"/>
      <c r="AA688" s="107"/>
      <c r="AB688" s="107"/>
      <c r="AC688" s="107"/>
      <c r="AD688" s="103"/>
      <c r="AE688" s="108"/>
      <c r="AF688" s="108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</row>
    <row r="689" s="105" customFormat="1" spans="1:47">
      <c r="A689" s="103"/>
      <c r="B689" s="103"/>
      <c r="C689" s="103"/>
      <c r="D689" s="103"/>
      <c r="E689" s="103"/>
      <c r="F689" s="106"/>
      <c r="G689" s="103"/>
      <c r="H689" s="103"/>
      <c r="I689" s="103"/>
      <c r="J689" s="103"/>
      <c r="K689" s="107"/>
      <c r="L689" s="103"/>
      <c r="M689" s="103"/>
      <c r="N689" s="103"/>
      <c r="O689" s="103"/>
      <c r="P689" s="103"/>
      <c r="Q689" s="103"/>
      <c r="R689" s="103"/>
      <c r="S689" s="107"/>
      <c r="T689" s="103"/>
      <c r="U689" s="107"/>
      <c r="V689" s="107"/>
      <c r="W689" s="103"/>
      <c r="X689" s="103"/>
      <c r="Y689" s="107"/>
      <c r="Z689" s="107"/>
      <c r="AA689" s="107"/>
      <c r="AB689" s="107"/>
      <c r="AC689" s="107"/>
      <c r="AD689" s="103"/>
      <c r="AE689" s="108"/>
      <c r="AF689" s="108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</row>
    <row r="690" s="105" customFormat="1" spans="1:47">
      <c r="A690" s="103"/>
      <c r="B690" s="103"/>
      <c r="C690" s="103"/>
      <c r="D690" s="103"/>
      <c r="E690" s="103"/>
      <c r="F690" s="106"/>
      <c r="G690" s="103"/>
      <c r="H690" s="103"/>
      <c r="I690" s="103"/>
      <c r="J690" s="103"/>
      <c r="K690" s="107"/>
      <c r="L690" s="103"/>
      <c r="M690" s="103"/>
      <c r="N690" s="103"/>
      <c r="O690" s="103"/>
      <c r="P690" s="103"/>
      <c r="Q690" s="103"/>
      <c r="R690" s="103"/>
      <c r="S690" s="107"/>
      <c r="T690" s="103"/>
      <c r="U690" s="107"/>
      <c r="V690" s="107"/>
      <c r="W690" s="103"/>
      <c r="X690" s="103"/>
      <c r="Y690" s="107"/>
      <c r="Z690" s="107"/>
      <c r="AA690" s="107"/>
      <c r="AB690" s="107"/>
      <c r="AC690" s="107"/>
      <c r="AD690" s="103"/>
      <c r="AE690" s="108"/>
      <c r="AF690" s="108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</row>
    <row r="691" s="105" customFormat="1" spans="1:47">
      <c r="A691" s="103"/>
      <c r="B691" s="103"/>
      <c r="C691" s="103"/>
      <c r="D691" s="103"/>
      <c r="E691" s="103"/>
      <c r="F691" s="106"/>
      <c r="G691" s="103"/>
      <c r="H691" s="103"/>
      <c r="I691" s="103"/>
      <c r="J691" s="103"/>
      <c r="K691" s="107"/>
      <c r="L691" s="103"/>
      <c r="M691" s="103"/>
      <c r="N691" s="103"/>
      <c r="O691" s="103"/>
      <c r="P691" s="103"/>
      <c r="Q691" s="103"/>
      <c r="R691" s="103"/>
      <c r="S691" s="107"/>
      <c r="T691" s="103"/>
      <c r="U691" s="107"/>
      <c r="V691" s="107"/>
      <c r="W691" s="103"/>
      <c r="X691" s="103"/>
      <c r="Y691" s="107"/>
      <c r="Z691" s="107"/>
      <c r="AA691" s="107"/>
      <c r="AB691" s="107"/>
      <c r="AC691" s="107"/>
      <c r="AD691" s="103"/>
      <c r="AE691" s="108"/>
      <c r="AF691" s="108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</row>
    <row r="692" s="105" customFormat="1" spans="1:47">
      <c r="A692" s="103"/>
      <c r="B692" s="103"/>
      <c r="C692" s="103"/>
      <c r="D692" s="103"/>
      <c r="E692" s="103"/>
      <c r="F692" s="106"/>
      <c r="G692" s="103"/>
      <c r="H692" s="103"/>
      <c r="I692" s="103"/>
      <c r="J692" s="103"/>
      <c r="K692" s="107"/>
      <c r="L692" s="103"/>
      <c r="M692" s="103"/>
      <c r="N692" s="103"/>
      <c r="O692" s="103"/>
      <c r="P692" s="103"/>
      <c r="Q692" s="103"/>
      <c r="R692" s="103"/>
      <c r="S692" s="107"/>
      <c r="T692" s="103"/>
      <c r="U692" s="107"/>
      <c r="V692" s="107"/>
      <c r="W692" s="103"/>
      <c r="X692" s="103"/>
      <c r="Y692" s="107"/>
      <c r="Z692" s="107"/>
      <c r="AA692" s="107"/>
      <c r="AB692" s="107"/>
      <c r="AC692" s="107"/>
      <c r="AD692" s="103"/>
      <c r="AE692" s="108"/>
      <c r="AF692" s="108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</row>
    <row r="693" s="105" customFormat="1" spans="1:47">
      <c r="A693" s="103"/>
      <c r="B693" s="103"/>
      <c r="C693" s="103"/>
      <c r="D693" s="103"/>
      <c r="E693" s="103"/>
      <c r="F693" s="106"/>
      <c r="G693" s="103"/>
      <c r="H693" s="103"/>
      <c r="I693" s="103"/>
      <c r="J693" s="103"/>
      <c r="K693" s="107"/>
      <c r="L693" s="103"/>
      <c r="M693" s="103"/>
      <c r="N693" s="103"/>
      <c r="O693" s="103"/>
      <c r="P693" s="103"/>
      <c r="Q693" s="103"/>
      <c r="R693" s="103"/>
      <c r="S693" s="107"/>
      <c r="T693" s="103"/>
      <c r="U693" s="107"/>
      <c r="V693" s="107"/>
      <c r="W693" s="103"/>
      <c r="X693" s="103"/>
      <c r="Y693" s="107"/>
      <c r="Z693" s="107"/>
      <c r="AA693" s="107"/>
      <c r="AB693" s="107"/>
      <c r="AC693" s="107"/>
      <c r="AD693" s="103"/>
      <c r="AE693" s="108"/>
      <c r="AF693" s="108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</row>
    <row r="694" s="105" customFormat="1" spans="1:47">
      <c r="A694" s="103"/>
      <c r="B694" s="103"/>
      <c r="C694" s="103"/>
      <c r="D694" s="103"/>
      <c r="E694" s="103"/>
      <c r="F694" s="106"/>
      <c r="G694" s="103"/>
      <c r="H694" s="103"/>
      <c r="I694" s="103"/>
      <c r="J694" s="103"/>
      <c r="K694" s="107"/>
      <c r="L694" s="103"/>
      <c r="M694" s="103"/>
      <c r="N694" s="103"/>
      <c r="O694" s="103"/>
      <c r="P694" s="103"/>
      <c r="Q694" s="103"/>
      <c r="R694" s="103"/>
      <c r="S694" s="107"/>
      <c r="T694" s="103"/>
      <c r="U694" s="107"/>
      <c r="V694" s="107"/>
      <c r="W694" s="103"/>
      <c r="X694" s="103"/>
      <c r="Y694" s="107"/>
      <c r="Z694" s="107"/>
      <c r="AA694" s="107"/>
      <c r="AB694" s="107"/>
      <c r="AC694" s="107"/>
      <c r="AD694" s="103"/>
      <c r="AE694" s="108"/>
      <c r="AF694" s="108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</row>
    <row r="695" s="105" customFormat="1" spans="1:47">
      <c r="A695" s="103"/>
      <c r="B695" s="103"/>
      <c r="C695" s="103"/>
      <c r="D695" s="103"/>
      <c r="E695" s="103"/>
      <c r="F695" s="106"/>
      <c r="G695" s="103"/>
      <c r="H695" s="103"/>
      <c r="I695" s="103"/>
      <c r="J695" s="103"/>
      <c r="K695" s="107"/>
      <c r="L695" s="103"/>
      <c r="M695" s="103"/>
      <c r="N695" s="103"/>
      <c r="O695" s="103"/>
      <c r="P695" s="103"/>
      <c r="Q695" s="103"/>
      <c r="R695" s="103"/>
      <c r="S695" s="107"/>
      <c r="T695" s="103"/>
      <c r="U695" s="107"/>
      <c r="V695" s="107"/>
      <c r="W695" s="103"/>
      <c r="X695" s="103"/>
      <c r="Y695" s="107"/>
      <c r="Z695" s="107"/>
      <c r="AA695" s="107"/>
      <c r="AB695" s="107"/>
      <c r="AC695" s="107"/>
      <c r="AD695" s="103"/>
      <c r="AE695" s="108"/>
      <c r="AF695" s="108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</row>
    <row r="696" s="105" customFormat="1" spans="1:47">
      <c r="A696" s="103"/>
      <c r="B696" s="103"/>
      <c r="C696" s="103"/>
      <c r="D696" s="103"/>
      <c r="E696" s="103"/>
      <c r="F696" s="106"/>
      <c r="G696" s="103"/>
      <c r="H696" s="103"/>
      <c r="I696" s="103"/>
      <c r="J696" s="103"/>
      <c r="K696" s="107"/>
      <c r="L696" s="103"/>
      <c r="M696" s="103"/>
      <c r="N696" s="103"/>
      <c r="O696" s="103"/>
      <c r="P696" s="103"/>
      <c r="Q696" s="103"/>
      <c r="R696" s="103"/>
      <c r="S696" s="107"/>
      <c r="T696" s="103"/>
      <c r="U696" s="107"/>
      <c r="V696" s="107"/>
      <c r="W696" s="103"/>
      <c r="X696" s="103"/>
      <c r="Y696" s="107"/>
      <c r="Z696" s="107"/>
      <c r="AA696" s="107"/>
      <c r="AB696" s="107"/>
      <c r="AC696" s="107"/>
      <c r="AD696" s="103"/>
      <c r="AE696" s="108"/>
      <c r="AF696" s="108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</row>
    <row r="697" s="105" customFormat="1" spans="1:47">
      <c r="A697" s="103"/>
      <c r="B697" s="103"/>
      <c r="C697" s="103"/>
      <c r="D697" s="103"/>
      <c r="E697" s="103"/>
      <c r="F697" s="106"/>
      <c r="G697" s="103"/>
      <c r="H697" s="103"/>
      <c r="I697" s="103"/>
      <c r="J697" s="103"/>
      <c r="K697" s="107"/>
      <c r="L697" s="103"/>
      <c r="M697" s="103"/>
      <c r="N697" s="103"/>
      <c r="O697" s="103"/>
      <c r="P697" s="103"/>
      <c r="Q697" s="103"/>
      <c r="R697" s="103"/>
      <c r="S697" s="107"/>
      <c r="T697" s="103"/>
      <c r="U697" s="107"/>
      <c r="V697" s="107"/>
      <c r="W697" s="103"/>
      <c r="X697" s="103"/>
      <c r="Y697" s="107"/>
      <c r="Z697" s="107"/>
      <c r="AA697" s="107"/>
      <c r="AB697" s="107"/>
      <c r="AC697" s="107"/>
      <c r="AD697" s="103"/>
      <c r="AE697" s="108"/>
      <c r="AF697" s="108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</row>
    <row r="698" s="105" customFormat="1" spans="1:47">
      <c r="A698" s="103"/>
      <c r="B698" s="103"/>
      <c r="C698" s="103"/>
      <c r="D698" s="103"/>
      <c r="E698" s="103"/>
      <c r="F698" s="106"/>
      <c r="G698" s="103"/>
      <c r="H698" s="103"/>
      <c r="I698" s="103"/>
      <c r="J698" s="103"/>
      <c r="K698" s="107"/>
      <c r="L698" s="103"/>
      <c r="M698" s="103"/>
      <c r="N698" s="103"/>
      <c r="O698" s="103"/>
      <c r="P698" s="103"/>
      <c r="Q698" s="103"/>
      <c r="R698" s="103"/>
      <c r="S698" s="107"/>
      <c r="T698" s="103"/>
      <c r="U698" s="107"/>
      <c r="V698" s="107"/>
      <c r="W698" s="103"/>
      <c r="X698" s="103"/>
      <c r="Y698" s="107"/>
      <c r="Z698" s="107"/>
      <c r="AA698" s="107"/>
      <c r="AB698" s="107"/>
      <c r="AC698" s="107"/>
      <c r="AD698" s="103"/>
      <c r="AE698" s="108"/>
      <c r="AF698" s="108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</row>
    <row r="699" s="105" customFormat="1" spans="1:47">
      <c r="A699" s="103"/>
      <c r="B699" s="103"/>
      <c r="C699" s="103"/>
      <c r="D699" s="103"/>
      <c r="E699" s="103"/>
      <c r="F699" s="106"/>
      <c r="G699" s="103"/>
      <c r="H699" s="103"/>
      <c r="I699" s="103"/>
      <c r="J699" s="103"/>
      <c r="K699" s="107"/>
      <c r="L699" s="103"/>
      <c r="M699" s="103"/>
      <c r="N699" s="103"/>
      <c r="O699" s="103"/>
      <c r="P699" s="103"/>
      <c r="Q699" s="103"/>
      <c r="R699" s="103"/>
      <c r="S699" s="107"/>
      <c r="T699" s="103"/>
      <c r="U699" s="107"/>
      <c r="V699" s="107"/>
      <c r="W699" s="103"/>
      <c r="X699" s="103"/>
      <c r="Y699" s="107"/>
      <c r="Z699" s="107"/>
      <c r="AA699" s="107"/>
      <c r="AB699" s="107"/>
      <c r="AC699" s="107"/>
      <c r="AD699" s="103"/>
      <c r="AE699" s="108"/>
      <c r="AF699" s="108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</row>
    <row r="700" s="105" customFormat="1" spans="1:47">
      <c r="A700" s="103"/>
      <c r="B700" s="103"/>
      <c r="C700" s="103"/>
      <c r="D700" s="103"/>
      <c r="E700" s="103"/>
      <c r="F700" s="106"/>
      <c r="G700" s="103"/>
      <c r="H700" s="103"/>
      <c r="I700" s="103"/>
      <c r="J700" s="103"/>
      <c r="K700" s="107"/>
      <c r="L700" s="103"/>
      <c r="M700" s="103"/>
      <c r="N700" s="103"/>
      <c r="O700" s="103"/>
      <c r="P700" s="103"/>
      <c r="Q700" s="103"/>
      <c r="R700" s="103"/>
      <c r="S700" s="107"/>
      <c r="T700" s="103"/>
      <c r="U700" s="107"/>
      <c r="V700" s="107"/>
      <c r="W700" s="103"/>
      <c r="X700" s="103"/>
      <c r="Y700" s="107"/>
      <c r="Z700" s="107"/>
      <c r="AA700" s="107"/>
      <c r="AB700" s="107"/>
      <c r="AC700" s="107"/>
      <c r="AD700" s="103"/>
      <c r="AE700" s="108"/>
      <c r="AF700" s="108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</row>
    <row r="701" s="105" customFormat="1" spans="1:47">
      <c r="A701" s="103"/>
      <c r="B701" s="103"/>
      <c r="C701" s="103"/>
      <c r="D701" s="103"/>
      <c r="E701" s="103"/>
      <c r="F701" s="106"/>
      <c r="G701" s="103"/>
      <c r="H701" s="103"/>
      <c r="I701" s="103"/>
      <c r="J701" s="103"/>
      <c r="K701" s="107"/>
      <c r="L701" s="103"/>
      <c r="M701" s="103"/>
      <c r="N701" s="103"/>
      <c r="O701" s="103"/>
      <c r="P701" s="103"/>
      <c r="Q701" s="103"/>
      <c r="R701" s="103"/>
      <c r="S701" s="107"/>
      <c r="T701" s="103"/>
      <c r="U701" s="107"/>
      <c r="V701" s="107"/>
      <c r="W701" s="103"/>
      <c r="X701" s="103"/>
      <c r="Y701" s="107"/>
      <c r="Z701" s="107"/>
      <c r="AA701" s="107"/>
      <c r="AB701" s="107"/>
      <c r="AC701" s="107"/>
      <c r="AD701" s="103"/>
      <c r="AE701" s="108"/>
      <c r="AF701" s="108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</row>
    <row r="702" s="105" customFormat="1" spans="1:47">
      <c r="A702" s="103"/>
      <c r="B702" s="103"/>
      <c r="C702" s="103"/>
      <c r="D702" s="103"/>
      <c r="E702" s="103"/>
      <c r="F702" s="106"/>
      <c r="G702" s="103"/>
      <c r="H702" s="103"/>
      <c r="I702" s="103"/>
      <c r="J702" s="103"/>
      <c r="K702" s="107"/>
      <c r="L702" s="103"/>
      <c r="M702" s="103"/>
      <c r="N702" s="103"/>
      <c r="O702" s="103"/>
      <c r="P702" s="103"/>
      <c r="Q702" s="103"/>
      <c r="R702" s="103"/>
      <c r="S702" s="107"/>
      <c r="T702" s="103"/>
      <c r="U702" s="107"/>
      <c r="V702" s="107"/>
      <c r="W702" s="103"/>
      <c r="X702" s="103"/>
      <c r="Y702" s="107"/>
      <c r="Z702" s="107"/>
      <c r="AA702" s="107"/>
      <c r="AB702" s="107"/>
      <c r="AC702" s="107"/>
      <c r="AD702" s="103"/>
      <c r="AE702" s="108"/>
      <c r="AF702" s="108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</row>
    <row r="703" s="105" customFormat="1" spans="1:47">
      <c r="A703" s="103"/>
      <c r="B703" s="103"/>
      <c r="C703" s="103"/>
      <c r="D703" s="103"/>
      <c r="E703" s="103"/>
      <c r="F703" s="106"/>
      <c r="G703" s="103"/>
      <c r="H703" s="103"/>
      <c r="I703" s="103"/>
      <c r="J703" s="103"/>
      <c r="K703" s="107"/>
      <c r="L703" s="103"/>
      <c r="M703" s="103"/>
      <c r="N703" s="103"/>
      <c r="O703" s="103"/>
      <c r="P703" s="103"/>
      <c r="Q703" s="103"/>
      <c r="R703" s="103"/>
      <c r="S703" s="107"/>
      <c r="T703" s="103"/>
      <c r="U703" s="107"/>
      <c r="V703" s="107"/>
      <c r="W703" s="103"/>
      <c r="X703" s="103"/>
      <c r="Y703" s="107"/>
      <c r="Z703" s="107"/>
      <c r="AA703" s="107"/>
      <c r="AB703" s="107"/>
      <c r="AC703" s="107"/>
      <c r="AD703" s="103"/>
      <c r="AE703" s="108"/>
      <c r="AF703" s="108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</row>
    <row r="704" s="105" customFormat="1" spans="1:47">
      <c r="A704" s="103"/>
      <c r="B704" s="103"/>
      <c r="C704" s="103"/>
      <c r="D704" s="103"/>
      <c r="E704" s="103"/>
      <c r="F704" s="106"/>
      <c r="G704" s="103"/>
      <c r="H704" s="103"/>
      <c r="I704" s="103"/>
      <c r="J704" s="103"/>
      <c r="K704" s="107"/>
      <c r="L704" s="103"/>
      <c r="M704" s="103"/>
      <c r="N704" s="103"/>
      <c r="O704" s="103"/>
      <c r="P704" s="103"/>
      <c r="Q704" s="103"/>
      <c r="R704" s="103"/>
      <c r="S704" s="107"/>
      <c r="T704" s="103"/>
      <c r="U704" s="107"/>
      <c r="V704" s="107"/>
      <c r="W704" s="103"/>
      <c r="X704" s="103"/>
      <c r="Y704" s="107"/>
      <c r="Z704" s="107"/>
      <c r="AA704" s="107"/>
      <c r="AB704" s="107"/>
      <c r="AC704" s="107"/>
      <c r="AD704" s="103"/>
      <c r="AE704" s="108"/>
      <c r="AF704" s="108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</row>
    <row r="705" s="105" customFormat="1" spans="1:47">
      <c r="A705" s="103"/>
      <c r="B705" s="103"/>
      <c r="C705" s="103"/>
      <c r="D705" s="103"/>
      <c r="E705" s="103"/>
      <c r="F705" s="106"/>
      <c r="G705" s="103"/>
      <c r="H705" s="103"/>
      <c r="I705" s="103"/>
      <c r="J705" s="103"/>
      <c r="K705" s="107"/>
      <c r="L705" s="103"/>
      <c r="M705" s="103"/>
      <c r="N705" s="103"/>
      <c r="O705" s="103"/>
      <c r="P705" s="103"/>
      <c r="Q705" s="103"/>
      <c r="R705" s="103"/>
      <c r="S705" s="107"/>
      <c r="T705" s="103"/>
      <c r="U705" s="107"/>
      <c r="V705" s="107"/>
      <c r="W705" s="103"/>
      <c r="X705" s="103"/>
      <c r="Y705" s="107"/>
      <c r="Z705" s="107"/>
      <c r="AA705" s="107"/>
      <c r="AB705" s="107"/>
      <c r="AC705" s="107"/>
      <c r="AD705" s="103"/>
      <c r="AE705" s="108"/>
      <c r="AF705" s="108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</row>
    <row r="706" s="105" customFormat="1" spans="1:47">
      <c r="A706" s="103"/>
      <c r="B706" s="103"/>
      <c r="C706" s="103"/>
      <c r="D706" s="103"/>
      <c r="E706" s="103"/>
      <c r="F706" s="106"/>
      <c r="G706" s="103"/>
      <c r="H706" s="103"/>
      <c r="I706" s="103"/>
      <c r="J706" s="103"/>
      <c r="K706" s="107"/>
      <c r="L706" s="103"/>
      <c r="M706" s="103"/>
      <c r="N706" s="103"/>
      <c r="O706" s="103"/>
      <c r="P706" s="103"/>
      <c r="Q706" s="103"/>
      <c r="R706" s="103"/>
      <c r="S706" s="107"/>
      <c r="T706" s="103"/>
      <c r="U706" s="107"/>
      <c r="V706" s="107"/>
      <c r="W706" s="103"/>
      <c r="X706" s="103"/>
      <c r="Y706" s="107"/>
      <c r="Z706" s="107"/>
      <c r="AA706" s="107"/>
      <c r="AB706" s="107"/>
      <c r="AC706" s="107"/>
      <c r="AD706" s="103"/>
      <c r="AE706" s="108"/>
      <c r="AF706" s="108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</row>
    <row r="707" s="105" customFormat="1" spans="1:47">
      <c r="A707" s="103"/>
      <c r="B707" s="103"/>
      <c r="C707" s="103"/>
      <c r="D707" s="103"/>
      <c r="E707" s="103"/>
      <c r="F707" s="106"/>
      <c r="G707" s="103"/>
      <c r="H707" s="103"/>
      <c r="I707" s="103"/>
      <c r="J707" s="103"/>
      <c r="K707" s="107"/>
      <c r="L707" s="103"/>
      <c r="M707" s="103"/>
      <c r="N707" s="103"/>
      <c r="O707" s="103"/>
      <c r="P707" s="103"/>
      <c r="Q707" s="103"/>
      <c r="R707" s="103"/>
      <c r="S707" s="107"/>
      <c r="T707" s="103"/>
      <c r="U707" s="107"/>
      <c r="V707" s="107"/>
      <c r="W707" s="103"/>
      <c r="X707" s="103"/>
      <c r="Y707" s="107"/>
      <c r="Z707" s="107"/>
      <c r="AA707" s="107"/>
      <c r="AB707" s="107"/>
      <c r="AC707" s="107"/>
      <c r="AD707" s="103"/>
      <c r="AE707" s="108"/>
      <c r="AF707" s="108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</row>
    <row r="708" s="105" customFormat="1" spans="1:47">
      <c r="A708" s="103"/>
      <c r="B708" s="103"/>
      <c r="C708" s="103"/>
      <c r="D708" s="103"/>
      <c r="E708" s="103"/>
      <c r="F708" s="106"/>
      <c r="G708" s="103"/>
      <c r="H708" s="103"/>
      <c r="I708" s="103"/>
      <c r="J708" s="103"/>
      <c r="K708" s="107"/>
      <c r="L708" s="103"/>
      <c r="M708" s="103"/>
      <c r="N708" s="103"/>
      <c r="O708" s="103"/>
      <c r="P708" s="103"/>
      <c r="Q708" s="103"/>
      <c r="R708" s="103"/>
      <c r="S708" s="107"/>
      <c r="T708" s="103"/>
      <c r="U708" s="107"/>
      <c r="V708" s="107"/>
      <c r="W708" s="103"/>
      <c r="X708" s="103"/>
      <c r="Y708" s="107"/>
      <c r="Z708" s="107"/>
      <c r="AA708" s="107"/>
      <c r="AB708" s="107"/>
      <c r="AC708" s="107"/>
      <c r="AD708" s="103"/>
      <c r="AE708" s="108"/>
      <c r="AF708" s="108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</row>
    <row r="709" s="105" customFormat="1" spans="1:47">
      <c r="A709" s="103"/>
      <c r="B709" s="103"/>
      <c r="C709" s="103"/>
      <c r="D709" s="103"/>
      <c r="E709" s="103"/>
      <c r="F709" s="106"/>
      <c r="G709" s="103"/>
      <c r="H709" s="103"/>
      <c r="I709" s="103"/>
      <c r="J709" s="103"/>
      <c r="K709" s="107"/>
      <c r="L709" s="103"/>
      <c r="M709" s="103"/>
      <c r="N709" s="103"/>
      <c r="O709" s="103"/>
      <c r="P709" s="103"/>
      <c r="Q709" s="103"/>
      <c r="R709" s="103"/>
      <c r="S709" s="107"/>
      <c r="T709" s="103"/>
      <c r="U709" s="107"/>
      <c r="V709" s="107"/>
      <c r="W709" s="103"/>
      <c r="X709" s="103"/>
      <c r="Y709" s="107"/>
      <c r="Z709" s="107"/>
      <c r="AA709" s="107"/>
      <c r="AB709" s="107"/>
      <c r="AC709" s="107"/>
      <c r="AD709" s="103"/>
      <c r="AE709" s="108"/>
      <c r="AF709" s="108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</row>
    <row r="710" s="105" customFormat="1" spans="1:47">
      <c r="A710" s="103"/>
      <c r="B710" s="103"/>
      <c r="C710" s="103"/>
      <c r="D710" s="103"/>
      <c r="E710" s="103"/>
      <c r="F710" s="106"/>
      <c r="G710" s="103"/>
      <c r="H710" s="103"/>
      <c r="I710" s="103"/>
      <c r="J710" s="103"/>
      <c r="K710" s="107"/>
      <c r="L710" s="103"/>
      <c r="M710" s="103"/>
      <c r="N710" s="103"/>
      <c r="O710" s="103"/>
      <c r="P710" s="103"/>
      <c r="Q710" s="103"/>
      <c r="R710" s="103"/>
      <c r="S710" s="107"/>
      <c r="T710" s="103"/>
      <c r="U710" s="107"/>
      <c r="V710" s="107"/>
      <c r="W710" s="103"/>
      <c r="X710" s="103"/>
      <c r="Y710" s="107"/>
      <c r="Z710" s="107"/>
      <c r="AA710" s="107"/>
      <c r="AB710" s="107"/>
      <c r="AC710" s="107"/>
      <c r="AD710" s="103"/>
      <c r="AE710" s="108"/>
      <c r="AF710" s="108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</row>
    <row r="711" s="105" customFormat="1" spans="1:47">
      <c r="A711" s="103"/>
      <c r="B711" s="103"/>
      <c r="C711" s="103"/>
      <c r="D711" s="103"/>
      <c r="E711" s="103"/>
      <c r="F711" s="106"/>
      <c r="G711" s="103"/>
      <c r="H711" s="103"/>
      <c r="I711" s="103"/>
      <c r="J711" s="103"/>
      <c r="K711" s="107"/>
      <c r="L711" s="103"/>
      <c r="M711" s="103"/>
      <c r="N711" s="103"/>
      <c r="O711" s="103"/>
      <c r="P711" s="103"/>
      <c r="Q711" s="103"/>
      <c r="R711" s="103"/>
      <c r="S711" s="107"/>
      <c r="T711" s="103"/>
      <c r="U711" s="107"/>
      <c r="V711" s="107"/>
      <c r="W711" s="103"/>
      <c r="X711" s="103"/>
      <c r="Y711" s="107"/>
      <c r="Z711" s="107"/>
      <c r="AA711" s="107"/>
      <c r="AB711" s="107"/>
      <c r="AC711" s="107"/>
      <c r="AD711" s="103"/>
      <c r="AE711" s="108"/>
      <c r="AF711" s="108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</row>
    <row r="712" s="105" customFormat="1" spans="1:47">
      <c r="A712" s="103"/>
      <c r="B712" s="103"/>
      <c r="C712" s="103"/>
      <c r="D712" s="103"/>
      <c r="E712" s="103"/>
      <c r="F712" s="106"/>
      <c r="G712" s="103"/>
      <c r="H712" s="103"/>
      <c r="I712" s="103"/>
      <c r="J712" s="103"/>
      <c r="K712" s="107"/>
      <c r="L712" s="103"/>
      <c r="M712" s="103"/>
      <c r="N712" s="103"/>
      <c r="O712" s="103"/>
      <c r="P712" s="103"/>
      <c r="Q712" s="103"/>
      <c r="R712" s="103"/>
      <c r="S712" s="107"/>
      <c r="T712" s="103"/>
      <c r="U712" s="107"/>
      <c r="V712" s="107"/>
      <c r="W712" s="103"/>
      <c r="X712" s="103"/>
      <c r="Y712" s="107"/>
      <c r="Z712" s="107"/>
      <c r="AA712" s="107"/>
      <c r="AB712" s="107"/>
      <c r="AC712" s="107"/>
      <c r="AD712" s="103"/>
      <c r="AE712" s="108"/>
      <c r="AF712" s="108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</row>
    <row r="713" s="105" customFormat="1" spans="1:47">
      <c r="A713" s="103"/>
      <c r="B713" s="103"/>
      <c r="C713" s="103"/>
      <c r="D713" s="103"/>
      <c r="E713" s="103"/>
      <c r="F713" s="106"/>
      <c r="G713" s="103"/>
      <c r="H713" s="103"/>
      <c r="I713" s="103"/>
      <c r="J713" s="103"/>
      <c r="K713" s="107"/>
      <c r="L713" s="103"/>
      <c r="M713" s="103"/>
      <c r="N713" s="103"/>
      <c r="O713" s="103"/>
      <c r="P713" s="103"/>
      <c r="Q713" s="103"/>
      <c r="R713" s="103"/>
      <c r="S713" s="107"/>
      <c r="T713" s="103"/>
      <c r="U713" s="107"/>
      <c r="V713" s="107"/>
      <c r="W713" s="103"/>
      <c r="X713" s="103"/>
      <c r="Y713" s="107"/>
      <c r="Z713" s="107"/>
      <c r="AA713" s="107"/>
      <c r="AB713" s="107"/>
      <c r="AC713" s="107"/>
      <c r="AD713" s="103"/>
      <c r="AE713" s="108"/>
      <c r="AF713" s="108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</row>
    <row r="714" s="105" customFormat="1" spans="1:47">
      <c r="A714" s="103"/>
      <c r="B714" s="103"/>
      <c r="C714" s="103"/>
      <c r="D714" s="103"/>
      <c r="E714" s="103"/>
      <c r="F714" s="106"/>
      <c r="G714" s="103"/>
      <c r="H714" s="103"/>
      <c r="I714" s="103"/>
      <c r="J714" s="103"/>
      <c r="K714" s="107"/>
      <c r="L714" s="103"/>
      <c r="M714" s="103"/>
      <c r="N714" s="103"/>
      <c r="O714" s="103"/>
      <c r="P714" s="103"/>
      <c r="Q714" s="103"/>
      <c r="R714" s="103"/>
      <c r="S714" s="107"/>
      <c r="T714" s="103"/>
      <c r="U714" s="107"/>
      <c r="V714" s="107"/>
      <c r="W714" s="103"/>
      <c r="X714" s="103"/>
      <c r="Y714" s="107"/>
      <c r="Z714" s="107"/>
      <c r="AA714" s="107"/>
      <c r="AB714" s="107"/>
      <c r="AC714" s="107"/>
      <c r="AD714" s="103"/>
      <c r="AE714" s="108"/>
      <c r="AF714" s="108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</row>
    <row r="715" s="105" customFormat="1" spans="1:47">
      <c r="A715" s="103"/>
      <c r="B715" s="103"/>
      <c r="C715" s="103"/>
      <c r="D715" s="103"/>
      <c r="E715" s="103"/>
      <c r="F715" s="106"/>
      <c r="G715" s="103"/>
      <c r="H715" s="103"/>
      <c r="I715" s="103"/>
      <c r="J715" s="103"/>
      <c r="K715" s="107"/>
      <c r="L715" s="103"/>
      <c r="M715" s="103"/>
      <c r="N715" s="103"/>
      <c r="O715" s="103"/>
      <c r="P715" s="103"/>
      <c r="Q715" s="103"/>
      <c r="R715" s="103"/>
      <c r="S715" s="107"/>
      <c r="T715" s="103"/>
      <c r="U715" s="107"/>
      <c r="V715" s="107"/>
      <c r="W715" s="103"/>
      <c r="X715" s="103"/>
      <c r="Y715" s="107"/>
      <c r="Z715" s="107"/>
      <c r="AA715" s="107"/>
      <c r="AB715" s="107"/>
      <c r="AC715" s="107"/>
      <c r="AD715" s="103"/>
      <c r="AE715" s="108"/>
      <c r="AF715" s="108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</row>
    <row r="716" s="105" customFormat="1" spans="1:47">
      <c r="A716" s="103"/>
      <c r="B716" s="103"/>
      <c r="C716" s="103"/>
      <c r="D716" s="103"/>
      <c r="E716" s="103"/>
      <c r="F716" s="106"/>
      <c r="G716" s="103"/>
      <c r="H716" s="103"/>
      <c r="I716" s="103"/>
      <c r="J716" s="103"/>
      <c r="K716" s="107"/>
      <c r="L716" s="103"/>
      <c r="M716" s="103"/>
      <c r="N716" s="103"/>
      <c r="O716" s="103"/>
      <c r="P716" s="103"/>
      <c r="Q716" s="103"/>
      <c r="R716" s="103"/>
      <c r="S716" s="107"/>
      <c r="T716" s="103"/>
      <c r="U716" s="107"/>
      <c r="V716" s="107"/>
      <c r="W716" s="103"/>
      <c r="X716" s="103"/>
      <c r="Y716" s="107"/>
      <c r="Z716" s="107"/>
      <c r="AA716" s="107"/>
      <c r="AB716" s="107"/>
      <c r="AC716" s="107"/>
      <c r="AD716" s="103"/>
      <c r="AE716" s="108"/>
      <c r="AF716" s="108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</row>
    <row r="717" s="105" customFormat="1" spans="1:47">
      <c r="A717" s="103"/>
      <c r="B717" s="103"/>
      <c r="C717" s="103"/>
      <c r="D717" s="103"/>
      <c r="E717" s="103"/>
      <c r="F717" s="106"/>
      <c r="G717" s="103"/>
      <c r="H717" s="103"/>
      <c r="I717" s="103"/>
      <c r="J717" s="103"/>
      <c r="K717" s="107"/>
      <c r="L717" s="103"/>
      <c r="M717" s="103"/>
      <c r="N717" s="103"/>
      <c r="O717" s="103"/>
      <c r="P717" s="103"/>
      <c r="Q717" s="103"/>
      <c r="R717" s="103"/>
      <c r="S717" s="107"/>
      <c r="T717" s="103"/>
      <c r="U717" s="107"/>
      <c r="V717" s="107"/>
      <c r="W717" s="103"/>
      <c r="X717" s="103"/>
      <c r="Y717" s="107"/>
      <c r="Z717" s="107"/>
      <c r="AA717" s="107"/>
      <c r="AB717" s="107"/>
      <c r="AC717" s="107"/>
      <c r="AD717" s="103"/>
      <c r="AE717" s="108"/>
      <c r="AF717" s="108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</row>
    <row r="718" s="105" customFormat="1" spans="1:47">
      <c r="A718" s="103"/>
      <c r="B718" s="103"/>
      <c r="C718" s="103"/>
      <c r="D718" s="103"/>
      <c r="E718" s="103"/>
      <c r="F718" s="106"/>
      <c r="G718" s="103"/>
      <c r="H718" s="103"/>
      <c r="I718" s="103"/>
      <c r="J718" s="103"/>
      <c r="K718" s="107"/>
      <c r="L718" s="103"/>
      <c r="M718" s="103"/>
      <c r="N718" s="103"/>
      <c r="O718" s="103"/>
      <c r="P718" s="103"/>
      <c r="Q718" s="103"/>
      <c r="R718" s="103"/>
      <c r="S718" s="107"/>
      <c r="T718" s="103"/>
      <c r="U718" s="107"/>
      <c r="V718" s="107"/>
      <c r="W718" s="103"/>
      <c r="X718" s="103"/>
      <c r="Y718" s="107"/>
      <c r="Z718" s="107"/>
      <c r="AA718" s="107"/>
      <c r="AB718" s="107"/>
      <c r="AC718" s="107"/>
      <c r="AD718" s="103"/>
      <c r="AE718" s="108"/>
      <c r="AF718" s="108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</row>
    <row r="719" s="105" customFormat="1" spans="1:47">
      <c r="A719" s="103"/>
      <c r="B719" s="103"/>
      <c r="C719" s="103"/>
      <c r="D719" s="103"/>
      <c r="E719" s="103"/>
      <c r="F719" s="106"/>
      <c r="G719" s="103"/>
      <c r="H719" s="103"/>
      <c r="I719" s="103"/>
      <c r="J719" s="103"/>
      <c r="K719" s="107"/>
      <c r="L719" s="103"/>
      <c r="M719" s="103"/>
      <c r="N719" s="103"/>
      <c r="O719" s="103"/>
      <c r="P719" s="103"/>
      <c r="Q719" s="103"/>
      <c r="R719" s="103"/>
      <c r="S719" s="107"/>
      <c r="T719" s="103"/>
      <c r="U719" s="107"/>
      <c r="V719" s="107"/>
      <c r="W719" s="103"/>
      <c r="X719" s="103"/>
      <c r="Y719" s="107"/>
      <c r="Z719" s="107"/>
      <c r="AA719" s="107"/>
      <c r="AB719" s="107"/>
      <c r="AC719" s="107"/>
      <c r="AD719" s="103"/>
      <c r="AE719" s="108"/>
      <c r="AF719" s="108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</row>
    <row r="720" s="105" customFormat="1" spans="1:47">
      <c r="A720" s="103"/>
      <c r="B720" s="103"/>
      <c r="C720" s="103"/>
      <c r="D720" s="103"/>
      <c r="E720" s="103"/>
      <c r="F720" s="106"/>
      <c r="G720" s="103"/>
      <c r="H720" s="103"/>
      <c r="I720" s="103"/>
      <c r="J720" s="103"/>
      <c r="K720" s="107"/>
      <c r="L720" s="103"/>
      <c r="M720" s="103"/>
      <c r="N720" s="103"/>
      <c r="O720" s="103"/>
      <c r="P720" s="103"/>
      <c r="Q720" s="103"/>
      <c r="R720" s="103"/>
      <c r="S720" s="107"/>
      <c r="T720" s="103"/>
      <c r="U720" s="107"/>
      <c r="V720" s="107"/>
      <c r="W720" s="103"/>
      <c r="X720" s="103"/>
      <c r="Y720" s="107"/>
      <c r="Z720" s="107"/>
      <c r="AA720" s="107"/>
      <c r="AB720" s="107"/>
      <c r="AC720" s="107"/>
      <c r="AD720" s="103"/>
      <c r="AE720" s="108"/>
      <c r="AF720" s="108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</row>
    <row r="721" s="105" customFormat="1" spans="1:47">
      <c r="A721" s="103"/>
      <c r="B721" s="103"/>
      <c r="C721" s="103"/>
      <c r="D721" s="103"/>
      <c r="E721" s="103"/>
      <c r="F721" s="106"/>
      <c r="G721" s="103"/>
      <c r="H721" s="103"/>
      <c r="I721" s="103"/>
      <c r="J721" s="103"/>
      <c r="K721" s="107"/>
      <c r="L721" s="103"/>
      <c r="M721" s="103"/>
      <c r="N721" s="103"/>
      <c r="O721" s="103"/>
      <c r="P721" s="103"/>
      <c r="Q721" s="103"/>
      <c r="R721" s="103"/>
      <c r="S721" s="107"/>
      <c r="T721" s="103"/>
      <c r="U721" s="107"/>
      <c r="V721" s="107"/>
      <c r="W721" s="103"/>
      <c r="X721" s="103"/>
      <c r="Y721" s="107"/>
      <c r="Z721" s="107"/>
      <c r="AA721" s="107"/>
      <c r="AB721" s="107"/>
      <c r="AC721" s="107"/>
      <c r="AD721" s="103"/>
      <c r="AE721" s="108"/>
      <c r="AF721" s="108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</row>
    <row r="722" s="105" customFormat="1" spans="1:47">
      <c r="A722" s="103"/>
      <c r="B722" s="103"/>
      <c r="C722" s="103"/>
      <c r="D722" s="103"/>
      <c r="E722" s="103"/>
      <c r="F722" s="106"/>
      <c r="G722" s="103"/>
      <c r="H722" s="103"/>
      <c r="I722" s="103"/>
      <c r="J722" s="103"/>
      <c r="K722" s="107"/>
      <c r="L722" s="103"/>
      <c r="M722" s="103"/>
      <c r="N722" s="103"/>
      <c r="O722" s="103"/>
      <c r="P722" s="103"/>
      <c r="Q722" s="103"/>
      <c r="R722" s="103"/>
      <c r="S722" s="107"/>
      <c r="T722" s="103"/>
      <c r="U722" s="107"/>
      <c r="V722" s="107"/>
      <c r="W722" s="103"/>
      <c r="X722" s="103"/>
      <c r="Y722" s="107"/>
      <c r="Z722" s="107"/>
      <c r="AA722" s="107"/>
      <c r="AB722" s="107"/>
      <c r="AC722" s="107"/>
      <c r="AD722" s="103"/>
      <c r="AE722" s="108"/>
      <c r="AF722" s="108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</row>
    <row r="723" s="105" customFormat="1" spans="1:47">
      <c r="A723" s="103"/>
      <c r="B723" s="103"/>
      <c r="C723" s="103"/>
      <c r="D723" s="103"/>
      <c r="E723" s="103"/>
      <c r="F723" s="106"/>
      <c r="G723" s="103"/>
      <c r="H723" s="103"/>
      <c r="I723" s="103"/>
      <c r="J723" s="103"/>
      <c r="K723" s="107"/>
      <c r="L723" s="103"/>
      <c r="M723" s="103"/>
      <c r="N723" s="103"/>
      <c r="O723" s="103"/>
      <c r="P723" s="103"/>
      <c r="Q723" s="103"/>
      <c r="R723" s="103"/>
      <c r="S723" s="107"/>
      <c r="T723" s="103"/>
      <c r="U723" s="107"/>
      <c r="V723" s="107"/>
      <c r="W723" s="103"/>
      <c r="X723" s="103"/>
      <c r="Y723" s="107"/>
      <c r="Z723" s="107"/>
      <c r="AA723" s="107"/>
      <c r="AB723" s="107"/>
      <c r="AC723" s="107"/>
      <c r="AD723" s="103"/>
      <c r="AE723" s="108"/>
      <c r="AF723" s="108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</row>
    <row r="724" s="105" customFormat="1" spans="1:47">
      <c r="A724" s="103"/>
      <c r="B724" s="103"/>
      <c r="C724" s="103"/>
      <c r="D724" s="103"/>
      <c r="E724" s="103"/>
      <c r="F724" s="106"/>
      <c r="G724" s="103"/>
      <c r="H724" s="103"/>
      <c r="I724" s="103"/>
      <c r="J724" s="103"/>
      <c r="K724" s="107"/>
      <c r="L724" s="103"/>
      <c r="M724" s="103"/>
      <c r="N724" s="103"/>
      <c r="O724" s="103"/>
      <c r="P724" s="103"/>
      <c r="Q724" s="103"/>
      <c r="R724" s="103"/>
      <c r="S724" s="107"/>
      <c r="T724" s="103"/>
      <c r="U724" s="107"/>
      <c r="V724" s="107"/>
      <c r="W724" s="103"/>
      <c r="X724" s="103"/>
      <c r="Y724" s="107"/>
      <c r="Z724" s="107"/>
      <c r="AA724" s="107"/>
      <c r="AB724" s="107"/>
      <c r="AC724" s="107"/>
      <c r="AD724" s="103"/>
      <c r="AE724" s="108"/>
      <c r="AF724" s="108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</row>
    <row r="725" s="105" customFormat="1" spans="1:47">
      <c r="A725" s="103"/>
      <c r="B725" s="103"/>
      <c r="C725" s="103"/>
      <c r="D725" s="103"/>
      <c r="E725" s="103"/>
      <c r="F725" s="106"/>
      <c r="G725" s="103"/>
      <c r="H725" s="103"/>
      <c r="I725" s="103"/>
      <c r="J725" s="103"/>
      <c r="K725" s="107"/>
      <c r="L725" s="103"/>
      <c r="M725" s="103"/>
      <c r="N725" s="103"/>
      <c r="O725" s="103"/>
      <c r="P725" s="103"/>
      <c r="Q725" s="103"/>
      <c r="R725" s="103"/>
      <c r="S725" s="107"/>
      <c r="T725" s="103"/>
      <c r="U725" s="107"/>
      <c r="V725" s="107"/>
      <c r="W725" s="103"/>
      <c r="X725" s="103"/>
      <c r="Y725" s="107"/>
      <c r="Z725" s="107"/>
      <c r="AA725" s="107"/>
      <c r="AB725" s="107"/>
      <c r="AC725" s="107"/>
      <c r="AD725" s="103"/>
      <c r="AE725" s="108"/>
      <c r="AF725" s="108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</row>
    <row r="726" s="105" customFormat="1" spans="1:47">
      <c r="A726" s="103"/>
      <c r="B726" s="103"/>
      <c r="C726" s="103"/>
      <c r="D726" s="103"/>
      <c r="E726" s="103"/>
      <c r="F726" s="106"/>
      <c r="G726" s="103"/>
      <c r="H726" s="103"/>
      <c r="I726" s="103"/>
      <c r="J726" s="103"/>
      <c r="K726" s="107"/>
      <c r="L726" s="103"/>
      <c r="M726" s="103"/>
      <c r="N726" s="103"/>
      <c r="O726" s="103"/>
      <c r="P726" s="103"/>
      <c r="Q726" s="103"/>
      <c r="R726" s="103"/>
      <c r="S726" s="107"/>
      <c r="T726" s="103"/>
      <c r="U726" s="107"/>
      <c r="V726" s="107"/>
      <c r="W726" s="103"/>
      <c r="X726" s="103"/>
      <c r="Y726" s="107"/>
      <c r="Z726" s="107"/>
      <c r="AA726" s="107"/>
      <c r="AB726" s="107"/>
      <c r="AC726" s="107"/>
      <c r="AD726" s="103"/>
      <c r="AE726" s="108"/>
      <c r="AF726" s="108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</row>
    <row r="727" s="105" customFormat="1" spans="1:47">
      <c r="A727" s="103"/>
      <c r="B727" s="103"/>
      <c r="C727" s="103"/>
      <c r="D727" s="103"/>
      <c r="E727" s="103"/>
      <c r="F727" s="106"/>
      <c r="G727" s="103"/>
      <c r="H727" s="103"/>
      <c r="I727" s="103"/>
      <c r="J727" s="103"/>
      <c r="K727" s="107"/>
      <c r="L727" s="103"/>
      <c r="M727" s="103"/>
      <c r="N727" s="103"/>
      <c r="O727" s="103"/>
      <c r="P727" s="103"/>
      <c r="Q727" s="103"/>
      <c r="R727" s="103"/>
      <c r="S727" s="107"/>
      <c r="T727" s="103"/>
      <c r="U727" s="107"/>
      <c r="V727" s="107"/>
      <c r="W727" s="103"/>
      <c r="X727" s="103"/>
      <c r="Y727" s="107"/>
      <c r="Z727" s="107"/>
      <c r="AA727" s="107"/>
      <c r="AB727" s="107"/>
      <c r="AC727" s="107"/>
      <c r="AD727" s="103"/>
      <c r="AE727" s="108"/>
      <c r="AF727" s="108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</row>
    <row r="728" s="105" customFormat="1" spans="1:47">
      <c r="A728" s="103"/>
      <c r="B728" s="103"/>
      <c r="C728" s="103"/>
      <c r="D728" s="103"/>
      <c r="E728" s="103"/>
      <c r="F728" s="106"/>
      <c r="G728" s="103"/>
      <c r="H728" s="103"/>
      <c r="I728" s="103"/>
      <c r="J728" s="103"/>
      <c r="K728" s="107"/>
      <c r="L728" s="103"/>
      <c r="M728" s="103"/>
      <c r="N728" s="103"/>
      <c r="O728" s="103"/>
      <c r="P728" s="103"/>
      <c r="Q728" s="103"/>
      <c r="R728" s="103"/>
      <c r="S728" s="107"/>
      <c r="T728" s="103"/>
      <c r="U728" s="107"/>
      <c r="V728" s="107"/>
      <c r="W728" s="103"/>
      <c r="X728" s="103"/>
      <c r="Y728" s="107"/>
      <c r="Z728" s="107"/>
      <c r="AA728" s="107"/>
      <c r="AB728" s="107"/>
      <c r="AC728" s="107"/>
      <c r="AD728" s="103"/>
      <c r="AE728" s="108"/>
      <c r="AF728" s="108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</row>
    <row r="729" s="105" customFormat="1" spans="1:47">
      <c r="A729" s="103"/>
      <c r="B729" s="103"/>
      <c r="C729" s="103"/>
      <c r="D729" s="103"/>
      <c r="E729" s="103"/>
      <c r="F729" s="106"/>
      <c r="G729" s="103"/>
      <c r="H729" s="103"/>
      <c r="I729" s="103"/>
      <c r="J729" s="103"/>
      <c r="K729" s="107"/>
      <c r="L729" s="103"/>
      <c r="M729" s="103"/>
      <c r="N729" s="103"/>
      <c r="O729" s="103"/>
      <c r="P729" s="103"/>
      <c r="Q729" s="103"/>
      <c r="R729" s="103"/>
      <c r="S729" s="107"/>
      <c r="T729" s="103"/>
      <c r="U729" s="107"/>
      <c r="V729" s="107"/>
      <c r="W729" s="103"/>
      <c r="X729" s="103"/>
      <c r="Y729" s="107"/>
      <c r="Z729" s="107"/>
      <c r="AA729" s="107"/>
      <c r="AB729" s="107"/>
      <c r="AC729" s="107"/>
      <c r="AD729" s="103"/>
      <c r="AE729" s="108"/>
      <c r="AF729" s="108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3"/>
    </row>
    <row r="730" s="105" customFormat="1" spans="1:47">
      <c r="A730" s="103"/>
      <c r="B730" s="103"/>
      <c r="C730" s="103"/>
      <c r="D730" s="103"/>
      <c r="E730" s="103"/>
      <c r="F730" s="106"/>
      <c r="G730" s="103"/>
      <c r="H730" s="103"/>
      <c r="I730" s="103"/>
      <c r="J730" s="103"/>
      <c r="K730" s="107"/>
      <c r="L730" s="103"/>
      <c r="M730" s="103"/>
      <c r="N730" s="103"/>
      <c r="O730" s="103"/>
      <c r="P730" s="103"/>
      <c r="Q730" s="103"/>
      <c r="R730" s="103"/>
      <c r="S730" s="107"/>
      <c r="T730" s="103"/>
      <c r="U730" s="107"/>
      <c r="V730" s="107"/>
      <c r="W730" s="103"/>
      <c r="X730" s="103"/>
      <c r="Y730" s="107"/>
      <c r="Z730" s="107"/>
      <c r="AA730" s="107"/>
      <c r="AB730" s="107"/>
      <c r="AC730" s="107"/>
      <c r="AD730" s="103"/>
      <c r="AE730" s="108"/>
      <c r="AF730" s="108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</row>
    <row r="731" s="105" customFormat="1" spans="1:47">
      <c r="A731" s="103"/>
      <c r="B731" s="103"/>
      <c r="C731" s="103"/>
      <c r="D731" s="103"/>
      <c r="E731" s="103"/>
      <c r="F731" s="106"/>
      <c r="G731" s="103"/>
      <c r="H731" s="103"/>
      <c r="I731" s="103"/>
      <c r="J731" s="103"/>
      <c r="K731" s="107"/>
      <c r="L731" s="103"/>
      <c r="M731" s="103"/>
      <c r="N731" s="103"/>
      <c r="O731" s="103"/>
      <c r="P731" s="103"/>
      <c r="Q731" s="103"/>
      <c r="R731" s="103"/>
      <c r="S731" s="107"/>
      <c r="T731" s="103"/>
      <c r="U731" s="107"/>
      <c r="V731" s="107"/>
      <c r="W731" s="103"/>
      <c r="X731" s="103"/>
      <c r="Y731" s="107"/>
      <c r="Z731" s="107"/>
      <c r="AA731" s="107"/>
      <c r="AB731" s="107"/>
      <c r="AC731" s="107"/>
      <c r="AD731" s="103"/>
      <c r="AE731" s="108"/>
      <c r="AF731" s="108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</row>
    <row r="732" s="105" customFormat="1" spans="1:47">
      <c r="A732" s="103"/>
      <c r="B732" s="103"/>
      <c r="C732" s="103"/>
      <c r="D732" s="103"/>
      <c r="E732" s="103"/>
      <c r="F732" s="106"/>
      <c r="G732" s="103"/>
      <c r="H732" s="103"/>
      <c r="I732" s="103"/>
      <c r="J732" s="103"/>
      <c r="K732" s="107"/>
      <c r="L732" s="103"/>
      <c r="M732" s="103"/>
      <c r="N732" s="103"/>
      <c r="O732" s="103"/>
      <c r="P732" s="103"/>
      <c r="Q732" s="103"/>
      <c r="R732" s="103"/>
      <c r="S732" s="107"/>
      <c r="T732" s="103"/>
      <c r="U732" s="107"/>
      <c r="V732" s="107"/>
      <c r="W732" s="103"/>
      <c r="X732" s="103"/>
      <c r="Y732" s="107"/>
      <c r="Z732" s="107"/>
      <c r="AA732" s="107"/>
      <c r="AB732" s="107"/>
      <c r="AC732" s="107"/>
      <c r="AD732" s="103"/>
      <c r="AE732" s="108"/>
      <c r="AF732" s="108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</row>
    <row r="733" s="105" customFormat="1" spans="1:47">
      <c r="A733" s="103"/>
      <c r="B733" s="103"/>
      <c r="C733" s="103"/>
      <c r="D733" s="103"/>
      <c r="E733" s="103"/>
      <c r="F733" s="106"/>
      <c r="G733" s="103"/>
      <c r="H733" s="103"/>
      <c r="I733" s="103"/>
      <c r="J733" s="103"/>
      <c r="K733" s="107"/>
      <c r="L733" s="103"/>
      <c r="M733" s="103"/>
      <c r="N733" s="103"/>
      <c r="O733" s="103"/>
      <c r="P733" s="103"/>
      <c r="Q733" s="103"/>
      <c r="R733" s="103"/>
      <c r="S733" s="107"/>
      <c r="T733" s="103"/>
      <c r="U733" s="107"/>
      <c r="V733" s="107"/>
      <c r="W733" s="103"/>
      <c r="X733" s="103"/>
      <c r="Y733" s="107"/>
      <c r="Z733" s="107"/>
      <c r="AA733" s="107"/>
      <c r="AB733" s="107"/>
      <c r="AC733" s="107"/>
      <c r="AD733" s="103"/>
      <c r="AE733" s="108"/>
      <c r="AF733" s="108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</row>
    <row r="734" s="105" customFormat="1" spans="1:47">
      <c r="A734" s="103"/>
      <c r="B734" s="103"/>
      <c r="C734" s="103"/>
      <c r="D734" s="103"/>
      <c r="E734" s="103"/>
      <c r="F734" s="106"/>
      <c r="G734" s="103"/>
      <c r="H734" s="103"/>
      <c r="I734" s="103"/>
      <c r="J734" s="103"/>
      <c r="K734" s="107"/>
      <c r="L734" s="103"/>
      <c r="M734" s="103"/>
      <c r="N734" s="103"/>
      <c r="O734" s="103"/>
      <c r="P734" s="103"/>
      <c r="Q734" s="103"/>
      <c r="R734" s="103"/>
      <c r="S734" s="107"/>
      <c r="T734" s="103"/>
      <c r="U734" s="107"/>
      <c r="V734" s="107"/>
      <c r="W734" s="103"/>
      <c r="X734" s="103"/>
      <c r="Y734" s="107"/>
      <c r="Z734" s="107"/>
      <c r="AA734" s="107"/>
      <c r="AB734" s="107"/>
      <c r="AC734" s="107"/>
      <c r="AD734" s="103"/>
      <c r="AE734" s="108"/>
      <c r="AF734" s="108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</row>
    <row r="735" s="105" customFormat="1" spans="1:47">
      <c r="A735" s="103"/>
      <c r="B735" s="103"/>
      <c r="C735" s="103"/>
      <c r="D735" s="103"/>
      <c r="E735" s="103"/>
      <c r="F735" s="106"/>
      <c r="G735" s="103"/>
      <c r="H735" s="103"/>
      <c r="I735" s="103"/>
      <c r="J735" s="103"/>
      <c r="K735" s="107"/>
      <c r="L735" s="103"/>
      <c r="M735" s="103"/>
      <c r="N735" s="103"/>
      <c r="O735" s="103"/>
      <c r="P735" s="103"/>
      <c r="Q735" s="103"/>
      <c r="R735" s="103"/>
      <c r="S735" s="107"/>
      <c r="T735" s="103"/>
      <c r="U735" s="107"/>
      <c r="V735" s="107"/>
      <c r="W735" s="103"/>
      <c r="X735" s="103"/>
      <c r="Y735" s="107"/>
      <c r="Z735" s="107"/>
      <c r="AA735" s="107"/>
      <c r="AB735" s="107"/>
      <c r="AC735" s="107"/>
      <c r="AD735" s="103"/>
      <c r="AE735" s="108"/>
      <c r="AF735" s="108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3"/>
    </row>
    <row r="736" s="105" customFormat="1" spans="1:47">
      <c r="A736" s="103"/>
      <c r="B736" s="103"/>
      <c r="C736" s="103"/>
      <c r="D736" s="103"/>
      <c r="E736" s="103"/>
      <c r="F736" s="106"/>
      <c r="G736" s="103"/>
      <c r="H736" s="103"/>
      <c r="I736" s="103"/>
      <c r="J736" s="103"/>
      <c r="K736" s="107"/>
      <c r="L736" s="103"/>
      <c r="M736" s="103"/>
      <c r="N736" s="103"/>
      <c r="O736" s="103"/>
      <c r="P736" s="103"/>
      <c r="Q736" s="103"/>
      <c r="R736" s="103"/>
      <c r="S736" s="107"/>
      <c r="T736" s="103"/>
      <c r="U736" s="107"/>
      <c r="V736" s="107"/>
      <c r="W736" s="103"/>
      <c r="X736" s="103"/>
      <c r="Y736" s="107"/>
      <c r="Z736" s="107"/>
      <c r="AA736" s="107"/>
      <c r="AB736" s="107"/>
      <c r="AC736" s="107"/>
      <c r="AD736" s="103"/>
      <c r="AE736" s="108"/>
      <c r="AF736" s="108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3"/>
    </row>
    <row r="737" s="105" customFormat="1" spans="1:47">
      <c r="A737" s="103"/>
      <c r="B737" s="103"/>
      <c r="C737" s="103"/>
      <c r="D737" s="103"/>
      <c r="E737" s="103"/>
      <c r="F737" s="106"/>
      <c r="G737" s="103"/>
      <c r="H737" s="103"/>
      <c r="I737" s="103"/>
      <c r="J737" s="103"/>
      <c r="K737" s="107"/>
      <c r="L737" s="103"/>
      <c r="M737" s="103"/>
      <c r="N737" s="103"/>
      <c r="O737" s="103"/>
      <c r="P737" s="103"/>
      <c r="Q737" s="103"/>
      <c r="R737" s="103"/>
      <c r="S737" s="107"/>
      <c r="T737" s="103"/>
      <c r="U737" s="107"/>
      <c r="V737" s="107"/>
      <c r="W737" s="103"/>
      <c r="X737" s="103"/>
      <c r="Y737" s="107"/>
      <c r="Z737" s="107"/>
      <c r="AA737" s="107"/>
      <c r="AB737" s="107"/>
      <c r="AC737" s="107"/>
      <c r="AD737" s="103"/>
      <c r="AE737" s="108"/>
      <c r="AF737" s="108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3"/>
    </row>
    <row r="738" s="105" customFormat="1" spans="1:47">
      <c r="A738" s="103"/>
      <c r="B738" s="103"/>
      <c r="C738" s="103"/>
      <c r="D738" s="103"/>
      <c r="E738" s="103"/>
      <c r="F738" s="106"/>
      <c r="G738" s="103"/>
      <c r="H738" s="103"/>
      <c r="I738" s="103"/>
      <c r="J738" s="103"/>
      <c r="K738" s="107"/>
      <c r="L738" s="103"/>
      <c r="M738" s="103"/>
      <c r="N738" s="103"/>
      <c r="O738" s="103"/>
      <c r="P738" s="103"/>
      <c r="Q738" s="103"/>
      <c r="R738" s="103"/>
      <c r="S738" s="107"/>
      <c r="T738" s="103"/>
      <c r="U738" s="107"/>
      <c r="V738" s="107"/>
      <c r="W738" s="103"/>
      <c r="X738" s="103"/>
      <c r="Y738" s="107"/>
      <c r="Z738" s="107"/>
      <c r="AA738" s="107"/>
      <c r="AB738" s="107"/>
      <c r="AC738" s="107"/>
      <c r="AD738" s="103"/>
      <c r="AE738" s="108"/>
      <c r="AF738" s="108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3"/>
    </row>
    <row r="739" s="105" customFormat="1" spans="1:47">
      <c r="A739" s="103"/>
      <c r="B739" s="103"/>
      <c r="C739" s="103"/>
      <c r="D739" s="103"/>
      <c r="E739" s="103"/>
      <c r="F739" s="106"/>
      <c r="G739" s="103"/>
      <c r="H739" s="103"/>
      <c r="I739" s="103"/>
      <c r="J739" s="103"/>
      <c r="K739" s="107"/>
      <c r="L739" s="103"/>
      <c r="M739" s="103"/>
      <c r="N739" s="103"/>
      <c r="O739" s="103"/>
      <c r="P739" s="103"/>
      <c r="Q739" s="103"/>
      <c r="R739" s="103"/>
      <c r="S739" s="107"/>
      <c r="T739" s="103"/>
      <c r="U739" s="107"/>
      <c r="V739" s="107"/>
      <c r="W739" s="103"/>
      <c r="X739" s="103"/>
      <c r="Y739" s="107"/>
      <c r="Z739" s="107"/>
      <c r="AA739" s="107"/>
      <c r="AB739" s="107"/>
      <c r="AC739" s="107"/>
      <c r="AD739" s="103"/>
      <c r="AE739" s="108"/>
      <c r="AF739" s="108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3"/>
    </row>
    <row r="740" s="105" customFormat="1" spans="1:47">
      <c r="A740" s="103"/>
      <c r="B740" s="103"/>
      <c r="C740" s="103"/>
      <c r="D740" s="103"/>
      <c r="E740" s="103"/>
      <c r="F740" s="106"/>
      <c r="G740" s="103"/>
      <c r="H740" s="103"/>
      <c r="I740" s="103"/>
      <c r="J740" s="103"/>
      <c r="K740" s="107"/>
      <c r="L740" s="103"/>
      <c r="M740" s="103"/>
      <c r="N740" s="103"/>
      <c r="O740" s="103"/>
      <c r="P740" s="103"/>
      <c r="Q740" s="103"/>
      <c r="R740" s="103"/>
      <c r="S740" s="107"/>
      <c r="T740" s="103"/>
      <c r="U740" s="107"/>
      <c r="V740" s="107"/>
      <c r="W740" s="103"/>
      <c r="X740" s="103"/>
      <c r="Y740" s="107"/>
      <c r="Z740" s="107"/>
      <c r="AA740" s="107"/>
      <c r="AB740" s="107"/>
      <c r="AC740" s="107"/>
      <c r="AD740" s="103"/>
      <c r="AE740" s="108"/>
      <c r="AF740" s="108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3"/>
    </row>
    <row r="741" s="105" customFormat="1" spans="1:47">
      <c r="A741" s="103"/>
      <c r="B741" s="103"/>
      <c r="C741" s="103"/>
      <c r="D741" s="103"/>
      <c r="E741" s="103"/>
      <c r="F741" s="106"/>
      <c r="G741" s="103"/>
      <c r="H741" s="103"/>
      <c r="I741" s="103"/>
      <c r="J741" s="103"/>
      <c r="K741" s="107"/>
      <c r="L741" s="103"/>
      <c r="M741" s="103"/>
      <c r="N741" s="103"/>
      <c r="O741" s="103"/>
      <c r="P741" s="103"/>
      <c r="Q741" s="103"/>
      <c r="R741" s="103"/>
      <c r="S741" s="107"/>
      <c r="T741" s="103"/>
      <c r="U741" s="107"/>
      <c r="V741" s="107"/>
      <c r="W741" s="103"/>
      <c r="X741" s="103"/>
      <c r="Y741" s="107"/>
      <c r="Z741" s="107"/>
      <c r="AA741" s="107"/>
      <c r="AB741" s="107"/>
      <c r="AC741" s="107"/>
      <c r="AD741" s="103"/>
      <c r="AE741" s="108"/>
      <c r="AF741" s="108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  <c r="AU741" s="103"/>
    </row>
    <row r="742" s="105" customFormat="1" spans="1:47">
      <c r="A742" s="103"/>
      <c r="B742" s="103"/>
      <c r="C742" s="103"/>
      <c r="D742" s="103"/>
      <c r="E742" s="103"/>
      <c r="F742" s="106"/>
      <c r="G742" s="103"/>
      <c r="H742" s="103"/>
      <c r="I742" s="103"/>
      <c r="J742" s="103"/>
      <c r="K742" s="107"/>
      <c r="L742" s="103"/>
      <c r="M742" s="103"/>
      <c r="N742" s="103"/>
      <c r="O742" s="103"/>
      <c r="P742" s="103"/>
      <c r="Q742" s="103"/>
      <c r="R742" s="103"/>
      <c r="S742" s="107"/>
      <c r="T742" s="103"/>
      <c r="U742" s="107"/>
      <c r="V742" s="107"/>
      <c r="W742" s="103"/>
      <c r="X742" s="103"/>
      <c r="Y742" s="107"/>
      <c r="Z742" s="107"/>
      <c r="AA742" s="107"/>
      <c r="AB742" s="107"/>
      <c r="AC742" s="107"/>
      <c r="AD742" s="103"/>
      <c r="AE742" s="108"/>
      <c r="AF742" s="108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  <c r="AU742" s="103"/>
    </row>
    <row r="743" s="105" customFormat="1" spans="1:47">
      <c r="A743" s="103"/>
      <c r="B743" s="103"/>
      <c r="C743" s="103"/>
      <c r="D743" s="103"/>
      <c r="E743" s="103"/>
      <c r="F743" s="106"/>
      <c r="G743" s="103"/>
      <c r="H743" s="103"/>
      <c r="I743" s="103"/>
      <c r="J743" s="103"/>
      <c r="K743" s="107"/>
      <c r="L743" s="103"/>
      <c r="M743" s="103"/>
      <c r="N743" s="103"/>
      <c r="O743" s="103"/>
      <c r="P743" s="103"/>
      <c r="Q743" s="103"/>
      <c r="R743" s="103"/>
      <c r="S743" s="107"/>
      <c r="T743" s="103"/>
      <c r="U743" s="107"/>
      <c r="V743" s="107"/>
      <c r="W743" s="103"/>
      <c r="X743" s="103"/>
      <c r="Y743" s="107"/>
      <c r="Z743" s="107"/>
      <c r="AA743" s="107"/>
      <c r="AB743" s="107"/>
      <c r="AC743" s="107"/>
      <c r="AD743" s="103"/>
      <c r="AE743" s="108"/>
      <c r="AF743" s="108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  <c r="AU743" s="103"/>
    </row>
    <row r="744" s="105" customFormat="1" spans="1:47">
      <c r="A744" s="103"/>
      <c r="B744" s="103"/>
      <c r="C744" s="103"/>
      <c r="D744" s="103"/>
      <c r="E744" s="103"/>
      <c r="F744" s="106"/>
      <c r="G744" s="103"/>
      <c r="H744" s="103"/>
      <c r="I744" s="103"/>
      <c r="J744" s="103"/>
      <c r="K744" s="107"/>
      <c r="L744" s="103"/>
      <c r="M744" s="103"/>
      <c r="N744" s="103"/>
      <c r="O744" s="103"/>
      <c r="P744" s="103"/>
      <c r="Q744" s="103"/>
      <c r="R744" s="103"/>
      <c r="S744" s="107"/>
      <c r="T744" s="103"/>
      <c r="U744" s="107"/>
      <c r="V744" s="107"/>
      <c r="W744" s="103"/>
      <c r="X744" s="103"/>
      <c r="Y744" s="107"/>
      <c r="Z744" s="107"/>
      <c r="AA744" s="107"/>
      <c r="AB744" s="107"/>
      <c r="AC744" s="107"/>
      <c r="AD744" s="103"/>
      <c r="AE744" s="108"/>
      <c r="AF744" s="108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  <c r="AU744" s="103"/>
    </row>
    <row r="745" s="105" customFormat="1" spans="1:47">
      <c r="A745" s="103"/>
      <c r="B745" s="103"/>
      <c r="C745" s="103"/>
      <c r="D745" s="103"/>
      <c r="E745" s="103"/>
      <c r="F745" s="106"/>
      <c r="G745" s="103"/>
      <c r="H745" s="103"/>
      <c r="I745" s="103"/>
      <c r="J745" s="103"/>
      <c r="K745" s="107"/>
      <c r="L745" s="103"/>
      <c r="M745" s="103"/>
      <c r="N745" s="103"/>
      <c r="O745" s="103"/>
      <c r="P745" s="103"/>
      <c r="Q745" s="103"/>
      <c r="R745" s="103"/>
      <c r="S745" s="107"/>
      <c r="T745" s="103"/>
      <c r="U745" s="107"/>
      <c r="V745" s="107"/>
      <c r="W745" s="103"/>
      <c r="X745" s="103"/>
      <c r="Y745" s="107"/>
      <c r="Z745" s="107"/>
      <c r="AA745" s="107"/>
      <c r="AB745" s="107"/>
      <c r="AC745" s="107"/>
      <c r="AD745" s="103"/>
      <c r="AE745" s="108"/>
      <c r="AF745" s="108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  <c r="AU745" s="103"/>
    </row>
    <row r="746" s="105" customFormat="1" spans="1:47">
      <c r="A746" s="103"/>
      <c r="B746" s="103"/>
      <c r="C746" s="103"/>
      <c r="D746" s="103"/>
      <c r="E746" s="103"/>
      <c r="F746" s="106"/>
      <c r="G746" s="103"/>
      <c r="H746" s="103"/>
      <c r="I746" s="103"/>
      <c r="J746" s="103"/>
      <c r="K746" s="107"/>
      <c r="L746" s="103"/>
      <c r="M746" s="103"/>
      <c r="N746" s="103"/>
      <c r="O746" s="103"/>
      <c r="P746" s="103"/>
      <c r="Q746" s="103"/>
      <c r="R746" s="103"/>
      <c r="S746" s="107"/>
      <c r="T746" s="103"/>
      <c r="U746" s="107"/>
      <c r="V746" s="107"/>
      <c r="W746" s="103"/>
      <c r="X746" s="103"/>
      <c r="Y746" s="107"/>
      <c r="Z746" s="107"/>
      <c r="AA746" s="107"/>
      <c r="AB746" s="107"/>
      <c r="AC746" s="107"/>
      <c r="AD746" s="103"/>
      <c r="AE746" s="108"/>
      <c r="AF746" s="108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  <c r="AU746" s="103"/>
    </row>
    <row r="747" s="105" customFormat="1" spans="1:47">
      <c r="A747" s="103"/>
      <c r="B747" s="103"/>
      <c r="C747" s="103"/>
      <c r="D747" s="103"/>
      <c r="E747" s="103"/>
      <c r="F747" s="106"/>
      <c r="G747" s="103"/>
      <c r="H747" s="103"/>
      <c r="I747" s="103"/>
      <c r="J747" s="103"/>
      <c r="K747" s="107"/>
      <c r="L747" s="103"/>
      <c r="M747" s="103"/>
      <c r="N747" s="103"/>
      <c r="O747" s="103"/>
      <c r="P747" s="103"/>
      <c r="Q747" s="103"/>
      <c r="R747" s="103"/>
      <c r="S747" s="107"/>
      <c r="T747" s="103"/>
      <c r="U747" s="107"/>
      <c r="V747" s="107"/>
      <c r="W747" s="103"/>
      <c r="X747" s="103"/>
      <c r="Y747" s="107"/>
      <c r="Z747" s="107"/>
      <c r="AA747" s="107"/>
      <c r="AB747" s="107"/>
      <c r="AC747" s="107"/>
      <c r="AD747" s="103"/>
      <c r="AE747" s="108"/>
      <c r="AF747" s="108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3"/>
    </row>
    <row r="748" s="105" customFormat="1" spans="1:47">
      <c r="A748" s="103"/>
      <c r="B748" s="103"/>
      <c r="C748" s="103"/>
      <c r="D748" s="103"/>
      <c r="E748" s="103"/>
      <c r="F748" s="106"/>
      <c r="G748" s="103"/>
      <c r="H748" s="103"/>
      <c r="I748" s="103"/>
      <c r="J748" s="103"/>
      <c r="K748" s="107"/>
      <c r="L748" s="103"/>
      <c r="M748" s="103"/>
      <c r="N748" s="103"/>
      <c r="O748" s="103"/>
      <c r="P748" s="103"/>
      <c r="Q748" s="103"/>
      <c r="R748" s="103"/>
      <c r="S748" s="107"/>
      <c r="T748" s="103"/>
      <c r="U748" s="107"/>
      <c r="V748" s="107"/>
      <c r="W748" s="103"/>
      <c r="X748" s="103"/>
      <c r="Y748" s="107"/>
      <c r="Z748" s="107"/>
      <c r="AA748" s="107"/>
      <c r="AB748" s="107"/>
      <c r="AC748" s="107"/>
      <c r="AD748" s="103"/>
      <c r="AE748" s="108"/>
      <c r="AF748" s="108"/>
      <c r="AG748" s="103"/>
      <c r="AH748" s="103"/>
      <c r="AI748" s="103"/>
      <c r="AJ748" s="103"/>
      <c r="AK748" s="103"/>
      <c r="AL748" s="103"/>
      <c r="AM748" s="103"/>
      <c r="AN748" s="103"/>
      <c r="AO748" s="103"/>
      <c r="AP748" s="103"/>
      <c r="AQ748" s="103"/>
      <c r="AR748" s="103"/>
      <c r="AS748" s="103"/>
      <c r="AT748" s="103"/>
      <c r="AU748" s="103"/>
    </row>
    <row r="749" s="105" customFormat="1" spans="1:47">
      <c r="A749" s="103"/>
      <c r="B749" s="103"/>
      <c r="C749" s="103"/>
      <c r="D749" s="103"/>
      <c r="E749" s="103"/>
      <c r="F749" s="106"/>
      <c r="G749" s="103"/>
      <c r="H749" s="103"/>
      <c r="I749" s="103"/>
      <c r="J749" s="103"/>
      <c r="K749" s="107"/>
      <c r="L749" s="103"/>
      <c r="M749" s="103"/>
      <c r="N749" s="103"/>
      <c r="O749" s="103"/>
      <c r="P749" s="103"/>
      <c r="Q749" s="103"/>
      <c r="R749" s="103"/>
      <c r="S749" s="107"/>
      <c r="T749" s="103"/>
      <c r="U749" s="107"/>
      <c r="V749" s="107"/>
      <c r="W749" s="103"/>
      <c r="X749" s="103"/>
      <c r="Y749" s="107"/>
      <c r="Z749" s="107"/>
      <c r="AA749" s="107"/>
      <c r="AB749" s="107"/>
      <c r="AC749" s="107"/>
      <c r="AD749" s="103"/>
      <c r="AE749" s="108"/>
      <c r="AF749" s="108"/>
      <c r="AG749" s="103"/>
      <c r="AH749" s="103"/>
      <c r="AI749" s="103"/>
      <c r="AJ749" s="103"/>
      <c r="AK749" s="103"/>
      <c r="AL749" s="103"/>
      <c r="AM749" s="103"/>
      <c r="AN749" s="103"/>
      <c r="AO749" s="103"/>
      <c r="AP749" s="103"/>
      <c r="AQ749" s="103"/>
      <c r="AR749" s="103"/>
      <c r="AS749" s="103"/>
      <c r="AT749" s="103"/>
      <c r="AU749" s="103"/>
    </row>
    <row r="750" s="105" customFormat="1" spans="1:47">
      <c r="A750" s="103"/>
      <c r="B750" s="103"/>
      <c r="C750" s="103"/>
      <c r="D750" s="103"/>
      <c r="E750" s="103"/>
      <c r="F750" s="106"/>
      <c r="G750" s="103"/>
      <c r="H750" s="103"/>
      <c r="I750" s="103"/>
      <c r="J750" s="103"/>
      <c r="K750" s="107"/>
      <c r="L750" s="103"/>
      <c r="M750" s="103"/>
      <c r="N750" s="103"/>
      <c r="O750" s="103"/>
      <c r="P750" s="103"/>
      <c r="Q750" s="103"/>
      <c r="R750" s="103"/>
      <c r="S750" s="107"/>
      <c r="T750" s="103"/>
      <c r="U750" s="107"/>
      <c r="V750" s="107"/>
      <c r="W750" s="103"/>
      <c r="X750" s="103"/>
      <c r="Y750" s="107"/>
      <c r="Z750" s="107"/>
      <c r="AA750" s="107"/>
      <c r="AB750" s="107"/>
      <c r="AC750" s="107"/>
      <c r="AD750" s="103"/>
      <c r="AE750" s="108"/>
      <c r="AF750" s="108"/>
      <c r="AG750" s="103"/>
      <c r="AH750" s="103"/>
      <c r="AI750" s="103"/>
      <c r="AJ750" s="103"/>
      <c r="AK750" s="103"/>
      <c r="AL750" s="103"/>
      <c r="AM750" s="103"/>
      <c r="AN750" s="103"/>
      <c r="AO750" s="103"/>
      <c r="AP750" s="103"/>
      <c r="AQ750" s="103"/>
      <c r="AR750" s="103"/>
      <c r="AS750" s="103"/>
      <c r="AT750" s="103"/>
      <c r="AU750" s="103"/>
    </row>
    <row r="751" s="105" customFormat="1" spans="1:47">
      <c r="A751" s="103"/>
      <c r="B751" s="103"/>
      <c r="C751" s="103"/>
      <c r="D751" s="103"/>
      <c r="E751" s="103"/>
      <c r="F751" s="106"/>
      <c r="G751" s="103"/>
      <c r="H751" s="103"/>
      <c r="I751" s="103"/>
      <c r="J751" s="103"/>
      <c r="K751" s="107"/>
      <c r="L751" s="103"/>
      <c r="M751" s="103"/>
      <c r="N751" s="103"/>
      <c r="O751" s="103"/>
      <c r="P751" s="103"/>
      <c r="Q751" s="103"/>
      <c r="R751" s="103"/>
      <c r="S751" s="107"/>
      <c r="T751" s="103"/>
      <c r="U751" s="107"/>
      <c r="V751" s="107"/>
      <c r="W751" s="103"/>
      <c r="X751" s="103"/>
      <c r="Y751" s="107"/>
      <c r="Z751" s="107"/>
      <c r="AA751" s="107"/>
      <c r="AB751" s="107"/>
      <c r="AC751" s="107"/>
      <c r="AD751" s="103"/>
      <c r="AE751" s="108"/>
      <c r="AF751" s="108"/>
      <c r="AG751" s="103"/>
      <c r="AH751" s="103"/>
      <c r="AI751" s="103"/>
      <c r="AJ751" s="103"/>
      <c r="AK751" s="103"/>
      <c r="AL751" s="103"/>
      <c r="AM751" s="103"/>
      <c r="AN751" s="103"/>
      <c r="AO751" s="103"/>
      <c r="AP751" s="103"/>
      <c r="AQ751" s="103"/>
      <c r="AR751" s="103"/>
      <c r="AS751" s="103"/>
      <c r="AT751" s="103"/>
      <c r="AU751" s="103"/>
    </row>
    <row r="752" s="105" customFormat="1" spans="1:47">
      <c r="A752" s="103"/>
      <c r="B752" s="103"/>
      <c r="C752" s="103"/>
      <c r="D752" s="103"/>
      <c r="E752" s="103"/>
      <c r="F752" s="106"/>
      <c r="G752" s="103"/>
      <c r="H752" s="103"/>
      <c r="I752" s="103"/>
      <c r="J752" s="103"/>
      <c r="K752" s="107"/>
      <c r="L752" s="103"/>
      <c r="M752" s="103"/>
      <c r="N752" s="103"/>
      <c r="O752" s="103"/>
      <c r="P752" s="103"/>
      <c r="Q752" s="103"/>
      <c r="R752" s="103"/>
      <c r="S752" s="107"/>
      <c r="T752" s="103"/>
      <c r="U752" s="107"/>
      <c r="V752" s="107"/>
      <c r="W752" s="103"/>
      <c r="X752" s="103"/>
      <c r="Y752" s="107"/>
      <c r="Z752" s="107"/>
      <c r="AA752" s="107"/>
      <c r="AB752" s="107"/>
      <c r="AC752" s="107"/>
      <c r="AD752" s="103"/>
      <c r="AE752" s="108"/>
      <c r="AF752" s="108"/>
      <c r="AG752" s="103"/>
      <c r="AH752" s="103"/>
      <c r="AI752" s="103"/>
      <c r="AJ752" s="103"/>
      <c r="AK752" s="103"/>
      <c r="AL752" s="103"/>
      <c r="AM752" s="103"/>
      <c r="AN752" s="103"/>
      <c r="AO752" s="103"/>
      <c r="AP752" s="103"/>
      <c r="AQ752" s="103"/>
      <c r="AR752" s="103"/>
      <c r="AS752" s="103"/>
      <c r="AT752" s="103"/>
      <c r="AU752" s="103"/>
    </row>
    <row r="753" s="105" customFormat="1" spans="1:47">
      <c r="A753" s="103"/>
      <c r="B753" s="103"/>
      <c r="C753" s="103"/>
      <c r="D753" s="103"/>
      <c r="E753" s="103"/>
      <c r="F753" s="106"/>
      <c r="G753" s="103"/>
      <c r="H753" s="103"/>
      <c r="I753" s="103"/>
      <c r="J753" s="103"/>
      <c r="K753" s="107"/>
      <c r="L753" s="103"/>
      <c r="M753" s="103"/>
      <c r="N753" s="103"/>
      <c r="O753" s="103"/>
      <c r="P753" s="103"/>
      <c r="Q753" s="103"/>
      <c r="R753" s="103"/>
      <c r="S753" s="107"/>
      <c r="T753" s="103"/>
      <c r="U753" s="107"/>
      <c r="V753" s="107"/>
      <c r="W753" s="103"/>
      <c r="X753" s="103"/>
      <c r="Y753" s="107"/>
      <c r="Z753" s="107"/>
      <c r="AA753" s="107"/>
      <c r="AB753" s="107"/>
      <c r="AC753" s="107"/>
      <c r="AD753" s="103"/>
      <c r="AE753" s="108"/>
      <c r="AF753" s="108"/>
      <c r="AG753" s="103"/>
      <c r="AH753" s="103"/>
      <c r="AI753" s="103"/>
      <c r="AJ753" s="103"/>
      <c r="AK753" s="103"/>
      <c r="AL753" s="103"/>
      <c r="AM753" s="103"/>
      <c r="AN753" s="103"/>
      <c r="AO753" s="103"/>
      <c r="AP753" s="103"/>
      <c r="AQ753" s="103"/>
      <c r="AR753" s="103"/>
      <c r="AS753" s="103"/>
      <c r="AT753" s="103"/>
      <c r="AU753" s="103"/>
    </row>
    <row r="754" s="105" customFormat="1" spans="1:47">
      <c r="A754" s="103"/>
      <c r="B754" s="103"/>
      <c r="C754" s="103"/>
      <c r="D754" s="103"/>
      <c r="E754" s="103"/>
      <c r="F754" s="106"/>
      <c r="G754" s="103"/>
      <c r="H754" s="103"/>
      <c r="I754" s="103"/>
      <c r="J754" s="103"/>
      <c r="K754" s="107"/>
      <c r="L754" s="103"/>
      <c r="M754" s="103"/>
      <c r="N754" s="103"/>
      <c r="O754" s="103"/>
      <c r="P754" s="103"/>
      <c r="Q754" s="103"/>
      <c r="R754" s="103"/>
      <c r="S754" s="107"/>
      <c r="T754" s="103"/>
      <c r="U754" s="107"/>
      <c r="V754" s="107"/>
      <c r="W754" s="103"/>
      <c r="X754" s="103"/>
      <c r="Y754" s="107"/>
      <c r="Z754" s="107"/>
      <c r="AA754" s="107"/>
      <c r="AB754" s="107"/>
      <c r="AC754" s="107"/>
      <c r="AD754" s="103"/>
      <c r="AE754" s="108"/>
      <c r="AF754" s="108"/>
      <c r="AG754" s="103"/>
      <c r="AH754" s="103"/>
      <c r="AI754" s="103"/>
      <c r="AJ754" s="103"/>
      <c r="AK754" s="103"/>
      <c r="AL754" s="103"/>
      <c r="AM754" s="103"/>
      <c r="AN754" s="103"/>
      <c r="AO754" s="103"/>
      <c r="AP754" s="103"/>
      <c r="AQ754" s="103"/>
      <c r="AR754" s="103"/>
      <c r="AS754" s="103"/>
      <c r="AT754" s="103"/>
      <c r="AU754" s="103"/>
    </row>
    <row r="755" s="105" customFormat="1" spans="1:47">
      <c r="A755" s="103"/>
      <c r="B755" s="103"/>
      <c r="C755" s="103"/>
      <c r="D755" s="103"/>
      <c r="E755" s="103"/>
      <c r="F755" s="106"/>
      <c r="G755" s="103"/>
      <c r="H755" s="103"/>
      <c r="I755" s="103"/>
      <c r="J755" s="103"/>
      <c r="K755" s="107"/>
      <c r="L755" s="103"/>
      <c r="M755" s="103"/>
      <c r="N755" s="103"/>
      <c r="O755" s="103"/>
      <c r="P755" s="103"/>
      <c r="Q755" s="103"/>
      <c r="R755" s="103"/>
      <c r="S755" s="107"/>
      <c r="T755" s="103"/>
      <c r="U755" s="107"/>
      <c r="V755" s="107"/>
      <c r="W755" s="103"/>
      <c r="X755" s="103"/>
      <c r="Y755" s="107"/>
      <c r="Z755" s="107"/>
      <c r="AA755" s="107"/>
      <c r="AB755" s="107"/>
      <c r="AC755" s="107"/>
      <c r="AD755" s="103"/>
      <c r="AE755" s="108"/>
      <c r="AF755" s="108"/>
      <c r="AG755" s="103"/>
      <c r="AH755" s="103"/>
      <c r="AI755" s="103"/>
      <c r="AJ755" s="103"/>
      <c r="AK755" s="103"/>
      <c r="AL755" s="103"/>
      <c r="AM755" s="103"/>
      <c r="AN755" s="103"/>
      <c r="AO755" s="103"/>
      <c r="AP755" s="103"/>
      <c r="AQ755" s="103"/>
      <c r="AR755" s="103"/>
      <c r="AS755" s="103"/>
      <c r="AT755" s="103"/>
      <c r="AU755" s="103"/>
    </row>
    <row r="756" s="105" customFormat="1" spans="1:47">
      <c r="A756" s="103"/>
      <c r="B756" s="103"/>
      <c r="C756" s="103"/>
      <c r="D756" s="103"/>
      <c r="E756" s="103"/>
      <c r="F756" s="106"/>
      <c r="G756" s="103"/>
      <c r="H756" s="103"/>
      <c r="I756" s="103"/>
      <c r="J756" s="103"/>
      <c r="K756" s="107"/>
      <c r="L756" s="103"/>
      <c r="M756" s="103"/>
      <c r="N756" s="103"/>
      <c r="O756" s="103"/>
      <c r="P756" s="103"/>
      <c r="Q756" s="103"/>
      <c r="R756" s="103"/>
      <c r="S756" s="107"/>
      <c r="T756" s="103"/>
      <c r="U756" s="107"/>
      <c r="V756" s="107"/>
      <c r="W756" s="103"/>
      <c r="X756" s="103"/>
      <c r="Y756" s="107"/>
      <c r="Z756" s="107"/>
      <c r="AA756" s="107"/>
      <c r="AB756" s="107"/>
      <c r="AC756" s="107"/>
      <c r="AD756" s="103"/>
      <c r="AE756" s="108"/>
      <c r="AF756" s="108"/>
      <c r="AG756" s="103"/>
      <c r="AH756" s="103"/>
      <c r="AI756" s="103"/>
      <c r="AJ756" s="103"/>
      <c r="AK756" s="103"/>
      <c r="AL756" s="103"/>
      <c r="AM756" s="103"/>
      <c r="AN756" s="103"/>
      <c r="AO756" s="103"/>
      <c r="AP756" s="103"/>
      <c r="AQ756" s="103"/>
      <c r="AR756" s="103"/>
      <c r="AS756" s="103"/>
      <c r="AT756" s="103"/>
      <c r="AU756" s="103"/>
    </row>
    <row r="757" s="105" customFormat="1" spans="1:47">
      <c r="A757" s="103"/>
      <c r="B757" s="103"/>
      <c r="C757" s="103"/>
      <c r="D757" s="103"/>
      <c r="E757" s="103"/>
      <c r="F757" s="106"/>
      <c r="G757" s="103"/>
      <c r="H757" s="103"/>
      <c r="I757" s="103"/>
      <c r="J757" s="103"/>
      <c r="K757" s="107"/>
      <c r="L757" s="103"/>
      <c r="M757" s="103"/>
      <c r="N757" s="103"/>
      <c r="O757" s="103"/>
      <c r="P757" s="103"/>
      <c r="Q757" s="103"/>
      <c r="R757" s="103"/>
      <c r="S757" s="107"/>
      <c r="T757" s="103"/>
      <c r="U757" s="107"/>
      <c r="V757" s="107"/>
      <c r="W757" s="103"/>
      <c r="X757" s="103"/>
      <c r="Y757" s="107"/>
      <c r="Z757" s="107"/>
      <c r="AA757" s="107"/>
      <c r="AB757" s="107"/>
      <c r="AC757" s="107"/>
      <c r="AD757" s="103"/>
      <c r="AE757" s="108"/>
      <c r="AF757" s="108"/>
      <c r="AG757" s="103"/>
      <c r="AH757" s="103"/>
      <c r="AI757" s="103"/>
      <c r="AJ757" s="103"/>
      <c r="AK757" s="103"/>
      <c r="AL757" s="103"/>
      <c r="AM757" s="103"/>
      <c r="AN757" s="103"/>
      <c r="AO757" s="103"/>
      <c r="AP757" s="103"/>
      <c r="AQ757" s="103"/>
      <c r="AR757" s="103"/>
      <c r="AS757" s="103"/>
      <c r="AT757" s="103"/>
      <c r="AU757" s="103"/>
    </row>
    <row r="758" s="105" customFormat="1" spans="1:47">
      <c r="A758" s="103"/>
      <c r="B758" s="103"/>
      <c r="C758" s="103"/>
      <c r="D758" s="103"/>
      <c r="E758" s="103"/>
      <c r="F758" s="106"/>
      <c r="G758" s="103"/>
      <c r="H758" s="103"/>
      <c r="I758" s="103"/>
      <c r="J758" s="103"/>
      <c r="K758" s="107"/>
      <c r="L758" s="103"/>
      <c r="M758" s="103"/>
      <c r="N758" s="103"/>
      <c r="O758" s="103"/>
      <c r="P758" s="103"/>
      <c r="Q758" s="103"/>
      <c r="R758" s="103"/>
      <c r="S758" s="107"/>
      <c r="T758" s="103"/>
      <c r="U758" s="107"/>
      <c r="V758" s="107"/>
      <c r="W758" s="103"/>
      <c r="X758" s="103"/>
      <c r="Y758" s="107"/>
      <c r="Z758" s="107"/>
      <c r="AA758" s="107"/>
      <c r="AB758" s="107"/>
      <c r="AC758" s="107"/>
      <c r="AD758" s="103"/>
      <c r="AE758" s="108"/>
      <c r="AF758" s="108"/>
      <c r="AG758" s="103"/>
      <c r="AH758" s="103"/>
      <c r="AI758" s="103"/>
      <c r="AJ758" s="103"/>
      <c r="AK758" s="103"/>
      <c r="AL758" s="103"/>
      <c r="AM758" s="103"/>
      <c r="AN758" s="103"/>
      <c r="AO758" s="103"/>
      <c r="AP758" s="103"/>
      <c r="AQ758" s="103"/>
      <c r="AR758" s="103"/>
      <c r="AS758" s="103"/>
      <c r="AT758" s="103"/>
      <c r="AU758" s="103"/>
    </row>
    <row r="759" s="105" customFormat="1" spans="1:47">
      <c r="A759" s="103"/>
      <c r="B759" s="103"/>
      <c r="C759" s="103"/>
      <c r="D759" s="103"/>
      <c r="E759" s="103"/>
      <c r="F759" s="106"/>
      <c r="G759" s="103"/>
      <c r="H759" s="103"/>
      <c r="I759" s="103"/>
      <c r="J759" s="103"/>
      <c r="K759" s="107"/>
      <c r="L759" s="103"/>
      <c r="M759" s="103"/>
      <c r="N759" s="103"/>
      <c r="O759" s="103"/>
      <c r="P759" s="103"/>
      <c r="Q759" s="103"/>
      <c r="R759" s="103"/>
      <c r="S759" s="107"/>
      <c r="T759" s="103"/>
      <c r="U759" s="107"/>
      <c r="V759" s="107"/>
      <c r="W759" s="103"/>
      <c r="X759" s="103"/>
      <c r="Y759" s="107"/>
      <c r="Z759" s="107"/>
      <c r="AA759" s="107"/>
      <c r="AB759" s="107"/>
      <c r="AC759" s="107"/>
      <c r="AD759" s="103"/>
      <c r="AE759" s="108"/>
      <c r="AF759" s="108"/>
      <c r="AG759" s="103"/>
      <c r="AH759" s="103"/>
      <c r="AI759" s="103"/>
      <c r="AJ759" s="103"/>
      <c r="AK759" s="103"/>
      <c r="AL759" s="103"/>
      <c r="AM759" s="103"/>
      <c r="AN759" s="103"/>
      <c r="AO759" s="103"/>
      <c r="AP759" s="103"/>
      <c r="AQ759" s="103"/>
      <c r="AR759" s="103"/>
      <c r="AS759" s="103"/>
      <c r="AT759" s="103"/>
      <c r="AU759" s="103"/>
    </row>
    <row r="760" s="105" customFormat="1" spans="1:47">
      <c r="A760" s="103"/>
      <c r="B760" s="103"/>
      <c r="C760" s="103"/>
      <c r="D760" s="103"/>
      <c r="E760" s="103"/>
      <c r="F760" s="106"/>
      <c r="G760" s="103"/>
      <c r="H760" s="103"/>
      <c r="I760" s="103"/>
      <c r="J760" s="103"/>
      <c r="K760" s="107"/>
      <c r="L760" s="103"/>
      <c r="M760" s="103"/>
      <c r="N760" s="103"/>
      <c r="O760" s="103"/>
      <c r="P760" s="103"/>
      <c r="Q760" s="103"/>
      <c r="R760" s="103"/>
      <c r="S760" s="107"/>
      <c r="T760" s="103"/>
      <c r="U760" s="107"/>
      <c r="V760" s="107"/>
      <c r="W760" s="103"/>
      <c r="X760" s="103"/>
      <c r="Y760" s="107"/>
      <c r="Z760" s="107"/>
      <c r="AA760" s="107"/>
      <c r="AB760" s="107"/>
      <c r="AC760" s="107"/>
      <c r="AD760" s="103"/>
      <c r="AE760" s="108"/>
      <c r="AF760" s="108"/>
      <c r="AG760" s="103"/>
      <c r="AH760" s="103"/>
      <c r="AI760" s="103"/>
      <c r="AJ760" s="103"/>
      <c r="AK760" s="103"/>
      <c r="AL760" s="103"/>
      <c r="AM760" s="103"/>
      <c r="AN760" s="103"/>
      <c r="AO760" s="103"/>
      <c r="AP760" s="103"/>
      <c r="AQ760" s="103"/>
      <c r="AR760" s="103"/>
      <c r="AS760" s="103"/>
      <c r="AT760" s="103"/>
      <c r="AU760" s="103"/>
    </row>
    <row r="761" s="105" customFormat="1" spans="1:47">
      <c r="A761" s="103"/>
      <c r="B761" s="103"/>
      <c r="C761" s="103"/>
      <c r="D761" s="103"/>
      <c r="E761" s="103"/>
      <c r="F761" s="106"/>
      <c r="G761" s="103"/>
      <c r="H761" s="103"/>
      <c r="I761" s="103"/>
      <c r="J761" s="103"/>
      <c r="K761" s="107"/>
      <c r="L761" s="103"/>
      <c r="M761" s="103"/>
      <c r="N761" s="103"/>
      <c r="O761" s="103"/>
      <c r="P761" s="103"/>
      <c r="Q761" s="103"/>
      <c r="R761" s="103"/>
      <c r="S761" s="107"/>
      <c r="T761" s="103"/>
      <c r="U761" s="107"/>
      <c r="V761" s="107"/>
      <c r="W761" s="103"/>
      <c r="X761" s="103"/>
      <c r="Y761" s="107"/>
      <c r="Z761" s="107"/>
      <c r="AA761" s="107"/>
      <c r="AB761" s="107"/>
      <c r="AC761" s="107"/>
      <c r="AD761" s="103"/>
      <c r="AE761" s="108"/>
      <c r="AF761" s="108"/>
      <c r="AG761" s="103"/>
      <c r="AH761" s="103"/>
      <c r="AI761" s="103"/>
      <c r="AJ761" s="103"/>
      <c r="AK761" s="103"/>
      <c r="AL761" s="103"/>
      <c r="AM761" s="103"/>
      <c r="AN761" s="103"/>
      <c r="AO761" s="103"/>
      <c r="AP761" s="103"/>
      <c r="AQ761" s="103"/>
      <c r="AR761" s="103"/>
      <c r="AS761" s="103"/>
      <c r="AT761" s="103"/>
      <c r="AU761" s="103"/>
    </row>
    <row r="762" s="105" customFormat="1" spans="1:47">
      <c r="A762" s="103"/>
      <c r="B762" s="103"/>
      <c r="C762" s="103"/>
      <c r="D762" s="103"/>
      <c r="E762" s="103"/>
      <c r="F762" s="106"/>
      <c r="G762" s="103"/>
      <c r="H762" s="103"/>
      <c r="I762" s="103"/>
      <c r="J762" s="103"/>
      <c r="K762" s="107"/>
      <c r="L762" s="103"/>
      <c r="M762" s="103"/>
      <c r="N762" s="103"/>
      <c r="O762" s="103"/>
      <c r="P762" s="103"/>
      <c r="Q762" s="103"/>
      <c r="R762" s="103"/>
      <c r="S762" s="107"/>
      <c r="T762" s="103"/>
      <c r="U762" s="107"/>
      <c r="V762" s="107"/>
      <c r="W762" s="103"/>
      <c r="X762" s="103"/>
      <c r="Y762" s="107"/>
      <c r="Z762" s="107"/>
      <c r="AA762" s="107"/>
      <c r="AB762" s="107"/>
      <c r="AC762" s="107"/>
      <c r="AD762" s="103"/>
      <c r="AE762" s="108"/>
      <c r="AF762" s="108"/>
      <c r="AG762" s="103"/>
      <c r="AH762" s="103"/>
      <c r="AI762" s="103"/>
      <c r="AJ762" s="103"/>
      <c r="AK762" s="103"/>
      <c r="AL762" s="103"/>
      <c r="AM762" s="103"/>
      <c r="AN762" s="103"/>
      <c r="AO762" s="103"/>
      <c r="AP762" s="103"/>
      <c r="AQ762" s="103"/>
      <c r="AR762" s="103"/>
      <c r="AS762" s="103"/>
      <c r="AT762" s="103"/>
      <c r="AU762" s="103"/>
    </row>
    <row r="763" s="105" customFormat="1" spans="1:47">
      <c r="A763" s="103"/>
      <c r="B763" s="103"/>
      <c r="C763" s="103"/>
      <c r="D763" s="103"/>
      <c r="E763" s="103"/>
      <c r="F763" s="106"/>
      <c r="G763" s="103"/>
      <c r="H763" s="103"/>
      <c r="I763" s="103"/>
      <c r="J763" s="103"/>
      <c r="K763" s="107"/>
      <c r="L763" s="103"/>
      <c r="M763" s="103"/>
      <c r="N763" s="103"/>
      <c r="O763" s="103"/>
      <c r="P763" s="103"/>
      <c r="Q763" s="103"/>
      <c r="R763" s="103"/>
      <c r="S763" s="107"/>
      <c r="T763" s="103"/>
      <c r="U763" s="107"/>
      <c r="V763" s="107"/>
      <c r="W763" s="103"/>
      <c r="X763" s="103"/>
      <c r="Y763" s="107"/>
      <c r="Z763" s="107"/>
      <c r="AA763" s="107"/>
      <c r="AB763" s="107"/>
      <c r="AC763" s="107"/>
      <c r="AD763" s="103"/>
      <c r="AE763" s="108"/>
      <c r="AF763" s="108"/>
      <c r="AG763" s="103"/>
      <c r="AH763" s="103"/>
      <c r="AI763" s="103"/>
      <c r="AJ763" s="103"/>
      <c r="AK763" s="103"/>
      <c r="AL763" s="103"/>
      <c r="AM763" s="103"/>
      <c r="AN763" s="103"/>
      <c r="AO763" s="103"/>
      <c r="AP763" s="103"/>
      <c r="AQ763" s="103"/>
      <c r="AR763" s="103"/>
      <c r="AS763" s="103"/>
      <c r="AT763" s="103"/>
      <c r="AU763" s="103"/>
    </row>
    <row r="764" s="105" customFormat="1" spans="1:47">
      <c r="A764" s="103"/>
      <c r="B764" s="103"/>
      <c r="C764" s="103"/>
      <c r="D764" s="103"/>
      <c r="E764" s="103"/>
      <c r="F764" s="106"/>
      <c r="G764" s="103"/>
      <c r="H764" s="103"/>
      <c r="I764" s="103"/>
      <c r="J764" s="103"/>
      <c r="K764" s="107"/>
      <c r="L764" s="103"/>
      <c r="M764" s="103"/>
      <c r="N764" s="103"/>
      <c r="O764" s="103"/>
      <c r="P764" s="103"/>
      <c r="Q764" s="103"/>
      <c r="R764" s="103"/>
      <c r="S764" s="107"/>
      <c r="T764" s="103"/>
      <c r="U764" s="107"/>
      <c r="V764" s="107"/>
      <c r="W764" s="103"/>
      <c r="X764" s="103"/>
      <c r="Y764" s="107"/>
      <c r="Z764" s="107"/>
      <c r="AA764" s="107"/>
      <c r="AB764" s="107"/>
      <c r="AC764" s="107"/>
      <c r="AD764" s="103"/>
      <c r="AE764" s="108"/>
      <c r="AF764" s="108"/>
      <c r="AG764" s="103"/>
      <c r="AH764" s="103"/>
      <c r="AI764" s="103"/>
      <c r="AJ764" s="103"/>
      <c r="AK764" s="103"/>
      <c r="AL764" s="103"/>
      <c r="AM764" s="103"/>
      <c r="AN764" s="103"/>
      <c r="AO764" s="103"/>
      <c r="AP764" s="103"/>
      <c r="AQ764" s="103"/>
      <c r="AR764" s="103"/>
      <c r="AS764" s="103"/>
      <c r="AT764" s="103"/>
      <c r="AU764" s="103"/>
    </row>
    <row r="765" s="105" customFormat="1" spans="1:47">
      <c r="A765" s="103"/>
      <c r="B765" s="103"/>
      <c r="C765" s="103"/>
      <c r="D765" s="103"/>
      <c r="E765" s="103"/>
      <c r="F765" s="106"/>
      <c r="G765" s="103"/>
      <c r="H765" s="103"/>
      <c r="I765" s="103"/>
      <c r="J765" s="103"/>
      <c r="K765" s="107"/>
      <c r="L765" s="103"/>
      <c r="M765" s="103"/>
      <c r="N765" s="103"/>
      <c r="O765" s="103"/>
      <c r="P765" s="103"/>
      <c r="Q765" s="103"/>
      <c r="R765" s="103"/>
      <c r="S765" s="107"/>
      <c r="T765" s="103"/>
      <c r="U765" s="107"/>
      <c r="V765" s="107"/>
      <c r="W765" s="103"/>
      <c r="X765" s="103"/>
      <c r="Y765" s="107"/>
      <c r="Z765" s="107"/>
      <c r="AA765" s="107"/>
      <c r="AB765" s="107"/>
      <c r="AC765" s="107"/>
      <c r="AD765" s="103"/>
      <c r="AE765" s="108"/>
      <c r="AF765" s="108"/>
      <c r="AG765" s="103"/>
      <c r="AH765" s="103"/>
      <c r="AI765" s="103"/>
      <c r="AJ765" s="103"/>
      <c r="AK765" s="103"/>
      <c r="AL765" s="103"/>
      <c r="AM765" s="103"/>
      <c r="AN765" s="103"/>
      <c r="AO765" s="103"/>
      <c r="AP765" s="103"/>
      <c r="AQ765" s="103"/>
      <c r="AR765" s="103"/>
      <c r="AS765" s="103"/>
      <c r="AT765" s="103"/>
      <c r="AU765" s="103"/>
    </row>
    <row r="766" s="105" customFormat="1" spans="1:47">
      <c r="A766" s="103"/>
      <c r="B766" s="103"/>
      <c r="C766" s="103"/>
      <c r="D766" s="103"/>
      <c r="E766" s="103"/>
      <c r="F766" s="106"/>
      <c r="G766" s="103"/>
      <c r="H766" s="103"/>
      <c r="I766" s="103"/>
      <c r="J766" s="103"/>
      <c r="K766" s="107"/>
      <c r="L766" s="103"/>
      <c r="M766" s="103"/>
      <c r="N766" s="103"/>
      <c r="O766" s="103"/>
      <c r="P766" s="103"/>
      <c r="Q766" s="103"/>
      <c r="R766" s="103"/>
      <c r="S766" s="107"/>
      <c r="T766" s="103"/>
      <c r="U766" s="107"/>
      <c r="V766" s="107"/>
      <c r="W766" s="103"/>
      <c r="X766" s="103"/>
      <c r="Y766" s="107"/>
      <c r="Z766" s="107"/>
      <c r="AA766" s="107"/>
      <c r="AB766" s="107"/>
      <c r="AC766" s="107"/>
      <c r="AD766" s="103"/>
      <c r="AE766" s="108"/>
      <c r="AF766" s="108"/>
      <c r="AG766" s="103"/>
      <c r="AH766" s="103"/>
      <c r="AI766" s="103"/>
      <c r="AJ766" s="103"/>
      <c r="AK766" s="103"/>
      <c r="AL766" s="103"/>
      <c r="AM766" s="103"/>
      <c r="AN766" s="103"/>
      <c r="AO766" s="103"/>
      <c r="AP766" s="103"/>
      <c r="AQ766" s="103"/>
      <c r="AR766" s="103"/>
      <c r="AS766" s="103"/>
      <c r="AT766" s="103"/>
      <c r="AU766" s="103"/>
    </row>
    <row r="767" s="105" customFormat="1" spans="1:47">
      <c r="A767" s="103"/>
      <c r="B767" s="103"/>
      <c r="C767" s="103"/>
      <c r="D767" s="103"/>
      <c r="E767" s="103"/>
      <c r="F767" s="106"/>
      <c r="G767" s="103"/>
      <c r="H767" s="103"/>
      <c r="I767" s="103"/>
      <c r="J767" s="103"/>
      <c r="K767" s="107"/>
      <c r="L767" s="103"/>
      <c r="M767" s="103"/>
      <c r="N767" s="103"/>
      <c r="O767" s="103"/>
      <c r="P767" s="103"/>
      <c r="Q767" s="103"/>
      <c r="R767" s="103"/>
      <c r="S767" s="107"/>
      <c r="T767" s="103"/>
      <c r="U767" s="107"/>
      <c r="V767" s="107"/>
      <c r="W767" s="103"/>
      <c r="X767" s="103"/>
      <c r="Y767" s="107"/>
      <c r="Z767" s="107"/>
      <c r="AA767" s="107"/>
      <c r="AB767" s="107"/>
      <c r="AC767" s="107"/>
      <c r="AD767" s="103"/>
      <c r="AE767" s="108"/>
      <c r="AF767" s="108"/>
      <c r="AG767" s="103"/>
      <c r="AH767" s="103"/>
      <c r="AI767" s="103"/>
      <c r="AJ767" s="103"/>
      <c r="AK767" s="103"/>
      <c r="AL767" s="103"/>
      <c r="AM767" s="103"/>
      <c r="AN767" s="103"/>
      <c r="AO767" s="103"/>
      <c r="AP767" s="103"/>
      <c r="AQ767" s="103"/>
      <c r="AR767" s="103"/>
      <c r="AS767" s="103"/>
      <c r="AT767" s="103"/>
      <c r="AU767" s="103"/>
    </row>
    <row r="768" s="105" customFormat="1" spans="1:47">
      <c r="A768" s="103"/>
      <c r="B768" s="103"/>
      <c r="C768" s="103"/>
      <c r="D768" s="103"/>
      <c r="E768" s="103"/>
      <c r="F768" s="106"/>
      <c r="G768" s="103"/>
      <c r="H768" s="103"/>
      <c r="I768" s="103"/>
      <c r="J768" s="103"/>
      <c r="K768" s="107"/>
      <c r="L768" s="103"/>
      <c r="M768" s="103"/>
      <c r="N768" s="103"/>
      <c r="O768" s="103"/>
      <c r="P768" s="103"/>
      <c r="Q768" s="103"/>
      <c r="R768" s="103"/>
      <c r="S768" s="107"/>
      <c r="T768" s="103"/>
      <c r="U768" s="107"/>
      <c r="V768" s="107"/>
      <c r="W768" s="103"/>
      <c r="X768" s="103"/>
      <c r="Y768" s="107"/>
      <c r="Z768" s="107"/>
      <c r="AA768" s="107"/>
      <c r="AB768" s="107"/>
      <c r="AC768" s="107"/>
      <c r="AD768" s="103"/>
      <c r="AE768" s="108"/>
      <c r="AF768" s="108"/>
      <c r="AG768" s="103"/>
      <c r="AH768" s="103"/>
      <c r="AI768" s="103"/>
      <c r="AJ768" s="103"/>
      <c r="AK768" s="103"/>
      <c r="AL768" s="103"/>
      <c r="AM768" s="103"/>
      <c r="AN768" s="103"/>
      <c r="AO768" s="103"/>
      <c r="AP768" s="103"/>
      <c r="AQ768" s="103"/>
      <c r="AR768" s="103"/>
      <c r="AS768" s="103"/>
      <c r="AT768" s="103"/>
      <c r="AU768" s="103"/>
    </row>
    <row r="769" s="105" customFormat="1" spans="1:47">
      <c r="A769" s="103"/>
      <c r="B769" s="103"/>
      <c r="C769" s="103"/>
      <c r="D769" s="103"/>
      <c r="E769" s="103"/>
      <c r="F769" s="106"/>
      <c r="G769" s="103"/>
      <c r="H769" s="103"/>
      <c r="I769" s="103"/>
      <c r="J769" s="103"/>
      <c r="K769" s="107"/>
      <c r="L769" s="103"/>
      <c r="M769" s="103"/>
      <c r="N769" s="103"/>
      <c r="O769" s="103"/>
      <c r="P769" s="103"/>
      <c r="Q769" s="103"/>
      <c r="R769" s="103"/>
      <c r="S769" s="107"/>
      <c r="T769" s="103"/>
      <c r="U769" s="107"/>
      <c r="V769" s="107"/>
      <c r="W769" s="103"/>
      <c r="X769" s="103"/>
      <c r="Y769" s="107"/>
      <c r="Z769" s="107"/>
      <c r="AA769" s="107"/>
      <c r="AB769" s="107"/>
      <c r="AC769" s="107"/>
      <c r="AD769" s="103"/>
      <c r="AE769" s="108"/>
      <c r="AF769" s="108"/>
      <c r="AG769" s="103"/>
      <c r="AH769" s="103"/>
      <c r="AI769" s="103"/>
      <c r="AJ769" s="103"/>
      <c r="AK769" s="103"/>
      <c r="AL769" s="103"/>
      <c r="AM769" s="103"/>
      <c r="AN769" s="103"/>
      <c r="AO769" s="103"/>
      <c r="AP769" s="103"/>
      <c r="AQ769" s="103"/>
      <c r="AR769" s="103"/>
      <c r="AS769" s="103"/>
      <c r="AT769" s="103"/>
      <c r="AU769" s="103"/>
    </row>
    <row r="770" s="105" customFormat="1" spans="1:47">
      <c r="A770" s="103"/>
      <c r="B770" s="103"/>
      <c r="C770" s="103"/>
      <c r="D770" s="103"/>
      <c r="E770" s="103"/>
      <c r="F770" s="106"/>
      <c r="G770" s="103"/>
      <c r="H770" s="103"/>
      <c r="I770" s="103"/>
      <c r="J770" s="103"/>
      <c r="K770" s="107"/>
      <c r="L770" s="103"/>
      <c r="M770" s="103"/>
      <c r="N770" s="103"/>
      <c r="O770" s="103"/>
      <c r="P770" s="103"/>
      <c r="Q770" s="103"/>
      <c r="R770" s="103"/>
      <c r="S770" s="107"/>
      <c r="T770" s="103"/>
      <c r="U770" s="107"/>
      <c r="V770" s="107"/>
      <c r="W770" s="103"/>
      <c r="X770" s="103"/>
      <c r="Y770" s="107"/>
      <c r="Z770" s="107"/>
      <c r="AA770" s="107"/>
      <c r="AB770" s="107"/>
      <c r="AC770" s="107"/>
      <c r="AD770" s="103"/>
      <c r="AE770" s="108"/>
      <c r="AF770" s="108"/>
      <c r="AG770" s="103"/>
      <c r="AH770" s="103"/>
      <c r="AI770" s="103"/>
      <c r="AJ770" s="103"/>
      <c r="AK770" s="103"/>
      <c r="AL770" s="103"/>
      <c r="AM770" s="103"/>
      <c r="AN770" s="103"/>
      <c r="AO770" s="103"/>
      <c r="AP770" s="103"/>
      <c r="AQ770" s="103"/>
      <c r="AR770" s="103"/>
      <c r="AS770" s="103"/>
      <c r="AT770" s="103"/>
      <c r="AU770" s="103"/>
    </row>
    <row r="771" s="105" customFormat="1" spans="1:47">
      <c r="A771" s="103"/>
      <c r="B771" s="103"/>
      <c r="C771" s="103"/>
      <c r="D771" s="103"/>
      <c r="E771" s="103"/>
      <c r="F771" s="106"/>
      <c r="G771" s="103"/>
      <c r="H771" s="103"/>
      <c r="I771" s="103"/>
      <c r="J771" s="103"/>
      <c r="K771" s="107"/>
      <c r="L771" s="103"/>
      <c r="M771" s="103"/>
      <c r="N771" s="103"/>
      <c r="O771" s="103"/>
      <c r="P771" s="103"/>
      <c r="Q771" s="103"/>
      <c r="R771" s="103"/>
      <c r="S771" s="107"/>
      <c r="T771" s="103"/>
      <c r="U771" s="107"/>
      <c r="V771" s="107"/>
      <c r="W771" s="103"/>
      <c r="X771" s="103"/>
      <c r="Y771" s="107"/>
      <c r="Z771" s="107"/>
      <c r="AA771" s="107"/>
      <c r="AB771" s="107"/>
      <c r="AC771" s="107"/>
      <c r="AD771" s="103"/>
      <c r="AE771" s="108"/>
      <c r="AF771" s="108"/>
      <c r="AG771" s="103"/>
      <c r="AH771" s="103"/>
      <c r="AI771" s="103"/>
      <c r="AJ771" s="103"/>
      <c r="AK771" s="103"/>
      <c r="AL771" s="103"/>
      <c r="AM771" s="103"/>
      <c r="AN771" s="103"/>
      <c r="AO771" s="103"/>
      <c r="AP771" s="103"/>
      <c r="AQ771" s="103"/>
      <c r="AR771" s="103"/>
      <c r="AS771" s="103"/>
      <c r="AT771" s="103"/>
      <c r="AU771" s="103"/>
    </row>
    <row r="772" s="105" customFormat="1" spans="1:47">
      <c r="A772" s="103"/>
      <c r="B772" s="103"/>
      <c r="C772" s="103"/>
      <c r="D772" s="103"/>
      <c r="E772" s="103"/>
      <c r="F772" s="106"/>
      <c r="G772" s="103"/>
      <c r="H772" s="103"/>
      <c r="I772" s="103"/>
      <c r="J772" s="103"/>
      <c r="K772" s="107"/>
      <c r="L772" s="103"/>
      <c r="M772" s="103"/>
      <c r="N772" s="103"/>
      <c r="O772" s="103"/>
      <c r="P772" s="103"/>
      <c r="Q772" s="103"/>
      <c r="R772" s="103"/>
      <c r="S772" s="107"/>
      <c r="T772" s="103"/>
      <c r="U772" s="107"/>
      <c r="V772" s="107"/>
      <c r="W772" s="103"/>
      <c r="X772" s="103"/>
      <c r="Y772" s="107"/>
      <c r="Z772" s="107"/>
      <c r="AA772" s="107"/>
      <c r="AB772" s="107"/>
      <c r="AC772" s="107"/>
      <c r="AD772" s="103"/>
      <c r="AE772" s="108"/>
      <c r="AF772" s="108"/>
      <c r="AG772" s="103"/>
      <c r="AH772" s="103"/>
      <c r="AI772" s="103"/>
      <c r="AJ772" s="103"/>
      <c r="AK772" s="103"/>
      <c r="AL772" s="103"/>
      <c r="AM772" s="103"/>
      <c r="AN772" s="103"/>
      <c r="AO772" s="103"/>
      <c r="AP772" s="103"/>
      <c r="AQ772" s="103"/>
      <c r="AR772" s="103"/>
      <c r="AS772" s="103"/>
      <c r="AT772" s="103"/>
      <c r="AU772" s="103"/>
    </row>
    <row r="773" s="105" customFormat="1" spans="1:47">
      <c r="A773" s="103"/>
      <c r="B773" s="103"/>
      <c r="C773" s="103"/>
      <c r="D773" s="103"/>
      <c r="E773" s="103"/>
      <c r="F773" s="106"/>
      <c r="G773" s="103"/>
      <c r="H773" s="103"/>
      <c r="I773" s="103"/>
      <c r="J773" s="103"/>
      <c r="K773" s="107"/>
      <c r="L773" s="103"/>
      <c r="M773" s="103"/>
      <c r="N773" s="103"/>
      <c r="O773" s="103"/>
      <c r="P773" s="103"/>
      <c r="Q773" s="103"/>
      <c r="R773" s="103"/>
      <c r="S773" s="107"/>
      <c r="T773" s="103"/>
      <c r="U773" s="107"/>
      <c r="V773" s="107"/>
      <c r="W773" s="103"/>
      <c r="X773" s="103"/>
      <c r="Y773" s="107"/>
      <c r="Z773" s="107"/>
      <c r="AA773" s="107"/>
      <c r="AB773" s="107"/>
      <c r="AC773" s="107"/>
      <c r="AD773" s="103"/>
      <c r="AE773" s="108"/>
      <c r="AF773" s="108"/>
      <c r="AG773" s="103"/>
      <c r="AH773" s="103"/>
      <c r="AI773" s="103"/>
      <c r="AJ773" s="103"/>
      <c r="AK773" s="103"/>
      <c r="AL773" s="103"/>
      <c r="AM773" s="103"/>
      <c r="AN773" s="103"/>
      <c r="AO773" s="103"/>
      <c r="AP773" s="103"/>
      <c r="AQ773" s="103"/>
      <c r="AR773" s="103"/>
      <c r="AS773" s="103"/>
      <c r="AT773" s="103"/>
      <c r="AU773" s="103"/>
    </row>
    <row r="774" s="105" customFormat="1" spans="1:47">
      <c r="A774" s="103"/>
      <c r="B774" s="103"/>
      <c r="C774" s="103"/>
      <c r="D774" s="103"/>
      <c r="E774" s="103"/>
      <c r="F774" s="106"/>
      <c r="G774" s="103"/>
      <c r="H774" s="103"/>
      <c r="I774" s="103"/>
      <c r="J774" s="103"/>
      <c r="K774" s="107"/>
      <c r="L774" s="103"/>
      <c r="M774" s="103"/>
      <c r="N774" s="103"/>
      <c r="O774" s="103"/>
      <c r="P774" s="103"/>
      <c r="Q774" s="103"/>
      <c r="R774" s="103"/>
      <c r="S774" s="107"/>
      <c r="T774" s="103"/>
      <c r="U774" s="107"/>
      <c r="V774" s="107"/>
      <c r="W774" s="103"/>
      <c r="X774" s="103"/>
      <c r="Y774" s="107"/>
      <c r="Z774" s="107"/>
      <c r="AA774" s="107"/>
      <c r="AB774" s="107"/>
      <c r="AC774" s="107"/>
      <c r="AD774" s="103"/>
      <c r="AE774" s="108"/>
      <c r="AF774" s="108"/>
      <c r="AG774" s="103"/>
      <c r="AH774" s="103"/>
      <c r="AI774" s="103"/>
      <c r="AJ774" s="103"/>
      <c r="AK774" s="103"/>
      <c r="AL774" s="103"/>
      <c r="AM774" s="103"/>
      <c r="AN774" s="103"/>
      <c r="AO774" s="103"/>
      <c r="AP774" s="103"/>
      <c r="AQ774" s="103"/>
      <c r="AR774" s="103"/>
      <c r="AS774" s="103"/>
      <c r="AT774" s="103"/>
      <c r="AU774" s="103"/>
    </row>
    <row r="775" s="105" customFormat="1" spans="1:47">
      <c r="A775" s="103"/>
      <c r="B775" s="103"/>
      <c r="C775" s="103"/>
      <c r="D775" s="103"/>
      <c r="E775" s="103"/>
      <c r="F775" s="106"/>
      <c r="G775" s="103"/>
      <c r="H775" s="103"/>
      <c r="I775" s="103"/>
      <c r="J775" s="103"/>
      <c r="K775" s="107"/>
      <c r="L775" s="103"/>
      <c r="M775" s="103"/>
      <c r="N775" s="103"/>
      <c r="O775" s="103"/>
      <c r="P775" s="103"/>
      <c r="Q775" s="103"/>
      <c r="R775" s="103"/>
      <c r="S775" s="107"/>
      <c r="T775" s="103"/>
      <c r="U775" s="107"/>
      <c r="V775" s="107"/>
      <c r="W775" s="103"/>
      <c r="X775" s="103"/>
      <c r="Y775" s="107"/>
      <c r="Z775" s="107"/>
      <c r="AA775" s="107"/>
      <c r="AB775" s="107"/>
      <c r="AC775" s="107"/>
      <c r="AD775" s="103"/>
      <c r="AE775" s="108"/>
      <c r="AF775" s="108"/>
      <c r="AG775" s="103"/>
      <c r="AH775" s="103"/>
      <c r="AI775" s="103"/>
      <c r="AJ775" s="103"/>
      <c r="AK775" s="103"/>
      <c r="AL775" s="103"/>
      <c r="AM775" s="103"/>
      <c r="AN775" s="103"/>
      <c r="AO775" s="103"/>
      <c r="AP775" s="103"/>
      <c r="AQ775" s="103"/>
      <c r="AR775" s="103"/>
      <c r="AS775" s="103"/>
      <c r="AT775" s="103"/>
      <c r="AU775" s="103"/>
    </row>
    <row r="776" s="105" customFormat="1" spans="1:47">
      <c r="A776" s="103"/>
      <c r="B776" s="103"/>
      <c r="C776" s="103"/>
      <c r="D776" s="103"/>
      <c r="E776" s="103"/>
      <c r="F776" s="106"/>
      <c r="G776" s="103"/>
      <c r="H776" s="103"/>
      <c r="I776" s="103"/>
      <c r="J776" s="103"/>
      <c r="K776" s="107"/>
      <c r="L776" s="103"/>
      <c r="M776" s="103"/>
      <c r="N776" s="103"/>
      <c r="O776" s="103"/>
      <c r="P776" s="103"/>
      <c r="Q776" s="103"/>
      <c r="R776" s="103"/>
      <c r="S776" s="107"/>
      <c r="T776" s="103"/>
      <c r="U776" s="107"/>
      <c r="V776" s="107"/>
      <c r="W776" s="103"/>
      <c r="X776" s="103"/>
      <c r="Y776" s="107"/>
      <c r="Z776" s="107"/>
      <c r="AA776" s="107"/>
      <c r="AB776" s="107"/>
      <c r="AC776" s="107"/>
      <c r="AD776" s="103"/>
      <c r="AE776" s="108"/>
      <c r="AF776" s="108"/>
      <c r="AG776" s="103"/>
      <c r="AH776" s="103"/>
      <c r="AI776" s="103"/>
      <c r="AJ776" s="103"/>
      <c r="AK776" s="103"/>
      <c r="AL776" s="103"/>
      <c r="AM776" s="103"/>
      <c r="AN776" s="103"/>
      <c r="AO776" s="103"/>
      <c r="AP776" s="103"/>
      <c r="AQ776" s="103"/>
      <c r="AR776" s="103"/>
      <c r="AS776" s="103"/>
      <c r="AT776" s="103"/>
      <c r="AU776" s="103"/>
    </row>
    <row r="777" s="105" customFormat="1" spans="1:47">
      <c r="A777" s="103"/>
      <c r="B777" s="103"/>
      <c r="C777" s="103"/>
      <c r="D777" s="103"/>
      <c r="E777" s="103"/>
      <c r="F777" s="106"/>
      <c r="G777" s="103"/>
      <c r="H777" s="103"/>
      <c r="I777" s="103"/>
      <c r="J777" s="103"/>
      <c r="K777" s="107"/>
      <c r="L777" s="103"/>
      <c r="M777" s="103"/>
      <c r="N777" s="103"/>
      <c r="O777" s="103"/>
      <c r="P777" s="103"/>
      <c r="Q777" s="103"/>
      <c r="R777" s="103"/>
      <c r="S777" s="107"/>
      <c r="T777" s="103"/>
      <c r="U777" s="107"/>
      <c r="V777" s="107"/>
      <c r="W777" s="103"/>
      <c r="X777" s="103"/>
      <c r="Y777" s="107"/>
      <c r="Z777" s="107"/>
      <c r="AA777" s="107"/>
      <c r="AB777" s="107"/>
      <c r="AC777" s="107"/>
      <c r="AD777" s="103"/>
      <c r="AE777" s="108"/>
      <c r="AF777" s="108"/>
      <c r="AG777" s="103"/>
      <c r="AH777" s="103"/>
      <c r="AI777" s="103"/>
      <c r="AJ777" s="103"/>
      <c r="AK777" s="103"/>
      <c r="AL777" s="103"/>
      <c r="AM777" s="103"/>
      <c r="AN777" s="103"/>
      <c r="AO777" s="103"/>
      <c r="AP777" s="103"/>
      <c r="AQ777" s="103"/>
      <c r="AR777" s="103"/>
      <c r="AS777" s="103"/>
      <c r="AT777" s="103"/>
      <c r="AU777" s="103"/>
    </row>
    <row r="778" s="105" customFormat="1" spans="1:47">
      <c r="A778" s="103"/>
      <c r="B778" s="103"/>
      <c r="C778" s="103"/>
      <c r="D778" s="103"/>
      <c r="E778" s="103"/>
      <c r="F778" s="106"/>
      <c r="G778" s="103"/>
      <c r="H778" s="103"/>
      <c r="I778" s="103"/>
      <c r="J778" s="103"/>
      <c r="K778" s="107"/>
      <c r="L778" s="103"/>
      <c r="M778" s="103"/>
      <c r="N778" s="103"/>
      <c r="O778" s="103"/>
      <c r="P778" s="103"/>
      <c r="Q778" s="103"/>
      <c r="R778" s="103"/>
      <c r="S778" s="107"/>
      <c r="T778" s="103"/>
      <c r="U778" s="107"/>
      <c r="V778" s="107"/>
      <c r="W778" s="103"/>
      <c r="X778" s="103"/>
      <c r="Y778" s="107"/>
      <c r="Z778" s="107"/>
      <c r="AA778" s="107"/>
      <c r="AB778" s="107"/>
      <c r="AC778" s="107"/>
      <c r="AD778" s="103"/>
      <c r="AE778" s="108"/>
      <c r="AF778" s="108"/>
      <c r="AG778" s="103"/>
      <c r="AH778" s="103"/>
      <c r="AI778" s="103"/>
      <c r="AJ778" s="103"/>
      <c r="AK778" s="103"/>
      <c r="AL778" s="103"/>
      <c r="AM778" s="103"/>
      <c r="AN778" s="103"/>
      <c r="AO778" s="103"/>
      <c r="AP778" s="103"/>
      <c r="AQ778" s="103"/>
      <c r="AR778" s="103"/>
      <c r="AS778" s="103"/>
      <c r="AT778" s="103"/>
      <c r="AU778" s="103"/>
    </row>
    <row r="779" s="105" customFormat="1" spans="1:47">
      <c r="A779" s="103"/>
      <c r="B779" s="103"/>
      <c r="C779" s="103"/>
      <c r="D779" s="103"/>
      <c r="E779" s="103"/>
      <c r="F779" s="106"/>
      <c r="G779" s="103"/>
      <c r="H779" s="103"/>
      <c r="I779" s="103"/>
      <c r="J779" s="103"/>
      <c r="K779" s="107"/>
      <c r="L779" s="103"/>
      <c r="M779" s="103"/>
      <c r="N779" s="103"/>
      <c r="O779" s="103"/>
      <c r="P779" s="103"/>
      <c r="Q779" s="103"/>
      <c r="R779" s="103"/>
      <c r="S779" s="107"/>
      <c r="T779" s="103"/>
      <c r="U779" s="107"/>
      <c r="V779" s="107"/>
      <c r="W779" s="103"/>
      <c r="X779" s="103"/>
      <c r="Y779" s="107"/>
      <c r="Z779" s="107"/>
      <c r="AA779" s="107"/>
      <c r="AB779" s="107"/>
      <c r="AC779" s="107"/>
      <c r="AD779" s="103"/>
      <c r="AE779" s="108"/>
      <c r="AF779" s="108"/>
      <c r="AG779" s="103"/>
      <c r="AH779" s="103"/>
      <c r="AI779" s="103"/>
      <c r="AJ779" s="103"/>
      <c r="AK779" s="103"/>
      <c r="AL779" s="103"/>
      <c r="AM779" s="103"/>
      <c r="AN779" s="103"/>
      <c r="AO779" s="103"/>
      <c r="AP779" s="103"/>
      <c r="AQ779" s="103"/>
      <c r="AR779" s="103"/>
      <c r="AS779" s="103"/>
      <c r="AT779" s="103"/>
      <c r="AU779" s="103"/>
    </row>
    <row r="780" s="105" customFormat="1" spans="1:47">
      <c r="A780" s="103"/>
      <c r="B780" s="103"/>
      <c r="C780" s="103"/>
      <c r="D780" s="103"/>
      <c r="E780" s="103"/>
      <c r="F780" s="106"/>
      <c r="G780" s="103"/>
      <c r="H780" s="103"/>
      <c r="I780" s="103"/>
      <c r="J780" s="103"/>
      <c r="K780" s="107"/>
      <c r="L780" s="103"/>
      <c r="M780" s="103"/>
      <c r="N780" s="103"/>
      <c r="O780" s="103"/>
      <c r="P780" s="103"/>
      <c r="Q780" s="103"/>
      <c r="R780" s="103"/>
      <c r="S780" s="107"/>
      <c r="T780" s="103"/>
      <c r="U780" s="107"/>
      <c r="V780" s="107"/>
      <c r="W780" s="103"/>
      <c r="X780" s="103"/>
      <c r="Y780" s="107"/>
      <c r="Z780" s="107"/>
      <c r="AA780" s="107"/>
      <c r="AB780" s="107"/>
      <c r="AC780" s="107"/>
      <c r="AD780" s="103"/>
      <c r="AE780" s="108"/>
      <c r="AF780" s="108"/>
      <c r="AG780" s="103"/>
      <c r="AH780" s="103"/>
      <c r="AI780" s="103"/>
      <c r="AJ780" s="103"/>
      <c r="AK780" s="103"/>
      <c r="AL780" s="103"/>
      <c r="AM780" s="103"/>
      <c r="AN780" s="103"/>
      <c r="AO780" s="103"/>
      <c r="AP780" s="103"/>
      <c r="AQ780" s="103"/>
      <c r="AR780" s="103"/>
      <c r="AS780" s="103"/>
      <c r="AT780" s="103"/>
      <c r="AU780" s="103"/>
    </row>
    <row r="781" s="105" customFormat="1" spans="1:47">
      <c r="A781" s="103"/>
      <c r="B781" s="103"/>
      <c r="C781" s="103"/>
      <c r="D781" s="103"/>
      <c r="E781" s="103"/>
      <c r="F781" s="106"/>
      <c r="G781" s="103"/>
      <c r="H781" s="103"/>
      <c r="I781" s="103"/>
      <c r="J781" s="103"/>
      <c r="K781" s="107"/>
      <c r="L781" s="103"/>
      <c r="M781" s="103"/>
      <c r="N781" s="103"/>
      <c r="O781" s="103"/>
      <c r="P781" s="103"/>
      <c r="Q781" s="103"/>
      <c r="R781" s="103"/>
      <c r="S781" s="107"/>
      <c r="T781" s="103"/>
      <c r="U781" s="107"/>
      <c r="V781" s="107"/>
      <c r="W781" s="103"/>
      <c r="X781" s="103"/>
      <c r="Y781" s="107"/>
      <c r="Z781" s="107"/>
      <c r="AA781" s="107"/>
      <c r="AB781" s="107"/>
      <c r="AC781" s="107"/>
      <c r="AD781" s="103"/>
      <c r="AE781" s="108"/>
      <c r="AF781" s="108"/>
      <c r="AG781" s="103"/>
      <c r="AH781" s="103"/>
      <c r="AI781" s="103"/>
      <c r="AJ781" s="103"/>
      <c r="AK781" s="103"/>
      <c r="AL781" s="103"/>
      <c r="AM781" s="103"/>
      <c r="AN781" s="103"/>
      <c r="AO781" s="103"/>
      <c r="AP781" s="103"/>
      <c r="AQ781" s="103"/>
      <c r="AR781" s="103"/>
      <c r="AS781" s="103"/>
      <c r="AT781" s="103"/>
      <c r="AU781" s="103"/>
    </row>
    <row r="782" s="105" customFormat="1" spans="1:47">
      <c r="A782" s="103"/>
      <c r="B782" s="103"/>
      <c r="C782" s="103"/>
      <c r="D782" s="103"/>
      <c r="E782" s="103"/>
      <c r="F782" s="106"/>
      <c r="G782" s="103"/>
      <c r="H782" s="103"/>
      <c r="I782" s="103"/>
      <c r="J782" s="103"/>
      <c r="K782" s="107"/>
      <c r="L782" s="103"/>
      <c r="M782" s="103"/>
      <c r="N782" s="103"/>
      <c r="O782" s="103"/>
      <c r="P782" s="103"/>
      <c r="Q782" s="103"/>
      <c r="R782" s="103"/>
      <c r="S782" s="107"/>
      <c r="T782" s="103"/>
      <c r="U782" s="107"/>
      <c r="V782" s="107"/>
      <c r="W782" s="103"/>
      <c r="X782" s="103"/>
      <c r="Y782" s="107"/>
      <c r="Z782" s="107"/>
      <c r="AA782" s="107"/>
      <c r="AB782" s="107"/>
      <c r="AC782" s="107"/>
      <c r="AD782" s="103"/>
      <c r="AE782" s="108"/>
      <c r="AF782" s="108"/>
      <c r="AG782" s="103"/>
      <c r="AH782" s="103"/>
      <c r="AI782" s="103"/>
      <c r="AJ782" s="103"/>
      <c r="AK782" s="103"/>
      <c r="AL782" s="103"/>
      <c r="AM782" s="103"/>
      <c r="AN782" s="103"/>
      <c r="AO782" s="103"/>
      <c r="AP782" s="103"/>
      <c r="AQ782" s="103"/>
      <c r="AR782" s="103"/>
      <c r="AS782" s="103"/>
      <c r="AT782" s="103"/>
      <c r="AU782" s="103"/>
    </row>
    <row r="783" s="105" customFormat="1" spans="1:47">
      <c r="A783" s="103"/>
      <c r="B783" s="103"/>
      <c r="C783" s="103"/>
      <c r="D783" s="103"/>
      <c r="E783" s="103"/>
      <c r="F783" s="106"/>
      <c r="G783" s="103"/>
      <c r="H783" s="103"/>
      <c r="I783" s="103"/>
      <c r="J783" s="103"/>
      <c r="K783" s="107"/>
      <c r="L783" s="103"/>
      <c r="M783" s="103"/>
      <c r="N783" s="103"/>
      <c r="O783" s="103"/>
      <c r="P783" s="103"/>
      <c r="Q783" s="103"/>
      <c r="R783" s="103"/>
      <c r="S783" s="107"/>
      <c r="T783" s="103"/>
      <c r="U783" s="107"/>
      <c r="V783" s="107"/>
      <c r="W783" s="103"/>
      <c r="X783" s="103"/>
      <c r="Y783" s="107"/>
      <c r="Z783" s="107"/>
      <c r="AA783" s="107"/>
      <c r="AB783" s="107"/>
      <c r="AC783" s="107"/>
      <c r="AD783" s="103"/>
      <c r="AE783" s="108"/>
      <c r="AF783" s="108"/>
      <c r="AG783" s="103"/>
      <c r="AH783" s="103"/>
      <c r="AI783" s="103"/>
      <c r="AJ783" s="103"/>
      <c r="AK783" s="103"/>
      <c r="AL783" s="103"/>
      <c r="AM783" s="103"/>
      <c r="AN783" s="103"/>
      <c r="AO783" s="103"/>
      <c r="AP783" s="103"/>
      <c r="AQ783" s="103"/>
      <c r="AR783" s="103"/>
      <c r="AS783" s="103"/>
      <c r="AT783" s="103"/>
      <c r="AU783" s="103"/>
    </row>
    <row r="784" s="105" customFormat="1" spans="1:47">
      <c r="A784" s="103"/>
      <c r="B784" s="103"/>
      <c r="C784" s="103"/>
      <c r="D784" s="103"/>
      <c r="E784" s="103"/>
      <c r="F784" s="106"/>
      <c r="G784" s="103"/>
      <c r="H784" s="103"/>
      <c r="I784" s="103"/>
      <c r="J784" s="103"/>
      <c r="K784" s="107"/>
      <c r="L784" s="103"/>
      <c r="M784" s="103"/>
      <c r="N784" s="103"/>
      <c r="O784" s="103"/>
      <c r="P784" s="103"/>
      <c r="Q784" s="103"/>
      <c r="R784" s="103"/>
      <c r="S784" s="107"/>
      <c r="T784" s="103"/>
      <c r="U784" s="107"/>
      <c r="V784" s="107"/>
      <c r="W784" s="103"/>
      <c r="X784" s="103"/>
      <c r="Y784" s="107"/>
      <c r="Z784" s="107"/>
      <c r="AA784" s="107"/>
      <c r="AB784" s="107"/>
      <c r="AC784" s="107"/>
      <c r="AD784" s="103"/>
      <c r="AE784" s="108"/>
      <c r="AF784" s="108"/>
      <c r="AG784" s="103"/>
      <c r="AH784" s="103"/>
      <c r="AI784" s="103"/>
      <c r="AJ784" s="103"/>
      <c r="AK784" s="103"/>
      <c r="AL784" s="103"/>
      <c r="AM784" s="103"/>
      <c r="AN784" s="103"/>
      <c r="AO784" s="103"/>
      <c r="AP784" s="103"/>
      <c r="AQ784" s="103"/>
      <c r="AR784" s="103"/>
      <c r="AS784" s="103"/>
      <c r="AT784" s="103"/>
      <c r="AU784" s="103"/>
    </row>
    <row r="785" s="105" customFormat="1" spans="1:47">
      <c r="A785" s="103"/>
      <c r="B785" s="103"/>
      <c r="C785" s="103"/>
      <c r="D785" s="103"/>
      <c r="E785" s="103"/>
      <c r="F785" s="106"/>
      <c r="G785" s="103"/>
      <c r="H785" s="103"/>
      <c r="I785" s="103"/>
      <c r="J785" s="103"/>
      <c r="K785" s="107"/>
      <c r="L785" s="103"/>
      <c r="M785" s="103"/>
      <c r="N785" s="103"/>
      <c r="O785" s="103"/>
      <c r="P785" s="103"/>
      <c r="Q785" s="103"/>
      <c r="R785" s="103"/>
      <c r="S785" s="107"/>
      <c r="T785" s="103"/>
      <c r="U785" s="107"/>
      <c r="V785" s="107"/>
      <c r="W785" s="103"/>
      <c r="X785" s="103"/>
      <c r="Y785" s="107"/>
      <c r="Z785" s="107"/>
      <c r="AA785" s="107"/>
      <c r="AB785" s="107"/>
      <c r="AC785" s="107"/>
      <c r="AD785" s="103"/>
      <c r="AE785" s="108"/>
      <c r="AF785" s="108"/>
      <c r="AG785" s="103"/>
      <c r="AH785" s="103"/>
      <c r="AI785" s="103"/>
      <c r="AJ785" s="103"/>
      <c r="AK785" s="103"/>
      <c r="AL785" s="103"/>
      <c r="AM785" s="103"/>
      <c r="AN785" s="103"/>
      <c r="AO785" s="103"/>
      <c r="AP785" s="103"/>
      <c r="AQ785" s="103"/>
      <c r="AR785" s="103"/>
      <c r="AS785" s="103"/>
      <c r="AT785" s="103"/>
      <c r="AU785" s="103"/>
    </row>
    <row r="786" s="105" customFormat="1" spans="1:47">
      <c r="A786" s="103"/>
      <c r="B786" s="103"/>
      <c r="C786" s="103"/>
      <c r="D786" s="103"/>
      <c r="E786" s="103"/>
      <c r="F786" s="106"/>
      <c r="G786" s="103"/>
      <c r="H786" s="103"/>
      <c r="I786" s="103"/>
      <c r="J786" s="103"/>
      <c r="K786" s="107"/>
      <c r="L786" s="103"/>
      <c r="M786" s="103"/>
      <c r="N786" s="103"/>
      <c r="O786" s="103"/>
      <c r="P786" s="103"/>
      <c r="Q786" s="103"/>
      <c r="R786" s="103"/>
      <c r="S786" s="107"/>
      <c r="T786" s="103"/>
      <c r="U786" s="107"/>
      <c r="V786" s="107"/>
      <c r="W786" s="103"/>
      <c r="X786" s="103"/>
      <c r="Y786" s="107"/>
      <c r="Z786" s="107"/>
      <c r="AA786" s="107"/>
      <c r="AB786" s="107"/>
      <c r="AC786" s="107"/>
      <c r="AD786" s="103"/>
      <c r="AE786" s="108"/>
      <c r="AF786" s="108"/>
      <c r="AG786" s="103"/>
      <c r="AH786" s="103"/>
      <c r="AI786" s="103"/>
      <c r="AJ786" s="103"/>
      <c r="AK786" s="103"/>
      <c r="AL786" s="103"/>
      <c r="AM786" s="103"/>
      <c r="AN786" s="103"/>
      <c r="AO786" s="103"/>
      <c r="AP786" s="103"/>
      <c r="AQ786" s="103"/>
      <c r="AR786" s="103"/>
      <c r="AS786" s="103"/>
      <c r="AT786" s="103"/>
      <c r="AU786" s="103"/>
    </row>
    <row r="787" s="105" customFormat="1" spans="1:47">
      <c r="A787" s="103"/>
      <c r="B787" s="103"/>
      <c r="C787" s="103"/>
      <c r="D787" s="103"/>
      <c r="E787" s="103"/>
      <c r="F787" s="106"/>
      <c r="G787" s="103"/>
      <c r="H787" s="103"/>
      <c r="I787" s="103"/>
      <c r="J787" s="103"/>
      <c r="K787" s="107"/>
      <c r="L787" s="103"/>
      <c r="M787" s="103"/>
      <c r="N787" s="103"/>
      <c r="O787" s="103"/>
      <c r="P787" s="103"/>
      <c r="Q787" s="103"/>
      <c r="R787" s="103"/>
      <c r="S787" s="107"/>
      <c r="T787" s="103"/>
      <c r="U787" s="107"/>
      <c r="V787" s="107"/>
      <c r="W787" s="103"/>
      <c r="X787" s="103"/>
      <c r="Y787" s="107"/>
      <c r="Z787" s="107"/>
      <c r="AA787" s="107"/>
      <c r="AB787" s="107"/>
      <c r="AC787" s="107"/>
      <c r="AD787" s="103"/>
      <c r="AE787" s="108"/>
      <c r="AF787" s="108"/>
      <c r="AG787" s="103"/>
      <c r="AH787" s="103"/>
      <c r="AI787" s="103"/>
      <c r="AJ787" s="103"/>
      <c r="AK787" s="103"/>
      <c r="AL787" s="103"/>
      <c r="AM787" s="103"/>
      <c r="AN787" s="103"/>
      <c r="AO787" s="103"/>
      <c r="AP787" s="103"/>
      <c r="AQ787" s="103"/>
      <c r="AR787" s="103"/>
      <c r="AS787" s="103"/>
      <c r="AT787" s="103"/>
      <c r="AU787" s="103"/>
    </row>
    <row r="788" s="105" customFormat="1" spans="1:47">
      <c r="A788" s="103"/>
      <c r="B788" s="103"/>
      <c r="C788" s="103"/>
      <c r="D788" s="103"/>
      <c r="E788" s="103"/>
      <c r="F788" s="106"/>
      <c r="G788" s="103"/>
      <c r="H788" s="103"/>
      <c r="I788" s="103"/>
      <c r="J788" s="103"/>
      <c r="K788" s="107"/>
      <c r="L788" s="103"/>
      <c r="M788" s="103"/>
      <c r="N788" s="103"/>
      <c r="O788" s="103"/>
      <c r="P788" s="103"/>
      <c r="Q788" s="103"/>
      <c r="R788" s="103"/>
      <c r="S788" s="107"/>
      <c r="T788" s="103"/>
      <c r="U788" s="107"/>
      <c r="V788" s="107"/>
      <c r="W788" s="103"/>
      <c r="X788" s="103"/>
      <c r="Y788" s="107"/>
      <c r="Z788" s="107"/>
      <c r="AA788" s="107"/>
      <c r="AB788" s="107"/>
      <c r="AC788" s="107"/>
      <c r="AD788" s="103"/>
      <c r="AE788" s="108"/>
      <c r="AF788" s="108"/>
      <c r="AG788" s="103"/>
      <c r="AH788" s="103"/>
      <c r="AI788" s="103"/>
      <c r="AJ788" s="103"/>
      <c r="AK788" s="103"/>
      <c r="AL788" s="103"/>
      <c r="AM788" s="103"/>
      <c r="AN788" s="103"/>
      <c r="AO788" s="103"/>
      <c r="AP788" s="103"/>
      <c r="AQ788" s="103"/>
      <c r="AR788" s="103"/>
      <c r="AS788" s="103"/>
      <c r="AT788" s="103"/>
      <c r="AU788" s="103"/>
    </row>
    <row r="789" s="105" customFormat="1" spans="1:47">
      <c r="A789" s="103"/>
      <c r="B789" s="103"/>
      <c r="C789" s="103"/>
      <c r="D789" s="103"/>
      <c r="E789" s="103"/>
      <c r="F789" s="106"/>
      <c r="G789" s="103"/>
      <c r="H789" s="103"/>
      <c r="I789" s="103"/>
      <c r="J789" s="103"/>
      <c r="K789" s="107"/>
      <c r="L789" s="103"/>
      <c r="M789" s="103"/>
      <c r="N789" s="103"/>
      <c r="O789" s="103"/>
      <c r="P789" s="103"/>
      <c r="Q789" s="103"/>
      <c r="R789" s="103"/>
      <c r="S789" s="107"/>
      <c r="T789" s="103"/>
      <c r="U789" s="107"/>
      <c r="V789" s="107"/>
      <c r="W789" s="103"/>
      <c r="X789" s="103"/>
      <c r="Y789" s="107"/>
      <c r="Z789" s="107"/>
      <c r="AA789" s="107"/>
      <c r="AB789" s="107"/>
      <c r="AC789" s="107"/>
      <c r="AD789" s="103"/>
      <c r="AE789" s="108"/>
      <c r="AF789" s="108"/>
      <c r="AG789" s="103"/>
      <c r="AH789" s="103"/>
      <c r="AI789" s="103"/>
      <c r="AJ789" s="103"/>
      <c r="AK789" s="103"/>
      <c r="AL789" s="103"/>
      <c r="AM789" s="103"/>
      <c r="AN789" s="103"/>
      <c r="AO789" s="103"/>
      <c r="AP789" s="103"/>
      <c r="AQ789" s="103"/>
      <c r="AR789" s="103"/>
      <c r="AS789" s="103"/>
      <c r="AT789" s="103"/>
      <c r="AU789" s="103"/>
    </row>
    <row r="790" s="105" customFormat="1" spans="1:47">
      <c r="A790" s="103"/>
      <c r="B790" s="103"/>
      <c r="C790" s="103"/>
      <c r="D790" s="103"/>
      <c r="E790" s="103"/>
      <c r="F790" s="106"/>
      <c r="G790" s="103"/>
      <c r="H790" s="103"/>
      <c r="I790" s="103"/>
      <c r="J790" s="103"/>
      <c r="K790" s="107"/>
      <c r="L790" s="103"/>
      <c r="M790" s="103"/>
      <c r="N790" s="103"/>
      <c r="O790" s="103"/>
      <c r="P790" s="103"/>
      <c r="Q790" s="103"/>
      <c r="R790" s="103"/>
      <c r="S790" s="107"/>
      <c r="T790" s="103"/>
      <c r="U790" s="107"/>
      <c r="V790" s="107"/>
      <c r="W790" s="103"/>
      <c r="X790" s="103"/>
      <c r="Y790" s="107"/>
      <c r="Z790" s="107"/>
      <c r="AA790" s="107"/>
      <c r="AB790" s="107"/>
      <c r="AC790" s="107"/>
      <c r="AD790" s="103"/>
      <c r="AE790" s="108"/>
      <c r="AF790" s="108"/>
      <c r="AG790" s="103"/>
      <c r="AH790" s="103"/>
      <c r="AI790" s="103"/>
      <c r="AJ790" s="103"/>
      <c r="AK790" s="103"/>
      <c r="AL790" s="103"/>
      <c r="AM790" s="103"/>
      <c r="AN790" s="103"/>
      <c r="AO790" s="103"/>
      <c r="AP790" s="103"/>
      <c r="AQ790" s="103"/>
      <c r="AR790" s="103"/>
      <c r="AS790" s="103"/>
      <c r="AT790" s="103"/>
      <c r="AU790" s="103"/>
    </row>
    <row r="791" s="105" customFormat="1" spans="1:47">
      <c r="A791" s="103"/>
      <c r="B791" s="103"/>
      <c r="C791" s="103"/>
      <c r="D791" s="103"/>
      <c r="E791" s="103"/>
      <c r="F791" s="106"/>
      <c r="G791" s="103"/>
      <c r="H791" s="103"/>
      <c r="I791" s="103"/>
      <c r="J791" s="103"/>
      <c r="K791" s="107"/>
      <c r="L791" s="103"/>
      <c r="M791" s="103"/>
      <c r="N791" s="103"/>
      <c r="O791" s="103"/>
      <c r="P791" s="103"/>
      <c r="Q791" s="103"/>
      <c r="R791" s="103"/>
      <c r="S791" s="107"/>
      <c r="T791" s="103"/>
      <c r="U791" s="107"/>
      <c r="V791" s="107"/>
      <c r="W791" s="103"/>
      <c r="X791" s="103"/>
      <c r="Y791" s="107"/>
      <c r="Z791" s="107"/>
      <c r="AA791" s="107"/>
      <c r="AB791" s="107"/>
      <c r="AC791" s="107"/>
      <c r="AD791" s="103"/>
      <c r="AE791" s="108"/>
      <c r="AF791" s="108"/>
      <c r="AG791" s="103"/>
      <c r="AH791" s="103"/>
      <c r="AI791" s="103"/>
      <c r="AJ791" s="103"/>
      <c r="AK791" s="103"/>
      <c r="AL791" s="103"/>
      <c r="AM791" s="103"/>
      <c r="AN791" s="103"/>
      <c r="AO791" s="103"/>
      <c r="AP791" s="103"/>
      <c r="AQ791" s="103"/>
      <c r="AR791" s="103"/>
      <c r="AS791" s="103"/>
      <c r="AT791" s="103"/>
      <c r="AU791" s="103"/>
    </row>
    <row r="792" s="105" customFormat="1" spans="1:47">
      <c r="A792" s="103"/>
      <c r="B792" s="103"/>
      <c r="C792" s="103"/>
      <c r="D792" s="103"/>
      <c r="E792" s="103"/>
      <c r="F792" s="106"/>
      <c r="G792" s="103"/>
      <c r="H792" s="103"/>
      <c r="I792" s="103"/>
      <c r="J792" s="103"/>
      <c r="K792" s="107"/>
      <c r="L792" s="103"/>
      <c r="M792" s="103"/>
      <c r="N792" s="103"/>
      <c r="O792" s="103"/>
      <c r="P792" s="103"/>
      <c r="Q792" s="103"/>
      <c r="R792" s="103"/>
      <c r="S792" s="107"/>
      <c r="T792" s="103"/>
      <c r="U792" s="107"/>
      <c r="V792" s="107"/>
      <c r="W792" s="103"/>
      <c r="X792" s="103"/>
      <c r="Y792" s="107"/>
      <c r="Z792" s="107"/>
      <c r="AA792" s="107"/>
      <c r="AB792" s="107"/>
      <c r="AC792" s="107"/>
      <c r="AD792" s="103"/>
      <c r="AE792" s="108"/>
      <c r="AF792" s="108"/>
      <c r="AG792" s="103"/>
      <c r="AH792" s="103"/>
      <c r="AI792" s="103"/>
      <c r="AJ792" s="103"/>
      <c r="AK792" s="103"/>
      <c r="AL792" s="103"/>
      <c r="AM792" s="103"/>
      <c r="AN792" s="103"/>
      <c r="AO792" s="103"/>
      <c r="AP792" s="103"/>
      <c r="AQ792" s="103"/>
      <c r="AR792" s="103"/>
      <c r="AS792" s="103"/>
      <c r="AT792" s="103"/>
      <c r="AU792" s="103"/>
    </row>
    <row r="793" s="105" customFormat="1" spans="1:47">
      <c r="A793" s="103"/>
      <c r="B793" s="103"/>
      <c r="C793" s="103"/>
      <c r="D793" s="103"/>
      <c r="E793" s="103"/>
      <c r="F793" s="106"/>
      <c r="G793" s="103"/>
      <c r="H793" s="103"/>
      <c r="I793" s="103"/>
      <c r="J793" s="103"/>
      <c r="K793" s="107"/>
      <c r="L793" s="103"/>
      <c r="M793" s="103"/>
      <c r="N793" s="103"/>
      <c r="O793" s="103"/>
      <c r="P793" s="103"/>
      <c r="Q793" s="103"/>
      <c r="R793" s="103"/>
      <c r="S793" s="107"/>
      <c r="T793" s="103"/>
      <c r="U793" s="107"/>
      <c r="V793" s="107"/>
      <c r="W793" s="103"/>
      <c r="X793" s="103"/>
      <c r="Y793" s="107"/>
      <c r="Z793" s="107"/>
      <c r="AA793" s="107"/>
      <c r="AB793" s="107"/>
      <c r="AC793" s="107"/>
      <c r="AD793" s="103"/>
      <c r="AE793" s="108"/>
      <c r="AF793" s="108"/>
      <c r="AG793" s="103"/>
      <c r="AH793" s="103"/>
      <c r="AI793" s="103"/>
      <c r="AJ793" s="103"/>
      <c r="AK793" s="103"/>
      <c r="AL793" s="103"/>
      <c r="AM793" s="103"/>
      <c r="AN793" s="103"/>
      <c r="AO793" s="103"/>
      <c r="AP793" s="103"/>
      <c r="AQ793" s="103"/>
      <c r="AR793" s="103"/>
      <c r="AS793" s="103"/>
      <c r="AT793" s="103"/>
      <c r="AU793" s="103"/>
    </row>
    <row r="794" s="105" customFormat="1" spans="1:47">
      <c r="A794" s="103"/>
      <c r="B794" s="103"/>
      <c r="C794" s="103"/>
      <c r="D794" s="103"/>
      <c r="E794" s="103"/>
      <c r="F794" s="106"/>
      <c r="G794" s="103"/>
      <c r="H794" s="103"/>
      <c r="I794" s="103"/>
      <c r="J794" s="103"/>
      <c r="K794" s="107"/>
      <c r="L794" s="103"/>
      <c r="M794" s="103"/>
      <c r="N794" s="103"/>
      <c r="O794" s="103"/>
      <c r="P794" s="103"/>
      <c r="Q794" s="103"/>
      <c r="R794" s="103"/>
      <c r="S794" s="107"/>
      <c r="T794" s="103"/>
      <c r="U794" s="107"/>
      <c r="V794" s="107"/>
      <c r="W794" s="103"/>
      <c r="X794" s="103"/>
      <c r="Y794" s="107"/>
      <c r="Z794" s="107"/>
      <c r="AA794" s="107"/>
      <c r="AB794" s="107"/>
      <c r="AC794" s="107"/>
      <c r="AD794" s="103"/>
      <c r="AE794" s="108"/>
      <c r="AF794" s="108"/>
      <c r="AG794" s="103"/>
      <c r="AH794" s="103"/>
      <c r="AI794" s="103"/>
      <c r="AJ794" s="103"/>
      <c r="AK794" s="103"/>
      <c r="AL794" s="103"/>
      <c r="AM794" s="103"/>
      <c r="AN794" s="103"/>
      <c r="AO794" s="103"/>
      <c r="AP794" s="103"/>
      <c r="AQ794" s="103"/>
      <c r="AR794" s="103"/>
      <c r="AS794" s="103"/>
      <c r="AT794" s="103"/>
      <c r="AU794" s="103"/>
    </row>
    <row r="795" s="105" customFormat="1" spans="1:47">
      <c r="A795" s="103"/>
      <c r="B795" s="103"/>
      <c r="C795" s="103"/>
      <c r="D795" s="103"/>
      <c r="E795" s="103"/>
      <c r="F795" s="106"/>
      <c r="G795" s="103"/>
      <c r="H795" s="103"/>
      <c r="I795" s="103"/>
      <c r="J795" s="103"/>
      <c r="K795" s="107"/>
      <c r="L795" s="103"/>
      <c r="M795" s="103"/>
      <c r="N795" s="103"/>
      <c r="O795" s="103"/>
      <c r="P795" s="103"/>
      <c r="Q795" s="103"/>
      <c r="R795" s="103"/>
      <c r="S795" s="107"/>
      <c r="T795" s="103"/>
      <c r="U795" s="107"/>
      <c r="V795" s="107"/>
      <c r="W795" s="103"/>
      <c r="X795" s="103"/>
      <c r="Y795" s="107"/>
      <c r="Z795" s="107"/>
      <c r="AA795" s="107"/>
      <c r="AB795" s="107"/>
      <c r="AC795" s="107"/>
      <c r="AD795" s="103"/>
      <c r="AE795" s="108"/>
      <c r="AF795" s="108"/>
      <c r="AG795" s="103"/>
      <c r="AH795" s="103"/>
      <c r="AI795" s="103"/>
      <c r="AJ795" s="103"/>
      <c r="AK795" s="103"/>
      <c r="AL795" s="103"/>
      <c r="AM795" s="103"/>
      <c r="AN795" s="103"/>
      <c r="AO795" s="103"/>
      <c r="AP795" s="103"/>
      <c r="AQ795" s="103"/>
      <c r="AR795" s="103"/>
      <c r="AS795" s="103"/>
      <c r="AT795" s="103"/>
      <c r="AU795" s="103"/>
    </row>
    <row r="796" s="105" customFormat="1" spans="1:47">
      <c r="A796" s="103"/>
      <c r="B796" s="103"/>
      <c r="C796" s="103"/>
      <c r="D796" s="103"/>
      <c r="E796" s="103"/>
      <c r="F796" s="106"/>
      <c r="G796" s="103"/>
      <c r="H796" s="103"/>
      <c r="I796" s="103"/>
      <c r="J796" s="103"/>
      <c r="K796" s="107"/>
      <c r="L796" s="103"/>
      <c r="M796" s="103"/>
      <c r="N796" s="103"/>
      <c r="O796" s="103"/>
      <c r="P796" s="103"/>
      <c r="Q796" s="103"/>
      <c r="R796" s="103"/>
      <c r="S796" s="107"/>
      <c r="T796" s="103"/>
      <c r="U796" s="107"/>
      <c r="V796" s="107"/>
      <c r="W796" s="103"/>
      <c r="X796" s="103"/>
      <c r="Y796" s="107"/>
      <c r="Z796" s="107"/>
      <c r="AA796" s="107"/>
      <c r="AB796" s="107"/>
      <c r="AC796" s="107"/>
      <c r="AD796" s="103"/>
      <c r="AE796" s="108"/>
      <c r="AF796" s="108"/>
      <c r="AG796" s="103"/>
      <c r="AH796" s="103"/>
      <c r="AI796" s="103"/>
      <c r="AJ796" s="103"/>
      <c r="AK796" s="103"/>
      <c r="AL796" s="103"/>
      <c r="AM796" s="103"/>
      <c r="AN796" s="103"/>
      <c r="AO796" s="103"/>
      <c r="AP796" s="103"/>
      <c r="AQ796" s="103"/>
      <c r="AR796" s="103"/>
      <c r="AS796" s="103"/>
      <c r="AT796" s="103"/>
      <c r="AU796" s="103"/>
    </row>
    <row r="797" s="105" customFormat="1" spans="1:47">
      <c r="A797" s="103"/>
      <c r="B797" s="103"/>
      <c r="C797" s="103"/>
      <c r="D797" s="103"/>
      <c r="E797" s="103"/>
      <c r="F797" s="106"/>
      <c r="G797" s="103"/>
      <c r="H797" s="103"/>
      <c r="I797" s="103"/>
      <c r="J797" s="103"/>
      <c r="K797" s="107"/>
      <c r="L797" s="103"/>
      <c r="M797" s="103"/>
      <c r="N797" s="103"/>
      <c r="O797" s="103"/>
      <c r="P797" s="103"/>
      <c r="Q797" s="103"/>
      <c r="R797" s="103"/>
      <c r="S797" s="107"/>
      <c r="T797" s="103"/>
      <c r="U797" s="107"/>
      <c r="V797" s="107"/>
      <c r="W797" s="103"/>
      <c r="X797" s="103"/>
      <c r="Y797" s="107"/>
      <c r="Z797" s="107"/>
      <c r="AA797" s="107"/>
      <c r="AB797" s="107"/>
      <c r="AC797" s="107"/>
      <c r="AD797" s="103"/>
      <c r="AE797" s="108"/>
      <c r="AF797" s="108"/>
      <c r="AG797" s="103"/>
      <c r="AH797" s="103"/>
      <c r="AI797" s="103"/>
      <c r="AJ797" s="103"/>
      <c r="AK797" s="103"/>
      <c r="AL797" s="103"/>
      <c r="AM797" s="103"/>
      <c r="AN797" s="103"/>
      <c r="AO797" s="103"/>
      <c r="AP797" s="103"/>
      <c r="AQ797" s="103"/>
      <c r="AR797" s="103"/>
      <c r="AS797" s="103"/>
      <c r="AT797" s="103"/>
      <c r="AU797" s="103"/>
    </row>
    <row r="798" s="105" customFormat="1" spans="1:47">
      <c r="A798" s="103"/>
      <c r="B798" s="103"/>
      <c r="C798" s="103"/>
      <c r="D798" s="103"/>
      <c r="E798" s="103"/>
      <c r="F798" s="106"/>
      <c r="G798" s="103"/>
      <c r="H798" s="103"/>
      <c r="I798" s="103"/>
      <c r="J798" s="103"/>
      <c r="K798" s="107"/>
      <c r="L798" s="103"/>
      <c r="M798" s="103"/>
      <c r="N798" s="103"/>
      <c r="O798" s="103"/>
      <c r="P798" s="103"/>
      <c r="Q798" s="103"/>
      <c r="R798" s="103"/>
      <c r="S798" s="107"/>
      <c r="T798" s="103"/>
      <c r="U798" s="107"/>
      <c r="V798" s="107"/>
      <c r="W798" s="103"/>
      <c r="X798" s="103"/>
      <c r="Y798" s="107"/>
      <c r="Z798" s="107"/>
      <c r="AA798" s="107"/>
      <c r="AB798" s="107"/>
      <c r="AC798" s="107"/>
      <c r="AD798" s="103"/>
      <c r="AE798" s="108"/>
      <c r="AF798" s="108"/>
      <c r="AG798" s="103"/>
      <c r="AH798" s="103"/>
      <c r="AI798" s="103"/>
      <c r="AJ798" s="103"/>
      <c r="AK798" s="103"/>
      <c r="AL798" s="103"/>
      <c r="AM798" s="103"/>
      <c r="AN798" s="103"/>
      <c r="AO798" s="103"/>
      <c r="AP798" s="103"/>
      <c r="AQ798" s="103"/>
      <c r="AR798" s="103"/>
      <c r="AS798" s="103"/>
      <c r="AT798" s="103"/>
      <c r="AU798" s="103"/>
    </row>
    <row r="799" s="105" customFormat="1" spans="1:47">
      <c r="A799" s="103"/>
      <c r="B799" s="103"/>
      <c r="C799" s="103"/>
      <c r="D799" s="103"/>
      <c r="E799" s="103"/>
      <c r="F799" s="106"/>
      <c r="G799" s="103"/>
      <c r="H799" s="103"/>
      <c r="I799" s="103"/>
      <c r="J799" s="103"/>
      <c r="K799" s="107"/>
      <c r="L799" s="103"/>
      <c r="M799" s="103"/>
      <c r="N799" s="103"/>
      <c r="O799" s="103"/>
      <c r="P799" s="103"/>
      <c r="Q799" s="103"/>
      <c r="R799" s="103"/>
      <c r="S799" s="107"/>
      <c r="T799" s="103"/>
      <c r="U799" s="107"/>
      <c r="V799" s="107"/>
      <c r="W799" s="103"/>
      <c r="X799" s="103"/>
      <c r="Y799" s="107"/>
      <c r="Z799" s="107"/>
      <c r="AA799" s="107"/>
      <c r="AB799" s="107"/>
      <c r="AC799" s="107"/>
      <c r="AD799" s="103"/>
      <c r="AE799" s="108"/>
      <c r="AF799" s="108"/>
      <c r="AG799" s="103"/>
      <c r="AH799" s="103"/>
      <c r="AI799" s="103"/>
      <c r="AJ799" s="103"/>
      <c r="AK799" s="103"/>
      <c r="AL799" s="103"/>
      <c r="AM799" s="103"/>
      <c r="AN799" s="103"/>
      <c r="AO799" s="103"/>
      <c r="AP799" s="103"/>
      <c r="AQ799" s="103"/>
      <c r="AR799" s="103"/>
      <c r="AS799" s="103"/>
      <c r="AT799" s="103"/>
      <c r="AU799" s="103"/>
    </row>
    <row r="800" s="105" customFormat="1" spans="1:47">
      <c r="A800" s="103"/>
      <c r="B800" s="103"/>
      <c r="C800" s="103"/>
      <c r="D800" s="103"/>
      <c r="E800" s="103"/>
      <c r="F800" s="106"/>
      <c r="G800" s="103"/>
      <c r="H800" s="103"/>
      <c r="I800" s="103"/>
      <c r="J800" s="103"/>
      <c r="K800" s="107"/>
      <c r="L800" s="103"/>
      <c r="M800" s="103"/>
      <c r="N800" s="103"/>
      <c r="O800" s="103"/>
      <c r="P800" s="103"/>
      <c r="Q800" s="103"/>
      <c r="R800" s="103"/>
      <c r="S800" s="107"/>
      <c r="T800" s="103"/>
      <c r="U800" s="107"/>
      <c r="V800" s="107"/>
      <c r="W800" s="103"/>
      <c r="X800" s="103"/>
      <c r="Y800" s="107"/>
      <c r="Z800" s="107"/>
      <c r="AA800" s="107"/>
      <c r="AB800" s="107"/>
      <c r="AC800" s="107"/>
      <c r="AD800" s="103"/>
      <c r="AE800" s="108"/>
      <c r="AF800" s="108"/>
      <c r="AG800" s="103"/>
      <c r="AH800" s="103"/>
      <c r="AI800" s="103"/>
      <c r="AJ800" s="103"/>
      <c r="AK800" s="103"/>
      <c r="AL800" s="103"/>
      <c r="AM800" s="103"/>
      <c r="AN800" s="103"/>
      <c r="AO800" s="103"/>
      <c r="AP800" s="103"/>
      <c r="AQ800" s="103"/>
      <c r="AR800" s="103"/>
      <c r="AS800" s="103"/>
      <c r="AT800" s="103"/>
      <c r="AU800" s="103"/>
    </row>
    <row r="801" s="105" customFormat="1" spans="1:47">
      <c r="A801" s="103"/>
      <c r="B801" s="103"/>
      <c r="C801" s="103"/>
      <c r="D801" s="103"/>
      <c r="E801" s="103"/>
      <c r="F801" s="106"/>
      <c r="G801" s="103"/>
      <c r="H801" s="103"/>
      <c r="I801" s="103"/>
      <c r="J801" s="103"/>
      <c r="K801" s="107"/>
      <c r="L801" s="103"/>
      <c r="M801" s="103"/>
      <c r="N801" s="103"/>
      <c r="O801" s="103"/>
      <c r="P801" s="103"/>
      <c r="Q801" s="103"/>
      <c r="R801" s="103"/>
      <c r="S801" s="107"/>
      <c r="T801" s="103"/>
      <c r="U801" s="107"/>
      <c r="V801" s="107"/>
      <c r="W801" s="103"/>
      <c r="X801" s="103"/>
      <c r="Y801" s="107"/>
      <c r="Z801" s="107"/>
      <c r="AA801" s="107"/>
      <c r="AB801" s="107"/>
      <c r="AC801" s="107"/>
      <c r="AD801" s="103"/>
      <c r="AE801" s="108"/>
      <c r="AF801" s="108"/>
      <c r="AG801" s="103"/>
      <c r="AH801" s="103"/>
      <c r="AI801" s="103"/>
      <c r="AJ801" s="103"/>
      <c r="AK801" s="103"/>
      <c r="AL801" s="103"/>
      <c r="AM801" s="103"/>
      <c r="AN801" s="103"/>
      <c r="AO801" s="103"/>
      <c r="AP801" s="103"/>
      <c r="AQ801" s="103"/>
      <c r="AR801" s="103"/>
      <c r="AS801" s="103"/>
      <c r="AT801" s="103"/>
      <c r="AU801" s="103"/>
    </row>
    <row r="802" s="105" customFormat="1" spans="1:47">
      <c r="A802" s="103"/>
      <c r="B802" s="103"/>
      <c r="C802" s="103"/>
      <c r="D802" s="103"/>
      <c r="E802" s="103"/>
      <c r="F802" s="106"/>
      <c r="G802" s="103"/>
      <c r="H802" s="103"/>
      <c r="I802" s="103"/>
      <c r="J802" s="103"/>
      <c r="K802" s="107"/>
      <c r="L802" s="103"/>
      <c r="M802" s="103"/>
      <c r="N802" s="103"/>
      <c r="O802" s="103"/>
      <c r="P802" s="103"/>
      <c r="Q802" s="103"/>
      <c r="R802" s="103"/>
      <c r="S802" s="107"/>
      <c r="T802" s="103"/>
      <c r="U802" s="107"/>
      <c r="V802" s="107"/>
      <c r="W802" s="103"/>
      <c r="X802" s="103"/>
      <c r="Y802" s="107"/>
      <c r="Z802" s="107"/>
      <c r="AA802" s="107"/>
      <c r="AB802" s="107"/>
      <c r="AC802" s="107"/>
      <c r="AD802" s="103"/>
      <c r="AE802" s="108"/>
      <c r="AF802" s="108"/>
      <c r="AG802" s="103"/>
      <c r="AH802" s="103"/>
      <c r="AI802" s="103"/>
      <c r="AJ802" s="103"/>
      <c r="AK802" s="103"/>
      <c r="AL802" s="103"/>
      <c r="AM802" s="103"/>
      <c r="AN802" s="103"/>
      <c r="AO802" s="103"/>
      <c r="AP802" s="103"/>
      <c r="AQ802" s="103"/>
      <c r="AR802" s="103"/>
      <c r="AS802" s="103"/>
      <c r="AT802" s="103"/>
      <c r="AU802" s="103"/>
    </row>
    <row r="803" s="105" customFormat="1" spans="1:47">
      <c r="A803" s="103"/>
      <c r="B803" s="103"/>
      <c r="C803" s="103"/>
      <c r="D803" s="103"/>
      <c r="E803" s="103"/>
      <c r="F803" s="106"/>
      <c r="G803" s="103"/>
      <c r="H803" s="103"/>
      <c r="I803" s="103"/>
      <c r="J803" s="103"/>
      <c r="K803" s="107"/>
      <c r="L803" s="103"/>
      <c r="M803" s="103"/>
      <c r="N803" s="103"/>
      <c r="O803" s="103"/>
      <c r="P803" s="103"/>
      <c r="Q803" s="103"/>
      <c r="R803" s="103"/>
      <c r="S803" s="107"/>
      <c r="T803" s="103"/>
      <c r="U803" s="107"/>
      <c r="V803" s="107"/>
      <c r="W803" s="103"/>
      <c r="X803" s="103"/>
      <c r="Y803" s="107"/>
      <c r="Z803" s="107"/>
      <c r="AA803" s="107"/>
      <c r="AB803" s="107"/>
      <c r="AC803" s="107"/>
      <c r="AD803" s="103"/>
      <c r="AE803" s="108"/>
      <c r="AF803" s="108"/>
      <c r="AG803" s="103"/>
      <c r="AH803" s="103"/>
      <c r="AI803" s="103"/>
      <c r="AJ803" s="103"/>
      <c r="AK803" s="103"/>
      <c r="AL803" s="103"/>
      <c r="AM803" s="103"/>
      <c r="AN803" s="103"/>
      <c r="AO803" s="103"/>
      <c r="AP803" s="103"/>
      <c r="AQ803" s="103"/>
      <c r="AR803" s="103"/>
      <c r="AS803" s="103"/>
      <c r="AT803" s="103"/>
      <c r="AU803" s="103"/>
    </row>
    <row r="804" s="105" customFormat="1" spans="1:47">
      <c r="A804" s="103"/>
      <c r="B804" s="103"/>
      <c r="C804" s="103"/>
      <c r="D804" s="103"/>
      <c r="E804" s="103"/>
      <c r="F804" s="106"/>
      <c r="G804" s="103"/>
      <c r="H804" s="103"/>
      <c r="I804" s="103"/>
      <c r="J804" s="103"/>
      <c r="K804" s="107"/>
      <c r="L804" s="103"/>
      <c r="M804" s="103"/>
      <c r="N804" s="103"/>
      <c r="O804" s="103"/>
      <c r="P804" s="103"/>
      <c r="Q804" s="103"/>
      <c r="R804" s="103"/>
      <c r="S804" s="107"/>
      <c r="T804" s="103"/>
      <c r="U804" s="107"/>
      <c r="V804" s="107"/>
      <c r="W804" s="103"/>
      <c r="X804" s="103"/>
      <c r="Y804" s="107"/>
      <c r="Z804" s="107"/>
      <c r="AA804" s="107"/>
      <c r="AB804" s="107"/>
      <c r="AC804" s="107"/>
      <c r="AD804" s="103"/>
      <c r="AE804" s="108"/>
      <c r="AF804" s="108"/>
      <c r="AG804" s="103"/>
      <c r="AH804" s="103"/>
      <c r="AI804" s="103"/>
      <c r="AJ804" s="103"/>
      <c r="AK804" s="103"/>
      <c r="AL804" s="103"/>
      <c r="AM804" s="103"/>
      <c r="AN804" s="103"/>
      <c r="AO804" s="103"/>
      <c r="AP804" s="103"/>
      <c r="AQ804" s="103"/>
      <c r="AR804" s="103"/>
      <c r="AS804" s="103"/>
      <c r="AT804" s="103"/>
      <c r="AU804" s="103"/>
    </row>
    <row r="805" s="105" customFormat="1" spans="1:47">
      <c r="A805" s="103"/>
      <c r="B805" s="103"/>
      <c r="C805" s="103"/>
      <c r="D805" s="103"/>
      <c r="E805" s="103"/>
      <c r="F805" s="106"/>
      <c r="G805" s="103"/>
      <c r="H805" s="103"/>
      <c r="I805" s="103"/>
      <c r="J805" s="103"/>
      <c r="K805" s="107"/>
      <c r="L805" s="103"/>
      <c r="M805" s="103"/>
      <c r="N805" s="103"/>
      <c r="O805" s="103"/>
      <c r="P805" s="103"/>
      <c r="Q805" s="103"/>
      <c r="R805" s="103"/>
      <c r="S805" s="107"/>
      <c r="T805" s="103"/>
      <c r="U805" s="107"/>
      <c r="V805" s="107"/>
      <c r="W805" s="103"/>
      <c r="X805" s="103"/>
      <c r="Y805" s="107"/>
      <c r="Z805" s="107"/>
      <c r="AA805" s="107"/>
      <c r="AB805" s="107"/>
      <c r="AC805" s="107"/>
      <c r="AD805" s="103"/>
      <c r="AE805" s="108"/>
      <c r="AF805" s="108"/>
      <c r="AG805" s="103"/>
      <c r="AH805" s="103"/>
      <c r="AI805" s="103"/>
      <c r="AJ805" s="103"/>
      <c r="AK805" s="103"/>
      <c r="AL805" s="103"/>
      <c r="AM805" s="103"/>
      <c r="AN805" s="103"/>
      <c r="AO805" s="103"/>
      <c r="AP805" s="103"/>
      <c r="AQ805" s="103"/>
      <c r="AR805" s="103"/>
      <c r="AS805" s="103"/>
      <c r="AT805" s="103"/>
      <c r="AU805" s="103"/>
    </row>
    <row r="806" s="105" customFormat="1" spans="1:47">
      <c r="A806" s="103"/>
      <c r="B806" s="103"/>
      <c r="C806" s="103"/>
      <c r="D806" s="103"/>
      <c r="E806" s="103"/>
      <c r="F806" s="106"/>
      <c r="G806" s="103"/>
      <c r="H806" s="103"/>
      <c r="I806" s="103"/>
      <c r="J806" s="103"/>
      <c r="K806" s="107"/>
      <c r="L806" s="103"/>
      <c r="M806" s="103"/>
      <c r="N806" s="103"/>
      <c r="O806" s="103"/>
      <c r="P806" s="103"/>
      <c r="Q806" s="103"/>
      <c r="R806" s="103"/>
      <c r="S806" s="107"/>
      <c r="T806" s="103"/>
      <c r="U806" s="107"/>
      <c r="V806" s="107"/>
      <c r="W806" s="103"/>
      <c r="X806" s="103"/>
      <c r="Y806" s="107"/>
      <c r="Z806" s="107"/>
      <c r="AA806" s="107"/>
      <c r="AB806" s="107"/>
      <c r="AC806" s="107"/>
      <c r="AD806" s="103"/>
      <c r="AE806" s="108"/>
      <c r="AF806" s="108"/>
      <c r="AG806" s="103"/>
      <c r="AH806" s="103"/>
      <c r="AI806" s="103"/>
      <c r="AJ806" s="103"/>
      <c r="AK806" s="103"/>
      <c r="AL806" s="103"/>
      <c r="AM806" s="103"/>
      <c r="AN806" s="103"/>
      <c r="AO806" s="103"/>
      <c r="AP806" s="103"/>
      <c r="AQ806" s="103"/>
      <c r="AR806" s="103"/>
      <c r="AS806" s="103"/>
      <c r="AT806" s="103"/>
      <c r="AU806" s="103"/>
    </row>
    <row r="807" s="105" customFormat="1" spans="1:47">
      <c r="A807" s="103"/>
      <c r="B807" s="103"/>
      <c r="C807" s="103"/>
      <c r="D807" s="103"/>
      <c r="E807" s="103"/>
      <c r="F807" s="106"/>
      <c r="G807" s="103"/>
      <c r="H807" s="103"/>
      <c r="I807" s="103"/>
      <c r="J807" s="103"/>
      <c r="K807" s="107"/>
      <c r="L807" s="103"/>
      <c r="M807" s="103"/>
      <c r="N807" s="103"/>
      <c r="O807" s="103"/>
      <c r="P807" s="103"/>
      <c r="Q807" s="103"/>
      <c r="R807" s="103"/>
      <c r="S807" s="107"/>
      <c r="T807" s="103"/>
      <c r="U807" s="107"/>
      <c r="V807" s="107"/>
      <c r="W807" s="103"/>
      <c r="X807" s="103"/>
      <c r="Y807" s="107"/>
      <c r="Z807" s="107"/>
      <c r="AA807" s="107"/>
      <c r="AB807" s="107"/>
      <c r="AC807" s="107"/>
      <c r="AD807" s="103"/>
      <c r="AE807" s="108"/>
      <c r="AF807" s="108"/>
      <c r="AG807" s="103"/>
      <c r="AH807" s="103"/>
      <c r="AI807" s="103"/>
      <c r="AJ807" s="103"/>
      <c r="AK807" s="103"/>
      <c r="AL807" s="103"/>
      <c r="AM807" s="103"/>
      <c r="AN807" s="103"/>
      <c r="AO807" s="103"/>
      <c r="AP807" s="103"/>
      <c r="AQ807" s="103"/>
      <c r="AR807" s="103"/>
      <c r="AS807" s="103"/>
      <c r="AT807" s="103"/>
      <c r="AU807" s="103"/>
    </row>
    <row r="808" s="105" customFormat="1" spans="1:47">
      <c r="A808" s="103"/>
      <c r="B808" s="103"/>
      <c r="C808" s="103"/>
      <c r="D808" s="103"/>
      <c r="E808" s="103"/>
      <c r="F808" s="106"/>
      <c r="G808" s="103"/>
      <c r="H808" s="103"/>
      <c r="I808" s="103"/>
      <c r="J808" s="103"/>
      <c r="K808" s="107"/>
      <c r="L808" s="103"/>
      <c r="M808" s="103"/>
      <c r="N808" s="103"/>
      <c r="O808" s="103"/>
      <c r="P808" s="103"/>
      <c r="Q808" s="103"/>
      <c r="R808" s="103"/>
      <c r="S808" s="107"/>
      <c r="T808" s="103"/>
      <c r="U808" s="107"/>
      <c r="V808" s="107"/>
      <c r="W808" s="103"/>
      <c r="X808" s="103"/>
      <c r="Y808" s="107"/>
      <c r="Z808" s="107"/>
      <c r="AA808" s="107"/>
      <c r="AB808" s="107"/>
      <c r="AC808" s="107"/>
      <c r="AD808" s="103"/>
      <c r="AE808" s="108"/>
      <c r="AF808" s="108"/>
      <c r="AG808" s="103"/>
      <c r="AH808" s="103"/>
      <c r="AI808" s="103"/>
      <c r="AJ808" s="103"/>
      <c r="AK808" s="103"/>
      <c r="AL808" s="103"/>
      <c r="AM808" s="103"/>
      <c r="AN808" s="103"/>
      <c r="AO808" s="103"/>
      <c r="AP808" s="103"/>
      <c r="AQ808" s="103"/>
      <c r="AR808" s="103"/>
      <c r="AS808" s="103"/>
      <c r="AT808" s="103"/>
      <c r="AU808" s="103"/>
    </row>
    <row r="809" s="105" customFormat="1" spans="1:47">
      <c r="A809" s="103"/>
      <c r="B809" s="103"/>
      <c r="C809" s="103"/>
      <c r="D809" s="103"/>
      <c r="E809" s="103"/>
      <c r="F809" s="106"/>
      <c r="G809" s="103"/>
      <c r="H809" s="103"/>
      <c r="I809" s="103"/>
      <c r="J809" s="103"/>
      <c r="K809" s="107"/>
      <c r="L809" s="103"/>
      <c r="M809" s="103"/>
      <c r="N809" s="103"/>
      <c r="O809" s="103"/>
      <c r="P809" s="103"/>
      <c r="Q809" s="103"/>
      <c r="R809" s="103"/>
      <c r="S809" s="107"/>
      <c r="T809" s="103"/>
      <c r="U809" s="107"/>
      <c r="V809" s="107"/>
      <c r="W809" s="103"/>
      <c r="X809" s="103"/>
      <c r="Y809" s="107"/>
      <c r="Z809" s="107"/>
      <c r="AA809" s="107"/>
      <c r="AB809" s="107"/>
      <c r="AC809" s="107"/>
      <c r="AD809" s="103"/>
      <c r="AE809" s="108"/>
      <c r="AF809" s="108"/>
      <c r="AG809" s="103"/>
      <c r="AH809" s="103"/>
      <c r="AI809" s="103"/>
      <c r="AJ809" s="103"/>
      <c r="AK809" s="103"/>
      <c r="AL809" s="103"/>
      <c r="AM809" s="103"/>
      <c r="AN809" s="103"/>
      <c r="AO809" s="103"/>
      <c r="AP809" s="103"/>
      <c r="AQ809" s="103"/>
      <c r="AR809" s="103"/>
      <c r="AS809" s="103"/>
      <c r="AT809" s="103"/>
      <c r="AU809" s="103"/>
    </row>
    <row r="810" s="105" customFormat="1" spans="1:47">
      <c r="A810" s="103"/>
      <c r="B810" s="103"/>
      <c r="C810" s="103"/>
      <c r="D810" s="103"/>
      <c r="E810" s="103"/>
      <c r="F810" s="106"/>
      <c r="G810" s="103"/>
      <c r="H810" s="103"/>
      <c r="I810" s="103"/>
      <c r="J810" s="103"/>
      <c r="K810" s="107"/>
      <c r="L810" s="103"/>
      <c r="M810" s="103"/>
      <c r="N810" s="103"/>
      <c r="O810" s="103"/>
      <c r="P810" s="103"/>
      <c r="Q810" s="103"/>
      <c r="R810" s="103"/>
      <c r="S810" s="107"/>
      <c r="T810" s="103"/>
      <c r="U810" s="107"/>
      <c r="V810" s="107"/>
      <c r="W810" s="103"/>
      <c r="X810" s="103"/>
      <c r="Y810" s="107"/>
      <c r="Z810" s="107"/>
      <c r="AA810" s="107"/>
      <c r="AB810" s="107"/>
      <c r="AC810" s="107"/>
      <c r="AD810" s="103"/>
      <c r="AE810" s="108"/>
      <c r="AF810" s="108"/>
      <c r="AG810" s="103"/>
      <c r="AH810" s="103"/>
      <c r="AI810" s="103"/>
      <c r="AJ810" s="103"/>
      <c r="AK810" s="103"/>
      <c r="AL810" s="103"/>
      <c r="AM810" s="103"/>
      <c r="AN810" s="103"/>
      <c r="AO810" s="103"/>
      <c r="AP810" s="103"/>
      <c r="AQ810" s="103"/>
      <c r="AR810" s="103"/>
      <c r="AS810" s="103"/>
      <c r="AT810" s="103"/>
      <c r="AU810" s="103"/>
    </row>
    <row r="811" s="105" customFormat="1" spans="1:47">
      <c r="A811" s="103"/>
      <c r="B811" s="103"/>
      <c r="C811" s="103"/>
      <c r="D811" s="103"/>
      <c r="E811" s="103"/>
      <c r="F811" s="106"/>
      <c r="G811" s="103"/>
      <c r="H811" s="103"/>
      <c r="I811" s="103"/>
      <c r="J811" s="103"/>
      <c r="K811" s="107"/>
      <c r="L811" s="103"/>
      <c r="M811" s="103"/>
      <c r="N811" s="103"/>
      <c r="O811" s="103"/>
      <c r="P811" s="103"/>
      <c r="Q811" s="103"/>
      <c r="R811" s="103"/>
      <c r="S811" s="107"/>
      <c r="T811" s="103"/>
      <c r="U811" s="107"/>
      <c r="V811" s="107"/>
      <c r="W811" s="103"/>
      <c r="X811" s="103"/>
      <c r="Y811" s="107"/>
      <c r="Z811" s="107"/>
      <c r="AA811" s="107"/>
      <c r="AB811" s="107"/>
      <c r="AC811" s="107"/>
      <c r="AD811" s="103"/>
      <c r="AE811" s="108"/>
      <c r="AF811" s="108"/>
      <c r="AG811" s="103"/>
      <c r="AH811" s="103"/>
      <c r="AI811" s="103"/>
      <c r="AJ811" s="103"/>
      <c r="AK811" s="103"/>
      <c r="AL811" s="103"/>
      <c r="AM811" s="103"/>
      <c r="AN811" s="103"/>
      <c r="AO811" s="103"/>
      <c r="AP811" s="103"/>
      <c r="AQ811" s="103"/>
      <c r="AR811" s="103"/>
      <c r="AS811" s="103"/>
      <c r="AT811" s="103"/>
      <c r="AU811" s="103"/>
    </row>
    <row r="812" s="105" customFormat="1" spans="1:47">
      <c r="A812" s="103"/>
      <c r="B812" s="103"/>
      <c r="C812" s="103"/>
      <c r="D812" s="103"/>
      <c r="E812" s="103"/>
      <c r="F812" s="106"/>
      <c r="G812" s="103"/>
      <c r="H812" s="103"/>
      <c r="I812" s="103"/>
      <c r="J812" s="103"/>
      <c r="K812" s="107"/>
      <c r="L812" s="103"/>
      <c r="M812" s="103"/>
      <c r="N812" s="103"/>
      <c r="O812" s="103"/>
      <c r="P812" s="103"/>
      <c r="Q812" s="103"/>
      <c r="R812" s="103"/>
      <c r="S812" s="107"/>
      <c r="T812" s="103"/>
      <c r="U812" s="107"/>
      <c r="V812" s="107"/>
      <c r="W812" s="103"/>
      <c r="X812" s="103"/>
      <c r="Y812" s="107"/>
      <c r="Z812" s="107"/>
      <c r="AA812" s="107"/>
      <c r="AB812" s="107"/>
      <c r="AC812" s="107"/>
      <c r="AD812" s="103"/>
      <c r="AE812" s="108"/>
      <c r="AF812" s="108"/>
      <c r="AG812" s="103"/>
      <c r="AH812" s="103"/>
      <c r="AI812" s="103"/>
      <c r="AJ812" s="103"/>
      <c r="AK812" s="103"/>
      <c r="AL812" s="103"/>
      <c r="AM812" s="103"/>
      <c r="AN812" s="103"/>
      <c r="AO812" s="103"/>
      <c r="AP812" s="103"/>
      <c r="AQ812" s="103"/>
      <c r="AR812" s="103"/>
      <c r="AS812" s="103"/>
      <c r="AT812" s="103"/>
      <c r="AU812" s="103"/>
    </row>
    <row r="813" s="105" customFormat="1" spans="1:47">
      <c r="A813" s="103"/>
      <c r="B813" s="103"/>
      <c r="C813" s="103"/>
      <c r="D813" s="103"/>
      <c r="E813" s="103"/>
      <c r="F813" s="106"/>
      <c r="G813" s="103"/>
      <c r="H813" s="103"/>
      <c r="I813" s="103"/>
      <c r="J813" s="103"/>
      <c r="K813" s="107"/>
      <c r="L813" s="103"/>
      <c r="M813" s="103"/>
      <c r="N813" s="103"/>
      <c r="O813" s="103"/>
      <c r="P813" s="103"/>
      <c r="Q813" s="103"/>
      <c r="R813" s="103"/>
      <c r="S813" s="107"/>
      <c r="T813" s="103"/>
      <c r="U813" s="107"/>
      <c r="V813" s="107"/>
      <c r="W813" s="103"/>
      <c r="X813" s="103"/>
      <c r="Y813" s="107"/>
      <c r="Z813" s="107"/>
      <c r="AA813" s="107"/>
      <c r="AB813" s="107"/>
      <c r="AC813" s="107"/>
      <c r="AD813" s="103"/>
      <c r="AE813" s="108"/>
      <c r="AF813" s="108"/>
      <c r="AG813" s="103"/>
      <c r="AH813" s="103"/>
      <c r="AI813" s="103"/>
      <c r="AJ813" s="103"/>
      <c r="AK813" s="103"/>
      <c r="AL813" s="103"/>
      <c r="AM813" s="103"/>
      <c r="AN813" s="103"/>
      <c r="AO813" s="103"/>
      <c r="AP813" s="103"/>
      <c r="AQ813" s="103"/>
      <c r="AR813" s="103"/>
      <c r="AS813" s="103"/>
      <c r="AT813" s="103"/>
      <c r="AU813" s="103"/>
    </row>
    <row r="814" s="105" customFormat="1" spans="1:47">
      <c r="A814" s="103"/>
      <c r="B814" s="103"/>
      <c r="C814" s="103"/>
      <c r="D814" s="103"/>
      <c r="E814" s="103"/>
      <c r="F814" s="106"/>
      <c r="G814" s="103"/>
      <c r="H814" s="103"/>
      <c r="I814" s="103"/>
      <c r="J814" s="103"/>
      <c r="K814" s="107"/>
      <c r="L814" s="103"/>
      <c r="M814" s="103"/>
      <c r="N814" s="103"/>
      <c r="O814" s="103"/>
      <c r="P814" s="103"/>
      <c r="Q814" s="103"/>
      <c r="R814" s="103"/>
      <c r="S814" s="107"/>
      <c r="T814" s="103"/>
      <c r="U814" s="107"/>
      <c r="V814" s="107"/>
      <c r="W814" s="103"/>
      <c r="X814" s="103"/>
      <c r="Y814" s="107"/>
      <c r="Z814" s="107"/>
      <c r="AA814" s="107"/>
      <c r="AB814" s="107"/>
      <c r="AC814" s="107"/>
      <c r="AD814" s="103"/>
      <c r="AE814" s="108"/>
      <c r="AF814" s="108"/>
      <c r="AG814" s="103"/>
      <c r="AH814" s="103"/>
      <c r="AI814" s="103"/>
      <c r="AJ814" s="103"/>
      <c r="AK814" s="103"/>
      <c r="AL814" s="103"/>
      <c r="AM814" s="103"/>
      <c r="AN814" s="103"/>
      <c r="AO814" s="103"/>
      <c r="AP814" s="103"/>
      <c r="AQ814" s="103"/>
      <c r="AR814" s="103"/>
      <c r="AS814" s="103"/>
      <c r="AT814" s="103"/>
      <c r="AU814" s="103"/>
    </row>
    <row r="815" s="105" customFormat="1" spans="1:47">
      <c r="A815" s="103"/>
      <c r="B815" s="103"/>
      <c r="C815" s="103"/>
      <c r="D815" s="103"/>
      <c r="E815" s="103"/>
      <c r="F815" s="106"/>
      <c r="G815" s="103"/>
      <c r="H815" s="103"/>
      <c r="I815" s="103"/>
      <c r="J815" s="103"/>
      <c r="K815" s="107"/>
      <c r="L815" s="103"/>
      <c r="M815" s="103"/>
      <c r="N815" s="103"/>
      <c r="O815" s="103"/>
      <c r="P815" s="103"/>
      <c r="Q815" s="103"/>
      <c r="R815" s="103"/>
      <c r="S815" s="107"/>
      <c r="T815" s="103"/>
      <c r="U815" s="107"/>
      <c r="V815" s="107"/>
      <c r="W815" s="103"/>
      <c r="X815" s="103"/>
      <c r="Y815" s="107"/>
      <c r="Z815" s="107"/>
      <c r="AA815" s="107"/>
      <c r="AB815" s="107"/>
      <c r="AC815" s="107"/>
      <c r="AD815" s="103"/>
      <c r="AE815" s="108"/>
      <c r="AF815" s="108"/>
      <c r="AG815" s="103"/>
      <c r="AH815" s="103"/>
      <c r="AI815" s="103"/>
      <c r="AJ815" s="103"/>
      <c r="AK815" s="103"/>
      <c r="AL815" s="103"/>
      <c r="AM815" s="103"/>
      <c r="AN815" s="103"/>
      <c r="AO815" s="103"/>
      <c r="AP815" s="103"/>
      <c r="AQ815" s="103"/>
      <c r="AR815" s="103"/>
      <c r="AS815" s="103"/>
      <c r="AT815" s="103"/>
      <c r="AU815" s="103"/>
    </row>
    <row r="816" s="105" customFormat="1" spans="1:47">
      <c r="A816" s="103"/>
      <c r="B816" s="103"/>
      <c r="C816" s="103"/>
      <c r="D816" s="103"/>
      <c r="E816" s="103"/>
      <c r="F816" s="106"/>
      <c r="G816" s="103"/>
      <c r="H816" s="103"/>
      <c r="I816" s="103"/>
      <c r="J816" s="103"/>
      <c r="K816" s="107"/>
      <c r="L816" s="103"/>
      <c r="M816" s="103"/>
      <c r="N816" s="103"/>
      <c r="O816" s="103"/>
      <c r="P816" s="103"/>
      <c r="Q816" s="103"/>
      <c r="R816" s="103"/>
      <c r="S816" s="107"/>
      <c r="T816" s="103"/>
      <c r="U816" s="107"/>
      <c r="V816" s="107"/>
      <c r="W816" s="103"/>
      <c r="X816" s="103"/>
      <c r="Y816" s="107"/>
      <c r="Z816" s="107"/>
      <c r="AA816" s="107"/>
      <c r="AB816" s="107"/>
      <c r="AC816" s="107"/>
      <c r="AD816" s="103"/>
      <c r="AE816" s="108"/>
      <c r="AF816" s="108"/>
      <c r="AG816" s="103"/>
      <c r="AH816" s="103"/>
      <c r="AI816" s="103"/>
      <c r="AJ816" s="103"/>
      <c r="AK816" s="103"/>
      <c r="AL816" s="103"/>
      <c r="AM816" s="103"/>
      <c r="AN816" s="103"/>
      <c r="AO816" s="103"/>
      <c r="AP816" s="103"/>
      <c r="AQ816" s="103"/>
      <c r="AR816" s="103"/>
      <c r="AS816" s="103"/>
      <c r="AT816" s="103"/>
      <c r="AU816" s="103"/>
    </row>
    <row r="817" s="105" customFormat="1" spans="1:47">
      <c r="A817" s="103"/>
      <c r="B817" s="103"/>
      <c r="C817" s="103"/>
      <c r="D817" s="103"/>
      <c r="E817" s="103"/>
      <c r="F817" s="106"/>
      <c r="G817" s="103"/>
      <c r="H817" s="103"/>
      <c r="I817" s="103"/>
      <c r="J817" s="103"/>
      <c r="K817" s="107"/>
      <c r="L817" s="103"/>
      <c r="M817" s="103"/>
      <c r="N817" s="103"/>
      <c r="O817" s="103"/>
      <c r="P817" s="103"/>
      <c r="Q817" s="103"/>
      <c r="R817" s="103"/>
      <c r="S817" s="107"/>
      <c r="T817" s="103"/>
      <c r="U817" s="107"/>
      <c r="V817" s="107"/>
      <c r="W817" s="103"/>
      <c r="X817" s="103"/>
      <c r="Y817" s="107"/>
      <c r="Z817" s="107"/>
      <c r="AA817" s="107"/>
      <c r="AB817" s="107"/>
      <c r="AC817" s="107"/>
      <c r="AD817" s="103"/>
      <c r="AE817" s="108"/>
      <c r="AF817" s="108"/>
      <c r="AG817" s="103"/>
      <c r="AH817" s="103"/>
      <c r="AI817" s="103"/>
      <c r="AJ817" s="103"/>
      <c r="AK817" s="103"/>
      <c r="AL817" s="103"/>
      <c r="AM817" s="103"/>
      <c r="AN817" s="103"/>
      <c r="AO817" s="103"/>
      <c r="AP817" s="103"/>
      <c r="AQ817" s="103"/>
      <c r="AR817" s="103"/>
      <c r="AS817" s="103"/>
      <c r="AT817" s="103"/>
      <c r="AU817" s="103"/>
    </row>
    <row r="818" s="105" customFormat="1" spans="1:47">
      <c r="A818" s="103"/>
      <c r="B818" s="103"/>
      <c r="C818" s="103"/>
      <c r="D818" s="103"/>
      <c r="E818" s="103"/>
      <c r="F818" s="106"/>
      <c r="G818" s="103"/>
      <c r="H818" s="103"/>
      <c r="I818" s="103"/>
      <c r="J818" s="103"/>
      <c r="K818" s="107"/>
      <c r="L818" s="103"/>
      <c r="M818" s="103"/>
      <c r="N818" s="103"/>
      <c r="O818" s="103"/>
      <c r="P818" s="103"/>
      <c r="Q818" s="103"/>
      <c r="R818" s="103"/>
      <c r="S818" s="107"/>
      <c r="T818" s="103"/>
      <c r="U818" s="107"/>
      <c r="V818" s="107"/>
      <c r="W818" s="103"/>
      <c r="X818" s="103"/>
      <c r="Y818" s="107"/>
      <c r="Z818" s="107"/>
      <c r="AA818" s="107"/>
      <c r="AB818" s="107"/>
      <c r="AC818" s="107"/>
      <c r="AD818" s="103"/>
      <c r="AE818" s="108"/>
      <c r="AF818" s="108"/>
      <c r="AG818" s="103"/>
      <c r="AH818" s="103"/>
      <c r="AI818" s="103"/>
      <c r="AJ818" s="103"/>
      <c r="AK818" s="103"/>
      <c r="AL818" s="103"/>
      <c r="AM818" s="103"/>
      <c r="AN818" s="103"/>
      <c r="AO818" s="103"/>
      <c r="AP818" s="103"/>
      <c r="AQ818" s="103"/>
      <c r="AR818" s="103"/>
      <c r="AS818" s="103"/>
      <c r="AT818" s="103"/>
      <c r="AU818" s="103"/>
    </row>
    <row r="819" s="105" customFormat="1" spans="1:47">
      <c r="A819" s="103"/>
      <c r="B819" s="103"/>
      <c r="C819" s="103"/>
      <c r="D819" s="103"/>
      <c r="E819" s="103"/>
      <c r="F819" s="106"/>
      <c r="G819" s="103"/>
      <c r="H819" s="103"/>
      <c r="I819" s="103"/>
      <c r="J819" s="103"/>
      <c r="K819" s="107"/>
      <c r="L819" s="103"/>
      <c r="M819" s="103"/>
      <c r="N819" s="103"/>
      <c r="O819" s="103"/>
      <c r="P819" s="103"/>
      <c r="Q819" s="103"/>
      <c r="R819" s="103"/>
      <c r="S819" s="107"/>
      <c r="T819" s="103"/>
      <c r="U819" s="107"/>
      <c r="V819" s="107"/>
      <c r="W819" s="103"/>
      <c r="X819" s="103"/>
      <c r="Y819" s="107"/>
      <c r="Z819" s="107"/>
      <c r="AA819" s="107"/>
      <c r="AB819" s="107"/>
      <c r="AC819" s="107"/>
      <c r="AD819" s="103"/>
      <c r="AE819" s="108"/>
      <c r="AF819" s="108"/>
      <c r="AG819" s="103"/>
      <c r="AH819" s="103"/>
      <c r="AI819" s="103"/>
      <c r="AJ819" s="103"/>
      <c r="AK819" s="103"/>
      <c r="AL819" s="103"/>
      <c r="AM819" s="103"/>
      <c r="AN819" s="103"/>
      <c r="AO819" s="103"/>
      <c r="AP819" s="103"/>
      <c r="AQ819" s="103"/>
      <c r="AR819" s="103"/>
      <c r="AS819" s="103"/>
      <c r="AT819" s="103"/>
      <c r="AU819" s="103"/>
    </row>
    <row r="820" s="105" customFormat="1" spans="1:47">
      <c r="A820" s="103"/>
      <c r="B820" s="103"/>
      <c r="C820" s="103"/>
      <c r="D820" s="103"/>
      <c r="E820" s="103"/>
      <c r="F820" s="106"/>
      <c r="G820" s="103"/>
      <c r="H820" s="103"/>
      <c r="I820" s="103"/>
      <c r="J820" s="103"/>
      <c r="K820" s="107"/>
      <c r="L820" s="103"/>
      <c r="M820" s="103"/>
      <c r="N820" s="103"/>
      <c r="O820" s="103"/>
      <c r="P820" s="103"/>
      <c r="Q820" s="103"/>
      <c r="R820" s="103"/>
      <c r="S820" s="107"/>
      <c r="T820" s="103"/>
      <c r="U820" s="107"/>
      <c r="V820" s="107"/>
      <c r="W820" s="103"/>
      <c r="X820" s="103"/>
      <c r="Y820" s="107"/>
      <c r="Z820" s="107"/>
      <c r="AA820" s="107"/>
      <c r="AB820" s="107"/>
      <c r="AC820" s="107"/>
      <c r="AD820" s="103"/>
      <c r="AE820" s="108"/>
      <c r="AF820" s="108"/>
      <c r="AG820" s="103"/>
      <c r="AH820" s="103"/>
      <c r="AI820" s="103"/>
      <c r="AJ820" s="103"/>
      <c r="AK820" s="103"/>
      <c r="AL820" s="103"/>
      <c r="AM820" s="103"/>
      <c r="AN820" s="103"/>
      <c r="AO820" s="103"/>
      <c r="AP820" s="103"/>
      <c r="AQ820" s="103"/>
      <c r="AR820" s="103"/>
      <c r="AS820" s="103"/>
      <c r="AT820" s="103"/>
      <c r="AU820" s="103"/>
    </row>
    <row r="821" s="105" customFormat="1" spans="1:47">
      <c r="A821" s="103"/>
      <c r="B821" s="103"/>
      <c r="C821" s="103"/>
      <c r="D821" s="103"/>
      <c r="E821" s="103"/>
      <c r="F821" s="106"/>
      <c r="G821" s="103"/>
      <c r="H821" s="103"/>
      <c r="I821" s="103"/>
      <c r="J821" s="103"/>
      <c r="K821" s="107"/>
      <c r="L821" s="103"/>
      <c r="M821" s="103"/>
      <c r="N821" s="103"/>
      <c r="O821" s="103"/>
      <c r="P821" s="103"/>
      <c r="Q821" s="103"/>
      <c r="R821" s="103"/>
      <c r="S821" s="107"/>
      <c r="T821" s="103"/>
      <c r="U821" s="107"/>
      <c r="V821" s="107"/>
      <c r="W821" s="103"/>
      <c r="X821" s="103"/>
      <c r="Y821" s="107"/>
      <c r="Z821" s="107"/>
      <c r="AA821" s="107"/>
      <c r="AB821" s="107"/>
      <c r="AC821" s="107"/>
      <c r="AD821" s="103"/>
      <c r="AE821" s="108"/>
      <c r="AF821" s="108"/>
      <c r="AG821" s="103"/>
      <c r="AH821" s="103"/>
      <c r="AI821" s="103"/>
      <c r="AJ821" s="103"/>
      <c r="AK821" s="103"/>
      <c r="AL821" s="103"/>
      <c r="AM821" s="103"/>
      <c r="AN821" s="103"/>
      <c r="AO821" s="103"/>
      <c r="AP821" s="103"/>
      <c r="AQ821" s="103"/>
      <c r="AR821" s="103"/>
      <c r="AS821" s="103"/>
      <c r="AT821" s="103"/>
      <c r="AU821" s="103"/>
    </row>
    <row r="822" s="105" customFormat="1" spans="1:47">
      <c r="A822" s="103"/>
      <c r="B822" s="103"/>
      <c r="C822" s="103"/>
      <c r="D822" s="103"/>
      <c r="E822" s="103"/>
      <c r="F822" s="106"/>
      <c r="G822" s="103"/>
      <c r="H822" s="103"/>
      <c r="I822" s="103"/>
      <c r="J822" s="103"/>
      <c r="K822" s="107"/>
      <c r="L822" s="103"/>
      <c r="M822" s="103"/>
      <c r="N822" s="103"/>
      <c r="O822" s="103"/>
      <c r="P822" s="103"/>
      <c r="Q822" s="103"/>
      <c r="R822" s="103"/>
      <c r="S822" s="107"/>
      <c r="T822" s="103"/>
      <c r="U822" s="107"/>
      <c r="V822" s="107"/>
      <c r="W822" s="103"/>
      <c r="X822" s="103"/>
      <c r="Y822" s="107"/>
      <c r="Z822" s="107"/>
      <c r="AA822" s="107"/>
      <c r="AB822" s="107"/>
      <c r="AC822" s="107"/>
      <c r="AD822" s="103"/>
      <c r="AE822" s="108"/>
      <c r="AF822" s="108"/>
      <c r="AG822" s="103"/>
      <c r="AH822" s="103"/>
      <c r="AI822" s="103"/>
      <c r="AJ822" s="103"/>
      <c r="AK822" s="103"/>
      <c r="AL822" s="103"/>
      <c r="AM822" s="103"/>
      <c r="AN822" s="103"/>
      <c r="AO822" s="103"/>
      <c r="AP822" s="103"/>
      <c r="AQ822" s="103"/>
      <c r="AR822" s="103"/>
      <c r="AS822" s="103"/>
      <c r="AT822" s="103"/>
      <c r="AU822" s="103"/>
    </row>
    <row r="823" s="105" customFormat="1" spans="1:47">
      <c r="A823" s="103"/>
      <c r="B823" s="103"/>
      <c r="C823" s="103"/>
      <c r="D823" s="103"/>
      <c r="E823" s="103"/>
      <c r="F823" s="106"/>
      <c r="G823" s="103"/>
      <c r="H823" s="103"/>
      <c r="I823" s="103"/>
      <c r="J823" s="103"/>
      <c r="K823" s="107"/>
      <c r="L823" s="103"/>
      <c r="M823" s="103"/>
      <c r="N823" s="103"/>
      <c r="O823" s="103"/>
      <c r="P823" s="103"/>
      <c r="Q823" s="103"/>
      <c r="R823" s="103"/>
      <c r="S823" s="107"/>
      <c r="T823" s="103"/>
      <c r="U823" s="107"/>
      <c r="V823" s="107"/>
      <c r="W823" s="103"/>
      <c r="X823" s="103"/>
      <c r="Y823" s="107"/>
      <c r="Z823" s="107"/>
      <c r="AA823" s="107"/>
      <c r="AB823" s="107"/>
      <c r="AC823" s="107"/>
      <c r="AD823" s="103"/>
      <c r="AE823" s="108"/>
      <c r="AF823" s="108"/>
      <c r="AG823" s="103"/>
      <c r="AH823" s="103"/>
      <c r="AI823" s="103"/>
      <c r="AJ823" s="103"/>
      <c r="AK823" s="103"/>
      <c r="AL823" s="103"/>
      <c r="AM823" s="103"/>
      <c r="AN823" s="103"/>
      <c r="AO823" s="103"/>
      <c r="AP823" s="103"/>
      <c r="AQ823" s="103"/>
      <c r="AR823" s="103"/>
      <c r="AS823" s="103"/>
      <c r="AT823" s="103"/>
      <c r="AU823" s="103"/>
    </row>
    <row r="824" s="105" customFormat="1" spans="1:47">
      <c r="A824" s="103"/>
      <c r="B824" s="103"/>
      <c r="C824" s="103"/>
      <c r="D824" s="103"/>
      <c r="E824" s="103"/>
      <c r="F824" s="106"/>
      <c r="G824" s="103"/>
      <c r="H824" s="103"/>
      <c r="I824" s="103"/>
      <c r="J824" s="103"/>
      <c r="K824" s="107"/>
      <c r="L824" s="103"/>
      <c r="M824" s="103"/>
      <c r="N824" s="103"/>
      <c r="O824" s="103"/>
      <c r="P824" s="103"/>
      <c r="Q824" s="103"/>
      <c r="R824" s="103"/>
      <c r="S824" s="107"/>
      <c r="T824" s="103"/>
      <c r="U824" s="107"/>
      <c r="V824" s="107"/>
      <c r="W824" s="103"/>
      <c r="X824" s="103"/>
      <c r="Y824" s="107"/>
      <c r="Z824" s="107"/>
      <c r="AA824" s="107"/>
      <c r="AB824" s="107"/>
      <c r="AC824" s="107"/>
      <c r="AD824" s="103"/>
      <c r="AE824" s="108"/>
      <c r="AF824" s="108"/>
      <c r="AG824" s="103"/>
      <c r="AH824" s="103"/>
      <c r="AI824" s="103"/>
      <c r="AJ824" s="103"/>
      <c r="AK824" s="103"/>
      <c r="AL824" s="103"/>
      <c r="AM824" s="103"/>
      <c r="AN824" s="103"/>
      <c r="AO824" s="103"/>
      <c r="AP824" s="103"/>
      <c r="AQ824" s="103"/>
      <c r="AR824" s="103"/>
      <c r="AS824" s="103"/>
      <c r="AT824" s="103"/>
      <c r="AU824" s="103"/>
    </row>
    <row r="825" s="105" customFormat="1" spans="1:47">
      <c r="A825" s="103"/>
      <c r="B825" s="103"/>
      <c r="C825" s="103"/>
      <c r="D825" s="103"/>
      <c r="E825" s="103"/>
      <c r="F825" s="106"/>
      <c r="G825" s="103"/>
      <c r="H825" s="103"/>
      <c r="I825" s="103"/>
      <c r="J825" s="103"/>
      <c r="K825" s="107"/>
      <c r="L825" s="103"/>
      <c r="M825" s="103"/>
      <c r="N825" s="103"/>
      <c r="O825" s="103"/>
      <c r="P825" s="103"/>
      <c r="Q825" s="103"/>
      <c r="R825" s="103"/>
      <c r="S825" s="107"/>
      <c r="T825" s="103"/>
      <c r="U825" s="107"/>
      <c r="V825" s="107"/>
      <c r="W825" s="103"/>
      <c r="X825" s="103"/>
      <c r="Y825" s="107"/>
      <c r="Z825" s="107"/>
      <c r="AA825" s="107"/>
      <c r="AB825" s="107"/>
      <c r="AC825" s="107"/>
      <c r="AD825" s="103"/>
      <c r="AE825" s="108"/>
      <c r="AF825" s="108"/>
      <c r="AG825" s="103"/>
      <c r="AH825" s="103"/>
      <c r="AI825" s="103"/>
      <c r="AJ825" s="103"/>
      <c r="AK825" s="103"/>
      <c r="AL825" s="103"/>
      <c r="AM825" s="103"/>
      <c r="AN825" s="103"/>
      <c r="AO825" s="103"/>
      <c r="AP825" s="103"/>
      <c r="AQ825" s="103"/>
      <c r="AR825" s="103"/>
      <c r="AS825" s="103"/>
      <c r="AT825" s="103"/>
      <c r="AU825" s="103"/>
    </row>
    <row r="826" s="105" customFormat="1" spans="1:47">
      <c r="A826" s="103"/>
      <c r="B826" s="103"/>
      <c r="C826" s="103"/>
      <c r="D826" s="103"/>
      <c r="E826" s="103"/>
      <c r="F826" s="106"/>
      <c r="G826" s="103"/>
      <c r="H826" s="103"/>
      <c r="I826" s="103"/>
      <c r="J826" s="103"/>
      <c r="K826" s="107"/>
      <c r="L826" s="103"/>
      <c r="M826" s="103"/>
      <c r="N826" s="103"/>
      <c r="O826" s="103"/>
      <c r="P826" s="103"/>
      <c r="Q826" s="103"/>
      <c r="R826" s="103"/>
      <c r="S826" s="107"/>
      <c r="T826" s="103"/>
      <c r="U826" s="107"/>
      <c r="V826" s="107"/>
      <c r="W826" s="103"/>
      <c r="X826" s="103"/>
      <c r="Y826" s="107"/>
      <c r="Z826" s="107"/>
      <c r="AA826" s="107"/>
      <c r="AB826" s="107"/>
      <c r="AC826" s="107"/>
      <c r="AD826" s="103"/>
      <c r="AE826" s="108"/>
      <c r="AF826" s="108"/>
      <c r="AG826" s="103"/>
      <c r="AH826" s="103"/>
      <c r="AI826" s="103"/>
      <c r="AJ826" s="103"/>
      <c r="AK826" s="103"/>
      <c r="AL826" s="103"/>
      <c r="AM826" s="103"/>
      <c r="AN826" s="103"/>
      <c r="AO826" s="103"/>
      <c r="AP826" s="103"/>
      <c r="AQ826" s="103"/>
      <c r="AR826" s="103"/>
      <c r="AS826" s="103"/>
      <c r="AT826" s="103"/>
      <c r="AU826" s="103"/>
    </row>
    <row r="827" s="105" customFormat="1" spans="1:47">
      <c r="A827" s="103"/>
      <c r="B827" s="103"/>
      <c r="C827" s="103"/>
      <c r="D827" s="103"/>
      <c r="E827" s="103"/>
      <c r="F827" s="106"/>
      <c r="G827" s="103"/>
      <c r="H827" s="103"/>
      <c r="I827" s="103"/>
      <c r="J827" s="103"/>
      <c r="K827" s="107"/>
      <c r="L827" s="103"/>
      <c r="M827" s="103"/>
      <c r="N827" s="103"/>
      <c r="O827" s="103"/>
      <c r="P827" s="103"/>
      <c r="Q827" s="103"/>
      <c r="R827" s="103"/>
      <c r="S827" s="107"/>
      <c r="T827" s="103"/>
      <c r="U827" s="107"/>
      <c r="V827" s="107"/>
      <c r="W827" s="103"/>
      <c r="X827" s="103"/>
      <c r="Y827" s="107"/>
      <c r="Z827" s="107"/>
      <c r="AA827" s="107"/>
      <c r="AB827" s="107"/>
      <c r="AC827" s="107"/>
      <c r="AD827" s="103"/>
      <c r="AE827" s="108"/>
      <c r="AF827" s="108"/>
      <c r="AG827" s="103"/>
      <c r="AH827" s="103"/>
      <c r="AI827" s="103"/>
      <c r="AJ827" s="103"/>
      <c r="AK827" s="103"/>
      <c r="AL827" s="103"/>
      <c r="AM827" s="103"/>
      <c r="AN827" s="103"/>
      <c r="AO827" s="103"/>
      <c r="AP827" s="103"/>
      <c r="AQ827" s="103"/>
      <c r="AR827" s="103"/>
      <c r="AS827" s="103"/>
      <c r="AT827" s="103"/>
      <c r="AU827" s="103"/>
    </row>
    <row r="828" s="105" customFormat="1" spans="1:47">
      <c r="A828" s="103"/>
      <c r="B828" s="103"/>
      <c r="C828" s="103"/>
      <c r="D828" s="103"/>
      <c r="E828" s="103"/>
      <c r="F828" s="106"/>
      <c r="G828" s="103"/>
      <c r="H828" s="103"/>
      <c r="I828" s="103"/>
      <c r="J828" s="103"/>
      <c r="K828" s="107"/>
      <c r="L828" s="103"/>
      <c r="M828" s="103"/>
      <c r="N828" s="103"/>
      <c r="O828" s="103"/>
      <c r="P828" s="103"/>
      <c r="Q828" s="103"/>
      <c r="R828" s="103"/>
      <c r="S828" s="107"/>
      <c r="T828" s="103"/>
      <c r="U828" s="107"/>
      <c r="V828" s="107"/>
      <c r="W828" s="103"/>
      <c r="X828" s="103"/>
      <c r="Y828" s="107"/>
      <c r="Z828" s="107"/>
      <c r="AA828" s="107"/>
      <c r="AB828" s="107"/>
      <c r="AC828" s="107"/>
      <c r="AD828" s="103"/>
      <c r="AE828" s="108"/>
      <c r="AF828" s="108"/>
      <c r="AG828" s="103"/>
      <c r="AH828" s="103"/>
      <c r="AI828" s="103"/>
      <c r="AJ828" s="103"/>
      <c r="AK828" s="103"/>
      <c r="AL828" s="103"/>
      <c r="AM828" s="103"/>
      <c r="AN828" s="103"/>
      <c r="AO828" s="103"/>
      <c r="AP828" s="103"/>
      <c r="AQ828" s="103"/>
      <c r="AR828" s="103"/>
      <c r="AS828" s="103"/>
      <c r="AT828" s="103"/>
      <c r="AU828" s="103"/>
    </row>
    <row r="829" s="105" customFormat="1" spans="1:47">
      <c r="A829" s="103"/>
      <c r="B829" s="103"/>
      <c r="C829" s="103"/>
      <c r="D829" s="103"/>
      <c r="E829" s="103"/>
      <c r="F829" s="106"/>
      <c r="G829" s="103"/>
      <c r="H829" s="103"/>
      <c r="I829" s="103"/>
      <c r="J829" s="103"/>
      <c r="K829" s="107"/>
      <c r="L829" s="103"/>
      <c r="M829" s="103"/>
      <c r="N829" s="103"/>
      <c r="O829" s="103"/>
      <c r="P829" s="103"/>
      <c r="Q829" s="103"/>
      <c r="R829" s="103"/>
      <c r="S829" s="107"/>
      <c r="T829" s="103"/>
      <c r="U829" s="107"/>
      <c r="V829" s="107"/>
      <c r="W829" s="103"/>
      <c r="X829" s="103"/>
      <c r="Y829" s="107"/>
      <c r="Z829" s="107"/>
      <c r="AA829" s="107"/>
      <c r="AB829" s="107"/>
      <c r="AC829" s="107"/>
      <c r="AD829" s="103"/>
      <c r="AE829" s="108"/>
      <c r="AF829" s="108"/>
      <c r="AG829" s="103"/>
      <c r="AH829" s="103"/>
      <c r="AI829" s="103"/>
      <c r="AJ829" s="103"/>
      <c r="AK829" s="103"/>
      <c r="AL829" s="103"/>
      <c r="AM829" s="103"/>
      <c r="AN829" s="103"/>
      <c r="AO829" s="103"/>
      <c r="AP829" s="103"/>
      <c r="AQ829" s="103"/>
      <c r="AR829" s="103"/>
      <c r="AS829" s="103"/>
      <c r="AT829" s="103"/>
      <c r="AU829" s="103"/>
    </row>
    <row r="830" s="105" customFormat="1" spans="1:47">
      <c r="A830" s="103"/>
      <c r="B830" s="103"/>
      <c r="C830" s="103"/>
      <c r="D830" s="103"/>
      <c r="E830" s="103"/>
      <c r="F830" s="106"/>
      <c r="G830" s="103"/>
      <c r="H830" s="103"/>
      <c r="I830" s="103"/>
      <c r="J830" s="103"/>
      <c r="K830" s="107"/>
      <c r="L830" s="103"/>
      <c r="M830" s="103"/>
      <c r="N830" s="103"/>
      <c r="O830" s="103"/>
      <c r="P830" s="103"/>
      <c r="Q830" s="103"/>
      <c r="R830" s="103"/>
      <c r="S830" s="107"/>
      <c r="T830" s="103"/>
      <c r="U830" s="107"/>
      <c r="V830" s="107"/>
      <c r="W830" s="103"/>
      <c r="X830" s="103"/>
      <c r="Y830" s="107"/>
      <c r="Z830" s="107"/>
      <c r="AA830" s="107"/>
      <c r="AB830" s="107"/>
      <c r="AC830" s="107"/>
      <c r="AD830" s="103"/>
      <c r="AE830" s="108"/>
      <c r="AF830" s="108"/>
      <c r="AG830" s="103"/>
      <c r="AH830" s="103"/>
      <c r="AI830" s="103"/>
      <c r="AJ830" s="103"/>
      <c r="AK830" s="103"/>
      <c r="AL830" s="103"/>
      <c r="AM830" s="103"/>
      <c r="AN830" s="103"/>
      <c r="AO830" s="103"/>
      <c r="AP830" s="103"/>
      <c r="AQ830" s="103"/>
      <c r="AR830" s="103"/>
      <c r="AS830" s="103"/>
      <c r="AT830" s="103"/>
      <c r="AU830" s="103"/>
    </row>
    <row r="831" s="105" customFormat="1" spans="1:47">
      <c r="A831" s="103"/>
      <c r="B831" s="103"/>
      <c r="C831" s="103"/>
      <c r="D831" s="103"/>
      <c r="E831" s="103"/>
      <c r="F831" s="106"/>
      <c r="G831" s="103"/>
      <c r="H831" s="103"/>
      <c r="I831" s="103"/>
      <c r="J831" s="103"/>
      <c r="K831" s="107"/>
      <c r="L831" s="103"/>
      <c r="M831" s="103"/>
      <c r="N831" s="103"/>
      <c r="O831" s="103"/>
      <c r="P831" s="103"/>
      <c r="Q831" s="103"/>
      <c r="R831" s="103"/>
      <c r="S831" s="107"/>
      <c r="T831" s="103"/>
      <c r="U831" s="107"/>
      <c r="V831" s="107"/>
      <c r="W831" s="103"/>
      <c r="X831" s="103"/>
      <c r="Y831" s="107"/>
      <c r="Z831" s="107"/>
      <c r="AA831" s="107"/>
      <c r="AB831" s="107"/>
      <c r="AC831" s="107"/>
      <c r="AD831" s="103"/>
      <c r="AE831" s="108"/>
      <c r="AF831" s="108"/>
      <c r="AG831" s="103"/>
      <c r="AH831" s="103"/>
      <c r="AI831" s="103"/>
      <c r="AJ831" s="103"/>
      <c r="AK831" s="103"/>
      <c r="AL831" s="103"/>
      <c r="AM831" s="103"/>
      <c r="AN831" s="103"/>
      <c r="AO831" s="103"/>
      <c r="AP831" s="103"/>
      <c r="AQ831" s="103"/>
      <c r="AR831" s="103"/>
      <c r="AS831" s="103"/>
      <c r="AT831" s="103"/>
      <c r="AU831" s="103"/>
    </row>
    <row r="832" s="105" customFormat="1" spans="1:47">
      <c r="A832" s="103"/>
      <c r="B832" s="103"/>
      <c r="C832" s="103"/>
      <c r="D832" s="103"/>
      <c r="E832" s="103"/>
      <c r="F832" s="106"/>
      <c r="G832" s="103"/>
      <c r="H832" s="103"/>
      <c r="I832" s="103"/>
      <c r="J832" s="103"/>
      <c r="K832" s="107"/>
      <c r="L832" s="103"/>
      <c r="M832" s="103"/>
      <c r="N832" s="103"/>
      <c r="O832" s="103"/>
      <c r="P832" s="103"/>
      <c r="Q832" s="103"/>
      <c r="R832" s="103"/>
      <c r="S832" s="107"/>
      <c r="T832" s="103"/>
      <c r="U832" s="107"/>
      <c r="V832" s="107"/>
      <c r="W832" s="103"/>
      <c r="X832" s="103"/>
      <c r="Y832" s="107"/>
      <c r="Z832" s="107"/>
      <c r="AA832" s="107"/>
      <c r="AB832" s="107"/>
      <c r="AC832" s="107"/>
      <c r="AD832" s="103"/>
      <c r="AE832" s="108"/>
      <c r="AF832" s="108"/>
      <c r="AG832" s="103"/>
      <c r="AH832" s="103"/>
      <c r="AI832" s="103"/>
      <c r="AJ832" s="103"/>
      <c r="AK832" s="103"/>
      <c r="AL832" s="103"/>
      <c r="AM832" s="103"/>
      <c r="AN832" s="103"/>
      <c r="AO832" s="103"/>
      <c r="AP832" s="103"/>
      <c r="AQ832" s="103"/>
      <c r="AR832" s="103"/>
      <c r="AS832" s="103"/>
      <c r="AT832" s="103"/>
      <c r="AU832" s="103"/>
    </row>
    <row r="833" s="105" customFormat="1" spans="1:47">
      <c r="A833" s="103"/>
      <c r="B833" s="103"/>
      <c r="C833" s="103"/>
      <c r="D833" s="103"/>
      <c r="E833" s="103"/>
      <c r="F833" s="106"/>
      <c r="G833" s="103"/>
      <c r="H833" s="103"/>
      <c r="I833" s="103"/>
      <c r="J833" s="103"/>
      <c r="K833" s="107"/>
      <c r="L833" s="103"/>
      <c r="M833" s="103"/>
      <c r="N833" s="103"/>
      <c r="O833" s="103"/>
      <c r="P833" s="103"/>
      <c r="Q833" s="103"/>
      <c r="R833" s="103"/>
      <c r="S833" s="107"/>
      <c r="T833" s="103"/>
      <c r="U833" s="107"/>
      <c r="V833" s="107"/>
      <c r="W833" s="103"/>
      <c r="X833" s="103"/>
      <c r="Y833" s="107"/>
      <c r="Z833" s="107"/>
      <c r="AA833" s="107"/>
      <c r="AB833" s="107"/>
      <c r="AC833" s="107"/>
      <c r="AD833" s="103"/>
      <c r="AE833" s="108"/>
      <c r="AF833" s="108"/>
      <c r="AG833" s="103"/>
      <c r="AH833" s="103"/>
      <c r="AI833" s="103"/>
      <c r="AJ833" s="103"/>
      <c r="AK833" s="103"/>
      <c r="AL833" s="103"/>
      <c r="AM833" s="103"/>
      <c r="AN833" s="103"/>
      <c r="AO833" s="103"/>
      <c r="AP833" s="103"/>
      <c r="AQ833" s="103"/>
      <c r="AR833" s="103"/>
      <c r="AS833" s="103"/>
      <c r="AT833" s="103"/>
      <c r="AU833" s="103"/>
    </row>
    <row r="834" s="105" customFormat="1" spans="1:47">
      <c r="A834" s="103"/>
      <c r="B834" s="103"/>
      <c r="C834" s="103"/>
      <c r="D834" s="103"/>
      <c r="E834" s="103"/>
      <c r="F834" s="106"/>
      <c r="G834" s="103"/>
      <c r="H834" s="103"/>
      <c r="I834" s="103"/>
      <c r="J834" s="103"/>
      <c r="K834" s="107"/>
      <c r="L834" s="103"/>
      <c r="M834" s="103"/>
      <c r="N834" s="103"/>
      <c r="O834" s="103"/>
      <c r="P834" s="103"/>
      <c r="Q834" s="103"/>
      <c r="R834" s="103"/>
      <c r="S834" s="107"/>
      <c r="T834" s="103"/>
      <c r="U834" s="107"/>
      <c r="V834" s="107"/>
      <c r="W834" s="103"/>
      <c r="X834" s="103"/>
      <c r="Y834" s="107"/>
      <c r="Z834" s="107"/>
      <c r="AA834" s="107"/>
      <c r="AB834" s="107"/>
      <c r="AC834" s="107"/>
      <c r="AD834" s="103"/>
      <c r="AE834" s="108"/>
      <c r="AF834" s="108"/>
      <c r="AG834" s="103"/>
      <c r="AH834" s="103"/>
      <c r="AI834" s="103"/>
      <c r="AJ834" s="103"/>
      <c r="AK834" s="103"/>
      <c r="AL834" s="103"/>
      <c r="AM834" s="103"/>
      <c r="AN834" s="103"/>
      <c r="AO834" s="103"/>
      <c r="AP834" s="103"/>
      <c r="AQ834" s="103"/>
      <c r="AR834" s="103"/>
      <c r="AS834" s="103"/>
      <c r="AT834" s="103"/>
      <c r="AU834" s="103"/>
    </row>
    <row r="835" s="105" customFormat="1" spans="1:47">
      <c r="A835" s="103"/>
      <c r="B835" s="103"/>
      <c r="C835" s="103"/>
      <c r="D835" s="103"/>
      <c r="E835" s="103"/>
      <c r="F835" s="106"/>
      <c r="G835" s="103"/>
      <c r="H835" s="103"/>
      <c r="I835" s="103"/>
      <c r="J835" s="103"/>
      <c r="K835" s="107"/>
      <c r="L835" s="103"/>
      <c r="M835" s="103"/>
      <c r="N835" s="103"/>
      <c r="O835" s="103"/>
      <c r="P835" s="103"/>
      <c r="Q835" s="103"/>
      <c r="R835" s="103"/>
      <c r="S835" s="107"/>
      <c r="T835" s="103"/>
      <c r="U835" s="107"/>
      <c r="V835" s="107"/>
      <c r="W835" s="103"/>
      <c r="X835" s="103"/>
      <c r="Y835" s="107"/>
      <c r="Z835" s="107"/>
      <c r="AA835" s="107"/>
      <c r="AB835" s="107"/>
      <c r="AC835" s="107"/>
      <c r="AD835" s="103"/>
      <c r="AE835" s="108"/>
      <c r="AF835" s="108"/>
      <c r="AG835" s="103"/>
      <c r="AH835" s="103"/>
      <c r="AI835" s="103"/>
      <c r="AJ835" s="103"/>
      <c r="AK835" s="103"/>
      <c r="AL835" s="103"/>
      <c r="AM835" s="103"/>
      <c r="AN835" s="103"/>
      <c r="AO835" s="103"/>
      <c r="AP835" s="103"/>
      <c r="AQ835" s="103"/>
      <c r="AR835" s="103"/>
      <c r="AS835" s="103"/>
      <c r="AT835" s="103"/>
      <c r="AU835" s="103"/>
    </row>
    <row r="836" s="105" customFormat="1" spans="1:47">
      <c r="A836" s="103"/>
      <c r="B836" s="103"/>
      <c r="C836" s="103"/>
      <c r="D836" s="103"/>
      <c r="E836" s="103"/>
      <c r="F836" s="106"/>
      <c r="G836" s="103"/>
      <c r="H836" s="103"/>
      <c r="I836" s="103"/>
      <c r="J836" s="103"/>
      <c r="K836" s="107"/>
      <c r="L836" s="103"/>
      <c r="M836" s="103"/>
      <c r="N836" s="103"/>
      <c r="O836" s="103"/>
      <c r="P836" s="103"/>
      <c r="Q836" s="103"/>
      <c r="R836" s="103"/>
      <c r="S836" s="107"/>
      <c r="T836" s="103"/>
      <c r="U836" s="107"/>
      <c r="V836" s="107"/>
      <c r="W836" s="103"/>
      <c r="X836" s="103"/>
      <c r="Y836" s="107"/>
      <c r="Z836" s="107"/>
      <c r="AA836" s="107"/>
      <c r="AB836" s="107"/>
      <c r="AC836" s="107"/>
      <c r="AD836" s="103"/>
      <c r="AE836" s="108"/>
      <c r="AF836" s="108"/>
      <c r="AG836" s="103"/>
      <c r="AH836" s="103"/>
      <c r="AI836" s="103"/>
      <c r="AJ836" s="103"/>
      <c r="AK836" s="103"/>
      <c r="AL836" s="103"/>
      <c r="AM836" s="103"/>
      <c r="AN836" s="103"/>
      <c r="AO836" s="103"/>
      <c r="AP836" s="103"/>
      <c r="AQ836" s="103"/>
      <c r="AR836" s="103"/>
      <c r="AS836" s="103"/>
      <c r="AT836" s="103"/>
      <c r="AU836" s="103"/>
    </row>
    <row r="837" s="105" customFormat="1" spans="1:47">
      <c r="A837" s="103"/>
      <c r="B837" s="103"/>
      <c r="C837" s="103"/>
      <c r="D837" s="103"/>
      <c r="E837" s="103"/>
      <c r="F837" s="106"/>
      <c r="G837" s="103"/>
      <c r="H837" s="103"/>
      <c r="I837" s="103"/>
      <c r="J837" s="103"/>
      <c r="K837" s="107"/>
      <c r="L837" s="103"/>
      <c r="M837" s="103"/>
      <c r="N837" s="103"/>
      <c r="O837" s="103"/>
      <c r="P837" s="103"/>
      <c r="Q837" s="103"/>
      <c r="R837" s="103"/>
      <c r="S837" s="107"/>
      <c r="T837" s="103"/>
      <c r="U837" s="107"/>
      <c r="V837" s="107"/>
      <c r="W837" s="103"/>
      <c r="X837" s="103"/>
      <c r="Y837" s="107"/>
      <c r="Z837" s="107"/>
      <c r="AA837" s="107"/>
      <c r="AB837" s="107"/>
      <c r="AC837" s="107"/>
      <c r="AD837" s="103"/>
      <c r="AE837" s="108"/>
      <c r="AF837" s="108"/>
      <c r="AG837" s="103"/>
      <c r="AH837" s="103"/>
      <c r="AI837" s="103"/>
      <c r="AJ837" s="103"/>
      <c r="AK837" s="103"/>
      <c r="AL837" s="103"/>
      <c r="AM837" s="103"/>
      <c r="AN837" s="103"/>
      <c r="AO837" s="103"/>
      <c r="AP837" s="103"/>
      <c r="AQ837" s="103"/>
      <c r="AR837" s="103"/>
      <c r="AS837" s="103"/>
      <c r="AT837" s="103"/>
      <c r="AU837" s="103"/>
    </row>
    <row r="838" s="105" customFormat="1" spans="1:47">
      <c r="A838" s="103"/>
      <c r="B838" s="103"/>
      <c r="C838" s="103"/>
      <c r="D838" s="103"/>
      <c r="E838" s="103"/>
      <c r="F838" s="106"/>
      <c r="G838" s="103"/>
      <c r="H838" s="103"/>
      <c r="I838" s="103"/>
      <c r="J838" s="103"/>
      <c r="K838" s="107"/>
      <c r="L838" s="103"/>
      <c r="M838" s="103"/>
      <c r="N838" s="103"/>
      <c r="O838" s="103"/>
      <c r="P838" s="103"/>
      <c r="Q838" s="103"/>
      <c r="R838" s="103"/>
      <c r="S838" s="107"/>
      <c r="T838" s="103"/>
      <c r="U838" s="107"/>
      <c r="V838" s="107"/>
      <c r="W838" s="103"/>
      <c r="X838" s="103"/>
      <c r="Y838" s="107"/>
      <c r="Z838" s="107"/>
      <c r="AA838" s="107"/>
      <c r="AB838" s="107"/>
      <c r="AC838" s="107"/>
      <c r="AD838" s="103"/>
      <c r="AE838" s="108"/>
      <c r="AF838" s="108"/>
      <c r="AG838" s="103"/>
      <c r="AH838" s="103"/>
      <c r="AI838" s="103"/>
      <c r="AJ838" s="103"/>
      <c r="AK838" s="103"/>
      <c r="AL838" s="103"/>
      <c r="AM838" s="103"/>
      <c r="AN838" s="103"/>
      <c r="AO838" s="103"/>
      <c r="AP838" s="103"/>
      <c r="AQ838" s="103"/>
      <c r="AR838" s="103"/>
      <c r="AS838" s="103"/>
      <c r="AT838" s="103"/>
      <c r="AU838" s="103"/>
    </row>
    <row r="839" s="105" customFormat="1" spans="1:47">
      <c r="A839" s="103"/>
      <c r="B839" s="103"/>
      <c r="C839" s="103"/>
      <c r="D839" s="103"/>
      <c r="E839" s="103"/>
      <c r="F839" s="106"/>
      <c r="G839" s="103"/>
      <c r="H839" s="103"/>
      <c r="I839" s="103"/>
      <c r="J839" s="103"/>
      <c r="K839" s="107"/>
      <c r="L839" s="103"/>
      <c r="M839" s="103"/>
      <c r="N839" s="103"/>
      <c r="O839" s="103"/>
      <c r="P839" s="103"/>
      <c r="Q839" s="103"/>
      <c r="R839" s="103"/>
      <c r="S839" s="107"/>
      <c r="T839" s="103"/>
      <c r="U839" s="107"/>
      <c r="V839" s="107"/>
      <c r="W839" s="103"/>
      <c r="X839" s="103"/>
      <c r="Y839" s="107"/>
      <c r="Z839" s="107"/>
      <c r="AA839" s="107"/>
      <c r="AB839" s="107"/>
      <c r="AC839" s="107"/>
      <c r="AD839" s="103"/>
      <c r="AE839" s="108"/>
      <c r="AF839" s="108"/>
      <c r="AG839" s="103"/>
      <c r="AH839" s="103"/>
      <c r="AI839" s="103"/>
      <c r="AJ839" s="103"/>
      <c r="AK839" s="103"/>
      <c r="AL839" s="103"/>
      <c r="AM839" s="103"/>
      <c r="AN839" s="103"/>
      <c r="AO839" s="103"/>
      <c r="AP839" s="103"/>
      <c r="AQ839" s="103"/>
      <c r="AR839" s="103"/>
      <c r="AS839" s="103"/>
      <c r="AT839" s="103"/>
      <c r="AU839" s="103"/>
    </row>
    <row r="840" s="105" customFormat="1" spans="1:47">
      <c r="A840" s="103"/>
      <c r="B840" s="103"/>
      <c r="C840" s="103"/>
      <c r="D840" s="103"/>
      <c r="E840" s="103"/>
      <c r="F840" s="106"/>
      <c r="G840" s="103"/>
      <c r="H840" s="103"/>
      <c r="I840" s="103"/>
      <c r="J840" s="103"/>
      <c r="K840" s="107"/>
      <c r="L840" s="103"/>
      <c r="M840" s="103"/>
      <c r="N840" s="103"/>
      <c r="O840" s="103"/>
      <c r="P840" s="103"/>
      <c r="Q840" s="103"/>
      <c r="R840" s="103"/>
      <c r="S840" s="107"/>
      <c r="T840" s="103"/>
      <c r="U840" s="107"/>
      <c r="V840" s="107"/>
      <c r="W840" s="103"/>
      <c r="X840" s="103"/>
      <c r="Y840" s="107"/>
      <c r="Z840" s="107"/>
      <c r="AA840" s="107"/>
      <c r="AB840" s="107"/>
      <c r="AC840" s="107"/>
      <c r="AD840" s="103"/>
      <c r="AE840" s="108"/>
      <c r="AF840" s="108"/>
      <c r="AG840" s="103"/>
      <c r="AH840" s="103"/>
      <c r="AI840" s="103"/>
      <c r="AJ840" s="103"/>
      <c r="AK840" s="103"/>
      <c r="AL840" s="103"/>
      <c r="AM840" s="103"/>
      <c r="AN840" s="103"/>
      <c r="AO840" s="103"/>
      <c r="AP840" s="103"/>
      <c r="AQ840" s="103"/>
      <c r="AR840" s="103"/>
      <c r="AS840" s="103"/>
      <c r="AT840" s="103"/>
      <c r="AU840" s="103"/>
    </row>
    <row r="841" s="105" customFormat="1" spans="1:47">
      <c r="A841" s="103"/>
      <c r="B841" s="103"/>
      <c r="C841" s="103"/>
      <c r="D841" s="103"/>
      <c r="E841" s="103"/>
      <c r="F841" s="106"/>
      <c r="G841" s="103"/>
      <c r="H841" s="103"/>
      <c r="I841" s="103"/>
      <c r="J841" s="103"/>
      <c r="K841" s="107"/>
      <c r="L841" s="103"/>
      <c r="M841" s="103"/>
      <c r="N841" s="103"/>
      <c r="O841" s="103"/>
      <c r="P841" s="103"/>
      <c r="Q841" s="103"/>
      <c r="R841" s="103"/>
      <c r="S841" s="107"/>
      <c r="T841" s="103"/>
      <c r="U841" s="107"/>
      <c r="V841" s="107"/>
      <c r="W841" s="103"/>
      <c r="X841" s="103"/>
      <c r="Y841" s="107"/>
      <c r="Z841" s="107"/>
      <c r="AA841" s="107"/>
      <c r="AB841" s="107"/>
      <c r="AC841" s="107"/>
      <c r="AD841" s="103"/>
      <c r="AE841" s="108"/>
      <c r="AF841" s="108"/>
      <c r="AG841" s="103"/>
      <c r="AH841" s="103"/>
      <c r="AI841" s="103"/>
      <c r="AJ841" s="103"/>
      <c r="AK841" s="103"/>
      <c r="AL841" s="103"/>
      <c r="AM841" s="103"/>
      <c r="AN841" s="103"/>
      <c r="AO841" s="103"/>
      <c r="AP841" s="103"/>
      <c r="AQ841" s="103"/>
      <c r="AR841" s="103"/>
      <c r="AS841" s="103"/>
      <c r="AT841" s="103"/>
      <c r="AU841" s="103"/>
    </row>
    <row r="842" s="105" customFormat="1" spans="1:47">
      <c r="A842" s="103"/>
      <c r="B842" s="103"/>
      <c r="C842" s="103"/>
      <c r="D842" s="103"/>
      <c r="E842" s="103"/>
      <c r="F842" s="106"/>
      <c r="G842" s="103"/>
      <c r="H842" s="103"/>
      <c r="I842" s="103"/>
      <c r="J842" s="103"/>
      <c r="K842" s="107"/>
      <c r="L842" s="103"/>
      <c r="M842" s="103"/>
      <c r="N842" s="103"/>
      <c r="O842" s="103"/>
      <c r="P842" s="103"/>
      <c r="Q842" s="103"/>
      <c r="R842" s="103"/>
      <c r="S842" s="107"/>
      <c r="T842" s="103"/>
      <c r="U842" s="107"/>
      <c r="V842" s="107"/>
      <c r="W842" s="103"/>
      <c r="X842" s="103"/>
      <c r="Y842" s="107"/>
      <c r="Z842" s="107"/>
      <c r="AA842" s="107"/>
      <c r="AB842" s="107"/>
      <c r="AC842" s="107"/>
      <c r="AD842" s="103"/>
      <c r="AE842" s="108"/>
      <c r="AF842" s="108"/>
      <c r="AG842" s="103"/>
      <c r="AH842" s="103"/>
      <c r="AI842" s="103"/>
      <c r="AJ842" s="103"/>
      <c r="AK842" s="103"/>
      <c r="AL842" s="103"/>
      <c r="AM842" s="103"/>
      <c r="AN842" s="103"/>
      <c r="AO842" s="103"/>
      <c r="AP842" s="103"/>
      <c r="AQ842" s="103"/>
      <c r="AR842" s="103"/>
      <c r="AS842" s="103"/>
      <c r="AT842" s="103"/>
      <c r="AU842" s="103"/>
    </row>
    <row r="843" s="105" customFormat="1" spans="1:47">
      <c r="A843" s="103"/>
      <c r="B843" s="103"/>
      <c r="C843" s="103"/>
      <c r="D843" s="103"/>
      <c r="E843" s="103"/>
      <c r="F843" s="106"/>
      <c r="G843" s="103"/>
      <c r="H843" s="103"/>
      <c r="I843" s="103"/>
      <c r="J843" s="103"/>
      <c r="K843" s="107"/>
      <c r="L843" s="103"/>
      <c r="M843" s="103"/>
      <c r="N843" s="103"/>
      <c r="O843" s="103"/>
      <c r="P843" s="103"/>
      <c r="Q843" s="103"/>
      <c r="R843" s="103"/>
      <c r="S843" s="107"/>
      <c r="T843" s="103"/>
      <c r="U843" s="107"/>
      <c r="V843" s="107"/>
      <c r="W843" s="103"/>
      <c r="X843" s="103"/>
      <c r="Y843" s="107"/>
      <c r="Z843" s="107"/>
      <c r="AA843" s="107"/>
      <c r="AB843" s="107"/>
      <c r="AC843" s="107"/>
      <c r="AD843" s="103"/>
      <c r="AE843" s="108"/>
      <c r="AF843" s="108"/>
      <c r="AG843" s="103"/>
      <c r="AH843" s="103"/>
      <c r="AI843" s="103"/>
      <c r="AJ843" s="103"/>
      <c r="AK843" s="103"/>
      <c r="AL843" s="103"/>
      <c r="AM843" s="103"/>
      <c r="AN843" s="103"/>
      <c r="AO843" s="103"/>
      <c r="AP843" s="103"/>
      <c r="AQ843" s="103"/>
      <c r="AR843" s="103"/>
      <c r="AS843" s="103"/>
      <c r="AT843" s="103"/>
      <c r="AU843" s="103"/>
    </row>
    <row r="844" s="105" customFormat="1" spans="1:47">
      <c r="A844" s="103"/>
      <c r="B844" s="103"/>
      <c r="C844" s="103"/>
      <c r="D844" s="103"/>
      <c r="E844" s="103"/>
      <c r="F844" s="106"/>
      <c r="G844" s="103"/>
      <c r="H844" s="103"/>
      <c r="I844" s="103"/>
      <c r="J844" s="103"/>
      <c r="K844" s="107"/>
      <c r="L844" s="103"/>
      <c r="M844" s="103"/>
      <c r="N844" s="103"/>
      <c r="O844" s="103"/>
      <c r="P844" s="103"/>
      <c r="Q844" s="103"/>
      <c r="R844" s="103"/>
      <c r="S844" s="107"/>
      <c r="T844" s="103"/>
      <c r="U844" s="107"/>
      <c r="V844" s="107"/>
      <c r="W844" s="103"/>
      <c r="X844" s="103"/>
      <c r="Y844" s="107"/>
      <c r="Z844" s="107"/>
      <c r="AA844" s="107"/>
      <c r="AB844" s="107"/>
      <c r="AC844" s="107"/>
      <c r="AD844" s="103"/>
      <c r="AE844" s="108"/>
      <c r="AF844" s="108"/>
      <c r="AG844" s="103"/>
      <c r="AH844" s="103"/>
      <c r="AI844" s="103"/>
      <c r="AJ844" s="103"/>
      <c r="AK844" s="103"/>
      <c r="AL844" s="103"/>
      <c r="AM844" s="103"/>
      <c r="AN844" s="103"/>
      <c r="AO844" s="103"/>
      <c r="AP844" s="103"/>
      <c r="AQ844" s="103"/>
      <c r="AR844" s="103"/>
      <c r="AS844" s="103"/>
      <c r="AT844" s="103"/>
      <c r="AU844" s="103"/>
    </row>
    <row r="845" s="105" customFormat="1" spans="1:47">
      <c r="A845" s="103"/>
      <c r="B845" s="103"/>
      <c r="C845" s="103"/>
      <c r="D845" s="103"/>
      <c r="E845" s="103"/>
      <c r="F845" s="106"/>
      <c r="G845" s="103"/>
      <c r="H845" s="103"/>
      <c r="I845" s="103"/>
      <c r="J845" s="103"/>
      <c r="K845" s="107"/>
      <c r="L845" s="103"/>
      <c r="M845" s="103"/>
      <c r="N845" s="103"/>
      <c r="O845" s="103"/>
      <c r="P845" s="103"/>
      <c r="Q845" s="103"/>
      <c r="R845" s="103"/>
      <c r="S845" s="107"/>
      <c r="T845" s="103"/>
      <c r="U845" s="107"/>
      <c r="V845" s="107"/>
      <c r="W845" s="103"/>
      <c r="X845" s="103"/>
      <c r="Y845" s="107"/>
      <c r="Z845" s="107"/>
      <c r="AA845" s="107"/>
      <c r="AB845" s="107"/>
      <c r="AC845" s="107"/>
      <c r="AD845" s="103"/>
      <c r="AE845" s="108"/>
      <c r="AF845" s="108"/>
      <c r="AG845" s="103"/>
      <c r="AH845" s="103"/>
      <c r="AI845" s="103"/>
      <c r="AJ845" s="103"/>
      <c r="AK845" s="103"/>
      <c r="AL845" s="103"/>
      <c r="AM845" s="103"/>
      <c r="AN845" s="103"/>
      <c r="AO845" s="103"/>
      <c r="AP845" s="103"/>
      <c r="AQ845" s="103"/>
      <c r="AR845" s="103"/>
      <c r="AS845" s="103"/>
      <c r="AT845" s="103"/>
      <c r="AU845" s="103"/>
    </row>
    <row r="846" s="105" customFormat="1" spans="1:47">
      <c r="A846" s="103"/>
      <c r="B846" s="103"/>
      <c r="C846" s="103"/>
      <c r="D846" s="103"/>
      <c r="E846" s="103"/>
      <c r="F846" s="106"/>
      <c r="G846" s="103"/>
      <c r="H846" s="103"/>
      <c r="I846" s="103"/>
      <c r="J846" s="103"/>
      <c r="K846" s="107"/>
      <c r="L846" s="103"/>
      <c r="M846" s="103"/>
      <c r="N846" s="103"/>
      <c r="O846" s="103"/>
      <c r="P846" s="103"/>
      <c r="Q846" s="103"/>
      <c r="R846" s="103"/>
      <c r="S846" s="107"/>
      <c r="T846" s="103"/>
      <c r="U846" s="107"/>
      <c r="V846" s="107"/>
      <c r="W846" s="103"/>
      <c r="X846" s="103"/>
      <c r="Y846" s="107"/>
      <c r="Z846" s="107"/>
      <c r="AA846" s="107"/>
      <c r="AB846" s="107"/>
      <c r="AC846" s="107"/>
      <c r="AD846" s="103"/>
      <c r="AE846" s="108"/>
      <c r="AF846" s="108"/>
      <c r="AG846" s="103"/>
      <c r="AH846" s="103"/>
      <c r="AI846" s="103"/>
      <c r="AJ846" s="103"/>
      <c r="AK846" s="103"/>
      <c r="AL846" s="103"/>
      <c r="AM846" s="103"/>
      <c r="AN846" s="103"/>
      <c r="AO846" s="103"/>
      <c r="AP846" s="103"/>
      <c r="AQ846" s="103"/>
      <c r="AR846" s="103"/>
      <c r="AS846" s="103"/>
      <c r="AT846" s="103"/>
      <c r="AU846" s="103"/>
    </row>
    <row r="847" s="105" customFormat="1" spans="1:47">
      <c r="A847" s="103"/>
      <c r="B847" s="103"/>
      <c r="C847" s="103"/>
      <c r="D847" s="103"/>
      <c r="E847" s="103"/>
      <c r="F847" s="106"/>
      <c r="G847" s="103"/>
      <c r="H847" s="103"/>
      <c r="I847" s="103"/>
      <c r="J847" s="103"/>
      <c r="K847" s="107"/>
      <c r="L847" s="103"/>
      <c r="M847" s="103"/>
      <c r="N847" s="103"/>
      <c r="O847" s="103"/>
      <c r="P847" s="103"/>
      <c r="Q847" s="103"/>
      <c r="R847" s="103"/>
      <c r="S847" s="107"/>
      <c r="T847" s="103"/>
      <c r="U847" s="107"/>
      <c r="V847" s="107"/>
      <c r="W847" s="103"/>
      <c r="X847" s="103"/>
      <c r="Y847" s="107"/>
      <c r="Z847" s="107"/>
      <c r="AA847" s="107"/>
      <c r="AB847" s="107"/>
      <c r="AC847" s="107"/>
      <c r="AD847" s="103"/>
      <c r="AE847" s="108"/>
      <c r="AF847" s="108"/>
      <c r="AG847" s="103"/>
      <c r="AH847" s="103"/>
      <c r="AI847" s="103"/>
      <c r="AJ847" s="103"/>
      <c r="AK847" s="103"/>
      <c r="AL847" s="103"/>
      <c r="AM847" s="103"/>
      <c r="AN847" s="103"/>
      <c r="AO847" s="103"/>
      <c r="AP847" s="103"/>
      <c r="AQ847" s="103"/>
      <c r="AR847" s="103"/>
      <c r="AS847" s="103"/>
      <c r="AT847" s="103"/>
      <c r="AU847" s="103"/>
    </row>
    <row r="848" s="105" customFormat="1" spans="1:47">
      <c r="A848" s="103"/>
      <c r="B848" s="103"/>
      <c r="C848" s="103"/>
      <c r="D848" s="103"/>
      <c r="E848" s="103"/>
      <c r="F848" s="106"/>
      <c r="G848" s="103"/>
      <c r="H848" s="103"/>
      <c r="I848" s="103"/>
      <c r="J848" s="103"/>
      <c r="K848" s="107"/>
      <c r="L848" s="103"/>
      <c r="M848" s="103"/>
      <c r="N848" s="103"/>
      <c r="O848" s="103"/>
      <c r="P848" s="103"/>
      <c r="Q848" s="103"/>
      <c r="R848" s="103"/>
      <c r="S848" s="107"/>
      <c r="T848" s="103"/>
      <c r="U848" s="107"/>
      <c r="V848" s="107"/>
      <c r="W848" s="103"/>
      <c r="X848" s="103"/>
      <c r="Y848" s="107"/>
      <c r="Z848" s="107"/>
      <c r="AA848" s="107"/>
      <c r="AB848" s="107"/>
      <c r="AC848" s="107"/>
      <c r="AD848" s="103"/>
      <c r="AE848" s="108"/>
      <c r="AF848" s="108"/>
      <c r="AG848" s="103"/>
      <c r="AH848" s="103"/>
      <c r="AI848" s="103"/>
      <c r="AJ848" s="103"/>
      <c r="AK848" s="103"/>
      <c r="AL848" s="103"/>
      <c r="AM848" s="103"/>
      <c r="AN848" s="103"/>
      <c r="AO848" s="103"/>
      <c r="AP848" s="103"/>
      <c r="AQ848" s="103"/>
      <c r="AR848" s="103"/>
      <c r="AS848" s="103"/>
      <c r="AT848" s="103"/>
      <c r="AU848" s="103"/>
    </row>
    <row r="849" s="105" customFormat="1" spans="1:47">
      <c r="A849" s="103"/>
      <c r="B849" s="103"/>
      <c r="C849" s="103"/>
      <c r="D849" s="103"/>
      <c r="E849" s="103"/>
      <c r="F849" s="106"/>
      <c r="G849" s="103"/>
      <c r="H849" s="103"/>
      <c r="I849" s="103"/>
      <c r="J849" s="103"/>
      <c r="K849" s="107"/>
      <c r="L849" s="103"/>
      <c r="M849" s="103"/>
      <c r="N849" s="103"/>
      <c r="O849" s="103"/>
      <c r="P849" s="103"/>
      <c r="Q849" s="103"/>
      <c r="R849" s="103"/>
      <c r="S849" s="107"/>
      <c r="T849" s="103"/>
      <c r="U849" s="107"/>
      <c r="V849" s="107"/>
      <c r="W849" s="103"/>
      <c r="X849" s="103"/>
      <c r="Y849" s="107"/>
      <c r="Z849" s="107"/>
      <c r="AA849" s="107"/>
      <c r="AB849" s="107"/>
      <c r="AC849" s="107"/>
      <c r="AD849" s="103"/>
      <c r="AE849" s="108"/>
      <c r="AF849" s="108"/>
      <c r="AG849" s="103"/>
      <c r="AH849" s="103"/>
      <c r="AI849" s="103"/>
      <c r="AJ849" s="103"/>
      <c r="AK849" s="103"/>
      <c r="AL849" s="103"/>
      <c r="AM849" s="103"/>
      <c r="AN849" s="103"/>
      <c r="AO849" s="103"/>
      <c r="AP849" s="103"/>
      <c r="AQ849" s="103"/>
      <c r="AR849" s="103"/>
      <c r="AS849" s="103"/>
      <c r="AT849" s="103"/>
      <c r="AU849" s="103"/>
    </row>
    <row r="850" s="105" customFormat="1" spans="1:47">
      <c r="A850" s="103"/>
      <c r="B850" s="103"/>
      <c r="C850" s="103"/>
      <c r="D850" s="103"/>
      <c r="E850" s="103"/>
      <c r="F850" s="106"/>
      <c r="G850" s="103"/>
      <c r="H850" s="103"/>
      <c r="I850" s="103"/>
      <c r="J850" s="103"/>
      <c r="K850" s="107"/>
      <c r="L850" s="103"/>
      <c r="M850" s="103"/>
      <c r="N850" s="103"/>
      <c r="O850" s="103"/>
      <c r="P850" s="103"/>
      <c r="Q850" s="103"/>
      <c r="R850" s="103"/>
      <c r="S850" s="107"/>
      <c r="T850" s="103"/>
      <c r="U850" s="107"/>
      <c r="V850" s="107"/>
      <c r="W850" s="103"/>
      <c r="X850" s="103"/>
      <c r="Y850" s="107"/>
      <c r="Z850" s="107"/>
      <c r="AA850" s="107"/>
      <c r="AB850" s="107"/>
      <c r="AC850" s="107"/>
      <c r="AD850" s="103"/>
      <c r="AE850" s="108"/>
      <c r="AF850" s="108"/>
      <c r="AG850" s="103"/>
      <c r="AH850" s="103"/>
      <c r="AI850" s="103"/>
      <c r="AJ850" s="103"/>
      <c r="AK850" s="103"/>
      <c r="AL850" s="103"/>
      <c r="AM850" s="103"/>
      <c r="AN850" s="103"/>
      <c r="AO850" s="103"/>
      <c r="AP850" s="103"/>
      <c r="AQ850" s="103"/>
      <c r="AR850" s="103"/>
      <c r="AS850" s="103"/>
      <c r="AT850" s="103"/>
      <c r="AU850" s="103"/>
    </row>
    <row r="851" s="105" customFormat="1" spans="1:47">
      <c r="A851" s="103"/>
      <c r="B851" s="103"/>
      <c r="C851" s="103"/>
      <c r="D851" s="103"/>
      <c r="E851" s="103"/>
      <c r="F851" s="106"/>
      <c r="G851" s="103"/>
      <c r="H851" s="103"/>
      <c r="I851" s="103"/>
      <c r="J851" s="103"/>
      <c r="K851" s="107"/>
      <c r="L851" s="103"/>
      <c r="M851" s="103"/>
      <c r="N851" s="103"/>
      <c r="O851" s="103"/>
      <c r="P851" s="103"/>
      <c r="Q851" s="103"/>
      <c r="R851" s="103"/>
      <c r="S851" s="107"/>
      <c r="T851" s="103"/>
      <c r="U851" s="107"/>
      <c r="V851" s="107"/>
      <c r="W851" s="103"/>
      <c r="X851" s="103"/>
      <c r="Y851" s="107"/>
      <c r="Z851" s="107"/>
      <c r="AA851" s="107"/>
      <c r="AB851" s="107"/>
      <c r="AC851" s="107"/>
      <c r="AD851" s="103"/>
      <c r="AE851" s="108"/>
      <c r="AF851" s="108"/>
      <c r="AG851" s="103"/>
      <c r="AH851" s="103"/>
      <c r="AI851" s="103"/>
      <c r="AJ851" s="103"/>
      <c r="AK851" s="103"/>
      <c r="AL851" s="103"/>
      <c r="AM851" s="103"/>
      <c r="AN851" s="103"/>
      <c r="AO851" s="103"/>
      <c r="AP851" s="103"/>
      <c r="AQ851" s="103"/>
      <c r="AR851" s="103"/>
      <c r="AS851" s="103"/>
      <c r="AT851" s="103"/>
      <c r="AU851" s="103"/>
    </row>
    <row r="852" s="105" customFormat="1" spans="1:47">
      <c r="A852" s="103"/>
      <c r="B852" s="103"/>
      <c r="C852" s="103"/>
      <c r="D852" s="103"/>
      <c r="E852" s="103"/>
      <c r="F852" s="106"/>
      <c r="G852" s="103"/>
      <c r="H852" s="103"/>
      <c r="I852" s="103"/>
      <c r="J852" s="103"/>
      <c r="K852" s="107"/>
      <c r="L852" s="103"/>
      <c r="M852" s="103"/>
      <c r="N852" s="103"/>
      <c r="O852" s="103"/>
      <c r="P852" s="103"/>
      <c r="Q852" s="103"/>
      <c r="R852" s="103"/>
      <c r="S852" s="107"/>
      <c r="T852" s="103"/>
      <c r="U852" s="107"/>
      <c r="V852" s="107"/>
      <c r="W852" s="103"/>
      <c r="X852" s="103"/>
      <c r="Y852" s="107"/>
      <c r="Z852" s="107"/>
      <c r="AA852" s="107"/>
      <c r="AB852" s="107"/>
      <c r="AC852" s="107"/>
      <c r="AD852" s="103"/>
      <c r="AE852" s="108"/>
      <c r="AF852" s="108"/>
      <c r="AG852" s="103"/>
      <c r="AH852" s="103"/>
      <c r="AI852" s="103"/>
      <c r="AJ852" s="103"/>
      <c r="AK852" s="103"/>
      <c r="AL852" s="103"/>
      <c r="AM852" s="103"/>
      <c r="AN852" s="103"/>
      <c r="AO852" s="103"/>
      <c r="AP852" s="103"/>
      <c r="AQ852" s="103"/>
      <c r="AR852" s="103"/>
      <c r="AS852" s="103"/>
      <c r="AT852" s="103"/>
      <c r="AU852" s="103"/>
    </row>
    <row r="853" s="105" customFormat="1" spans="1:47">
      <c r="A853" s="103"/>
      <c r="B853" s="103"/>
      <c r="C853" s="103"/>
      <c r="D853" s="103"/>
      <c r="E853" s="103"/>
      <c r="F853" s="106"/>
      <c r="G853" s="103"/>
      <c r="H853" s="103"/>
      <c r="I853" s="103"/>
      <c r="J853" s="103"/>
      <c r="K853" s="107"/>
      <c r="L853" s="103"/>
      <c r="M853" s="103"/>
      <c r="N853" s="103"/>
      <c r="O853" s="103"/>
      <c r="P853" s="103"/>
      <c r="Q853" s="103"/>
      <c r="R853" s="103"/>
      <c r="S853" s="107"/>
      <c r="T853" s="103"/>
      <c r="U853" s="107"/>
      <c r="V853" s="107"/>
      <c r="W853" s="103"/>
      <c r="X853" s="103"/>
      <c r="Y853" s="107"/>
      <c r="Z853" s="107"/>
      <c r="AA853" s="107"/>
      <c r="AB853" s="107"/>
      <c r="AC853" s="107"/>
      <c r="AD853" s="103"/>
      <c r="AE853" s="108"/>
      <c r="AF853" s="108"/>
      <c r="AG853" s="103"/>
      <c r="AH853" s="103"/>
      <c r="AI853" s="103"/>
      <c r="AJ853" s="103"/>
      <c r="AK853" s="103"/>
      <c r="AL853" s="103"/>
      <c r="AM853" s="103"/>
      <c r="AN853" s="103"/>
      <c r="AO853" s="103"/>
      <c r="AP853" s="103"/>
      <c r="AQ853" s="103"/>
      <c r="AR853" s="103"/>
      <c r="AS853" s="103"/>
      <c r="AT853" s="103"/>
      <c r="AU853" s="103"/>
    </row>
    <row r="854" s="105" customFormat="1" spans="1:47">
      <c r="A854" s="103"/>
      <c r="B854" s="103"/>
      <c r="C854" s="103"/>
      <c r="D854" s="103"/>
      <c r="E854" s="103"/>
      <c r="F854" s="106"/>
      <c r="G854" s="103"/>
      <c r="H854" s="103"/>
      <c r="I854" s="103"/>
      <c r="J854" s="103"/>
      <c r="K854" s="107"/>
      <c r="L854" s="103"/>
      <c r="M854" s="103"/>
      <c r="N854" s="103"/>
      <c r="O854" s="103"/>
      <c r="P854" s="103"/>
      <c r="Q854" s="103"/>
      <c r="R854" s="103"/>
      <c r="S854" s="107"/>
      <c r="T854" s="103"/>
      <c r="U854" s="107"/>
      <c r="V854" s="107"/>
      <c r="W854" s="103"/>
      <c r="X854" s="103"/>
      <c r="Y854" s="107"/>
      <c r="Z854" s="107"/>
      <c r="AA854" s="107"/>
      <c r="AB854" s="107"/>
      <c r="AC854" s="107"/>
      <c r="AD854" s="103"/>
      <c r="AE854" s="108"/>
      <c r="AF854" s="108"/>
      <c r="AG854" s="103"/>
      <c r="AH854" s="103"/>
      <c r="AI854" s="103"/>
      <c r="AJ854" s="103"/>
      <c r="AK854" s="103"/>
      <c r="AL854" s="103"/>
      <c r="AM854" s="103"/>
      <c r="AN854" s="103"/>
      <c r="AO854" s="103"/>
      <c r="AP854" s="103"/>
      <c r="AQ854" s="103"/>
      <c r="AR854" s="103"/>
      <c r="AS854" s="103"/>
      <c r="AT854" s="103"/>
      <c r="AU854" s="103"/>
    </row>
    <row r="855" s="105" customFormat="1" spans="1:47">
      <c r="A855" s="103"/>
      <c r="B855" s="103"/>
      <c r="C855" s="103"/>
      <c r="D855" s="103"/>
      <c r="E855" s="103"/>
      <c r="F855" s="106"/>
      <c r="G855" s="103"/>
      <c r="H855" s="103"/>
      <c r="I855" s="103"/>
      <c r="J855" s="103"/>
      <c r="K855" s="107"/>
      <c r="L855" s="103"/>
      <c r="M855" s="103"/>
      <c r="N855" s="103"/>
      <c r="O855" s="103"/>
      <c r="P855" s="103"/>
      <c r="Q855" s="103"/>
      <c r="R855" s="103"/>
      <c r="S855" s="107"/>
      <c r="T855" s="103"/>
      <c r="U855" s="107"/>
      <c r="V855" s="107"/>
      <c r="W855" s="103"/>
      <c r="X855" s="103"/>
      <c r="Y855" s="107"/>
      <c r="Z855" s="107"/>
      <c r="AA855" s="107"/>
      <c r="AB855" s="107"/>
      <c r="AC855" s="107"/>
      <c r="AD855" s="103"/>
      <c r="AE855" s="108"/>
      <c r="AF855" s="108"/>
      <c r="AG855" s="103"/>
      <c r="AH855" s="103"/>
      <c r="AI855" s="103"/>
      <c r="AJ855" s="103"/>
      <c r="AK855" s="103"/>
      <c r="AL855" s="103"/>
      <c r="AM855" s="103"/>
      <c r="AN855" s="103"/>
      <c r="AO855" s="103"/>
      <c r="AP855" s="103"/>
      <c r="AQ855" s="103"/>
      <c r="AR855" s="103"/>
      <c r="AS855" s="103"/>
      <c r="AT855" s="103"/>
      <c r="AU855" s="103"/>
    </row>
    <row r="856" s="105" customFormat="1" spans="1:47">
      <c r="A856" s="103"/>
      <c r="B856" s="103"/>
      <c r="C856" s="103"/>
      <c r="D856" s="103"/>
      <c r="E856" s="103"/>
      <c r="F856" s="106"/>
      <c r="G856" s="103"/>
      <c r="H856" s="103"/>
      <c r="I856" s="103"/>
      <c r="J856" s="103"/>
      <c r="K856" s="107"/>
      <c r="L856" s="103"/>
      <c r="M856" s="103"/>
      <c r="N856" s="103"/>
      <c r="O856" s="103"/>
      <c r="P856" s="103"/>
      <c r="Q856" s="103"/>
      <c r="R856" s="103"/>
      <c r="S856" s="107"/>
      <c r="T856" s="103"/>
      <c r="U856" s="107"/>
      <c r="V856" s="107"/>
      <c r="W856" s="103"/>
      <c r="X856" s="103"/>
      <c r="Y856" s="107"/>
      <c r="Z856" s="107"/>
      <c r="AA856" s="107"/>
      <c r="AB856" s="107"/>
      <c r="AC856" s="107"/>
      <c r="AD856" s="103"/>
      <c r="AE856" s="108"/>
      <c r="AF856" s="108"/>
      <c r="AG856" s="103"/>
      <c r="AH856" s="103"/>
      <c r="AI856" s="103"/>
      <c r="AJ856" s="103"/>
      <c r="AK856" s="103"/>
      <c r="AL856" s="103"/>
      <c r="AM856" s="103"/>
      <c r="AN856" s="103"/>
      <c r="AO856" s="103"/>
      <c r="AP856" s="103"/>
      <c r="AQ856" s="103"/>
      <c r="AR856" s="103"/>
      <c r="AS856" s="103"/>
      <c r="AT856" s="103"/>
      <c r="AU856" s="103"/>
    </row>
    <row r="857" s="105" customFormat="1" spans="1:47">
      <c r="A857" s="103"/>
      <c r="B857" s="103"/>
      <c r="C857" s="103"/>
      <c r="D857" s="103"/>
      <c r="E857" s="103"/>
      <c r="F857" s="106"/>
      <c r="G857" s="103"/>
      <c r="H857" s="103"/>
      <c r="I857" s="103"/>
      <c r="J857" s="103"/>
      <c r="K857" s="107"/>
      <c r="L857" s="103"/>
      <c r="M857" s="103"/>
      <c r="N857" s="103"/>
      <c r="O857" s="103"/>
      <c r="P857" s="103"/>
      <c r="Q857" s="103"/>
      <c r="R857" s="103"/>
      <c r="S857" s="107"/>
      <c r="T857" s="103"/>
      <c r="U857" s="107"/>
      <c r="V857" s="107"/>
      <c r="W857" s="103"/>
      <c r="X857" s="103"/>
      <c r="Y857" s="107"/>
      <c r="Z857" s="107"/>
      <c r="AA857" s="107"/>
      <c r="AB857" s="107"/>
      <c r="AC857" s="107"/>
      <c r="AD857" s="103"/>
      <c r="AE857" s="108"/>
      <c r="AF857" s="108"/>
      <c r="AG857" s="103"/>
      <c r="AH857" s="103"/>
      <c r="AI857" s="103"/>
      <c r="AJ857" s="103"/>
      <c r="AK857" s="103"/>
      <c r="AL857" s="103"/>
      <c r="AM857" s="103"/>
      <c r="AN857" s="103"/>
      <c r="AO857" s="103"/>
      <c r="AP857" s="103"/>
      <c r="AQ857" s="103"/>
      <c r="AR857" s="103"/>
      <c r="AS857" s="103"/>
      <c r="AT857" s="103"/>
      <c r="AU857" s="103"/>
    </row>
    <row r="858" s="105" customFormat="1" spans="1:47">
      <c r="A858" s="103"/>
      <c r="B858" s="103"/>
      <c r="C858" s="103"/>
      <c r="D858" s="103"/>
      <c r="E858" s="103"/>
      <c r="F858" s="106"/>
      <c r="G858" s="103"/>
      <c r="H858" s="103"/>
      <c r="I858" s="103"/>
      <c r="J858" s="103"/>
      <c r="K858" s="107"/>
      <c r="L858" s="103"/>
      <c r="M858" s="103"/>
      <c r="N858" s="103"/>
      <c r="O858" s="103"/>
      <c r="P858" s="103"/>
      <c r="Q858" s="103"/>
      <c r="R858" s="103"/>
      <c r="S858" s="107"/>
      <c r="T858" s="103"/>
      <c r="U858" s="107"/>
      <c r="V858" s="107"/>
      <c r="W858" s="103"/>
      <c r="X858" s="103"/>
      <c r="Y858" s="107"/>
      <c r="Z858" s="107"/>
      <c r="AA858" s="107"/>
      <c r="AB858" s="107"/>
      <c r="AC858" s="107"/>
      <c r="AD858" s="103"/>
      <c r="AE858" s="108"/>
      <c r="AF858" s="108"/>
      <c r="AG858" s="103"/>
      <c r="AH858" s="103"/>
      <c r="AI858" s="103"/>
      <c r="AJ858" s="103"/>
      <c r="AK858" s="103"/>
      <c r="AL858" s="103"/>
      <c r="AM858" s="103"/>
      <c r="AN858" s="103"/>
      <c r="AO858" s="103"/>
      <c r="AP858" s="103"/>
      <c r="AQ858" s="103"/>
      <c r="AR858" s="103"/>
      <c r="AS858" s="103"/>
      <c r="AT858" s="103"/>
      <c r="AU858" s="103"/>
    </row>
    <row r="859" s="105" customFormat="1" spans="1:47">
      <c r="A859" s="103"/>
      <c r="B859" s="103"/>
      <c r="C859" s="103"/>
      <c r="D859" s="103"/>
      <c r="E859" s="103"/>
      <c r="F859" s="106"/>
      <c r="G859" s="103"/>
      <c r="H859" s="103"/>
      <c r="I859" s="103"/>
      <c r="J859" s="103"/>
      <c r="K859" s="107"/>
      <c r="L859" s="103"/>
      <c r="M859" s="103"/>
      <c r="N859" s="103"/>
      <c r="O859" s="103"/>
      <c r="P859" s="103"/>
      <c r="Q859" s="103"/>
      <c r="R859" s="103"/>
      <c r="S859" s="107"/>
      <c r="T859" s="103"/>
      <c r="U859" s="107"/>
      <c r="V859" s="107"/>
      <c r="W859" s="103"/>
      <c r="X859" s="103"/>
      <c r="Y859" s="107"/>
      <c r="Z859" s="107"/>
      <c r="AA859" s="107"/>
      <c r="AB859" s="107"/>
      <c r="AC859" s="107"/>
      <c r="AD859" s="103"/>
      <c r="AE859" s="108"/>
      <c r="AF859" s="108"/>
      <c r="AG859" s="103"/>
      <c r="AH859" s="103"/>
      <c r="AI859" s="103"/>
      <c r="AJ859" s="103"/>
      <c r="AK859" s="103"/>
      <c r="AL859" s="103"/>
      <c r="AM859" s="103"/>
      <c r="AN859" s="103"/>
      <c r="AO859" s="103"/>
      <c r="AP859" s="103"/>
      <c r="AQ859" s="103"/>
      <c r="AR859" s="103"/>
      <c r="AS859" s="103"/>
      <c r="AT859" s="103"/>
      <c r="AU859" s="103"/>
    </row>
    <row r="860" s="105" customFormat="1" spans="1:47">
      <c r="A860" s="103"/>
      <c r="B860" s="103"/>
      <c r="C860" s="103"/>
      <c r="D860" s="103"/>
      <c r="E860" s="103"/>
      <c r="F860" s="106"/>
      <c r="G860" s="103"/>
      <c r="H860" s="103"/>
      <c r="I860" s="103"/>
      <c r="J860" s="103"/>
      <c r="K860" s="107"/>
      <c r="L860" s="103"/>
      <c r="M860" s="103"/>
      <c r="N860" s="103"/>
      <c r="O860" s="103"/>
      <c r="P860" s="103"/>
      <c r="Q860" s="103"/>
      <c r="R860" s="103"/>
      <c r="S860" s="107"/>
      <c r="T860" s="103"/>
      <c r="U860" s="107"/>
      <c r="V860" s="107"/>
      <c r="W860" s="103"/>
      <c r="X860" s="103"/>
      <c r="Y860" s="107"/>
      <c r="Z860" s="107"/>
      <c r="AA860" s="107"/>
      <c r="AB860" s="107"/>
      <c r="AC860" s="107"/>
      <c r="AD860" s="103"/>
      <c r="AE860" s="108"/>
      <c r="AF860" s="108"/>
      <c r="AG860" s="103"/>
      <c r="AH860" s="103"/>
      <c r="AI860" s="103"/>
      <c r="AJ860" s="103"/>
      <c r="AK860" s="103"/>
      <c r="AL860" s="103"/>
      <c r="AM860" s="103"/>
      <c r="AN860" s="103"/>
      <c r="AO860" s="103"/>
      <c r="AP860" s="103"/>
      <c r="AQ860" s="103"/>
      <c r="AR860" s="103"/>
      <c r="AS860" s="103"/>
      <c r="AT860" s="103"/>
      <c r="AU860" s="103"/>
    </row>
    <row r="861" s="105" customFormat="1" spans="1:47">
      <c r="A861" s="103"/>
      <c r="B861" s="103"/>
      <c r="C861" s="103"/>
      <c r="D861" s="103"/>
      <c r="E861" s="103"/>
      <c r="F861" s="106"/>
      <c r="G861" s="103"/>
      <c r="H861" s="103"/>
      <c r="I861" s="103"/>
      <c r="J861" s="103"/>
      <c r="K861" s="107"/>
      <c r="L861" s="103"/>
      <c r="M861" s="103"/>
      <c r="N861" s="103"/>
      <c r="O861" s="103"/>
      <c r="P861" s="103"/>
      <c r="Q861" s="103"/>
      <c r="R861" s="103"/>
      <c r="S861" s="107"/>
      <c r="T861" s="103"/>
      <c r="U861" s="107"/>
      <c r="V861" s="107"/>
      <c r="W861" s="103"/>
      <c r="X861" s="103"/>
      <c r="Y861" s="107"/>
      <c r="Z861" s="107"/>
      <c r="AA861" s="107"/>
      <c r="AB861" s="107"/>
      <c r="AC861" s="107"/>
      <c r="AD861" s="103"/>
      <c r="AE861" s="108"/>
      <c r="AF861" s="108"/>
      <c r="AG861" s="103"/>
      <c r="AH861" s="103"/>
      <c r="AI861" s="103"/>
      <c r="AJ861" s="103"/>
      <c r="AK861" s="103"/>
      <c r="AL861" s="103"/>
      <c r="AM861" s="103"/>
      <c r="AN861" s="103"/>
      <c r="AO861" s="103"/>
      <c r="AP861" s="103"/>
      <c r="AQ861" s="103"/>
      <c r="AR861" s="103"/>
      <c r="AS861" s="103"/>
      <c r="AT861" s="103"/>
      <c r="AU861" s="103"/>
    </row>
    <row r="862" s="105" customFormat="1" spans="1:47">
      <c r="A862" s="103"/>
      <c r="B862" s="103"/>
      <c r="C862" s="103"/>
      <c r="D862" s="103"/>
      <c r="E862" s="103"/>
      <c r="F862" s="106"/>
      <c r="G862" s="103"/>
      <c r="H862" s="103"/>
      <c r="I862" s="103"/>
      <c r="J862" s="103"/>
      <c r="K862" s="107"/>
      <c r="L862" s="103"/>
      <c r="M862" s="103"/>
      <c r="N862" s="103"/>
      <c r="O862" s="103"/>
      <c r="P862" s="103"/>
      <c r="Q862" s="103"/>
      <c r="R862" s="103"/>
      <c r="S862" s="107"/>
      <c r="T862" s="103"/>
      <c r="U862" s="107"/>
      <c r="V862" s="107"/>
      <c r="W862" s="103"/>
      <c r="X862" s="103"/>
      <c r="Y862" s="107"/>
      <c r="Z862" s="107"/>
      <c r="AA862" s="107"/>
      <c r="AB862" s="107"/>
      <c r="AC862" s="107"/>
      <c r="AD862" s="103"/>
      <c r="AE862" s="108"/>
      <c r="AF862" s="108"/>
      <c r="AG862" s="103"/>
      <c r="AH862" s="103"/>
      <c r="AI862" s="103"/>
      <c r="AJ862" s="103"/>
      <c r="AK862" s="103"/>
      <c r="AL862" s="103"/>
      <c r="AM862" s="103"/>
      <c r="AN862" s="103"/>
      <c r="AO862" s="103"/>
      <c r="AP862" s="103"/>
      <c r="AQ862" s="103"/>
      <c r="AR862" s="103"/>
      <c r="AS862" s="103"/>
      <c r="AT862" s="103"/>
      <c r="AU862" s="103"/>
    </row>
    <row r="863" s="105" customFormat="1" spans="1:47">
      <c r="A863" s="103"/>
      <c r="B863" s="103"/>
      <c r="C863" s="103"/>
      <c r="D863" s="103"/>
      <c r="E863" s="103"/>
      <c r="F863" s="106"/>
      <c r="G863" s="103"/>
      <c r="H863" s="103"/>
      <c r="I863" s="103"/>
      <c r="J863" s="103"/>
      <c r="K863" s="107"/>
      <c r="L863" s="103"/>
      <c r="M863" s="103"/>
      <c r="N863" s="103"/>
      <c r="O863" s="103"/>
      <c r="P863" s="103"/>
      <c r="Q863" s="103"/>
      <c r="R863" s="103"/>
      <c r="S863" s="107"/>
      <c r="T863" s="103"/>
      <c r="U863" s="107"/>
      <c r="V863" s="107"/>
      <c r="W863" s="103"/>
      <c r="X863" s="103"/>
      <c r="Y863" s="107"/>
      <c r="Z863" s="107"/>
      <c r="AA863" s="107"/>
      <c r="AB863" s="107"/>
      <c r="AC863" s="107"/>
      <c r="AD863" s="103"/>
      <c r="AE863" s="108"/>
      <c r="AF863" s="108"/>
      <c r="AG863" s="103"/>
      <c r="AH863" s="103"/>
      <c r="AI863" s="103"/>
      <c r="AJ863" s="103"/>
      <c r="AK863" s="103"/>
      <c r="AL863" s="103"/>
      <c r="AM863" s="103"/>
      <c r="AN863" s="103"/>
      <c r="AO863" s="103"/>
      <c r="AP863" s="103"/>
      <c r="AQ863" s="103"/>
      <c r="AR863" s="103"/>
      <c r="AS863" s="103"/>
      <c r="AT863" s="103"/>
      <c r="AU863" s="103"/>
    </row>
    <row r="864" s="105" customFormat="1" spans="1:47">
      <c r="A864" s="103"/>
      <c r="B864" s="103"/>
      <c r="C864" s="103"/>
      <c r="D864" s="103"/>
      <c r="E864" s="103"/>
      <c r="F864" s="106"/>
      <c r="G864" s="103"/>
      <c r="H864" s="103"/>
      <c r="I864" s="103"/>
      <c r="J864" s="103"/>
      <c r="K864" s="107"/>
      <c r="L864" s="103"/>
      <c r="M864" s="103"/>
      <c r="N864" s="103"/>
      <c r="O864" s="103"/>
      <c r="P864" s="103"/>
      <c r="Q864" s="103"/>
      <c r="R864" s="103"/>
      <c r="S864" s="107"/>
      <c r="T864" s="103"/>
      <c r="U864" s="107"/>
      <c r="V864" s="107"/>
      <c r="W864" s="103"/>
      <c r="X864" s="103"/>
      <c r="Y864" s="107"/>
      <c r="Z864" s="107"/>
      <c r="AA864" s="107"/>
      <c r="AB864" s="107"/>
      <c r="AC864" s="107"/>
      <c r="AD864" s="103"/>
      <c r="AE864" s="108"/>
      <c r="AF864" s="108"/>
      <c r="AG864" s="103"/>
      <c r="AH864" s="103"/>
      <c r="AI864" s="103"/>
      <c r="AJ864" s="103"/>
      <c r="AK864" s="103"/>
      <c r="AL864" s="103"/>
      <c r="AM864" s="103"/>
      <c r="AN864" s="103"/>
      <c r="AO864" s="103"/>
      <c r="AP864" s="103"/>
      <c r="AQ864" s="103"/>
      <c r="AR864" s="103"/>
      <c r="AS864" s="103"/>
      <c r="AT864" s="103"/>
      <c r="AU864" s="103"/>
    </row>
    <row r="865" s="105" customFormat="1" spans="1:47">
      <c r="A865" s="103"/>
      <c r="B865" s="103"/>
      <c r="C865" s="103"/>
      <c r="D865" s="103"/>
      <c r="E865" s="103"/>
      <c r="F865" s="106"/>
      <c r="G865" s="103"/>
      <c r="H865" s="103"/>
      <c r="I865" s="103"/>
      <c r="J865" s="103"/>
      <c r="K865" s="107"/>
      <c r="L865" s="103"/>
      <c r="M865" s="103"/>
      <c r="N865" s="103"/>
      <c r="O865" s="103"/>
      <c r="P865" s="103"/>
      <c r="Q865" s="103"/>
      <c r="R865" s="103"/>
      <c r="S865" s="107"/>
      <c r="T865" s="103"/>
      <c r="U865" s="107"/>
      <c r="V865" s="107"/>
      <c r="W865" s="103"/>
      <c r="X865" s="103"/>
      <c r="Y865" s="107"/>
      <c r="Z865" s="107"/>
      <c r="AA865" s="107"/>
      <c r="AB865" s="107"/>
      <c r="AC865" s="107"/>
      <c r="AD865" s="103"/>
      <c r="AE865" s="108"/>
      <c r="AF865" s="108"/>
      <c r="AG865" s="103"/>
      <c r="AH865" s="103"/>
      <c r="AI865" s="103"/>
      <c r="AJ865" s="103"/>
      <c r="AK865" s="103"/>
      <c r="AL865" s="103"/>
      <c r="AM865" s="103"/>
      <c r="AN865" s="103"/>
      <c r="AO865" s="103"/>
      <c r="AP865" s="103"/>
      <c r="AQ865" s="103"/>
      <c r="AR865" s="103"/>
      <c r="AS865" s="103"/>
      <c r="AT865" s="103"/>
      <c r="AU865" s="103"/>
    </row>
    <row r="866" s="105" customFormat="1" spans="1:47">
      <c r="A866" s="103"/>
      <c r="B866" s="103"/>
      <c r="C866" s="103"/>
      <c r="D866" s="103"/>
      <c r="E866" s="103"/>
      <c r="F866" s="106"/>
      <c r="G866" s="103"/>
      <c r="H866" s="103"/>
      <c r="I866" s="103"/>
      <c r="J866" s="103"/>
      <c r="K866" s="107"/>
      <c r="L866" s="103"/>
      <c r="M866" s="103"/>
      <c r="N866" s="103"/>
      <c r="O866" s="103"/>
      <c r="P866" s="103"/>
      <c r="Q866" s="103"/>
      <c r="R866" s="103"/>
      <c r="S866" s="107"/>
      <c r="T866" s="103"/>
      <c r="U866" s="107"/>
      <c r="V866" s="107"/>
      <c r="W866" s="103"/>
      <c r="X866" s="103"/>
      <c r="Y866" s="107"/>
      <c r="Z866" s="107"/>
      <c r="AA866" s="107"/>
      <c r="AB866" s="107"/>
      <c r="AC866" s="107"/>
      <c r="AD866" s="103"/>
      <c r="AE866" s="108"/>
      <c r="AF866" s="108"/>
      <c r="AG866" s="103"/>
      <c r="AH866" s="103"/>
      <c r="AI866" s="103"/>
      <c r="AJ866" s="103"/>
      <c r="AK866" s="103"/>
      <c r="AL866" s="103"/>
      <c r="AM866" s="103"/>
      <c r="AN866" s="103"/>
      <c r="AO866" s="103"/>
      <c r="AP866" s="103"/>
      <c r="AQ866" s="103"/>
      <c r="AR866" s="103"/>
      <c r="AS866" s="103"/>
      <c r="AT866" s="103"/>
      <c r="AU866" s="103"/>
    </row>
    <row r="867" s="105" customFormat="1" spans="1:47">
      <c r="A867" s="103"/>
      <c r="B867" s="103"/>
      <c r="C867" s="103"/>
      <c r="D867" s="103"/>
      <c r="E867" s="103"/>
      <c r="F867" s="106"/>
      <c r="G867" s="103"/>
      <c r="H867" s="103"/>
      <c r="I867" s="103"/>
      <c r="J867" s="103"/>
      <c r="K867" s="107"/>
      <c r="L867" s="103"/>
      <c r="M867" s="103"/>
      <c r="N867" s="103"/>
      <c r="O867" s="103"/>
      <c r="P867" s="103"/>
      <c r="Q867" s="103"/>
      <c r="R867" s="103"/>
      <c r="S867" s="107"/>
      <c r="T867" s="103"/>
      <c r="U867" s="107"/>
      <c r="V867" s="107"/>
      <c r="W867" s="103"/>
      <c r="X867" s="103"/>
      <c r="Y867" s="107"/>
      <c r="Z867" s="107"/>
      <c r="AA867" s="107"/>
      <c r="AB867" s="107"/>
      <c r="AC867" s="107"/>
      <c r="AD867" s="103"/>
      <c r="AE867" s="108"/>
      <c r="AF867" s="108"/>
      <c r="AG867" s="103"/>
      <c r="AH867" s="103"/>
      <c r="AI867" s="103"/>
      <c r="AJ867" s="103"/>
      <c r="AK867" s="103"/>
      <c r="AL867" s="103"/>
      <c r="AM867" s="103"/>
      <c r="AN867" s="103"/>
      <c r="AO867" s="103"/>
      <c r="AP867" s="103"/>
      <c r="AQ867" s="103"/>
      <c r="AR867" s="103"/>
      <c r="AS867" s="103"/>
      <c r="AT867" s="103"/>
      <c r="AU867" s="103"/>
    </row>
    <row r="868" s="105" customFormat="1" spans="1:47">
      <c r="A868" s="103"/>
      <c r="B868" s="103"/>
      <c r="C868" s="103"/>
      <c r="D868" s="103"/>
      <c r="E868" s="103"/>
      <c r="F868" s="106"/>
      <c r="G868" s="103"/>
      <c r="H868" s="103"/>
      <c r="I868" s="103"/>
      <c r="J868" s="103"/>
      <c r="K868" s="107"/>
      <c r="L868" s="103"/>
      <c r="M868" s="103"/>
      <c r="N868" s="103"/>
      <c r="O868" s="103"/>
      <c r="P868" s="103"/>
      <c r="Q868" s="103"/>
      <c r="R868" s="103"/>
      <c r="S868" s="107"/>
      <c r="T868" s="103"/>
      <c r="U868" s="107"/>
      <c r="V868" s="107"/>
      <c r="W868" s="103"/>
      <c r="X868" s="103"/>
      <c r="Y868" s="107"/>
      <c r="Z868" s="107"/>
      <c r="AA868" s="107"/>
      <c r="AB868" s="107"/>
      <c r="AC868" s="107"/>
      <c r="AD868" s="103"/>
      <c r="AE868" s="108"/>
      <c r="AF868" s="108"/>
      <c r="AG868" s="103"/>
      <c r="AH868" s="103"/>
      <c r="AI868" s="103"/>
      <c r="AJ868" s="103"/>
      <c r="AK868" s="103"/>
      <c r="AL868" s="103"/>
      <c r="AM868" s="103"/>
      <c r="AN868" s="103"/>
      <c r="AO868" s="103"/>
      <c r="AP868" s="103"/>
      <c r="AQ868" s="103"/>
      <c r="AR868" s="103"/>
      <c r="AS868" s="103"/>
      <c r="AT868" s="103"/>
      <c r="AU868" s="103"/>
    </row>
    <row r="869" s="105" customFormat="1" spans="1:47">
      <c r="A869" s="103"/>
      <c r="B869" s="103"/>
      <c r="C869" s="103"/>
      <c r="D869" s="103"/>
      <c r="E869" s="103"/>
      <c r="F869" s="106"/>
      <c r="G869" s="103"/>
      <c r="H869" s="103"/>
      <c r="I869" s="103"/>
      <c r="J869" s="103"/>
      <c r="K869" s="107"/>
      <c r="L869" s="103"/>
      <c r="M869" s="103"/>
      <c r="N869" s="103"/>
      <c r="O869" s="103"/>
      <c r="P869" s="103"/>
      <c r="Q869" s="103"/>
      <c r="R869" s="103"/>
      <c r="S869" s="107"/>
      <c r="T869" s="103"/>
      <c r="U869" s="107"/>
      <c r="V869" s="107"/>
      <c r="W869" s="103"/>
      <c r="X869" s="103"/>
      <c r="Y869" s="107"/>
      <c r="Z869" s="107"/>
      <c r="AA869" s="107"/>
      <c r="AB869" s="107"/>
      <c r="AC869" s="107"/>
      <c r="AD869" s="103"/>
      <c r="AE869" s="108"/>
      <c r="AF869" s="108"/>
      <c r="AG869" s="103"/>
      <c r="AH869" s="103"/>
      <c r="AI869" s="103"/>
      <c r="AJ869" s="103"/>
      <c r="AK869" s="103"/>
      <c r="AL869" s="103"/>
      <c r="AM869" s="103"/>
      <c r="AN869" s="103"/>
      <c r="AO869" s="103"/>
      <c r="AP869" s="103"/>
      <c r="AQ869" s="103"/>
      <c r="AR869" s="103"/>
      <c r="AS869" s="103"/>
      <c r="AT869" s="103"/>
      <c r="AU869" s="103"/>
    </row>
    <row r="870" s="105" customFormat="1" spans="1:47">
      <c r="A870" s="103"/>
      <c r="B870" s="103"/>
      <c r="C870" s="103"/>
      <c r="D870" s="103"/>
      <c r="E870" s="103"/>
      <c r="F870" s="106"/>
      <c r="G870" s="103"/>
      <c r="H870" s="103"/>
      <c r="I870" s="103"/>
      <c r="J870" s="103"/>
      <c r="K870" s="107"/>
      <c r="L870" s="103"/>
      <c r="M870" s="103"/>
      <c r="N870" s="103"/>
      <c r="O870" s="103"/>
      <c r="P870" s="103"/>
      <c r="Q870" s="103"/>
      <c r="R870" s="103"/>
      <c r="S870" s="107"/>
      <c r="T870" s="103"/>
      <c r="U870" s="107"/>
      <c r="V870" s="107"/>
      <c r="W870" s="103"/>
      <c r="X870" s="103"/>
      <c r="Y870" s="107"/>
      <c r="Z870" s="107"/>
      <c r="AA870" s="107"/>
      <c r="AB870" s="107"/>
      <c r="AC870" s="107"/>
      <c r="AD870" s="103"/>
      <c r="AE870" s="108"/>
      <c r="AF870" s="108"/>
      <c r="AG870" s="103"/>
      <c r="AH870" s="103"/>
      <c r="AI870" s="103"/>
      <c r="AJ870" s="103"/>
      <c r="AK870" s="103"/>
      <c r="AL870" s="103"/>
      <c r="AM870" s="103"/>
      <c r="AN870" s="103"/>
      <c r="AO870" s="103"/>
      <c r="AP870" s="103"/>
      <c r="AQ870" s="103"/>
      <c r="AR870" s="103"/>
      <c r="AS870" s="103"/>
      <c r="AT870" s="103"/>
      <c r="AU870" s="103"/>
    </row>
    <row r="871" s="105" customFormat="1" spans="1:47">
      <c r="A871" s="103"/>
      <c r="B871" s="103"/>
      <c r="C871" s="103"/>
      <c r="D871" s="103"/>
      <c r="E871" s="103"/>
      <c r="F871" s="106"/>
      <c r="G871" s="103"/>
      <c r="H871" s="103"/>
      <c r="I871" s="103"/>
      <c r="J871" s="103"/>
      <c r="K871" s="107"/>
      <c r="L871" s="103"/>
      <c r="M871" s="103"/>
      <c r="N871" s="103"/>
      <c r="O871" s="103"/>
      <c r="P871" s="103"/>
      <c r="Q871" s="103"/>
      <c r="R871" s="103"/>
      <c r="S871" s="107"/>
      <c r="T871" s="103"/>
      <c r="U871" s="107"/>
      <c r="V871" s="107"/>
      <c r="W871" s="103"/>
      <c r="X871" s="103"/>
      <c r="Y871" s="107"/>
      <c r="Z871" s="107"/>
      <c r="AA871" s="107"/>
      <c r="AB871" s="107"/>
      <c r="AC871" s="107"/>
      <c r="AD871" s="103"/>
      <c r="AE871" s="108"/>
      <c r="AF871" s="108"/>
      <c r="AG871" s="103"/>
      <c r="AH871" s="103"/>
      <c r="AI871" s="103"/>
      <c r="AJ871" s="103"/>
      <c r="AK871" s="103"/>
      <c r="AL871" s="103"/>
      <c r="AM871" s="103"/>
      <c r="AN871" s="103"/>
      <c r="AO871" s="103"/>
      <c r="AP871" s="103"/>
      <c r="AQ871" s="103"/>
      <c r="AR871" s="103"/>
      <c r="AS871" s="103"/>
      <c r="AT871" s="103"/>
      <c r="AU871" s="103"/>
    </row>
    <row r="872" s="105" customFormat="1" spans="1:47">
      <c r="A872" s="103"/>
      <c r="B872" s="103"/>
      <c r="C872" s="103"/>
      <c r="D872" s="103"/>
      <c r="E872" s="103"/>
      <c r="F872" s="106"/>
      <c r="G872" s="103"/>
      <c r="H872" s="103"/>
      <c r="I872" s="103"/>
      <c r="J872" s="103"/>
      <c r="K872" s="107"/>
      <c r="L872" s="103"/>
      <c r="M872" s="103"/>
      <c r="N872" s="103"/>
      <c r="O872" s="103"/>
      <c r="P872" s="103"/>
      <c r="Q872" s="103"/>
      <c r="R872" s="103"/>
      <c r="S872" s="107"/>
      <c r="T872" s="103"/>
      <c r="U872" s="107"/>
      <c r="V872" s="107"/>
      <c r="W872" s="103"/>
      <c r="X872" s="103"/>
      <c r="Y872" s="107"/>
      <c r="Z872" s="107"/>
      <c r="AA872" s="107"/>
      <c r="AB872" s="107"/>
      <c r="AC872" s="107"/>
      <c r="AD872" s="103"/>
      <c r="AE872" s="108"/>
      <c r="AF872" s="108"/>
      <c r="AG872" s="103"/>
      <c r="AH872" s="103"/>
      <c r="AI872" s="103"/>
      <c r="AJ872" s="103"/>
      <c r="AK872" s="103"/>
      <c r="AL872" s="103"/>
      <c r="AM872" s="103"/>
      <c r="AN872" s="103"/>
      <c r="AO872" s="103"/>
      <c r="AP872" s="103"/>
      <c r="AQ872" s="103"/>
      <c r="AR872" s="103"/>
      <c r="AS872" s="103"/>
      <c r="AT872" s="103"/>
      <c r="AU872" s="103"/>
    </row>
    <row r="873" s="105" customFormat="1" spans="1:47">
      <c r="A873" s="103"/>
      <c r="B873" s="103"/>
      <c r="C873" s="103"/>
      <c r="D873" s="103"/>
      <c r="E873" s="103"/>
      <c r="F873" s="106"/>
      <c r="G873" s="103"/>
      <c r="H873" s="103"/>
      <c r="I873" s="103"/>
      <c r="J873" s="103"/>
      <c r="K873" s="107"/>
      <c r="L873" s="103"/>
      <c r="M873" s="103"/>
      <c r="N873" s="103"/>
      <c r="O873" s="103"/>
      <c r="P873" s="103"/>
      <c r="Q873" s="103"/>
      <c r="R873" s="103"/>
      <c r="S873" s="107"/>
      <c r="T873" s="103"/>
      <c r="U873" s="107"/>
      <c r="V873" s="107"/>
      <c r="W873" s="103"/>
      <c r="X873" s="103"/>
      <c r="Y873" s="107"/>
      <c r="Z873" s="107"/>
      <c r="AA873" s="107"/>
      <c r="AB873" s="107"/>
      <c r="AC873" s="107"/>
      <c r="AD873" s="103"/>
      <c r="AE873" s="108"/>
      <c r="AF873" s="108"/>
      <c r="AG873" s="103"/>
      <c r="AH873" s="103"/>
      <c r="AI873" s="103"/>
      <c r="AJ873" s="103"/>
      <c r="AK873" s="103"/>
      <c r="AL873" s="103"/>
      <c r="AM873" s="103"/>
      <c r="AN873" s="103"/>
      <c r="AO873" s="103"/>
      <c r="AP873" s="103"/>
      <c r="AQ873" s="103"/>
      <c r="AR873" s="103"/>
      <c r="AS873" s="103"/>
      <c r="AT873" s="103"/>
      <c r="AU873" s="103"/>
    </row>
    <row r="874" s="105" customFormat="1" spans="1:47">
      <c r="A874" s="103"/>
      <c r="B874" s="103"/>
      <c r="C874" s="103"/>
      <c r="D874" s="103"/>
      <c r="E874" s="103"/>
      <c r="F874" s="106"/>
      <c r="G874" s="103"/>
      <c r="H874" s="103"/>
      <c r="I874" s="103"/>
      <c r="J874" s="103"/>
      <c r="K874" s="107"/>
      <c r="L874" s="103"/>
      <c r="M874" s="103"/>
      <c r="N874" s="103"/>
      <c r="O874" s="103"/>
      <c r="P874" s="103"/>
      <c r="Q874" s="103"/>
      <c r="R874" s="103"/>
      <c r="S874" s="107"/>
      <c r="T874" s="103"/>
      <c r="U874" s="107"/>
      <c r="V874" s="107"/>
      <c r="W874" s="103"/>
      <c r="X874" s="103"/>
      <c r="Y874" s="107"/>
      <c r="Z874" s="107"/>
      <c r="AA874" s="107"/>
      <c r="AB874" s="107"/>
      <c r="AC874" s="107"/>
      <c r="AD874" s="103"/>
      <c r="AE874" s="108"/>
      <c r="AF874" s="108"/>
      <c r="AG874" s="103"/>
      <c r="AH874" s="103"/>
      <c r="AI874" s="103"/>
      <c r="AJ874" s="103"/>
      <c r="AK874" s="103"/>
      <c r="AL874" s="103"/>
      <c r="AM874" s="103"/>
      <c r="AN874" s="103"/>
      <c r="AO874" s="103"/>
      <c r="AP874" s="103"/>
      <c r="AQ874" s="103"/>
      <c r="AR874" s="103"/>
      <c r="AS874" s="103"/>
      <c r="AT874" s="103"/>
      <c r="AU874" s="103"/>
    </row>
    <row r="875" s="105" customFormat="1" spans="1:47">
      <c r="A875" s="103"/>
      <c r="B875" s="103"/>
      <c r="C875" s="103"/>
      <c r="D875" s="103"/>
      <c r="E875" s="103"/>
      <c r="F875" s="106"/>
      <c r="G875" s="103"/>
      <c r="H875" s="103"/>
      <c r="I875" s="103"/>
      <c r="J875" s="103"/>
      <c r="K875" s="107"/>
      <c r="L875" s="103"/>
      <c r="M875" s="103"/>
      <c r="N875" s="103"/>
      <c r="O875" s="103"/>
      <c r="P875" s="103"/>
      <c r="Q875" s="103"/>
      <c r="R875" s="103"/>
      <c r="S875" s="107"/>
      <c r="T875" s="103"/>
      <c r="U875" s="107"/>
      <c r="V875" s="107"/>
      <c r="W875" s="103"/>
      <c r="X875" s="103"/>
      <c r="Y875" s="107"/>
      <c r="Z875" s="107"/>
      <c r="AA875" s="107"/>
      <c r="AB875" s="107"/>
      <c r="AC875" s="107"/>
      <c r="AD875" s="103"/>
      <c r="AE875" s="108"/>
      <c r="AF875" s="108"/>
      <c r="AG875" s="103"/>
      <c r="AH875" s="103"/>
      <c r="AI875" s="103"/>
      <c r="AJ875" s="103"/>
      <c r="AK875" s="103"/>
      <c r="AL875" s="103"/>
      <c r="AM875" s="103"/>
      <c r="AN875" s="103"/>
      <c r="AO875" s="103"/>
      <c r="AP875" s="103"/>
      <c r="AQ875" s="103"/>
      <c r="AR875" s="103"/>
      <c r="AS875" s="103"/>
      <c r="AT875" s="103"/>
      <c r="AU875" s="103"/>
    </row>
    <row r="876" s="105" customFormat="1" spans="1:47">
      <c r="A876" s="103"/>
      <c r="B876" s="103"/>
      <c r="C876" s="103"/>
      <c r="D876" s="103"/>
      <c r="E876" s="103"/>
      <c r="F876" s="106"/>
      <c r="G876" s="103"/>
      <c r="H876" s="103"/>
      <c r="I876" s="103"/>
      <c r="J876" s="103"/>
      <c r="K876" s="107"/>
      <c r="L876" s="103"/>
      <c r="M876" s="103"/>
      <c r="N876" s="103"/>
      <c r="O876" s="103"/>
      <c r="P876" s="103"/>
      <c r="Q876" s="103"/>
      <c r="R876" s="103"/>
      <c r="S876" s="107"/>
      <c r="T876" s="103"/>
      <c r="U876" s="107"/>
      <c r="V876" s="107"/>
      <c r="W876" s="103"/>
      <c r="X876" s="103"/>
      <c r="Y876" s="107"/>
      <c r="Z876" s="107"/>
      <c r="AA876" s="107"/>
      <c r="AB876" s="107"/>
      <c r="AC876" s="107"/>
      <c r="AD876" s="103"/>
      <c r="AE876" s="108"/>
      <c r="AF876" s="108"/>
      <c r="AG876" s="103"/>
      <c r="AH876" s="103"/>
      <c r="AI876" s="103"/>
      <c r="AJ876" s="103"/>
      <c r="AK876" s="103"/>
      <c r="AL876" s="103"/>
      <c r="AM876" s="103"/>
      <c r="AN876" s="103"/>
      <c r="AO876" s="103"/>
      <c r="AP876" s="103"/>
      <c r="AQ876" s="103"/>
      <c r="AR876" s="103"/>
      <c r="AS876" s="103"/>
      <c r="AT876" s="103"/>
      <c r="AU876" s="103"/>
    </row>
    <row r="877" s="105" customFormat="1" spans="1:47">
      <c r="A877" s="103"/>
      <c r="B877" s="103"/>
      <c r="C877" s="103"/>
      <c r="D877" s="103"/>
      <c r="E877" s="103"/>
      <c r="F877" s="106"/>
      <c r="G877" s="103"/>
      <c r="H877" s="103"/>
      <c r="I877" s="103"/>
      <c r="J877" s="103"/>
      <c r="K877" s="107"/>
      <c r="L877" s="103"/>
      <c r="M877" s="103"/>
      <c r="N877" s="103"/>
      <c r="O877" s="103"/>
      <c r="P877" s="103"/>
      <c r="Q877" s="103"/>
      <c r="R877" s="103"/>
      <c r="S877" s="107"/>
      <c r="T877" s="103"/>
      <c r="U877" s="107"/>
      <c r="V877" s="107"/>
      <c r="W877" s="103"/>
      <c r="X877" s="103"/>
      <c r="Y877" s="107"/>
      <c r="Z877" s="107"/>
      <c r="AA877" s="107"/>
      <c r="AB877" s="107"/>
      <c r="AC877" s="107"/>
      <c r="AD877" s="103"/>
      <c r="AE877" s="108"/>
      <c r="AF877" s="108"/>
      <c r="AG877" s="103"/>
      <c r="AH877" s="103"/>
      <c r="AI877" s="103"/>
      <c r="AJ877" s="103"/>
      <c r="AK877" s="103"/>
      <c r="AL877" s="103"/>
      <c r="AM877" s="103"/>
      <c r="AN877" s="103"/>
      <c r="AO877" s="103"/>
      <c r="AP877" s="103"/>
      <c r="AQ877" s="103"/>
      <c r="AR877" s="103"/>
      <c r="AS877" s="103"/>
      <c r="AT877" s="103"/>
      <c r="AU877" s="103"/>
    </row>
    <row r="878" s="105" customFormat="1" spans="1:47">
      <c r="A878" s="103"/>
      <c r="B878" s="103"/>
      <c r="C878" s="103"/>
      <c r="D878" s="103"/>
      <c r="E878" s="103"/>
      <c r="F878" s="106"/>
      <c r="G878" s="103"/>
      <c r="H878" s="103"/>
      <c r="I878" s="103"/>
      <c r="J878" s="103"/>
      <c r="K878" s="107"/>
      <c r="L878" s="103"/>
      <c r="M878" s="103"/>
      <c r="N878" s="103"/>
      <c r="O878" s="103"/>
      <c r="P878" s="103"/>
      <c r="Q878" s="103"/>
      <c r="R878" s="103"/>
      <c r="S878" s="107"/>
      <c r="T878" s="103"/>
      <c r="U878" s="107"/>
      <c r="V878" s="107"/>
      <c r="W878" s="103"/>
      <c r="X878" s="103"/>
      <c r="Y878" s="107"/>
      <c r="Z878" s="107"/>
      <c r="AA878" s="107"/>
      <c r="AB878" s="107"/>
      <c r="AC878" s="107"/>
      <c r="AD878" s="103"/>
      <c r="AE878" s="108"/>
      <c r="AF878" s="108"/>
      <c r="AG878" s="103"/>
      <c r="AH878" s="103"/>
      <c r="AI878" s="103"/>
      <c r="AJ878" s="103"/>
      <c r="AK878" s="103"/>
      <c r="AL878" s="103"/>
      <c r="AM878" s="103"/>
      <c r="AN878" s="103"/>
      <c r="AO878" s="103"/>
      <c r="AP878" s="103"/>
      <c r="AQ878" s="103"/>
      <c r="AR878" s="103"/>
      <c r="AS878" s="103"/>
      <c r="AT878" s="103"/>
      <c r="AU878" s="103"/>
    </row>
    <row r="879" s="105" customFormat="1" spans="1:47">
      <c r="A879" s="103"/>
      <c r="B879" s="103"/>
      <c r="C879" s="103"/>
      <c r="D879" s="103"/>
      <c r="E879" s="103"/>
      <c r="F879" s="106"/>
      <c r="G879" s="103"/>
      <c r="H879" s="103"/>
      <c r="I879" s="103"/>
      <c r="J879" s="103"/>
      <c r="K879" s="107"/>
      <c r="L879" s="103"/>
      <c r="M879" s="103"/>
      <c r="N879" s="103"/>
      <c r="O879" s="103"/>
      <c r="P879" s="103"/>
      <c r="Q879" s="103"/>
      <c r="R879" s="103"/>
      <c r="S879" s="107"/>
      <c r="T879" s="103"/>
      <c r="U879" s="107"/>
      <c r="V879" s="107"/>
      <c r="W879" s="103"/>
      <c r="X879" s="103"/>
      <c r="Y879" s="107"/>
      <c r="Z879" s="107"/>
      <c r="AA879" s="107"/>
      <c r="AB879" s="107"/>
      <c r="AC879" s="107"/>
      <c r="AD879" s="103"/>
      <c r="AE879" s="108"/>
      <c r="AF879" s="108"/>
      <c r="AG879" s="103"/>
      <c r="AH879" s="103"/>
      <c r="AI879" s="103"/>
      <c r="AJ879" s="103"/>
      <c r="AK879" s="103"/>
      <c r="AL879" s="103"/>
      <c r="AM879" s="103"/>
      <c r="AN879" s="103"/>
      <c r="AO879" s="103"/>
      <c r="AP879" s="103"/>
      <c r="AQ879" s="103"/>
      <c r="AR879" s="103"/>
      <c r="AS879" s="103"/>
      <c r="AT879" s="103"/>
      <c r="AU879" s="103"/>
    </row>
    <row r="880" s="105" customFormat="1" spans="1:47">
      <c r="A880" s="103"/>
      <c r="B880" s="103"/>
      <c r="C880" s="103"/>
      <c r="D880" s="103"/>
      <c r="E880" s="103"/>
      <c r="F880" s="106"/>
      <c r="G880" s="103"/>
      <c r="H880" s="103"/>
      <c r="I880" s="103"/>
      <c r="J880" s="103"/>
      <c r="K880" s="107"/>
      <c r="L880" s="103"/>
      <c r="M880" s="103"/>
      <c r="N880" s="103"/>
      <c r="O880" s="103"/>
      <c r="P880" s="103"/>
      <c r="Q880" s="103"/>
      <c r="R880" s="103"/>
      <c r="S880" s="107"/>
      <c r="T880" s="103"/>
      <c r="U880" s="107"/>
      <c r="V880" s="107"/>
      <c r="W880" s="103"/>
      <c r="X880" s="103"/>
      <c r="Y880" s="107"/>
      <c r="Z880" s="107"/>
      <c r="AA880" s="107"/>
      <c r="AB880" s="107"/>
      <c r="AC880" s="107"/>
      <c r="AD880" s="103"/>
      <c r="AE880" s="108"/>
      <c r="AF880" s="108"/>
      <c r="AG880" s="103"/>
      <c r="AH880" s="103"/>
      <c r="AI880" s="103"/>
      <c r="AJ880" s="103"/>
      <c r="AK880" s="103"/>
      <c r="AL880" s="103"/>
      <c r="AM880" s="103"/>
      <c r="AN880" s="103"/>
      <c r="AO880" s="103"/>
      <c r="AP880" s="103"/>
      <c r="AQ880" s="103"/>
      <c r="AR880" s="103"/>
      <c r="AS880" s="103"/>
      <c r="AT880" s="103"/>
      <c r="AU880" s="103"/>
    </row>
    <row r="881" s="105" customFormat="1" spans="1:47">
      <c r="A881" s="103"/>
      <c r="B881" s="103"/>
      <c r="C881" s="103"/>
      <c r="D881" s="103"/>
      <c r="E881" s="103"/>
      <c r="F881" s="106"/>
      <c r="G881" s="103"/>
      <c r="H881" s="103"/>
      <c r="I881" s="103"/>
      <c r="J881" s="103"/>
      <c r="K881" s="107"/>
      <c r="L881" s="103"/>
      <c r="M881" s="103"/>
      <c r="N881" s="103"/>
      <c r="O881" s="103"/>
      <c r="P881" s="103"/>
      <c r="Q881" s="103"/>
      <c r="R881" s="103"/>
      <c r="S881" s="107"/>
      <c r="T881" s="103"/>
      <c r="U881" s="107"/>
      <c r="V881" s="107"/>
      <c r="W881" s="103"/>
      <c r="X881" s="103"/>
      <c r="Y881" s="107"/>
      <c r="Z881" s="107"/>
      <c r="AA881" s="107"/>
      <c r="AB881" s="107"/>
      <c r="AC881" s="107"/>
      <c r="AD881" s="103"/>
      <c r="AE881" s="108"/>
      <c r="AF881" s="108"/>
      <c r="AG881" s="103"/>
      <c r="AH881" s="103"/>
      <c r="AI881" s="103"/>
      <c r="AJ881" s="103"/>
      <c r="AK881" s="103"/>
      <c r="AL881" s="103"/>
      <c r="AM881" s="103"/>
      <c r="AN881" s="103"/>
      <c r="AO881" s="103"/>
      <c r="AP881" s="103"/>
      <c r="AQ881" s="103"/>
      <c r="AR881" s="103"/>
      <c r="AS881" s="103"/>
      <c r="AT881" s="103"/>
      <c r="AU881" s="103"/>
    </row>
    <row r="882" s="105" customFormat="1" spans="1:47">
      <c r="A882" s="103"/>
      <c r="B882" s="103"/>
      <c r="C882" s="103"/>
      <c r="D882" s="103"/>
      <c r="E882" s="103"/>
      <c r="F882" s="106"/>
      <c r="G882" s="103"/>
      <c r="H882" s="103"/>
      <c r="I882" s="103"/>
      <c r="J882" s="103"/>
      <c r="K882" s="107"/>
      <c r="L882" s="103"/>
      <c r="M882" s="103"/>
      <c r="N882" s="103"/>
      <c r="O882" s="103"/>
      <c r="P882" s="103"/>
      <c r="Q882" s="103"/>
      <c r="R882" s="103"/>
      <c r="S882" s="107"/>
      <c r="T882" s="103"/>
      <c r="U882" s="107"/>
      <c r="V882" s="107"/>
      <c r="W882" s="103"/>
      <c r="X882" s="103"/>
      <c r="Y882" s="107"/>
      <c r="Z882" s="107"/>
      <c r="AA882" s="107"/>
      <c r="AB882" s="107"/>
      <c r="AC882" s="107"/>
      <c r="AD882" s="103"/>
      <c r="AE882" s="108"/>
      <c r="AF882" s="108"/>
      <c r="AG882" s="103"/>
      <c r="AH882" s="103"/>
      <c r="AI882" s="103"/>
      <c r="AJ882" s="103"/>
      <c r="AK882" s="103"/>
      <c r="AL882" s="103"/>
      <c r="AM882" s="103"/>
      <c r="AN882" s="103"/>
      <c r="AO882" s="103"/>
      <c r="AP882" s="103"/>
      <c r="AQ882" s="103"/>
      <c r="AR882" s="103"/>
      <c r="AS882" s="103"/>
      <c r="AT882" s="103"/>
      <c r="AU882" s="103"/>
    </row>
    <row r="883" s="105" customFormat="1" spans="1:47">
      <c r="A883" s="103"/>
      <c r="B883" s="103"/>
      <c r="C883" s="103"/>
      <c r="D883" s="103"/>
      <c r="E883" s="103"/>
      <c r="F883" s="106"/>
      <c r="G883" s="103"/>
      <c r="H883" s="103"/>
      <c r="I883" s="103"/>
      <c r="J883" s="103"/>
      <c r="K883" s="107"/>
      <c r="L883" s="103"/>
      <c r="M883" s="103"/>
      <c r="N883" s="103"/>
      <c r="O883" s="103"/>
      <c r="P883" s="103"/>
      <c r="Q883" s="103"/>
      <c r="R883" s="103"/>
      <c r="S883" s="107"/>
      <c r="T883" s="103"/>
      <c r="U883" s="107"/>
      <c r="V883" s="107"/>
      <c r="W883" s="103"/>
      <c r="X883" s="103"/>
      <c r="Y883" s="107"/>
      <c r="Z883" s="107"/>
      <c r="AA883" s="107"/>
      <c r="AB883" s="107"/>
      <c r="AC883" s="107"/>
      <c r="AD883" s="103"/>
      <c r="AE883" s="108"/>
      <c r="AF883" s="108"/>
      <c r="AG883" s="103"/>
      <c r="AH883" s="103"/>
      <c r="AI883" s="103"/>
      <c r="AJ883" s="103"/>
      <c r="AK883" s="103"/>
      <c r="AL883" s="103"/>
      <c r="AM883" s="103"/>
      <c r="AN883" s="103"/>
      <c r="AO883" s="103"/>
      <c r="AP883" s="103"/>
      <c r="AQ883" s="103"/>
      <c r="AR883" s="103"/>
      <c r="AS883" s="103"/>
      <c r="AT883" s="103"/>
      <c r="AU883" s="103"/>
    </row>
    <row r="884" s="105" customFormat="1" spans="1:47">
      <c r="A884" s="103"/>
      <c r="B884" s="103"/>
      <c r="C884" s="103"/>
      <c r="D884" s="103"/>
      <c r="E884" s="103"/>
      <c r="F884" s="106"/>
      <c r="G884" s="103"/>
      <c r="H884" s="103"/>
      <c r="I884" s="103"/>
      <c r="J884" s="103"/>
      <c r="K884" s="107"/>
      <c r="L884" s="103"/>
      <c r="M884" s="103"/>
      <c r="N884" s="103"/>
      <c r="O884" s="103"/>
      <c r="P884" s="103"/>
      <c r="Q884" s="103"/>
      <c r="R884" s="103"/>
      <c r="S884" s="107"/>
      <c r="T884" s="103"/>
      <c r="U884" s="107"/>
      <c r="V884" s="107"/>
      <c r="W884" s="103"/>
      <c r="X884" s="103"/>
      <c r="Y884" s="107"/>
      <c r="Z884" s="107"/>
      <c r="AA884" s="107"/>
      <c r="AB884" s="107"/>
      <c r="AC884" s="107"/>
      <c r="AD884" s="103"/>
      <c r="AE884" s="108"/>
      <c r="AF884" s="108"/>
      <c r="AG884" s="103"/>
      <c r="AH884" s="103"/>
      <c r="AI884" s="103"/>
      <c r="AJ884" s="103"/>
      <c r="AK884" s="103"/>
      <c r="AL884" s="103"/>
      <c r="AM884" s="103"/>
      <c r="AN884" s="103"/>
      <c r="AO884" s="103"/>
      <c r="AP884" s="103"/>
      <c r="AQ884" s="103"/>
      <c r="AR884" s="103"/>
      <c r="AS884" s="103"/>
      <c r="AT884" s="103"/>
      <c r="AU884" s="103"/>
    </row>
    <row r="885" s="105" customFormat="1" spans="1:47">
      <c r="A885" s="103"/>
      <c r="B885" s="103"/>
      <c r="C885" s="103"/>
      <c r="D885" s="103"/>
      <c r="E885" s="103"/>
      <c r="F885" s="106"/>
      <c r="G885" s="103"/>
      <c r="H885" s="103"/>
      <c r="I885" s="103"/>
      <c r="J885" s="103"/>
      <c r="K885" s="107"/>
      <c r="L885" s="103"/>
      <c r="M885" s="103"/>
      <c r="N885" s="103"/>
      <c r="O885" s="103"/>
      <c r="P885" s="103"/>
      <c r="Q885" s="103"/>
      <c r="R885" s="103"/>
      <c r="S885" s="107"/>
      <c r="T885" s="103"/>
      <c r="U885" s="107"/>
      <c r="V885" s="107"/>
      <c r="W885" s="103"/>
      <c r="X885" s="103"/>
      <c r="Y885" s="107"/>
      <c r="Z885" s="107"/>
      <c r="AA885" s="107"/>
      <c r="AB885" s="107"/>
      <c r="AC885" s="107"/>
      <c r="AD885" s="103"/>
      <c r="AE885" s="108"/>
      <c r="AF885" s="108"/>
      <c r="AG885" s="103"/>
      <c r="AH885" s="103"/>
      <c r="AI885" s="103"/>
      <c r="AJ885" s="103"/>
      <c r="AK885" s="103"/>
      <c r="AL885" s="103"/>
      <c r="AM885" s="103"/>
      <c r="AN885" s="103"/>
      <c r="AO885" s="103"/>
      <c r="AP885" s="103"/>
      <c r="AQ885" s="103"/>
      <c r="AR885" s="103"/>
      <c r="AS885" s="103"/>
      <c r="AT885" s="103"/>
      <c r="AU885" s="103"/>
    </row>
    <row r="886" s="105" customFormat="1" spans="1:47">
      <c r="A886" s="103"/>
      <c r="B886" s="103"/>
      <c r="C886" s="103"/>
      <c r="D886" s="103"/>
      <c r="E886" s="103"/>
      <c r="F886" s="106"/>
      <c r="G886" s="103"/>
      <c r="H886" s="103"/>
      <c r="I886" s="103"/>
      <c r="J886" s="103"/>
      <c r="K886" s="107"/>
      <c r="L886" s="103"/>
      <c r="M886" s="103"/>
      <c r="N886" s="103"/>
      <c r="O886" s="103"/>
      <c r="P886" s="103"/>
      <c r="Q886" s="103"/>
      <c r="R886" s="103"/>
      <c r="S886" s="107"/>
      <c r="T886" s="103"/>
      <c r="U886" s="107"/>
      <c r="V886" s="107"/>
      <c r="W886" s="103"/>
      <c r="X886" s="103"/>
      <c r="Y886" s="107"/>
      <c r="Z886" s="107"/>
      <c r="AA886" s="107"/>
      <c r="AB886" s="107"/>
      <c r="AC886" s="107"/>
      <c r="AD886" s="103"/>
      <c r="AE886" s="108"/>
      <c r="AF886" s="108"/>
      <c r="AG886" s="103"/>
      <c r="AH886" s="103"/>
      <c r="AI886" s="103"/>
      <c r="AJ886" s="103"/>
      <c r="AK886" s="103"/>
      <c r="AL886" s="103"/>
      <c r="AM886" s="103"/>
      <c r="AN886" s="103"/>
      <c r="AO886" s="103"/>
      <c r="AP886" s="103"/>
      <c r="AQ886" s="103"/>
      <c r="AR886" s="103"/>
      <c r="AS886" s="103"/>
      <c r="AT886" s="103"/>
      <c r="AU886" s="103"/>
    </row>
    <row r="887" s="105" customFormat="1" spans="1:47">
      <c r="A887" s="103"/>
      <c r="B887" s="103"/>
      <c r="C887" s="103"/>
      <c r="D887" s="103"/>
      <c r="E887" s="103"/>
      <c r="F887" s="106"/>
      <c r="G887" s="103"/>
      <c r="H887" s="103"/>
      <c r="I887" s="103"/>
      <c r="J887" s="103"/>
      <c r="K887" s="107"/>
      <c r="L887" s="103"/>
      <c r="M887" s="103"/>
      <c r="N887" s="103"/>
      <c r="O887" s="103"/>
      <c r="P887" s="103"/>
      <c r="Q887" s="103"/>
      <c r="R887" s="103"/>
      <c r="S887" s="107"/>
      <c r="T887" s="103"/>
      <c r="U887" s="107"/>
      <c r="V887" s="107"/>
      <c r="W887" s="103"/>
      <c r="X887" s="103"/>
      <c r="Y887" s="107"/>
      <c r="Z887" s="107"/>
      <c r="AA887" s="107"/>
      <c r="AB887" s="107"/>
      <c r="AC887" s="107"/>
      <c r="AD887" s="103"/>
      <c r="AE887" s="108"/>
      <c r="AF887" s="108"/>
      <c r="AG887" s="103"/>
      <c r="AH887" s="103"/>
      <c r="AI887" s="103"/>
      <c r="AJ887" s="103"/>
      <c r="AK887" s="103"/>
      <c r="AL887" s="103"/>
      <c r="AM887" s="103"/>
      <c r="AN887" s="103"/>
      <c r="AO887" s="103"/>
      <c r="AP887" s="103"/>
      <c r="AQ887" s="103"/>
      <c r="AR887" s="103"/>
      <c r="AS887" s="103"/>
      <c r="AT887" s="103"/>
      <c r="AU887" s="103"/>
    </row>
    <row r="888" s="105" customFormat="1" spans="1:47">
      <c r="A888" s="103"/>
      <c r="B888" s="103"/>
      <c r="C888" s="103"/>
      <c r="D888" s="103"/>
      <c r="E888" s="103"/>
      <c r="F888" s="106"/>
      <c r="G888" s="103"/>
      <c r="H888" s="103"/>
      <c r="I888" s="103"/>
      <c r="J888" s="103"/>
      <c r="K888" s="107"/>
      <c r="L888" s="103"/>
      <c r="M888" s="103"/>
      <c r="N888" s="103"/>
      <c r="O888" s="103"/>
      <c r="P888" s="103"/>
      <c r="Q888" s="103"/>
      <c r="R888" s="103"/>
      <c r="S888" s="107"/>
      <c r="T888" s="103"/>
      <c r="U888" s="107"/>
      <c r="V888" s="107"/>
      <c r="W888" s="103"/>
      <c r="X888" s="103"/>
      <c r="Y888" s="107"/>
      <c r="Z888" s="107"/>
      <c r="AA888" s="107"/>
      <c r="AB888" s="107"/>
      <c r="AC888" s="107"/>
      <c r="AD888" s="103"/>
      <c r="AE888" s="108"/>
      <c r="AF888" s="108"/>
      <c r="AG888" s="103"/>
      <c r="AH888" s="103"/>
      <c r="AI888" s="103"/>
      <c r="AJ888" s="103"/>
      <c r="AK888" s="103"/>
      <c r="AL888" s="103"/>
      <c r="AM888" s="103"/>
      <c r="AN888" s="103"/>
      <c r="AO888" s="103"/>
      <c r="AP888" s="103"/>
      <c r="AQ888" s="103"/>
      <c r="AR888" s="103"/>
      <c r="AS888" s="103"/>
      <c r="AT888" s="103"/>
      <c r="AU888" s="103"/>
    </row>
    <row r="889" s="105" customFormat="1" spans="1:47">
      <c r="A889" s="103"/>
      <c r="B889" s="103"/>
      <c r="C889" s="103"/>
      <c r="D889" s="103"/>
      <c r="E889" s="103"/>
      <c r="F889" s="106"/>
      <c r="G889" s="103"/>
      <c r="H889" s="103"/>
      <c r="I889" s="103"/>
      <c r="J889" s="103"/>
      <c r="K889" s="107"/>
      <c r="L889" s="103"/>
      <c r="M889" s="103"/>
      <c r="N889" s="103"/>
      <c r="O889" s="103"/>
      <c r="P889" s="103"/>
      <c r="Q889" s="103"/>
      <c r="R889" s="103"/>
      <c r="S889" s="107"/>
      <c r="T889" s="103"/>
      <c r="U889" s="107"/>
      <c r="V889" s="107"/>
      <c r="W889" s="103"/>
      <c r="X889" s="103"/>
      <c r="Y889" s="107"/>
      <c r="Z889" s="107"/>
      <c r="AA889" s="107"/>
      <c r="AB889" s="107"/>
      <c r="AC889" s="107"/>
      <c r="AD889" s="103"/>
      <c r="AE889" s="108"/>
      <c r="AF889" s="108"/>
      <c r="AG889" s="103"/>
      <c r="AH889" s="103"/>
      <c r="AI889" s="103"/>
      <c r="AJ889" s="103"/>
      <c r="AK889" s="103"/>
      <c r="AL889" s="103"/>
      <c r="AM889" s="103"/>
      <c r="AN889" s="103"/>
      <c r="AO889" s="103"/>
      <c r="AP889" s="103"/>
      <c r="AQ889" s="103"/>
      <c r="AR889" s="103"/>
      <c r="AS889" s="103"/>
      <c r="AT889" s="103"/>
      <c r="AU889" s="103"/>
    </row>
    <row r="890" s="105" customFormat="1" spans="1:47">
      <c r="A890" s="103"/>
      <c r="B890" s="103"/>
      <c r="C890" s="103"/>
      <c r="D890" s="103"/>
      <c r="E890" s="103"/>
      <c r="F890" s="106"/>
      <c r="G890" s="103"/>
      <c r="H890" s="103"/>
      <c r="I890" s="103"/>
      <c r="J890" s="103"/>
      <c r="K890" s="107"/>
      <c r="L890" s="103"/>
      <c r="M890" s="103"/>
      <c r="N890" s="103"/>
      <c r="O890" s="103"/>
      <c r="P890" s="103"/>
      <c r="Q890" s="103"/>
      <c r="R890" s="103"/>
      <c r="S890" s="107"/>
      <c r="T890" s="103"/>
      <c r="U890" s="107"/>
      <c r="V890" s="107"/>
      <c r="W890" s="103"/>
      <c r="X890" s="103"/>
      <c r="Y890" s="107"/>
      <c r="Z890" s="107"/>
      <c r="AA890" s="107"/>
      <c r="AB890" s="107"/>
      <c r="AC890" s="107"/>
      <c r="AD890" s="103"/>
      <c r="AE890" s="108"/>
      <c r="AF890" s="108"/>
      <c r="AG890" s="103"/>
      <c r="AH890" s="103"/>
      <c r="AI890" s="103"/>
      <c r="AJ890" s="103"/>
      <c r="AK890" s="103"/>
      <c r="AL890" s="103"/>
      <c r="AM890" s="103"/>
      <c r="AN890" s="103"/>
      <c r="AO890" s="103"/>
      <c r="AP890" s="103"/>
      <c r="AQ890" s="103"/>
      <c r="AR890" s="103"/>
      <c r="AS890" s="103"/>
      <c r="AT890" s="103"/>
      <c r="AU890" s="103"/>
    </row>
    <row r="891" s="105" customFormat="1" spans="1:47">
      <c r="A891" s="103"/>
      <c r="B891" s="103"/>
      <c r="C891" s="103"/>
      <c r="D891" s="103"/>
      <c r="E891" s="103"/>
      <c r="F891" s="106"/>
      <c r="G891" s="103"/>
      <c r="H891" s="103"/>
      <c r="I891" s="103"/>
      <c r="J891" s="103"/>
      <c r="K891" s="107"/>
      <c r="L891" s="103"/>
      <c r="M891" s="103"/>
      <c r="N891" s="103"/>
      <c r="O891" s="103"/>
      <c r="P891" s="103"/>
      <c r="Q891" s="103"/>
      <c r="R891" s="103"/>
      <c r="S891" s="107"/>
      <c r="T891" s="103"/>
      <c r="U891" s="107"/>
      <c r="V891" s="107"/>
      <c r="W891" s="103"/>
      <c r="X891" s="103"/>
      <c r="Y891" s="107"/>
      <c r="Z891" s="107"/>
      <c r="AA891" s="107"/>
      <c r="AB891" s="107"/>
      <c r="AC891" s="107"/>
      <c r="AD891" s="103"/>
      <c r="AE891" s="108"/>
      <c r="AF891" s="108"/>
      <c r="AG891" s="103"/>
      <c r="AH891" s="103"/>
      <c r="AI891" s="103"/>
      <c r="AJ891" s="103"/>
      <c r="AK891" s="103"/>
      <c r="AL891" s="103"/>
      <c r="AM891" s="103"/>
      <c r="AN891" s="103"/>
      <c r="AO891" s="103"/>
      <c r="AP891" s="103"/>
      <c r="AQ891" s="103"/>
      <c r="AR891" s="103"/>
      <c r="AS891" s="103"/>
      <c r="AT891" s="103"/>
      <c r="AU891" s="103"/>
    </row>
    <row r="892" s="105" customFormat="1" spans="1:47">
      <c r="A892" s="103"/>
      <c r="B892" s="103"/>
      <c r="C892" s="103"/>
      <c r="D892" s="103"/>
      <c r="E892" s="103"/>
      <c r="F892" s="106"/>
      <c r="G892" s="103"/>
      <c r="H892" s="103"/>
      <c r="I892" s="103"/>
      <c r="J892" s="103"/>
      <c r="K892" s="107"/>
      <c r="L892" s="103"/>
      <c r="M892" s="103"/>
      <c r="N892" s="103"/>
      <c r="O892" s="103"/>
      <c r="P892" s="103"/>
      <c r="Q892" s="103"/>
      <c r="R892" s="103"/>
      <c r="S892" s="107"/>
      <c r="T892" s="103"/>
      <c r="U892" s="107"/>
      <c r="V892" s="107"/>
      <c r="W892" s="103"/>
      <c r="X892" s="103"/>
      <c r="Y892" s="107"/>
      <c r="Z892" s="107"/>
      <c r="AA892" s="107"/>
      <c r="AB892" s="107"/>
      <c r="AC892" s="107"/>
      <c r="AD892" s="103"/>
      <c r="AE892" s="108"/>
      <c r="AF892" s="108"/>
      <c r="AG892" s="103"/>
      <c r="AH892" s="103"/>
      <c r="AI892" s="103"/>
      <c r="AJ892" s="103"/>
      <c r="AK892" s="103"/>
      <c r="AL892" s="103"/>
      <c r="AM892" s="103"/>
      <c r="AN892" s="103"/>
      <c r="AO892" s="103"/>
      <c r="AP892" s="103"/>
      <c r="AQ892" s="103"/>
      <c r="AR892" s="103"/>
      <c r="AS892" s="103"/>
      <c r="AT892" s="103"/>
      <c r="AU892" s="103"/>
    </row>
    <row r="893" s="105" customFormat="1" spans="1:47">
      <c r="A893" s="103"/>
      <c r="B893" s="103"/>
      <c r="C893" s="103"/>
      <c r="D893" s="103"/>
      <c r="E893" s="103"/>
      <c r="F893" s="106"/>
      <c r="G893" s="103"/>
      <c r="H893" s="103"/>
      <c r="I893" s="103"/>
      <c r="J893" s="103"/>
      <c r="K893" s="107"/>
      <c r="L893" s="103"/>
      <c r="M893" s="103"/>
      <c r="N893" s="103"/>
      <c r="O893" s="103"/>
      <c r="P893" s="103"/>
      <c r="Q893" s="103"/>
      <c r="R893" s="103"/>
      <c r="S893" s="107"/>
      <c r="T893" s="103"/>
      <c r="U893" s="107"/>
      <c r="V893" s="107"/>
      <c r="W893" s="103"/>
      <c r="X893" s="103"/>
      <c r="Y893" s="107"/>
      <c r="Z893" s="107"/>
      <c r="AA893" s="107"/>
      <c r="AB893" s="107"/>
      <c r="AC893" s="107"/>
      <c r="AD893" s="103"/>
      <c r="AE893" s="108"/>
      <c r="AF893" s="108"/>
      <c r="AG893" s="103"/>
      <c r="AH893" s="103"/>
      <c r="AI893" s="103"/>
      <c r="AJ893" s="103"/>
      <c r="AK893" s="103"/>
      <c r="AL893" s="103"/>
      <c r="AM893" s="103"/>
      <c r="AN893" s="103"/>
      <c r="AO893" s="103"/>
      <c r="AP893" s="103"/>
      <c r="AQ893" s="103"/>
      <c r="AR893" s="103"/>
      <c r="AS893" s="103"/>
      <c r="AT893" s="103"/>
      <c r="AU893" s="103"/>
    </row>
    <row r="894" s="105" customFormat="1" spans="1:47">
      <c r="A894" s="103"/>
      <c r="B894" s="103"/>
      <c r="C894" s="103"/>
      <c r="D894" s="103"/>
      <c r="E894" s="103"/>
      <c r="F894" s="106"/>
      <c r="G894" s="103"/>
      <c r="H894" s="103"/>
      <c r="I894" s="103"/>
      <c r="J894" s="103"/>
      <c r="K894" s="107"/>
      <c r="L894" s="103"/>
      <c r="M894" s="103"/>
      <c r="N894" s="103"/>
      <c r="O894" s="103"/>
      <c r="P894" s="103"/>
      <c r="Q894" s="103"/>
      <c r="R894" s="103"/>
      <c r="S894" s="107"/>
      <c r="T894" s="103"/>
      <c r="U894" s="107"/>
      <c r="V894" s="107"/>
      <c r="W894" s="103"/>
      <c r="X894" s="103"/>
      <c r="Y894" s="107"/>
      <c r="Z894" s="107"/>
      <c r="AA894" s="107"/>
      <c r="AB894" s="107"/>
      <c r="AC894" s="107"/>
      <c r="AD894" s="103"/>
      <c r="AE894" s="108"/>
      <c r="AF894" s="108"/>
      <c r="AG894" s="103"/>
      <c r="AH894" s="103"/>
      <c r="AI894" s="103"/>
      <c r="AJ894" s="103"/>
      <c r="AK894" s="103"/>
      <c r="AL894" s="103"/>
      <c r="AM894" s="103"/>
      <c r="AN894" s="103"/>
      <c r="AO894" s="103"/>
      <c r="AP894" s="103"/>
      <c r="AQ894" s="103"/>
      <c r="AR894" s="103"/>
      <c r="AS894" s="103"/>
      <c r="AT894" s="103"/>
      <c r="AU894" s="103"/>
    </row>
    <row r="895" s="105" customFormat="1" spans="1:47">
      <c r="A895" s="103"/>
      <c r="B895" s="103"/>
      <c r="C895" s="103"/>
      <c r="D895" s="103"/>
      <c r="E895" s="103"/>
      <c r="F895" s="106"/>
      <c r="G895" s="103"/>
      <c r="H895" s="103"/>
      <c r="I895" s="103"/>
      <c r="J895" s="103"/>
      <c r="K895" s="107"/>
      <c r="L895" s="103"/>
      <c r="M895" s="103"/>
      <c r="N895" s="103"/>
      <c r="O895" s="103"/>
      <c r="P895" s="103"/>
      <c r="Q895" s="103"/>
      <c r="R895" s="103"/>
      <c r="S895" s="107"/>
      <c r="T895" s="103"/>
      <c r="U895" s="107"/>
      <c r="V895" s="107"/>
      <c r="W895" s="103"/>
      <c r="X895" s="103"/>
      <c r="Y895" s="107"/>
      <c r="Z895" s="107"/>
      <c r="AA895" s="107"/>
      <c r="AB895" s="107"/>
      <c r="AC895" s="107"/>
      <c r="AD895" s="103"/>
      <c r="AE895" s="108"/>
      <c r="AF895" s="108"/>
      <c r="AG895" s="103"/>
      <c r="AH895" s="103"/>
      <c r="AI895" s="103"/>
      <c r="AJ895" s="103"/>
      <c r="AK895" s="103"/>
      <c r="AL895" s="103"/>
      <c r="AM895" s="103"/>
      <c r="AN895" s="103"/>
      <c r="AO895" s="103"/>
      <c r="AP895" s="103"/>
      <c r="AQ895" s="103"/>
      <c r="AR895" s="103"/>
      <c r="AS895" s="103"/>
      <c r="AT895" s="103"/>
      <c r="AU895" s="103"/>
    </row>
    <row r="896" s="105" customFormat="1" spans="1:47">
      <c r="A896" s="103"/>
      <c r="B896" s="103"/>
      <c r="C896" s="103"/>
      <c r="D896" s="103"/>
      <c r="E896" s="103"/>
      <c r="F896" s="106"/>
      <c r="G896" s="103"/>
      <c r="H896" s="103"/>
      <c r="I896" s="103"/>
      <c r="J896" s="103"/>
      <c r="K896" s="107"/>
      <c r="L896" s="103"/>
      <c r="M896" s="103"/>
      <c r="N896" s="103"/>
      <c r="O896" s="103"/>
      <c r="P896" s="103"/>
      <c r="Q896" s="103"/>
      <c r="R896" s="103"/>
      <c r="S896" s="107"/>
      <c r="T896" s="103"/>
      <c r="U896" s="107"/>
      <c r="V896" s="107"/>
      <c r="W896" s="103"/>
      <c r="X896" s="103"/>
      <c r="Y896" s="107"/>
      <c r="Z896" s="107"/>
      <c r="AA896" s="107"/>
      <c r="AB896" s="107"/>
      <c r="AC896" s="107"/>
      <c r="AD896" s="103"/>
      <c r="AE896" s="108"/>
      <c r="AF896" s="108"/>
      <c r="AG896" s="103"/>
      <c r="AH896" s="103"/>
      <c r="AI896" s="103"/>
      <c r="AJ896" s="103"/>
      <c r="AK896" s="103"/>
      <c r="AL896" s="103"/>
      <c r="AM896" s="103"/>
      <c r="AN896" s="103"/>
      <c r="AO896" s="103"/>
      <c r="AP896" s="103"/>
      <c r="AQ896" s="103"/>
      <c r="AR896" s="103"/>
      <c r="AS896" s="103"/>
      <c r="AT896" s="103"/>
      <c r="AU896" s="103"/>
    </row>
    <row r="897" s="105" customFormat="1" spans="1:47">
      <c r="A897" s="103"/>
      <c r="B897" s="103"/>
      <c r="C897" s="103"/>
      <c r="D897" s="103"/>
      <c r="E897" s="103"/>
      <c r="F897" s="106"/>
      <c r="G897" s="103"/>
      <c r="H897" s="103"/>
      <c r="I897" s="103"/>
      <c r="J897" s="103"/>
      <c r="K897" s="107"/>
      <c r="L897" s="103"/>
      <c r="M897" s="103"/>
      <c r="N897" s="103"/>
      <c r="O897" s="103"/>
      <c r="P897" s="103"/>
      <c r="Q897" s="103"/>
      <c r="R897" s="103"/>
      <c r="S897" s="107"/>
      <c r="T897" s="103"/>
      <c r="U897" s="107"/>
      <c r="V897" s="107"/>
      <c r="W897" s="103"/>
      <c r="X897" s="103"/>
      <c r="Y897" s="107"/>
      <c r="Z897" s="107"/>
      <c r="AA897" s="107"/>
      <c r="AB897" s="107"/>
      <c r="AC897" s="107"/>
      <c r="AD897" s="103"/>
      <c r="AE897" s="108"/>
      <c r="AF897" s="108"/>
      <c r="AG897" s="103"/>
      <c r="AH897" s="103"/>
      <c r="AI897" s="103"/>
      <c r="AJ897" s="103"/>
      <c r="AK897" s="103"/>
      <c r="AL897" s="103"/>
      <c r="AM897" s="103"/>
      <c r="AN897" s="103"/>
      <c r="AO897" s="103"/>
      <c r="AP897" s="103"/>
      <c r="AQ897" s="103"/>
      <c r="AR897" s="103"/>
      <c r="AS897" s="103"/>
      <c r="AT897" s="103"/>
      <c r="AU897" s="103"/>
    </row>
    <row r="898" s="105" customFormat="1" spans="1:47">
      <c r="A898" s="103"/>
      <c r="B898" s="103"/>
      <c r="C898" s="103"/>
      <c r="D898" s="103"/>
      <c r="E898" s="103"/>
      <c r="F898" s="106"/>
      <c r="G898" s="103"/>
      <c r="H898" s="103"/>
      <c r="I898" s="103"/>
      <c r="J898" s="103"/>
      <c r="K898" s="107"/>
      <c r="L898" s="103"/>
      <c r="M898" s="103"/>
      <c r="N898" s="103"/>
      <c r="O898" s="103"/>
      <c r="P898" s="103"/>
      <c r="Q898" s="103"/>
      <c r="R898" s="103"/>
      <c r="S898" s="107"/>
      <c r="T898" s="103"/>
      <c r="U898" s="107"/>
      <c r="V898" s="107"/>
      <c r="W898" s="103"/>
      <c r="X898" s="103"/>
      <c r="Y898" s="107"/>
      <c r="Z898" s="107"/>
      <c r="AA898" s="107"/>
      <c r="AB898" s="107"/>
      <c r="AC898" s="107"/>
      <c r="AD898" s="103"/>
      <c r="AE898" s="108"/>
      <c r="AF898" s="108"/>
      <c r="AG898" s="103"/>
      <c r="AH898" s="103"/>
      <c r="AI898" s="103"/>
      <c r="AJ898" s="103"/>
      <c r="AK898" s="103"/>
      <c r="AL898" s="103"/>
      <c r="AM898" s="103"/>
      <c r="AN898" s="103"/>
      <c r="AO898" s="103"/>
      <c r="AP898" s="103"/>
      <c r="AQ898" s="103"/>
      <c r="AR898" s="103"/>
      <c r="AS898" s="103"/>
      <c r="AT898" s="103"/>
      <c r="AU898" s="103"/>
    </row>
    <row r="899" s="105" customFormat="1" spans="1:47">
      <c r="A899" s="103"/>
      <c r="B899" s="103"/>
      <c r="C899" s="103"/>
      <c r="D899" s="103"/>
      <c r="E899" s="103"/>
      <c r="F899" s="106"/>
      <c r="G899" s="103"/>
      <c r="H899" s="103"/>
      <c r="I899" s="103"/>
      <c r="J899" s="103"/>
      <c r="K899" s="107"/>
      <c r="L899" s="103"/>
      <c r="M899" s="103"/>
      <c r="N899" s="103"/>
      <c r="O899" s="103"/>
      <c r="P899" s="103"/>
      <c r="Q899" s="103"/>
      <c r="R899" s="103"/>
      <c r="S899" s="107"/>
      <c r="T899" s="103"/>
      <c r="U899" s="107"/>
      <c r="V899" s="107"/>
      <c r="W899" s="103"/>
      <c r="X899" s="103"/>
      <c r="Y899" s="107"/>
      <c r="Z899" s="107"/>
      <c r="AA899" s="107"/>
      <c r="AB899" s="107"/>
      <c r="AC899" s="107"/>
      <c r="AD899" s="103"/>
      <c r="AE899" s="108"/>
      <c r="AF899" s="108"/>
      <c r="AG899" s="103"/>
      <c r="AH899" s="103"/>
      <c r="AI899" s="103"/>
      <c r="AJ899" s="103"/>
      <c r="AK899" s="103"/>
      <c r="AL899" s="103"/>
      <c r="AM899" s="103"/>
      <c r="AN899" s="103"/>
      <c r="AO899" s="103"/>
      <c r="AP899" s="103"/>
      <c r="AQ899" s="103"/>
      <c r="AR899" s="103"/>
      <c r="AS899" s="103"/>
      <c r="AT899" s="103"/>
      <c r="AU899" s="103"/>
    </row>
    <row r="900" s="105" customFormat="1" spans="1:47">
      <c r="A900" s="103"/>
      <c r="B900" s="103"/>
      <c r="C900" s="103"/>
      <c r="D900" s="103"/>
      <c r="E900" s="103"/>
      <c r="F900" s="106"/>
      <c r="G900" s="103"/>
      <c r="H900" s="103"/>
      <c r="I900" s="103"/>
      <c r="J900" s="103"/>
      <c r="K900" s="107"/>
      <c r="L900" s="103"/>
      <c r="M900" s="103"/>
      <c r="N900" s="103"/>
      <c r="O900" s="103"/>
      <c r="P900" s="103"/>
      <c r="Q900" s="103"/>
      <c r="R900" s="103"/>
      <c r="S900" s="107"/>
      <c r="T900" s="103"/>
      <c r="U900" s="107"/>
      <c r="V900" s="107"/>
      <c r="W900" s="103"/>
      <c r="X900" s="103"/>
      <c r="Y900" s="107"/>
      <c r="Z900" s="107"/>
      <c r="AA900" s="107"/>
      <c r="AB900" s="107"/>
      <c r="AC900" s="107"/>
      <c r="AD900" s="103"/>
      <c r="AE900" s="108"/>
      <c r="AF900" s="108"/>
      <c r="AG900" s="103"/>
      <c r="AH900" s="103"/>
      <c r="AI900" s="103"/>
      <c r="AJ900" s="103"/>
      <c r="AK900" s="103"/>
      <c r="AL900" s="103"/>
      <c r="AM900" s="103"/>
      <c r="AN900" s="103"/>
      <c r="AO900" s="103"/>
      <c r="AP900" s="103"/>
      <c r="AQ900" s="103"/>
      <c r="AR900" s="103"/>
      <c r="AS900" s="103"/>
      <c r="AT900" s="103"/>
      <c r="AU900" s="103"/>
    </row>
    <row r="901" s="105" customFormat="1" spans="1:47">
      <c r="A901" s="103"/>
      <c r="B901" s="103"/>
      <c r="C901" s="103"/>
      <c r="D901" s="103"/>
      <c r="E901" s="103"/>
      <c r="F901" s="106"/>
      <c r="G901" s="103"/>
      <c r="H901" s="103"/>
      <c r="I901" s="103"/>
      <c r="J901" s="103"/>
      <c r="K901" s="107"/>
      <c r="L901" s="103"/>
      <c r="M901" s="103"/>
      <c r="N901" s="103"/>
      <c r="O901" s="103"/>
      <c r="P901" s="103"/>
      <c r="Q901" s="103"/>
      <c r="R901" s="103"/>
      <c r="S901" s="107"/>
      <c r="T901" s="103"/>
      <c r="U901" s="107"/>
      <c r="V901" s="107"/>
      <c r="W901" s="103"/>
      <c r="X901" s="103"/>
      <c r="Y901" s="107"/>
      <c r="Z901" s="107"/>
      <c r="AA901" s="107"/>
      <c r="AB901" s="107"/>
      <c r="AC901" s="107"/>
      <c r="AD901" s="103"/>
      <c r="AE901" s="108"/>
      <c r="AF901" s="108"/>
      <c r="AG901" s="103"/>
      <c r="AH901" s="103"/>
      <c r="AI901" s="103"/>
      <c r="AJ901" s="103"/>
      <c r="AK901" s="103"/>
      <c r="AL901" s="103"/>
      <c r="AM901" s="103"/>
      <c r="AN901" s="103"/>
      <c r="AO901" s="103"/>
      <c r="AP901" s="103"/>
      <c r="AQ901" s="103"/>
      <c r="AR901" s="103"/>
      <c r="AS901" s="103"/>
      <c r="AT901" s="103"/>
      <c r="AU901" s="103"/>
    </row>
    <row r="902" s="105" customFormat="1" spans="1:47">
      <c r="A902" s="103"/>
      <c r="B902" s="103"/>
      <c r="C902" s="103"/>
      <c r="D902" s="103"/>
      <c r="E902" s="103"/>
      <c r="F902" s="106"/>
      <c r="G902" s="103"/>
      <c r="H902" s="103"/>
      <c r="I902" s="103"/>
      <c r="J902" s="103"/>
      <c r="K902" s="107"/>
      <c r="L902" s="103"/>
      <c r="M902" s="103"/>
      <c r="N902" s="103"/>
      <c r="O902" s="103"/>
      <c r="P902" s="103"/>
      <c r="Q902" s="103"/>
      <c r="R902" s="103"/>
      <c r="S902" s="107"/>
      <c r="T902" s="103"/>
      <c r="U902" s="107"/>
      <c r="V902" s="107"/>
      <c r="W902" s="103"/>
      <c r="X902" s="103"/>
      <c r="Y902" s="107"/>
      <c r="Z902" s="107"/>
      <c r="AA902" s="107"/>
      <c r="AB902" s="107"/>
      <c r="AC902" s="107"/>
      <c r="AD902" s="103"/>
      <c r="AE902" s="108"/>
      <c r="AF902" s="108"/>
      <c r="AG902" s="103"/>
      <c r="AH902" s="103"/>
      <c r="AI902" s="103"/>
      <c r="AJ902" s="103"/>
      <c r="AK902" s="103"/>
      <c r="AL902" s="103"/>
      <c r="AM902" s="103"/>
      <c r="AN902" s="103"/>
      <c r="AO902" s="103"/>
      <c r="AP902" s="103"/>
      <c r="AQ902" s="103"/>
      <c r="AR902" s="103"/>
      <c r="AS902" s="103"/>
      <c r="AT902" s="103"/>
      <c r="AU902" s="103"/>
    </row>
    <row r="903" s="105" customFormat="1" spans="1:47">
      <c r="A903" s="103"/>
      <c r="B903" s="103"/>
      <c r="C903" s="103"/>
      <c r="D903" s="103"/>
      <c r="E903" s="103"/>
      <c r="F903" s="106"/>
      <c r="G903" s="103"/>
      <c r="H903" s="103"/>
      <c r="I903" s="103"/>
      <c r="J903" s="103"/>
      <c r="K903" s="107"/>
      <c r="L903" s="103"/>
      <c r="M903" s="103"/>
      <c r="N903" s="103"/>
      <c r="O903" s="103"/>
      <c r="P903" s="103"/>
      <c r="Q903" s="103"/>
      <c r="R903" s="103"/>
      <c r="S903" s="107"/>
      <c r="T903" s="103"/>
      <c r="U903" s="107"/>
      <c r="V903" s="107"/>
      <c r="W903" s="103"/>
      <c r="X903" s="103"/>
      <c r="Y903" s="107"/>
      <c r="Z903" s="107"/>
      <c r="AA903" s="107"/>
      <c r="AB903" s="107"/>
      <c r="AC903" s="107"/>
      <c r="AD903" s="103"/>
      <c r="AE903" s="108"/>
      <c r="AF903" s="108"/>
      <c r="AG903" s="103"/>
      <c r="AH903" s="103"/>
      <c r="AI903" s="103"/>
      <c r="AJ903" s="103"/>
      <c r="AK903" s="103"/>
      <c r="AL903" s="103"/>
      <c r="AM903" s="103"/>
      <c r="AN903" s="103"/>
      <c r="AO903" s="103"/>
      <c r="AP903" s="103"/>
      <c r="AQ903" s="103"/>
      <c r="AR903" s="103"/>
      <c r="AS903" s="103"/>
      <c r="AT903" s="103"/>
      <c r="AU903" s="103"/>
    </row>
    <row r="904" s="105" customFormat="1" spans="1:47">
      <c r="A904" s="103"/>
      <c r="B904" s="103"/>
      <c r="C904" s="103"/>
      <c r="D904" s="103"/>
      <c r="E904" s="103"/>
      <c r="F904" s="106"/>
      <c r="G904" s="103"/>
      <c r="H904" s="103"/>
      <c r="I904" s="103"/>
      <c r="J904" s="103"/>
      <c r="K904" s="107"/>
      <c r="L904" s="103"/>
      <c r="M904" s="103"/>
      <c r="N904" s="103"/>
      <c r="O904" s="103"/>
      <c r="P904" s="103"/>
      <c r="Q904" s="103"/>
      <c r="R904" s="103"/>
      <c r="S904" s="107"/>
      <c r="T904" s="103"/>
      <c r="U904" s="107"/>
      <c r="V904" s="107"/>
      <c r="W904" s="103"/>
      <c r="X904" s="103"/>
      <c r="Y904" s="107"/>
      <c r="Z904" s="107"/>
      <c r="AA904" s="107"/>
      <c r="AB904" s="107"/>
      <c r="AC904" s="107"/>
      <c r="AD904" s="103"/>
      <c r="AE904" s="108"/>
      <c r="AF904" s="108"/>
      <c r="AG904" s="103"/>
      <c r="AH904" s="103"/>
      <c r="AI904" s="103"/>
      <c r="AJ904" s="103"/>
      <c r="AK904" s="103"/>
      <c r="AL904" s="103"/>
      <c r="AM904" s="103"/>
      <c r="AN904" s="103"/>
      <c r="AO904" s="103"/>
      <c r="AP904" s="103"/>
      <c r="AQ904" s="103"/>
      <c r="AR904" s="103"/>
      <c r="AS904" s="103"/>
      <c r="AT904" s="103"/>
      <c r="AU904" s="103"/>
    </row>
    <row r="905" s="105" customFormat="1" spans="1:47">
      <c r="A905" s="103"/>
      <c r="B905" s="103"/>
      <c r="C905" s="103"/>
      <c r="D905" s="103"/>
      <c r="E905" s="103"/>
      <c r="F905" s="106"/>
      <c r="G905" s="103"/>
      <c r="H905" s="103"/>
      <c r="I905" s="103"/>
      <c r="J905" s="103"/>
      <c r="K905" s="107"/>
      <c r="L905" s="103"/>
      <c r="M905" s="103"/>
      <c r="N905" s="103"/>
      <c r="O905" s="103"/>
      <c r="P905" s="103"/>
      <c r="Q905" s="103"/>
      <c r="R905" s="103"/>
      <c r="S905" s="107"/>
      <c r="T905" s="103"/>
      <c r="U905" s="107"/>
      <c r="V905" s="107"/>
      <c r="W905" s="103"/>
      <c r="X905" s="103"/>
      <c r="Y905" s="107"/>
      <c r="Z905" s="107"/>
      <c r="AA905" s="107"/>
      <c r="AB905" s="107"/>
      <c r="AC905" s="107"/>
      <c r="AD905" s="103"/>
      <c r="AE905" s="108"/>
      <c r="AF905" s="108"/>
      <c r="AG905" s="103"/>
      <c r="AH905" s="103"/>
      <c r="AI905" s="103"/>
      <c r="AJ905" s="103"/>
      <c r="AK905" s="103"/>
      <c r="AL905" s="103"/>
      <c r="AM905" s="103"/>
      <c r="AN905" s="103"/>
      <c r="AO905" s="103"/>
      <c r="AP905" s="103"/>
      <c r="AQ905" s="103"/>
      <c r="AR905" s="103"/>
      <c r="AS905" s="103"/>
      <c r="AT905" s="103"/>
      <c r="AU905" s="103"/>
    </row>
    <row r="906" s="105" customFormat="1" spans="1:47">
      <c r="A906" s="103"/>
      <c r="B906" s="103"/>
      <c r="C906" s="103"/>
      <c r="D906" s="103"/>
      <c r="E906" s="103"/>
      <c r="F906" s="106"/>
      <c r="G906" s="103"/>
      <c r="H906" s="103"/>
      <c r="I906" s="103"/>
      <c r="J906" s="103"/>
      <c r="K906" s="107"/>
      <c r="L906" s="103"/>
      <c r="M906" s="103"/>
      <c r="N906" s="103"/>
      <c r="O906" s="103"/>
      <c r="P906" s="103"/>
      <c r="Q906" s="103"/>
      <c r="R906" s="103"/>
      <c r="S906" s="107"/>
      <c r="T906" s="103"/>
      <c r="U906" s="107"/>
      <c r="V906" s="107"/>
      <c r="W906" s="103"/>
      <c r="X906" s="103"/>
      <c r="Y906" s="107"/>
      <c r="Z906" s="107"/>
      <c r="AA906" s="107"/>
      <c r="AB906" s="107"/>
      <c r="AC906" s="107"/>
      <c r="AD906" s="103"/>
      <c r="AE906" s="108"/>
      <c r="AF906" s="108"/>
      <c r="AG906" s="103"/>
      <c r="AH906" s="103"/>
      <c r="AI906" s="103"/>
      <c r="AJ906" s="103"/>
      <c r="AK906" s="103"/>
      <c r="AL906" s="103"/>
      <c r="AM906" s="103"/>
      <c r="AN906" s="103"/>
      <c r="AO906" s="103"/>
      <c r="AP906" s="103"/>
      <c r="AQ906" s="103"/>
      <c r="AR906" s="103"/>
      <c r="AS906" s="103"/>
      <c r="AT906" s="103"/>
      <c r="AU906" s="103"/>
    </row>
    <row r="907" s="105" customFormat="1" spans="1:47">
      <c r="A907" s="103"/>
      <c r="B907" s="103"/>
      <c r="C907" s="103"/>
      <c r="D907" s="103"/>
      <c r="E907" s="103"/>
      <c r="F907" s="106"/>
      <c r="G907" s="103"/>
      <c r="H907" s="103"/>
      <c r="I907" s="103"/>
      <c r="J907" s="103"/>
      <c r="K907" s="107"/>
      <c r="L907" s="103"/>
      <c r="M907" s="103"/>
      <c r="N907" s="103"/>
      <c r="O907" s="103"/>
      <c r="P907" s="103"/>
      <c r="Q907" s="103"/>
      <c r="R907" s="103"/>
      <c r="S907" s="107"/>
      <c r="T907" s="103"/>
      <c r="U907" s="107"/>
      <c r="V907" s="107"/>
      <c r="W907" s="103"/>
      <c r="X907" s="103"/>
      <c r="Y907" s="107"/>
      <c r="Z907" s="107"/>
      <c r="AA907" s="107"/>
      <c r="AB907" s="107"/>
      <c r="AC907" s="107"/>
      <c r="AD907" s="103"/>
      <c r="AE907" s="108"/>
      <c r="AF907" s="108"/>
      <c r="AG907" s="103"/>
      <c r="AH907" s="103"/>
      <c r="AI907" s="103"/>
      <c r="AJ907" s="103"/>
      <c r="AK907" s="103"/>
      <c r="AL907" s="103"/>
      <c r="AM907" s="103"/>
      <c r="AN907" s="103"/>
      <c r="AO907" s="103"/>
      <c r="AP907" s="103"/>
      <c r="AQ907" s="103"/>
      <c r="AR907" s="103"/>
      <c r="AS907" s="103"/>
      <c r="AT907" s="103"/>
      <c r="AU907" s="103"/>
    </row>
    <row r="908" s="105" customFormat="1" spans="1:47">
      <c r="A908" s="103"/>
      <c r="B908" s="103"/>
      <c r="C908" s="103"/>
      <c r="D908" s="103"/>
      <c r="E908" s="103"/>
      <c r="F908" s="106"/>
      <c r="G908" s="103"/>
      <c r="H908" s="103"/>
      <c r="I908" s="103"/>
      <c r="J908" s="103"/>
      <c r="K908" s="107"/>
      <c r="L908" s="103"/>
      <c r="M908" s="103"/>
      <c r="N908" s="103"/>
      <c r="O908" s="103"/>
      <c r="P908" s="103"/>
      <c r="Q908" s="103"/>
      <c r="R908" s="103"/>
      <c r="S908" s="107"/>
      <c r="T908" s="103"/>
      <c r="U908" s="107"/>
      <c r="V908" s="107"/>
      <c r="W908" s="103"/>
      <c r="X908" s="103"/>
      <c r="Y908" s="107"/>
      <c r="Z908" s="107"/>
      <c r="AA908" s="107"/>
      <c r="AB908" s="107"/>
      <c r="AC908" s="107"/>
      <c r="AD908" s="103"/>
      <c r="AE908" s="108"/>
      <c r="AF908" s="108"/>
      <c r="AG908" s="103"/>
      <c r="AH908" s="103"/>
      <c r="AI908" s="103"/>
      <c r="AJ908" s="103"/>
      <c r="AK908" s="103"/>
      <c r="AL908" s="103"/>
      <c r="AM908" s="103"/>
      <c r="AN908" s="103"/>
      <c r="AO908" s="103"/>
      <c r="AP908" s="103"/>
      <c r="AQ908" s="103"/>
      <c r="AR908" s="103"/>
      <c r="AS908" s="103"/>
      <c r="AT908" s="103"/>
      <c r="AU908" s="103"/>
    </row>
    <row r="909" s="105" customFormat="1" spans="1:47">
      <c r="A909" s="103"/>
      <c r="B909" s="103"/>
      <c r="C909" s="103"/>
      <c r="D909" s="103"/>
      <c r="E909" s="103"/>
      <c r="F909" s="106"/>
      <c r="G909" s="103"/>
      <c r="H909" s="103"/>
      <c r="I909" s="103"/>
      <c r="J909" s="103"/>
      <c r="K909" s="107"/>
      <c r="L909" s="103"/>
      <c r="M909" s="103"/>
      <c r="N909" s="103"/>
      <c r="O909" s="103"/>
      <c r="P909" s="103"/>
      <c r="Q909" s="103"/>
      <c r="R909" s="103"/>
      <c r="S909" s="107"/>
      <c r="T909" s="103"/>
      <c r="U909" s="107"/>
      <c r="V909" s="107"/>
      <c r="W909" s="103"/>
      <c r="X909" s="103"/>
      <c r="Y909" s="107"/>
      <c r="Z909" s="107"/>
      <c r="AA909" s="107"/>
      <c r="AB909" s="107"/>
      <c r="AC909" s="107"/>
      <c r="AD909" s="103"/>
      <c r="AE909" s="108"/>
      <c r="AF909" s="108"/>
      <c r="AG909" s="103"/>
      <c r="AH909" s="103"/>
      <c r="AI909" s="103"/>
      <c r="AJ909" s="103"/>
      <c r="AK909" s="103"/>
      <c r="AL909" s="103"/>
      <c r="AM909" s="103"/>
      <c r="AN909" s="103"/>
      <c r="AO909" s="103"/>
      <c r="AP909" s="103"/>
      <c r="AQ909" s="103"/>
      <c r="AR909" s="103"/>
      <c r="AS909" s="103"/>
      <c r="AT909" s="103"/>
      <c r="AU909" s="103"/>
    </row>
    <row r="910" s="105" customFormat="1" spans="1:47">
      <c r="A910" s="103"/>
      <c r="B910" s="103"/>
      <c r="C910" s="103"/>
      <c r="D910" s="103"/>
      <c r="E910" s="103"/>
      <c r="F910" s="106"/>
      <c r="G910" s="103"/>
      <c r="H910" s="103"/>
      <c r="I910" s="103"/>
      <c r="J910" s="103"/>
      <c r="K910" s="107"/>
      <c r="L910" s="103"/>
      <c r="M910" s="103"/>
      <c r="N910" s="103"/>
      <c r="O910" s="103"/>
      <c r="P910" s="103"/>
      <c r="Q910" s="103"/>
      <c r="R910" s="103"/>
      <c r="S910" s="107"/>
      <c r="T910" s="103"/>
      <c r="U910" s="107"/>
      <c r="V910" s="107"/>
      <c r="W910" s="103"/>
      <c r="X910" s="103"/>
      <c r="Y910" s="107"/>
      <c r="Z910" s="107"/>
      <c r="AA910" s="107"/>
      <c r="AB910" s="107"/>
      <c r="AC910" s="107"/>
      <c r="AD910" s="103"/>
      <c r="AE910" s="108"/>
      <c r="AF910" s="108"/>
      <c r="AG910" s="103"/>
      <c r="AH910" s="103"/>
      <c r="AI910" s="103"/>
      <c r="AJ910" s="103"/>
      <c r="AK910" s="103"/>
      <c r="AL910" s="103"/>
      <c r="AM910" s="103"/>
      <c r="AN910" s="103"/>
      <c r="AO910" s="103"/>
      <c r="AP910" s="103"/>
      <c r="AQ910" s="103"/>
      <c r="AR910" s="103"/>
      <c r="AS910" s="103"/>
      <c r="AT910" s="103"/>
      <c r="AU910" s="103"/>
    </row>
    <row r="911" s="105" customFormat="1" spans="1:47">
      <c r="A911" s="103"/>
      <c r="B911" s="103"/>
      <c r="C911" s="103"/>
      <c r="D911" s="103"/>
      <c r="E911" s="103"/>
      <c r="F911" s="106"/>
      <c r="G911" s="103"/>
      <c r="H911" s="103"/>
      <c r="I911" s="103"/>
      <c r="J911" s="103"/>
      <c r="K911" s="107"/>
      <c r="L911" s="103"/>
      <c r="M911" s="103"/>
      <c r="N911" s="103"/>
      <c r="O911" s="103"/>
      <c r="P911" s="103"/>
      <c r="Q911" s="103"/>
      <c r="R911" s="103"/>
      <c r="S911" s="107"/>
      <c r="T911" s="103"/>
      <c r="U911" s="107"/>
      <c r="V911" s="107"/>
      <c r="W911" s="103"/>
      <c r="X911" s="103"/>
      <c r="Y911" s="107"/>
      <c r="Z911" s="107"/>
      <c r="AA911" s="107"/>
      <c r="AB911" s="107"/>
      <c r="AC911" s="107"/>
      <c r="AD911" s="103"/>
      <c r="AE911" s="108"/>
      <c r="AF911" s="108"/>
      <c r="AG911" s="103"/>
      <c r="AH911" s="103"/>
      <c r="AI911" s="103"/>
      <c r="AJ911" s="103"/>
      <c r="AK911" s="103"/>
      <c r="AL911" s="103"/>
      <c r="AM911" s="103"/>
      <c r="AN911" s="103"/>
      <c r="AO911" s="103"/>
      <c r="AP911" s="103"/>
      <c r="AQ911" s="103"/>
      <c r="AR911" s="103"/>
      <c r="AS911" s="103"/>
      <c r="AT911" s="103"/>
      <c r="AU911" s="103"/>
    </row>
    <row r="912" s="105" customFormat="1" spans="1:47">
      <c r="A912" s="103"/>
      <c r="B912" s="103"/>
      <c r="C912" s="103"/>
      <c r="D912" s="103"/>
      <c r="E912" s="103"/>
      <c r="F912" s="106"/>
      <c r="G912" s="103"/>
      <c r="H912" s="103"/>
      <c r="I912" s="103"/>
      <c r="J912" s="103"/>
      <c r="K912" s="107"/>
      <c r="L912" s="103"/>
      <c r="M912" s="103"/>
      <c r="N912" s="103"/>
      <c r="O912" s="103"/>
      <c r="P912" s="103"/>
      <c r="Q912" s="103"/>
      <c r="R912" s="103"/>
      <c r="S912" s="107"/>
      <c r="T912" s="103"/>
      <c r="U912" s="107"/>
      <c r="V912" s="107"/>
      <c r="W912" s="103"/>
      <c r="X912" s="103"/>
      <c r="Y912" s="107"/>
      <c r="Z912" s="107"/>
      <c r="AA912" s="107"/>
      <c r="AB912" s="107"/>
      <c r="AC912" s="107"/>
      <c r="AD912" s="103"/>
      <c r="AE912" s="108"/>
      <c r="AF912" s="108"/>
      <c r="AG912" s="103"/>
      <c r="AH912" s="103"/>
      <c r="AI912" s="103"/>
      <c r="AJ912" s="103"/>
      <c r="AK912" s="103"/>
      <c r="AL912" s="103"/>
      <c r="AM912" s="103"/>
      <c r="AN912" s="103"/>
      <c r="AO912" s="103"/>
      <c r="AP912" s="103"/>
      <c r="AQ912" s="103"/>
      <c r="AR912" s="103"/>
      <c r="AS912" s="103"/>
      <c r="AT912" s="103"/>
      <c r="AU912" s="103"/>
    </row>
    <row r="913" s="105" customFormat="1" spans="1:47">
      <c r="A913" s="103"/>
      <c r="B913" s="103"/>
      <c r="C913" s="103"/>
      <c r="D913" s="103"/>
      <c r="E913" s="103"/>
      <c r="F913" s="106"/>
      <c r="G913" s="103"/>
      <c r="H913" s="103"/>
      <c r="I913" s="103"/>
      <c r="J913" s="103"/>
      <c r="K913" s="107"/>
      <c r="L913" s="103"/>
      <c r="M913" s="103"/>
      <c r="N913" s="103"/>
      <c r="O913" s="103"/>
      <c r="P913" s="103"/>
      <c r="Q913" s="103"/>
      <c r="R913" s="103"/>
      <c r="S913" s="107"/>
      <c r="T913" s="103"/>
      <c r="U913" s="107"/>
      <c r="V913" s="107"/>
      <c r="W913" s="103"/>
      <c r="X913" s="103"/>
      <c r="Y913" s="107"/>
      <c r="Z913" s="107"/>
      <c r="AA913" s="107"/>
      <c r="AB913" s="107"/>
      <c r="AC913" s="107"/>
      <c r="AD913" s="103"/>
      <c r="AE913" s="108"/>
      <c r="AF913" s="108"/>
      <c r="AG913" s="103"/>
      <c r="AH913" s="103"/>
      <c r="AI913" s="103"/>
      <c r="AJ913" s="103"/>
      <c r="AK913" s="103"/>
      <c r="AL913" s="103"/>
      <c r="AM913" s="103"/>
      <c r="AN913" s="103"/>
      <c r="AO913" s="103"/>
      <c r="AP913" s="103"/>
      <c r="AQ913" s="103"/>
      <c r="AR913" s="103"/>
      <c r="AS913" s="103"/>
      <c r="AT913" s="103"/>
      <c r="AU913" s="103"/>
    </row>
    <row r="914" s="105" customFormat="1" spans="1:47">
      <c r="A914" s="103"/>
      <c r="B914" s="103"/>
      <c r="C914" s="103"/>
      <c r="D914" s="103"/>
      <c r="E914" s="103"/>
      <c r="F914" s="106"/>
      <c r="G914" s="103"/>
      <c r="H914" s="103"/>
      <c r="I914" s="103"/>
      <c r="J914" s="103"/>
      <c r="K914" s="107"/>
      <c r="L914" s="103"/>
      <c r="M914" s="103"/>
      <c r="N914" s="103"/>
      <c r="O914" s="103"/>
      <c r="P914" s="103"/>
      <c r="Q914" s="103"/>
      <c r="R914" s="103"/>
      <c r="S914" s="107"/>
      <c r="T914" s="103"/>
      <c r="U914" s="107"/>
      <c r="V914" s="107"/>
      <c r="W914" s="103"/>
      <c r="X914" s="103"/>
      <c r="Y914" s="107"/>
      <c r="Z914" s="107"/>
      <c r="AA914" s="107"/>
      <c r="AB914" s="107"/>
      <c r="AC914" s="107"/>
      <c r="AD914" s="103"/>
      <c r="AE914" s="108"/>
      <c r="AF914" s="108"/>
      <c r="AG914" s="103"/>
      <c r="AH914" s="103"/>
      <c r="AI914" s="103"/>
      <c r="AJ914" s="103"/>
      <c r="AK914" s="103"/>
      <c r="AL914" s="103"/>
      <c r="AM914" s="103"/>
      <c r="AN914" s="103"/>
      <c r="AO914" s="103"/>
      <c r="AP914" s="103"/>
      <c r="AQ914" s="103"/>
      <c r="AR914" s="103"/>
      <c r="AS914" s="103"/>
      <c r="AT914" s="103"/>
      <c r="AU914" s="103"/>
    </row>
    <row r="915" s="105" customFormat="1" spans="1:47">
      <c r="A915" s="103"/>
      <c r="B915" s="103"/>
      <c r="C915" s="103"/>
      <c r="D915" s="103"/>
      <c r="E915" s="103"/>
      <c r="F915" s="106"/>
      <c r="G915" s="103"/>
      <c r="H915" s="103"/>
      <c r="I915" s="103"/>
      <c r="J915" s="103"/>
      <c r="K915" s="107"/>
      <c r="L915" s="103"/>
      <c r="M915" s="103"/>
      <c r="N915" s="103"/>
      <c r="O915" s="103"/>
      <c r="P915" s="103"/>
      <c r="Q915" s="103"/>
      <c r="R915" s="103"/>
      <c r="S915" s="107"/>
      <c r="T915" s="103"/>
      <c r="U915" s="107"/>
      <c r="V915" s="107"/>
      <c r="W915" s="103"/>
      <c r="X915" s="103"/>
      <c r="Y915" s="107"/>
      <c r="Z915" s="107"/>
      <c r="AA915" s="107"/>
      <c r="AB915" s="107"/>
      <c r="AC915" s="107"/>
      <c r="AD915" s="103"/>
      <c r="AE915" s="108"/>
      <c r="AF915" s="108"/>
      <c r="AG915" s="103"/>
      <c r="AH915" s="103"/>
      <c r="AI915" s="103"/>
      <c r="AJ915" s="103"/>
      <c r="AK915" s="103"/>
      <c r="AL915" s="103"/>
      <c r="AM915" s="103"/>
      <c r="AN915" s="103"/>
      <c r="AO915" s="103"/>
      <c r="AP915" s="103"/>
      <c r="AQ915" s="103"/>
      <c r="AR915" s="103"/>
      <c r="AS915" s="103"/>
      <c r="AT915" s="103"/>
      <c r="AU915" s="103"/>
    </row>
    <row r="916" s="105" customFormat="1" spans="1:47">
      <c r="A916" s="103"/>
      <c r="B916" s="103"/>
      <c r="C916" s="103"/>
      <c r="D916" s="103"/>
      <c r="E916" s="103"/>
      <c r="F916" s="106"/>
      <c r="G916" s="103"/>
      <c r="H916" s="103"/>
      <c r="I916" s="103"/>
      <c r="J916" s="103"/>
      <c r="K916" s="107"/>
      <c r="L916" s="103"/>
      <c r="M916" s="103"/>
      <c r="N916" s="103"/>
      <c r="O916" s="103"/>
      <c r="P916" s="103"/>
      <c r="Q916" s="103"/>
      <c r="R916" s="103"/>
      <c r="S916" s="107"/>
      <c r="T916" s="103"/>
      <c r="U916" s="107"/>
      <c r="V916" s="107"/>
      <c r="W916" s="103"/>
      <c r="X916" s="103"/>
      <c r="Y916" s="107"/>
      <c r="Z916" s="107"/>
      <c r="AA916" s="107"/>
      <c r="AB916" s="107"/>
      <c r="AC916" s="107"/>
      <c r="AD916" s="103"/>
      <c r="AE916" s="108"/>
      <c r="AF916" s="108"/>
      <c r="AG916" s="103"/>
      <c r="AH916" s="103"/>
      <c r="AI916" s="103"/>
      <c r="AJ916" s="103"/>
      <c r="AK916" s="103"/>
      <c r="AL916" s="103"/>
      <c r="AM916" s="103"/>
      <c r="AN916" s="103"/>
      <c r="AO916" s="103"/>
      <c r="AP916" s="103"/>
      <c r="AQ916" s="103"/>
      <c r="AR916" s="103"/>
      <c r="AS916" s="103"/>
      <c r="AT916" s="103"/>
      <c r="AU916" s="103"/>
    </row>
    <row r="917" s="105" customFormat="1" spans="1:47">
      <c r="A917" s="103"/>
      <c r="B917" s="103"/>
      <c r="C917" s="103"/>
      <c r="D917" s="103"/>
      <c r="E917" s="103"/>
      <c r="F917" s="106"/>
      <c r="G917" s="103"/>
      <c r="H917" s="103"/>
      <c r="I917" s="103"/>
      <c r="J917" s="103"/>
      <c r="K917" s="107"/>
      <c r="L917" s="103"/>
      <c r="M917" s="103"/>
      <c r="N917" s="103"/>
      <c r="O917" s="103"/>
      <c r="P917" s="103"/>
      <c r="Q917" s="103"/>
      <c r="R917" s="103"/>
      <c r="S917" s="107"/>
      <c r="T917" s="103"/>
      <c r="U917" s="107"/>
      <c r="V917" s="107"/>
      <c r="W917" s="103"/>
      <c r="X917" s="103"/>
      <c r="Y917" s="107"/>
      <c r="Z917" s="107"/>
      <c r="AA917" s="107"/>
      <c r="AB917" s="107"/>
      <c r="AC917" s="107"/>
      <c r="AD917" s="103"/>
      <c r="AE917" s="108"/>
      <c r="AF917" s="108"/>
      <c r="AG917" s="103"/>
      <c r="AH917" s="103"/>
      <c r="AI917" s="103"/>
      <c r="AJ917" s="103"/>
      <c r="AK917" s="103"/>
      <c r="AL917" s="103"/>
      <c r="AM917" s="103"/>
      <c r="AN917" s="103"/>
      <c r="AO917" s="103"/>
      <c r="AP917" s="103"/>
      <c r="AQ917" s="103"/>
      <c r="AR917" s="103"/>
      <c r="AS917" s="103"/>
      <c r="AT917" s="103"/>
      <c r="AU917" s="103"/>
    </row>
    <row r="918" s="105" customFormat="1" spans="1:47">
      <c r="A918" s="103"/>
      <c r="B918" s="103"/>
      <c r="C918" s="103"/>
      <c r="D918" s="103"/>
      <c r="E918" s="103"/>
      <c r="F918" s="106"/>
      <c r="G918" s="103"/>
      <c r="H918" s="103"/>
      <c r="I918" s="103"/>
      <c r="J918" s="103"/>
      <c r="K918" s="107"/>
      <c r="L918" s="103"/>
      <c r="M918" s="103"/>
      <c r="N918" s="103"/>
      <c r="O918" s="103"/>
      <c r="P918" s="103"/>
      <c r="Q918" s="103"/>
      <c r="R918" s="103"/>
      <c r="S918" s="107"/>
      <c r="T918" s="103"/>
      <c r="U918" s="107"/>
      <c r="V918" s="107"/>
      <c r="W918" s="103"/>
      <c r="X918" s="103"/>
      <c r="Y918" s="107"/>
      <c r="Z918" s="107"/>
      <c r="AA918" s="107"/>
      <c r="AB918" s="107"/>
      <c r="AC918" s="107"/>
      <c r="AD918" s="103"/>
      <c r="AE918" s="108"/>
      <c r="AF918" s="108"/>
      <c r="AG918" s="103"/>
      <c r="AH918" s="103"/>
      <c r="AI918" s="103"/>
      <c r="AJ918" s="103"/>
      <c r="AK918" s="103"/>
      <c r="AL918" s="103"/>
      <c r="AM918" s="103"/>
      <c r="AN918" s="103"/>
      <c r="AO918" s="103"/>
      <c r="AP918" s="103"/>
      <c r="AQ918" s="103"/>
      <c r="AR918" s="103"/>
      <c r="AS918" s="103"/>
      <c r="AT918" s="103"/>
      <c r="AU918" s="103"/>
    </row>
    <row r="919" s="105" customFormat="1" spans="1:47">
      <c r="A919" s="103"/>
      <c r="B919" s="103"/>
      <c r="C919" s="103"/>
      <c r="D919" s="103"/>
      <c r="E919" s="103"/>
      <c r="F919" s="106"/>
      <c r="G919" s="103"/>
      <c r="H919" s="103"/>
      <c r="I919" s="103"/>
      <c r="J919" s="103"/>
      <c r="K919" s="107"/>
      <c r="L919" s="103"/>
      <c r="M919" s="103"/>
      <c r="N919" s="103"/>
      <c r="O919" s="103"/>
      <c r="P919" s="103"/>
      <c r="Q919" s="103"/>
      <c r="R919" s="103"/>
      <c r="S919" s="107"/>
      <c r="T919" s="103"/>
      <c r="U919" s="107"/>
      <c r="V919" s="107"/>
      <c r="W919" s="103"/>
      <c r="X919" s="103"/>
      <c r="Y919" s="107"/>
      <c r="Z919" s="107"/>
      <c r="AA919" s="107"/>
      <c r="AB919" s="107"/>
      <c r="AC919" s="107"/>
      <c r="AD919" s="103"/>
      <c r="AE919" s="108"/>
      <c r="AF919" s="108"/>
      <c r="AG919" s="103"/>
      <c r="AH919" s="103"/>
      <c r="AI919" s="103"/>
      <c r="AJ919" s="103"/>
      <c r="AK919" s="103"/>
      <c r="AL919" s="103"/>
      <c r="AM919" s="103"/>
      <c r="AN919" s="103"/>
      <c r="AO919" s="103"/>
      <c r="AP919" s="103"/>
      <c r="AQ919" s="103"/>
      <c r="AR919" s="103"/>
      <c r="AS919" s="103"/>
      <c r="AT919" s="103"/>
      <c r="AU919" s="103"/>
    </row>
    <row r="920" s="105" customFormat="1" spans="1:47">
      <c r="A920" s="103"/>
      <c r="B920" s="103"/>
      <c r="C920" s="103"/>
      <c r="D920" s="103"/>
      <c r="E920" s="103"/>
      <c r="F920" s="106"/>
      <c r="G920" s="103"/>
      <c r="H920" s="103"/>
      <c r="I920" s="103"/>
      <c r="J920" s="103"/>
      <c r="K920" s="107"/>
      <c r="L920" s="103"/>
      <c r="M920" s="103"/>
      <c r="N920" s="103"/>
      <c r="O920" s="103"/>
      <c r="P920" s="103"/>
      <c r="Q920" s="103"/>
      <c r="R920" s="103"/>
      <c r="S920" s="107"/>
      <c r="T920" s="103"/>
      <c r="U920" s="107"/>
      <c r="V920" s="107"/>
      <c r="W920" s="103"/>
      <c r="X920" s="103"/>
      <c r="Y920" s="107"/>
      <c r="Z920" s="107"/>
      <c r="AA920" s="107"/>
      <c r="AB920" s="107"/>
      <c r="AC920" s="107"/>
      <c r="AD920" s="103"/>
      <c r="AE920" s="108"/>
      <c r="AF920" s="108"/>
      <c r="AG920" s="103"/>
      <c r="AH920" s="103"/>
      <c r="AI920" s="103"/>
      <c r="AJ920" s="103"/>
      <c r="AK920" s="103"/>
      <c r="AL920" s="103"/>
      <c r="AM920" s="103"/>
      <c r="AN920" s="103"/>
      <c r="AO920" s="103"/>
      <c r="AP920" s="103"/>
      <c r="AQ920" s="103"/>
      <c r="AR920" s="103"/>
      <c r="AS920" s="103"/>
      <c r="AT920" s="103"/>
      <c r="AU920" s="103"/>
    </row>
    <row r="921" s="105" customFormat="1" spans="1:47">
      <c r="A921" s="103"/>
      <c r="B921" s="103"/>
      <c r="C921" s="103"/>
      <c r="D921" s="103"/>
      <c r="E921" s="103"/>
      <c r="F921" s="106"/>
      <c r="G921" s="103"/>
      <c r="H921" s="103"/>
      <c r="I921" s="103"/>
      <c r="J921" s="103"/>
      <c r="K921" s="107"/>
      <c r="L921" s="103"/>
      <c r="M921" s="103"/>
      <c r="N921" s="103"/>
      <c r="O921" s="103"/>
      <c r="P921" s="103"/>
      <c r="Q921" s="103"/>
      <c r="R921" s="103"/>
      <c r="S921" s="107"/>
      <c r="T921" s="103"/>
      <c r="U921" s="107"/>
      <c r="V921" s="107"/>
      <c r="W921" s="103"/>
      <c r="X921" s="103"/>
      <c r="Y921" s="107"/>
      <c r="Z921" s="107"/>
      <c r="AA921" s="107"/>
      <c r="AB921" s="107"/>
      <c r="AC921" s="107"/>
      <c r="AD921" s="103"/>
      <c r="AE921" s="108"/>
      <c r="AF921" s="108"/>
      <c r="AG921" s="103"/>
      <c r="AH921" s="103"/>
      <c r="AI921" s="103"/>
      <c r="AJ921" s="103"/>
      <c r="AK921" s="103"/>
      <c r="AL921" s="103"/>
      <c r="AM921" s="103"/>
      <c r="AN921" s="103"/>
      <c r="AO921" s="103"/>
      <c r="AP921" s="103"/>
      <c r="AQ921" s="103"/>
      <c r="AR921" s="103"/>
      <c r="AS921" s="103"/>
      <c r="AT921" s="103"/>
      <c r="AU921" s="103"/>
    </row>
    <row r="922" s="105" customFormat="1" spans="1:47">
      <c r="A922" s="103"/>
      <c r="B922" s="103"/>
      <c r="C922" s="103"/>
      <c r="D922" s="103"/>
      <c r="E922" s="103"/>
      <c r="F922" s="106"/>
      <c r="G922" s="103"/>
      <c r="H922" s="103"/>
      <c r="I922" s="103"/>
      <c r="J922" s="103"/>
      <c r="K922" s="107"/>
      <c r="L922" s="103"/>
      <c r="M922" s="103"/>
      <c r="N922" s="103"/>
      <c r="O922" s="103"/>
      <c r="P922" s="103"/>
      <c r="Q922" s="103"/>
      <c r="R922" s="103"/>
      <c r="S922" s="107"/>
      <c r="T922" s="103"/>
      <c r="U922" s="107"/>
      <c r="V922" s="107"/>
      <c r="W922" s="103"/>
      <c r="X922" s="103"/>
      <c r="Y922" s="107"/>
      <c r="Z922" s="107"/>
      <c r="AA922" s="107"/>
      <c r="AB922" s="107"/>
      <c r="AC922" s="107"/>
      <c r="AD922" s="103"/>
      <c r="AE922" s="108"/>
      <c r="AF922" s="108"/>
      <c r="AG922" s="103"/>
      <c r="AH922" s="103"/>
      <c r="AI922" s="103"/>
      <c r="AJ922" s="103"/>
      <c r="AK922" s="103"/>
      <c r="AL922" s="103"/>
      <c r="AM922" s="103"/>
      <c r="AN922" s="103"/>
      <c r="AO922" s="103"/>
      <c r="AP922" s="103"/>
      <c r="AQ922" s="103"/>
      <c r="AR922" s="103"/>
      <c r="AS922" s="103"/>
      <c r="AT922" s="103"/>
      <c r="AU922" s="103"/>
    </row>
    <row r="923" s="105" customFormat="1" spans="1:47">
      <c r="A923" s="103"/>
      <c r="B923" s="103"/>
      <c r="C923" s="103"/>
      <c r="D923" s="103"/>
      <c r="E923" s="103"/>
      <c r="F923" s="106"/>
      <c r="G923" s="103"/>
      <c r="H923" s="103"/>
      <c r="I923" s="103"/>
      <c r="J923" s="103"/>
      <c r="K923" s="107"/>
      <c r="L923" s="103"/>
      <c r="M923" s="103"/>
      <c r="N923" s="103"/>
      <c r="O923" s="103"/>
      <c r="P923" s="103"/>
      <c r="Q923" s="103"/>
      <c r="R923" s="103"/>
      <c r="S923" s="107"/>
      <c r="T923" s="103"/>
      <c r="U923" s="107"/>
      <c r="V923" s="107"/>
      <c r="W923" s="103"/>
      <c r="X923" s="103"/>
      <c r="Y923" s="107"/>
      <c r="Z923" s="107"/>
      <c r="AA923" s="107"/>
      <c r="AB923" s="107"/>
      <c r="AC923" s="107"/>
      <c r="AD923" s="103"/>
      <c r="AE923" s="108"/>
      <c r="AF923" s="108"/>
      <c r="AG923" s="103"/>
      <c r="AH923" s="103"/>
      <c r="AI923" s="103"/>
      <c r="AJ923" s="103"/>
      <c r="AK923" s="103"/>
      <c r="AL923" s="103"/>
      <c r="AM923" s="103"/>
      <c r="AN923" s="103"/>
      <c r="AO923" s="103"/>
      <c r="AP923" s="103"/>
      <c r="AQ923" s="103"/>
      <c r="AR923" s="103"/>
      <c r="AS923" s="103"/>
      <c r="AT923" s="103"/>
      <c r="AU923" s="103"/>
    </row>
    <row r="924" s="105" customFormat="1" spans="1:47">
      <c r="A924" s="103"/>
      <c r="B924" s="103"/>
      <c r="C924" s="103"/>
      <c r="D924" s="103"/>
      <c r="E924" s="103"/>
      <c r="F924" s="106"/>
      <c r="G924" s="103"/>
      <c r="H924" s="103"/>
      <c r="I924" s="103"/>
      <c r="J924" s="103"/>
      <c r="K924" s="107"/>
      <c r="L924" s="103"/>
      <c r="M924" s="103"/>
      <c r="N924" s="103"/>
      <c r="O924" s="103"/>
      <c r="P924" s="103"/>
      <c r="Q924" s="103"/>
      <c r="R924" s="103"/>
      <c r="S924" s="107"/>
      <c r="T924" s="103"/>
      <c r="U924" s="107"/>
      <c r="V924" s="107"/>
      <c r="W924" s="103"/>
      <c r="X924" s="103"/>
      <c r="Y924" s="107"/>
      <c r="Z924" s="107"/>
      <c r="AA924" s="107"/>
      <c r="AB924" s="107"/>
      <c r="AC924" s="107"/>
      <c r="AD924" s="103"/>
      <c r="AE924" s="108"/>
      <c r="AF924" s="108"/>
      <c r="AG924" s="103"/>
      <c r="AH924" s="103"/>
      <c r="AI924" s="103"/>
      <c r="AJ924" s="103"/>
      <c r="AK924" s="103"/>
      <c r="AL924" s="103"/>
      <c r="AM924" s="103"/>
      <c r="AN924" s="103"/>
      <c r="AO924" s="103"/>
      <c r="AP924" s="103"/>
      <c r="AQ924" s="103"/>
      <c r="AR924" s="103"/>
      <c r="AS924" s="103"/>
      <c r="AT924" s="103"/>
      <c r="AU924" s="103"/>
    </row>
    <row r="925" s="105" customFormat="1" spans="1:47">
      <c r="A925" s="103"/>
      <c r="B925" s="103"/>
      <c r="C925" s="103"/>
      <c r="D925" s="103"/>
      <c r="E925" s="103"/>
      <c r="F925" s="106"/>
      <c r="G925" s="103"/>
      <c r="H925" s="103"/>
      <c r="I925" s="103"/>
      <c r="J925" s="103"/>
      <c r="K925" s="107"/>
      <c r="L925" s="103"/>
      <c r="M925" s="103"/>
      <c r="N925" s="103"/>
      <c r="O925" s="103"/>
      <c r="P925" s="103"/>
      <c r="Q925" s="103"/>
      <c r="R925" s="103"/>
      <c r="S925" s="107"/>
      <c r="T925" s="103"/>
      <c r="U925" s="107"/>
      <c r="V925" s="107"/>
      <c r="W925" s="103"/>
      <c r="X925" s="103"/>
      <c r="Y925" s="107"/>
      <c r="Z925" s="107"/>
      <c r="AA925" s="107"/>
      <c r="AB925" s="107"/>
      <c r="AC925" s="107"/>
      <c r="AD925" s="103"/>
      <c r="AE925" s="108"/>
      <c r="AF925" s="108"/>
      <c r="AG925" s="103"/>
      <c r="AH925" s="103"/>
      <c r="AI925" s="103"/>
      <c r="AJ925" s="103"/>
      <c r="AK925" s="103"/>
      <c r="AL925" s="103"/>
      <c r="AM925" s="103"/>
      <c r="AN925" s="103"/>
      <c r="AO925" s="103"/>
      <c r="AP925" s="103"/>
      <c r="AQ925" s="103"/>
      <c r="AR925" s="103"/>
      <c r="AS925" s="103"/>
      <c r="AT925" s="103"/>
      <c r="AU925" s="103"/>
    </row>
    <row r="926" s="105" customFormat="1" spans="1:47">
      <c r="A926" s="103"/>
      <c r="B926" s="103"/>
      <c r="C926" s="103"/>
      <c r="D926" s="103"/>
      <c r="E926" s="103"/>
      <c r="F926" s="106"/>
      <c r="G926" s="103"/>
      <c r="H926" s="103"/>
      <c r="I926" s="103"/>
      <c r="J926" s="103"/>
      <c r="K926" s="107"/>
      <c r="L926" s="103"/>
      <c r="M926" s="103"/>
      <c r="N926" s="103"/>
      <c r="O926" s="103"/>
      <c r="P926" s="103"/>
      <c r="Q926" s="103"/>
      <c r="R926" s="103"/>
      <c r="S926" s="107"/>
      <c r="T926" s="103"/>
      <c r="U926" s="107"/>
      <c r="V926" s="107"/>
      <c r="W926" s="103"/>
      <c r="X926" s="103"/>
      <c r="Y926" s="107"/>
      <c r="Z926" s="107"/>
      <c r="AA926" s="107"/>
      <c r="AB926" s="107"/>
      <c r="AC926" s="107"/>
      <c r="AD926" s="103"/>
      <c r="AE926" s="108"/>
      <c r="AF926" s="108"/>
      <c r="AG926" s="103"/>
      <c r="AH926" s="103"/>
      <c r="AI926" s="103"/>
      <c r="AJ926" s="103"/>
      <c r="AK926" s="103"/>
      <c r="AL926" s="103"/>
      <c r="AM926" s="103"/>
      <c r="AN926" s="103"/>
      <c r="AO926" s="103"/>
      <c r="AP926" s="103"/>
      <c r="AQ926" s="103"/>
      <c r="AR926" s="103"/>
      <c r="AS926" s="103"/>
      <c r="AT926" s="103"/>
      <c r="AU926" s="103"/>
    </row>
    <row r="927" s="105" customFormat="1" spans="1:47">
      <c r="A927" s="103"/>
      <c r="B927" s="103"/>
      <c r="C927" s="103"/>
      <c r="D927" s="103"/>
      <c r="E927" s="103"/>
      <c r="F927" s="106"/>
      <c r="G927" s="103"/>
      <c r="H927" s="103"/>
      <c r="I927" s="103"/>
      <c r="J927" s="103"/>
      <c r="K927" s="107"/>
      <c r="L927" s="103"/>
      <c r="M927" s="103"/>
      <c r="N927" s="103"/>
      <c r="O927" s="103"/>
      <c r="P927" s="103"/>
      <c r="Q927" s="103"/>
      <c r="R927" s="103"/>
      <c r="S927" s="107"/>
      <c r="T927" s="103"/>
      <c r="U927" s="107"/>
      <c r="V927" s="107"/>
      <c r="W927" s="103"/>
      <c r="X927" s="103"/>
      <c r="Y927" s="107"/>
      <c r="Z927" s="107"/>
      <c r="AA927" s="107"/>
      <c r="AB927" s="107"/>
      <c r="AC927" s="107"/>
      <c r="AD927" s="103"/>
      <c r="AE927" s="108"/>
      <c r="AF927" s="108"/>
      <c r="AG927" s="103"/>
      <c r="AH927" s="103"/>
      <c r="AI927" s="103"/>
      <c r="AJ927" s="103"/>
      <c r="AK927" s="103"/>
      <c r="AL927" s="103"/>
      <c r="AM927" s="103"/>
      <c r="AN927" s="103"/>
      <c r="AO927" s="103"/>
      <c r="AP927" s="103"/>
      <c r="AQ927" s="103"/>
      <c r="AR927" s="103"/>
      <c r="AS927" s="103"/>
      <c r="AT927" s="103"/>
      <c r="AU927" s="103"/>
    </row>
    <row r="928" s="105" customFormat="1" spans="1:47">
      <c r="A928" s="103"/>
      <c r="B928" s="103"/>
      <c r="C928" s="103"/>
      <c r="D928" s="103"/>
      <c r="E928" s="103"/>
      <c r="F928" s="106"/>
      <c r="G928" s="103"/>
      <c r="H928" s="103"/>
      <c r="I928" s="103"/>
      <c r="J928" s="103"/>
      <c r="K928" s="107"/>
      <c r="L928" s="103"/>
      <c r="M928" s="103"/>
      <c r="N928" s="103"/>
      <c r="O928" s="103"/>
      <c r="P928" s="103"/>
      <c r="Q928" s="103"/>
      <c r="R928" s="103"/>
      <c r="S928" s="107"/>
      <c r="T928" s="103"/>
      <c r="U928" s="107"/>
      <c r="V928" s="107"/>
      <c r="W928" s="103"/>
      <c r="X928" s="103"/>
      <c r="Y928" s="107"/>
      <c r="Z928" s="107"/>
      <c r="AA928" s="107"/>
      <c r="AB928" s="107"/>
      <c r="AC928" s="107"/>
      <c r="AD928" s="103"/>
      <c r="AE928" s="108"/>
      <c r="AF928" s="108"/>
      <c r="AG928" s="103"/>
      <c r="AH928" s="103"/>
      <c r="AI928" s="103"/>
      <c r="AJ928" s="103"/>
      <c r="AK928" s="103"/>
      <c r="AL928" s="103"/>
      <c r="AM928" s="103"/>
      <c r="AN928" s="103"/>
      <c r="AO928" s="103"/>
      <c r="AP928" s="103"/>
      <c r="AQ928" s="103"/>
      <c r="AR928" s="103"/>
      <c r="AS928" s="103"/>
      <c r="AT928" s="103"/>
      <c r="AU928" s="103"/>
    </row>
    <row r="929" s="105" customFormat="1" spans="1:47">
      <c r="A929" s="103"/>
      <c r="B929" s="103"/>
      <c r="C929" s="103"/>
      <c r="D929" s="103"/>
      <c r="E929" s="103"/>
      <c r="F929" s="106"/>
      <c r="G929" s="103"/>
      <c r="H929" s="103"/>
      <c r="I929" s="103"/>
      <c r="J929" s="103"/>
      <c r="K929" s="107"/>
      <c r="L929" s="103"/>
      <c r="M929" s="103"/>
      <c r="N929" s="103"/>
      <c r="O929" s="103"/>
      <c r="P929" s="103"/>
      <c r="Q929" s="103"/>
      <c r="R929" s="103"/>
      <c r="S929" s="107"/>
      <c r="T929" s="103"/>
      <c r="U929" s="107"/>
      <c r="V929" s="107"/>
      <c r="W929" s="103"/>
      <c r="X929" s="103"/>
      <c r="Y929" s="107"/>
      <c r="Z929" s="107"/>
      <c r="AA929" s="107"/>
      <c r="AB929" s="107"/>
      <c r="AC929" s="107"/>
      <c r="AD929" s="103"/>
      <c r="AE929" s="108"/>
      <c r="AF929" s="108"/>
      <c r="AG929" s="103"/>
      <c r="AH929" s="103"/>
      <c r="AI929" s="103"/>
      <c r="AJ929" s="103"/>
      <c r="AK929" s="103"/>
      <c r="AL929" s="103"/>
      <c r="AM929" s="103"/>
      <c r="AN929" s="103"/>
      <c r="AO929" s="103"/>
      <c r="AP929" s="103"/>
      <c r="AQ929" s="103"/>
      <c r="AR929" s="103"/>
      <c r="AS929" s="103"/>
      <c r="AT929" s="103"/>
      <c r="AU929" s="103"/>
    </row>
    <row r="930" s="105" customFormat="1" spans="1:47">
      <c r="A930" s="103"/>
      <c r="B930" s="103"/>
      <c r="C930" s="103"/>
      <c r="D930" s="103"/>
      <c r="E930" s="103"/>
      <c r="F930" s="106"/>
      <c r="G930" s="103"/>
      <c r="H930" s="103"/>
      <c r="I930" s="103"/>
      <c r="J930" s="103"/>
      <c r="K930" s="107"/>
      <c r="L930" s="103"/>
      <c r="M930" s="103"/>
      <c r="N930" s="103"/>
      <c r="O930" s="103"/>
      <c r="P930" s="103"/>
      <c r="Q930" s="103"/>
      <c r="R930" s="103"/>
      <c r="S930" s="107"/>
      <c r="T930" s="103"/>
      <c r="U930" s="107"/>
      <c r="V930" s="107"/>
      <c r="W930" s="103"/>
      <c r="X930" s="103"/>
      <c r="Y930" s="107"/>
      <c r="Z930" s="107"/>
      <c r="AA930" s="107"/>
      <c r="AB930" s="107"/>
      <c r="AC930" s="107"/>
      <c r="AD930" s="103"/>
      <c r="AE930" s="108"/>
      <c r="AF930" s="108"/>
      <c r="AG930" s="103"/>
      <c r="AH930" s="103"/>
      <c r="AI930" s="103"/>
      <c r="AJ930" s="103"/>
      <c r="AK930" s="103"/>
      <c r="AL930" s="103"/>
      <c r="AM930" s="103"/>
      <c r="AN930" s="103"/>
      <c r="AO930" s="103"/>
      <c r="AP930" s="103"/>
      <c r="AQ930" s="103"/>
      <c r="AR930" s="103"/>
      <c r="AS930" s="103"/>
      <c r="AT930" s="103"/>
      <c r="AU930" s="103"/>
    </row>
    <row r="931" s="105" customFormat="1" spans="1:47">
      <c r="A931" s="103"/>
      <c r="B931" s="103"/>
      <c r="C931" s="103"/>
      <c r="D931" s="103"/>
      <c r="E931" s="103"/>
      <c r="F931" s="106"/>
      <c r="G931" s="103"/>
      <c r="H931" s="103"/>
      <c r="I931" s="103"/>
      <c r="J931" s="103"/>
      <c r="K931" s="107"/>
      <c r="L931" s="103"/>
      <c r="M931" s="103"/>
      <c r="N931" s="103"/>
      <c r="O931" s="103"/>
      <c r="P931" s="103"/>
      <c r="Q931" s="103"/>
      <c r="R931" s="103"/>
      <c r="S931" s="107"/>
      <c r="T931" s="103"/>
      <c r="U931" s="107"/>
      <c r="V931" s="107"/>
      <c r="W931" s="103"/>
      <c r="X931" s="103"/>
      <c r="Y931" s="107"/>
      <c r="Z931" s="107"/>
      <c r="AA931" s="107"/>
      <c r="AB931" s="107"/>
      <c r="AC931" s="107"/>
      <c r="AD931" s="103"/>
      <c r="AE931" s="108"/>
      <c r="AF931" s="108"/>
      <c r="AG931" s="103"/>
      <c r="AH931" s="103"/>
      <c r="AI931" s="103"/>
      <c r="AJ931" s="103"/>
      <c r="AK931" s="103"/>
      <c r="AL931" s="103"/>
      <c r="AM931" s="103"/>
      <c r="AN931" s="103"/>
      <c r="AO931" s="103"/>
      <c r="AP931" s="103"/>
      <c r="AQ931" s="103"/>
      <c r="AR931" s="103"/>
      <c r="AS931" s="103"/>
      <c r="AT931" s="103"/>
      <c r="AU931" s="103"/>
    </row>
    <row r="932" s="105" customFormat="1" spans="1:47">
      <c r="A932" s="103"/>
      <c r="B932" s="103"/>
      <c r="C932" s="103"/>
      <c r="D932" s="103"/>
      <c r="E932" s="103"/>
      <c r="F932" s="106"/>
      <c r="G932" s="103"/>
      <c r="H932" s="103"/>
      <c r="I932" s="103"/>
      <c r="J932" s="103"/>
      <c r="K932" s="107"/>
      <c r="L932" s="103"/>
      <c r="M932" s="103"/>
      <c r="N932" s="103"/>
      <c r="O932" s="103"/>
      <c r="P932" s="103"/>
      <c r="Q932" s="103"/>
      <c r="R932" s="103"/>
      <c r="S932" s="107"/>
      <c r="T932" s="103"/>
      <c r="U932" s="107"/>
      <c r="V932" s="107"/>
      <c r="W932" s="103"/>
      <c r="X932" s="103"/>
      <c r="Y932" s="107"/>
      <c r="Z932" s="107"/>
      <c r="AA932" s="107"/>
      <c r="AB932" s="107"/>
      <c r="AC932" s="107"/>
      <c r="AD932" s="103"/>
      <c r="AE932" s="108"/>
      <c r="AF932" s="108"/>
      <c r="AG932" s="103"/>
      <c r="AH932" s="103"/>
      <c r="AI932" s="103"/>
      <c r="AJ932" s="103"/>
      <c r="AK932" s="103"/>
      <c r="AL932" s="103"/>
      <c r="AM932" s="103"/>
      <c r="AN932" s="103"/>
      <c r="AO932" s="103"/>
      <c r="AP932" s="103"/>
      <c r="AQ932" s="103"/>
      <c r="AR932" s="103"/>
      <c r="AS932" s="103"/>
      <c r="AT932" s="103"/>
      <c r="AU932" s="103"/>
    </row>
    <row r="933" s="105" customFormat="1" spans="1:47">
      <c r="A933" s="103"/>
      <c r="B933" s="103"/>
      <c r="C933" s="103"/>
      <c r="D933" s="103"/>
      <c r="E933" s="103"/>
      <c r="F933" s="106"/>
      <c r="G933" s="103"/>
      <c r="H933" s="103"/>
      <c r="I933" s="103"/>
      <c r="J933" s="103"/>
      <c r="K933" s="107"/>
      <c r="L933" s="103"/>
      <c r="M933" s="103"/>
      <c r="N933" s="103"/>
      <c r="O933" s="103"/>
      <c r="P933" s="103"/>
      <c r="Q933" s="103"/>
      <c r="R933" s="103"/>
      <c r="S933" s="107"/>
      <c r="T933" s="103"/>
      <c r="U933" s="107"/>
      <c r="V933" s="107"/>
      <c r="W933" s="103"/>
      <c r="X933" s="103"/>
      <c r="Y933" s="107"/>
      <c r="Z933" s="107"/>
      <c r="AA933" s="107"/>
      <c r="AB933" s="107"/>
      <c r="AC933" s="107"/>
      <c r="AD933" s="103"/>
      <c r="AE933" s="108"/>
      <c r="AF933" s="108"/>
      <c r="AG933" s="103"/>
      <c r="AH933" s="103"/>
      <c r="AI933" s="103"/>
      <c r="AJ933" s="103"/>
      <c r="AK933" s="103"/>
      <c r="AL933" s="103"/>
      <c r="AM933" s="103"/>
      <c r="AN933" s="103"/>
      <c r="AO933" s="103"/>
      <c r="AP933" s="103"/>
      <c r="AQ933" s="103"/>
      <c r="AR933" s="103"/>
      <c r="AS933" s="103"/>
      <c r="AT933" s="103"/>
      <c r="AU933" s="103"/>
    </row>
    <row r="934" s="105" customFormat="1" spans="1:47">
      <c r="A934" s="103"/>
      <c r="B934" s="103"/>
      <c r="C934" s="103"/>
      <c r="D934" s="103"/>
      <c r="E934" s="103"/>
      <c r="F934" s="106"/>
      <c r="G934" s="103"/>
      <c r="H934" s="103"/>
      <c r="I934" s="103"/>
      <c r="J934" s="103"/>
      <c r="K934" s="107"/>
      <c r="L934" s="103"/>
      <c r="M934" s="103"/>
      <c r="N934" s="103"/>
      <c r="O934" s="103"/>
      <c r="P934" s="103"/>
      <c r="Q934" s="103"/>
      <c r="R934" s="103"/>
      <c r="S934" s="107"/>
      <c r="T934" s="103"/>
      <c r="U934" s="107"/>
      <c r="V934" s="107"/>
      <c r="W934" s="103"/>
      <c r="X934" s="103"/>
      <c r="Y934" s="107"/>
      <c r="Z934" s="107"/>
      <c r="AA934" s="107"/>
      <c r="AB934" s="107"/>
      <c r="AC934" s="107"/>
      <c r="AD934" s="103"/>
      <c r="AE934" s="108"/>
      <c r="AF934" s="108"/>
      <c r="AG934" s="103"/>
      <c r="AH934" s="103"/>
      <c r="AI934" s="103"/>
      <c r="AJ934" s="103"/>
      <c r="AK934" s="103"/>
      <c r="AL934" s="103"/>
      <c r="AM934" s="103"/>
      <c r="AN934" s="103"/>
      <c r="AO934" s="103"/>
      <c r="AP934" s="103"/>
      <c r="AQ934" s="103"/>
      <c r="AR934" s="103"/>
      <c r="AS934" s="103"/>
      <c r="AT934" s="103"/>
      <c r="AU934" s="103"/>
    </row>
    <row r="935" s="105" customFormat="1" spans="1:47">
      <c r="A935" s="103"/>
      <c r="B935" s="103"/>
      <c r="C935" s="103"/>
      <c r="D935" s="103"/>
      <c r="E935" s="103"/>
      <c r="F935" s="106"/>
      <c r="G935" s="103"/>
      <c r="H935" s="103"/>
      <c r="I935" s="103"/>
      <c r="J935" s="103"/>
      <c r="K935" s="107"/>
      <c r="L935" s="103"/>
      <c r="M935" s="103"/>
      <c r="N935" s="103"/>
      <c r="O935" s="103"/>
      <c r="P935" s="103"/>
      <c r="Q935" s="103"/>
      <c r="R935" s="103"/>
      <c r="S935" s="107"/>
      <c r="T935" s="103"/>
      <c r="U935" s="107"/>
      <c r="V935" s="107"/>
      <c r="W935" s="103"/>
      <c r="X935" s="103"/>
      <c r="Y935" s="107"/>
      <c r="Z935" s="107"/>
      <c r="AA935" s="107"/>
      <c r="AB935" s="107"/>
      <c r="AC935" s="107"/>
      <c r="AD935" s="103"/>
      <c r="AE935" s="108"/>
      <c r="AF935" s="108"/>
      <c r="AG935" s="103"/>
      <c r="AH935" s="103"/>
      <c r="AI935" s="103"/>
      <c r="AJ935" s="103"/>
      <c r="AK935" s="103"/>
      <c r="AL935" s="103"/>
      <c r="AM935" s="103"/>
      <c r="AN935" s="103"/>
      <c r="AO935" s="103"/>
      <c r="AP935" s="103"/>
      <c r="AQ935" s="103"/>
      <c r="AR935" s="103"/>
      <c r="AS935" s="103"/>
      <c r="AT935" s="103"/>
      <c r="AU935" s="103"/>
    </row>
    <row r="936" s="105" customFormat="1" spans="1:47">
      <c r="A936" s="103"/>
      <c r="B936" s="103"/>
      <c r="C936" s="103"/>
      <c r="D936" s="103"/>
      <c r="E936" s="103"/>
      <c r="F936" s="106"/>
      <c r="G936" s="103"/>
      <c r="H936" s="103"/>
      <c r="I936" s="103"/>
      <c r="J936" s="103"/>
      <c r="K936" s="107"/>
      <c r="L936" s="103"/>
      <c r="M936" s="103"/>
      <c r="N936" s="103"/>
      <c r="O936" s="103"/>
      <c r="P936" s="103"/>
      <c r="Q936" s="103"/>
      <c r="R936" s="103"/>
      <c r="S936" s="107"/>
      <c r="T936" s="103"/>
      <c r="U936" s="107"/>
      <c r="V936" s="107"/>
      <c r="W936" s="103"/>
      <c r="X936" s="103"/>
      <c r="Y936" s="107"/>
      <c r="Z936" s="107"/>
      <c r="AA936" s="107"/>
      <c r="AB936" s="107"/>
      <c r="AC936" s="107"/>
      <c r="AD936" s="103"/>
      <c r="AE936" s="108"/>
      <c r="AF936" s="108"/>
      <c r="AG936" s="103"/>
      <c r="AH936" s="103"/>
      <c r="AI936" s="103"/>
      <c r="AJ936" s="103"/>
      <c r="AK936" s="103"/>
      <c r="AL936" s="103"/>
      <c r="AM936" s="103"/>
      <c r="AN936" s="103"/>
      <c r="AO936" s="103"/>
      <c r="AP936" s="103"/>
      <c r="AQ936" s="103"/>
      <c r="AR936" s="103"/>
      <c r="AS936" s="103"/>
      <c r="AT936" s="103"/>
      <c r="AU936" s="103"/>
    </row>
    <row r="937" s="105" customFormat="1" spans="1:47">
      <c r="A937" s="103"/>
      <c r="B937" s="103"/>
      <c r="C937" s="103"/>
      <c r="D937" s="103"/>
      <c r="E937" s="103"/>
      <c r="F937" s="106"/>
      <c r="G937" s="103"/>
      <c r="H937" s="103"/>
      <c r="I937" s="103"/>
      <c r="J937" s="103"/>
      <c r="K937" s="107"/>
      <c r="L937" s="103"/>
      <c r="M937" s="103"/>
      <c r="N937" s="103"/>
      <c r="O937" s="103"/>
      <c r="P937" s="103"/>
      <c r="Q937" s="103"/>
      <c r="R937" s="103"/>
      <c r="S937" s="107"/>
      <c r="T937" s="103"/>
      <c r="U937" s="107"/>
      <c r="V937" s="107"/>
      <c r="W937" s="103"/>
      <c r="X937" s="103"/>
      <c r="Y937" s="107"/>
      <c r="Z937" s="107"/>
      <c r="AA937" s="107"/>
      <c r="AB937" s="107"/>
      <c r="AC937" s="107"/>
      <c r="AD937" s="103"/>
      <c r="AE937" s="108"/>
      <c r="AF937" s="108"/>
      <c r="AG937" s="103"/>
      <c r="AH937" s="103"/>
      <c r="AI937" s="103"/>
      <c r="AJ937" s="103"/>
      <c r="AK937" s="103"/>
      <c r="AL937" s="103"/>
      <c r="AM937" s="103"/>
      <c r="AN937" s="103"/>
      <c r="AO937" s="103"/>
      <c r="AP937" s="103"/>
      <c r="AQ937" s="103"/>
      <c r="AR937" s="103"/>
      <c r="AS937" s="103"/>
      <c r="AT937" s="103"/>
      <c r="AU937" s="103"/>
    </row>
    <row r="938" s="105" customFormat="1" spans="1:47">
      <c r="A938" s="103"/>
      <c r="B938" s="103"/>
      <c r="C938" s="103"/>
      <c r="D938" s="103"/>
      <c r="E938" s="103"/>
      <c r="F938" s="106"/>
      <c r="G938" s="103"/>
      <c r="H938" s="103"/>
      <c r="I938" s="103"/>
      <c r="J938" s="103"/>
      <c r="K938" s="107"/>
      <c r="L938" s="103"/>
      <c r="M938" s="103"/>
      <c r="N938" s="103"/>
      <c r="O938" s="103"/>
      <c r="P938" s="103"/>
      <c r="Q938" s="103"/>
      <c r="R938" s="103"/>
      <c r="S938" s="107"/>
      <c r="T938" s="103"/>
      <c r="U938" s="107"/>
      <c r="V938" s="107"/>
      <c r="W938" s="103"/>
      <c r="X938" s="103"/>
      <c r="Y938" s="107"/>
      <c r="Z938" s="107"/>
      <c r="AA938" s="107"/>
      <c r="AB938" s="107"/>
      <c r="AC938" s="107"/>
      <c r="AD938" s="103"/>
      <c r="AE938" s="108"/>
      <c r="AF938" s="108"/>
      <c r="AG938" s="103"/>
      <c r="AH938" s="103"/>
      <c r="AI938" s="103"/>
      <c r="AJ938" s="103"/>
      <c r="AK938" s="103"/>
      <c r="AL938" s="103"/>
      <c r="AM938" s="103"/>
      <c r="AN938" s="103"/>
      <c r="AO938" s="103"/>
      <c r="AP938" s="103"/>
      <c r="AQ938" s="103"/>
      <c r="AR938" s="103"/>
      <c r="AS938" s="103"/>
      <c r="AT938" s="103"/>
      <c r="AU938" s="103"/>
    </row>
    <row r="939" s="105" customFormat="1" spans="1:47">
      <c r="A939" s="103"/>
      <c r="B939" s="103"/>
      <c r="C939" s="103"/>
      <c r="D939" s="103"/>
      <c r="E939" s="103"/>
      <c r="F939" s="106"/>
      <c r="G939" s="103"/>
      <c r="H939" s="103"/>
      <c r="I939" s="103"/>
      <c r="J939" s="103"/>
      <c r="K939" s="107"/>
      <c r="L939" s="103"/>
      <c r="M939" s="103"/>
      <c r="N939" s="103"/>
      <c r="O939" s="103"/>
      <c r="P939" s="103"/>
      <c r="Q939" s="103"/>
      <c r="R939" s="103"/>
      <c r="S939" s="107"/>
      <c r="T939" s="103"/>
      <c r="U939" s="107"/>
      <c r="V939" s="107"/>
      <c r="W939" s="103"/>
      <c r="X939" s="103"/>
      <c r="Y939" s="107"/>
      <c r="Z939" s="107"/>
      <c r="AA939" s="107"/>
      <c r="AB939" s="107"/>
      <c r="AC939" s="107"/>
      <c r="AD939" s="103"/>
      <c r="AE939" s="108"/>
      <c r="AF939" s="108"/>
      <c r="AG939" s="103"/>
      <c r="AH939" s="103"/>
      <c r="AI939" s="103"/>
      <c r="AJ939" s="103"/>
      <c r="AK939" s="103"/>
      <c r="AL939" s="103"/>
      <c r="AM939" s="103"/>
      <c r="AN939" s="103"/>
      <c r="AO939" s="103"/>
      <c r="AP939" s="103"/>
      <c r="AQ939" s="103"/>
      <c r="AR939" s="103"/>
      <c r="AS939" s="103"/>
      <c r="AT939" s="103"/>
      <c r="AU939" s="103"/>
    </row>
    <row r="940" s="105" customFormat="1" spans="1:47">
      <c r="A940" s="103"/>
      <c r="B940" s="103"/>
      <c r="C940" s="103"/>
      <c r="D940" s="103"/>
      <c r="E940" s="103"/>
      <c r="F940" s="106"/>
      <c r="G940" s="103"/>
      <c r="H940" s="103"/>
      <c r="I940" s="103"/>
      <c r="J940" s="103"/>
      <c r="K940" s="107"/>
      <c r="L940" s="103"/>
      <c r="M940" s="103"/>
      <c r="N940" s="103"/>
      <c r="O940" s="103"/>
      <c r="P940" s="103"/>
      <c r="Q940" s="103"/>
      <c r="R940" s="103"/>
      <c r="S940" s="107"/>
      <c r="T940" s="103"/>
      <c r="U940" s="107"/>
      <c r="V940" s="107"/>
      <c r="W940" s="103"/>
      <c r="X940" s="103"/>
      <c r="Y940" s="107"/>
      <c r="Z940" s="107"/>
      <c r="AA940" s="107"/>
      <c r="AB940" s="107"/>
      <c r="AC940" s="107"/>
      <c r="AD940" s="103"/>
      <c r="AE940" s="108"/>
      <c r="AF940" s="108"/>
      <c r="AG940" s="103"/>
      <c r="AH940" s="103"/>
      <c r="AI940" s="103"/>
      <c r="AJ940" s="103"/>
      <c r="AK940" s="103"/>
      <c r="AL940" s="103"/>
      <c r="AM940" s="103"/>
      <c r="AN940" s="103"/>
      <c r="AO940" s="103"/>
      <c r="AP940" s="103"/>
      <c r="AQ940" s="103"/>
      <c r="AR940" s="103"/>
      <c r="AS940" s="103"/>
      <c r="AT940" s="103"/>
      <c r="AU940" s="103"/>
    </row>
    <row r="941" s="105" customFormat="1" spans="1:47">
      <c r="A941" s="103"/>
      <c r="B941" s="103"/>
      <c r="C941" s="103"/>
      <c r="D941" s="103"/>
      <c r="E941" s="103"/>
      <c r="F941" s="106"/>
      <c r="G941" s="103"/>
      <c r="H941" s="103"/>
      <c r="I941" s="103"/>
      <c r="J941" s="103"/>
      <c r="K941" s="107"/>
      <c r="L941" s="103"/>
      <c r="M941" s="103"/>
      <c r="N941" s="103"/>
      <c r="O941" s="103"/>
      <c r="P941" s="103"/>
      <c r="Q941" s="103"/>
      <c r="R941" s="103"/>
      <c r="S941" s="107"/>
      <c r="T941" s="103"/>
      <c r="U941" s="107"/>
      <c r="V941" s="107"/>
      <c r="W941" s="103"/>
      <c r="X941" s="103"/>
      <c r="Y941" s="107"/>
      <c r="Z941" s="107"/>
      <c r="AA941" s="107"/>
      <c r="AB941" s="107"/>
      <c r="AC941" s="107"/>
      <c r="AD941" s="103"/>
      <c r="AE941" s="108"/>
      <c r="AF941" s="108"/>
      <c r="AG941" s="103"/>
      <c r="AH941" s="103"/>
      <c r="AI941" s="103"/>
      <c r="AJ941" s="103"/>
      <c r="AK941" s="103"/>
      <c r="AL941" s="103"/>
      <c r="AM941" s="103"/>
      <c r="AN941" s="103"/>
      <c r="AO941" s="103"/>
      <c r="AP941" s="103"/>
      <c r="AQ941" s="103"/>
      <c r="AR941" s="103"/>
      <c r="AS941" s="103"/>
      <c r="AT941" s="103"/>
      <c r="AU941" s="103"/>
    </row>
    <row r="942" s="105" customFormat="1" spans="1:47">
      <c r="A942" s="103"/>
      <c r="B942" s="103"/>
      <c r="C942" s="103"/>
      <c r="D942" s="103"/>
      <c r="E942" s="103"/>
      <c r="F942" s="106"/>
      <c r="G942" s="103"/>
      <c r="H942" s="103"/>
      <c r="I942" s="103"/>
      <c r="J942" s="103"/>
      <c r="K942" s="107"/>
      <c r="L942" s="103"/>
      <c r="M942" s="103"/>
      <c r="N942" s="103"/>
      <c r="O942" s="103"/>
      <c r="P942" s="103"/>
      <c r="Q942" s="103"/>
      <c r="R942" s="103"/>
      <c r="S942" s="107"/>
      <c r="T942" s="103"/>
      <c r="U942" s="107"/>
      <c r="V942" s="107"/>
      <c r="W942" s="103"/>
      <c r="X942" s="103"/>
      <c r="Y942" s="107"/>
      <c r="Z942" s="107"/>
      <c r="AA942" s="107"/>
      <c r="AB942" s="107"/>
      <c r="AC942" s="107"/>
      <c r="AD942" s="103"/>
      <c r="AE942" s="108"/>
      <c r="AF942" s="108"/>
      <c r="AG942" s="103"/>
      <c r="AH942" s="103"/>
      <c r="AI942" s="103"/>
      <c r="AJ942" s="103"/>
      <c r="AK942" s="103"/>
      <c r="AL942" s="103"/>
      <c r="AM942" s="103"/>
      <c r="AN942" s="103"/>
      <c r="AO942" s="103"/>
      <c r="AP942" s="103"/>
      <c r="AQ942" s="103"/>
      <c r="AR942" s="103"/>
      <c r="AS942" s="103"/>
      <c r="AT942" s="103"/>
      <c r="AU942" s="103"/>
    </row>
    <row r="943" s="105" customFormat="1" spans="1:47">
      <c r="A943" s="103"/>
      <c r="B943" s="103"/>
      <c r="C943" s="103"/>
      <c r="D943" s="103"/>
      <c r="E943" s="103"/>
      <c r="F943" s="106"/>
      <c r="G943" s="103"/>
      <c r="H943" s="103"/>
      <c r="I943" s="103"/>
      <c r="J943" s="103"/>
      <c r="K943" s="107"/>
      <c r="L943" s="103"/>
      <c r="M943" s="103"/>
      <c r="N943" s="103"/>
      <c r="O943" s="103"/>
      <c r="P943" s="103"/>
      <c r="Q943" s="103"/>
      <c r="R943" s="103"/>
      <c r="S943" s="107"/>
      <c r="T943" s="103"/>
      <c r="U943" s="107"/>
      <c r="V943" s="107"/>
      <c r="W943" s="103"/>
      <c r="X943" s="103"/>
      <c r="Y943" s="107"/>
      <c r="Z943" s="107"/>
      <c r="AA943" s="107"/>
      <c r="AB943" s="107"/>
      <c r="AC943" s="107"/>
      <c r="AD943" s="103"/>
      <c r="AE943" s="108"/>
      <c r="AF943" s="108"/>
      <c r="AG943" s="103"/>
      <c r="AH943" s="103"/>
      <c r="AI943" s="103"/>
      <c r="AJ943" s="103"/>
      <c r="AK943" s="103"/>
      <c r="AL943" s="103"/>
      <c r="AM943" s="103"/>
      <c r="AN943" s="103"/>
      <c r="AO943" s="103"/>
      <c r="AP943" s="103"/>
      <c r="AQ943" s="103"/>
      <c r="AR943" s="103"/>
      <c r="AS943" s="103"/>
      <c r="AT943" s="103"/>
      <c r="AU943" s="103"/>
    </row>
    <row r="944" s="105" customFormat="1" spans="1:47">
      <c r="A944" s="103"/>
      <c r="B944" s="103"/>
      <c r="C944" s="103"/>
      <c r="D944" s="103"/>
      <c r="E944" s="103"/>
      <c r="F944" s="106"/>
      <c r="G944" s="103"/>
      <c r="H944" s="103"/>
      <c r="I944" s="103"/>
      <c r="J944" s="103"/>
      <c r="K944" s="107"/>
      <c r="L944" s="103"/>
      <c r="M944" s="103"/>
      <c r="N944" s="103"/>
      <c r="O944" s="103"/>
      <c r="P944" s="103"/>
      <c r="Q944" s="103"/>
      <c r="R944" s="103"/>
      <c r="S944" s="107"/>
      <c r="T944" s="103"/>
      <c r="U944" s="107"/>
      <c r="V944" s="107"/>
      <c r="W944" s="103"/>
      <c r="X944" s="103"/>
      <c r="Y944" s="107"/>
      <c r="Z944" s="107"/>
      <c r="AA944" s="107"/>
      <c r="AB944" s="107"/>
      <c r="AC944" s="107"/>
      <c r="AD944" s="103"/>
      <c r="AE944" s="108"/>
      <c r="AF944" s="108"/>
      <c r="AG944" s="103"/>
      <c r="AH944" s="103"/>
      <c r="AI944" s="103"/>
      <c r="AJ944" s="103"/>
      <c r="AK944" s="103"/>
      <c r="AL944" s="103"/>
      <c r="AM944" s="103"/>
      <c r="AN944" s="103"/>
      <c r="AO944" s="103"/>
      <c r="AP944" s="103"/>
      <c r="AQ944" s="103"/>
      <c r="AR944" s="103"/>
      <c r="AS944" s="103"/>
      <c r="AT944" s="103"/>
      <c r="AU944" s="103"/>
    </row>
    <row r="945" s="105" customFormat="1" spans="1:47">
      <c r="A945" s="103"/>
      <c r="B945" s="103"/>
      <c r="C945" s="103"/>
      <c r="D945" s="103"/>
      <c r="E945" s="103"/>
      <c r="F945" s="106"/>
      <c r="G945" s="103"/>
      <c r="H945" s="103"/>
      <c r="I945" s="103"/>
      <c r="J945" s="103"/>
      <c r="K945" s="107"/>
      <c r="L945" s="103"/>
      <c r="M945" s="103"/>
      <c r="N945" s="103"/>
      <c r="O945" s="103"/>
      <c r="P945" s="103"/>
      <c r="Q945" s="103"/>
      <c r="R945" s="103"/>
      <c r="S945" s="107"/>
      <c r="T945" s="103"/>
      <c r="U945" s="107"/>
      <c r="V945" s="107"/>
      <c r="W945" s="103"/>
      <c r="X945" s="103"/>
      <c r="Y945" s="107"/>
      <c r="Z945" s="107"/>
      <c r="AA945" s="107"/>
      <c r="AB945" s="107"/>
      <c r="AC945" s="107"/>
      <c r="AD945" s="103"/>
      <c r="AE945" s="108"/>
      <c r="AF945" s="108"/>
      <c r="AG945" s="103"/>
      <c r="AH945" s="103"/>
      <c r="AI945" s="103"/>
      <c r="AJ945" s="103"/>
      <c r="AK945" s="103"/>
      <c r="AL945" s="103"/>
      <c r="AM945" s="103"/>
      <c r="AN945" s="103"/>
      <c r="AO945" s="103"/>
      <c r="AP945" s="103"/>
      <c r="AQ945" s="103"/>
      <c r="AR945" s="103"/>
      <c r="AS945" s="103"/>
      <c r="AT945" s="103"/>
      <c r="AU945" s="103"/>
    </row>
    <row r="946" s="105" customFormat="1" spans="1:47">
      <c r="A946" s="103"/>
      <c r="B946" s="103"/>
      <c r="C946" s="103"/>
      <c r="D946" s="103"/>
      <c r="E946" s="103"/>
      <c r="F946" s="106"/>
      <c r="G946" s="103"/>
      <c r="H946" s="103"/>
      <c r="I946" s="103"/>
      <c r="J946" s="103"/>
      <c r="K946" s="107"/>
      <c r="L946" s="103"/>
      <c r="M946" s="103"/>
      <c r="N946" s="103"/>
      <c r="O946" s="103"/>
      <c r="P946" s="103"/>
      <c r="Q946" s="103"/>
      <c r="R946" s="103"/>
      <c r="S946" s="107"/>
      <c r="T946" s="103"/>
      <c r="U946" s="107"/>
      <c r="V946" s="107"/>
      <c r="W946" s="103"/>
      <c r="X946" s="103"/>
      <c r="Y946" s="107"/>
      <c r="Z946" s="107"/>
      <c r="AA946" s="107"/>
      <c r="AB946" s="107"/>
      <c r="AC946" s="107"/>
      <c r="AD946" s="103"/>
      <c r="AE946" s="108"/>
      <c r="AF946" s="108"/>
      <c r="AG946" s="103"/>
      <c r="AH946" s="103"/>
      <c r="AI946" s="103"/>
      <c r="AJ946" s="103"/>
      <c r="AK946" s="103"/>
      <c r="AL946" s="103"/>
      <c r="AM946" s="103"/>
      <c r="AN946" s="103"/>
      <c r="AO946" s="103"/>
      <c r="AP946" s="103"/>
      <c r="AQ946" s="103"/>
      <c r="AR946" s="103"/>
      <c r="AS946" s="103"/>
      <c r="AT946" s="103"/>
      <c r="AU946" s="103"/>
    </row>
    <row r="947" s="105" customFormat="1" spans="1:47">
      <c r="A947" s="103"/>
      <c r="B947" s="103"/>
      <c r="C947" s="103"/>
      <c r="D947" s="103"/>
      <c r="E947" s="103"/>
      <c r="F947" s="106"/>
      <c r="G947" s="103"/>
      <c r="H947" s="103"/>
      <c r="I947" s="103"/>
      <c r="J947" s="103"/>
      <c r="K947" s="107"/>
      <c r="L947" s="103"/>
      <c r="M947" s="103"/>
      <c r="N947" s="103"/>
      <c r="O947" s="103"/>
      <c r="P947" s="103"/>
      <c r="Q947" s="103"/>
      <c r="R947" s="103"/>
      <c r="S947" s="107"/>
      <c r="T947" s="103"/>
      <c r="U947" s="107"/>
      <c r="V947" s="107"/>
      <c r="W947" s="103"/>
      <c r="X947" s="103"/>
      <c r="Y947" s="107"/>
      <c r="Z947" s="107"/>
      <c r="AA947" s="107"/>
      <c r="AB947" s="107"/>
      <c r="AC947" s="107"/>
      <c r="AD947" s="103"/>
      <c r="AE947" s="108"/>
      <c r="AF947" s="108"/>
      <c r="AG947" s="103"/>
      <c r="AH947" s="103"/>
      <c r="AI947" s="103"/>
      <c r="AJ947" s="103"/>
      <c r="AK947" s="103"/>
      <c r="AL947" s="103"/>
      <c r="AM947" s="103"/>
      <c r="AN947" s="103"/>
      <c r="AO947" s="103"/>
      <c r="AP947" s="103"/>
      <c r="AQ947" s="103"/>
      <c r="AR947" s="103"/>
      <c r="AS947" s="103"/>
      <c r="AT947" s="103"/>
      <c r="AU947" s="103"/>
    </row>
    <row r="948" s="105" customFormat="1" spans="1:47">
      <c r="A948" s="103"/>
      <c r="B948" s="103"/>
      <c r="C948" s="103"/>
      <c r="D948" s="103"/>
      <c r="E948" s="103"/>
      <c r="F948" s="106"/>
      <c r="G948" s="103"/>
      <c r="H948" s="103"/>
      <c r="I948" s="103"/>
      <c r="J948" s="103"/>
      <c r="K948" s="107"/>
      <c r="L948" s="103"/>
      <c r="M948" s="103"/>
      <c r="N948" s="103"/>
      <c r="O948" s="103"/>
      <c r="P948" s="103"/>
      <c r="Q948" s="103"/>
      <c r="R948" s="103"/>
      <c r="S948" s="107"/>
      <c r="T948" s="103"/>
      <c r="U948" s="107"/>
      <c r="V948" s="107"/>
      <c r="W948" s="103"/>
      <c r="X948" s="103"/>
      <c r="Y948" s="107"/>
      <c r="Z948" s="107"/>
      <c r="AA948" s="107"/>
      <c r="AB948" s="107"/>
      <c r="AC948" s="107"/>
      <c r="AD948" s="103"/>
      <c r="AE948" s="108"/>
      <c r="AF948" s="108"/>
      <c r="AG948" s="103"/>
      <c r="AH948" s="103"/>
      <c r="AI948" s="103"/>
      <c r="AJ948" s="103"/>
      <c r="AK948" s="103"/>
      <c r="AL948" s="103"/>
      <c r="AM948" s="103"/>
      <c r="AN948" s="103"/>
      <c r="AO948" s="103"/>
      <c r="AP948" s="103"/>
      <c r="AQ948" s="103"/>
      <c r="AR948" s="103"/>
      <c r="AS948" s="103"/>
      <c r="AT948" s="103"/>
      <c r="AU948" s="103"/>
    </row>
    <row r="949" s="105" customFormat="1" spans="1:47">
      <c r="A949" s="103"/>
      <c r="B949" s="103"/>
      <c r="C949" s="103"/>
      <c r="D949" s="103"/>
      <c r="E949" s="103"/>
      <c r="F949" s="106"/>
      <c r="G949" s="103"/>
      <c r="H949" s="103"/>
      <c r="I949" s="103"/>
      <c r="J949" s="103"/>
      <c r="K949" s="107"/>
      <c r="L949" s="103"/>
      <c r="M949" s="103"/>
      <c r="N949" s="103"/>
      <c r="O949" s="103"/>
      <c r="P949" s="103"/>
      <c r="Q949" s="103"/>
      <c r="R949" s="103"/>
      <c r="S949" s="107"/>
      <c r="T949" s="103"/>
      <c r="U949" s="107"/>
      <c r="V949" s="107"/>
      <c r="W949" s="103"/>
      <c r="X949" s="103"/>
      <c r="Y949" s="107"/>
      <c r="Z949" s="107"/>
      <c r="AA949" s="107"/>
      <c r="AB949" s="107"/>
      <c r="AC949" s="107"/>
      <c r="AD949" s="103"/>
      <c r="AE949" s="108"/>
      <c r="AF949" s="108"/>
      <c r="AG949" s="103"/>
      <c r="AH949" s="103"/>
      <c r="AI949" s="103"/>
      <c r="AJ949" s="103"/>
      <c r="AK949" s="103"/>
      <c r="AL949" s="103"/>
      <c r="AM949" s="103"/>
      <c r="AN949" s="103"/>
      <c r="AO949" s="103"/>
      <c r="AP949" s="103"/>
      <c r="AQ949" s="103"/>
      <c r="AR949" s="103"/>
      <c r="AS949" s="103"/>
      <c r="AT949" s="103"/>
      <c r="AU949" s="103"/>
    </row>
    <row r="950" s="105" customFormat="1" spans="1:47">
      <c r="A950" s="103"/>
      <c r="B950" s="103"/>
      <c r="C950" s="103"/>
      <c r="D950" s="103"/>
      <c r="E950" s="103"/>
      <c r="F950" s="106"/>
      <c r="G950" s="103"/>
      <c r="H950" s="103"/>
      <c r="I950" s="103"/>
      <c r="J950" s="103"/>
      <c r="K950" s="107"/>
      <c r="L950" s="103"/>
      <c r="M950" s="103"/>
      <c r="N950" s="103"/>
      <c r="O950" s="103"/>
      <c r="P950" s="103"/>
      <c r="Q950" s="103"/>
      <c r="R950" s="103"/>
      <c r="S950" s="107"/>
      <c r="T950" s="103"/>
      <c r="U950" s="107"/>
      <c r="V950" s="107"/>
      <c r="W950" s="103"/>
      <c r="X950" s="103"/>
      <c r="Y950" s="107"/>
      <c r="Z950" s="107"/>
      <c r="AA950" s="107"/>
      <c r="AB950" s="107"/>
      <c r="AC950" s="107"/>
      <c r="AD950" s="103"/>
      <c r="AE950" s="108"/>
      <c r="AF950" s="108"/>
      <c r="AG950" s="103"/>
      <c r="AH950" s="103"/>
      <c r="AI950" s="103"/>
      <c r="AJ950" s="103"/>
      <c r="AK950" s="103"/>
      <c r="AL950" s="103"/>
      <c r="AM950" s="103"/>
      <c r="AN950" s="103"/>
      <c r="AO950" s="103"/>
      <c r="AP950" s="103"/>
      <c r="AQ950" s="103"/>
      <c r="AR950" s="103"/>
      <c r="AS950" s="103"/>
      <c r="AT950" s="103"/>
      <c r="AU950" s="103"/>
    </row>
    <row r="951" s="105" customFormat="1" spans="1:47">
      <c r="A951" s="103"/>
      <c r="B951" s="103"/>
      <c r="C951" s="103"/>
      <c r="D951" s="103"/>
      <c r="E951" s="103"/>
      <c r="F951" s="106"/>
      <c r="G951" s="103"/>
      <c r="H951" s="103"/>
      <c r="I951" s="103"/>
      <c r="J951" s="103"/>
      <c r="K951" s="107"/>
      <c r="L951" s="103"/>
      <c r="M951" s="103"/>
      <c r="N951" s="103"/>
      <c r="O951" s="103"/>
      <c r="P951" s="103"/>
      <c r="Q951" s="103"/>
      <c r="R951" s="103"/>
      <c r="S951" s="107"/>
      <c r="T951" s="103"/>
      <c r="U951" s="107"/>
      <c r="V951" s="107"/>
      <c r="W951" s="103"/>
      <c r="X951" s="103"/>
      <c r="Y951" s="107"/>
      <c r="Z951" s="107"/>
      <c r="AA951" s="107"/>
      <c r="AB951" s="107"/>
      <c r="AC951" s="107"/>
      <c r="AD951" s="103"/>
      <c r="AE951" s="108"/>
      <c r="AF951" s="108"/>
      <c r="AG951" s="103"/>
      <c r="AH951" s="103"/>
      <c r="AI951" s="103"/>
      <c r="AJ951" s="103"/>
      <c r="AK951" s="103"/>
      <c r="AL951" s="103"/>
      <c r="AM951" s="103"/>
      <c r="AN951" s="103"/>
      <c r="AO951" s="103"/>
      <c r="AP951" s="103"/>
      <c r="AQ951" s="103"/>
      <c r="AR951" s="103"/>
      <c r="AS951" s="103"/>
      <c r="AT951" s="103"/>
      <c r="AU951" s="103"/>
    </row>
    <row r="952" s="105" customFormat="1" spans="1:47">
      <c r="A952" s="103"/>
      <c r="B952" s="103"/>
      <c r="C952" s="103"/>
      <c r="D952" s="103"/>
      <c r="E952" s="103"/>
      <c r="F952" s="106"/>
      <c r="G952" s="103"/>
      <c r="H952" s="103"/>
      <c r="I952" s="103"/>
      <c r="J952" s="103"/>
      <c r="K952" s="107"/>
      <c r="L952" s="103"/>
      <c r="M952" s="103"/>
      <c r="N952" s="103"/>
      <c r="O952" s="103"/>
      <c r="P952" s="103"/>
      <c r="Q952" s="103"/>
      <c r="R952" s="103"/>
      <c r="S952" s="107"/>
      <c r="T952" s="103"/>
      <c r="U952" s="107"/>
      <c r="V952" s="107"/>
      <c r="W952" s="103"/>
      <c r="X952" s="103"/>
      <c r="Y952" s="107"/>
      <c r="Z952" s="107"/>
      <c r="AA952" s="107"/>
      <c r="AB952" s="107"/>
      <c r="AC952" s="107"/>
      <c r="AD952" s="103"/>
      <c r="AE952" s="108"/>
      <c r="AF952" s="108"/>
      <c r="AG952" s="103"/>
      <c r="AH952" s="103"/>
      <c r="AI952" s="103"/>
      <c r="AJ952" s="103"/>
      <c r="AK952" s="103"/>
      <c r="AL952" s="103"/>
      <c r="AM952" s="103"/>
      <c r="AN952" s="103"/>
      <c r="AO952" s="103"/>
      <c r="AP952" s="103"/>
      <c r="AQ952" s="103"/>
      <c r="AR952" s="103"/>
      <c r="AS952" s="103"/>
      <c r="AT952" s="103"/>
      <c r="AU952" s="103"/>
    </row>
    <row r="953" s="105" customFormat="1" spans="1:47">
      <c r="A953" s="103"/>
      <c r="B953" s="103"/>
      <c r="C953" s="103"/>
      <c r="D953" s="103"/>
      <c r="E953" s="103"/>
      <c r="F953" s="106"/>
      <c r="G953" s="103"/>
      <c r="H953" s="103"/>
      <c r="I953" s="103"/>
      <c r="J953" s="103"/>
      <c r="K953" s="107"/>
      <c r="L953" s="103"/>
      <c r="M953" s="103"/>
      <c r="N953" s="103"/>
      <c r="O953" s="103"/>
      <c r="P953" s="103"/>
      <c r="Q953" s="103"/>
      <c r="R953" s="103"/>
      <c r="S953" s="107"/>
      <c r="T953" s="103"/>
      <c r="U953" s="107"/>
      <c r="V953" s="107"/>
      <c r="W953" s="103"/>
      <c r="X953" s="103"/>
      <c r="Y953" s="107"/>
      <c r="Z953" s="107"/>
      <c r="AA953" s="107"/>
      <c r="AB953" s="107"/>
      <c r="AC953" s="107"/>
      <c r="AD953" s="103"/>
      <c r="AE953" s="108"/>
      <c r="AF953" s="108"/>
      <c r="AG953" s="103"/>
      <c r="AH953" s="103"/>
      <c r="AI953" s="103"/>
      <c r="AJ953" s="103"/>
      <c r="AK953" s="103"/>
      <c r="AL953" s="103"/>
      <c r="AM953" s="103"/>
      <c r="AN953" s="103"/>
      <c r="AO953" s="103"/>
      <c r="AP953" s="103"/>
      <c r="AQ953" s="103"/>
      <c r="AR953" s="103"/>
      <c r="AS953" s="103"/>
      <c r="AT953" s="103"/>
      <c r="AU953" s="103"/>
    </row>
    <row r="954" s="105" customFormat="1" spans="1:47">
      <c r="A954" s="103"/>
      <c r="B954" s="103"/>
      <c r="C954" s="103"/>
      <c r="D954" s="103"/>
      <c r="E954" s="103"/>
      <c r="F954" s="106"/>
      <c r="G954" s="103"/>
      <c r="H954" s="103"/>
      <c r="I954" s="103"/>
      <c r="J954" s="103"/>
      <c r="K954" s="107"/>
      <c r="L954" s="103"/>
      <c r="M954" s="103"/>
      <c r="N954" s="103"/>
      <c r="O954" s="103"/>
      <c r="P954" s="103"/>
      <c r="Q954" s="103"/>
      <c r="R954" s="103"/>
      <c r="S954" s="107"/>
      <c r="T954" s="103"/>
      <c r="U954" s="107"/>
      <c r="V954" s="107"/>
      <c r="W954" s="103"/>
      <c r="X954" s="103"/>
      <c r="Y954" s="107"/>
      <c r="Z954" s="107"/>
      <c r="AA954" s="107"/>
      <c r="AB954" s="107"/>
      <c r="AC954" s="107"/>
      <c r="AD954" s="103"/>
      <c r="AE954" s="108"/>
      <c r="AF954" s="108"/>
      <c r="AG954" s="103"/>
      <c r="AH954" s="103"/>
      <c r="AI954" s="103"/>
      <c r="AJ954" s="103"/>
      <c r="AK954" s="103"/>
      <c r="AL954" s="103"/>
      <c r="AM954" s="103"/>
      <c r="AN954" s="103"/>
      <c r="AO954" s="103"/>
      <c r="AP954" s="103"/>
      <c r="AQ954" s="103"/>
      <c r="AR954" s="103"/>
      <c r="AS954" s="103"/>
      <c r="AT954" s="103"/>
      <c r="AU954" s="103"/>
    </row>
    <row r="955" s="105" customFormat="1" spans="1:47">
      <c r="A955" s="103"/>
      <c r="B955" s="103"/>
      <c r="C955" s="103"/>
      <c r="D955" s="103"/>
      <c r="E955" s="103"/>
      <c r="F955" s="106"/>
      <c r="G955" s="103"/>
      <c r="H955" s="103"/>
      <c r="I955" s="103"/>
      <c r="J955" s="103"/>
      <c r="K955" s="107"/>
      <c r="L955" s="103"/>
      <c r="M955" s="103"/>
      <c r="N955" s="103"/>
      <c r="O955" s="103"/>
      <c r="P955" s="103"/>
      <c r="Q955" s="103"/>
      <c r="R955" s="103"/>
      <c r="S955" s="107"/>
      <c r="T955" s="103"/>
      <c r="U955" s="107"/>
      <c r="V955" s="107"/>
      <c r="W955" s="103"/>
      <c r="X955" s="103"/>
      <c r="Y955" s="107"/>
      <c r="Z955" s="107"/>
      <c r="AA955" s="107"/>
      <c r="AB955" s="107"/>
      <c r="AC955" s="107"/>
      <c r="AD955" s="103"/>
      <c r="AE955" s="108"/>
      <c r="AF955" s="108"/>
      <c r="AG955" s="103"/>
      <c r="AH955" s="103"/>
      <c r="AI955" s="103"/>
      <c r="AJ955" s="103"/>
      <c r="AK955" s="103"/>
      <c r="AL955" s="103"/>
      <c r="AM955" s="103"/>
      <c r="AN955" s="103"/>
      <c r="AO955" s="103"/>
      <c r="AP955" s="103"/>
      <c r="AQ955" s="103"/>
      <c r="AR955" s="103"/>
      <c r="AS955" s="103"/>
      <c r="AT955" s="103"/>
      <c r="AU955" s="103"/>
    </row>
    <row r="956" s="105" customFormat="1" spans="1:47">
      <c r="A956" s="103"/>
      <c r="B956" s="103"/>
      <c r="C956" s="103"/>
      <c r="D956" s="103"/>
      <c r="E956" s="103"/>
      <c r="F956" s="106"/>
      <c r="G956" s="103"/>
      <c r="H956" s="103"/>
      <c r="I956" s="103"/>
      <c r="J956" s="103"/>
      <c r="K956" s="107"/>
      <c r="L956" s="103"/>
      <c r="M956" s="103"/>
      <c r="N956" s="103"/>
      <c r="O956" s="103"/>
      <c r="P956" s="103"/>
      <c r="Q956" s="103"/>
      <c r="R956" s="103"/>
      <c r="S956" s="107"/>
      <c r="T956" s="103"/>
      <c r="U956" s="107"/>
      <c r="V956" s="107"/>
      <c r="W956" s="103"/>
      <c r="X956" s="103"/>
      <c r="Y956" s="107"/>
      <c r="Z956" s="107"/>
      <c r="AA956" s="107"/>
      <c r="AB956" s="107"/>
      <c r="AC956" s="107"/>
      <c r="AD956" s="103"/>
      <c r="AE956" s="108"/>
      <c r="AF956" s="108"/>
      <c r="AG956" s="103"/>
      <c r="AH956" s="103"/>
      <c r="AI956" s="103"/>
      <c r="AJ956" s="103"/>
      <c r="AK956" s="103"/>
      <c r="AL956" s="103"/>
      <c r="AM956" s="103"/>
      <c r="AN956" s="103"/>
      <c r="AO956" s="103"/>
      <c r="AP956" s="103"/>
      <c r="AQ956" s="103"/>
      <c r="AR956" s="103"/>
      <c r="AS956" s="103"/>
      <c r="AT956" s="103"/>
      <c r="AU956" s="103"/>
    </row>
    <row r="957" s="105" customFormat="1" spans="1:47">
      <c r="A957" s="103"/>
      <c r="B957" s="103"/>
      <c r="C957" s="103"/>
      <c r="D957" s="103"/>
      <c r="E957" s="103"/>
      <c r="F957" s="106"/>
      <c r="G957" s="103"/>
      <c r="H957" s="103"/>
      <c r="I957" s="103"/>
      <c r="J957" s="103"/>
      <c r="K957" s="107"/>
      <c r="L957" s="103"/>
      <c r="M957" s="103"/>
      <c r="N957" s="103"/>
      <c r="O957" s="103"/>
      <c r="P957" s="103"/>
      <c r="Q957" s="103"/>
      <c r="R957" s="103"/>
      <c r="S957" s="107"/>
      <c r="T957" s="103"/>
      <c r="U957" s="107"/>
      <c r="V957" s="107"/>
      <c r="W957" s="103"/>
      <c r="X957" s="103"/>
      <c r="Y957" s="107"/>
      <c r="Z957" s="107"/>
      <c r="AA957" s="107"/>
      <c r="AB957" s="107"/>
      <c r="AC957" s="107"/>
      <c r="AD957" s="103"/>
      <c r="AE957" s="108"/>
      <c r="AF957" s="108"/>
      <c r="AG957" s="103"/>
      <c r="AH957" s="103"/>
      <c r="AI957" s="103"/>
      <c r="AJ957" s="103"/>
      <c r="AK957" s="103"/>
      <c r="AL957" s="103"/>
      <c r="AM957" s="103"/>
      <c r="AN957" s="103"/>
      <c r="AO957" s="103"/>
      <c r="AP957" s="103"/>
      <c r="AQ957" s="103"/>
      <c r="AR957" s="103"/>
      <c r="AS957" s="103"/>
      <c r="AT957" s="103"/>
      <c r="AU957" s="103"/>
    </row>
    <row r="958" s="105" customFormat="1" spans="1:47">
      <c r="A958" s="103"/>
      <c r="B958" s="103"/>
      <c r="C958" s="103"/>
      <c r="D958" s="103"/>
      <c r="E958" s="103"/>
      <c r="F958" s="106"/>
      <c r="G958" s="103"/>
      <c r="H958" s="103"/>
      <c r="I958" s="103"/>
      <c r="J958" s="103"/>
      <c r="K958" s="107"/>
      <c r="L958" s="103"/>
      <c r="M958" s="103"/>
      <c r="N958" s="103"/>
      <c r="O958" s="103"/>
      <c r="P958" s="103"/>
      <c r="Q958" s="103"/>
      <c r="R958" s="103"/>
      <c r="S958" s="107"/>
      <c r="T958" s="103"/>
      <c r="U958" s="107"/>
      <c r="V958" s="107"/>
      <c r="W958" s="103"/>
      <c r="X958" s="103"/>
      <c r="Y958" s="107"/>
      <c r="Z958" s="107"/>
      <c r="AA958" s="107"/>
      <c r="AB958" s="107"/>
      <c r="AC958" s="107"/>
      <c r="AD958" s="103"/>
      <c r="AE958" s="108"/>
      <c r="AF958" s="108"/>
      <c r="AG958" s="103"/>
      <c r="AH958" s="103"/>
      <c r="AI958" s="103"/>
      <c r="AJ958" s="103"/>
      <c r="AK958" s="103"/>
      <c r="AL958" s="103"/>
      <c r="AM958" s="103"/>
      <c r="AN958" s="103"/>
      <c r="AO958" s="103"/>
      <c r="AP958" s="103"/>
      <c r="AQ958" s="103"/>
      <c r="AR958" s="103"/>
      <c r="AS958" s="103"/>
      <c r="AT958" s="103"/>
      <c r="AU958" s="103"/>
    </row>
    <row r="959" s="105" customFormat="1" spans="1:47">
      <c r="A959" s="103"/>
      <c r="B959" s="103"/>
      <c r="C959" s="103"/>
      <c r="D959" s="103"/>
      <c r="E959" s="103"/>
      <c r="F959" s="106"/>
      <c r="G959" s="103"/>
      <c r="H959" s="103"/>
      <c r="I959" s="103"/>
      <c r="J959" s="103"/>
      <c r="K959" s="107"/>
      <c r="L959" s="103"/>
      <c r="M959" s="103"/>
      <c r="N959" s="103"/>
      <c r="O959" s="103"/>
      <c r="P959" s="103"/>
      <c r="Q959" s="103"/>
      <c r="R959" s="103"/>
      <c r="S959" s="107"/>
      <c r="T959" s="103"/>
      <c r="U959" s="107"/>
      <c r="V959" s="107"/>
      <c r="W959" s="103"/>
      <c r="X959" s="103"/>
      <c r="Y959" s="107"/>
      <c r="Z959" s="107"/>
      <c r="AA959" s="107"/>
      <c r="AB959" s="107"/>
      <c r="AC959" s="107"/>
      <c r="AD959" s="103"/>
      <c r="AE959" s="108"/>
      <c r="AF959" s="108"/>
      <c r="AG959" s="103"/>
      <c r="AH959" s="103"/>
      <c r="AI959" s="103"/>
      <c r="AJ959" s="103"/>
      <c r="AK959" s="103"/>
      <c r="AL959" s="103"/>
      <c r="AM959" s="103"/>
      <c r="AN959" s="103"/>
      <c r="AO959" s="103"/>
      <c r="AP959" s="103"/>
      <c r="AQ959" s="103"/>
      <c r="AR959" s="103"/>
      <c r="AS959" s="103"/>
      <c r="AT959" s="103"/>
      <c r="AU959" s="103"/>
    </row>
    <row r="960" s="105" customFormat="1" spans="1:47">
      <c r="A960" s="103"/>
      <c r="B960" s="103"/>
      <c r="C960" s="103"/>
      <c r="D960" s="103"/>
      <c r="E960" s="103"/>
      <c r="F960" s="106"/>
      <c r="G960" s="103"/>
      <c r="H960" s="103"/>
      <c r="I960" s="103"/>
      <c r="J960" s="103"/>
      <c r="K960" s="107"/>
      <c r="L960" s="103"/>
      <c r="M960" s="103"/>
      <c r="N960" s="103"/>
      <c r="O960" s="103"/>
      <c r="P960" s="103"/>
      <c r="Q960" s="103"/>
      <c r="R960" s="103"/>
      <c r="S960" s="107"/>
      <c r="T960" s="103"/>
      <c r="U960" s="107"/>
      <c r="V960" s="107"/>
      <c r="W960" s="103"/>
      <c r="X960" s="103"/>
      <c r="Y960" s="107"/>
      <c r="Z960" s="107"/>
      <c r="AA960" s="107"/>
      <c r="AB960" s="107"/>
      <c r="AC960" s="107"/>
      <c r="AD960" s="103"/>
      <c r="AE960" s="108"/>
      <c r="AF960" s="108"/>
      <c r="AG960" s="103"/>
      <c r="AH960" s="103"/>
      <c r="AI960" s="103"/>
      <c r="AJ960" s="103"/>
      <c r="AK960" s="103"/>
      <c r="AL960" s="103"/>
      <c r="AM960" s="103"/>
      <c r="AN960" s="103"/>
      <c r="AO960" s="103"/>
      <c r="AP960" s="103"/>
      <c r="AQ960" s="103"/>
      <c r="AR960" s="103"/>
      <c r="AS960" s="103"/>
      <c r="AT960" s="103"/>
      <c r="AU960" s="103"/>
    </row>
    <row r="961" s="105" customFormat="1" spans="1:47">
      <c r="A961" s="103"/>
      <c r="B961" s="103"/>
      <c r="C961" s="103"/>
      <c r="D961" s="103"/>
      <c r="E961" s="103"/>
      <c r="F961" s="106"/>
      <c r="G961" s="103"/>
      <c r="H961" s="103"/>
      <c r="I961" s="103"/>
      <c r="J961" s="103"/>
      <c r="K961" s="107"/>
      <c r="L961" s="103"/>
      <c r="M961" s="103"/>
      <c r="N961" s="103"/>
      <c r="O961" s="103"/>
      <c r="P961" s="103"/>
      <c r="Q961" s="103"/>
      <c r="R961" s="103"/>
      <c r="S961" s="107"/>
      <c r="T961" s="103"/>
      <c r="U961" s="107"/>
      <c r="V961" s="107"/>
      <c r="W961" s="103"/>
      <c r="X961" s="103"/>
      <c r="Y961" s="107"/>
      <c r="Z961" s="107"/>
      <c r="AA961" s="107"/>
      <c r="AB961" s="107"/>
      <c r="AC961" s="107"/>
      <c r="AD961" s="103"/>
      <c r="AE961" s="108"/>
      <c r="AF961" s="108"/>
      <c r="AG961" s="103"/>
      <c r="AH961" s="103"/>
      <c r="AI961" s="103"/>
      <c r="AJ961" s="103"/>
      <c r="AK961" s="103"/>
      <c r="AL961" s="103"/>
      <c r="AM961" s="103"/>
      <c r="AN961" s="103"/>
      <c r="AO961" s="103"/>
      <c r="AP961" s="103"/>
      <c r="AQ961" s="103"/>
      <c r="AR961" s="103"/>
      <c r="AS961" s="103"/>
      <c r="AT961" s="103"/>
      <c r="AU961" s="103"/>
    </row>
    <row r="962" s="105" customFormat="1" spans="1:47">
      <c r="A962" s="103"/>
      <c r="B962" s="103"/>
      <c r="C962" s="103"/>
      <c r="D962" s="103"/>
      <c r="E962" s="103"/>
      <c r="F962" s="106"/>
      <c r="G962" s="103"/>
      <c r="H962" s="103"/>
      <c r="I962" s="103"/>
      <c r="J962" s="103"/>
      <c r="K962" s="107"/>
      <c r="L962" s="103"/>
      <c r="M962" s="103"/>
      <c r="N962" s="103"/>
      <c r="O962" s="103"/>
      <c r="P962" s="103"/>
      <c r="Q962" s="103"/>
      <c r="R962" s="103"/>
      <c r="S962" s="107"/>
      <c r="T962" s="103"/>
      <c r="U962" s="107"/>
      <c r="V962" s="107"/>
      <c r="W962" s="103"/>
      <c r="X962" s="103"/>
      <c r="Y962" s="107"/>
      <c r="Z962" s="107"/>
      <c r="AA962" s="107"/>
      <c r="AB962" s="107"/>
      <c r="AC962" s="107"/>
      <c r="AD962" s="103"/>
      <c r="AE962" s="108"/>
      <c r="AF962" s="108"/>
      <c r="AG962" s="103"/>
      <c r="AH962" s="103"/>
      <c r="AI962" s="103"/>
      <c r="AJ962" s="103"/>
      <c r="AK962" s="103"/>
      <c r="AL962" s="103"/>
      <c r="AM962" s="103"/>
      <c r="AN962" s="103"/>
      <c r="AO962" s="103"/>
      <c r="AP962" s="103"/>
      <c r="AQ962" s="103"/>
      <c r="AR962" s="103"/>
      <c r="AS962" s="103"/>
      <c r="AT962" s="103"/>
      <c r="AU962" s="103"/>
    </row>
    <row r="963" s="105" customFormat="1" spans="1:47">
      <c r="A963" s="103"/>
      <c r="B963" s="103"/>
      <c r="C963" s="103"/>
      <c r="D963" s="103"/>
      <c r="E963" s="103"/>
      <c r="F963" s="106"/>
      <c r="G963" s="103"/>
      <c r="H963" s="103"/>
      <c r="I963" s="103"/>
      <c r="J963" s="103"/>
      <c r="K963" s="107"/>
      <c r="L963" s="103"/>
      <c r="M963" s="103"/>
      <c r="N963" s="103"/>
      <c r="O963" s="103"/>
      <c r="P963" s="103"/>
      <c r="Q963" s="103"/>
      <c r="R963" s="103"/>
      <c r="S963" s="107"/>
      <c r="T963" s="103"/>
      <c r="U963" s="107"/>
      <c r="V963" s="107"/>
      <c r="W963" s="103"/>
      <c r="X963" s="103"/>
      <c r="Y963" s="107"/>
      <c r="Z963" s="107"/>
      <c r="AA963" s="107"/>
      <c r="AB963" s="107"/>
      <c r="AC963" s="107"/>
      <c r="AD963" s="103"/>
      <c r="AE963" s="108"/>
      <c r="AF963" s="108"/>
      <c r="AG963" s="103"/>
      <c r="AH963" s="103"/>
      <c r="AI963" s="103"/>
      <c r="AJ963" s="103"/>
      <c r="AK963" s="103"/>
      <c r="AL963" s="103"/>
      <c r="AM963" s="103"/>
      <c r="AN963" s="103"/>
      <c r="AO963" s="103"/>
      <c r="AP963" s="103"/>
      <c r="AQ963" s="103"/>
      <c r="AR963" s="103"/>
      <c r="AS963" s="103"/>
      <c r="AT963" s="103"/>
      <c r="AU963" s="103"/>
    </row>
    <row r="964" s="105" customFormat="1" spans="1:47">
      <c r="A964" s="103"/>
      <c r="B964" s="103"/>
      <c r="C964" s="103"/>
      <c r="D964" s="103"/>
      <c r="E964" s="103"/>
      <c r="F964" s="106"/>
      <c r="G964" s="103"/>
      <c r="H964" s="103"/>
      <c r="I964" s="103"/>
      <c r="J964" s="103"/>
      <c r="K964" s="107"/>
      <c r="L964" s="103"/>
      <c r="M964" s="103"/>
      <c r="N964" s="103"/>
      <c r="O964" s="103"/>
      <c r="P964" s="103"/>
      <c r="Q964" s="103"/>
      <c r="R964" s="103"/>
      <c r="S964" s="107"/>
      <c r="T964" s="103"/>
      <c r="U964" s="107"/>
      <c r="V964" s="107"/>
      <c r="W964" s="103"/>
      <c r="X964" s="103"/>
      <c r="Y964" s="107"/>
      <c r="Z964" s="107"/>
      <c r="AA964" s="107"/>
      <c r="AB964" s="107"/>
      <c r="AC964" s="107"/>
      <c r="AD964" s="103"/>
      <c r="AE964" s="108"/>
      <c r="AF964" s="108"/>
      <c r="AG964" s="103"/>
      <c r="AH964" s="103"/>
      <c r="AI964" s="103"/>
      <c r="AJ964" s="103"/>
      <c r="AK964" s="103"/>
      <c r="AL964" s="103"/>
      <c r="AM964" s="103"/>
      <c r="AN964" s="103"/>
      <c r="AO964" s="103"/>
      <c r="AP964" s="103"/>
      <c r="AQ964" s="103"/>
      <c r="AR964" s="103"/>
      <c r="AS964" s="103"/>
      <c r="AT964" s="103"/>
      <c r="AU964" s="103"/>
    </row>
    <row r="965" s="105" customFormat="1" spans="1:47">
      <c r="A965" s="103"/>
      <c r="B965" s="103"/>
      <c r="C965" s="103"/>
      <c r="D965" s="103"/>
      <c r="E965" s="103"/>
      <c r="F965" s="106"/>
      <c r="G965" s="103"/>
      <c r="H965" s="103"/>
      <c r="I965" s="103"/>
      <c r="J965" s="103"/>
      <c r="K965" s="107"/>
      <c r="L965" s="103"/>
      <c r="M965" s="103"/>
      <c r="N965" s="103"/>
      <c r="O965" s="103"/>
      <c r="P965" s="103"/>
      <c r="Q965" s="103"/>
      <c r="R965" s="103"/>
      <c r="S965" s="107"/>
      <c r="T965" s="103"/>
      <c r="U965" s="107"/>
      <c r="V965" s="107"/>
      <c r="W965" s="103"/>
      <c r="X965" s="103"/>
      <c r="Y965" s="107"/>
      <c r="Z965" s="107"/>
      <c r="AA965" s="107"/>
      <c r="AB965" s="107"/>
      <c r="AC965" s="107"/>
      <c r="AD965" s="103"/>
      <c r="AE965" s="108"/>
      <c r="AF965" s="108"/>
      <c r="AG965" s="103"/>
      <c r="AH965" s="103"/>
      <c r="AI965" s="103"/>
      <c r="AJ965" s="103"/>
      <c r="AK965" s="103"/>
      <c r="AL965" s="103"/>
      <c r="AM965" s="103"/>
      <c r="AN965" s="103"/>
      <c r="AO965" s="103"/>
      <c r="AP965" s="103"/>
      <c r="AQ965" s="103"/>
      <c r="AR965" s="103"/>
      <c r="AS965" s="103"/>
      <c r="AT965" s="103"/>
      <c r="AU965" s="103"/>
    </row>
    <row r="966" s="105" customFormat="1" spans="1:47">
      <c r="A966" s="103"/>
      <c r="B966" s="103"/>
      <c r="C966" s="103"/>
      <c r="D966" s="103"/>
      <c r="E966" s="103"/>
      <c r="F966" s="106"/>
      <c r="G966" s="103"/>
      <c r="H966" s="103"/>
      <c r="I966" s="103"/>
      <c r="J966" s="103"/>
      <c r="K966" s="107"/>
      <c r="L966" s="103"/>
      <c r="M966" s="103"/>
      <c r="N966" s="103"/>
      <c r="O966" s="103"/>
      <c r="P966" s="103"/>
      <c r="Q966" s="103"/>
      <c r="R966" s="103"/>
      <c r="S966" s="107"/>
      <c r="T966" s="103"/>
      <c r="U966" s="107"/>
      <c r="V966" s="107"/>
      <c r="W966" s="103"/>
      <c r="X966" s="103"/>
      <c r="Y966" s="107"/>
      <c r="Z966" s="107"/>
      <c r="AA966" s="107"/>
      <c r="AB966" s="107"/>
      <c r="AC966" s="107"/>
      <c r="AD966" s="103"/>
      <c r="AE966" s="108"/>
      <c r="AF966" s="108"/>
      <c r="AG966" s="103"/>
      <c r="AH966" s="103"/>
      <c r="AI966" s="103"/>
      <c r="AJ966" s="103"/>
      <c r="AK966" s="103"/>
      <c r="AL966" s="103"/>
      <c r="AM966" s="103"/>
      <c r="AN966" s="103"/>
      <c r="AO966" s="103"/>
      <c r="AP966" s="103"/>
      <c r="AQ966" s="103"/>
      <c r="AR966" s="103"/>
      <c r="AS966" s="103"/>
      <c r="AT966" s="103"/>
      <c r="AU966" s="103"/>
    </row>
    <row r="967" s="105" customFormat="1" spans="1:47">
      <c r="A967" s="103"/>
      <c r="B967" s="103"/>
      <c r="C967" s="103"/>
      <c r="D967" s="103"/>
      <c r="E967" s="103"/>
      <c r="F967" s="106"/>
      <c r="G967" s="103"/>
      <c r="H967" s="103"/>
      <c r="I967" s="103"/>
      <c r="J967" s="103"/>
      <c r="K967" s="107"/>
      <c r="L967" s="103"/>
      <c r="M967" s="103"/>
      <c r="N967" s="103"/>
      <c r="O967" s="103"/>
      <c r="P967" s="103"/>
      <c r="Q967" s="103"/>
      <c r="R967" s="103"/>
      <c r="S967" s="107"/>
      <c r="T967" s="103"/>
      <c r="U967" s="107"/>
      <c r="V967" s="107"/>
      <c r="W967" s="103"/>
      <c r="X967" s="103"/>
      <c r="Y967" s="107"/>
      <c r="Z967" s="107"/>
      <c r="AA967" s="107"/>
      <c r="AB967" s="107"/>
      <c r="AC967" s="107"/>
      <c r="AD967" s="103"/>
      <c r="AE967" s="108"/>
      <c r="AF967" s="108"/>
      <c r="AG967" s="103"/>
      <c r="AH967" s="103"/>
      <c r="AI967" s="103"/>
      <c r="AJ967" s="103"/>
      <c r="AK967" s="103"/>
      <c r="AL967" s="103"/>
      <c r="AM967" s="103"/>
      <c r="AN967" s="103"/>
      <c r="AO967" s="103"/>
      <c r="AP967" s="103"/>
      <c r="AQ967" s="103"/>
      <c r="AR967" s="103"/>
      <c r="AS967" s="103"/>
      <c r="AT967" s="103"/>
      <c r="AU967" s="103"/>
    </row>
    <row r="968" s="105" customFormat="1" spans="1:47">
      <c r="A968" s="103"/>
      <c r="B968" s="103"/>
      <c r="C968" s="103"/>
      <c r="D968" s="103"/>
      <c r="E968" s="103"/>
      <c r="F968" s="106"/>
      <c r="G968" s="103"/>
      <c r="H968" s="103"/>
      <c r="I968" s="103"/>
      <c r="J968" s="103"/>
      <c r="K968" s="107"/>
      <c r="L968" s="103"/>
      <c r="M968" s="103"/>
      <c r="N968" s="103"/>
      <c r="O968" s="103"/>
      <c r="P968" s="103"/>
      <c r="Q968" s="103"/>
      <c r="R968" s="103"/>
      <c r="S968" s="107"/>
      <c r="T968" s="103"/>
      <c r="U968" s="107"/>
      <c r="V968" s="107"/>
      <c r="W968" s="103"/>
      <c r="X968" s="103"/>
      <c r="Y968" s="107"/>
      <c r="Z968" s="107"/>
      <c r="AA968" s="107"/>
      <c r="AB968" s="107"/>
      <c r="AC968" s="107"/>
      <c r="AD968" s="103"/>
      <c r="AE968" s="108"/>
      <c r="AF968" s="108"/>
      <c r="AG968" s="103"/>
      <c r="AH968" s="103"/>
      <c r="AI968" s="103"/>
      <c r="AJ968" s="103"/>
      <c r="AK968" s="103"/>
      <c r="AL968" s="103"/>
      <c r="AM968" s="103"/>
      <c r="AN968" s="103"/>
      <c r="AO968" s="103"/>
      <c r="AP968" s="103"/>
      <c r="AQ968" s="103"/>
      <c r="AR968" s="103"/>
      <c r="AS968" s="103"/>
      <c r="AT968" s="103"/>
      <c r="AU968" s="103"/>
    </row>
    <row r="969" s="105" customFormat="1" spans="1:47">
      <c r="A969" s="103"/>
      <c r="B969" s="103"/>
      <c r="C969" s="103"/>
      <c r="D969" s="103"/>
      <c r="E969" s="103"/>
      <c r="F969" s="106"/>
      <c r="G969" s="103"/>
      <c r="H969" s="103"/>
      <c r="I969" s="103"/>
      <c r="J969" s="103"/>
      <c r="K969" s="107"/>
      <c r="L969" s="103"/>
      <c r="M969" s="103"/>
      <c r="N969" s="103"/>
      <c r="O969" s="103"/>
      <c r="P969" s="103"/>
      <c r="Q969" s="103"/>
      <c r="R969" s="103"/>
      <c r="S969" s="107"/>
      <c r="T969" s="103"/>
      <c r="U969" s="107"/>
      <c r="V969" s="107"/>
      <c r="W969" s="103"/>
      <c r="X969" s="103"/>
      <c r="Y969" s="107"/>
      <c r="Z969" s="107"/>
      <c r="AA969" s="107"/>
      <c r="AB969" s="107"/>
      <c r="AC969" s="107"/>
      <c r="AD969" s="103"/>
      <c r="AE969" s="108"/>
      <c r="AF969" s="108"/>
      <c r="AG969" s="103"/>
      <c r="AH969" s="103"/>
      <c r="AI969" s="103"/>
      <c r="AJ969" s="103"/>
      <c r="AK969" s="103"/>
      <c r="AL969" s="103"/>
      <c r="AM969" s="103"/>
      <c r="AN969" s="103"/>
      <c r="AO969" s="103"/>
      <c r="AP969" s="103"/>
      <c r="AQ969" s="103"/>
      <c r="AR969" s="103"/>
      <c r="AS969" s="103"/>
      <c r="AT969" s="103"/>
      <c r="AU969" s="103"/>
    </row>
    <row r="970" s="105" customFormat="1" spans="1:47">
      <c r="A970" s="103"/>
      <c r="B970" s="103"/>
      <c r="C970" s="103"/>
      <c r="D970" s="103"/>
      <c r="E970" s="103"/>
      <c r="F970" s="106"/>
      <c r="G970" s="103"/>
      <c r="H970" s="103"/>
      <c r="I970" s="103"/>
      <c r="J970" s="103"/>
      <c r="K970" s="107"/>
      <c r="L970" s="103"/>
      <c r="M970" s="103"/>
      <c r="N970" s="103"/>
      <c r="O970" s="103"/>
      <c r="P970" s="103"/>
      <c r="Q970" s="103"/>
      <c r="R970" s="103"/>
      <c r="S970" s="107"/>
      <c r="T970" s="103"/>
      <c r="U970" s="107"/>
      <c r="V970" s="107"/>
      <c r="W970" s="103"/>
      <c r="X970" s="103"/>
      <c r="Y970" s="107"/>
      <c r="Z970" s="107"/>
      <c r="AA970" s="107"/>
      <c r="AB970" s="107"/>
      <c r="AC970" s="107"/>
      <c r="AD970" s="103"/>
      <c r="AE970" s="108"/>
      <c r="AF970" s="108"/>
      <c r="AG970" s="103"/>
      <c r="AH970" s="103"/>
      <c r="AI970" s="103"/>
      <c r="AJ970" s="103"/>
      <c r="AK970" s="103"/>
      <c r="AL970" s="103"/>
      <c r="AM970" s="103"/>
      <c r="AN970" s="103"/>
      <c r="AO970" s="103"/>
      <c r="AP970" s="103"/>
      <c r="AQ970" s="103"/>
      <c r="AR970" s="103"/>
      <c r="AS970" s="103"/>
      <c r="AT970" s="103"/>
      <c r="AU970" s="103"/>
    </row>
    <row r="971" s="105" customFormat="1" spans="1:47">
      <c r="A971" s="103"/>
      <c r="B971" s="103"/>
      <c r="C971" s="103"/>
      <c r="D971" s="103"/>
      <c r="E971" s="103"/>
      <c r="F971" s="106"/>
      <c r="G971" s="103"/>
      <c r="H971" s="103"/>
      <c r="I971" s="103"/>
      <c r="J971" s="103"/>
      <c r="K971" s="107"/>
      <c r="L971" s="103"/>
      <c r="M971" s="103"/>
      <c r="N971" s="103"/>
      <c r="O971" s="103"/>
      <c r="P971" s="103"/>
      <c r="Q971" s="103"/>
      <c r="R971" s="103"/>
      <c r="S971" s="107"/>
      <c r="T971" s="103"/>
      <c r="U971" s="107"/>
      <c r="V971" s="107"/>
      <c r="W971" s="103"/>
      <c r="X971" s="103"/>
      <c r="Y971" s="107"/>
      <c r="Z971" s="107"/>
      <c r="AA971" s="107"/>
      <c r="AB971" s="107"/>
      <c r="AC971" s="107"/>
      <c r="AD971" s="103"/>
      <c r="AE971" s="108"/>
      <c r="AF971" s="108"/>
      <c r="AG971" s="103"/>
      <c r="AH971" s="103"/>
      <c r="AI971" s="103"/>
      <c r="AJ971" s="103"/>
      <c r="AK971" s="103"/>
      <c r="AL971" s="103"/>
      <c r="AM971" s="103"/>
      <c r="AN971" s="103"/>
      <c r="AO971" s="103"/>
      <c r="AP971" s="103"/>
      <c r="AQ971" s="103"/>
      <c r="AR971" s="103"/>
      <c r="AS971" s="103"/>
      <c r="AT971" s="103"/>
      <c r="AU971" s="103"/>
    </row>
    <row r="972" s="105" customFormat="1" spans="1:47">
      <c r="A972" s="103"/>
      <c r="B972" s="103"/>
      <c r="C972" s="103"/>
      <c r="D972" s="103"/>
      <c r="E972" s="103"/>
      <c r="F972" s="106"/>
      <c r="G972" s="103"/>
      <c r="H972" s="103"/>
      <c r="I972" s="103"/>
      <c r="J972" s="103"/>
      <c r="K972" s="107"/>
      <c r="L972" s="103"/>
      <c r="M972" s="103"/>
      <c r="N972" s="103"/>
      <c r="O972" s="103"/>
      <c r="P972" s="103"/>
      <c r="Q972" s="103"/>
      <c r="R972" s="103"/>
      <c r="S972" s="107"/>
      <c r="T972" s="103"/>
      <c r="U972" s="107"/>
      <c r="V972" s="107"/>
      <c r="W972" s="103"/>
      <c r="X972" s="103"/>
      <c r="Y972" s="107"/>
      <c r="Z972" s="107"/>
      <c r="AA972" s="107"/>
      <c r="AB972" s="107"/>
      <c r="AC972" s="107"/>
      <c r="AD972" s="103"/>
      <c r="AE972" s="108"/>
      <c r="AF972" s="108"/>
      <c r="AG972" s="103"/>
      <c r="AH972" s="103"/>
      <c r="AI972" s="103"/>
      <c r="AJ972" s="103"/>
      <c r="AK972" s="103"/>
      <c r="AL972" s="103"/>
      <c r="AM972" s="103"/>
      <c r="AN972" s="103"/>
      <c r="AO972" s="103"/>
      <c r="AP972" s="103"/>
      <c r="AQ972" s="103"/>
      <c r="AR972" s="103"/>
      <c r="AS972" s="103"/>
      <c r="AT972" s="103"/>
      <c r="AU972" s="103"/>
    </row>
    <row r="973" s="105" customFormat="1" spans="1:47">
      <c r="A973" s="103"/>
      <c r="B973" s="103"/>
      <c r="C973" s="103"/>
      <c r="D973" s="103"/>
      <c r="E973" s="103"/>
      <c r="F973" s="106"/>
      <c r="G973" s="103"/>
      <c r="H973" s="103"/>
      <c r="I973" s="103"/>
      <c r="J973" s="103"/>
      <c r="K973" s="107"/>
      <c r="L973" s="103"/>
      <c r="M973" s="103"/>
      <c r="N973" s="103"/>
      <c r="O973" s="103"/>
      <c r="P973" s="103"/>
      <c r="Q973" s="103"/>
      <c r="R973" s="103"/>
      <c r="S973" s="107"/>
      <c r="T973" s="103"/>
      <c r="U973" s="107"/>
      <c r="V973" s="107"/>
      <c r="W973" s="103"/>
      <c r="X973" s="103"/>
      <c r="Y973" s="107"/>
      <c r="Z973" s="107"/>
      <c r="AA973" s="107"/>
      <c r="AB973" s="107"/>
      <c r="AC973" s="107"/>
      <c r="AD973" s="103"/>
      <c r="AE973" s="108"/>
      <c r="AF973" s="108"/>
      <c r="AG973" s="103"/>
      <c r="AH973" s="103"/>
      <c r="AI973" s="103"/>
      <c r="AJ973" s="103"/>
      <c r="AK973" s="103"/>
      <c r="AL973" s="103"/>
      <c r="AM973" s="103"/>
      <c r="AN973" s="103"/>
      <c r="AO973" s="103"/>
      <c r="AP973" s="103"/>
      <c r="AQ973" s="103"/>
      <c r="AR973" s="103"/>
      <c r="AS973" s="103"/>
      <c r="AT973" s="103"/>
      <c r="AU973" s="103"/>
    </row>
    <row r="974" s="105" customFormat="1" spans="1:47">
      <c r="A974" s="103"/>
      <c r="B974" s="103"/>
      <c r="C974" s="103"/>
      <c r="D974" s="103"/>
      <c r="E974" s="103"/>
      <c r="F974" s="106"/>
      <c r="G974" s="103"/>
      <c r="H974" s="103"/>
      <c r="I974" s="103"/>
      <c r="J974" s="103"/>
      <c r="K974" s="107"/>
      <c r="L974" s="103"/>
      <c r="M974" s="103"/>
      <c r="N974" s="103"/>
      <c r="O974" s="103"/>
      <c r="P974" s="103"/>
      <c r="Q974" s="103"/>
      <c r="R974" s="103"/>
      <c r="S974" s="107"/>
      <c r="T974" s="103"/>
      <c r="U974" s="107"/>
      <c r="V974" s="107"/>
      <c r="W974" s="103"/>
      <c r="X974" s="103"/>
      <c r="Y974" s="107"/>
      <c r="Z974" s="107"/>
      <c r="AA974" s="107"/>
      <c r="AB974" s="107"/>
      <c r="AC974" s="107"/>
      <c r="AD974" s="103"/>
      <c r="AE974" s="108"/>
      <c r="AF974" s="108"/>
      <c r="AG974" s="103"/>
      <c r="AH974" s="103"/>
      <c r="AI974" s="103"/>
      <c r="AJ974" s="103"/>
      <c r="AK974" s="103"/>
      <c r="AL974" s="103"/>
      <c r="AM974" s="103"/>
      <c r="AN974" s="103"/>
      <c r="AO974" s="103"/>
      <c r="AP974" s="103"/>
      <c r="AQ974" s="103"/>
      <c r="AR974" s="103"/>
      <c r="AS974" s="103"/>
      <c r="AT974" s="103"/>
      <c r="AU974" s="103"/>
    </row>
    <row r="975" s="105" customFormat="1" spans="1:47">
      <c r="A975" s="103"/>
      <c r="B975" s="103"/>
      <c r="C975" s="103"/>
      <c r="D975" s="103"/>
      <c r="E975" s="103"/>
      <c r="F975" s="106"/>
      <c r="G975" s="103"/>
      <c r="H975" s="103"/>
      <c r="I975" s="103"/>
      <c r="J975" s="103"/>
      <c r="K975" s="107"/>
      <c r="L975" s="103"/>
      <c r="M975" s="103"/>
      <c r="N975" s="103"/>
      <c r="O975" s="103"/>
      <c r="P975" s="103"/>
      <c r="Q975" s="103"/>
      <c r="R975" s="103"/>
      <c r="S975" s="107"/>
      <c r="T975" s="103"/>
      <c r="U975" s="107"/>
      <c r="V975" s="107"/>
      <c r="W975" s="103"/>
      <c r="X975" s="103"/>
      <c r="Y975" s="107"/>
      <c r="Z975" s="107"/>
      <c r="AA975" s="107"/>
      <c r="AB975" s="107"/>
      <c r="AC975" s="107"/>
      <c r="AD975" s="103"/>
      <c r="AE975" s="108"/>
      <c r="AF975" s="108"/>
      <c r="AG975" s="103"/>
      <c r="AH975" s="103"/>
      <c r="AI975" s="103"/>
      <c r="AJ975" s="103"/>
      <c r="AK975" s="103"/>
      <c r="AL975" s="103"/>
      <c r="AM975" s="103"/>
      <c r="AN975" s="103"/>
      <c r="AO975" s="103"/>
      <c r="AP975" s="103"/>
      <c r="AQ975" s="103"/>
      <c r="AR975" s="103"/>
      <c r="AS975" s="103"/>
      <c r="AT975" s="103"/>
      <c r="AU975" s="103"/>
    </row>
    <row r="976" s="105" customFormat="1" spans="1:47">
      <c r="A976" s="103"/>
      <c r="B976" s="103"/>
      <c r="C976" s="103"/>
      <c r="D976" s="103"/>
      <c r="E976" s="103"/>
      <c r="F976" s="106"/>
      <c r="G976" s="103"/>
      <c r="H976" s="103"/>
      <c r="I976" s="103"/>
      <c r="J976" s="103"/>
      <c r="K976" s="107"/>
      <c r="L976" s="103"/>
      <c r="M976" s="103"/>
      <c r="N976" s="103"/>
      <c r="O976" s="103"/>
      <c r="P976" s="103"/>
      <c r="Q976" s="103"/>
      <c r="R976" s="103"/>
      <c r="S976" s="107"/>
      <c r="T976" s="103"/>
      <c r="U976" s="107"/>
      <c r="V976" s="107"/>
      <c r="W976" s="103"/>
      <c r="X976" s="103"/>
      <c r="Y976" s="107"/>
      <c r="Z976" s="107"/>
      <c r="AA976" s="107"/>
      <c r="AB976" s="107"/>
      <c r="AC976" s="107"/>
      <c r="AD976" s="103"/>
      <c r="AE976" s="108"/>
      <c r="AF976" s="108"/>
      <c r="AG976" s="103"/>
      <c r="AH976" s="103"/>
      <c r="AI976" s="103"/>
      <c r="AJ976" s="103"/>
      <c r="AK976" s="103"/>
      <c r="AL976" s="103"/>
      <c r="AM976" s="103"/>
      <c r="AN976" s="103"/>
      <c r="AO976" s="103"/>
      <c r="AP976" s="103"/>
      <c r="AQ976" s="103"/>
      <c r="AR976" s="103"/>
      <c r="AS976" s="103"/>
      <c r="AT976" s="103"/>
      <c r="AU976" s="103"/>
    </row>
    <row r="977" s="105" customFormat="1" spans="1:47">
      <c r="A977" s="103"/>
      <c r="B977" s="103"/>
      <c r="C977" s="103"/>
      <c r="D977" s="103"/>
      <c r="E977" s="103"/>
      <c r="F977" s="106"/>
      <c r="G977" s="103"/>
      <c r="H977" s="103"/>
      <c r="I977" s="103"/>
      <c r="J977" s="103"/>
      <c r="K977" s="107"/>
      <c r="L977" s="103"/>
      <c r="M977" s="103"/>
      <c r="N977" s="103"/>
      <c r="O977" s="103"/>
      <c r="P977" s="103"/>
      <c r="Q977" s="103"/>
      <c r="R977" s="103"/>
      <c r="S977" s="107"/>
      <c r="T977" s="103"/>
      <c r="U977" s="107"/>
      <c r="V977" s="107"/>
      <c r="W977" s="103"/>
      <c r="X977" s="103"/>
      <c r="Y977" s="107"/>
      <c r="Z977" s="107"/>
      <c r="AA977" s="107"/>
      <c r="AB977" s="107"/>
      <c r="AC977" s="107"/>
      <c r="AD977" s="103"/>
      <c r="AE977" s="108"/>
      <c r="AF977" s="108"/>
      <c r="AG977" s="103"/>
      <c r="AH977" s="103"/>
      <c r="AI977" s="103"/>
      <c r="AJ977" s="103"/>
      <c r="AK977" s="103"/>
      <c r="AL977" s="103"/>
      <c r="AM977" s="103"/>
      <c r="AN977" s="103"/>
      <c r="AO977" s="103"/>
      <c r="AP977" s="103"/>
      <c r="AQ977" s="103"/>
      <c r="AR977" s="103"/>
      <c r="AS977" s="103"/>
      <c r="AT977" s="103"/>
      <c r="AU977" s="103"/>
    </row>
    <row r="978" s="105" customFormat="1" spans="1:47">
      <c r="A978" s="103"/>
      <c r="B978" s="103"/>
      <c r="C978" s="103"/>
      <c r="D978" s="103"/>
      <c r="E978" s="103"/>
      <c r="F978" s="106"/>
      <c r="G978" s="103"/>
      <c r="H978" s="103"/>
      <c r="I978" s="103"/>
      <c r="J978" s="103"/>
      <c r="K978" s="107"/>
      <c r="L978" s="103"/>
      <c r="M978" s="103"/>
      <c r="N978" s="103"/>
      <c r="O978" s="103"/>
      <c r="P978" s="103"/>
      <c r="Q978" s="103"/>
      <c r="R978" s="103"/>
      <c r="S978" s="107"/>
      <c r="T978" s="103"/>
      <c r="U978" s="107"/>
      <c r="V978" s="107"/>
      <c r="W978" s="103"/>
      <c r="X978" s="103"/>
      <c r="Y978" s="107"/>
      <c r="Z978" s="107"/>
      <c r="AA978" s="107"/>
      <c r="AB978" s="107"/>
      <c r="AC978" s="107"/>
      <c r="AD978" s="103"/>
      <c r="AE978" s="108"/>
      <c r="AF978" s="108"/>
      <c r="AG978" s="103"/>
      <c r="AH978" s="103"/>
      <c r="AI978" s="103"/>
      <c r="AJ978" s="103"/>
      <c r="AK978" s="103"/>
      <c r="AL978" s="103"/>
      <c r="AM978" s="103"/>
      <c r="AN978" s="103"/>
      <c r="AO978" s="103"/>
      <c r="AP978" s="103"/>
      <c r="AQ978" s="103"/>
      <c r="AR978" s="103"/>
      <c r="AS978" s="103"/>
      <c r="AT978" s="103"/>
      <c r="AU978" s="103"/>
    </row>
    <row r="979" s="105" customFormat="1" spans="1:47">
      <c r="A979" s="103"/>
      <c r="B979" s="103"/>
      <c r="C979" s="103"/>
      <c r="D979" s="103"/>
      <c r="E979" s="103"/>
      <c r="F979" s="106"/>
      <c r="G979" s="103"/>
      <c r="H979" s="103"/>
      <c r="I979" s="103"/>
      <c r="J979" s="103"/>
      <c r="K979" s="107"/>
      <c r="L979" s="103"/>
      <c r="M979" s="103"/>
      <c r="N979" s="103"/>
      <c r="O979" s="103"/>
      <c r="P979" s="103"/>
      <c r="Q979" s="103"/>
      <c r="R979" s="103"/>
      <c r="S979" s="107"/>
      <c r="T979" s="103"/>
      <c r="U979" s="107"/>
      <c r="V979" s="107"/>
      <c r="W979" s="103"/>
      <c r="X979" s="103"/>
      <c r="Y979" s="107"/>
      <c r="Z979" s="107"/>
      <c r="AA979" s="107"/>
      <c r="AB979" s="107"/>
      <c r="AC979" s="107"/>
      <c r="AD979" s="103"/>
      <c r="AE979" s="108"/>
      <c r="AF979" s="108"/>
      <c r="AG979" s="103"/>
      <c r="AH979" s="103"/>
      <c r="AI979" s="103"/>
      <c r="AJ979" s="103"/>
      <c r="AK979" s="103"/>
      <c r="AL979" s="103"/>
      <c r="AM979" s="103"/>
      <c r="AN979" s="103"/>
      <c r="AO979" s="103"/>
      <c r="AP979" s="103"/>
      <c r="AQ979" s="103"/>
      <c r="AR979" s="103"/>
      <c r="AS979" s="103"/>
      <c r="AT979" s="103"/>
      <c r="AU979" s="103"/>
    </row>
    <row r="980" s="105" customFormat="1" spans="1:47">
      <c r="A980" s="103"/>
      <c r="B980" s="103"/>
      <c r="C980" s="103"/>
      <c r="D980" s="103"/>
      <c r="E980" s="103"/>
      <c r="F980" s="106"/>
      <c r="G980" s="103"/>
      <c r="H980" s="103"/>
      <c r="I980" s="103"/>
      <c r="J980" s="103"/>
      <c r="K980" s="107"/>
      <c r="L980" s="103"/>
      <c r="M980" s="103"/>
      <c r="N980" s="103"/>
      <c r="O980" s="103"/>
      <c r="P980" s="103"/>
      <c r="Q980" s="103"/>
      <c r="R980" s="103"/>
      <c r="S980" s="107"/>
      <c r="T980" s="103"/>
      <c r="U980" s="107"/>
      <c r="V980" s="107"/>
      <c r="W980" s="103"/>
      <c r="X980" s="103"/>
      <c r="Y980" s="107"/>
      <c r="Z980" s="107"/>
      <c r="AA980" s="107"/>
      <c r="AB980" s="107"/>
      <c r="AC980" s="107"/>
      <c r="AD980" s="103"/>
      <c r="AE980" s="108"/>
      <c r="AF980" s="108"/>
      <c r="AG980" s="103"/>
      <c r="AH980" s="103"/>
      <c r="AI980" s="103"/>
      <c r="AJ980" s="103"/>
      <c r="AK980" s="103"/>
      <c r="AL980" s="103"/>
      <c r="AM980" s="103"/>
      <c r="AN980" s="103"/>
      <c r="AO980" s="103"/>
      <c r="AP980" s="103"/>
      <c r="AQ980" s="103"/>
      <c r="AR980" s="103"/>
      <c r="AS980" s="103"/>
      <c r="AT980" s="103"/>
      <c r="AU980" s="103"/>
    </row>
    <row r="981" s="105" customFormat="1" spans="1:47">
      <c r="A981" s="103"/>
      <c r="B981" s="103"/>
      <c r="C981" s="103"/>
      <c r="D981" s="103"/>
      <c r="E981" s="103"/>
      <c r="F981" s="106"/>
      <c r="G981" s="103"/>
      <c r="H981" s="103"/>
      <c r="I981" s="103"/>
      <c r="J981" s="103"/>
      <c r="K981" s="107"/>
      <c r="L981" s="103"/>
      <c r="M981" s="103"/>
      <c r="N981" s="103"/>
      <c r="O981" s="103"/>
      <c r="P981" s="103"/>
      <c r="Q981" s="103"/>
      <c r="R981" s="103"/>
      <c r="S981" s="107"/>
      <c r="T981" s="103"/>
      <c r="U981" s="107"/>
      <c r="V981" s="107"/>
      <c r="W981" s="103"/>
      <c r="X981" s="103"/>
      <c r="Y981" s="107"/>
      <c r="Z981" s="107"/>
      <c r="AA981" s="107"/>
      <c r="AB981" s="107"/>
      <c r="AC981" s="107"/>
      <c r="AD981" s="103"/>
      <c r="AE981" s="108"/>
      <c r="AF981" s="108"/>
      <c r="AG981" s="103"/>
      <c r="AH981" s="103"/>
      <c r="AI981" s="103"/>
      <c r="AJ981" s="103"/>
      <c r="AK981" s="103"/>
      <c r="AL981" s="103"/>
      <c r="AM981" s="103"/>
      <c r="AN981" s="103"/>
      <c r="AO981" s="103"/>
      <c r="AP981" s="103"/>
      <c r="AQ981" s="103"/>
      <c r="AR981" s="103"/>
      <c r="AS981" s="103"/>
      <c r="AT981" s="103"/>
      <c r="AU981" s="103"/>
    </row>
    <row r="982" s="105" customFormat="1" spans="1:47">
      <c r="A982" s="103"/>
      <c r="B982" s="103"/>
      <c r="C982" s="103"/>
      <c r="D982" s="103"/>
      <c r="E982" s="103"/>
      <c r="F982" s="106"/>
      <c r="G982" s="103"/>
      <c r="H982" s="103"/>
      <c r="I982" s="103"/>
      <c r="J982" s="103"/>
      <c r="K982" s="107"/>
      <c r="L982" s="103"/>
      <c r="M982" s="103"/>
      <c r="N982" s="103"/>
      <c r="O982" s="103"/>
      <c r="P982" s="103"/>
      <c r="Q982" s="103"/>
      <c r="R982" s="103"/>
      <c r="S982" s="107"/>
      <c r="T982" s="103"/>
      <c r="U982" s="107"/>
      <c r="V982" s="107"/>
      <c r="W982" s="103"/>
      <c r="X982" s="103"/>
      <c r="Y982" s="107"/>
      <c r="Z982" s="107"/>
      <c r="AA982" s="107"/>
      <c r="AB982" s="107"/>
      <c r="AC982" s="107"/>
      <c r="AD982" s="103"/>
      <c r="AE982" s="108"/>
      <c r="AF982" s="108"/>
      <c r="AG982" s="103"/>
      <c r="AH982" s="103"/>
      <c r="AI982" s="103"/>
      <c r="AJ982" s="103"/>
      <c r="AK982" s="103"/>
      <c r="AL982" s="103"/>
      <c r="AM982" s="103"/>
      <c r="AN982" s="103"/>
      <c r="AO982" s="103"/>
      <c r="AP982" s="103"/>
      <c r="AQ982" s="103"/>
      <c r="AR982" s="103"/>
      <c r="AS982" s="103"/>
      <c r="AT982" s="103"/>
      <c r="AU982" s="103"/>
    </row>
    <row r="983" s="105" customFormat="1" spans="1:47">
      <c r="A983" s="103"/>
      <c r="B983" s="103"/>
      <c r="C983" s="103"/>
      <c r="D983" s="103"/>
      <c r="E983" s="103"/>
      <c r="F983" s="106"/>
      <c r="G983" s="103"/>
      <c r="H983" s="103"/>
      <c r="I983" s="103"/>
      <c r="J983" s="103"/>
      <c r="K983" s="107"/>
      <c r="L983" s="103"/>
      <c r="M983" s="103"/>
      <c r="N983" s="103"/>
      <c r="O983" s="103"/>
      <c r="P983" s="103"/>
      <c r="Q983" s="103"/>
      <c r="R983" s="103"/>
      <c r="S983" s="107"/>
      <c r="T983" s="103"/>
      <c r="U983" s="107"/>
      <c r="V983" s="107"/>
      <c r="W983" s="103"/>
      <c r="X983" s="103"/>
      <c r="Y983" s="107"/>
      <c r="Z983" s="107"/>
      <c r="AA983" s="107"/>
      <c r="AB983" s="107"/>
      <c r="AC983" s="107"/>
      <c r="AD983" s="103"/>
      <c r="AE983" s="108"/>
      <c r="AF983" s="108"/>
      <c r="AG983" s="103"/>
      <c r="AH983" s="103"/>
      <c r="AI983" s="103"/>
      <c r="AJ983" s="103"/>
      <c r="AK983" s="103"/>
      <c r="AL983" s="103"/>
      <c r="AM983" s="103"/>
      <c r="AN983" s="103"/>
      <c r="AO983" s="103"/>
      <c r="AP983" s="103"/>
      <c r="AQ983" s="103"/>
      <c r="AR983" s="103"/>
      <c r="AS983" s="103"/>
      <c r="AT983" s="103"/>
      <c r="AU983" s="103"/>
    </row>
    <row r="984" s="105" customFormat="1" spans="1:47">
      <c r="A984" s="103"/>
      <c r="B984" s="103"/>
      <c r="C984" s="103"/>
      <c r="D984" s="103"/>
      <c r="E984" s="103"/>
      <c r="F984" s="106"/>
      <c r="G984" s="103"/>
      <c r="H984" s="103"/>
      <c r="I984" s="103"/>
      <c r="J984" s="103"/>
      <c r="K984" s="107"/>
      <c r="L984" s="103"/>
      <c r="M984" s="103"/>
      <c r="N984" s="103"/>
      <c r="O984" s="103"/>
      <c r="P984" s="103"/>
      <c r="Q984" s="103"/>
      <c r="R984" s="103"/>
      <c r="S984" s="107"/>
      <c r="T984" s="103"/>
      <c r="U984" s="107"/>
      <c r="V984" s="107"/>
      <c r="W984" s="103"/>
      <c r="X984" s="103"/>
      <c r="Y984" s="107"/>
      <c r="Z984" s="107"/>
      <c r="AA984" s="107"/>
      <c r="AB984" s="107"/>
      <c r="AC984" s="107"/>
      <c r="AD984" s="103"/>
      <c r="AE984" s="108"/>
      <c r="AF984" s="108"/>
      <c r="AG984" s="103"/>
      <c r="AH984" s="103"/>
      <c r="AI984" s="103"/>
      <c r="AJ984" s="103"/>
      <c r="AK984" s="103"/>
      <c r="AL984" s="103"/>
      <c r="AM984" s="103"/>
      <c r="AN984" s="103"/>
      <c r="AO984" s="103"/>
      <c r="AP984" s="103"/>
      <c r="AQ984" s="103"/>
      <c r="AR984" s="103"/>
      <c r="AS984" s="103"/>
      <c r="AT984" s="103"/>
      <c r="AU984" s="103"/>
    </row>
    <row r="985" s="105" customFormat="1" spans="1:47">
      <c r="A985" s="103"/>
      <c r="B985" s="103"/>
      <c r="C985" s="103"/>
      <c r="D985" s="103"/>
      <c r="E985" s="103"/>
      <c r="F985" s="106"/>
      <c r="G985" s="103"/>
      <c r="H985" s="103"/>
      <c r="I985" s="103"/>
      <c r="J985" s="103"/>
      <c r="K985" s="107"/>
      <c r="L985" s="103"/>
      <c r="M985" s="103"/>
      <c r="N985" s="103"/>
      <c r="O985" s="103"/>
      <c r="P985" s="103"/>
      <c r="Q985" s="103"/>
      <c r="R985" s="103"/>
      <c r="S985" s="107"/>
      <c r="T985" s="103"/>
      <c r="U985" s="107"/>
      <c r="V985" s="107"/>
      <c r="W985" s="103"/>
      <c r="X985" s="103"/>
      <c r="Y985" s="107"/>
      <c r="Z985" s="107"/>
      <c r="AA985" s="107"/>
      <c r="AB985" s="107"/>
      <c r="AC985" s="107"/>
      <c r="AD985" s="103"/>
      <c r="AE985" s="108"/>
      <c r="AF985" s="108"/>
      <c r="AG985" s="103"/>
      <c r="AH985" s="103"/>
      <c r="AI985" s="103"/>
      <c r="AJ985" s="103"/>
      <c r="AK985" s="103"/>
      <c r="AL985" s="103"/>
      <c r="AM985" s="103"/>
      <c r="AN985" s="103"/>
      <c r="AO985" s="103"/>
      <c r="AP985" s="103"/>
      <c r="AQ985" s="103"/>
      <c r="AR985" s="103"/>
      <c r="AS985" s="103"/>
      <c r="AT985" s="103"/>
      <c r="AU985" s="103"/>
    </row>
    <row r="986" s="105" customFormat="1" spans="1:47">
      <c r="A986" s="103"/>
      <c r="B986" s="103"/>
      <c r="C986" s="103"/>
      <c r="D986" s="103"/>
      <c r="E986" s="103"/>
      <c r="F986" s="106"/>
      <c r="G986" s="103"/>
      <c r="H986" s="103"/>
      <c r="I986" s="103"/>
      <c r="J986" s="103"/>
      <c r="K986" s="107"/>
      <c r="L986" s="103"/>
      <c r="M986" s="103"/>
      <c r="N986" s="103"/>
      <c r="O986" s="103"/>
      <c r="P986" s="103"/>
      <c r="Q986" s="103"/>
      <c r="R986" s="103"/>
      <c r="S986" s="107"/>
      <c r="T986" s="103"/>
      <c r="U986" s="107"/>
      <c r="V986" s="107"/>
      <c r="W986" s="103"/>
      <c r="X986" s="103"/>
      <c r="Y986" s="107"/>
      <c r="Z986" s="107"/>
      <c r="AA986" s="107"/>
      <c r="AB986" s="107"/>
      <c r="AC986" s="107"/>
      <c r="AD986" s="103"/>
      <c r="AE986" s="108"/>
      <c r="AF986" s="108"/>
      <c r="AG986" s="103"/>
      <c r="AH986" s="103"/>
      <c r="AI986" s="103"/>
      <c r="AJ986" s="103"/>
      <c r="AK986" s="103"/>
      <c r="AL986" s="103"/>
      <c r="AM986" s="103"/>
      <c r="AN986" s="103"/>
      <c r="AO986" s="103"/>
      <c r="AP986" s="103"/>
      <c r="AQ986" s="103"/>
      <c r="AR986" s="103"/>
      <c r="AS986" s="103"/>
      <c r="AT986" s="103"/>
      <c r="AU986" s="103"/>
    </row>
    <row r="987" s="105" customFormat="1" spans="1:47">
      <c r="A987" s="103"/>
      <c r="B987" s="103"/>
      <c r="C987" s="103"/>
      <c r="D987" s="103"/>
      <c r="E987" s="103"/>
      <c r="F987" s="106"/>
      <c r="G987" s="103"/>
      <c r="H987" s="103"/>
      <c r="I987" s="103"/>
      <c r="J987" s="103"/>
      <c r="K987" s="107"/>
      <c r="L987" s="103"/>
      <c r="M987" s="103"/>
      <c r="N987" s="103"/>
      <c r="O987" s="103"/>
      <c r="P987" s="103"/>
      <c r="Q987" s="103"/>
      <c r="R987" s="103"/>
      <c r="S987" s="107"/>
      <c r="T987" s="103"/>
      <c r="U987" s="107"/>
      <c r="V987" s="107"/>
      <c r="W987" s="103"/>
      <c r="X987" s="103"/>
      <c r="Y987" s="107"/>
      <c r="Z987" s="107"/>
      <c r="AA987" s="107"/>
      <c r="AB987" s="107"/>
      <c r="AC987" s="107"/>
      <c r="AD987" s="103"/>
      <c r="AE987" s="108"/>
      <c r="AF987" s="108"/>
      <c r="AG987" s="103"/>
      <c r="AH987" s="103"/>
      <c r="AI987" s="103"/>
      <c r="AJ987" s="103"/>
      <c r="AK987" s="103"/>
      <c r="AL987" s="103"/>
      <c r="AM987" s="103"/>
      <c r="AN987" s="103"/>
      <c r="AO987" s="103"/>
      <c r="AP987" s="103"/>
      <c r="AQ987" s="103"/>
      <c r="AR987" s="103"/>
      <c r="AS987" s="103"/>
      <c r="AT987" s="103"/>
      <c r="AU987" s="103"/>
    </row>
    <row r="988" s="105" customFormat="1" spans="1:47">
      <c r="A988" s="103"/>
      <c r="B988" s="103"/>
      <c r="C988" s="103"/>
      <c r="D988" s="103"/>
      <c r="E988" s="103"/>
      <c r="F988" s="106"/>
      <c r="G988" s="103"/>
      <c r="H988" s="103"/>
      <c r="I988" s="103"/>
      <c r="J988" s="103"/>
      <c r="K988" s="107"/>
      <c r="L988" s="103"/>
      <c r="M988" s="103"/>
      <c r="N988" s="103"/>
      <c r="O988" s="103"/>
      <c r="P988" s="103"/>
      <c r="Q988" s="103"/>
      <c r="R988" s="103"/>
      <c r="S988" s="107"/>
      <c r="T988" s="103"/>
      <c r="U988" s="107"/>
      <c r="V988" s="107"/>
      <c r="W988" s="103"/>
      <c r="X988" s="103"/>
      <c r="Y988" s="107"/>
      <c r="Z988" s="107"/>
      <c r="AA988" s="107"/>
      <c r="AB988" s="107"/>
      <c r="AC988" s="107"/>
      <c r="AD988" s="103"/>
      <c r="AE988" s="108"/>
      <c r="AF988" s="108"/>
      <c r="AG988" s="103"/>
      <c r="AH988" s="103"/>
      <c r="AI988" s="103"/>
      <c r="AJ988" s="103"/>
      <c r="AK988" s="103"/>
      <c r="AL988" s="103"/>
      <c r="AM988" s="103"/>
      <c r="AN988" s="103"/>
      <c r="AO988" s="103"/>
      <c r="AP988" s="103"/>
      <c r="AQ988" s="103"/>
      <c r="AR988" s="103"/>
      <c r="AS988" s="103"/>
      <c r="AT988" s="103"/>
      <c r="AU988" s="103"/>
    </row>
    <row r="989" s="105" customFormat="1" spans="1:47">
      <c r="A989" s="103"/>
      <c r="B989" s="103"/>
      <c r="C989" s="103"/>
      <c r="D989" s="103"/>
      <c r="E989" s="103"/>
      <c r="F989" s="106"/>
      <c r="G989" s="103"/>
      <c r="H989" s="103"/>
      <c r="I989" s="103"/>
      <c r="J989" s="103"/>
      <c r="K989" s="107"/>
      <c r="L989" s="103"/>
      <c r="M989" s="103"/>
      <c r="N989" s="103"/>
      <c r="O989" s="103"/>
      <c r="P989" s="103"/>
      <c r="Q989" s="103"/>
      <c r="R989" s="103"/>
      <c r="S989" s="107"/>
      <c r="T989" s="103"/>
      <c r="U989" s="107"/>
      <c r="V989" s="107"/>
      <c r="W989" s="103"/>
      <c r="X989" s="103"/>
      <c r="Y989" s="107"/>
      <c r="Z989" s="107"/>
      <c r="AA989" s="107"/>
      <c r="AB989" s="107"/>
      <c r="AC989" s="107"/>
      <c r="AD989" s="103"/>
      <c r="AE989" s="108"/>
      <c r="AF989" s="108"/>
      <c r="AG989" s="103"/>
      <c r="AH989" s="103"/>
      <c r="AI989" s="103"/>
      <c r="AJ989" s="103"/>
      <c r="AK989" s="103"/>
      <c r="AL989" s="103"/>
      <c r="AM989" s="103"/>
      <c r="AN989" s="103"/>
      <c r="AO989" s="103"/>
      <c r="AP989" s="103"/>
      <c r="AQ989" s="103"/>
      <c r="AR989" s="103"/>
      <c r="AS989" s="103"/>
      <c r="AT989" s="103"/>
      <c r="AU989" s="103"/>
    </row>
    <row r="990" s="105" customFormat="1" spans="1:47">
      <c r="A990" s="103"/>
      <c r="B990" s="103"/>
      <c r="C990" s="103"/>
      <c r="D990" s="103"/>
      <c r="E990" s="103"/>
      <c r="F990" s="106"/>
      <c r="G990" s="103"/>
      <c r="H990" s="103"/>
      <c r="I990" s="103"/>
      <c r="J990" s="103"/>
      <c r="K990" s="107"/>
      <c r="L990" s="103"/>
      <c r="M990" s="103"/>
      <c r="N990" s="103"/>
      <c r="O990" s="103"/>
      <c r="P990" s="103"/>
      <c r="Q990" s="103"/>
      <c r="R990" s="103"/>
      <c r="S990" s="107"/>
      <c r="T990" s="103"/>
      <c r="U990" s="107"/>
      <c r="V990" s="107"/>
      <c r="W990" s="103"/>
      <c r="X990" s="103"/>
      <c r="Y990" s="107"/>
      <c r="Z990" s="107"/>
      <c r="AA990" s="107"/>
      <c r="AB990" s="107"/>
      <c r="AC990" s="107"/>
      <c r="AD990" s="103"/>
      <c r="AE990" s="108"/>
      <c r="AF990" s="108"/>
      <c r="AG990" s="103"/>
      <c r="AH990" s="103"/>
      <c r="AI990" s="103"/>
      <c r="AJ990" s="103"/>
      <c r="AK990" s="103"/>
      <c r="AL990" s="103"/>
      <c r="AM990" s="103"/>
      <c r="AN990" s="103"/>
      <c r="AO990" s="103"/>
      <c r="AP990" s="103"/>
      <c r="AQ990" s="103"/>
      <c r="AR990" s="103"/>
      <c r="AS990" s="103"/>
      <c r="AT990" s="103"/>
      <c r="AU990" s="103"/>
    </row>
    <row r="991" s="105" customFormat="1" spans="1:47">
      <c r="A991" s="103"/>
      <c r="B991" s="103"/>
      <c r="C991" s="103"/>
      <c r="D991" s="103"/>
      <c r="E991" s="103"/>
      <c r="F991" s="106"/>
      <c r="G991" s="103"/>
      <c r="H991" s="103"/>
      <c r="I991" s="103"/>
      <c r="J991" s="103"/>
      <c r="K991" s="107"/>
      <c r="L991" s="103"/>
      <c r="M991" s="103"/>
      <c r="N991" s="103"/>
      <c r="O991" s="103"/>
      <c r="P991" s="103"/>
      <c r="Q991" s="103"/>
      <c r="R991" s="103"/>
      <c r="S991" s="107"/>
      <c r="T991" s="103"/>
      <c r="U991" s="107"/>
      <c r="V991" s="107"/>
      <c r="W991" s="103"/>
      <c r="X991" s="103"/>
      <c r="Y991" s="107"/>
      <c r="Z991" s="107"/>
      <c r="AA991" s="107"/>
      <c r="AB991" s="107"/>
      <c r="AC991" s="107"/>
      <c r="AD991" s="103"/>
      <c r="AE991" s="108"/>
      <c r="AF991" s="108"/>
      <c r="AG991" s="103"/>
      <c r="AH991" s="103"/>
      <c r="AI991" s="103"/>
      <c r="AJ991" s="103"/>
      <c r="AK991" s="103"/>
      <c r="AL991" s="103"/>
      <c r="AM991" s="103"/>
      <c r="AN991" s="103"/>
      <c r="AO991" s="103"/>
      <c r="AP991" s="103"/>
      <c r="AQ991" s="103"/>
      <c r="AR991" s="103"/>
      <c r="AS991" s="103"/>
      <c r="AT991" s="103"/>
      <c r="AU991" s="103"/>
    </row>
    <row r="992" s="105" customFormat="1" spans="1:47">
      <c r="A992" s="103"/>
      <c r="B992" s="103"/>
      <c r="C992" s="103"/>
      <c r="D992" s="103"/>
      <c r="E992" s="103"/>
      <c r="F992" s="106"/>
      <c r="G992" s="103"/>
      <c r="H992" s="103"/>
      <c r="I992" s="103"/>
      <c r="J992" s="103"/>
      <c r="K992" s="107"/>
      <c r="L992" s="103"/>
      <c r="M992" s="103"/>
      <c r="N992" s="103"/>
      <c r="O992" s="103"/>
      <c r="P992" s="103"/>
      <c r="Q992" s="103"/>
      <c r="R992" s="103"/>
      <c r="S992" s="107"/>
      <c r="T992" s="103"/>
      <c r="U992" s="107"/>
      <c r="V992" s="107"/>
      <c r="W992" s="103"/>
      <c r="X992" s="103"/>
      <c r="Y992" s="107"/>
      <c r="Z992" s="107"/>
      <c r="AA992" s="107"/>
      <c r="AB992" s="107"/>
      <c r="AC992" s="107"/>
      <c r="AD992" s="103"/>
      <c r="AE992" s="108"/>
      <c r="AF992" s="108"/>
      <c r="AG992" s="103"/>
      <c r="AH992" s="103"/>
      <c r="AI992" s="103"/>
      <c r="AJ992" s="103"/>
      <c r="AK992" s="103"/>
      <c r="AL992" s="103"/>
      <c r="AM992" s="103"/>
      <c r="AN992" s="103"/>
      <c r="AO992" s="103"/>
      <c r="AP992" s="103"/>
      <c r="AQ992" s="103"/>
      <c r="AR992" s="103"/>
      <c r="AS992" s="103"/>
      <c r="AT992" s="103"/>
      <c r="AU992" s="103"/>
    </row>
    <row r="993" s="105" customFormat="1" spans="1:47">
      <c r="A993" s="103"/>
      <c r="B993" s="103"/>
      <c r="C993" s="103"/>
      <c r="D993" s="103"/>
      <c r="E993" s="103"/>
      <c r="F993" s="106"/>
      <c r="G993" s="103"/>
      <c r="H993" s="103"/>
      <c r="I993" s="103"/>
      <c r="J993" s="103"/>
      <c r="K993" s="107"/>
      <c r="L993" s="103"/>
      <c r="M993" s="103"/>
      <c r="N993" s="103"/>
      <c r="O993" s="103"/>
      <c r="P993" s="103"/>
      <c r="Q993" s="103"/>
      <c r="R993" s="103"/>
      <c r="S993" s="107"/>
      <c r="T993" s="103"/>
      <c r="U993" s="107"/>
      <c r="V993" s="107"/>
      <c r="W993" s="103"/>
      <c r="X993" s="103"/>
      <c r="Y993" s="107"/>
      <c r="Z993" s="107"/>
      <c r="AA993" s="107"/>
      <c r="AB993" s="107"/>
      <c r="AC993" s="107"/>
      <c r="AD993" s="103"/>
      <c r="AE993" s="108"/>
      <c r="AF993" s="108"/>
      <c r="AG993" s="103"/>
      <c r="AH993" s="103"/>
      <c r="AI993" s="103"/>
      <c r="AJ993" s="103"/>
      <c r="AK993" s="103"/>
      <c r="AL993" s="103"/>
      <c r="AM993" s="103"/>
      <c r="AN993" s="103"/>
      <c r="AO993" s="103"/>
      <c r="AP993" s="103"/>
      <c r="AQ993" s="103"/>
      <c r="AR993" s="103"/>
      <c r="AS993" s="103"/>
      <c r="AT993" s="103"/>
      <c r="AU993" s="103"/>
    </row>
    <row r="994" s="105" customFormat="1" spans="1:47">
      <c r="A994" s="103"/>
      <c r="B994" s="103"/>
      <c r="C994" s="103"/>
      <c r="D994" s="103"/>
      <c r="E994" s="103"/>
      <c r="F994" s="106"/>
      <c r="G994" s="103"/>
      <c r="H994" s="103"/>
      <c r="I994" s="103"/>
      <c r="J994" s="103"/>
      <c r="K994" s="107"/>
      <c r="L994" s="103"/>
      <c r="M994" s="103"/>
      <c r="N994" s="103"/>
      <c r="O994" s="103"/>
      <c r="P994" s="103"/>
      <c r="Q994" s="103"/>
      <c r="R994" s="103"/>
      <c r="S994" s="107"/>
      <c r="T994" s="103"/>
      <c r="U994" s="107"/>
      <c r="V994" s="107"/>
      <c r="W994" s="103"/>
      <c r="X994" s="103"/>
      <c r="Y994" s="107"/>
      <c r="Z994" s="107"/>
      <c r="AA994" s="107"/>
      <c r="AB994" s="107"/>
      <c r="AC994" s="107"/>
      <c r="AD994" s="103"/>
      <c r="AE994" s="108"/>
      <c r="AF994" s="108"/>
      <c r="AG994" s="103"/>
      <c r="AH994" s="103"/>
      <c r="AI994" s="103"/>
      <c r="AJ994" s="103"/>
      <c r="AK994" s="103"/>
      <c r="AL994" s="103"/>
      <c r="AM994" s="103"/>
      <c r="AN994" s="103"/>
      <c r="AO994" s="103"/>
      <c r="AP994" s="103"/>
      <c r="AQ994" s="103"/>
      <c r="AR994" s="103"/>
      <c r="AS994" s="103"/>
      <c r="AT994" s="103"/>
      <c r="AU994" s="103"/>
    </row>
    <row r="995" s="105" customFormat="1" spans="1:47">
      <c r="A995" s="103"/>
      <c r="B995" s="103"/>
      <c r="C995" s="103"/>
      <c r="D995" s="103"/>
      <c r="E995" s="103"/>
      <c r="F995" s="106"/>
      <c r="G995" s="103"/>
      <c r="H995" s="103"/>
      <c r="I995" s="103"/>
      <c r="J995" s="103"/>
      <c r="K995" s="107"/>
      <c r="L995" s="103"/>
      <c r="M995" s="103"/>
      <c r="N995" s="103"/>
      <c r="O995" s="103"/>
      <c r="P995" s="103"/>
      <c r="Q995" s="103"/>
      <c r="R995" s="103"/>
      <c r="S995" s="107"/>
      <c r="T995" s="103"/>
      <c r="U995" s="107"/>
      <c r="V995" s="107"/>
      <c r="W995" s="103"/>
      <c r="X995" s="103"/>
      <c r="Y995" s="107"/>
      <c r="Z995" s="107"/>
      <c r="AA995" s="107"/>
      <c r="AB995" s="107"/>
      <c r="AC995" s="107"/>
      <c r="AD995" s="103"/>
      <c r="AE995" s="108"/>
      <c r="AF995" s="108"/>
      <c r="AG995" s="103"/>
      <c r="AH995" s="103"/>
      <c r="AI995" s="103"/>
      <c r="AJ995" s="103"/>
      <c r="AK995" s="103"/>
      <c r="AL995" s="103"/>
      <c r="AM995" s="103"/>
      <c r="AN995" s="103"/>
      <c r="AO995" s="103"/>
      <c r="AP995" s="103"/>
      <c r="AQ995" s="103"/>
      <c r="AR995" s="103"/>
      <c r="AS995" s="103"/>
      <c r="AT995" s="103"/>
      <c r="AU995" s="103"/>
    </row>
    <row r="996" s="105" customFormat="1" spans="1:47">
      <c r="A996" s="103"/>
      <c r="B996" s="103"/>
      <c r="C996" s="103"/>
      <c r="D996" s="103"/>
      <c r="E996" s="103"/>
      <c r="F996" s="106"/>
      <c r="G996" s="103"/>
      <c r="H996" s="103"/>
      <c r="I996" s="103"/>
      <c r="J996" s="103"/>
      <c r="K996" s="107"/>
      <c r="L996" s="103"/>
      <c r="M996" s="103"/>
      <c r="N996" s="103"/>
      <c r="O996" s="103"/>
      <c r="P996" s="103"/>
      <c r="Q996" s="103"/>
      <c r="R996" s="103"/>
      <c r="S996" s="107"/>
      <c r="T996" s="103"/>
      <c r="U996" s="107"/>
      <c r="V996" s="107"/>
      <c r="W996" s="103"/>
      <c r="X996" s="103"/>
      <c r="Y996" s="107"/>
      <c r="Z996" s="107"/>
      <c r="AA996" s="107"/>
      <c r="AB996" s="107"/>
      <c r="AC996" s="107"/>
      <c r="AD996" s="103"/>
      <c r="AE996" s="108"/>
      <c r="AF996" s="108"/>
      <c r="AG996" s="103"/>
      <c r="AH996" s="103"/>
      <c r="AI996" s="103"/>
      <c r="AJ996" s="103"/>
      <c r="AK996" s="103"/>
      <c r="AL996" s="103"/>
      <c r="AM996" s="103"/>
      <c r="AN996" s="103"/>
      <c r="AO996" s="103"/>
      <c r="AP996" s="103"/>
      <c r="AQ996" s="103"/>
      <c r="AR996" s="103"/>
      <c r="AS996" s="103"/>
      <c r="AT996" s="103"/>
      <c r="AU996" s="103"/>
    </row>
    <row r="997" s="105" customFormat="1" spans="1:47">
      <c r="A997" s="103"/>
      <c r="B997" s="103"/>
      <c r="C997" s="103"/>
      <c r="D997" s="103"/>
      <c r="E997" s="103"/>
      <c r="F997" s="106"/>
      <c r="G997" s="103"/>
      <c r="H997" s="103"/>
      <c r="I997" s="103"/>
      <c r="J997" s="103"/>
      <c r="K997" s="107"/>
      <c r="L997" s="103"/>
      <c r="M997" s="103"/>
      <c r="N997" s="103"/>
      <c r="O997" s="103"/>
      <c r="P997" s="103"/>
      <c r="Q997" s="103"/>
      <c r="R997" s="103"/>
      <c r="S997" s="107"/>
      <c r="T997" s="103"/>
      <c r="U997" s="107"/>
      <c r="V997" s="107"/>
      <c r="W997" s="103"/>
      <c r="X997" s="103"/>
      <c r="Y997" s="107"/>
      <c r="Z997" s="107"/>
      <c r="AA997" s="107"/>
      <c r="AB997" s="107"/>
      <c r="AC997" s="107"/>
      <c r="AD997" s="103"/>
      <c r="AE997" s="108"/>
      <c r="AF997" s="108"/>
      <c r="AG997" s="103"/>
      <c r="AH997" s="103"/>
      <c r="AI997" s="103"/>
      <c r="AJ997" s="103"/>
      <c r="AK997" s="103"/>
      <c r="AL997" s="103"/>
      <c r="AM997" s="103"/>
      <c r="AN997" s="103"/>
      <c r="AO997" s="103"/>
      <c r="AP997" s="103"/>
      <c r="AQ997" s="103"/>
      <c r="AR997" s="103"/>
      <c r="AS997" s="103"/>
      <c r="AT997" s="103"/>
      <c r="AU997" s="103"/>
    </row>
    <row r="998" s="105" customFormat="1" spans="1:47">
      <c r="A998" s="103"/>
      <c r="B998" s="103"/>
      <c r="C998" s="103"/>
      <c r="D998" s="103"/>
      <c r="E998" s="103"/>
      <c r="F998" s="106"/>
      <c r="G998" s="103"/>
      <c r="H998" s="103"/>
      <c r="I998" s="103"/>
      <c r="J998" s="103"/>
      <c r="K998" s="107"/>
      <c r="L998" s="103"/>
      <c r="M998" s="103"/>
      <c r="N998" s="103"/>
      <c r="O998" s="103"/>
      <c r="P998" s="103"/>
      <c r="Q998" s="103"/>
      <c r="R998" s="103"/>
      <c r="S998" s="107"/>
      <c r="T998" s="103"/>
      <c r="U998" s="107"/>
      <c r="V998" s="107"/>
      <c r="W998" s="103"/>
      <c r="X998" s="103"/>
      <c r="Y998" s="107"/>
      <c r="Z998" s="107"/>
      <c r="AA998" s="107"/>
      <c r="AB998" s="107"/>
      <c r="AC998" s="107"/>
      <c r="AD998" s="103"/>
      <c r="AE998" s="108"/>
      <c r="AF998" s="108"/>
      <c r="AG998" s="103"/>
      <c r="AH998" s="103"/>
      <c r="AI998" s="103"/>
      <c r="AJ998" s="103"/>
      <c r="AK998" s="103"/>
      <c r="AL998" s="103"/>
      <c r="AM998" s="103"/>
      <c r="AN998" s="103"/>
      <c r="AO998" s="103"/>
      <c r="AP998" s="103"/>
      <c r="AQ998" s="103"/>
      <c r="AR998" s="103"/>
      <c r="AS998" s="103"/>
      <c r="AT998" s="103"/>
      <c r="AU998" s="103"/>
    </row>
    <row r="999" s="105" customFormat="1" spans="1:47">
      <c r="A999" s="103"/>
      <c r="B999" s="103"/>
      <c r="C999" s="103"/>
      <c r="D999" s="103"/>
      <c r="E999" s="103"/>
      <c r="F999" s="106"/>
      <c r="G999" s="103"/>
      <c r="H999" s="103"/>
      <c r="I999" s="103"/>
      <c r="J999" s="103"/>
      <c r="K999" s="107"/>
      <c r="L999" s="103"/>
      <c r="M999" s="103"/>
      <c r="N999" s="103"/>
      <c r="O999" s="103"/>
      <c r="P999" s="103"/>
      <c r="Q999" s="103"/>
      <c r="R999" s="103"/>
      <c r="S999" s="107"/>
      <c r="T999" s="103"/>
      <c r="U999" s="107"/>
      <c r="V999" s="107"/>
      <c r="W999" s="103"/>
      <c r="X999" s="103"/>
      <c r="Y999" s="107"/>
      <c r="Z999" s="107"/>
      <c r="AA999" s="107"/>
      <c r="AB999" s="107"/>
      <c r="AC999" s="107"/>
      <c r="AD999" s="103"/>
      <c r="AE999" s="108"/>
      <c r="AF999" s="108"/>
      <c r="AG999" s="103"/>
      <c r="AH999" s="103"/>
      <c r="AI999" s="103"/>
      <c r="AJ999" s="103"/>
      <c r="AK999" s="103"/>
      <c r="AL999" s="103"/>
      <c r="AM999" s="103"/>
      <c r="AN999" s="103"/>
      <c r="AO999" s="103"/>
      <c r="AP999" s="103"/>
      <c r="AQ999" s="103"/>
      <c r="AR999" s="103"/>
      <c r="AS999" s="103"/>
      <c r="AT999" s="103"/>
      <c r="AU999" s="103"/>
    </row>
    <row r="1000" s="105" customFormat="1" spans="1:47">
      <c r="A1000" s="103"/>
      <c r="B1000" s="103"/>
      <c r="C1000" s="103"/>
      <c r="D1000" s="103"/>
      <c r="E1000" s="103"/>
      <c r="F1000" s="106"/>
      <c r="G1000" s="103"/>
      <c r="H1000" s="103"/>
      <c r="I1000" s="103"/>
      <c r="J1000" s="103"/>
      <c r="K1000" s="107"/>
      <c r="L1000" s="103"/>
      <c r="M1000" s="103"/>
      <c r="N1000" s="103"/>
      <c r="O1000" s="103"/>
      <c r="P1000" s="103"/>
      <c r="Q1000" s="103"/>
      <c r="R1000" s="103"/>
      <c r="S1000" s="107"/>
      <c r="T1000" s="103"/>
      <c r="U1000" s="107"/>
      <c r="V1000" s="107"/>
      <c r="W1000" s="103"/>
      <c r="X1000" s="103"/>
      <c r="Y1000" s="107"/>
      <c r="Z1000" s="107"/>
      <c r="AA1000" s="107"/>
      <c r="AB1000" s="107"/>
      <c r="AC1000" s="107"/>
      <c r="AD1000" s="103"/>
      <c r="AE1000" s="108"/>
      <c r="AF1000" s="108"/>
      <c r="AG1000" s="103"/>
      <c r="AH1000" s="103"/>
      <c r="AI1000" s="103"/>
      <c r="AJ1000" s="103"/>
      <c r="AK1000" s="103"/>
      <c r="AL1000" s="103"/>
      <c r="AM1000" s="103"/>
      <c r="AN1000" s="103"/>
      <c r="AO1000" s="103"/>
      <c r="AP1000" s="103"/>
      <c r="AQ1000" s="103"/>
      <c r="AR1000" s="103"/>
      <c r="AS1000" s="103"/>
      <c r="AT1000" s="103"/>
      <c r="AU1000" s="103"/>
    </row>
    <row r="1001" s="105" customFormat="1" spans="1:47">
      <c r="A1001" s="103"/>
      <c r="B1001" s="103"/>
      <c r="C1001" s="103"/>
      <c r="D1001" s="103"/>
      <c r="E1001" s="103"/>
      <c r="F1001" s="106"/>
      <c r="G1001" s="103"/>
      <c r="H1001" s="103"/>
      <c r="I1001" s="103"/>
      <c r="J1001" s="103"/>
      <c r="K1001" s="107"/>
      <c r="L1001" s="103"/>
      <c r="M1001" s="103"/>
      <c r="N1001" s="103"/>
      <c r="O1001" s="103"/>
      <c r="P1001" s="103"/>
      <c r="Q1001" s="103"/>
      <c r="R1001" s="103"/>
      <c r="S1001" s="107"/>
      <c r="T1001" s="103"/>
      <c r="U1001" s="107"/>
      <c r="V1001" s="107"/>
      <c r="W1001" s="103"/>
      <c r="X1001" s="103"/>
      <c r="Y1001" s="107"/>
      <c r="Z1001" s="107"/>
      <c r="AA1001" s="107"/>
      <c r="AB1001" s="107"/>
      <c r="AC1001" s="107"/>
      <c r="AD1001" s="103"/>
      <c r="AE1001" s="108"/>
      <c r="AF1001" s="108"/>
      <c r="AG1001" s="103"/>
      <c r="AH1001" s="103"/>
      <c r="AI1001" s="103"/>
      <c r="AJ1001" s="103"/>
      <c r="AK1001" s="103"/>
      <c r="AL1001" s="103"/>
      <c r="AM1001" s="103"/>
      <c r="AN1001" s="103"/>
      <c r="AO1001" s="103"/>
      <c r="AP1001" s="103"/>
      <c r="AQ1001" s="103"/>
      <c r="AR1001" s="103"/>
      <c r="AS1001" s="103"/>
      <c r="AT1001" s="103"/>
      <c r="AU1001" s="103"/>
    </row>
    <row r="1002" s="105" customFormat="1" spans="1:47">
      <c r="A1002" s="103"/>
      <c r="B1002" s="103"/>
      <c r="C1002" s="103"/>
      <c r="D1002" s="103"/>
      <c r="E1002" s="103"/>
      <c r="F1002" s="106"/>
      <c r="G1002" s="103"/>
      <c r="H1002" s="103"/>
      <c r="I1002" s="103"/>
      <c r="J1002" s="103"/>
      <c r="K1002" s="107"/>
      <c r="L1002" s="103"/>
      <c r="M1002" s="103"/>
      <c r="N1002" s="103"/>
      <c r="O1002" s="103"/>
      <c r="P1002" s="103"/>
      <c r="Q1002" s="103"/>
      <c r="R1002" s="103"/>
      <c r="S1002" s="107"/>
      <c r="T1002" s="103"/>
      <c r="U1002" s="107"/>
      <c r="V1002" s="107"/>
      <c r="W1002" s="103"/>
      <c r="X1002" s="103"/>
      <c r="Y1002" s="107"/>
      <c r="Z1002" s="107"/>
      <c r="AA1002" s="107"/>
      <c r="AB1002" s="107"/>
      <c r="AC1002" s="107"/>
      <c r="AD1002" s="103"/>
      <c r="AE1002" s="108"/>
      <c r="AF1002" s="108"/>
      <c r="AG1002" s="103"/>
      <c r="AH1002" s="103"/>
      <c r="AI1002" s="103"/>
      <c r="AJ1002" s="103"/>
      <c r="AK1002" s="103"/>
      <c r="AL1002" s="103"/>
      <c r="AM1002" s="103"/>
      <c r="AN1002" s="103"/>
      <c r="AO1002" s="103"/>
      <c r="AP1002" s="103"/>
      <c r="AQ1002" s="103"/>
      <c r="AR1002" s="103"/>
      <c r="AS1002" s="103"/>
      <c r="AT1002" s="103"/>
      <c r="AU1002" s="103"/>
    </row>
    <row r="1003" s="105" customFormat="1" spans="1:47">
      <c r="A1003" s="103"/>
      <c r="B1003" s="103"/>
      <c r="C1003" s="103"/>
      <c r="D1003" s="103"/>
      <c r="E1003" s="103"/>
      <c r="F1003" s="106"/>
      <c r="G1003" s="103"/>
      <c r="H1003" s="103"/>
      <c r="I1003" s="103"/>
      <c r="J1003" s="103"/>
      <c r="K1003" s="107"/>
      <c r="L1003" s="103"/>
      <c r="M1003" s="103"/>
      <c r="N1003" s="103"/>
      <c r="O1003" s="103"/>
      <c r="P1003" s="103"/>
      <c r="Q1003" s="103"/>
      <c r="R1003" s="103"/>
      <c r="S1003" s="107"/>
      <c r="T1003" s="103"/>
      <c r="U1003" s="107"/>
      <c r="V1003" s="107"/>
      <c r="W1003" s="103"/>
      <c r="X1003" s="103"/>
      <c r="Y1003" s="107"/>
      <c r="Z1003" s="107"/>
      <c r="AA1003" s="107"/>
      <c r="AB1003" s="107"/>
      <c r="AC1003" s="107"/>
      <c r="AD1003" s="103"/>
      <c r="AE1003" s="108"/>
      <c r="AF1003" s="108"/>
      <c r="AG1003" s="103"/>
      <c r="AH1003" s="103"/>
      <c r="AI1003" s="103"/>
      <c r="AJ1003" s="103"/>
      <c r="AK1003" s="103"/>
      <c r="AL1003" s="103"/>
      <c r="AM1003" s="103"/>
      <c r="AN1003" s="103"/>
      <c r="AO1003" s="103"/>
      <c r="AP1003" s="103"/>
      <c r="AQ1003" s="103"/>
      <c r="AR1003" s="103"/>
      <c r="AS1003" s="103"/>
      <c r="AT1003" s="103"/>
      <c r="AU1003" s="103"/>
    </row>
    <row r="1004" s="105" customFormat="1" spans="1:47">
      <c r="A1004" s="103"/>
      <c r="B1004" s="103"/>
      <c r="C1004" s="103"/>
      <c r="D1004" s="103"/>
      <c r="E1004" s="103"/>
      <c r="F1004" s="106"/>
      <c r="G1004" s="103"/>
      <c r="H1004" s="103"/>
      <c r="I1004" s="103"/>
      <c r="J1004" s="103"/>
      <c r="K1004" s="107"/>
      <c r="L1004" s="103"/>
      <c r="M1004" s="103"/>
      <c r="N1004" s="103"/>
      <c r="O1004" s="103"/>
      <c r="P1004" s="103"/>
      <c r="Q1004" s="103"/>
      <c r="R1004" s="103"/>
      <c r="S1004" s="107"/>
      <c r="T1004" s="103"/>
      <c r="U1004" s="107"/>
      <c r="V1004" s="107"/>
      <c r="W1004" s="103"/>
      <c r="X1004" s="103"/>
      <c r="Y1004" s="107"/>
      <c r="Z1004" s="107"/>
      <c r="AA1004" s="107"/>
      <c r="AB1004" s="107"/>
      <c r="AC1004" s="107"/>
      <c r="AD1004" s="103"/>
      <c r="AE1004" s="108"/>
      <c r="AF1004" s="108"/>
      <c r="AG1004" s="103"/>
      <c r="AH1004" s="103"/>
      <c r="AI1004" s="103"/>
      <c r="AJ1004" s="103"/>
      <c r="AK1004" s="103"/>
      <c r="AL1004" s="103"/>
      <c r="AM1004" s="103"/>
      <c r="AN1004" s="103"/>
      <c r="AO1004" s="103"/>
      <c r="AP1004" s="103"/>
      <c r="AQ1004" s="103"/>
      <c r="AR1004" s="103"/>
      <c r="AS1004" s="103"/>
      <c r="AT1004" s="103"/>
      <c r="AU1004" s="103"/>
    </row>
    <row r="1005" s="105" customFormat="1" spans="1:47">
      <c r="A1005" s="103"/>
      <c r="B1005" s="103"/>
      <c r="C1005" s="103"/>
      <c r="D1005" s="103"/>
      <c r="E1005" s="103"/>
      <c r="F1005" s="106"/>
      <c r="G1005" s="103"/>
      <c r="H1005" s="103"/>
      <c r="I1005" s="103"/>
      <c r="J1005" s="103"/>
      <c r="K1005" s="107"/>
      <c r="L1005" s="103"/>
      <c r="M1005" s="103"/>
      <c r="N1005" s="103"/>
      <c r="O1005" s="103"/>
      <c r="P1005" s="103"/>
      <c r="Q1005" s="103"/>
      <c r="R1005" s="103"/>
      <c r="S1005" s="107"/>
      <c r="T1005" s="103"/>
      <c r="U1005" s="107"/>
      <c r="V1005" s="107"/>
      <c r="W1005" s="103"/>
      <c r="X1005" s="103"/>
      <c r="Y1005" s="107"/>
      <c r="Z1005" s="107"/>
      <c r="AA1005" s="107"/>
      <c r="AB1005" s="107"/>
      <c r="AC1005" s="107"/>
      <c r="AD1005" s="103"/>
      <c r="AE1005" s="108"/>
      <c r="AF1005" s="108"/>
      <c r="AG1005" s="103"/>
      <c r="AH1005" s="103"/>
      <c r="AI1005" s="103"/>
      <c r="AJ1005" s="103"/>
      <c r="AK1005" s="103"/>
      <c r="AL1005" s="103"/>
      <c r="AM1005" s="103"/>
      <c r="AN1005" s="103"/>
      <c r="AO1005" s="103"/>
      <c r="AP1005" s="103"/>
      <c r="AQ1005" s="103"/>
      <c r="AR1005" s="103"/>
      <c r="AS1005" s="103"/>
      <c r="AT1005" s="103"/>
      <c r="AU1005" s="103"/>
    </row>
    <row r="1006" s="105" customFormat="1" spans="1:47">
      <c r="A1006" s="103"/>
      <c r="B1006" s="103"/>
      <c r="C1006" s="103"/>
      <c r="D1006" s="103"/>
      <c r="E1006" s="103"/>
      <c r="F1006" s="106"/>
      <c r="G1006" s="103"/>
      <c r="H1006" s="103"/>
      <c r="I1006" s="103"/>
      <c r="J1006" s="103"/>
      <c r="K1006" s="107"/>
      <c r="L1006" s="103"/>
      <c r="M1006" s="103"/>
      <c r="N1006" s="103"/>
      <c r="O1006" s="103"/>
      <c r="P1006" s="103"/>
      <c r="Q1006" s="103"/>
      <c r="R1006" s="103"/>
      <c r="S1006" s="107"/>
      <c r="T1006" s="103"/>
      <c r="U1006" s="107"/>
      <c r="V1006" s="107"/>
      <c r="W1006" s="103"/>
      <c r="X1006" s="103"/>
      <c r="Y1006" s="107"/>
      <c r="Z1006" s="107"/>
      <c r="AA1006" s="107"/>
      <c r="AB1006" s="107"/>
      <c r="AC1006" s="107"/>
      <c r="AD1006" s="103"/>
      <c r="AE1006" s="108"/>
      <c r="AF1006" s="108"/>
      <c r="AG1006" s="103"/>
      <c r="AH1006" s="103"/>
      <c r="AI1006" s="103"/>
      <c r="AJ1006" s="103"/>
      <c r="AK1006" s="103"/>
      <c r="AL1006" s="103"/>
      <c r="AM1006" s="103"/>
      <c r="AN1006" s="103"/>
      <c r="AO1006" s="103"/>
      <c r="AP1006" s="103"/>
      <c r="AQ1006" s="103"/>
      <c r="AR1006" s="103"/>
      <c r="AS1006" s="103"/>
      <c r="AT1006" s="103"/>
      <c r="AU1006" s="103"/>
    </row>
    <row r="1007" s="105" customFormat="1" spans="1:47">
      <c r="A1007" s="103"/>
      <c r="B1007" s="103"/>
      <c r="C1007" s="103"/>
      <c r="D1007" s="103"/>
      <c r="E1007" s="103"/>
      <c r="F1007" s="106"/>
      <c r="G1007" s="103"/>
      <c r="H1007" s="103"/>
      <c r="I1007" s="103"/>
      <c r="J1007" s="103"/>
      <c r="K1007" s="107"/>
      <c r="L1007" s="103"/>
      <c r="M1007" s="103"/>
      <c r="N1007" s="103"/>
      <c r="O1007" s="103"/>
      <c r="P1007" s="103"/>
      <c r="Q1007" s="103"/>
      <c r="R1007" s="103"/>
      <c r="S1007" s="107"/>
      <c r="T1007" s="103"/>
      <c r="U1007" s="107"/>
      <c r="V1007" s="107"/>
      <c r="W1007" s="103"/>
      <c r="X1007" s="103"/>
      <c r="Y1007" s="107"/>
      <c r="Z1007" s="107"/>
      <c r="AA1007" s="107"/>
      <c r="AB1007" s="107"/>
      <c r="AC1007" s="107"/>
      <c r="AD1007" s="103"/>
      <c r="AE1007" s="108"/>
      <c r="AF1007" s="108"/>
      <c r="AG1007" s="103"/>
      <c r="AH1007" s="103"/>
      <c r="AI1007" s="103"/>
      <c r="AJ1007" s="103"/>
      <c r="AK1007" s="103"/>
      <c r="AL1007" s="103"/>
      <c r="AM1007" s="103"/>
      <c r="AN1007" s="103"/>
      <c r="AO1007" s="103"/>
      <c r="AP1007" s="103"/>
      <c r="AQ1007" s="103"/>
      <c r="AR1007" s="103"/>
      <c r="AS1007" s="103"/>
      <c r="AT1007" s="103"/>
      <c r="AU1007" s="103"/>
    </row>
    <row r="1008" s="105" customFormat="1" spans="1:47">
      <c r="A1008" s="103"/>
      <c r="B1008" s="103"/>
      <c r="C1008" s="103"/>
      <c r="D1008" s="103"/>
      <c r="E1008" s="103"/>
      <c r="F1008" s="106"/>
      <c r="G1008" s="103"/>
      <c r="H1008" s="103"/>
      <c r="I1008" s="103"/>
      <c r="J1008" s="103"/>
      <c r="K1008" s="107"/>
      <c r="L1008" s="103"/>
      <c r="M1008" s="103"/>
      <c r="N1008" s="103"/>
      <c r="O1008" s="103"/>
      <c r="P1008" s="103"/>
      <c r="Q1008" s="103"/>
      <c r="R1008" s="103"/>
      <c r="S1008" s="107"/>
      <c r="T1008" s="103"/>
      <c r="U1008" s="107"/>
      <c r="V1008" s="107"/>
      <c r="W1008" s="103"/>
      <c r="X1008" s="103"/>
      <c r="Y1008" s="107"/>
      <c r="Z1008" s="107"/>
      <c r="AA1008" s="107"/>
      <c r="AB1008" s="107"/>
      <c r="AC1008" s="107"/>
      <c r="AD1008" s="103"/>
      <c r="AE1008" s="108"/>
      <c r="AF1008" s="108"/>
      <c r="AG1008" s="103"/>
      <c r="AH1008" s="103"/>
      <c r="AI1008" s="103"/>
      <c r="AJ1008" s="103"/>
      <c r="AK1008" s="103"/>
      <c r="AL1008" s="103"/>
      <c r="AM1008" s="103"/>
      <c r="AN1008" s="103"/>
      <c r="AO1008" s="103"/>
      <c r="AP1008" s="103"/>
      <c r="AQ1008" s="103"/>
      <c r="AR1008" s="103"/>
      <c r="AS1008" s="103"/>
      <c r="AT1008" s="103"/>
      <c r="AU1008" s="103"/>
    </row>
    <row r="1009" s="105" customFormat="1" spans="1:47">
      <c r="A1009" s="103"/>
      <c r="B1009" s="103"/>
      <c r="C1009" s="103"/>
      <c r="D1009" s="103"/>
      <c r="E1009" s="103"/>
      <c r="F1009" s="106"/>
      <c r="G1009" s="103"/>
      <c r="H1009" s="103"/>
      <c r="I1009" s="103"/>
      <c r="J1009" s="103"/>
      <c r="K1009" s="107"/>
      <c r="L1009" s="103"/>
      <c r="M1009" s="103"/>
      <c r="N1009" s="103"/>
      <c r="O1009" s="103"/>
      <c r="P1009" s="103"/>
      <c r="Q1009" s="103"/>
      <c r="R1009" s="103"/>
      <c r="S1009" s="107"/>
      <c r="T1009" s="103"/>
      <c r="U1009" s="107"/>
      <c r="V1009" s="107"/>
      <c r="W1009" s="103"/>
      <c r="X1009" s="103"/>
      <c r="Y1009" s="107"/>
      <c r="Z1009" s="107"/>
      <c r="AA1009" s="107"/>
      <c r="AB1009" s="107"/>
      <c r="AC1009" s="107"/>
      <c r="AD1009" s="103"/>
      <c r="AE1009" s="108"/>
      <c r="AF1009" s="108"/>
      <c r="AG1009" s="103"/>
      <c r="AH1009" s="103"/>
      <c r="AI1009" s="103"/>
      <c r="AJ1009" s="103"/>
      <c r="AK1009" s="103"/>
      <c r="AL1009" s="103"/>
      <c r="AM1009" s="103"/>
      <c r="AN1009" s="103"/>
      <c r="AO1009" s="103"/>
      <c r="AP1009" s="103"/>
      <c r="AQ1009" s="103"/>
      <c r="AR1009" s="103"/>
      <c r="AS1009" s="103"/>
      <c r="AT1009" s="103"/>
      <c r="AU1009" s="103"/>
    </row>
    <row r="1010" s="105" customFormat="1" spans="1:47">
      <c r="A1010" s="103"/>
      <c r="B1010" s="103"/>
      <c r="C1010" s="103"/>
      <c r="D1010" s="103"/>
      <c r="E1010" s="103"/>
      <c r="F1010" s="106"/>
      <c r="G1010" s="103"/>
      <c r="H1010" s="103"/>
      <c r="I1010" s="103"/>
      <c r="J1010" s="103"/>
      <c r="K1010" s="107"/>
      <c r="L1010" s="103"/>
      <c r="M1010" s="103"/>
      <c r="N1010" s="103"/>
      <c r="O1010" s="103"/>
      <c r="P1010" s="103"/>
      <c r="Q1010" s="103"/>
      <c r="R1010" s="103"/>
      <c r="S1010" s="107"/>
      <c r="T1010" s="103"/>
      <c r="U1010" s="107"/>
      <c r="V1010" s="107"/>
      <c r="W1010" s="103"/>
      <c r="X1010" s="103"/>
      <c r="Y1010" s="107"/>
      <c r="Z1010" s="107"/>
      <c r="AA1010" s="107"/>
      <c r="AB1010" s="107"/>
      <c r="AC1010" s="107"/>
      <c r="AD1010" s="103"/>
      <c r="AE1010" s="108"/>
      <c r="AF1010" s="108"/>
      <c r="AG1010" s="103"/>
      <c r="AH1010" s="103"/>
      <c r="AI1010" s="103"/>
      <c r="AJ1010" s="103"/>
      <c r="AK1010" s="103"/>
      <c r="AL1010" s="103"/>
      <c r="AM1010" s="103"/>
      <c r="AN1010" s="103"/>
      <c r="AO1010" s="103"/>
      <c r="AP1010" s="103"/>
      <c r="AQ1010" s="103"/>
      <c r="AR1010" s="103"/>
      <c r="AS1010" s="103"/>
      <c r="AT1010" s="103"/>
      <c r="AU1010" s="103"/>
    </row>
    <row r="1011" s="105" customFormat="1" spans="1:47">
      <c r="A1011" s="103"/>
      <c r="B1011" s="103"/>
      <c r="C1011" s="103"/>
      <c r="D1011" s="103"/>
      <c r="E1011" s="103"/>
      <c r="F1011" s="106"/>
      <c r="G1011" s="103"/>
      <c r="H1011" s="103"/>
      <c r="I1011" s="103"/>
      <c r="J1011" s="103"/>
      <c r="K1011" s="107"/>
      <c r="L1011" s="103"/>
      <c r="M1011" s="103"/>
      <c r="N1011" s="103"/>
      <c r="O1011" s="103"/>
      <c r="P1011" s="103"/>
      <c r="Q1011" s="103"/>
      <c r="R1011" s="103"/>
      <c r="S1011" s="107"/>
      <c r="T1011" s="103"/>
      <c r="U1011" s="107"/>
      <c r="V1011" s="107"/>
      <c r="W1011" s="103"/>
      <c r="X1011" s="103"/>
      <c r="Y1011" s="107"/>
      <c r="Z1011" s="107"/>
      <c r="AA1011" s="107"/>
      <c r="AB1011" s="107"/>
      <c r="AC1011" s="107"/>
      <c r="AD1011" s="103"/>
      <c r="AE1011" s="108"/>
      <c r="AF1011" s="108"/>
      <c r="AG1011" s="103"/>
      <c r="AH1011" s="103"/>
      <c r="AI1011" s="103"/>
      <c r="AJ1011" s="103"/>
      <c r="AK1011" s="103"/>
      <c r="AL1011" s="103"/>
      <c r="AM1011" s="103"/>
      <c r="AN1011" s="103"/>
      <c r="AO1011" s="103"/>
      <c r="AP1011" s="103"/>
      <c r="AQ1011" s="103"/>
      <c r="AR1011" s="103"/>
      <c r="AS1011" s="103"/>
      <c r="AT1011" s="103"/>
      <c r="AU1011" s="103"/>
    </row>
    <row r="1012" s="105" customFormat="1" spans="1:47">
      <c r="A1012" s="103"/>
      <c r="B1012" s="103"/>
      <c r="C1012" s="103"/>
      <c r="D1012" s="103"/>
      <c r="E1012" s="103"/>
      <c r="F1012" s="106"/>
      <c r="G1012" s="103"/>
      <c r="H1012" s="103"/>
      <c r="I1012" s="103"/>
      <c r="J1012" s="103"/>
      <c r="K1012" s="107"/>
      <c r="L1012" s="103"/>
      <c r="M1012" s="103"/>
      <c r="N1012" s="103"/>
      <c r="O1012" s="103"/>
      <c r="P1012" s="103"/>
      <c r="Q1012" s="103"/>
      <c r="R1012" s="103"/>
      <c r="S1012" s="107"/>
      <c r="T1012" s="103"/>
      <c r="U1012" s="107"/>
      <c r="V1012" s="107"/>
      <c r="W1012" s="103"/>
      <c r="X1012" s="103"/>
      <c r="Y1012" s="107"/>
      <c r="Z1012" s="107"/>
      <c r="AA1012" s="107"/>
      <c r="AB1012" s="107"/>
      <c r="AC1012" s="107"/>
      <c r="AD1012" s="103"/>
      <c r="AE1012" s="108"/>
      <c r="AF1012" s="108"/>
      <c r="AG1012" s="103"/>
      <c r="AH1012" s="103"/>
      <c r="AI1012" s="103"/>
      <c r="AJ1012" s="103"/>
      <c r="AK1012" s="103"/>
      <c r="AL1012" s="103"/>
      <c r="AM1012" s="103"/>
      <c r="AN1012" s="103"/>
      <c r="AO1012" s="103"/>
      <c r="AP1012" s="103"/>
      <c r="AQ1012" s="103"/>
      <c r="AR1012" s="103"/>
      <c r="AS1012" s="103"/>
      <c r="AT1012" s="103"/>
      <c r="AU1012" s="103"/>
    </row>
    <row r="1013" s="105" customFormat="1" spans="1:47">
      <c r="A1013" s="103"/>
      <c r="B1013" s="103"/>
      <c r="C1013" s="103"/>
      <c r="D1013" s="103"/>
      <c r="E1013" s="103"/>
      <c r="F1013" s="106"/>
      <c r="G1013" s="103"/>
      <c r="H1013" s="103"/>
      <c r="I1013" s="103"/>
      <c r="J1013" s="103"/>
      <c r="K1013" s="107"/>
      <c r="L1013" s="103"/>
      <c r="M1013" s="103"/>
      <c r="N1013" s="103"/>
      <c r="O1013" s="103"/>
      <c r="P1013" s="103"/>
      <c r="Q1013" s="103"/>
      <c r="R1013" s="103"/>
      <c r="S1013" s="107"/>
      <c r="T1013" s="103"/>
      <c r="U1013" s="107"/>
      <c r="V1013" s="107"/>
      <c r="W1013" s="103"/>
      <c r="X1013" s="103"/>
      <c r="Y1013" s="107"/>
      <c r="Z1013" s="107"/>
      <c r="AA1013" s="107"/>
      <c r="AB1013" s="107"/>
      <c r="AC1013" s="107"/>
      <c r="AD1013" s="103"/>
      <c r="AE1013" s="108"/>
      <c r="AF1013" s="108"/>
      <c r="AG1013" s="103"/>
      <c r="AH1013" s="103"/>
      <c r="AI1013" s="103"/>
      <c r="AJ1013" s="103"/>
      <c r="AK1013" s="103"/>
      <c r="AL1013" s="103"/>
      <c r="AM1013" s="103"/>
      <c r="AN1013" s="103"/>
      <c r="AO1013" s="103"/>
      <c r="AP1013" s="103"/>
      <c r="AQ1013" s="103"/>
      <c r="AR1013" s="103"/>
      <c r="AS1013" s="103"/>
      <c r="AT1013" s="103"/>
      <c r="AU1013" s="103"/>
    </row>
    <row r="1014" s="105" customFormat="1" spans="1:47">
      <c r="A1014" s="103"/>
      <c r="B1014" s="103"/>
      <c r="C1014" s="103"/>
      <c r="D1014" s="103"/>
      <c r="E1014" s="103"/>
      <c r="F1014" s="106"/>
      <c r="G1014" s="103"/>
      <c r="H1014" s="103"/>
      <c r="I1014" s="103"/>
      <c r="J1014" s="103"/>
      <c r="K1014" s="107"/>
      <c r="L1014" s="103"/>
      <c r="M1014" s="103"/>
      <c r="N1014" s="103"/>
      <c r="O1014" s="103"/>
      <c r="P1014" s="103"/>
      <c r="Q1014" s="103"/>
      <c r="R1014" s="103"/>
      <c r="S1014" s="107"/>
      <c r="T1014" s="103"/>
      <c r="U1014" s="107"/>
      <c r="V1014" s="107"/>
      <c r="W1014" s="103"/>
      <c r="X1014" s="103"/>
      <c r="Y1014" s="107"/>
      <c r="Z1014" s="107"/>
      <c r="AA1014" s="107"/>
      <c r="AB1014" s="107"/>
      <c r="AC1014" s="107"/>
      <c r="AD1014" s="103"/>
      <c r="AE1014" s="108"/>
      <c r="AF1014" s="108"/>
      <c r="AG1014" s="103"/>
      <c r="AH1014" s="103"/>
      <c r="AI1014" s="103"/>
      <c r="AJ1014" s="103"/>
      <c r="AK1014" s="103"/>
      <c r="AL1014" s="103"/>
      <c r="AM1014" s="103"/>
      <c r="AN1014" s="103"/>
      <c r="AO1014" s="103"/>
      <c r="AP1014" s="103"/>
      <c r="AQ1014" s="103"/>
      <c r="AR1014" s="103"/>
      <c r="AS1014" s="103"/>
      <c r="AT1014" s="103"/>
      <c r="AU1014" s="103"/>
    </row>
    <row r="1015" s="105" customFormat="1" spans="1:47">
      <c r="A1015" s="103"/>
      <c r="B1015" s="103"/>
      <c r="C1015" s="103"/>
      <c r="D1015" s="103"/>
      <c r="E1015" s="103"/>
      <c r="F1015" s="106"/>
      <c r="G1015" s="103"/>
      <c r="H1015" s="103"/>
      <c r="I1015" s="103"/>
      <c r="J1015" s="103"/>
      <c r="K1015" s="107"/>
      <c r="L1015" s="103"/>
      <c r="M1015" s="103"/>
      <c r="N1015" s="103"/>
      <c r="O1015" s="103"/>
      <c r="P1015" s="103"/>
      <c r="Q1015" s="103"/>
      <c r="R1015" s="103"/>
      <c r="S1015" s="107"/>
      <c r="T1015" s="103"/>
      <c r="U1015" s="107"/>
      <c r="V1015" s="107"/>
      <c r="W1015" s="103"/>
      <c r="X1015" s="103"/>
      <c r="Y1015" s="107"/>
      <c r="Z1015" s="107"/>
      <c r="AA1015" s="107"/>
      <c r="AB1015" s="107"/>
      <c r="AC1015" s="107"/>
      <c r="AD1015" s="103"/>
      <c r="AE1015" s="108"/>
      <c r="AF1015" s="108"/>
      <c r="AG1015" s="103"/>
      <c r="AH1015" s="103"/>
      <c r="AI1015" s="103"/>
      <c r="AJ1015" s="103"/>
      <c r="AK1015" s="103"/>
      <c r="AL1015" s="103"/>
      <c r="AM1015" s="103"/>
      <c r="AN1015" s="103"/>
      <c r="AO1015" s="103"/>
      <c r="AP1015" s="103"/>
      <c r="AQ1015" s="103"/>
      <c r="AR1015" s="103"/>
      <c r="AS1015" s="103"/>
      <c r="AT1015" s="103"/>
      <c r="AU1015" s="103"/>
    </row>
    <row r="1016" s="105" customFormat="1" spans="1:47">
      <c r="A1016" s="103"/>
      <c r="B1016" s="103"/>
      <c r="C1016" s="103"/>
      <c r="D1016" s="103"/>
      <c r="E1016" s="103"/>
      <c r="F1016" s="106"/>
      <c r="G1016" s="103"/>
      <c r="H1016" s="103"/>
      <c r="I1016" s="103"/>
      <c r="J1016" s="103"/>
      <c r="K1016" s="107"/>
      <c r="L1016" s="103"/>
      <c r="M1016" s="103"/>
      <c r="N1016" s="103"/>
      <c r="O1016" s="103"/>
      <c r="P1016" s="103"/>
      <c r="Q1016" s="103"/>
      <c r="R1016" s="103"/>
      <c r="S1016" s="107"/>
      <c r="T1016" s="103"/>
      <c r="U1016" s="107"/>
      <c r="V1016" s="107"/>
      <c r="W1016" s="103"/>
      <c r="X1016" s="103"/>
      <c r="Y1016" s="107"/>
      <c r="Z1016" s="107"/>
      <c r="AA1016" s="107"/>
      <c r="AB1016" s="107"/>
      <c r="AC1016" s="107"/>
      <c r="AD1016" s="103"/>
      <c r="AE1016" s="108"/>
      <c r="AF1016" s="108"/>
      <c r="AG1016" s="103"/>
      <c r="AH1016" s="103"/>
      <c r="AI1016" s="103"/>
      <c r="AJ1016" s="103"/>
      <c r="AK1016" s="103"/>
      <c r="AL1016" s="103"/>
      <c r="AM1016" s="103"/>
      <c r="AN1016" s="103"/>
      <c r="AO1016" s="103"/>
      <c r="AP1016" s="103"/>
      <c r="AQ1016" s="103"/>
      <c r="AR1016" s="103"/>
      <c r="AS1016" s="103"/>
      <c r="AT1016" s="103"/>
      <c r="AU1016" s="103"/>
    </row>
    <row r="1017" s="105" customFormat="1" spans="1:47">
      <c r="A1017" s="103"/>
      <c r="B1017" s="103"/>
      <c r="C1017" s="103"/>
      <c r="D1017" s="103"/>
      <c r="E1017" s="103"/>
      <c r="F1017" s="106"/>
      <c r="G1017" s="103"/>
      <c r="H1017" s="103"/>
      <c r="I1017" s="103"/>
      <c r="J1017" s="103"/>
      <c r="K1017" s="107"/>
      <c r="L1017" s="103"/>
      <c r="M1017" s="103"/>
      <c r="N1017" s="103"/>
      <c r="O1017" s="103"/>
      <c r="P1017" s="103"/>
      <c r="Q1017" s="103"/>
      <c r="R1017" s="103"/>
      <c r="S1017" s="107"/>
      <c r="T1017" s="103"/>
      <c r="U1017" s="107"/>
      <c r="V1017" s="107"/>
      <c r="W1017" s="103"/>
      <c r="X1017" s="103"/>
      <c r="Y1017" s="107"/>
      <c r="Z1017" s="107"/>
      <c r="AA1017" s="107"/>
      <c r="AB1017" s="107"/>
      <c r="AC1017" s="107"/>
      <c r="AD1017" s="103"/>
      <c r="AE1017" s="108"/>
      <c r="AF1017" s="108"/>
      <c r="AG1017" s="103"/>
      <c r="AH1017" s="103"/>
      <c r="AI1017" s="103"/>
      <c r="AJ1017" s="103"/>
      <c r="AK1017" s="103"/>
      <c r="AL1017" s="103"/>
      <c r="AM1017" s="103"/>
      <c r="AN1017" s="103"/>
      <c r="AO1017" s="103"/>
      <c r="AP1017" s="103"/>
      <c r="AQ1017" s="103"/>
      <c r="AR1017" s="103"/>
      <c r="AS1017" s="103"/>
      <c r="AT1017" s="103"/>
      <c r="AU1017" s="103"/>
    </row>
    <row r="1018" s="105" customFormat="1" spans="1:47">
      <c r="A1018" s="103"/>
      <c r="B1018" s="103"/>
      <c r="C1018" s="103"/>
      <c r="D1018" s="103"/>
      <c r="E1018" s="103"/>
      <c r="F1018" s="106"/>
      <c r="G1018" s="103"/>
      <c r="H1018" s="103"/>
      <c r="I1018" s="103"/>
      <c r="J1018" s="103"/>
      <c r="K1018" s="107"/>
      <c r="L1018" s="103"/>
      <c r="M1018" s="103"/>
      <c r="N1018" s="103"/>
      <c r="O1018" s="103"/>
      <c r="P1018" s="103"/>
      <c r="Q1018" s="103"/>
      <c r="R1018" s="103"/>
      <c r="S1018" s="107"/>
      <c r="T1018" s="103"/>
      <c r="U1018" s="107"/>
      <c r="V1018" s="107"/>
      <c r="W1018" s="103"/>
      <c r="X1018" s="103"/>
      <c r="Y1018" s="107"/>
      <c r="Z1018" s="107"/>
      <c r="AA1018" s="107"/>
      <c r="AB1018" s="107"/>
      <c r="AC1018" s="107"/>
      <c r="AD1018" s="103"/>
      <c r="AE1018" s="108"/>
      <c r="AF1018" s="108"/>
      <c r="AG1018" s="103"/>
      <c r="AH1018" s="103"/>
      <c r="AI1018" s="103"/>
      <c r="AJ1018" s="103"/>
      <c r="AK1018" s="103"/>
      <c r="AL1018" s="103"/>
      <c r="AM1018" s="103"/>
      <c r="AN1018" s="103"/>
      <c r="AO1018" s="103"/>
      <c r="AP1018" s="103"/>
      <c r="AQ1018" s="103"/>
      <c r="AR1018" s="103"/>
      <c r="AS1018" s="103"/>
      <c r="AT1018" s="103"/>
      <c r="AU1018" s="103"/>
    </row>
    <row r="1019" s="105" customFormat="1" spans="1:47">
      <c r="A1019" s="103"/>
      <c r="B1019" s="103"/>
      <c r="C1019" s="103"/>
      <c r="D1019" s="103"/>
      <c r="E1019" s="103"/>
      <c r="F1019" s="106"/>
      <c r="G1019" s="103"/>
      <c r="H1019" s="103"/>
      <c r="I1019" s="103"/>
      <c r="J1019" s="103"/>
      <c r="K1019" s="107"/>
      <c r="L1019" s="103"/>
      <c r="M1019" s="103"/>
      <c r="N1019" s="103"/>
      <c r="O1019" s="103"/>
      <c r="P1019" s="103"/>
      <c r="Q1019" s="103"/>
      <c r="R1019" s="103"/>
      <c r="S1019" s="107"/>
      <c r="T1019" s="103"/>
      <c r="U1019" s="107"/>
      <c r="V1019" s="107"/>
      <c r="W1019" s="103"/>
      <c r="X1019" s="103"/>
      <c r="Y1019" s="107"/>
      <c r="Z1019" s="107"/>
      <c r="AA1019" s="107"/>
      <c r="AB1019" s="107"/>
      <c r="AC1019" s="107"/>
      <c r="AD1019" s="103"/>
      <c r="AE1019" s="108"/>
      <c r="AF1019" s="108"/>
      <c r="AG1019" s="103"/>
      <c r="AH1019" s="103"/>
      <c r="AI1019" s="103"/>
      <c r="AJ1019" s="103"/>
      <c r="AK1019" s="103"/>
      <c r="AL1019" s="103"/>
      <c r="AM1019" s="103"/>
      <c r="AN1019" s="103"/>
      <c r="AO1019" s="103"/>
      <c r="AP1019" s="103"/>
      <c r="AQ1019" s="103"/>
      <c r="AR1019" s="103"/>
      <c r="AS1019" s="103"/>
      <c r="AT1019" s="103"/>
      <c r="AU1019" s="103"/>
    </row>
    <row r="1020" s="105" customFormat="1" spans="1:47">
      <c r="A1020" s="103"/>
      <c r="B1020" s="103"/>
      <c r="C1020" s="103"/>
      <c r="D1020" s="103"/>
      <c r="E1020" s="103"/>
      <c r="F1020" s="106"/>
      <c r="G1020" s="103"/>
      <c r="H1020" s="103"/>
      <c r="I1020" s="103"/>
      <c r="J1020" s="103"/>
      <c r="K1020" s="107"/>
      <c r="L1020" s="103"/>
      <c r="M1020" s="103"/>
      <c r="N1020" s="103"/>
      <c r="O1020" s="103"/>
      <c r="P1020" s="103"/>
      <c r="Q1020" s="103"/>
      <c r="R1020" s="103"/>
      <c r="S1020" s="107"/>
      <c r="T1020" s="103"/>
      <c r="U1020" s="107"/>
      <c r="V1020" s="107"/>
      <c r="W1020" s="103"/>
      <c r="X1020" s="103"/>
      <c r="Y1020" s="107"/>
      <c r="Z1020" s="107"/>
      <c r="AA1020" s="107"/>
      <c r="AB1020" s="107"/>
      <c r="AC1020" s="107"/>
      <c r="AD1020" s="103"/>
      <c r="AE1020" s="108"/>
      <c r="AF1020" s="108"/>
      <c r="AG1020" s="103"/>
      <c r="AH1020" s="103"/>
      <c r="AI1020" s="103"/>
      <c r="AJ1020" s="103"/>
      <c r="AK1020" s="103"/>
      <c r="AL1020" s="103"/>
      <c r="AM1020" s="103"/>
      <c r="AN1020" s="103"/>
      <c r="AO1020" s="103"/>
      <c r="AP1020" s="103"/>
      <c r="AQ1020" s="103"/>
      <c r="AR1020" s="103"/>
      <c r="AS1020" s="103"/>
      <c r="AT1020" s="103"/>
      <c r="AU1020" s="103"/>
    </row>
    <row r="1021" s="105" customFormat="1" spans="1:47">
      <c r="A1021" s="103"/>
      <c r="B1021" s="103"/>
      <c r="C1021" s="103"/>
      <c r="D1021" s="103"/>
      <c r="E1021" s="103"/>
      <c r="F1021" s="106"/>
      <c r="G1021" s="103"/>
      <c r="H1021" s="103"/>
      <c r="I1021" s="103"/>
      <c r="J1021" s="103"/>
      <c r="K1021" s="107"/>
      <c r="L1021" s="103"/>
      <c r="M1021" s="103"/>
      <c r="N1021" s="103"/>
      <c r="O1021" s="103"/>
      <c r="P1021" s="103"/>
      <c r="Q1021" s="103"/>
      <c r="R1021" s="103"/>
      <c r="S1021" s="107"/>
      <c r="T1021" s="103"/>
      <c r="U1021" s="107"/>
      <c r="V1021" s="107"/>
      <c r="W1021" s="103"/>
      <c r="X1021" s="103"/>
      <c r="Y1021" s="107"/>
      <c r="Z1021" s="107"/>
      <c r="AA1021" s="107"/>
      <c r="AB1021" s="107"/>
      <c r="AC1021" s="107"/>
      <c r="AD1021" s="103"/>
      <c r="AE1021" s="108"/>
      <c r="AF1021" s="108"/>
      <c r="AG1021" s="103"/>
      <c r="AH1021" s="103"/>
      <c r="AI1021" s="103"/>
      <c r="AJ1021" s="103"/>
      <c r="AK1021" s="103"/>
      <c r="AL1021" s="103"/>
      <c r="AM1021" s="103"/>
      <c r="AN1021" s="103"/>
      <c r="AO1021" s="103"/>
      <c r="AP1021" s="103"/>
      <c r="AQ1021" s="103"/>
      <c r="AR1021" s="103"/>
      <c r="AS1021" s="103"/>
      <c r="AT1021" s="103"/>
      <c r="AU1021" s="103"/>
    </row>
    <row r="1022" s="105" customFormat="1" spans="1:47">
      <c r="A1022" s="103"/>
      <c r="B1022" s="103"/>
      <c r="C1022" s="103"/>
      <c r="D1022" s="103"/>
      <c r="E1022" s="103"/>
      <c r="F1022" s="106"/>
      <c r="G1022" s="103"/>
      <c r="H1022" s="103"/>
      <c r="I1022" s="103"/>
      <c r="J1022" s="103"/>
      <c r="K1022" s="107"/>
      <c r="L1022" s="103"/>
      <c r="M1022" s="103"/>
      <c r="N1022" s="103"/>
      <c r="O1022" s="103"/>
      <c r="P1022" s="103"/>
      <c r="Q1022" s="103"/>
      <c r="R1022" s="103"/>
      <c r="S1022" s="107"/>
      <c r="T1022" s="103"/>
      <c r="U1022" s="107"/>
      <c r="V1022" s="107"/>
      <c r="W1022" s="103"/>
      <c r="X1022" s="103"/>
      <c r="Y1022" s="107"/>
      <c r="Z1022" s="107"/>
      <c r="AA1022" s="107"/>
      <c r="AB1022" s="107"/>
      <c r="AC1022" s="107"/>
      <c r="AD1022" s="103"/>
      <c r="AE1022" s="108"/>
      <c r="AF1022" s="108"/>
      <c r="AG1022" s="103"/>
      <c r="AH1022" s="103"/>
      <c r="AI1022" s="103"/>
      <c r="AJ1022" s="103"/>
      <c r="AK1022" s="103"/>
      <c r="AL1022" s="103"/>
      <c r="AM1022" s="103"/>
      <c r="AN1022" s="103"/>
      <c r="AO1022" s="103"/>
      <c r="AP1022" s="103"/>
      <c r="AQ1022" s="103"/>
      <c r="AR1022" s="103"/>
      <c r="AS1022" s="103"/>
      <c r="AT1022" s="103"/>
      <c r="AU1022" s="103"/>
    </row>
    <row r="1023" s="105" customFormat="1" spans="1:47">
      <c r="A1023" s="103"/>
      <c r="B1023" s="103"/>
      <c r="C1023" s="103"/>
      <c r="D1023" s="103"/>
      <c r="E1023" s="103"/>
      <c r="F1023" s="106"/>
      <c r="G1023" s="103"/>
      <c r="H1023" s="103"/>
      <c r="I1023" s="103"/>
      <c r="J1023" s="103"/>
      <c r="K1023" s="107"/>
      <c r="L1023" s="103"/>
      <c r="M1023" s="103"/>
      <c r="N1023" s="103"/>
      <c r="O1023" s="103"/>
      <c r="P1023" s="103"/>
      <c r="Q1023" s="103"/>
      <c r="R1023" s="103"/>
      <c r="S1023" s="107"/>
      <c r="T1023" s="103"/>
      <c r="U1023" s="107"/>
      <c r="V1023" s="107"/>
      <c r="W1023" s="103"/>
      <c r="X1023" s="103"/>
      <c r="Y1023" s="107"/>
      <c r="Z1023" s="107"/>
      <c r="AA1023" s="107"/>
      <c r="AB1023" s="107"/>
      <c r="AC1023" s="107"/>
      <c r="AD1023" s="103"/>
      <c r="AE1023" s="108"/>
      <c r="AF1023" s="108"/>
      <c r="AG1023" s="103"/>
      <c r="AH1023" s="103"/>
      <c r="AI1023" s="103"/>
      <c r="AJ1023" s="103"/>
      <c r="AK1023" s="103"/>
      <c r="AL1023" s="103"/>
      <c r="AM1023" s="103"/>
      <c r="AN1023" s="103"/>
      <c r="AO1023" s="103"/>
      <c r="AP1023" s="103"/>
      <c r="AQ1023" s="103"/>
      <c r="AR1023" s="103"/>
      <c r="AS1023" s="103"/>
      <c r="AT1023" s="103"/>
      <c r="AU1023" s="103"/>
    </row>
    <row r="1024" s="105" customFormat="1" spans="1:47">
      <c r="A1024" s="103"/>
      <c r="B1024" s="103"/>
      <c r="C1024" s="103"/>
      <c r="D1024" s="103"/>
      <c r="E1024" s="103"/>
      <c r="F1024" s="106"/>
      <c r="G1024" s="103"/>
      <c r="H1024" s="103"/>
      <c r="I1024" s="103"/>
      <c r="J1024" s="103"/>
      <c r="K1024" s="107"/>
      <c r="L1024" s="103"/>
      <c r="M1024" s="103"/>
      <c r="N1024" s="103"/>
      <c r="O1024" s="103"/>
      <c r="P1024" s="103"/>
      <c r="Q1024" s="103"/>
      <c r="R1024" s="103"/>
      <c r="S1024" s="107"/>
      <c r="T1024" s="103"/>
      <c r="U1024" s="107"/>
      <c r="V1024" s="107"/>
      <c r="W1024" s="103"/>
      <c r="X1024" s="103"/>
      <c r="Y1024" s="107"/>
      <c r="Z1024" s="107"/>
      <c r="AA1024" s="107"/>
      <c r="AB1024" s="107"/>
      <c r="AC1024" s="107"/>
      <c r="AD1024" s="103"/>
      <c r="AE1024" s="108"/>
      <c r="AF1024" s="108"/>
      <c r="AG1024" s="103"/>
      <c r="AH1024" s="103"/>
      <c r="AI1024" s="103"/>
      <c r="AJ1024" s="103"/>
      <c r="AK1024" s="103"/>
      <c r="AL1024" s="103"/>
      <c r="AM1024" s="103"/>
      <c r="AN1024" s="103"/>
      <c r="AO1024" s="103"/>
      <c r="AP1024" s="103"/>
      <c r="AQ1024" s="103"/>
      <c r="AR1024" s="103"/>
      <c r="AS1024" s="103"/>
      <c r="AT1024" s="103"/>
      <c r="AU1024" s="103"/>
    </row>
    <row r="1025" s="105" customFormat="1" spans="1:47">
      <c r="A1025" s="103"/>
      <c r="B1025" s="103"/>
      <c r="C1025" s="103"/>
      <c r="D1025" s="103"/>
      <c r="E1025" s="103"/>
      <c r="F1025" s="106"/>
      <c r="G1025" s="103"/>
      <c r="H1025" s="103"/>
      <c r="I1025" s="103"/>
      <c r="J1025" s="103"/>
      <c r="K1025" s="107"/>
      <c r="L1025" s="103"/>
      <c r="M1025" s="103"/>
      <c r="N1025" s="103"/>
      <c r="O1025" s="103"/>
      <c r="P1025" s="103"/>
      <c r="Q1025" s="103"/>
      <c r="R1025" s="103"/>
      <c r="S1025" s="107"/>
      <c r="T1025" s="103"/>
      <c r="U1025" s="107"/>
      <c r="V1025" s="107"/>
      <c r="W1025" s="103"/>
      <c r="X1025" s="103"/>
      <c r="Y1025" s="107"/>
      <c r="Z1025" s="107"/>
      <c r="AA1025" s="107"/>
      <c r="AB1025" s="107"/>
      <c r="AC1025" s="107"/>
      <c r="AD1025" s="103"/>
      <c r="AE1025" s="108"/>
      <c r="AF1025" s="108"/>
      <c r="AG1025" s="103"/>
      <c r="AH1025" s="103"/>
      <c r="AI1025" s="103"/>
      <c r="AJ1025" s="103"/>
      <c r="AK1025" s="103"/>
      <c r="AL1025" s="103"/>
      <c r="AM1025" s="103"/>
      <c r="AN1025" s="103"/>
      <c r="AO1025" s="103"/>
      <c r="AP1025" s="103"/>
      <c r="AQ1025" s="103"/>
      <c r="AR1025" s="103"/>
      <c r="AS1025" s="103"/>
      <c r="AT1025" s="103"/>
      <c r="AU1025" s="103"/>
    </row>
    <row r="1026" s="105" customFormat="1" spans="1:47">
      <c r="A1026" s="103"/>
      <c r="B1026" s="103"/>
      <c r="C1026" s="103"/>
      <c r="D1026" s="103"/>
      <c r="E1026" s="103"/>
      <c r="F1026" s="106"/>
      <c r="G1026" s="103"/>
      <c r="H1026" s="103"/>
      <c r="I1026" s="103"/>
      <c r="J1026" s="103"/>
      <c r="K1026" s="107"/>
      <c r="L1026" s="103"/>
      <c r="M1026" s="103"/>
      <c r="N1026" s="103"/>
      <c r="O1026" s="103"/>
      <c r="P1026" s="103"/>
      <c r="Q1026" s="103"/>
      <c r="R1026" s="103"/>
      <c r="S1026" s="107"/>
      <c r="T1026" s="103"/>
      <c r="U1026" s="107"/>
      <c r="V1026" s="107"/>
      <c r="W1026" s="103"/>
      <c r="X1026" s="103"/>
      <c r="Y1026" s="107"/>
      <c r="Z1026" s="107"/>
      <c r="AA1026" s="107"/>
      <c r="AB1026" s="107"/>
      <c r="AC1026" s="107"/>
      <c r="AD1026" s="103"/>
      <c r="AE1026" s="108"/>
      <c r="AF1026" s="108"/>
      <c r="AG1026" s="103"/>
      <c r="AH1026" s="103"/>
      <c r="AI1026" s="103"/>
      <c r="AJ1026" s="103"/>
      <c r="AK1026" s="103"/>
      <c r="AL1026" s="103"/>
      <c r="AM1026" s="103"/>
      <c r="AN1026" s="103"/>
      <c r="AO1026" s="103"/>
      <c r="AP1026" s="103"/>
      <c r="AQ1026" s="103"/>
      <c r="AR1026" s="103"/>
      <c r="AS1026" s="103"/>
      <c r="AT1026" s="103"/>
      <c r="AU1026" s="103"/>
    </row>
    <row r="1027" s="105" customFormat="1" spans="1:47">
      <c r="A1027" s="103"/>
      <c r="B1027" s="103"/>
      <c r="C1027" s="103"/>
      <c r="D1027" s="103"/>
      <c r="E1027" s="103"/>
      <c r="F1027" s="106"/>
      <c r="G1027" s="103"/>
      <c r="H1027" s="103"/>
      <c r="I1027" s="103"/>
      <c r="J1027" s="103"/>
      <c r="K1027" s="107"/>
      <c r="L1027" s="103"/>
      <c r="M1027" s="103"/>
      <c r="N1027" s="103"/>
      <c r="O1027" s="103"/>
      <c r="P1027" s="103"/>
      <c r="Q1027" s="103"/>
      <c r="R1027" s="103"/>
      <c r="S1027" s="107"/>
      <c r="T1027" s="103"/>
      <c r="U1027" s="107"/>
      <c r="V1027" s="107"/>
      <c r="W1027" s="103"/>
      <c r="X1027" s="103"/>
      <c r="Y1027" s="107"/>
      <c r="Z1027" s="107"/>
      <c r="AA1027" s="107"/>
      <c r="AB1027" s="107"/>
      <c r="AC1027" s="107"/>
      <c r="AD1027" s="103"/>
      <c r="AE1027" s="108"/>
      <c r="AF1027" s="108"/>
      <c r="AG1027" s="103"/>
      <c r="AH1027" s="103"/>
      <c r="AI1027" s="103"/>
      <c r="AJ1027" s="103"/>
      <c r="AK1027" s="103"/>
      <c r="AL1027" s="103"/>
      <c r="AM1027" s="103"/>
      <c r="AN1027" s="103"/>
      <c r="AO1027" s="103"/>
      <c r="AP1027" s="103"/>
      <c r="AQ1027" s="103"/>
      <c r="AR1027" s="103"/>
      <c r="AS1027" s="103"/>
      <c r="AT1027" s="103"/>
      <c r="AU1027" s="103"/>
    </row>
    <row r="1028" s="105" customFormat="1" spans="1:47">
      <c r="A1028" s="103"/>
      <c r="B1028" s="103"/>
      <c r="C1028" s="103"/>
      <c r="D1028" s="103"/>
      <c r="E1028" s="103"/>
      <c r="F1028" s="106"/>
      <c r="G1028" s="103"/>
      <c r="H1028" s="103"/>
      <c r="I1028" s="103"/>
      <c r="J1028" s="103"/>
      <c r="K1028" s="107"/>
      <c r="L1028" s="103"/>
      <c r="M1028" s="103"/>
      <c r="N1028" s="103"/>
      <c r="O1028" s="103"/>
      <c r="P1028" s="103"/>
      <c r="Q1028" s="103"/>
      <c r="R1028" s="103"/>
      <c r="S1028" s="107"/>
      <c r="T1028" s="103"/>
      <c r="U1028" s="107"/>
      <c r="V1028" s="107"/>
      <c r="W1028" s="103"/>
      <c r="X1028" s="103"/>
      <c r="Y1028" s="107"/>
      <c r="Z1028" s="107"/>
      <c r="AA1028" s="107"/>
      <c r="AB1028" s="107"/>
      <c r="AC1028" s="107"/>
      <c r="AD1028" s="103"/>
      <c r="AE1028" s="108"/>
      <c r="AF1028" s="108"/>
      <c r="AG1028" s="103"/>
      <c r="AH1028" s="103"/>
      <c r="AI1028" s="103"/>
      <c r="AJ1028" s="103"/>
      <c r="AK1028" s="103"/>
      <c r="AL1028" s="103"/>
      <c r="AM1028" s="103"/>
      <c r="AN1028" s="103"/>
      <c r="AO1028" s="103"/>
      <c r="AP1028" s="103"/>
      <c r="AQ1028" s="103"/>
      <c r="AR1028" s="103"/>
      <c r="AS1028" s="103"/>
      <c r="AT1028" s="103"/>
      <c r="AU1028" s="103"/>
    </row>
    <row r="1029" s="105" customFormat="1" spans="1:47">
      <c r="A1029" s="103"/>
      <c r="B1029" s="103"/>
      <c r="C1029" s="103"/>
      <c r="D1029" s="103"/>
      <c r="E1029" s="103"/>
      <c r="F1029" s="106"/>
      <c r="G1029" s="103"/>
      <c r="H1029" s="103"/>
      <c r="I1029" s="103"/>
      <c r="J1029" s="103"/>
      <c r="K1029" s="107"/>
      <c r="L1029" s="103"/>
      <c r="M1029" s="103"/>
      <c r="N1029" s="103"/>
      <c r="O1029" s="103"/>
      <c r="P1029" s="103"/>
      <c r="Q1029" s="103"/>
      <c r="R1029" s="103"/>
      <c r="S1029" s="107"/>
      <c r="T1029" s="103"/>
      <c r="U1029" s="107"/>
      <c r="V1029" s="107"/>
      <c r="W1029" s="103"/>
      <c r="X1029" s="103"/>
      <c r="Y1029" s="107"/>
      <c r="Z1029" s="107"/>
      <c r="AA1029" s="107"/>
      <c r="AB1029" s="107"/>
      <c r="AC1029" s="107"/>
      <c r="AD1029" s="103"/>
      <c r="AE1029" s="108"/>
      <c r="AF1029" s="108"/>
      <c r="AG1029" s="103"/>
      <c r="AH1029" s="103"/>
      <c r="AI1029" s="103"/>
      <c r="AJ1029" s="103"/>
      <c r="AK1029" s="103"/>
      <c r="AL1029" s="103"/>
      <c r="AM1029" s="103"/>
      <c r="AN1029" s="103"/>
      <c r="AO1029" s="103"/>
      <c r="AP1029" s="103"/>
      <c r="AQ1029" s="103"/>
      <c r="AR1029" s="103"/>
      <c r="AS1029" s="103"/>
      <c r="AT1029" s="103"/>
      <c r="AU1029" s="103"/>
    </row>
    <row r="1030" s="105" customFormat="1" spans="1:47">
      <c r="A1030" s="103"/>
      <c r="B1030" s="103"/>
      <c r="C1030" s="103"/>
      <c r="D1030" s="103"/>
      <c r="E1030" s="103"/>
      <c r="F1030" s="106"/>
      <c r="G1030" s="103"/>
      <c r="H1030" s="103"/>
      <c r="I1030" s="103"/>
      <c r="J1030" s="103"/>
      <c r="K1030" s="107"/>
      <c r="L1030" s="103"/>
      <c r="M1030" s="103"/>
      <c r="N1030" s="103"/>
      <c r="O1030" s="103"/>
      <c r="P1030" s="103"/>
      <c r="Q1030" s="103"/>
      <c r="R1030" s="103"/>
      <c r="S1030" s="107"/>
      <c r="T1030" s="103"/>
      <c r="U1030" s="107"/>
      <c r="V1030" s="107"/>
      <c r="W1030" s="103"/>
      <c r="X1030" s="103"/>
      <c r="Y1030" s="107"/>
      <c r="Z1030" s="107"/>
      <c r="AA1030" s="107"/>
      <c r="AB1030" s="107"/>
      <c r="AC1030" s="107"/>
      <c r="AD1030" s="103"/>
      <c r="AE1030" s="108"/>
      <c r="AF1030" s="108"/>
      <c r="AG1030" s="103"/>
      <c r="AH1030" s="103"/>
      <c r="AI1030" s="103"/>
      <c r="AJ1030" s="103"/>
      <c r="AK1030" s="103"/>
      <c r="AL1030" s="103"/>
      <c r="AM1030" s="103"/>
      <c r="AN1030" s="103"/>
      <c r="AO1030" s="103"/>
      <c r="AP1030" s="103"/>
      <c r="AQ1030" s="103"/>
      <c r="AR1030" s="103"/>
      <c r="AS1030" s="103"/>
      <c r="AT1030" s="103"/>
      <c r="AU1030" s="103"/>
    </row>
    <row r="1031" s="105" customFormat="1" spans="1:47">
      <c r="A1031" s="103"/>
      <c r="B1031" s="103"/>
      <c r="C1031" s="103"/>
      <c r="D1031" s="103"/>
      <c r="E1031" s="103"/>
      <c r="F1031" s="106"/>
      <c r="G1031" s="103"/>
      <c r="H1031" s="103"/>
      <c r="I1031" s="103"/>
      <c r="J1031" s="103"/>
      <c r="K1031" s="107"/>
      <c r="L1031" s="103"/>
      <c r="M1031" s="103"/>
      <c r="N1031" s="103"/>
      <c r="O1031" s="103"/>
      <c r="P1031" s="103"/>
      <c r="Q1031" s="103"/>
      <c r="R1031" s="103"/>
      <c r="S1031" s="107"/>
      <c r="T1031" s="103"/>
      <c r="U1031" s="107"/>
      <c r="V1031" s="107"/>
      <c r="W1031" s="103"/>
      <c r="X1031" s="103"/>
      <c r="Y1031" s="107"/>
      <c r="Z1031" s="107"/>
      <c r="AA1031" s="107"/>
      <c r="AB1031" s="107"/>
      <c r="AC1031" s="107"/>
      <c r="AD1031" s="103"/>
      <c r="AE1031" s="108"/>
      <c r="AF1031" s="108"/>
      <c r="AG1031" s="103"/>
      <c r="AH1031" s="103"/>
      <c r="AI1031" s="103"/>
      <c r="AJ1031" s="103"/>
      <c r="AK1031" s="103"/>
      <c r="AL1031" s="103"/>
      <c r="AM1031" s="103"/>
      <c r="AN1031" s="103"/>
      <c r="AO1031" s="103"/>
      <c r="AP1031" s="103"/>
      <c r="AQ1031" s="103"/>
      <c r="AR1031" s="103"/>
      <c r="AS1031" s="103"/>
      <c r="AT1031" s="103"/>
      <c r="AU1031" s="103"/>
    </row>
    <row r="1032" s="105" customFormat="1" spans="1:47">
      <c r="A1032" s="103"/>
      <c r="B1032" s="103"/>
      <c r="C1032" s="103"/>
      <c r="D1032" s="103"/>
      <c r="E1032" s="103"/>
      <c r="F1032" s="106"/>
      <c r="G1032" s="103"/>
      <c r="H1032" s="103"/>
      <c r="I1032" s="103"/>
      <c r="J1032" s="103"/>
      <c r="K1032" s="107"/>
      <c r="L1032" s="103"/>
      <c r="M1032" s="103"/>
      <c r="N1032" s="103"/>
      <c r="O1032" s="103"/>
      <c r="P1032" s="103"/>
      <c r="Q1032" s="103"/>
      <c r="R1032" s="103"/>
      <c r="S1032" s="107"/>
      <c r="T1032" s="103"/>
      <c r="U1032" s="107"/>
      <c r="V1032" s="107"/>
      <c r="W1032" s="103"/>
      <c r="X1032" s="103"/>
      <c r="Y1032" s="107"/>
      <c r="Z1032" s="107"/>
      <c r="AA1032" s="107"/>
      <c r="AB1032" s="107"/>
      <c r="AC1032" s="107"/>
      <c r="AD1032" s="103"/>
      <c r="AE1032" s="108"/>
      <c r="AF1032" s="108"/>
      <c r="AG1032" s="103"/>
      <c r="AH1032" s="103"/>
      <c r="AI1032" s="103"/>
      <c r="AJ1032" s="103"/>
      <c r="AK1032" s="103"/>
      <c r="AL1032" s="103"/>
      <c r="AM1032" s="103"/>
      <c r="AN1032" s="103"/>
      <c r="AO1032" s="103"/>
      <c r="AP1032" s="103"/>
      <c r="AQ1032" s="103"/>
      <c r="AR1032" s="103"/>
      <c r="AS1032" s="103"/>
      <c r="AT1032" s="103"/>
      <c r="AU1032" s="103"/>
    </row>
    <row r="1033" s="105" customFormat="1" spans="1:47">
      <c r="A1033" s="103"/>
      <c r="B1033" s="103"/>
      <c r="C1033" s="103"/>
      <c r="D1033" s="103"/>
      <c r="E1033" s="103"/>
      <c r="F1033" s="106"/>
      <c r="G1033" s="103"/>
      <c r="H1033" s="103"/>
      <c r="I1033" s="103"/>
      <c r="J1033" s="103"/>
      <c r="K1033" s="107"/>
      <c r="L1033" s="103"/>
      <c r="M1033" s="103"/>
      <c r="N1033" s="103"/>
      <c r="O1033" s="103"/>
      <c r="P1033" s="103"/>
      <c r="Q1033" s="103"/>
      <c r="R1033" s="103"/>
      <c r="S1033" s="107"/>
      <c r="T1033" s="103"/>
      <c r="U1033" s="107"/>
      <c r="V1033" s="107"/>
      <c r="W1033" s="103"/>
      <c r="X1033" s="103"/>
      <c r="Y1033" s="107"/>
      <c r="Z1033" s="107"/>
      <c r="AA1033" s="107"/>
      <c r="AB1033" s="107"/>
      <c r="AC1033" s="107"/>
      <c r="AD1033" s="103"/>
      <c r="AE1033" s="108"/>
      <c r="AF1033" s="108"/>
      <c r="AG1033" s="103"/>
      <c r="AH1033" s="103"/>
      <c r="AI1033" s="103"/>
      <c r="AJ1033" s="103"/>
      <c r="AK1033" s="103"/>
      <c r="AL1033" s="103"/>
      <c r="AM1033" s="103"/>
      <c r="AN1033" s="103"/>
      <c r="AO1033" s="103"/>
      <c r="AP1033" s="103"/>
      <c r="AQ1033" s="103"/>
      <c r="AR1033" s="103"/>
      <c r="AS1033" s="103"/>
      <c r="AT1033" s="103"/>
      <c r="AU1033" s="103"/>
    </row>
    <row r="1034" s="105" customFormat="1" spans="1:47">
      <c r="A1034" s="103"/>
      <c r="B1034" s="103"/>
      <c r="C1034" s="103"/>
      <c r="D1034" s="103"/>
      <c r="E1034" s="103"/>
      <c r="F1034" s="106"/>
      <c r="G1034" s="103"/>
      <c r="H1034" s="103"/>
      <c r="I1034" s="103"/>
      <c r="J1034" s="103"/>
      <c r="K1034" s="107"/>
      <c r="L1034" s="103"/>
      <c r="M1034" s="103"/>
      <c r="N1034" s="103"/>
      <c r="O1034" s="103"/>
      <c r="P1034" s="103"/>
      <c r="Q1034" s="103"/>
      <c r="R1034" s="103"/>
      <c r="S1034" s="107"/>
      <c r="T1034" s="103"/>
      <c r="U1034" s="107"/>
      <c r="V1034" s="107"/>
      <c r="W1034" s="103"/>
      <c r="X1034" s="103"/>
      <c r="Y1034" s="107"/>
      <c r="Z1034" s="107"/>
      <c r="AA1034" s="107"/>
      <c r="AB1034" s="107"/>
      <c r="AC1034" s="107"/>
      <c r="AD1034" s="103"/>
      <c r="AE1034" s="108"/>
      <c r="AF1034" s="108"/>
      <c r="AG1034" s="103"/>
      <c r="AH1034" s="103"/>
      <c r="AI1034" s="103"/>
      <c r="AJ1034" s="103"/>
      <c r="AK1034" s="103"/>
      <c r="AL1034" s="103"/>
      <c r="AM1034" s="103"/>
      <c r="AN1034" s="103"/>
      <c r="AO1034" s="103"/>
      <c r="AP1034" s="103"/>
      <c r="AQ1034" s="103"/>
      <c r="AR1034" s="103"/>
      <c r="AS1034" s="103"/>
      <c r="AT1034" s="103"/>
      <c r="AU1034" s="103"/>
    </row>
    <row r="1035" s="105" customFormat="1" spans="1:47">
      <c r="A1035" s="103"/>
      <c r="B1035" s="103"/>
      <c r="C1035" s="103"/>
      <c r="D1035" s="103"/>
      <c r="E1035" s="103"/>
      <c r="F1035" s="106"/>
      <c r="G1035" s="103"/>
      <c r="H1035" s="103"/>
      <c r="I1035" s="103"/>
      <c r="J1035" s="103"/>
      <c r="K1035" s="107"/>
      <c r="L1035" s="103"/>
      <c r="M1035" s="103"/>
      <c r="N1035" s="103"/>
      <c r="O1035" s="103"/>
      <c r="P1035" s="103"/>
      <c r="Q1035" s="103"/>
      <c r="R1035" s="103"/>
      <c r="S1035" s="107"/>
      <c r="T1035" s="103"/>
      <c r="U1035" s="107"/>
      <c r="V1035" s="107"/>
      <c r="W1035" s="103"/>
      <c r="X1035" s="103"/>
      <c r="Y1035" s="107"/>
      <c r="Z1035" s="107"/>
      <c r="AA1035" s="107"/>
      <c r="AB1035" s="107"/>
      <c r="AC1035" s="107"/>
      <c r="AD1035" s="103"/>
      <c r="AE1035" s="108"/>
      <c r="AF1035" s="108"/>
      <c r="AG1035" s="103"/>
      <c r="AH1035" s="103"/>
      <c r="AI1035" s="103"/>
      <c r="AJ1035" s="103"/>
      <c r="AK1035" s="103"/>
      <c r="AL1035" s="103"/>
      <c r="AM1035" s="103"/>
      <c r="AN1035" s="103"/>
      <c r="AO1035" s="103"/>
      <c r="AP1035" s="103"/>
      <c r="AQ1035" s="103"/>
      <c r="AR1035" s="103"/>
      <c r="AS1035" s="103"/>
      <c r="AT1035" s="103"/>
      <c r="AU1035" s="103"/>
    </row>
    <row r="1036" s="105" customFormat="1" spans="1:47">
      <c r="A1036" s="103"/>
      <c r="B1036" s="103"/>
      <c r="C1036" s="103"/>
      <c r="D1036" s="103"/>
      <c r="E1036" s="103"/>
      <c r="F1036" s="106"/>
      <c r="G1036" s="103"/>
      <c r="H1036" s="103"/>
      <c r="I1036" s="103"/>
      <c r="J1036" s="103"/>
      <c r="K1036" s="107"/>
      <c r="L1036" s="103"/>
      <c r="M1036" s="103"/>
      <c r="N1036" s="103"/>
      <c r="O1036" s="103"/>
      <c r="P1036" s="103"/>
      <c r="Q1036" s="103"/>
      <c r="R1036" s="103"/>
      <c r="S1036" s="107"/>
      <c r="T1036" s="103"/>
      <c r="U1036" s="107"/>
      <c r="V1036" s="107"/>
      <c r="W1036" s="103"/>
      <c r="X1036" s="103"/>
      <c r="Y1036" s="107"/>
      <c r="Z1036" s="107"/>
      <c r="AA1036" s="107"/>
      <c r="AB1036" s="107"/>
      <c r="AC1036" s="107"/>
      <c r="AD1036" s="103"/>
      <c r="AE1036" s="108"/>
      <c r="AF1036" s="108"/>
      <c r="AG1036" s="103"/>
      <c r="AH1036" s="103"/>
      <c r="AI1036" s="103"/>
      <c r="AJ1036" s="103"/>
      <c r="AK1036" s="103"/>
      <c r="AL1036" s="103"/>
      <c r="AM1036" s="103"/>
      <c r="AN1036" s="103"/>
      <c r="AO1036" s="103"/>
      <c r="AP1036" s="103"/>
      <c r="AQ1036" s="103"/>
      <c r="AR1036" s="103"/>
      <c r="AS1036" s="103"/>
      <c r="AT1036" s="103"/>
      <c r="AU1036" s="103"/>
    </row>
    <row r="1037" s="105" customFormat="1" spans="1:47">
      <c r="A1037" s="103"/>
      <c r="B1037" s="103"/>
      <c r="C1037" s="103"/>
      <c r="D1037" s="103"/>
      <c r="E1037" s="103"/>
      <c r="F1037" s="106"/>
      <c r="G1037" s="103"/>
      <c r="H1037" s="103"/>
      <c r="I1037" s="103"/>
      <c r="J1037" s="103"/>
      <c r="K1037" s="107"/>
      <c r="L1037" s="103"/>
      <c r="M1037" s="103"/>
      <c r="N1037" s="103"/>
      <c r="O1037" s="103"/>
      <c r="P1037" s="103"/>
      <c r="Q1037" s="103"/>
      <c r="R1037" s="103"/>
      <c r="S1037" s="107"/>
      <c r="T1037" s="103"/>
      <c r="U1037" s="107"/>
      <c r="V1037" s="107"/>
      <c r="W1037" s="103"/>
      <c r="X1037" s="103"/>
      <c r="Y1037" s="107"/>
      <c r="Z1037" s="107"/>
      <c r="AA1037" s="107"/>
      <c r="AB1037" s="107"/>
      <c r="AC1037" s="107"/>
      <c r="AD1037" s="103"/>
      <c r="AE1037" s="108"/>
      <c r="AF1037" s="108"/>
      <c r="AG1037" s="103"/>
      <c r="AH1037" s="103"/>
      <c r="AI1037" s="103"/>
      <c r="AJ1037" s="103"/>
      <c r="AK1037" s="103"/>
      <c r="AL1037" s="103"/>
      <c r="AM1037" s="103"/>
      <c r="AN1037" s="103"/>
      <c r="AO1037" s="103"/>
      <c r="AP1037" s="103"/>
      <c r="AQ1037" s="103"/>
      <c r="AR1037" s="103"/>
      <c r="AS1037" s="103"/>
      <c r="AT1037" s="103"/>
      <c r="AU1037" s="103"/>
    </row>
    <row r="1038" s="105" customFormat="1" spans="1:47">
      <c r="A1038" s="103"/>
      <c r="B1038" s="103"/>
      <c r="C1038" s="103"/>
      <c r="D1038" s="103"/>
      <c r="E1038" s="103"/>
      <c r="F1038" s="106"/>
      <c r="G1038" s="103"/>
      <c r="H1038" s="103"/>
      <c r="I1038" s="103"/>
      <c r="J1038" s="103"/>
      <c r="K1038" s="107"/>
      <c r="L1038" s="103"/>
      <c r="M1038" s="103"/>
      <c r="N1038" s="103"/>
      <c r="O1038" s="103"/>
      <c r="P1038" s="103"/>
      <c r="Q1038" s="103"/>
      <c r="R1038" s="103"/>
      <c r="S1038" s="107"/>
      <c r="T1038" s="103"/>
      <c r="U1038" s="107"/>
      <c r="V1038" s="107"/>
      <c r="W1038" s="103"/>
      <c r="X1038" s="103"/>
      <c r="Y1038" s="107"/>
      <c r="Z1038" s="107"/>
      <c r="AA1038" s="107"/>
      <c r="AB1038" s="107"/>
      <c r="AC1038" s="107"/>
      <c r="AD1038" s="103"/>
      <c r="AE1038" s="108"/>
      <c r="AF1038" s="108"/>
      <c r="AG1038" s="103"/>
      <c r="AH1038" s="103"/>
      <c r="AI1038" s="103"/>
      <c r="AJ1038" s="103"/>
      <c r="AK1038" s="103"/>
      <c r="AL1038" s="103"/>
      <c r="AM1038" s="103"/>
      <c r="AN1038" s="103"/>
      <c r="AO1038" s="103"/>
      <c r="AP1038" s="103"/>
      <c r="AQ1038" s="103"/>
      <c r="AR1038" s="103"/>
      <c r="AS1038" s="103"/>
      <c r="AT1038" s="103"/>
      <c r="AU1038" s="103"/>
    </row>
    <row r="1039" s="105" customFormat="1" spans="1:47">
      <c r="A1039" s="103"/>
      <c r="B1039" s="103"/>
      <c r="C1039" s="103"/>
      <c r="D1039" s="103"/>
      <c r="E1039" s="103"/>
      <c r="F1039" s="106"/>
      <c r="G1039" s="103"/>
      <c r="H1039" s="103"/>
      <c r="I1039" s="103"/>
      <c r="J1039" s="103"/>
      <c r="K1039" s="107"/>
      <c r="L1039" s="103"/>
      <c r="M1039" s="103"/>
      <c r="N1039" s="103"/>
      <c r="O1039" s="103"/>
      <c r="P1039" s="103"/>
      <c r="Q1039" s="103"/>
      <c r="R1039" s="103"/>
      <c r="S1039" s="107"/>
      <c r="T1039" s="103"/>
      <c r="U1039" s="107"/>
      <c r="V1039" s="107"/>
      <c r="W1039" s="103"/>
      <c r="X1039" s="103"/>
      <c r="Y1039" s="107"/>
      <c r="Z1039" s="107"/>
      <c r="AA1039" s="107"/>
      <c r="AB1039" s="107"/>
      <c r="AC1039" s="107"/>
      <c r="AD1039" s="103"/>
      <c r="AE1039" s="108"/>
      <c r="AF1039" s="108"/>
      <c r="AG1039" s="103"/>
      <c r="AH1039" s="103"/>
      <c r="AI1039" s="103"/>
      <c r="AJ1039" s="103"/>
      <c r="AK1039" s="103"/>
      <c r="AL1039" s="103"/>
      <c r="AM1039" s="103"/>
      <c r="AN1039" s="103"/>
      <c r="AO1039" s="103"/>
      <c r="AP1039" s="103"/>
      <c r="AQ1039" s="103"/>
      <c r="AR1039" s="103"/>
      <c r="AS1039" s="103"/>
      <c r="AT1039" s="103"/>
      <c r="AU1039" s="103"/>
    </row>
    <row r="1040" s="105" customFormat="1" spans="1:47">
      <c r="A1040" s="103"/>
      <c r="B1040" s="103"/>
      <c r="C1040" s="103"/>
      <c r="D1040" s="103"/>
      <c r="E1040" s="103"/>
      <c r="F1040" s="106"/>
      <c r="G1040" s="103"/>
      <c r="H1040" s="103"/>
      <c r="I1040" s="103"/>
      <c r="J1040" s="103"/>
      <c r="K1040" s="107"/>
      <c r="L1040" s="103"/>
      <c r="M1040" s="103"/>
      <c r="N1040" s="103"/>
      <c r="O1040" s="103"/>
      <c r="P1040" s="103"/>
      <c r="Q1040" s="103"/>
      <c r="R1040" s="103"/>
      <c r="S1040" s="107"/>
      <c r="T1040" s="103"/>
      <c r="U1040" s="107"/>
      <c r="V1040" s="107"/>
      <c r="W1040" s="103"/>
      <c r="X1040" s="103"/>
      <c r="Y1040" s="107"/>
      <c r="Z1040" s="107"/>
      <c r="AA1040" s="107"/>
      <c r="AB1040" s="107"/>
      <c r="AC1040" s="107"/>
      <c r="AD1040" s="103"/>
      <c r="AE1040" s="108"/>
      <c r="AF1040" s="108"/>
      <c r="AG1040" s="103"/>
      <c r="AH1040" s="103"/>
      <c r="AI1040" s="103"/>
      <c r="AJ1040" s="103"/>
      <c r="AK1040" s="103"/>
      <c r="AL1040" s="103"/>
      <c r="AM1040" s="103"/>
      <c r="AN1040" s="103"/>
      <c r="AO1040" s="103"/>
      <c r="AP1040" s="103"/>
      <c r="AQ1040" s="103"/>
      <c r="AR1040" s="103"/>
      <c r="AS1040" s="103"/>
      <c r="AT1040" s="103"/>
      <c r="AU1040" s="103"/>
    </row>
    <row r="1041" s="105" customFormat="1" spans="1:47">
      <c r="A1041" s="103"/>
      <c r="B1041" s="103"/>
      <c r="C1041" s="103"/>
      <c r="D1041" s="103"/>
      <c r="E1041" s="103"/>
      <c r="F1041" s="106"/>
      <c r="G1041" s="103"/>
      <c r="H1041" s="103"/>
      <c r="I1041" s="103"/>
      <c r="J1041" s="103"/>
      <c r="K1041" s="107"/>
      <c r="L1041" s="103"/>
      <c r="M1041" s="103"/>
      <c r="N1041" s="103"/>
      <c r="O1041" s="103"/>
      <c r="P1041" s="103"/>
      <c r="Q1041" s="103"/>
      <c r="R1041" s="103"/>
      <c r="S1041" s="107"/>
      <c r="T1041" s="103"/>
      <c r="U1041" s="107"/>
      <c r="V1041" s="107"/>
      <c r="W1041" s="103"/>
      <c r="X1041" s="103"/>
      <c r="Y1041" s="107"/>
      <c r="Z1041" s="107"/>
      <c r="AA1041" s="107"/>
      <c r="AB1041" s="107"/>
      <c r="AC1041" s="107"/>
      <c r="AD1041" s="103"/>
      <c r="AE1041" s="108"/>
      <c r="AF1041" s="108"/>
      <c r="AG1041" s="103"/>
      <c r="AH1041" s="103"/>
      <c r="AI1041" s="103"/>
      <c r="AJ1041" s="103"/>
      <c r="AK1041" s="103"/>
      <c r="AL1041" s="103"/>
      <c r="AM1041" s="103"/>
      <c r="AN1041" s="103"/>
      <c r="AO1041" s="103"/>
      <c r="AP1041" s="103"/>
      <c r="AQ1041" s="103"/>
      <c r="AR1041" s="103"/>
      <c r="AS1041" s="103"/>
      <c r="AT1041" s="103"/>
      <c r="AU1041" s="103"/>
    </row>
    <row r="1042" s="105" customFormat="1" spans="1:47">
      <c r="A1042" s="103"/>
      <c r="B1042" s="103"/>
      <c r="C1042" s="103"/>
      <c r="D1042" s="103"/>
      <c r="E1042" s="103"/>
      <c r="F1042" s="106"/>
      <c r="G1042" s="103"/>
      <c r="H1042" s="103"/>
      <c r="I1042" s="103"/>
      <c r="J1042" s="103"/>
      <c r="K1042" s="107"/>
      <c r="L1042" s="103"/>
      <c r="M1042" s="103"/>
      <c r="N1042" s="103"/>
      <c r="O1042" s="103"/>
      <c r="P1042" s="103"/>
      <c r="Q1042" s="103"/>
      <c r="R1042" s="103"/>
      <c r="S1042" s="107"/>
      <c r="T1042" s="103"/>
      <c r="U1042" s="107"/>
      <c r="V1042" s="107"/>
      <c r="W1042" s="103"/>
      <c r="X1042" s="103"/>
      <c r="Y1042" s="107"/>
      <c r="Z1042" s="107"/>
      <c r="AA1042" s="107"/>
      <c r="AB1042" s="107"/>
      <c r="AC1042" s="107"/>
      <c r="AD1042" s="103"/>
      <c r="AE1042" s="108"/>
      <c r="AF1042" s="108"/>
      <c r="AG1042" s="103"/>
      <c r="AH1042" s="103"/>
      <c r="AI1042" s="103"/>
      <c r="AJ1042" s="103"/>
      <c r="AK1042" s="103"/>
      <c r="AL1042" s="103"/>
      <c r="AM1042" s="103"/>
      <c r="AN1042" s="103"/>
      <c r="AO1042" s="103"/>
      <c r="AP1042" s="103"/>
      <c r="AQ1042" s="103"/>
      <c r="AR1042" s="103"/>
      <c r="AS1042" s="103"/>
      <c r="AT1042" s="103"/>
      <c r="AU1042" s="103"/>
    </row>
    <row r="1043" s="105" customFormat="1" spans="1:47">
      <c r="A1043" s="103"/>
      <c r="B1043" s="103"/>
      <c r="C1043" s="103"/>
      <c r="D1043" s="103"/>
      <c r="E1043" s="103"/>
      <c r="F1043" s="106"/>
      <c r="G1043" s="103"/>
      <c r="H1043" s="103"/>
      <c r="I1043" s="103"/>
      <c r="J1043" s="103"/>
      <c r="K1043" s="107"/>
      <c r="L1043" s="103"/>
      <c r="M1043" s="103"/>
      <c r="N1043" s="103"/>
      <c r="O1043" s="103"/>
      <c r="P1043" s="103"/>
      <c r="Q1043" s="103"/>
      <c r="R1043" s="103"/>
      <c r="S1043" s="107"/>
      <c r="T1043" s="103"/>
      <c r="U1043" s="107"/>
      <c r="V1043" s="107"/>
      <c r="W1043" s="103"/>
      <c r="X1043" s="103"/>
      <c r="Y1043" s="107"/>
      <c r="Z1043" s="107"/>
      <c r="AA1043" s="107"/>
      <c r="AB1043" s="107"/>
      <c r="AC1043" s="107"/>
      <c r="AD1043" s="103"/>
      <c r="AE1043" s="108"/>
      <c r="AF1043" s="108"/>
      <c r="AG1043" s="103"/>
      <c r="AH1043" s="103"/>
      <c r="AI1043" s="103"/>
      <c r="AJ1043" s="103"/>
      <c r="AK1043" s="103"/>
      <c r="AL1043" s="103"/>
      <c r="AM1043" s="103"/>
      <c r="AN1043" s="103"/>
      <c r="AO1043" s="103"/>
      <c r="AP1043" s="103"/>
      <c r="AQ1043" s="103"/>
      <c r="AR1043" s="103"/>
      <c r="AS1043" s="103"/>
      <c r="AT1043" s="103"/>
      <c r="AU1043" s="103"/>
    </row>
    <row r="1044" s="105" customFormat="1" spans="1:47">
      <c r="A1044" s="103"/>
      <c r="B1044" s="103"/>
      <c r="C1044" s="103"/>
      <c r="D1044" s="103"/>
      <c r="E1044" s="103"/>
      <c r="F1044" s="106"/>
      <c r="G1044" s="103"/>
      <c r="H1044" s="103"/>
      <c r="I1044" s="103"/>
      <c r="J1044" s="103"/>
      <c r="K1044" s="107"/>
      <c r="L1044" s="103"/>
      <c r="M1044" s="103"/>
      <c r="N1044" s="103"/>
      <c r="O1044" s="103"/>
      <c r="P1044" s="103"/>
      <c r="Q1044" s="103"/>
      <c r="R1044" s="103"/>
      <c r="S1044" s="107"/>
      <c r="T1044" s="103"/>
      <c r="U1044" s="107"/>
      <c r="V1044" s="107"/>
      <c r="W1044" s="103"/>
      <c r="X1044" s="103"/>
      <c r="Y1044" s="107"/>
      <c r="Z1044" s="107"/>
      <c r="AA1044" s="107"/>
      <c r="AB1044" s="107"/>
      <c r="AC1044" s="107"/>
      <c r="AD1044" s="103"/>
      <c r="AE1044" s="108"/>
      <c r="AF1044" s="108"/>
      <c r="AG1044" s="103"/>
      <c r="AH1044" s="103"/>
      <c r="AI1044" s="103"/>
      <c r="AJ1044" s="103"/>
      <c r="AK1044" s="103"/>
      <c r="AL1044" s="103"/>
      <c r="AM1044" s="103"/>
      <c r="AN1044" s="103"/>
      <c r="AO1044" s="103"/>
      <c r="AP1044" s="103"/>
      <c r="AQ1044" s="103"/>
      <c r="AR1044" s="103"/>
      <c r="AS1044" s="103"/>
      <c r="AT1044" s="103"/>
      <c r="AU1044" s="103"/>
    </row>
    <row r="1045" s="105" customFormat="1" spans="1:47">
      <c r="A1045" s="103"/>
      <c r="B1045" s="103"/>
      <c r="C1045" s="103"/>
      <c r="D1045" s="103"/>
      <c r="E1045" s="103"/>
      <c r="F1045" s="106"/>
      <c r="G1045" s="103"/>
      <c r="H1045" s="103"/>
      <c r="I1045" s="103"/>
      <c r="J1045" s="103"/>
      <c r="K1045" s="107"/>
      <c r="L1045" s="103"/>
      <c r="M1045" s="103"/>
      <c r="N1045" s="103"/>
      <c r="O1045" s="103"/>
      <c r="P1045" s="103"/>
      <c r="Q1045" s="103"/>
      <c r="R1045" s="103"/>
      <c r="S1045" s="107"/>
      <c r="T1045" s="103"/>
      <c r="U1045" s="107"/>
      <c r="V1045" s="107"/>
      <c r="W1045" s="103"/>
      <c r="X1045" s="103"/>
      <c r="Y1045" s="107"/>
      <c r="Z1045" s="107"/>
      <c r="AA1045" s="107"/>
      <c r="AB1045" s="107"/>
      <c r="AC1045" s="107"/>
      <c r="AD1045" s="103"/>
      <c r="AE1045" s="108"/>
      <c r="AF1045" s="108"/>
      <c r="AG1045" s="103"/>
      <c r="AH1045" s="103"/>
      <c r="AI1045" s="103"/>
      <c r="AJ1045" s="103"/>
      <c r="AK1045" s="103"/>
      <c r="AL1045" s="103"/>
      <c r="AM1045" s="103"/>
      <c r="AN1045" s="103"/>
      <c r="AO1045" s="103"/>
      <c r="AP1045" s="103"/>
      <c r="AQ1045" s="103"/>
      <c r="AR1045" s="103"/>
      <c r="AS1045" s="103"/>
      <c r="AT1045" s="103"/>
      <c r="AU1045" s="103"/>
    </row>
    <row r="1046" s="105" customFormat="1" spans="1:47">
      <c r="A1046" s="103"/>
      <c r="B1046" s="103"/>
      <c r="C1046" s="103"/>
      <c r="D1046" s="103"/>
      <c r="E1046" s="103"/>
      <c r="F1046" s="106"/>
      <c r="G1046" s="103"/>
      <c r="H1046" s="103"/>
      <c r="I1046" s="103"/>
      <c r="J1046" s="103"/>
      <c r="K1046" s="107"/>
      <c r="L1046" s="103"/>
      <c r="M1046" s="103"/>
      <c r="N1046" s="103"/>
      <c r="O1046" s="103"/>
      <c r="P1046" s="103"/>
      <c r="Q1046" s="103"/>
      <c r="R1046" s="103"/>
      <c r="S1046" s="107"/>
      <c r="T1046" s="103"/>
      <c r="U1046" s="107"/>
      <c r="V1046" s="107"/>
      <c r="W1046" s="103"/>
      <c r="X1046" s="103"/>
      <c r="Y1046" s="107"/>
      <c r="Z1046" s="107"/>
      <c r="AA1046" s="107"/>
      <c r="AB1046" s="107"/>
      <c r="AC1046" s="107"/>
      <c r="AD1046" s="103"/>
      <c r="AE1046" s="108"/>
      <c r="AF1046" s="108"/>
      <c r="AG1046" s="103"/>
      <c r="AH1046" s="103"/>
      <c r="AI1046" s="103"/>
      <c r="AJ1046" s="103"/>
      <c r="AK1046" s="103"/>
      <c r="AL1046" s="103"/>
      <c r="AM1046" s="103"/>
      <c r="AN1046" s="103"/>
      <c r="AO1046" s="103"/>
      <c r="AP1046" s="103"/>
      <c r="AQ1046" s="103"/>
      <c r="AR1046" s="103"/>
      <c r="AS1046" s="103"/>
      <c r="AT1046" s="103"/>
      <c r="AU1046" s="103"/>
    </row>
    <row r="1047" s="105" customFormat="1" spans="1:47">
      <c r="A1047" s="103"/>
      <c r="B1047" s="103"/>
      <c r="C1047" s="103"/>
      <c r="D1047" s="103"/>
      <c r="E1047" s="103"/>
      <c r="F1047" s="106"/>
      <c r="G1047" s="103"/>
      <c r="H1047" s="103"/>
      <c r="I1047" s="103"/>
      <c r="J1047" s="103"/>
      <c r="K1047" s="107"/>
      <c r="L1047" s="103"/>
      <c r="M1047" s="103"/>
      <c r="N1047" s="103"/>
      <c r="O1047" s="103"/>
      <c r="P1047" s="103"/>
      <c r="Q1047" s="103"/>
      <c r="R1047" s="103"/>
      <c r="S1047" s="107"/>
      <c r="T1047" s="103"/>
      <c r="U1047" s="107"/>
      <c r="V1047" s="107"/>
      <c r="W1047" s="103"/>
      <c r="X1047" s="103"/>
      <c r="Y1047" s="107"/>
      <c r="Z1047" s="107"/>
      <c r="AA1047" s="107"/>
      <c r="AB1047" s="107"/>
      <c r="AC1047" s="107"/>
      <c r="AD1047" s="103"/>
      <c r="AE1047" s="108"/>
      <c r="AF1047" s="108"/>
      <c r="AG1047" s="103"/>
      <c r="AH1047" s="103"/>
      <c r="AI1047" s="103"/>
      <c r="AJ1047" s="103"/>
      <c r="AK1047" s="103"/>
      <c r="AL1047" s="103"/>
      <c r="AM1047" s="103"/>
      <c r="AN1047" s="103"/>
      <c r="AO1047" s="103"/>
      <c r="AP1047" s="103"/>
      <c r="AQ1047" s="103"/>
      <c r="AR1047" s="103"/>
      <c r="AS1047" s="103"/>
      <c r="AT1047" s="103"/>
      <c r="AU1047" s="103"/>
    </row>
    <row r="1048" s="105" customFormat="1" spans="1:47">
      <c r="A1048" s="103"/>
      <c r="B1048" s="103"/>
      <c r="C1048" s="103"/>
      <c r="D1048" s="103"/>
      <c r="E1048" s="103"/>
      <c r="F1048" s="106"/>
      <c r="G1048" s="103"/>
      <c r="H1048" s="103"/>
      <c r="I1048" s="103"/>
      <c r="J1048" s="103"/>
      <c r="K1048" s="107"/>
      <c r="L1048" s="103"/>
      <c r="M1048" s="103"/>
      <c r="N1048" s="103"/>
      <c r="O1048" s="103"/>
      <c r="P1048" s="103"/>
      <c r="Q1048" s="103"/>
      <c r="R1048" s="103"/>
      <c r="S1048" s="107"/>
      <c r="T1048" s="103"/>
      <c r="U1048" s="107"/>
      <c r="V1048" s="107"/>
      <c r="W1048" s="103"/>
      <c r="X1048" s="103"/>
      <c r="Y1048" s="107"/>
      <c r="Z1048" s="107"/>
      <c r="AA1048" s="107"/>
      <c r="AB1048" s="107"/>
      <c r="AC1048" s="107"/>
      <c r="AD1048" s="103"/>
      <c r="AE1048" s="108"/>
      <c r="AF1048" s="108"/>
      <c r="AG1048" s="103"/>
      <c r="AH1048" s="103"/>
      <c r="AI1048" s="103"/>
      <c r="AJ1048" s="103"/>
      <c r="AK1048" s="103"/>
      <c r="AL1048" s="103"/>
      <c r="AM1048" s="103"/>
      <c r="AN1048" s="103"/>
      <c r="AO1048" s="103"/>
      <c r="AP1048" s="103"/>
      <c r="AQ1048" s="103"/>
      <c r="AR1048" s="103"/>
      <c r="AS1048" s="103"/>
      <c r="AT1048" s="103"/>
      <c r="AU1048" s="103"/>
    </row>
    <row r="1049" s="105" customFormat="1" spans="1:47">
      <c r="A1049" s="103"/>
      <c r="B1049" s="103"/>
      <c r="C1049" s="103"/>
      <c r="D1049" s="103"/>
      <c r="E1049" s="103"/>
      <c r="F1049" s="106"/>
      <c r="G1049" s="103"/>
      <c r="H1049" s="103"/>
      <c r="I1049" s="103"/>
      <c r="J1049" s="103"/>
      <c r="K1049" s="107"/>
      <c r="L1049" s="103"/>
      <c r="M1049" s="103"/>
      <c r="N1049" s="103"/>
      <c r="O1049" s="103"/>
      <c r="P1049" s="103"/>
      <c r="Q1049" s="103"/>
      <c r="R1049" s="103"/>
      <c r="S1049" s="107"/>
      <c r="T1049" s="103"/>
      <c r="U1049" s="107"/>
      <c r="V1049" s="107"/>
      <c r="W1049" s="103"/>
      <c r="X1049" s="103"/>
      <c r="Y1049" s="107"/>
      <c r="Z1049" s="107"/>
      <c r="AA1049" s="107"/>
      <c r="AB1049" s="107"/>
      <c r="AC1049" s="107"/>
      <c r="AD1049" s="103"/>
      <c r="AE1049" s="108"/>
      <c r="AF1049" s="108"/>
      <c r="AG1049" s="103"/>
      <c r="AH1049" s="103"/>
      <c r="AI1049" s="103"/>
      <c r="AJ1049" s="103"/>
      <c r="AK1049" s="103"/>
      <c r="AL1049" s="103"/>
      <c r="AM1049" s="103"/>
      <c r="AN1049" s="103"/>
      <c r="AO1049" s="103"/>
      <c r="AP1049" s="103"/>
      <c r="AQ1049" s="103"/>
      <c r="AR1049" s="103"/>
      <c r="AS1049" s="103"/>
      <c r="AT1049" s="103"/>
      <c r="AU1049" s="103"/>
    </row>
    <row r="1050" s="105" customFormat="1" spans="1:47">
      <c r="A1050" s="103"/>
      <c r="B1050" s="103"/>
      <c r="C1050" s="103"/>
      <c r="D1050" s="103"/>
      <c r="E1050" s="103"/>
      <c r="F1050" s="106"/>
      <c r="G1050" s="103"/>
      <c r="H1050" s="103"/>
      <c r="I1050" s="103"/>
      <c r="J1050" s="103"/>
      <c r="K1050" s="107"/>
      <c r="L1050" s="103"/>
      <c r="M1050" s="103"/>
      <c r="N1050" s="103"/>
      <c r="O1050" s="103"/>
      <c r="P1050" s="103"/>
      <c r="Q1050" s="103"/>
      <c r="R1050" s="103"/>
      <c r="S1050" s="107"/>
      <c r="T1050" s="103"/>
      <c r="U1050" s="107"/>
      <c r="V1050" s="107"/>
      <c r="W1050" s="103"/>
      <c r="X1050" s="103"/>
      <c r="Y1050" s="107"/>
      <c r="Z1050" s="107"/>
      <c r="AA1050" s="107"/>
      <c r="AB1050" s="107"/>
      <c r="AC1050" s="107"/>
      <c r="AD1050" s="103"/>
      <c r="AE1050" s="108"/>
      <c r="AF1050" s="108"/>
      <c r="AG1050" s="103"/>
      <c r="AH1050" s="103"/>
      <c r="AI1050" s="103"/>
      <c r="AJ1050" s="103"/>
      <c r="AK1050" s="103"/>
      <c r="AL1050" s="103"/>
      <c r="AM1050" s="103"/>
      <c r="AN1050" s="103"/>
      <c r="AO1050" s="103"/>
      <c r="AP1050" s="103"/>
      <c r="AQ1050" s="103"/>
      <c r="AR1050" s="103"/>
      <c r="AS1050" s="103"/>
      <c r="AT1050" s="103"/>
      <c r="AU1050" s="103"/>
    </row>
    <row r="1051" s="105" customFormat="1" spans="1:47">
      <c r="A1051" s="103"/>
      <c r="B1051" s="103"/>
      <c r="C1051" s="103"/>
      <c r="D1051" s="103"/>
      <c r="E1051" s="103"/>
      <c r="F1051" s="106"/>
      <c r="G1051" s="103"/>
      <c r="H1051" s="103"/>
      <c r="I1051" s="103"/>
      <c r="J1051" s="103"/>
      <c r="K1051" s="107"/>
      <c r="L1051" s="103"/>
      <c r="M1051" s="103"/>
      <c r="N1051" s="103"/>
      <c r="O1051" s="103"/>
      <c r="P1051" s="103"/>
      <c r="Q1051" s="103"/>
      <c r="R1051" s="103"/>
      <c r="S1051" s="107"/>
      <c r="T1051" s="103"/>
      <c r="U1051" s="107"/>
      <c r="V1051" s="107"/>
      <c r="W1051" s="103"/>
      <c r="X1051" s="103"/>
      <c r="Y1051" s="107"/>
      <c r="Z1051" s="107"/>
      <c r="AA1051" s="107"/>
      <c r="AB1051" s="107"/>
      <c r="AC1051" s="107"/>
      <c r="AD1051" s="103"/>
      <c r="AE1051" s="108"/>
      <c r="AF1051" s="108"/>
      <c r="AG1051" s="103"/>
      <c r="AH1051" s="103"/>
      <c r="AI1051" s="103"/>
      <c r="AJ1051" s="103"/>
      <c r="AK1051" s="103"/>
      <c r="AL1051" s="103"/>
      <c r="AM1051" s="103"/>
      <c r="AN1051" s="103"/>
      <c r="AO1051" s="103"/>
      <c r="AP1051" s="103"/>
      <c r="AQ1051" s="103"/>
      <c r="AR1051" s="103"/>
      <c r="AS1051" s="103"/>
      <c r="AT1051" s="103"/>
      <c r="AU1051" s="103"/>
    </row>
    <row r="1052" s="105" customFormat="1" spans="1:47">
      <c r="A1052" s="103"/>
      <c r="B1052" s="103"/>
      <c r="C1052" s="103"/>
      <c r="D1052" s="103"/>
      <c r="E1052" s="103"/>
      <c r="F1052" s="106"/>
      <c r="G1052" s="103"/>
      <c r="H1052" s="103"/>
      <c r="I1052" s="103"/>
      <c r="J1052" s="103"/>
      <c r="K1052" s="107"/>
      <c r="L1052" s="103"/>
      <c r="M1052" s="103"/>
      <c r="N1052" s="103"/>
      <c r="O1052" s="103"/>
      <c r="P1052" s="103"/>
      <c r="Q1052" s="103"/>
      <c r="R1052" s="103"/>
      <c r="S1052" s="107"/>
      <c r="T1052" s="103"/>
      <c r="U1052" s="107"/>
      <c r="V1052" s="107"/>
      <c r="W1052" s="103"/>
      <c r="X1052" s="103"/>
      <c r="Y1052" s="107"/>
      <c r="Z1052" s="107"/>
      <c r="AA1052" s="107"/>
      <c r="AB1052" s="107"/>
      <c r="AC1052" s="107"/>
      <c r="AD1052" s="103"/>
      <c r="AE1052" s="108"/>
      <c r="AF1052" s="108"/>
      <c r="AG1052" s="103"/>
      <c r="AH1052" s="103"/>
      <c r="AI1052" s="103"/>
      <c r="AJ1052" s="103"/>
      <c r="AK1052" s="103"/>
      <c r="AL1052" s="103"/>
      <c r="AM1052" s="103"/>
      <c r="AN1052" s="103"/>
      <c r="AO1052" s="103"/>
      <c r="AP1052" s="103"/>
      <c r="AQ1052" s="103"/>
      <c r="AR1052" s="103"/>
      <c r="AS1052" s="103"/>
      <c r="AT1052" s="103"/>
      <c r="AU1052" s="103"/>
    </row>
    <row r="1053" s="105" customFormat="1" spans="1:47">
      <c r="A1053" s="103"/>
      <c r="B1053" s="103"/>
      <c r="C1053" s="103"/>
      <c r="D1053" s="103"/>
      <c r="E1053" s="103"/>
      <c r="F1053" s="106"/>
      <c r="G1053" s="103"/>
      <c r="H1053" s="103"/>
      <c r="I1053" s="103"/>
      <c r="J1053" s="103"/>
      <c r="K1053" s="107"/>
      <c r="L1053" s="103"/>
      <c r="M1053" s="103"/>
      <c r="N1053" s="103"/>
      <c r="O1053" s="103"/>
      <c r="P1053" s="103"/>
      <c r="Q1053" s="103"/>
      <c r="R1053" s="103"/>
      <c r="S1053" s="107"/>
      <c r="T1053" s="103"/>
      <c r="U1053" s="107"/>
      <c r="V1053" s="107"/>
      <c r="W1053" s="103"/>
      <c r="X1053" s="103"/>
      <c r="Y1053" s="107"/>
      <c r="Z1053" s="107"/>
      <c r="AA1053" s="107"/>
      <c r="AB1053" s="107"/>
      <c r="AC1053" s="107"/>
      <c r="AD1053" s="103"/>
      <c r="AE1053" s="108"/>
      <c r="AF1053" s="108"/>
      <c r="AG1053" s="103"/>
      <c r="AH1053" s="103"/>
      <c r="AI1053" s="103"/>
      <c r="AJ1053" s="103"/>
      <c r="AK1053" s="103"/>
      <c r="AL1053" s="103"/>
      <c r="AM1053" s="103"/>
      <c r="AN1053" s="103"/>
      <c r="AO1053" s="103"/>
      <c r="AP1053" s="103"/>
      <c r="AQ1053" s="103"/>
      <c r="AR1053" s="103"/>
      <c r="AS1053" s="103"/>
      <c r="AT1053" s="103"/>
      <c r="AU1053" s="103"/>
    </row>
    <row r="1054" s="105" customFormat="1" spans="1:47">
      <c r="A1054" s="103"/>
      <c r="B1054" s="103"/>
      <c r="C1054" s="103"/>
      <c r="D1054" s="103"/>
      <c r="E1054" s="103"/>
      <c r="F1054" s="106"/>
      <c r="G1054" s="103"/>
      <c r="H1054" s="103"/>
      <c r="I1054" s="103"/>
      <c r="J1054" s="103"/>
      <c r="K1054" s="107"/>
      <c r="L1054" s="103"/>
      <c r="M1054" s="103"/>
      <c r="N1054" s="103"/>
      <c r="O1054" s="103"/>
      <c r="P1054" s="103"/>
      <c r="Q1054" s="103"/>
      <c r="R1054" s="103"/>
      <c r="S1054" s="107"/>
      <c r="T1054" s="103"/>
      <c r="U1054" s="107"/>
      <c r="V1054" s="107"/>
      <c r="W1054" s="103"/>
      <c r="X1054" s="103"/>
      <c r="Y1054" s="107"/>
      <c r="Z1054" s="107"/>
      <c r="AA1054" s="107"/>
      <c r="AB1054" s="107"/>
      <c r="AC1054" s="107"/>
      <c r="AD1054" s="103"/>
      <c r="AE1054" s="108"/>
      <c r="AF1054" s="108"/>
      <c r="AG1054" s="103"/>
      <c r="AH1054" s="103"/>
      <c r="AI1054" s="103"/>
      <c r="AJ1054" s="103"/>
      <c r="AK1054" s="103"/>
      <c r="AL1054" s="103"/>
      <c r="AM1054" s="103"/>
      <c r="AN1054" s="103"/>
      <c r="AO1054" s="103"/>
      <c r="AP1054" s="103"/>
      <c r="AQ1054" s="103"/>
      <c r="AR1054" s="103"/>
      <c r="AS1054" s="103"/>
      <c r="AT1054" s="103"/>
      <c r="AU1054" s="103"/>
    </row>
    <row r="1055" s="105" customFormat="1" spans="1:47">
      <c r="A1055" s="103"/>
      <c r="B1055" s="103"/>
      <c r="C1055" s="103"/>
      <c r="D1055" s="103"/>
      <c r="E1055" s="103"/>
      <c r="F1055" s="106"/>
      <c r="G1055" s="103"/>
      <c r="H1055" s="103"/>
      <c r="I1055" s="103"/>
      <c r="J1055" s="103"/>
      <c r="K1055" s="107"/>
      <c r="L1055" s="103"/>
      <c r="M1055" s="103"/>
      <c r="N1055" s="103"/>
      <c r="O1055" s="103"/>
      <c r="P1055" s="103"/>
      <c r="Q1055" s="103"/>
      <c r="R1055" s="103"/>
      <c r="S1055" s="107"/>
      <c r="T1055" s="103"/>
      <c r="U1055" s="107"/>
      <c r="V1055" s="107"/>
      <c r="W1055" s="103"/>
      <c r="X1055" s="103"/>
      <c r="Y1055" s="107"/>
      <c r="Z1055" s="107"/>
      <c r="AA1055" s="107"/>
      <c r="AB1055" s="107"/>
      <c r="AC1055" s="107"/>
      <c r="AD1055" s="103"/>
      <c r="AE1055" s="108"/>
      <c r="AF1055" s="108"/>
      <c r="AG1055" s="103"/>
      <c r="AH1055" s="103"/>
      <c r="AI1055" s="103"/>
      <c r="AJ1055" s="103"/>
      <c r="AK1055" s="103"/>
      <c r="AL1055" s="103"/>
      <c r="AM1055" s="103"/>
      <c r="AN1055" s="103"/>
      <c r="AO1055" s="103"/>
      <c r="AP1055" s="103"/>
      <c r="AQ1055" s="103"/>
      <c r="AR1055" s="103"/>
      <c r="AS1055" s="103"/>
      <c r="AT1055" s="103"/>
      <c r="AU1055" s="103"/>
    </row>
    <row r="1056" s="105" customFormat="1" spans="1:47">
      <c r="A1056" s="103"/>
      <c r="B1056" s="103"/>
      <c r="C1056" s="103"/>
      <c r="D1056" s="103"/>
      <c r="E1056" s="103"/>
      <c r="F1056" s="106"/>
      <c r="G1056" s="103"/>
      <c r="H1056" s="103"/>
      <c r="I1056" s="103"/>
      <c r="J1056" s="103"/>
      <c r="K1056" s="107"/>
      <c r="L1056" s="103"/>
      <c r="M1056" s="103"/>
      <c r="N1056" s="103"/>
      <c r="O1056" s="103"/>
      <c r="P1056" s="103"/>
      <c r="Q1056" s="103"/>
      <c r="R1056" s="103"/>
      <c r="S1056" s="107"/>
      <c r="T1056" s="103"/>
      <c r="U1056" s="107"/>
      <c r="V1056" s="107"/>
      <c r="W1056" s="103"/>
      <c r="X1056" s="103"/>
      <c r="Y1056" s="107"/>
      <c r="Z1056" s="107"/>
      <c r="AA1056" s="107"/>
      <c r="AB1056" s="107"/>
      <c r="AC1056" s="107"/>
      <c r="AD1056" s="103"/>
      <c r="AE1056" s="108"/>
      <c r="AF1056" s="108"/>
      <c r="AG1056" s="103"/>
      <c r="AH1056" s="103"/>
      <c r="AI1056" s="103"/>
      <c r="AJ1056" s="103"/>
      <c r="AK1056" s="103"/>
      <c r="AL1056" s="103"/>
      <c r="AM1056" s="103"/>
      <c r="AN1056" s="103"/>
      <c r="AO1056" s="103"/>
      <c r="AP1056" s="103"/>
      <c r="AQ1056" s="103"/>
      <c r="AR1056" s="103"/>
      <c r="AS1056" s="103"/>
      <c r="AT1056" s="103"/>
      <c r="AU1056" s="103"/>
    </row>
    <row r="1057" s="105" customFormat="1" spans="1:47">
      <c r="A1057" s="103"/>
      <c r="B1057" s="103"/>
      <c r="C1057" s="103"/>
      <c r="D1057" s="103"/>
      <c r="E1057" s="103"/>
      <c r="F1057" s="106"/>
      <c r="G1057" s="103"/>
      <c r="H1057" s="103"/>
      <c r="I1057" s="103"/>
      <c r="J1057" s="103"/>
      <c r="K1057" s="107"/>
      <c r="L1057" s="103"/>
      <c r="M1057" s="103"/>
      <c r="N1057" s="103"/>
      <c r="O1057" s="103"/>
      <c r="P1057" s="103"/>
      <c r="Q1057" s="103"/>
      <c r="R1057" s="103"/>
      <c r="S1057" s="107"/>
      <c r="T1057" s="103"/>
      <c r="U1057" s="107"/>
      <c r="V1057" s="107"/>
      <c r="W1057" s="103"/>
      <c r="X1057" s="103"/>
      <c r="Y1057" s="107"/>
      <c r="Z1057" s="107"/>
      <c r="AA1057" s="107"/>
      <c r="AB1057" s="107"/>
      <c r="AC1057" s="107"/>
      <c r="AD1057" s="103"/>
      <c r="AE1057" s="108"/>
      <c r="AF1057" s="108"/>
      <c r="AG1057" s="103"/>
      <c r="AH1057" s="103"/>
      <c r="AI1057" s="103"/>
      <c r="AJ1057" s="103"/>
      <c r="AK1057" s="103"/>
      <c r="AL1057" s="103"/>
      <c r="AM1057" s="103"/>
      <c r="AN1057" s="103"/>
      <c r="AO1057" s="103"/>
      <c r="AP1057" s="103"/>
      <c r="AQ1057" s="103"/>
      <c r="AR1057" s="103"/>
      <c r="AS1057" s="103"/>
      <c r="AT1057" s="103"/>
      <c r="AU1057" s="103"/>
    </row>
    <row r="1058" s="105" customFormat="1" spans="1:47">
      <c r="A1058" s="103"/>
      <c r="B1058" s="103"/>
      <c r="C1058" s="103"/>
      <c r="D1058" s="103"/>
      <c r="E1058" s="103"/>
      <c r="F1058" s="106"/>
      <c r="G1058" s="103"/>
      <c r="H1058" s="103"/>
      <c r="I1058" s="103"/>
      <c r="J1058" s="103"/>
      <c r="K1058" s="107"/>
      <c r="L1058" s="103"/>
      <c r="M1058" s="103"/>
      <c r="N1058" s="103"/>
      <c r="O1058" s="103"/>
      <c r="P1058" s="103"/>
      <c r="Q1058" s="103"/>
      <c r="R1058" s="103"/>
      <c r="S1058" s="107"/>
      <c r="T1058" s="103"/>
      <c r="U1058" s="107"/>
      <c r="V1058" s="107"/>
      <c r="W1058" s="103"/>
      <c r="X1058" s="103"/>
      <c r="Y1058" s="107"/>
      <c r="Z1058" s="107"/>
      <c r="AA1058" s="107"/>
      <c r="AB1058" s="107"/>
      <c r="AC1058" s="107"/>
      <c r="AD1058" s="103"/>
      <c r="AE1058" s="108"/>
      <c r="AF1058" s="108"/>
      <c r="AG1058" s="103"/>
      <c r="AH1058" s="103"/>
      <c r="AI1058" s="103"/>
      <c r="AJ1058" s="103"/>
      <c r="AK1058" s="103"/>
      <c r="AL1058" s="103"/>
      <c r="AM1058" s="103"/>
      <c r="AN1058" s="103"/>
      <c r="AO1058" s="103"/>
      <c r="AP1058" s="103"/>
      <c r="AQ1058" s="103"/>
      <c r="AR1058" s="103"/>
      <c r="AS1058" s="103"/>
      <c r="AT1058" s="103"/>
      <c r="AU1058" s="103"/>
    </row>
    <row r="1059" s="105" customFormat="1" spans="1:47">
      <c r="A1059" s="103"/>
      <c r="B1059" s="103"/>
      <c r="C1059" s="103"/>
      <c r="D1059" s="103"/>
      <c r="E1059" s="103"/>
      <c r="F1059" s="106"/>
      <c r="G1059" s="103"/>
      <c r="H1059" s="103"/>
      <c r="I1059" s="103"/>
      <c r="J1059" s="103"/>
      <c r="K1059" s="107"/>
      <c r="L1059" s="103"/>
      <c r="M1059" s="103"/>
      <c r="N1059" s="103"/>
      <c r="O1059" s="103"/>
      <c r="P1059" s="103"/>
      <c r="Q1059" s="103"/>
      <c r="R1059" s="103"/>
      <c r="S1059" s="107"/>
      <c r="T1059" s="103"/>
      <c r="U1059" s="107"/>
      <c r="V1059" s="107"/>
      <c r="W1059" s="103"/>
      <c r="X1059" s="103"/>
      <c r="Y1059" s="107"/>
      <c r="Z1059" s="107"/>
      <c r="AA1059" s="107"/>
      <c r="AB1059" s="107"/>
      <c r="AC1059" s="107"/>
      <c r="AD1059" s="103"/>
      <c r="AE1059" s="108"/>
      <c r="AF1059" s="108"/>
      <c r="AG1059" s="103"/>
      <c r="AH1059" s="103"/>
      <c r="AI1059" s="103"/>
      <c r="AJ1059" s="103"/>
      <c r="AK1059" s="103"/>
      <c r="AL1059" s="103"/>
      <c r="AM1059" s="103"/>
      <c r="AN1059" s="103"/>
      <c r="AO1059" s="103"/>
      <c r="AP1059" s="103"/>
      <c r="AQ1059" s="103"/>
      <c r="AR1059" s="103"/>
      <c r="AS1059" s="103"/>
      <c r="AT1059" s="103"/>
      <c r="AU1059" s="103"/>
    </row>
    <row r="1060" s="105" customFormat="1" spans="1:47">
      <c r="A1060" s="103"/>
      <c r="B1060" s="103"/>
      <c r="C1060" s="103"/>
      <c r="D1060" s="103"/>
      <c r="E1060" s="103"/>
      <c r="F1060" s="106"/>
      <c r="G1060" s="103"/>
      <c r="H1060" s="103"/>
      <c r="I1060" s="103"/>
      <c r="J1060" s="103"/>
      <c r="K1060" s="107"/>
      <c r="L1060" s="103"/>
      <c r="M1060" s="103"/>
      <c r="N1060" s="103"/>
      <c r="O1060" s="103"/>
      <c r="P1060" s="103"/>
      <c r="Q1060" s="103"/>
      <c r="R1060" s="103"/>
      <c r="S1060" s="107"/>
      <c r="T1060" s="103"/>
      <c r="U1060" s="107"/>
      <c r="V1060" s="107"/>
      <c r="W1060" s="103"/>
      <c r="X1060" s="103"/>
      <c r="Y1060" s="107"/>
      <c r="Z1060" s="107"/>
      <c r="AA1060" s="107"/>
      <c r="AB1060" s="107"/>
      <c r="AC1060" s="107"/>
      <c r="AD1060" s="103"/>
      <c r="AE1060" s="108"/>
      <c r="AF1060" s="108"/>
      <c r="AG1060" s="103"/>
      <c r="AH1060" s="103"/>
      <c r="AI1060" s="103"/>
      <c r="AJ1060" s="103"/>
      <c r="AK1060" s="103"/>
      <c r="AL1060" s="103"/>
      <c r="AM1060" s="103"/>
      <c r="AN1060" s="103"/>
      <c r="AO1060" s="103"/>
      <c r="AP1060" s="103"/>
      <c r="AQ1060" s="103"/>
      <c r="AR1060" s="103"/>
      <c r="AS1060" s="103"/>
      <c r="AT1060" s="103"/>
      <c r="AU1060" s="103"/>
    </row>
    <row r="1061" s="105" customFormat="1" spans="1:47">
      <c r="A1061" s="103"/>
      <c r="B1061" s="103"/>
      <c r="C1061" s="103"/>
      <c r="D1061" s="103"/>
      <c r="E1061" s="103"/>
      <c r="F1061" s="106"/>
      <c r="G1061" s="103"/>
      <c r="H1061" s="103"/>
      <c r="I1061" s="103"/>
      <c r="J1061" s="103"/>
      <c r="K1061" s="107"/>
      <c r="L1061" s="103"/>
      <c r="M1061" s="103"/>
      <c r="N1061" s="103"/>
      <c r="O1061" s="103"/>
      <c r="P1061" s="103"/>
      <c r="Q1061" s="103"/>
      <c r="R1061" s="103"/>
      <c r="S1061" s="107"/>
      <c r="T1061" s="103"/>
      <c r="U1061" s="107"/>
      <c r="V1061" s="107"/>
      <c r="W1061" s="103"/>
      <c r="X1061" s="103"/>
      <c r="Y1061" s="107"/>
      <c r="Z1061" s="107"/>
      <c r="AA1061" s="107"/>
      <c r="AB1061" s="107"/>
      <c r="AC1061" s="107"/>
      <c r="AD1061" s="103"/>
      <c r="AE1061" s="108"/>
      <c r="AF1061" s="108"/>
      <c r="AG1061" s="103"/>
      <c r="AH1061" s="103"/>
      <c r="AI1061" s="103"/>
      <c r="AJ1061" s="103"/>
      <c r="AK1061" s="103"/>
      <c r="AL1061" s="103"/>
      <c r="AM1061" s="103"/>
      <c r="AN1061" s="103"/>
      <c r="AO1061" s="103"/>
      <c r="AP1061" s="103"/>
      <c r="AQ1061" s="103"/>
      <c r="AR1061" s="103"/>
      <c r="AS1061" s="103"/>
      <c r="AT1061" s="103"/>
      <c r="AU1061" s="103"/>
    </row>
    <row r="1062" s="105" customFormat="1" spans="1:47">
      <c r="A1062" s="103"/>
      <c r="B1062" s="103"/>
      <c r="C1062" s="103"/>
      <c r="D1062" s="103"/>
      <c r="E1062" s="103"/>
      <c r="F1062" s="106"/>
      <c r="G1062" s="103"/>
      <c r="H1062" s="103"/>
      <c r="I1062" s="103"/>
      <c r="J1062" s="103"/>
      <c r="K1062" s="107"/>
      <c r="L1062" s="103"/>
      <c r="M1062" s="103"/>
      <c r="N1062" s="103"/>
      <c r="O1062" s="103"/>
      <c r="P1062" s="103"/>
      <c r="Q1062" s="103"/>
      <c r="R1062" s="103"/>
      <c r="S1062" s="107"/>
      <c r="T1062" s="103"/>
      <c r="U1062" s="107"/>
      <c r="V1062" s="107"/>
      <c r="W1062" s="103"/>
      <c r="X1062" s="103"/>
      <c r="Y1062" s="107"/>
      <c r="Z1062" s="107"/>
      <c r="AA1062" s="107"/>
      <c r="AB1062" s="107"/>
      <c r="AC1062" s="107"/>
      <c r="AD1062" s="103"/>
      <c r="AE1062" s="108"/>
      <c r="AF1062" s="108"/>
      <c r="AG1062" s="103"/>
      <c r="AH1062" s="103"/>
      <c r="AI1062" s="103"/>
      <c r="AJ1062" s="103"/>
      <c r="AK1062" s="103"/>
      <c r="AL1062" s="103"/>
      <c r="AM1062" s="103"/>
      <c r="AN1062" s="103"/>
      <c r="AO1062" s="103"/>
      <c r="AP1062" s="103"/>
      <c r="AQ1062" s="103"/>
      <c r="AR1062" s="103"/>
      <c r="AS1062" s="103"/>
      <c r="AT1062" s="103"/>
      <c r="AU1062" s="103"/>
    </row>
    <row r="1063" s="105" customFormat="1" spans="1:47">
      <c r="A1063" s="103"/>
      <c r="B1063" s="103"/>
      <c r="C1063" s="103"/>
      <c r="D1063" s="103"/>
      <c r="E1063" s="103"/>
      <c r="F1063" s="106"/>
      <c r="G1063" s="103"/>
      <c r="H1063" s="103"/>
      <c r="I1063" s="103"/>
      <c r="J1063" s="103"/>
      <c r="K1063" s="107"/>
      <c r="L1063" s="103"/>
      <c r="M1063" s="103"/>
      <c r="N1063" s="103"/>
      <c r="O1063" s="103"/>
      <c r="P1063" s="103"/>
      <c r="Q1063" s="103"/>
      <c r="R1063" s="103"/>
      <c r="S1063" s="107"/>
      <c r="T1063" s="103"/>
      <c r="U1063" s="107"/>
      <c r="V1063" s="107"/>
      <c r="W1063" s="103"/>
      <c r="X1063" s="103"/>
      <c r="Y1063" s="107"/>
      <c r="Z1063" s="107"/>
      <c r="AA1063" s="107"/>
      <c r="AB1063" s="107"/>
      <c r="AC1063" s="107"/>
      <c r="AD1063" s="103"/>
      <c r="AE1063" s="108"/>
      <c r="AF1063" s="108"/>
      <c r="AG1063" s="103"/>
      <c r="AH1063" s="103"/>
      <c r="AI1063" s="103"/>
      <c r="AJ1063" s="103"/>
      <c r="AK1063" s="103"/>
      <c r="AL1063" s="103"/>
      <c r="AM1063" s="103"/>
      <c r="AN1063" s="103"/>
      <c r="AO1063" s="103"/>
      <c r="AP1063" s="103"/>
      <c r="AQ1063" s="103"/>
      <c r="AR1063" s="103"/>
      <c r="AS1063" s="103"/>
      <c r="AT1063" s="103"/>
      <c r="AU1063" s="103"/>
    </row>
    <row r="1064" s="105" customFormat="1" spans="1:47">
      <c r="A1064" s="103"/>
      <c r="B1064" s="103"/>
      <c r="C1064" s="103"/>
      <c r="D1064" s="103"/>
      <c r="E1064" s="103"/>
      <c r="F1064" s="106"/>
      <c r="G1064" s="103"/>
      <c r="H1064" s="103"/>
      <c r="I1064" s="103"/>
      <c r="J1064" s="103"/>
      <c r="K1064" s="107"/>
      <c r="L1064" s="103"/>
      <c r="M1064" s="103"/>
      <c r="N1064" s="103"/>
      <c r="O1064" s="103"/>
      <c r="P1064" s="103"/>
      <c r="Q1064" s="103"/>
      <c r="R1064" s="103"/>
      <c r="S1064" s="107"/>
      <c r="T1064" s="103"/>
      <c r="U1064" s="107"/>
      <c r="V1064" s="107"/>
      <c r="W1064" s="103"/>
      <c r="X1064" s="103"/>
      <c r="Y1064" s="107"/>
      <c r="Z1064" s="107"/>
      <c r="AA1064" s="107"/>
      <c r="AB1064" s="107"/>
      <c r="AC1064" s="107"/>
      <c r="AD1064" s="103"/>
      <c r="AE1064" s="108"/>
      <c r="AF1064" s="108"/>
      <c r="AG1064" s="103"/>
      <c r="AH1064" s="103"/>
      <c r="AI1064" s="103"/>
      <c r="AJ1064" s="103"/>
      <c r="AK1064" s="103"/>
      <c r="AL1064" s="103"/>
      <c r="AM1064" s="103"/>
      <c r="AN1064" s="103"/>
      <c r="AO1064" s="103"/>
      <c r="AP1064" s="103"/>
      <c r="AQ1064" s="103"/>
      <c r="AR1064" s="103"/>
      <c r="AS1064" s="103"/>
      <c r="AT1064" s="103"/>
      <c r="AU1064" s="103"/>
    </row>
    <row r="1065" s="105" customFormat="1" spans="1:47">
      <c r="A1065" s="103"/>
      <c r="B1065" s="103"/>
      <c r="C1065" s="103"/>
      <c r="D1065" s="103"/>
      <c r="E1065" s="103"/>
      <c r="F1065" s="106"/>
      <c r="G1065" s="103"/>
      <c r="H1065" s="103"/>
      <c r="I1065" s="103"/>
      <c r="J1065" s="103"/>
      <c r="K1065" s="107"/>
      <c r="L1065" s="103"/>
      <c r="M1065" s="103"/>
      <c r="N1065" s="103"/>
      <c r="O1065" s="103"/>
      <c r="P1065" s="103"/>
      <c r="Q1065" s="103"/>
      <c r="R1065" s="103"/>
      <c r="S1065" s="107"/>
      <c r="T1065" s="103"/>
      <c r="U1065" s="107"/>
      <c r="V1065" s="107"/>
      <c r="W1065" s="103"/>
      <c r="X1065" s="103"/>
      <c r="Y1065" s="107"/>
      <c r="Z1065" s="107"/>
      <c r="AA1065" s="107"/>
      <c r="AB1065" s="107"/>
      <c r="AC1065" s="107"/>
      <c r="AD1065" s="103"/>
      <c r="AE1065" s="108"/>
      <c r="AF1065" s="108"/>
      <c r="AG1065" s="103"/>
      <c r="AH1065" s="103"/>
      <c r="AI1065" s="103"/>
      <c r="AJ1065" s="103"/>
      <c r="AK1065" s="103"/>
      <c r="AL1065" s="103"/>
      <c r="AM1065" s="103"/>
      <c r="AN1065" s="103"/>
      <c r="AO1065" s="103"/>
      <c r="AP1065" s="103"/>
      <c r="AQ1065" s="103"/>
      <c r="AR1065" s="103"/>
      <c r="AS1065" s="103"/>
      <c r="AT1065" s="103"/>
      <c r="AU1065" s="103"/>
    </row>
    <row r="1066" s="105" customFormat="1" spans="1:47">
      <c r="A1066" s="103"/>
      <c r="B1066" s="103"/>
      <c r="C1066" s="103"/>
      <c r="D1066" s="103"/>
      <c r="E1066" s="103"/>
      <c r="F1066" s="106"/>
      <c r="G1066" s="103"/>
      <c r="H1066" s="103"/>
      <c r="I1066" s="103"/>
      <c r="J1066" s="103"/>
      <c r="K1066" s="107"/>
      <c r="L1066" s="103"/>
      <c r="M1066" s="103"/>
      <c r="N1066" s="103"/>
      <c r="O1066" s="103"/>
      <c r="P1066" s="103"/>
      <c r="Q1066" s="103"/>
      <c r="R1066" s="103"/>
      <c r="S1066" s="107"/>
      <c r="T1066" s="103"/>
      <c r="U1066" s="107"/>
      <c r="V1066" s="107"/>
      <c r="W1066" s="103"/>
      <c r="X1066" s="103"/>
      <c r="Y1066" s="107"/>
      <c r="Z1066" s="107"/>
      <c r="AA1066" s="107"/>
      <c r="AB1066" s="107"/>
      <c r="AC1066" s="107"/>
      <c r="AD1066" s="103"/>
      <c r="AE1066" s="108"/>
      <c r="AF1066" s="108"/>
      <c r="AG1066" s="103"/>
      <c r="AH1066" s="103"/>
      <c r="AI1066" s="103"/>
      <c r="AJ1066" s="103"/>
      <c r="AK1066" s="103"/>
      <c r="AL1066" s="103"/>
      <c r="AM1066" s="103"/>
      <c r="AN1066" s="103"/>
      <c r="AO1066" s="103"/>
      <c r="AP1066" s="103"/>
      <c r="AQ1066" s="103"/>
      <c r="AR1066" s="103"/>
      <c r="AS1066" s="103"/>
      <c r="AT1066" s="103"/>
      <c r="AU1066" s="103"/>
    </row>
    <row r="1067" s="105" customFormat="1" spans="1:47">
      <c r="A1067" s="103"/>
      <c r="B1067" s="103"/>
      <c r="C1067" s="103"/>
      <c r="D1067" s="103"/>
      <c r="E1067" s="103"/>
      <c r="F1067" s="106"/>
      <c r="G1067" s="103"/>
      <c r="H1067" s="103"/>
      <c r="I1067" s="103"/>
      <c r="J1067" s="103"/>
      <c r="K1067" s="107"/>
      <c r="L1067" s="103"/>
      <c r="M1067" s="103"/>
      <c r="N1067" s="103"/>
      <c r="O1067" s="103"/>
      <c r="P1067" s="103"/>
      <c r="Q1067" s="103"/>
      <c r="R1067" s="103"/>
      <c r="S1067" s="107"/>
      <c r="T1067" s="103"/>
      <c r="U1067" s="107"/>
      <c r="V1067" s="107"/>
      <c r="W1067" s="103"/>
      <c r="X1067" s="103"/>
      <c r="Y1067" s="107"/>
      <c r="Z1067" s="107"/>
      <c r="AA1067" s="107"/>
      <c r="AB1067" s="107"/>
      <c r="AC1067" s="107"/>
      <c r="AD1067" s="103"/>
      <c r="AE1067" s="108"/>
      <c r="AF1067" s="108"/>
      <c r="AG1067" s="103"/>
      <c r="AH1067" s="103"/>
      <c r="AI1067" s="103"/>
      <c r="AJ1067" s="103"/>
      <c r="AK1067" s="103"/>
      <c r="AL1067" s="103"/>
      <c r="AM1067" s="103"/>
      <c r="AN1067" s="103"/>
      <c r="AO1067" s="103"/>
      <c r="AP1067" s="103"/>
      <c r="AQ1067" s="103"/>
      <c r="AR1067" s="103"/>
      <c r="AS1067" s="103"/>
      <c r="AT1067" s="103"/>
      <c r="AU1067" s="103"/>
    </row>
    <row r="1068" s="105" customFormat="1" spans="1:47">
      <c r="A1068" s="103"/>
      <c r="B1068" s="103"/>
      <c r="C1068" s="103"/>
      <c r="D1068" s="103"/>
      <c r="E1068" s="103"/>
      <c r="F1068" s="106"/>
      <c r="G1068" s="103"/>
      <c r="H1068" s="103"/>
      <c r="I1068" s="103"/>
      <c r="J1068" s="103"/>
      <c r="K1068" s="107"/>
      <c r="L1068" s="103"/>
      <c r="M1068" s="103"/>
      <c r="N1068" s="103"/>
      <c r="O1068" s="103"/>
      <c r="P1068" s="103"/>
      <c r="Q1068" s="103"/>
      <c r="R1068" s="103"/>
      <c r="S1068" s="107"/>
      <c r="T1068" s="103"/>
      <c r="U1068" s="107"/>
      <c r="V1068" s="107"/>
      <c r="W1068" s="103"/>
      <c r="X1068" s="103"/>
      <c r="Y1068" s="107"/>
      <c r="Z1068" s="107"/>
      <c r="AA1068" s="107"/>
      <c r="AB1068" s="107"/>
      <c r="AC1068" s="107"/>
      <c r="AD1068" s="103"/>
      <c r="AE1068" s="108"/>
      <c r="AF1068" s="108"/>
      <c r="AG1068" s="103"/>
      <c r="AH1068" s="103"/>
      <c r="AI1068" s="103"/>
      <c r="AJ1068" s="103"/>
      <c r="AK1068" s="103"/>
      <c r="AL1068" s="103"/>
      <c r="AM1068" s="103"/>
      <c r="AN1068" s="103"/>
      <c r="AO1068" s="103"/>
      <c r="AP1068" s="103"/>
      <c r="AQ1068" s="103"/>
      <c r="AR1068" s="103"/>
      <c r="AS1068" s="103"/>
      <c r="AT1068" s="103"/>
      <c r="AU1068" s="103"/>
    </row>
    <row r="1069" s="105" customFormat="1" spans="1:47">
      <c r="A1069" s="103"/>
      <c r="B1069" s="103"/>
      <c r="C1069" s="103"/>
      <c r="D1069" s="103"/>
      <c r="E1069" s="103"/>
      <c r="F1069" s="106"/>
      <c r="G1069" s="103"/>
      <c r="H1069" s="103"/>
      <c r="I1069" s="103"/>
      <c r="J1069" s="103"/>
      <c r="K1069" s="107"/>
      <c r="L1069" s="103"/>
      <c r="M1069" s="103"/>
      <c r="N1069" s="103"/>
      <c r="O1069" s="103"/>
      <c r="P1069" s="103"/>
      <c r="Q1069" s="103"/>
      <c r="R1069" s="103"/>
      <c r="S1069" s="107"/>
      <c r="T1069" s="103"/>
      <c r="U1069" s="107"/>
      <c r="V1069" s="107"/>
      <c r="W1069" s="103"/>
      <c r="X1069" s="103"/>
      <c r="Y1069" s="107"/>
      <c r="Z1069" s="107"/>
      <c r="AA1069" s="107"/>
      <c r="AB1069" s="107"/>
      <c r="AC1069" s="107"/>
      <c r="AD1069" s="103"/>
      <c r="AE1069" s="108"/>
      <c r="AF1069" s="108"/>
      <c r="AG1069" s="103"/>
      <c r="AH1069" s="103"/>
      <c r="AI1069" s="103"/>
      <c r="AJ1069" s="103"/>
      <c r="AK1069" s="103"/>
      <c r="AL1069" s="103"/>
      <c r="AM1069" s="103"/>
      <c r="AN1069" s="103"/>
      <c r="AO1069" s="103"/>
      <c r="AP1069" s="103"/>
      <c r="AQ1069" s="103"/>
      <c r="AR1069" s="103"/>
      <c r="AS1069" s="103"/>
      <c r="AT1069" s="103"/>
      <c r="AU1069" s="103"/>
    </row>
    <row r="1070" s="105" customFormat="1" spans="1:47">
      <c r="A1070" s="103"/>
      <c r="B1070" s="103"/>
      <c r="C1070" s="103"/>
      <c r="D1070" s="103"/>
      <c r="E1070" s="103"/>
      <c r="F1070" s="106"/>
      <c r="G1070" s="103"/>
      <c r="H1070" s="103"/>
      <c r="I1070" s="103"/>
      <c r="J1070" s="103"/>
      <c r="K1070" s="107"/>
      <c r="L1070" s="103"/>
      <c r="M1070" s="103"/>
      <c r="N1070" s="103"/>
      <c r="O1070" s="103"/>
      <c r="P1070" s="103"/>
      <c r="Q1070" s="103"/>
      <c r="R1070" s="103"/>
      <c r="S1070" s="107"/>
      <c r="T1070" s="103"/>
      <c r="U1070" s="107"/>
      <c r="V1070" s="107"/>
      <c r="W1070" s="103"/>
      <c r="X1070" s="103"/>
      <c r="Y1070" s="107"/>
      <c r="Z1070" s="107"/>
      <c r="AA1070" s="107"/>
      <c r="AB1070" s="107"/>
      <c r="AC1070" s="107"/>
      <c r="AD1070" s="103"/>
      <c r="AE1070" s="108"/>
      <c r="AF1070" s="108"/>
      <c r="AG1070" s="103"/>
      <c r="AH1070" s="103"/>
      <c r="AI1070" s="103"/>
      <c r="AJ1070" s="103"/>
      <c r="AK1070" s="103"/>
      <c r="AL1070" s="103"/>
      <c r="AM1070" s="103"/>
      <c r="AN1070" s="103"/>
      <c r="AO1070" s="103"/>
      <c r="AP1070" s="103"/>
      <c r="AQ1070" s="103"/>
      <c r="AR1070" s="103"/>
      <c r="AS1070" s="103"/>
      <c r="AT1070" s="103"/>
      <c r="AU1070" s="103"/>
    </row>
    <row r="1071" s="105" customFormat="1" spans="1:47">
      <c r="A1071" s="103"/>
      <c r="B1071" s="103"/>
      <c r="C1071" s="103"/>
      <c r="D1071" s="103"/>
      <c r="E1071" s="103"/>
      <c r="F1071" s="106"/>
      <c r="G1071" s="103"/>
      <c r="H1071" s="103"/>
      <c r="I1071" s="103"/>
      <c r="J1071" s="103"/>
      <c r="K1071" s="107"/>
      <c r="L1071" s="103"/>
      <c r="M1071" s="103"/>
      <c r="N1071" s="103"/>
      <c r="O1071" s="103"/>
      <c r="P1071" s="103"/>
      <c r="Q1071" s="103"/>
      <c r="R1071" s="103"/>
      <c r="S1071" s="107"/>
      <c r="T1071" s="103"/>
      <c r="U1071" s="107"/>
      <c r="V1071" s="107"/>
      <c r="W1071" s="103"/>
      <c r="X1071" s="103"/>
      <c r="Y1071" s="107"/>
      <c r="Z1071" s="107"/>
      <c r="AA1071" s="107"/>
      <c r="AB1071" s="107"/>
      <c r="AC1071" s="107"/>
      <c r="AD1071" s="103"/>
      <c r="AE1071" s="108"/>
      <c r="AF1071" s="108"/>
      <c r="AG1071" s="103"/>
      <c r="AH1071" s="103"/>
      <c r="AI1071" s="103"/>
      <c r="AJ1071" s="103"/>
      <c r="AK1071" s="103"/>
      <c r="AL1071" s="103"/>
      <c r="AM1071" s="103"/>
      <c r="AN1071" s="103"/>
      <c r="AO1071" s="103"/>
      <c r="AP1071" s="103"/>
      <c r="AQ1071" s="103"/>
      <c r="AR1071" s="103"/>
      <c r="AS1071" s="103"/>
      <c r="AT1071" s="103"/>
      <c r="AU1071" s="103"/>
    </row>
    <row r="1072" s="105" customFormat="1" spans="1:47">
      <c r="A1072" s="103"/>
      <c r="B1072" s="103"/>
      <c r="C1072" s="103"/>
      <c r="D1072" s="103"/>
      <c r="E1072" s="103"/>
      <c r="F1072" s="106"/>
      <c r="G1072" s="103"/>
      <c r="H1072" s="103"/>
      <c r="I1072" s="103"/>
      <c r="J1072" s="103"/>
      <c r="K1072" s="107"/>
      <c r="L1072" s="103"/>
      <c r="M1072" s="103"/>
      <c r="N1072" s="103"/>
      <c r="O1072" s="103"/>
      <c r="P1072" s="103"/>
      <c r="Q1072" s="103"/>
      <c r="R1072" s="103"/>
      <c r="S1072" s="107"/>
      <c r="T1072" s="103"/>
      <c r="U1072" s="107"/>
      <c r="V1072" s="107"/>
      <c r="W1072" s="103"/>
      <c r="X1072" s="103"/>
      <c r="Y1072" s="107"/>
      <c r="Z1072" s="107"/>
      <c r="AA1072" s="107"/>
      <c r="AB1072" s="107"/>
      <c r="AC1072" s="107"/>
      <c r="AD1072" s="103"/>
      <c r="AE1072" s="108"/>
      <c r="AF1072" s="108"/>
      <c r="AG1072" s="103"/>
      <c r="AH1072" s="103"/>
      <c r="AI1072" s="103"/>
      <c r="AJ1072" s="103"/>
      <c r="AK1072" s="103"/>
      <c r="AL1072" s="103"/>
      <c r="AM1072" s="103"/>
      <c r="AN1072" s="103"/>
      <c r="AO1072" s="103"/>
      <c r="AP1072" s="103"/>
      <c r="AQ1072" s="103"/>
      <c r="AR1072" s="103"/>
      <c r="AS1072" s="103"/>
      <c r="AT1072" s="103"/>
      <c r="AU1072" s="103"/>
    </row>
    <row r="1073" s="105" customFormat="1" spans="1:47">
      <c r="A1073" s="103"/>
      <c r="B1073" s="103"/>
      <c r="C1073" s="103"/>
      <c r="D1073" s="103"/>
      <c r="E1073" s="103"/>
      <c r="F1073" s="106"/>
      <c r="G1073" s="103"/>
      <c r="H1073" s="103"/>
      <c r="I1073" s="103"/>
      <c r="J1073" s="103"/>
      <c r="K1073" s="107"/>
      <c r="L1073" s="103"/>
      <c r="M1073" s="103"/>
      <c r="N1073" s="103"/>
      <c r="O1073" s="103"/>
      <c r="P1073" s="103"/>
      <c r="Q1073" s="103"/>
      <c r="R1073" s="103"/>
      <c r="S1073" s="107"/>
      <c r="T1073" s="103"/>
      <c r="U1073" s="107"/>
      <c r="V1073" s="107"/>
      <c r="W1073" s="103"/>
      <c r="X1073" s="103"/>
      <c r="Y1073" s="107"/>
      <c r="Z1073" s="107"/>
      <c r="AA1073" s="107"/>
      <c r="AB1073" s="107"/>
      <c r="AC1073" s="107"/>
      <c r="AD1073" s="103"/>
      <c r="AE1073" s="108"/>
      <c r="AF1073" s="108"/>
      <c r="AG1073" s="103"/>
      <c r="AH1073" s="103"/>
      <c r="AI1073" s="103"/>
      <c r="AJ1073" s="103"/>
      <c r="AK1073" s="103"/>
      <c r="AL1073" s="103"/>
      <c r="AM1073" s="103"/>
      <c r="AN1073" s="103"/>
      <c r="AO1073" s="103"/>
      <c r="AP1073" s="103"/>
      <c r="AQ1073" s="103"/>
      <c r="AR1073" s="103"/>
      <c r="AS1073" s="103"/>
      <c r="AT1073" s="103"/>
      <c r="AU1073" s="103"/>
    </row>
    <row r="1074" s="105" customFormat="1" spans="1:47">
      <c r="A1074" s="103"/>
      <c r="B1074" s="103"/>
      <c r="C1074" s="103"/>
      <c r="D1074" s="103"/>
      <c r="E1074" s="103"/>
      <c r="F1074" s="106"/>
      <c r="G1074" s="103"/>
      <c r="H1074" s="103"/>
      <c r="I1074" s="103"/>
      <c r="J1074" s="103"/>
      <c r="K1074" s="107"/>
      <c r="L1074" s="103"/>
      <c r="M1074" s="103"/>
      <c r="N1074" s="103"/>
      <c r="O1074" s="103"/>
      <c r="P1074" s="103"/>
      <c r="Q1074" s="103"/>
      <c r="R1074" s="103"/>
      <c r="S1074" s="107"/>
      <c r="T1074" s="103"/>
      <c r="U1074" s="107"/>
      <c r="V1074" s="107"/>
      <c r="W1074" s="103"/>
      <c r="X1074" s="103"/>
      <c r="Y1074" s="107"/>
      <c r="Z1074" s="107"/>
      <c r="AA1074" s="107"/>
      <c r="AB1074" s="107"/>
      <c r="AC1074" s="107"/>
      <c r="AD1074" s="103"/>
      <c r="AE1074" s="108"/>
      <c r="AF1074" s="108"/>
      <c r="AG1074" s="103"/>
      <c r="AH1074" s="103"/>
      <c r="AI1074" s="103"/>
      <c r="AJ1074" s="103"/>
      <c r="AK1074" s="103"/>
      <c r="AL1074" s="103"/>
      <c r="AM1074" s="103"/>
      <c r="AN1074" s="103"/>
      <c r="AO1074" s="103"/>
      <c r="AP1074" s="103"/>
      <c r="AQ1074" s="103"/>
      <c r="AR1074" s="103"/>
      <c r="AS1074" s="103"/>
      <c r="AT1074" s="103"/>
      <c r="AU1074" s="103"/>
    </row>
    <row r="1075" s="105" customFormat="1" spans="1:47">
      <c r="A1075" s="103"/>
      <c r="B1075" s="103"/>
      <c r="C1075" s="103"/>
      <c r="D1075" s="103"/>
      <c r="E1075" s="103"/>
      <c r="F1075" s="106"/>
      <c r="G1075" s="103"/>
      <c r="H1075" s="103"/>
      <c r="I1075" s="103"/>
      <c r="J1075" s="103"/>
      <c r="K1075" s="107"/>
      <c r="L1075" s="103"/>
      <c r="M1075" s="103"/>
      <c r="N1075" s="103"/>
      <c r="O1075" s="103"/>
      <c r="P1075" s="103"/>
      <c r="Q1075" s="103"/>
      <c r="R1075" s="103"/>
      <c r="S1075" s="107"/>
      <c r="T1075" s="103"/>
      <c r="U1075" s="107"/>
      <c r="V1075" s="107"/>
      <c r="W1075" s="103"/>
      <c r="X1075" s="103"/>
      <c r="Y1075" s="107"/>
      <c r="Z1075" s="107"/>
      <c r="AA1075" s="107"/>
      <c r="AB1075" s="107"/>
      <c r="AC1075" s="107"/>
      <c r="AD1075" s="103"/>
      <c r="AE1075" s="108"/>
      <c r="AF1075" s="108"/>
      <c r="AG1075" s="103"/>
      <c r="AH1075" s="103"/>
      <c r="AI1075" s="103"/>
      <c r="AJ1075" s="103"/>
      <c r="AK1075" s="103"/>
      <c r="AL1075" s="103"/>
      <c r="AM1075" s="103"/>
      <c r="AN1075" s="103"/>
      <c r="AO1075" s="103"/>
      <c r="AP1075" s="103"/>
      <c r="AQ1075" s="103"/>
      <c r="AR1075" s="103"/>
      <c r="AS1075" s="103"/>
      <c r="AT1075" s="103"/>
      <c r="AU1075" s="103"/>
    </row>
    <row r="1076" s="105" customFormat="1" spans="1:47">
      <c r="A1076" s="103"/>
      <c r="B1076" s="103"/>
      <c r="C1076" s="103"/>
      <c r="D1076" s="103"/>
      <c r="E1076" s="103"/>
      <c r="F1076" s="106"/>
      <c r="G1076" s="103"/>
      <c r="H1076" s="103"/>
      <c r="I1076" s="103"/>
      <c r="J1076" s="103"/>
      <c r="K1076" s="107"/>
      <c r="L1076" s="103"/>
      <c r="M1076" s="103"/>
      <c r="N1076" s="103"/>
      <c r="O1076" s="103"/>
      <c r="P1076" s="103"/>
      <c r="Q1076" s="103"/>
      <c r="R1076" s="103"/>
      <c r="S1076" s="107"/>
      <c r="T1076" s="103"/>
      <c r="U1076" s="107"/>
      <c r="V1076" s="107"/>
      <c r="W1076" s="103"/>
      <c r="X1076" s="103"/>
      <c r="Y1076" s="107"/>
      <c r="Z1076" s="107"/>
      <c r="AA1076" s="107"/>
      <c r="AB1076" s="107"/>
      <c r="AC1076" s="107"/>
      <c r="AD1076" s="103"/>
      <c r="AE1076" s="108"/>
      <c r="AF1076" s="108"/>
      <c r="AG1076" s="103"/>
      <c r="AH1076" s="103"/>
      <c r="AI1076" s="103"/>
      <c r="AJ1076" s="103"/>
      <c r="AK1076" s="103"/>
      <c r="AL1076" s="103"/>
      <c r="AM1076" s="103"/>
      <c r="AN1076" s="103"/>
      <c r="AO1076" s="103"/>
      <c r="AP1076" s="103"/>
      <c r="AQ1076" s="103"/>
      <c r="AR1076" s="103"/>
      <c r="AS1076" s="103"/>
      <c r="AT1076" s="103"/>
      <c r="AU1076" s="103"/>
    </row>
    <row r="1077" s="105" customFormat="1" spans="1:47">
      <c r="A1077" s="103"/>
      <c r="B1077" s="103"/>
      <c r="C1077" s="103"/>
      <c r="D1077" s="103"/>
      <c r="E1077" s="103"/>
      <c r="F1077" s="106"/>
      <c r="G1077" s="103"/>
      <c r="H1077" s="103"/>
      <c r="I1077" s="103"/>
      <c r="J1077" s="103"/>
      <c r="K1077" s="107"/>
      <c r="L1077" s="103"/>
      <c r="M1077" s="103"/>
      <c r="N1077" s="103"/>
      <c r="O1077" s="103"/>
      <c r="P1077" s="103"/>
      <c r="Q1077" s="103"/>
      <c r="R1077" s="103"/>
      <c r="S1077" s="107"/>
      <c r="T1077" s="103"/>
      <c r="U1077" s="107"/>
      <c r="V1077" s="107"/>
      <c r="W1077" s="103"/>
      <c r="X1077" s="103"/>
      <c r="Y1077" s="107"/>
      <c r="Z1077" s="107"/>
      <c r="AA1077" s="107"/>
      <c r="AB1077" s="107"/>
      <c r="AC1077" s="107"/>
      <c r="AD1077" s="103"/>
      <c r="AE1077" s="108"/>
      <c r="AF1077" s="108"/>
      <c r="AG1077" s="103"/>
      <c r="AH1077" s="103"/>
      <c r="AI1077" s="103"/>
      <c r="AJ1077" s="103"/>
      <c r="AK1077" s="103"/>
      <c r="AL1077" s="103"/>
      <c r="AM1077" s="103"/>
      <c r="AN1077" s="103"/>
      <c r="AO1077" s="103"/>
      <c r="AP1077" s="103"/>
      <c r="AQ1077" s="103"/>
      <c r="AR1077" s="103"/>
      <c r="AS1077" s="103"/>
      <c r="AT1077" s="103"/>
      <c r="AU1077" s="103"/>
    </row>
    <row r="1078" s="105" customFormat="1" spans="1:47">
      <c r="A1078" s="103"/>
      <c r="B1078" s="103"/>
      <c r="C1078" s="103"/>
      <c r="D1078" s="103"/>
      <c r="E1078" s="103"/>
      <c r="F1078" s="106"/>
      <c r="G1078" s="103"/>
      <c r="H1078" s="103"/>
      <c r="I1078" s="103"/>
      <c r="J1078" s="103"/>
      <c r="K1078" s="107"/>
      <c r="L1078" s="103"/>
      <c r="M1078" s="103"/>
      <c r="N1078" s="103"/>
      <c r="O1078" s="103"/>
      <c r="P1078" s="103"/>
      <c r="Q1078" s="103"/>
      <c r="R1078" s="103"/>
      <c r="S1078" s="107"/>
      <c r="T1078" s="103"/>
      <c r="U1078" s="107"/>
      <c r="V1078" s="107"/>
      <c r="W1078" s="103"/>
      <c r="X1078" s="103"/>
      <c r="Y1078" s="107"/>
      <c r="Z1078" s="107"/>
      <c r="AA1078" s="107"/>
      <c r="AB1078" s="107"/>
      <c r="AC1078" s="107"/>
      <c r="AD1078" s="103"/>
      <c r="AE1078" s="108"/>
      <c r="AF1078" s="108"/>
      <c r="AG1078" s="103"/>
      <c r="AH1078" s="103"/>
      <c r="AI1078" s="103"/>
      <c r="AJ1078" s="103"/>
      <c r="AK1078" s="103"/>
      <c r="AL1078" s="103"/>
      <c r="AM1078" s="103"/>
      <c r="AN1078" s="103"/>
      <c r="AO1078" s="103"/>
      <c r="AP1078" s="103"/>
      <c r="AQ1078" s="103"/>
      <c r="AR1078" s="103"/>
      <c r="AS1078" s="103"/>
      <c r="AT1078" s="103"/>
      <c r="AU1078" s="103"/>
    </row>
    <row r="1079" s="105" customFormat="1" spans="1:47">
      <c r="A1079" s="103"/>
      <c r="B1079" s="103"/>
      <c r="C1079" s="103"/>
      <c r="D1079" s="103"/>
      <c r="E1079" s="103"/>
      <c r="F1079" s="106"/>
      <c r="G1079" s="103"/>
      <c r="H1079" s="103"/>
      <c r="I1079" s="103"/>
      <c r="J1079" s="103"/>
      <c r="K1079" s="107"/>
      <c r="L1079" s="103"/>
      <c r="M1079" s="103"/>
      <c r="N1079" s="103"/>
      <c r="O1079" s="103"/>
      <c r="P1079" s="103"/>
      <c r="Q1079" s="103"/>
      <c r="R1079" s="103"/>
      <c r="S1079" s="107"/>
      <c r="T1079" s="103"/>
      <c r="U1079" s="107"/>
      <c r="V1079" s="107"/>
      <c r="W1079" s="103"/>
      <c r="X1079" s="103"/>
      <c r="Y1079" s="107"/>
      <c r="Z1079" s="107"/>
      <c r="AA1079" s="107"/>
      <c r="AB1079" s="107"/>
      <c r="AC1079" s="107"/>
      <c r="AD1079" s="103"/>
      <c r="AE1079" s="108"/>
      <c r="AF1079" s="108"/>
      <c r="AG1079" s="103"/>
      <c r="AH1079" s="103"/>
      <c r="AI1079" s="103"/>
      <c r="AJ1079" s="103"/>
      <c r="AK1079" s="103"/>
      <c r="AL1079" s="103"/>
      <c r="AM1079" s="103"/>
      <c r="AN1079" s="103"/>
      <c r="AO1079" s="103"/>
      <c r="AP1079" s="103"/>
      <c r="AQ1079" s="103"/>
      <c r="AR1079" s="103"/>
      <c r="AS1079" s="103"/>
      <c r="AT1079" s="103"/>
      <c r="AU1079" s="103"/>
    </row>
    <row r="1080" s="105" customFormat="1" spans="1:47">
      <c r="A1080" s="103"/>
      <c r="B1080" s="103"/>
      <c r="C1080" s="103"/>
      <c r="D1080" s="103"/>
      <c r="E1080" s="103"/>
      <c r="F1080" s="106"/>
      <c r="G1080" s="103"/>
      <c r="H1080" s="103"/>
      <c r="I1080" s="103"/>
      <c r="J1080" s="103"/>
      <c r="K1080" s="107"/>
      <c r="L1080" s="103"/>
      <c r="M1080" s="103"/>
      <c r="N1080" s="103"/>
      <c r="O1080" s="103"/>
      <c r="P1080" s="103"/>
      <c r="Q1080" s="103"/>
      <c r="R1080" s="103"/>
      <c r="S1080" s="107"/>
      <c r="T1080" s="103"/>
      <c r="U1080" s="107"/>
      <c r="V1080" s="107"/>
      <c r="W1080" s="103"/>
      <c r="X1080" s="103"/>
      <c r="Y1080" s="107"/>
      <c r="Z1080" s="107"/>
      <c r="AA1080" s="107"/>
      <c r="AB1080" s="107"/>
      <c r="AC1080" s="107"/>
      <c r="AD1080" s="103"/>
      <c r="AE1080" s="108"/>
      <c r="AF1080" s="108"/>
      <c r="AG1080" s="103"/>
      <c r="AH1080" s="103"/>
      <c r="AI1080" s="103"/>
      <c r="AJ1080" s="103"/>
      <c r="AK1080" s="103"/>
      <c r="AL1080" s="103"/>
      <c r="AM1080" s="103"/>
      <c r="AN1080" s="103"/>
      <c r="AO1080" s="103"/>
      <c r="AP1080" s="103"/>
      <c r="AQ1080" s="103"/>
      <c r="AR1080" s="103"/>
      <c r="AS1080" s="103"/>
      <c r="AT1080" s="103"/>
      <c r="AU1080" s="103"/>
    </row>
    <row r="1081" s="105" customFormat="1" spans="1:47">
      <c r="A1081" s="103"/>
      <c r="B1081" s="103"/>
      <c r="C1081" s="103"/>
      <c r="D1081" s="103"/>
      <c r="E1081" s="103"/>
      <c r="F1081" s="106"/>
      <c r="G1081" s="103"/>
      <c r="H1081" s="103"/>
      <c r="I1081" s="103"/>
      <c r="J1081" s="103"/>
      <c r="K1081" s="107"/>
      <c r="L1081" s="103"/>
      <c r="M1081" s="103"/>
      <c r="N1081" s="103"/>
      <c r="O1081" s="103"/>
      <c r="P1081" s="103"/>
      <c r="Q1081" s="103"/>
      <c r="R1081" s="103"/>
      <c r="S1081" s="107"/>
      <c r="T1081" s="103"/>
      <c r="U1081" s="107"/>
      <c r="V1081" s="107"/>
      <c r="W1081" s="103"/>
      <c r="X1081" s="103"/>
      <c r="Y1081" s="107"/>
      <c r="Z1081" s="107"/>
      <c r="AA1081" s="107"/>
      <c r="AB1081" s="107"/>
      <c r="AC1081" s="107"/>
      <c r="AD1081" s="103"/>
      <c r="AE1081" s="108"/>
      <c r="AF1081" s="108"/>
      <c r="AG1081" s="103"/>
      <c r="AH1081" s="103"/>
      <c r="AI1081" s="103"/>
      <c r="AJ1081" s="103"/>
      <c r="AK1081" s="103"/>
      <c r="AL1081" s="103"/>
      <c r="AM1081" s="103"/>
      <c r="AN1081" s="103"/>
      <c r="AO1081" s="103"/>
      <c r="AP1081" s="103"/>
      <c r="AQ1081" s="103"/>
      <c r="AR1081" s="103"/>
      <c r="AS1081" s="103"/>
      <c r="AT1081" s="103"/>
      <c r="AU1081" s="103"/>
    </row>
    <row r="1082" s="105" customFormat="1" spans="1:47">
      <c r="A1082" s="103"/>
      <c r="B1082" s="103"/>
      <c r="C1082" s="103"/>
      <c r="D1082" s="103"/>
      <c r="E1082" s="103"/>
      <c r="F1082" s="106"/>
      <c r="G1082" s="103"/>
      <c r="H1082" s="103"/>
      <c r="I1082" s="103"/>
      <c r="J1082" s="103"/>
      <c r="K1082" s="107"/>
      <c r="L1082" s="103"/>
      <c r="M1082" s="103"/>
      <c r="N1082" s="103"/>
      <c r="O1082" s="103"/>
      <c r="P1082" s="103"/>
      <c r="Q1082" s="103"/>
      <c r="R1082" s="103"/>
      <c r="S1082" s="107"/>
      <c r="T1082" s="103"/>
      <c r="U1082" s="107"/>
      <c r="V1082" s="107"/>
      <c r="W1082" s="103"/>
      <c r="X1082" s="103"/>
      <c r="Y1082" s="107"/>
      <c r="Z1082" s="107"/>
      <c r="AA1082" s="107"/>
      <c r="AB1082" s="107"/>
      <c r="AC1082" s="107"/>
      <c r="AD1082" s="103"/>
      <c r="AE1082" s="108"/>
      <c r="AF1082" s="108"/>
      <c r="AG1082" s="103"/>
      <c r="AH1082" s="103"/>
      <c r="AI1082" s="103"/>
      <c r="AJ1082" s="103"/>
      <c r="AK1082" s="103"/>
      <c r="AL1082" s="103"/>
      <c r="AM1082" s="103"/>
      <c r="AN1082" s="103"/>
      <c r="AO1082" s="103"/>
      <c r="AP1082" s="103"/>
      <c r="AQ1082" s="103"/>
      <c r="AR1082" s="103"/>
      <c r="AS1082" s="103"/>
      <c r="AT1082" s="103"/>
      <c r="AU1082" s="103"/>
    </row>
    <row r="1083" s="105" customFormat="1" spans="1:47">
      <c r="A1083" s="103"/>
      <c r="B1083" s="103"/>
      <c r="C1083" s="103"/>
      <c r="D1083" s="103"/>
      <c r="E1083" s="103"/>
      <c r="F1083" s="106"/>
      <c r="G1083" s="103"/>
      <c r="H1083" s="103"/>
      <c r="I1083" s="103"/>
      <c r="J1083" s="103"/>
      <c r="K1083" s="107"/>
      <c r="L1083" s="103"/>
      <c r="M1083" s="103"/>
      <c r="N1083" s="103"/>
      <c r="O1083" s="103"/>
      <c r="P1083" s="103"/>
      <c r="Q1083" s="103"/>
      <c r="R1083" s="103"/>
      <c r="S1083" s="107"/>
      <c r="T1083" s="103"/>
      <c r="U1083" s="107"/>
      <c r="V1083" s="107"/>
      <c r="W1083" s="103"/>
      <c r="X1083" s="103"/>
      <c r="Y1083" s="107"/>
      <c r="Z1083" s="107"/>
      <c r="AA1083" s="107"/>
      <c r="AB1083" s="107"/>
      <c r="AC1083" s="107"/>
      <c r="AD1083" s="103"/>
      <c r="AE1083" s="108"/>
      <c r="AF1083" s="108"/>
      <c r="AG1083" s="103"/>
      <c r="AH1083" s="103"/>
      <c r="AI1083" s="103"/>
      <c r="AJ1083" s="103"/>
      <c r="AK1083" s="103"/>
      <c r="AL1083" s="103"/>
      <c r="AM1083" s="103"/>
      <c r="AN1083" s="103"/>
      <c r="AO1083" s="103"/>
      <c r="AP1083" s="103"/>
      <c r="AQ1083" s="103"/>
      <c r="AR1083" s="103"/>
      <c r="AS1083" s="103"/>
      <c r="AT1083" s="103"/>
      <c r="AU1083" s="103"/>
    </row>
    <row r="1084" s="105" customFormat="1" spans="1:47">
      <c r="A1084" s="103"/>
      <c r="B1084" s="103"/>
      <c r="C1084" s="103"/>
      <c r="D1084" s="103"/>
      <c r="E1084" s="103"/>
      <c r="F1084" s="106"/>
      <c r="G1084" s="103"/>
      <c r="H1084" s="103"/>
      <c r="I1084" s="103"/>
      <c r="J1084" s="103"/>
      <c r="K1084" s="107"/>
      <c r="L1084" s="103"/>
      <c r="M1084" s="103"/>
      <c r="N1084" s="103"/>
      <c r="O1084" s="103"/>
      <c r="P1084" s="103"/>
      <c r="Q1084" s="103"/>
      <c r="R1084" s="103"/>
      <c r="S1084" s="107"/>
      <c r="T1084" s="103"/>
      <c r="U1084" s="107"/>
      <c r="V1084" s="107"/>
      <c r="W1084" s="103"/>
      <c r="X1084" s="103"/>
      <c r="Y1084" s="107"/>
      <c r="Z1084" s="107"/>
      <c r="AA1084" s="107"/>
      <c r="AB1084" s="107"/>
      <c r="AC1084" s="107"/>
      <c r="AD1084" s="103"/>
      <c r="AE1084" s="108"/>
      <c r="AF1084" s="108"/>
      <c r="AG1084" s="103"/>
      <c r="AH1084" s="103"/>
      <c r="AI1084" s="103"/>
      <c r="AJ1084" s="103"/>
      <c r="AK1084" s="103"/>
      <c r="AL1084" s="103"/>
      <c r="AM1084" s="103"/>
      <c r="AN1084" s="103"/>
      <c r="AO1084" s="103"/>
      <c r="AP1084" s="103"/>
      <c r="AQ1084" s="103"/>
      <c r="AR1084" s="103"/>
      <c r="AS1084" s="103"/>
      <c r="AT1084" s="103"/>
      <c r="AU1084" s="103"/>
    </row>
    <row r="1085" s="105" customFormat="1" spans="1:47">
      <c r="A1085" s="103"/>
      <c r="B1085" s="103"/>
      <c r="C1085" s="103"/>
      <c r="D1085" s="103"/>
      <c r="E1085" s="103"/>
      <c r="F1085" s="106"/>
      <c r="G1085" s="103"/>
      <c r="H1085" s="103"/>
      <c r="I1085" s="103"/>
      <c r="J1085" s="103"/>
      <c r="K1085" s="107"/>
      <c r="L1085" s="103"/>
      <c r="M1085" s="103"/>
      <c r="N1085" s="103"/>
      <c r="O1085" s="103"/>
      <c r="P1085" s="103"/>
      <c r="Q1085" s="103"/>
      <c r="R1085" s="103"/>
      <c r="S1085" s="107"/>
      <c r="T1085" s="103"/>
      <c r="U1085" s="107"/>
      <c r="V1085" s="107"/>
      <c r="W1085" s="103"/>
      <c r="X1085" s="103"/>
      <c r="Y1085" s="107"/>
      <c r="Z1085" s="107"/>
      <c r="AA1085" s="107"/>
      <c r="AB1085" s="107"/>
      <c r="AC1085" s="107"/>
      <c r="AD1085" s="103"/>
      <c r="AE1085" s="108"/>
      <c r="AF1085" s="108"/>
      <c r="AG1085" s="103"/>
      <c r="AH1085" s="103"/>
      <c r="AI1085" s="103"/>
      <c r="AJ1085" s="103"/>
      <c r="AK1085" s="103"/>
      <c r="AL1085" s="103"/>
      <c r="AM1085" s="103"/>
      <c r="AN1085" s="103"/>
      <c r="AO1085" s="103"/>
      <c r="AP1085" s="103"/>
      <c r="AQ1085" s="103"/>
      <c r="AR1085" s="103"/>
      <c r="AS1085" s="103"/>
      <c r="AT1085" s="103"/>
      <c r="AU1085" s="103"/>
    </row>
    <row r="1086" s="105" customFormat="1" spans="1:47">
      <c r="A1086" s="103"/>
      <c r="B1086" s="103"/>
      <c r="C1086" s="103"/>
      <c r="D1086" s="103"/>
      <c r="E1086" s="103"/>
      <c r="F1086" s="106"/>
      <c r="G1086" s="103"/>
      <c r="H1086" s="103"/>
      <c r="I1086" s="103"/>
      <c r="J1086" s="103"/>
      <c r="K1086" s="107"/>
      <c r="L1086" s="103"/>
      <c r="M1086" s="103"/>
      <c r="N1086" s="103"/>
      <c r="O1086" s="103"/>
      <c r="P1086" s="103"/>
      <c r="Q1086" s="103"/>
      <c r="R1086" s="103"/>
      <c r="S1086" s="107"/>
      <c r="T1086" s="103"/>
      <c r="U1086" s="107"/>
      <c r="V1086" s="107"/>
      <c r="W1086" s="103"/>
      <c r="X1086" s="103"/>
      <c r="Y1086" s="107"/>
      <c r="Z1086" s="107"/>
      <c r="AA1086" s="107"/>
      <c r="AB1086" s="107"/>
      <c r="AC1086" s="107"/>
      <c r="AD1086" s="103"/>
      <c r="AE1086" s="108"/>
      <c r="AF1086" s="108"/>
      <c r="AG1086" s="103"/>
      <c r="AH1086" s="103"/>
      <c r="AI1086" s="103"/>
      <c r="AJ1086" s="103"/>
      <c r="AK1086" s="103"/>
      <c r="AL1086" s="103"/>
      <c r="AM1086" s="103"/>
      <c r="AN1086" s="103"/>
      <c r="AO1086" s="103"/>
      <c r="AP1086" s="103"/>
      <c r="AQ1086" s="103"/>
      <c r="AR1086" s="103"/>
      <c r="AS1086" s="103"/>
      <c r="AT1086" s="103"/>
      <c r="AU1086" s="103"/>
    </row>
    <row r="1087" s="105" customFormat="1" spans="1:47">
      <c r="A1087" s="103"/>
      <c r="B1087" s="103"/>
      <c r="C1087" s="103"/>
      <c r="D1087" s="103"/>
      <c r="E1087" s="103"/>
      <c r="F1087" s="106"/>
      <c r="G1087" s="103"/>
      <c r="H1087" s="103"/>
      <c r="I1087" s="103"/>
      <c r="J1087" s="103"/>
      <c r="K1087" s="107"/>
      <c r="L1087" s="103"/>
      <c r="M1087" s="103"/>
      <c r="N1087" s="103"/>
      <c r="O1087" s="103"/>
      <c r="P1087" s="103"/>
      <c r="Q1087" s="103"/>
      <c r="R1087" s="103"/>
      <c r="S1087" s="107"/>
      <c r="T1087" s="103"/>
      <c r="U1087" s="107"/>
      <c r="V1087" s="107"/>
      <c r="W1087" s="103"/>
      <c r="X1087" s="103"/>
      <c r="Y1087" s="107"/>
      <c r="Z1087" s="107"/>
      <c r="AA1087" s="107"/>
      <c r="AB1087" s="107"/>
      <c r="AC1087" s="107"/>
      <c r="AD1087" s="103"/>
      <c r="AE1087" s="108"/>
      <c r="AF1087" s="108"/>
      <c r="AG1087" s="103"/>
      <c r="AH1087" s="103"/>
      <c r="AI1087" s="103"/>
      <c r="AJ1087" s="103"/>
      <c r="AK1087" s="103"/>
      <c r="AL1087" s="103"/>
      <c r="AM1087" s="103"/>
      <c r="AN1087" s="103"/>
      <c r="AO1087" s="103"/>
      <c r="AP1087" s="103"/>
      <c r="AQ1087" s="103"/>
      <c r="AR1087" s="103"/>
      <c r="AS1087" s="103"/>
      <c r="AT1087" s="103"/>
      <c r="AU1087" s="103"/>
    </row>
    <row r="1088" s="105" customFormat="1" spans="1:47">
      <c r="A1088" s="103"/>
      <c r="B1088" s="103"/>
      <c r="C1088" s="103"/>
      <c r="D1088" s="103"/>
      <c r="E1088" s="103"/>
      <c r="F1088" s="106"/>
      <c r="G1088" s="103"/>
      <c r="H1088" s="103"/>
      <c r="I1088" s="103"/>
      <c r="J1088" s="103"/>
      <c r="K1088" s="107"/>
      <c r="L1088" s="103"/>
      <c r="M1088" s="103"/>
      <c r="N1088" s="103"/>
      <c r="O1088" s="103"/>
      <c r="P1088" s="103"/>
      <c r="Q1088" s="103"/>
      <c r="R1088" s="103"/>
      <c r="S1088" s="107"/>
      <c r="T1088" s="103"/>
      <c r="U1088" s="107"/>
      <c r="V1088" s="107"/>
      <c r="W1088" s="103"/>
      <c r="X1088" s="103"/>
      <c r="Y1088" s="107"/>
      <c r="Z1088" s="107"/>
      <c r="AA1088" s="107"/>
      <c r="AB1088" s="107"/>
      <c r="AC1088" s="107"/>
      <c r="AD1088" s="103"/>
      <c r="AE1088" s="108"/>
      <c r="AF1088" s="108"/>
      <c r="AG1088" s="103"/>
      <c r="AH1088" s="103"/>
      <c r="AI1088" s="103"/>
      <c r="AJ1088" s="103"/>
      <c r="AK1088" s="103"/>
      <c r="AL1088" s="103"/>
      <c r="AM1088" s="103"/>
      <c r="AN1088" s="103"/>
      <c r="AO1088" s="103"/>
      <c r="AP1088" s="103"/>
      <c r="AQ1088" s="103"/>
      <c r="AR1088" s="103"/>
      <c r="AS1088" s="103"/>
      <c r="AT1088" s="103"/>
      <c r="AU1088" s="103"/>
    </row>
    <row r="1089" s="105" customFormat="1" spans="1:47">
      <c r="A1089" s="103"/>
      <c r="B1089" s="103"/>
      <c r="C1089" s="103"/>
      <c r="D1089" s="103"/>
      <c r="E1089" s="103"/>
      <c r="F1089" s="106"/>
      <c r="G1089" s="103"/>
      <c r="H1089" s="103"/>
      <c r="I1089" s="103"/>
      <c r="J1089" s="103"/>
      <c r="K1089" s="107"/>
      <c r="L1089" s="103"/>
      <c r="M1089" s="103"/>
      <c r="N1089" s="103"/>
      <c r="O1089" s="103"/>
      <c r="P1089" s="103"/>
      <c r="Q1089" s="103"/>
      <c r="R1089" s="103"/>
      <c r="S1089" s="107"/>
      <c r="T1089" s="103"/>
      <c r="U1089" s="107"/>
      <c r="V1089" s="107"/>
      <c r="W1089" s="103"/>
      <c r="X1089" s="103"/>
      <c r="Y1089" s="107"/>
      <c r="Z1089" s="107"/>
      <c r="AA1089" s="107"/>
      <c r="AB1089" s="107"/>
      <c r="AC1089" s="107"/>
      <c r="AD1089" s="103"/>
      <c r="AE1089" s="108"/>
      <c r="AF1089" s="108"/>
      <c r="AG1089" s="103"/>
      <c r="AH1089" s="103"/>
      <c r="AI1089" s="103"/>
      <c r="AJ1089" s="103"/>
      <c r="AK1089" s="103"/>
      <c r="AL1089" s="103"/>
      <c r="AM1089" s="103"/>
      <c r="AN1089" s="103"/>
      <c r="AO1089" s="103"/>
      <c r="AP1089" s="103"/>
      <c r="AQ1089" s="103"/>
      <c r="AR1089" s="103"/>
      <c r="AS1089" s="103"/>
      <c r="AT1089" s="103"/>
      <c r="AU1089" s="103"/>
    </row>
    <row r="1090" s="105" customFormat="1" spans="1:47">
      <c r="A1090" s="103"/>
      <c r="B1090" s="103"/>
      <c r="C1090" s="103"/>
      <c r="D1090" s="103"/>
      <c r="E1090" s="103"/>
      <c r="F1090" s="106"/>
      <c r="G1090" s="103"/>
      <c r="H1090" s="103"/>
      <c r="I1090" s="103"/>
      <c r="J1090" s="103"/>
      <c r="K1090" s="107"/>
      <c r="L1090" s="103"/>
      <c r="M1090" s="103"/>
      <c r="N1090" s="103"/>
      <c r="O1090" s="103"/>
      <c r="P1090" s="103"/>
      <c r="Q1090" s="103"/>
      <c r="R1090" s="103"/>
      <c r="S1090" s="107"/>
      <c r="T1090" s="103"/>
      <c r="U1090" s="107"/>
      <c r="V1090" s="107"/>
      <c r="W1090" s="103"/>
      <c r="X1090" s="103"/>
      <c r="Y1090" s="107"/>
      <c r="Z1090" s="107"/>
      <c r="AA1090" s="107"/>
      <c r="AB1090" s="107"/>
      <c r="AC1090" s="107"/>
      <c r="AD1090" s="103"/>
      <c r="AE1090" s="108"/>
      <c r="AF1090" s="108"/>
      <c r="AG1090" s="103"/>
      <c r="AH1090" s="103"/>
      <c r="AI1090" s="103"/>
      <c r="AJ1090" s="103"/>
      <c r="AK1090" s="103"/>
      <c r="AL1090" s="103"/>
      <c r="AM1090" s="103"/>
      <c r="AN1090" s="103"/>
      <c r="AO1090" s="103"/>
      <c r="AP1090" s="103"/>
      <c r="AQ1090" s="103"/>
      <c r="AR1090" s="103"/>
      <c r="AS1090" s="103"/>
      <c r="AT1090" s="103"/>
      <c r="AU1090" s="103"/>
    </row>
    <row r="1091" s="105" customFormat="1" spans="1:47">
      <c r="A1091" s="103"/>
      <c r="B1091" s="103"/>
      <c r="C1091" s="103"/>
      <c r="D1091" s="103"/>
      <c r="E1091" s="103"/>
      <c r="F1091" s="106"/>
      <c r="G1091" s="103"/>
      <c r="H1091" s="103"/>
      <c r="I1091" s="103"/>
      <c r="J1091" s="103"/>
      <c r="K1091" s="107"/>
      <c r="L1091" s="103"/>
      <c r="M1091" s="103"/>
      <c r="N1091" s="103"/>
      <c r="O1091" s="103"/>
      <c r="P1091" s="103"/>
      <c r="Q1091" s="103"/>
      <c r="R1091" s="103"/>
      <c r="S1091" s="107"/>
      <c r="T1091" s="103"/>
      <c r="U1091" s="107"/>
      <c r="V1091" s="107"/>
      <c r="W1091" s="103"/>
      <c r="X1091" s="103"/>
      <c r="Y1091" s="107"/>
      <c r="Z1091" s="107"/>
      <c r="AA1091" s="107"/>
      <c r="AB1091" s="107"/>
      <c r="AC1091" s="107"/>
      <c r="AD1091" s="103"/>
      <c r="AE1091" s="108"/>
      <c r="AF1091" s="108"/>
      <c r="AG1091" s="103"/>
      <c r="AH1091" s="103"/>
      <c r="AI1091" s="103"/>
      <c r="AJ1091" s="103"/>
      <c r="AK1091" s="103"/>
      <c r="AL1091" s="103"/>
      <c r="AM1091" s="103"/>
      <c r="AN1091" s="103"/>
      <c r="AO1091" s="103"/>
      <c r="AP1091" s="103"/>
      <c r="AQ1091" s="103"/>
      <c r="AR1091" s="103"/>
      <c r="AS1091" s="103"/>
      <c r="AT1091" s="103"/>
      <c r="AU1091" s="103"/>
    </row>
    <row r="1092" s="105" customFormat="1" spans="1:47">
      <c r="A1092" s="103"/>
      <c r="B1092" s="103"/>
      <c r="C1092" s="103"/>
      <c r="D1092" s="103"/>
      <c r="E1092" s="103"/>
      <c r="F1092" s="106"/>
      <c r="G1092" s="103"/>
      <c r="H1092" s="103"/>
      <c r="I1092" s="103"/>
      <c r="J1092" s="103"/>
      <c r="K1092" s="107"/>
      <c r="L1092" s="103"/>
      <c r="M1092" s="103"/>
      <c r="N1092" s="103"/>
      <c r="O1092" s="103"/>
      <c r="P1092" s="103"/>
      <c r="Q1092" s="103"/>
      <c r="R1092" s="103"/>
      <c r="S1092" s="107"/>
      <c r="T1092" s="103"/>
      <c r="U1092" s="107"/>
      <c r="V1092" s="107"/>
      <c r="W1092" s="103"/>
      <c r="X1092" s="103"/>
      <c r="Y1092" s="107"/>
      <c r="Z1092" s="107"/>
      <c r="AA1092" s="107"/>
      <c r="AB1092" s="107"/>
      <c r="AC1092" s="107"/>
      <c r="AD1092" s="103"/>
      <c r="AE1092" s="108"/>
      <c r="AF1092" s="108"/>
      <c r="AG1092" s="103"/>
      <c r="AH1092" s="103"/>
      <c r="AI1092" s="103"/>
      <c r="AJ1092" s="103"/>
      <c r="AK1092" s="103"/>
      <c r="AL1092" s="103"/>
      <c r="AM1092" s="103"/>
      <c r="AN1092" s="103"/>
      <c r="AO1092" s="103"/>
      <c r="AP1092" s="103"/>
      <c r="AQ1092" s="103"/>
      <c r="AR1092" s="103"/>
      <c r="AS1092" s="103"/>
      <c r="AT1092" s="103"/>
      <c r="AU1092" s="103"/>
    </row>
    <row r="1093" s="105" customFormat="1" spans="1:47">
      <c r="A1093" s="103"/>
      <c r="B1093" s="103"/>
      <c r="C1093" s="103"/>
      <c r="D1093" s="103"/>
      <c r="E1093" s="103"/>
      <c r="F1093" s="106"/>
      <c r="G1093" s="103"/>
      <c r="H1093" s="103"/>
      <c r="I1093" s="103"/>
      <c r="J1093" s="103"/>
      <c r="K1093" s="107"/>
      <c r="L1093" s="103"/>
      <c r="M1093" s="103"/>
      <c r="N1093" s="103"/>
      <c r="O1093" s="103"/>
      <c r="P1093" s="103"/>
      <c r="Q1093" s="103"/>
      <c r="R1093" s="103"/>
      <c r="S1093" s="107"/>
      <c r="T1093" s="103"/>
      <c r="U1093" s="107"/>
      <c r="V1093" s="107"/>
      <c r="W1093" s="103"/>
      <c r="X1093" s="103"/>
      <c r="Y1093" s="107"/>
      <c r="Z1093" s="107"/>
      <c r="AA1093" s="107"/>
      <c r="AB1093" s="107"/>
      <c r="AC1093" s="107"/>
      <c r="AD1093" s="103"/>
      <c r="AE1093" s="108"/>
      <c r="AF1093" s="108"/>
      <c r="AG1093" s="103"/>
      <c r="AH1093" s="103"/>
      <c r="AI1093" s="103"/>
      <c r="AJ1093" s="103"/>
      <c r="AK1093" s="103"/>
      <c r="AL1093" s="103"/>
      <c r="AM1093" s="103"/>
      <c r="AN1093" s="103"/>
      <c r="AO1093" s="103"/>
      <c r="AP1093" s="103"/>
      <c r="AQ1093" s="103"/>
      <c r="AR1093" s="103"/>
      <c r="AS1093" s="103"/>
      <c r="AT1093" s="103"/>
      <c r="AU1093" s="103"/>
    </row>
    <row r="1094" s="105" customFormat="1" spans="1:47">
      <c r="A1094" s="103"/>
      <c r="B1094" s="103"/>
      <c r="C1094" s="103"/>
      <c r="D1094" s="103"/>
      <c r="E1094" s="103"/>
      <c r="F1094" s="106"/>
      <c r="G1094" s="103"/>
      <c r="H1094" s="103"/>
      <c r="I1094" s="103"/>
      <c r="J1094" s="103"/>
      <c r="K1094" s="107"/>
      <c r="L1094" s="103"/>
      <c r="M1094" s="103"/>
      <c r="N1094" s="103"/>
      <c r="O1094" s="103"/>
      <c r="P1094" s="103"/>
      <c r="Q1094" s="103"/>
      <c r="R1094" s="103"/>
      <c r="S1094" s="107"/>
      <c r="T1094" s="103"/>
      <c r="U1094" s="107"/>
      <c r="V1094" s="107"/>
      <c r="W1094" s="103"/>
      <c r="X1094" s="103"/>
      <c r="Y1094" s="107"/>
      <c r="Z1094" s="107"/>
      <c r="AA1094" s="107"/>
      <c r="AB1094" s="107"/>
      <c r="AC1094" s="107"/>
      <c r="AD1094" s="103"/>
      <c r="AE1094" s="108"/>
      <c r="AF1094" s="108"/>
      <c r="AG1094" s="103"/>
      <c r="AH1094" s="103"/>
      <c r="AI1094" s="103"/>
      <c r="AJ1094" s="103"/>
      <c r="AK1094" s="103"/>
      <c r="AL1094" s="103"/>
      <c r="AM1094" s="103"/>
      <c r="AN1094" s="103"/>
      <c r="AO1094" s="103"/>
      <c r="AP1094" s="103"/>
      <c r="AQ1094" s="103"/>
      <c r="AR1094" s="103"/>
      <c r="AS1094" s="103"/>
      <c r="AT1094" s="103"/>
      <c r="AU1094" s="103"/>
    </row>
    <row r="1095" s="105" customFormat="1" spans="1:47">
      <c r="A1095" s="103"/>
      <c r="B1095" s="103"/>
      <c r="C1095" s="103"/>
      <c r="D1095" s="103"/>
      <c r="E1095" s="103"/>
      <c r="F1095" s="106"/>
      <c r="G1095" s="103"/>
      <c r="H1095" s="103"/>
      <c r="I1095" s="103"/>
      <c r="J1095" s="103"/>
      <c r="K1095" s="107"/>
      <c r="L1095" s="103"/>
      <c r="M1095" s="103"/>
      <c r="N1095" s="103"/>
      <c r="O1095" s="103"/>
      <c r="P1095" s="103"/>
      <c r="Q1095" s="103"/>
      <c r="R1095" s="103"/>
      <c r="S1095" s="107"/>
      <c r="T1095" s="103"/>
      <c r="U1095" s="107"/>
      <c r="V1095" s="107"/>
      <c r="W1095" s="103"/>
      <c r="X1095" s="103"/>
      <c r="Y1095" s="107"/>
      <c r="Z1095" s="107"/>
      <c r="AA1095" s="107"/>
      <c r="AB1095" s="107"/>
      <c r="AC1095" s="107"/>
      <c r="AD1095" s="103"/>
      <c r="AE1095" s="108"/>
      <c r="AF1095" s="108"/>
      <c r="AG1095" s="103"/>
      <c r="AH1095" s="103"/>
      <c r="AI1095" s="103"/>
      <c r="AJ1095" s="103"/>
      <c r="AK1095" s="103"/>
      <c r="AL1095" s="103"/>
      <c r="AM1095" s="103"/>
      <c r="AN1095" s="103"/>
      <c r="AO1095" s="103"/>
      <c r="AP1095" s="103"/>
      <c r="AQ1095" s="103"/>
      <c r="AR1095" s="103"/>
      <c r="AS1095" s="103"/>
      <c r="AT1095" s="103"/>
      <c r="AU1095" s="103"/>
    </row>
    <row r="1096" s="105" customFormat="1" spans="1:47">
      <c r="A1096" s="103"/>
      <c r="B1096" s="103"/>
      <c r="C1096" s="103"/>
      <c r="D1096" s="103"/>
      <c r="E1096" s="103"/>
      <c r="F1096" s="106"/>
      <c r="G1096" s="103"/>
      <c r="H1096" s="103"/>
      <c r="I1096" s="103"/>
      <c r="J1096" s="103"/>
      <c r="K1096" s="107"/>
      <c r="L1096" s="103"/>
      <c r="M1096" s="103"/>
      <c r="N1096" s="103"/>
      <c r="O1096" s="103"/>
      <c r="P1096" s="103"/>
      <c r="Q1096" s="103"/>
      <c r="R1096" s="103"/>
      <c r="S1096" s="107"/>
      <c r="T1096" s="103"/>
      <c r="U1096" s="107"/>
      <c r="V1096" s="107"/>
      <c r="W1096" s="103"/>
      <c r="X1096" s="103"/>
      <c r="Y1096" s="107"/>
      <c r="Z1096" s="107"/>
      <c r="AA1096" s="107"/>
      <c r="AB1096" s="107"/>
      <c r="AC1096" s="107"/>
      <c r="AD1096" s="103"/>
      <c r="AE1096" s="108"/>
      <c r="AF1096" s="108"/>
      <c r="AG1096" s="103"/>
      <c r="AH1096" s="103"/>
      <c r="AI1096" s="103"/>
      <c r="AJ1096" s="103"/>
      <c r="AK1096" s="103"/>
      <c r="AL1096" s="103"/>
      <c r="AM1096" s="103"/>
      <c r="AN1096" s="103"/>
      <c r="AO1096" s="103"/>
      <c r="AP1096" s="103"/>
      <c r="AQ1096" s="103"/>
      <c r="AR1096" s="103"/>
      <c r="AS1096" s="103"/>
      <c r="AT1096" s="103"/>
      <c r="AU1096" s="103"/>
    </row>
    <row r="1097" s="105" customFormat="1" spans="1:47">
      <c r="A1097" s="103"/>
      <c r="B1097" s="103"/>
      <c r="C1097" s="103"/>
      <c r="D1097" s="103"/>
      <c r="E1097" s="103"/>
      <c r="F1097" s="106"/>
      <c r="G1097" s="103"/>
      <c r="H1097" s="103"/>
      <c r="I1097" s="103"/>
      <c r="J1097" s="103"/>
      <c r="K1097" s="107"/>
      <c r="L1097" s="103"/>
      <c r="M1097" s="103"/>
      <c r="N1097" s="103"/>
      <c r="O1097" s="103"/>
      <c r="P1097" s="103"/>
      <c r="Q1097" s="103"/>
      <c r="R1097" s="103"/>
      <c r="S1097" s="107"/>
      <c r="T1097" s="103"/>
      <c r="U1097" s="107"/>
      <c r="V1097" s="107"/>
      <c r="W1097" s="103"/>
      <c r="X1097" s="103"/>
      <c r="Y1097" s="107"/>
      <c r="Z1097" s="107"/>
      <c r="AA1097" s="107"/>
      <c r="AB1097" s="107"/>
      <c r="AC1097" s="107"/>
      <c r="AD1097" s="103"/>
      <c r="AE1097" s="108"/>
      <c r="AF1097" s="108"/>
      <c r="AG1097" s="103"/>
      <c r="AH1097" s="103"/>
      <c r="AI1097" s="103"/>
      <c r="AJ1097" s="103"/>
      <c r="AK1097" s="103"/>
      <c r="AL1097" s="103"/>
      <c r="AM1097" s="103"/>
      <c r="AN1097" s="103"/>
      <c r="AO1097" s="103"/>
      <c r="AP1097" s="103"/>
      <c r="AQ1097" s="103"/>
      <c r="AR1097" s="103"/>
      <c r="AS1097" s="103"/>
      <c r="AT1097" s="103"/>
      <c r="AU1097" s="103"/>
    </row>
    <row r="1098" s="105" customFormat="1" spans="1:47">
      <c r="A1098" s="103"/>
      <c r="B1098" s="103"/>
      <c r="C1098" s="103"/>
      <c r="D1098" s="103"/>
      <c r="E1098" s="103"/>
      <c r="F1098" s="106"/>
      <c r="G1098" s="103"/>
      <c r="H1098" s="103"/>
      <c r="I1098" s="103"/>
      <c r="J1098" s="103"/>
      <c r="K1098" s="107"/>
      <c r="L1098" s="103"/>
      <c r="M1098" s="103"/>
      <c r="N1098" s="103"/>
      <c r="O1098" s="103"/>
      <c r="P1098" s="103"/>
      <c r="Q1098" s="103"/>
      <c r="R1098" s="103"/>
      <c r="S1098" s="107"/>
      <c r="T1098" s="103"/>
      <c r="U1098" s="107"/>
      <c r="V1098" s="107"/>
      <c r="W1098" s="103"/>
      <c r="X1098" s="103"/>
      <c r="Y1098" s="107"/>
      <c r="Z1098" s="107"/>
      <c r="AA1098" s="107"/>
      <c r="AB1098" s="107"/>
      <c r="AC1098" s="107"/>
      <c r="AD1098" s="103"/>
      <c r="AE1098" s="108"/>
      <c r="AF1098" s="108"/>
      <c r="AG1098" s="103"/>
      <c r="AH1098" s="103"/>
      <c r="AI1098" s="103"/>
      <c r="AJ1098" s="103"/>
      <c r="AK1098" s="103"/>
      <c r="AL1098" s="103"/>
      <c r="AM1098" s="103"/>
      <c r="AN1098" s="103"/>
      <c r="AO1098" s="103"/>
      <c r="AP1098" s="103"/>
      <c r="AQ1098" s="103"/>
      <c r="AR1098" s="103"/>
      <c r="AS1098" s="103"/>
      <c r="AT1098" s="103"/>
      <c r="AU1098" s="103"/>
    </row>
    <row r="1099" s="105" customFormat="1" spans="1:47">
      <c r="A1099" s="103"/>
      <c r="B1099" s="103"/>
      <c r="C1099" s="103"/>
      <c r="D1099" s="103"/>
      <c r="E1099" s="103"/>
      <c r="F1099" s="106"/>
      <c r="G1099" s="103"/>
      <c r="H1099" s="103"/>
      <c r="I1099" s="103"/>
      <c r="J1099" s="103"/>
      <c r="K1099" s="107"/>
      <c r="L1099" s="103"/>
      <c r="M1099" s="103"/>
      <c r="N1099" s="103"/>
      <c r="O1099" s="103"/>
      <c r="P1099" s="103"/>
      <c r="Q1099" s="103"/>
      <c r="R1099" s="103"/>
      <c r="S1099" s="107"/>
      <c r="T1099" s="103"/>
      <c r="U1099" s="107"/>
      <c r="V1099" s="107"/>
      <c r="W1099" s="103"/>
      <c r="X1099" s="103"/>
      <c r="Y1099" s="107"/>
      <c r="Z1099" s="107"/>
      <c r="AA1099" s="107"/>
      <c r="AB1099" s="107"/>
      <c r="AC1099" s="107"/>
      <c r="AD1099" s="103"/>
      <c r="AE1099" s="108"/>
      <c r="AF1099" s="108"/>
      <c r="AG1099" s="103"/>
      <c r="AH1099" s="103"/>
      <c r="AI1099" s="103"/>
      <c r="AJ1099" s="103"/>
      <c r="AK1099" s="103"/>
      <c r="AL1099" s="103"/>
      <c r="AM1099" s="103"/>
      <c r="AN1099" s="103"/>
      <c r="AO1099" s="103"/>
      <c r="AP1099" s="103"/>
      <c r="AQ1099" s="103"/>
      <c r="AR1099" s="103"/>
      <c r="AS1099" s="103"/>
      <c r="AT1099" s="103"/>
      <c r="AU1099" s="103"/>
    </row>
    <row r="1100" s="105" customFormat="1" spans="1:47">
      <c r="A1100" s="103"/>
      <c r="B1100" s="103"/>
      <c r="C1100" s="103"/>
      <c r="D1100" s="103"/>
      <c r="E1100" s="103"/>
      <c r="F1100" s="106"/>
      <c r="G1100" s="103"/>
      <c r="H1100" s="103"/>
      <c r="I1100" s="103"/>
      <c r="J1100" s="103"/>
      <c r="K1100" s="107"/>
      <c r="L1100" s="103"/>
      <c r="M1100" s="103"/>
      <c r="N1100" s="103"/>
      <c r="O1100" s="103"/>
      <c r="P1100" s="103"/>
      <c r="Q1100" s="103"/>
      <c r="R1100" s="103"/>
      <c r="S1100" s="107"/>
      <c r="T1100" s="103"/>
      <c r="U1100" s="107"/>
      <c r="V1100" s="107"/>
      <c r="W1100" s="103"/>
      <c r="X1100" s="103"/>
      <c r="Y1100" s="107"/>
      <c r="Z1100" s="107"/>
      <c r="AA1100" s="107"/>
      <c r="AB1100" s="107"/>
      <c r="AC1100" s="107"/>
      <c r="AD1100" s="103"/>
      <c r="AE1100" s="108"/>
      <c r="AF1100" s="108"/>
      <c r="AG1100" s="103"/>
      <c r="AH1100" s="103"/>
      <c r="AI1100" s="103"/>
      <c r="AJ1100" s="103"/>
      <c r="AK1100" s="103"/>
      <c r="AL1100" s="103"/>
      <c r="AM1100" s="103"/>
      <c r="AN1100" s="103"/>
      <c r="AO1100" s="103"/>
      <c r="AP1100" s="103"/>
      <c r="AQ1100" s="103"/>
      <c r="AR1100" s="103"/>
      <c r="AS1100" s="103"/>
      <c r="AT1100" s="103"/>
      <c r="AU1100" s="103"/>
    </row>
    <row r="1101" s="105" customFormat="1" spans="1:47">
      <c r="A1101" s="103"/>
      <c r="B1101" s="103"/>
      <c r="C1101" s="103"/>
      <c r="D1101" s="103"/>
      <c r="E1101" s="103"/>
      <c r="F1101" s="106"/>
      <c r="G1101" s="103"/>
      <c r="H1101" s="103"/>
      <c r="I1101" s="103"/>
      <c r="J1101" s="103"/>
      <c r="K1101" s="107"/>
      <c r="L1101" s="103"/>
      <c r="M1101" s="103"/>
      <c r="N1101" s="103"/>
      <c r="O1101" s="103"/>
      <c r="P1101" s="103"/>
      <c r="Q1101" s="103"/>
      <c r="R1101" s="103"/>
      <c r="S1101" s="107"/>
      <c r="T1101" s="103"/>
      <c r="U1101" s="107"/>
      <c r="V1101" s="107"/>
      <c r="W1101" s="103"/>
      <c r="X1101" s="103"/>
      <c r="Y1101" s="107"/>
      <c r="Z1101" s="107"/>
      <c r="AA1101" s="107"/>
      <c r="AB1101" s="107"/>
      <c r="AC1101" s="107"/>
      <c r="AD1101" s="103"/>
      <c r="AE1101" s="108"/>
      <c r="AF1101" s="108"/>
      <c r="AG1101" s="103"/>
      <c r="AH1101" s="103"/>
      <c r="AI1101" s="103"/>
      <c r="AJ1101" s="103"/>
      <c r="AK1101" s="103"/>
      <c r="AL1101" s="103"/>
      <c r="AM1101" s="103"/>
      <c r="AN1101" s="103"/>
      <c r="AO1101" s="103"/>
      <c r="AP1101" s="103"/>
      <c r="AQ1101" s="103"/>
      <c r="AR1101" s="103"/>
      <c r="AS1101" s="103"/>
      <c r="AT1101" s="103"/>
      <c r="AU1101" s="103"/>
    </row>
    <row r="1102" s="105" customFormat="1" spans="1:47">
      <c r="A1102" s="103"/>
      <c r="B1102" s="103"/>
      <c r="C1102" s="103"/>
      <c r="D1102" s="103"/>
      <c r="E1102" s="103"/>
      <c r="F1102" s="106"/>
      <c r="G1102" s="103"/>
      <c r="H1102" s="103"/>
      <c r="I1102" s="103"/>
      <c r="J1102" s="103"/>
      <c r="K1102" s="107"/>
      <c r="L1102" s="103"/>
      <c r="M1102" s="103"/>
      <c r="N1102" s="103"/>
      <c r="O1102" s="103"/>
      <c r="P1102" s="103"/>
      <c r="Q1102" s="103"/>
      <c r="R1102" s="103"/>
      <c r="S1102" s="107"/>
      <c r="T1102" s="103"/>
      <c r="U1102" s="107"/>
      <c r="V1102" s="107"/>
      <c r="W1102" s="103"/>
      <c r="X1102" s="103"/>
      <c r="Y1102" s="107"/>
      <c r="Z1102" s="107"/>
      <c r="AA1102" s="107"/>
      <c r="AB1102" s="107"/>
      <c r="AC1102" s="107"/>
      <c r="AD1102" s="103"/>
      <c r="AE1102" s="108"/>
      <c r="AF1102" s="108"/>
      <c r="AG1102" s="103"/>
      <c r="AH1102" s="103"/>
      <c r="AI1102" s="103"/>
      <c r="AJ1102" s="103"/>
      <c r="AK1102" s="103"/>
      <c r="AL1102" s="103"/>
      <c r="AM1102" s="103"/>
      <c r="AN1102" s="103"/>
      <c r="AO1102" s="103"/>
      <c r="AP1102" s="103"/>
      <c r="AQ1102" s="103"/>
      <c r="AR1102" s="103"/>
      <c r="AS1102" s="103"/>
      <c r="AT1102" s="103"/>
      <c r="AU1102" s="103"/>
    </row>
    <row r="1103" s="105" customFormat="1" spans="1:47">
      <c r="A1103" s="103"/>
      <c r="B1103" s="103"/>
      <c r="C1103" s="103"/>
      <c r="D1103" s="103"/>
      <c r="E1103" s="103"/>
      <c r="F1103" s="106"/>
      <c r="G1103" s="103"/>
      <c r="H1103" s="103"/>
      <c r="I1103" s="103"/>
      <c r="J1103" s="103"/>
      <c r="K1103" s="107"/>
      <c r="L1103" s="103"/>
      <c r="M1103" s="103"/>
      <c r="N1103" s="103"/>
      <c r="O1103" s="103"/>
      <c r="P1103" s="103"/>
      <c r="Q1103" s="103"/>
      <c r="R1103" s="103"/>
      <c r="S1103" s="107"/>
      <c r="T1103" s="103"/>
      <c r="U1103" s="107"/>
      <c r="V1103" s="107"/>
      <c r="W1103" s="103"/>
      <c r="X1103" s="103"/>
      <c r="Y1103" s="107"/>
      <c r="Z1103" s="107"/>
      <c r="AA1103" s="107"/>
      <c r="AB1103" s="107"/>
      <c r="AC1103" s="107"/>
      <c r="AD1103" s="103"/>
      <c r="AE1103" s="108"/>
      <c r="AF1103" s="108"/>
      <c r="AG1103" s="103"/>
      <c r="AH1103" s="103"/>
      <c r="AI1103" s="103"/>
      <c r="AJ1103" s="103"/>
      <c r="AK1103" s="103"/>
      <c r="AL1103" s="103"/>
      <c r="AM1103" s="103"/>
      <c r="AN1103" s="103"/>
      <c r="AO1103" s="103"/>
      <c r="AP1103" s="103"/>
      <c r="AQ1103" s="103"/>
      <c r="AR1103" s="103"/>
      <c r="AS1103" s="103"/>
      <c r="AT1103" s="103"/>
      <c r="AU1103" s="103"/>
    </row>
    <row r="1104" s="105" customFormat="1" spans="1:47">
      <c r="A1104" s="103"/>
      <c r="B1104" s="103"/>
      <c r="C1104" s="103"/>
      <c r="D1104" s="103"/>
      <c r="E1104" s="103"/>
      <c r="F1104" s="106"/>
      <c r="G1104" s="103"/>
      <c r="H1104" s="103"/>
      <c r="I1104" s="103"/>
      <c r="J1104" s="103"/>
      <c r="K1104" s="107"/>
      <c r="L1104" s="103"/>
      <c r="M1104" s="103"/>
      <c r="N1104" s="103"/>
      <c r="O1104" s="103"/>
      <c r="P1104" s="103"/>
      <c r="Q1104" s="103"/>
      <c r="R1104" s="103"/>
      <c r="S1104" s="107"/>
      <c r="T1104" s="103"/>
      <c r="U1104" s="107"/>
      <c r="V1104" s="107"/>
      <c r="W1104" s="103"/>
      <c r="X1104" s="103"/>
      <c r="Y1104" s="107"/>
      <c r="Z1104" s="107"/>
      <c r="AA1104" s="107"/>
      <c r="AB1104" s="107"/>
      <c r="AC1104" s="107"/>
      <c r="AD1104" s="103"/>
      <c r="AE1104" s="108"/>
      <c r="AF1104" s="108"/>
      <c r="AG1104" s="103"/>
      <c r="AH1104" s="103"/>
      <c r="AI1104" s="103"/>
      <c r="AJ1104" s="103"/>
      <c r="AK1104" s="103"/>
      <c r="AL1104" s="103"/>
      <c r="AM1104" s="103"/>
      <c r="AN1104" s="103"/>
      <c r="AO1104" s="103"/>
      <c r="AP1104" s="103"/>
      <c r="AQ1104" s="103"/>
      <c r="AR1104" s="103"/>
      <c r="AS1104" s="103"/>
      <c r="AT1104" s="103"/>
      <c r="AU1104" s="103"/>
    </row>
    <row r="1105" s="105" customFormat="1" spans="1:47">
      <c r="A1105" s="103"/>
      <c r="B1105" s="103"/>
      <c r="C1105" s="103"/>
      <c r="D1105" s="103"/>
      <c r="E1105" s="103"/>
      <c r="F1105" s="106"/>
      <c r="G1105" s="103"/>
      <c r="H1105" s="103"/>
      <c r="I1105" s="103"/>
      <c r="J1105" s="103"/>
      <c r="K1105" s="107"/>
      <c r="L1105" s="103"/>
      <c r="M1105" s="103"/>
      <c r="N1105" s="103"/>
      <c r="O1105" s="103"/>
      <c r="P1105" s="103"/>
      <c r="Q1105" s="103"/>
      <c r="R1105" s="103"/>
      <c r="S1105" s="107"/>
      <c r="T1105" s="103"/>
      <c r="U1105" s="107"/>
      <c r="V1105" s="107"/>
      <c r="W1105" s="103"/>
      <c r="X1105" s="103"/>
      <c r="Y1105" s="107"/>
      <c r="Z1105" s="107"/>
      <c r="AA1105" s="107"/>
      <c r="AB1105" s="107"/>
      <c r="AC1105" s="107"/>
      <c r="AD1105" s="103"/>
      <c r="AE1105" s="108"/>
      <c r="AF1105" s="108"/>
      <c r="AG1105" s="103"/>
      <c r="AH1105" s="103"/>
      <c r="AI1105" s="103"/>
      <c r="AJ1105" s="103"/>
      <c r="AK1105" s="103"/>
      <c r="AL1105" s="103"/>
      <c r="AM1105" s="103"/>
      <c r="AN1105" s="103"/>
      <c r="AO1105" s="103"/>
      <c r="AP1105" s="103"/>
      <c r="AQ1105" s="103"/>
      <c r="AR1105" s="103"/>
      <c r="AS1105" s="103"/>
      <c r="AT1105" s="103"/>
      <c r="AU1105" s="103"/>
    </row>
    <row r="1106" s="105" customFormat="1" spans="1:47">
      <c r="A1106" s="103"/>
      <c r="B1106" s="103"/>
      <c r="C1106" s="103"/>
      <c r="D1106" s="103"/>
      <c r="E1106" s="103"/>
      <c r="F1106" s="106"/>
      <c r="G1106" s="103"/>
      <c r="H1106" s="103"/>
      <c r="I1106" s="103"/>
      <c r="J1106" s="103"/>
      <c r="K1106" s="107"/>
      <c r="L1106" s="103"/>
      <c r="M1106" s="103"/>
      <c r="N1106" s="103"/>
      <c r="O1106" s="103"/>
      <c r="P1106" s="103"/>
      <c r="Q1106" s="103"/>
      <c r="R1106" s="103"/>
      <c r="S1106" s="107"/>
      <c r="T1106" s="103"/>
      <c r="U1106" s="107"/>
      <c r="V1106" s="107"/>
      <c r="W1106" s="103"/>
      <c r="X1106" s="103"/>
      <c r="Y1106" s="107"/>
      <c r="Z1106" s="107"/>
      <c r="AA1106" s="107"/>
      <c r="AB1106" s="107"/>
      <c r="AC1106" s="107"/>
      <c r="AD1106" s="103"/>
      <c r="AE1106" s="108"/>
      <c r="AF1106" s="108"/>
      <c r="AG1106" s="103"/>
      <c r="AH1106" s="103"/>
      <c r="AI1106" s="103"/>
      <c r="AJ1106" s="103"/>
      <c r="AK1106" s="103"/>
      <c r="AL1106" s="103"/>
      <c r="AM1106" s="103"/>
      <c r="AN1106" s="103"/>
      <c r="AO1106" s="103"/>
      <c r="AP1106" s="103"/>
      <c r="AQ1106" s="103"/>
      <c r="AR1106" s="103"/>
      <c r="AS1106" s="103"/>
      <c r="AT1106" s="103"/>
      <c r="AU1106" s="103"/>
    </row>
    <row r="1107" s="105" customFormat="1" spans="1:47">
      <c r="A1107" s="103"/>
      <c r="B1107" s="103"/>
      <c r="C1107" s="103"/>
      <c r="D1107" s="103"/>
      <c r="E1107" s="103"/>
      <c r="F1107" s="106"/>
      <c r="G1107" s="103"/>
      <c r="H1107" s="103"/>
      <c r="I1107" s="103"/>
      <c r="J1107" s="103"/>
      <c r="K1107" s="107"/>
      <c r="L1107" s="103"/>
      <c r="M1107" s="103"/>
      <c r="N1107" s="103"/>
      <c r="O1107" s="103"/>
      <c r="P1107" s="103"/>
      <c r="Q1107" s="103"/>
      <c r="R1107" s="103"/>
      <c r="S1107" s="107"/>
      <c r="T1107" s="103"/>
      <c r="U1107" s="107"/>
      <c r="V1107" s="107"/>
      <c r="W1107" s="103"/>
      <c r="X1107" s="103"/>
      <c r="Y1107" s="107"/>
      <c r="Z1107" s="107"/>
      <c r="AA1107" s="107"/>
      <c r="AB1107" s="107"/>
      <c r="AC1107" s="107"/>
      <c r="AD1107" s="103"/>
      <c r="AE1107" s="108"/>
      <c r="AF1107" s="108"/>
      <c r="AG1107" s="103"/>
      <c r="AH1107" s="103"/>
      <c r="AI1107" s="103"/>
      <c r="AJ1107" s="103"/>
      <c r="AK1107" s="103"/>
      <c r="AL1107" s="103"/>
      <c r="AM1107" s="103"/>
      <c r="AN1107" s="103"/>
      <c r="AO1107" s="103"/>
      <c r="AP1107" s="103"/>
      <c r="AQ1107" s="103"/>
      <c r="AR1107" s="103"/>
      <c r="AS1107" s="103"/>
      <c r="AT1107" s="103"/>
      <c r="AU1107" s="103"/>
    </row>
    <row r="1108" s="105" customFormat="1" spans="1:47">
      <c r="A1108" s="103"/>
      <c r="B1108" s="103"/>
      <c r="C1108" s="103"/>
      <c r="D1108" s="103"/>
      <c r="E1108" s="103"/>
      <c r="F1108" s="106"/>
      <c r="G1108" s="103"/>
      <c r="H1108" s="103"/>
      <c r="I1108" s="103"/>
      <c r="J1108" s="103"/>
      <c r="K1108" s="107"/>
      <c r="L1108" s="103"/>
      <c r="M1108" s="103"/>
      <c r="N1108" s="103"/>
      <c r="O1108" s="103"/>
      <c r="P1108" s="103"/>
      <c r="Q1108" s="103"/>
      <c r="R1108" s="103"/>
      <c r="S1108" s="107"/>
      <c r="T1108" s="103"/>
      <c r="U1108" s="107"/>
      <c r="V1108" s="107"/>
      <c r="W1108" s="103"/>
      <c r="X1108" s="103"/>
      <c r="Y1108" s="107"/>
      <c r="Z1108" s="107"/>
      <c r="AA1108" s="107"/>
      <c r="AB1108" s="107"/>
      <c r="AC1108" s="107"/>
      <c r="AD1108" s="103"/>
      <c r="AE1108" s="108"/>
      <c r="AF1108" s="108"/>
      <c r="AG1108" s="103"/>
      <c r="AH1108" s="103"/>
      <c r="AI1108" s="103"/>
      <c r="AJ1108" s="103"/>
      <c r="AK1108" s="103"/>
      <c r="AL1108" s="103"/>
      <c r="AM1108" s="103"/>
      <c r="AN1108" s="103"/>
      <c r="AO1108" s="103"/>
      <c r="AP1108" s="103"/>
      <c r="AQ1108" s="103"/>
      <c r="AR1108" s="103"/>
      <c r="AS1108" s="103"/>
      <c r="AT1108" s="103"/>
      <c r="AU1108" s="103"/>
    </row>
    <row r="1109" s="105" customFormat="1" spans="1:47">
      <c r="A1109" s="103"/>
      <c r="B1109" s="103"/>
      <c r="C1109" s="103"/>
      <c r="D1109" s="103"/>
      <c r="E1109" s="103"/>
      <c r="F1109" s="106"/>
      <c r="G1109" s="103"/>
      <c r="H1109" s="103"/>
      <c r="I1109" s="103"/>
      <c r="J1109" s="103"/>
      <c r="K1109" s="107"/>
      <c r="L1109" s="103"/>
      <c r="M1109" s="103"/>
      <c r="N1109" s="103"/>
      <c r="O1109" s="103"/>
      <c r="P1109" s="103"/>
      <c r="Q1109" s="103"/>
      <c r="R1109" s="103"/>
      <c r="S1109" s="107"/>
      <c r="T1109" s="103"/>
      <c r="U1109" s="107"/>
      <c r="V1109" s="107"/>
      <c r="W1109" s="103"/>
      <c r="X1109" s="103"/>
      <c r="Y1109" s="107"/>
      <c r="Z1109" s="107"/>
      <c r="AA1109" s="107"/>
      <c r="AB1109" s="107"/>
      <c r="AC1109" s="107"/>
      <c r="AD1109" s="103"/>
      <c r="AE1109" s="108"/>
      <c r="AF1109" s="108"/>
      <c r="AG1109" s="103"/>
      <c r="AH1109" s="103"/>
      <c r="AI1109" s="103"/>
      <c r="AJ1109" s="103"/>
      <c r="AK1109" s="103"/>
      <c r="AL1109" s="103"/>
      <c r="AM1109" s="103"/>
      <c r="AN1109" s="103"/>
      <c r="AO1109" s="103"/>
      <c r="AP1109" s="103"/>
      <c r="AQ1109" s="103"/>
      <c r="AR1109" s="103"/>
      <c r="AS1109" s="103"/>
      <c r="AT1109" s="103"/>
      <c r="AU1109" s="103"/>
    </row>
    <row r="1110" s="105" customFormat="1" spans="1:47">
      <c r="A1110" s="103"/>
      <c r="B1110" s="103"/>
      <c r="C1110" s="103"/>
      <c r="D1110" s="103"/>
      <c r="E1110" s="103"/>
      <c r="F1110" s="106"/>
      <c r="G1110" s="103"/>
      <c r="H1110" s="103"/>
      <c r="I1110" s="103"/>
      <c r="J1110" s="103"/>
      <c r="K1110" s="107"/>
      <c r="L1110" s="103"/>
      <c r="M1110" s="103"/>
      <c r="N1110" s="103"/>
      <c r="O1110" s="103"/>
      <c r="P1110" s="103"/>
      <c r="Q1110" s="103"/>
      <c r="R1110" s="103"/>
      <c r="S1110" s="107"/>
      <c r="T1110" s="103"/>
      <c r="U1110" s="107"/>
      <c r="V1110" s="107"/>
      <c r="W1110" s="103"/>
      <c r="X1110" s="103"/>
      <c r="Y1110" s="107"/>
      <c r="Z1110" s="107"/>
      <c r="AA1110" s="107"/>
      <c r="AB1110" s="107"/>
      <c r="AC1110" s="107"/>
      <c r="AD1110" s="103"/>
      <c r="AE1110" s="108"/>
      <c r="AF1110" s="108"/>
      <c r="AG1110" s="103"/>
      <c r="AH1110" s="103"/>
      <c r="AI1110" s="103"/>
      <c r="AJ1110" s="103"/>
      <c r="AK1110" s="103"/>
      <c r="AL1110" s="103"/>
      <c r="AM1110" s="103"/>
      <c r="AN1110" s="103"/>
      <c r="AO1110" s="103"/>
      <c r="AP1110" s="103"/>
      <c r="AQ1110" s="103"/>
      <c r="AR1110" s="103"/>
      <c r="AS1110" s="103"/>
      <c r="AT1110" s="103"/>
      <c r="AU1110" s="103"/>
    </row>
    <row r="1111" s="105" customFormat="1" spans="1:47">
      <c r="A1111" s="103"/>
      <c r="B1111" s="103"/>
      <c r="C1111" s="103"/>
      <c r="D1111" s="103"/>
      <c r="E1111" s="103"/>
      <c r="F1111" s="106"/>
      <c r="G1111" s="103"/>
      <c r="H1111" s="103"/>
      <c r="I1111" s="103"/>
      <c r="J1111" s="103"/>
      <c r="K1111" s="107"/>
      <c r="L1111" s="103"/>
      <c r="M1111" s="103"/>
      <c r="N1111" s="103"/>
      <c r="O1111" s="103"/>
      <c r="P1111" s="103"/>
      <c r="Q1111" s="103"/>
      <c r="R1111" s="103"/>
      <c r="S1111" s="107"/>
      <c r="T1111" s="103"/>
      <c r="U1111" s="107"/>
      <c r="V1111" s="107"/>
      <c r="W1111" s="103"/>
      <c r="X1111" s="103"/>
      <c r="Y1111" s="107"/>
      <c r="Z1111" s="107"/>
      <c r="AA1111" s="107"/>
      <c r="AB1111" s="107"/>
      <c r="AC1111" s="107"/>
      <c r="AD1111" s="103"/>
      <c r="AE1111" s="108"/>
      <c r="AF1111" s="108"/>
      <c r="AG1111" s="103"/>
      <c r="AH1111" s="103"/>
      <c r="AI1111" s="103"/>
      <c r="AJ1111" s="103"/>
      <c r="AK1111" s="103"/>
      <c r="AL1111" s="103"/>
      <c r="AM1111" s="103"/>
      <c r="AN1111" s="103"/>
      <c r="AO1111" s="103"/>
      <c r="AP1111" s="103"/>
      <c r="AQ1111" s="103"/>
      <c r="AR1111" s="103"/>
      <c r="AS1111" s="103"/>
      <c r="AT1111" s="103"/>
      <c r="AU1111" s="103"/>
    </row>
    <row r="1112" s="105" customFormat="1" spans="1:47">
      <c r="A1112" s="103"/>
      <c r="B1112" s="103"/>
      <c r="C1112" s="103"/>
      <c r="D1112" s="103"/>
      <c r="E1112" s="103"/>
      <c r="F1112" s="106"/>
      <c r="G1112" s="103"/>
      <c r="H1112" s="103"/>
      <c r="I1112" s="103"/>
      <c r="J1112" s="103"/>
      <c r="K1112" s="107"/>
      <c r="L1112" s="103"/>
      <c r="M1112" s="103"/>
      <c r="N1112" s="103"/>
      <c r="O1112" s="103"/>
      <c r="P1112" s="103"/>
      <c r="Q1112" s="103"/>
      <c r="R1112" s="103"/>
      <c r="S1112" s="107"/>
      <c r="T1112" s="103"/>
      <c r="U1112" s="107"/>
      <c r="V1112" s="107"/>
      <c r="W1112" s="103"/>
      <c r="X1112" s="103"/>
      <c r="Y1112" s="107"/>
      <c r="Z1112" s="107"/>
      <c r="AA1112" s="107"/>
      <c r="AB1112" s="107"/>
      <c r="AC1112" s="107"/>
      <c r="AD1112" s="103"/>
      <c r="AE1112" s="108"/>
      <c r="AF1112" s="108"/>
      <c r="AG1112" s="103"/>
      <c r="AH1112" s="103"/>
      <c r="AI1112" s="103"/>
      <c r="AJ1112" s="103"/>
      <c r="AK1112" s="103"/>
      <c r="AL1112" s="103"/>
      <c r="AM1112" s="103"/>
      <c r="AN1112" s="103"/>
      <c r="AO1112" s="103"/>
      <c r="AP1112" s="103"/>
      <c r="AQ1112" s="103"/>
      <c r="AR1112" s="103"/>
      <c r="AS1112" s="103"/>
      <c r="AT1112" s="103"/>
      <c r="AU1112" s="103"/>
    </row>
    <row r="1113" s="105" customFormat="1" spans="1:47">
      <c r="A1113" s="103"/>
      <c r="B1113" s="103"/>
      <c r="C1113" s="103"/>
      <c r="D1113" s="103"/>
      <c r="E1113" s="103"/>
      <c r="F1113" s="106"/>
      <c r="G1113" s="103"/>
      <c r="H1113" s="103"/>
      <c r="I1113" s="103"/>
      <c r="J1113" s="103"/>
      <c r="K1113" s="107"/>
      <c r="L1113" s="103"/>
      <c r="M1113" s="103"/>
      <c r="N1113" s="103"/>
      <c r="O1113" s="103"/>
      <c r="P1113" s="103"/>
      <c r="Q1113" s="103"/>
      <c r="R1113" s="103"/>
      <c r="S1113" s="107"/>
      <c r="T1113" s="103"/>
      <c r="U1113" s="107"/>
      <c r="V1113" s="107"/>
      <c r="W1113" s="103"/>
      <c r="X1113" s="103"/>
      <c r="Y1113" s="107"/>
      <c r="Z1113" s="107"/>
      <c r="AA1113" s="107"/>
      <c r="AB1113" s="107"/>
      <c r="AC1113" s="107"/>
      <c r="AD1113" s="103"/>
      <c r="AE1113" s="108"/>
      <c r="AF1113" s="108"/>
      <c r="AG1113" s="103"/>
      <c r="AH1113" s="103"/>
      <c r="AI1113" s="103"/>
      <c r="AJ1113" s="103"/>
      <c r="AK1113" s="103"/>
      <c r="AL1113" s="103"/>
      <c r="AM1113" s="103"/>
      <c r="AN1113" s="103"/>
      <c r="AO1113" s="103"/>
      <c r="AP1113" s="103"/>
      <c r="AQ1113" s="103"/>
      <c r="AR1113" s="103"/>
      <c r="AS1113" s="103"/>
      <c r="AT1113" s="103"/>
      <c r="AU1113" s="103"/>
    </row>
    <row r="1114" s="105" customFormat="1" spans="1:47">
      <c r="A1114" s="103"/>
      <c r="B1114" s="103"/>
      <c r="C1114" s="103"/>
      <c r="D1114" s="103"/>
      <c r="E1114" s="103"/>
      <c r="F1114" s="106"/>
      <c r="G1114" s="103"/>
      <c r="H1114" s="103"/>
      <c r="I1114" s="103"/>
      <c r="J1114" s="103"/>
      <c r="K1114" s="107"/>
      <c r="L1114" s="103"/>
      <c r="M1114" s="103"/>
      <c r="N1114" s="103"/>
      <c r="O1114" s="103"/>
      <c r="P1114" s="103"/>
      <c r="Q1114" s="103"/>
      <c r="R1114" s="103"/>
      <c r="S1114" s="107"/>
      <c r="T1114" s="103"/>
      <c r="U1114" s="107"/>
      <c r="V1114" s="107"/>
      <c r="W1114" s="103"/>
      <c r="X1114" s="103"/>
      <c r="Y1114" s="107"/>
      <c r="Z1114" s="107"/>
      <c r="AA1114" s="107"/>
      <c r="AB1114" s="107"/>
      <c r="AC1114" s="107"/>
      <c r="AD1114" s="103"/>
      <c r="AE1114" s="108"/>
      <c r="AF1114" s="108"/>
      <c r="AG1114" s="103"/>
      <c r="AH1114" s="103"/>
      <c r="AI1114" s="103"/>
      <c r="AJ1114" s="103"/>
      <c r="AK1114" s="103"/>
      <c r="AL1114" s="103"/>
      <c r="AM1114" s="103"/>
      <c r="AN1114" s="103"/>
      <c r="AO1114" s="103"/>
      <c r="AP1114" s="103"/>
      <c r="AQ1114" s="103"/>
      <c r="AR1114" s="103"/>
      <c r="AS1114" s="103"/>
      <c r="AT1114" s="103"/>
      <c r="AU1114" s="103"/>
    </row>
    <row r="1115" s="105" customFormat="1" spans="1:47">
      <c r="A1115" s="103"/>
      <c r="B1115" s="103"/>
      <c r="C1115" s="103"/>
      <c r="D1115" s="103"/>
      <c r="E1115" s="103"/>
      <c r="F1115" s="106"/>
      <c r="G1115" s="103"/>
      <c r="H1115" s="103"/>
      <c r="I1115" s="103"/>
      <c r="J1115" s="103"/>
      <c r="K1115" s="107"/>
      <c r="L1115" s="103"/>
      <c r="M1115" s="103"/>
      <c r="N1115" s="103"/>
      <c r="O1115" s="103"/>
      <c r="P1115" s="103"/>
      <c r="Q1115" s="103"/>
      <c r="R1115" s="103"/>
      <c r="S1115" s="107"/>
      <c r="T1115" s="103"/>
      <c r="U1115" s="107"/>
      <c r="V1115" s="107"/>
      <c r="W1115" s="103"/>
      <c r="X1115" s="103"/>
      <c r="Y1115" s="107"/>
      <c r="Z1115" s="107"/>
      <c r="AA1115" s="107"/>
      <c r="AB1115" s="107"/>
      <c r="AC1115" s="107"/>
      <c r="AD1115" s="103"/>
      <c r="AE1115" s="108"/>
      <c r="AF1115" s="108"/>
      <c r="AG1115" s="103"/>
      <c r="AH1115" s="103"/>
      <c r="AI1115" s="103"/>
      <c r="AJ1115" s="103"/>
      <c r="AK1115" s="103"/>
      <c r="AL1115" s="103"/>
      <c r="AM1115" s="103"/>
      <c r="AN1115" s="103"/>
      <c r="AO1115" s="103"/>
      <c r="AP1115" s="103"/>
      <c r="AQ1115" s="103"/>
      <c r="AR1115" s="103"/>
      <c r="AS1115" s="103"/>
      <c r="AT1115" s="103"/>
      <c r="AU1115" s="103"/>
    </row>
    <row r="1116" s="105" customFormat="1" spans="1:47">
      <c r="A1116" s="103"/>
      <c r="B1116" s="103"/>
      <c r="C1116" s="103"/>
      <c r="D1116" s="103"/>
      <c r="E1116" s="103"/>
      <c r="F1116" s="106"/>
      <c r="G1116" s="103"/>
      <c r="H1116" s="103"/>
      <c r="I1116" s="103"/>
      <c r="J1116" s="103"/>
      <c r="K1116" s="107"/>
      <c r="L1116" s="103"/>
      <c r="M1116" s="103"/>
      <c r="N1116" s="103"/>
      <c r="O1116" s="103"/>
      <c r="P1116" s="103"/>
      <c r="Q1116" s="103"/>
      <c r="R1116" s="103"/>
      <c r="S1116" s="107"/>
      <c r="T1116" s="103"/>
      <c r="U1116" s="107"/>
      <c r="V1116" s="107"/>
      <c r="W1116" s="103"/>
      <c r="X1116" s="103"/>
      <c r="Y1116" s="107"/>
      <c r="Z1116" s="107"/>
      <c r="AA1116" s="107"/>
      <c r="AB1116" s="107"/>
      <c r="AC1116" s="107"/>
      <c r="AD1116" s="103"/>
      <c r="AE1116" s="108"/>
      <c r="AF1116" s="108"/>
      <c r="AG1116" s="103"/>
      <c r="AH1116" s="103"/>
      <c r="AI1116" s="103"/>
      <c r="AJ1116" s="103"/>
      <c r="AK1116" s="103"/>
      <c r="AL1116" s="103"/>
      <c r="AM1116" s="103"/>
      <c r="AN1116" s="103"/>
      <c r="AO1116" s="103"/>
      <c r="AP1116" s="103"/>
      <c r="AQ1116" s="103"/>
      <c r="AR1116" s="103"/>
      <c r="AS1116" s="103"/>
      <c r="AT1116" s="103"/>
      <c r="AU1116" s="103"/>
    </row>
    <row r="1117" s="105" customFormat="1" spans="1:47">
      <c r="A1117" s="103"/>
      <c r="B1117" s="103"/>
      <c r="C1117" s="103"/>
      <c r="D1117" s="103"/>
      <c r="E1117" s="103"/>
      <c r="F1117" s="106"/>
      <c r="G1117" s="103"/>
      <c r="H1117" s="103"/>
      <c r="I1117" s="103"/>
      <c r="J1117" s="103"/>
      <c r="K1117" s="107"/>
      <c r="L1117" s="103"/>
      <c r="M1117" s="103"/>
      <c r="N1117" s="103"/>
      <c r="O1117" s="103"/>
      <c r="P1117" s="103"/>
      <c r="Q1117" s="103"/>
      <c r="R1117" s="103"/>
      <c r="S1117" s="107"/>
      <c r="T1117" s="103"/>
      <c r="U1117" s="107"/>
      <c r="V1117" s="107"/>
      <c r="W1117" s="103"/>
      <c r="X1117" s="103"/>
      <c r="Y1117" s="107"/>
      <c r="Z1117" s="107"/>
      <c r="AA1117" s="107"/>
      <c r="AB1117" s="107"/>
      <c r="AC1117" s="107"/>
      <c r="AD1117" s="103"/>
      <c r="AE1117" s="108"/>
      <c r="AF1117" s="108"/>
      <c r="AG1117" s="103"/>
      <c r="AH1117" s="103"/>
      <c r="AI1117" s="103"/>
      <c r="AJ1117" s="103"/>
      <c r="AK1117" s="103"/>
      <c r="AL1117" s="103"/>
      <c r="AM1117" s="103"/>
      <c r="AN1117" s="103"/>
      <c r="AO1117" s="103"/>
      <c r="AP1117" s="103"/>
      <c r="AQ1117" s="103"/>
      <c r="AR1117" s="103"/>
      <c r="AS1117" s="103"/>
      <c r="AT1117" s="103"/>
      <c r="AU1117" s="103"/>
    </row>
    <row r="1118" s="105" customFormat="1" spans="1:47">
      <c r="A1118" s="103"/>
      <c r="B1118" s="103"/>
      <c r="C1118" s="103"/>
      <c r="D1118" s="103"/>
      <c r="E1118" s="103"/>
      <c r="F1118" s="106"/>
      <c r="G1118" s="103"/>
      <c r="H1118" s="103"/>
      <c r="I1118" s="103"/>
      <c r="J1118" s="103"/>
      <c r="K1118" s="107"/>
      <c r="L1118" s="103"/>
      <c r="M1118" s="103"/>
      <c r="N1118" s="103"/>
      <c r="O1118" s="103"/>
      <c r="P1118" s="103"/>
      <c r="Q1118" s="103"/>
      <c r="R1118" s="103"/>
      <c r="S1118" s="107"/>
      <c r="T1118" s="103"/>
      <c r="U1118" s="107"/>
      <c r="V1118" s="107"/>
      <c r="W1118" s="103"/>
      <c r="X1118" s="103"/>
      <c r="Y1118" s="107"/>
      <c r="Z1118" s="107"/>
      <c r="AA1118" s="107"/>
      <c r="AB1118" s="107"/>
      <c r="AC1118" s="107"/>
      <c r="AD1118" s="103"/>
      <c r="AE1118" s="108"/>
      <c r="AF1118" s="108"/>
      <c r="AG1118" s="103"/>
      <c r="AH1118" s="103"/>
      <c r="AI1118" s="103"/>
      <c r="AJ1118" s="103"/>
      <c r="AK1118" s="103"/>
      <c r="AL1118" s="103"/>
      <c r="AM1118" s="103"/>
      <c r="AN1118" s="103"/>
      <c r="AO1118" s="103"/>
      <c r="AP1118" s="103"/>
      <c r="AQ1118" s="103"/>
      <c r="AR1118" s="103"/>
      <c r="AS1118" s="103"/>
      <c r="AT1118" s="103"/>
      <c r="AU1118" s="103"/>
    </row>
    <row r="1119" s="105" customFormat="1" spans="1:47">
      <c r="A1119" s="103"/>
      <c r="B1119" s="103"/>
      <c r="C1119" s="103"/>
      <c r="D1119" s="103"/>
      <c r="E1119" s="103"/>
      <c r="F1119" s="106"/>
      <c r="G1119" s="103"/>
      <c r="H1119" s="103"/>
      <c r="I1119" s="103"/>
      <c r="J1119" s="103"/>
      <c r="K1119" s="107"/>
      <c r="L1119" s="103"/>
      <c r="M1119" s="103"/>
      <c r="N1119" s="103"/>
      <c r="O1119" s="103"/>
      <c r="P1119" s="103"/>
      <c r="Q1119" s="103"/>
      <c r="R1119" s="103"/>
      <c r="S1119" s="107"/>
      <c r="T1119" s="103"/>
      <c r="U1119" s="107"/>
      <c r="V1119" s="107"/>
      <c r="W1119" s="103"/>
      <c r="X1119" s="103"/>
      <c r="Y1119" s="107"/>
      <c r="Z1119" s="107"/>
      <c r="AA1119" s="107"/>
      <c r="AB1119" s="107"/>
      <c r="AC1119" s="107"/>
      <c r="AD1119" s="103"/>
      <c r="AE1119" s="108"/>
      <c r="AF1119" s="108"/>
      <c r="AG1119" s="103"/>
      <c r="AH1119" s="103"/>
      <c r="AI1119" s="103"/>
      <c r="AJ1119" s="103"/>
      <c r="AK1119" s="103"/>
      <c r="AL1119" s="103"/>
      <c r="AM1119" s="103"/>
      <c r="AN1119" s="103"/>
      <c r="AO1119" s="103"/>
      <c r="AP1119" s="103"/>
      <c r="AQ1119" s="103"/>
      <c r="AR1119" s="103"/>
      <c r="AS1119" s="103"/>
      <c r="AT1119" s="103"/>
      <c r="AU1119" s="103"/>
    </row>
    <row r="1120" s="105" customFormat="1" spans="1:47">
      <c r="A1120" s="103"/>
      <c r="B1120" s="103"/>
      <c r="C1120" s="103"/>
      <c r="D1120" s="103"/>
      <c r="E1120" s="103"/>
      <c r="F1120" s="106"/>
      <c r="G1120" s="103"/>
      <c r="H1120" s="103"/>
      <c r="I1120" s="103"/>
      <c r="J1120" s="103"/>
      <c r="K1120" s="107"/>
      <c r="L1120" s="103"/>
      <c r="M1120" s="103"/>
      <c r="N1120" s="103"/>
      <c r="O1120" s="103"/>
      <c r="P1120" s="103"/>
      <c r="Q1120" s="103"/>
      <c r="R1120" s="103"/>
      <c r="S1120" s="107"/>
      <c r="T1120" s="103"/>
      <c r="U1120" s="107"/>
      <c r="V1120" s="107"/>
      <c r="W1120" s="103"/>
      <c r="X1120" s="103"/>
      <c r="Y1120" s="107"/>
      <c r="Z1120" s="107"/>
      <c r="AA1120" s="107"/>
      <c r="AB1120" s="107"/>
      <c r="AC1120" s="107"/>
      <c r="AD1120" s="103"/>
      <c r="AE1120" s="108"/>
      <c r="AF1120" s="108"/>
      <c r="AG1120" s="103"/>
      <c r="AH1120" s="103"/>
      <c r="AI1120" s="103"/>
      <c r="AJ1120" s="103"/>
      <c r="AK1120" s="103"/>
      <c r="AL1120" s="103"/>
      <c r="AM1120" s="103"/>
      <c r="AN1120" s="103"/>
      <c r="AO1120" s="103"/>
      <c r="AP1120" s="103"/>
      <c r="AQ1120" s="103"/>
      <c r="AR1120" s="103"/>
      <c r="AS1120" s="103"/>
      <c r="AT1120" s="103"/>
      <c r="AU1120" s="103"/>
    </row>
    <row r="1121" s="105" customFormat="1" spans="1:47">
      <c r="A1121" s="103"/>
      <c r="B1121" s="103"/>
      <c r="C1121" s="103"/>
      <c r="D1121" s="103"/>
      <c r="E1121" s="103"/>
      <c r="F1121" s="106"/>
      <c r="G1121" s="103"/>
      <c r="H1121" s="103"/>
      <c r="I1121" s="103"/>
      <c r="J1121" s="103"/>
      <c r="K1121" s="107"/>
      <c r="L1121" s="103"/>
      <c r="M1121" s="103"/>
      <c r="N1121" s="103"/>
      <c r="O1121" s="103"/>
      <c r="P1121" s="103"/>
      <c r="Q1121" s="103"/>
      <c r="R1121" s="103"/>
      <c r="S1121" s="107"/>
      <c r="T1121" s="103"/>
      <c r="U1121" s="107"/>
      <c r="V1121" s="107"/>
      <c r="W1121" s="103"/>
      <c r="X1121" s="103"/>
      <c r="Y1121" s="107"/>
      <c r="Z1121" s="107"/>
      <c r="AA1121" s="107"/>
      <c r="AB1121" s="107"/>
      <c r="AC1121" s="107"/>
      <c r="AD1121" s="103"/>
      <c r="AE1121" s="108"/>
      <c r="AF1121" s="108"/>
      <c r="AG1121" s="103"/>
      <c r="AH1121" s="103"/>
      <c r="AI1121" s="103"/>
      <c r="AJ1121" s="103"/>
      <c r="AK1121" s="103"/>
      <c r="AL1121" s="103"/>
      <c r="AM1121" s="103"/>
      <c r="AN1121" s="103"/>
      <c r="AO1121" s="103"/>
      <c r="AP1121" s="103"/>
      <c r="AQ1121" s="103"/>
      <c r="AR1121" s="103"/>
      <c r="AS1121" s="103"/>
      <c r="AT1121" s="103"/>
      <c r="AU1121" s="103"/>
    </row>
    <row r="1122" s="105" customFormat="1" spans="1:47">
      <c r="A1122" s="103"/>
      <c r="B1122" s="103"/>
      <c r="C1122" s="103"/>
      <c r="D1122" s="103"/>
      <c r="E1122" s="103"/>
      <c r="F1122" s="106"/>
      <c r="G1122" s="103"/>
      <c r="H1122" s="103"/>
      <c r="I1122" s="103"/>
      <c r="J1122" s="103"/>
      <c r="K1122" s="107"/>
      <c r="L1122" s="103"/>
      <c r="M1122" s="103"/>
      <c r="N1122" s="103"/>
      <c r="O1122" s="103"/>
      <c r="P1122" s="103"/>
      <c r="Q1122" s="103"/>
      <c r="R1122" s="103"/>
      <c r="S1122" s="107"/>
      <c r="T1122" s="103"/>
      <c r="U1122" s="107"/>
      <c r="V1122" s="107"/>
      <c r="W1122" s="103"/>
      <c r="X1122" s="103"/>
      <c r="Y1122" s="107"/>
      <c r="Z1122" s="107"/>
      <c r="AA1122" s="107"/>
      <c r="AB1122" s="107"/>
      <c r="AC1122" s="107"/>
      <c r="AD1122" s="103"/>
      <c r="AE1122" s="108"/>
      <c r="AF1122" s="108"/>
      <c r="AG1122" s="103"/>
      <c r="AH1122" s="103"/>
      <c r="AI1122" s="103"/>
      <c r="AJ1122" s="103"/>
      <c r="AK1122" s="103"/>
      <c r="AL1122" s="103"/>
      <c r="AM1122" s="103"/>
      <c r="AN1122" s="103"/>
      <c r="AO1122" s="103"/>
      <c r="AP1122" s="103"/>
      <c r="AQ1122" s="103"/>
      <c r="AR1122" s="103"/>
      <c r="AS1122" s="103"/>
      <c r="AT1122" s="103"/>
      <c r="AU1122" s="103"/>
    </row>
    <row r="1123" s="105" customFormat="1" spans="1:47">
      <c r="A1123" s="103"/>
      <c r="B1123" s="103"/>
      <c r="C1123" s="103"/>
      <c r="D1123" s="103"/>
      <c r="E1123" s="103"/>
      <c r="F1123" s="106"/>
      <c r="G1123" s="103"/>
      <c r="H1123" s="103"/>
      <c r="I1123" s="103"/>
      <c r="J1123" s="103"/>
      <c r="K1123" s="107"/>
      <c r="L1123" s="103"/>
      <c r="M1123" s="103"/>
      <c r="N1123" s="103"/>
      <c r="O1123" s="103"/>
      <c r="P1123" s="103"/>
      <c r="Q1123" s="103"/>
      <c r="R1123" s="103"/>
      <c r="S1123" s="107"/>
      <c r="T1123" s="103"/>
      <c r="U1123" s="107"/>
      <c r="V1123" s="107"/>
      <c r="W1123" s="103"/>
      <c r="X1123" s="103"/>
      <c r="Y1123" s="107"/>
      <c r="Z1123" s="107"/>
      <c r="AA1123" s="107"/>
      <c r="AB1123" s="107"/>
      <c r="AC1123" s="107"/>
      <c r="AD1123" s="103"/>
      <c r="AE1123" s="108"/>
      <c r="AF1123" s="108"/>
      <c r="AG1123" s="103"/>
      <c r="AH1123" s="103"/>
      <c r="AI1123" s="103"/>
      <c r="AJ1123" s="103"/>
      <c r="AK1123" s="103"/>
      <c r="AL1123" s="103"/>
      <c r="AM1123" s="103"/>
      <c r="AN1123" s="103"/>
      <c r="AO1123" s="103"/>
      <c r="AP1123" s="103"/>
      <c r="AQ1123" s="103"/>
      <c r="AR1123" s="103"/>
      <c r="AS1123" s="103"/>
      <c r="AT1123" s="103"/>
      <c r="AU1123" s="103"/>
    </row>
    <row r="1124" s="105" customFormat="1" spans="1:47">
      <c r="A1124" s="103"/>
      <c r="B1124" s="103"/>
      <c r="C1124" s="103"/>
      <c r="D1124" s="103"/>
      <c r="E1124" s="103"/>
      <c r="F1124" s="106"/>
      <c r="G1124" s="103"/>
      <c r="H1124" s="103"/>
      <c r="I1124" s="103"/>
      <c r="J1124" s="103"/>
      <c r="K1124" s="107"/>
      <c r="L1124" s="103"/>
      <c r="M1124" s="103"/>
      <c r="N1124" s="103"/>
      <c r="O1124" s="103"/>
      <c r="P1124" s="103"/>
      <c r="Q1124" s="103"/>
      <c r="R1124" s="103"/>
      <c r="S1124" s="107"/>
      <c r="T1124" s="103"/>
      <c r="U1124" s="107"/>
      <c r="V1124" s="107"/>
      <c r="W1124" s="103"/>
      <c r="X1124" s="103"/>
      <c r="Y1124" s="107"/>
      <c r="Z1124" s="107"/>
      <c r="AA1124" s="107"/>
      <c r="AB1124" s="107"/>
      <c r="AC1124" s="107"/>
      <c r="AD1124" s="103"/>
      <c r="AE1124" s="108"/>
      <c r="AF1124" s="108"/>
      <c r="AG1124" s="103"/>
      <c r="AH1124" s="103"/>
      <c r="AI1124" s="103"/>
      <c r="AJ1124" s="103"/>
      <c r="AK1124" s="103"/>
      <c r="AL1124" s="103"/>
      <c r="AM1124" s="103"/>
      <c r="AN1124" s="103"/>
      <c r="AO1124" s="103"/>
      <c r="AP1124" s="103"/>
      <c r="AQ1124" s="103"/>
      <c r="AR1124" s="103"/>
      <c r="AS1124" s="103"/>
      <c r="AT1124" s="103"/>
      <c r="AU1124" s="103"/>
    </row>
    <row r="1125" s="105" customFormat="1" spans="1:47">
      <c r="A1125" s="103"/>
      <c r="B1125" s="103"/>
      <c r="C1125" s="103"/>
      <c r="D1125" s="103"/>
      <c r="E1125" s="103"/>
      <c r="F1125" s="106"/>
      <c r="G1125" s="103"/>
      <c r="H1125" s="103"/>
      <c r="I1125" s="103"/>
      <c r="J1125" s="103"/>
      <c r="K1125" s="107"/>
      <c r="L1125" s="103"/>
      <c r="M1125" s="103"/>
      <c r="N1125" s="103"/>
      <c r="O1125" s="103"/>
      <c r="P1125" s="103"/>
      <c r="Q1125" s="103"/>
      <c r="R1125" s="103"/>
      <c r="S1125" s="107"/>
      <c r="T1125" s="103"/>
      <c r="U1125" s="107"/>
      <c r="V1125" s="107"/>
      <c r="W1125" s="103"/>
      <c r="X1125" s="103"/>
      <c r="Y1125" s="107"/>
      <c r="Z1125" s="107"/>
      <c r="AA1125" s="107"/>
      <c r="AB1125" s="107"/>
      <c r="AC1125" s="107"/>
      <c r="AD1125" s="103"/>
      <c r="AE1125" s="108"/>
      <c r="AF1125" s="108"/>
      <c r="AG1125" s="103"/>
      <c r="AH1125" s="103"/>
      <c r="AI1125" s="103"/>
      <c r="AJ1125" s="103"/>
      <c r="AK1125" s="103"/>
      <c r="AL1125" s="103"/>
      <c r="AM1125" s="103"/>
      <c r="AN1125" s="103"/>
      <c r="AO1125" s="103"/>
      <c r="AP1125" s="103"/>
      <c r="AQ1125" s="103"/>
      <c r="AR1125" s="103"/>
      <c r="AS1125" s="103"/>
      <c r="AT1125" s="103"/>
      <c r="AU1125" s="103"/>
    </row>
    <row r="1126" s="105" customFormat="1" spans="1:47">
      <c r="A1126" s="103"/>
      <c r="B1126" s="103"/>
      <c r="C1126" s="103"/>
      <c r="D1126" s="103"/>
      <c r="E1126" s="103"/>
      <c r="F1126" s="106"/>
      <c r="G1126" s="103"/>
      <c r="H1126" s="103"/>
      <c r="I1126" s="103"/>
      <c r="J1126" s="103"/>
      <c r="K1126" s="107"/>
      <c r="L1126" s="103"/>
      <c r="M1126" s="103"/>
      <c r="N1126" s="103"/>
      <c r="O1126" s="103"/>
      <c r="P1126" s="103"/>
      <c r="Q1126" s="103"/>
      <c r="R1126" s="103"/>
      <c r="S1126" s="107"/>
      <c r="T1126" s="103"/>
      <c r="U1126" s="107"/>
      <c r="V1126" s="107"/>
      <c r="W1126" s="103"/>
      <c r="X1126" s="103"/>
      <c r="Y1126" s="107"/>
      <c r="Z1126" s="107"/>
      <c r="AA1126" s="107"/>
      <c r="AB1126" s="107"/>
      <c r="AC1126" s="107"/>
      <c r="AD1126" s="103"/>
      <c r="AE1126" s="108"/>
      <c r="AF1126" s="108"/>
      <c r="AG1126" s="103"/>
      <c r="AH1126" s="103"/>
      <c r="AI1126" s="103"/>
      <c r="AJ1126" s="103"/>
      <c r="AK1126" s="103"/>
      <c r="AL1126" s="103"/>
      <c r="AM1126" s="103"/>
      <c r="AN1126" s="103"/>
      <c r="AO1126" s="103"/>
      <c r="AP1126" s="103"/>
      <c r="AQ1126" s="103"/>
      <c r="AR1126" s="103"/>
      <c r="AS1126" s="103"/>
      <c r="AT1126" s="103"/>
      <c r="AU1126" s="103"/>
    </row>
    <row r="1127" s="105" customFormat="1" spans="1:47">
      <c r="A1127" s="103"/>
      <c r="B1127" s="103"/>
      <c r="C1127" s="103"/>
      <c r="D1127" s="103"/>
      <c r="E1127" s="103"/>
      <c r="F1127" s="106"/>
      <c r="G1127" s="103"/>
      <c r="H1127" s="103"/>
      <c r="I1127" s="103"/>
      <c r="J1127" s="103"/>
      <c r="K1127" s="107"/>
      <c r="L1127" s="103"/>
      <c r="M1127" s="103"/>
      <c r="N1127" s="103"/>
      <c r="O1127" s="103"/>
      <c r="P1127" s="103"/>
      <c r="Q1127" s="103"/>
      <c r="R1127" s="103"/>
      <c r="S1127" s="107"/>
      <c r="T1127" s="103"/>
      <c r="U1127" s="107"/>
      <c r="V1127" s="107"/>
      <c r="W1127" s="103"/>
      <c r="X1127" s="103"/>
      <c r="Y1127" s="107"/>
      <c r="Z1127" s="107"/>
      <c r="AA1127" s="107"/>
      <c r="AB1127" s="107"/>
      <c r="AC1127" s="107"/>
      <c r="AD1127" s="103"/>
      <c r="AE1127" s="108"/>
      <c r="AF1127" s="108"/>
      <c r="AG1127" s="103"/>
      <c r="AH1127" s="103"/>
      <c r="AI1127" s="103"/>
      <c r="AJ1127" s="103"/>
      <c r="AK1127" s="103"/>
      <c r="AL1127" s="103"/>
      <c r="AM1127" s="103"/>
      <c r="AN1127" s="103"/>
      <c r="AO1127" s="103"/>
      <c r="AP1127" s="103"/>
      <c r="AQ1127" s="103"/>
      <c r="AR1127" s="103"/>
      <c r="AS1127" s="103"/>
      <c r="AT1127" s="103"/>
      <c r="AU1127" s="103"/>
    </row>
    <row r="1128" s="105" customFormat="1" spans="1:47">
      <c r="A1128" s="103"/>
      <c r="B1128" s="103"/>
      <c r="C1128" s="103"/>
      <c r="D1128" s="103"/>
      <c r="E1128" s="103"/>
      <c r="F1128" s="106"/>
      <c r="G1128" s="103"/>
      <c r="H1128" s="103"/>
      <c r="I1128" s="103"/>
      <c r="J1128" s="103"/>
      <c r="K1128" s="107"/>
      <c r="L1128" s="103"/>
      <c r="M1128" s="103"/>
      <c r="N1128" s="103"/>
      <c r="O1128" s="103"/>
      <c r="P1128" s="103"/>
      <c r="Q1128" s="103"/>
      <c r="R1128" s="103"/>
      <c r="S1128" s="107"/>
      <c r="T1128" s="103"/>
      <c r="U1128" s="107"/>
      <c r="V1128" s="107"/>
      <c r="W1128" s="103"/>
      <c r="X1128" s="103"/>
      <c r="Y1128" s="107"/>
      <c r="Z1128" s="107"/>
      <c r="AA1128" s="107"/>
      <c r="AB1128" s="107"/>
      <c r="AC1128" s="107"/>
      <c r="AD1128" s="103"/>
      <c r="AE1128" s="108"/>
      <c r="AF1128" s="108"/>
      <c r="AG1128" s="103"/>
      <c r="AH1128" s="103"/>
      <c r="AI1128" s="103"/>
      <c r="AJ1128" s="103"/>
      <c r="AK1128" s="103"/>
      <c r="AL1128" s="103"/>
      <c r="AM1128" s="103"/>
      <c r="AN1128" s="103"/>
      <c r="AO1128" s="103"/>
      <c r="AP1128" s="103"/>
      <c r="AQ1128" s="103"/>
      <c r="AR1128" s="103"/>
      <c r="AS1128" s="103"/>
      <c r="AT1128" s="103"/>
      <c r="AU1128" s="103"/>
    </row>
    <row r="1129" s="105" customFormat="1" spans="1:47">
      <c r="A1129" s="103"/>
      <c r="B1129" s="103"/>
      <c r="C1129" s="103"/>
      <c r="D1129" s="103"/>
      <c r="E1129" s="103"/>
      <c r="F1129" s="106"/>
      <c r="G1129" s="103"/>
      <c r="H1129" s="103"/>
      <c r="I1129" s="103"/>
      <c r="J1129" s="103"/>
      <c r="K1129" s="107"/>
      <c r="L1129" s="103"/>
      <c r="M1129" s="103"/>
      <c r="N1129" s="103"/>
      <c r="O1129" s="103"/>
      <c r="P1129" s="103"/>
      <c r="Q1129" s="103"/>
      <c r="R1129" s="103"/>
      <c r="S1129" s="107"/>
      <c r="T1129" s="103"/>
      <c r="U1129" s="107"/>
      <c r="V1129" s="107"/>
      <c r="W1129" s="103"/>
      <c r="X1129" s="103"/>
      <c r="Y1129" s="107"/>
      <c r="Z1129" s="107"/>
      <c r="AA1129" s="107"/>
      <c r="AB1129" s="107"/>
      <c r="AC1129" s="107"/>
      <c r="AD1129" s="103"/>
      <c r="AE1129" s="108"/>
      <c r="AF1129" s="108"/>
      <c r="AG1129" s="103"/>
      <c r="AH1129" s="103"/>
      <c r="AI1129" s="103"/>
      <c r="AJ1129" s="103"/>
      <c r="AK1129" s="103"/>
      <c r="AL1129" s="103"/>
      <c r="AM1129" s="103"/>
      <c r="AN1129" s="103"/>
      <c r="AO1129" s="103"/>
      <c r="AP1129" s="103"/>
      <c r="AQ1129" s="103"/>
      <c r="AR1129" s="103"/>
      <c r="AS1129" s="103"/>
      <c r="AT1129" s="103"/>
      <c r="AU1129" s="103"/>
    </row>
    <row r="1130" s="105" customFormat="1" spans="1:47">
      <c r="A1130" s="103"/>
      <c r="B1130" s="103"/>
      <c r="C1130" s="103"/>
      <c r="D1130" s="103"/>
      <c r="E1130" s="103"/>
      <c r="F1130" s="106"/>
      <c r="G1130" s="103"/>
      <c r="H1130" s="103"/>
      <c r="I1130" s="103"/>
      <c r="J1130" s="103"/>
      <c r="K1130" s="107"/>
      <c r="L1130" s="103"/>
      <c r="M1130" s="103"/>
      <c r="N1130" s="103"/>
      <c r="O1130" s="103"/>
      <c r="P1130" s="103"/>
      <c r="Q1130" s="103"/>
      <c r="R1130" s="103"/>
      <c r="S1130" s="107"/>
      <c r="T1130" s="103"/>
      <c r="U1130" s="107"/>
      <c r="V1130" s="107"/>
      <c r="W1130" s="103"/>
      <c r="X1130" s="103"/>
      <c r="Y1130" s="107"/>
      <c r="Z1130" s="107"/>
      <c r="AA1130" s="107"/>
      <c r="AB1130" s="107"/>
      <c r="AC1130" s="107"/>
      <c r="AD1130" s="103"/>
      <c r="AE1130" s="108"/>
      <c r="AF1130" s="108"/>
      <c r="AG1130" s="103"/>
      <c r="AH1130" s="103"/>
      <c r="AI1130" s="103"/>
      <c r="AJ1130" s="103"/>
      <c r="AK1130" s="103"/>
      <c r="AL1130" s="103"/>
      <c r="AM1130" s="103"/>
      <c r="AN1130" s="103"/>
      <c r="AO1130" s="103"/>
      <c r="AP1130" s="103"/>
      <c r="AQ1130" s="103"/>
      <c r="AR1130" s="103"/>
      <c r="AS1130" s="103"/>
      <c r="AT1130" s="103"/>
      <c r="AU1130" s="103"/>
    </row>
    <row r="1131" s="105" customFormat="1" spans="1:47">
      <c r="A1131" s="103"/>
      <c r="B1131" s="103"/>
      <c r="C1131" s="103"/>
      <c r="D1131" s="103"/>
      <c r="E1131" s="103"/>
      <c r="F1131" s="106"/>
      <c r="G1131" s="103"/>
      <c r="H1131" s="103"/>
      <c r="I1131" s="103"/>
      <c r="J1131" s="103"/>
      <c r="K1131" s="107"/>
      <c r="L1131" s="103"/>
      <c r="M1131" s="103"/>
      <c r="N1131" s="103"/>
      <c r="O1131" s="103"/>
      <c r="P1131" s="103"/>
      <c r="Q1131" s="103"/>
      <c r="R1131" s="103"/>
      <c r="S1131" s="107"/>
      <c r="T1131" s="103"/>
      <c r="U1131" s="107"/>
      <c r="V1131" s="107"/>
      <c r="W1131" s="103"/>
      <c r="X1131" s="103"/>
      <c r="Y1131" s="107"/>
      <c r="Z1131" s="107"/>
      <c r="AA1131" s="107"/>
      <c r="AB1131" s="107"/>
      <c r="AC1131" s="107"/>
      <c r="AD1131" s="103"/>
      <c r="AE1131" s="108"/>
      <c r="AF1131" s="108"/>
      <c r="AG1131" s="103"/>
      <c r="AH1131" s="103"/>
      <c r="AI1131" s="103"/>
      <c r="AJ1131" s="103"/>
      <c r="AK1131" s="103"/>
      <c r="AL1131" s="103"/>
      <c r="AM1131" s="103"/>
      <c r="AN1131" s="103"/>
      <c r="AO1131" s="103"/>
      <c r="AP1131" s="103"/>
      <c r="AQ1131" s="103"/>
      <c r="AR1131" s="103"/>
      <c r="AS1131" s="103"/>
      <c r="AT1131" s="103"/>
      <c r="AU1131" s="103"/>
    </row>
    <row r="1132" s="105" customFormat="1" spans="1:47">
      <c r="A1132" s="103"/>
      <c r="B1132" s="103"/>
      <c r="C1132" s="103"/>
      <c r="D1132" s="103"/>
      <c r="E1132" s="103"/>
      <c r="F1132" s="106"/>
      <c r="G1132" s="103"/>
      <c r="H1132" s="103"/>
      <c r="I1132" s="103"/>
      <c r="J1132" s="103"/>
      <c r="K1132" s="107"/>
      <c r="L1132" s="103"/>
      <c r="M1132" s="103"/>
      <c r="N1132" s="103"/>
      <c r="O1132" s="103"/>
      <c r="P1132" s="103"/>
      <c r="Q1132" s="103"/>
      <c r="R1132" s="103"/>
      <c r="S1132" s="107"/>
      <c r="T1132" s="103"/>
      <c r="U1132" s="107"/>
      <c r="V1132" s="107"/>
      <c r="W1132" s="103"/>
      <c r="X1132" s="103"/>
      <c r="Y1132" s="107"/>
      <c r="Z1132" s="107"/>
      <c r="AA1132" s="107"/>
      <c r="AB1132" s="107"/>
      <c r="AC1132" s="107"/>
      <c r="AD1132" s="103"/>
      <c r="AE1132" s="108"/>
      <c r="AF1132" s="108"/>
      <c r="AG1132" s="103"/>
      <c r="AH1132" s="103"/>
      <c r="AI1132" s="103"/>
      <c r="AJ1132" s="103"/>
      <c r="AK1132" s="103"/>
      <c r="AL1132" s="103"/>
      <c r="AM1132" s="103"/>
      <c r="AN1132" s="103"/>
      <c r="AO1132" s="103"/>
      <c r="AP1132" s="103"/>
      <c r="AQ1132" s="103"/>
      <c r="AR1132" s="103"/>
      <c r="AS1132" s="103"/>
      <c r="AT1132" s="103"/>
      <c r="AU1132" s="103"/>
    </row>
    <row r="1133" s="105" customFormat="1" spans="1:47">
      <c r="A1133" s="103"/>
      <c r="B1133" s="103"/>
      <c r="C1133" s="103"/>
      <c r="D1133" s="103"/>
      <c r="E1133" s="103"/>
      <c r="F1133" s="106"/>
      <c r="G1133" s="103"/>
      <c r="H1133" s="103"/>
      <c r="I1133" s="103"/>
      <c r="J1133" s="103"/>
      <c r="K1133" s="107"/>
      <c r="L1133" s="103"/>
      <c r="M1133" s="103"/>
      <c r="N1133" s="103"/>
      <c r="O1133" s="103"/>
      <c r="P1133" s="103"/>
      <c r="Q1133" s="103"/>
      <c r="R1133" s="103"/>
      <c r="S1133" s="107"/>
      <c r="T1133" s="103"/>
      <c r="U1133" s="107"/>
      <c r="V1133" s="107"/>
      <c r="W1133" s="103"/>
      <c r="X1133" s="103"/>
      <c r="Y1133" s="107"/>
      <c r="Z1133" s="107"/>
      <c r="AA1133" s="107"/>
      <c r="AB1133" s="107"/>
      <c r="AC1133" s="107"/>
      <c r="AD1133" s="103"/>
      <c r="AE1133" s="108"/>
      <c r="AF1133" s="108"/>
      <c r="AG1133" s="103"/>
      <c r="AH1133" s="103"/>
      <c r="AI1133" s="103"/>
      <c r="AJ1133" s="103"/>
      <c r="AK1133" s="103"/>
      <c r="AL1133" s="103"/>
      <c r="AM1133" s="103"/>
      <c r="AN1133" s="103"/>
      <c r="AO1133" s="103"/>
      <c r="AP1133" s="103"/>
      <c r="AQ1133" s="103"/>
      <c r="AR1133" s="103"/>
      <c r="AS1133" s="103"/>
      <c r="AT1133" s="103"/>
      <c r="AU1133" s="103"/>
    </row>
    <row r="1134" s="105" customFormat="1" spans="1:47">
      <c r="A1134" s="103"/>
      <c r="B1134" s="103"/>
      <c r="C1134" s="103"/>
      <c r="D1134" s="103"/>
      <c r="E1134" s="103"/>
      <c r="F1134" s="106"/>
      <c r="G1134" s="103"/>
      <c r="H1134" s="103"/>
      <c r="I1134" s="103"/>
      <c r="J1134" s="103"/>
      <c r="K1134" s="107"/>
      <c r="L1134" s="103"/>
      <c r="M1134" s="103"/>
      <c r="N1134" s="103"/>
      <c r="O1134" s="103"/>
      <c r="P1134" s="103"/>
      <c r="Q1134" s="103"/>
      <c r="R1134" s="103"/>
      <c r="S1134" s="107"/>
      <c r="T1134" s="103"/>
      <c r="U1134" s="107"/>
      <c r="V1134" s="107"/>
      <c r="W1134" s="103"/>
      <c r="X1134" s="103"/>
      <c r="Y1134" s="107"/>
      <c r="Z1134" s="107"/>
      <c r="AA1134" s="107"/>
      <c r="AB1134" s="107"/>
      <c r="AC1134" s="107"/>
      <c r="AD1134" s="103"/>
      <c r="AE1134" s="108"/>
      <c r="AF1134" s="108"/>
      <c r="AG1134" s="103"/>
      <c r="AH1134" s="103"/>
      <c r="AI1134" s="103"/>
      <c r="AJ1134" s="103"/>
      <c r="AK1134" s="103"/>
      <c r="AL1134" s="103"/>
      <c r="AM1134" s="103"/>
      <c r="AN1134" s="103"/>
      <c r="AO1134" s="103"/>
      <c r="AP1134" s="103"/>
      <c r="AQ1134" s="103"/>
      <c r="AR1134" s="103"/>
      <c r="AS1134" s="103"/>
      <c r="AT1134" s="103"/>
      <c r="AU1134" s="103"/>
    </row>
    <row r="1135" s="105" customFormat="1" spans="1:47">
      <c r="A1135" s="103"/>
      <c r="B1135" s="103"/>
      <c r="C1135" s="103"/>
      <c r="D1135" s="103"/>
      <c r="E1135" s="103"/>
      <c r="F1135" s="106"/>
      <c r="G1135" s="103"/>
      <c r="H1135" s="103"/>
      <c r="I1135" s="103"/>
      <c r="J1135" s="103"/>
      <c r="K1135" s="107"/>
      <c r="L1135" s="103"/>
      <c r="M1135" s="103"/>
      <c r="N1135" s="103"/>
      <c r="O1135" s="103"/>
      <c r="P1135" s="103"/>
      <c r="Q1135" s="103"/>
      <c r="R1135" s="103"/>
      <c r="S1135" s="107"/>
      <c r="T1135" s="103"/>
      <c r="U1135" s="107"/>
      <c r="V1135" s="107"/>
      <c r="W1135" s="103"/>
      <c r="X1135" s="103"/>
      <c r="Y1135" s="107"/>
      <c r="Z1135" s="107"/>
      <c r="AA1135" s="107"/>
      <c r="AB1135" s="107"/>
      <c r="AC1135" s="107"/>
      <c r="AD1135" s="103"/>
      <c r="AE1135" s="108"/>
      <c r="AF1135" s="108"/>
      <c r="AG1135" s="103"/>
      <c r="AH1135" s="103"/>
      <c r="AI1135" s="103"/>
      <c r="AJ1135" s="103"/>
      <c r="AK1135" s="103"/>
      <c r="AL1135" s="103"/>
      <c r="AM1135" s="103"/>
      <c r="AN1135" s="103"/>
      <c r="AO1135" s="103"/>
      <c r="AP1135" s="103"/>
      <c r="AQ1135" s="103"/>
      <c r="AR1135" s="103"/>
      <c r="AS1135" s="103"/>
      <c r="AT1135" s="103"/>
      <c r="AU1135" s="103"/>
    </row>
    <row r="1136" s="105" customFormat="1" spans="1:47">
      <c r="A1136" s="103"/>
      <c r="B1136" s="103"/>
      <c r="C1136" s="103"/>
      <c r="D1136" s="103"/>
      <c r="E1136" s="103"/>
      <c r="F1136" s="106"/>
      <c r="G1136" s="103"/>
      <c r="H1136" s="103"/>
      <c r="I1136" s="103"/>
      <c r="J1136" s="103"/>
      <c r="K1136" s="107"/>
      <c r="L1136" s="103"/>
      <c r="M1136" s="103"/>
      <c r="N1136" s="103"/>
      <c r="O1136" s="103"/>
      <c r="P1136" s="103"/>
      <c r="Q1136" s="103"/>
      <c r="R1136" s="103"/>
      <c r="S1136" s="107"/>
      <c r="T1136" s="103"/>
      <c r="U1136" s="107"/>
      <c r="V1136" s="107"/>
      <c r="W1136" s="103"/>
      <c r="X1136" s="103"/>
      <c r="Y1136" s="107"/>
      <c r="Z1136" s="107"/>
      <c r="AA1136" s="107"/>
      <c r="AB1136" s="107"/>
      <c r="AC1136" s="107"/>
      <c r="AD1136" s="103"/>
      <c r="AE1136" s="108"/>
      <c r="AF1136" s="108"/>
      <c r="AG1136" s="103"/>
      <c r="AH1136" s="103"/>
      <c r="AI1136" s="103"/>
      <c r="AJ1136" s="103"/>
      <c r="AK1136" s="103"/>
      <c r="AL1136" s="103"/>
      <c r="AM1136" s="103"/>
      <c r="AN1136" s="103"/>
      <c r="AO1136" s="103"/>
      <c r="AP1136" s="103"/>
      <c r="AQ1136" s="103"/>
      <c r="AR1136" s="103"/>
      <c r="AS1136" s="103"/>
      <c r="AT1136" s="103"/>
      <c r="AU1136" s="103"/>
    </row>
    <row r="1137" s="105" customFormat="1" spans="1:47">
      <c r="A1137" s="103"/>
      <c r="B1137" s="103"/>
      <c r="C1137" s="103"/>
      <c r="D1137" s="103"/>
      <c r="E1137" s="103"/>
      <c r="F1137" s="106"/>
      <c r="G1137" s="103"/>
      <c r="H1137" s="103"/>
      <c r="I1137" s="103"/>
      <c r="J1137" s="103"/>
      <c r="K1137" s="107"/>
      <c r="L1137" s="103"/>
      <c r="M1137" s="103"/>
      <c r="N1137" s="103"/>
      <c r="O1137" s="103"/>
      <c r="P1137" s="103"/>
      <c r="Q1137" s="103"/>
      <c r="R1137" s="103"/>
      <c r="S1137" s="107"/>
      <c r="T1137" s="103"/>
      <c r="U1137" s="107"/>
      <c r="V1137" s="107"/>
      <c r="W1137" s="103"/>
      <c r="X1137" s="103"/>
      <c r="Y1137" s="107"/>
      <c r="Z1137" s="107"/>
      <c r="AA1137" s="107"/>
      <c r="AB1137" s="107"/>
      <c r="AC1137" s="107"/>
      <c r="AD1137" s="103"/>
      <c r="AE1137" s="108"/>
      <c r="AF1137" s="108"/>
      <c r="AG1137" s="103"/>
      <c r="AH1137" s="103"/>
      <c r="AI1137" s="103"/>
      <c r="AJ1137" s="103"/>
      <c r="AK1137" s="103"/>
      <c r="AL1137" s="103"/>
      <c r="AM1137" s="103"/>
      <c r="AN1137" s="103"/>
      <c r="AO1137" s="103"/>
      <c r="AP1137" s="103"/>
      <c r="AQ1137" s="103"/>
      <c r="AR1137" s="103"/>
      <c r="AS1137" s="103"/>
      <c r="AT1137" s="103"/>
      <c r="AU1137" s="103"/>
    </row>
    <row r="1138" s="105" customFormat="1" spans="1:47">
      <c r="A1138" s="103"/>
      <c r="B1138" s="103"/>
      <c r="C1138" s="103"/>
      <c r="D1138" s="103"/>
      <c r="E1138" s="103"/>
      <c r="F1138" s="106"/>
      <c r="G1138" s="103"/>
      <c r="H1138" s="103"/>
      <c r="I1138" s="103"/>
      <c r="J1138" s="103"/>
      <c r="K1138" s="107"/>
      <c r="L1138" s="103"/>
      <c r="M1138" s="103"/>
      <c r="N1138" s="103"/>
      <c r="O1138" s="103"/>
      <c r="P1138" s="103"/>
      <c r="Q1138" s="103"/>
      <c r="R1138" s="103"/>
      <c r="S1138" s="107"/>
      <c r="T1138" s="103"/>
      <c r="U1138" s="107"/>
      <c r="V1138" s="107"/>
      <c r="W1138" s="103"/>
      <c r="X1138" s="103"/>
      <c r="Y1138" s="107"/>
      <c r="Z1138" s="107"/>
      <c r="AA1138" s="107"/>
      <c r="AB1138" s="107"/>
      <c r="AC1138" s="107"/>
      <c r="AD1138" s="103"/>
      <c r="AE1138" s="108"/>
      <c r="AF1138" s="108"/>
      <c r="AG1138" s="103"/>
      <c r="AH1138" s="103"/>
      <c r="AI1138" s="103"/>
      <c r="AJ1138" s="103"/>
      <c r="AK1138" s="103"/>
      <c r="AL1138" s="103"/>
      <c r="AM1138" s="103"/>
      <c r="AN1138" s="103"/>
      <c r="AO1138" s="103"/>
      <c r="AP1138" s="103"/>
      <c r="AQ1138" s="103"/>
      <c r="AR1138" s="103"/>
      <c r="AS1138" s="103"/>
      <c r="AT1138" s="103"/>
      <c r="AU1138" s="103"/>
    </row>
    <row r="1139" s="105" customFormat="1" spans="1:47">
      <c r="A1139" s="103"/>
      <c r="B1139" s="103"/>
      <c r="C1139" s="103"/>
      <c r="D1139" s="103"/>
      <c r="E1139" s="103"/>
      <c r="F1139" s="106"/>
      <c r="G1139" s="103"/>
      <c r="H1139" s="103"/>
      <c r="I1139" s="103"/>
      <c r="J1139" s="103"/>
      <c r="K1139" s="107"/>
      <c r="L1139" s="103"/>
      <c r="M1139" s="103"/>
      <c r="N1139" s="103"/>
      <c r="O1139" s="103"/>
      <c r="P1139" s="103"/>
      <c r="Q1139" s="103"/>
      <c r="R1139" s="103"/>
      <c r="S1139" s="107"/>
      <c r="T1139" s="103"/>
      <c r="U1139" s="107"/>
      <c r="V1139" s="107"/>
      <c r="W1139" s="103"/>
      <c r="X1139" s="103"/>
      <c r="Y1139" s="107"/>
      <c r="Z1139" s="107"/>
      <c r="AA1139" s="107"/>
      <c r="AB1139" s="107"/>
      <c r="AC1139" s="107"/>
      <c r="AD1139" s="103"/>
      <c r="AE1139" s="108"/>
      <c r="AF1139" s="108"/>
      <c r="AG1139" s="103"/>
      <c r="AH1139" s="103"/>
      <c r="AI1139" s="103"/>
      <c r="AJ1139" s="103"/>
      <c r="AK1139" s="103"/>
      <c r="AL1139" s="103"/>
      <c r="AM1139" s="103"/>
      <c r="AN1139" s="103"/>
      <c r="AO1139" s="103"/>
      <c r="AP1139" s="103"/>
      <c r="AQ1139" s="103"/>
      <c r="AR1139" s="103"/>
      <c r="AS1139" s="103"/>
      <c r="AT1139" s="103"/>
      <c r="AU1139" s="103"/>
    </row>
    <row r="1140" s="105" customFormat="1" spans="1:47">
      <c r="A1140" s="103"/>
      <c r="B1140" s="103"/>
      <c r="C1140" s="103"/>
      <c r="D1140" s="103"/>
      <c r="E1140" s="103"/>
      <c r="F1140" s="106"/>
      <c r="G1140" s="103"/>
      <c r="H1140" s="103"/>
      <c r="I1140" s="103"/>
      <c r="J1140" s="103"/>
      <c r="K1140" s="107"/>
      <c r="L1140" s="103"/>
      <c r="M1140" s="103"/>
      <c r="N1140" s="103"/>
      <c r="O1140" s="103"/>
      <c r="P1140" s="103"/>
      <c r="Q1140" s="103"/>
      <c r="R1140" s="103"/>
      <c r="S1140" s="107"/>
      <c r="T1140" s="103"/>
      <c r="U1140" s="107"/>
      <c r="V1140" s="107"/>
      <c r="W1140" s="103"/>
      <c r="X1140" s="103"/>
      <c r="Y1140" s="107"/>
      <c r="Z1140" s="107"/>
      <c r="AA1140" s="107"/>
      <c r="AB1140" s="107"/>
      <c r="AC1140" s="107"/>
      <c r="AD1140" s="103"/>
      <c r="AE1140" s="108"/>
      <c r="AF1140" s="108"/>
      <c r="AG1140" s="103"/>
      <c r="AH1140" s="103"/>
      <c r="AI1140" s="103"/>
      <c r="AJ1140" s="103"/>
      <c r="AK1140" s="103"/>
      <c r="AL1140" s="103"/>
      <c r="AM1140" s="103"/>
      <c r="AN1140" s="103"/>
      <c r="AO1140" s="103"/>
      <c r="AP1140" s="103"/>
      <c r="AQ1140" s="103"/>
      <c r="AR1140" s="103"/>
      <c r="AS1140" s="103"/>
      <c r="AT1140" s="103"/>
      <c r="AU1140" s="103"/>
    </row>
    <row r="1141" s="105" customFormat="1" spans="1:47">
      <c r="A1141" s="103"/>
      <c r="B1141" s="103"/>
      <c r="C1141" s="103"/>
      <c r="D1141" s="103"/>
      <c r="E1141" s="103"/>
      <c r="F1141" s="106"/>
      <c r="G1141" s="103"/>
      <c r="H1141" s="103"/>
      <c r="I1141" s="103"/>
      <c r="J1141" s="103"/>
      <c r="K1141" s="107"/>
      <c r="L1141" s="103"/>
      <c r="M1141" s="103"/>
      <c r="N1141" s="103"/>
      <c r="O1141" s="103"/>
      <c r="P1141" s="103"/>
      <c r="Q1141" s="103"/>
      <c r="R1141" s="103"/>
      <c r="S1141" s="107"/>
      <c r="T1141" s="103"/>
      <c r="U1141" s="107"/>
      <c r="V1141" s="107"/>
      <c r="W1141" s="103"/>
      <c r="X1141" s="103"/>
      <c r="Y1141" s="107"/>
      <c r="Z1141" s="107"/>
      <c r="AA1141" s="107"/>
      <c r="AB1141" s="107"/>
      <c r="AC1141" s="107"/>
      <c r="AD1141" s="103"/>
      <c r="AE1141" s="108"/>
      <c r="AF1141" s="108"/>
      <c r="AG1141" s="103"/>
      <c r="AH1141" s="103"/>
      <c r="AI1141" s="103"/>
      <c r="AJ1141" s="103"/>
      <c r="AK1141" s="103"/>
      <c r="AL1141" s="103"/>
      <c r="AM1141" s="103"/>
      <c r="AN1141" s="103"/>
      <c r="AO1141" s="103"/>
      <c r="AP1141" s="103"/>
      <c r="AQ1141" s="103"/>
      <c r="AR1141" s="103"/>
      <c r="AS1141" s="103"/>
      <c r="AT1141" s="103"/>
      <c r="AU1141" s="103"/>
    </row>
    <row r="1142" s="105" customFormat="1" spans="1:47">
      <c r="A1142" s="103"/>
      <c r="B1142" s="103"/>
      <c r="C1142" s="103"/>
      <c r="D1142" s="103"/>
      <c r="E1142" s="103"/>
      <c r="F1142" s="106"/>
      <c r="G1142" s="103"/>
      <c r="H1142" s="103"/>
      <c r="I1142" s="103"/>
      <c r="J1142" s="103"/>
      <c r="K1142" s="107"/>
      <c r="L1142" s="103"/>
      <c r="M1142" s="103"/>
      <c r="N1142" s="103"/>
      <c r="O1142" s="103"/>
      <c r="P1142" s="103"/>
      <c r="Q1142" s="103"/>
      <c r="R1142" s="103"/>
      <c r="S1142" s="107"/>
      <c r="T1142" s="103"/>
      <c r="U1142" s="107"/>
      <c r="V1142" s="107"/>
      <c r="W1142" s="103"/>
      <c r="X1142" s="103"/>
      <c r="Y1142" s="107"/>
      <c r="Z1142" s="107"/>
      <c r="AA1142" s="107"/>
      <c r="AB1142" s="107"/>
      <c r="AC1142" s="107"/>
      <c r="AD1142" s="103"/>
      <c r="AE1142" s="108"/>
      <c r="AF1142" s="108"/>
      <c r="AG1142" s="103"/>
      <c r="AH1142" s="103"/>
      <c r="AI1142" s="103"/>
      <c r="AJ1142" s="103"/>
      <c r="AK1142" s="103"/>
      <c r="AL1142" s="103"/>
      <c r="AM1142" s="103"/>
      <c r="AN1142" s="103"/>
      <c r="AO1142" s="103"/>
      <c r="AP1142" s="103"/>
      <c r="AQ1142" s="103"/>
      <c r="AR1142" s="103"/>
      <c r="AS1142" s="103"/>
      <c r="AT1142" s="103"/>
      <c r="AU1142" s="103"/>
    </row>
    <row r="1143" s="105" customFormat="1" spans="1:47">
      <c r="A1143" s="103"/>
      <c r="B1143" s="103"/>
      <c r="C1143" s="103"/>
      <c r="D1143" s="103"/>
      <c r="E1143" s="103"/>
      <c r="F1143" s="106"/>
      <c r="G1143" s="103"/>
      <c r="H1143" s="103"/>
      <c r="I1143" s="103"/>
      <c r="J1143" s="103"/>
      <c r="K1143" s="107"/>
      <c r="L1143" s="103"/>
      <c r="M1143" s="103"/>
      <c r="N1143" s="103"/>
      <c r="O1143" s="103"/>
      <c r="P1143" s="103"/>
      <c r="Q1143" s="103"/>
      <c r="R1143" s="103"/>
      <c r="S1143" s="107"/>
      <c r="T1143" s="103"/>
      <c r="U1143" s="107"/>
      <c r="V1143" s="107"/>
      <c r="W1143" s="103"/>
      <c r="X1143" s="103"/>
      <c r="Y1143" s="107"/>
      <c r="Z1143" s="107"/>
      <c r="AA1143" s="107"/>
      <c r="AB1143" s="107"/>
      <c r="AC1143" s="107"/>
      <c r="AD1143" s="103"/>
      <c r="AE1143" s="108"/>
      <c r="AF1143" s="108"/>
      <c r="AG1143" s="103"/>
      <c r="AH1143" s="103"/>
      <c r="AI1143" s="103"/>
      <c r="AJ1143" s="103"/>
      <c r="AK1143" s="103"/>
      <c r="AL1143" s="103"/>
      <c r="AM1143" s="103"/>
      <c r="AN1143" s="103"/>
      <c r="AO1143" s="103"/>
      <c r="AP1143" s="103"/>
      <c r="AQ1143" s="103"/>
      <c r="AR1143" s="103"/>
      <c r="AS1143" s="103"/>
      <c r="AT1143" s="103"/>
      <c r="AU1143" s="103"/>
    </row>
    <row r="1144" s="105" customFormat="1" spans="1:47">
      <c r="A1144" s="103"/>
      <c r="B1144" s="103"/>
      <c r="C1144" s="103"/>
      <c r="D1144" s="103"/>
      <c r="E1144" s="103"/>
      <c r="F1144" s="106"/>
      <c r="G1144" s="103"/>
      <c r="H1144" s="103"/>
      <c r="I1144" s="103"/>
      <c r="J1144" s="103"/>
      <c r="K1144" s="107"/>
      <c r="L1144" s="103"/>
      <c r="M1144" s="103"/>
      <c r="N1144" s="103"/>
      <c r="O1144" s="103"/>
      <c r="P1144" s="103"/>
      <c r="Q1144" s="103"/>
      <c r="R1144" s="103"/>
      <c r="S1144" s="107"/>
      <c r="T1144" s="103"/>
      <c r="U1144" s="107"/>
      <c r="V1144" s="107"/>
      <c r="W1144" s="103"/>
      <c r="X1144" s="103"/>
      <c r="Y1144" s="107"/>
      <c r="Z1144" s="107"/>
      <c r="AA1144" s="107"/>
      <c r="AB1144" s="107"/>
      <c r="AC1144" s="107"/>
      <c r="AD1144" s="103"/>
      <c r="AE1144" s="108"/>
      <c r="AF1144" s="108"/>
      <c r="AG1144" s="103"/>
      <c r="AH1144" s="103"/>
      <c r="AI1144" s="103"/>
      <c r="AJ1144" s="103"/>
      <c r="AK1144" s="103"/>
      <c r="AL1144" s="103"/>
      <c r="AM1144" s="103"/>
      <c r="AN1144" s="103"/>
      <c r="AO1144" s="103"/>
      <c r="AP1144" s="103"/>
      <c r="AQ1144" s="103"/>
      <c r="AR1144" s="103"/>
      <c r="AS1144" s="103"/>
      <c r="AT1144" s="103"/>
      <c r="AU1144" s="103"/>
    </row>
    <row r="1145" s="105" customFormat="1" spans="1:47">
      <c r="A1145" s="103"/>
      <c r="B1145" s="103"/>
      <c r="C1145" s="103"/>
      <c r="D1145" s="103"/>
      <c r="E1145" s="103"/>
      <c r="F1145" s="106"/>
      <c r="G1145" s="103"/>
      <c r="H1145" s="103"/>
      <c r="I1145" s="103"/>
      <c r="J1145" s="103"/>
      <c r="K1145" s="107"/>
      <c r="L1145" s="103"/>
      <c r="M1145" s="103"/>
      <c r="N1145" s="103"/>
      <c r="O1145" s="103"/>
      <c r="P1145" s="103"/>
      <c r="Q1145" s="103"/>
      <c r="R1145" s="103"/>
      <c r="S1145" s="107"/>
      <c r="T1145" s="103"/>
      <c r="U1145" s="107"/>
      <c r="V1145" s="107"/>
      <c r="W1145" s="103"/>
      <c r="X1145" s="103"/>
      <c r="Y1145" s="107"/>
      <c r="Z1145" s="107"/>
      <c r="AA1145" s="107"/>
      <c r="AB1145" s="107"/>
      <c r="AC1145" s="107"/>
      <c r="AD1145" s="103"/>
      <c r="AE1145" s="108"/>
      <c r="AF1145" s="108"/>
      <c r="AG1145" s="103"/>
      <c r="AH1145" s="103"/>
      <c r="AI1145" s="103"/>
      <c r="AJ1145" s="103"/>
      <c r="AK1145" s="103"/>
      <c r="AL1145" s="103"/>
      <c r="AM1145" s="103"/>
      <c r="AN1145" s="103"/>
      <c r="AO1145" s="103"/>
      <c r="AP1145" s="103"/>
      <c r="AQ1145" s="103"/>
      <c r="AR1145" s="103"/>
      <c r="AS1145" s="103"/>
      <c r="AT1145" s="103"/>
      <c r="AU1145" s="103"/>
    </row>
    <row r="1146" s="105" customFormat="1" spans="1:47">
      <c r="A1146" s="103"/>
      <c r="B1146" s="103"/>
      <c r="C1146" s="103"/>
      <c r="D1146" s="103"/>
      <c r="E1146" s="103"/>
      <c r="F1146" s="106"/>
      <c r="G1146" s="103"/>
      <c r="H1146" s="103"/>
      <c r="I1146" s="103"/>
      <c r="J1146" s="103"/>
      <c r="K1146" s="107"/>
      <c r="L1146" s="103"/>
      <c r="M1146" s="103"/>
      <c r="N1146" s="103"/>
      <c r="O1146" s="103"/>
      <c r="P1146" s="103"/>
      <c r="Q1146" s="103"/>
      <c r="R1146" s="103"/>
      <c r="S1146" s="107"/>
      <c r="T1146" s="103"/>
      <c r="U1146" s="107"/>
      <c r="V1146" s="107"/>
      <c r="W1146" s="103"/>
      <c r="X1146" s="103"/>
      <c r="Y1146" s="107"/>
      <c r="Z1146" s="107"/>
      <c r="AA1146" s="107"/>
      <c r="AB1146" s="107"/>
      <c r="AC1146" s="107"/>
      <c r="AD1146" s="103"/>
      <c r="AE1146" s="108"/>
      <c r="AF1146" s="108"/>
      <c r="AG1146" s="103"/>
      <c r="AH1146" s="103"/>
      <c r="AI1146" s="103"/>
      <c r="AJ1146" s="103"/>
      <c r="AK1146" s="103"/>
      <c r="AL1146" s="103"/>
      <c r="AM1146" s="103"/>
      <c r="AN1146" s="103"/>
      <c r="AO1146" s="103"/>
      <c r="AP1146" s="103"/>
      <c r="AQ1146" s="103"/>
      <c r="AR1146" s="103"/>
      <c r="AS1146" s="103"/>
      <c r="AT1146" s="103"/>
      <c r="AU1146" s="103"/>
    </row>
    <row r="1147" s="105" customFormat="1" spans="1:47">
      <c r="A1147" s="103"/>
      <c r="B1147" s="103"/>
      <c r="C1147" s="103"/>
      <c r="D1147" s="103"/>
      <c r="E1147" s="103"/>
      <c r="F1147" s="106"/>
      <c r="G1147" s="103"/>
      <c r="H1147" s="103"/>
      <c r="I1147" s="103"/>
      <c r="J1147" s="103"/>
      <c r="K1147" s="107"/>
      <c r="L1147" s="103"/>
      <c r="M1147" s="103"/>
      <c r="N1147" s="103"/>
      <c r="O1147" s="103"/>
      <c r="P1147" s="103"/>
      <c r="Q1147" s="103"/>
      <c r="R1147" s="103"/>
      <c r="S1147" s="107"/>
      <c r="T1147" s="103"/>
      <c r="U1147" s="107"/>
      <c r="V1147" s="107"/>
      <c r="W1147" s="103"/>
      <c r="X1147" s="103"/>
      <c r="Y1147" s="107"/>
      <c r="Z1147" s="107"/>
      <c r="AA1147" s="107"/>
      <c r="AB1147" s="107"/>
      <c r="AC1147" s="107"/>
      <c r="AD1147" s="103"/>
      <c r="AE1147" s="108"/>
      <c r="AF1147" s="108"/>
      <c r="AG1147" s="103"/>
      <c r="AH1147" s="103"/>
      <c r="AI1147" s="103"/>
      <c r="AJ1147" s="103"/>
      <c r="AK1147" s="103"/>
      <c r="AL1147" s="103"/>
      <c r="AM1147" s="103"/>
      <c r="AN1147" s="103"/>
      <c r="AO1147" s="103"/>
      <c r="AP1147" s="103"/>
      <c r="AQ1147" s="103"/>
      <c r="AR1147" s="103"/>
      <c r="AS1147" s="103"/>
      <c r="AT1147" s="103"/>
      <c r="AU1147" s="103"/>
    </row>
    <row r="1148" s="105" customFormat="1" spans="1:47">
      <c r="A1148" s="103"/>
      <c r="B1148" s="103"/>
      <c r="C1148" s="103"/>
      <c r="D1148" s="103"/>
      <c r="E1148" s="103"/>
      <c r="F1148" s="106"/>
      <c r="G1148" s="103"/>
      <c r="H1148" s="103"/>
      <c r="I1148" s="103"/>
      <c r="J1148" s="103"/>
      <c r="K1148" s="107"/>
      <c r="L1148" s="103"/>
      <c r="M1148" s="103"/>
      <c r="N1148" s="103"/>
      <c r="O1148" s="103"/>
      <c r="P1148" s="103"/>
      <c r="Q1148" s="103"/>
      <c r="R1148" s="103"/>
      <c r="S1148" s="107"/>
      <c r="T1148" s="103"/>
      <c r="U1148" s="107"/>
      <c r="V1148" s="107"/>
      <c r="W1148" s="103"/>
      <c r="X1148" s="103"/>
      <c r="Y1148" s="107"/>
      <c r="Z1148" s="107"/>
      <c r="AA1148" s="107"/>
      <c r="AB1148" s="107"/>
      <c r="AC1148" s="107"/>
      <c r="AD1148" s="103"/>
      <c r="AE1148" s="108"/>
      <c r="AF1148" s="108"/>
      <c r="AG1148" s="103"/>
      <c r="AH1148" s="103"/>
      <c r="AI1148" s="103"/>
      <c r="AJ1148" s="103"/>
      <c r="AK1148" s="103"/>
      <c r="AL1148" s="103"/>
      <c r="AM1148" s="103"/>
      <c r="AN1148" s="103"/>
      <c r="AO1148" s="103"/>
      <c r="AP1148" s="103"/>
      <c r="AQ1148" s="103"/>
      <c r="AR1148" s="103"/>
      <c r="AS1148" s="103"/>
      <c r="AT1148" s="103"/>
      <c r="AU1148" s="103"/>
    </row>
    <row r="1149" s="105" customFormat="1" spans="1:47">
      <c r="A1149" s="103"/>
      <c r="B1149" s="103"/>
      <c r="C1149" s="103"/>
      <c r="D1149" s="103"/>
      <c r="E1149" s="103"/>
      <c r="F1149" s="106"/>
      <c r="G1149" s="103"/>
      <c r="H1149" s="103"/>
      <c r="I1149" s="103"/>
      <c r="J1149" s="103"/>
      <c r="K1149" s="107"/>
      <c r="L1149" s="103"/>
      <c r="M1149" s="103"/>
      <c r="N1149" s="103"/>
      <c r="O1149" s="103"/>
      <c r="P1149" s="103"/>
      <c r="Q1149" s="103"/>
      <c r="R1149" s="103"/>
      <c r="S1149" s="107"/>
      <c r="T1149" s="103"/>
      <c r="U1149" s="107"/>
      <c r="V1149" s="107"/>
      <c r="W1149" s="103"/>
      <c r="X1149" s="103"/>
      <c r="Y1149" s="107"/>
      <c r="Z1149" s="107"/>
      <c r="AA1149" s="107"/>
      <c r="AB1149" s="107"/>
      <c r="AC1149" s="107"/>
      <c r="AD1149" s="103"/>
      <c r="AE1149" s="108"/>
      <c r="AF1149" s="108"/>
      <c r="AG1149" s="103"/>
      <c r="AH1149" s="103"/>
      <c r="AI1149" s="103"/>
      <c r="AJ1149" s="103"/>
      <c r="AK1149" s="103"/>
      <c r="AL1149" s="103"/>
      <c r="AM1149" s="103"/>
      <c r="AN1149" s="103"/>
      <c r="AO1149" s="103"/>
      <c r="AP1149" s="103"/>
      <c r="AQ1149" s="103"/>
      <c r="AR1149" s="103"/>
      <c r="AS1149" s="103"/>
      <c r="AT1149" s="103"/>
      <c r="AU1149" s="103"/>
    </row>
    <row r="1150" s="105" customFormat="1" spans="1:47">
      <c r="A1150" s="103"/>
      <c r="B1150" s="103"/>
      <c r="C1150" s="103"/>
      <c r="D1150" s="103"/>
      <c r="E1150" s="103"/>
      <c r="F1150" s="106"/>
      <c r="G1150" s="103"/>
      <c r="H1150" s="103"/>
      <c r="I1150" s="103"/>
      <c r="J1150" s="103"/>
      <c r="K1150" s="107"/>
      <c r="L1150" s="103"/>
      <c r="M1150" s="103"/>
      <c r="N1150" s="103"/>
      <c r="O1150" s="103"/>
      <c r="P1150" s="103"/>
      <c r="Q1150" s="103"/>
      <c r="R1150" s="103"/>
      <c r="S1150" s="107"/>
      <c r="T1150" s="103"/>
      <c r="U1150" s="107"/>
      <c r="V1150" s="107"/>
      <c r="W1150" s="103"/>
      <c r="X1150" s="103"/>
      <c r="Y1150" s="107"/>
      <c r="Z1150" s="107"/>
      <c r="AA1150" s="107"/>
      <c r="AB1150" s="107"/>
      <c r="AC1150" s="107"/>
      <c r="AD1150" s="103"/>
      <c r="AE1150" s="108"/>
      <c r="AF1150" s="108"/>
      <c r="AG1150" s="103"/>
      <c r="AH1150" s="103"/>
      <c r="AI1150" s="103"/>
      <c r="AJ1150" s="103"/>
      <c r="AK1150" s="103"/>
      <c r="AL1150" s="103"/>
      <c r="AM1150" s="103"/>
      <c r="AN1150" s="103"/>
      <c r="AO1150" s="103"/>
      <c r="AP1150" s="103"/>
      <c r="AQ1150" s="103"/>
      <c r="AR1150" s="103"/>
      <c r="AS1150" s="103"/>
      <c r="AT1150" s="103"/>
      <c r="AU1150" s="103"/>
    </row>
    <row r="1151" s="105" customFormat="1" spans="1:47">
      <c r="A1151" s="103"/>
      <c r="B1151" s="103"/>
      <c r="C1151" s="103"/>
      <c r="D1151" s="103"/>
      <c r="E1151" s="103"/>
      <c r="F1151" s="106"/>
      <c r="G1151" s="103"/>
      <c r="H1151" s="103"/>
      <c r="I1151" s="103"/>
      <c r="J1151" s="103"/>
      <c r="K1151" s="107"/>
      <c r="L1151" s="103"/>
      <c r="M1151" s="103"/>
      <c r="N1151" s="103"/>
      <c r="O1151" s="103"/>
      <c r="P1151" s="103"/>
      <c r="Q1151" s="103"/>
      <c r="R1151" s="103"/>
      <c r="S1151" s="107"/>
      <c r="T1151" s="103"/>
      <c r="U1151" s="107"/>
      <c r="V1151" s="107"/>
      <c r="W1151" s="103"/>
      <c r="X1151" s="103"/>
      <c r="Y1151" s="107"/>
      <c r="Z1151" s="107"/>
      <c r="AA1151" s="107"/>
      <c r="AB1151" s="107"/>
      <c r="AC1151" s="107"/>
      <c r="AD1151" s="103"/>
      <c r="AE1151" s="108"/>
      <c r="AF1151" s="108"/>
      <c r="AG1151" s="103"/>
      <c r="AH1151" s="103"/>
      <c r="AI1151" s="103"/>
      <c r="AJ1151" s="103"/>
      <c r="AK1151" s="103"/>
      <c r="AL1151" s="103"/>
      <c r="AM1151" s="103"/>
      <c r="AN1151" s="103"/>
      <c r="AO1151" s="103"/>
      <c r="AP1151" s="103"/>
      <c r="AQ1151" s="103"/>
      <c r="AR1151" s="103"/>
      <c r="AS1151" s="103"/>
      <c r="AT1151" s="103"/>
      <c r="AU1151" s="103"/>
    </row>
    <row r="1152" s="105" customFormat="1" spans="1:47">
      <c r="A1152" s="103"/>
      <c r="B1152" s="103"/>
      <c r="C1152" s="103"/>
      <c r="D1152" s="103"/>
      <c r="E1152" s="103"/>
      <c r="F1152" s="106"/>
      <c r="G1152" s="103"/>
      <c r="H1152" s="103"/>
      <c r="I1152" s="103"/>
      <c r="J1152" s="103"/>
      <c r="K1152" s="107"/>
      <c r="L1152" s="103"/>
      <c r="M1152" s="103"/>
      <c r="N1152" s="103"/>
      <c r="O1152" s="103"/>
      <c r="P1152" s="103"/>
      <c r="Q1152" s="103"/>
      <c r="R1152" s="103"/>
      <c r="S1152" s="107"/>
      <c r="T1152" s="103"/>
      <c r="U1152" s="107"/>
      <c r="V1152" s="107"/>
      <c r="W1152" s="103"/>
      <c r="X1152" s="103"/>
      <c r="Y1152" s="107"/>
      <c r="Z1152" s="107"/>
      <c r="AA1152" s="107"/>
      <c r="AB1152" s="107"/>
      <c r="AC1152" s="107"/>
      <c r="AD1152" s="103"/>
      <c r="AE1152" s="108"/>
      <c r="AF1152" s="108"/>
      <c r="AG1152" s="103"/>
      <c r="AH1152" s="103"/>
      <c r="AI1152" s="103"/>
      <c r="AJ1152" s="103"/>
      <c r="AK1152" s="103"/>
      <c r="AL1152" s="103"/>
      <c r="AM1152" s="103"/>
      <c r="AN1152" s="103"/>
      <c r="AO1152" s="103"/>
      <c r="AP1152" s="103"/>
      <c r="AQ1152" s="103"/>
      <c r="AR1152" s="103"/>
      <c r="AS1152" s="103"/>
      <c r="AT1152" s="103"/>
      <c r="AU1152" s="103"/>
    </row>
    <row r="1153" s="105" customFormat="1" spans="1:47">
      <c r="A1153" s="103"/>
      <c r="B1153" s="103"/>
      <c r="C1153" s="103"/>
      <c r="D1153" s="103"/>
      <c r="E1153" s="103"/>
      <c r="F1153" s="106"/>
      <c r="G1153" s="103"/>
      <c r="H1153" s="103"/>
      <c r="I1153" s="103"/>
      <c r="J1153" s="103"/>
      <c r="K1153" s="107"/>
      <c r="L1153" s="103"/>
      <c r="M1153" s="103"/>
      <c r="N1153" s="103"/>
      <c r="O1153" s="103"/>
      <c r="P1153" s="103"/>
      <c r="Q1153" s="103"/>
      <c r="R1153" s="103"/>
      <c r="S1153" s="107"/>
      <c r="T1153" s="103"/>
      <c r="U1153" s="107"/>
      <c r="V1153" s="107"/>
      <c r="W1153" s="103"/>
      <c r="X1153" s="103"/>
      <c r="Y1153" s="107"/>
      <c r="Z1153" s="107"/>
      <c r="AA1153" s="107"/>
      <c r="AB1153" s="107"/>
      <c r="AC1153" s="107"/>
      <c r="AD1153" s="103"/>
      <c r="AE1153" s="108"/>
      <c r="AF1153" s="108"/>
      <c r="AG1153" s="103"/>
      <c r="AH1153" s="103"/>
      <c r="AI1153" s="103"/>
      <c r="AJ1153" s="103"/>
      <c r="AK1153" s="103"/>
      <c r="AL1153" s="103"/>
      <c r="AM1153" s="103"/>
      <c r="AN1153" s="103"/>
      <c r="AO1153" s="103"/>
      <c r="AP1153" s="103"/>
      <c r="AQ1153" s="103"/>
      <c r="AR1153" s="103"/>
      <c r="AS1153" s="103"/>
      <c r="AT1153" s="103"/>
      <c r="AU1153" s="103"/>
    </row>
    <row r="1154" s="105" customFormat="1" spans="1:47">
      <c r="A1154" s="103"/>
      <c r="B1154" s="103"/>
      <c r="C1154" s="103"/>
      <c r="D1154" s="103"/>
      <c r="E1154" s="103"/>
      <c r="F1154" s="106"/>
      <c r="G1154" s="103"/>
      <c r="H1154" s="103"/>
      <c r="I1154" s="103"/>
      <c r="J1154" s="103"/>
      <c r="K1154" s="107"/>
      <c r="L1154" s="103"/>
      <c r="M1154" s="103"/>
      <c r="N1154" s="103"/>
      <c r="O1154" s="103"/>
      <c r="P1154" s="103"/>
      <c r="Q1154" s="103"/>
      <c r="R1154" s="103"/>
      <c r="S1154" s="107"/>
      <c r="T1154" s="103"/>
      <c r="U1154" s="107"/>
      <c r="V1154" s="107"/>
      <c r="W1154" s="103"/>
      <c r="X1154" s="103"/>
      <c r="Y1154" s="107"/>
      <c r="Z1154" s="107"/>
      <c r="AA1154" s="107"/>
      <c r="AB1154" s="107"/>
      <c r="AC1154" s="107"/>
      <c r="AD1154" s="103"/>
      <c r="AE1154" s="108"/>
      <c r="AF1154" s="108"/>
      <c r="AG1154" s="103"/>
      <c r="AH1154" s="103"/>
      <c r="AI1154" s="103"/>
      <c r="AJ1154" s="103"/>
      <c r="AK1154" s="103"/>
      <c r="AL1154" s="103"/>
      <c r="AM1154" s="103"/>
      <c r="AN1154" s="103"/>
      <c r="AO1154" s="103"/>
      <c r="AP1154" s="103"/>
      <c r="AQ1154" s="103"/>
      <c r="AR1154" s="103"/>
      <c r="AS1154" s="103"/>
      <c r="AT1154" s="103"/>
      <c r="AU1154" s="103"/>
    </row>
    <row r="1155" s="105" customFormat="1" spans="1:47">
      <c r="A1155" s="103"/>
      <c r="B1155" s="103"/>
      <c r="C1155" s="103"/>
      <c r="D1155" s="103"/>
      <c r="E1155" s="103"/>
      <c r="F1155" s="106"/>
      <c r="G1155" s="103"/>
      <c r="H1155" s="103"/>
      <c r="I1155" s="103"/>
      <c r="J1155" s="103"/>
      <c r="K1155" s="107"/>
      <c r="L1155" s="103"/>
      <c r="M1155" s="103"/>
      <c r="N1155" s="103"/>
      <c r="O1155" s="103"/>
      <c r="P1155" s="103"/>
      <c r="Q1155" s="103"/>
      <c r="R1155" s="103"/>
      <c r="S1155" s="107"/>
      <c r="T1155" s="103"/>
      <c r="U1155" s="107"/>
      <c r="V1155" s="107"/>
      <c r="W1155" s="103"/>
      <c r="X1155" s="103"/>
      <c r="Y1155" s="107"/>
      <c r="Z1155" s="107"/>
      <c r="AA1155" s="107"/>
      <c r="AB1155" s="107"/>
      <c r="AC1155" s="107"/>
      <c r="AD1155" s="103"/>
      <c r="AE1155" s="108"/>
      <c r="AF1155" s="108"/>
      <c r="AG1155" s="103"/>
      <c r="AH1155" s="103"/>
      <c r="AI1155" s="103"/>
      <c r="AJ1155" s="103"/>
      <c r="AK1155" s="103"/>
      <c r="AL1155" s="103"/>
      <c r="AM1155" s="103"/>
      <c r="AN1155" s="103"/>
      <c r="AO1155" s="103"/>
      <c r="AP1155" s="103"/>
      <c r="AQ1155" s="103"/>
      <c r="AR1155" s="103"/>
      <c r="AS1155" s="103"/>
      <c r="AT1155" s="103"/>
      <c r="AU1155" s="103"/>
    </row>
    <row r="1156" s="105" customFormat="1" spans="1:47">
      <c r="A1156" s="103"/>
      <c r="B1156" s="103"/>
      <c r="C1156" s="103"/>
      <c r="D1156" s="103"/>
      <c r="E1156" s="103"/>
      <c r="F1156" s="106"/>
      <c r="G1156" s="103"/>
      <c r="H1156" s="103"/>
      <c r="I1156" s="103"/>
      <c r="J1156" s="103"/>
      <c r="K1156" s="107"/>
      <c r="L1156" s="103"/>
      <c r="M1156" s="103"/>
      <c r="N1156" s="103"/>
      <c r="O1156" s="103"/>
      <c r="P1156" s="103"/>
      <c r="Q1156" s="103"/>
      <c r="R1156" s="103"/>
      <c r="S1156" s="107"/>
      <c r="T1156" s="103"/>
      <c r="U1156" s="107"/>
      <c r="V1156" s="107"/>
      <c r="W1156" s="103"/>
      <c r="X1156" s="103"/>
      <c r="Y1156" s="107"/>
      <c r="Z1156" s="107"/>
      <c r="AA1156" s="107"/>
      <c r="AB1156" s="107"/>
      <c r="AC1156" s="107"/>
      <c r="AD1156" s="103"/>
      <c r="AE1156" s="108"/>
      <c r="AF1156" s="108"/>
      <c r="AG1156" s="103"/>
      <c r="AH1156" s="103"/>
      <c r="AI1156" s="103"/>
      <c r="AJ1156" s="103"/>
      <c r="AK1156" s="103"/>
      <c r="AL1156" s="103"/>
      <c r="AM1156" s="103"/>
      <c r="AN1156" s="103"/>
      <c r="AO1156" s="103"/>
      <c r="AP1156" s="103"/>
      <c r="AQ1156" s="103"/>
      <c r="AR1156" s="103"/>
      <c r="AS1156" s="103"/>
      <c r="AT1156" s="103"/>
      <c r="AU1156" s="103"/>
    </row>
    <row r="1157" s="105" customFormat="1" spans="1:47">
      <c r="A1157" s="103"/>
      <c r="B1157" s="103"/>
      <c r="C1157" s="103"/>
      <c r="D1157" s="103"/>
      <c r="E1157" s="103"/>
      <c r="F1157" s="106"/>
      <c r="G1157" s="103"/>
      <c r="H1157" s="103"/>
      <c r="I1157" s="103"/>
      <c r="J1157" s="103"/>
      <c r="K1157" s="107"/>
      <c r="L1157" s="103"/>
      <c r="M1157" s="103"/>
      <c r="N1157" s="103"/>
      <c r="O1157" s="103"/>
      <c r="P1157" s="103"/>
      <c r="Q1157" s="103"/>
      <c r="R1157" s="103"/>
      <c r="S1157" s="107"/>
      <c r="T1157" s="103"/>
      <c r="U1157" s="107"/>
      <c r="V1157" s="107"/>
      <c r="W1157" s="103"/>
      <c r="X1157" s="103"/>
      <c r="Y1157" s="107"/>
      <c r="Z1157" s="107"/>
      <c r="AA1157" s="107"/>
      <c r="AB1157" s="107"/>
      <c r="AC1157" s="107"/>
      <c r="AD1157" s="103"/>
      <c r="AE1157" s="108"/>
      <c r="AF1157" s="108"/>
      <c r="AG1157" s="103"/>
      <c r="AH1157" s="103"/>
      <c r="AI1157" s="103"/>
      <c r="AJ1157" s="103"/>
      <c r="AK1157" s="103"/>
      <c r="AL1157" s="103"/>
      <c r="AM1157" s="103"/>
      <c r="AN1157" s="103"/>
      <c r="AO1157" s="103"/>
      <c r="AP1157" s="103"/>
      <c r="AQ1157" s="103"/>
      <c r="AR1157" s="103"/>
      <c r="AS1157" s="103"/>
      <c r="AT1157" s="103"/>
      <c r="AU1157" s="103"/>
    </row>
    <row r="1158" s="105" customFormat="1" spans="1:47">
      <c r="A1158" s="103"/>
      <c r="B1158" s="103"/>
      <c r="C1158" s="103"/>
      <c r="D1158" s="103"/>
      <c r="E1158" s="103"/>
      <c r="F1158" s="106"/>
      <c r="G1158" s="103"/>
      <c r="H1158" s="103"/>
      <c r="I1158" s="103"/>
      <c r="J1158" s="103"/>
      <c r="K1158" s="107"/>
      <c r="L1158" s="103"/>
      <c r="M1158" s="103"/>
      <c r="N1158" s="103"/>
      <c r="O1158" s="103"/>
      <c r="P1158" s="103"/>
      <c r="Q1158" s="103"/>
      <c r="R1158" s="103"/>
      <c r="S1158" s="107"/>
      <c r="T1158" s="103"/>
      <c r="U1158" s="107"/>
      <c r="V1158" s="107"/>
      <c r="W1158" s="103"/>
      <c r="X1158" s="103"/>
      <c r="Y1158" s="107"/>
      <c r="Z1158" s="107"/>
      <c r="AA1158" s="107"/>
      <c r="AB1158" s="107"/>
      <c r="AC1158" s="107"/>
      <c r="AD1158" s="103"/>
      <c r="AE1158" s="108"/>
      <c r="AF1158" s="108"/>
      <c r="AG1158" s="103"/>
      <c r="AH1158" s="103"/>
      <c r="AI1158" s="103"/>
      <c r="AJ1158" s="103"/>
      <c r="AK1158" s="103"/>
      <c r="AL1158" s="103"/>
      <c r="AM1158" s="103"/>
      <c r="AN1158" s="103"/>
      <c r="AO1158" s="103"/>
      <c r="AP1158" s="103"/>
      <c r="AQ1158" s="103"/>
      <c r="AR1158" s="103"/>
      <c r="AS1158" s="103"/>
      <c r="AT1158" s="103"/>
      <c r="AU1158" s="103"/>
    </row>
    <row r="1159" s="105" customFormat="1" spans="1:47">
      <c r="A1159" s="103"/>
      <c r="B1159" s="103"/>
      <c r="C1159" s="103"/>
      <c r="D1159" s="103"/>
      <c r="E1159" s="103"/>
      <c r="F1159" s="106"/>
      <c r="G1159" s="103"/>
      <c r="H1159" s="103"/>
      <c r="I1159" s="103"/>
      <c r="J1159" s="103"/>
      <c r="K1159" s="107"/>
      <c r="L1159" s="103"/>
      <c r="M1159" s="103"/>
      <c r="N1159" s="103"/>
      <c r="O1159" s="103"/>
      <c r="P1159" s="103"/>
      <c r="Q1159" s="103"/>
      <c r="R1159" s="103"/>
      <c r="S1159" s="107"/>
      <c r="T1159" s="103"/>
      <c r="U1159" s="107"/>
      <c r="V1159" s="107"/>
      <c r="W1159" s="103"/>
      <c r="X1159" s="103"/>
      <c r="Y1159" s="107"/>
      <c r="Z1159" s="107"/>
      <c r="AA1159" s="107"/>
      <c r="AB1159" s="107"/>
      <c r="AC1159" s="107"/>
      <c r="AD1159" s="103"/>
      <c r="AE1159" s="108"/>
      <c r="AF1159" s="108"/>
      <c r="AG1159" s="103"/>
      <c r="AH1159" s="103"/>
      <c r="AI1159" s="103"/>
      <c r="AJ1159" s="103"/>
      <c r="AK1159" s="103"/>
      <c r="AL1159" s="103"/>
      <c r="AM1159" s="103"/>
      <c r="AN1159" s="103"/>
      <c r="AO1159" s="103"/>
      <c r="AP1159" s="103"/>
      <c r="AQ1159" s="103"/>
      <c r="AR1159" s="103"/>
      <c r="AS1159" s="103"/>
      <c r="AT1159" s="103"/>
      <c r="AU1159" s="103"/>
    </row>
    <row r="1160" s="105" customFormat="1" spans="1:47">
      <c r="A1160" s="103"/>
      <c r="B1160" s="103"/>
      <c r="C1160" s="103"/>
      <c r="D1160" s="103"/>
      <c r="E1160" s="103"/>
      <c r="F1160" s="106"/>
      <c r="G1160" s="103"/>
      <c r="H1160" s="103"/>
      <c r="I1160" s="103"/>
      <c r="J1160" s="103"/>
      <c r="K1160" s="107"/>
      <c r="L1160" s="103"/>
      <c r="M1160" s="103"/>
      <c r="N1160" s="103"/>
      <c r="O1160" s="103"/>
      <c r="P1160" s="103"/>
      <c r="Q1160" s="103"/>
      <c r="R1160" s="103"/>
      <c r="S1160" s="107"/>
      <c r="T1160" s="103"/>
      <c r="U1160" s="107"/>
      <c r="V1160" s="107"/>
      <c r="W1160" s="103"/>
      <c r="X1160" s="103"/>
      <c r="Y1160" s="107"/>
      <c r="Z1160" s="107"/>
      <c r="AA1160" s="107"/>
      <c r="AB1160" s="107"/>
      <c r="AC1160" s="107"/>
      <c r="AD1160" s="103"/>
      <c r="AE1160" s="108"/>
      <c r="AF1160" s="108"/>
      <c r="AG1160" s="103"/>
      <c r="AH1160" s="103"/>
      <c r="AI1160" s="103"/>
      <c r="AJ1160" s="103"/>
      <c r="AK1160" s="103"/>
      <c r="AL1160" s="103"/>
      <c r="AM1160" s="103"/>
      <c r="AN1160" s="103"/>
      <c r="AO1160" s="103"/>
      <c r="AP1160" s="103"/>
      <c r="AQ1160" s="103"/>
      <c r="AR1160" s="103"/>
      <c r="AS1160" s="103"/>
      <c r="AT1160" s="103"/>
      <c r="AU1160" s="103"/>
    </row>
    <row r="1161" s="105" customFormat="1" spans="1:47">
      <c r="A1161" s="103"/>
      <c r="B1161" s="103"/>
      <c r="C1161" s="103"/>
      <c r="D1161" s="103"/>
      <c r="E1161" s="103"/>
      <c r="F1161" s="106"/>
      <c r="G1161" s="103"/>
      <c r="H1161" s="103"/>
      <c r="I1161" s="103"/>
      <c r="J1161" s="103"/>
      <c r="K1161" s="107"/>
      <c r="L1161" s="103"/>
      <c r="M1161" s="103"/>
      <c r="N1161" s="103"/>
      <c r="O1161" s="103"/>
      <c r="P1161" s="103"/>
      <c r="Q1161" s="103"/>
      <c r="R1161" s="103"/>
      <c r="S1161" s="107"/>
      <c r="T1161" s="103"/>
      <c r="U1161" s="107"/>
      <c r="V1161" s="107"/>
      <c r="W1161" s="103"/>
      <c r="X1161" s="103"/>
      <c r="Y1161" s="107"/>
      <c r="Z1161" s="107"/>
      <c r="AA1161" s="107"/>
      <c r="AB1161" s="107"/>
      <c r="AC1161" s="107"/>
      <c r="AD1161" s="103"/>
      <c r="AE1161" s="108"/>
      <c r="AF1161" s="108"/>
      <c r="AG1161" s="103"/>
      <c r="AH1161" s="103"/>
      <c r="AI1161" s="103"/>
      <c r="AJ1161" s="103"/>
      <c r="AK1161" s="103"/>
      <c r="AL1161" s="103"/>
      <c r="AM1161" s="103"/>
      <c r="AN1161" s="103"/>
      <c r="AO1161" s="103"/>
      <c r="AP1161" s="103"/>
      <c r="AQ1161" s="103"/>
      <c r="AR1161" s="103"/>
      <c r="AS1161" s="103"/>
      <c r="AT1161" s="103"/>
      <c r="AU1161" s="103"/>
    </row>
    <row r="1162" s="105" customFormat="1" spans="1:47">
      <c r="A1162" s="103"/>
      <c r="B1162" s="103"/>
      <c r="C1162" s="103"/>
      <c r="D1162" s="103"/>
      <c r="E1162" s="103"/>
      <c r="F1162" s="106"/>
      <c r="G1162" s="103"/>
      <c r="H1162" s="103"/>
      <c r="I1162" s="103"/>
      <c r="J1162" s="103"/>
      <c r="K1162" s="107"/>
      <c r="L1162" s="103"/>
      <c r="M1162" s="103"/>
      <c r="N1162" s="103"/>
      <c r="O1162" s="103"/>
      <c r="P1162" s="103"/>
      <c r="Q1162" s="103"/>
      <c r="R1162" s="103"/>
      <c r="S1162" s="107"/>
      <c r="T1162" s="103"/>
      <c r="U1162" s="107"/>
      <c r="V1162" s="107"/>
      <c r="W1162" s="103"/>
      <c r="X1162" s="103"/>
      <c r="Y1162" s="107"/>
      <c r="Z1162" s="107"/>
      <c r="AA1162" s="107"/>
      <c r="AB1162" s="107"/>
      <c r="AC1162" s="107"/>
      <c r="AD1162" s="103"/>
      <c r="AE1162" s="108"/>
      <c r="AF1162" s="108"/>
      <c r="AG1162" s="103"/>
      <c r="AH1162" s="103"/>
      <c r="AI1162" s="103"/>
      <c r="AJ1162" s="103"/>
      <c r="AK1162" s="103"/>
      <c r="AL1162" s="103"/>
      <c r="AM1162" s="103"/>
      <c r="AN1162" s="103"/>
      <c r="AO1162" s="103"/>
      <c r="AP1162" s="103"/>
      <c r="AQ1162" s="103"/>
      <c r="AR1162" s="103"/>
      <c r="AS1162" s="103"/>
      <c r="AT1162" s="103"/>
      <c r="AU1162" s="103"/>
    </row>
    <row r="1163" s="105" customFormat="1" spans="1:47">
      <c r="A1163" s="103"/>
      <c r="B1163" s="103"/>
      <c r="C1163" s="103"/>
      <c r="D1163" s="103"/>
      <c r="E1163" s="103"/>
      <c r="F1163" s="106"/>
      <c r="G1163" s="103"/>
      <c r="H1163" s="103"/>
      <c r="I1163" s="103"/>
      <c r="J1163" s="103"/>
      <c r="K1163" s="107"/>
      <c r="L1163" s="103"/>
      <c r="M1163" s="103"/>
      <c r="N1163" s="103"/>
      <c r="O1163" s="103"/>
      <c r="P1163" s="103"/>
      <c r="Q1163" s="103"/>
      <c r="R1163" s="103"/>
      <c r="S1163" s="107"/>
      <c r="T1163" s="103"/>
      <c r="U1163" s="107"/>
      <c r="V1163" s="107"/>
      <c r="W1163" s="103"/>
      <c r="X1163" s="103"/>
      <c r="Y1163" s="107"/>
      <c r="Z1163" s="107"/>
      <c r="AA1163" s="107"/>
      <c r="AB1163" s="107"/>
      <c r="AC1163" s="107"/>
      <c r="AD1163" s="103"/>
      <c r="AE1163" s="108"/>
      <c r="AF1163" s="108"/>
      <c r="AG1163" s="103"/>
      <c r="AH1163" s="103"/>
      <c r="AI1163" s="103"/>
      <c r="AJ1163" s="103"/>
      <c r="AK1163" s="103"/>
      <c r="AL1163" s="103"/>
      <c r="AM1163" s="103"/>
      <c r="AN1163" s="103"/>
      <c r="AO1163" s="103"/>
      <c r="AP1163" s="103"/>
      <c r="AQ1163" s="103"/>
      <c r="AR1163" s="103"/>
      <c r="AS1163" s="103"/>
      <c r="AT1163" s="103"/>
      <c r="AU1163" s="103"/>
    </row>
    <row r="1164" s="105" customFormat="1" spans="1:47">
      <c r="A1164" s="103"/>
      <c r="B1164" s="103"/>
      <c r="C1164" s="103"/>
      <c r="D1164" s="103"/>
      <c r="E1164" s="103"/>
      <c r="F1164" s="106"/>
      <c r="G1164" s="103"/>
      <c r="H1164" s="103"/>
      <c r="I1164" s="103"/>
      <c r="J1164" s="103"/>
      <c r="K1164" s="107"/>
      <c r="L1164" s="103"/>
      <c r="M1164" s="103"/>
      <c r="N1164" s="103"/>
      <c r="O1164" s="103"/>
      <c r="P1164" s="103"/>
      <c r="Q1164" s="103"/>
      <c r="R1164" s="103"/>
      <c r="S1164" s="107"/>
      <c r="T1164" s="103"/>
      <c r="U1164" s="107"/>
      <c r="V1164" s="107"/>
      <c r="W1164" s="103"/>
      <c r="X1164" s="103"/>
      <c r="Y1164" s="107"/>
      <c r="Z1164" s="107"/>
      <c r="AA1164" s="107"/>
      <c r="AB1164" s="107"/>
      <c r="AC1164" s="107"/>
      <c r="AD1164" s="103"/>
      <c r="AE1164" s="108"/>
      <c r="AF1164" s="108"/>
      <c r="AG1164" s="103"/>
      <c r="AH1164" s="103"/>
      <c r="AI1164" s="103"/>
      <c r="AJ1164" s="103"/>
      <c r="AK1164" s="103"/>
      <c r="AL1164" s="103"/>
      <c r="AM1164" s="103"/>
      <c r="AN1164" s="103"/>
      <c r="AO1164" s="103"/>
      <c r="AP1164" s="103"/>
      <c r="AQ1164" s="103"/>
      <c r="AR1164" s="103"/>
      <c r="AS1164" s="103"/>
      <c r="AT1164" s="103"/>
      <c r="AU1164" s="103"/>
    </row>
    <row r="1165" s="105" customFormat="1" spans="1:47">
      <c r="A1165" s="103"/>
      <c r="B1165" s="103"/>
      <c r="C1165" s="103"/>
      <c r="D1165" s="103"/>
      <c r="E1165" s="103"/>
      <c r="F1165" s="106"/>
      <c r="G1165" s="103"/>
      <c r="H1165" s="103"/>
      <c r="I1165" s="103"/>
      <c r="J1165" s="103"/>
      <c r="K1165" s="107"/>
      <c r="L1165" s="103"/>
      <c r="M1165" s="103"/>
      <c r="N1165" s="103"/>
      <c r="O1165" s="103"/>
      <c r="P1165" s="103"/>
      <c r="Q1165" s="103"/>
      <c r="R1165" s="103"/>
      <c r="S1165" s="107"/>
      <c r="T1165" s="103"/>
      <c r="U1165" s="107"/>
      <c r="V1165" s="107"/>
      <c r="W1165" s="103"/>
      <c r="X1165" s="103"/>
      <c r="Y1165" s="107"/>
      <c r="Z1165" s="107"/>
      <c r="AA1165" s="107"/>
      <c r="AB1165" s="107"/>
      <c r="AC1165" s="107"/>
      <c r="AD1165" s="103"/>
      <c r="AE1165" s="108"/>
      <c r="AF1165" s="108"/>
      <c r="AG1165" s="103"/>
      <c r="AH1165" s="103"/>
      <c r="AI1165" s="103"/>
      <c r="AJ1165" s="103"/>
      <c r="AK1165" s="103"/>
      <c r="AL1165" s="103"/>
      <c r="AM1165" s="103"/>
      <c r="AN1165" s="103"/>
      <c r="AO1165" s="103"/>
      <c r="AP1165" s="103"/>
      <c r="AQ1165" s="103"/>
      <c r="AR1165" s="103"/>
      <c r="AS1165" s="103"/>
      <c r="AT1165" s="103"/>
      <c r="AU1165" s="103"/>
    </row>
    <row r="1166" s="105" customFormat="1" spans="1:47">
      <c r="A1166" s="103"/>
      <c r="B1166" s="103"/>
      <c r="C1166" s="103"/>
      <c r="D1166" s="103"/>
      <c r="E1166" s="103"/>
      <c r="F1166" s="106"/>
      <c r="G1166" s="103"/>
      <c r="H1166" s="103"/>
      <c r="I1166" s="103"/>
      <c r="J1166" s="103"/>
      <c r="K1166" s="107"/>
      <c r="L1166" s="103"/>
      <c r="M1166" s="103"/>
      <c r="N1166" s="103"/>
      <c r="O1166" s="103"/>
      <c r="P1166" s="103"/>
      <c r="Q1166" s="103"/>
      <c r="R1166" s="103"/>
      <c r="S1166" s="107"/>
      <c r="T1166" s="103"/>
      <c r="U1166" s="107"/>
      <c r="V1166" s="107"/>
      <c r="W1166" s="103"/>
      <c r="X1166" s="103"/>
      <c r="Y1166" s="107"/>
      <c r="Z1166" s="107"/>
      <c r="AA1166" s="107"/>
      <c r="AB1166" s="107"/>
      <c r="AC1166" s="107"/>
      <c r="AD1166" s="103"/>
      <c r="AE1166" s="108"/>
      <c r="AF1166" s="108"/>
      <c r="AG1166" s="103"/>
      <c r="AH1166" s="103"/>
      <c r="AI1166" s="103"/>
      <c r="AJ1166" s="103"/>
      <c r="AK1166" s="103"/>
      <c r="AL1166" s="103"/>
      <c r="AM1166" s="103"/>
      <c r="AN1166" s="103"/>
      <c r="AO1166" s="103"/>
      <c r="AP1166" s="103"/>
      <c r="AQ1166" s="103"/>
      <c r="AR1166" s="103"/>
      <c r="AS1166" s="103"/>
      <c r="AT1166" s="103"/>
      <c r="AU1166" s="103"/>
    </row>
    <row r="1167" s="105" customFormat="1" spans="1:47">
      <c r="A1167" s="103"/>
      <c r="B1167" s="103"/>
      <c r="C1167" s="103"/>
      <c r="D1167" s="103"/>
      <c r="E1167" s="103"/>
      <c r="F1167" s="106"/>
      <c r="G1167" s="103"/>
      <c r="H1167" s="103"/>
      <c r="I1167" s="103"/>
      <c r="J1167" s="103"/>
      <c r="K1167" s="107"/>
      <c r="L1167" s="103"/>
      <c r="M1167" s="103"/>
      <c r="N1167" s="103"/>
      <c r="O1167" s="103"/>
      <c r="P1167" s="103"/>
      <c r="Q1167" s="103"/>
      <c r="R1167" s="103"/>
      <c r="S1167" s="107"/>
      <c r="T1167" s="103"/>
      <c r="U1167" s="107"/>
      <c r="V1167" s="107"/>
      <c r="W1167" s="103"/>
      <c r="X1167" s="103"/>
      <c r="Y1167" s="107"/>
      <c r="Z1167" s="107"/>
      <c r="AA1167" s="107"/>
      <c r="AB1167" s="107"/>
      <c r="AC1167" s="107"/>
      <c r="AD1167" s="103"/>
      <c r="AE1167" s="108"/>
      <c r="AF1167" s="108"/>
      <c r="AG1167" s="103"/>
      <c r="AH1167" s="103"/>
      <c r="AI1167" s="103"/>
      <c r="AJ1167" s="103"/>
      <c r="AK1167" s="103"/>
      <c r="AL1167" s="103"/>
      <c r="AM1167" s="103"/>
      <c r="AN1167" s="103"/>
      <c r="AO1167" s="103"/>
      <c r="AP1167" s="103"/>
      <c r="AQ1167" s="103"/>
      <c r="AR1167" s="103"/>
      <c r="AS1167" s="103"/>
      <c r="AT1167" s="103"/>
      <c r="AU1167" s="103"/>
    </row>
    <row r="1168" s="105" customFormat="1" spans="1:47">
      <c r="A1168" s="103"/>
      <c r="B1168" s="103"/>
      <c r="C1168" s="103"/>
      <c r="D1168" s="103"/>
      <c r="E1168" s="103"/>
      <c r="F1168" s="106"/>
      <c r="G1168" s="103"/>
      <c r="H1168" s="103"/>
      <c r="I1168" s="103"/>
      <c r="J1168" s="103"/>
      <c r="K1168" s="107"/>
      <c r="L1168" s="103"/>
      <c r="M1168" s="103"/>
      <c r="N1168" s="103"/>
      <c r="O1168" s="103"/>
      <c r="P1168" s="103"/>
      <c r="Q1168" s="103"/>
      <c r="R1168" s="103"/>
      <c r="S1168" s="107"/>
      <c r="T1168" s="103"/>
      <c r="U1168" s="107"/>
      <c r="V1168" s="107"/>
      <c r="W1168" s="103"/>
      <c r="X1168" s="103"/>
      <c r="Y1168" s="107"/>
      <c r="Z1168" s="107"/>
      <c r="AA1168" s="107"/>
      <c r="AB1168" s="107"/>
      <c r="AC1168" s="107"/>
      <c r="AD1168" s="103"/>
      <c r="AE1168" s="108"/>
      <c r="AF1168" s="108"/>
      <c r="AG1168" s="103"/>
      <c r="AH1168" s="103"/>
      <c r="AI1168" s="103"/>
      <c r="AJ1168" s="103"/>
      <c r="AK1168" s="103"/>
      <c r="AL1168" s="103"/>
      <c r="AM1168" s="103"/>
      <c r="AN1168" s="103"/>
      <c r="AO1168" s="103"/>
      <c r="AP1168" s="103"/>
      <c r="AQ1168" s="103"/>
      <c r="AR1168" s="103"/>
      <c r="AS1168" s="103"/>
      <c r="AT1168" s="103"/>
      <c r="AU1168" s="103"/>
    </row>
    <row r="1169" s="105" customFormat="1" spans="1:47">
      <c r="A1169" s="103"/>
      <c r="B1169" s="103"/>
      <c r="C1169" s="103"/>
      <c r="D1169" s="103"/>
      <c r="E1169" s="103"/>
      <c r="F1169" s="106"/>
      <c r="G1169" s="103"/>
      <c r="H1169" s="103"/>
      <c r="I1169" s="103"/>
      <c r="J1169" s="103"/>
      <c r="K1169" s="107"/>
      <c r="L1169" s="103"/>
      <c r="M1169" s="103"/>
      <c r="N1169" s="103"/>
      <c r="O1169" s="103"/>
      <c r="P1169" s="103"/>
      <c r="Q1169" s="103"/>
      <c r="R1169" s="103"/>
      <c r="S1169" s="107"/>
      <c r="T1169" s="103"/>
      <c r="U1169" s="107"/>
      <c r="V1169" s="107"/>
      <c r="W1169" s="103"/>
      <c r="X1169" s="103"/>
      <c r="Y1169" s="107"/>
      <c r="Z1169" s="107"/>
      <c r="AA1169" s="107"/>
      <c r="AB1169" s="107"/>
      <c r="AC1169" s="107"/>
      <c r="AD1169" s="103"/>
      <c r="AE1169" s="108"/>
      <c r="AF1169" s="108"/>
      <c r="AG1169" s="103"/>
      <c r="AH1169" s="103"/>
      <c r="AI1169" s="103"/>
      <c r="AJ1169" s="103"/>
      <c r="AK1169" s="103"/>
      <c r="AL1169" s="103"/>
      <c r="AM1169" s="103"/>
      <c r="AN1169" s="103"/>
      <c r="AO1169" s="103"/>
      <c r="AP1169" s="103"/>
      <c r="AQ1169" s="103"/>
      <c r="AR1169" s="103"/>
      <c r="AS1169" s="103"/>
      <c r="AT1169" s="103"/>
      <c r="AU1169" s="103"/>
    </row>
    <row r="1170" s="105" customFormat="1" spans="1:47">
      <c r="A1170" s="103"/>
      <c r="B1170" s="103"/>
      <c r="C1170" s="103"/>
      <c r="D1170" s="103"/>
      <c r="E1170" s="103"/>
      <c r="F1170" s="106"/>
      <c r="G1170" s="103"/>
      <c r="H1170" s="103"/>
      <c r="I1170" s="103"/>
      <c r="J1170" s="103"/>
      <c r="K1170" s="107"/>
      <c r="L1170" s="103"/>
      <c r="M1170" s="103"/>
      <c r="N1170" s="103"/>
      <c r="O1170" s="103"/>
      <c r="P1170" s="103"/>
      <c r="Q1170" s="103"/>
      <c r="R1170" s="103"/>
      <c r="S1170" s="107"/>
      <c r="T1170" s="103"/>
      <c r="U1170" s="107"/>
      <c r="V1170" s="107"/>
      <c r="W1170" s="103"/>
      <c r="X1170" s="103"/>
      <c r="Y1170" s="107"/>
      <c r="Z1170" s="107"/>
      <c r="AA1170" s="107"/>
      <c r="AB1170" s="107"/>
      <c r="AC1170" s="107"/>
      <c r="AD1170" s="103"/>
      <c r="AE1170" s="108"/>
      <c r="AF1170" s="108"/>
      <c r="AG1170" s="103"/>
      <c r="AH1170" s="103"/>
      <c r="AI1170" s="103"/>
      <c r="AJ1170" s="103"/>
      <c r="AK1170" s="103"/>
      <c r="AL1170" s="103"/>
      <c r="AM1170" s="103"/>
      <c r="AN1170" s="103"/>
      <c r="AO1170" s="103"/>
      <c r="AP1170" s="103"/>
      <c r="AQ1170" s="103"/>
      <c r="AR1170" s="103"/>
      <c r="AS1170" s="103"/>
      <c r="AT1170" s="103"/>
      <c r="AU1170" s="103"/>
    </row>
    <row r="1171" s="105" customFormat="1" spans="1:47">
      <c r="A1171" s="103"/>
      <c r="B1171" s="103"/>
      <c r="C1171" s="103"/>
      <c r="D1171" s="103"/>
      <c r="E1171" s="103"/>
      <c r="F1171" s="106"/>
      <c r="G1171" s="103"/>
      <c r="H1171" s="103"/>
      <c r="I1171" s="103"/>
      <c r="J1171" s="103"/>
      <c r="K1171" s="107"/>
      <c r="L1171" s="103"/>
      <c r="M1171" s="103"/>
      <c r="N1171" s="103"/>
      <c r="O1171" s="103"/>
      <c r="P1171" s="103"/>
      <c r="Q1171" s="103"/>
      <c r="R1171" s="103"/>
      <c r="S1171" s="107"/>
      <c r="T1171" s="103"/>
      <c r="U1171" s="107"/>
      <c r="V1171" s="107"/>
      <c r="W1171" s="103"/>
      <c r="X1171" s="103"/>
      <c r="Y1171" s="107"/>
      <c r="Z1171" s="107"/>
      <c r="AA1171" s="107"/>
      <c r="AB1171" s="107"/>
      <c r="AC1171" s="107"/>
      <c r="AD1171" s="103"/>
      <c r="AE1171" s="108"/>
      <c r="AF1171" s="108"/>
      <c r="AG1171" s="103"/>
      <c r="AH1171" s="103"/>
      <c r="AI1171" s="103"/>
      <c r="AJ1171" s="103"/>
      <c r="AK1171" s="103"/>
      <c r="AL1171" s="103"/>
      <c r="AM1171" s="103"/>
      <c r="AN1171" s="103"/>
      <c r="AO1171" s="103"/>
      <c r="AP1171" s="103"/>
      <c r="AQ1171" s="103"/>
      <c r="AR1171" s="103"/>
      <c r="AS1171" s="103"/>
      <c r="AT1171" s="103"/>
      <c r="AU1171" s="103"/>
    </row>
    <row r="1172" s="105" customFormat="1" spans="1:47">
      <c r="A1172" s="103"/>
      <c r="B1172" s="103"/>
      <c r="C1172" s="103"/>
      <c r="D1172" s="103"/>
      <c r="E1172" s="103"/>
      <c r="F1172" s="106"/>
      <c r="G1172" s="103"/>
      <c r="H1172" s="103"/>
      <c r="I1172" s="103"/>
      <c r="J1172" s="103"/>
      <c r="K1172" s="107"/>
      <c r="L1172" s="103"/>
      <c r="M1172" s="103"/>
      <c r="N1172" s="103"/>
      <c r="O1172" s="103"/>
      <c r="P1172" s="103"/>
      <c r="Q1172" s="103"/>
      <c r="R1172" s="103"/>
      <c r="S1172" s="107"/>
      <c r="T1172" s="103"/>
      <c r="U1172" s="107"/>
      <c r="V1172" s="107"/>
      <c r="W1172" s="103"/>
      <c r="X1172" s="103"/>
      <c r="Y1172" s="107"/>
      <c r="Z1172" s="107"/>
      <c r="AA1172" s="107"/>
      <c r="AB1172" s="107"/>
      <c r="AC1172" s="107"/>
      <c r="AD1172" s="103"/>
      <c r="AE1172" s="108"/>
      <c r="AF1172" s="108"/>
      <c r="AG1172" s="103"/>
      <c r="AH1172" s="103"/>
      <c r="AI1172" s="103"/>
      <c r="AJ1172" s="103"/>
      <c r="AK1172" s="103"/>
      <c r="AL1172" s="103"/>
      <c r="AM1172" s="103"/>
      <c r="AN1172" s="103"/>
      <c r="AO1172" s="103"/>
      <c r="AP1172" s="103"/>
      <c r="AQ1172" s="103"/>
      <c r="AR1172" s="103"/>
      <c r="AS1172" s="103"/>
      <c r="AT1172" s="103"/>
      <c r="AU1172" s="103"/>
    </row>
    <row r="1173" s="105" customFormat="1" spans="1:47">
      <c r="A1173" s="103"/>
      <c r="B1173" s="103"/>
      <c r="C1173" s="103"/>
      <c r="D1173" s="103"/>
      <c r="E1173" s="103"/>
      <c r="F1173" s="106"/>
      <c r="G1173" s="103"/>
      <c r="H1173" s="103"/>
      <c r="I1173" s="103"/>
      <c r="J1173" s="103"/>
      <c r="K1173" s="107"/>
      <c r="L1173" s="103"/>
      <c r="M1173" s="103"/>
      <c r="N1173" s="103"/>
      <c r="O1173" s="103"/>
      <c r="P1173" s="103"/>
      <c r="Q1173" s="103"/>
      <c r="R1173" s="103"/>
      <c r="S1173" s="107"/>
      <c r="T1173" s="103"/>
      <c r="U1173" s="107"/>
      <c r="V1173" s="107"/>
      <c r="W1173" s="103"/>
      <c r="X1173" s="103"/>
      <c r="Y1173" s="107"/>
      <c r="Z1173" s="107"/>
      <c r="AA1173" s="107"/>
      <c r="AB1173" s="107"/>
      <c r="AC1173" s="107"/>
      <c r="AD1173" s="103"/>
      <c r="AE1173" s="108"/>
      <c r="AF1173" s="108"/>
      <c r="AG1173" s="103"/>
      <c r="AH1173" s="103"/>
      <c r="AI1173" s="103"/>
      <c r="AJ1173" s="103"/>
      <c r="AK1173" s="103"/>
      <c r="AL1173" s="103"/>
      <c r="AM1173" s="103"/>
      <c r="AN1173" s="103"/>
      <c r="AO1173" s="103"/>
      <c r="AP1173" s="103"/>
      <c r="AQ1173" s="103"/>
      <c r="AR1173" s="103"/>
      <c r="AS1173" s="103"/>
      <c r="AT1173" s="103"/>
      <c r="AU1173" s="103"/>
    </row>
    <row r="1174" s="105" customFormat="1" spans="1:47">
      <c r="A1174" s="103"/>
      <c r="B1174" s="103"/>
      <c r="C1174" s="103"/>
      <c r="D1174" s="103"/>
      <c r="E1174" s="103"/>
      <c r="F1174" s="106"/>
      <c r="G1174" s="103"/>
      <c r="H1174" s="103"/>
      <c r="I1174" s="103"/>
      <c r="J1174" s="103"/>
      <c r="K1174" s="107"/>
      <c r="L1174" s="103"/>
      <c r="M1174" s="103"/>
      <c r="N1174" s="103"/>
      <c r="O1174" s="103"/>
      <c r="P1174" s="103"/>
      <c r="Q1174" s="103"/>
      <c r="R1174" s="103"/>
      <c r="S1174" s="107"/>
      <c r="T1174" s="103"/>
      <c r="U1174" s="107"/>
      <c r="V1174" s="107"/>
      <c r="W1174" s="103"/>
      <c r="X1174" s="103"/>
      <c r="Y1174" s="107"/>
      <c r="Z1174" s="107"/>
      <c r="AA1174" s="107"/>
      <c r="AB1174" s="107"/>
      <c r="AC1174" s="107"/>
      <c r="AD1174" s="103"/>
      <c r="AE1174" s="108"/>
      <c r="AF1174" s="108"/>
      <c r="AG1174" s="103"/>
      <c r="AH1174" s="103"/>
      <c r="AI1174" s="103"/>
      <c r="AJ1174" s="103"/>
      <c r="AK1174" s="103"/>
      <c r="AL1174" s="103"/>
      <c r="AM1174" s="103"/>
      <c r="AN1174" s="103"/>
      <c r="AO1174" s="103"/>
      <c r="AP1174" s="103"/>
      <c r="AQ1174" s="103"/>
      <c r="AR1174" s="103"/>
      <c r="AS1174" s="103"/>
      <c r="AT1174" s="103"/>
      <c r="AU1174" s="103"/>
    </row>
    <row r="1175" s="105" customFormat="1" spans="1:47">
      <c r="A1175" s="103"/>
      <c r="B1175" s="103"/>
      <c r="C1175" s="103"/>
      <c r="D1175" s="103"/>
      <c r="E1175" s="103"/>
      <c r="F1175" s="106"/>
      <c r="G1175" s="103"/>
      <c r="H1175" s="103"/>
      <c r="I1175" s="103"/>
      <c r="J1175" s="103"/>
      <c r="K1175" s="107"/>
      <c r="L1175" s="103"/>
      <c r="M1175" s="103"/>
      <c r="N1175" s="103"/>
      <c r="O1175" s="103"/>
      <c r="P1175" s="103"/>
      <c r="Q1175" s="103"/>
      <c r="R1175" s="103"/>
      <c r="S1175" s="107"/>
      <c r="T1175" s="103"/>
      <c r="U1175" s="107"/>
      <c r="V1175" s="107"/>
      <c r="W1175" s="103"/>
      <c r="X1175" s="103"/>
      <c r="Y1175" s="107"/>
      <c r="Z1175" s="107"/>
      <c r="AA1175" s="107"/>
      <c r="AB1175" s="107"/>
      <c r="AC1175" s="107"/>
      <c r="AD1175" s="103"/>
      <c r="AE1175" s="108"/>
      <c r="AF1175" s="108"/>
      <c r="AG1175" s="103"/>
      <c r="AH1175" s="103"/>
      <c r="AI1175" s="103"/>
      <c r="AJ1175" s="103"/>
      <c r="AK1175" s="103"/>
      <c r="AL1175" s="103"/>
      <c r="AM1175" s="103"/>
      <c r="AN1175" s="103"/>
      <c r="AO1175" s="103"/>
      <c r="AP1175" s="103"/>
      <c r="AQ1175" s="103"/>
      <c r="AR1175" s="103"/>
      <c r="AS1175" s="103"/>
      <c r="AT1175" s="103"/>
      <c r="AU1175" s="103"/>
    </row>
    <row r="1176" s="105" customFormat="1" spans="1:47">
      <c r="A1176" s="103"/>
      <c r="B1176" s="103"/>
      <c r="C1176" s="103"/>
      <c r="D1176" s="103"/>
      <c r="E1176" s="103"/>
      <c r="F1176" s="106"/>
      <c r="G1176" s="103"/>
      <c r="H1176" s="103"/>
      <c r="I1176" s="103"/>
      <c r="J1176" s="103"/>
      <c r="K1176" s="107"/>
      <c r="L1176" s="103"/>
      <c r="M1176" s="103"/>
      <c r="N1176" s="103"/>
      <c r="O1176" s="103"/>
      <c r="P1176" s="103"/>
      <c r="Q1176" s="103"/>
      <c r="R1176" s="103"/>
      <c r="S1176" s="107"/>
      <c r="T1176" s="103"/>
      <c r="U1176" s="107"/>
      <c r="V1176" s="107"/>
      <c r="W1176" s="103"/>
      <c r="X1176" s="103"/>
      <c r="Y1176" s="107"/>
      <c r="Z1176" s="107"/>
      <c r="AA1176" s="107"/>
      <c r="AB1176" s="107"/>
      <c r="AC1176" s="107"/>
      <c r="AD1176" s="103"/>
      <c r="AE1176" s="108"/>
      <c r="AF1176" s="108"/>
      <c r="AG1176" s="103"/>
      <c r="AH1176" s="103"/>
      <c r="AI1176" s="103"/>
      <c r="AJ1176" s="103"/>
      <c r="AK1176" s="103"/>
      <c r="AL1176" s="103"/>
      <c r="AM1176" s="103"/>
      <c r="AN1176" s="103"/>
      <c r="AO1176" s="103"/>
      <c r="AP1176" s="103"/>
      <c r="AQ1176" s="103"/>
      <c r="AR1176" s="103"/>
      <c r="AS1176" s="103"/>
      <c r="AT1176" s="103"/>
      <c r="AU1176" s="103"/>
    </row>
    <row r="1177" s="105" customFormat="1" spans="1:47">
      <c r="A1177" s="103"/>
      <c r="B1177" s="103"/>
      <c r="C1177" s="103"/>
      <c r="D1177" s="103"/>
      <c r="E1177" s="103"/>
      <c r="F1177" s="106"/>
      <c r="G1177" s="103"/>
      <c r="H1177" s="103"/>
      <c r="I1177" s="103"/>
      <c r="J1177" s="103"/>
      <c r="K1177" s="107"/>
      <c r="L1177" s="103"/>
      <c r="M1177" s="103"/>
      <c r="N1177" s="103"/>
      <c r="O1177" s="103"/>
      <c r="P1177" s="103"/>
      <c r="Q1177" s="103"/>
      <c r="R1177" s="103"/>
      <c r="S1177" s="107"/>
      <c r="T1177" s="103"/>
      <c r="U1177" s="107"/>
      <c r="V1177" s="107"/>
      <c r="W1177" s="103"/>
      <c r="X1177" s="103"/>
      <c r="Y1177" s="107"/>
      <c r="Z1177" s="107"/>
      <c r="AA1177" s="107"/>
      <c r="AB1177" s="107"/>
      <c r="AC1177" s="107"/>
      <c r="AD1177" s="103"/>
      <c r="AE1177" s="108"/>
      <c r="AF1177" s="108"/>
      <c r="AG1177" s="103"/>
      <c r="AH1177" s="103"/>
      <c r="AI1177" s="103"/>
      <c r="AJ1177" s="103"/>
      <c r="AK1177" s="103"/>
      <c r="AL1177" s="103"/>
      <c r="AM1177" s="103"/>
      <c r="AN1177" s="103"/>
      <c r="AO1177" s="103"/>
      <c r="AP1177" s="103"/>
      <c r="AQ1177" s="103"/>
      <c r="AR1177" s="103"/>
      <c r="AS1177" s="103"/>
      <c r="AT1177" s="103"/>
      <c r="AU1177" s="103"/>
    </row>
    <row r="1178" s="105" customFormat="1" spans="1:47">
      <c r="A1178" s="103"/>
      <c r="B1178" s="103"/>
      <c r="C1178" s="103"/>
      <c r="D1178" s="103"/>
      <c r="E1178" s="103"/>
      <c r="F1178" s="106"/>
      <c r="G1178" s="103"/>
      <c r="H1178" s="103"/>
      <c r="I1178" s="103"/>
      <c r="J1178" s="103"/>
      <c r="K1178" s="107"/>
      <c r="L1178" s="103"/>
      <c r="M1178" s="103"/>
      <c r="N1178" s="103"/>
      <c r="O1178" s="103"/>
      <c r="P1178" s="103"/>
      <c r="Q1178" s="103"/>
      <c r="R1178" s="103"/>
      <c r="S1178" s="107"/>
      <c r="T1178" s="103"/>
      <c r="U1178" s="107"/>
      <c r="V1178" s="107"/>
      <c r="W1178" s="103"/>
      <c r="X1178" s="103"/>
      <c r="Y1178" s="107"/>
      <c r="Z1178" s="107"/>
      <c r="AA1178" s="107"/>
      <c r="AB1178" s="107"/>
      <c r="AC1178" s="107"/>
      <c r="AD1178" s="103"/>
      <c r="AE1178" s="108"/>
      <c r="AF1178" s="108"/>
      <c r="AG1178" s="103"/>
      <c r="AH1178" s="103"/>
      <c r="AI1178" s="103"/>
      <c r="AJ1178" s="103"/>
      <c r="AK1178" s="103"/>
      <c r="AL1178" s="103"/>
      <c r="AM1178" s="103"/>
      <c r="AN1178" s="103"/>
      <c r="AO1178" s="103"/>
      <c r="AP1178" s="103"/>
      <c r="AQ1178" s="103"/>
      <c r="AR1178" s="103"/>
      <c r="AS1178" s="103"/>
      <c r="AT1178" s="103"/>
      <c r="AU1178" s="103"/>
    </row>
    <row r="1179" s="105" customFormat="1" spans="1:47">
      <c r="A1179" s="103"/>
      <c r="B1179" s="103"/>
      <c r="C1179" s="103"/>
      <c r="D1179" s="103"/>
      <c r="E1179" s="103"/>
      <c r="F1179" s="106"/>
      <c r="G1179" s="103"/>
      <c r="H1179" s="103"/>
      <c r="I1179" s="103"/>
      <c r="J1179" s="103"/>
      <c r="K1179" s="107"/>
      <c r="L1179" s="103"/>
      <c r="M1179" s="103"/>
      <c r="N1179" s="103"/>
      <c r="O1179" s="103"/>
      <c r="P1179" s="103"/>
      <c r="Q1179" s="103"/>
      <c r="R1179" s="103"/>
      <c r="S1179" s="107"/>
      <c r="T1179" s="103"/>
      <c r="U1179" s="107"/>
      <c r="V1179" s="107"/>
      <c r="W1179" s="103"/>
      <c r="X1179" s="103"/>
      <c r="Y1179" s="107"/>
      <c r="Z1179" s="107"/>
      <c r="AA1179" s="107"/>
      <c r="AB1179" s="107"/>
      <c r="AC1179" s="107"/>
      <c r="AD1179" s="103"/>
      <c r="AE1179" s="108"/>
      <c r="AF1179" s="108"/>
      <c r="AG1179" s="103"/>
      <c r="AH1179" s="103"/>
      <c r="AI1179" s="103"/>
      <c r="AJ1179" s="103"/>
      <c r="AK1179" s="103"/>
      <c r="AL1179" s="103"/>
      <c r="AM1179" s="103"/>
      <c r="AN1179" s="103"/>
      <c r="AO1179" s="103"/>
      <c r="AP1179" s="103"/>
      <c r="AQ1179" s="103"/>
      <c r="AR1179" s="103"/>
      <c r="AS1179" s="103"/>
      <c r="AT1179" s="103"/>
      <c r="AU1179" s="103"/>
    </row>
    <row r="1180" s="105" customFormat="1" spans="1:47">
      <c r="A1180" s="103"/>
      <c r="B1180" s="103"/>
      <c r="C1180" s="103"/>
      <c r="D1180" s="103"/>
      <c r="E1180" s="103"/>
      <c r="F1180" s="106"/>
      <c r="G1180" s="103"/>
      <c r="H1180" s="103"/>
      <c r="I1180" s="103"/>
      <c r="J1180" s="103"/>
      <c r="K1180" s="107"/>
      <c r="L1180" s="103"/>
      <c r="M1180" s="103"/>
      <c r="N1180" s="103"/>
      <c r="O1180" s="103"/>
      <c r="P1180" s="103"/>
      <c r="Q1180" s="103"/>
      <c r="R1180" s="103"/>
      <c r="S1180" s="107"/>
      <c r="T1180" s="103"/>
      <c r="U1180" s="107"/>
      <c r="V1180" s="107"/>
      <c r="W1180" s="103"/>
      <c r="X1180" s="103"/>
      <c r="Y1180" s="107"/>
      <c r="Z1180" s="107"/>
      <c r="AA1180" s="107"/>
      <c r="AB1180" s="107"/>
      <c r="AC1180" s="107"/>
      <c r="AD1180" s="103"/>
      <c r="AE1180" s="108"/>
      <c r="AF1180" s="108"/>
      <c r="AG1180" s="103"/>
      <c r="AH1180" s="103"/>
      <c r="AI1180" s="103"/>
      <c r="AJ1180" s="103"/>
      <c r="AK1180" s="103"/>
      <c r="AL1180" s="103"/>
      <c r="AM1180" s="103"/>
      <c r="AN1180" s="103"/>
      <c r="AO1180" s="103"/>
      <c r="AP1180" s="103"/>
      <c r="AQ1180" s="103"/>
      <c r="AR1180" s="103"/>
      <c r="AS1180" s="103"/>
      <c r="AT1180" s="103"/>
      <c r="AU1180" s="103"/>
    </row>
    <row r="1181" s="105" customFormat="1" spans="1:47">
      <c r="A1181" s="103"/>
      <c r="B1181" s="103"/>
      <c r="C1181" s="103"/>
      <c r="D1181" s="103"/>
      <c r="E1181" s="103"/>
      <c r="F1181" s="106"/>
      <c r="G1181" s="103"/>
      <c r="H1181" s="103"/>
      <c r="I1181" s="103"/>
      <c r="J1181" s="103"/>
      <c r="K1181" s="107"/>
      <c r="L1181" s="103"/>
      <c r="M1181" s="103"/>
      <c r="N1181" s="103"/>
      <c r="O1181" s="103"/>
      <c r="P1181" s="103"/>
      <c r="Q1181" s="103"/>
      <c r="R1181" s="103"/>
      <c r="S1181" s="107"/>
      <c r="T1181" s="103"/>
      <c r="U1181" s="107"/>
      <c r="V1181" s="107"/>
      <c r="W1181" s="103"/>
      <c r="X1181" s="103"/>
      <c r="Y1181" s="107"/>
      <c r="Z1181" s="107"/>
      <c r="AA1181" s="107"/>
      <c r="AB1181" s="107"/>
      <c r="AC1181" s="107"/>
      <c r="AD1181" s="103"/>
      <c r="AE1181" s="108"/>
      <c r="AF1181" s="108"/>
      <c r="AG1181" s="103"/>
      <c r="AH1181" s="103"/>
      <c r="AI1181" s="103"/>
      <c r="AJ1181" s="103"/>
      <c r="AK1181" s="103"/>
      <c r="AL1181" s="103"/>
      <c r="AM1181" s="103"/>
      <c r="AN1181" s="103"/>
      <c r="AO1181" s="103"/>
      <c r="AP1181" s="103"/>
      <c r="AQ1181" s="103"/>
      <c r="AR1181" s="103"/>
      <c r="AS1181" s="103"/>
      <c r="AT1181" s="103"/>
      <c r="AU1181" s="103"/>
    </row>
    <row r="1182" s="105" customFormat="1" spans="1:47">
      <c r="A1182" s="103"/>
      <c r="B1182" s="103"/>
      <c r="C1182" s="103"/>
      <c r="D1182" s="103"/>
      <c r="E1182" s="103"/>
      <c r="F1182" s="106"/>
      <c r="G1182" s="103"/>
      <c r="H1182" s="103"/>
      <c r="I1182" s="103"/>
      <c r="J1182" s="103"/>
      <c r="K1182" s="107"/>
      <c r="L1182" s="103"/>
      <c r="M1182" s="103"/>
      <c r="N1182" s="103"/>
      <c r="O1182" s="103"/>
      <c r="P1182" s="103"/>
      <c r="Q1182" s="103"/>
      <c r="R1182" s="103"/>
      <c r="S1182" s="107"/>
      <c r="T1182" s="103"/>
      <c r="U1182" s="107"/>
      <c r="V1182" s="107"/>
      <c r="W1182" s="103"/>
      <c r="X1182" s="103"/>
      <c r="Y1182" s="107"/>
      <c r="Z1182" s="107"/>
      <c r="AA1182" s="107"/>
      <c r="AB1182" s="107"/>
      <c r="AC1182" s="107"/>
      <c r="AD1182" s="103"/>
      <c r="AE1182" s="108"/>
      <c r="AF1182" s="108"/>
      <c r="AG1182" s="103"/>
      <c r="AH1182" s="103"/>
      <c r="AI1182" s="103"/>
      <c r="AJ1182" s="103"/>
      <c r="AK1182" s="103"/>
      <c r="AL1182" s="103"/>
      <c r="AM1182" s="103"/>
      <c r="AN1182" s="103"/>
      <c r="AO1182" s="103"/>
      <c r="AP1182" s="103"/>
      <c r="AQ1182" s="103"/>
      <c r="AR1182" s="103"/>
      <c r="AS1182" s="103"/>
      <c r="AT1182" s="103"/>
      <c r="AU1182" s="103"/>
    </row>
    <row r="1183" s="105" customFormat="1" spans="1:47">
      <c r="A1183" s="103"/>
      <c r="B1183" s="103"/>
      <c r="C1183" s="103"/>
      <c r="D1183" s="103"/>
      <c r="E1183" s="103"/>
      <c r="F1183" s="106"/>
      <c r="G1183" s="103"/>
      <c r="H1183" s="103"/>
      <c r="I1183" s="103"/>
      <c r="J1183" s="103"/>
      <c r="K1183" s="107"/>
      <c r="L1183" s="103"/>
      <c r="M1183" s="103"/>
      <c r="N1183" s="103"/>
      <c r="O1183" s="103"/>
      <c r="P1183" s="103"/>
      <c r="Q1183" s="103"/>
      <c r="R1183" s="103"/>
      <c r="S1183" s="107"/>
      <c r="T1183" s="103"/>
      <c r="U1183" s="107"/>
      <c r="V1183" s="107"/>
      <c r="W1183" s="103"/>
      <c r="X1183" s="103"/>
      <c r="Y1183" s="107"/>
      <c r="Z1183" s="107"/>
      <c r="AA1183" s="107"/>
      <c r="AB1183" s="107"/>
      <c r="AC1183" s="107"/>
      <c r="AD1183" s="103"/>
      <c r="AE1183" s="108"/>
      <c r="AF1183" s="108"/>
      <c r="AG1183" s="103"/>
      <c r="AH1183" s="103"/>
      <c r="AI1183" s="103"/>
      <c r="AJ1183" s="103"/>
      <c r="AK1183" s="103"/>
      <c r="AL1183" s="103"/>
      <c r="AM1183" s="103"/>
      <c r="AN1183" s="103"/>
      <c r="AO1183" s="103"/>
      <c r="AP1183" s="103"/>
      <c r="AQ1183" s="103"/>
      <c r="AR1183" s="103"/>
      <c r="AS1183" s="103"/>
      <c r="AT1183" s="103"/>
      <c r="AU1183" s="103"/>
    </row>
    <row r="1184" s="105" customFormat="1" spans="1:47">
      <c r="A1184" s="103"/>
      <c r="B1184" s="103"/>
      <c r="C1184" s="103"/>
      <c r="D1184" s="103"/>
      <c r="E1184" s="103"/>
      <c r="F1184" s="106"/>
      <c r="G1184" s="103"/>
      <c r="H1184" s="103"/>
      <c r="I1184" s="103"/>
      <c r="J1184" s="103"/>
      <c r="K1184" s="107"/>
      <c r="L1184" s="103"/>
      <c r="M1184" s="103"/>
      <c r="N1184" s="103"/>
      <c r="O1184" s="103"/>
      <c r="P1184" s="103"/>
      <c r="Q1184" s="103"/>
      <c r="R1184" s="103"/>
      <c r="S1184" s="107"/>
      <c r="T1184" s="103"/>
      <c r="U1184" s="107"/>
      <c r="V1184" s="107"/>
      <c r="W1184" s="103"/>
      <c r="X1184" s="103"/>
      <c r="Y1184" s="107"/>
      <c r="Z1184" s="107"/>
      <c r="AA1184" s="107"/>
      <c r="AB1184" s="107"/>
      <c r="AC1184" s="107"/>
      <c r="AD1184" s="103"/>
      <c r="AE1184" s="108"/>
      <c r="AF1184" s="108"/>
      <c r="AG1184" s="103"/>
      <c r="AH1184" s="103"/>
      <c r="AI1184" s="103"/>
      <c r="AJ1184" s="103"/>
      <c r="AK1184" s="103"/>
      <c r="AL1184" s="103"/>
      <c r="AM1184" s="103"/>
      <c r="AN1184" s="103"/>
      <c r="AO1184" s="103"/>
      <c r="AP1184" s="103"/>
      <c r="AQ1184" s="103"/>
      <c r="AR1184" s="103"/>
      <c r="AS1184" s="103"/>
      <c r="AT1184" s="103"/>
      <c r="AU1184" s="103"/>
    </row>
    <row r="1185" s="105" customFormat="1" spans="1:47">
      <c r="A1185" s="103"/>
      <c r="B1185" s="103"/>
      <c r="C1185" s="103"/>
      <c r="D1185" s="103"/>
      <c r="E1185" s="103"/>
      <c r="F1185" s="106"/>
      <c r="G1185" s="103"/>
      <c r="H1185" s="103"/>
      <c r="I1185" s="103"/>
      <c r="J1185" s="103"/>
      <c r="K1185" s="107"/>
      <c r="L1185" s="103"/>
      <c r="M1185" s="103"/>
      <c r="N1185" s="103"/>
      <c r="O1185" s="103"/>
      <c r="P1185" s="103"/>
      <c r="Q1185" s="103"/>
      <c r="R1185" s="103"/>
      <c r="S1185" s="107"/>
      <c r="T1185" s="103"/>
      <c r="U1185" s="107"/>
      <c r="V1185" s="107"/>
      <c r="W1185" s="103"/>
      <c r="X1185" s="103"/>
      <c r="Y1185" s="107"/>
      <c r="Z1185" s="107"/>
      <c r="AA1185" s="107"/>
      <c r="AB1185" s="107"/>
      <c r="AC1185" s="107"/>
      <c r="AD1185" s="103"/>
      <c r="AE1185" s="108"/>
      <c r="AF1185" s="108"/>
      <c r="AG1185" s="103"/>
      <c r="AH1185" s="103"/>
      <c r="AI1185" s="103"/>
      <c r="AJ1185" s="103"/>
      <c r="AK1185" s="103"/>
      <c r="AL1185" s="103"/>
      <c r="AM1185" s="103"/>
      <c r="AN1185" s="103"/>
      <c r="AO1185" s="103"/>
      <c r="AP1185" s="103"/>
      <c r="AQ1185" s="103"/>
      <c r="AR1185" s="103"/>
      <c r="AS1185" s="103"/>
      <c r="AT1185" s="103"/>
      <c r="AU1185" s="103"/>
    </row>
    <row r="1186" s="105" customFormat="1" spans="1:47">
      <c r="A1186" s="103"/>
      <c r="B1186" s="103"/>
      <c r="C1186" s="103"/>
      <c r="D1186" s="103"/>
      <c r="E1186" s="103"/>
      <c r="F1186" s="106"/>
      <c r="G1186" s="103"/>
      <c r="H1186" s="103"/>
      <c r="I1186" s="103"/>
      <c r="J1186" s="103"/>
      <c r="K1186" s="107"/>
      <c r="L1186" s="103"/>
      <c r="M1186" s="103"/>
      <c r="N1186" s="103"/>
      <c r="O1186" s="103"/>
      <c r="P1186" s="103"/>
      <c r="Q1186" s="103"/>
      <c r="R1186" s="103"/>
      <c r="S1186" s="107"/>
      <c r="T1186" s="103"/>
      <c r="U1186" s="107"/>
      <c r="V1186" s="107"/>
      <c r="W1186" s="103"/>
      <c r="X1186" s="103"/>
      <c r="Y1186" s="107"/>
      <c r="Z1186" s="107"/>
      <c r="AA1186" s="107"/>
      <c r="AB1186" s="107"/>
      <c r="AC1186" s="107"/>
      <c r="AD1186" s="103"/>
      <c r="AE1186" s="108"/>
      <c r="AF1186" s="108"/>
      <c r="AG1186" s="103"/>
      <c r="AH1186" s="103"/>
      <c r="AI1186" s="103"/>
      <c r="AJ1186" s="103"/>
      <c r="AK1186" s="103"/>
      <c r="AL1186" s="103"/>
      <c r="AM1186" s="103"/>
      <c r="AN1186" s="103"/>
      <c r="AO1186" s="103"/>
      <c r="AP1186" s="103"/>
      <c r="AQ1186" s="103"/>
      <c r="AR1186" s="103"/>
      <c r="AS1186" s="103"/>
      <c r="AT1186" s="103"/>
      <c r="AU1186" s="103"/>
    </row>
    <row r="1187" s="105" customFormat="1" spans="1:47">
      <c r="A1187" s="103"/>
      <c r="B1187" s="103"/>
      <c r="C1187" s="103"/>
      <c r="D1187" s="103"/>
      <c r="E1187" s="103"/>
      <c r="F1187" s="106"/>
      <c r="G1187" s="103"/>
      <c r="H1187" s="103"/>
      <c r="I1187" s="103"/>
      <c r="J1187" s="103"/>
      <c r="K1187" s="107"/>
      <c r="L1187" s="103"/>
      <c r="M1187" s="103"/>
      <c r="N1187" s="103"/>
      <c r="O1187" s="103"/>
      <c r="P1187" s="103"/>
      <c r="Q1187" s="103"/>
      <c r="R1187" s="103"/>
      <c r="S1187" s="107"/>
      <c r="T1187" s="103"/>
      <c r="U1187" s="107"/>
      <c r="V1187" s="107"/>
      <c r="W1187" s="103"/>
      <c r="X1187" s="103"/>
      <c r="Y1187" s="107"/>
      <c r="Z1187" s="107"/>
      <c r="AA1187" s="107"/>
      <c r="AB1187" s="107"/>
      <c r="AC1187" s="107"/>
      <c r="AD1187" s="103"/>
      <c r="AE1187" s="108"/>
      <c r="AF1187" s="108"/>
      <c r="AG1187" s="103"/>
      <c r="AH1187" s="103"/>
      <c r="AI1187" s="103"/>
      <c r="AJ1187" s="103"/>
      <c r="AK1187" s="103"/>
      <c r="AL1187" s="103"/>
      <c r="AM1187" s="103"/>
      <c r="AN1187" s="103"/>
      <c r="AO1187" s="103"/>
      <c r="AP1187" s="103"/>
      <c r="AQ1187" s="103"/>
      <c r="AR1187" s="103"/>
      <c r="AS1187" s="103"/>
      <c r="AT1187" s="103"/>
      <c r="AU1187" s="103"/>
    </row>
    <row r="1188" s="105" customFormat="1" spans="1:47">
      <c r="A1188" s="103"/>
      <c r="B1188" s="103"/>
      <c r="C1188" s="103"/>
      <c r="D1188" s="103"/>
      <c r="E1188" s="103"/>
      <c r="F1188" s="106"/>
      <c r="G1188" s="103"/>
      <c r="H1188" s="103"/>
      <c r="I1188" s="103"/>
      <c r="J1188" s="103"/>
      <c r="K1188" s="107"/>
      <c r="L1188" s="103"/>
      <c r="M1188" s="103"/>
      <c r="N1188" s="103"/>
      <c r="O1188" s="103"/>
      <c r="P1188" s="103"/>
      <c r="Q1188" s="103"/>
      <c r="R1188" s="103"/>
      <c r="S1188" s="107"/>
      <c r="T1188" s="103"/>
      <c r="U1188" s="107"/>
      <c r="V1188" s="107"/>
      <c r="W1188" s="103"/>
      <c r="X1188" s="103"/>
      <c r="Y1188" s="107"/>
      <c r="Z1188" s="107"/>
      <c r="AA1188" s="107"/>
      <c r="AB1188" s="107"/>
      <c r="AC1188" s="107"/>
      <c r="AD1188" s="103"/>
      <c r="AE1188" s="108"/>
      <c r="AF1188" s="108"/>
      <c r="AG1188" s="103"/>
      <c r="AH1188" s="103"/>
      <c r="AI1188" s="103"/>
      <c r="AJ1188" s="103"/>
      <c r="AK1188" s="103"/>
      <c r="AL1188" s="103"/>
      <c r="AM1188" s="103"/>
      <c r="AN1188" s="103"/>
      <c r="AO1188" s="103"/>
      <c r="AP1188" s="103"/>
      <c r="AQ1188" s="103"/>
      <c r="AR1188" s="103"/>
      <c r="AS1188" s="103"/>
      <c r="AT1188" s="103"/>
      <c r="AU1188" s="103"/>
    </row>
    <row r="1189" s="105" customFormat="1" spans="1:47">
      <c r="A1189" s="103"/>
      <c r="B1189" s="103"/>
      <c r="C1189" s="103"/>
      <c r="D1189" s="103"/>
      <c r="E1189" s="103"/>
      <c r="F1189" s="106"/>
      <c r="G1189" s="103"/>
      <c r="H1189" s="103"/>
      <c r="I1189" s="103"/>
      <c r="J1189" s="103"/>
      <c r="K1189" s="107"/>
      <c r="L1189" s="103"/>
      <c r="M1189" s="103"/>
      <c r="N1189" s="103"/>
      <c r="O1189" s="103"/>
      <c r="P1189" s="103"/>
      <c r="Q1189" s="103"/>
      <c r="R1189" s="103"/>
      <c r="S1189" s="107"/>
      <c r="T1189" s="103"/>
      <c r="U1189" s="107"/>
      <c r="V1189" s="107"/>
      <c r="W1189" s="103"/>
      <c r="X1189" s="103"/>
      <c r="Y1189" s="107"/>
      <c r="Z1189" s="107"/>
      <c r="AA1189" s="107"/>
      <c r="AB1189" s="107"/>
      <c r="AC1189" s="107"/>
      <c r="AD1189" s="103"/>
      <c r="AE1189" s="108"/>
      <c r="AF1189" s="108"/>
      <c r="AG1189" s="103"/>
      <c r="AH1189" s="103"/>
      <c r="AI1189" s="103"/>
      <c r="AJ1189" s="103"/>
      <c r="AK1189" s="103"/>
      <c r="AL1189" s="103"/>
      <c r="AM1189" s="103"/>
      <c r="AN1189" s="103"/>
      <c r="AO1189" s="103"/>
      <c r="AP1189" s="103"/>
      <c r="AQ1189" s="103"/>
      <c r="AR1189" s="103"/>
      <c r="AS1189" s="103"/>
      <c r="AT1189" s="103"/>
      <c r="AU1189" s="103"/>
    </row>
    <row r="1190" s="105" customFormat="1" spans="1:47">
      <c r="A1190" s="103"/>
      <c r="B1190" s="103"/>
      <c r="C1190" s="103"/>
      <c r="D1190" s="103"/>
      <c r="E1190" s="103"/>
      <c r="F1190" s="106"/>
      <c r="G1190" s="103"/>
      <c r="H1190" s="103"/>
      <c r="I1190" s="103"/>
      <c r="J1190" s="103"/>
      <c r="K1190" s="107"/>
      <c r="L1190" s="103"/>
      <c r="M1190" s="103"/>
      <c r="N1190" s="103"/>
      <c r="O1190" s="103"/>
      <c r="P1190" s="103"/>
      <c r="Q1190" s="103"/>
      <c r="R1190" s="103"/>
      <c r="S1190" s="107"/>
      <c r="T1190" s="103"/>
      <c r="U1190" s="107"/>
      <c r="V1190" s="107"/>
      <c r="W1190" s="103"/>
      <c r="X1190" s="103"/>
      <c r="Y1190" s="107"/>
      <c r="Z1190" s="107"/>
      <c r="AA1190" s="107"/>
      <c r="AB1190" s="107"/>
      <c r="AC1190" s="107"/>
      <c r="AD1190" s="103"/>
      <c r="AE1190" s="108"/>
      <c r="AF1190" s="108"/>
      <c r="AG1190" s="103"/>
      <c r="AH1190" s="103"/>
      <c r="AI1190" s="103"/>
      <c r="AJ1190" s="103"/>
      <c r="AK1190" s="103"/>
      <c r="AL1190" s="103"/>
      <c r="AM1190" s="103"/>
      <c r="AN1190" s="103"/>
      <c r="AO1190" s="103"/>
      <c r="AP1190" s="103"/>
      <c r="AQ1190" s="103"/>
      <c r="AR1190" s="103"/>
      <c r="AS1190" s="103"/>
      <c r="AT1190" s="103"/>
      <c r="AU1190" s="103"/>
    </row>
    <row r="1191" s="105" customFormat="1" spans="1:47">
      <c r="A1191" s="103"/>
      <c r="B1191" s="103"/>
      <c r="C1191" s="103"/>
      <c r="D1191" s="103"/>
      <c r="E1191" s="103"/>
      <c r="F1191" s="106"/>
      <c r="G1191" s="103"/>
      <c r="H1191" s="103"/>
      <c r="I1191" s="103"/>
      <c r="J1191" s="103"/>
      <c r="K1191" s="107"/>
      <c r="L1191" s="103"/>
      <c r="M1191" s="103"/>
      <c r="N1191" s="103"/>
      <c r="O1191" s="103"/>
      <c r="P1191" s="103"/>
      <c r="Q1191" s="103"/>
      <c r="R1191" s="103"/>
      <c r="S1191" s="107"/>
      <c r="T1191" s="103"/>
      <c r="U1191" s="107"/>
      <c r="V1191" s="107"/>
      <c r="W1191" s="103"/>
      <c r="X1191" s="103"/>
      <c r="Y1191" s="107"/>
      <c r="Z1191" s="107"/>
      <c r="AA1191" s="107"/>
      <c r="AB1191" s="107"/>
      <c r="AC1191" s="107"/>
      <c r="AD1191" s="103"/>
      <c r="AE1191" s="108"/>
      <c r="AF1191" s="108"/>
      <c r="AG1191" s="103"/>
      <c r="AH1191" s="103"/>
      <c r="AI1191" s="103"/>
      <c r="AJ1191" s="103"/>
      <c r="AK1191" s="103"/>
      <c r="AL1191" s="103"/>
      <c r="AM1191" s="103"/>
      <c r="AN1191" s="103"/>
      <c r="AO1191" s="103"/>
      <c r="AP1191" s="103"/>
      <c r="AQ1191" s="103"/>
      <c r="AR1191" s="103"/>
      <c r="AS1191" s="103"/>
      <c r="AT1191" s="103"/>
      <c r="AU1191" s="103"/>
    </row>
    <row r="1192" s="105" customFormat="1" spans="1:47">
      <c r="A1192" s="103"/>
      <c r="B1192" s="103"/>
      <c r="C1192" s="103"/>
      <c r="D1192" s="103"/>
      <c r="E1192" s="103"/>
      <c r="F1192" s="106"/>
      <c r="G1192" s="103"/>
      <c r="H1192" s="103"/>
      <c r="I1192" s="103"/>
      <c r="J1192" s="103"/>
      <c r="K1192" s="107"/>
      <c r="L1192" s="103"/>
      <c r="M1192" s="103"/>
      <c r="N1192" s="103"/>
      <c r="O1192" s="103"/>
      <c r="P1192" s="103"/>
      <c r="Q1192" s="103"/>
      <c r="R1192" s="103"/>
      <c r="S1192" s="107"/>
      <c r="T1192" s="103"/>
      <c r="U1192" s="107"/>
      <c r="V1192" s="107"/>
      <c r="W1192" s="103"/>
      <c r="X1192" s="103"/>
      <c r="Y1192" s="107"/>
      <c r="Z1192" s="107"/>
      <c r="AA1192" s="107"/>
      <c r="AB1192" s="107"/>
      <c r="AC1192" s="107"/>
      <c r="AD1192" s="103"/>
      <c r="AE1192" s="108"/>
      <c r="AF1192" s="108"/>
      <c r="AG1192" s="103"/>
      <c r="AH1192" s="103"/>
      <c r="AI1192" s="103"/>
      <c r="AJ1192" s="103"/>
      <c r="AK1192" s="103"/>
      <c r="AL1192" s="103"/>
      <c r="AM1192" s="103"/>
      <c r="AN1192" s="103"/>
      <c r="AO1192" s="103"/>
      <c r="AP1192" s="103"/>
      <c r="AQ1192" s="103"/>
      <c r="AR1192" s="103"/>
      <c r="AS1192" s="103"/>
      <c r="AT1192" s="103"/>
      <c r="AU1192" s="103"/>
    </row>
    <row r="1193" s="105" customFormat="1" spans="1:47">
      <c r="A1193" s="103"/>
      <c r="B1193" s="103"/>
      <c r="C1193" s="103"/>
      <c r="D1193" s="103"/>
      <c r="E1193" s="103"/>
      <c r="F1193" s="106"/>
      <c r="G1193" s="103"/>
      <c r="H1193" s="103"/>
      <c r="I1193" s="103"/>
      <c r="J1193" s="103"/>
      <c r="K1193" s="107"/>
      <c r="L1193" s="103"/>
      <c r="M1193" s="103"/>
      <c r="N1193" s="103"/>
      <c r="O1193" s="103"/>
      <c r="P1193" s="103"/>
      <c r="Q1193" s="103"/>
      <c r="R1193" s="103"/>
      <c r="S1193" s="107"/>
      <c r="T1193" s="103"/>
      <c r="U1193" s="107"/>
      <c r="V1193" s="107"/>
      <c r="W1193" s="103"/>
      <c r="X1193" s="103"/>
      <c r="Y1193" s="107"/>
      <c r="Z1193" s="107"/>
      <c r="AA1193" s="107"/>
      <c r="AB1193" s="107"/>
      <c r="AC1193" s="107"/>
      <c r="AD1193" s="103"/>
      <c r="AE1193" s="108"/>
      <c r="AF1193" s="108"/>
      <c r="AG1193" s="103"/>
      <c r="AH1193" s="103"/>
      <c r="AI1193" s="103"/>
      <c r="AJ1193" s="103"/>
      <c r="AK1193" s="103"/>
      <c r="AL1193" s="103"/>
      <c r="AM1193" s="103"/>
      <c r="AN1193" s="103"/>
      <c r="AO1193" s="103"/>
      <c r="AP1193" s="103"/>
      <c r="AQ1193" s="103"/>
      <c r="AR1193" s="103"/>
      <c r="AS1193" s="103"/>
      <c r="AT1193" s="103"/>
      <c r="AU1193" s="103"/>
    </row>
    <row r="1194" s="105" customFormat="1" spans="1:47">
      <c r="A1194" s="103"/>
      <c r="B1194" s="103"/>
      <c r="C1194" s="103"/>
      <c r="D1194" s="103"/>
      <c r="E1194" s="103"/>
      <c r="F1194" s="106"/>
      <c r="G1194" s="103"/>
      <c r="H1194" s="103"/>
      <c r="I1194" s="103"/>
      <c r="J1194" s="103"/>
      <c r="K1194" s="107"/>
      <c r="L1194" s="103"/>
      <c r="M1194" s="103"/>
      <c r="N1194" s="103"/>
      <c r="O1194" s="103"/>
      <c r="P1194" s="103"/>
      <c r="Q1194" s="103"/>
      <c r="R1194" s="103"/>
      <c r="S1194" s="107"/>
      <c r="T1194" s="103"/>
      <c r="U1194" s="107"/>
      <c r="V1194" s="107"/>
      <c r="W1194" s="103"/>
      <c r="X1194" s="103"/>
      <c r="Y1194" s="107"/>
      <c r="Z1194" s="107"/>
      <c r="AA1194" s="107"/>
      <c r="AB1194" s="107"/>
      <c r="AC1194" s="107"/>
      <c r="AD1194" s="103"/>
      <c r="AE1194" s="108"/>
      <c r="AF1194" s="108"/>
      <c r="AG1194" s="103"/>
      <c r="AH1194" s="103"/>
      <c r="AI1194" s="103"/>
      <c r="AJ1194" s="103"/>
      <c r="AK1194" s="103"/>
      <c r="AL1194" s="103"/>
      <c r="AM1194" s="103"/>
      <c r="AN1194" s="103"/>
      <c r="AO1194" s="103"/>
      <c r="AP1194" s="103"/>
      <c r="AQ1194" s="103"/>
      <c r="AR1194" s="103"/>
      <c r="AS1194" s="103"/>
      <c r="AT1194" s="103"/>
      <c r="AU1194" s="103"/>
    </row>
    <row r="1195" s="105" customFormat="1" spans="1:47">
      <c r="A1195" s="103"/>
      <c r="B1195" s="103"/>
      <c r="C1195" s="103"/>
      <c r="D1195" s="103"/>
      <c r="E1195" s="103"/>
      <c r="F1195" s="106"/>
      <c r="G1195" s="103"/>
      <c r="H1195" s="103"/>
      <c r="I1195" s="103"/>
      <c r="J1195" s="103"/>
      <c r="K1195" s="107"/>
      <c r="L1195" s="103"/>
      <c r="M1195" s="103"/>
      <c r="N1195" s="103"/>
      <c r="O1195" s="103"/>
      <c r="P1195" s="103"/>
      <c r="Q1195" s="103"/>
      <c r="R1195" s="103"/>
      <c r="S1195" s="107"/>
      <c r="T1195" s="103"/>
      <c r="U1195" s="107"/>
      <c r="V1195" s="107"/>
      <c r="W1195" s="103"/>
      <c r="X1195" s="103"/>
      <c r="Y1195" s="107"/>
      <c r="Z1195" s="107"/>
      <c r="AA1195" s="107"/>
      <c r="AB1195" s="107"/>
      <c r="AC1195" s="107"/>
      <c r="AD1195" s="103"/>
      <c r="AE1195" s="108"/>
      <c r="AF1195" s="108"/>
      <c r="AG1195" s="103"/>
      <c r="AH1195" s="103"/>
      <c r="AI1195" s="103"/>
      <c r="AJ1195" s="103"/>
      <c r="AK1195" s="103"/>
      <c r="AL1195" s="103"/>
      <c r="AM1195" s="103"/>
      <c r="AN1195" s="103"/>
      <c r="AO1195" s="103"/>
      <c r="AP1195" s="103"/>
      <c r="AQ1195" s="103"/>
      <c r="AR1195" s="103"/>
      <c r="AS1195" s="103"/>
      <c r="AT1195" s="103"/>
      <c r="AU1195" s="103"/>
    </row>
    <row r="1196" s="105" customFormat="1" spans="1:47">
      <c r="A1196" s="103"/>
      <c r="B1196" s="103"/>
      <c r="C1196" s="103"/>
      <c r="D1196" s="103"/>
      <c r="E1196" s="103"/>
      <c r="F1196" s="106"/>
      <c r="G1196" s="103"/>
      <c r="H1196" s="103"/>
      <c r="I1196" s="103"/>
      <c r="J1196" s="103"/>
      <c r="K1196" s="107"/>
      <c r="L1196" s="103"/>
      <c r="M1196" s="103"/>
      <c r="N1196" s="103"/>
      <c r="O1196" s="103"/>
      <c r="P1196" s="103"/>
      <c r="Q1196" s="103"/>
      <c r="R1196" s="103"/>
      <c r="S1196" s="107"/>
      <c r="T1196" s="103"/>
      <c r="U1196" s="107"/>
      <c r="V1196" s="107"/>
      <c r="W1196" s="103"/>
      <c r="X1196" s="103"/>
      <c r="Y1196" s="107"/>
      <c r="Z1196" s="107"/>
      <c r="AA1196" s="107"/>
      <c r="AB1196" s="107"/>
      <c r="AC1196" s="107"/>
      <c r="AD1196" s="103"/>
      <c r="AE1196" s="108"/>
      <c r="AF1196" s="108"/>
      <c r="AG1196" s="103"/>
      <c r="AH1196" s="103"/>
      <c r="AI1196" s="103"/>
      <c r="AJ1196" s="103"/>
      <c r="AK1196" s="103"/>
      <c r="AL1196" s="103"/>
      <c r="AM1196" s="103"/>
      <c r="AN1196" s="103"/>
      <c r="AO1196" s="103"/>
      <c r="AP1196" s="103"/>
      <c r="AQ1196" s="103"/>
      <c r="AR1196" s="103"/>
      <c r="AS1196" s="103"/>
      <c r="AT1196" s="103"/>
      <c r="AU1196" s="103"/>
    </row>
    <row r="1197" s="105" customFormat="1" spans="1:47">
      <c r="A1197" s="103"/>
      <c r="B1197" s="103"/>
      <c r="C1197" s="103"/>
      <c r="D1197" s="103"/>
      <c r="E1197" s="103"/>
      <c r="F1197" s="106"/>
      <c r="G1197" s="103"/>
      <c r="H1197" s="103"/>
      <c r="I1197" s="103"/>
      <c r="J1197" s="103"/>
      <c r="K1197" s="107"/>
      <c r="L1197" s="103"/>
      <c r="M1197" s="103"/>
      <c r="N1197" s="103"/>
      <c r="O1197" s="103"/>
      <c r="P1197" s="103"/>
      <c r="Q1197" s="103"/>
      <c r="R1197" s="103"/>
      <c r="S1197" s="107"/>
      <c r="T1197" s="103"/>
      <c r="U1197" s="107"/>
      <c r="V1197" s="107"/>
      <c r="W1197" s="103"/>
      <c r="X1197" s="103"/>
      <c r="Y1197" s="107"/>
      <c r="Z1197" s="107"/>
      <c r="AA1197" s="107"/>
      <c r="AB1197" s="107"/>
      <c r="AC1197" s="107"/>
      <c r="AD1197" s="103"/>
      <c r="AE1197" s="108"/>
      <c r="AF1197" s="108"/>
      <c r="AG1197" s="103"/>
      <c r="AH1197" s="103"/>
      <c r="AI1197" s="103"/>
      <c r="AJ1197" s="103"/>
      <c r="AK1197" s="103"/>
      <c r="AL1197" s="103"/>
      <c r="AM1197" s="103"/>
      <c r="AN1197" s="103"/>
      <c r="AO1197" s="103"/>
      <c r="AP1197" s="103"/>
      <c r="AQ1197" s="103"/>
      <c r="AR1197" s="103"/>
      <c r="AS1197" s="103"/>
      <c r="AT1197" s="103"/>
      <c r="AU1197" s="103"/>
    </row>
    <row r="1198" s="105" customFormat="1" spans="1:47">
      <c r="A1198" s="103"/>
      <c r="B1198" s="103"/>
      <c r="C1198" s="103"/>
      <c r="D1198" s="103"/>
      <c r="E1198" s="103"/>
      <c r="F1198" s="106"/>
      <c r="G1198" s="103"/>
      <c r="H1198" s="103"/>
      <c r="I1198" s="103"/>
      <c r="J1198" s="103"/>
      <c r="K1198" s="107"/>
      <c r="L1198" s="103"/>
      <c r="M1198" s="103"/>
      <c r="N1198" s="103"/>
      <c r="O1198" s="103"/>
      <c r="P1198" s="103"/>
      <c r="Q1198" s="103"/>
      <c r="R1198" s="103"/>
      <c r="S1198" s="107"/>
      <c r="T1198" s="103"/>
      <c r="U1198" s="107"/>
      <c r="V1198" s="107"/>
      <c r="W1198" s="103"/>
      <c r="X1198" s="103"/>
      <c r="Y1198" s="107"/>
      <c r="Z1198" s="107"/>
      <c r="AA1198" s="107"/>
      <c r="AB1198" s="107"/>
      <c r="AC1198" s="107"/>
      <c r="AD1198" s="103"/>
      <c r="AE1198" s="108"/>
      <c r="AF1198" s="108"/>
      <c r="AG1198" s="103"/>
      <c r="AH1198" s="103"/>
      <c r="AI1198" s="103"/>
      <c r="AJ1198" s="103"/>
      <c r="AK1198" s="103"/>
      <c r="AL1198" s="103"/>
      <c r="AM1198" s="103"/>
      <c r="AN1198" s="103"/>
      <c r="AO1198" s="103"/>
      <c r="AP1198" s="103"/>
      <c r="AQ1198" s="103"/>
      <c r="AR1198" s="103"/>
      <c r="AS1198" s="103"/>
      <c r="AT1198" s="103"/>
      <c r="AU1198" s="103"/>
    </row>
    <row r="1199" s="105" customFormat="1" spans="1:47">
      <c r="A1199" s="103"/>
      <c r="B1199" s="103"/>
      <c r="C1199" s="103"/>
      <c r="D1199" s="103"/>
      <c r="E1199" s="103"/>
      <c r="F1199" s="106"/>
      <c r="G1199" s="103"/>
      <c r="H1199" s="103"/>
      <c r="I1199" s="103"/>
      <c r="J1199" s="103"/>
      <c r="K1199" s="107"/>
      <c r="L1199" s="103"/>
      <c r="M1199" s="103"/>
      <c r="N1199" s="103"/>
      <c r="O1199" s="103"/>
      <c r="P1199" s="103"/>
      <c r="Q1199" s="103"/>
      <c r="R1199" s="103"/>
      <c r="S1199" s="107"/>
      <c r="T1199" s="103"/>
      <c r="U1199" s="107"/>
      <c r="V1199" s="107"/>
      <c r="W1199" s="103"/>
      <c r="X1199" s="103"/>
      <c r="Y1199" s="107"/>
      <c r="Z1199" s="107"/>
      <c r="AA1199" s="107"/>
      <c r="AB1199" s="107"/>
      <c r="AC1199" s="107"/>
      <c r="AD1199" s="103"/>
      <c r="AE1199" s="108"/>
      <c r="AF1199" s="108"/>
      <c r="AG1199" s="103"/>
      <c r="AH1199" s="103"/>
      <c r="AI1199" s="103"/>
      <c r="AJ1199" s="103"/>
      <c r="AK1199" s="103"/>
      <c r="AL1199" s="103"/>
      <c r="AM1199" s="103"/>
      <c r="AN1199" s="103"/>
      <c r="AO1199" s="103"/>
      <c r="AP1199" s="103"/>
      <c r="AQ1199" s="103"/>
      <c r="AR1199" s="103"/>
      <c r="AS1199" s="103"/>
      <c r="AT1199" s="103"/>
      <c r="AU1199" s="103"/>
    </row>
    <row r="1200" s="105" customFormat="1" spans="1:47">
      <c r="A1200" s="103"/>
      <c r="B1200" s="103"/>
      <c r="C1200" s="103"/>
      <c r="D1200" s="103"/>
      <c r="E1200" s="103"/>
      <c r="F1200" s="106"/>
      <c r="G1200" s="103"/>
      <c r="H1200" s="103"/>
      <c r="I1200" s="103"/>
      <c r="J1200" s="103"/>
      <c r="K1200" s="107"/>
      <c r="L1200" s="103"/>
      <c r="M1200" s="103"/>
      <c r="N1200" s="103"/>
      <c r="O1200" s="103"/>
      <c r="P1200" s="103"/>
      <c r="Q1200" s="103"/>
      <c r="R1200" s="103"/>
      <c r="S1200" s="107"/>
      <c r="T1200" s="103"/>
      <c r="U1200" s="107"/>
      <c r="V1200" s="107"/>
      <c r="W1200" s="103"/>
      <c r="X1200" s="103"/>
      <c r="Y1200" s="107"/>
      <c r="Z1200" s="107"/>
      <c r="AA1200" s="107"/>
      <c r="AB1200" s="107"/>
      <c r="AC1200" s="107"/>
      <c r="AD1200" s="103"/>
      <c r="AE1200" s="108"/>
      <c r="AF1200" s="108"/>
      <c r="AG1200" s="103"/>
      <c r="AH1200" s="103"/>
      <c r="AI1200" s="103"/>
      <c r="AJ1200" s="103"/>
      <c r="AK1200" s="103"/>
      <c r="AL1200" s="103"/>
      <c r="AM1200" s="103"/>
      <c r="AN1200" s="103"/>
      <c r="AO1200" s="103"/>
      <c r="AP1200" s="103"/>
      <c r="AQ1200" s="103"/>
      <c r="AR1200" s="103"/>
      <c r="AS1200" s="103"/>
      <c r="AT1200" s="103"/>
      <c r="AU1200" s="103"/>
    </row>
    <row r="1201" s="105" customFormat="1" spans="1:47">
      <c r="A1201" s="103"/>
      <c r="B1201" s="103"/>
      <c r="C1201" s="103"/>
      <c r="D1201" s="103"/>
      <c r="E1201" s="103"/>
      <c r="F1201" s="106"/>
      <c r="G1201" s="103"/>
      <c r="H1201" s="103"/>
      <c r="I1201" s="103"/>
      <c r="J1201" s="103"/>
      <c r="K1201" s="107"/>
      <c r="L1201" s="103"/>
      <c r="M1201" s="103"/>
      <c r="N1201" s="103"/>
      <c r="O1201" s="103"/>
      <c r="P1201" s="103"/>
      <c r="Q1201" s="103"/>
      <c r="R1201" s="103"/>
      <c r="S1201" s="107"/>
      <c r="T1201" s="103"/>
      <c r="U1201" s="107"/>
      <c r="V1201" s="107"/>
      <c r="W1201" s="103"/>
      <c r="X1201" s="103"/>
      <c r="Y1201" s="107"/>
      <c r="Z1201" s="107"/>
      <c r="AA1201" s="107"/>
      <c r="AB1201" s="107"/>
      <c r="AC1201" s="107"/>
      <c r="AD1201" s="103"/>
      <c r="AE1201" s="108"/>
      <c r="AF1201" s="108"/>
      <c r="AG1201" s="103"/>
      <c r="AH1201" s="103"/>
      <c r="AI1201" s="103"/>
      <c r="AJ1201" s="103"/>
      <c r="AK1201" s="103"/>
      <c r="AL1201" s="103"/>
      <c r="AM1201" s="103"/>
      <c r="AN1201" s="103"/>
      <c r="AO1201" s="103"/>
      <c r="AP1201" s="103"/>
      <c r="AQ1201" s="103"/>
      <c r="AR1201" s="103"/>
      <c r="AS1201" s="103"/>
      <c r="AT1201" s="103"/>
      <c r="AU1201" s="103"/>
    </row>
    <row r="1202" s="105" customFormat="1" spans="1:47">
      <c r="A1202" s="103"/>
      <c r="B1202" s="103"/>
      <c r="C1202" s="103"/>
      <c r="D1202" s="103"/>
      <c r="E1202" s="103"/>
      <c r="F1202" s="106"/>
      <c r="G1202" s="103"/>
      <c r="H1202" s="103"/>
      <c r="I1202" s="103"/>
      <c r="J1202" s="103"/>
      <c r="K1202" s="107"/>
      <c r="L1202" s="103"/>
      <c r="M1202" s="103"/>
      <c r="N1202" s="103"/>
      <c r="O1202" s="103"/>
      <c r="P1202" s="103"/>
      <c r="Q1202" s="103"/>
      <c r="R1202" s="103"/>
      <c r="S1202" s="107"/>
      <c r="T1202" s="103"/>
      <c r="U1202" s="107"/>
      <c r="V1202" s="107"/>
      <c r="W1202" s="103"/>
      <c r="X1202" s="103"/>
      <c r="Y1202" s="107"/>
      <c r="Z1202" s="107"/>
      <c r="AA1202" s="107"/>
      <c r="AB1202" s="107"/>
      <c r="AC1202" s="107"/>
      <c r="AD1202" s="103"/>
      <c r="AE1202" s="108"/>
      <c r="AF1202" s="108"/>
      <c r="AG1202" s="103"/>
      <c r="AH1202" s="103"/>
      <c r="AI1202" s="103"/>
      <c r="AJ1202" s="103"/>
      <c r="AK1202" s="103"/>
      <c r="AL1202" s="103"/>
      <c r="AM1202" s="103"/>
      <c r="AN1202" s="103"/>
      <c r="AO1202" s="103"/>
      <c r="AP1202" s="103"/>
      <c r="AQ1202" s="103"/>
      <c r="AR1202" s="103"/>
      <c r="AS1202" s="103"/>
      <c r="AT1202" s="103"/>
      <c r="AU1202" s="103"/>
    </row>
    <row r="1203" s="105" customFormat="1" spans="1:47">
      <c r="A1203" s="103"/>
      <c r="B1203" s="103"/>
      <c r="C1203" s="103"/>
      <c r="D1203" s="103"/>
      <c r="E1203" s="103"/>
      <c r="F1203" s="106"/>
      <c r="G1203" s="103"/>
      <c r="H1203" s="103"/>
      <c r="I1203" s="103"/>
      <c r="J1203" s="103"/>
      <c r="K1203" s="107"/>
      <c r="L1203" s="103"/>
      <c r="M1203" s="103"/>
      <c r="N1203" s="103"/>
      <c r="O1203" s="103"/>
      <c r="P1203" s="103"/>
      <c r="Q1203" s="103"/>
      <c r="R1203" s="103"/>
      <c r="S1203" s="107"/>
      <c r="T1203" s="103"/>
      <c r="U1203" s="107"/>
      <c r="V1203" s="107"/>
      <c r="W1203" s="103"/>
      <c r="X1203" s="103"/>
      <c r="Y1203" s="107"/>
      <c r="Z1203" s="107"/>
      <c r="AA1203" s="107"/>
      <c r="AB1203" s="107"/>
      <c r="AC1203" s="107"/>
      <c r="AD1203" s="103"/>
      <c r="AE1203" s="108"/>
      <c r="AF1203" s="108"/>
      <c r="AG1203" s="103"/>
      <c r="AH1203" s="103"/>
      <c r="AI1203" s="103"/>
      <c r="AJ1203" s="103"/>
      <c r="AK1203" s="103"/>
      <c r="AL1203" s="103"/>
      <c r="AM1203" s="103"/>
      <c r="AN1203" s="103"/>
      <c r="AO1203" s="103"/>
      <c r="AP1203" s="103"/>
      <c r="AQ1203" s="103"/>
      <c r="AR1203" s="103"/>
      <c r="AS1203" s="103"/>
      <c r="AT1203" s="103"/>
      <c r="AU1203" s="103"/>
    </row>
    <row r="1204" s="105" customFormat="1" spans="1:47">
      <c r="A1204" s="103"/>
      <c r="B1204" s="103"/>
      <c r="C1204" s="103"/>
      <c r="D1204" s="103"/>
      <c r="E1204" s="103"/>
      <c r="F1204" s="106"/>
      <c r="G1204" s="103"/>
      <c r="H1204" s="103"/>
      <c r="I1204" s="103"/>
      <c r="J1204" s="103"/>
      <c r="K1204" s="107"/>
      <c r="L1204" s="103"/>
      <c r="M1204" s="103"/>
      <c r="N1204" s="103"/>
      <c r="O1204" s="103"/>
      <c r="P1204" s="103"/>
      <c r="Q1204" s="103"/>
      <c r="R1204" s="103"/>
      <c r="S1204" s="107"/>
      <c r="T1204" s="103"/>
      <c r="U1204" s="107"/>
      <c r="V1204" s="107"/>
      <c r="W1204" s="103"/>
      <c r="X1204" s="103"/>
      <c r="Y1204" s="107"/>
      <c r="Z1204" s="107"/>
      <c r="AA1204" s="107"/>
      <c r="AB1204" s="107"/>
      <c r="AC1204" s="107"/>
      <c r="AD1204" s="103"/>
      <c r="AE1204" s="108"/>
      <c r="AF1204" s="108"/>
      <c r="AG1204" s="103"/>
      <c r="AH1204" s="103"/>
      <c r="AI1204" s="103"/>
      <c r="AJ1204" s="103"/>
      <c r="AK1204" s="103"/>
      <c r="AL1204" s="103"/>
      <c r="AM1204" s="103"/>
      <c r="AN1204" s="103"/>
      <c r="AO1204" s="103"/>
      <c r="AP1204" s="103"/>
      <c r="AQ1204" s="103"/>
      <c r="AR1204" s="103"/>
      <c r="AS1204" s="103"/>
      <c r="AT1204" s="103"/>
      <c r="AU1204" s="103"/>
    </row>
    <row r="1205" s="105" customFormat="1" spans="1:47">
      <c r="A1205" s="103"/>
      <c r="B1205" s="103"/>
      <c r="C1205" s="103"/>
      <c r="D1205" s="103"/>
      <c r="E1205" s="103"/>
      <c r="F1205" s="106"/>
      <c r="G1205" s="103"/>
      <c r="H1205" s="103"/>
      <c r="I1205" s="103"/>
      <c r="J1205" s="103"/>
      <c r="K1205" s="107"/>
      <c r="L1205" s="103"/>
      <c r="M1205" s="103"/>
      <c r="N1205" s="103"/>
      <c r="O1205" s="103"/>
      <c r="P1205" s="103"/>
      <c r="Q1205" s="103"/>
      <c r="R1205" s="103"/>
      <c r="S1205" s="107"/>
      <c r="T1205" s="103"/>
      <c r="U1205" s="107"/>
      <c r="V1205" s="107"/>
      <c r="W1205" s="103"/>
      <c r="X1205" s="103"/>
      <c r="Y1205" s="107"/>
      <c r="Z1205" s="107"/>
      <c r="AA1205" s="107"/>
      <c r="AB1205" s="107"/>
      <c r="AC1205" s="107"/>
      <c r="AD1205" s="103"/>
      <c r="AE1205" s="108"/>
      <c r="AF1205" s="108"/>
      <c r="AG1205" s="103"/>
      <c r="AH1205" s="103"/>
      <c r="AI1205" s="103"/>
      <c r="AJ1205" s="103"/>
      <c r="AK1205" s="103"/>
      <c r="AL1205" s="103"/>
      <c r="AM1205" s="103"/>
      <c r="AN1205" s="103"/>
      <c r="AO1205" s="103"/>
      <c r="AP1205" s="103"/>
      <c r="AQ1205" s="103"/>
      <c r="AR1205" s="103"/>
      <c r="AS1205" s="103"/>
      <c r="AT1205" s="103"/>
      <c r="AU1205" s="103"/>
    </row>
    <row r="1206" s="105" customFormat="1" spans="1:47">
      <c r="A1206" s="103"/>
      <c r="B1206" s="103"/>
      <c r="C1206" s="103"/>
      <c r="D1206" s="103"/>
      <c r="E1206" s="103"/>
      <c r="F1206" s="106"/>
      <c r="G1206" s="103"/>
      <c r="H1206" s="103"/>
      <c r="I1206" s="103"/>
      <c r="J1206" s="103"/>
      <c r="K1206" s="107"/>
      <c r="L1206" s="103"/>
      <c r="M1206" s="103"/>
      <c r="N1206" s="103"/>
      <c r="O1206" s="103"/>
      <c r="P1206" s="103"/>
      <c r="Q1206" s="103"/>
      <c r="R1206" s="103"/>
      <c r="S1206" s="107"/>
      <c r="T1206" s="103"/>
      <c r="U1206" s="107"/>
      <c r="V1206" s="107"/>
      <c r="W1206" s="103"/>
      <c r="X1206" s="103"/>
      <c r="Y1206" s="107"/>
      <c r="Z1206" s="107"/>
      <c r="AA1206" s="107"/>
      <c r="AB1206" s="107"/>
      <c r="AC1206" s="107"/>
      <c r="AD1206" s="103"/>
      <c r="AE1206" s="108"/>
      <c r="AF1206" s="108"/>
      <c r="AG1206" s="103"/>
      <c r="AH1206" s="103"/>
      <c r="AI1206" s="103"/>
      <c r="AJ1206" s="103"/>
      <c r="AK1206" s="103"/>
      <c r="AL1206" s="103"/>
      <c r="AM1206" s="103"/>
      <c r="AN1206" s="103"/>
      <c r="AO1206" s="103"/>
      <c r="AP1206" s="103"/>
      <c r="AQ1206" s="103"/>
      <c r="AR1206" s="103"/>
      <c r="AS1206" s="103"/>
      <c r="AT1206" s="103"/>
      <c r="AU1206" s="103"/>
    </row>
    <row r="1207" s="105" customFormat="1" spans="1:47">
      <c r="A1207" s="103"/>
      <c r="B1207" s="103"/>
      <c r="C1207" s="103"/>
      <c r="D1207" s="103"/>
      <c r="E1207" s="103"/>
      <c r="F1207" s="106"/>
      <c r="G1207" s="103"/>
      <c r="H1207" s="103"/>
      <c r="I1207" s="103"/>
      <c r="J1207" s="103"/>
      <c r="K1207" s="107"/>
      <c r="L1207" s="103"/>
      <c r="M1207" s="103"/>
      <c r="N1207" s="103"/>
      <c r="O1207" s="103"/>
      <c r="P1207" s="103"/>
      <c r="Q1207" s="103"/>
      <c r="R1207" s="103"/>
      <c r="S1207" s="107"/>
      <c r="T1207" s="103"/>
      <c r="U1207" s="107"/>
      <c r="V1207" s="107"/>
      <c r="W1207" s="103"/>
      <c r="X1207" s="103"/>
      <c r="Y1207" s="107"/>
      <c r="Z1207" s="107"/>
      <c r="AA1207" s="107"/>
      <c r="AB1207" s="107"/>
      <c r="AC1207" s="107"/>
      <c r="AD1207" s="103"/>
      <c r="AE1207" s="108"/>
      <c r="AF1207" s="108"/>
      <c r="AG1207" s="103"/>
      <c r="AH1207" s="103"/>
      <c r="AI1207" s="103"/>
      <c r="AJ1207" s="103"/>
      <c r="AK1207" s="103"/>
      <c r="AL1207" s="103"/>
      <c r="AM1207" s="103"/>
      <c r="AN1207" s="103"/>
      <c r="AO1207" s="103"/>
      <c r="AP1207" s="103"/>
      <c r="AQ1207" s="103"/>
      <c r="AR1207" s="103"/>
      <c r="AS1207" s="103"/>
      <c r="AT1207" s="103"/>
      <c r="AU1207" s="103"/>
    </row>
    <row r="1208" s="105" customFormat="1" spans="1:47">
      <c r="A1208" s="103"/>
      <c r="B1208" s="103"/>
      <c r="C1208" s="103"/>
      <c r="D1208" s="103"/>
      <c r="E1208" s="103"/>
      <c r="F1208" s="106"/>
      <c r="G1208" s="103"/>
      <c r="H1208" s="103"/>
      <c r="I1208" s="103"/>
      <c r="J1208" s="103"/>
      <c r="K1208" s="107"/>
      <c r="L1208" s="103"/>
      <c r="M1208" s="103"/>
      <c r="N1208" s="103"/>
      <c r="O1208" s="103"/>
      <c r="P1208" s="103"/>
      <c r="Q1208" s="103"/>
      <c r="R1208" s="103"/>
      <c r="S1208" s="107"/>
      <c r="T1208" s="103"/>
      <c r="U1208" s="107"/>
      <c r="V1208" s="107"/>
      <c r="W1208" s="103"/>
      <c r="X1208" s="103"/>
      <c r="Y1208" s="107"/>
      <c r="Z1208" s="107"/>
      <c r="AA1208" s="107"/>
      <c r="AB1208" s="107"/>
      <c r="AC1208" s="107"/>
      <c r="AD1208" s="103"/>
      <c r="AE1208" s="108"/>
      <c r="AF1208" s="108"/>
      <c r="AG1208" s="103"/>
      <c r="AH1208" s="103"/>
      <c r="AI1208" s="103"/>
      <c r="AJ1208" s="103"/>
      <c r="AK1208" s="103"/>
      <c r="AL1208" s="103"/>
      <c r="AM1208" s="103"/>
      <c r="AN1208" s="103"/>
      <c r="AO1208" s="103"/>
      <c r="AP1208" s="103"/>
      <c r="AQ1208" s="103"/>
      <c r="AR1208" s="103"/>
      <c r="AS1208" s="103"/>
      <c r="AT1208" s="103"/>
      <c r="AU1208" s="103"/>
    </row>
    <row r="1209" s="105" customFormat="1" spans="1:47">
      <c r="A1209" s="103"/>
      <c r="B1209" s="103"/>
      <c r="C1209" s="103"/>
      <c r="D1209" s="103"/>
      <c r="E1209" s="103"/>
      <c r="F1209" s="106"/>
      <c r="G1209" s="103"/>
      <c r="H1209" s="103"/>
      <c r="I1209" s="103"/>
      <c r="J1209" s="103"/>
      <c r="K1209" s="107"/>
      <c r="L1209" s="103"/>
      <c r="M1209" s="103"/>
      <c r="N1209" s="103"/>
      <c r="O1209" s="103"/>
      <c r="P1209" s="103"/>
      <c r="Q1209" s="103"/>
      <c r="R1209" s="103"/>
      <c r="S1209" s="107"/>
      <c r="T1209" s="103"/>
      <c r="U1209" s="107"/>
      <c r="V1209" s="107"/>
      <c r="W1209" s="103"/>
      <c r="X1209" s="103"/>
      <c r="Y1209" s="107"/>
      <c r="Z1209" s="107"/>
      <c r="AA1209" s="107"/>
      <c r="AB1209" s="107"/>
      <c r="AC1209" s="107"/>
      <c r="AD1209" s="103"/>
      <c r="AE1209" s="108"/>
      <c r="AF1209" s="108"/>
      <c r="AG1209" s="103"/>
      <c r="AH1209" s="103"/>
      <c r="AI1209" s="103"/>
      <c r="AJ1209" s="103"/>
      <c r="AK1209" s="103"/>
      <c r="AL1209" s="103"/>
      <c r="AM1209" s="103"/>
      <c r="AN1209" s="103"/>
      <c r="AO1209" s="103"/>
      <c r="AP1209" s="103"/>
      <c r="AQ1209" s="103"/>
      <c r="AR1209" s="103"/>
      <c r="AS1209" s="103"/>
      <c r="AT1209" s="103"/>
      <c r="AU1209" s="103"/>
    </row>
    <row r="1210" s="105" customFormat="1" spans="1:47">
      <c r="A1210" s="103"/>
      <c r="B1210" s="103"/>
      <c r="C1210" s="103"/>
      <c r="D1210" s="103"/>
      <c r="E1210" s="103"/>
      <c r="F1210" s="106"/>
      <c r="G1210" s="103"/>
      <c r="H1210" s="103"/>
      <c r="I1210" s="103"/>
      <c r="J1210" s="103"/>
      <c r="K1210" s="107"/>
      <c r="L1210" s="103"/>
      <c r="M1210" s="103"/>
      <c r="N1210" s="103"/>
      <c r="O1210" s="103"/>
      <c r="P1210" s="103"/>
      <c r="Q1210" s="103"/>
      <c r="R1210" s="103"/>
      <c r="S1210" s="107"/>
      <c r="T1210" s="103"/>
      <c r="U1210" s="107"/>
      <c r="V1210" s="107"/>
      <c r="W1210" s="103"/>
      <c r="X1210" s="103"/>
      <c r="Y1210" s="107"/>
      <c r="Z1210" s="107"/>
      <c r="AA1210" s="107"/>
      <c r="AB1210" s="107"/>
      <c r="AC1210" s="107"/>
      <c r="AD1210" s="103"/>
      <c r="AE1210" s="108"/>
      <c r="AF1210" s="108"/>
      <c r="AG1210" s="103"/>
      <c r="AH1210" s="103"/>
      <c r="AI1210" s="103"/>
      <c r="AJ1210" s="103"/>
      <c r="AK1210" s="103"/>
      <c r="AL1210" s="103"/>
      <c r="AM1210" s="103"/>
      <c r="AN1210" s="103"/>
      <c r="AO1210" s="103"/>
      <c r="AP1210" s="103"/>
      <c r="AQ1210" s="103"/>
      <c r="AR1210" s="103"/>
      <c r="AS1210" s="103"/>
      <c r="AT1210" s="103"/>
      <c r="AU1210" s="103"/>
    </row>
    <row r="1211" s="105" customFormat="1" spans="1:47">
      <c r="A1211" s="103"/>
      <c r="B1211" s="103"/>
      <c r="C1211" s="103"/>
      <c r="D1211" s="103"/>
      <c r="E1211" s="103"/>
      <c r="F1211" s="106"/>
      <c r="G1211" s="103"/>
      <c r="H1211" s="103"/>
      <c r="I1211" s="103"/>
      <c r="J1211" s="103"/>
      <c r="K1211" s="107"/>
      <c r="L1211" s="103"/>
      <c r="M1211" s="103"/>
      <c r="N1211" s="103"/>
      <c r="O1211" s="103"/>
      <c r="P1211" s="103"/>
      <c r="Q1211" s="103"/>
      <c r="R1211" s="103"/>
      <c r="S1211" s="107"/>
      <c r="T1211" s="103"/>
      <c r="U1211" s="107"/>
      <c r="V1211" s="107"/>
      <c r="W1211" s="103"/>
      <c r="X1211" s="103"/>
      <c r="Y1211" s="107"/>
      <c r="Z1211" s="107"/>
      <c r="AA1211" s="107"/>
      <c r="AB1211" s="107"/>
      <c r="AC1211" s="107"/>
      <c r="AD1211" s="103"/>
      <c r="AE1211" s="108"/>
      <c r="AF1211" s="108"/>
      <c r="AG1211" s="103"/>
      <c r="AH1211" s="103"/>
      <c r="AI1211" s="103"/>
      <c r="AJ1211" s="103"/>
      <c r="AK1211" s="103"/>
      <c r="AL1211" s="103"/>
      <c r="AM1211" s="103"/>
      <c r="AN1211" s="103"/>
      <c r="AO1211" s="103"/>
      <c r="AP1211" s="103"/>
      <c r="AQ1211" s="103"/>
      <c r="AR1211" s="103"/>
      <c r="AS1211" s="103"/>
      <c r="AT1211" s="103"/>
      <c r="AU1211" s="103"/>
    </row>
    <row r="1212" s="105" customFormat="1" spans="1:47">
      <c r="A1212" s="103"/>
      <c r="B1212" s="103"/>
      <c r="C1212" s="103"/>
      <c r="D1212" s="103"/>
      <c r="E1212" s="103"/>
      <c r="F1212" s="106"/>
      <c r="G1212" s="103"/>
      <c r="H1212" s="103"/>
      <c r="I1212" s="103"/>
      <c r="J1212" s="103"/>
      <c r="K1212" s="107"/>
      <c r="L1212" s="103"/>
      <c r="M1212" s="103"/>
      <c r="N1212" s="103"/>
      <c r="O1212" s="103"/>
      <c r="P1212" s="103"/>
      <c r="Q1212" s="103"/>
      <c r="R1212" s="103"/>
      <c r="S1212" s="107"/>
      <c r="T1212" s="103"/>
      <c r="U1212" s="107"/>
      <c r="V1212" s="107"/>
      <c r="W1212" s="103"/>
      <c r="X1212" s="103"/>
      <c r="Y1212" s="107"/>
      <c r="Z1212" s="107"/>
      <c r="AA1212" s="107"/>
      <c r="AB1212" s="107"/>
      <c r="AC1212" s="107"/>
      <c r="AD1212" s="103"/>
      <c r="AE1212" s="108"/>
      <c r="AF1212" s="108"/>
      <c r="AG1212" s="103"/>
      <c r="AH1212" s="103"/>
      <c r="AI1212" s="103"/>
      <c r="AJ1212" s="103"/>
      <c r="AK1212" s="103"/>
      <c r="AL1212" s="103"/>
      <c r="AM1212" s="103"/>
      <c r="AN1212" s="103"/>
      <c r="AO1212" s="103"/>
      <c r="AP1212" s="103"/>
      <c r="AQ1212" s="103"/>
      <c r="AR1212" s="103"/>
      <c r="AS1212" s="103"/>
      <c r="AT1212" s="103"/>
      <c r="AU1212" s="103"/>
    </row>
    <row r="1213" s="105" customFormat="1" spans="1:47">
      <c r="A1213" s="103"/>
      <c r="B1213" s="103"/>
      <c r="C1213" s="103"/>
      <c r="D1213" s="103"/>
      <c r="E1213" s="103"/>
      <c r="F1213" s="106"/>
      <c r="G1213" s="103"/>
      <c r="H1213" s="103"/>
      <c r="I1213" s="103"/>
      <c r="J1213" s="103"/>
      <c r="K1213" s="107"/>
      <c r="L1213" s="103"/>
      <c r="M1213" s="103"/>
      <c r="N1213" s="103"/>
      <c r="O1213" s="103"/>
      <c r="P1213" s="103"/>
      <c r="Q1213" s="103"/>
      <c r="R1213" s="103"/>
      <c r="S1213" s="107"/>
      <c r="T1213" s="103"/>
      <c r="U1213" s="107"/>
      <c r="V1213" s="107"/>
      <c r="W1213" s="103"/>
      <c r="X1213" s="103"/>
      <c r="Y1213" s="107"/>
      <c r="Z1213" s="107"/>
      <c r="AA1213" s="107"/>
      <c r="AB1213" s="107"/>
      <c r="AC1213" s="107"/>
      <c r="AD1213" s="103"/>
      <c r="AE1213" s="108"/>
      <c r="AF1213" s="108"/>
      <c r="AG1213" s="103"/>
      <c r="AH1213" s="103"/>
      <c r="AI1213" s="103"/>
      <c r="AJ1213" s="103"/>
      <c r="AK1213" s="103"/>
      <c r="AL1213" s="103"/>
      <c r="AM1213" s="103"/>
      <c r="AN1213" s="103"/>
      <c r="AO1213" s="103"/>
      <c r="AP1213" s="103"/>
      <c r="AQ1213" s="103"/>
      <c r="AR1213" s="103"/>
      <c r="AS1213" s="103"/>
      <c r="AT1213" s="103"/>
      <c r="AU1213" s="103"/>
    </row>
    <row r="1214" s="105" customFormat="1" spans="1:47">
      <c r="A1214" s="103"/>
      <c r="B1214" s="103"/>
      <c r="C1214" s="103"/>
      <c r="D1214" s="103"/>
      <c r="E1214" s="103"/>
      <c r="F1214" s="106"/>
      <c r="G1214" s="103"/>
      <c r="H1214" s="103"/>
      <c r="I1214" s="103"/>
      <c r="J1214" s="103"/>
      <c r="K1214" s="107"/>
      <c r="L1214" s="103"/>
      <c r="M1214" s="103"/>
      <c r="N1214" s="103"/>
      <c r="O1214" s="103"/>
      <c r="P1214" s="103"/>
      <c r="Q1214" s="103"/>
      <c r="R1214" s="103"/>
      <c r="S1214" s="107"/>
      <c r="T1214" s="103"/>
      <c r="U1214" s="107"/>
      <c r="V1214" s="107"/>
      <c r="W1214" s="103"/>
      <c r="X1214" s="103"/>
      <c r="Y1214" s="107"/>
      <c r="Z1214" s="107"/>
      <c r="AA1214" s="107"/>
      <c r="AB1214" s="107"/>
      <c r="AC1214" s="107"/>
      <c r="AD1214" s="103"/>
      <c r="AE1214" s="108"/>
      <c r="AF1214" s="108"/>
      <c r="AG1214" s="103"/>
      <c r="AH1214" s="103"/>
      <c r="AI1214" s="103"/>
      <c r="AJ1214" s="103"/>
      <c r="AK1214" s="103"/>
      <c r="AL1214" s="103"/>
      <c r="AM1214" s="103"/>
      <c r="AN1214" s="103"/>
      <c r="AO1214" s="103"/>
      <c r="AP1214" s="103"/>
      <c r="AQ1214" s="103"/>
      <c r="AR1214" s="103"/>
      <c r="AS1214" s="103"/>
      <c r="AT1214" s="103"/>
      <c r="AU1214" s="103"/>
    </row>
    <row r="1215" s="105" customFormat="1" spans="1:47">
      <c r="A1215" s="103"/>
      <c r="B1215" s="103"/>
      <c r="C1215" s="103"/>
      <c r="D1215" s="103"/>
      <c r="E1215" s="103"/>
      <c r="F1215" s="106"/>
      <c r="G1215" s="103"/>
      <c r="H1215" s="103"/>
      <c r="I1215" s="103"/>
      <c r="J1215" s="103"/>
      <c r="K1215" s="107"/>
      <c r="L1215" s="103"/>
      <c r="M1215" s="103"/>
      <c r="N1215" s="103"/>
      <c r="O1215" s="103"/>
      <c r="P1215" s="103"/>
      <c r="Q1215" s="103"/>
      <c r="R1215" s="103"/>
      <c r="S1215" s="107"/>
      <c r="T1215" s="103"/>
      <c r="U1215" s="107"/>
      <c r="V1215" s="107"/>
      <c r="W1215" s="103"/>
      <c r="X1215" s="103"/>
      <c r="Y1215" s="107"/>
      <c r="Z1215" s="107"/>
      <c r="AA1215" s="107"/>
      <c r="AB1215" s="107"/>
      <c r="AC1215" s="107"/>
      <c r="AD1215" s="103"/>
      <c r="AE1215" s="108"/>
      <c r="AF1215" s="108"/>
      <c r="AG1215" s="103"/>
      <c r="AH1215" s="103"/>
      <c r="AI1215" s="103"/>
      <c r="AJ1215" s="103"/>
      <c r="AK1215" s="103"/>
      <c r="AL1215" s="103"/>
      <c r="AM1215" s="103"/>
      <c r="AN1215" s="103"/>
      <c r="AO1215" s="103"/>
      <c r="AP1215" s="103"/>
      <c r="AQ1215" s="103"/>
      <c r="AR1215" s="103"/>
      <c r="AS1215" s="103"/>
      <c r="AT1215" s="103"/>
      <c r="AU1215" s="103"/>
    </row>
    <row r="1216" s="105" customFormat="1" spans="1:47">
      <c r="A1216" s="103"/>
      <c r="B1216" s="103"/>
      <c r="C1216" s="103"/>
      <c r="D1216" s="103"/>
      <c r="E1216" s="103"/>
      <c r="F1216" s="106"/>
      <c r="G1216" s="103"/>
      <c r="H1216" s="103"/>
      <c r="I1216" s="103"/>
      <c r="J1216" s="103"/>
      <c r="K1216" s="107"/>
      <c r="L1216" s="103"/>
      <c r="M1216" s="103"/>
      <c r="N1216" s="103"/>
      <c r="O1216" s="103"/>
      <c r="P1216" s="103"/>
      <c r="Q1216" s="103"/>
      <c r="R1216" s="103"/>
      <c r="S1216" s="107"/>
      <c r="T1216" s="103"/>
      <c r="U1216" s="107"/>
      <c r="V1216" s="107"/>
      <c r="W1216" s="103"/>
      <c r="X1216" s="103"/>
      <c r="Y1216" s="107"/>
      <c r="Z1216" s="107"/>
      <c r="AA1216" s="107"/>
      <c r="AB1216" s="107"/>
      <c r="AC1216" s="107"/>
      <c r="AD1216" s="103"/>
      <c r="AE1216" s="108"/>
      <c r="AF1216" s="108"/>
      <c r="AG1216" s="103"/>
      <c r="AH1216" s="103"/>
      <c r="AI1216" s="103"/>
      <c r="AJ1216" s="103"/>
      <c r="AK1216" s="103"/>
      <c r="AL1216" s="103"/>
      <c r="AM1216" s="103"/>
      <c r="AN1216" s="103"/>
      <c r="AO1216" s="103"/>
      <c r="AP1216" s="103"/>
      <c r="AQ1216" s="103"/>
      <c r="AR1216" s="103"/>
      <c r="AS1216" s="103"/>
      <c r="AT1216" s="103"/>
      <c r="AU1216" s="103"/>
    </row>
    <row r="1217" s="105" customFormat="1" spans="1:47">
      <c r="A1217" s="103"/>
      <c r="B1217" s="103"/>
      <c r="C1217" s="103"/>
      <c r="D1217" s="103"/>
      <c r="E1217" s="103"/>
      <c r="F1217" s="106"/>
      <c r="G1217" s="103"/>
      <c r="H1217" s="103"/>
      <c r="I1217" s="103"/>
      <c r="J1217" s="103"/>
      <c r="K1217" s="107"/>
      <c r="L1217" s="103"/>
      <c r="M1217" s="103"/>
      <c r="N1217" s="103"/>
      <c r="O1217" s="103"/>
      <c r="P1217" s="103"/>
      <c r="Q1217" s="103"/>
      <c r="R1217" s="103"/>
      <c r="S1217" s="107"/>
      <c r="T1217" s="103"/>
      <c r="U1217" s="107"/>
      <c r="V1217" s="107"/>
      <c r="W1217" s="103"/>
      <c r="X1217" s="103"/>
      <c r="Y1217" s="107"/>
      <c r="Z1217" s="107"/>
      <c r="AA1217" s="107"/>
      <c r="AB1217" s="107"/>
      <c r="AC1217" s="107"/>
      <c r="AD1217" s="103"/>
      <c r="AE1217" s="108"/>
      <c r="AF1217" s="108"/>
      <c r="AG1217" s="103"/>
      <c r="AH1217" s="103"/>
      <c r="AI1217" s="103"/>
      <c r="AJ1217" s="103"/>
      <c r="AK1217" s="103"/>
      <c r="AL1217" s="103"/>
      <c r="AM1217" s="103"/>
      <c r="AN1217" s="103"/>
      <c r="AO1217" s="103"/>
      <c r="AP1217" s="103"/>
      <c r="AQ1217" s="103"/>
      <c r="AR1217" s="103"/>
      <c r="AS1217" s="103"/>
      <c r="AT1217" s="103"/>
      <c r="AU1217" s="103"/>
    </row>
    <row r="1218" s="105" customFormat="1" spans="1:47">
      <c r="A1218" s="103"/>
      <c r="B1218" s="103"/>
      <c r="C1218" s="103"/>
      <c r="D1218" s="103"/>
      <c r="E1218" s="103"/>
      <c r="F1218" s="106"/>
      <c r="G1218" s="103"/>
      <c r="H1218" s="103"/>
      <c r="I1218" s="103"/>
      <c r="J1218" s="103"/>
      <c r="K1218" s="107"/>
      <c r="L1218" s="103"/>
      <c r="M1218" s="103"/>
      <c r="N1218" s="103"/>
      <c r="O1218" s="103"/>
      <c r="P1218" s="103"/>
      <c r="Q1218" s="103"/>
      <c r="R1218" s="103"/>
      <c r="S1218" s="107"/>
      <c r="T1218" s="103"/>
      <c r="U1218" s="107"/>
      <c r="V1218" s="107"/>
      <c r="W1218" s="103"/>
      <c r="X1218" s="103"/>
      <c r="Y1218" s="107"/>
      <c r="Z1218" s="107"/>
      <c r="AA1218" s="107"/>
      <c r="AB1218" s="107"/>
      <c r="AC1218" s="107"/>
      <c r="AD1218" s="103"/>
      <c r="AE1218" s="108"/>
      <c r="AF1218" s="108"/>
      <c r="AG1218" s="103"/>
      <c r="AH1218" s="103"/>
      <c r="AI1218" s="103"/>
      <c r="AJ1218" s="103"/>
      <c r="AK1218" s="103"/>
      <c r="AL1218" s="103"/>
      <c r="AM1218" s="103"/>
      <c r="AN1218" s="103"/>
      <c r="AO1218" s="103"/>
      <c r="AP1218" s="103"/>
      <c r="AQ1218" s="103"/>
      <c r="AR1218" s="103"/>
      <c r="AS1218" s="103"/>
      <c r="AT1218" s="103"/>
      <c r="AU1218" s="103"/>
    </row>
    <row r="1219" s="105" customFormat="1" spans="1:47">
      <c r="A1219" s="103"/>
      <c r="B1219" s="103"/>
      <c r="C1219" s="103"/>
      <c r="D1219" s="103"/>
      <c r="E1219" s="103"/>
      <c r="F1219" s="106"/>
      <c r="G1219" s="103"/>
      <c r="H1219" s="103"/>
      <c r="I1219" s="103"/>
      <c r="J1219" s="103"/>
      <c r="K1219" s="107"/>
      <c r="L1219" s="103"/>
      <c r="M1219" s="103"/>
      <c r="N1219" s="103"/>
      <c r="O1219" s="103"/>
      <c r="P1219" s="103"/>
      <c r="Q1219" s="103"/>
      <c r="R1219" s="103"/>
      <c r="S1219" s="107"/>
      <c r="T1219" s="103"/>
      <c r="U1219" s="107"/>
      <c r="V1219" s="107"/>
      <c r="W1219" s="103"/>
      <c r="X1219" s="103"/>
      <c r="Y1219" s="107"/>
      <c r="Z1219" s="107"/>
      <c r="AA1219" s="107"/>
      <c r="AB1219" s="107"/>
      <c r="AC1219" s="107"/>
      <c r="AD1219" s="103"/>
      <c r="AE1219" s="108"/>
      <c r="AF1219" s="108"/>
      <c r="AG1219" s="103"/>
      <c r="AH1219" s="103"/>
      <c r="AI1219" s="103"/>
      <c r="AJ1219" s="103"/>
      <c r="AK1219" s="103"/>
      <c r="AL1219" s="103"/>
      <c r="AM1219" s="103"/>
      <c r="AN1219" s="103"/>
      <c r="AO1219" s="103"/>
      <c r="AP1219" s="103"/>
      <c r="AQ1219" s="103"/>
      <c r="AR1219" s="103"/>
      <c r="AS1219" s="103"/>
      <c r="AT1219" s="103"/>
      <c r="AU1219" s="103"/>
    </row>
    <row r="1220" s="105" customFormat="1" spans="1:47">
      <c r="A1220" s="103"/>
      <c r="B1220" s="103"/>
      <c r="C1220" s="103"/>
      <c r="D1220" s="103"/>
      <c r="E1220" s="103"/>
      <c r="F1220" s="106"/>
      <c r="G1220" s="103"/>
      <c r="H1220" s="103"/>
      <c r="I1220" s="103"/>
      <c r="J1220" s="103"/>
      <c r="K1220" s="107"/>
      <c r="L1220" s="103"/>
      <c r="M1220" s="103"/>
      <c r="N1220" s="103"/>
      <c r="O1220" s="103"/>
      <c r="P1220" s="103"/>
      <c r="Q1220" s="103"/>
      <c r="R1220" s="103"/>
      <c r="S1220" s="107"/>
      <c r="T1220" s="103"/>
      <c r="U1220" s="107"/>
      <c r="V1220" s="107"/>
      <c r="W1220" s="103"/>
      <c r="X1220" s="103"/>
      <c r="Y1220" s="107"/>
      <c r="Z1220" s="107"/>
      <c r="AA1220" s="107"/>
      <c r="AB1220" s="107"/>
      <c r="AC1220" s="107"/>
      <c r="AD1220" s="103"/>
      <c r="AE1220" s="108"/>
      <c r="AF1220" s="108"/>
      <c r="AG1220" s="103"/>
      <c r="AH1220" s="103"/>
      <c r="AI1220" s="103"/>
      <c r="AJ1220" s="103"/>
      <c r="AK1220" s="103"/>
      <c r="AL1220" s="103"/>
      <c r="AM1220" s="103"/>
      <c r="AN1220" s="103"/>
      <c r="AO1220" s="103"/>
      <c r="AP1220" s="103"/>
      <c r="AQ1220" s="103"/>
      <c r="AR1220" s="103"/>
      <c r="AS1220" s="103"/>
      <c r="AT1220" s="103"/>
      <c r="AU1220" s="103"/>
    </row>
    <row r="1221" s="105" customFormat="1" spans="1:47">
      <c r="A1221" s="103"/>
      <c r="B1221" s="103"/>
      <c r="C1221" s="103"/>
      <c r="D1221" s="103"/>
      <c r="E1221" s="103"/>
      <c r="F1221" s="106"/>
      <c r="G1221" s="103"/>
      <c r="H1221" s="103"/>
      <c r="I1221" s="103"/>
      <c r="J1221" s="103"/>
      <c r="K1221" s="107"/>
      <c r="L1221" s="103"/>
      <c r="M1221" s="103"/>
      <c r="N1221" s="103"/>
      <c r="O1221" s="103"/>
      <c r="P1221" s="103"/>
      <c r="Q1221" s="103"/>
      <c r="R1221" s="103"/>
      <c r="S1221" s="107"/>
      <c r="T1221" s="103"/>
      <c r="U1221" s="107"/>
      <c r="V1221" s="107"/>
      <c r="W1221" s="103"/>
      <c r="X1221" s="103"/>
      <c r="Y1221" s="107"/>
      <c r="Z1221" s="107"/>
      <c r="AA1221" s="107"/>
      <c r="AB1221" s="107"/>
      <c r="AC1221" s="107"/>
      <c r="AD1221" s="103"/>
      <c r="AE1221" s="108"/>
      <c r="AF1221" s="108"/>
      <c r="AG1221" s="103"/>
      <c r="AH1221" s="103"/>
      <c r="AI1221" s="103"/>
      <c r="AJ1221" s="103"/>
      <c r="AK1221" s="103"/>
      <c r="AL1221" s="103"/>
      <c r="AM1221" s="103"/>
      <c r="AN1221" s="103"/>
      <c r="AO1221" s="103"/>
      <c r="AP1221" s="103"/>
      <c r="AQ1221" s="103"/>
      <c r="AR1221" s="103"/>
      <c r="AS1221" s="103"/>
      <c r="AT1221" s="103"/>
      <c r="AU1221" s="103"/>
    </row>
    <row r="1222" s="105" customFormat="1" spans="1:47">
      <c r="A1222" s="103"/>
      <c r="B1222" s="103"/>
      <c r="C1222" s="103"/>
      <c r="D1222" s="103"/>
      <c r="E1222" s="103"/>
      <c r="F1222" s="106"/>
      <c r="G1222" s="103"/>
      <c r="H1222" s="103"/>
      <c r="I1222" s="103"/>
      <c r="J1222" s="103"/>
      <c r="K1222" s="107"/>
      <c r="L1222" s="103"/>
      <c r="M1222" s="103"/>
      <c r="N1222" s="103"/>
      <c r="O1222" s="103"/>
      <c r="P1222" s="103"/>
      <c r="Q1222" s="103"/>
      <c r="R1222" s="103"/>
      <c r="S1222" s="107"/>
      <c r="T1222" s="103"/>
      <c r="U1222" s="107"/>
      <c r="V1222" s="107"/>
      <c r="W1222" s="103"/>
      <c r="X1222" s="103"/>
      <c r="Y1222" s="107"/>
      <c r="Z1222" s="107"/>
      <c r="AA1222" s="107"/>
      <c r="AB1222" s="107"/>
      <c r="AC1222" s="107"/>
      <c r="AD1222" s="103"/>
      <c r="AE1222" s="108"/>
      <c r="AF1222" s="108"/>
      <c r="AG1222" s="103"/>
      <c r="AH1222" s="103"/>
      <c r="AI1222" s="103"/>
      <c r="AJ1222" s="103"/>
      <c r="AK1222" s="103"/>
      <c r="AL1222" s="103"/>
      <c r="AM1222" s="103"/>
      <c r="AN1222" s="103"/>
      <c r="AO1222" s="103"/>
      <c r="AP1222" s="103"/>
      <c r="AQ1222" s="103"/>
      <c r="AR1222" s="103"/>
      <c r="AS1222" s="103"/>
      <c r="AT1222" s="103"/>
      <c r="AU1222" s="103"/>
    </row>
    <row r="1223" s="105" customFormat="1" spans="1:47">
      <c r="A1223" s="103"/>
      <c r="B1223" s="103"/>
      <c r="C1223" s="103"/>
      <c r="D1223" s="103"/>
      <c r="E1223" s="103"/>
      <c r="F1223" s="106"/>
      <c r="G1223" s="103"/>
      <c r="H1223" s="103"/>
      <c r="I1223" s="103"/>
      <c r="J1223" s="103"/>
      <c r="K1223" s="107"/>
      <c r="L1223" s="103"/>
      <c r="M1223" s="103"/>
      <c r="N1223" s="103"/>
      <c r="O1223" s="103"/>
      <c r="P1223" s="103"/>
      <c r="Q1223" s="103"/>
      <c r="R1223" s="103"/>
      <c r="S1223" s="107"/>
      <c r="T1223" s="103"/>
      <c r="U1223" s="107"/>
      <c r="V1223" s="107"/>
      <c r="W1223" s="103"/>
      <c r="X1223" s="103"/>
      <c r="Y1223" s="107"/>
      <c r="Z1223" s="107"/>
      <c r="AA1223" s="107"/>
      <c r="AB1223" s="107"/>
      <c r="AC1223" s="107"/>
      <c r="AD1223" s="103"/>
      <c r="AE1223" s="108"/>
      <c r="AF1223" s="108"/>
      <c r="AG1223" s="103"/>
      <c r="AH1223" s="103"/>
      <c r="AI1223" s="103"/>
      <c r="AJ1223" s="103"/>
      <c r="AK1223" s="103"/>
      <c r="AL1223" s="103"/>
      <c r="AM1223" s="103"/>
      <c r="AN1223" s="103"/>
      <c r="AO1223" s="103"/>
      <c r="AP1223" s="103"/>
      <c r="AQ1223" s="103"/>
      <c r="AR1223" s="103"/>
      <c r="AS1223" s="103"/>
      <c r="AT1223" s="103"/>
      <c r="AU1223" s="103"/>
    </row>
    <row r="1224" s="105" customFormat="1" spans="1:47">
      <c r="A1224" s="103"/>
      <c r="B1224" s="103"/>
      <c r="C1224" s="103"/>
      <c r="D1224" s="103"/>
      <c r="E1224" s="103"/>
      <c r="F1224" s="106"/>
      <c r="G1224" s="103"/>
      <c r="H1224" s="103"/>
      <c r="I1224" s="103"/>
      <c r="J1224" s="103"/>
      <c r="K1224" s="107"/>
      <c r="L1224" s="103"/>
      <c r="M1224" s="103"/>
      <c r="N1224" s="103"/>
      <c r="O1224" s="103"/>
      <c r="P1224" s="103"/>
      <c r="Q1224" s="103"/>
      <c r="R1224" s="103"/>
      <c r="S1224" s="107"/>
      <c r="T1224" s="103"/>
      <c r="U1224" s="107"/>
      <c r="V1224" s="107"/>
      <c r="W1224" s="103"/>
      <c r="X1224" s="103"/>
      <c r="Y1224" s="107"/>
      <c r="Z1224" s="107"/>
      <c r="AA1224" s="107"/>
      <c r="AB1224" s="107"/>
      <c r="AC1224" s="107"/>
      <c r="AD1224" s="103"/>
      <c r="AE1224" s="108"/>
      <c r="AF1224" s="108"/>
      <c r="AG1224" s="103"/>
      <c r="AH1224" s="103"/>
      <c r="AI1224" s="103"/>
      <c r="AJ1224" s="103"/>
      <c r="AK1224" s="103"/>
      <c r="AL1224" s="103"/>
      <c r="AM1224" s="103"/>
      <c r="AN1224" s="103"/>
      <c r="AO1224" s="103"/>
      <c r="AP1224" s="103"/>
      <c r="AQ1224" s="103"/>
      <c r="AR1224" s="103"/>
      <c r="AS1224" s="103"/>
      <c r="AT1224" s="103"/>
      <c r="AU1224" s="103"/>
    </row>
    <row r="1225" s="105" customFormat="1" spans="1:47">
      <c r="A1225" s="103"/>
      <c r="B1225" s="103"/>
      <c r="C1225" s="103"/>
      <c r="D1225" s="103"/>
      <c r="E1225" s="103"/>
      <c r="F1225" s="106"/>
      <c r="G1225" s="103"/>
      <c r="H1225" s="103"/>
      <c r="I1225" s="103"/>
      <c r="J1225" s="103"/>
      <c r="K1225" s="107"/>
      <c r="L1225" s="103"/>
      <c r="M1225" s="103"/>
      <c r="N1225" s="103"/>
      <c r="O1225" s="103"/>
      <c r="P1225" s="103"/>
      <c r="Q1225" s="103"/>
      <c r="R1225" s="103"/>
      <c r="S1225" s="107"/>
      <c r="T1225" s="103"/>
      <c r="U1225" s="107"/>
      <c r="V1225" s="107"/>
      <c r="W1225" s="103"/>
      <c r="X1225" s="103"/>
      <c r="Y1225" s="107"/>
      <c r="Z1225" s="107"/>
      <c r="AA1225" s="107"/>
      <c r="AB1225" s="107"/>
      <c r="AC1225" s="107"/>
      <c r="AD1225" s="103"/>
      <c r="AE1225" s="108"/>
      <c r="AF1225" s="108"/>
      <c r="AG1225" s="103"/>
      <c r="AH1225" s="103"/>
      <c r="AI1225" s="103"/>
      <c r="AJ1225" s="103"/>
      <c r="AK1225" s="103"/>
      <c r="AL1225" s="103"/>
      <c r="AM1225" s="103"/>
      <c r="AN1225" s="103"/>
      <c r="AO1225" s="103"/>
      <c r="AP1225" s="103"/>
      <c r="AQ1225" s="103"/>
      <c r="AR1225" s="103"/>
      <c r="AS1225" s="103"/>
      <c r="AT1225" s="103"/>
      <c r="AU1225" s="103"/>
    </row>
    <row r="1226" s="105" customFormat="1" spans="1:47">
      <c r="A1226" s="103"/>
      <c r="B1226" s="103"/>
      <c r="C1226" s="103"/>
      <c r="D1226" s="103"/>
      <c r="E1226" s="103"/>
      <c r="F1226" s="106"/>
      <c r="G1226" s="103"/>
      <c r="H1226" s="103"/>
      <c r="I1226" s="103"/>
      <c r="J1226" s="103"/>
      <c r="K1226" s="107"/>
      <c r="L1226" s="103"/>
      <c r="M1226" s="103"/>
      <c r="N1226" s="103"/>
      <c r="O1226" s="103"/>
      <c r="P1226" s="103"/>
      <c r="Q1226" s="103"/>
      <c r="R1226" s="103"/>
      <c r="S1226" s="107"/>
      <c r="T1226" s="103"/>
      <c r="U1226" s="107"/>
      <c r="V1226" s="107"/>
      <c r="W1226" s="103"/>
      <c r="X1226" s="103"/>
      <c r="Y1226" s="107"/>
      <c r="Z1226" s="107"/>
      <c r="AA1226" s="107"/>
      <c r="AB1226" s="107"/>
      <c r="AC1226" s="107"/>
      <c r="AD1226" s="103"/>
      <c r="AE1226" s="108"/>
      <c r="AF1226" s="108"/>
      <c r="AG1226" s="103"/>
      <c r="AH1226" s="103"/>
      <c r="AI1226" s="103"/>
      <c r="AJ1226" s="103"/>
      <c r="AK1226" s="103"/>
      <c r="AL1226" s="103"/>
      <c r="AM1226" s="103"/>
      <c r="AN1226" s="103"/>
      <c r="AO1226" s="103"/>
      <c r="AP1226" s="103"/>
      <c r="AQ1226" s="103"/>
      <c r="AR1226" s="103"/>
      <c r="AS1226" s="103"/>
      <c r="AT1226" s="103"/>
      <c r="AU1226" s="103"/>
    </row>
    <row r="1227" s="105" customFormat="1" spans="1:47">
      <c r="A1227" s="103"/>
      <c r="B1227" s="103"/>
      <c r="C1227" s="103"/>
      <c r="D1227" s="103"/>
      <c r="E1227" s="103"/>
      <c r="F1227" s="106"/>
      <c r="G1227" s="103"/>
      <c r="H1227" s="103"/>
      <c r="I1227" s="103"/>
      <c r="J1227" s="103"/>
      <c r="K1227" s="107"/>
      <c r="L1227" s="103"/>
      <c r="M1227" s="103"/>
      <c r="N1227" s="103"/>
      <c r="O1227" s="103"/>
      <c r="P1227" s="103"/>
      <c r="Q1227" s="103"/>
      <c r="R1227" s="103"/>
      <c r="S1227" s="107"/>
      <c r="T1227" s="103"/>
      <c r="U1227" s="107"/>
      <c r="V1227" s="107"/>
      <c r="W1227" s="103"/>
      <c r="X1227" s="103"/>
      <c r="Y1227" s="107"/>
      <c r="Z1227" s="107"/>
      <c r="AA1227" s="107"/>
      <c r="AB1227" s="107"/>
      <c r="AC1227" s="107"/>
      <c r="AD1227" s="103"/>
      <c r="AE1227" s="108"/>
      <c r="AF1227" s="108"/>
      <c r="AG1227" s="103"/>
      <c r="AH1227" s="103"/>
      <c r="AI1227" s="103"/>
      <c r="AJ1227" s="103"/>
      <c r="AK1227" s="103"/>
      <c r="AL1227" s="103"/>
      <c r="AM1227" s="103"/>
      <c r="AN1227" s="103"/>
      <c r="AO1227" s="103"/>
      <c r="AP1227" s="103"/>
      <c r="AQ1227" s="103"/>
      <c r="AR1227" s="103"/>
      <c r="AS1227" s="103"/>
      <c r="AT1227" s="103"/>
      <c r="AU1227" s="103"/>
    </row>
    <row r="1228" s="105" customFormat="1" spans="1:47">
      <c r="A1228" s="103"/>
      <c r="B1228" s="103"/>
      <c r="C1228" s="103"/>
      <c r="D1228" s="103"/>
      <c r="E1228" s="103"/>
      <c r="F1228" s="106"/>
      <c r="G1228" s="103"/>
      <c r="H1228" s="103"/>
      <c r="I1228" s="103"/>
      <c r="J1228" s="103"/>
      <c r="K1228" s="107"/>
      <c r="L1228" s="103"/>
      <c r="M1228" s="103"/>
      <c r="N1228" s="103"/>
      <c r="O1228" s="103"/>
      <c r="P1228" s="103"/>
      <c r="Q1228" s="103"/>
      <c r="R1228" s="103"/>
      <c r="S1228" s="107"/>
      <c r="T1228" s="103"/>
      <c r="U1228" s="107"/>
      <c r="V1228" s="107"/>
      <c r="W1228" s="103"/>
      <c r="X1228" s="103"/>
      <c r="Y1228" s="107"/>
      <c r="Z1228" s="107"/>
      <c r="AA1228" s="107"/>
      <c r="AB1228" s="107"/>
      <c r="AC1228" s="107"/>
      <c r="AD1228" s="103"/>
      <c r="AE1228" s="108"/>
      <c r="AF1228" s="108"/>
      <c r="AG1228" s="103"/>
      <c r="AH1228" s="103"/>
      <c r="AI1228" s="103"/>
      <c r="AJ1228" s="103"/>
      <c r="AK1228" s="103"/>
      <c r="AL1228" s="103"/>
      <c r="AM1228" s="103"/>
      <c r="AN1228" s="103"/>
      <c r="AO1228" s="103"/>
      <c r="AP1228" s="103"/>
      <c r="AQ1228" s="103"/>
      <c r="AR1228" s="103"/>
      <c r="AS1228" s="103"/>
      <c r="AT1228" s="103"/>
      <c r="AU1228" s="103"/>
    </row>
    <row r="1229" s="105" customFormat="1" spans="1:47">
      <c r="A1229" s="103"/>
      <c r="B1229" s="103"/>
      <c r="C1229" s="103"/>
      <c r="D1229" s="103"/>
      <c r="E1229" s="103"/>
      <c r="F1229" s="106"/>
      <c r="G1229" s="103"/>
      <c r="H1229" s="103"/>
      <c r="I1229" s="103"/>
      <c r="J1229" s="103"/>
      <c r="K1229" s="107"/>
      <c r="L1229" s="103"/>
      <c r="M1229" s="103"/>
      <c r="N1229" s="103"/>
      <c r="O1229" s="103"/>
      <c r="P1229" s="103"/>
      <c r="Q1229" s="103"/>
      <c r="R1229" s="103"/>
      <c r="S1229" s="107"/>
      <c r="T1229" s="103"/>
      <c r="U1229" s="107"/>
      <c r="V1229" s="107"/>
      <c r="W1229" s="103"/>
      <c r="X1229" s="103"/>
      <c r="Y1229" s="107"/>
      <c r="Z1229" s="107"/>
      <c r="AA1229" s="107"/>
      <c r="AB1229" s="107"/>
      <c r="AC1229" s="107"/>
      <c r="AD1229" s="103"/>
      <c r="AE1229" s="108"/>
      <c r="AF1229" s="108"/>
      <c r="AG1229" s="103"/>
      <c r="AH1229" s="103"/>
      <c r="AI1229" s="103"/>
      <c r="AJ1229" s="103"/>
      <c r="AK1229" s="103"/>
      <c r="AL1229" s="103"/>
      <c r="AM1229" s="103"/>
      <c r="AN1229" s="103"/>
      <c r="AO1229" s="103"/>
      <c r="AP1229" s="103"/>
      <c r="AQ1229" s="103"/>
      <c r="AR1229" s="103"/>
      <c r="AS1229" s="103"/>
      <c r="AT1229" s="103"/>
      <c r="AU1229" s="103"/>
    </row>
    <row r="1230" s="105" customFormat="1" spans="1:47">
      <c r="A1230" s="103"/>
      <c r="B1230" s="103"/>
      <c r="C1230" s="103"/>
      <c r="D1230" s="103"/>
      <c r="E1230" s="103"/>
      <c r="F1230" s="106"/>
      <c r="G1230" s="103"/>
      <c r="H1230" s="103"/>
      <c r="I1230" s="103"/>
      <c r="J1230" s="103"/>
      <c r="K1230" s="107"/>
      <c r="L1230" s="103"/>
      <c r="M1230" s="103"/>
      <c r="N1230" s="103"/>
      <c r="O1230" s="103"/>
      <c r="P1230" s="103"/>
      <c r="Q1230" s="103"/>
      <c r="R1230" s="103"/>
      <c r="S1230" s="107"/>
      <c r="T1230" s="103"/>
      <c r="U1230" s="107"/>
      <c r="V1230" s="107"/>
      <c r="W1230" s="103"/>
      <c r="X1230" s="103"/>
      <c r="Y1230" s="107"/>
      <c r="Z1230" s="107"/>
      <c r="AA1230" s="107"/>
      <c r="AB1230" s="107"/>
      <c r="AC1230" s="107"/>
      <c r="AD1230" s="103"/>
      <c r="AE1230" s="108"/>
      <c r="AF1230" s="108"/>
      <c r="AG1230" s="103"/>
      <c r="AH1230" s="103"/>
      <c r="AI1230" s="103"/>
      <c r="AJ1230" s="103"/>
      <c r="AK1230" s="103"/>
      <c r="AL1230" s="103"/>
      <c r="AM1230" s="103"/>
      <c r="AN1230" s="103"/>
      <c r="AO1230" s="103"/>
      <c r="AP1230" s="103"/>
      <c r="AQ1230" s="103"/>
      <c r="AR1230" s="103"/>
      <c r="AS1230" s="103"/>
      <c r="AT1230" s="103"/>
      <c r="AU1230" s="103"/>
    </row>
    <row r="1231" s="105" customFormat="1" spans="1:47">
      <c r="A1231" s="103"/>
      <c r="B1231" s="103"/>
      <c r="C1231" s="103"/>
      <c r="D1231" s="103"/>
      <c r="E1231" s="103"/>
      <c r="F1231" s="106"/>
      <c r="G1231" s="103"/>
      <c r="H1231" s="103"/>
      <c r="I1231" s="103"/>
      <c r="J1231" s="103"/>
      <c r="K1231" s="107"/>
      <c r="L1231" s="103"/>
      <c r="M1231" s="103"/>
      <c r="N1231" s="103"/>
      <c r="O1231" s="103"/>
      <c r="P1231" s="103"/>
      <c r="Q1231" s="103"/>
      <c r="R1231" s="103"/>
      <c r="S1231" s="107"/>
      <c r="T1231" s="103"/>
      <c r="U1231" s="107"/>
      <c r="V1231" s="107"/>
      <c r="W1231" s="103"/>
      <c r="X1231" s="103"/>
      <c r="Y1231" s="107"/>
      <c r="Z1231" s="107"/>
      <c r="AA1231" s="107"/>
      <c r="AB1231" s="107"/>
      <c r="AC1231" s="107"/>
      <c r="AD1231" s="103"/>
      <c r="AE1231" s="108"/>
      <c r="AF1231" s="108"/>
      <c r="AG1231" s="103"/>
      <c r="AH1231" s="103"/>
      <c r="AI1231" s="103"/>
      <c r="AJ1231" s="103"/>
      <c r="AK1231" s="103"/>
      <c r="AL1231" s="103"/>
      <c r="AM1231" s="103"/>
      <c r="AN1231" s="103"/>
      <c r="AO1231" s="103"/>
      <c r="AP1231" s="103"/>
      <c r="AQ1231" s="103"/>
      <c r="AR1231" s="103"/>
      <c r="AS1231" s="103"/>
      <c r="AT1231" s="103"/>
      <c r="AU1231" s="103"/>
    </row>
    <row r="1232" s="105" customFormat="1" spans="1:47">
      <c r="A1232" s="103"/>
      <c r="B1232" s="103"/>
      <c r="C1232" s="103"/>
      <c r="D1232" s="103"/>
      <c r="E1232" s="103"/>
      <c r="F1232" s="106"/>
      <c r="G1232" s="103"/>
      <c r="H1232" s="103"/>
      <c r="I1232" s="103"/>
      <c r="J1232" s="103"/>
      <c r="K1232" s="107"/>
      <c r="L1232" s="103"/>
      <c r="M1232" s="103"/>
      <c r="N1232" s="103"/>
      <c r="O1232" s="103"/>
      <c r="P1232" s="103"/>
      <c r="Q1232" s="103"/>
      <c r="R1232" s="103"/>
      <c r="S1232" s="107"/>
      <c r="T1232" s="103"/>
      <c r="U1232" s="107"/>
      <c r="V1232" s="107"/>
      <c r="W1232" s="103"/>
      <c r="X1232" s="103"/>
      <c r="Y1232" s="107"/>
      <c r="Z1232" s="107"/>
      <c r="AA1232" s="107"/>
      <c r="AB1232" s="107"/>
      <c r="AC1232" s="107"/>
      <c r="AD1232" s="103"/>
      <c r="AE1232" s="108"/>
      <c r="AF1232" s="108"/>
      <c r="AG1232" s="103"/>
      <c r="AH1232" s="103"/>
      <c r="AI1232" s="103"/>
      <c r="AJ1232" s="103"/>
      <c r="AK1232" s="103"/>
      <c r="AL1232" s="103"/>
      <c r="AM1232" s="103"/>
      <c r="AN1232" s="103"/>
      <c r="AO1232" s="103"/>
      <c r="AP1232" s="103"/>
      <c r="AQ1232" s="103"/>
      <c r="AR1232" s="103"/>
      <c r="AS1232" s="103"/>
      <c r="AT1232" s="103"/>
      <c r="AU1232" s="103"/>
    </row>
    <row r="1233" s="105" customFormat="1" spans="1:47">
      <c r="A1233" s="103"/>
      <c r="B1233" s="103"/>
      <c r="C1233" s="103"/>
      <c r="D1233" s="103"/>
      <c r="E1233" s="103"/>
      <c r="F1233" s="106"/>
      <c r="G1233" s="103"/>
      <c r="H1233" s="103"/>
      <c r="I1233" s="103"/>
      <c r="J1233" s="103"/>
      <c r="K1233" s="107"/>
      <c r="L1233" s="103"/>
      <c r="M1233" s="103"/>
      <c r="N1233" s="103"/>
      <c r="O1233" s="103"/>
      <c r="P1233" s="103"/>
      <c r="Q1233" s="103"/>
      <c r="R1233" s="103"/>
      <c r="S1233" s="107"/>
      <c r="T1233" s="103"/>
      <c r="U1233" s="107"/>
      <c r="V1233" s="107"/>
      <c r="W1233" s="103"/>
      <c r="X1233" s="103"/>
      <c r="Y1233" s="107"/>
      <c r="Z1233" s="107"/>
      <c r="AA1233" s="107"/>
      <c r="AB1233" s="107"/>
      <c r="AC1233" s="107"/>
      <c r="AD1233" s="103"/>
      <c r="AE1233" s="108"/>
      <c r="AF1233" s="108"/>
      <c r="AG1233" s="103"/>
      <c r="AH1233" s="103"/>
      <c r="AI1233" s="103"/>
      <c r="AJ1233" s="103"/>
      <c r="AK1233" s="103"/>
      <c r="AL1233" s="103"/>
      <c r="AM1233" s="103"/>
      <c r="AN1233" s="103"/>
      <c r="AO1233" s="103"/>
      <c r="AP1233" s="103"/>
      <c r="AQ1233" s="103"/>
      <c r="AR1233" s="103"/>
      <c r="AS1233" s="103"/>
      <c r="AT1233" s="103"/>
      <c r="AU1233" s="103"/>
    </row>
    <row r="1234" s="105" customFormat="1" spans="1:47">
      <c r="A1234" s="103"/>
      <c r="B1234" s="103"/>
      <c r="C1234" s="103"/>
      <c r="D1234" s="103"/>
      <c r="E1234" s="103"/>
      <c r="F1234" s="106"/>
      <c r="G1234" s="103"/>
      <c r="H1234" s="103"/>
      <c r="I1234" s="103"/>
      <c r="J1234" s="103"/>
      <c r="K1234" s="107"/>
      <c r="L1234" s="103"/>
      <c r="M1234" s="103"/>
      <c r="N1234" s="103"/>
      <c r="O1234" s="103"/>
      <c r="P1234" s="103"/>
      <c r="Q1234" s="103"/>
      <c r="R1234" s="103"/>
      <c r="S1234" s="107"/>
      <c r="T1234" s="103"/>
      <c r="U1234" s="107"/>
      <c r="V1234" s="107"/>
      <c r="W1234" s="103"/>
      <c r="X1234" s="103"/>
      <c r="Y1234" s="107"/>
      <c r="Z1234" s="107"/>
      <c r="AA1234" s="107"/>
      <c r="AB1234" s="107"/>
      <c r="AC1234" s="107"/>
      <c r="AD1234" s="103"/>
      <c r="AE1234" s="108"/>
      <c r="AF1234" s="108"/>
      <c r="AG1234" s="103"/>
      <c r="AH1234" s="103"/>
      <c r="AI1234" s="103"/>
      <c r="AJ1234" s="103"/>
      <c r="AK1234" s="103"/>
      <c r="AL1234" s="103"/>
      <c r="AM1234" s="103"/>
      <c r="AN1234" s="103"/>
      <c r="AO1234" s="103"/>
      <c r="AP1234" s="103"/>
      <c r="AQ1234" s="103"/>
      <c r="AR1234" s="103"/>
      <c r="AS1234" s="103"/>
      <c r="AT1234" s="103"/>
      <c r="AU1234" s="103"/>
    </row>
    <row r="1235" s="105" customFormat="1" spans="1:47">
      <c r="A1235" s="103"/>
      <c r="B1235" s="103"/>
      <c r="C1235" s="103"/>
      <c r="D1235" s="103"/>
      <c r="E1235" s="103"/>
      <c r="F1235" s="106"/>
      <c r="G1235" s="103"/>
      <c r="H1235" s="103"/>
      <c r="I1235" s="103"/>
      <c r="J1235" s="103"/>
      <c r="K1235" s="107"/>
      <c r="L1235" s="103"/>
      <c r="M1235" s="103"/>
      <c r="N1235" s="103"/>
      <c r="O1235" s="103"/>
      <c r="P1235" s="103"/>
      <c r="Q1235" s="103"/>
      <c r="R1235" s="103"/>
      <c r="S1235" s="107"/>
      <c r="T1235" s="103"/>
      <c r="U1235" s="107"/>
      <c r="V1235" s="107"/>
      <c r="W1235" s="103"/>
      <c r="X1235" s="103"/>
      <c r="Y1235" s="107"/>
      <c r="Z1235" s="107"/>
      <c r="AA1235" s="107"/>
      <c r="AB1235" s="107"/>
      <c r="AC1235" s="107"/>
      <c r="AD1235" s="103"/>
      <c r="AE1235" s="108"/>
      <c r="AF1235" s="108"/>
      <c r="AG1235" s="103"/>
      <c r="AH1235" s="103"/>
      <c r="AI1235" s="103"/>
      <c r="AJ1235" s="103"/>
      <c r="AK1235" s="103"/>
      <c r="AL1235" s="103"/>
      <c r="AM1235" s="103"/>
      <c r="AN1235" s="103"/>
      <c r="AO1235" s="103"/>
      <c r="AP1235" s="103"/>
      <c r="AQ1235" s="103"/>
      <c r="AR1235" s="103"/>
      <c r="AS1235" s="103"/>
      <c r="AT1235" s="103"/>
      <c r="AU1235" s="103"/>
    </row>
    <row r="1236" s="105" customFormat="1" spans="1:47">
      <c r="A1236" s="103"/>
      <c r="B1236" s="103"/>
      <c r="C1236" s="103"/>
      <c r="D1236" s="103"/>
      <c r="E1236" s="103"/>
      <c r="F1236" s="106"/>
      <c r="G1236" s="103"/>
      <c r="H1236" s="103"/>
      <c r="I1236" s="103"/>
      <c r="J1236" s="103"/>
      <c r="K1236" s="107"/>
      <c r="L1236" s="103"/>
      <c r="M1236" s="103"/>
      <c r="N1236" s="103"/>
      <c r="O1236" s="103"/>
      <c r="P1236" s="103"/>
      <c r="Q1236" s="103"/>
      <c r="R1236" s="103"/>
      <c r="S1236" s="107"/>
      <c r="T1236" s="103"/>
      <c r="U1236" s="107"/>
      <c r="V1236" s="107"/>
      <c r="W1236" s="103"/>
      <c r="X1236" s="103"/>
      <c r="Y1236" s="107"/>
      <c r="Z1236" s="107"/>
      <c r="AA1236" s="107"/>
      <c r="AB1236" s="107"/>
      <c r="AC1236" s="107"/>
      <c r="AD1236" s="103"/>
      <c r="AE1236" s="108"/>
      <c r="AF1236" s="108"/>
      <c r="AG1236" s="103"/>
      <c r="AH1236" s="103"/>
      <c r="AI1236" s="103"/>
      <c r="AJ1236" s="103"/>
      <c r="AK1236" s="103"/>
      <c r="AL1236" s="103"/>
      <c r="AM1236" s="103"/>
      <c r="AN1236" s="103"/>
      <c r="AO1236" s="103"/>
      <c r="AP1236" s="103"/>
      <c r="AQ1236" s="103"/>
      <c r="AR1236" s="103"/>
      <c r="AS1236" s="103"/>
      <c r="AT1236" s="103"/>
      <c r="AU1236" s="103"/>
    </row>
    <row r="1237" s="105" customFormat="1" spans="1:47">
      <c r="A1237" s="103"/>
      <c r="B1237" s="103"/>
      <c r="C1237" s="103"/>
      <c r="D1237" s="103"/>
      <c r="E1237" s="103"/>
      <c r="F1237" s="106"/>
      <c r="G1237" s="103"/>
      <c r="H1237" s="103"/>
      <c r="I1237" s="103"/>
      <c r="J1237" s="103"/>
      <c r="K1237" s="107"/>
      <c r="L1237" s="103"/>
      <c r="M1237" s="103"/>
      <c r="N1237" s="103"/>
      <c r="O1237" s="103"/>
      <c r="P1237" s="103"/>
      <c r="Q1237" s="103"/>
      <c r="R1237" s="103"/>
      <c r="S1237" s="107"/>
      <c r="T1237" s="103"/>
      <c r="U1237" s="107"/>
      <c r="V1237" s="107"/>
      <c r="W1237" s="103"/>
      <c r="X1237" s="103"/>
      <c r="Y1237" s="107"/>
      <c r="Z1237" s="107"/>
      <c r="AA1237" s="107"/>
      <c r="AB1237" s="107"/>
      <c r="AC1237" s="107"/>
      <c r="AD1237" s="103"/>
      <c r="AE1237" s="108"/>
      <c r="AF1237" s="108"/>
      <c r="AG1237" s="103"/>
      <c r="AH1237" s="103"/>
      <c r="AI1237" s="103"/>
      <c r="AJ1237" s="103"/>
      <c r="AK1237" s="103"/>
      <c r="AL1237" s="103"/>
      <c r="AM1237" s="103"/>
      <c r="AN1237" s="103"/>
      <c r="AO1237" s="103"/>
      <c r="AP1237" s="103"/>
      <c r="AQ1237" s="103"/>
      <c r="AR1237" s="103"/>
      <c r="AS1237" s="103"/>
      <c r="AT1237" s="103"/>
      <c r="AU1237" s="103"/>
    </row>
    <row r="1238" s="105" customFormat="1" spans="1:47">
      <c r="A1238" s="103"/>
      <c r="B1238" s="103"/>
      <c r="C1238" s="103"/>
      <c r="D1238" s="103"/>
      <c r="E1238" s="103"/>
      <c r="F1238" s="106"/>
      <c r="G1238" s="103"/>
      <c r="H1238" s="103"/>
      <c r="I1238" s="103"/>
      <c r="J1238" s="103"/>
      <c r="K1238" s="107"/>
      <c r="L1238" s="103"/>
      <c r="M1238" s="103"/>
      <c r="N1238" s="103"/>
      <c r="O1238" s="103"/>
      <c r="P1238" s="103"/>
      <c r="Q1238" s="103"/>
      <c r="R1238" s="103"/>
      <c r="S1238" s="107"/>
      <c r="T1238" s="103"/>
      <c r="U1238" s="107"/>
      <c r="V1238" s="107"/>
      <c r="W1238" s="103"/>
      <c r="X1238" s="103"/>
      <c r="Y1238" s="107"/>
      <c r="Z1238" s="107"/>
      <c r="AA1238" s="107"/>
      <c r="AB1238" s="107"/>
      <c r="AC1238" s="107"/>
      <c r="AD1238" s="103"/>
      <c r="AE1238" s="108"/>
      <c r="AF1238" s="108"/>
      <c r="AG1238" s="103"/>
      <c r="AH1238" s="103"/>
      <c r="AI1238" s="103"/>
      <c r="AJ1238" s="103"/>
      <c r="AK1238" s="103"/>
      <c r="AL1238" s="103"/>
      <c r="AM1238" s="103"/>
      <c r="AN1238" s="103"/>
      <c r="AO1238" s="103"/>
      <c r="AP1238" s="103"/>
      <c r="AQ1238" s="103"/>
      <c r="AR1238" s="103"/>
      <c r="AS1238" s="103"/>
      <c r="AT1238" s="103"/>
      <c r="AU1238" s="103"/>
    </row>
    <row r="1239" s="105" customFormat="1" spans="1:47">
      <c r="A1239" s="103"/>
      <c r="B1239" s="103"/>
      <c r="C1239" s="103"/>
      <c r="D1239" s="103"/>
      <c r="E1239" s="103"/>
      <c r="F1239" s="106"/>
      <c r="G1239" s="103"/>
      <c r="H1239" s="103"/>
      <c r="I1239" s="103"/>
      <c r="J1239" s="103"/>
      <c r="K1239" s="107"/>
      <c r="L1239" s="103"/>
      <c r="M1239" s="103"/>
      <c r="N1239" s="103"/>
      <c r="O1239" s="103"/>
      <c r="P1239" s="103"/>
      <c r="Q1239" s="103"/>
      <c r="R1239" s="103"/>
      <c r="S1239" s="107"/>
      <c r="T1239" s="103"/>
      <c r="U1239" s="107"/>
      <c r="V1239" s="107"/>
      <c r="W1239" s="103"/>
      <c r="X1239" s="103"/>
      <c r="Y1239" s="107"/>
      <c r="Z1239" s="107"/>
      <c r="AA1239" s="107"/>
      <c r="AB1239" s="107"/>
      <c r="AC1239" s="107"/>
      <c r="AD1239" s="103"/>
      <c r="AE1239" s="108"/>
      <c r="AF1239" s="108"/>
      <c r="AG1239" s="103"/>
      <c r="AH1239" s="103"/>
      <c r="AI1239" s="103"/>
      <c r="AJ1239" s="103"/>
      <c r="AK1239" s="103"/>
      <c r="AL1239" s="103"/>
      <c r="AM1239" s="103"/>
      <c r="AN1239" s="103"/>
      <c r="AO1239" s="103"/>
      <c r="AP1239" s="103"/>
      <c r="AQ1239" s="103"/>
      <c r="AR1239" s="103"/>
      <c r="AS1239" s="103"/>
      <c r="AT1239" s="103"/>
      <c r="AU1239" s="103"/>
    </row>
    <row r="1240" s="105" customFormat="1" spans="1:47">
      <c r="A1240" s="103"/>
      <c r="B1240" s="103"/>
      <c r="C1240" s="103"/>
      <c r="D1240" s="103"/>
      <c r="E1240" s="103"/>
      <c r="F1240" s="106"/>
      <c r="G1240" s="103"/>
      <c r="H1240" s="103"/>
      <c r="I1240" s="103"/>
      <c r="J1240" s="103"/>
      <c r="K1240" s="107"/>
      <c r="L1240" s="103"/>
      <c r="M1240" s="103"/>
      <c r="N1240" s="103"/>
      <c r="O1240" s="103"/>
      <c r="P1240" s="103"/>
      <c r="Q1240" s="103"/>
      <c r="R1240" s="103"/>
      <c r="S1240" s="107"/>
      <c r="T1240" s="103"/>
      <c r="U1240" s="107"/>
      <c r="V1240" s="107"/>
      <c r="W1240" s="103"/>
      <c r="X1240" s="103"/>
      <c r="Y1240" s="107"/>
      <c r="Z1240" s="107"/>
      <c r="AA1240" s="107"/>
      <c r="AB1240" s="107"/>
      <c r="AC1240" s="107"/>
      <c r="AD1240" s="103"/>
      <c r="AE1240" s="108"/>
      <c r="AF1240" s="108"/>
      <c r="AG1240" s="103"/>
      <c r="AH1240" s="103"/>
      <c r="AI1240" s="103"/>
      <c r="AJ1240" s="103"/>
      <c r="AK1240" s="103"/>
      <c r="AL1240" s="103"/>
      <c r="AM1240" s="103"/>
      <c r="AN1240" s="103"/>
      <c r="AO1240" s="103"/>
      <c r="AP1240" s="103"/>
      <c r="AQ1240" s="103"/>
      <c r="AR1240" s="103"/>
      <c r="AS1240" s="103"/>
      <c r="AT1240" s="103"/>
      <c r="AU1240" s="103"/>
    </row>
    <row r="1241" s="105" customFormat="1" spans="1:47">
      <c r="A1241" s="103"/>
      <c r="B1241" s="103"/>
      <c r="C1241" s="103"/>
      <c r="D1241" s="103"/>
      <c r="E1241" s="103"/>
      <c r="F1241" s="106"/>
      <c r="G1241" s="103"/>
      <c r="H1241" s="103"/>
      <c r="I1241" s="103"/>
      <c r="J1241" s="103"/>
      <c r="K1241" s="107"/>
      <c r="L1241" s="103"/>
      <c r="M1241" s="103"/>
      <c r="N1241" s="103"/>
      <c r="O1241" s="103"/>
      <c r="P1241" s="103"/>
      <c r="Q1241" s="103"/>
      <c r="R1241" s="103"/>
      <c r="S1241" s="107"/>
      <c r="T1241" s="103"/>
      <c r="U1241" s="107"/>
      <c r="V1241" s="107"/>
      <c r="W1241" s="103"/>
      <c r="X1241" s="103"/>
      <c r="Y1241" s="107"/>
      <c r="Z1241" s="107"/>
      <c r="AA1241" s="107"/>
      <c r="AB1241" s="107"/>
      <c r="AC1241" s="107"/>
      <c r="AD1241" s="103"/>
      <c r="AE1241" s="108"/>
      <c r="AF1241" s="108"/>
      <c r="AG1241" s="103"/>
      <c r="AH1241" s="103"/>
      <c r="AI1241" s="103"/>
      <c r="AJ1241" s="103"/>
      <c r="AK1241" s="103"/>
      <c r="AL1241" s="103"/>
      <c r="AM1241" s="103"/>
      <c r="AN1241" s="103"/>
      <c r="AO1241" s="103"/>
      <c r="AP1241" s="103"/>
      <c r="AQ1241" s="103"/>
      <c r="AR1241" s="103"/>
      <c r="AS1241" s="103"/>
      <c r="AT1241" s="103"/>
      <c r="AU1241" s="103"/>
    </row>
    <row r="1242" s="105" customFormat="1" spans="1:47">
      <c r="A1242" s="103"/>
      <c r="B1242" s="103"/>
      <c r="C1242" s="103"/>
      <c r="D1242" s="103"/>
      <c r="E1242" s="103"/>
      <c r="F1242" s="106"/>
      <c r="G1242" s="103"/>
      <c r="H1242" s="103"/>
      <c r="I1242" s="103"/>
      <c r="J1242" s="103"/>
      <c r="K1242" s="107"/>
      <c r="L1242" s="103"/>
      <c r="M1242" s="103"/>
      <c r="N1242" s="103"/>
      <c r="O1242" s="103"/>
      <c r="P1242" s="103"/>
      <c r="Q1242" s="103"/>
      <c r="R1242" s="103"/>
      <c r="S1242" s="107"/>
      <c r="T1242" s="103"/>
      <c r="U1242" s="107"/>
      <c r="V1242" s="107"/>
      <c r="W1242" s="103"/>
      <c r="X1242" s="103"/>
      <c r="Y1242" s="107"/>
      <c r="Z1242" s="107"/>
      <c r="AA1242" s="107"/>
      <c r="AB1242" s="107"/>
      <c r="AC1242" s="107"/>
      <c r="AD1242" s="103"/>
      <c r="AE1242" s="108"/>
      <c r="AF1242" s="108"/>
      <c r="AG1242" s="103"/>
      <c r="AH1242" s="103"/>
      <c r="AI1242" s="103"/>
      <c r="AJ1242" s="103"/>
      <c r="AK1242" s="103"/>
      <c r="AL1242" s="103"/>
      <c r="AM1242" s="103"/>
      <c r="AN1242" s="103"/>
      <c r="AO1242" s="103"/>
      <c r="AP1242" s="103"/>
      <c r="AQ1242" s="103"/>
      <c r="AR1242" s="103"/>
      <c r="AS1242" s="103"/>
      <c r="AT1242" s="103"/>
      <c r="AU1242" s="103"/>
    </row>
    <row r="1243" s="105" customFormat="1" spans="1:47">
      <c r="A1243" s="103"/>
      <c r="B1243" s="103"/>
      <c r="C1243" s="103"/>
      <c r="D1243" s="103"/>
      <c r="E1243" s="103"/>
      <c r="F1243" s="106"/>
      <c r="G1243" s="103"/>
      <c r="H1243" s="103"/>
      <c r="I1243" s="103"/>
      <c r="J1243" s="103"/>
      <c r="K1243" s="107"/>
      <c r="L1243" s="103"/>
      <c r="M1243" s="103"/>
      <c r="N1243" s="103"/>
      <c r="O1243" s="103"/>
      <c r="P1243" s="103"/>
      <c r="Q1243" s="103"/>
      <c r="R1243" s="103"/>
      <c r="S1243" s="107"/>
      <c r="T1243" s="103"/>
      <c r="U1243" s="107"/>
      <c r="V1243" s="107"/>
      <c r="W1243" s="103"/>
      <c r="X1243" s="103"/>
      <c r="Y1243" s="107"/>
      <c r="Z1243" s="107"/>
      <c r="AA1243" s="107"/>
      <c r="AB1243" s="107"/>
      <c r="AC1243" s="107"/>
      <c r="AD1243" s="103"/>
      <c r="AE1243" s="108"/>
      <c r="AF1243" s="108"/>
      <c r="AG1243" s="103"/>
      <c r="AH1243" s="103"/>
      <c r="AI1243" s="103"/>
      <c r="AJ1243" s="103"/>
      <c r="AK1243" s="103"/>
      <c r="AL1243" s="103"/>
      <c r="AM1243" s="103"/>
      <c r="AN1243" s="103"/>
      <c r="AO1243" s="103"/>
      <c r="AP1243" s="103"/>
      <c r="AQ1243" s="103"/>
      <c r="AR1243" s="103"/>
      <c r="AS1243" s="103"/>
      <c r="AT1243" s="103"/>
      <c r="AU1243" s="103"/>
    </row>
    <row r="1244" s="105" customFormat="1" spans="1:47">
      <c r="A1244" s="103"/>
      <c r="B1244" s="103"/>
      <c r="C1244" s="103"/>
      <c r="D1244" s="103"/>
      <c r="E1244" s="103"/>
      <c r="F1244" s="106"/>
      <c r="G1244" s="103"/>
      <c r="H1244" s="103"/>
      <c r="I1244" s="103"/>
      <c r="J1244" s="103"/>
      <c r="K1244" s="107"/>
      <c r="L1244" s="103"/>
      <c r="M1244" s="103"/>
      <c r="N1244" s="103"/>
      <c r="O1244" s="103"/>
      <c r="P1244" s="103"/>
      <c r="Q1244" s="103"/>
      <c r="R1244" s="103"/>
      <c r="S1244" s="107"/>
      <c r="T1244" s="103"/>
      <c r="U1244" s="107"/>
      <c r="V1244" s="107"/>
      <c r="W1244" s="103"/>
      <c r="X1244" s="103"/>
      <c r="Y1244" s="107"/>
      <c r="Z1244" s="107"/>
      <c r="AA1244" s="107"/>
      <c r="AB1244" s="107"/>
      <c r="AC1244" s="107"/>
      <c r="AD1244" s="103"/>
      <c r="AE1244" s="108"/>
      <c r="AF1244" s="108"/>
      <c r="AG1244" s="103"/>
      <c r="AH1244" s="103"/>
      <c r="AI1244" s="103"/>
      <c r="AJ1244" s="103"/>
      <c r="AK1244" s="103"/>
      <c r="AL1244" s="103"/>
      <c r="AM1244" s="103"/>
      <c r="AN1244" s="103"/>
      <c r="AO1244" s="103"/>
      <c r="AP1244" s="103"/>
      <c r="AQ1244" s="103"/>
      <c r="AR1244" s="103"/>
      <c r="AS1244" s="103"/>
      <c r="AT1244" s="103"/>
      <c r="AU1244" s="103"/>
    </row>
    <row r="1245" s="105" customFormat="1" spans="1:47">
      <c r="A1245" s="103"/>
      <c r="B1245" s="103"/>
      <c r="C1245" s="103"/>
      <c r="D1245" s="103"/>
      <c r="E1245" s="103"/>
      <c r="F1245" s="106"/>
      <c r="G1245" s="103"/>
      <c r="H1245" s="103"/>
      <c r="I1245" s="103"/>
      <c r="J1245" s="103"/>
      <c r="K1245" s="107"/>
      <c r="L1245" s="103"/>
      <c r="M1245" s="103"/>
      <c r="N1245" s="103"/>
      <c r="O1245" s="103"/>
      <c r="P1245" s="103"/>
      <c r="Q1245" s="103"/>
      <c r="R1245" s="103"/>
      <c r="S1245" s="107"/>
      <c r="T1245" s="103"/>
      <c r="U1245" s="107"/>
      <c r="V1245" s="107"/>
      <c r="W1245" s="103"/>
      <c r="X1245" s="103"/>
      <c r="Y1245" s="107"/>
      <c r="Z1245" s="107"/>
      <c r="AA1245" s="107"/>
      <c r="AB1245" s="107"/>
      <c r="AC1245" s="107"/>
      <c r="AD1245" s="103"/>
      <c r="AE1245" s="108"/>
      <c r="AF1245" s="108"/>
      <c r="AG1245" s="103"/>
      <c r="AH1245" s="103"/>
      <c r="AI1245" s="103"/>
      <c r="AJ1245" s="103"/>
      <c r="AK1245" s="103"/>
      <c r="AL1245" s="103"/>
      <c r="AM1245" s="103"/>
      <c r="AN1245" s="103"/>
      <c r="AO1245" s="103"/>
      <c r="AP1245" s="103"/>
      <c r="AQ1245" s="103"/>
      <c r="AR1245" s="103"/>
      <c r="AS1245" s="103"/>
      <c r="AT1245" s="103"/>
      <c r="AU1245" s="103"/>
    </row>
    <row r="1246" s="105" customFormat="1" spans="1:47">
      <c r="A1246" s="103"/>
      <c r="B1246" s="103"/>
      <c r="C1246" s="103"/>
      <c r="D1246" s="103"/>
      <c r="E1246" s="103"/>
      <c r="F1246" s="106"/>
      <c r="G1246" s="103"/>
      <c r="H1246" s="103"/>
      <c r="I1246" s="103"/>
      <c r="J1246" s="103"/>
      <c r="K1246" s="107"/>
      <c r="L1246" s="103"/>
      <c r="M1246" s="103"/>
      <c r="N1246" s="103"/>
      <c r="O1246" s="103"/>
      <c r="P1246" s="103"/>
      <c r="Q1246" s="103"/>
      <c r="R1246" s="103"/>
      <c r="S1246" s="107"/>
      <c r="T1246" s="103"/>
      <c r="U1246" s="107"/>
      <c r="V1246" s="107"/>
      <c r="W1246" s="103"/>
      <c r="X1246" s="103"/>
      <c r="Y1246" s="107"/>
      <c r="Z1246" s="107"/>
      <c r="AA1246" s="107"/>
      <c r="AB1246" s="107"/>
      <c r="AC1246" s="107"/>
      <c r="AD1246" s="103"/>
      <c r="AE1246" s="108"/>
      <c r="AF1246" s="108"/>
      <c r="AG1246" s="103"/>
      <c r="AH1246" s="103"/>
      <c r="AI1246" s="103"/>
      <c r="AJ1246" s="103"/>
      <c r="AK1246" s="103"/>
      <c r="AL1246" s="103"/>
      <c r="AM1246" s="103"/>
      <c r="AN1246" s="103"/>
      <c r="AO1246" s="103"/>
      <c r="AP1246" s="103"/>
      <c r="AQ1246" s="103"/>
      <c r="AR1246" s="103"/>
      <c r="AS1246" s="103"/>
      <c r="AT1246" s="103"/>
      <c r="AU1246" s="103"/>
    </row>
    <row r="1247" s="105" customFormat="1" spans="1:47">
      <c r="A1247" s="103"/>
      <c r="B1247" s="103"/>
      <c r="C1247" s="103"/>
      <c r="D1247" s="103"/>
      <c r="E1247" s="103"/>
      <c r="F1247" s="106"/>
      <c r="G1247" s="103"/>
      <c r="H1247" s="103"/>
      <c r="I1247" s="103"/>
      <c r="J1247" s="103"/>
      <c r="K1247" s="107"/>
      <c r="L1247" s="103"/>
      <c r="M1247" s="103"/>
      <c r="N1247" s="103"/>
      <c r="O1247" s="103"/>
      <c r="P1247" s="103"/>
      <c r="Q1247" s="103"/>
      <c r="R1247" s="103"/>
      <c r="S1247" s="107"/>
      <c r="T1247" s="103"/>
      <c r="U1247" s="107"/>
      <c r="V1247" s="107"/>
      <c r="W1247" s="103"/>
      <c r="X1247" s="103"/>
      <c r="Y1247" s="107"/>
      <c r="Z1247" s="107"/>
      <c r="AA1247" s="107"/>
      <c r="AB1247" s="107"/>
      <c r="AC1247" s="107"/>
      <c r="AD1247" s="103"/>
      <c r="AE1247" s="108"/>
      <c r="AF1247" s="108"/>
      <c r="AG1247" s="103"/>
      <c r="AH1247" s="103"/>
      <c r="AI1247" s="103"/>
      <c r="AJ1247" s="103"/>
      <c r="AK1247" s="103"/>
      <c r="AL1247" s="103"/>
      <c r="AM1247" s="103"/>
      <c r="AN1247" s="103"/>
      <c r="AO1247" s="103"/>
      <c r="AP1247" s="103"/>
      <c r="AQ1247" s="103"/>
      <c r="AR1247" s="103"/>
      <c r="AS1247" s="103"/>
      <c r="AT1247" s="103"/>
      <c r="AU1247" s="103"/>
    </row>
    <row r="1248" s="105" customFormat="1" spans="1:47">
      <c r="A1248" s="103"/>
      <c r="B1248" s="103"/>
      <c r="C1248" s="103"/>
      <c r="D1248" s="103"/>
      <c r="E1248" s="103"/>
      <c r="F1248" s="106"/>
      <c r="G1248" s="103"/>
      <c r="H1248" s="103"/>
      <c r="I1248" s="103"/>
      <c r="J1248" s="103"/>
      <c r="K1248" s="107"/>
      <c r="L1248" s="103"/>
      <c r="M1248" s="103"/>
      <c r="N1248" s="103"/>
      <c r="O1248" s="103"/>
      <c r="P1248" s="103"/>
      <c r="Q1248" s="103"/>
      <c r="R1248" s="103"/>
      <c r="S1248" s="107"/>
      <c r="T1248" s="103"/>
      <c r="U1248" s="107"/>
      <c r="V1248" s="107"/>
      <c r="W1248" s="103"/>
      <c r="X1248" s="103"/>
      <c r="Y1248" s="107"/>
      <c r="Z1248" s="107"/>
      <c r="AA1248" s="107"/>
      <c r="AB1248" s="107"/>
      <c r="AC1248" s="107"/>
      <c r="AD1248" s="103"/>
      <c r="AE1248" s="108"/>
      <c r="AF1248" s="108"/>
      <c r="AG1248" s="103"/>
      <c r="AH1248" s="103"/>
      <c r="AI1248" s="103"/>
      <c r="AJ1248" s="103"/>
      <c r="AK1248" s="103"/>
      <c r="AL1248" s="103"/>
      <c r="AM1248" s="103"/>
      <c r="AN1248" s="103"/>
      <c r="AO1248" s="103"/>
      <c r="AP1248" s="103"/>
      <c r="AQ1248" s="103"/>
      <c r="AR1248" s="103"/>
      <c r="AS1248" s="103"/>
      <c r="AT1248" s="103"/>
      <c r="AU1248" s="103"/>
    </row>
    <row r="1249" s="105" customFormat="1" spans="1:47">
      <c r="A1249" s="103"/>
      <c r="B1249" s="103"/>
      <c r="C1249" s="103"/>
      <c r="D1249" s="103"/>
      <c r="E1249" s="103"/>
      <c r="F1249" s="106"/>
      <c r="G1249" s="103"/>
      <c r="H1249" s="103"/>
      <c r="I1249" s="103"/>
      <c r="J1249" s="103"/>
      <c r="K1249" s="107"/>
      <c r="L1249" s="103"/>
      <c r="M1249" s="103"/>
      <c r="N1249" s="103"/>
      <c r="O1249" s="103"/>
      <c r="P1249" s="103"/>
      <c r="Q1249" s="103"/>
      <c r="R1249" s="103"/>
      <c r="S1249" s="107"/>
      <c r="T1249" s="103"/>
      <c r="U1249" s="107"/>
      <c r="V1249" s="107"/>
      <c r="W1249" s="103"/>
      <c r="X1249" s="103"/>
      <c r="Y1249" s="107"/>
      <c r="Z1249" s="107"/>
      <c r="AA1249" s="107"/>
      <c r="AB1249" s="107"/>
      <c r="AC1249" s="107"/>
      <c r="AD1249" s="103"/>
      <c r="AE1249" s="108"/>
      <c r="AF1249" s="108"/>
      <c r="AG1249" s="103"/>
      <c r="AH1249" s="103"/>
      <c r="AI1249" s="103"/>
      <c r="AJ1249" s="103"/>
      <c r="AK1249" s="103"/>
      <c r="AL1249" s="103"/>
      <c r="AM1249" s="103"/>
      <c r="AN1249" s="103"/>
      <c r="AO1249" s="103"/>
      <c r="AP1249" s="103"/>
      <c r="AQ1249" s="103"/>
      <c r="AR1249" s="103"/>
      <c r="AS1249" s="103"/>
      <c r="AT1249" s="103"/>
      <c r="AU1249" s="103"/>
    </row>
    <row r="1250" s="105" customFormat="1" spans="1:47">
      <c r="A1250" s="103"/>
      <c r="B1250" s="103"/>
      <c r="C1250" s="103"/>
      <c r="D1250" s="103"/>
      <c r="E1250" s="103"/>
      <c r="F1250" s="106"/>
      <c r="G1250" s="103"/>
      <c r="H1250" s="103"/>
      <c r="I1250" s="103"/>
      <c r="J1250" s="103"/>
      <c r="K1250" s="107"/>
      <c r="L1250" s="103"/>
      <c r="M1250" s="103"/>
      <c r="N1250" s="103"/>
      <c r="O1250" s="103"/>
      <c r="P1250" s="103"/>
      <c r="Q1250" s="103"/>
      <c r="R1250" s="103"/>
      <c r="S1250" s="107"/>
      <c r="T1250" s="103"/>
      <c r="U1250" s="107"/>
      <c r="V1250" s="107"/>
      <c r="W1250" s="103"/>
      <c r="X1250" s="103"/>
      <c r="Y1250" s="107"/>
      <c r="Z1250" s="107"/>
      <c r="AA1250" s="107"/>
      <c r="AB1250" s="107"/>
      <c r="AC1250" s="107"/>
      <c r="AD1250" s="103"/>
      <c r="AE1250" s="108"/>
      <c r="AF1250" s="108"/>
      <c r="AG1250" s="103"/>
      <c r="AH1250" s="103"/>
      <c r="AI1250" s="103"/>
      <c r="AJ1250" s="103"/>
      <c r="AK1250" s="103"/>
      <c r="AL1250" s="103"/>
      <c r="AM1250" s="103"/>
      <c r="AN1250" s="103"/>
      <c r="AO1250" s="103"/>
      <c r="AP1250" s="103"/>
      <c r="AQ1250" s="103"/>
      <c r="AR1250" s="103"/>
      <c r="AS1250" s="103"/>
      <c r="AT1250" s="103"/>
      <c r="AU1250" s="103"/>
    </row>
    <row r="1251" s="105" customFormat="1" spans="1:47">
      <c r="A1251" s="103"/>
      <c r="B1251" s="103"/>
      <c r="C1251" s="103"/>
      <c r="D1251" s="103"/>
      <c r="E1251" s="103"/>
      <c r="F1251" s="106"/>
      <c r="G1251" s="103"/>
      <c r="H1251" s="103"/>
      <c r="I1251" s="103"/>
      <c r="J1251" s="103"/>
      <c r="K1251" s="107"/>
      <c r="L1251" s="103"/>
      <c r="M1251" s="103"/>
      <c r="N1251" s="103"/>
      <c r="O1251" s="103"/>
      <c r="P1251" s="103"/>
      <c r="Q1251" s="103"/>
      <c r="R1251" s="103"/>
      <c r="S1251" s="107"/>
      <c r="T1251" s="103"/>
      <c r="U1251" s="107"/>
      <c r="V1251" s="107"/>
      <c r="W1251" s="103"/>
      <c r="X1251" s="103"/>
      <c r="Y1251" s="107"/>
      <c r="Z1251" s="107"/>
      <c r="AA1251" s="107"/>
      <c r="AB1251" s="107"/>
      <c r="AC1251" s="107"/>
      <c r="AD1251" s="103"/>
      <c r="AE1251" s="108"/>
      <c r="AF1251" s="108"/>
      <c r="AG1251" s="103"/>
      <c r="AH1251" s="103"/>
      <c r="AI1251" s="103"/>
      <c r="AJ1251" s="103"/>
      <c r="AK1251" s="103"/>
      <c r="AL1251" s="103"/>
      <c r="AM1251" s="103"/>
      <c r="AN1251" s="103"/>
      <c r="AO1251" s="103"/>
      <c r="AP1251" s="103"/>
      <c r="AQ1251" s="103"/>
      <c r="AR1251" s="103"/>
      <c r="AS1251" s="103"/>
      <c r="AT1251" s="103"/>
      <c r="AU1251" s="103"/>
    </row>
    <row r="1252" s="103" customFormat="1" spans="6:70">
      <c r="F1252" s="106"/>
      <c r="K1252" s="107"/>
      <c r="S1252" s="107"/>
      <c r="U1252" s="107"/>
      <c r="V1252" s="107"/>
      <c r="Y1252" s="107"/>
      <c r="Z1252" s="107"/>
      <c r="AA1252" s="107"/>
      <c r="AB1252" s="107"/>
      <c r="AC1252" s="107"/>
      <c r="AE1252" s="108"/>
      <c r="AF1252" s="108"/>
      <c r="AV1252" s="105"/>
      <c r="AW1252" s="105"/>
      <c r="AX1252" s="105"/>
      <c r="AY1252" s="105"/>
      <c r="AZ1252" s="105"/>
      <c r="BA1252" s="105"/>
      <c r="BB1252" s="105"/>
      <c r="BC1252" s="105"/>
      <c r="BD1252" s="105"/>
      <c r="BE1252" s="105"/>
      <c r="BF1252" s="105"/>
      <c r="BG1252" s="105"/>
      <c r="BH1252" s="105"/>
      <c r="BI1252" s="105"/>
      <c r="BJ1252" s="105"/>
      <c r="BK1252" s="105"/>
      <c r="BL1252" s="105"/>
      <c r="BM1252" s="105"/>
      <c r="BN1252" s="105"/>
      <c r="BO1252" s="105"/>
      <c r="BP1252" s="105"/>
      <c r="BQ1252" s="105"/>
      <c r="BR1252" s="105"/>
    </row>
    <row r="1253" s="103" customFormat="1" spans="6:70">
      <c r="F1253" s="106"/>
      <c r="K1253" s="107"/>
      <c r="S1253" s="107"/>
      <c r="U1253" s="107"/>
      <c r="V1253" s="107"/>
      <c r="Y1253" s="107"/>
      <c r="Z1253" s="107"/>
      <c r="AA1253" s="107"/>
      <c r="AB1253" s="107"/>
      <c r="AC1253" s="107"/>
      <c r="AE1253" s="108"/>
      <c r="AF1253" s="108"/>
      <c r="AV1253" s="105"/>
      <c r="AW1253" s="105"/>
      <c r="AX1253" s="105"/>
      <c r="AY1253" s="105"/>
      <c r="AZ1253" s="105"/>
      <c r="BA1253" s="105"/>
      <c r="BB1253" s="105"/>
      <c r="BC1253" s="105"/>
      <c r="BD1253" s="105"/>
      <c r="BE1253" s="105"/>
      <c r="BF1253" s="105"/>
      <c r="BG1253" s="105"/>
      <c r="BH1253" s="105"/>
      <c r="BI1253" s="105"/>
      <c r="BJ1253" s="105"/>
      <c r="BK1253" s="105"/>
      <c r="BL1253" s="105"/>
      <c r="BM1253" s="105"/>
      <c r="BN1253" s="105"/>
      <c r="BO1253" s="105"/>
      <c r="BP1253" s="105"/>
      <c r="BQ1253" s="105"/>
      <c r="BR1253" s="105"/>
    </row>
    <row r="1254" s="103" customFormat="1" spans="6:70">
      <c r="F1254" s="106"/>
      <c r="K1254" s="107"/>
      <c r="S1254" s="107"/>
      <c r="U1254" s="107"/>
      <c r="V1254" s="107"/>
      <c r="Y1254" s="107"/>
      <c r="Z1254" s="107"/>
      <c r="AA1254" s="107"/>
      <c r="AB1254" s="107"/>
      <c r="AC1254" s="107"/>
      <c r="AE1254" s="108"/>
      <c r="AF1254" s="108"/>
      <c r="AV1254" s="105"/>
      <c r="AW1254" s="105"/>
      <c r="AX1254" s="105"/>
      <c r="AY1254" s="105"/>
      <c r="AZ1254" s="105"/>
      <c r="BA1254" s="105"/>
      <c r="BB1254" s="105"/>
      <c r="BC1254" s="105"/>
      <c r="BD1254" s="105"/>
      <c r="BE1254" s="105"/>
      <c r="BF1254" s="105"/>
      <c r="BG1254" s="105"/>
      <c r="BH1254" s="105"/>
      <c r="BI1254" s="105"/>
      <c r="BJ1254" s="105"/>
      <c r="BK1254" s="105"/>
      <c r="BL1254" s="105"/>
      <c r="BM1254" s="105"/>
      <c r="BN1254" s="105"/>
      <c r="BO1254" s="105"/>
      <c r="BP1254" s="105"/>
      <c r="BQ1254" s="105"/>
      <c r="BR1254" s="105"/>
    </row>
    <row r="1255" s="103" customFormat="1" spans="6:70">
      <c r="F1255" s="106"/>
      <c r="K1255" s="107"/>
      <c r="S1255" s="107"/>
      <c r="U1255" s="107"/>
      <c r="V1255" s="107"/>
      <c r="Y1255" s="107"/>
      <c r="Z1255" s="107"/>
      <c r="AA1255" s="107"/>
      <c r="AB1255" s="107"/>
      <c r="AC1255" s="107"/>
      <c r="AE1255" s="108"/>
      <c r="AF1255" s="108"/>
      <c r="AV1255" s="105"/>
      <c r="AW1255" s="105"/>
      <c r="AX1255" s="105"/>
      <c r="AY1255" s="105"/>
      <c r="AZ1255" s="105"/>
      <c r="BA1255" s="105"/>
      <c r="BB1255" s="105"/>
      <c r="BC1255" s="105"/>
      <c r="BD1255" s="105"/>
      <c r="BE1255" s="105"/>
      <c r="BF1255" s="105"/>
      <c r="BG1255" s="105"/>
      <c r="BH1255" s="105"/>
      <c r="BI1255" s="105"/>
      <c r="BJ1255" s="105"/>
      <c r="BK1255" s="105"/>
      <c r="BL1255" s="105"/>
      <c r="BM1255" s="105"/>
      <c r="BN1255" s="105"/>
      <c r="BO1255" s="105"/>
      <c r="BP1255" s="105"/>
      <c r="BQ1255" s="105"/>
      <c r="BR1255" s="105"/>
    </row>
    <row r="1256" s="103" customFormat="1" spans="6:70">
      <c r="F1256" s="106"/>
      <c r="K1256" s="107"/>
      <c r="S1256" s="107"/>
      <c r="U1256" s="107"/>
      <c r="V1256" s="107"/>
      <c r="Y1256" s="107"/>
      <c r="Z1256" s="107"/>
      <c r="AA1256" s="107"/>
      <c r="AB1256" s="107"/>
      <c r="AC1256" s="107"/>
      <c r="AE1256" s="108"/>
      <c r="AF1256" s="108"/>
      <c r="AV1256" s="105"/>
      <c r="AW1256" s="105"/>
      <c r="AX1256" s="105"/>
      <c r="AY1256" s="105"/>
      <c r="AZ1256" s="105"/>
      <c r="BA1256" s="105"/>
      <c r="BB1256" s="105"/>
      <c r="BC1256" s="105"/>
      <c r="BD1256" s="105"/>
      <c r="BE1256" s="105"/>
      <c r="BF1256" s="105"/>
      <c r="BG1256" s="105"/>
      <c r="BH1256" s="105"/>
      <c r="BI1256" s="105"/>
      <c r="BJ1256" s="105"/>
      <c r="BK1256" s="105"/>
      <c r="BL1256" s="105"/>
      <c r="BM1256" s="105"/>
      <c r="BN1256" s="105"/>
      <c r="BO1256" s="105"/>
      <c r="BP1256" s="105"/>
      <c r="BQ1256" s="105"/>
      <c r="BR1256" s="105"/>
    </row>
    <row r="1257" s="103" customFormat="1" spans="6:70">
      <c r="F1257" s="106"/>
      <c r="K1257" s="107"/>
      <c r="S1257" s="107"/>
      <c r="U1257" s="107"/>
      <c r="V1257" s="107"/>
      <c r="Y1257" s="107"/>
      <c r="Z1257" s="107"/>
      <c r="AA1257" s="107"/>
      <c r="AB1257" s="107"/>
      <c r="AC1257" s="107"/>
      <c r="AE1257" s="108"/>
      <c r="AF1257" s="108"/>
      <c r="AV1257" s="105"/>
      <c r="AW1257" s="105"/>
      <c r="AX1257" s="105"/>
      <c r="AY1257" s="105"/>
      <c r="AZ1257" s="105"/>
      <c r="BA1257" s="105"/>
      <c r="BB1257" s="105"/>
      <c r="BC1257" s="105"/>
      <c r="BD1257" s="105"/>
      <c r="BE1257" s="105"/>
      <c r="BF1257" s="105"/>
      <c r="BG1257" s="105"/>
      <c r="BH1257" s="105"/>
      <c r="BI1257" s="105"/>
      <c r="BJ1257" s="105"/>
      <c r="BK1257" s="105"/>
      <c r="BL1257" s="105"/>
      <c r="BM1257" s="105"/>
      <c r="BN1257" s="105"/>
      <c r="BO1257" s="105"/>
      <c r="BP1257" s="105"/>
      <c r="BQ1257" s="105"/>
      <c r="BR1257" s="105"/>
    </row>
    <row r="1258" s="103" customFormat="1" spans="6:70">
      <c r="F1258" s="106"/>
      <c r="K1258" s="107"/>
      <c r="S1258" s="107"/>
      <c r="U1258" s="107"/>
      <c r="V1258" s="107"/>
      <c r="Y1258" s="107"/>
      <c r="Z1258" s="107"/>
      <c r="AA1258" s="107"/>
      <c r="AB1258" s="107"/>
      <c r="AC1258" s="107"/>
      <c r="AE1258" s="108"/>
      <c r="AF1258" s="108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  <c r="BM1258" s="105"/>
      <c r="BN1258" s="105"/>
      <c r="BO1258" s="105"/>
      <c r="BP1258" s="105"/>
      <c r="BQ1258" s="105"/>
      <c r="BR1258" s="105"/>
    </row>
    <row r="1259" s="103" customFormat="1" spans="6:70">
      <c r="F1259" s="106"/>
      <c r="K1259" s="107"/>
      <c r="S1259" s="107"/>
      <c r="U1259" s="107"/>
      <c r="V1259" s="107"/>
      <c r="Y1259" s="107"/>
      <c r="Z1259" s="107"/>
      <c r="AA1259" s="107"/>
      <c r="AB1259" s="107"/>
      <c r="AC1259" s="107"/>
      <c r="AE1259" s="108"/>
      <c r="AF1259" s="108"/>
      <c r="AV1259" s="105"/>
      <c r="AW1259" s="105"/>
      <c r="AX1259" s="105"/>
      <c r="AY1259" s="105"/>
      <c r="AZ1259" s="105"/>
      <c r="BA1259" s="105"/>
      <c r="BB1259" s="105"/>
      <c r="BC1259" s="105"/>
      <c r="BD1259" s="105"/>
      <c r="BE1259" s="105"/>
      <c r="BF1259" s="105"/>
      <c r="BG1259" s="105"/>
      <c r="BH1259" s="105"/>
      <c r="BI1259" s="105"/>
      <c r="BJ1259" s="105"/>
      <c r="BK1259" s="105"/>
      <c r="BL1259" s="105"/>
      <c r="BM1259" s="105"/>
      <c r="BN1259" s="105"/>
      <c r="BO1259" s="105"/>
      <c r="BP1259" s="105"/>
      <c r="BQ1259" s="105"/>
      <c r="BR1259" s="105"/>
    </row>
    <row r="1260" s="103" customFormat="1" spans="6:70">
      <c r="F1260" s="106"/>
      <c r="K1260" s="107"/>
      <c r="S1260" s="107"/>
      <c r="U1260" s="107"/>
      <c r="V1260" s="107"/>
      <c r="Y1260" s="107"/>
      <c r="Z1260" s="107"/>
      <c r="AA1260" s="107"/>
      <c r="AB1260" s="107"/>
      <c r="AC1260" s="107"/>
      <c r="AE1260" s="108"/>
      <c r="AF1260" s="108"/>
      <c r="AV1260" s="105"/>
      <c r="AW1260" s="105"/>
      <c r="AX1260" s="105"/>
      <c r="AY1260" s="105"/>
      <c r="AZ1260" s="105"/>
      <c r="BA1260" s="105"/>
      <c r="BB1260" s="105"/>
      <c r="BC1260" s="105"/>
      <c r="BD1260" s="105"/>
      <c r="BE1260" s="105"/>
      <c r="BF1260" s="105"/>
      <c r="BG1260" s="105"/>
      <c r="BH1260" s="105"/>
      <c r="BI1260" s="105"/>
      <c r="BJ1260" s="105"/>
      <c r="BK1260" s="105"/>
      <c r="BL1260" s="105"/>
      <c r="BM1260" s="105"/>
      <c r="BN1260" s="105"/>
      <c r="BO1260" s="105"/>
      <c r="BP1260" s="105"/>
      <c r="BQ1260" s="105"/>
      <c r="BR1260" s="105"/>
    </row>
    <row r="1261" s="103" customFormat="1" spans="6:70">
      <c r="F1261" s="106"/>
      <c r="K1261" s="107"/>
      <c r="S1261" s="107"/>
      <c r="U1261" s="107"/>
      <c r="V1261" s="107"/>
      <c r="Y1261" s="107"/>
      <c r="Z1261" s="107"/>
      <c r="AA1261" s="107"/>
      <c r="AB1261" s="107"/>
      <c r="AC1261" s="107"/>
      <c r="AE1261" s="108"/>
      <c r="AF1261" s="108"/>
      <c r="AV1261" s="105"/>
      <c r="AW1261" s="105"/>
      <c r="AX1261" s="105"/>
      <c r="AY1261" s="105"/>
      <c r="AZ1261" s="105"/>
      <c r="BA1261" s="105"/>
      <c r="BB1261" s="105"/>
      <c r="BC1261" s="105"/>
      <c r="BD1261" s="105"/>
      <c r="BE1261" s="105"/>
      <c r="BF1261" s="105"/>
      <c r="BG1261" s="105"/>
      <c r="BH1261" s="105"/>
      <c r="BI1261" s="105"/>
      <c r="BJ1261" s="105"/>
      <c r="BK1261" s="105"/>
      <c r="BL1261" s="105"/>
      <c r="BM1261" s="105"/>
      <c r="BN1261" s="105"/>
      <c r="BO1261" s="105"/>
      <c r="BP1261" s="105"/>
      <c r="BQ1261" s="105"/>
      <c r="BR1261" s="105"/>
    </row>
    <row r="1262" s="103" customFormat="1" spans="6:70">
      <c r="F1262" s="106"/>
      <c r="K1262" s="107"/>
      <c r="S1262" s="107"/>
      <c r="U1262" s="107"/>
      <c r="V1262" s="107"/>
      <c r="Y1262" s="107"/>
      <c r="Z1262" s="107"/>
      <c r="AA1262" s="107"/>
      <c r="AB1262" s="107"/>
      <c r="AC1262" s="107"/>
      <c r="AE1262" s="108"/>
      <c r="AF1262" s="108"/>
      <c r="AV1262" s="105"/>
      <c r="AW1262" s="105"/>
      <c r="AX1262" s="105"/>
      <c r="AY1262" s="105"/>
      <c r="AZ1262" s="105"/>
      <c r="BA1262" s="105"/>
      <c r="BB1262" s="105"/>
      <c r="BC1262" s="105"/>
      <c r="BD1262" s="105"/>
      <c r="BE1262" s="105"/>
      <c r="BF1262" s="105"/>
      <c r="BG1262" s="105"/>
      <c r="BH1262" s="105"/>
      <c r="BI1262" s="105"/>
      <c r="BJ1262" s="105"/>
      <c r="BK1262" s="105"/>
      <c r="BL1262" s="105"/>
      <c r="BM1262" s="105"/>
      <c r="BN1262" s="105"/>
      <c r="BO1262" s="105"/>
      <c r="BP1262" s="105"/>
      <c r="BQ1262" s="105"/>
      <c r="BR1262" s="105"/>
    </row>
    <row r="1263" s="103" customFormat="1" spans="6:70">
      <c r="F1263" s="106"/>
      <c r="K1263" s="107"/>
      <c r="S1263" s="107"/>
      <c r="U1263" s="107"/>
      <c r="V1263" s="107"/>
      <c r="Y1263" s="107"/>
      <c r="Z1263" s="107"/>
      <c r="AA1263" s="107"/>
      <c r="AB1263" s="107"/>
      <c r="AC1263" s="107"/>
      <c r="AE1263" s="108"/>
      <c r="AF1263" s="108"/>
      <c r="AV1263" s="105"/>
      <c r="AW1263" s="105"/>
      <c r="AX1263" s="105"/>
      <c r="AY1263" s="105"/>
      <c r="AZ1263" s="105"/>
      <c r="BA1263" s="105"/>
      <c r="BB1263" s="105"/>
      <c r="BC1263" s="105"/>
      <c r="BD1263" s="105"/>
      <c r="BE1263" s="105"/>
      <c r="BF1263" s="105"/>
      <c r="BG1263" s="105"/>
      <c r="BH1263" s="105"/>
      <c r="BI1263" s="105"/>
      <c r="BJ1263" s="105"/>
      <c r="BK1263" s="105"/>
      <c r="BL1263" s="105"/>
      <c r="BM1263" s="105"/>
      <c r="BN1263" s="105"/>
      <c r="BO1263" s="105"/>
      <c r="BP1263" s="105"/>
      <c r="BQ1263" s="105"/>
      <c r="BR1263" s="105"/>
    </row>
    <row r="1264" s="103" customFormat="1" spans="6:70">
      <c r="F1264" s="106"/>
      <c r="K1264" s="107"/>
      <c r="S1264" s="107"/>
      <c r="U1264" s="107"/>
      <c r="V1264" s="107"/>
      <c r="Y1264" s="107"/>
      <c r="Z1264" s="107"/>
      <c r="AA1264" s="107"/>
      <c r="AB1264" s="107"/>
      <c r="AC1264" s="107"/>
      <c r="AE1264" s="108"/>
      <c r="AF1264" s="108"/>
      <c r="AV1264" s="105"/>
      <c r="AW1264" s="105"/>
      <c r="AX1264" s="105"/>
      <c r="AY1264" s="105"/>
      <c r="AZ1264" s="105"/>
      <c r="BA1264" s="105"/>
      <c r="BB1264" s="105"/>
      <c r="BC1264" s="105"/>
      <c r="BD1264" s="105"/>
      <c r="BE1264" s="105"/>
      <c r="BF1264" s="105"/>
      <c r="BG1264" s="105"/>
      <c r="BH1264" s="105"/>
      <c r="BI1264" s="105"/>
      <c r="BJ1264" s="105"/>
      <c r="BK1264" s="105"/>
      <c r="BL1264" s="105"/>
      <c r="BM1264" s="105"/>
      <c r="BN1264" s="105"/>
      <c r="BO1264" s="105"/>
      <c r="BP1264" s="105"/>
      <c r="BQ1264" s="105"/>
      <c r="BR1264" s="105"/>
    </row>
    <row r="1265" s="103" customFormat="1" spans="6:70">
      <c r="F1265" s="106"/>
      <c r="K1265" s="107"/>
      <c r="S1265" s="107"/>
      <c r="U1265" s="107"/>
      <c r="V1265" s="107"/>
      <c r="Y1265" s="107"/>
      <c r="Z1265" s="107"/>
      <c r="AA1265" s="107"/>
      <c r="AB1265" s="107"/>
      <c r="AC1265" s="107"/>
      <c r="AE1265" s="108"/>
      <c r="AF1265" s="108"/>
      <c r="AV1265" s="105"/>
      <c r="AW1265" s="105"/>
      <c r="AX1265" s="105"/>
      <c r="AY1265" s="105"/>
      <c r="AZ1265" s="105"/>
      <c r="BA1265" s="105"/>
      <c r="BB1265" s="105"/>
      <c r="BC1265" s="105"/>
      <c r="BD1265" s="105"/>
      <c r="BE1265" s="105"/>
      <c r="BF1265" s="105"/>
      <c r="BG1265" s="105"/>
      <c r="BH1265" s="105"/>
      <c r="BI1265" s="105"/>
      <c r="BJ1265" s="105"/>
      <c r="BK1265" s="105"/>
      <c r="BL1265" s="105"/>
      <c r="BM1265" s="105"/>
      <c r="BN1265" s="105"/>
      <c r="BO1265" s="105"/>
      <c r="BP1265" s="105"/>
      <c r="BQ1265" s="105"/>
      <c r="BR1265" s="105"/>
    </row>
    <row r="1266" s="103" customFormat="1" spans="6:70">
      <c r="F1266" s="106"/>
      <c r="K1266" s="107"/>
      <c r="S1266" s="107"/>
      <c r="U1266" s="107"/>
      <c r="V1266" s="107"/>
      <c r="Y1266" s="107"/>
      <c r="Z1266" s="107"/>
      <c r="AA1266" s="107"/>
      <c r="AB1266" s="107"/>
      <c r="AC1266" s="107"/>
      <c r="AE1266" s="108"/>
      <c r="AF1266" s="108"/>
      <c r="AV1266" s="105"/>
      <c r="AW1266" s="105"/>
      <c r="AX1266" s="105"/>
      <c r="AY1266" s="105"/>
      <c r="AZ1266" s="105"/>
      <c r="BA1266" s="105"/>
      <c r="BB1266" s="105"/>
      <c r="BC1266" s="105"/>
      <c r="BD1266" s="105"/>
      <c r="BE1266" s="105"/>
      <c r="BF1266" s="105"/>
      <c r="BG1266" s="105"/>
      <c r="BH1266" s="105"/>
      <c r="BI1266" s="105"/>
      <c r="BJ1266" s="105"/>
      <c r="BK1266" s="105"/>
      <c r="BL1266" s="105"/>
      <c r="BM1266" s="105"/>
      <c r="BN1266" s="105"/>
      <c r="BO1266" s="105"/>
      <c r="BP1266" s="105"/>
      <c r="BQ1266" s="105"/>
      <c r="BR1266" s="105"/>
    </row>
    <row r="1267" s="103" customFormat="1" spans="6:70">
      <c r="F1267" s="106"/>
      <c r="K1267" s="107"/>
      <c r="S1267" s="107"/>
      <c r="U1267" s="107"/>
      <c r="V1267" s="107"/>
      <c r="Y1267" s="107"/>
      <c r="Z1267" s="107"/>
      <c r="AA1267" s="107"/>
      <c r="AB1267" s="107"/>
      <c r="AC1267" s="107"/>
      <c r="AE1267" s="108"/>
      <c r="AF1267" s="108"/>
      <c r="AV1267" s="105"/>
      <c r="AW1267" s="105"/>
      <c r="AX1267" s="105"/>
      <c r="AY1267" s="105"/>
      <c r="AZ1267" s="105"/>
      <c r="BA1267" s="105"/>
      <c r="BB1267" s="105"/>
      <c r="BC1267" s="105"/>
      <c r="BD1267" s="105"/>
      <c r="BE1267" s="105"/>
      <c r="BF1267" s="105"/>
      <c r="BG1267" s="105"/>
      <c r="BH1267" s="105"/>
      <c r="BI1267" s="105"/>
      <c r="BJ1267" s="105"/>
      <c r="BK1267" s="105"/>
      <c r="BL1267" s="105"/>
      <c r="BM1267" s="105"/>
      <c r="BN1267" s="105"/>
      <c r="BO1267" s="105"/>
      <c r="BP1267" s="105"/>
      <c r="BQ1267" s="105"/>
      <c r="BR1267" s="105"/>
    </row>
    <row r="1268" s="103" customFormat="1" spans="6:70">
      <c r="F1268" s="106"/>
      <c r="K1268" s="107"/>
      <c r="S1268" s="107"/>
      <c r="U1268" s="107"/>
      <c r="V1268" s="107"/>
      <c r="Y1268" s="107"/>
      <c r="Z1268" s="107"/>
      <c r="AA1268" s="107"/>
      <c r="AB1268" s="107"/>
      <c r="AC1268" s="107"/>
      <c r="AE1268" s="108"/>
      <c r="AF1268" s="108"/>
      <c r="AV1268" s="105"/>
      <c r="AW1268" s="105"/>
      <c r="AX1268" s="105"/>
      <c r="AY1268" s="105"/>
      <c r="AZ1268" s="105"/>
      <c r="BA1268" s="105"/>
      <c r="BB1268" s="105"/>
      <c r="BC1268" s="105"/>
      <c r="BD1268" s="105"/>
      <c r="BE1268" s="105"/>
      <c r="BF1268" s="105"/>
      <c r="BG1268" s="105"/>
      <c r="BH1268" s="105"/>
      <c r="BI1268" s="105"/>
      <c r="BJ1268" s="105"/>
      <c r="BK1268" s="105"/>
      <c r="BL1268" s="105"/>
      <c r="BM1268" s="105"/>
      <c r="BN1268" s="105"/>
      <c r="BO1268" s="105"/>
      <c r="BP1268" s="105"/>
      <c r="BQ1268" s="105"/>
      <c r="BR1268" s="105"/>
    </row>
    <row r="1269" s="103" customFormat="1" spans="6:70">
      <c r="F1269" s="106"/>
      <c r="K1269" s="107"/>
      <c r="S1269" s="107"/>
      <c r="U1269" s="107"/>
      <c r="V1269" s="107"/>
      <c r="Y1269" s="107"/>
      <c r="Z1269" s="107"/>
      <c r="AA1269" s="107"/>
      <c r="AB1269" s="107"/>
      <c r="AC1269" s="107"/>
      <c r="AE1269" s="108"/>
      <c r="AF1269" s="108"/>
      <c r="AV1269" s="105"/>
      <c r="AW1269" s="105"/>
      <c r="AX1269" s="105"/>
      <c r="AY1269" s="105"/>
      <c r="AZ1269" s="105"/>
      <c r="BA1269" s="105"/>
      <c r="BB1269" s="105"/>
      <c r="BC1269" s="105"/>
      <c r="BD1269" s="105"/>
      <c r="BE1269" s="105"/>
      <c r="BF1269" s="105"/>
      <c r="BG1269" s="105"/>
      <c r="BH1269" s="105"/>
      <c r="BI1269" s="105"/>
      <c r="BJ1269" s="105"/>
      <c r="BK1269" s="105"/>
      <c r="BL1269" s="105"/>
      <c r="BM1269" s="105"/>
      <c r="BN1269" s="105"/>
      <c r="BO1269" s="105"/>
      <c r="BP1269" s="105"/>
      <c r="BQ1269" s="105"/>
      <c r="BR1269" s="105"/>
    </row>
    <row r="1270" s="103" customFormat="1" spans="6:70">
      <c r="F1270" s="106"/>
      <c r="K1270" s="107"/>
      <c r="S1270" s="107"/>
      <c r="U1270" s="107"/>
      <c r="V1270" s="107"/>
      <c r="Y1270" s="107"/>
      <c r="Z1270" s="107"/>
      <c r="AA1270" s="107"/>
      <c r="AB1270" s="107"/>
      <c r="AC1270" s="107"/>
      <c r="AE1270" s="108"/>
      <c r="AF1270" s="108"/>
      <c r="AV1270" s="105"/>
      <c r="AW1270" s="105"/>
      <c r="AX1270" s="105"/>
      <c r="AY1270" s="105"/>
      <c r="AZ1270" s="105"/>
      <c r="BA1270" s="105"/>
      <c r="BB1270" s="105"/>
      <c r="BC1270" s="105"/>
      <c r="BD1270" s="105"/>
      <c r="BE1270" s="105"/>
      <c r="BF1270" s="105"/>
      <c r="BG1270" s="105"/>
      <c r="BH1270" s="105"/>
      <c r="BI1270" s="105"/>
      <c r="BJ1270" s="105"/>
      <c r="BK1270" s="105"/>
      <c r="BL1270" s="105"/>
      <c r="BM1270" s="105"/>
      <c r="BN1270" s="105"/>
      <c r="BO1270" s="105"/>
      <c r="BP1270" s="105"/>
      <c r="BQ1270" s="105"/>
      <c r="BR1270" s="105"/>
    </row>
    <row r="1271" s="103" customFormat="1" spans="6:70">
      <c r="F1271" s="106"/>
      <c r="K1271" s="107"/>
      <c r="S1271" s="107"/>
      <c r="U1271" s="107"/>
      <c r="V1271" s="107"/>
      <c r="Y1271" s="107"/>
      <c r="Z1271" s="107"/>
      <c r="AA1271" s="107"/>
      <c r="AB1271" s="107"/>
      <c r="AC1271" s="107"/>
      <c r="AE1271" s="108"/>
      <c r="AF1271" s="108"/>
      <c r="AV1271" s="105"/>
      <c r="AW1271" s="105"/>
      <c r="AX1271" s="105"/>
      <c r="AY1271" s="105"/>
      <c r="AZ1271" s="105"/>
      <c r="BA1271" s="105"/>
      <c r="BB1271" s="105"/>
      <c r="BC1271" s="105"/>
      <c r="BD1271" s="105"/>
      <c r="BE1271" s="105"/>
      <c r="BF1271" s="105"/>
      <c r="BG1271" s="105"/>
      <c r="BH1271" s="105"/>
      <c r="BI1271" s="105"/>
      <c r="BJ1271" s="105"/>
      <c r="BK1271" s="105"/>
      <c r="BL1271" s="105"/>
      <c r="BM1271" s="105"/>
      <c r="BN1271" s="105"/>
      <c r="BO1271" s="105"/>
      <c r="BP1271" s="105"/>
      <c r="BQ1271" s="105"/>
      <c r="BR1271" s="105"/>
    </row>
    <row r="1272" s="103" customFormat="1" spans="6:70">
      <c r="F1272" s="106"/>
      <c r="K1272" s="107"/>
      <c r="S1272" s="107"/>
      <c r="U1272" s="107"/>
      <c r="V1272" s="107"/>
      <c r="Y1272" s="107"/>
      <c r="Z1272" s="107"/>
      <c r="AA1272" s="107"/>
      <c r="AB1272" s="107"/>
      <c r="AC1272" s="107"/>
      <c r="AE1272" s="108"/>
      <c r="AF1272" s="108"/>
      <c r="AV1272" s="105"/>
      <c r="AW1272" s="105"/>
      <c r="AX1272" s="105"/>
      <c r="AY1272" s="105"/>
      <c r="AZ1272" s="105"/>
      <c r="BA1272" s="105"/>
      <c r="BB1272" s="105"/>
      <c r="BC1272" s="105"/>
      <c r="BD1272" s="105"/>
      <c r="BE1272" s="105"/>
      <c r="BF1272" s="105"/>
      <c r="BG1272" s="105"/>
      <c r="BH1272" s="105"/>
      <c r="BI1272" s="105"/>
      <c r="BJ1272" s="105"/>
      <c r="BK1272" s="105"/>
      <c r="BL1272" s="105"/>
      <c r="BM1272" s="105"/>
      <c r="BN1272" s="105"/>
      <c r="BO1272" s="105"/>
      <c r="BP1272" s="105"/>
      <c r="BQ1272" s="105"/>
      <c r="BR1272" s="105"/>
    </row>
    <row r="1273" s="103" customFormat="1" spans="6:70">
      <c r="F1273" s="106"/>
      <c r="K1273" s="107"/>
      <c r="S1273" s="107"/>
      <c r="U1273" s="107"/>
      <c r="V1273" s="107"/>
      <c r="Y1273" s="107"/>
      <c r="Z1273" s="107"/>
      <c r="AA1273" s="107"/>
      <c r="AB1273" s="107"/>
      <c r="AC1273" s="107"/>
      <c r="AE1273" s="108"/>
      <c r="AF1273" s="108"/>
      <c r="AV1273" s="105"/>
      <c r="AW1273" s="105"/>
      <c r="AX1273" s="105"/>
      <c r="AY1273" s="105"/>
      <c r="AZ1273" s="105"/>
      <c r="BA1273" s="105"/>
      <c r="BB1273" s="105"/>
      <c r="BC1273" s="105"/>
      <c r="BD1273" s="105"/>
      <c r="BE1273" s="105"/>
      <c r="BF1273" s="105"/>
      <c r="BG1273" s="105"/>
      <c r="BH1273" s="105"/>
      <c r="BI1273" s="105"/>
      <c r="BJ1273" s="105"/>
      <c r="BK1273" s="105"/>
      <c r="BL1273" s="105"/>
      <c r="BM1273" s="105"/>
      <c r="BN1273" s="105"/>
      <c r="BO1273" s="105"/>
      <c r="BP1273" s="105"/>
      <c r="BQ1273" s="105"/>
      <c r="BR1273" s="105"/>
    </row>
    <row r="1274" s="103" customFormat="1" spans="6:70">
      <c r="F1274" s="106"/>
      <c r="K1274" s="107"/>
      <c r="S1274" s="107"/>
      <c r="U1274" s="107"/>
      <c r="V1274" s="107"/>
      <c r="Y1274" s="107"/>
      <c r="Z1274" s="107"/>
      <c r="AA1274" s="107"/>
      <c r="AB1274" s="107"/>
      <c r="AC1274" s="107"/>
      <c r="AE1274" s="108"/>
      <c r="AF1274" s="108"/>
      <c r="AV1274" s="105"/>
      <c r="AW1274" s="105"/>
      <c r="AX1274" s="105"/>
      <c r="AY1274" s="105"/>
      <c r="AZ1274" s="105"/>
      <c r="BA1274" s="105"/>
      <c r="BB1274" s="105"/>
      <c r="BC1274" s="105"/>
      <c r="BD1274" s="105"/>
      <c r="BE1274" s="105"/>
      <c r="BF1274" s="105"/>
      <c r="BG1274" s="105"/>
      <c r="BH1274" s="105"/>
      <c r="BI1274" s="105"/>
      <c r="BJ1274" s="105"/>
      <c r="BK1274" s="105"/>
      <c r="BL1274" s="105"/>
      <c r="BM1274" s="105"/>
      <c r="BN1274" s="105"/>
      <c r="BO1274" s="105"/>
      <c r="BP1274" s="105"/>
      <c r="BQ1274" s="105"/>
      <c r="BR1274" s="105"/>
    </row>
    <row r="1275" s="103" customFormat="1" spans="6:70">
      <c r="F1275" s="106"/>
      <c r="K1275" s="107"/>
      <c r="S1275" s="107"/>
      <c r="U1275" s="107"/>
      <c r="V1275" s="107"/>
      <c r="Y1275" s="107"/>
      <c r="Z1275" s="107"/>
      <c r="AA1275" s="107"/>
      <c r="AB1275" s="107"/>
      <c r="AC1275" s="107"/>
      <c r="AE1275" s="108"/>
      <c r="AF1275" s="108"/>
      <c r="AV1275" s="105"/>
      <c r="AW1275" s="105"/>
      <c r="AX1275" s="105"/>
      <c r="AY1275" s="105"/>
      <c r="AZ1275" s="105"/>
      <c r="BA1275" s="105"/>
      <c r="BB1275" s="105"/>
      <c r="BC1275" s="105"/>
      <c r="BD1275" s="105"/>
      <c r="BE1275" s="105"/>
      <c r="BF1275" s="105"/>
      <c r="BG1275" s="105"/>
      <c r="BH1275" s="105"/>
      <c r="BI1275" s="105"/>
      <c r="BJ1275" s="105"/>
      <c r="BK1275" s="105"/>
      <c r="BL1275" s="105"/>
      <c r="BM1275" s="105"/>
      <c r="BN1275" s="105"/>
      <c r="BO1275" s="105"/>
      <c r="BP1275" s="105"/>
      <c r="BQ1275" s="105"/>
      <c r="BR1275" s="105"/>
    </row>
    <row r="1276" s="103" customFormat="1" spans="6:70">
      <c r="F1276" s="106"/>
      <c r="K1276" s="107"/>
      <c r="S1276" s="107"/>
      <c r="U1276" s="107"/>
      <c r="V1276" s="107"/>
      <c r="Y1276" s="107"/>
      <c r="Z1276" s="107"/>
      <c r="AA1276" s="107"/>
      <c r="AB1276" s="107"/>
      <c r="AC1276" s="107"/>
      <c r="AE1276" s="108"/>
      <c r="AF1276" s="108"/>
      <c r="AV1276" s="105"/>
      <c r="AW1276" s="105"/>
      <c r="AX1276" s="105"/>
      <c r="AY1276" s="105"/>
      <c r="AZ1276" s="105"/>
      <c r="BA1276" s="105"/>
      <c r="BB1276" s="105"/>
      <c r="BC1276" s="105"/>
      <c r="BD1276" s="105"/>
      <c r="BE1276" s="105"/>
      <c r="BF1276" s="105"/>
      <c r="BG1276" s="105"/>
      <c r="BH1276" s="105"/>
      <c r="BI1276" s="105"/>
      <c r="BJ1276" s="105"/>
      <c r="BK1276" s="105"/>
      <c r="BL1276" s="105"/>
      <c r="BM1276" s="105"/>
      <c r="BN1276" s="105"/>
      <c r="BO1276" s="105"/>
      <c r="BP1276" s="105"/>
      <c r="BQ1276" s="105"/>
      <c r="BR1276" s="105"/>
    </row>
    <row r="1277" s="103" customFormat="1" spans="6:70">
      <c r="F1277" s="106"/>
      <c r="K1277" s="107"/>
      <c r="S1277" s="107"/>
      <c r="U1277" s="107"/>
      <c r="V1277" s="107"/>
      <c r="Y1277" s="107"/>
      <c r="Z1277" s="107"/>
      <c r="AA1277" s="107"/>
      <c r="AB1277" s="107"/>
      <c r="AC1277" s="107"/>
      <c r="AE1277" s="108"/>
      <c r="AF1277" s="108"/>
      <c r="AV1277" s="105"/>
      <c r="AW1277" s="105"/>
      <c r="AX1277" s="105"/>
      <c r="AY1277" s="105"/>
      <c r="AZ1277" s="105"/>
      <c r="BA1277" s="105"/>
      <c r="BB1277" s="105"/>
      <c r="BC1277" s="105"/>
      <c r="BD1277" s="105"/>
      <c r="BE1277" s="105"/>
      <c r="BF1277" s="105"/>
      <c r="BG1277" s="105"/>
      <c r="BH1277" s="105"/>
      <c r="BI1277" s="105"/>
      <c r="BJ1277" s="105"/>
      <c r="BK1277" s="105"/>
      <c r="BL1277" s="105"/>
      <c r="BM1277" s="105"/>
      <c r="BN1277" s="105"/>
      <c r="BO1277" s="105"/>
      <c r="BP1277" s="105"/>
      <c r="BQ1277" s="105"/>
      <c r="BR1277" s="105"/>
    </row>
    <row r="1278" s="103" customFormat="1" spans="6:70">
      <c r="F1278" s="106"/>
      <c r="K1278" s="107"/>
      <c r="S1278" s="107"/>
      <c r="U1278" s="107"/>
      <c r="V1278" s="107"/>
      <c r="Y1278" s="107"/>
      <c r="Z1278" s="107"/>
      <c r="AA1278" s="107"/>
      <c r="AB1278" s="107"/>
      <c r="AC1278" s="107"/>
      <c r="AE1278" s="108"/>
      <c r="AF1278" s="108"/>
      <c r="AV1278" s="105"/>
      <c r="AW1278" s="105"/>
      <c r="AX1278" s="105"/>
      <c r="AY1278" s="105"/>
      <c r="AZ1278" s="105"/>
      <c r="BA1278" s="105"/>
      <c r="BB1278" s="105"/>
      <c r="BC1278" s="105"/>
      <c r="BD1278" s="105"/>
      <c r="BE1278" s="105"/>
      <c r="BF1278" s="105"/>
      <c r="BG1278" s="105"/>
      <c r="BH1278" s="105"/>
      <c r="BI1278" s="105"/>
      <c r="BJ1278" s="105"/>
      <c r="BK1278" s="105"/>
      <c r="BL1278" s="105"/>
      <c r="BM1278" s="105"/>
      <c r="BN1278" s="105"/>
      <c r="BO1278" s="105"/>
      <c r="BP1278" s="105"/>
      <c r="BQ1278" s="105"/>
      <c r="BR1278" s="105"/>
    </row>
    <row r="1279" s="103" customFormat="1" spans="6:70">
      <c r="F1279" s="106"/>
      <c r="K1279" s="107"/>
      <c r="S1279" s="107"/>
      <c r="U1279" s="107"/>
      <c r="V1279" s="107"/>
      <c r="Y1279" s="107"/>
      <c r="Z1279" s="107"/>
      <c r="AA1279" s="107"/>
      <c r="AB1279" s="107"/>
      <c r="AC1279" s="107"/>
      <c r="AE1279" s="108"/>
      <c r="AF1279" s="108"/>
      <c r="AV1279" s="105"/>
      <c r="AW1279" s="105"/>
      <c r="AX1279" s="105"/>
      <c r="AY1279" s="105"/>
      <c r="AZ1279" s="105"/>
      <c r="BA1279" s="105"/>
      <c r="BB1279" s="105"/>
      <c r="BC1279" s="105"/>
      <c r="BD1279" s="105"/>
      <c r="BE1279" s="105"/>
      <c r="BF1279" s="105"/>
      <c r="BG1279" s="105"/>
      <c r="BH1279" s="105"/>
      <c r="BI1279" s="105"/>
      <c r="BJ1279" s="105"/>
      <c r="BK1279" s="105"/>
      <c r="BL1279" s="105"/>
      <c r="BM1279" s="105"/>
      <c r="BN1279" s="105"/>
      <c r="BO1279" s="105"/>
      <c r="BP1279" s="105"/>
      <c r="BQ1279" s="105"/>
      <c r="BR1279" s="105"/>
    </row>
    <row r="1280" s="103" customFormat="1" spans="6:70">
      <c r="F1280" s="106"/>
      <c r="K1280" s="107"/>
      <c r="S1280" s="107"/>
      <c r="U1280" s="107"/>
      <c r="V1280" s="107"/>
      <c r="Y1280" s="107"/>
      <c r="Z1280" s="107"/>
      <c r="AA1280" s="107"/>
      <c r="AB1280" s="107"/>
      <c r="AC1280" s="107"/>
      <c r="AE1280" s="108"/>
      <c r="AF1280" s="108"/>
      <c r="AV1280" s="105"/>
      <c r="AW1280" s="105"/>
      <c r="AX1280" s="105"/>
      <c r="AY1280" s="105"/>
      <c r="AZ1280" s="105"/>
      <c r="BA1280" s="105"/>
      <c r="BB1280" s="105"/>
      <c r="BC1280" s="105"/>
      <c r="BD1280" s="105"/>
      <c r="BE1280" s="105"/>
      <c r="BF1280" s="105"/>
      <c r="BG1280" s="105"/>
      <c r="BH1280" s="105"/>
      <c r="BI1280" s="105"/>
      <c r="BJ1280" s="105"/>
      <c r="BK1280" s="105"/>
      <c r="BL1280" s="105"/>
      <c r="BM1280" s="105"/>
      <c r="BN1280" s="105"/>
      <c r="BO1280" s="105"/>
      <c r="BP1280" s="105"/>
      <c r="BQ1280" s="105"/>
      <c r="BR1280" s="105"/>
    </row>
    <row r="1281" s="103" customFormat="1" spans="6:70">
      <c r="F1281" s="106"/>
      <c r="K1281" s="107"/>
      <c r="S1281" s="107"/>
      <c r="U1281" s="107"/>
      <c r="V1281" s="107"/>
      <c r="Y1281" s="107"/>
      <c r="Z1281" s="107"/>
      <c r="AA1281" s="107"/>
      <c r="AB1281" s="107"/>
      <c r="AC1281" s="107"/>
      <c r="AE1281" s="108"/>
      <c r="AF1281" s="108"/>
      <c r="AV1281" s="105"/>
      <c r="AW1281" s="105"/>
      <c r="AX1281" s="105"/>
      <c r="AY1281" s="105"/>
      <c r="AZ1281" s="105"/>
      <c r="BA1281" s="105"/>
      <c r="BB1281" s="105"/>
      <c r="BC1281" s="105"/>
      <c r="BD1281" s="105"/>
      <c r="BE1281" s="105"/>
      <c r="BF1281" s="105"/>
      <c r="BG1281" s="105"/>
      <c r="BH1281" s="105"/>
      <c r="BI1281" s="105"/>
      <c r="BJ1281" s="105"/>
      <c r="BK1281" s="105"/>
      <c r="BL1281" s="105"/>
      <c r="BM1281" s="105"/>
      <c r="BN1281" s="105"/>
      <c r="BO1281" s="105"/>
      <c r="BP1281" s="105"/>
      <c r="BQ1281" s="105"/>
      <c r="BR1281" s="105"/>
    </row>
    <row r="1282" s="103" customFormat="1" spans="6:70">
      <c r="F1282" s="106"/>
      <c r="K1282" s="107"/>
      <c r="S1282" s="107"/>
      <c r="U1282" s="107"/>
      <c r="V1282" s="107"/>
      <c r="Y1282" s="107"/>
      <c r="Z1282" s="107"/>
      <c r="AA1282" s="107"/>
      <c r="AB1282" s="107"/>
      <c r="AC1282" s="107"/>
      <c r="AE1282" s="108"/>
      <c r="AF1282" s="108"/>
      <c r="AV1282" s="105"/>
      <c r="AW1282" s="105"/>
      <c r="AX1282" s="105"/>
      <c r="AY1282" s="105"/>
      <c r="AZ1282" s="105"/>
      <c r="BA1282" s="105"/>
      <c r="BB1282" s="105"/>
      <c r="BC1282" s="105"/>
      <c r="BD1282" s="105"/>
      <c r="BE1282" s="105"/>
      <c r="BF1282" s="105"/>
      <c r="BG1282" s="105"/>
      <c r="BH1282" s="105"/>
      <c r="BI1282" s="105"/>
      <c r="BJ1282" s="105"/>
      <c r="BK1282" s="105"/>
      <c r="BL1282" s="105"/>
      <c r="BM1282" s="105"/>
      <c r="BN1282" s="105"/>
      <c r="BO1282" s="105"/>
      <c r="BP1282" s="105"/>
      <c r="BQ1282" s="105"/>
      <c r="BR1282" s="105"/>
    </row>
    <row r="1283" s="103" customFormat="1" spans="6:70">
      <c r="F1283" s="106"/>
      <c r="K1283" s="107"/>
      <c r="S1283" s="107"/>
      <c r="U1283" s="107"/>
      <c r="V1283" s="107"/>
      <c r="Y1283" s="107"/>
      <c r="Z1283" s="107"/>
      <c r="AA1283" s="107"/>
      <c r="AB1283" s="107"/>
      <c r="AC1283" s="107"/>
      <c r="AE1283" s="108"/>
      <c r="AF1283" s="108"/>
      <c r="AV1283" s="105"/>
      <c r="AW1283" s="105"/>
      <c r="AX1283" s="105"/>
      <c r="AY1283" s="105"/>
      <c r="AZ1283" s="105"/>
      <c r="BA1283" s="105"/>
      <c r="BB1283" s="105"/>
      <c r="BC1283" s="105"/>
      <c r="BD1283" s="105"/>
      <c r="BE1283" s="105"/>
      <c r="BF1283" s="105"/>
      <c r="BG1283" s="105"/>
      <c r="BH1283" s="105"/>
      <c r="BI1283" s="105"/>
      <c r="BJ1283" s="105"/>
      <c r="BK1283" s="105"/>
      <c r="BL1283" s="105"/>
      <c r="BM1283" s="105"/>
      <c r="BN1283" s="105"/>
      <c r="BO1283" s="105"/>
      <c r="BP1283" s="105"/>
      <c r="BQ1283" s="105"/>
      <c r="BR1283" s="105"/>
    </row>
    <row r="1284" s="103" customFormat="1" spans="6:70">
      <c r="F1284" s="106"/>
      <c r="K1284" s="107"/>
      <c r="S1284" s="107"/>
      <c r="U1284" s="107"/>
      <c r="V1284" s="107"/>
      <c r="Y1284" s="107"/>
      <c r="Z1284" s="107"/>
      <c r="AA1284" s="107"/>
      <c r="AB1284" s="107"/>
      <c r="AC1284" s="107"/>
      <c r="AE1284" s="108"/>
      <c r="AF1284" s="108"/>
      <c r="AV1284" s="105"/>
      <c r="AW1284" s="105"/>
      <c r="AX1284" s="105"/>
      <c r="AY1284" s="105"/>
      <c r="AZ1284" s="105"/>
      <c r="BA1284" s="105"/>
      <c r="BB1284" s="105"/>
      <c r="BC1284" s="105"/>
      <c r="BD1284" s="105"/>
      <c r="BE1284" s="105"/>
      <c r="BF1284" s="105"/>
      <c r="BG1284" s="105"/>
      <c r="BH1284" s="105"/>
      <c r="BI1284" s="105"/>
      <c r="BJ1284" s="105"/>
      <c r="BK1284" s="105"/>
      <c r="BL1284" s="105"/>
      <c r="BM1284" s="105"/>
      <c r="BN1284" s="105"/>
      <c r="BO1284" s="105"/>
      <c r="BP1284" s="105"/>
      <c r="BQ1284" s="105"/>
      <c r="BR1284" s="105"/>
    </row>
    <row r="1285" s="103" customFormat="1" spans="6:70">
      <c r="F1285" s="106"/>
      <c r="K1285" s="107"/>
      <c r="S1285" s="107"/>
      <c r="U1285" s="107"/>
      <c r="V1285" s="107"/>
      <c r="Y1285" s="107"/>
      <c r="Z1285" s="107"/>
      <c r="AA1285" s="107"/>
      <c r="AB1285" s="107"/>
      <c r="AC1285" s="107"/>
      <c r="AE1285" s="108"/>
      <c r="AF1285" s="108"/>
      <c r="AV1285" s="105"/>
      <c r="AW1285" s="105"/>
      <c r="AX1285" s="105"/>
      <c r="AY1285" s="105"/>
      <c r="AZ1285" s="105"/>
      <c r="BA1285" s="105"/>
      <c r="BB1285" s="105"/>
      <c r="BC1285" s="105"/>
      <c r="BD1285" s="105"/>
      <c r="BE1285" s="105"/>
      <c r="BF1285" s="105"/>
      <c r="BG1285" s="105"/>
      <c r="BH1285" s="105"/>
      <c r="BI1285" s="105"/>
      <c r="BJ1285" s="105"/>
      <c r="BK1285" s="105"/>
      <c r="BL1285" s="105"/>
      <c r="BM1285" s="105"/>
      <c r="BN1285" s="105"/>
      <c r="BO1285" s="105"/>
      <c r="BP1285" s="105"/>
      <c r="BQ1285" s="105"/>
      <c r="BR1285" s="105"/>
    </row>
    <row r="1286" s="105" customFormat="1" spans="1:47">
      <c r="A1286" s="103"/>
      <c r="B1286" s="103"/>
      <c r="C1286" s="103"/>
      <c r="D1286" s="103"/>
      <c r="E1286" s="103"/>
      <c r="F1286" s="106"/>
      <c r="G1286" s="103"/>
      <c r="H1286" s="103"/>
      <c r="I1286" s="103"/>
      <c r="J1286" s="103"/>
      <c r="K1286" s="107"/>
      <c r="L1286" s="103"/>
      <c r="M1286" s="103"/>
      <c r="N1286" s="103"/>
      <c r="O1286" s="103"/>
      <c r="P1286" s="103"/>
      <c r="Q1286" s="103"/>
      <c r="R1286" s="103"/>
      <c r="S1286" s="107"/>
      <c r="T1286" s="103"/>
      <c r="U1286" s="107"/>
      <c r="V1286" s="107"/>
      <c r="W1286" s="103"/>
      <c r="X1286" s="103"/>
      <c r="Y1286" s="107"/>
      <c r="Z1286" s="107"/>
      <c r="AA1286" s="107"/>
      <c r="AB1286" s="107"/>
      <c r="AC1286" s="107"/>
      <c r="AD1286" s="103"/>
      <c r="AE1286" s="108"/>
      <c r="AF1286" s="108"/>
      <c r="AG1286" s="103"/>
      <c r="AH1286" s="103"/>
      <c r="AI1286" s="103"/>
      <c r="AJ1286" s="103"/>
      <c r="AK1286" s="103"/>
      <c r="AL1286" s="103"/>
      <c r="AM1286" s="103"/>
      <c r="AN1286" s="103"/>
      <c r="AO1286" s="103"/>
      <c r="AP1286" s="103"/>
      <c r="AQ1286" s="103"/>
      <c r="AR1286" s="103"/>
      <c r="AS1286" s="103"/>
      <c r="AT1286" s="103"/>
      <c r="AU1286" s="103"/>
    </row>
    <row r="1287" s="105" customFormat="1" spans="1:47">
      <c r="A1287" s="103"/>
      <c r="B1287" s="103"/>
      <c r="C1287" s="103"/>
      <c r="D1287" s="103"/>
      <c r="E1287" s="103"/>
      <c r="F1287" s="106"/>
      <c r="G1287" s="103"/>
      <c r="H1287" s="103"/>
      <c r="I1287" s="103"/>
      <c r="J1287" s="103"/>
      <c r="K1287" s="107"/>
      <c r="L1287" s="103"/>
      <c r="M1287" s="103"/>
      <c r="N1287" s="103"/>
      <c r="O1287" s="103"/>
      <c r="P1287" s="103"/>
      <c r="Q1287" s="103"/>
      <c r="R1287" s="103"/>
      <c r="S1287" s="107"/>
      <c r="T1287" s="103"/>
      <c r="U1287" s="107"/>
      <c r="V1287" s="107"/>
      <c r="W1287" s="103"/>
      <c r="X1287" s="103"/>
      <c r="Y1287" s="107"/>
      <c r="Z1287" s="107"/>
      <c r="AA1287" s="107"/>
      <c r="AB1287" s="107"/>
      <c r="AC1287" s="107"/>
      <c r="AD1287" s="103"/>
      <c r="AE1287" s="108"/>
      <c r="AF1287" s="108"/>
      <c r="AG1287" s="103"/>
      <c r="AH1287" s="103"/>
      <c r="AI1287" s="103"/>
      <c r="AJ1287" s="103"/>
      <c r="AK1287" s="103"/>
      <c r="AL1287" s="103"/>
      <c r="AM1287" s="103"/>
      <c r="AN1287" s="103"/>
      <c r="AO1287" s="103"/>
      <c r="AP1287" s="103"/>
      <c r="AQ1287" s="103"/>
      <c r="AR1287" s="103"/>
      <c r="AS1287" s="103"/>
      <c r="AT1287" s="103"/>
      <c r="AU1287" s="103"/>
    </row>
    <row r="1288" s="105" customFormat="1" spans="1:47">
      <c r="A1288" s="103"/>
      <c r="B1288" s="103"/>
      <c r="C1288" s="103"/>
      <c r="D1288" s="103"/>
      <c r="E1288" s="103"/>
      <c r="F1288" s="106"/>
      <c r="G1288" s="103"/>
      <c r="H1288" s="103"/>
      <c r="I1288" s="103"/>
      <c r="J1288" s="103"/>
      <c r="K1288" s="107"/>
      <c r="L1288" s="103"/>
      <c r="M1288" s="103"/>
      <c r="N1288" s="103"/>
      <c r="O1288" s="103"/>
      <c r="P1288" s="103"/>
      <c r="Q1288" s="103"/>
      <c r="R1288" s="103"/>
      <c r="S1288" s="107"/>
      <c r="T1288" s="103"/>
      <c r="U1288" s="107"/>
      <c r="V1288" s="107"/>
      <c r="W1288" s="103"/>
      <c r="X1288" s="103"/>
      <c r="Y1288" s="107"/>
      <c r="Z1288" s="107"/>
      <c r="AA1288" s="107"/>
      <c r="AB1288" s="107"/>
      <c r="AC1288" s="107"/>
      <c r="AD1288" s="103"/>
      <c r="AE1288" s="108"/>
      <c r="AF1288" s="108"/>
      <c r="AG1288" s="103"/>
      <c r="AH1288" s="103"/>
      <c r="AI1288" s="103"/>
      <c r="AJ1288" s="103"/>
      <c r="AK1288" s="103"/>
      <c r="AL1288" s="103"/>
      <c r="AM1288" s="103"/>
      <c r="AN1288" s="103"/>
      <c r="AO1288" s="103"/>
      <c r="AP1288" s="103"/>
      <c r="AQ1288" s="103"/>
      <c r="AR1288" s="103"/>
      <c r="AS1288" s="103"/>
      <c r="AT1288" s="103"/>
      <c r="AU1288" s="103"/>
    </row>
  </sheetData>
  <conditionalFormatting sqref="F71">
    <cfRule type="duplicateValues" dxfId="0" priority="6"/>
    <cfRule type="duplicateValues" dxfId="0" priority="10"/>
  </conditionalFormatting>
  <conditionalFormatting sqref="F72">
    <cfRule type="duplicateValues" dxfId="0" priority="5"/>
    <cfRule type="duplicateValues" dxfId="0" priority="9"/>
  </conditionalFormatting>
  <conditionalFormatting sqref="F73">
    <cfRule type="duplicateValues" dxfId="0" priority="4"/>
    <cfRule type="duplicateValues" dxfId="0" priority="8"/>
  </conditionalFormatting>
  <conditionalFormatting sqref="F74">
    <cfRule type="duplicateValues" dxfId="0" priority="3"/>
    <cfRule type="duplicateValues" dxfId="0" priority="7"/>
  </conditionalFormatting>
  <conditionalFormatting sqref="F3:F11">
    <cfRule type="duplicateValues" dxfId="0" priority="13"/>
    <cfRule type="duplicateValues" dxfId="0" priority="14"/>
  </conditionalFormatting>
  <conditionalFormatting sqref="F12:F91">
    <cfRule type="duplicateValues" dxfId="0" priority="2"/>
  </conditionalFormatting>
  <conditionalFormatting sqref="K3:K91">
    <cfRule type="duplicateValues" dxfId="0" priority="1"/>
  </conditionalFormatting>
  <conditionalFormatting sqref="F75:F91 F12:F70">
    <cfRule type="duplicateValues" dxfId="0" priority="11"/>
    <cfRule type="duplicateValues" dxfId="0" priority="12"/>
  </conditionalFormatting>
  <dataValidations count="1">
    <dataValidation type="list" allowBlank="1" showInputMessage="1" showErrorMessage="1" sqref="P3 P4 P7 P8 P9 P10 P11 P14 P15 P16 P17 P18 P19 P20 P21 P22 P23 P5:P6 P12:P13 P24:P55 P56:P89 P90:P91">
      <formula1>[7]库龄!#REF!</formula1>
    </dataValidation>
  </dataValidations>
  <pageMargins left="0.75" right="0.75" top="1" bottom="1" header="0.5" footer="0.5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1"/>
  <sheetViews>
    <sheetView tabSelected="1" topLeftCell="D1" workbookViewId="0">
      <selection activeCell="G10" sqref="G10"/>
    </sheetView>
  </sheetViews>
  <sheetFormatPr defaultColWidth="9" defaultRowHeight="30" customHeight="1"/>
  <cols>
    <col min="3" max="3" width="21.375" customWidth="1"/>
    <col min="4" max="4" width="54.375" customWidth="1"/>
    <col min="6" max="6" width="13.875" customWidth="1"/>
    <col min="7" max="7" width="25.375" customWidth="1"/>
    <col min="8" max="8" width="15.75" customWidth="1"/>
    <col min="9" max="9" width="21.125" customWidth="1"/>
  </cols>
  <sheetData>
    <row r="1" customHeight="1" spans="2:9">
      <c r="B1" s="87" t="s">
        <v>614</v>
      </c>
      <c r="C1" s="87"/>
      <c r="D1" s="87"/>
      <c r="E1" s="87"/>
      <c r="F1" s="87"/>
      <c r="G1" s="87"/>
      <c r="H1" s="87"/>
      <c r="I1" s="87"/>
    </row>
    <row r="2" customHeight="1" spans="2:9">
      <c r="B2" s="88" t="s">
        <v>110</v>
      </c>
      <c r="C2" s="88" t="s">
        <v>615</v>
      </c>
      <c r="D2" s="88" t="s">
        <v>616</v>
      </c>
      <c r="E2" s="89" t="s">
        <v>617</v>
      </c>
      <c r="F2" s="90"/>
      <c r="G2" s="90" t="s">
        <v>618</v>
      </c>
      <c r="H2" s="88" t="s">
        <v>619</v>
      </c>
      <c r="I2" s="88" t="s">
        <v>22</v>
      </c>
    </row>
    <row r="3" customHeight="1" spans="2:9">
      <c r="B3" s="88">
        <v>1</v>
      </c>
      <c r="C3" s="88" t="s">
        <v>620</v>
      </c>
      <c r="D3" s="91" t="s">
        <v>621</v>
      </c>
      <c r="E3" s="92" t="s">
        <v>622</v>
      </c>
      <c r="F3" s="93"/>
      <c r="G3" s="90" t="s">
        <v>623</v>
      </c>
      <c r="H3" s="88" t="s">
        <v>624</v>
      </c>
      <c r="I3" s="100" t="s">
        <v>625</v>
      </c>
    </row>
    <row r="4" customHeight="1" spans="2:9">
      <c r="B4" s="94">
        <v>2</v>
      </c>
      <c r="C4" s="88" t="s">
        <v>626</v>
      </c>
      <c r="D4" s="95" t="s">
        <v>627</v>
      </c>
      <c r="E4" s="96" t="s">
        <v>628</v>
      </c>
      <c r="F4" s="96"/>
      <c r="G4" s="97" t="s">
        <v>629</v>
      </c>
      <c r="H4" s="88" t="s">
        <v>630</v>
      </c>
      <c r="I4" s="101"/>
    </row>
    <row r="5" customHeight="1" spans="2:9">
      <c r="B5" s="94">
        <v>3</v>
      </c>
      <c r="C5" s="98" t="s">
        <v>631</v>
      </c>
      <c r="D5" s="99" t="s">
        <v>632</v>
      </c>
      <c r="E5" s="96" t="s">
        <v>633</v>
      </c>
      <c r="F5" s="96"/>
      <c r="G5" s="97" t="s">
        <v>634</v>
      </c>
      <c r="H5" s="88" t="s">
        <v>635</v>
      </c>
      <c r="I5" s="101"/>
    </row>
    <row r="6" customHeight="1" spans="2:9">
      <c r="B6" s="88">
        <v>4</v>
      </c>
      <c r="C6" s="88" t="s">
        <v>636</v>
      </c>
      <c r="D6" s="91" t="s">
        <v>637</v>
      </c>
      <c r="E6" s="89" t="s">
        <v>638</v>
      </c>
      <c r="F6" s="90"/>
      <c r="G6" s="90" t="s">
        <v>639</v>
      </c>
      <c r="H6" s="88" t="s">
        <v>640</v>
      </c>
      <c r="I6" s="101"/>
    </row>
    <row r="7" customHeight="1" spans="2:9">
      <c r="B7" s="88">
        <v>5</v>
      </c>
      <c r="C7" s="88" t="s">
        <v>641</v>
      </c>
      <c r="D7" s="91" t="s">
        <v>642</v>
      </c>
      <c r="E7" s="87" t="s">
        <v>643</v>
      </c>
      <c r="F7" s="87"/>
      <c r="G7" s="88" t="s">
        <v>644</v>
      </c>
      <c r="H7" s="88" t="s">
        <v>645</v>
      </c>
      <c r="I7" s="101"/>
    </row>
    <row r="8" customHeight="1" spans="2:9">
      <c r="B8" s="88">
        <v>6</v>
      </c>
      <c r="C8" s="88" t="s">
        <v>646</v>
      </c>
      <c r="D8" s="91" t="s">
        <v>647</v>
      </c>
      <c r="E8" s="89" t="s">
        <v>648</v>
      </c>
      <c r="F8" s="90"/>
      <c r="G8" s="90" t="s">
        <v>649</v>
      </c>
      <c r="H8" s="88" t="s">
        <v>650</v>
      </c>
      <c r="I8" s="101"/>
    </row>
    <row r="9" customHeight="1" spans="2:9">
      <c r="B9" s="88">
        <v>7</v>
      </c>
      <c r="C9" s="91" t="s">
        <v>651</v>
      </c>
      <c r="D9" s="91" t="s">
        <v>652</v>
      </c>
      <c r="E9" s="89" t="s">
        <v>653</v>
      </c>
      <c r="F9" s="90"/>
      <c r="G9" s="90"/>
      <c r="H9" s="88" t="s">
        <v>654</v>
      </c>
      <c r="I9" s="102"/>
    </row>
    <row r="11" customHeight="1" spans="7:7">
      <c r="G11" s="87"/>
    </row>
  </sheetData>
  <mergeCells count="10">
    <mergeCell ref="B1:I1"/>
    <mergeCell ref="E2:F2"/>
    <mergeCell ref="E3:F3"/>
    <mergeCell ref="E4:F4"/>
    <mergeCell ref="E5:F5"/>
    <mergeCell ref="E6:F6"/>
    <mergeCell ref="E7:F7"/>
    <mergeCell ref="E8:F8"/>
    <mergeCell ref="E9:F9"/>
    <mergeCell ref="I3:I9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</sheetPr>
  <dimension ref="A1:AD963"/>
  <sheetViews>
    <sheetView workbookViewId="0">
      <pane ySplit="1" topLeftCell="A2" activePane="bottomLeft" state="frozen"/>
      <selection/>
      <selection pane="bottomLeft" activeCell="P6" sqref="P6"/>
    </sheetView>
  </sheetViews>
  <sheetFormatPr defaultColWidth="9" defaultRowHeight="16.5"/>
  <cols>
    <col min="1" max="1" width="5.13333333333333" style="4" customWidth="1"/>
    <col min="2" max="3" width="8.5" style="4" customWidth="1"/>
    <col min="4" max="4" width="8.875" style="4" customWidth="1"/>
    <col min="5" max="5" width="13.625" style="4" customWidth="1"/>
    <col min="6" max="6" width="10" style="4" customWidth="1"/>
    <col min="7" max="7" width="8.875" style="4" customWidth="1" outlineLevel="1"/>
    <col min="8" max="8" width="5.75" style="4" customWidth="1" outlineLevel="1"/>
    <col min="9" max="9" width="6.75" style="4" customWidth="1" outlineLevel="1"/>
    <col min="10" max="10" width="8.75" style="4" customWidth="1" outlineLevel="1"/>
    <col min="11" max="11" width="9" style="4" customWidth="1"/>
    <col min="12" max="12" width="8.875" style="4" customWidth="1"/>
    <col min="13" max="13" width="12" style="4" customWidth="1"/>
    <col min="14" max="14" width="8.125" style="4" customWidth="1"/>
    <col min="15" max="15" width="5.75" style="4" customWidth="1"/>
    <col min="16" max="16" width="8.25" style="4" customWidth="1"/>
    <col min="17" max="17" width="11.875" style="4" customWidth="1"/>
    <col min="18" max="19" width="9.125" style="4" customWidth="1"/>
    <col min="20" max="21" width="8.375" style="4" customWidth="1"/>
    <col min="22" max="22" width="9.875" style="4" customWidth="1"/>
    <col min="23" max="23" width="10.5" style="4" customWidth="1"/>
    <col min="24" max="24" width="10.875" style="4" customWidth="1"/>
    <col min="25" max="25" width="10.625" style="4" customWidth="1"/>
    <col min="26" max="26" width="10.125" style="4" customWidth="1"/>
    <col min="27" max="27" width="10.375" style="4" customWidth="1"/>
    <col min="28" max="28" width="8" style="4" customWidth="1"/>
    <col min="29" max="29" width="7.375" style="4" customWidth="1"/>
    <col min="30" max="30" width="9" style="5" customWidth="1"/>
    <col min="31" max="16384" width="9" style="4"/>
  </cols>
  <sheetData>
    <row r="1" s="1" customFormat="1" ht="30.75" spans="1:30">
      <c r="A1" s="6" t="s">
        <v>110</v>
      </c>
      <c r="B1" s="7" t="s">
        <v>5</v>
      </c>
      <c r="C1" s="7" t="s">
        <v>655</v>
      </c>
      <c r="D1" s="7" t="s">
        <v>656</v>
      </c>
      <c r="E1" s="7" t="s">
        <v>114</v>
      </c>
      <c r="F1" s="7" t="s">
        <v>657</v>
      </c>
      <c r="G1" s="7" t="s">
        <v>658</v>
      </c>
      <c r="H1" s="7" t="s">
        <v>659</v>
      </c>
      <c r="I1" s="7" t="s">
        <v>660</v>
      </c>
      <c r="J1" s="20" t="s">
        <v>661</v>
      </c>
      <c r="K1" s="21" t="s">
        <v>662</v>
      </c>
      <c r="L1" s="21" t="s">
        <v>663</v>
      </c>
      <c r="M1" s="21" t="s">
        <v>664</v>
      </c>
      <c r="N1" s="22" t="s">
        <v>125</v>
      </c>
      <c r="O1" s="22" t="s">
        <v>124</v>
      </c>
      <c r="P1" s="23" t="s">
        <v>126</v>
      </c>
      <c r="Q1" s="30" t="s">
        <v>127</v>
      </c>
      <c r="R1" s="31" t="s">
        <v>128</v>
      </c>
      <c r="S1" s="31" t="s">
        <v>129</v>
      </c>
      <c r="T1" s="31" t="s">
        <v>130</v>
      </c>
      <c r="U1" s="32" t="s">
        <v>131</v>
      </c>
      <c r="V1" s="33" t="s">
        <v>132</v>
      </c>
      <c r="W1" s="34" t="s">
        <v>10</v>
      </c>
      <c r="X1" s="34" t="s">
        <v>11</v>
      </c>
      <c r="Y1" s="34" t="s">
        <v>12</v>
      </c>
      <c r="Z1" s="34" t="s">
        <v>13</v>
      </c>
      <c r="AA1" s="34" t="s">
        <v>133</v>
      </c>
      <c r="AB1" s="43" t="s">
        <v>665</v>
      </c>
      <c r="AC1" s="43" t="s">
        <v>666</v>
      </c>
      <c r="AD1" s="44" t="s">
        <v>22</v>
      </c>
    </row>
    <row r="2" s="2" customFormat="1" spans="1:30">
      <c r="A2" s="8">
        <f t="shared" ref="A2:A65" si="0">ROW()-1</f>
        <v>1</v>
      </c>
      <c r="B2" s="9"/>
      <c r="C2" s="10"/>
      <c r="D2" s="11"/>
      <c r="E2" s="12"/>
      <c r="F2" s="10" t="e">
        <f>VLOOKUP(E2,[1]零件成本9.1!$B$2:$D$11324,3,0)</f>
        <v>#N/A</v>
      </c>
      <c r="G2" s="10"/>
      <c r="H2" s="13"/>
      <c r="I2" s="11"/>
      <c r="J2" s="11" t="str">
        <f t="shared" ref="J2:J65" si="1">B2&amp;E2</f>
        <v/>
      </c>
      <c r="K2" s="24"/>
      <c r="L2" s="12"/>
      <c r="M2" s="25">
        <f t="shared" ref="M2:M65" si="2">K2+L2</f>
        <v>0</v>
      </c>
      <c r="N2" s="26"/>
      <c r="O2" s="27"/>
      <c r="P2" s="28"/>
      <c r="Q2" s="35">
        <f t="shared" ref="Q2:Q65" si="3">M2</f>
        <v>0</v>
      </c>
      <c r="R2" s="36"/>
      <c r="S2" s="37" t="str">
        <f t="shared" ref="S2:S65" si="4">IF(Q2&gt;R2,Q2-R2,"")</f>
        <v/>
      </c>
      <c r="T2" s="38" t="str">
        <f t="shared" ref="T2:T65" si="5">IF(Q2&lt;R2,Q2-R2,"")</f>
        <v/>
      </c>
      <c r="U2" s="39"/>
      <c r="V2" s="40"/>
      <c r="W2" s="41">
        <f t="shared" ref="W2:W65" si="6">Q2*V2</f>
        <v>0</v>
      </c>
      <c r="X2" s="41">
        <f t="shared" ref="X2:X65" si="7">R2*V2</f>
        <v>0</v>
      </c>
      <c r="Y2" s="41"/>
      <c r="Z2" s="41"/>
      <c r="AA2" s="25">
        <f t="shared" ref="AA2:AA65" si="8">W2-X2</f>
        <v>0</v>
      </c>
      <c r="AB2" s="45"/>
      <c r="AC2" s="45"/>
      <c r="AD2" s="46"/>
    </row>
    <row r="3" s="2" customFormat="1" spans="1:30">
      <c r="A3" s="8">
        <f t="shared" si="0"/>
        <v>2</v>
      </c>
      <c r="B3" s="9"/>
      <c r="C3" s="10"/>
      <c r="D3" s="11"/>
      <c r="E3" s="14"/>
      <c r="F3" s="10" t="e">
        <f>VLOOKUP(E3,[1]零件成本9.1!$B$2:$D$11324,3,0)</f>
        <v>#N/A</v>
      </c>
      <c r="G3" s="15"/>
      <c r="H3" s="16"/>
      <c r="I3" s="11"/>
      <c r="J3" s="11" t="str">
        <f t="shared" si="1"/>
        <v/>
      </c>
      <c r="K3" s="29"/>
      <c r="L3" s="14"/>
      <c r="M3" s="25">
        <f t="shared" si="2"/>
        <v>0</v>
      </c>
      <c r="N3" s="26"/>
      <c r="O3" s="27"/>
      <c r="P3" s="28"/>
      <c r="Q3" s="35">
        <f t="shared" si="3"/>
        <v>0</v>
      </c>
      <c r="R3" s="36"/>
      <c r="S3" s="37" t="str">
        <f t="shared" si="4"/>
        <v/>
      </c>
      <c r="T3" s="38" t="str">
        <f t="shared" si="5"/>
        <v/>
      </c>
      <c r="U3" s="42"/>
      <c r="V3" s="40"/>
      <c r="W3" s="41">
        <f t="shared" si="6"/>
        <v>0</v>
      </c>
      <c r="X3" s="41">
        <f t="shared" si="7"/>
        <v>0</v>
      </c>
      <c r="Y3" s="41"/>
      <c r="Z3" s="41"/>
      <c r="AA3" s="25">
        <f t="shared" si="8"/>
        <v>0</v>
      </c>
      <c r="AB3" s="45"/>
      <c r="AC3" s="45"/>
      <c r="AD3" s="47"/>
    </row>
    <row r="4" s="2" customFormat="1" spans="1:30">
      <c r="A4" s="8">
        <f t="shared" si="0"/>
        <v>3</v>
      </c>
      <c r="B4" s="9"/>
      <c r="C4" s="10"/>
      <c r="D4" s="11"/>
      <c r="E4" s="14"/>
      <c r="F4" s="10" t="e">
        <f>VLOOKUP(E4,[1]零件成本9.1!$B$2:$D$11324,3,0)</f>
        <v>#N/A</v>
      </c>
      <c r="G4" s="15"/>
      <c r="H4" s="16"/>
      <c r="I4" s="11"/>
      <c r="J4" s="11" t="str">
        <f t="shared" si="1"/>
        <v/>
      </c>
      <c r="K4" s="29"/>
      <c r="L4" s="14"/>
      <c r="M4" s="25">
        <f t="shared" si="2"/>
        <v>0</v>
      </c>
      <c r="N4" s="26"/>
      <c r="O4" s="27"/>
      <c r="P4" s="28"/>
      <c r="Q4" s="35">
        <f t="shared" si="3"/>
        <v>0</v>
      </c>
      <c r="R4" s="36"/>
      <c r="S4" s="37" t="str">
        <f t="shared" si="4"/>
        <v/>
      </c>
      <c r="T4" s="38" t="str">
        <f t="shared" si="5"/>
        <v/>
      </c>
      <c r="U4" s="42"/>
      <c r="V4" s="40"/>
      <c r="W4" s="41">
        <f t="shared" si="6"/>
        <v>0</v>
      </c>
      <c r="X4" s="41">
        <f t="shared" si="7"/>
        <v>0</v>
      </c>
      <c r="Y4" s="41"/>
      <c r="Z4" s="41"/>
      <c r="AA4" s="25">
        <f t="shared" si="8"/>
        <v>0</v>
      </c>
      <c r="AB4" s="45"/>
      <c r="AC4" s="45"/>
      <c r="AD4" s="47"/>
    </row>
    <row r="5" s="2" customFormat="1" spans="1:30">
      <c r="A5" s="8">
        <f t="shared" si="0"/>
        <v>4</v>
      </c>
      <c r="B5" s="9"/>
      <c r="C5" s="10"/>
      <c r="D5" s="11"/>
      <c r="E5" s="14"/>
      <c r="F5" s="10" t="e">
        <f>VLOOKUP(E5,[1]零件成本9.1!$B$2:$D$11324,3,0)</f>
        <v>#N/A</v>
      </c>
      <c r="G5" s="15"/>
      <c r="H5" s="16"/>
      <c r="I5" s="11"/>
      <c r="J5" s="11" t="str">
        <f t="shared" si="1"/>
        <v/>
      </c>
      <c r="K5" s="29"/>
      <c r="L5" s="14"/>
      <c r="M5" s="25">
        <f t="shared" si="2"/>
        <v>0</v>
      </c>
      <c r="N5" s="26"/>
      <c r="O5" s="27"/>
      <c r="P5" s="28"/>
      <c r="Q5" s="35">
        <f t="shared" si="3"/>
        <v>0</v>
      </c>
      <c r="R5" s="36"/>
      <c r="S5" s="37" t="str">
        <f t="shared" si="4"/>
        <v/>
      </c>
      <c r="T5" s="38" t="str">
        <f t="shared" si="5"/>
        <v/>
      </c>
      <c r="U5" s="42"/>
      <c r="V5" s="40"/>
      <c r="W5" s="41">
        <f t="shared" si="6"/>
        <v>0</v>
      </c>
      <c r="X5" s="41">
        <f t="shared" si="7"/>
        <v>0</v>
      </c>
      <c r="Y5" s="41"/>
      <c r="Z5" s="41"/>
      <c r="AA5" s="25">
        <f t="shared" si="8"/>
        <v>0</v>
      </c>
      <c r="AB5" s="45"/>
      <c r="AC5" s="45"/>
      <c r="AD5" s="47"/>
    </row>
    <row r="6" s="2" customFormat="1" spans="1:30">
      <c r="A6" s="8">
        <f t="shared" si="0"/>
        <v>5</v>
      </c>
      <c r="B6" s="9"/>
      <c r="C6" s="10"/>
      <c r="D6" s="11"/>
      <c r="E6" s="14"/>
      <c r="F6" s="10" t="e">
        <f>VLOOKUP(E6,[1]零件成本9.1!$B$2:$D$11324,3,0)</f>
        <v>#N/A</v>
      </c>
      <c r="G6" s="15"/>
      <c r="H6" s="16"/>
      <c r="I6" s="11"/>
      <c r="J6" s="11" t="str">
        <f t="shared" si="1"/>
        <v/>
      </c>
      <c r="K6" s="29"/>
      <c r="L6" s="14"/>
      <c r="M6" s="25">
        <f t="shared" si="2"/>
        <v>0</v>
      </c>
      <c r="N6" s="26"/>
      <c r="O6" s="27"/>
      <c r="P6" s="28"/>
      <c r="Q6" s="35">
        <f t="shared" si="3"/>
        <v>0</v>
      </c>
      <c r="R6" s="36"/>
      <c r="S6" s="37" t="str">
        <f t="shared" si="4"/>
        <v/>
      </c>
      <c r="T6" s="38" t="str">
        <f t="shared" si="5"/>
        <v/>
      </c>
      <c r="U6" s="42"/>
      <c r="V6" s="40"/>
      <c r="W6" s="41">
        <f t="shared" si="6"/>
        <v>0</v>
      </c>
      <c r="X6" s="41">
        <f t="shared" si="7"/>
        <v>0</v>
      </c>
      <c r="Y6" s="41"/>
      <c r="Z6" s="41"/>
      <c r="AA6" s="25">
        <f t="shared" si="8"/>
        <v>0</v>
      </c>
      <c r="AB6" s="45"/>
      <c r="AC6" s="45"/>
      <c r="AD6" s="47"/>
    </row>
    <row r="7" s="2" customFormat="1" spans="1:30">
      <c r="A7" s="8">
        <f t="shared" si="0"/>
        <v>6</v>
      </c>
      <c r="B7" s="9"/>
      <c r="C7" s="10"/>
      <c r="D7" s="11"/>
      <c r="E7" s="14"/>
      <c r="F7" s="10" t="e">
        <f>VLOOKUP(E7,[1]零件成本9.1!$B$2:$D$11324,3,0)</f>
        <v>#N/A</v>
      </c>
      <c r="G7" s="15"/>
      <c r="H7" s="16"/>
      <c r="I7" s="11"/>
      <c r="J7" s="11" t="str">
        <f t="shared" si="1"/>
        <v/>
      </c>
      <c r="K7" s="29"/>
      <c r="L7" s="14"/>
      <c r="M7" s="25">
        <f t="shared" si="2"/>
        <v>0</v>
      </c>
      <c r="N7" s="26"/>
      <c r="O7" s="27"/>
      <c r="P7" s="28"/>
      <c r="Q7" s="35">
        <f t="shared" si="3"/>
        <v>0</v>
      </c>
      <c r="R7" s="36"/>
      <c r="S7" s="37" t="str">
        <f t="shared" si="4"/>
        <v/>
      </c>
      <c r="T7" s="38" t="str">
        <f t="shared" si="5"/>
        <v/>
      </c>
      <c r="U7" s="42"/>
      <c r="V7" s="40"/>
      <c r="W7" s="41">
        <f t="shared" si="6"/>
        <v>0</v>
      </c>
      <c r="X7" s="41">
        <f t="shared" si="7"/>
        <v>0</v>
      </c>
      <c r="Y7" s="41"/>
      <c r="Z7" s="41"/>
      <c r="AA7" s="25">
        <f t="shared" si="8"/>
        <v>0</v>
      </c>
      <c r="AB7" s="45"/>
      <c r="AC7" s="45"/>
      <c r="AD7" s="47"/>
    </row>
    <row r="8" s="2" customFormat="1" spans="1:30">
      <c r="A8" s="8">
        <f t="shared" si="0"/>
        <v>7</v>
      </c>
      <c r="B8" s="9"/>
      <c r="C8" s="10"/>
      <c r="D8" s="11"/>
      <c r="E8" s="14"/>
      <c r="F8" s="10" t="e">
        <f>VLOOKUP(E8,[1]零件成本9.1!$B$2:$D$11324,3,0)</f>
        <v>#N/A</v>
      </c>
      <c r="G8" s="15"/>
      <c r="H8" s="16"/>
      <c r="I8" s="11"/>
      <c r="J8" s="11" t="str">
        <f t="shared" si="1"/>
        <v/>
      </c>
      <c r="K8" s="29"/>
      <c r="L8" s="14"/>
      <c r="M8" s="25">
        <f t="shared" si="2"/>
        <v>0</v>
      </c>
      <c r="N8" s="26"/>
      <c r="O8" s="27"/>
      <c r="P8" s="28"/>
      <c r="Q8" s="35">
        <f t="shared" si="3"/>
        <v>0</v>
      </c>
      <c r="R8" s="36"/>
      <c r="S8" s="37" t="str">
        <f t="shared" si="4"/>
        <v/>
      </c>
      <c r="T8" s="38" t="str">
        <f t="shared" si="5"/>
        <v/>
      </c>
      <c r="U8" s="42"/>
      <c r="V8" s="40"/>
      <c r="W8" s="41">
        <f t="shared" si="6"/>
        <v>0</v>
      </c>
      <c r="X8" s="41">
        <f t="shared" si="7"/>
        <v>0</v>
      </c>
      <c r="Y8" s="41"/>
      <c r="Z8" s="41"/>
      <c r="AA8" s="25">
        <f t="shared" si="8"/>
        <v>0</v>
      </c>
      <c r="AB8" s="45"/>
      <c r="AC8" s="45"/>
      <c r="AD8" s="47"/>
    </row>
    <row r="9" s="2" customFormat="1" spans="1:30">
      <c r="A9" s="8">
        <f t="shared" si="0"/>
        <v>8</v>
      </c>
      <c r="B9" s="9"/>
      <c r="C9" s="10"/>
      <c r="D9" s="11"/>
      <c r="E9" s="14"/>
      <c r="F9" s="10" t="e">
        <f>VLOOKUP(E9,[1]零件成本9.1!$B$2:$D$11324,3,0)</f>
        <v>#N/A</v>
      </c>
      <c r="G9" s="15"/>
      <c r="H9" s="16"/>
      <c r="I9" s="11"/>
      <c r="J9" s="11" t="str">
        <f t="shared" si="1"/>
        <v/>
      </c>
      <c r="K9" s="29"/>
      <c r="L9" s="14"/>
      <c r="M9" s="25">
        <f t="shared" si="2"/>
        <v>0</v>
      </c>
      <c r="N9" s="26"/>
      <c r="O9" s="27"/>
      <c r="P9" s="28"/>
      <c r="Q9" s="35">
        <f t="shared" si="3"/>
        <v>0</v>
      </c>
      <c r="R9" s="36"/>
      <c r="S9" s="37" t="str">
        <f t="shared" si="4"/>
        <v/>
      </c>
      <c r="T9" s="38" t="str">
        <f t="shared" si="5"/>
        <v/>
      </c>
      <c r="U9" s="42"/>
      <c r="V9" s="40"/>
      <c r="W9" s="41">
        <f t="shared" si="6"/>
        <v>0</v>
      </c>
      <c r="X9" s="41">
        <f t="shared" si="7"/>
        <v>0</v>
      </c>
      <c r="Y9" s="41"/>
      <c r="Z9" s="41"/>
      <c r="AA9" s="25">
        <f t="shared" si="8"/>
        <v>0</v>
      </c>
      <c r="AB9" s="45"/>
      <c r="AC9" s="45"/>
      <c r="AD9" s="47"/>
    </row>
    <row r="10" s="2" customFormat="1" spans="1:30">
      <c r="A10" s="8">
        <f t="shared" si="0"/>
        <v>9</v>
      </c>
      <c r="B10" s="9"/>
      <c r="C10" s="10"/>
      <c r="D10" s="11"/>
      <c r="E10" s="14"/>
      <c r="F10" s="10" t="e">
        <f>VLOOKUP(E10,[1]零件成本9.1!$B$2:$D$11324,3,0)</f>
        <v>#N/A</v>
      </c>
      <c r="G10" s="15"/>
      <c r="H10" s="16"/>
      <c r="I10" s="11"/>
      <c r="J10" s="11" t="str">
        <f t="shared" si="1"/>
        <v/>
      </c>
      <c r="K10" s="29"/>
      <c r="L10" s="14"/>
      <c r="M10" s="25">
        <f t="shared" si="2"/>
        <v>0</v>
      </c>
      <c r="N10" s="26"/>
      <c r="O10" s="27"/>
      <c r="P10" s="28"/>
      <c r="Q10" s="35">
        <f t="shared" si="3"/>
        <v>0</v>
      </c>
      <c r="R10" s="36"/>
      <c r="S10" s="37" t="str">
        <f t="shared" si="4"/>
        <v/>
      </c>
      <c r="T10" s="38" t="str">
        <f t="shared" si="5"/>
        <v/>
      </c>
      <c r="U10" s="42"/>
      <c r="V10" s="40"/>
      <c r="W10" s="41">
        <f t="shared" si="6"/>
        <v>0</v>
      </c>
      <c r="X10" s="41">
        <f t="shared" si="7"/>
        <v>0</v>
      </c>
      <c r="Y10" s="41"/>
      <c r="Z10" s="41"/>
      <c r="AA10" s="25">
        <f t="shared" si="8"/>
        <v>0</v>
      </c>
      <c r="AB10" s="45"/>
      <c r="AC10" s="45"/>
      <c r="AD10" s="47"/>
    </row>
    <row r="11" s="2" customFormat="1" spans="1:30">
      <c r="A11" s="8">
        <f t="shared" si="0"/>
        <v>10</v>
      </c>
      <c r="B11" s="9"/>
      <c r="C11" s="10"/>
      <c r="D11" s="11"/>
      <c r="E11" s="14"/>
      <c r="F11" s="10" t="e">
        <f>VLOOKUP(E11,[1]零件成本9.1!$B$2:$D$11324,3,0)</f>
        <v>#N/A</v>
      </c>
      <c r="G11" s="15"/>
      <c r="H11" s="16"/>
      <c r="I11" s="11"/>
      <c r="J11" s="11" t="str">
        <f t="shared" si="1"/>
        <v/>
      </c>
      <c r="K11" s="29"/>
      <c r="L11" s="14"/>
      <c r="M11" s="25">
        <f t="shared" si="2"/>
        <v>0</v>
      </c>
      <c r="N11" s="26"/>
      <c r="O11" s="27"/>
      <c r="P11" s="28"/>
      <c r="Q11" s="35">
        <f t="shared" si="3"/>
        <v>0</v>
      </c>
      <c r="R11" s="36"/>
      <c r="S11" s="37" t="str">
        <f t="shared" si="4"/>
        <v/>
      </c>
      <c r="T11" s="38" t="str">
        <f t="shared" si="5"/>
        <v/>
      </c>
      <c r="U11" s="42"/>
      <c r="V11" s="40"/>
      <c r="W11" s="41">
        <f t="shared" si="6"/>
        <v>0</v>
      </c>
      <c r="X11" s="41">
        <f t="shared" si="7"/>
        <v>0</v>
      </c>
      <c r="Y11" s="41"/>
      <c r="Z11" s="41"/>
      <c r="AA11" s="25">
        <f t="shared" si="8"/>
        <v>0</v>
      </c>
      <c r="AB11" s="45"/>
      <c r="AC11" s="45"/>
      <c r="AD11" s="47"/>
    </row>
    <row r="12" s="2" customFormat="1" spans="1:30">
      <c r="A12" s="8">
        <f t="shared" si="0"/>
        <v>11</v>
      </c>
      <c r="B12" s="9"/>
      <c r="C12" s="17"/>
      <c r="D12" s="11"/>
      <c r="E12" s="14"/>
      <c r="F12" s="10" t="e">
        <f>VLOOKUP(E12,[1]零件成本9.1!$B$2:$D$11324,3,0)</f>
        <v>#N/A</v>
      </c>
      <c r="G12" s="15"/>
      <c r="H12" s="16"/>
      <c r="I12" s="11"/>
      <c r="J12" s="11" t="str">
        <f t="shared" si="1"/>
        <v/>
      </c>
      <c r="K12" s="29"/>
      <c r="L12" s="14"/>
      <c r="M12" s="25">
        <f t="shared" si="2"/>
        <v>0</v>
      </c>
      <c r="N12" s="26"/>
      <c r="O12" s="27"/>
      <c r="P12" s="28"/>
      <c r="Q12" s="35">
        <f t="shared" si="3"/>
        <v>0</v>
      </c>
      <c r="R12" s="36"/>
      <c r="S12" s="37" t="str">
        <f t="shared" si="4"/>
        <v/>
      </c>
      <c r="T12" s="38" t="str">
        <f t="shared" si="5"/>
        <v/>
      </c>
      <c r="U12" s="42"/>
      <c r="V12" s="40"/>
      <c r="W12" s="41">
        <f t="shared" si="6"/>
        <v>0</v>
      </c>
      <c r="X12" s="41">
        <f t="shared" si="7"/>
        <v>0</v>
      </c>
      <c r="Y12" s="41"/>
      <c r="Z12" s="41"/>
      <c r="AA12" s="25">
        <f t="shared" si="8"/>
        <v>0</v>
      </c>
      <c r="AB12" s="45"/>
      <c r="AC12" s="45"/>
      <c r="AD12" s="47"/>
    </row>
    <row r="13" s="2" customFormat="1" spans="1:30">
      <c r="A13" s="8">
        <f t="shared" si="0"/>
        <v>12</v>
      </c>
      <c r="B13" s="9"/>
      <c r="C13" s="10"/>
      <c r="D13" s="11"/>
      <c r="E13" s="14"/>
      <c r="F13" s="10" t="e">
        <f>VLOOKUP(E13,[1]零件成本9.1!$B$2:$D$11324,3,0)</f>
        <v>#N/A</v>
      </c>
      <c r="G13" s="15"/>
      <c r="H13" s="16"/>
      <c r="I13" s="11"/>
      <c r="J13" s="11" t="str">
        <f t="shared" si="1"/>
        <v/>
      </c>
      <c r="K13" s="29"/>
      <c r="L13" s="14"/>
      <c r="M13" s="25">
        <f t="shared" si="2"/>
        <v>0</v>
      </c>
      <c r="N13" s="26"/>
      <c r="O13" s="27"/>
      <c r="P13" s="28"/>
      <c r="Q13" s="35">
        <f t="shared" si="3"/>
        <v>0</v>
      </c>
      <c r="R13" s="36"/>
      <c r="S13" s="37" t="str">
        <f t="shared" si="4"/>
        <v/>
      </c>
      <c r="T13" s="38" t="str">
        <f t="shared" si="5"/>
        <v/>
      </c>
      <c r="U13" s="42"/>
      <c r="V13" s="40"/>
      <c r="W13" s="41">
        <f t="shared" si="6"/>
        <v>0</v>
      </c>
      <c r="X13" s="41">
        <f t="shared" si="7"/>
        <v>0</v>
      </c>
      <c r="Y13" s="41"/>
      <c r="Z13" s="41"/>
      <c r="AA13" s="25">
        <f t="shared" si="8"/>
        <v>0</v>
      </c>
      <c r="AB13" s="45"/>
      <c r="AC13" s="45"/>
      <c r="AD13" s="47"/>
    </row>
    <row r="14" s="2" customFormat="1" spans="1:30">
      <c r="A14" s="8">
        <f t="shared" si="0"/>
        <v>13</v>
      </c>
      <c r="B14" s="9"/>
      <c r="C14" s="10"/>
      <c r="D14" s="11"/>
      <c r="E14" s="14"/>
      <c r="F14" s="10" t="e">
        <f>VLOOKUP(E14,[1]零件成本9.1!$B$2:$D$11324,3,0)</f>
        <v>#N/A</v>
      </c>
      <c r="G14" s="15"/>
      <c r="H14" s="16"/>
      <c r="I14" s="11"/>
      <c r="J14" s="11" t="str">
        <f t="shared" si="1"/>
        <v/>
      </c>
      <c r="K14" s="29"/>
      <c r="L14" s="14"/>
      <c r="M14" s="25">
        <f t="shared" si="2"/>
        <v>0</v>
      </c>
      <c r="N14" s="26"/>
      <c r="O14" s="27"/>
      <c r="P14" s="28"/>
      <c r="Q14" s="35">
        <f t="shared" si="3"/>
        <v>0</v>
      </c>
      <c r="R14" s="36"/>
      <c r="S14" s="37" t="str">
        <f t="shared" si="4"/>
        <v/>
      </c>
      <c r="T14" s="38" t="str">
        <f t="shared" si="5"/>
        <v/>
      </c>
      <c r="U14" s="42"/>
      <c r="V14" s="40"/>
      <c r="W14" s="41">
        <f t="shared" si="6"/>
        <v>0</v>
      </c>
      <c r="X14" s="41">
        <f t="shared" si="7"/>
        <v>0</v>
      </c>
      <c r="Y14" s="41"/>
      <c r="Z14" s="41"/>
      <c r="AA14" s="25">
        <f t="shared" si="8"/>
        <v>0</v>
      </c>
      <c r="AB14" s="45"/>
      <c r="AC14" s="45"/>
      <c r="AD14" s="47"/>
    </row>
    <row r="15" s="2" customFormat="1" spans="1:30">
      <c r="A15" s="8">
        <f t="shared" si="0"/>
        <v>14</v>
      </c>
      <c r="B15" s="9"/>
      <c r="C15" s="10"/>
      <c r="D15" s="11"/>
      <c r="E15" s="14"/>
      <c r="F15" s="10" t="e">
        <f>VLOOKUP(E15,[1]零件成本9.1!$B$2:$D$11324,3,0)</f>
        <v>#N/A</v>
      </c>
      <c r="G15" s="15"/>
      <c r="H15" s="16"/>
      <c r="I15" s="11"/>
      <c r="J15" s="11" t="str">
        <f t="shared" si="1"/>
        <v/>
      </c>
      <c r="K15" s="29"/>
      <c r="L15" s="14"/>
      <c r="M15" s="25">
        <f t="shared" si="2"/>
        <v>0</v>
      </c>
      <c r="N15" s="26"/>
      <c r="O15" s="27"/>
      <c r="P15" s="28"/>
      <c r="Q15" s="35">
        <f t="shared" si="3"/>
        <v>0</v>
      </c>
      <c r="R15" s="36"/>
      <c r="S15" s="37" t="str">
        <f t="shared" si="4"/>
        <v/>
      </c>
      <c r="T15" s="38" t="str">
        <f t="shared" si="5"/>
        <v/>
      </c>
      <c r="U15" s="42"/>
      <c r="V15" s="40"/>
      <c r="W15" s="41">
        <f t="shared" si="6"/>
        <v>0</v>
      </c>
      <c r="X15" s="41">
        <f t="shared" si="7"/>
        <v>0</v>
      </c>
      <c r="Y15" s="41"/>
      <c r="Z15" s="41"/>
      <c r="AA15" s="25">
        <f t="shared" si="8"/>
        <v>0</v>
      </c>
      <c r="AB15" s="45"/>
      <c r="AC15" s="45"/>
      <c r="AD15" s="47"/>
    </row>
    <row r="16" s="2" customFormat="1" spans="1:30">
      <c r="A16" s="8">
        <f t="shared" si="0"/>
        <v>15</v>
      </c>
      <c r="B16" s="9"/>
      <c r="C16" s="10"/>
      <c r="D16" s="11"/>
      <c r="E16" s="14"/>
      <c r="F16" s="10" t="e">
        <f>VLOOKUP(E16,[1]零件成本9.1!$B$2:$D$11324,3,0)</f>
        <v>#N/A</v>
      </c>
      <c r="G16" s="15"/>
      <c r="H16" s="16"/>
      <c r="I16" s="11"/>
      <c r="J16" s="11" t="str">
        <f t="shared" si="1"/>
        <v/>
      </c>
      <c r="K16" s="29"/>
      <c r="L16" s="14"/>
      <c r="M16" s="25">
        <f t="shared" si="2"/>
        <v>0</v>
      </c>
      <c r="N16" s="26"/>
      <c r="O16" s="27"/>
      <c r="P16" s="28"/>
      <c r="Q16" s="35">
        <f t="shared" si="3"/>
        <v>0</v>
      </c>
      <c r="R16" s="36"/>
      <c r="S16" s="37" t="str">
        <f t="shared" si="4"/>
        <v/>
      </c>
      <c r="T16" s="38" t="str">
        <f t="shared" si="5"/>
        <v/>
      </c>
      <c r="U16" s="42"/>
      <c r="V16" s="40"/>
      <c r="W16" s="41">
        <f t="shared" si="6"/>
        <v>0</v>
      </c>
      <c r="X16" s="41">
        <f t="shared" si="7"/>
        <v>0</v>
      </c>
      <c r="Y16" s="41"/>
      <c r="Z16" s="41"/>
      <c r="AA16" s="25">
        <f t="shared" si="8"/>
        <v>0</v>
      </c>
      <c r="AB16" s="45"/>
      <c r="AC16" s="45"/>
      <c r="AD16" s="47"/>
    </row>
    <row r="17" s="2" customFormat="1" spans="1:30">
      <c r="A17" s="8">
        <f t="shared" si="0"/>
        <v>16</v>
      </c>
      <c r="B17" s="9"/>
      <c r="C17" s="10"/>
      <c r="D17" s="11"/>
      <c r="E17" s="14"/>
      <c r="F17" s="10" t="e">
        <f>VLOOKUP(E17,[1]零件成本9.1!$B$2:$D$11324,3,0)</f>
        <v>#N/A</v>
      </c>
      <c r="G17" s="15"/>
      <c r="H17" s="16"/>
      <c r="I17" s="11"/>
      <c r="J17" s="11" t="str">
        <f t="shared" si="1"/>
        <v/>
      </c>
      <c r="K17" s="29"/>
      <c r="L17" s="14"/>
      <c r="M17" s="25">
        <f t="shared" si="2"/>
        <v>0</v>
      </c>
      <c r="N17" s="26"/>
      <c r="O17" s="27"/>
      <c r="P17" s="28"/>
      <c r="Q17" s="35">
        <f t="shared" si="3"/>
        <v>0</v>
      </c>
      <c r="R17" s="36"/>
      <c r="S17" s="37" t="str">
        <f t="shared" si="4"/>
        <v/>
      </c>
      <c r="T17" s="38" t="str">
        <f t="shared" si="5"/>
        <v/>
      </c>
      <c r="U17" s="42"/>
      <c r="V17" s="40"/>
      <c r="W17" s="41">
        <f t="shared" si="6"/>
        <v>0</v>
      </c>
      <c r="X17" s="41">
        <f t="shared" si="7"/>
        <v>0</v>
      </c>
      <c r="Y17" s="41"/>
      <c r="Z17" s="41"/>
      <c r="AA17" s="25">
        <f t="shared" si="8"/>
        <v>0</v>
      </c>
      <c r="AB17" s="45"/>
      <c r="AC17" s="45"/>
      <c r="AD17" s="47"/>
    </row>
    <row r="18" s="2" customFormat="1" spans="1:30">
      <c r="A18" s="8">
        <f t="shared" si="0"/>
        <v>17</v>
      </c>
      <c r="B18" s="9"/>
      <c r="C18" s="10"/>
      <c r="D18" s="11"/>
      <c r="E18" s="14"/>
      <c r="F18" s="10" t="e">
        <f>VLOOKUP(E18,[1]零件成本9.1!$B$2:$D$11324,3,0)</f>
        <v>#N/A</v>
      </c>
      <c r="G18" s="15"/>
      <c r="H18" s="16"/>
      <c r="I18" s="11"/>
      <c r="J18" s="11" t="str">
        <f t="shared" si="1"/>
        <v/>
      </c>
      <c r="K18" s="29"/>
      <c r="L18" s="14"/>
      <c r="M18" s="25">
        <f t="shared" si="2"/>
        <v>0</v>
      </c>
      <c r="N18" s="26"/>
      <c r="O18" s="27"/>
      <c r="P18" s="28"/>
      <c r="Q18" s="35">
        <f t="shared" si="3"/>
        <v>0</v>
      </c>
      <c r="R18" s="36"/>
      <c r="S18" s="37" t="str">
        <f t="shared" si="4"/>
        <v/>
      </c>
      <c r="T18" s="38" t="str">
        <f t="shared" si="5"/>
        <v/>
      </c>
      <c r="U18" s="42"/>
      <c r="V18" s="40"/>
      <c r="W18" s="41">
        <f t="shared" si="6"/>
        <v>0</v>
      </c>
      <c r="X18" s="41">
        <f t="shared" si="7"/>
        <v>0</v>
      </c>
      <c r="Y18" s="41"/>
      <c r="Z18" s="41"/>
      <c r="AA18" s="25">
        <f t="shared" si="8"/>
        <v>0</v>
      </c>
      <c r="AB18" s="45"/>
      <c r="AC18" s="45"/>
      <c r="AD18" s="47"/>
    </row>
    <row r="19" s="2" customFormat="1" spans="1:30">
      <c r="A19" s="8">
        <f t="shared" si="0"/>
        <v>18</v>
      </c>
      <c r="B19" s="9"/>
      <c r="C19" s="10"/>
      <c r="D19" s="11"/>
      <c r="E19" s="14"/>
      <c r="F19" s="10" t="e">
        <f>VLOOKUP(E19,[1]零件成本9.1!$B$2:$D$11324,3,0)</f>
        <v>#N/A</v>
      </c>
      <c r="G19" s="15"/>
      <c r="H19" s="16"/>
      <c r="I19" s="11"/>
      <c r="J19" s="11" t="str">
        <f t="shared" si="1"/>
        <v/>
      </c>
      <c r="K19" s="29"/>
      <c r="L19" s="14"/>
      <c r="M19" s="25">
        <f t="shared" si="2"/>
        <v>0</v>
      </c>
      <c r="N19" s="26"/>
      <c r="O19" s="27"/>
      <c r="P19" s="28"/>
      <c r="Q19" s="35">
        <f t="shared" si="3"/>
        <v>0</v>
      </c>
      <c r="R19" s="36"/>
      <c r="S19" s="37" t="str">
        <f t="shared" si="4"/>
        <v/>
      </c>
      <c r="T19" s="38" t="str">
        <f t="shared" si="5"/>
        <v/>
      </c>
      <c r="U19" s="42"/>
      <c r="V19" s="40"/>
      <c r="W19" s="41">
        <f t="shared" si="6"/>
        <v>0</v>
      </c>
      <c r="X19" s="41">
        <f t="shared" si="7"/>
        <v>0</v>
      </c>
      <c r="Y19" s="41"/>
      <c r="Z19" s="41"/>
      <c r="AA19" s="25">
        <f t="shared" si="8"/>
        <v>0</v>
      </c>
      <c r="AB19" s="45"/>
      <c r="AC19" s="45"/>
      <c r="AD19" s="47"/>
    </row>
    <row r="20" s="2" customFormat="1" spans="1:30">
      <c r="A20" s="8">
        <f t="shared" si="0"/>
        <v>19</v>
      </c>
      <c r="B20" s="9"/>
      <c r="C20" s="10"/>
      <c r="D20" s="11"/>
      <c r="E20" s="14"/>
      <c r="F20" s="10" t="e">
        <f>VLOOKUP(E20,[1]零件成本9.1!$B$2:$D$11324,3,0)</f>
        <v>#N/A</v>
      </c>
      <c r="G20" s="15"/>
      <c r="H20" s="16"/>
      <c r="I20" s="11"/>
      <c r="J20" s="11" t="str">
        <f t="shared" si="1"/>
        <v/>
      </c>
      <c r="K20" s="29"/>
      <c r="L20" s="14"/>
      <c r="M20" s="25">
        <f t="shared" si="2"/>
        <v>0</v>
      </c>
      <c r="N20" s="26"/>
      <c r="O20" s="27"/>
      <c r="P20" s="28"/>
      <c r="Q20" s="35">
        <f t="shared" si="3"/>
        <v>0</v>
      </c>
      <c r="R20" s="36"/>
      <c r="S20" s="37" t="str">
        <f t="shared" si="4"/>
        <v/>
      </c>
      <c r="T20" s="38" t="str">
        <f t="shared" si="5"/>
        <v/>
      </c>
      <c r="U20" s="42"/>
      <c r="V20" s="40"/>
      <c r="W20" s="41">
        <f t="shared" si="6"/>
        <v>0</v>
      </c>
      <c r="X20" s="41">
        <f t="shared" si="7"/>
        <v>0</v>
      </c>
      <c r="Y20" s="41"/>
      <c r="Z20" s="41"/>
      <c r="AA20" s="25">
        <f t="shared" si="8"/>
        <v>0</v>
      </c>
      <c r="AB20" s="45"/>
      <c r="AC20" s="45"/>
      <c r="AD20" s="47"/>
    </row>
    <row r="21" s="2" customFormat="1" spans="1:30">
      <c r="A21" s="8">
        <f t="shared" si="0"/>
        <v>20</v>
      </c>
      <c r="B21" s="9"/>
      <c r="C21" s="10"/>
      <c r="D21" s="11"/>
      <c r="E21" s="14"/>
      <c r="F21" s="10" t="e">
        <f>VLOOKUP(E21,[1]零件成本9.1!$B$2:$D$11324,3,0)</f>
        <v>#N/A</v>
      </c>
      <c r="G21" s="15"/>
      <c r="H21" s="16"/>
      <c r="I21" s="11"/>
      <c r="J21" s="11" t="str">
        <f t="shared" si="1"/>
        <v/>
      </c>
      <c r="K21" s="29"/>
      <c r="L21" s="14"/>
      <c r="M21" s="25">
        <f t="shared" si="2"/>
        <v>0</v>
      </c>
      <c r="N21" s="26"/>
      <c r="O21" s="27"/>
      <c r="P21" s="28"/>
      <c r="Q21" s="35">
        <f t="shared" si="3"/>
        <v>0</v>
      </c>
      <c r="R21" s="36"/>
      <c r="S21" s="37" t="str">
        <f t="shared" si="4"/>
        <v/>
      </c>
      <c r="T21" s="38" t="str">
        <f t="shared" si="5"/>
        <v/>
      </c>
      <c r="U21" s="42"/>
      <c r="V21" s="40"/>
      <c r="W21" s="41">
        <f t="shared" si="6"/>
        <v>0</v>
      </c>
      <c r="X21" s="41">
        <f t="shared" si="7"/>
        <v>0</v>
      </c>
      <c r="Y21" s="41"/>
      <c r="Z21" s="41"/>
      <c r="AA21" s="25">
        <f t="shared" si="8"/>
        <v>0</v>
      </c>
      <c r="AB21" s="45"/>
      <c r="AC21" s="45"/>
      <c r="AD21" s="47"/>
    </row>
    <row r="22" s="2" customFormat="1" spans="1:30">
      <c r="A22" s="8">
        <f t="shared" si="0"/>
        <v>21</v>
      </c>
      <c r="B22" s="9"/>
      <c r="C22" s="10"/>
      <c r="D22" s="11"/>
      <c r="E22" s="14"/>
      <c r="F22" s="10" t="e">
        <f>VLOOKUP(E22,[1]零件成本9.1!$B$2:$D$11324,3,0)</f>
        <v>#N/A</v>
      </c>
      <c r="G22" s="15"/>
      <c r="H22" s="16"/>
      <c r="I22" s="11"/>
      <c r="J22" s="11" t="str">
        <f t="shared" si="1"/>
        <v/>
      </c>
      <c r="K22" s="29"/>
      <c r="L22" s="14"/>
      <c r="M22" s="25">
        <f t="shared" si="2"/>
        <v>0</v>
      </c>
      <c r="N22" s="26"/>
      <c r="O22" s="27"/>
      <c r="P22" s="28"/>
      <c r="Q22" s="35">
        <f t="shared" si="3"/>
        <v>0</v>
      </c>
      <c r="R22" s="36"/>
      <c r="S22" s="37" t="str">
        <f t="shared" si="4"/>
        <v/>
      </c>
      <c r="T22" s="38" t="str">
        <f t="shared" si="5"/>
        <v/>
      </c>
      <c r="U22" s="42"/>
      <c r="V22" s="40"/>
      <c r="W22" s="41">
        <f t="shared" si="6"/>
        <v>0</v>
      </c>
      <c r="X22" s="41">
        <f t="shared" si="7"/>
        <v>0</v>
      </c>
      <c r="Y22" s="41"/>
      <c r="Z22" s="41"/>
      <c r="AA22" s="25">
        <f t="shared" si="8"/>
        <v>0</v>
      </c>
      <c r="AB22" s="45"/>
      <c r="AC22" s="45"/>
      <c r="AD22" s="47"/>
    </row>
    <row r="23" s="2" customFormat="1" spans="1:30">
      <c r="A23" s="8">
        <f t="shared" si="0"/>
        <v>22</v>
      </c>
      <c r="B23" s="9"/>
      <c r="C23" s="10"/>
      <c r="D23" s="11"/>
      <c r="E23" s="14"/>
      <c r="F23" s="10" t="e">
        <f>VLOOKUP(E23,[1]零件成本9.1!$B$2:$D$11324,3,0)</f>
        <v>#N/A</v>
      </c>
      <c r="G23" s="15"/>
      <c r="H23" s="16"/>
      <c r="I23" s="11"/>
      <c r="J23" s="11" t="str">
        <f t="shared" si="1"/>
        <v/>
      </c>
      <c r="K23" s="29"/>
      <c r="L23" s="14"/>
      <c r="M23" s="25">
        <f t="shared" si="2"/>
        <v>0</v>
      </c>
      <c r="N23" s="26"/>
      <c r="O23" s="27"/>
      <c r="P23" s="28"/>
      <c r="Q23" s="35">
        <f t="shared" si="3"/>
        <v>0</v>
      </c>
      <c r="R23" s="36"/>
      <c r="S23" s="37" t="str">
        <f t="shared" si="4"/>
        <v/>
      </c>
      <c r="T23" s="38" t="str">
        <f t="shared" si="5"/>
        <v/>
      </c>
      <c r="U23" s="42"/>
      <c r="V23" s="40"/>
      <c r="W23" s="41">
        <f t="shared" si="6"/>
        <v>0</v>
      </c>
      <c r="X23" s="41">
        <f t="shared" si="7"/>
        <v>0</v>
      </c>
      <c r="Y23" s="41"/>
      <c r="Z23" s="41"/>
      <c r="AA23" s="25">
        <f t="shared" si="8"/>
        <v>0</v>
      </c>
      <c r="AB23" s="45"/>
      <c r="AC23" s="45"/>
      <c r="AD23" s="47"/>
    </row>
    <row r="24" s="2" customFormat="1" spans="1:30">
      <c r="A24" s="8">
        <f t="shared" si="0"/>
        <v>23</v>
      </c>
      <c r="B24" s="9"/>
      <c r="C24" s="10"/>
      <c r="D24" s="11"/>
      <c r="E24" s="14"/>
      <c r="F24" s="10" t="e">
        <f>VLOOKUP(E24,[1]零件成本9.1!$B$2:$D$11324,3,0)</f>
        <v>#N/A</v>
      </c>
      <c r="G24" s="15"/>
      <c r="H24" s="16"/>
      <c r="I24" s="11"/>
      <c r="J24" s="11" t="str">
        <f t="shared" si="1"/>
        <v/>
      </c>
      <c r="K24" s="29"/>
      <c r="L24" s="14"/>
      <c r="M24" s="25">
        <f t="shared" si="2"/>
        <v>0</v>
      </c>
      <c r="N24" s="26"/>
      <c r="O24" s="27"/>
      <c r="P24" s="28"/>
      <c r="Q24" s="35">
        <f t="shared" si="3"/>
        <v>0</v>
      </c>
      <c r="R24" s="36"/>
      <c r="S24" s="37" t="str">
        <f t="shared" si="4"/>
        <v/>
      </c>
      <c r="T24" s="38" t="str">
        <f t="shared" si="5"/>
        <v/>
      </c>
      <c r="U24" s="42"/>
      <c r="V24" s="40"/>
      <c r="W24" s="41">
        <f t="shared" si="6"/>
        <v>0</v>
      </c>
      <c r="X24" s="41">
        <f t="shared" si="7"/>
        <v>0</v>
      </c>
      <c r="Y24" s="41"/>
      <c r="Z24" s="41"/>
      <c r="AA24" s="25">
        <f t="shared" si="8"/>
        <v>0</v>
      </c>
      <c r="AB24" s="45"/>
      <c r="AC24" s="45"/>
      <c r="AD24" s="47"/>
    </row>
    <row r="25" s="2" customFormat="1" spans="1:30">
      <c r="A25" s="8">
        <f t="shared" si="0"/>
        <v>24</v>
      </c>
      <c r="B25" s="9"/>
      <c r="C25" s="10"/>
      <c r="D25" s="11"/>
      <c r="E25" s="14"/>
      <c r="F25" s="10" t="e">
        <f>VLOOKUP(E25,[1]零件成本9.1!$B$2:$D$11324,3,0)</f>
        <v>#N/A</v>
      </c>
      <c r="G25" s="15"/>
      <c r="H25" s="16"/>
      <c r="I25" s="11"/>
      <c r="J25" s="11" t="str">
        <f t="shared" si="1"/>
        <v/>
      </c>
      <c r="K25" s="29"/>
      <c r="L25" s="14"/>
      <c r="M25" s="25">
        <f t="shared" si="2"/>
        <v>0</v>
      </c>
      <c r="N25" s="26"/>
      <c r="O25" s="27"/>
      <c r="P25" s="28"/>
      <c r="Q25" s="35">
        <f t="shared" si="3"/>
        <v>0</v>
      </c>
      <c r="R25" s="36"/>
      <c r="S25" s="37" t="str">
        <f t="shared" si="4"/>
        <v/>
      </c>
      <c r="T25" s="38" t="str">
        <f t="shared" si="5"/>
        <v/>
      </c>
      <c r="U25" s="42"/>
      <c r="V25" s="40"/>
      <c r="W25" s="41">
        <f t="shared" si="6"/>
        <v>0</v>
      </c>
      <c r="X25" s="41">
        <f t="shared" si="7"/>
        <v>0</v>
      </c>
      <c r="Y25" s="41"/>
      <c r="Z25" s="41"/>
      <c r="AA25" s="25">
        <f t="shared" si="8"/>
        <v>0</v>
      </c>
      <c r="AB25" s="45"/>
      <c r="AC25" s="45"/>
      <c r="AD25" s="47"/>
    </row>
    <row r="26" s="2" customFormat="1" spans="1:30">
      <c r="A26" s="8">
        <f t="shared" si="0"/>
        <v>25</v>
      </c>
      <c r="B26" s="9"/>
      <c r="C26" s="10"/>
      <c r="D26" s="11"/>
      <c r="E26" s="14"/>
      <c r="F26" s="10" t="e">
        <f>VLOOKUP(E26,[1]零件成本9.1!$B$2:$D$11324,3,0)</f>
        <v>#N/A</v>
      </c>
      <c r="G26" s="15"/>
      <c r="H26" s="16"/>
      <c r="I26" s="11"/>
      <c r="J26" s="11" t="str">
        <f t="shared" si="1"/>
        <v/>
      </c>
      <c r="K26" s="29"/>
      <c r="L26" s="14"/>
      <c r="M26" s="25">
        <f t="shared" si="2"/>
        <v>0</v>
      </c>
      <c r="N26" s="26"/>
      <c r="O26" s="27"/>
      <c r="P26" s="28"/>
      <c r="Q26" s="35">
        <f t="shared" si="3"/>
        <v>0</v>
      </c>
      <c r="R26" s="36"/>
      <c r="S26" s="37" t="str">
        <f t="shared" si="4"/>
        <v/>
      </c>
      <c r="T26" s="38" t="str">
        <f t="shared" si="5"/>
        <v/>
      </c>
      <c r="U26" s="42"/>
      <c r="V26" s="40"/>
      <c r="W26" s="41">
        <f t="shared" si="6"/>
        <v>0</v>
      </c>
      <c r="X26" s="41">
        <f t="shared" si="7"/>
        <v>0</v>
      </c>
      <c r="Y26" s="41"/>
      <c r="Z26" s="41"/>
      <c r="AA26" s="25">
        <f t="shared" si="8"/>
        <v>0</v>
      </c>
      <c r="AB26" s="45"/>
      <c r="AC26" s="45"/>
      <c r="AD26" s="47"/>
    </row>
    <row r="27" s="2" customFormat="1" spans="1:30">
      <c r="A27" s="8">
        <f t="shared" si="0"/>
        <v>26</v>
      </c>
      <c r="B27" s="9"/>
      <c r="C27" s="10"/>
      <c r="D27" s="11"/>
      <c r="E27" s="14"/>
      <c r="F27" s="10" t="e">
        <f>VLOOKUP(E27,[1]零件成本9.1!$B$2:$D$11324,3,0)</f>
        <v>#N/A</v>
      </c>
      <c r="G27" s="15"/>
      <c r="H27" s="16"/>
      <c r="I27" s="11"/>
      <c r="J27" s="11" t="str">
        <f t="shared" si="1"/>
        <v/>
      </c>
      <c r="K27" s="29"/>
      <c r="L27" s="14"/>
      <c r="M27" s="25">
        <f t="shared" si="2"/>
        <v>0</v>
      </c>
      <c r="N27" s="26"/>
      <c r="O27" s="27"/>
      <c r="P27" s="28"/>
      <c r="Q27" s="35">
        <f t="shared" si="3"/>
        <v>0</v>
      </c>
      <c r="R27" s="36"/>
      <c r="S27" s="37" t="str">
        <f t="shared" si="4"/>
        <v/>
      </c>
      <c r="T27" s="38" t="str">
        <f t="shared" si="5"/>
        <v/>
      </c>
      <c r="U27" s="42"/>
      <c r="V27" s="40"/>
      <c r="W27" s="41">
        <f t="shared" si="6"/>
        <v>0</v>
      </c>
      <c r="X27" s="41">
        <f t="shared" si="7"/>
        <v>0</v>
      </c>
      <c r="Y27" s="41"/>
      <c r="Z27" s="41"/>
      <c r="AA27" s="25">
        <f t="shared" si="8"/>
        <v>0</v>
      </c>
      <c r="AB27" s="45"/>
      <c r="AC27" s="45"/>
      <c r="AD27" s="47"/>
    </row>
    <row r="28" s="2" customFormat="1" spans="1:30">
      <c r="A28" s="8">
        <f t="shared" si="0"/>
        <v>27</v>
      </c>
      <c r="B28" s="9"/>
      <c r="C28" s="10"/>
      <c r="D28" s="11"/>
      <c r="E28" s="14"/>
      <c r="F28" s="10" t="e">
        <f>VLOOKUP(E28,[1]零件成本9.1!$B$2:$D$11324,3,0)</f>
        <v>#N/A</v>
      </c>
      <c r="G28" s="15"/>
      <c r="H28" s="16"/>
      <c r="I28" s="11"/>
      <c r="J28" s="11" t="str">
        <f t="shared" si="1"/>
        <v/>
      </c>
      <c r="K28" s="29"/>
      <c r="L28" s="14"/>
      <c r="M28" s="25">
        <f t="shared" si="2"/>
        <v>0</v>
      </c>
      <c r="N28" s="26"/>
      <c r="O28" s="27"/>
      <c r="P28" s="28"/>
      <c r="Q28" s="35">
        <f t="shared" si="3"/>
        <v>0</v>
      </c>
      <c r="R28" s="36"/>
      <c r="S28" s="37" t="str">
        <f t="shared" si="4"/>
        <v/>
      </c>
      <c r="T28" s="38" t="str">
        <f t="shared" si="5"/>
        <v/>
      </c>
      <c r="U28" s="42"/>
      <c r="V28" s="40"/>
      <c r="W28" s="41">
        <f t="shared" si="6"/>
        <v>0</v>
      </c>
      <c r="X28" s="41">
        <f t="shared" si="7"/>
        <v>0</v>
      </c>
      <c r="Y28" s="41"/>
      <c r="Z28" s="41"/>
      <c r="AA28" s="25">
        <f t="shared" si="8"/>
        <v>0</v>
      </c>
      <c r="AB28" s="45"/>
      <c r="AC28" s="45"/>
      <c r="AD28" s="47"/>
    </row>
    <row r="29" s="2" customFormat="1" spans="1:30">
      <c r="A29" s="8">
        <f t="shared" si="0"/>
        <v>28</v>
      </c>
      <c r="B29" s="9"/>
      <c r="C29" s="10"/>
      <c r="D29" s="11"/>
      <c r="E29" s="14"/>
      <c r="F29" s="10" t="e">
        <f>VLOOKUP(E29,[1]零件成本9.1!$B$2:$D$11324,3,0)</f>
        <v>#N/A</v>
      </c>
      <c r="G29" s="15"/>
      <c r="H29" s="16"/>
      <c r="I29" s="11"/>
      <c r="J29" s="11" t="str">
        <f t="shared" si="1"/>
        <v/>
      </c>
      <c r="K29" s="29"/>
      <c r="L29" s="14"/>
      <c r="M29" s="25">
        <f t="shared" si="2"/>
        <v>0</v>
      </c>
      <c r="N29" s="26"/>
      <c r="O29" s="27"/>
      <c r="P29" s="28"/>
      <c r="Q29" s="35">
        <f t="shared" si="3"/>
        <v>0</v>
      </c>
      <c r="R29" s="36"/>
      <c r="S29" s="37" t="str">
        <f t="shared" si="4"/>
        <v/>
      </c>
      <c r="T29" s="38" t="str">
        <f t="shared" si="5"/>
        <v/>
      </c>
      <c r="U29" s="42"/>
      <c r="V29" s="40"/>
      <c r="W29" s="41">
        <f t="shared" si="6"/>
        <v>0</v>
      </c>
      <c r="X29" s="41">
        <f t="shared" si="7"/>
        <v>0</v>
      </c>
      <c r="Y29" s="41"/>
      <c r="Z29" s="41"/>
      <c r="AA29" s="25">
        <f t="shared" si="8"/>
        <v>0</v>
      </c>
      <c r="AB29" s="45"/>
      <c r="AC29" s="45"/>
      <c r="AD29" s="47"/>
    </row>
    <row r="30" s="2" customFormat="1" spans="1:30">
      <c r="A30" s="8">
        <f t="shared" si="0"/>
        <v>29</v>
      </c>
      <c r="B30" s="12"/>
      <c r="C30" s="10"/>
      <c r="D30" s="10"/>
      <c r="E30" s="12"/>
      <c r="F30" s="10" t="e">
        <f>VLOOKUP(E30,[1]零件成本9.1!$B$2:$D$11324,3,0)</f>
        <v>#N/A</v>
      </c>
      <c r="G30" s="10"/>
      <c r="H30" s="18"/>
      <c r="I30" s="11"/>
      <c r="J30" s="11" t="str">
        <f t="shared" si="1"/>
        <v/>
      </c>
      <c r="K30" s="12"/>
      <c r="L30" s="12"/>
      <c r="M30" s="25">
        <f t="shared" si="2"/>
        <v>0</v>
      </c>
      <c r="N30" s="26"/>
      <c r="O30" s="27"/>
      <c r="P30" s="28"/>
      <c r="Q30" s="35">
        <f t="shared" si="3"/>
        <v>0</v>
      </c>
      <c r="R30" s="36"/>
      <c r="S30" s="37" t="str">
        <f t="shared" si="4"/>
        <v/>
      </c>
      <c r="T30" s="38" t="str">
        <f t="shared" si="5"/>
        <v/>
      </c>
      <c r="U30" s="39"/>
      <c r="V30" s="40"/>
      <c r="W30" s="41">
        <f t="shared" si="6"/>
        <v>0</v>
      </c>
      <c r="X30" s="41">
        <f t="shared" si="7"/>
        <v>0</v>
      </c>
      <c r="Y30" s="41"/>
      <c r="Z30" s="41"/>
      <c r="AA30" s="25">
        <f t="shared" si="8"/>
        <v>0</v>
      </c>
      <c r="AB30" s="45"/>
      <c r="AC30" s="45"/>
      <c r="AD30" s="46"/>
    </row>
    <row r="31" s="2" customFormat="1" spans="1:30">
      <c r="A31" s="8">
        <f t="shared" si="0"/>
        <v>30</v>
      </c>
      <c r="B31" s="12"/>
      <c r="C31" s="10"/>
      <c r="D31" s="10"/>
      <c r="E31" s="14"/>
      <c r="F31" s="10" t="e">
        <f>VLOOKUP(E31,[1]零件成本9.1!$B$2:$D$11324,3,0)</f>
        <v>#N/A</v>
      </c>
      <c r="G31" s="15"/>
      <c r="H31" s="19"/>
      <c r="I31" s="11"/>
      <c r="J31" s="11" t="str">
        <f t="shared" si="1"/>
        <v/>
      </c>
      <c r="K31" s="14"/>
      <c r="L31" s="14"/>
      <c r="M31" s="25">
        <f t="shared" si="2"/>
        <v>0</v>
      </c>
      <c r="N31" s="26"/>
      <c r="O31" s="27"/>
      <c r="P31" s="28"/>
      <c r="Q31" s="35">
        <f t="shared" si="3"/>
        <v>0</v>
      </c>
      <c r="R31" s="36"/>
      <c r="S31" s="37" t="str">
        <f t="shared" si="4"/>
        <v/>
      </c>
      <c r="T31" s="38" t="str">
        <f t="shared" si="5"/>
        <v/>
      </c>
      <c r="U31" s="42"/>
      <c r="V31" s="40"/>
      <c r="W31" s="41">
        <f t="shared" si="6"/>
        <v>0</v>
      </c>
      <c r="X31" s="41">
        <f t="shared" si="7"/>
        <v>0</v>
      </c>
      <c r="Y31" s="41"/>
      <c r="Z31" s="41"/>
      <c r="AA31" s="25">
        <f t="shared" si="8"/>
        <v>0</v>
      </c>
      <c r="AB31" s="45"/>
      <c r="AC31" s="45"/>
      <c r="AD31" s="47"/>
    </row>
    <row r="32" s="2" customFormat="1" spans="1:30">
      <c r="A32" s="8">
        <f t="shared" si="0"/>
        <v>31</v>
      </c>
      <c r="B32" s="12"/>
      <c r="C32" s="10"/>
      <c r="D32" s="10"/>
      <c r="E32" s="14"/>
      <c r="F32" s="10" t="e">
        <f>VLOOKUP(E32,[1]零件成本9.1!$B$2:$D$11324,3,0)</f>
        <v>#N/A</v>
      </c>
      <c r="G32" s="15"/>
      <c r="H32" s="19"/>
      <c r="I32" s="11"/>
      <c r="J32" s="11" t="str">
        <f t="shared" si="1"/>
        <v/>
      </c>
      <c r="K32" s="14"/>
      <c r="L32" s="14"/>
      <c r="M32" s="25">
        <f t="shared" si="2"/>
        <v>0</v>
      </c>
      <c r="N32" s="26"/>
      <c r="O32" s="27"/>
      <c r="P32" s="28"/>
      <c r="Q32" s="35">
        <f t="shared" si="3"/>
        <v>0</v>
      </c>
      <c r="R32" s="36"/>
      <c r="S32" s="37" t="str">
        <f t="shared" si="4"/>
        <v/>
      </c>
      <c r="T32" s="38" t="str">
        <f t="shared" si="5"/>
        <v/>
      </c>
      <c r="U32" s="42"/>
      <c r="V32" s="40"/>
      <c r="W32" s="41">
        <f t="shared" si="6"/>
        <v>0</v>
      </c>
      <c r="X32" s="41">
        <f t="shared" si="7"/>
        <v>0</v>
      </c>
      <c r="Y32" s="41"/>
      <c r="Z32" s="41"/>
      <c r="AA32" s="25">
        <f t="shared" si="8"/>
        <v>0</v>
      </c>
      <c r="AB32" s="45"/>
      <c r="AC32" s="45"/>
      <c r="AD32" s="47"/>
    </row>
    <row r="33" s="2" customFormat="1" spans="1:30">
      <c r="A33" s="8">
        <f t="shared" si="0"/>
        <v>32</v>
      </c>
      <c r="B33" s="12"/>
      <c r="C33" s="10"/>
      <c r="D33" s="10"/>
      <c r="E33" s="14"/>
      <c r="F33" s="10" t="e">
        <f>VLOOKUP(E33,[1]零件成本9.1!$B$2:$D$11324,3,0)</f>
        <v>#N/A</v>
      </c>
      <c r="G33" s="15"/>
      <c r="H33" s="19"/>
      <c r="I33" s="11"/>
      <c r="J33" s="11" t="str">
        <f t="shared" si="1"/>
        <v/>
      </c>
      <c r="K33" s="14"/>
      <c r="L33" s="14"/>
      <c r="M33" s="25">
        <f t="shared" si="2"/>
        <v>0</v>
      </c>
      <c r="N33" s="26"/>
      <c r="O33" s="27"/>
      <c r="P33" s="28"/>
      <c r="Q33" s="35">
        <f t="shared" si="3"/>
        <v>0</v>
      </c>
      <c r="R33" s="36"/>
      <c r="S33" s="37" t="str">
        <f t="shared" si="4"/>
        <v/>
      </c>
      <c r="T33" s="38" t="str">
        <f t="shared" si="5"/>
        <v/>
      </c>
      <c r="U33" s="42"/>
      <c r="V33" s="40"/>
      <c r="W33" s="41">
        <f t="shared" si="6"/>
        <v>0</v>
      </c>
      <c r="X33" s="41">
        <f t="shared" si="7"/>
        <v>0</v>
      </c>
      <c r="Y33" s="41"/>
      <c r="Z33" s="41"/>
      <c r="AA33" s="25">
        <f t="shared" si="8"/>
        <v>0</v>
      </c>
      <c r="AB33" s="45"/>
      <c r="AC33" s="45"/>
      <c r="AD33" s="47"/>
    </row>
    <row r="34" s="2" customFormat="1" spans="1:30">
      <c r="A34" s="8">
        <f t="shared" si="0"/>
        <v>33</v>
      </c>
      <c r="B34" s="12"/>
      <c r="C34" s="10"/>
      <c r="D34" s="10"/>
      <c r="E34" s="14"/>
      <c r="F34" s="10" t="e">
        <f>VLOOKUP(E34,[1]零件成本9.1!$B$2:$D$11324,3,0)</f>
        <v>#N/A</v>
      </c>
      <c r="G34" s="15"/>
      <c r="H34" s="19"/>
      <c r="I34" s="11"/>
      <c r="J34" s="11" t="str">
        <f t="shared" si="1"/>
        <v/>
      </c>
      <c r="K34" s="14"/>
      <c r="L34" s="14"/>
      <c r="M34" s="25">
        <f t="shared" si="2"/>
        <v>0</v>
      </c>
      <c r="N34" s="26"/>
      <c r="O34" s="27"/>
      <c r="P34" s="28"/>
      <c r="Q34" s="35">
        <f t="shared" si="3"/>
        <v>0</v>
      </c>
      <c r="R34" s="36"/>
      <c r="S34" s="37" t="str">
        <f t="shared" si="4"/>
        <v/>
      </c>
      <c r="T34" s="38" t="str">
        <f t="shared" si="5"/>
        <v/>
      </c>
      <c r="U34" s="42"/>
      <c r="V34" s="40"/>
      <c r="W34" s="41">
        <f t="shared" si="6"/>
        <v>0</v>
      </c>
      <c r="X34" s="41">
        <f t="shared" si="7"/>
        <v>0</v>
      </c>
      <c r="Y34" s="41"/>
      <c r="Z34" s="41"/>
      <c r="AA34" s="25">
        <f t="shared" si="8"/>
        <v>0</v>
      </c>
      <c r="AB34" s="45"/>
      <c r="AC34" s="45"/>
      <c r="AD34" s="47"/>
    </row>
    <row r="35" s="2" customFormat="1" spans="1:30">
      <c r="A35" s="8">
        <f t="shared" si="0"/>
        <v>34</v>
      </c>
      <c r="B35" s="12"/>
      <c r="C35" s="10"/>
      <c r="D35" s="10"/>
      <c r="E35" s="14"/>
      <c r="F35" s="10" t="e">
        <f>VLOOKUP(E35,[1]零件成本9.1!$B$2:$D$11324,3,0)</f>
        <v>#N/A</v>
      </c>
      <c r="G35" s="15"/>
      <c r="H35" s="19"/>
      <c r="I35" s="11"/>
      <c r="J35" s="11" t="str">
        <f t="shared" si="1"/>
        <v/>
      </c>
      <c r="K35" s="14"/>
      <c r="L35" s="14"/>
      <c r="M35" s="25">
        <f t="shared" si="2"/>
        <v>0</v>
      </c>
      <c r="N35" s="26"/>
      <c r="O35" s="27"/>
      <c r="P35" s="28"/>
      <c r="Q35" s="35">
        <f t="shared" si="3"/>
        <v>0</v>
      </c>
      <c r="R35" s="36"/>
      <c r="S35" s="37" t="str">
        <f t="shared" si="4"/>
        <v/>
      </c>
      <c r="T35" s="38" t="str">
        <f t="shared" si="5"/>
        <v/>
      </c>
      <c r="U35" s="42"/>
      <c r="V35" s="40"/>
      <c r="W35" s="41">
        <f t="shared" si="6"/>
        <v>0</v>
      </c>
      <c r="X35" s="41">
        <f t="shared" si="7"/>
        <v>0</v>
      </c>
      <c r="Y35" s="41"/>
      <c r="Z35" s="41"/>
      <c r="AA35" s="25">
        <f t="shared" si="8"/>
        <v>0</v>
      </c>
      <c r="AB35" s="45"/>
      <c r="AC35" s="45"/>
      <c r="AD35" s="47"/>
    </row>
    <row r="36" s="2" customFormat="1" spans="1:30">
      <c r="A36" s="8">
        <f t="shared" si="0"/>
        <v>35</v>
      </c>
      <c r="B36" s="12"/>
      <c r="C36" s="10"/>
      <c r="D36" s="10"/>
      <c r="E36" s="14"/>
      <c r="F36" s="10" t="e">
        <f>VLOOKUP(E36,[1]零件成本9.1!$B$2:$D$11324,3,0)</f>
        <v>#N/A</v>
      </c>
      <c r="G36" s="15"/>
      <c r="H36" s="19"/>
      <c r="I36" s="11"/>
      <c r="J36" s="11" t="str">
        <f t="shared" si="1"/>
        <v/>
      </c>
      <c r="K36" s="14"/>
      <c r="L36" s="14"/>
      <c r="M36" s="25">
        <f t="shared" si="2"/>
        <v>0</v>
      </c>
      <c r="N36" s="26"/>
      <c r="O36" s="27"/>
      <c r="P36" s="28"/>
      <c r="Q36" s="35">
        <f t="shared" si="3"/>
        <v>0</v>
      </c>
      <c r="R36" s="36"/>
      <c r="S36" s="37" t="str">
        <f t="shared" si="4"/>
        <v/>
      </c>
      <c r="T36" s="38" t="str">
        <f t="shared" si="5"/>
        <v/>
      </c>
      <c r="U36" s="42"/>
      <c r="V36" s="40"/>
      <c r="W36" s="41">
        <f t="shared" si="6"/>
        <v>0</v>
      </c>
      <c r="X36" s="41">
        <f t="shared" si="7"/>
        <v>0</v>
      </c>
      <c r="Y36" s="41"/>
      <c r="Z36" s="41"/>
      <c r="AA36" s="25">
        <f t="shared" si="8"/>
        <v>0</v>
      </c>
      <c r="AB36" s="45"/>
      <c r="AC36" s="45"/>
      <c r="AD36" s="47"/>
    </row>
    <row r="37" s="2" customFormat="1" spans="1:30">
      <c r="A37" s="8">
        <f t="shared" si="0"/>
        <v>36</v>
      </c>
      <c r="B37" s="12"/>
      <c r="C37" s="10"/>
      <c r="D37" s="10"/>
      <c r="E37" s="14"/>
      <c r="F37" s="10" t="e">
        <f>VLOOKUP(E37,[1]零件成本9.1!$B$2:$D$11324,3,0)</f>
        <v>#N/A</v>
      </c>
      <c r="G37" s="15"/>
      <c r="H37" s="19"/>
      <c r="I37" s="11"/>
      <c r="J37" s="11" t="str">
        <f t="shared" si="1"/>
        <v/>
      </c>
      <c r="K37" s="14"/>
      <c r="L37" s="14"/>
      <c r="M37" s="25">
        <f t="shared" si="2"/>
        <v>0</v>
      </c>
      <c r="N37" s="26"/>
      <c r="O37" s="27"/>
      <c r="P37" s="28"/>
      <c r="Q37" s="35">
        <f t="shared" si="3"/>
        <v>0</v>
      </c>
      <c r="R37" s="36"/>
      <c r="S37" s="37" t="str">
        <f t="shared" si="4"/>
        <v/>
      </c>
      <c r="T37" s="38" t="str">
        <f t="shared" si="5"/>
        <v/>
      </c>
      <c r="U37" s="42"/>
      <c r="V37" s="40"/>
      <c r="W37" s="41">
        <f t="shared" si="6"/>
        <v>0</v>
      </c>
      <c r="X37" s="41">
        <f t="shared" si="7"/>
        <v>0</v>
      </c>
      <c r="Y37" s="41"/>
      <c r="Z37" s="41"/>
      <c r="AA37" s="25">
        <f t="shared" si="8"/>
        <v>0</v>
      </c>
      <c r="AB37" s="45"/>
      <c r="AC37" s="45"/>
      <c r="AD37" s="47"/>
    </row>
    <row r="38" s="2" customFormat="1" spans="1:30">
      <c r="A38" s="8">
        <f t="shared" si="0"/>
        <v>37</v>
      </c>
      <c r="B38" s="12"/>
      <c r="C38" s="10"/>
      <c r="D38" s="10"/>
      <c r="E38" s="14"/>
      <c r="F38" s="10" t="e">
        <f>VLOOKUP(E38,[1]零件成本9.1!$B$2:$D$11324,3,0)</f>
        <v>#N/A</v>
      </c>
      <c r="G38" s="15"/>
      <c r="H38" s="19"/>
      <c r="I38" s="11"/>
      <c r="J38" s="11" t="str">
        <f t="shared" si="1"/>
        <v/>
      </c>
      <c r="K38" s="14"/>
      <c r="L38" s="14"/>
      <c r="M38" s="25">
        <f t="shared" si="2"/>
        <v>0</v>
      </c>
      <c r="N38" s="26"/>
      <c r="O38" s="27"/>
      <c r="P38" s="28"/>
      <c r="Q38" s="35">
        <f t="shared" si="3"/>
        <v>0</v>
      </c>
      <c r="R38" s="36"/>
      <c r="S38" s="37" t="str">
        <f t="shared" si="4"/>
        <v/>
      </c>
      <c r="T38" s="38" t="str">
        <f t="shared" si="5"/>
        <v/>
      </c>
      <c r="U38" s="42"/>
      <c r="V38" s="40"/>
      <c r="W38" s="41">
        <f t="shared" si="6"/>
        <v>0</v>
      </c>
      <c r="X38" s="41">
        <f t="shared" si="7"/>
        <v>0</v>
      </c>
      <c r="Y38" s="41"/>
      <c r="Z38" s="41"/>
      <c r="AA38" s="25">
        <f t="shared" si="8"/>
        <v>0</v>
      </c>
      <c r="AB38" s="45"/>
      <c r="AC38" s="45"/>
      <c r="AD38" s="47"/>
    </row>
    <row r="39" s="2" customFormat="1" spans="1:30">
      <c r="A39" s="8">
        <f t="shared" si="0"/>
        <v>38</v>
      </c>
      <c r="B39" s="12"/>
      <c r="C39" s="10"/>
      <c r="D39" s="10"/>
      <c r="E39" s="14"/>
      <c r="F39" s="10" t="e">
        <f>VLOOKUP(E39,[1]零件成本9.1!$B$2:$D$11324,3,0)</f>
        <v>#N/A</v>
      </c>
      <c r="G39" s="15"/>
      <c r="H39" s="19"/>
      <c r="I39" s="11"/>
      <c r="J39" s="11" t="str">
        <f t="shared" si="1"/>
        <v/>
      </c>
      <c r="K39" s="14"/>
      <c r="L39" s="14"/>
      <c r="M39" s="25">
        <f t="shared" si="2"/>
        <v>0</v>
      </c>
      <c r="N39" s="26"/>
      <c r="O39" s="27"/>
      <c r="P39" s="28"/>
      <c r="Q39" s="35">
        <f t="shared" si="3"/>
        <v>0</v>
      </c>
      <c r="R39" s="36"/>
      <c r="S39" s="37" t="str">
        <f t="shared" si="4"/>
        <v/>
      </c>
      <c r="T39" s="38" t="str">
        <f t="shared" si="5"/>
        <v/>
      </c>
      <c r="U39" s="42"/>
      <c r="V39" s="40"/>
      <c r="W39" s="41">
        <f t="shared" si="6"/>
        <v>0</v>
      </c>
      <c r="X39" s="41">
        <f t="shared" si="7"/>
        <v>0</v>
      </c>
      <c r="Y39" s="41"/>
      <c r="Z39" s="41"/>
      <c r="AA39" s="25">
        <f t="shared" si="8"/>
        <v>0</v>
      </c>
      <c r="AB39" s="45"/>
      <c r="AC39" s="45"/>
      <c r="AD39" s="47"/>
    </row>
    <row r="40" s="2" customFormat="1" spans="1:30">
      <c r="A40" s="8">
        <f t="shared" si="0"/>
        <v>39</v>
      </c>
      <c r="B40" s="12"/>
      <c r="C40" s="10"/>
      <c r="D40" s="10"/>
      <c r="E40" s="14"/>
      <c r="F40" s="10" t="e">
        <f>VLOOKUP(E40,[1]零件成本9.1!$B$2:$D$11324,3,0)</f>
        <v>#N/A</v>
      </c>
      <c r="G40" s="15"/>
      <c r="H40" s="19"/>
      <c r="I40" s="11"/>
      <c r="J40" s="11" t="str">
        <f t="shared" si="1"/>
        <v/>
      </c>
      <c r="K40" s="14"/>
      <c r="L40" s="14"/>
      <c r="M40" s="25">
        <f t="shared" si="2"/>
        <v>0</v>
      </c>
      <c r="N40" s="26"/>
      <c r="O40" s="27"/>
      <c r="P40" s="28"/>
      <c r="Q40" s="35">
        <f t="shared" si="3"/>
        <v>0</v>
      </c>
      <c r="R40" s="36"/>
      <c r="S40" s="37" t="str">
        <f t="shared" si="4"/>
        <v/>
      </c>
      <c r="T40" s="38" t="str">
        <f t="shared" si="5"/>
        <v/>
      </c>
      <c r="U40" s="42"/>
      <c r="V40" s="40"/>
      <c r="W40" s="41">
        <f t="shared" si="6"/>
        <v>0</v>
      </c>
      <c r="X40" s="41">
        <f t="shared" si="7"/>
        <v>0</v>
      </c>
      <c r="Y40" s="41"/>
      <c r="Z40" s="41"/>
      <c r="AA40" s="25">
        <f t="shared" si="8"/>
        <v>0</v>
      </c>
      <c r="AB40" s="45"/>
      <c r="AC40" s="45"/>
      <c r="AD40" s="47"/>
    </row>
    <row r="41" s="2" customFormat="1" spans="1:30">
      <c r="A41" s="8">
        <f t="shared" si="0"/>
        <v>40</v>
      </c>
      <c r="B41" s="12"/>
      <c r="C41" s="10"/>
      <c r="D41" s="10"/>
      <c r="E41" s="14"/>
      <c r="F41" s="10" t="e">
        <f>VLOOKUP(E41,[1]零件成本9.1!$B$2:$D$11324,3,0)</f>
        <v>#N/A</v>
      </c>
      <c r="G41" s="15"/>
      <c r="H41" s="19"/>
      <c r="I41" s="11"/>
      <c r="J41" s="11" t="str">
        <f t="shared" si="1"/>
        <v/>
      </c>
      <c r="K41" s="14"/>
      <c r="L41" s="14"/>
      <c r="M41" s="25">
        <f t="shared" si="2"/>
        <v>0</v>
      </c>
      <c r="N41" s="26"/>
      <c r="O41" s="27"/>
      <c r="P41" s="28"/>
      <c r="Q41" s="35">
        <f t="shared" si="3"/>
        <v>0</v>
      </c>
      <c r="R41" s="36"/>
      <c r="S41" s="37" t="str">
        <f t="shared" si="4"/>
        <v/>
      </c>
      <c r="T41" s="38" t="str">
        <f t="shared" si="5"/>
        <v/>
      </c>
      <c r="U41" s="42"/>
      <c r="V41" s="40"/>
      <c r="W41" s="41">
        <f t="shared" si="6"/>
        <v>0</v>
      </c>
      <c r="X41" s="41">
        <f t="shared" si="7"/>
        <v>0</v>
      </c>
      <c r="Y41" s="41"/>
      <c r="Z41" s="41"/>
      <c r="AA41" s="25">
        <f t="shared" si="8"/>
        <v>0</v>
      </c>
      <c r="AB41" s="45"/>
      <c r="AC41" s="45"/>
      <c r="AD41" s="47"/>
    </row>
    <row r="42" s="2" customFormat="1" spans="1:30">
      <c r="A42" s="8">
        <f t="shared" si="0"/>
        <v>41</v>
      </c>
      <c r="B42" s="12"/>
      <c r="C42" s="10"/>
      <c r="D42" s="10"/>
      <c r="E42" s="14"/>
      <c r="F42" s="10" t="e">
        <f>VLOOKUP(E42,[1]零件成本9.1!$B$2:$D$11324,3,0)</f>
        <v>#N/A</v>
      </c>
      <c r="G42" s="15"/>
      <c r="H42" s="19"/>
      <c r="I42" s="11"/>
      <c r="J42" s="11" t="str">
        <f t="shared" si="1"/>
        <v/>
      </c>
      <c r="K42" s="14"/>
      <c r="L42" s="14"/>
      <c r="M42" s="25">
        <f t="shared" si="2"/>
        <v>0</v>
      </c>
      <c r="N42" s="26"/>
      <c r="O42" s="27"/>
      <c r="P42" s="28"/>
      <c r="Q42" s="35">
        <f t="shared" si="3"/>
        <v>0</v>
      </c>
      <c r="R42" s="36"/>
      <c r="S42" s="37" t="str">
        <f t="shared" si="4"/>
        <v/>
      </c>
      <c r="T42" s="38" t="str">
        <f t="shared" si="5"/>
        <v/>
      </c>
      <c r="U42" s="42"/>
      <c r="V42" s="40"/>
      <c r="W42" s="41">
        <f t="shared" si="6"/>
        <v>0</v>
      </c>
      <c r="X42" s="41">
        <f t="shared" si="7"/>
        <v>0</v>
      </c>
      <c r="Y42" s="41"/>
      <c r="Z42" s="41"/>
      <c r="AA42" s="25">
        <f t="shared" si="8"/>
        <v>0</v>
      </c>
      <c r="AB42" s="45"/>
      <c r="AC42" s="45"/>
      <c r="AD42" s="47"/>
    </row>
    <row r="43" s="2" customFormat="1" spans="1:30">
      <c r="A43" s="8">
        <f t="shared" si="0"/>
        <v>42</v>
      </c>
      <c r="B43" s="12"/>
      <c r="C43" s="10"/>
      <c r="D43" s="10"/>
      <c r="E43" s="14"/>
      <c r="F43" s="10" t="e">
        <f>VLOOKUP(E43,[1]零件成本9.1!$B$2:$D$11324,3,0)</f>
        <v>#N/A</v>
      </c>
      <c r="G43" s="15"/>
      <c r="H43" s="19"/>
      <c r="I43" s="11"/>
      <c r="J43" s="11" t="str">
        <f t="shared" si="1"/>
        <v/>
      </c>
      <c r="K43" s="14"/>
      <c r="L43" s="14"/>
      <c r="M43" s="25">
        <f t="shared" si="2"/>
        <v>0</v>
      </c>
      <c r="N43" s="26"/>
      <c r="O43" s="27"/>
      <c r="P43" s="28"/>
      <c r="Q43" s="35">
        <f t="shared" si="3"/>
        <v>0</v>
      </c>
      <c r="R43" s="36"/>
      <c r="S43" s="37" t="str">
        <f t="shared" si="4"/>
        <v/>
      </c>
      <c r="T43" s="38" t="str">
        <f t="shared" si="5"/>
        <v/>
      </c>
      <c r="U43" s="42"/>
      <c r="V43" s="40"/>
      <c r="W43" s="41">
        <f t="shared" si="6"/>
        <v>0</v>
      </c>
      <c r="X43" s="41">
        <f t="shared" si="7"/>
        <v>0</v>
      </c>
      <c r="Y43" s="41"/>
      <c r="Z43" s="41"/>
      <c r="AA43" s="25">
        <f t="shared" si="8"/>
        <v>0</v>
      </c>
      <c r="AB43" s="45"/>
      <c r="AC43" s="45"/>
      <c r="AD43" s="47"/>
    </row>
    <row r="44" s="2" customFormat="1" spans="1:30">
      <c r="A44" s="8">
        <f t="shared" si="0"/>
        <v>43</v>
      </c>
      <c r="B44" s="12"/>
      <c r="C44" s="10"/>
      <c r="D44" s="10"/>
      <c r="E44" s="14"/>
      <c r="F44" s="10" t="e">
        <f>VLOOKUP(E44,[1]零件成本9.1!$B$2:$D$11324,3,0)</f>
        <v>#N/A</v>
      </c>
      <c r="G44" s="15"/>
      <c r="H44" s="19"/>
      <c r="I44" s="11"/>
      <c r="J44" s="11" t="str">
        <f t="shared" si="1"/>
        <v/>
      </c>
      <c r="K44" s="14"/>
      <c r="L44" s="14"/>
      <c r="M44" s="25">
        <f t="shared" si="2"/>
        <v>0</v>
      </c>
      <c r="N44" s="26"/>
      <c r="O44" s="27"/>
      <c r="P44" s="28"/>
      <c r="Q44" s="35">
        <f t="shared" si="3"/>
        <v>0</v>
      </c>
      <c r="R44" s="36"/>
      <c r="S44" s="37" t="str">
        <f t="shared" si="4"/>
        <v/>
      </c>
      <c r="T44" s="38" t="str">
        <f t="shared" si="5"/>
        <v/>
      </c>
      <c r="U44" s="42"/>
      <c r="V44" s="40"/>
      <c r="W44" s="41">
        <f t="shared" si="6"/>
        <v>0</v>
      </c>
      <c r="X44" s="41">
        <f t="shared" si="7"/>
        <v>0</v>
      </c>
      <c r="Y44" s="41"/>
      <c r="Z44" s="41"/>
      <c r="AA44" s="25">
        <f t="shared" si="8"/>
        <v>0</v>
      </c>
      <c r="AB44" s="45"/>
      <c r="AC44" s="45"/>
      <c r="AD44" s="47"/>
    </row>
    <row r="45" s="2" customFormat="1" spans="1:30">
      <c r="A45" s="8">
        <f t="shared" si="0"/>
        <v>44</v>
      </c>
      <c r="B45" s="12"/>
      <c r="C45" s="10"/>
      <c r="D45" s="10"/>
      <c r="E45" s="14"/>
      <c r="F45" s="10" t="e">
        <f>VLOOKUP(E45,[1]零件成本9.1!$B$2:$D$11324,3,0)</f>
        <v>#N/A</v>
      </c>
      <c r="G45" s="15"/>
      <c r="H45" s="19"/>
      <c r="I45" s="11"/>
      <c r="J45" s="11" t="str">
        <f t="shared" si="1"/>
        <v/>
      </c>
      <c r="K45" s="14"/>
      <c r="L45" s="14"/>
      <c r="M45" s="25">
        <f t="shared" si="2"/>
        <v>0</v>
      </c>
      <c r="N45" s="26"/>
      <c r="O45" s="27"/>
      <c r="P45" s="28"/>
      <c r="Q45" s="35">
        <f t="shared" si="3"/>
        <v>0</v>
      </c>
      <c r="R45" s="36"/>
      <c r="S45" s="37" t="str">
        <f t="shared" si="4"/>
        <v/>
      </c>
      <c r="T45" s="38" t="str">
        <f t="shared" si="5"/>
        <v/>
      </c>
      <c r="U45" s="42"/>
      <c r="V45" s="40"/>
      <c r="W45" s="41">
        <f t="shared" si="6"/>
        <v>0</v>
      </c>
      <c r="X45" s="41">
        <f t="shared" si="7"/>
        <v>0</v>
      </c>
      <c r="Y45" s="41"/>
      <c r="Z45" s="41"/>
      <c r="AA45" s="25">
        <f t="shared" si="8"/>
        <v>0</v>
      </c>
      <c r="AB45" s="45"/>
      <c r="AC45" s="45"/>
      <c r="AD45" s="47"/>
    </row>
    <row r="46" s="2" customFormat="1" spans="1:30">
      <c r="A46" s="8">
        <f t="shared" si="0"/>
        <v>45</v>
      </c>
      <c r="B46" s="12"/>
      <c r="C46" s="10"/>
      <c r="D46" s="10"/>
      <c r="E46" s="14"/>
      <c r="F46" s="10" t="e">
        <f>VLOOKUP(E46,[1]零件成本9.1!$B$2:$D$11324,3,0)</f>
        <v>#N/A</v>
      </c>
      <c r="G46" s="15"/>
      <c r="H46" s="19"/>
      <c r="I46" s="11"/>
      <c r="J46" s="11" t="str">
        <f t="shared" si="1"/>
        <v/>
      </c>
      <c r="K46" s="14"/>
      <c r="L46" s="14"/>
      <c r="M46" s="25">
        <f t="shared" si="2"/>
        <v>0</v>
      </c>
      <c r="N46" s="26"/>
      <c r="O46" s="27"/>
      <c r="P46" s="28"/>
      <c r="Q46" s="35">
        <f t="shared" si="3"/>
        <v>0</v>
      </c>
      <c r="R46" s="36"/>
      <c r="S46" s="37" t="str">
        <f t="shared" si="4"/>
        <v/>
      </c>
      <c r="T46" s="38" t="str">
        <f t="shared" si="5"/>
        <v/>
      </c>
      <c r="U46" s="42"/>
      <c r="V46" s="40"/>
      <c r="W46" s="41">
        <f t="shared" si="6"/>
        <v>0</v>
      </c>
      <c r="X46" s="41">
        <f t="shared" si="7"/>
        <v>0</v>
      </c>
      <c r="Y46" s="41"/>
      <c r="Z46" s="41"/>
      <c r="AA46" s="25">
        <f t="shared" si="8"/>
        <v>0</v>
      </c>
      <c r="AB46" s="45"/>
      <c r="AC46" s="45"/>
      <c r="AD46" s="47"/>
    </row>
    <row r="47" s="2" customFormat="1" spans="1:30">
      <c r="A47" s="8">
        <f t="shared" si="0"/>
        <v>46</v>
      </c>
      <c r="B47" s="12"/>
      <c r="C47" s="10"/>
      <c r="D47" s="10"/>
      <c r="E47" s="14"/>
      <c r="F47" s="10" t="e">
        <f>VLOOKUP(E47,[1]零件成本9.1!$B$2:$D$11324,3,0)</f>
        <v>#N/A</v>
      </c>
      <c r="G47" s="15"/>
      <c r="H47" s="19"/>
      <c r="I47" s="11"/>
      <c r="J47" s="11" t="str">
        <f t="shared" si="1"/>
        <v/>
      </c>
      <c r="K47" s="14"/>
      <c r="L47" s="14"/>
      <c r="M47" s="25">
        <f t="shared" si="2"/>
        <v>0</v>
      </c>
      <c r="N47" s="26"/>
      <c r="O47" s="27"/>
      <c r="P47" s="28"/>
      <c r="Q47" s="35">
        <f t="shared" si="3"/>
        <v>0</v>
      </c>
      <c r="R47" s="36"/>
      <c r="S47" s="37" t="str">
        <f t="shared" si="4"/>
        <v/>
      </c>
      <c r="T47" s="38" t="str">
        <f t="shared" si="5"/>
        <v/>
      </c>
      <c r="U47" s="42"/>
      <c r="V47" s="40"/>
      <c r="W47" s="41">
        <f t="shared" si="6"/>
        <v>0</v>
      </c>
      <c r="X47" s="41">
        <f t="shared" si="7"/>
        <v>0</v>
      </c>
      <c r="Y47" s="41"/>
      <c r="Z47" s="41"/>
      <c r="AA47" s="25">
        <f t="shared" si="8"/>
        <v>0</v>
      </c>
      <c r="AB47" s="45"/>
      <c r="AC47" s="45"/>
      <c r="AD47" s="47"/>
    </row>
    <row r="48" s="2" customFormat="1" spans="1:30">
      <c r="A48" s="8">
        <f t="shared" si="0"/>
        <v>47</v>
      </c>
      <c r="B48" s="12"/>
      <c r="C48" s="10"/>
      <c r="D48" s="10"/>
      <c r="E48" s="14"/>
      <c r="F48" s="10" t="e">
        <f>VLOOKUP(E48,[1]零件成本9.1!$B$2:$D$11324,3,0)</f>
        <v>#N/A</v>
      </c>
      <c r="G48" s="15"/>
      <c r="H48" s="19"/>
      <c r="I48" s="11"/>
      <c r="J48" s="11" t="str">
        <f t="shared" si="1"/>
        <v/>
      </c>
      <c r="K48" s="14"/>
      <c r="L48" s="14"/>
      <c r="M48" s="25">
        <f t="shared" si="2"/>
        <v>0</v>
      </c>
      <c r="N48" s="26"/>
      <c r="O48" s="27"/>
      <c r="P48" s="28"/>
      <c r="Q48" s="35">
        <f t="shared" si="3"/>
        <v>0</v>
      </c>
      <c r="R48" s="36"/>
      <c r="S48" s="37" t="str">
        <f t="shared" si="4"/>
        <v/>
      </c>
      <c r="T48" s="38" t="str">
        <f t="shared" si="5"/>
        <v/>
      </c>
      <c r="U48" s="42"/>
      <c r="V48" s="40"/>
      <c r="W48" s="41">
        <f t="shared" si="6"/>
        <v>0</v>
      </c>
      <c r="X48" s="41">
        <f t="shared" si="7"/>
        <v>0</v>
      </c>
      <c r="Y48" s="41"/>
      <c r="Z48" s="41"/>
      <c r="AA48" s="25">
        <f t="shared" si="8"/>
        <v>0</v>
      </c>
      <c r="AB48" s="45"/>
      <c r="AC48" s="45"/>
      <c r="AD48" s="47"/>
    </row>
    <row r="49" s="2" customFormat="1" spans="1:30">
      <c r="A49" s="8">
        <f t="shared" si="0"/>
        <v>48</v>
      </c>
      <c r="B49" s="12"/>
      <c r="C49" s="10"/>
      <c r="D49" s="10"/>
      <c r="E49" s="14"/>
      <c r="F49" s="10" t="e">
        <f>VLOOKUP(E49,[1]零件成本9.1!$B$2:$D$11324,3,0)</f>
        <v>#N/A</v>
      </c>
      <c r="G49" s="15"/>
      <c r="H49" s="19"/>
      <c r="I49" s="11"/>
      <c r="J49" s="11" t="str">
        <f t="shared" si="1"/>
        <v/>
      </c>
      <c r="K49" s="14"/>
      <c r="L49" s="14"/>
      <c r="M49" s="25">
        <f t="shared" si="2"/>
        <v>0</v>
      </c>
      <c r="N49" s="26"/>
      <c r="O49" s="27"/>
      <c r="P49" s="28"/>
      <c r="Q49" s="35">
        <f t="shared" si="3"/>
        <v>0</v>
      </c>
      <c r="R49" s="36"/>
      <c r="S49" s="37" t="str">
        <f t="shared" si="4"/>
        <v/>
      </c>
      <c r="T49" s="38" t="str">
        <f t="shared" si="5"/>
        <v/>
      </c>
      <c r="U49" s="42"/>
      <c r="V49" s="40"/>
      <c r="W49" s="41">
        <f t="shared" si="6"/>
        <v>0</v>
      </c>
      <c r="X49" s="41">
        <f t="shared" si="7"/>
        <v>0</v>
      </c>
      <c r="Y49" s="41"/>
      <c r="Z49" s="41"/>
      <c r="AA49" s="25">
        <f t="shared" si="8"/>
        <v>0</v>
      </c>
      <c r="AB49" s="45"/>
      <c r="AC49" s="45"/>
      <c r="AD49" s="47"/>
    </row>
    <row r="50" s="2" customFormat="1" spans="1:30">
      <c r="A50" s="8">
        <f t="shared" si="0"/>
        <v>49</v>
      </c>
      <c r="B50" s="12"/>
      <c r="C50" s="10"/>
      <c r="D50" s="10"/>
      <c r="E50" s="14"/>
      <c r="F50" s="10" t="e">
        <f>VLOOKUP(E50,[1]零件成本9.1!$B$2:$D$11324,3,0)</f>
        <v>#N/A</v>
      </c>
      <c r="G50" s="15"/>
      <c r="H50" s="19"/>
      <c r="I50" s="11"/>
      <c r="J50" s="11" t="str">
        <f t="shared" si="1"/>
        <v/>
      </c>
      <c r="K50" s="14"/>
      <c r="L50" s="14"/>
      <c r="M50" s="25">
        <f t="shared" si="2"/>
        <v>0</v>
      </c>
      <c r="N50" s="26"/>
      <c r="O50" s="27"/>
      <c r="P50" s="28"/>
      <c r="Q50" s="35">
        <f t="shared" si="3"/>
        <v>0</v>
      </c>
      <c r="R50" s="36"/>
      <c r="S50" s="37" t="str">
        <f t="shared" si="4"/>
        <v/>
      </c>
      <c r="T50" s="38" t="str">
        <f t="shared" si="5"/>
        <v/>
      </c>
      <c r="U50" s="42"/>
      <c r="V50" s="40"/>
      <c r="W50" s="41">
        <f t="shared" si="6"/>
        <v>0</v>
      </c>
      <c r="X50" s="41">
        <f t="shared" si="7"/>
        <v>0</v>
      </c>
      <c r="Y50" s="41"/>
      <c r="Z50" s="41"/>
      <c r="AA50" s="25">
        <f t="shared" si="8"/>
        <v>0</v>
      </c>
      <c r="AB50" s="45"/>
      <c r="AC50" s="45"/>
      <c r="AD50" s="47"/>
    </row>
    <row r="51" s="2" customFormat="1" spans="1:30">
      <c r="A51" s="8">
        <f t="shared" si="0"/>
        <v>50</v>
      </c>
      <c r="B51" s="12"/>
      <c r="C51" s="10"/>
      <c r="D51" s="10"/>
      <c r="E51" s="14"/>
      <c r="F51" s="10" t="e">
        <f>VLOOKUP(E51,[1]零件成本9.1!$B$2:$D$11324,3,0)</f>
        <v>#N/A</v>
      </c>
      <c r="G51" s="15"/>
      <c r="H51" s="19"/>
      <c r="I51" s="11"/>
      <c r="J51" s="11" t="str">
        <f t="shared" si="1"/>
        <v/>
      </c>
      <c r="K51" s="14"/>
      <c r="L51" s="14"/>
      <c r="M51" s="25">
        <f t="shared" si="2"/>
        <v>0</v>
      </c>
      <c r="N51" s="26"/>
      <c r="O51" s="27"/>
      <c r="P51" s="28"/>
      <c r="Q51" s="35">
        <f t="shared" si="3"/>
        <v>0</v>
      </c>
      <c r="R51" s="36"/>
      <c r="S51" s="37" t="str">
        <f t="shared" si="4"/>
        <v/>
      </c>
      <c r="T51" s="38" t="str">
        <f t="shared" si="5"/>
        <v/>
      </c>
      <c r="U51" s="42"/>
      <c r="V51" s="40"/>
      <c r="W51" s="41">
        <f t="shared" si="6"/>
        <v>0</v>
      </c>
      <c r="X51" s="41">
        <f t="shared" si="7"/>
        <v>0</v>
      </c>
      <c r="Y51" s="41"/>
      <c r="Z51" s="41"/>
      <c r="AA51" s="25">
        <f t="shared" si="8"/>
        <v>0</v>
      </c>
      <c r="AB51" s="45"/>
      <c r="AC51" s="45"/>
      <c r="AD51" s="47"/>
    </row>
    <row r="52" s="2" customFormat="1" spans="1:30">
      <c r="A52" s="8">
        <f t="shared" si="0"/>
        <v>51</v>
      </c>
      <c r="B52" s="12"/>
      <c r="C52" s="10"/>
      <c r="D52" s="10"/>
      <c r="E52" s="14"/>
      <c r="F52" s="10" t="e">
        <f>VLOOKUP(E52,[1]零件成本9.1!$B$2:$D$11324,3,0)</f>
        <v>#N/A</v>
      </c>
      <c r="G52" s="15"/>
      <c r="H52" s="19"/>
      <c r="I52" s="11"/>
      <c r="J52" s="11" t="str">
        <f t="shared" si="1"/>
        <v/>
      </c>
      <c r="K52" s="14"/>
      <c r="L52" s="14"/>
      <c r="M52" s="25">
        <f t="shared" si="2"/>
        <v>0</v>
      </c>
      <c r="N52" s="26"/>
      <c r="O52" s="27"/>
      <c r="P52" s="28"/>
      <c r="Q52" s="35">
        <f t="shared" si="3"/>
        <v>0</v>
      </c>
      <c r="R52" s="36"/>
      <c r="S52" s="37" t="str">
        <f t="shared" si="4"/>
        <v/>
      </c>
      <c r="T52" s="38" t="str">
        <f t="shared" si="5"/>
        <v/>
      </c>
      <c r="U52" s="42"/>
      <c r="V52" s="40"/>
      <c r="W52" s="41">
        <f t="shared" si="6"/>
        <v>0</v>
      </c>
      <c r="X52" s="41">
        <f t="shared" si="7"/>
        <v>0</v>
      </c>
      <c r="Y52" s="41"/>
      <c r="Z52" s="41"/>
      <c r="AA52" s="25">
        <f t="shared" si="8"/>
        <v>0</v>
      </c>
      <c r="AB52" s="45"/>
      <c r="AC52" s="45"/>
      <c r="AD52" s="47"/>
    </row>
    <row r="53" s="2" customFormat="1" spans="1:30">
      <c r="A53" s="8">
        <f t="shared" si="0"/>
        <v>52</v>
      </c>
      <c r="B53" s="12"/>
      <c r="C53" s="10"/>
      <c r="D53" s="10"/>
      <c r="E53" s="14"/>
      <c r="F53" s="10" t="e">
        <f>VLOOKUP(E53,[1]零件成本9.1!$B$2:$D$11324,3,0)</f>
        <v>#N/A</v>
      </c>
      <c r="G53" s="15"/>
      <c r="H53" s="19"/>
      <c r="I53" s="11"/>
      <c r="J53" s="11" t="str">
        <f t="shared" si="1"/>
        <v/>
      </c>
      <c r="K53" s="14"/>
      <c r="L53" s="14"/>
      <c r="M53" s="25">
        <f t="shared" si="2"/>
        <v>0</v>
      </c>
      <c r="N53" s="26"/>
      <c r="O53" s="27"/>
      <c r="P53" s="28"/>
      <c r="Q53" s="35">
        <f t="shared" si="3"/>
        <v>0</v>
      </c>
      <c r="R53" s="36"/>
      <c r="S53" s="37" t="str">
        <f t="shared" si="4"/>
        <v/>
      </c>
      <c r="T53" s="38" t="str">
        <f t="shared" si="5"/>
        <v/>
      </c>
      <c r="U53" s="42"/>
      <c r="V53" s="40"/>
      <c r="W53" s="41">
        <f t="shared" si="6"/>
        <v>0</v>
      </c>
      <c r="X53" s="41">
        <f t="shared" si="7"/>
        <v>0</v>
      </c>
      <c r="Y53" s="41"/>
      <c r="Z53" s="41"/>
      <c r="AA53" s="25">
        <f t="shared" si="8"/>
        <v>0</v>
      </c>
      <c r="AB53" s="45"/>
      <c r="AC53" s="45"/>
      <c r="AD53" s="47"/>
    </row>
    <row r="54" s="2" customFormat="1" spans="1:30">
      <c r="A54" s="8">
        <f t="shared" si="0"/>
        <v>53</v>
      </c>
      <c r="B54" s="12"/>
      <c r="C54" s="10"/>
      <c r="D54" s="10"/>
      <c r="E54" s="14"/>
      <c r="F54" s="10" t="e">
        <f>VLOOKUP(E54,[1]零件成本9.1!$B$2:$D$11324,3,0)</f>
        <v>#N/A</v>
      </c>
      <c r="G54" s="15"/>
      <c r="H54" s="19"/>
      <c r="I54" s="11"/>
      <c r="J54" s="11" t="str">
        <f t="shared" si="1"/>
        <v/>
      </c>
      <c r="K54" s="14"/>
      <c r="L54" s="14"/>
      <c r="M54" s="25">
        <f t="shared" si="2"/>
        <v>0</v>
      </c>
      <c r="N54" s="26"/>
      <c r="O54" s="27"/>
      <c r="P54" s="28"/>
      <c r="Q54" s="35">
        <f t="shared" si="3"/>
        <v>0</v>
      </c>
      <c r="R54" s="36"/>
      <c r="S54" s="37" t="str">
        <f t="shared" si="4"/>
        <v/>
      </c>
      <c r="T54" s="38" t="str">
        <f t="shared" si="5"/>
        <v/>
      </c>
      <c r="U54" s="42"/>
      <c r="V54" s="40"/>
      <c r="W54" s="41">
        <f t="shared" si="6"/>
        <v>0</v>
      </c>
      <c r="X54" s="41">
        <f t="shared" si="7"/>
        <v>0</v>
      </c>
      <c r="Y54" s="41"/>
      <c r="Z54" s="41"/>
      <c r="AA54" s="25">
        <f t="shared" si="8"/>
        <v>0</v>
      </c>
      <c r="AB54" s="45"/>
      <c r="AC54" s="45"/>
      <c r="AD54" s="47"/>
    </row>
    <row r="55" s="2" customFormat="1" spans="1:30">
      <c r="A55" s="8">
        <f t="shared" si="0"/>
        <v>54</v>
      </c>
      <c r="B55" s="12"/>
      <c r="C55" s="10"/>
      <c r="D55" s="10"/>
      <c r="E55" s="14"/>
      <c r="F55" s="10" t="e">
        <f>VLOOKUP(E55,[1]零件成本9.1!$B$2:$D$11324,3,0)</f>
        <v>#N/A</v>
      </c>
      <c r="G55" s="15"/>
      <c r="H55" s="19"/>
      <c r="I55" s="11"/>
      <c r="J55" s="11" t="str">
        <f t="shared" si="1"/>
        <v/>
      </c>
      <c r="K55" s="14"/>
      <c r="L55" s="14"/>
      <c r="M55" s="25">
        <f t="shared" si="2"/>
        <v>0</v>
      </c>
      <c r="N55" s="26"/>
      <c r="O55" s="27"/>
      <c r="P55" s="28"/>
      <c r="Q55" s="35">
        <f t="shared" si="3"/>
        <v>0</v>
      </c>
      <c r="R55" s="36"/>
      <c r="S55" s="37" t="str">
        <f t="shared" si="4"/>
        <v/>
      </c>
      <c r="T55" s="38" t="str">
        <f t="shared" si="5"/>
        <v/>
      </c>
      <c r="U55" s="42"/>
      <c r="V55" s="40"/>
      <c r="W55" s="41">
        <f t="shared" si="6"/>
        <v>0</v>
      </c>
      <c r="X55" s="41">
        <f t="shared" si="7"/>
        <v>0</v>
      </c>
      <c r="Y55" s="41"/>
      <c r="Z55" s="41"/>
      <c r="AA55" s="25">
        <f t="shared" si="8"/>
        <v>0</v>
      </c>
      <c r="AB55" s="45"/>
      <c r="AC55" s="45"/>
      <c r="AD55" s="47"/>
    </row>
    <row r="56" s="2" customFormat="1" spans="1:30">
      <c r="A56" s="8">
        <f t="shared" si="0"/>
        <v>55</v>
      </c>
      <c r="B56" s="12"/>
      <c r="C56" s="10"/>
      <c r="D56" s="10"/>
      <c r="E56" s="14"/>
      <c r="F56" s="10" t="e">
        <f>VLOOKUP(E56,[1]零件成本9.1!$B$2:$D$11324,3,0)</f>
        <v>#N/A</v>
      </c>
      <c r="G56" s="15"/>
      <c r="H56" s="19"/>
      <c r="I56" s="11"/>
      <c r="J56" s="11" t="str">
        <f t="shared" si="1"/>
        <v/>
      </c>
      <c r="K56" s="14"/>
      <c r="L56" s="14"/>
      <c r="M56" s="25">
        <f t="shared" si="2"/>
        <v>0</v>
      </c>
      <c r="N56" s="26"/>
      <c r="O56" s="27"/>
      <c r="P56" s="28"/>
      <c r="Q56" s="35">
        <f t="shared" si="3"/>
        <v>0</v>
      </c>
      <c r="R56" s="36"/>
      <c r="S56" s="37" t="str">
        <f t="shared" si="4"/>
        <v/>
      </c>
      <c r="T56" s="38" t="str">
        <f t="shared" si="5"/>
        <v/>
      </c>
      <c r="U56" s="42"/>
      <c r="V56" s="40"/>
      <c r="W56" s="41">
        <f t="shared" si="6"/>
        <v>0</v>
      </c>
      <c r="X56" s="41">
        <f t="shared" si="7"/>
        <v>0</v>
      </c>
      <c r="Y56" s="41"/>
      <c r="Z56" s="41"/>
      <c r="AA56" s="25">
        <f t="shared" si="8"/>
        <v>0</v>
      </c>
      <c r="AB56" s="45"/>
      <c r="AC56" s="45"/>
      <c r="AD56" s="47"/>
    </row>
    <row r="57" s="2" customFormat="1" spans="1:30">
      <c r="A57" s="8">
        <f t="shared" si="0"/>
        <v>56</v>
      </c>
      <c r="B57" s="12"/>
      <c r="C57" s="10"/>
      <c r="D57" s="10"/>
      <c r="E57" s="14"/>
      <c r="F57" s="10" t="e">
        <f>VLOOKUP(E57,[1]零件成本9.1!$B$2:$D$11324,3,0)</f>
        <v>#N/A</v>
      </c>
      <c r="G57" s="15"/>
      <c r="H57" s="19"/>
      <c r="I57" s="11"/>
      <c r="J57" s="11" t="str">
        <f t="shared" si="1"/>
        <v/>
      </c>
      <c r="K57" s="14"/>
      <c r="L57" s="14"/>
      <c r="M57" s="25">
        <f t="shared" si="2"/>
        <v>0</v>
      </c>
      <c r="N57" s="26"/>
      <c r="O57" s="27"/>
      <c r="P57" s="28"/>
      <c r="Q57" s="35">
        <f t="shared" si="3"/>
        <v>0</v>
      </c>
      <c r="R57" s="36"/>
      <c r="S57" s="37" t="str">
        <f t="shared" si="4"/>
        <v/>
      </c>
      <c r="T57" s="38" t="str">
        <f t="shared" si="5"/>
        <v/>
      </c>
      <c r="U57" s="42"/>
      <c r="V57" s="40"/>
      <c r="W57" s="41">
        <f t="shared" si="6"/>
        <v>0</v>
      </c>
      <c r="X57" s="41">
        <f t="shared" si="7"/>
        <v>0</v>
      </c>
      <c r="Y57" s="41"/>
      <c r="Z57" s="41"/>
      <c r="AA57" s="25">
        <f t="shared" si="8"/>
        <v>0</v>
      </c>
      <c r="AB57" s="45"/>
      <c r="AC57" s="45"/>
      <c r="AD57" s="47"/>
    </row>
    <row r="58" s="2" customFormat="1" spans="1:30">
      <c r="A58" s="8">
        <f t="shared" si="0"/>
        <v>57</v>
      </c>
      <c r="B58" s="14"/>
      <c r="C58" s="15"/>
      <c r="D58" s="15"/>
      <c r="E58" s="14"/>
      <c r="F58" s="10" t="e">
        <f>VLOOKUP(E58,[1]零件成本9.1!$B$2:$D$11324,3,0)</f>
        <v>#N/A</v>
      </c>
      <c r="G58" s="15"/>
      <c r="H58" s="19"/>
      <c r="I58" s="11"/>
      <c r="J58" s="11" t="str">
        <f t="shared" si="1"/>
        <v/>
      </c>
      <c r="K58" s="14"/>
      <c r="L58" s="14"/>
      <c r="M58" s="25">
        <f t="shared" si="2"/>
        <v>0</v>
      </c>
      <c r="N58" s="26"/>
      <c r="O58" s="27"/>
      <c r="P58" s="28"/>
      <c r="Q58" s="35">
        <f t="shared" si="3"/>
        <v>0</v>
      </c>
      <c r="R58" s="36"/>
      <c r="S58" s="37" t="str">
        <f t="shared" si="4"/>
        <v/>
      </c>
      <c r="T58" s="38" t="str">
        <f t="shared" si="5"/>
        <v/>
      </c>
      <c r="U58" s="42"/>
      <c r="V58" s="40"/>
      <c r="W58" s="41">
        <f t="shared" si="6"/>
        <v>0</v>
      </c>
      <c r="X58" s="41">
        <f t="shared" si="7"/>
        <v>0</v>
      </c>
      <c r="Y58" s="41"/>
      <c r="Z58" s="41"/>
      <c r="AA58" s="25">
        <f t="shared" si="8"/>
        <v>0</v>
      </c>
      <c r="AB58" s="45"/>
      <c r="AC58" s="45"/>
      <c r="AD58" s="47"/>
    </row>
    <row r="59" s="2" customFormat="1" spans="1:30">
      <c r="A59" s="8">
        <f t="shared" si="0"/>
        <v>58</v>
      </c>
      <c r="B59" s="14"/>
      <c r="C59" s="15"/>
      <c r="D59" s="15"/>
      <c r="E59" s="14"/>
      <c r="F59" s="10" t="e">
        <f>VLOOKUP(E59,[1]零件成本9.1!$B$2:$D$11324,3,0)</f>
        <v>#N/A</v>
      </c>
      <c r="G59" s="15"/>
      <c r="H59" s="19"/>
      <c r="I59" s="11"/>
      <c r="J59" s="11" t="str">
        <f t="shared" si="1"/>
        <v/>
      </c>
      <c r="K59" s="14"/>
      <c r="L59" s="14"/>
      <c r="M59" s="25">
        <f t="shared" si="2"/>
        <v>0</v>
      </c>
      <c r="N59" s="26"/>
      <c r="O59" s="27"/>
      <c r="P59" s="28"/>
      <c r="Q59" s="35">
        <f t="shared" si="3"/>
        <v>0</v>
      </c>
      <c r="R59" s="36"/>
      <c r="S59" s="37" t="str">
        <f t="shared" si="4"/>
        <v/>
      </c>
      <c r="T59" s="38" t="str">
        <f t="shared" si="5"/>
        <v/>
      </c>
      <c r="U59" s="42"/>
      <c r="V59" s="40"/>
      <c r="W59" s="41">
        <f t="shared" si="6"/>
        <v>0</v>
      </c>
      <c r="X59" s="41">
        <f t="shared" si="7"/>
        <v>0</v>
      </c>
      <c r="Y59" s="41"/>
      <c r="Z59" s="41"/>
      <c r="AA59" s="25">
        <f t="shared" si="8"/>
        <v>0</v>
      </c>
      <c r="AB59" s="45"/>
      <c r="AC59" s="45"/>
      <c r="AD59" s="47"/>
    </row>
    <row r="60" s="2" customFormat="1" spans="1:30">
      <c r="A60" s="8">
        <f t="shared" si="0"/>
        <v>59</v>
      </c>
      <c r="B60" s="14"/>
      <c r="C60" s="15"/>
      <c r="D60" s="15"/>
      <c r="E60" s="14"/>
      <c r="F60" s="10" t="e">
        <f>VLOOKUP(E60,[1]零件成本9.1!$B$2:$D$11324,3,0)</f>
        <v>#N/A</v>
      </c>
      <c r="G60" s="15"/>
      <c r="H60" s="19"/>
      <c r="I60" s="11"/>
      <c r="J60" s="11" t="str">
        <f t="shared" si="1"/>
        <v/>
      </c>
      <c r="K60" s="14"/>
      <c r="L60" s="14"/>
      <c r="M60" s="25">
        <f t="shared" si="2"/>
        <v>0</v>
      </c>
      <c r="N60" s="26"/>
      <c r="O60" s="27"/>
      <c r="P60" s="28"/>
      <c r="Q60" s="35">
        <f t="shared" si="3"/>
        <v>0</v>
      </c>
      <c r="R60" s="36"/>
      <c r="S60" s="37" t="str">
        <f t="shared" si="4"/>
        <v/>
      </c>
      <c r="T60" s="38" t="str">
        <f t="shared" si="5"/>
        <v/>
      </c>
      <c r="U60" s="42"/>
      <c r="V60" s="40"/>
      <c r="W60" s="41">
        <f t="shared" si="6"/>
        <v>0</v>
      </c>
      <c r="X60" s="41">
        <f t="shared" si="7"/>
        <v>0</v>
      </c>
      <c r="Y60" s="41"/>
      <c r="Z60" s="41"/>
      <c r="AA60" s="25">
        <f t="shared" si="8"/>
        <v>0</v>
      </c>
      <c r="AB60" s="45"/>
      <c r="AC60" s="45"/>
      <c r="AD60" s="47"/>
    </row>
    <row r="61" s="2" customFormat="1" spans="1:30">
      <c r="A61" s="8">
        <f t="shared" si="0"/>
        <v>60</v>
      </c>
      <c r="B61" s="14"/>
      <c r="C61" s="15"/>
      <c r="D61" s="15"/>
      <c r="E61" s="14"/>
      <c r="F61" s="10" t="e">
        <f>VLOOKUP(E61,[1]零件成本9.1!$B$2:$D$11324,3,0)</f>
        <v>#N/A</v>
      </c>
      <c r="G61" s="15"/>
      <c r="H61" s="19"/>
      <c r="I61" s="11"/>
      <c r="J61" s="11" t="str">
        <f t="shared" si="1"/>
        <v/>
      </c>
      <c r="K61" s="14"/>
      <c r="L61" s="14"/>
      <c r="M61" s="25">
        <f t="shared" si="2"/>
        <v>0</v>
      </c>
      <c r="N61" s="26"/>
      <c r="O61" s="27"/>
      <c r="P61" s="28"/>
      <c r="Q61" s="35">
        <f t="shared" si="3"/>
        <v>0</v>
      </c>
      <c r="R61" s="36"/>
      <c r="S61" s="37" t="str">
        <f t="shared" si="4"/>
        <v/>
      </c>
      <c r="T61" s="38" t="str">
        <f t="shared" si="5"/>
        <v/>
      </c>
      <c r="U61" s="42"/>
      <c r="V61" s="40"/>
      <c r="W61" s="41">
        <f t="shared" si="6"/>
        <v>0</v>
      </c>
      <c r="X61" s="41">
        <f t="shared" si="7"/>
        <v>0</v>
      </c>
      <c r="Y61" s="41"/>
      <c r="Z61" s="41"/>
      <c r="AA61" s="25">
        <f t="shared" si="8"/>
        <v>0</v>
      </c>
      <c r="AB61" s="45"/>
      <c r="AC61" s="45"/>
      <c r="AD61" s="47"/>
    </row>
    <row r="62" s="2" customFormat="1" spans="1:30">
      <c r="A62" s="8">
        <f t="shared" si="0"/>
        <v>61</v>
      </c>
      <c r="B62" s="14"/>
      <c r="C62" s="15"/>
      <c r="D62" s="15"/>
      <c r="E62" s="14"/>
      <c r="F62" s="10" t="e">
        <f>VLOOKUP(E62,[1]零件成本9.1!$B$2:$D$11324,3,0)</f>
        <v>#N/A</v>
      </c>
      <c r="G62" s="15"/>
      <c r="H62" s="19"/>
      <c r="I62" s="11"/>
      <c r="J62" s="11" t="str">
        <f t="shared" si="1"/>
        <v/>
      </c>
      <c r="K62" s="14"/>
      <c r="L62" s="14"/>
      <c r="M62" s="25">
        <f t="shared" si="2"/>
        <v>0</v>
      </c>
      <c r="N62" s="26"/>
      <c r="O62" s="27"/>
      <c r="P62" s="28"/>
      <c r="Q62" s="35">
        <f t="shared" si="3"/>
        <v>0</v>
      </c>
      <c r="R62" s="36"/>
      <c r="S62" s="37" t="str">
        <f t="shared" si="4"/>
        <v/>
      </c>
      <c r="T62" s="38" t="str">
        <f t="shared" si="5"/>
        <v/>
      </c>
      <c r="U62" s="42"/>
      <c r="V62" s="40"/>
      <c r="W62" s="41">
        <f t="shared" si="6"/>
        <v>0</v>
      </c>
      <c r="X62" s="41">
        <f t="shared" si="7"/>
        <v>0</v>
      </c>
      <c r="Y62" s="41"/>
      <c r="Z62" s="41"/>
      <c r="AA62" s="25">
        <f t="shared" si="8"/>
        <v>0</v>
      </c>
      <c r="AB62" s="45"/>
      <c r="AC62" s="45"/>
      <c r="AD62" s="47"/>
    </row>
    <row r="63" s="2" customFormat="1" spans="1:30">
      <c r="A63" s="8">
        <f t="shared" si="0"/>
        <v>62</v>
      </c>
      <c r="B63" s="14"/>
      <c r="C63" s="15"/>
      <c r="D63" s="15"/>
      <c r="E63" s="14"/>
      <c r="F63" s="10" t="e">
        <f>VLOOKUP(E63,[1]零件成本9.1!$B$2:$D$11324,3,0)</f>
        <v>#N/A</v>
      </c>
      <c r="G63" s="15"/>
      <c r="H63" s="19"/>
      <c r="I63" s="11"/>
      <c r="J63" s="11" t="str">
        <f t="shared" si="1"/>
        <v/>
      </c>
      <c r="K63" s="14"/>
      <c r="L63" s="14"/>
      <c r="M63" s="25">
        <f t="shared" si="2"/>
        <v>0</v>
      </c>
      <c r="N63" s="26"/>
      <c r="O63" s="27"/>
      <c r="P63" s="28"/>
      <c r="Q63" s="35">
        <f t="shared" si="3"/>
        <v>0</v>
      </c>
      <c r="R63" s="36"/>
      <c r="S63" s="37" t="str">
        <f t="shared" si="4"/>
        <v/>
      </c>
      <c r="T63" s="38" t="str">
        <f t="shared" si="5"/>
        <v/>
      </c>
      <c r="U63" s="42"/>
      <c r="V63" s="40"/>
      <c r="W63" s="41">
        <f t="shared" si="6"/>
        <v>0</v>
      </c>
      <c r="X63" s="41">
        <f t="shared" si="7"/>
        <v>0</v>
      </c>
      <c r="Y63" s="41"/>
      <c r="Z63" s="41"/>
      <c r="AA63" s="25">
        <f t="shared" si="8"/>
        <v>0</v>
      </c>
      <c r="AB63" s="45"/>
      <c r="AC63" s="45"/>
      <c r="AD63" s="47"/>
    </row>
    <row r="64" s="2" customFormat="1" spans="1:30">
      <c r="A64" s="8">
        <f t="shared" si="0"/>
        <v>63</v>
      </c>
      <c r="B64" s="14"/>
      <c r="C64" s="15"/>
      <c r="D64" s="15"/>
      <c r="E64" s="14"/>
      <c r="F64" s="10" t="e">
        <f>VLOOKUP(E64,[1]零件成本9.1!$B$2:$D$11324,3,0)</f>
        <v>#N/A</v>
      </c>
      <c r="G64" s="15"/>
      <c r="H64" s="19"/>
      <c r="I64" s="11"/>
      <c r="J64" s="11" t="str">
        <f t="shared" si="1"/>
        <v/>
      </c>
      <c r="K64" s="14"/>
      <c r="L64" s="14"/>
      <c r="M64" s="25">
        <f t="shared" si="2"/>
        <v>0</v>
      </c>
      <c r="N64" s="26"/>
      <c r="O64" s="27"/>
      <c r="P64" s="28"/>
      <c r="Q64" s="35">
        <f t="shared" si="3"/>
        <v>0</v>
      </c>
      <c r="R64" s="36"/>
      <c r="S64" s="37" t="str">
        <f t="shared" si="4"/>
        <v/>
      </c>
      <c r="T64" s="38" t="str">
        <f t="shared" si="5"/>
        <v/>
      </c>
      <c r="U64" s="42"/>
      <c r="V64" s="40"/>
      <c r="W64" s="41">
        <f t="shared" si="6"/>
        <v>0</v>
      </c>
      <c r="X64" s="41">
        <f t="shared" si="7"/>
        <v>0</v>
      </c>
      <c r="Y64" s="41"/>
      <c r="Z64" s="41"/>
      <c r="AA64" s="25">
        <f t="shared" si="8"/>
        <v>0</v>
      </c>
      <c r="AB64" s="45"/>
      <c r="AC64" s="45"/>
      <c r="AD64" s="47"/>
    </row>
    <row r="65" s="2" customFormat="1" spans="1:30">
      <c r="A65" s="8">
        <f t="shared" si="0"/>
        <v>64</v>
      </c>
      <c r="B65" s="14"/>
      <c r="C65" s="15"/>
      <c r="D65" s="15"/>
      <c r="E65" s="14"/>
      <c r="F65" s="10" t="e">
        <f>VLOOKUP(E65,[1]零件成本9.1!$B$2:$D$11324,3,0)</f>
        <v>#N/A</v>
      </c>
      <c r="G65" s="15"/>
      <c r="H65" s="19"/>
      <c r="I65" s="11"/>
      <c r="J65" s="11" t="str">
        <f t="shared" si="1"/>
        <v/>
      </c>
      <c r="K65" s="14"/>
      <c r="L65" s="14"/>
      <c r="M65" s="25">
        <f t="shared" si="2"/>
        <v>0</v>
      </c>
      <c r="N65" s="26"/>
      <c r="O65" s="27"/>
      <c r="P65" s="28"/>
      <c r="Q65" s="35">
        <f t="shared" si="3"/>
        <v>0</v>
      </c>
      <c r="R65" s="36"/>
      <c r="S65" s="37" t="str">
        <f t="shared" si="4"/>
        <v/>
      </c>
      <c r="T65" s="38" t="str">
        <f t="shared" si="5"/>
        <v/>
      </c>
      <c r="U65" s="42"/>
      <c r="V65" s="40"/>
      <c r="W65" s="41">
        <f t="shared" si="6"/>
        <v>0</v>
      </c>
      <c r="X65" s="41">
        <f t="shared" si="7"/>
        <v>0</v>
      </c>
      <c r="Y65" s="41"/>
      <c r="Z65" s="41"/>
      <c r="AA65" s="25">
        <f t="shared" si="8"/>
        <v>0</v>
      </c>
      <c r="AB65" s="45"/>
      <c r="AC65" s="45"/>
      <c r="AD65" s="47"/>
    </row>
    <row r="66" s="2" customFormat="1" spans="1:30">
      <c r="A66" s="8">
        <f t="shared" ref="A66:A129" si="9">ROW()-1</f>
        <v>65</v>
      </c>
      <c r="B66" s="14"/>
      <c r="C66" s="15"/>
      <c r="D66" s="15"/>
      <c r="E66" s="14"/>
      <c r="F66" s="10" t="e">
        <f>VLOOKUP(E66,[1]零件成本9.1!$B$2:$D$11324,3,0)</f>
        <v>#N/A</v>
      </c>
      <c r="G66" s="15"/>
      <c r="H66" s="19"/>
      <c r="I66" s="11"/>
      <c r="J66" s="11" t="str">
        <f t="shared" ref="J66:J129" si="10">B66&amp;E66</f>
        <v/>
      </c>
      <c r="K66" s="14"/>
      <c r="L66" s="14"/>
      <c r="M66" s="25">
        <f t="shared" ref="M66:M129" si="11">K66+L66</f>
        <v>0</v>
      </c>
      <c r="N66" s="26"/>
      <c r="O66" s="27"/>
      <c r="P66" s="28"/>
      <c r="Q66" s="35">
        <f t="shared" ref="Q66:Q129" si="12">M66</f>
        <v>0</v>
      </c>
      <c r="R66" s="36"/>
      <c r="S66" s="37" t="str">
        <f t="shared" ref="S66:S129" si="13">IF(Q66&gt;R66,Q66-R66,"")</f>
        <v/>
      </c>
      <c r="T66" s="38" t="str">
        <f t="shared" ref="T66:T129" si="14">IF(Q66&lt;R66,Q66-R66,"")</f>
        <v/>
      </c>
      <c r="U66" s="42"/>
      <c r="V66" s="40"/>
      <c r="W66" s="41">
        <f t="shared" ref="W66:W129" si="15">Q66*V66</f>
        <v>0</v>
      </c>
      <c r="X66" s="41">
        <f t="shared" ref="X66:X129" si="16">R66*V66</f>
        <v>0</v>
      </c>
      <c r="Y66" s="41"/>
      <c r="Z66" s="41"/>
      <c r="AA66" s="25">
        <f t="shared" ref="AA66:AA129" si="17">W66-X66</f>
        <v>0</v>
      </c>
      <c r="AB66" s="45"/>
      <c r="AC66" s="45"/>
      <c r="AD66" s="47"/>
    </row>
    <row r="67" s="2" customFormat="1" spans="1:30">
      <c r="A67" s="8">
        <f t="shared" si="9"/>
        <v>66</v>
      </c>
      <c r="B67" s="14"/>
      <c r="C67" s="15"/>
      <c r="D67" s="15"/>
      <c r="E67" s="14"/>
      <c r="F67" s="10" t="e">
        <f>VLOOKUP(E67,[1]零件成本9.1!$B$2:$D$11324,3,0)</f>
        <v>#N/A</v>
      </c>
      <c r="G67" s="15"/>
      <c r="H67" s="19"/>
      <c r="I67" s="11"/>
      <c r="J67" s="11" t="str">
        <f t="shared" si="10"/>
        <v/>
      </c>
      <c r="K67" s="14"/>
      <c r="L67" s="14"/>
      <c r="M67" s="25">
        <f t="shared" si="11"/>
        <v>0</v>
      </c>
      <c r="N67" s="26"/>
      <c r="O67" s="27"/>
      <c r="P67" s="28"/>
      <c r="Q67" s="35">
        <f t="shared" si="12"/>
        <v>0</v>
      </c>
      <c r="R67" s="36"/>
      <c r="S67" s="37" t="str">
        <f t="shared" si="13"/>
        <v/>
      </c>
      <c r="T67" s="38" t="str">
        <f t="shared" si="14"/>
        <v/>
      </c>
      <c r="U67" s="42"/>
      <c r="V67" s="40"/>
      <c r="W67" s="41">
        <f t="shared" si="15"/>
        <v>0</v>
      </c>
      <c r="X67" s="41">
        <f t="shared" si="16"/>
        <v>0</v>
      </c>
      <c r="Y67" s="41"/>
      <c r="Z67" s="41"/>
      <c r="AA67" s="25">
        <f t="shared" si="17"/>
        <v>0</v>
      </c>
      <c r="AB67" s="45"/>
      <c r="AC67" s="45"/>
      <c r="AD67" s="47"/>
    </row>
    <row r="68" s="2" customFormat="1" spans="1:30">
      <c r="A68" s="8">
        <f t="shared" si="9"/>
        <v>67</v>
      </c>
      <c r="B68" s="14"/>
      <c r="C68" s="15"/>
      <c r="D68" s="15"/>
      <c r="E68" s="14"/>
      <c r="F68" s="10" t="e">
        <f>VLOOKUP(E68,[1]零件成本9.1!$B$2:$D$11324,3,0)</f>
        <v>#N/A</v>
      </c>
      <c r="G68" s="15"/>
      <c r="H68" s="19"/>
      <c r="I68" s="11"/>
      <c r="J68" s="11" t="str">
        <f t="shared" si="10"/>
        <v/>
      </c>
      <c r="K68" s="14"/>
      <c r="L68" s="14"/>
      <c r="M68" s="25">
        <f t="shared" si="11"/>
        <v>0</v>
      </c>
      <c r="N68" s="26"/>
      <c r="O68" s="27"/>
      <c r="P68" s="28"/>
      <c r="Q68" s="35">
        <f t="shared" si="12"/>
        <v>0</v>
      </c>
      <c r="R68" s="36"/>
      <c r="S68" s="37" t="str">
        <f t="shared" si="13"/>
        <v/>
      </c>
      <c r="T68" s="38" t="str">
        <f t="shared" si="14"/>
        <v/>
      </c>
      <c r="U68" s="42"/>
      <c r="V68" s="40"/>
      <c r="W68" s="41">
        <f t="shared" si="15"/>
        <v>0</v>
      </c>
      <c r="X68" s="41">
        <f t="shared" si="16"/>
        <v>0</v>
      </c>
      <c r="Y68" s="41"/>
      <c r="Z68" s="41"/>
      <c r="AA68" s="25">
        <f t="shared" si="17"/>
        <v>0</v>
      </c>
      <c r="AB68" s="45"/>
      <c r="AC68" s="45"/>
      <c r="AD68" s="47"/>
    </row>
    <row r="69" s="2" customFormat="1" spans="1:30">
      <c r="A69" s="8">
        <f t="shared" si="9"/>
        <v>68</v>
      </c>
      <c r="B69" s="14"/>
      <c r="C69" s="15"/>
      <c r="D69" s="15"/>
      <c r="E69" s="14"/>
      <c r="F69" s="10" t="e">
        <f>VLOOKUP(E69,[1]零件成本9.1!$B$2:$D$11324,3,0)</f>
        <v>#N/A</v>
      </c>
      <c r="G69" s="15"/>
      <c r="H69" s="19"/>
      <c r="I69" s="11"/>
      <c r="J69" s="11" t="str">
        <f t="shared" si="10"/>
        <v/>
      </c>
      <c r="K69" s="14"/>
      <c r="L69" s="14"/>
      <c r="M69" s="25">
        <f t="shared" si="11"/>
        <v>0</v>
      </c>
      <c r="N69" s="26"/>
      <c r="O69" s="27"/>
      <c r="P69" s="28"/>
      <c r="Q69" s="35">
        <f t="shared" si="12"/>
        <v>0</v>
      </c>
      <c r="R69" s="36"/>
      <c r="S69" s="37" t="str">
        <f t="shared" si="13"/>
        <v/>
      </c>
      <c r="T69" s="38" t="str">
        <f t="shared" si="14"/>
        <v/>
      </c>
      <c r="U69" s="42"/>
      <c r="V69" s="40"/>
      <c r="W69" s="41">
        <f t="shared" si="15"/>
        <v>0</v>
      </c>
      <c r="X69" s="41">
        <f t="shared" si="16"/>
        <v>0</v>
      </c>
      <c r="Y69" s="41"/>
      <c r="Z69" s="41"/>
      <c r="AA69" s="25">
        <f t="shared" si="17"/>
        <v>0</v>
      </c>
      <c r="AB69" s="45"/>
      <c r="AC69" s="45"/>
      <c r="AD69" s="47"/>
    </row>
    <row r="70" s="2" customFormat="1" spans="1:30">
      <c r="A70" s="8">
        <f t="shared" si="9"/>
        <v>69</v>
      </c>
      <c r="B70" s="14"/>
      <c r="C70" s="15"/>
      <c r="D70" s="15"/>
      <c r="E70" s="14"/>
      <c r="F70" s="10" t="e">
        <f>VLOOKUP(E70,[1]零件成本9.1!$B$2:$D$11324,3,0)</f>
        <v>#N/A</v>
      </c>
      <c r="G70" s="15"/>
      <c r="H70" s="19"/>
      <c r="I70" s="11"/>
      <c r="J70" s="11" t="str">
        <f t="shared" si="10"/>
        <v/>
      </c>
      <c r="K70" s="14"/>
      <c r="L70" s="14"/>
      <c r="M70" s="25">
        <f t="shared" si="11"/>
        <v>0</v>
      </c>
      <c r="N70" s="26"/>
      <c r="O70" s="27"/>
      <c r="P70" s="28"/>
      <c r="Q70" s="35">
        <f t="shared" si="12"/>
        <v>0</v>
      </c>
      <c r="R70" s="36"/>
      <c r="S70" s="37" t="str">
        <f t="shared" si="13"/>
        <v/>
      </c>
      <c r="T70" s="38" t="str">
        <f t="shared" si="14"/>
        <v/>
      </c>
      <c r="U70" s="42"/>
      <c r="V70" s="40"/>
      <c r="W70" s="41">
        <f t="shared" si="15"/>
        <v>0</v>
      </c>
      <c r="X70" s="41">
        <f t="shared" si="16"/>
        <v>0</v>
      </c>
      <c r="Y70" s="41"/>
      <c r="Z70" s="41"/>
      <c r="AA70" s="25">
        <f t="shared" si="17"/>
        <v>0</v>
      </c>
      <c r="AB70" s="45"/>
      <c r="AC70" s="45"/>
      <c r="AD70" s="47"/>
    </row>
    <row r="71" s="2" customFormat="1" spans="1:30">
      <c r="A71" s="8">
        <f t="shared" si="9"/>
        <v>70</v>
      </c>
      <c r="B71" s="14"/>
      <c r="C71" s="15"/>
      <c r="D71" s="15"/>
      <c r="E71" s="14"/>
      <c r="F71" s="10" t="e">
        <f>VLOOKUP(E71,[1]零件成本9.1!$B$2:$D$11324,3,0)</f>
        <v>#N/A</v>
      </c>
      <c r="G71" s="15"/>
      <c r="H71" s="19"/>
      <c r="I71" s="11"/>
      <c r="J71" s="11" t="str">
        <f t="shared" si="10"/>
        <v/>
      </c>
      <c r="K71" s="14"/>
      <c r="L71" s="14"/>
      <c r="M71" s="25">
        <f t="shared" si="11"/>
        <v>0</v>
      </c>
      <c r="N71" s="26"/>
      <c r="O71" s="27"/>
      <c r="P71" s="28"/>
      <c r="Q71" s="35">
        <f t="shared" si="12"/>
        <v>0</v>
      </c>
      <c r="R71" s="36"/>
      <c r="S71" s="37" t="str">
        <f t="shared" si="13"/>
        <v/>
      </c>
      <c r="T71" s="38" t="str">
        <f t="shared" si="14"/>
        <v/>
      </c>
      <c r="U71" s="42"/>
      <c r="V71" s="40"/>
      <c r="W71" s="41">
        <f t="shared" si="15"/>
        <v>0</v>
      </c>
      <c r="X71" s="41">
        <f t="shared" si="16"/>
        <v>0</v>
      </c>
      <c r="Y71" s="41"/>
      <c r="Z71" s="41"/>
      <c r="AA71" s="25">
        <f t="shared" si="17"/>
        <v>0</v>
      </c>
      <c r="AB71" s="45"/>
      <c r="AC71" s="45"/>
      <c r="AD71" s="47"/>
    </row>
    <row r="72" s="2" customFormat="1" spans="1:30">
      <c r="A72" s="8">
        <f t="shared" si="9"/>
        <v>71</v>
      </c>
      <c r="B72" s="14"/>
      <c r="C72" s="15"/>
      <c r="D72" s="15"/>
      <c r="E72" s="14"/>
      <c r="F72" s="10" t="e">
        <f>VLOOKUP(E72,[1]零件成本9.1!$B$2:$D$11324,3,0)</f>
        <v>#N/A</v>
      </c>
      <c r="G72" s="15"/>
      <c r="H72" s="19"/>
      <c r="I72" s="11"/>
      <c r="J72" s="11" t="str">
        <f t="shared" si="10"/>
        <v/>
      </c>
      <c r="K72" s="14"/>
      <c r="L72" s="14"/>
      <c r="M72" s="25">
        <f t="shared" si="11"/>
        <v>0</v>
      </c>
      <c r="N72" s="26"/>
      <c r="O72" s="27"/>
      <c r="P72" s="28"/>
      <c r="Q72" s="35">
        <f t="shared" si="12"/>
        <v>0</v>
      </c>
      <c r="R72" s="36"/>
      <c r="S72" s="37" t="str">
        <f t="shared" si="13"/>
        <v/>
      </c>
      <c r="T72" s="38" t="str">
        <f t="shared" si="14"/>
        <v/>
      </c>
      <c r="U72" s="42"/>
      <c r="V72" s="40"/>
      <c r="W72" s="41">
        <f t="shared" si="15"/>
        <v>0</v>
      </c>
      <c r="X72" s="41">
        <f t="shared" si="16"/>
        <v>0</v>
      </c>
      <c r="Y72" s="41"/>
      <c r="Z72" s="41"/>
      <c r="AA72" s="25">
        <f t="shared" si="17"/>
        <v>0</v>
      </c>
      <c r="AB72" s="45"/>
      <c r="AC72" s="45"/>
      <c r="AD72" s="47"/>
    </row>
    <row r="73" s="2" customFormat="1" spans="1:30">
      <c r="A73" s="8">
        <f t="shared" si="9"/>
        <v>72</v>
      </c>
      <c r="B73" s="14"/>
      <c r="C73" s="15"/>
      <c r="D73" s="15"/>
      <c r="E73" s="14"/>
      <c r="F73" s="10" t="e">
        <f>VLOOKUP(E73,[1]零件成本9.1!$B$2:$D$11324,3,0)</f>
        <v>#N/A</v>
      </c>
      <c r="G73" s="15"/>
      <c r="H73" s="19"/>
      <c r="I73" s="11"/>
      <c r="J73" s="11" t="str">
        <f t="shared" si="10"/>
        <v/>
      </c>
      <c r="K73" s="14"/>
      <c r="L73" s="14"/>
      <c r="M73" s="25">
        <f t="shared" si="11"/>
        <v>0</v>
      </c>
      <c r="N73" s="26"/>
      <c r="O73" s="27"/>
      <c r="P73" s="28"/>
      <c r="Q73" s="35">
        <f t="shared" si="12"/>
        <v>0</v>
      </c>
      <c r="R73" s="36"/>
      <c r="S73" s="37" t="str">
        <f t="shared" si="13"/>
        <v/>
      </c>
      <c r="T73" s="38" t="str">
        <f t="shared" si="14"/>
        <v/>
      </c>
      <c r="U73" s="42"/>
      <c r="V73" s="40"/>
      <c r="W73" s="41">
        <f t="shared" si="15"/>
        <v>0</v>
      </c>
      <c r="X73" s="41">
        <f t="shared" si="16"/>
        <v>0</v>
      </c>
      <c r="Y73" s="41"/>
      <c r="Z73" s="41"/>
      <c r="AA73" s="25">
        <f t="shared" si="17"/>
        <v>0</v>
      </c>
      <c r="AB73" s="45"/>
      <c r="AC73" s="45"/>
      <c r="AD73" s="47"/>
    </row>
    <row r="74" s="2" customFormat="1" spans="1:30">
      <c r="A74" s="8">
        <f t="shared" si="9"/>
        <v>73</v>
      </c>
      <c r="B74" s="14"/>
      <c r="C74" s="15"/>
      <c r="D74" s="15"/>
      <c r="E74" s="14"/>
      <c r="F74" s="10" t="e">
        <f>VLOOKUP(E74,[1]零件成本9.1!$B$2:$D$11324,3,0)</f>
        <v>#N/A</v>
      </c>
      <c r="G74" s="15"/>
      <c r="H74" s="19"/>
      <c r="I74" s="11"/>
      <c r="J74" s="11" t="str">
        <f t="shared" si="10"/>
        <v/>
      </c>
      <c r="K74" s="14"/>
      <c r="L74" s="14"/>
      <c r="M74" s="25">
        <f t="shared" si="11"/>
        <v>0</v>
      </c>
      <c r="N74" s="26"/>
      <c r="O74" s="27"/>
      <c r="P74" s="28"/>
      <c r="Q74" s="35">
        <f t="shared" si="12"/>
        <v>0</v>
      </c>
      <c r="R74" s="36"/>
      <c r="S74" s="37" t="str">
        <f t="shared" si="13"/>
        <v/>
      </c>
      <c r="T74" s="38" t="str">
        <f t="shared" si="14"/>
        <v/>
      </c>
      <c r="U74" s="42"/>
      <c r="V74" s="40"/>
      <c r="W74" s="41">
        <f t="shared" si="15"/>
        <v>0</v>
      </c>
      <c r="X74" s="41">
        <f t="shared" si="16"/>
        <v>0</v>
      </c>
      <c r="Y74" s="41"/>
      <c r="Z74" s="41"/>
      <c r="AA74" s="25">
        <f t="shared" si="17"/>
        <v>0</v>
      </c>
      <c r="AB74" s="45"/>
      <c r="AC74" s="45"/>
      <c r="AD74" s="47"/>
    </row>
    <row r="75" s="2" customFormat="1" spans="1:30">
      <c r="A75" s="8">
        <f t="shared" si="9"/>
        <v>74</v>
      </c>
      <c r="B75" s="14"/>
      <c r="C75" s="15"/>
      <c r="D75" s="15"/>
      <c r="E75" s="14"/>
      <c r="F75" s="10" t="e">
        <f>VLOOKUP(E75,[1]零件成本9.1!$B$2:$D$11324,3,0)</f>
        <v>#N/A</v>
      </c>
      <c r="G75" s="15"/>
      <c r="H75" s="19"/>
      <c r="I75" s="11"/>
      <c r="J75" s="11" t="str">
        <f t="shared" si="10"/>
        <v/>
      </c>
      <c r="K75" s="14"/>
      <c r="L75" s="14"/>
      <c r="M75" s="25">
        <f t="shared" si="11"/>
        <v>0</v>
      </c>
      <c r="N75" s="26"/>
      <c r="O75" s="27"/>
      <c r="P75" s="28"/>
      <c r="Q75" s="35">
        <f t="shared" si="12"/>
        <v>0</v>
      </c>
      <c r="R75" s="36"/>
      <c r="S75" s="37" t="str">
        <f t="shared" si="13"/>
        <v/>
      </c>
      <c r="T75" s="38" t="str">
        <f t="shared" si="14"/>
        <v/>
      </c>
      <c r="U75" s="42"/>
      <c r="V75" s="40"/>
      <c r="W75" s="41">
        <f t="shared" si="15"/>
        <v>0</v>
      </c>
      <c r="X75" s="41">
        <f t="shared" si="16"/>
        <v>0</v>
      </c>
      <c r="Y75" s="41"/>
      <c r="Z75" s="41"/>
      <c r="AA75" s="25">
        <f t="shared" si="17"/>
        <v>0</v>
      </c>
      <c r="AB75" s="45"/>
      <c r="AC75" s="45"/>
      <c r="AD75" s="47"/>
    </row>
    <row r="76" s="2" customFormat="1" spans="1:30">
      <c r="A76" s="8">
        <f t="shared" si="9"/>
        <v>75</v>
      </c>
      <c r="B76" s="14"/>
      <c r="C76" s="15"/>
      <c r="D76" s="15"/>
      <c r="E76" s="14"/>
      <c r="F76" s="10" t="e">
        <f>VLOOKUP(E76,[1]零件成本9.1!$B$2:$D$11324,3,0)</f>
        <v>#N/A</v>
      </c>
      <c r="G76" s="15"/>
      <c r="H76" s="19"/>
      <c r="I76" s="11"/>
      <c r="J76" s="11" t="str">
        <f t="shared" si="10"/>
        <v/>
      </c>
      <c r="K76" s="14"/>
      <c r="L76" s="14"/>
      <c r="M76" s="25">
        <f t="shared" si="11"/>
        <v>0</v>
      </c>
      <c r="N76" s="26"/>
      <c r="O76" s="27"/>
      <c r="P76" s="28"/>
      <c r="Q76" s="35">
        <f t="shared" si="12"/>
        <v>0</v>
      </c>
      <c r="R76" s="36"/>
      <c r="S76" s="37" t="str">
        <f t="shared" si="13"/>
        <v/>
      </c>
      <c r="T76" s="38" t="str">
        <f t="shared" si="14"/>
        <v/>
      </c>
      <c r="U76" s="42"/>
      <c r="V76" s="40"/>
      <c r="W76" s="41">
        <f t="shared" si="15"/>
        <v>0</v>
      </c>
      <c r="X76" s="41">
        <f t="shared" si="16"/>
        <v>0</v>
      </c>
      <c r="Y76" s="41"/>
      <c r="Z76" s="41"/>
      <c r="AA76" s="25">
        <f t="shared" si="17"/>
        <v>0</v>
      </c>
      <c r="AB76" s="45"/>
      <c r="AC76" s="45"/>
      <c r="AD76" s="47"/>
    </row>
    <row r="77" s="2" customFormat="1" spans="1:30">
      <c r="A77" s="8">
        <f t="shared" si="9"/>
        <v>76</v>
      </c>
      <c r="B77" s="14"/>
      <c r="C77" s="15"/>
      <c r="D77" s="15"/>
      <c r="E77" s="14"/>
      <c r="F77" s="10" t="e">
        <f>VLOOKUP(E77,[1]零件成本9.1!$B$2:$D$11324,3,0)</f>
        <v>#N/A</v>
      </c>
      <c r="G77" s="15"/>
      <c r="H77" s="19"/>
      <c r="I77" s="11"/>
      <c r="J77" s="11" t="str">
        <f t="shared" si="10"/>
        <v/>
      </c>
      <c r="K77" s="14"/>
      <c r="L77" s="14"/>
      <c r="M77" s="25">
        <f t="shared" si="11"/>
        <v>0</v>
      </c>
      <c r="N77" s="26"/>
      <c r="O77" s="27"/>
      <c r="P77" s="28"/>
      <c r="Q77" s="35">
        <f t="shared" si="12"/>
        <v>0</v>
      </c>
      <c r="R77" s="36"/>
      <c r="S77" s="37" t="str">
        <f t="shared" si="13"/>
        <v/>
      </c>
      <c r="T77" s="38" t="str">
        <f t="shared" si="14"/>
        <v/>
      </c>
      <c r="U77" s="42"/>
      <c r="V77" s="40"/>
      <c r="W77" s="41">
        <f t="shared" si="15"/>
        <v>0</v>
      </c>
      <c r="X77" s="41">
        <f t="shared" si="16"/>
        <v>0</v>
      </c>
      <c r="Y77" s="41"/>
      <c r="Z77" s="41"/>
      <c r="AA77" s="25">
        <f t="shared" si="17"/>
        <v>0</v>
      </c>
      <c r="AB77" s="45"/>
      <c r="AC77" s="45"/>
      <c r="AD77" s="47"/>
    </row>
    <row r="78" s="2" customFormat="1" spans="1:30">
      <c r="A78" s="8">
        <f t="shared" si="9"/>
        <v>77</v>
      </c>
      <c r="B78" s="14"/>
      <c r="C78" s="15"/>
      <c r="D78" s="15"/>
      <c r="E78" s="14"/>
      <c r="F78" s="10" t="e">
        <f>VLOOKUP(E78,[1]零件成本9.1!$B$2:$D$11324,3,0)</f>
        <v>#N/A</v>
      </c>
      <c r="G78" s="15"/>
      <c r="H78" s="19"/>
      <c r="I78" s="11"/>
      <c r="J78" s="11" t="str">
        <f t="shared" si="10"/>
        <v/>
      </c>
      <c r="K78" s="14"/>
      <c r="L78" s="14"/>
      <c r="M78" s="25">
        <f t="shared" si="11"/>
        <v>0</v>
      </c>
      <c r="N78" s="26"/>
      <c r="O78" s="27"/>
      <c r="P78" s="28"/>
      <c r="Q78" s="35">
        <f t="shared" si="12"/>
        <v>0</v>
      </c>
      <c r="R78" s="36"/>
      <c r="S78" s="37" t="str">
        <f t="shared" si="13"/>
        <v/>
      </c>
      <c r="T78" s="38" t="str">
        <f t="shared" si="14"/>
        <v/>
      </c>
      <c r="U78" s="42"/>
      <c r="V78" s="40"/>
      <c r="W78" s="41">
        <f t="shared" si="15"/>
        <v>0</v>
      </c>
      <c r="X78" s="41">
        <f t="shared" si="16"/>
        <v>0</v>
      </c>
      <c r="Y78" s="41"/>
      <c r="Z78" s="41"/>
      <c r="AA78" s="25">
        <f t="shared" si="17"/>
        <v>0</v>
      </c>
      <c r="AB78" s="45"/>
      <c r="AC78" s="45"/>
      <c r="AD78" s="47"/>
    </row>
    <row r="79" s="2" customFormat="1" spans="1:30">
      <c r="A79" s="8">
        <f t="shared" si="9"/>
        <v>78</v>
      </c>
      <c r="B79" s="14"/>
      <c r="C79" s="15"/>
      <c r="D79" s="15"/>
      <c r="E79" s="14"/>
      <c r="F79" s="10" t="e">
        <f>VLOOKUP(E79,[1]零件成本9.1!$B$2:$D$11324,3,0)</f>
        <v>#N/A</v>
      </c>
      <c r="G79" s="15"/>
      <c r="H79" s="19"/>
      <c r="I79" s="11"/>
      <c r="J79" s="11" t="str">
        <f t="shared" si="10"/>
        <v/>
      </c>
      <c r="K79" s="14"/>
      <c r="L79" s="14"/>
      <c r="M79" s="25">
        <f t="shared" si="11"/>
        <v>0</v>
      </c>
      <c r="N79" s="26"/>
      <c r="O79" s="27"/>
      <c r="P79" s="28"/>
      <c r="Q79" s="35">
        <f t="shared" si="12"/>
        <v>0</v>
      </c>
      <c r="R79" s="36"/>
      <c r="S79" s="37" t="str">
        <f t="shared" si="13"/>
        <v/>
      </c>
      <c r="T79" s="38" t="str">
        <f t="shared" si="14"/>
        <v/>
      </c>
      <c r="U79" s="42"/>
      <c r="V79" s="40"/>
      <c r="W79" s="41">
        <f t="shared" si="15"/>
        <v>0</v>
      </c>
      <c r="X79" s="41">
        <f t="shared" si="16"/>
        <v>0</v>
      </c>
      <c r="Y79" s="41"/>
      <c r="Z79" s="41"/>
      <c r="AA79" s="25">
        <f t="shared" si="17"/>
        <v>0</v>
      </c>
      <c r="AB79" s="45"/>
      <c r="AC79" s="45"/>
      <c r="AD79" s="47"/>
    </row>
    <row r="80" s="2" customFormat="1" spans="1:30">
      <c r="A80" s="8">
        <f t="shared" si="9"/>
        <v>79</v>
      </c>
      <c r="B80" s="14"/>
      <c r="C80" s="15"/>
      <c r="D80" s="15"/>
      <c r="E80" s="14"/>
      <c r="F80" s="10" t="e">
        <f>VLOOKUP(E80,[1]零件成本9.1!$B$2:$D$11324,3,0)</f>
        <v>#N/A</v>
      </c>
      <c r="G80" s="15"/>
      <c r="H80" s="19"/>
      <c r="I80" s="11"/>
      <c r="J80" s="11" t="str">
        <f t="shared" si="10"/>
        <v/>
      </c>
      <c r="K80" s="14"/>
      <c r="L80" s="14"/>
      <c r="M80" s="25">
        <f t="shared" si="11"/>
        <v>0</v>
      </c>
      <c r="N80" s="26"/>
      <c r="O80" s="27"/>
      <c r="P80" s="28"/>
      <c r="Q80" s="35">
        <f t="shared" si="12"/>
        <v>0</v>
      </c>
      <c r="R80" s="36"/>
      <c r="S80" s="37" t="str">
        <f t="shared" si="13"/>
        <v/>
      </c>
      <c r="T80" s="38" t="str">
        <f t="shared" si="14"/>
        <v/>
      </c>
      <c r="U80" s="42"/>
      <c r="V80" s="40"/>
      <c r="W80" s="41">
        <f t="shared" si="15"/>
        <v>0</v>
      </c>
      <c r="X80" s="41">
        <f t="shared" si="16"/>
        <v>0</v>
      </c>
      <c r="Y80" s="41"/>
      <c r="Z80" s="41"/>
      <c r="AA80" s="25">
        <f t="shared" si="17"/>
        <v>0</v>
      </c>
      <c r="AB80" s="45"/>
      <c r="AC80" s="45"/>
      <c r="AD80" s="47"/>
    </row>
    <row r="81" s="2" customFormat="1" spans="1:30">
      <c r="A81" s="8">
        <f t="shared" si="9"/>
        <v>80</v>
      </c>
      <c r="B81" s="14"/>
      <c r="C81" s="15"/>
      <c r="D81" s="15"/>
      <c r="E81" s="14"/>
      <c r="F81" s="10" t="e">
        <f>VLOOKUP(E81,[1]零件成本9.1!$B$2:$D$11324,3,0)</f>
        <v>#N/A</v>
      </c>
      <c r="G81" s="15"/>
      <c r="H81" s="19"/>
      <c r="I81" s="11"/>
      <c r="J81" s="11" t="str">
        <f t="shared" si="10"/>
        <v/>
      </c>
      <c r="K81" s="14"/>
      <c r="L81" s="14"/>
      <c r="M81" s="25">
        <f t="shared" si="11"/>
        <v>0</v>
      </c>
      <c r="N81" s="26"/>
      <c r="O81" s="27"/>
      <c r="P81" s="28"/>
      <c r="Q81" s="35">
        <f t="shared" si="12"/>
        <v>0</v>
      </c>
      <c r="R81" s="36"/>
      <c r="S81" s="37" t="str">
        <f t="shared" si="13"/>
        <v/>
      </c>
      <c r="T81" s="38" t="str">
        <f t="shared" si="14"/>
        <v/>
      </c>
      <c r="U81" s="42"/>
      <c r="V81" s="40"/>
      <c r="W81" s="41">
        <f t="shared" si="15"/>
        <v>0</v>
      </c>
      <c r="X81" s="41">
        <f t="shared" si="16"/>
        <v>0</v>
      </c>
      <c r="Y81" s="41"/>
      <c r="Z81" s="41"/>
      <c r="AA81" s="25">
        <f t="shared" si="17"/>
        <v>0</v>
      </c>
      <c r="AB81" s="45"/>
      <c r="AC81" s="45"/>
      <c r="AD81" s="47"/>
    </row>
    <row r="82" s="2" customFormat="1" spans="1:30">
      <c r="A82" s="8">
        <f t="shared" si="9"/>
        <v>81</v>
      </c>
      <c r="B82" s="14"/>
      <c r="C82" s="15"/>
      <c r="D82" s="15"/>
      <c r="E82" s="14"/>
      <c r="F82" s="10" t="e">
        <f>VLOOKUP(E82,[1]零件成本9.1!$B$2:$D$11324,3,0)</f>
        <v>#N/A</v>
      </c>
      <c r="G82" s="15"/>
      <c r="H82" s="19"/>
      <c r="I82" s="11"/>
      <c r="J82" s="11" t="str">
        <f t="shared" si="10"/>
        <v/>
      </c>
      <c r="K82" s="14"/>
      <c r="L82" s="14"/>
      <c r="M82" s="25">
        <f t="shared" si="11"/>
        <v>0</v>
      </c>
      <c r="N82" s="26"/>
      <c r="O82" s="27"/>
      <c r="P82" s="28"/>
      <c r="Q82" s="35">
        <f t="shared" si="12"/>
        <v>0</v>
      </c>
      <c r="R82" s="36"/>
      <c r="S82" s="37" t="str">
        <f t="shared" si="13"/>
        <v/>
      </c>
      <c r="T82" s="38" t="str">
        <f t="shared" si="14"/>
        <v/>
      </c>
      <c r="U82" s="42"/>
      <c r="V82" s="40"/>
      <c r="W82" s="41">
        <f t="shared" si="15"/>
        <v>0</v>
      </c>
      <c r="X82" s="41">
        <f t="shared" si="16"/>
        <v>0</v>
      </c>
      <c r="Y82" s="41"/>
      <c r="Z82" s="41"/>
      <c r="AA82" s="25">
        <f t="shared" si="17"/>
        <v>0</v>
      </c>
      <c r="AB82" s="45"/>
      <c r="AC82" s="45"/>
      <c r="AD82" s="47"/>
    </row>
    <row r="83" s="2" customFormat="1" spans="1:30">
      <c r="A83" s="8">
        <f t="shared" si="9"/>
        <v>82</v>
      </c>
      <c r="B83" s="14"/>
      <c r="C83" s="15"/>
      <c r="D83" s="15"/>
      <c r="E83" s="14"/>
      <c r="F83" s="10" t="e">
        <f>VLOOKUP(E83,[1]零件成本9.1!$B$2:$D$11324,3,0)</f>
        <v>#N/A</v>
      </c>
      <c r="G83" s="15"/>
      <c r="H83" s="19"/>
      <c r="I83" s="11"/>
      <c r="J83" s="11" t="str">
        <f t="shared" si="10"/>
        <v/>
      </c>
      <c r="K83" s="14"/>
      <c r="L83" s="14"/>
      <c r="M83" s="25">
        <f t="shared" si="11"/>
        <v>0</v>
      </c>
      <c r="N83" s="26"/>
      <c r="O83" s="27"/>
      <c r="P83" s="28"/>
      <c r="Q83" s="35">
        <f t="shared" si="12"/>
        <v>0</v>
      </c>
      <c r="R83" s="36"/>
      <c r="S83" s="37" t="str">
        <f t="shared" si="13"/>
        <v/>
      </c>
      <c r="T83" s="38" t="str">
        <f t="shared" si="14"/>
        <v/>
      </c>
      <c r="U83" s="42"/>
      <c r="V83" s="40"/>
      <c r="W83" s="41">
        <f t="shared" si="15"/>
        <v>0</v>
      </c>
      <c r="X83" s="41">
        <f t="shared" si="16"/>
        <v>0</v>
      </c>
      <c r="Y83" s="41"/>
      <c r="Z83" s="41"/>
      <c r="AA83" s="25">
        <f t="shared" si="17"/>
        <v>0</v>
      </c>
      <c r="AB83" s="45"/>
      <c r="AC83" s="45"/>
      <c r="AD83" s="47"/>
    </row>
    <row r="84" s="2" customFormat="1" spans="1:30">
      <c r="A84" s="8">
        <f t="shared" si="9"/>
        <v>83</v>
      </c>
      <c r="B84" s="14"/>
      <c r="C84" s="15"/>
      <c r="D84" s="15"/>
      <c r="E84" s="14"/>
      <c r="F84" s="10" t="e">
        <f>VLOOKUP(E84,[1]零件成本9.1!$B$2:$D$11324,3,0)</f>
        <v>#N/A</v>
      </c>
      <c r="G84" s="15"/>
      <c r="H84" s="19"/>
      <c r="I84" s="11"/>
      <c r="J84" s="11" t="str">
        <f t="shared" si="10"/>
        <v/>
      </c>
      <c r="K84" s="14"/>
      <c r="L84" s="14"/>
      <c r="M84" s="25">
        <f t="shared" si="11"/>
        <v>0</v>
      </c>
      <c r="N84" s="26"/>
      <c r="O84" s="27"/>
      <c r="P84" s="28"/>
      <c r="Q84" s="35">
        <f t="shared" si="12"/>
        <v>0</v>
      </c>
      <c r="R84" s="36"/>
      <c r="S84" s="37" t="str">
        <f t="shared" si="13"/>
        <v/>
      </c>
      <c r="T84" s="38" t="str">
        <f t="shared" si="14"/>
        <v/>
      </c>
      <c r="U84" s="42"/>
      <c r="V84" s="40"/>
      <c r="W84" s="41">
        <f t="shared" si="15"/>
        <v>0</v>
      </c>
      <c r="X84" s="41">
        <f t="shared" si="16"/>
        <v>0</v>
      </c>
      <c r="Y84" s="41"/>
      <c r="Z84" s="41"/>
      <c r="AA84" s="25">
        <f t="shared" si="17"/>
        <v>0</v>
      </c>
      <c r="AB84" s="45"/>
      <c r="AC84" s="45"/>
      <c r="AD84" s="47"/>
    </row>
    <row r="85" s="2" customFormat="1" spans="1:30">
      <c r="A85" s="8">
        <f t="shared" si="9"/>
        <v>84</v>
      </c>
      <c r="B85" s="14"/>
      <c r="C85" s="15"/>
      <c r="D85" s="15"/>
      <c r="E85" s="14"/>
      <c r="F85" s="10" t="e">
        <f>VLOOKUP(E85,[1]零件成本9.1!$B$2:$D$11324,3,0)</f>
        <v>#N/A</v>
      </c>
      <c r="G85" s="15"/>
      <c r="H85" s="19"/>
      <c r="I85" s="11"/>
      <c r="J85" s="11" t="str">
        <f t="shared" si="10"/>
        <v/>
      </c>
      <c r="K85" s="14"/>
      <c r="L85" s="14"/>
      <c r="M85" s="25">
        <f t="shared" si="11"/>
        <v>0</v>
      </c>
      <c r="N85" s="26"/>
      <c r="O85" s="27"/>
      <c r="P85" s="28"/>
      <c r="Q85" s="35">
        <f t="shared" si="12"/>
        <v>0</v>
      </c>
      <c r="R85" s="36"/>
      <c r="S85" s="37" t="str">
        <f t="shared" si="13"/>
        <v/>
      </c>
      <c r="T85" s="38" t="str">
        <f t="shared" si="14"/>
        <v/>
      </c>
      <c r="U85" s="42"/>
      <c r="V85" s="40"/>
      <c r="W85" s="41">
        <f t="shared" si="15"/>
        <v>0</v>
      </c>
      <c r="X85" s="41">
        <f t="shared" si="16"/>
        <v>0</v>
      </c>
      <c r="Y85" s="41"/>
      <c r="Z85" s="41"/>
      <c r="AA85" s="25">
        <f t="shared" si="17"/>
        <v>0</v>
      </c>
      <c r="AB85" s="45"/>
      <c r="AC85" s="45"/>
      <c r="AD85" s="47"/>
    </row>
    <row r="86" s="2" customFormat="1" spans="1:30">
      <c r="A86" s="8">
        <f t="shared" si="9"/>
        <v>85</v>
      </c>
      <c r="B86" s="14"/>
      <c r="C86" s="15"/>
      <c r="D86" s="15"/>
      <c r="E86" s="14"/>
      <c r="F86" s="10" t="e">
        <f>VLOOKUP(E86,[1]零件成本9.1!$B$2:$D$11324,3,0)</f>
        <v>#N/A</v>
      </c>
      <c r="G86" s="15"/>
      <c r="H86" s="19"/>
      <c r="I86" s="11"/>
      <c r="J86" s="11" t="str">
        <f t="shared" si="10"/>
        <v/>
      </c>
      <c r="K86" s="14"/>
      <c r="L86" s="14"/>
      <c r="M86" s="25">
        <f t="shared" si="11"/>
        <v>0</v>
      </c>
      <c r="N86" s="26"/>
      <c r="O86" s="27"/>
      <c r="P86" s="28"/>
      <c r="Q86" s="35">
        <f t="shared" si="12"/>
        <v>0</v>
      </c>
      <c r="R86" s="36"/>
      <c r="S86" s="37" t="str">
        <f t="shared" si="13"/>
        <v/>
      </c>
      <c r="T86" s="38" t="str">
        <f t="shared" si="14"/>
        <v/>
      </c>
      <c r="U86" s="42"/>
      <c r="V86" s="40"/>
      <c r="W86" s="41">
        <f t="shared" si="15"/>
        <v>0</v>
      </c>
      <c r="X86" s="41">
        <f t="shared" si="16"/>
        <v>0</v>
      </c>
      <c r="Y86" s="41"/>
      <c r="Z86" s="41"/>
      <c r="AA86" s="25">
        <f t="shared" si="17"/>
        <v>0</v>
      </c>
      <c r="AB86" s="45"/>
      <c r="AC86" s="45"/>
      <c r="AD86" s="47"/>
    </row>
    <row r="87" s="2" customFormat="1" spans="1:30">
      <c r="A87" s="8">
        <f t="shared" si="9"/>
        <v>86</v>
      </c>
      <c r="B87" s="14"/>
      <c r="C87" s="15"/>
      <c r="D87" s="15"/>
      <c r="E87" s="14"/>
      <c r="F87" s="10" t="e">
        <f>VLOOKUP(E87,[1]零件成本9.1!$B$2:$D$11324,3,0)</f>
        <v>#N/A</v>
      </c>
      <c r="G87" s="15"/>
      <c r="H87" s="19"/>
      <c r="I87" s="11"/>
      <c r="J87" s="11" t="str">
        <f t="shared" si="10"/>
        <v/>
      </c>
      <c r="K87" s="14"/>
      <c r="L87" s="14"/>
      <c r="M87" s="25">
        <f t="shared" si="11"/>
        <v>0</v>
      </c>
      <c r="N87" s="26"/>
      <c r="O87" s="27"/>
      <c r="P87" s="28"/>
      <c r="Q87" s="35">
        <f t="shared" si="12"/>
        <v>0</v>
      </c>
      <c r="R87" s="36"/>
      <c r="S87" s="37" t="str">
        <f t="shared" si="13"/>
        <v/>
      </c>
      <c r="T87" s="38" t="str">
        <f t="shared" si="14"/>
        <v/>
      </c>
      <c r="U87" s="42"/>
      <c r="V87" s="40"/>
      <c r="W87" s="41">
        <f t="shared" si="15"/>
        <v>0</v>
      </c>
      <c r="X87" s="41">
        <f t="shared" si="16"/>
        <v>0</v>
      </c>
      <c r="Y87" s="41"/>
      <c r="Z87" s="41"/>
      <c r="AA87" s="25">
        <f t="shared" si="17"/>
        <v>0</v>
      </c>
      <c r="AB87" s="45"/>
      <c r="AC87" s="45"/>
      <c r="AD87" s="47"/>
    </row>
    <row r="88" s="2" customFormat="1" spans="1:30">
      <c r="A88" s="8">
        <f t="shared" si="9"/>
        <v>87</v>
      </c>
      <c r="B88" s="14"/>
      <c r="C88" s="15"/>
      <c r="D88" s="15"/>
      <c r="E88" s="14"/>
      <c r="F88" s="10" t="e">
        <f>VLOOKUP(E88,[1]零件成本9.1!$B$2:$D$11324,3,0)</f>
        <v>#N/A</v>
      </c>
      <c r="G88" s="15"/>
      <c r="H88" s="19"/>
      <c r="I88" s="11"/>
      <c r="J88" s="11" t="str">
        <f t="shared" si="10"/>
        <v/>
      </c>
      <c r="K88" s="14"/>
      <c r="L88" s="14"/>
      <c r="M88" s="25">
        <f t="shared" si="11"/>
        <v>0</v>
      </c>
      <c r="N88" s="26"/>
      <c r="O88" s="27"/>
      <c r="P88" s="28"/>
      <c r="Q88" s="35">
        <f t="shared" si="12"/>
        <v>0</v>
      </c>
      <c r="R88" s="36"/>
      <c r="S88" s="37" t="str">
        <f t="shared" si="13"/>
        <v/>
      </c>
      <c r="T88" s="38" t="str">
        <f t="shared" si="14"/>
        <v/>
      </c>
      <c r="U88" s="42"/>
      <c r="V88" s="40"/>
      <c r="W88" s="41">
        <f t="shared" si="15"/>
        <v>0</v>
      </c>
      <c r="X88" s="41">
        <f t="shared" si="16"/>
        <v>0</v>
      </c>
      <c r="Y88" s="41"/>
      <c r="Z88" s="41"/>
      <c r="AA88" s="25">
        <f t="shared" si="17"/>
        <v>0</v>
      </c>
      <c r="AB88" s="45"/>
      <c r="AC88" s="45"/>
      <c r="AD88" s="47"/>
    </row>
    <row r="89" s="2" customFormat="1" spans="1:30">
      <c r="A89" s="8">
        <f t="shared" si="9"/>
        <v>88</v>
      </c>
      <c r="B89" s="14"/>
      <c r="C89" s="15"/>
      <c r="D89" s="15"/>
      <c r="E89" s="14"/>
      <c r="F89" s="10" t="e">
        <f>VLOOKUP(E89,[1]零件成本9.1!$B$2:$D$11324,3,0)</f>
        <v>#N/A</v>
      </c>
      <c r="G89" s="48"/>
      <c r="H89" s="19"/>
      <c r="I89" s="11"/>
      <c r="J89" s="11" t="str">
        <f t="shared" si="10"/>
        <v/>
      </c>
      <c r="K89" s="14"/>
      <c r="L89" s="14"/>
      <c r="M89" s="25">
        <f t="shared" si="11"/>
        <v>0</v>
      </c>
      <c r="N89" s="26"/>
      <c r="O89" s="27"/>
      <c r="P89" s="28"/>
      <c r="Q89" s="35">
        <f t="shared" si="12"/>
        <v>0</v>
      </c>
      <c r="R89" s="36"/>
      <c r="S89" s="37" t="str">
        <f t="shared" si="13"/>
        <v/>
      </c>
      <c r="T89" s="38" t="str">
        <f t="shared" si="14"/>
        <v/>
      </c>
      <c r="U89" s="42"/>
      <c r="V89" s="40"/>
      <c r="W89" s="41">
        <f t="shared" si="15"/>
        <v>0</v>
      </c>
      <c r="X89" s="41">
        <f t="shared" si="16"/>
        <v>0</v>
      </c>
      <c r="Y89" s="41"/>
      <c r="Z89" s="41"/>
      <c r="AA89" s="25">
        <f t="shared" si="17"/>
        <v>0</v>
      </c>
      <c r="AB89" s="45"/>
      <c r="AC89" s="45"/>
      <c r="AD89" s="47"/>
    </row>
    <row r="90" s="2" customFormat="1" spans="1:30">
      <c r="A90" s="8">
        <f t="shared" si="9"/>
        <v>89</v>
      </c>
      <c r="B90" s="12"/>
      <c r="C90" s="10"/>
      <c r="D90" s="10"/>
      <c r="E90" s="12"/>
      <c r="F90" s="10" t="e">
        <f>VLOOKUP(E90,[1]零件成本9.1!$B$2:$D$11324,3,0)</f>
        <v>#N/A</v>
      </c>
      <c r="G90" s="10"/>
      <c r="H90" s="13"/>
      <c r="I90" s="11"/>
      <c r="J90" s="11" t="str">
        <f t="shared" si="10"/>
        <v/>
      </c>
      <c r="K90" s="12"/>
      <c r="L90" s="12"/>
      <c r="M90" s="25">
        <f t="shared" si="11"/>
        <v>0</v>
      </c>
      <c r="N90" s="26"/>
      <c r="O90" s="27"/>
      <c r="P90" s="28"/>
      <c r="Q90" s="35">
        <f t="shared" si="12"/>
        <v>0</v>
      </c>
      <c r="R90" s="36"/>
      <c r="S90" s="37" t="str">
        <f t="shared" si="13"/>
        <v/>
      </c>
      <c r="T90" s="38" t="str">
        <f t="shared" si="14"/>
        <v/>
      </c>
      <c r="U90" s="39"/>
      <c r="V90" s="40"/>
      <c r="W90" s="41">
        <f t="shared" si="15"/>
        <v>0</v>
      </c>
      <c r="X90" s="41">
        <f t="shared" si="16"/>
        <v>0</v>
      </c>
      <c r="Y90" s="41"/>
      <c r="Z90" s="41"/>
      <c r="AA90" s="25">
        <f t="shared" si="17"/>
        <v>0</v>
      </c>
      <c r="AB90" s="45"/>
      <c r="AC90" s="45"/>
      <c r="AD90" s="46"/>
    </row>
    <row r="91" s="2" customFormat="1" spans="1:30">
      <c r="A91" s="8">
        <f t="shared" si="9"/>
        <v>90</v>
      </c>
      <c r="B91" s="12"/>
      <c r="C91" s="10"/>
      <c r="D91" s="10"/>
      <c r="E91" s="14"/>
      <c r="F91" s="10" t="e">
        <f>VLOOKUP(E91,[1]零件成本9.1!$B$2:$D$11324,3,0)</f>
        <v>#N/A</v>
      </c>
      <c r="G91" s="15"/>
      <c r="H91" s="16"/>
      <c r="I91" s="11"/>
      <c r="J91" s="11" t="str">
        <f t="shared" si="10"/>
        <v/>
      </c>
      <c r="K91" s="14"/>
      <c r="L91" s="14"/>
      <c r="M91" s="25">
        <f t="shared" si="11"/>
        <v>0</v>
      </c>
      <c r="N91" s="26"/>
      <c r="O91" s="27"/>
      <c r="P91" s="28"/>
      <c r="Q91" s="35">
        <f t="shared" si="12"/>
        <v>0</v>
      </c>
      <c r="R91" s="36"/>
      <c r="S91" s="37" t="str">
        <f t="shared" si="13"/>
        <v/>
      </c>
      <c r="T91" s="38" t="str">
        <f t="shared" si="14"/>
        <v/>
      </c>
      <c r="U91" s="42"/>
      <c r="V91" s="40"/>
      <c r="W91" s="41">
        <f t="shared" si="15"/>
        <v>0</v>
      </c>
      <c r="X91" s="41">
        <f t="shared" si="16"/>
        <v>0</v>
      </c>
      <c r="Y91" s="41"/>
      <c r="Z91" s="41"/>
      <c r="AA91" s="25">
        <f t="shared" si="17"/>
        <v>0</v>
      </c>
      <c r="AB91" s="45"/>
      <c r="AC91" s="45"/>
      <c r="AD91" s="47"/>
    </row>
    <row r="92" s="2" customFormat="1" spans="1:30">
      <c r="A92" s="8">
        <f t="shared" si="9"/>
        <v>91</v>
      </c>
      <c r="B92" s="12"/>
      <c r="C92" s="10"/>
      <c r="D92" s="10"/>
      <c r="E92" s="14"/>
      <c r="F92" s="10" t="e">
        <f>VLOOKUP(E92,[1]零件成本9.1!$B$2:$D$11324,3,0)</f>
        <v>#N/A</v>
      </c>
      <c r="G92" s="15"/>
      <c r="H92" s="16"/>
      <c r="I92" s="11"/>
      <c r="J92" s="11" t="str">
        <f t="shared" si="10"/>
        <v/>
      </c>
      <c r="K92" s="14"/>
      <c r="L92" s="14"/>
      <c r="M92" s="25">
        <f t="shared" si="11"/>
        <v>0</v>
      </c>
      <c r="N92" s="26"/>
      <c r="O92" s="27"/>
      <c r="P92" s="28"/>
      <c r="Q92" s="35">
        <f t="shared" si="12"/>
        <v>0</v>
      </c>
      <c r="R92" s="36"/>
      <c r="S92" s="37" t="str">
        <f t="shared" si="13"/>
        <v/>
      </c>
      <c r="T92" s="38" t="str">
        <f t="shared" si="14"/>
        <v/>
      </c>
      <c r="U92" s="42"/>
      <c r="V92" s="40"/>
      <c r="W92" s="41">
        <f t="shared" si="15"/>
        <v>0</v>
      </c>
      <c r="X92" s="41">
        <f t="shared" si="16"/>
        <v>0</v>
      </c>
      <c r="Y92" s="41"/>
      <c r="Z92" s="41"/>
      <c r="AA92" s="25">
        <f t="shared" si="17"/>
        <v>0</v>
      </c>
      <c r="AB92" s="45"/>
      <c r="AC92" s="45"/>
      <c r="AD92" s="47"/>
    </row>
    <row r="93" s="2" customFormat="1" spans="1:30">
      <c r="A93" s="8">
        <f t="shared" si="9"/>
        <v>92</v>
      </c>
      <c r="B93" s="12"/>
      <c r="C93" s="10"/>
      <c r="D93" s="10"/>
      <c r="E93" s="14"/>
      <c r="F93" s="10" t="e">
        <f>VLOOKUP(E93,[1]零件成本9.1!$B$2:$D$11324,3,0)</f>
        <v>#N/A</v>
      </c>
      <c r="G93" s="15"/>
      <c r="H93" s="16"/>
      <c r="I93" s="11"/>
      <c r="J93" s="11" t="str">
        <f t="shared" si="10"/>
        <v/>
      </c>
      <c r="K93" s="14"/>
      <c r="L93" s="14"/>
      <c r="M93" s="25">
        <f t="shared" si="11"/>
        <v>0</v>
      </c>
      <c r="N93" s="26"/>
      <c r="O93" s="27"/>
      <c r="P93" s="28"/>
      <c r="Q93" s="35">
        <f t="shared" si="12"/>
        <v>0</v>
      </c>
      <c r="R93" s="36"/>
      <c r="S93" s="37" t="str">
        <f t="shared" si="13"/>
        <v/>
      </c>
      <c r="T93" s="38" t="str">
        <f t="shared" si="14"/>
        <v/>
      </c>
      <c r="U93" s="42"/>
      <c r="V93" s="40"/>
      <c r="W93" s="41">
        <f t="shared" si="15"/>
        <v>0</v>
      </c>
      <c r="X93" s="41">
        <f t="shared" si="16"/>
        <v>0</v>
      </c>
      <c r="Y93" s="41"/>
      <c r="Z93" s="41"/>
      <c r="AA93" s="25">
        <f t="shared" si="17"/>
        <v>0</v>
      </c>
      <c r="AB93" s="45"/>
      <c r="AC93" s="45"/>
      <c r="AD93" s="47"/>
    </row>
    <row r="94" s="2" customFormat="1" spans="1:30">
      <c r="A94" s="8">
        <f t="shared" si="9"/>
        <v>93</v>
      </c>
      <c r="B94" s="12"/>
      <c r="C94" s="10"/>
      <c r="D94" s="10"/>
      <c r="E94" s="14"/>
      <c r="F94" s="10" t="e">
        <f>VLOOKUP(E94,[1]零件成本9.1!$B$2:$D$11324,3,0)</f>
        <v>#N/A</v>
      </c>
      <c r="G94" s="15"/>
      <c r="H94" s="16"/>
      <c r="I94" s="11"/>
      <c r="J94" s="11" t="str">
        <f t="shared" si="10"/>
        <v/>
      </c>
      <c r="K94" s="14"/>
      <c r="L94" s="14"/>
      <c r="M94" s="25">
        <f t="shared" si="11"/>
        <v>0</v>
      </c>
      <c r="N94" s="26"/>
      <c r="O94" s="27"/>
      <c r="P94" s="28"/>
      <c r="Q94" s="35">
        <f t="shared" si="12"/>
        <v>0</v>
      </c>
      <c r="R94" s="36"/>
      <c r="S94" s="37" t="str">
        <f t="shared" si="13"/>
        <v/>
      </c>
      <c r="T94" s="38" t="str">
        <f t="shared" si="14"/>
        <v/>
      </c>
      <c r="U94" s="42"/>
      <c r="V94" s="40"/>
      <c r="W94" s="41">
        <f t="shared" si="15"/>
        <v>0</v>
      </c>
      <c r="X94" s="41">
        <f t="shared" si="16"/>
        <v>0</v>
      </c>
      <c r="Y94" s="41"/>
      <c r="Z94" s="41"/>
      <c r="AA94" s="25">
        <f t="shared" si="17"/>
        <v>0</v>
      </c>
      <c r="AB94" s="45"/>
      <c r="AC94" s="45"/>
      <c r="AD94" s="47"/>
    </row>
    <row r="95" s="2" customFormat="1" spans="1:30">
      <c r="A95" s="8">
        <f t="shared" si="9"/>
        <v>94</v>
      </c>
      <c r="B95" s="12"/>
      <c r="C95" s="10"/>
      <c r="D95" s="10"/>
      <c r="E95" s="14"/>
      <c r="F95" s="10" t="e">
        <f>VLOOKUP(E95,[1]零件成本9.1!$B$2:$D$11324,3,0)</f>
        <v>#N/A</v>
      </c>
      <c r="G95" s="15"/>
      <c r="H95" s="16"/>
      <c r="I95" s="11"/>
      <c r="J95" s="11" t="str">
        <f t="shared" si="10"/>
        <v/>
      </c>
      <c r="K95" s="14"/>
      <c r="L95" s="14"/>
      <c r="M95" s="25">
        <f t="shared" si="11"/>
        <v>0</v>
      </c>
      <c r="N95" s="26"/>
      <c r="O95" s="27"/>
      <c r="P95" s="28"/>
      <c r="Q95" s="35">
        <f t="shared" si="12"/>
        <v>0</v>
      </c>
      <c r="R95" s="36"/>
      <c r="S95" s="37" t="str">
        <f t="shared" si="13"/>
        <v/>
      </c>
      <c r="T95" s="38" t="str">
        <f t="shared" si="14"/>
        <v/>
      </c>
      <c r="U95" s="42"/>
      <c r="V95" s="40"/>
      <c r="W95" s="41">
        <f t="shared" si="15"/>
        <v>0</v>
      </c>
      <c r="X95" s="41">
        <f t="shared" si="16"/>
        <v>0</v>
      </c>
      <c r="Y95" s="41"/>
      <c r="Z95" s="41"/>
      <c r="AA95" s="25">
        <f t="shared" si="17"/>
        <v>0</v>
      </c>
      <c r="AB95" s="45"/>
      <c r="AC95" s="45"/>
      <c r="AD95" s="47"/>
    </row>
    <row r="96" s="2" customFormat="1" spans="1:30">
      <c r="A96" s="8">
        <f t="shared" si="9"/>
        <v>95</v>
      </c>
      <c r="B96" s="12"/>
      <c r="C96" s="10"/>
      <c r="D96" s="10"/>
      <c r="E96" s="14"/>
      <c r="F96" s="10" t="e">
        <f>VLOOKUP(E96,[1]零件成本9.1!$B$2:$D$11324,3,0)</f>
        <v>#N/A</v>
      </c>
      <c r="G96" s="15"/>
      <c r="H96" s="16"/>
      <c r="I96" s="11"/>
      <c r="J96" s="11" t="str">
        <f t="shared" si="10"/>
        <v/>
      </c>
      <c r="K96" s="14"/>
      <c r="L96" s="14"/>
      <c r="M96" s="25">
        <f t="shared" si="11"/>
        <v>0</v>
      </c>
      <c r="N96" s="26"/>
      <c r="O96" s="27"/>
      <c r="P96" s="28"/>
      <c r="Q96" s="35">
        <f t="shared" si="12"/>
        <v>0</v>
      </c>
      <c r="R96" s="36"/>
      <c r="S96" s="37" t="str">
        <f t="shared" si="13"/>
        <v/>
      </c>
      <c r="T96" s="38" t="str">
        <f t="shared" si="14"/>
        <v/>
      </c>
      <c r="U96" s="42"/>
      <c r="V96" s="40"/>
      <c r="W96" s="41">
        <f t="shared" si="15"/>
        <v>0</v>
      </c>
      <c r="X96" s="41">
        <f t="shared" si="16"/>
        <v>0</v>
      </c>
      <c r="Y96" s="41"/>
      <c r="Z96" s="41"/>
      <c r="AA96" s="25">
        <f t="shared" si="17"/>
        <v>0</v>
      </c>
      <c r="AB96" s="45"/>
      <c r="AC96" s="45"/>
      <c r="AD96" s="47"/>
    </row>
    <row r="97" s="2" customFormat="1" spans="1:30">
      <c r="A97" s="8">
        <f t="shared" si="9"/>
        <v>96</v>
      </c>
      <c r="B97" s="12"/>
      <c r="C97" s="10"/>
      <c r="D97" s="10"/>
      <c r="E97" s="14"/>
      <c r="F97" s="10" t="e">
        <f>VLOOKUP(E97,[1]零件成本9.1!$B$2:$D$11324,3,0)</f>
        <v>#N/A</v>
      </c>
      <c r="G97" s="15"/>
      <c r="H97" s="16"/>
      <c r="I97" s="11"/>
      <c r="J97" s="11" t="str">
        <f t="shared" si="10"/>
        <v/>
      </c>
      <c r="K97" s="14"/>
      <c r="L97" s="14"/>
      <c r="M97" s="25">
        <f t="shared" si="11"/>
        <v>0</v>
      </c>
      <c r="N97" s="26"/>
      <c r="O97" s="27"/>
      <c r="P97" s="28"/>
      <c r="Q97" s="35">
        <f t="shared" si="12"/>
        <v>0</v>
      </c>
      <c r="R97" s="36"/>
      <c r="S97" s="37" t="str">
        <f t="shared" si="13"/>
        <v/>
      </c>
      <c r="T97" s="38" t="str">
        <f t="shared" si="14"/>
        <v/>
      </c>
      <c r="U97" s="42"/>
      <c r="V97" s="40"/>
      <c r="W97" s="41">
        <f t="shared" si="15"/>
        <v>0</v>
      </c>
      <c r="X97" s="41">
        <f t="shared" si="16"/>
        <v>0</v>
      </c>
      <c r="Y97" s="41"/>
      <c r="Z97" s="41"/>
      <c r="AA97" s="25">
        <f t="shared" si="17"/>
        <v>0</v>
      </c>
      <c r="AB97" s="45"/>
      <c r="AC97" s="45"/>
      <c r="AD97" s="47"/>
    </row>
    <row r="98" s="2" customFormat="1" spans="1:30">
      <c r="A98" s="8">
        <f t="shared" si="9"/>
        <v>97</v>
      </c>
      <c r="B98" s="12"/>
      <c r="C98" s="10"/>
      <c r="D98" s="10"/>
      <c r="E98" s="14"/>
      <c r="F98" s="10" t="e">
        <f>VLOOKUP(E98,[1]零件成本9.1!$B$2:$D$11324,3,0)</f>
        <v>#N/A</v>
      </c>
      <c r="G98" s="15"/>
      <c r="H98" s="16"/>
      <c r="I98" s="11"/>
      <c r="J98" s="11" t="str">
        <f t="shared" si="10"/>
        <v/>
      </c>
      <c r="K98" s="14"/>
      <c r="L98" s="14"/>
      <c r="M98" s="25">
        <f t="shared" si="11"/>
        <v>0</v>
      </c>
      <c r="N98" s="26"/>
      <c r="O98" s="27"/>
      <c r="P98" s="28"/>
      <c r="Q98" s="35">
        <f t="shared" si="12"/>
        <v>0</v>
      </c>
      <c r="R98" s="36"/>
      <c r="S98" s="37" t="str">
        <f t="shared" si="13"/>
        <v/>
      </c>
      <c r="T98" s="38" t="str">
        <f t="shared" si="14"/>
        <v/>
      </c>
      <c r="U98" s="42"/>
      <c r="V98" s="40"/>
      <c r="W98" s="41">
        <f t="shared" si="15"/>
        <v>0</v>
      </c>
      <c r="X98" s="41">
        <f t="shared" si="16"/>
        <v>0</v>
      </c>
      <c r="Y98" s="41"/>
      <c r="Z98" s="41"/>
      <c r="AA98" s="25">
        <f t="shared" si="17"/>
        <v>0</v>
      </c>
      <c r="AB98" s="45"/>
      <c r="AC98" s="45"/>
      <c r="AD98" s="47"/>
    </row>
    <row r="99" s="2" customFormat="1" spans="1:30">
      <c r="A99" s="8">
        <f t="shared" si="9"/>
        <v>98</v>
      </c>
      <c r="B99" s="12"/>
      <c r="C99" s="10"/>
      <c r="D99" s="10"/>
      <c r="E99" s="14"/>
      <c r="F99" s="10" t="e">
        <f>VLOOKUP(E99,[1]零件成本9.1!$B$2:$D$11324,3,0)</f>
        <v>#N/A</v>
      </c>
      <c r="G99" s="15"/>
      <c r="H99" s="16"/>
      <c r="I99" s="11"/>
      <c r="J99" s="11" t="str">
        <f t="shared" si="10"/>
        <v/>
      </c>
      <c r="K99" s="14"/>
      <c r="L99" s="14"/>
      <c r="M99" s="25">
        <f t="shared" si="11"/>
        <v>0</v>
      </c>
      <c r="N99" s="26"/>
      <c r="O99" s="27"/>
      <c r="P99" s="28"/>
      <c r="Q99" s="35">
        <f t="shared" si="12"/>
        <v>0</v>
      </c>
      <c r="R99" s="36"/>
      <c r="S99" s="37" t="str">
        <f t="shared" si="13"/>
        <v/>
      </c>
      <c r="T99" s="38" t="str">
        <f t="shared" si="14"/>
        <v/>
      </c>
      <c r="U99" s="42"/>
      <c r="V99" s="40"/>
      <c r="W99" s="41">
        <f t="shared" si="15"/>
        <v>0</v>
      </c>
      <c r="X99" s="41">
        <f t="shared" si="16"/>
        <v>0</v>
      </c>
      <c r="Y99" s="41"/>
      <c r="Z99" s="41"/>
      <c r="AA99" s="25">
        <f t="shared" si="17"/>
        <v>0</v>
      </c>
      <c r="AB99" s="45"/>
      <c r="AC99" s="45"/>
      <c r="AD99" s="47"/>
    </row>
    <row r="100" s="2" customFormat="1" spans="1:30">
      <c r="A100" s="8">
        <f t="shared" si="9"/>
        <v>99</v>
      </c>
      <c r="B100" s="12"/>
      <c r="C100" s="10"/>
      <c r="D100" s="10"/>
      <c r="E100" s="14"/>
      <c r="F100" s="10" t="e">
        <f>VLOOKUP(E100,[1]零件成本9.1!$B$2:$D$11324,3,0)</f>
        <v>#N/A</v>
      </c>
      <c r="G100" s="15"/>
      <c r="H100" s="16"/>
      <c r="I100" s="11"/>
      <c r="J100" s="11" t="str">
        <f t="shared" si="10"/>
        <v/>
      </c>
      <c r="K100" s="14"/>
      <c r="L100" s="14"/>
      <c r="M100" s="25">
        <f t="shared" si="11"/>
        <v>0</v>
      </c>
      <c r="N100" s="26"/>
      <c r="O100" s="27"/>
      <c r="P100" s="28"/>
      <c r="Q100" s="35">
        <f t="shared" si="12"/>
        <v>0</v>
      </c>
      <c r="R100" s="36"/>
      <c r="S100" s="37" t="str">
        <f t="shared" si="13"/>
        <v/>
      </c>
      <c r="T100" s="38" t="str">
        <f t="shared" si="14"/>
        <v/>
      </c>
      <c r="U100" s="42"/>
      <c r="V100" s="40"/>
      <c r="W100" s="41">
        <f t="shared" si="15"/>
        <v>0</v>
      </c>
      <c r="X100" s="41">
        <f t="shared" si="16"/>
        <v>0</v>
      </c>
      <c r="Y100" s="41"/>
      <c r="Z100" s="41"/>
      <c r="AA100" s="25">
        <f t="shared" si="17"/>
        <v>0</v>
      </c>
      <c r="AB100" s="45"/>
      <c r="AC100" s="45"/>
      <c r="AD100" s="47"/>
    </row>
    <row r="101" s="2" customFormat="1" spans="1:30">
      <c r="A101" s="8">
        <f t="shared" si="9"/>
        <v>100</v>
      </c>
      <c r="B101" s="12"/>
      <c r="C101" s="10"/>
      <c r="D101" s="10"/>
      <c r="E101" s="14"/>
      <c r="F101" s="10" t="e">
        <f>VLOOKUP(E101,[1]零件成本9.1!$B$2:$D$11324,3,0)</f>
        <v>#N/A</v>
      </c>
      <c r="G101" s="15"/>
      <c r="H101" s="16"/>
      <c r="I101" s="11"/>
      <c r="J101" s="11" t="str">
        <f t="shared" si="10"/>
        <v/>
      </c>
      <c r="K101" s="14"/>
      <c r="L101" s="14"/>
      <c r="M101" s="25">
        <f t="shared" si="11"/>
        <v>0</v>
      </c>
      <c r="N101" s="26"/>
      <c r="O101" s="27"/>
      <c r="P101" s="28"/>
      <c r="Q101" s="35">
        <f t="shared" si="12"/>
        <v>0</v>
      </c>
      <c r="R101" s="36"/>
      <c r="S101" s="37" t="str">
        <f t="shared" si="13"/>
        <v/>
      </c>
      <c r="T101" s="38" t="str">
        <f t="shared" si="14"/>
        <v/>
      </c>
      <c r="U101" s="42"/>
      <c r="V101" s="40"/>
      <c r="W101" s="41">
        <f t="shared" si="15"/>
        <v>0</v>
      </c>
      <c r="X101" s="41">
        <f t="shared" si="16"/>
        <v>0</v>
      </c>
      <c r="Y101" s="41"/>
      <c r="Z101" s="41"/>
      <c r="AA101" s="25">
        <f t="shared" si="17"/>
        <v>0</v>
      </c>
      <c r="AB101" s="45"/>
      <c r="AC101" s="45"/>
      <c r="AD101" s="47"/>
    </row>
    <row r="102" s="2" customFormat="1" spans="1:30">
      <c r="A102" s="8">
        <f t="shared" si="9"/>
        <v>101</v>
      </c>
      <c r="B102" s="12"/>
      <c r="C102" s="10"/>
      <c r="D102" s="10"/>
      <c r="E102" s="14"/>
      <c r="F102" s="10" t="e">
        <f>VLOOKUP(E102,[1]零件成本9.1!$B$2:$D$11324,3,0)</f>
        <v>#N/A</v>
      </c>
      <c r="G102" s="15"/>
      <c r="H102" s="16"/>
      <c r="I102" s="11"/>
      <c r="J102" s="11" t="str">
        <f t="shared" si="10"/>
        <v/>
      </c>
      <c r="K102" s="14"/>
      <c r="L102" s="14"/>
      <c r="M102" s="25">
        <f t="shared" si="11"/>
        <v>0</v>
      </c>
      <c r="N102" s="26"/>
      <c r="O102" s="27"/>
      <c r="P102" s="28"/>
      <c r="Q102" s="35">
        <f t="shared" si="12"/>
        <v>0</v>
      </c>
      <c r="R102" s="36"/>
      <c r="S102" s="37" t="str">
        <f t="shared" si="13"/>
        <v/>
      </c>
      <c r="T102" s="38" t="str">
        <f t="shared" si="14"/>
        <v/>
      </c>
      <c r="U102" s="42"/>
      <c r="V102" s="40"/>
      <c r="W102" s="41">
        <f t="shared" si="15"/>
        <v>0</v>
      </c>
      <c r="X102" s="41">
        <f t="shared" si="16"/>
        <v>0</v>
      </c>
      <c r="Y102" s="41"/>
      <c r="Z102" s="41"/>
      <c r="AA102" s="25">
        <f t="shared" si="17"/>
        <v>0</v>
      </c>
      <c r="AB102" s="45"/>
      <c r="AC102" s="45"/>
      <c r="AD102" s="47"/>
    </row>
    <row r="103" s="2" customFormat="1" spans="1:30">
      <c r="A103" s="8">
        <f t="shared" si="9"/>
        <v>102</v>
      </c>
      <c r="B103" s="12"/>
      <c r="C103" s="10"/>
      <c r="D103" s="10"/>
      <c r="E103" s="14"/>
      <c r="F103" s="10" t="e">
        <f>VLOOKUP(E103,[1]零件成本9.1!$B$2:$D$11324,3,0)</f>
        <v>#N/A</v>
      </c>
      <c r="G103" s="15"/>
      <c r="H103" s="16"/>
      <c r="I103" s="11"/>
      <c r="J103" s="11" t="str">
        <f t="shared" si="10"/>
        <v/>
      </c>
      <c r="K103" s="14"/>
      <c r="L103" s="14"/>
      <c r="M103" s="25">
        <f t="shared" si="11"/>
        <v>0</v>
      </c>
      <c r="N103" s="26"/>
      <c r="O103" s="27"/>
      <c r="P103" s="28"/>
      <c r="Q103" s="35">
        <f t="shared" si="12"/>
        <v>0</v>
      </c>
      <c r="R103" s="36"/>
      <c r="S103" s="37" t="str">
        <f t="shared" si="13"/>
        <v/>
      </c>
      <c r="T103" s="38" t="str">
        <f t="shared" si="14"/>
        <v/>
      </c>
      <c r="U103" s="42"/>
      <c r="V103" s="40"/>
      <c r="W103" s="41">
        <f t="shared" si="15"/>
        <v>0</v>
      </c>
      <c r="X103" s="41">
        <f t="shared" si="16"/>
        <v>0</v>
      </c>
      <c r="Y103" s="41"/>
      <c r="Z103" s="41"/>
      <c r="AA103" s="25">
        <f t="shared" si="17"/>
        <v>0</v>
      </c>
      <c r="AB103" s="45"/>
      <c r="AC103" s="45"/>
      <c r="AD103" s="47"/>
    </row>
    <row r="104" s="2" customFormat="1" spans="1:30">
      <c r="A104" s="8">
        <f t="shared" si="9"/>
        <v>103</v>
      </c>
      <c r="B104" s="12"/>
      <c r="C104" s="10"/>
      <c r="D104" s="10"/>
      <c r="E104" s="14"/>
      <c r="F104" s="10" t="e">
        <f>VLOOKUP(E104,[1]零件成本9.1!$B$2:$D$11324,3,0)</f>
        <v>#N/A</v>
      </c>
      <c r="G104" s="15"/>
      <c r="H104" s="16"/>
      <c r="I104" s="11"/>
      <c r="J104" s="11" t="str">
        <f t="shared" si="10"/>
        <v/>
      </c>
      <c r="K104" s="14"/>
      <c r="L104" s="14"/>
      <c r="M104" s="25">
        <f t="shared" si="11"/>
        <v>0</v>
      </c>
      <c r="N104" s="26"/>
      <c r="O104" s="27"/>
      <c r="P104" s="28"/>
      <c r="Q104" s="35">
        <f t="shared" si="12"/>
        <v>0</v>
      </c>
      <c r="R104" s="36"/>
      <c r="S104" s="37" t="str">
        <f t="shared" si="13"/>
        <v/>
      </c>
      <c r="T104" s="38" t="str">
        <f t="shared" si="14"/>
        <v/>
      </c>
      <c r="U104" s="42"/>
      <c r="V104" s="40"/>
      <c r="W104" s="41">
        <f t="shared" si="15"/>
        <v>0</v>
      </c>
      <c r="X104" s="41">
        <f t="shared" si="16"/>
        <v>0</v>
      </c>
      <c r="Y104" s="41"/>
      <c r="Z104" s="41"/>
      <c r="AA104" s="25">
        <f t="shared" si="17"/>
        <v>0</v>
      </c>
      <c r="AB104" s="45"/>
      <c r="AC104" s="45"/>
      <c r="AD104" s="47"/>
    </row>
    <row r="105" s="2" customFormat="1" spans="1:30">
      <c r="A105" s="8">
        <f t="shared" si="9"/>
        <v>104</v>
      </c>
      <c r="B105" s="12"/>
      <c r="C105" s="10"/>
      <c r="D105" s="10"/>
      <c r="E105" s="14"/>
      <c r="F105" s="10" t="e">
        <f>VLOOKUP(E105,[1]零件成本9.1!$B$2:$D$11324,3,0)</f>
        <v>#N/A</v>
      </c>
      <c r="G105" s="15"/>
      <c r="H105" s="16"/>
      <c r="I105" s="11"/>
      <c r="J105" s="11" t="str">
        <f t="shared" si="10"/>
        <v/>
      </c>
      <c r="K105" s="14"/>
      <c r="L105" s="14"/>
      <c r="M105" s="25">
        <f t="shared" si="11"/>
        <v>0</v>
      </c>
      <c r="N105" s="26"/>
      <c r="O105" s="27"/>
      <c r="P105" s="28"/>
      <c r="Q105" s="35">
        <f t="shared" si="12"/>
        <v>0</v>
      </c>
      <c r="R105" s="36"/>
      <c r="S105" s="37" t="str">
        <f t="shared" si="13"/>
        <v/>
      </c>
      <c r="T105" s="38" t="str">
        <f t="shared" si="14"/>
        <v/>
      </c>
      <c r="U105" s="42"/>
      <c r="V105" s="40"/>
      <c r="W105" s="41">
        <f t="shared" si="15"/>
        <v>0</v>
      </c>
      <c r="X105" s="41">
        <f t="shared" si="16"/>
        <v>0</v>
      </c>
      <c r="Y105" s="41"/>
      <c r="Z105" s="41"/>
      <c r="AA105" s="25">
        <f t="shared" si="17"/>
        <v>0</v>
      </c>
      <c r="AB105" s="45"/>
      <c r="AC105" s="45"/>
      <c r="AD105" s="47"/>
    </row>
    <row r="106" s="2" customFormat="1" spans="1:30">
      <c r="A106" s="8">
        <f t="shared" si="9"/>
        <v>105</v>
      </c>
      <c r="B106" s="12"/>
      <c r="C106" s="10"/>
      <c r="D106" s="10"/>
      <c r="E106" s="14"/>
      <c r="F106" s="10" t="e">
        <f>VLOOKUP(E106,[1]零件成本9.1!$B$2:$D$11324,3,0)</f>
        <v>#N/A</v>
      </c>
      <c r="G106" s="15"/>
      <c r="H106" s="16"/>
      <c r="I106" s="11"/>
      <c r="J106" s="11" t="str">
        <f t="shared" si="10"/>
        <v/>
      </c>
      <c r="K106" s="14"/>
      <c r="L106" s="14"/>
      <c r="M106" s="25">
        <f t="shared" si="11"/>
        <v>0</v>
      </c>
      <c r="N106" s="26"/>
      <c r="O106" s="27"/>
      <c r="P106" s="28"/>
      <c r="Q106" s="35">
        <f t="shared" si="12"/>
        <v>0</v>
      </c>
      <c r="R106" s="36"/>
      <c r="S106" s="37" t="str">
        <f t="shared" si="13"/>
        <v/>
      </c>
      <c r="T106" s="38" t="str">
        <f t="shared" si="14"/>
        <v/>
      </c>
      <c r="U106" s="42"/>
      <c r="V106" s="40"/>
      <c r="W106" s="41">
        <f t="shared" si="15"/>
        <v>0</v>
      </c>
      <c r="X106" s="41">
        <f t="shared" si="16"/>
        <v>0</v>
      </c>
      <c r="Y106" s="41"/>
      <c r="Z106" s="41"/>
      <c r="AA106" s="25">
        <f t="shared" si="17"/>
        <v>0</v>
      </c>
      <c r="AB106" s="45"/>
      <c r="AC106" s="45"/>
      <c r="AD106" s="47"/>
    </row>
    <row r="107" s="2" customFormat="1" spans="1:30">
      <c r="A107" s="8">
        <f t="shared" si="9"/>
        <v>106</v>
      </c>
      <c r="B107" s="12"/>
      <c r="C107" s="10"/>
      <c r="D107" s="10"/>
      <c r="E107" s="14"/>
      <c r="F107" s="10" t="e">
        <f>VLOOKUP(E107,[1]零件成本9.1!$B$2:$D$11324,3,0)</f>
        <v>#N/A</v>
      </c>
      <c r="G107" s="15"/>
      <c r="H107" s="16"/>
      <c r="I107" s="11"/>
      <c r="J107" s="11" t="str">
        <f t="shared" si="10"/>
        <v/>
      </c>
      <c r="K107" s="14"/>
      <c r="L107" s="14"/>
      <c r="M107" s="25">
        <f t="shared" si="11"/>
        <v>0</v>
      </c>
      <c r="N107" s="26"/>
      <c r="O107" s="27"/>
      <c r="P107" s="28"/>
      <c r="Q107" s="35">
        <f t="shared" si="12"/>
        <v>0</v>
      </c>
      <c r="R107" s="36"/>
      <c r="S107" s="37" t="str">
        <f t="shared" si="13"/>
        <v/>
      </c>
      <c r="T107" s="38" t="str">
        <f t="shared" si="14"/>
        <v/>
      </c>
      <c r="U107" s="42"/>
      <c r="V107" s="40"/>
      <c r="W107" s="41">
        <f t="shared" si="15"/>
        <v>0</v>
      </c>
      <c r="X107" s="41">
        <f t="shared" si="16"/>
        <v>0</v>
      </c>
      <c r="Y107" s="41"/>
      <c r="Z107" s="41"/>
      <c r="AA107" s="25">
        <f t="shared" si="17"/>
        <v>0</v>
      </c>
      <c r="AB107" s="45"/>
      <c r="AC107" s="45"/>
      <c r="AD107" s="47"/>
    </row>
    <row r="108" s="2" customFormat="1" spans="1:30">
      <c r="A108" s="8">
        <f t="shared" si="9"/>
        <v>107</v>
      </c>
      <c r="B108" s="12"/>
      <c r="C108" s="10"/>
      <c r="D108" s="10"/>
      <c r="E108" s="14"/>
      <c r="F108" s="10" t="e">
        <f>VLOOKUP(E108,[1]零件成本9.1!$B$2:$D$11324,3,0)</f>
        <v>#N/A</v>
      </c>
      <c r="G108" s="15"/>
      <c r="H108" s="16"/>
      <c r="I108" s="11"/>
      <c r="J108" s="11" t="str">
        <f t="shared" si="10"/>
        <v/>
      </c>
      <c r="K108" s="14"/>
      <c r="L108" s="14"/>
      <c r="M108" s="25">
        <f t="shared" si="11"/>
        <v>0</v>
      </c>
      <c r="N108" s="26"/>
      <c r="O108" s="27"/>
      <c r="P108" s="28"/>
      <c r="Q108" s="35">
        <f t="shared" si="12"/>
        <v>0</v>
      </c>
      <c r="R108" s="36"/>
      <c r="S108" s="37" t="str">
        <f t="shared" si="13"/>
        <v/>
      </c>
      <c r="T108" s="38" t="str">
        <f t="shared" si="14"/>
        <v/>
      </c>
      <c r="U108" s="42"/>
      <c r="V108" s="40"/>
      <c r="W108" s="41">
        <f t="shared" si="15"/>
        <v>0</v>
      </c>
      <c r="X108" s="41">
        <f t="shared" si="16"/>
        <v>0</v>
      </c>
      <c r="Y108" s="41"/>
      <c r="Z108" s="41"/>
      <c r="AA108" s="25">
        <f t="shared" si="17"/>
        <v>0</v>
      </c>
      <c r="AB108" s="45"/>
      <c r="AC108" s="45"/>
      <c r="AD108" s="47"/>
    </row>
    <row r="109" s="2" customFormat="1" spans="1:30">
      <c r="A109" s="8">
        <f t="shared" si="9"/>
        <v>108</v>
      </c>
      <c r="B109" s="12"/>
      <c r="C109" s="10"/>
      <c r="D109" s="10"/>
      <c r="E109" s="14"/>
      <c r="F109" s="10" t="e">
        <f>VLOOKUP(E109,[1]零件成本9.1!$B$2:$D$11324,3,0)</f>
        <v>#N/A</v>
      </c>
      <c r="G109" s="15"/>
      <c r="H109" s="16"/>
      <c r="I109" s="11"/>
      <c r="J109" s="11" t="str">
        <f t="shared" si="10"/>
        <v/>
      </c>
      <c r="K109" s="14"/>
      <c r="L109" s="14"/>
      <c r="M109" s="25">
        <f t="shared" si="11"/>
        <v>0</v>
      </c>
      <c r="N109" s="26"/>
      <c r="O109" s="27"/>
      <c r="P109" s="28"/>
      <c r="Q109" s="35">
        <f t="shared" si="12"/>
        <v>0</v>
      </c>
      <c r="R109" s="36"/>
      <c r="S109" s="37" t="str">
        <f t="shared" si="13"/>
        <v/>
      </c>
      <c r="T109" s="38" t="str">
        <f t="shared" si="14"/>
        <v/>
      </c>
      <c r="U109" s="42"/>
      <c r="V109" s="40"/>
      <c r="W109" s="41">
        <f t="shared" si="15"/>
        <v>0</v>
      </c>
      <c r="X109" s="41">
        <f t="shared" si="16"/>
        <v>0</v>
      </c>
      <c r="Y109" s="41"/>
      <c r="Z109" s="41"/>
      <c r="AA109" s="25">
        <f t="shared" si="17"/>
        <v>0</v>
      </c>
      <c r="AB109" s="45"/>
      <c r="AC109" s="45"/>
      <c r="AD109" s="47"/>
    </row>
    <row r="110" s="2" customFormat="1" spans="1:30">
      <c r="A110" s="8">
        <f t="shared" si="9"/>
        <v>109</v>
      </c>
      <c r="B110" s="12"/>
      <c r="C110" s="10"/>
      <c r="D110" s="10"/>
      <c r="E110" s="14"/>
      <c r="F110" s="10" t="e">
        <f>VLOOKUP(E110,[1]零件成本9.1!$B$2:$D$11324,3,0)</f>
        <v>#N/A</v>
      </c>
      <c r="G110" s="15"/>
      <c r="H110" s="16"/>
      <c r="I110" s="11"/>
      <c r="J110" s="11" t="str">
        <f t="shared" si="10"/>
        <v/>
      </c>
      <c r="K110" s="14"/>
      <c r="L110" s="14"/>
      <c r="M110" s="25">
        <f t="shared" si="11"/>
        <v>0</v>
      </c>
      <c r="N110" s="26"/>
      <c r="O110" s="27"/>
      <c r="P110" s="28"/>
      <c r="Q110" s="35">
        <f t="shared" si="12"/>
        <v>0</v>
      </c>
      <c r="R110" s="36"/>
      <c r="S110" s="37" t="str">
        <f t="shared" si="13"/>
        <v/>
      </c>
      <c r="T110" s="38" t="str">
        <f t="shared" si="14"/>
        <v/>
      </c>
      <c r="U110" s="42"/>
      <c r="V110" s="40"/>
      <c r="W110" s="41">
        <f t="shared" si="15"/>
        <v>0</v>
      </c>
      <c r="X110" s="41">
        <f t="shared" si="16"/>
        <v>0</v>
      </c>
      <c r="Y110" s="41"/>
      <c r="Z110" s="41"/>
      <c r="AA110" s="25">
        <f t="shared" si="17"/>
        <v>0</v>
      </c>
      <c r="AB110" s="45"/>
      <c r="AC110" s="45"/>
      <c r="AD110" s="47"/>
    </row>
    <row r="111" s="2" customFormat="1" spans="1:30">
      <c r="A111" s="8">
        <f t="shared" si="9"/>
        <v>110</v>
      </c>
      <c r="B111" s="12"/>
      <c r="C111" s="10"/>
      <c r="D111" s="10"/>
      <c r="E111" s="14"/>
      <c r="F111" s="10" t="e">
        <f>VLOOKUP(E111,[1]零件成本9.1!$B$2:$D$11324,3,0)</f>
        <v>#N/A</v>
      </c>
      <c r="G111" s="15"/>
      <c r="H111" s="16"/>
      <c r="I111" s="11"/>
      <c r="J111" s="11" t="str">
        <f t="shared" si="10"/>
        <v/>
      </c>
      <c r="K111" s="14"/>
      <c r="L111" s="14"/>
      <c r="M111" s="25">
        <f t="shared" si="11"/>
        <v>0</v>
      </c>
      <c r="N111" s="26"/>
      <c r="O111" s="27"/>
      <c r="P111" s="28"/>
      <c r="Q111" s="35">
        <f t="shared" si="12"/>
        <v>0</v>
      </c>
      <c r="R111" s="36"/>
      <c r="S111" s="37" t="str">
        <f t="shared" si="13"/>
        <v/>
      </c>
      <c r="T111" s="38" t="str">
        <f t="shared" si="14"/>
        <v/>
      </c>
      <c r="U111" s="42"/>
      <c r="V111" s="40"/>
      <c r="W111" s="41">
        <f t="shared" si="15"/>
        <v>0</v>
      </c>
      <c r="X111" s="41">
        <f t="shared" si="16"/>
        <v>0</v>
      </c>
      <c r="Y111" s="41"/>
      <c r="Z111" s="41"/>
      <c r="AA111" s="25">
        <f t="shared" si="17"/>
        <v>0</v>
      </c>
      <c r="AB111" s="45"/>
      <c r="AC111" s="45"/>
      <c r="AD111" s="47"/>
    </row>
    <row r="112" s="2" customFormat="1" spans="1:30">
      <c r="A112" s="8">
        <f t="shared" si="9"/>
        <v>111</v>
      </c>
      <c r="B112" s="12"/>
      <c r="C112" s="10"/>
      <c r="D112" s="10"/>
      <c r="E112" s="14"/>
      <c r="F112" s="10" t="e">
        <f>VLOOKUP(E112,[1]零件成本9.1!$B$2:$D$11324,3,0)</f>
        <v>#N/A</v>
      </c>
      <c r="G112" s="15"/>
      <c r="H112" s="16"/>
      <c r="I112" s="11"/>
      <c r="J112" s="11" t="str">
        <f t="shared" si="10"/>
        <v/>
      </c>
      <c r="K112" s="14"/>
      <c r="L112" s="14"/>
      <c r="M112" s="25">
        <f t="shared" si="11"/>
        <v>0</v>
      </c>
      <c r="N112" s="26"/>
      <c r="O112" s="27"/>
      <c r="P112" s="28"/>
      <c r="Q112" s="35">
        <f t="shared" si="12"/>
        <v>0</v>
      </c>
      <c r="R112" s="36"/>
      <c r="S112" s="37" t="str">
        <f t="shared" si="13"/>
        <v/>
      </c>
      <c r="T112" s="38" t="str">
        <f t="shared" si="14"/>
        <v/>
      </c>
      <c r="U112" s="42"/>
      <c r="V112" s="40"/>
      <c r="W112" s="41">
        <f t="shared" si="15"/>
        <v>0</v>
      </c>
      <c r="X112" s="41">
        <f t="shared" si="16"/>
        <v>0</v>
      </c>
      <c r="Y112" s="41"/>
      <c r="Z112" s="41"/>
      <c r="AA112" s="25">
        <f t="shared" si="17"/>
        <v>0</v>
      </c>
      <c r="AB112" s="45"/>
      <c r="AC112" s="45"/>
      <c r="AD112" s="47"/>
    </row>
    <row r="113" s="2" customFormat="1" spans="1:30">
      <c r="A113" s="8">
        <f t="shared" si="9"/>
        <v>112</v>
      </c>
      <c r="B113" s="12"/>
      <c r="C113" s="10"/>
      <c r="D113" s="10"/>
      <c r="E113" s="14"/>
      <c r="F113" s="10" t="e">
        <f>VLOOKUP(E113,[1]零件成本9.1!$B$2:$D$11324,3,0)</f>
        <v>#N/A</v>
      </c>
      <c r="G113" s="15"/>
      <c r="H113" s="16"/>
      <c r="I113" s="11"/>
      <c r="J113" s="11" t="str">
        <f t="shared" si="10"/>
        <v/>
      </c>
      <c r="K113" s="14"/>
      <c r="L113" s="14"/>
      <c r="M113" s="25">
        <f t="shared" si="11"/>
        <v>0</v>
      </c>
      <c r="N113" s="26"/>
      <c r="O113" s="27"/>
      <c r="P113" s="28"/>
      <c r="Q113" s="35">
        <f t="shared" si="12"/>
        <v>0</v>
      </c>
      <c r="R113" s="36"/>
      <c r="S113" s="37" t="str">
        <f t="shared" si="13"/>
        <v/>
      </c>
      <c r="T113" s="38" t="str">
        <f t="shared" si="14"/>
        <v/>
      </c>
      <c r="U113" s="42"/>
      <c r="V113" s="40"/>
      <c r="W113" s="41">
        <f t="shared" si="15"/>
        <v>0</v>
      </c>
      <c r="X113" s="41">
        <f t="shared" si="16"/>
        <v>0</v>
      </c>
      <c r="Y113" s="41"/>
      <c r="Z113" s="41"/>
      <c r="AA113" s="25">
        <f t="shared" si="17"/>
        <v>0</v>
      </c>
      <c r="AB113" s="45"/>
      <c r="AC113" s="45"/>
      <c r="AD113" s="47"/>
    </row>
    <row r="114" s="2" customFormat="1" spans="1:30">
      <c r="A114" s="8">
        <f t="shared" si="9"/>
        <v>113</v>
      </c>
      <c r="B114" s="12"/>
      <c r="C114" s="10"/>
      <c r="D114" s="10"/>
      <c r="E114" s="14"/>
      <c r="F114" s="10" t="e">
        <f>VLOOKUP(E114,[1]零件成本9.1!$B$2:$D$11324,3,0)</f>
        <v>#N/A</v>
      </c>
      <c r="G114" s="15"/>
      <c r="H114" s="16"/>
      <c r="I114" s="11"/>
      <c r="J114" s="11" t="str">
        <f t="shared" si="10"/>
        <v/>
      </c>
      <c r="K114" s="14"/>
      <c r="L114" s="14"/>
      <c r="M114" s="25">
        <f t="shared" si="11"/>
        <v>0</v>
      </c>
      <c r="N114" s="26"/>
      <c r="O114" s="27"/>
      <c r="P114" s="28"/>
      <c r="Q114" s="35">
        <f t="shared" si="12"/>
        <v>0</v>
      </c>
      <c r="R114" s="36"/>
      <c r="S114" s="37" t="str">
        <f t="shared" si="13"/>
        <v/>
      </c>
      <c r="T114" s="38" t="str">
        <f t="shared" si="14"/>
        <v/>
      </c>
      <c r="U114" s="42"/>
      <c r="V114" s="40"/>
      <c r="W114" s="41">
        <f t="shared" si="15"/>
        <v>0</v>
      </c>
      <c r="X114" s="41">
        <f t="shared" si="16"/>
        <v>0</v>
      </c>
      <c r="Y114" s="41"/>
      <c r="Z114" s="41"/>
      <c r="AA114" s="25">
        <f t="shared" si="17"/>
        <v>0</v>
      </c>
      <c r="AB114" s="45"/>
      <c r="AC114" s="45"/>
      <c r="AD114" s="47"/>
    </row>
    <row r="115" s="2" customFormat="1" spans="1:30">
      <c r="A115" s="8">
        <f t="shared" si="9"/>
        <v>114</v>
      </c>
      <c r="B115" s="12"/>
      <c r="C115" s="10"/>
      <c r="D115" s="10"/>
      <c r="E115" s="14"/>
      <c r="F115" s="10" t="e">
        <f>VLOOKUP(E115,[1]零件成本9.1!$B$2:$D$11324,3,0)</f>
        <v>#N/A</v>
      </c>
      <c r="G115" s="15"/>
      <c r="H115" s="16"/>
      <c r="I115" s="11"/>
      <c r="J115" s="11" t="str">
        <f t="shared" si="10"/>
        <v/>
      </c>
      <c r="K115" s="14"/>
      <c r="L115" s="14"/>
      <c r="M115" s="25">
        <f t="shared" si="11"/>
        <v>0</v>
      </c>
      <c r="N115" s="26"/>
      <c r="O115" s="27"/>
      <c r="P115" s="28"/>
      <c r="Q115" s="35">
        <f t="shared" si="12"/>
        <v>0</v>
      </c>
      <c r="R115" s="36"/>
      <c r="S115" s="37" t="str">
        <f t="shared" si="13"/>
        <v/>
      </c>
      <c r="T115" s="38" t="str">
        <f t="shared" si="14"/>
        <v/>
      </c>
      <c r="U115" s="42"/>
      <c r="V115" s="40"/>
      <c r="W115" s="41">
        <f t="shared" si="15"/>
        <v>0</v>
      </c>
      <c r="X115" s="41">
        <f t="shared" si="16"/>
        <v>0</v>
      </c>
      <c r="Y115" s="41"/>
      <c r="Z115" s="41"/>
      <c r="AA115" s="25">
        <f t="shared" si="17"/>
        <v>0</v>
      </c>
      <c r="AB115" s="45"/>
      <c r="AC115" s="45"/>
      <c r="AD115" s="47"/>
    </row>
    <row r="116" s="2" customFormat="1" spans="1:30">
      <c r="A116" s="8">
        <f t="shared" si="9"/>
        <v>115</v>
      </c>
      <c r="B116" s="12"/>
      <c r="C116" s="10"/>
      <c r="D116" s="10"/>
      <c r="E116" s="14"/>
      <c r="F116" s="10" t="e">
        <f>VLOOKUP(E116,[1]零件成本9.1!$B$2:$D$11324,3,0)</f>
        <v>#N/A</v>
      </c>
      <c r="G116" s="15"/>
      <c r="H116" s="16"/>
      <c r="I116" s="11"/>
      <c r="J116" s="11" t="str">
        <f t="shared" si="10"/>
        <v/>
      </c>
      <c r="K116" s="14"/>
      <c r="L116" s="14"/>
      <c r="M116" s="25">
        <f t="shared" si="11"/>
        <v>0</v>
      </c>
      <c r="N116" s="26"/>
      <c r="O116" s="27"/>
      <c r="P116" s="28"/>
      <c r="Q116" s="35">
        <f t="shared" si="12"/>
        <v>0</v>
      </c>
      <c r="R116" s="36"/>
      <c r="S116" s="37" t="str">
        <f t="shared" si="13"/>
        <v/>
      </c>
      <c r="T116" s="38" t="str">
        <f t="shared" si="14"/>
        <v/>
      </c>
      <c r="U116" s="42"/>
      <c r="V116" s="40"/>
      <c r="W116" s="41">
        <f t="shared" si="15"/>
        <v>0</v>
      </c>
      <c r="X116" s="41">
        <f t="shared" si="16"/>
        <v>0</v>
      </c>
      <c r="Y116" s="41"/>
      <c r="Z116" s="41"/>
      <c r="AA116" s="25">
        <f t="shared" si="17"/>
        <v>0</v>
      </c>
      <c r="AB116" s="45"/>
      <c r="AC116" s="45"/>
      <c r="AD116" s="47"/>
    </row>
    <row r="117" s="2" customFormat="1" spans="1:30">
      <c r="A117" s="8">
        <f t="shared" si="9"/>
        <v>116</v>
      </c>
      <c r="B117" s="12"/>
      <c r="C117" s="10"/>
      <c r="D117" s="10"/>
      <c r="E117" s="14"/>
      <c r="F117" s="10" t="e">
        <f>VLOOKUP(E117,[1]零件成本9.1!$B$2:$D$11324,3,0)</f>
        <v>#N/A</v>
      </c>
      <c r="G117" s="15"/>
      <c r="H117" s="16"/>
      <c r="I117" s="11"/>
      <c r="J117" s="11" t="str">
        <f t="shared" si="10"/>
        <v/>
      </c>
      <c r="K117" s="14"/>
      <c r="L117" s="14"/>
      <c r="M117" s="25">
        <f t="shared" si="11"/>
        <v>0</v>
      </c>
      <c r="N117" s="26"/>
      <c r="O117" s="27"/>
      <c r="P117" s="28"/>
      <c r="Q117" s="35">
        <f t="shared" si="12"/>
        <v>0</v>
      </c>
      <c r="R117" s="36"/>
      <c r="S117" s="37" t="str">
        <f t="shared" si="13"/>
        <v/>
      </c>
      <c r="T117" s="38" t="str">
        <f t="shared" si="14"/>
        <v/>
      </c>
      <c r="U117" s="42"/>
      <c r="V117" s="40"/>
      <c r="W117" s="41">
        <f t="shared" si="15"/>
        <v>0</v>
      </c>
      <c r="X117" s="41">
        <f t="shared" si="16"/>
        <v>0</v>
      </c>
      <c r="Y117" s="41"/>
      <c r="Z117" s="41"/>
      <c r="AA117" s="25">
        <f t="shared" si="17"/>
        <v>0</v>
      </c>
      <c r="AB117" s="45"/>
      <c r="AC117" s="45"/>
      <c r="AD117" s="47"/>
    </row>
    <row r="118" s="2" customFormat="1" spans="1:30">
      <c r="A118" s="8">
        <f t="shared" si="9"/>
        <v>117</v>
      </c>
      <c r="B118" s="12"/>
      <c r="C118" s="10"/>
      <c r="D118" s="10"/>
      <c r="E118" s="14"/>
      <c r="F118" s="10" t="e">
        <f>VLOOKUP(E118,[1]零件成本9.1!$B$2:$D$11324,3,0)</f>
        <v>#N/A</v>
      </c>
      <c r="G118" s="15"/>
      <c r="H118" s="16"/>
      <c r="I118" s="11"/>
      <c r="J118" s="11" t="str">
        <f t="shared" si="10"/>
        <v/>
      </c>
      <c r="K118" s="14"/>
      <c r="L118" s="14"/>
      <c r="M118" s="25">
        <f t="shared" si="11"/>
        <v>0</v>
      </c>
      <c r="N118" s="26"/>
      <c r="O118" s="27"/>
      <c r="P118" s="28"/>
      <c r="Q118" s="35">
        <f t="shared" si="12"/>
        <v>0</v>
      </c>
      <c r="R118" s="36"/>
      <c r="S118" s="37" t="str">
        <f t="shared" si="13"/>
        <v/>
      </c>
      <c r="T118" s="38" t="str">
        <f t="shared" si="14"/>
        <v/>
      </c>
      <c r="U118" s="42"/>
      <c r="V118" s="40"/>
      <c r="W118" s="41">
        <f t="shared" si="15"/>
        <v>0</v>
      </c>
      <c r="X118" s="41">
        <f t="shared" si="16"/>
        <v>0</v>
      </c>
      <c r="Y118" s="41"/>
      <c r="Z118" s="41"/>
      <c r="AA118" s="25">
        <f t="shared" si="17"/>
        <v>0</v>
      </c>
      <c r="AB118" s="45"/>
      <c r="AC118" s="45"/>
      <c r="AD118" s="47"/>
    </row>
    <row r="119" s="2" customFormat="1" spans="1:30">
      <c r="A119" s="8">
        <f t="shared" si="9"/>
        <v>118</v>
      </c>
      <c r="B119" s="12"/>
      <c r="C119" s="10"/>
      <c r="D119" s="10"/>
      <c r="E119" s="14"/>
      <c r="F119" s="10" t="e">
        <f>VLOOKUP(E119,[1]零件成本9.1!$B$2:$D$11324,3,0)</f>
        <v>#N/A</v>
      </c>
      <c r="G119" s="15"/>
      <c r="H119" s="16"/>
      <c r="I119" s="11"/>
      <c r="J119" s="11" t="str">
        <f t="shared" si="10"/>
        <v/>
      </c>
      <c r="K119" s="14"/>
      <c r="L119" s="14"/>
      <c r="M119" s="25">
        <f t="shared" si="11"/>
        <v>0</v>
      </c>
      <c r="N119" s="26"/>
      <c r="O119" s="27"/>
      <c r="P119" s="28"/>
      <c r="Q119" s="35">
        <f t="shared" si="12"/>
        <v>0</v>
      </c>
      <c r="R119" s="36"/>
      <c r="S119" s="37" t="str">
        <f t="shared" si="13"/>
        <v/>
      </c>
      <c r="T119" s="38" t="str">
        <f t="shared" si="14"/>
        <v/>
      </c>
      <c r="U119" s="42"/>
      <c r="V119" s="40"/>
      <c r="W119" s="41">
        <f t="shared" si="15"/>
        <v>0</v>
      </c>
      <c r="X119" s="41">
        <f t="shared" si="16"/>
        <v>0</v>
      </c>
      <c r="Y119" s="41"/>
      <c r="Z119" s="41"/>
      <c r="AA119" s="25">
        <f t="shared" si="17"/>
        <v>0</v>
      </c>
      <c r="AB119" s="45"/>
      <c r="AC119" s="45"/>
      <c r="AD119" s="47"/>
    </row>
    <row r="120" s="2" customFormat="1" spans="1:30">
      <c r="A120" s="8">
        <f t="shared" si="9"/>
        <v>119</v>
      </c>
      <c r="B120" s="12"/>
      <c r="C120" s="10"/>
      <c r="D120" s="10"/>
      <c r="E120" s="14"/>
      <c r="F120" s="10" t="e">
        <f>VLOOKUP(E120,[1]零件成本9.1!$B$2:$D$11324,3,0)</f>
        <v>#N/A</v>
      </c>
      <c r="G120" s="15"/>
      <c r="H120" s="16"/>
      <c r="I120" s="11"/>
      <c r="J120" s="11" t="str">
        <f t="shared" si="10"/>
        <v/>
      </c>
      <c r="K120" s="14"/>
      <c r="L120" s="14"/>
      <c r="M120" s="25">
        <f t="shared" si="11"/>
        <v>0</v>
      </c>
      <c r="N120" s="26"/>
      <c r="O120" s="27"/>
      <c r="P120" s="28"/>
      <c r="Q120" s="35">
        <f t="shared" si="12"/>
        <v>0</v>
      </c>
      <c r="R120" s="36"/>
      <c r="S120" s="37" t="str">
        <f t="shared" si="13"/>
        <v/>
      </c>
      <c r="T120" s="38" t="str">
        <f t="shared" si="14"/>
        <v/>
      </c>
      <c r="U120" s="42"/>
      <c r="V120" s="40"/>
      <c r="W120" s="41">
        <f t="shared" si="15"/>
        <v>0</v>
      </c>
      <c r="X120" s="41">
        <f t="shared" si="16"/>
        <v>0</v>
      </c>
      <c r="Y120" s="41"/>
      <c r="Z120" s="41"/>
      <c r="AA120" s="25">
        <f t="shared" si="17"/>
        <v>0</v>
      </c>
      <c r="AB120" s="45"/>
      <c r="AC120" s="45"/>
      <c r="AD120" s="47"/>
    </row>
    <row r="121" s="2" customFormat="1" spans="1:30">
      <c r="A121" s="8">
        <f t="shared" si="9"/>
        <v>120</v>
      </c>
      <c r="B121" s="12"/>
      <c r="C121" s="10"/>
      <c r="D121" s="10"/>
      <c r="E121" s="14"/>
      <c r="F121" s="10" t="e">
        <f>VLOOKUP(E121,[1]零件成本9.1!$B$2:$D$11324,3,0)</f>
        <v>#N/A</v>
      </c>
      <c r="G121" s="15"/>
      <c r="H121" s="16"/>
      <c r="I121" s="11"/>
      <c r="J121" s="11" t="str">
        <f t="shared" si="10"/>
        <v/>
      </c>
      <c r="K121" s="14"/>
      <c r="L121" s="14"/>
      <c r="M121" s="25">
        <f t="shared" si="11"/>
        <v>0</v>
      </c>
      <c r="N121" s="26"/>
      <c r="O121" s="27"/>
      <c r="P121" s="28"/>
      <c r="Q121" s="35">
        <f t="shared" si="12"/>
        <v>0</v>
      </c>
      <c r="R121" s="36"/>
      <c r="S121" s="37" t="str">
        <f t="shared" si="13"/>
        <v/>
      </c>
      <c r="T121" s="38" t="str">
        <f t="shared" si="14"/>
        <v/>
      </c>
      <c r="U121" s="42"/>
      <c r="V121" s="40"/>
      <c r="W121" s="41">
        <f t="shared" si="15"/>
        <v>0</v>
      </c>
      <c r="X121" s="41">
        <f t="shared" si="16"/>
        <v>0</v>
      </c>
      <c r="Y121" s="41"/>
      <c r="Z121" s="41"/>
      <c r="AA121" s="25">
        <f t="shared" si="17"/>
        <v>0</v>
      </c>
      <c r="AB121" s="45"/>
      <c r="AC121" s="45"/>
      <c r="AD121" s="47"/>
    </row>
    <row r="122" s="2" customFormat="1" spans="1:30">
      <c r="A122" s="8">
        <f t="shared" si="9"/>
        <v>121</v>
      </c>
      <c r="B122" s="12"/>
      <c r="C122" s="10"/>
      <c r="D122" s="10"/>
      <c r="E122" s="14"/>
      <c r="F122" s="10" t="e">
        <f>VLOOKUP(E122,[1]零件成本9.1!$B$2:$D$11324,3,0)</f>
        <v>#N/A</v>
      </c>
      <c r="G122" s="15"/>
      <c r="H122" s="16"/>
      <c r="I122" s="11"/>
      <c r="J122" s="11" t="str">
        <f t="shared" si="10"/>
        <v/>
      </c>
      <c r="K122" s="14"/>
      <c r="L122" s="14"/>
      <c r="M122" s="25">
        <f t="shared" si="11"/>
        <v>0</v>
      </c>
      <c r="N122" s="26"/>
      <c r="O122" s="27"/>
      <c r="P122" s="28"/>
      <c r="Q122" s="35">
        <f t="shared" si="12"/>
        <v>0</v>
      </c>
      <c r="R122" s="36"/>
      <c r="S122" s="37" t="str">
        <f t="shared" si="13"/>
        <v/>
      </c>
      <c r="T122" s="38" t="str">
        <f t="shared" si="14"/>
        <v/>
      </c>
      <c r="U122" s="42"/>
      <c r="V122" s="40"/>
      <c r="W122" s="41">
        <f t="shared" si="15"/>
        <v>0</v>
      </c>
      <c r="X122" s="41">
        <f t="shared" si="16"/>
        <v>0</v>
      </c>
      <c r="Y122" s="41"/>
      <c r="Z122" s="41"/>
      <c r="AA122" s="25">
        <f t="shared" si="17"/>
        <v>0</v>
      </c>
      <c r="AB122" s="45"/>
      <c r="AC122" s="45"/>
      <c r="AD122" s="47"/>
    </row>
    <row r="123" s="2" customFormat="1" spans="1:30">
      <c r="A123" s="8">
        <f t="shared" si="9"/>
        <v>122</v>
      </c>
      <c r="B123" s="12"/>
      <c r="C123" s="10"/>
      <c r="D123" s="10"/>
      <c r="E123" s="14"/>
      <c r="F123" s="10" t="e">
        <f>VLOOKUP(E123,[1]零件成本9.1!$B$2:$D$11324,3,0)</f>
        <v>#N/A</v>
      </c>
      <c r="G123" s="15"/>
      <c r="H123" s="16"/>
      <c r="I123" s="11"/>
      <c r="J123" s="11" t="str">
        <f t="shared" si="10"/>
        <v/>
      </c>
      <c r="K123" s="14"/>
      <c r="L123" s="14"/>
      <c r="M123" s="25">
        <f t="shared" si="11"/>
        <v>0</v>
      </c>
      <c r="N123" s="26"/>
      <c r="O123" s="27"/>
      <c r="P123" s="28"/>
      <c r="Q123" s="35">
        <f t="shared" si="12"/>
        <v>0</v>
      </c>
      <c r="R123" s="36"/>
      <c r="S123" s="37" t="str">
        <f t="shared" si="13"/>
        <v/>
      </c>
      <c r="T123" s="38" t="str">
        <f t="shared" si="14"/>
        <v/>
      </c>
      <c r="U123" s="42"/>
      <c r="V123" s="40"/>
      <c r="W123" s="41">
        <f t="shared" si="15"/>
        <v>0</v>
      </c>
      <c r="X123" s="41">
        <f t="shared" si="16"/>
        <v>0</v>
      </c>
      <c r="Y123" s="41"/>
      <c r="Z123" s="41"/>
      <c r="AA123" s="25">
        <f t="shared" si="17"/>
        <v>0</v>
      </c>
      <c r="AB123" s="45"/>
      <c r="AC123" s="45"/>
      <c r="AD123" s="47"/>
    </row>
    <row r="124" s="2" customFormat="1" spans="1:30">
      <c r="A124" s="8">
        <f t="shared" si="9"/>
        <v>123</v>
      </c>
      <c r="B124" s="12"/>
      <c r="C124" s="10"/>
      <c r="D124" s="10"/>
      <c r="E124" s="14"/>
      <c r="F124" s="10" t="e">
        <f>VLOOKUP(E124,[1]零件成本9.1!$B$2:$D$11324,3,0)</f>
        <v>#N/A</v>
      </c>
      <c r="G124" s="15"/>
      <c r="H124" s="16"/>
      <c r="I124" s="11"/>
      <c r="J124" s="11" t="str">
        <f t="shared" si="10"/>
        <v/>
      </c>
      <c r="K124" s="14"/>
      <c r="L124" s="14"/>
      <c r="M124" s="25">
        <f t="shared" si="11"/>
        <v>0</v>
      </c>
      <c r="N124" s="26"/>
      <c r="O124" s="27"/>
      <c r="P124" s="28"/>
      <c r="Q124" s="35">
        <f t="shared" si="12"/>
        <v>0</v>
      </c>
      <c r="R124" s="36"/>
      <c r="S124" s="37" t="str">
        <f t="shared" si="13"/>
        <v/>
      </c>
      <c r="T124" s="38" t="str">
        <f t="shared" si="14"/>
        <v/>
      </c>
      <c r="U124" s="42"/>
      <c r="V124" s="40"/>
      <c r="W124" s="41">
        <f t="shared" si="15"/>
        <v>0</v>
      </c>
      <c r="X124" s="41">
        <f t="shared" si="16"/>
        <v>0</v>
      </c>
      <c r="Y124" s="41"/>
      <c r="Z124" s="41"/>
      <c r="AA124" s="25">
        <f t="shared" si="17"/>
        <v>0</v>
      </c>
      <c r="AB124" s="45"/>
      <c r="AC124" s="45"/>
      <c r="AD124" s="47"/>
    </row>
    <row r="125" s="2" customFormat="1" spans="1:30">
      <c r="A125" s="8">
        <f t="shared" si="9"/>
        <v>124</v>
      </c>
      <c r="B125" s="12"/>
      <c r="C125" s="10"/>
      <c r="D125" s="10"/>
      <c r="E125" s="14"/>
      <c r="F125" s="10" t="e">
        <f>VLOOKUP(E125,[1]零件成本9.1!$B$2:$D$11324,3,0)</f>
        <v>#N/A</v>
      </c>
      <c r="G125" s="15"/>
      <c r="H125" s="16"/>
      <c r="I125" s="11"/>
      <c r="J125" s="11" t="str">
        <f t="shared" si="10"/>
        <v/>
      </c>
      <c r="K125" s="14"/>
      <c r="L125" s="14"/>
      <c r="M125" s="25">
        <f t="shared" si="11"/>
        <v>0</v>
      </c>
      <c r="N125" s="26"/>
      <c r="O125" s="27"/>
      <c r="P125" s="28"/>
      <c r="Q125" s="35">
        <f t="shared" si="12"/>
        <v>0</v>
      </c>
      <c r="R125" s="36"/>
      <c r="S125" s="37" t="str">
        <f t="shared" si="13"/>
        <v/>
      </c>
      <c r="T125" s="38" t="str">
        <f t="shared" si="14"/>
        <v/>
      </c>
      <c r="U125" s="42"/>
      <c r="V125" s="40"/>
      <c r="W125" s="41">
        <f t="shared" si="15"/>
        <v>0</v>
      </c>
      <c r="X125" s="41">
        <f t="shared" si="16"/>
        <v>0</v>
      </c>
      <c r="Y125" s="41"/>
      <c r="Z125" s="41"/>
      <c r="AA125" s="25">
        <f t="shared" si="17"/>
        <v>0</v>
      </c>
      <c r="AB125" s="45"/>
      <c r="AC125" s="45"/>
      <c r="AD125" s="47"/>
    </row>
    <row r="126" s="2" customFormat="1" spans="1:30">
      <c r="A126" s="8">
        <f t="shared" si="9"/>
        <v>125</v>
      </c>
      <c r="B126" s="12"/>
      <c r="C126" s="10"/>
      <c r="D126" s="10"/>
      <c r="E126" s="14"/>
      <c r="F126" s="10" t="e">
        <f>VLOOKUP(E126,[1]零件成本9.1!$B$2:$D$11324,3,0)</f>
        <v>#N/A</v>
      </c>
      <c r="G126" s="15"/>
      <c r="H126" s="16"/>
      <c r="I126" s="11"/>
      <c r="J126" s="11" t="str">
        <f t="shared" si="10"/>
        <v/>
      </c>
      <c r="K126" s="14"/>
      <c r="L126" s="14"/>
      <c r="M126" s="25">
        <f t="shared" si="11"/>
        <v>0</v>
      </c>
      <c r="N126" s="26"/>
      <c r="O126" s="27"/>
      <c r="P126" s="28"/>
      <c r="Q126" s="35">
        <f t="shared" si="12"/>
        <v>0</v>
      </c>
      <c r="R126" s="36"/>
      <c r="S126" s="37" t="str">
        <f t="shared" si="13"/>
        <v/>
      </c>
      <c r="T126" s="38" t="str">
        <f t="shared" si="14"/>
        <v/>
      </c>
      <c r="U126" s="42"/>
      <c r="V126" s="40"/>
      <c r="W126" s="41">
        <f t="shared" si="15"/>
        <v>0</v>
      </c>
      <c r="X126" s="41">
        <f t="shared" si="16"/>
        <v>0</v>
      </c>
      <c r="Y126" s="41"/>
      <c r="Z126" s="41"/>
      <c r="AA126" s="25">
        <f t="shared" si="17"/>
        <v>0</v>
      </c>
      <c r="AB126" s="45"/>
      <c r="AC126" s="45"/>
      <c r="AD126" s="47"/>
    </row>
    <row r="127" s="2" customFormat="1" spans="1:30">
      <c r="A127" s="8">
        <f t="shared" si="9"/>
        <v>126</v>
      </c>
      <c r="B127" s="12"/>
      <c r="C127" s="10"/>
      <c r="D127" s="10"/>
      <c r="E127" s="14"/>
      <c r="F127" s="10" t="e">
        <f>VLOOKUP(E127,[1]零件成本9.1!$B$2:$D$11324,3,0)</f>
        <v>#N/A</v>
      </c>
      <c r="G127" s="15"/>
      <c r="H127" s="16"/>
      <c r="I127" s="11"/>
      <c r="J127" s="11" t="str">
        <f t="shared" si="10"/>
        <v/>
      </c>
      <c r="K127" s="14"/>
      <c r="L127" s="14"/>
      <c r="M127" s="25">
        <f t="shared" si="11"/>
        <v>0</v>
      </c>
      <c r="N127" s="26"/>
      <c r="O127" s="27"/>
      <c r="P127" s="28"/>
      <c r="Q127" s="35">
        <f t="shared" si="12"/>
        <v>0</v>
      </c>
      <c r="R127" s="36"/>
      <c r="S127" s="37" t="str">
        <f t="shared" si="13"/>
        <v/>
      </c>
      <c r="T127" s="38" t="str">
        <f t="shared" si="14"/>
        <v/>
      </c>
      <c r="U127" s="42"/>
      <c r="V127" s="40"/>
      <c r="W127" s="41">
        <f t="shared" si="15"/>
        <v>0</v>
      </c>
      <c r="X127" s="41">
        <f t="shared" si="16"/>
        <v>0</v>
      </c>
      <c r="Y127" s="41"/>
      <c r="Z127" s="41"/>
      <c r="AA127" s="25">
        <f t="shared" si="17"/>
        <v>0</v>
      </c>
      <c r="AB127" s="45"/>
      <c r="AC127" s="45"/>
      <c r="AD127" s="47"/>
    </row>
    <row r="128" s="2" customFormat="1" spans="1:30">
      <c r="A128" s="8">
        <f t="shared" si="9"/>
        <v>127</v>
      </c>
      <c r="B128" s="12"/>
      <c r="C128" s="10"/>
      <c r="D128" s="10"/>
      <c r="E128" s="14"/>
      <c r="F128" s="10" t="e">
        <f>VLOOKUP(E128,[1]零件成本9.1!$B$2:$D$11324,3,0)</f>
        <v>#N/A</v>
      </c>
      <c r="G128" s="15"/>
      <c r="H128" s="16"/>
      <c r="I128" s="11"/>
      <c r="J128" s="11" t="str">
        <f t="shared" si="10"/>
        <v/>
      </c>
      <c r="K128" s="14"/>
      <c r="L128" s="14"/>
      <c r="M128" s="25">
        <f t="shared" si="11"/>
        <v>0</v>
      </c>
      <c r="N128" s="26"/>
      <c r="O128" s="27"/>
      <c r="P128" s="28"/>
      <c r="Q128" s="35">
        <f t="shared" si="12"/>
        <v>0</v>
      </c>
      <c r="R128" s="36"/>
      <c r="S128" s="37" t="str">
        <f t="shared" si="13"/>
        <v/>
      </c>
      <c r="T128" s="38" t="str">
        <f t="shared" si="14"/>
        <v/>
      </c>
      <c r="U128" s="42"/>
      <c r="V128" s="40"/>
      <c r="W128" s="41">
        <f t="shared" si="15"/>
        <v>0</v>
      </c>
      <c r="X128" s="41">
        <f t="shared" si="16"/>
        <v>0</v>
      </c>
      <c r="Y128" s="41"/>
      <c r="Z128" s="41"/>
      <c r="AA128" s="25">
        <f t="shared" si="17"/>
        <v>0</v>
      </c>
      <c r="AB128" s="45"/>
      <c r="AC128" s="45"/>
      <c r="AD128" s="47"/>
    </row>
    <row r="129" s="2" customFormat="1" spans="1:30">
      <c r="A129" s="8">
        <f t="shared" si="9"/>
        <v>128</v>
      </c>
      <c r="B129" s="12"/>
      <c r="C129" s="10"/>
      <c r="D129" s="10"/>
      <c r="E129" s="14"/>
      <c r="F129" s="10" t="e">
        <f>VLOOKUP(E129,[1]零件成本9.1!$B$2:$D$11324,3,0)</f>
        <v>#N/A</v>
      </c>
      <c r="G129" s="15"/>
      <c r="H129" s="16"/>
      <c r="I129" s="11"/>
      <c r="J129" s="11" t="str">
        <f t="shared" si="10"/>
        <v/>
      </c>
      <c r="K129" s="14"/>
      <c r="L129" s="14"/>
      <c r="M129" s="25">
        <f t="shared" si="11"/>
        <v>0</v>
      </c>
      <c r="N129" s="26"/>
      <c r="O129" s="27"/>
      <c r="P129" s="28"/>
      <c r="Q129" s="35">
        <f t="shared" si="12"/>
        <v>0</v>
      </c>
      <c r="R129" s="36"/>
      <c r="S129" s="37" t="str">
        <f t="shared" si="13"/>
        <v/>
      </c>
      <c r="T129" s="38" t="str">
        <f t="shared" si="14"/>
        <v/>
      </c>
      <c r="U129" s="42"/>
      <c r="V129" s="40"/>
      <c r="W129" s="41">
        <f t="shared" si="15"/>
        <v>0</v>
      </c>
      <c r="X129" s="41">
        <f t="shared" si="16"/>
        <v>0</v>
      </c>
      <c r="Y129" s="41"/>
      <c r="Z129" s="41"/>
      <c r="AA129" s="25">
        <f t="shared" si="17"/>
        <v>0</v>
      </c>
      <c r="AB129" s="45"/>
      <c r="AC129" s="45"/>
      <c r="AD129" s="47"/>
    </row>
    <row r="130" s="2" customFormat="1" spans="1:30">
      <c r="A130" s="8">
        <f t="shared" ref="A130:A193" si="18">ROW()-1</f>
        <v>129</v>
      </c>
      <c r="B130" s="12"/>
      <c r="C130" s="10"/>
      <c r="D130" s="10"/>
      <c r="E130" s="14"/>
      <c r="F130" s="10" t="e">
        <f>VLOOKUP(E130,[1]零件成本9.1!$B$2:$D$11324,3,0)</f>
        <v>#N/A</v>
      </c>
      <c r="G130" s="15"/>
      <c r="H130" s="16"/>
      <c r="I130" s="11"/>
      <c r="J130" s="11" t="str">
        <f t="shared" ref="J130:J193" si="19">B130&amp;E130</f>
        <v/>
      </c>
      <c r="K130" s="14"/>
      <c r="L130" s="14"/>
      <c r="M130" s="25">
        <f t="shared" ref="M130:M193" si="20">K130+L130</f>
        <v>0</v>
      </c>
      <c r="N130" s="26"/>
      <c r="O130" s="27"/>
      <c r="P130" s="28"/>
      <c r="Q130" s="35">
        <f t="shared" ref="Q130:Q193" si="21">M130</f>
        <v>0</v>
      </c>
      <c r="R130" s="36"/>
      <c r="S130" s="37" t="str">
        <f t="shared" ref="S130:S193" si="22">IF(Q130&gt;R130,Q130-R130,"")</f>
        <v/>
      </c>
      <c r="T130" s="38" t="str">
        <f t="shared" ref="T130:T193" si="23">IF(Q130&lt;R130,Q130-R130,"")</f>
        <v/>
      </c>
      <c r="U130" s="42"/>
      <c r="V130" s="40"/>
      <c r="W130" s="41">
        <f t="shared" ref="W130:W193" si="24">Q130*V130</f>
        <v>0</v>
      </c>
      <c r="X130" s="41">
        <f t="shared" ref="X130:X193" si="25">R130*V130</f>
        <v>0</v>
      </c>
      <c r="Y130" s="41"/>
      <c r="Z130" s="41"/>
      <c r="AA130" s="25">
        <f t="shared" ref="AA130:AA193" si="26">W130-X130</f>
        <v>0</v>
      </c>
      <c r="AB130" s="45"/>
      <c r="AC130" s="45"/>
      <c r="AD130" s="47"/>
    </row>
    <row r="131" s="2" customFormat="1" spans="1:30">
      <c r="A131" s="8">
        <f t="shared" si="18"/>
        <v>130</v>
      </c>
      <c r="B131" s="12"/>
      <c r="C131" s="10"/>
      <c r="D131" s="10"/>
      <c r="E131" s="14"/>
      <c r="F131" s="10" t="e">
        <f>VLOOKUP(E131,[1]零件成本9.1!$B$2:$D$11324,3,0)</f>
        <v>#N/A</v>
      </c>
      <c r="G131" s="15"/>
      <c r="H131" s="16"/>
      <c r="I131" s="11"/>
      <c r="J131" s="11" t="str">
        <f t="shared" si="19"/>
        <v/>
      </c>
      <c r="K131" s="14"/>
      <c r="L131" s="14"/>
      <c r="M131" s="25">
        <f t="shared" si="20"/>
        <v>0</v>
      </c>
      <c r="N131" s="26"/>
      <c r="O131" s="27"/>
      <c r="P131" s="28"/>
      <c r="Q131" s="35">
        <f t="shared" si="21"/>
        <v>0</v>
      </c>
      <c r="R131" s="36"/>
      <c r="S131" s="37" t="str">
        <f t="shared" si="22"/>
        <v/>
      </c>
      <c r="T131" s="38" t="str">
        <f t="shared" si="23"/>
        <v/>
      </c>
      <c r="U131" s="42"/>
      <c r="V131" s="40"/>
      <c r="W131" s="41">
        <f t="shared" si="24"/>
        <v>0</v>
      </c>
      <c r="X131" s="41">
        <f t="shared" si="25"/>
        <v>0</v>
      </c>
      <c r="Y131" s="41"/>
      <c r="Z131" s="41"/>
      <c r="AA131" s="25">
        <f t="shared" si="26"/>
        <v>0</v>
      </c>
      <c r="AB131" s="45"/>
      <c r="AC131" s="45"/>
      <c r="AD131" s="47"/>
    </row>
    <row r="132" s="2" customFormat="1" spans="1:30">
      <c r="A132" s="8">
        <f t="shared" si="18"/>
        <v>131</v>
      </c>
      <c r="B132" s="12"/>
      <c r="C132" s="10"/>
      <c r="D132" s="10"/>
      <c r="E132" s="14"/>
      <c r="F132" s="10" t="e">
        <f>VLOOKUP(E132,[1]零件成本9.1!$B$2:$D$11324,3,0)</f>
        <v>#N/A</v>
      </c>
      <c r="G132" s="15"/>
      <c r="H132" s="16"/>
      <c r="I132" s="11"/>
      <c r="J132" s="11" t="str">
        <f t="shared" si="19"/>
        <v/>
      </c>
      <c r="K132" s="14"/>
      <c r="L132" s="14"/>
      <c r="M132" s="25">
        <f t="shared" si="20"/>
        <v>0</v>
      </c>
      <c r="N132" s="26"/>
      <c r="O132" s="27"/>
      <c r="P132" s="28"/>
      <c r="Q132" s="35">
        <f t="shared" si="21"/>
        <v>0</v>
      </c>
      <c r="R132" s="36"/>
      <c r="S132" s="37" t="str">
        <f t="shared" si="22"/>
        <v/>
      </c>
      <c r="T132" s="38" t="str">
        <f t="shared" si="23"/>
        <v/>
      </c>
      <c r="U132" s="42"/>
      <c r="V132" s="40"/>
      <c r="W132" s="41">
        <f t="shared" si="24"/>
        <v>0</v>
      </c>
      <c r="X132" s="41">
        <f t="shared" si="25"/>
        <v>0</v>
      </c>
      <c r="Y132" s="41"/>
      <c r="Z132" s="41"/>
      <c r="AA132" s="25">
        <f t="shared" si="26"/>
        <v>0</v>
      </c>
      <c r="AB132" s="45"/>
      <c r="AC132" s="45"/>
      <c r="AD132" s="47"/>
    </row>
    <row r="133" s="2" customFormat="1" spans="1:30">
      <c r="A133" s="8">
        <f t="shared" si="18"/>
        <v>132</v>
      </c>
      <c r="B133" s="12"/>
      <c r="C133" s="10"/>
      <c r="D133" s="10"/>
      <c r="E133" s="14"/>
      <c r="F133" s="10" t="e">
        <f>VLOOKUP(E133,[1]零件成本9.1!$B$2:$D$11324,3,0)</f>
        <v>#N/A</v>
      </c>
      <c r="G133" s="15"/>
      <c r="H133" s="16"/>
      <c r="I133" s="11"/>
      <c r="J133" s="11" t="str">
        <f t="shared" si="19"/>
        <v/>
      </c>
      <c r="K133" s="14"/>
      <c r="L133" s="14"/>
      <c r="M133" s="25">
        <f t="shared" si="20"/>
        <v>0</v>
      </c>
      <c r="N133" s="26"/>
      <c r="O133" s="27"/>
      <c r="P133" s="28"/>
      <c r="Q133" s="35">
        <f t="shared" si="21"/>
        <v>0</v>
      </c>
      <c r="R133" s="36"/>
      <c r="S133" s="37" t="str">
        <f t="shared" si="22"/>
        <v/>
      </c>
      <c r="T133" s="38" t="str">
        <f t="shared" si="23"/>
        <v/>
      </c>
      <c r="U133" s="42"/>
      <c r="V133" s="40"/>
      <c r="W133" s="41">
        <f t="shared" si="24"/>
        <v>0</v>
      </c>
      <c r="X133" s="41">
        <f t="shared" si="25"/>
        <v>0</v>
      </c>
      <c r="Y133" s="41"/>
      <c r="Z133" s="41"/>
      <c r="AA133" s="25">
        <f t="shared" si="26"/>
        <v>0</v>
      </c>
      <c r="AB133" s="45"/>
      <c r="AC133" s="45"/>
      <c r="AD133" s="47"/>
    </row>
    <row r="134" s="2" customFormat="1" spans="1:30">
      <c r="A134" s="8">
        <f t="shared" si="18"/>
        <v>133</v>
      </c>
      <c r="B134" s="12"/>
      <c r="C134" s="10"/>
      <c r="D134" s="10"/>
      <c r="E134" s="14"/>
      <c r="F134" s="10" t="e">
        <f>VLOOKUP(E134,[1]零件成本9.1!$B$2:$D$11324,3,0)</f>
        <v>#N/A</v>
      </c>
      <c r="G134" s="15"/>
      <c r="H134" s="16"/>
      <c r="I134" s="11"/>
      <c r="J134" s="11" t="str">
        <f t="shared" si="19"/>
        <v/>
      </c>
      <c r="K134" s="14"/>
      <c r="L134" s="14"/>
      <c r="M134" s="25">
        <f t="shared" si="20"/>
        <v>0</v>
      </c>
      <c r="N134" s="26"/>
      <c r="O134" s="27"/>
      <c r="P134" s="28"/>
      <c r="Q134" s="35">
        <f t="shared" si="21"/>
        <v>0</v>
      </c>
      <c r="R134" s="36"/>
      <c r="S134" s="37" t="str">
        <f t="shared" si="22"/>
        <v/>
      </c>
      <c r="T134" s="38" t="str">
        <f t="shared" si="23"/>
        <v/>
      </c>
      <c r="U134" s="42"/>
      <c r="V134" s="40"/>
      <c r="W134" s="41">
        <f t="shared" si="24"/>
        <v>0</v>
      </c>
      <c r="X134" s="41">
        <f t="shared" si="25"/>
        <v>0</v>
      </c>
      <c r="Y134" s="41"/>
      <c r="Z134" s="41"/>
      <c r="AA134" s="25">
        <f t="shared" si="26"/>
        <v>0</v>
      </c>
      <c r="AB134" s="45"/>
      <c r="AC134" s="45"/>
      <c r="AD134" s="47"/>
    </row>
    <row r="135" s="2" customFormat="1" spans="1:30">
      <c r="A135" s="8">
        <f t="shared" si="18"/>
        <v>134</v>
      </c>
      <c r="B135" s="12"/>
      <c r="C135" s="10"/>
      <c r="D135" s="10"/>
      <c r="E135" s="14"/>
      <c r="F135" s="10" t="e">
        <f>VLOOKUP(E135,[1]零件成本9.1!$B$2:$D$11324,3,0)</f>
        <v>#N/A</v>
      </c>
      <c r="G135" s="15"/>
      <c r="H135" s="16"/>
      <c r="I135" s="11"/>
      <c r="J135" s="11" t="str">
        <f t="shared" si="19"/>
        <v/>
      </c>
      <c r="K135" s="14"/>
      <c r="L135" s="14"/>
      <c r="M135" s="25">
        <f t="shared" si="20"/>
        <v>0</v>
      </c>
      <c r="N135" s="26"/>
      <c r="O135" s="27"/>
      <c r="P135" s="28"/>
      <c r="Q135" s="35">
        <f t="shared" si="21"/>
        <v>0</v>
      </c>
      <c r="R135" s="36"/>
      <c r="S135" s="37" t="str">
        <f t="shared" si="22"/>
        <v/>
      </c>
      <c r="T135" s="38" t="str">
        <f t="shared" si="23"/>
        <v/>
      </c>
      <c r="U135" s="42"/>
      <c r="V135" s="40"/>
      <c r="W135" s="41">
        <f t="shared" si="24"/>
        <v>0</v>
      </c>
      <c r="X135" s="41">
        <f t="shared" si="25"/>
        <v>0</v>
      </c>
      <c r="Y135" s="41"/>
      <c r="Z135" s="41"/>
      <c r="AA135" s="25">
        <f t="shared" si="26"/>
        <v>0</v>
      </c>
      <c r="AB135" s="45"/>
      <c r="AC135" s="45"/>
      <c r="AD135" s="47"/>
    </row>
    <row r="136" s="2" customFormat="1" spans="1:30">
      <c r="A136" s="8">
        <f t="shared" si="18"/>
        <v>135</v>
      </c>
      <c r="B136" s="12"/>
      <c r="C136" s="10"/>
      <c r="D136" s="10"/>
      <c r="E136" s="14"/>
      <c r="F136" s="10" t="e">
        <f>VLOOKUP(E136,[1]零件成本9.1!$B$2:$D$11324,3,0)</f>
        <v>#N/A</v>
      </c>
      <c r="G136" s="15"/>
      <c r="H136" s="16"/>
      <c r="I136" s="11"/>
      <c r="J136" s="11" t="str">
        <f t="shared" si="19"/>
        <v/>
      </c>
      <c r="K136" s="14"/>
      <c r="L136" s="14"/>
      <c r="M136" s="25">
        <f t="shared" si="20"/>
        <v>0</v>
      </c>
      <c r="N136" s="26"/>
      <c r="O136" s="27"/>
      <c r="P136" s="28"/>
      <c r="Q136" s="35">
        <f t="shared" si="21"/>
        <v>0</v>
      </c>
      <c r="R136" s="36"/>
      <c r="S136" s="37" t="str">
        <f t="shared" si="22"/>
        <v/>
      </c>
      <c r="T136" s="38" t="str">
        <f t="shared" si="23"/>
        <v/>
      </c>
      <c r="U136" s="42"/>
      <c r="V136" s="40"/>
      <c r="W136" s="41">
        <f t="shared" si="24"/>
        <v>0</v>
      </c>
      <c r="X136" s="41">
        <f t="shared" si="25"/>
        <v>0</v>
      </c>
      <c r="Y136" s="41"/>
      <c r="Z136" s="41"/>
      <c r="AA136" s="25">
        <f t="shared" si="26"/>
        <v>0</v>
      </c>
      <c r="AB136" s="45"/>
      <c r="AC136" s="45"/>
      <c r="AD136" s="47"/>
    </row>
    <row r="137" s="2" customFormat="1" ht="31" customHeight="1" spans="1:30">
      <c r="A137" s="8">
        <f t="shared" si="18"/>
        <v>136</v>
      </c>
      <c r="B137" s="12"/>
      <c r="C137" s="10"/>
      <c r="D137" s="10"/>
      <c r="E137" s="14"/>
      <c r="F137" s="10" t="e">
        <f>VLOOKUP(E137,[1]零件成本9.1!$B$2:$D$11324,3,0)</f>
        <v>#N/A</v>
      </c>
      <c r="G137" s="15"/>
      <c r="H137" s="16"/>
      <c r="I137" s="11"/>
      <c r="J137" s="11" t="str">
        <f t="shared" si="19"/>
        <v/>
      </c>
      <c r="K137" s="14"/>
      <c r="L137" s="14"/>
      <c r="M137" s="25">
        <f t="shared" si="20"/>
        <v>0</v>
      </c>
      <c r="N137" s="26"/>
      <c r="O137" s="27"/>
      <c r="P137" s="28"/>
      <c r="Q137" s="35">
        <f t="shared" si="21"/>
        <v>0</v>
      </c>
      <c r="R137" s="36"/>
      <c r="S137" s="37" t="str">
        <f t="shared" si="22"/>
        <v/>
      </c>
      <c r="T137" s="38" t="str">
        <f t="shared" si="23"/>
        <v/>
      </c>
      <c r="U137" s="42"/>
      <c r="V137" s="40"/>
      <c r="W137" s="41">
        <f t="shared" si="24"/>
        <v>0</v>
      </c>
      <c r="X137" s="41">
        <f t="shared" si="25"/>
        <v>0</v>
      </c>
      <c r="Y137" s="41"/>
      <c r="Z137" s="41"/>
      <c r="AA137" s="25">
        <f t="shared" si="26"/>
        <v>0</v>
      </c>
      <c r="AB137" s="45"/>
      <c r="AC137" s="45"/>
      <c r="AD137" s="47"/>
    </row>
    <row r="138" s="2" customFormat="1" spans="1:30">
      <c r="A138" s="8">
        <f t="shared" si="18"/>
        <v>137</v>
      </c>
      <c r="B138" s="12"/>
      <c r="C138" s="10"/>
      <c r="D138" s="10"/>
      <c r="E138" s="14"/>
      <c r="F138" s="10" t="e">
        <f>VLOOKUP(E138,[1]零件成本9.1!$B$2:$D$11324,3,0)</f>
        <v>#N/A</v>
      </c>
      <c r="G138" s="15"/>
      <c r="H138" s="16"/>
      <c r="I138" s="11"/>
      <c r="J138" s="11" t="str">
        <f t="shared" si="19"/>
        <v/>
      </c>
      <c r="K138" s="14"/>
      <c r="L138" s="14"/>
      <c r="M138" s="25">
        <f t="shared" si="20"/>
        <v>0</v>
      </c>
      <c r="N138" s="26"/>
      <c r="O138" s="27"/>
      <c r="P138" s="28"/>
      <c r="Q138" s="35">
        <f t="shared" si="21"/>
        <v>0</v>
      </c>
      <c r="R138" s="36"/>
      <c r="S138" s="37" t="str">
        <f t="shared" si="22"/>
        <v/>
      </c>
      <c r="T138" s="38" t="str">
        <f t="shared" si="23"/>
        <v/>
      </c>
      <c r="U138" s="42"/>
      <c r="V138" s="40"/>
      <c r="W138" s="41">
        <f t="shared" si="24"/>
        <v>0</v>
      </c>
      <c r="X138" s="41">
        <f t="shared" si="25"/>
        <v>0</v>
      </c>
      <c r="Y138" s="41"/>
      <c r="Z138" s="41"/>
      <c r="AA138" s="25">
        <f t="shared" si="26"/>
        <v>0</v>
      </c>
      <c r="AB138" s="45"/>
      <c r="AC138" s="45"/>
      <c r="AD138" s="47"/>
    </row>
    <row r="139" s="2" customFormat="1" spans="1:30">
      <c r="A139" s="8">
        <f t="shared" si="18"/>
        <v>138</v>
      </c>
      <c r="B139" s="12"/>
      <c r="C139" s="10"/>
      <c r="D139" s="10"/>
      <c r="E139" s="14"/>
      <c r="F139" s="10" t="e">
        <f>VLOOKUP(E139,[1]零件成本9.1!$B$2:$D$11324,3,0)</f>
        <v>#N/A</v>
      </c>
      <c r="G139" s="15"/>
      <c r="H139" s="16"/>
      <c r="I139" s="11"/>
      <c r="J139" s="11" t="str">
        <f t="shared" si="19"/>
        <v/>
      </c>
      <c r="K139" s="14"/>
      <c r="L139" s="14"/>
      <c r="M139" s="25">
        <f t="shared" si="20"/>
        <v>0</v>
      </c>
      <c r="N139" s="26"/>
      <c r="O139" s="27"/>
      <c r="P139" s="28"/>
      <c r="Q139" s="35">
        <f t="shared" si="21"/>
        <v>0</v>
      </c>
      <c r="R139" s="36"/>
      <c r="S139" s="37" t="str">
        <f t="shared" si="22"/>
        <v/>
      </c>
      <c r="T139" s="38" t="str">
        <f t="shared" si="23"/>
        <v/>
      </c>
      <c r="U139" s="42"/>
      <c r="V139" s="40"/>
      <c r="W139" s="41">
        <f t="shared" si="24"/>
        <v>0</v>
      </c>
      <c r="X139" s="41">
        <f t="shared" si="25"/>
        <v>0</v>
      </c>
      <c r="Y139" s="41"/>
      <c r="Z139" s="41"/>
      <c r="AA139" s="25">
        <f t="shared" si="26"/>
        <v>0</v>
      </c>
      <c r="AB139" s="45"/>
      <c r="AC139" s="45"/>
      <c r="AD139" s="47"/>
    </row>
    <row r="140" s="2" customFormat="1" spans="1:30">
      <c r="A140" s="8">
        <f t="shared" si="18"/>
        <v>139</v>
      </c>
      <c r="B140" s="12"/>
      <c r="C140" s="10"/>
      <c r="D140" s="10"/>
      <c r="E140" s="14"/>
      <c r="F140" s="10" t="e">
        <f>VLOOKUP(E140,[1]零件成本9.1!$B$2:$D$11324,3,0)</f>
        <v>#N/A</v>
      </c>
      <c r="G140" s="15"/>
      <c r="H140" s="16"/>
      <c r="I140" s="11"/>
      <c r="J140" s="11" t="str">
        <f t="shared" si="19"/>
        <v/>
      </c>
      <c r="K140" s="14"/>
      <c r="L140" s="14"/>
      <c r="M140" s="25">
        <f t="shared" si="20"/>
        <v>0</v>
      </c>
      <c r="N140" s="26"/>
      <c r="O140" s="27"/>
      <c r="P140" s="28"/>
      <c r="Q140" s="35">
        <f t="shared" si="21"/>
        <v>0</v>
      </c>
      <c r="R140" s="36"/>
      <c r="S140" s="37" t="str">
        <f t="shared" si="22"/>
        <v/>
      </c>
      <c r="T140" s="38" t="str">
        <f t="shared" si="23"/>
        <v/>
      </c>
      <c r="U140" s="42"/>
      <c r="V140" s="40"/>
      <c r="W140" s="41">
        <f t="shared" si="24"/>
        <v>0</v>
      </c>
      <c r="X140" s="41">
        <f t="shared" si="25"/>
        <v>0</v>
      </c>
      <c r="Y140" s="41"/>
      <c r="Z140" s="41"/>
      <c r="AA140" s="25">
        <f t="shared" si="26"/>
        <v>0</v>
      </c>
      <c r="AB140" s="45"/>
      <c r="AC140" s="45"/>
      <c r="AD140" s="47"/>
    </row>
    <row r="141" s="2" customFormat="1" spans="1:30">
      <c r="A141" s="8">
        <f t="shared" si="18"/>
        <v>140</v>
      </c>
      <c r="B141" s="12"/>
      <c r="C141" s="10"/>
      <c r="D141" s="10"/>
      <c r="E141" s="14"/>
      <c r="F141" s="10" t="e">
        <f>VLOOKUP(E141,[1]零件成本9.1!$B$2:$D$11324,3,0)</f>
        <v>#N/A</v>
      </c>
      <c r="G141" s="15"/>
      <c r="H141" s="16"/>
      <c r="I141" s="11"/>
      <c r="J141" s="11" t="str">
        <f t="shared" si="19"/>
        <v/>
      </c>
      <c r="K141" s="14"/>
      <c r="L141" s="14"/>
      <c r="M141" s="25">
        <f t="shared" si="20"/>
        <v>0</v>
      </c>
      <c r="N141" s="26"/>
      <c r="O141" s="27"/>
      <c r="P141" s="28"/>
      <c r="Q141" s="35">
        <f t="shared" si="21"/>
        <v>0</v>
      </c>
      <c r="R141" s="36"/>
      <c r="S141" s="37" t="str">
        <f t="shared" si="22"/>
        <v/>
      </c>
      <c r="T141" s="38" t="str">
        <f t="shared" si="23"/>
        <v/>
      </c>
      <c r="U141" s="42"/>
      <c r="V141" s="40"/>
      <c r="W141" s="41">
        <f t="shared" si="24"/>
        <v>0</v>
      </c>
      <c r="X141" s="41">
        <f t="shared" si="25"/>
        <v>0</v>
      </c>
      <c r="Y141" s="41"/>
      <c r="Z141" s="41"/>
      <c r="AA141" s="25">
        <f t="shared" si="26"/>
        <v>0</v>
      </c>
      <c r="AB141" s="45"/>
      <c r="AC141" s="45"/>
      <c r="AD141" s="47"/>
    </row>
    <row r="142" s="2" customFormat="1" spans="1:30">
      <c r="A142" s="8">
        <f t="shared" si="18"/>
        <v>141</v>
      </c>
      <c r="B142" s="12"/>
      <c r="C142" s="10"/>
      <c r="D142" s="10"/>
      <c r="E142" s="14"/>
      <c r="F142" s="10" t="e">
        <f>VLOOKUP(E142,[1]零件成本9.1!$B$2:$D$11324,3,0)</f>
        <v>#N/A</v>
      </c>
      <c r="G142" s="15"/>
      <c r="H142" s="16"/>
      <c r="I142" s="11"/>
      <c r="J142" s="11" t="str">
        <f t="shared" si="19"/>
        <v/>
      </c>
      <c r="K142" s="14"/>
      <c r="L142" s="14"/>
      <c r="M142" s="25">
        <f t="shared" si="20"/>
        <v>0</v>
      </c>
      <c r="N142" s="26"/>
      <c r="O142" s="27"/>
      <c r="P142" s="28"/>
      <c r="Q142" s="35">
        <f t="shared" si="21"/>
        <v>0</v>
      </c>
      <c r="R142" s="36"/>
      <c r="S142" s="37" t="str">
        <f t="shared" si="22"/>
        <v/>
      </c>
      <c r="T142" s="38" t="str">
        <f t="shared" si="23"/>
        <v/>
      </c>
      <c r="U142" s="42"/>
      <c r="V142" s="40"/>
      <c r="W142" s="41">
        <f t="shared" si="24"/>
        <v>0</v>
      </c>
      <c r="X142" s="41">
        <f t="shared" si="25"/>
        <v>0</v>
      </c>
      <c r="Y142" s="41"/>
      <c r="Z142" s="41"/>
      <c r="AA142" s="25">
        <f t="shared" si="26"/>
        <v>0</v>
      </c>
      <c r="AB142" s="45"/>
      <c r="AC142" s="45"/>
      <c r="AD142" s="47"/>
    </row>
    <row r="143" s="2" customFormat="1" spans="1:30">
      <c r="A143" s="8">
        <f t="shared" si="18"/>
        <v>142</v>
      </c>
      <c r="B143" s="12"/>
      <c r="C143" s="10"/>
      <c r="D143" s="10"/>
      <c r="E143" s="14"/>
      <c r="F143" s="10" t="e">
        <f>VLOOKUP(E143,[1]零件成本9.1!$B$2:$D$11324,3,0)</f>
        <v>#N/A</v>
      </c>
      <c r="G143" s="15"/>
      <c r="H143" s="16"/>
      <c r="I143" s="11"/>
      <c r="J143" s="11" t="str">
        <f t="shared" si="19"/>
        <v/>
      </c>
      <c r="K143" s="14"/>
      <c r="L143" s="14"/>
      <c r="M143" s="25">
        <f t="shared" si="20"/>
        <v>0</v>
      </c>
      <c r="N143" s="26"/>
      <c r="O143" s="27"/>
      <c r="P143" s="28"/>
      <c r="Q143" s="35">
        <f t="shared" si="21"/>
        <v>0</v>
      </c>
      <c r="R143" s="36"/>
      <c r="S143" s="37" t="str">
        <f t="shared" si="22"/>
        <v/>
      </c>
      <c r="T143" s="38" t="str">
        <f t="shared" si="23"/>
        <v/>
      </c>
      <c r="U143" s="42"/>
      <c r="V143" s="40"/>
      <c r="W143" s="41">
        <f t="shared" si="24"/>
        <v>0</v>
      </c>
      <c r="X143" s="41">
        <f t="shared" si="25"/>
        <v>0</v>
      </c>
      <c r="Y143" s="41"/>
      <c r="Z143" s="41"/>
      <c r="AA143" s="25">
        <f t="shared" si="26"/>
        <v>0</v>
      </c>
      <c r="AB143" s="45"/>
      <c r="AC143" s="45"/>
      <c r="AD143" s="47"/>
    </row>
    <row r="144" s="2" customFormat="1" spans="1:30">
      <c r="A144" s="8">
        <f t="shared" si="18"/>
        <v>143</v>
      </c>
      <c r="B144" s="12"/>
      <c r="C144" s="10"/>
      <c r="D144" s="10"/>
      <c r="E144" s="14"/>
      <c r="F144" s="10" t="e">
        <f>VLOOKUP(E144,[1]零件成本9.1!$B$2:$D$11324,3,0)</f>
        <v>#N/A</v>
      </c>
      <c r="G144" s="15"/>
      <c r="H144" s="16"/>
      <c r="I144" s="11"/>
      <c r="J144" s="11" t="str">
        <f t="shared" si="19"/>
        <v/>
      </c>
      <c r="K144" s="14"/>
      <c r="L144" s="14"/>
      <c r="M144" s="25">
        <f t="shared" si="20"/>
        <v>0</v>
      </c>
      <c r="N144" s="26"/>
      <c r="O144" s="27"/>
      <c r="P144" s="28"/>
      <c r="Q144" s="35">
        <f t="shared" si="21"/>
        <v>0</v>
      </c>
      <c r="R144" s="36"/>
      <c r="S144" s="37" t="str">
        <f t="shared" si="22"/>
        <v/>
      </c>
      <c r="T144" s="38" t="str">
        <f t="shared" si="23"/>
        <v/>
      </c>
      <c r="U144" s="42"/>
      <c r="V144" s="40"/>
      <c r="W144" s="41">
        <f t="shared" si="24"/>
        <v>0</v>
      </c>
      <c r="X144" s="41">
        <f t="shared" si="25"/>
        <v>0</v>
      </c>
      <c r="Y144" s="41"/>
      <c r="Z144" s="41"/>
      <c r="AA144" s="25">
        <f t="shared" si="26"/>
        <v>0</v>
      </c>
      <c r="AB144" s="45"/>
      <c r="AC144" s="45"/>
      <c r="AD144" s="47"/>
    </row>
    <row r="145" s="2" customFormat="1" spans="1:30">
      <c r="A145" s="8">
        <f t="shared" si="18"/>
        <v>144</v>
      </c>
      <c r="B145" s="12"/>
      <c r="C145" s="10"/>
      <c r="D145" s="10"/>
      <c r="E145" s="14"/>
      <c r="F145" s="10" t="e">
        <f>VLOOKUP(E145,[1]零件成本9.1!$B$2:$D$11324,3,0)</f>
        <v>#N/A</v>
      </c>
      <c r="G145" s="15"/>
      <c r="H145" s="16"/>
      <c r="I145" s="11"/>
      <c r="J145" s="11" t="str">
        <f t="shared" si="19"/>
        <v/>
      </c>
      <c r="K145" s="14"/>
      <c r="L145" s="14"/>
      <c r="M145" s="25">
        <f t="shared" si="20"/>
        <v>0</v>
      </c>
      <c r="N145" s="26"/>
      <c r="O145" s="27"/>
      <c r="P145" s="28"/>
      <c r="Q145" s="35">
        <f t="shared" si="21"/>
        <v>0</v>
      </c>
      <c r="R145" s="36"/>
      <c r="S145" s="37" t="str">
        <f t="shared" si="22"/>
        <v/>
      </c>
      <c r="T145" s="38" t="str">
        <f t="shared" si="23"/>
        <v/>
      </c>
      <c r="U145" s="42"/>
      <c r="V145" s="40"/>
      <c r="W145" s="41">
        <f t="shared" si="24"/>
        <v>0</v>
      </c>
      <c r="X145" s="41">
        <f t="shared" si="25"/>
        <v>0</v>
      </c>
      <c r="Y145" s="41"/>
      <c r="Z145" s="41"/>
      <c r="AA145" s="25">
        <f t="shared" si="26"/>
        <v>0</v>
      </c>
      <c r="AB145" s="45"/>
      <c r="AC145" s="45"/>
      <c r="AD145" s="47"/>
    </row>
    <row r="146" s="2" customFormat="1" spans="1:30">
      <c r="A146" s="8">
        <f t="shared" si="18"/>
        <v>145</v>
      </c>
      <c r="B146" s="12"/>
      <c r="C146" s="10"/>
      <c r="D146" s="10"/>
      <c r="E146" s="14"/>
      <c r="F146" s="10" t="e">
        <f>VLOOKUP(E146,[1]零件成本9.1!$B$2:$D$11324,3,0)</f>
        <v>#N/A</v>
      </c>
      <c r="G146" s="15"/>
      <c r="H146" s="16"/>
      <c r="I146" s="11"/>
      <c r="J146" s="11" t="str">
        <f t="shared" si="19"/>
        <v/>
      </c>
      <c r="K146" s="14"/>
      <c r="L146" s="14"/>
      <c r="M146" s="25">
        <f t="shared" si="20"/>
        <v>0</v>
      </c>
      <c r="N146" s="26"/>
      <c r="O146" s="27"/>
      <c r="P146" s="28"/>
      <c r="Q146" s="35">
        <f t="shared" si="21"/>
        <v>0</v>
      </c>
      <c r="R146" s="36"/>
      <c r="S146" s="37" t="str">
        <f t="shared" si="22"/>
        <v/>
      </c>
      <c r="T146" s="38" t="str">
        <f t="shared" si="23"/>
        <v/>
      </c>
      <c r="U146" s="42"/>
      <c r="V146" s="40"/>
      <c r="W146" s="41">
        <f t="shared" si="24"/>
        <v>0</v>
      </c>
      <c r="X146" s="41">
        <f t="shared" si="25"/>
        <v>0</v>
      </c>
      <c r="Y146" s="41"/>
      <c r="Z146" s="41"/>
      <c r="AA146" s="25">
        <f t="shared" si="26"/>
        <v>0</v>
      </c>
      <c r="AB146" s="45"/>
      <c r="AC146" s="45"/>
      <c r="AD146" s="47"/>
    </row>
    <row r="147" s="2" customFormat="1" spans="1:30">
      <c r="A147" s="8">
        <f t="shared" si="18"/>
        <v>146</v>
      </c>
      <c r="B147" s="12"/>
      <c r="C147" s="10"/>
      <c r="D147" s="10"/>
      <c r="E147" s="14"/>
      <c r="F147" s="10" t="e">
        <f>VLOOKUP(E147,[1]零件成本9.1!$B$2:$D$11324,3,0)</f>
        <v>#N/A</v>
      </c>
      <c r="G147" s="15"/>
      <c r="H147" s="16"/>
      <c r="I147" s="11"/>
      <c r="J147" s="11" t="str">
        <f t="shared" si="19"/>
        <v/>
      </c>
      <c r="K147" s="14"/>
      <c r="L147" s="14"/>
      <c r="M147" s="25">
        <f t="shared" si="20"/>
        <v>0</v>
      </c>
      <c r="N147" s="26"/>
      <c r="O147" s="27"/>
      <c r="P147" s="28"/>
      <c r="Q147" s="35">
        <f t="shared" si="21"/>
        <v>0</v>
      </c>
      <c r="R147" s="36"/>
      <c r="S147" s="37" t="str">
        <f t="shared" si="22"/>
        <v/>
      </c>
      <c r="T147" s="38" t="str">
        <f t="shared" si="23"/>
        <v/>
      </c>
      <c r="U147" s="42"/>
      <c r="V147" s="40"/>
      <c r="W147" s="41">
        <f t="shared" si="24"/>
        <v>0</v>
      </c>
      <c r="X147" s="41">
        <f t="shared" si="25"/>
        <v>0</v>
      </c>
      <c r="Y147" s="41"/>
      <c r="Z147" s="41"/>
      <c r="AA147" s="25">
        <f t="shared" si="26"/>
        <v>0</v>
      </c>
      <c r="AB147" s="45"/>
      <c r="AC147" s="45"/>
      <c r="AD147" s="47"/>
    </row>
    <row r="148" s="2" customFormat="1" spans="1:30">
      <c r="A148" s="8">
        <f t="shared" si="18"/>
        <v>147</v>
      </c>
      <c r="B148" s="12"/>
      <c r="C148" s="10"/>
      <c r="D148" s="10"/>
      <c r="E148" s="14"/>
      <c r="F148" s="10" t="e">
        <f>VLOOKUP(E148,[1]零件成本9.1!$B$2:$D$11324,3,0)</f>
        <v>#N/A</v>
      </c>
      <c r="G148" s="15"/>
      <c r="H148" s="16"/>
      <c r="I148" s="11"/>
      <c r="J148" s="11" t="str">
        <f t="shared" si="19"/>
        <v/>
      </c>
      <c r="K148" s="14"/>
      <c r="L148" s="14"/>
      <c r="M148" s="25">
        <f t="shared" si="20"/>
        <v>0</v>
      </c>
      <c r="N148" s="26"/>
      <c r="O148" s="27"/>
      <c r="P148" s="28"/>
      <c r="Q148" s="35">
        <f t="shared" si="21"/>
        <v>0</v>
      </c>
      <c r="R148" s="36"/>
      <c r="S148" s="37" t="str">
        <f t="shared" si="22"/>
        <v/>
      </c>
      <c r="T148" s="38" t="str">
        <f t="shared" si="23"/>
        <v/>
      </c>
      <c r="U148" s="42"/>
      <c r="V148" s="40"/>
      <c r="W148" s="41">
        <f t="shared" si="24"/>
        <v>0</v>
      </c>
      <c r="X148" s="41">
        <f t="shared" si="25"/>
        <v>0</v>
      </c>
      <c r="Y148" s="41"/>
      <c r="Z148" s="41"/>
      <c r="AA148" s="25">
        <f t="shared" si="26"/>
        <v>0</v>
      </c>
      <c r="AB148" s="45"/>
      <c r="AC148" s="45"/>
      <c r="AD148" s="47"/>
    </row>
    <row r="149" s="2" customFormat="1" spans="1:30">
      <c r="A149" s="8">
        <f t="shared" si="18"/>
        <v>148</v>
      </c>
      <c r="B149" s="12"/>
      <c r="C149" s="10"/>
      <c r="D149" s="10"/>
      <c r="E149" s="14"/>
      <c r="F149" s="10" t="e">
        <f>VLOOKUP(E149,[1]零件成本9.1!$B$2:$D$11324,3,0)</f>
        <v>#N/A</v>
      </c>
      <c r="G149" s="15"/>
      <c r="H149" s="16"/>
      <c r="I149" s="11"/>
      <c r="J149" s="11" t="str">
        <f t="shared" si="19"/>
        <v/>
      </c>
      <c r="K149" s="14"/>
      <c r="L149" s="14"/>
      <c r="M149" s="25">
        <f t="shared" si="20"/>
        <v>0</v>
      </c>
      <c r="N149" s="26"/>
      <c r="O149" s="27"/>
      <c r="P149" s="28"/>
      <c r="Q149" s="35">
        <f t="shared" si="21"/>
        <v>0</v>
      </c>
      <c r="R149" s="36"/>
      <c r="S149" s="37" t="str">
        <f t="shared" si="22"/>
        <v/>
      </c>
      <c r="T149" s="38" t="str">
        <f t="shared" si="23"/>
        <v/>
      </c>
      <c r="U149" s="42"/>
      <c r="V149" s="40"/>
      <c r="W149" s="41">
        <f t="shared" si="24"/>
        <v>0</v>
      </c>
      <c r="X149" s="41">
        <f t="shared" si="25"/>
        <v>0</v>
      </c>
      <c r="Y149" s="41"/>
      <c r="Z149" s="41"/>
      <c r="AA149" s="25">
        <f t="shared" si="26"/>
        <v>0</v>
      </c>
      <c r="AB149" s="45"/>
      <c r="AC149" s="45"/>
      <c r="AD149" s="47"/>
    </row>
    <row r="150" s="2" customFormat="1" spans="1:30">
      <c r="A150" s="8">
        <f t="shared" si="18"/>
        <v>149</v>
      </c>
      <c r="B150" s="12"/>
      <c r="C150" s="10"/>
      <c r="D150" s="10"/>
      <c r="E150" s="14"/>
      <c r="F150" s="10" t="e">
        <f>VLOOKUP(E150,[1]零件成本9.1!$B$2:$D$11324,3,0)</f>
        <v>#N/A</v>
      </c>
      <c r="G150" s="15"/>
      <c r="H150" s="16"/>
      <c r="I150" s="11"/>
      <c r="J150" s="11" t="str">
        <f t="shared" si="19"/>
        <v/>
      </c>
      <c r="K150" s="14"/>
      <c r="L150" s="14"/>
      <c r="M150" s="25">
        <f t="shared" si="20"/>
        <v>0</v>
      </c>
      <c r="N150" s="26"/>
      <c r="O150" s="27"/>
      <c r="P150" s="28"/>
      <c r="Q150" s="35">
        <f t="shared" si="21"/>
        <v>0</v>
      </c>
      <c r="R150" s="36"/>
      <c r="S150" s="37" t="str">
        <f t="shared" si="22"/>
        <v/>
      </c>
      <c r="T150" s="38" t="str">
        <f t="shared" si="23"/>
        <v/>
      </c>
      <c r="U150" s="42"/>
      <c r="V150" s="40"/>
      <c r="W150" s="41">
        <f t="shared" si="24"/>
        <v>0</v>
      </c>
      <c r="X150" s="41">
        <f t="shared" si="25"/>
        <v>0</v>
      </c>
      <c r="Y150" s="41"/>
      <c r="Z150" s="41"/>
      <c r="AA150" s="25">
        <f t="shared" si="26"/>
        <v>0</v>
      </c>
      <c r="AB150" s="45"/>
      <c r="AC150" s="45"/>
      <c r="AD150" s="47"/>
    </row>
    <row r="151" s="2" customFormat="1" spans="1:30">
      <c r="A151" s="8">
        <f t="shared" si="18"/>
        <v>150</v>
      </c>
      <c r="B151" s="12"/>
      <c r="C151" s="10"/>
      <c r="D151" s="10"/>
      <c r="E151" s="14"/>
      <c r="F151" s="10" t="e">
        <f>VLOOKUP(E151,[1]零件成本9.1!$B$2:$D$11324,3,0)</f>
        <v>#N/A</v>
      </c>
      <c r="G151" s="15"/>
      <c r="H151" s="16"/>
      <c r="I151" s="11"/>
      <c r="J151" s="11" t="str">
        <f t="shared" si="19"/>
        <v/>
      </c>
      <c r="K151" s="14"/>
      <c r="L151" s="14"/>
      <c r="M151" s="25">
        <f t="shared" si="20"/>
        <v>0</v>
      </c>
      <c r="N151" s="26"/>
      <c r="O151" s="27"/>
      <c r="P151" s="28"/>
      <c r="Q151" s="35">
        <f t="shared" si="21"/>
        <v>0</v>
      </c>
      <c r="R151" s="36"/>
      <c r="S151" s="37" t="str">
        <f t="shared" si="22"/>
        <v/>
      </c>
      <c r="T151" s="38" t="str">
        <f t="shared" si="23"/>
        <v/>
      </c>
      <c r="U151" s="42"/>
      <c r="V151" s="40"/>
      <c r="W151" s="41">
        <f t="shared" si="24"/>
        <v>0</v>
      </c>
      <c r="X151" s="41">
        <f t="shared" si="25"/>
        <v>0</v>
      </c>
      <c r="Y151" s="41"/>
      <c r="Z151" s="41"/>
      <c r="AA151" s="25">
        <f t="shared" si="26"/>
        <v>0</v>
      </c>
      <c r="AB151" s="45"/>
      <c r="AC151" s="45"/>
      <c r="AD151" s="47"/>
    </row>
    <row r="152" s="2" customFormat="1" spans="1:30">
      <c r="A152" s="8">
        <f t="shared" si="18"/>
        <v>151</v>
      </c>
      <c r="B152" s="12"/>
      <c r="C152" s="10"/>
      <c r="D152" s="10"/>
      <c r="E152" s="14"/>
      <c r="F152" s="10" t="e">
        <f>VLOOKUP(E152,[1]零件成本9.1!$B$2:$D$11324,3,0)</f>
        <v>#N/A</v>
      </c>
      <c r="G152" s="15"/>
      <c r="H152" s="16"/>
      <c r="I152" s="11"/>
      <c r="J152" s="11" t="str">
        <f t="shared" si="19"/>
        <v/>
      </c>
      <c r="K152" s="14"/>
      <c r="L152" s="14"/>
      <c r="M152" s="25">
        <f t="shared" si="20"/>
        <v>0</v>
      </c>
      <c r="N152" s="26"/>
      <c r="O152" s="27"/>
      <c r="P152" s="28"/>
      <c r="Q152" s="35">
        <f t="shared" si="21"/>
        <v>0</v>
      </c>
      <c r="R152" s="36"/>
      <c r="S152" s="37" t="str">
        <f t="shared" si="22"/>
        <v/>
      </c>
      <c r="T152" s="38" t="str">
        <f t="shared" si="23"/>
        <v/>
      </c>
      <c r="U152" s="42"/>
      <c r="V152" s="40"/>
      <c r="W152" s="41">
        <f t="shared" si="24"/>
        <v>0</v>
      </c>
      <c r="X152" s="41">
        <f t="shared" si="25"/>
        <v>0</v>
      </c>
      <c r="Y152" s="41"/>
      <c r="Z152" s="41"/>
      <c r="AA152" s="25">
        <f t="shared" si="26"/>
        <v>0</v>
      </c>
      <c r="AB152" s="45"/>
      <c r="AC152" s="45"/>
      <c r="AD152" s="47"/>
    </row>
    <row r="153" s="2" customFormat="1" spans="1:30">
      <c r="A153" s="8">
        <f t="shared" si="18"/>
        <v>152</v>
      </c>
      <c r="B153" s="12"/>
      <c r="C153" s="10"/>
      <c r="D153" s="10"/>
      <c r="E153" s="14"/>
      <c r="F153" s="10" t="e">
        <f>VLOOKUP(E153,[1]零件成本9.1!$B$2:$D$11324,3,0)</f>
        <v>#N/A</v>
      </c>
      <c r="G153" s="15"/>
      <c r="H153" s="16"/>
      <c r="I153" s="11"/>
      <c r="J153" s="11" t="str">
        <f t="shared" si="19"/>
        <v/>
      </c>
      <c r="K153" s="14"/>
      <c r="L153" s="14"/>
      <c r="M153" s="25">
        <f t="shared" si="20"/>
        <v>0</v>
      </c>
      <c r="N153" s="26"/>
      <c r="O153" s="27"/>
      <c r="P153" s="28"/>
      <c r="Q153" s="35">
        <f t="shared" si="21"/>
        <v>0</v>
      </c>
      <c r="R153" s="36"/>
      <c r="S153" s="37" t="str">
        <f t="shared" si="22"/>
        <v/>
      </c>
      <c r="T153" s="38" t="str">
        <f t="shared" si="23"/>
        <v/>
      </c>
      <c r="U153" s="42"/>
      <c r="V153" s="40"/>
      <c r="W153" s="41">
        <f t="shared" si="24"/>
        <v>0</v>
      </c>
      <c r="X153" s="41">
        <f t="shared" si="25"/>
        <v>0</v>
      </c>
      <c r="Y153" s="41"/>
      <c r="Z153" s="41"/>
      <c r="AA153" s="25">
        <f t="shared" si="26"/>
        <v>0</v>
      </c>
      <c r="AB153" s="45"/>
      <c r="AC153" s="45"/>
      <c r="AD153" s="47"/>
    </row>
    <row r="154" s="2" customFormat="1" spans="1:30">
      <c r="A154" s="8">
        <f t="shared" si="18"/>
        <v>153</v>
      </c>
      <c r="B154" s="12"/>
      <c r="C154" s="10"/>
      <c r="D154" s="10"/>
      <c r="E154" s="14"/>
      <c r="F154" s="10" t="e">
        <f>VLOOKUP(E154,[1]零件成本9.1!$B$2:$D$11324,3,0)</f>
        <v>#N/A</v>
      </c>
      <c r="G154" s="15"/>
      <c r="H154" s="16"/>
      <c r="I154" s="11"/>
      <c r="J154" s="11" t="str">
        <f t="shared" si="19"/>
        <v/>
      </c>
      <c r="K154" s="14"/>
      <c r="L154" s="14"/>
      <c r="M154" s="25">
        <f t="shared" si="20"/>
        <v>0</v>
      </c>
      <c r="N154" s="26"/>
      <c r="O154" s="27"/>
      <c r="P154" s="28"/>
      <c r="Q154" s="35">
        <f t="shared" si="21"/>
        <v>0</v>
      </c>
      <c r="R154" s="36"/>
      <c r="S154" s="37" t="str">
        <f t="shared" si="22"/>
        <v/>
      </c>
      <c r="T154" s="38" t="str">
        <f t="shared" si="23"/>
        <v/>
      </c>
      <c r="U154" s="42"/>
      <c r="V154" s="40"/>
      <c r="W154" s="41">
        <f t="shared" si="24"/>
        <v>0</v>
      </c>
      <c r="X154" s="41">
        <f t="shared" si="25"/>
        <v>0</v>
      </c>
      <c r="Y154" s="41"/>
      <c r="Z154" s="41"/>
      <c r="AA154" s="25">
        <f t="shared" si="26"/>
        <v>0</v>
      </c>
      <c r="AB154" s="45"/>
      <c r="AC154" s="45"/>
      <c r="AD154" s="47"/>
    </row>
    <row r="155" s="2" customFormat="1" spans="1:30">
      <c r="A155" s="8">
        <f t="shared" si="18"/>
        <v>154</v>
      </c>
      <c r="B155" s="12"/>
      <c r="C155" s="10"/>
      <c r="D155" s="10"/>
      <c r="E155" s="14"/>
      <c r="F155" s="10" t="e">
        <f>VLOOKUP(E155,[1]零件成本9.1!$B$2:$D$11324,3,0)</f>
        <v>#N/A</v>
      </c>
      <c r="G155" s="15"/>
      <c r="H155" s="16"/>
      <c r="I155" s="11"/>
      <c r="J155" s="11" t="str">
        <f t="shared" si="19"/>
        <v/>
      </c>
      <c r="K155" s="14"/>
      <c r="L155" s="14"/>
      <c r="M155" s="25">
        <f t="shared" si="20"/>
        <v>0</v>
      </c>
      <c r="N155" s="26"/>
      <c r="O155" s="27"/>
      <c r="P155" s="28"/>
      <c r="Q155" s="35">
        <f t="shared" si="21"/>
        <v>0</v>
      </c>
      <c r="R155" s="36"/>
      <c r="S155" s="37" t="str">
        <f t="shared" si="22"/>
        <v/>
      </c>
      <c r="T155" s="38" t="str">
        <f t="shared" si="23"/>
        <v/>
      </c>
      <c r="U155" s="42"/>
      <c r="V155" s="40"/>
      <c r="W155" s="41">
        <f t="shared" si="24"/>
        <v>0</v>
      </c>
      <c r="X155" s="41">
        <f t="shared" si="25"/>
        <v>0</v>
      </c>
      <c r="Y155" s="41"/>
      <c r="Z155" s="41"/>
      <c r="AA155" s="25">
        <f t="shared" si="26"/>
        <v>0</v>
      </c>
      <c r="AB155" s="45"/>
      <c r="AC155" s="45"/>
      <c r="AD155" s="47"/>
    </row>
    <row r="156" s="2" customFormat="1" spans="1:30">
      <c r="A156" s="8">
        <f t="shared" si="18"/>
        <v>155</v>
      </c>
      <c r="B156" s="12"/>
      <c r="C156" s="10"/>
      <c r="D156" s="10"/>
      <c r="E156" s="14"/>
      <c r="F156" s="10" t="e">
        <f>VLOOKUP(E156,[1]零件成本9.1!$B$2:$D$11324,3,0)</f>
        <v>#N/A</v>
      </c>
      <c r="G156" s="15"/>
      <c r="H156" s="16"/>
      <c r="I156" s="11"/>
      <c r="J156" s="11" t="str">
        <f t="shared" si="19"/>
        <v/>
      </c>
      <c r="K156" s="14"/>
      <c r="L156" s="14"/>
      <c r="M156" s="25">
        <f t="shared" si="20"/>
        <v>0</v>
      </c>
      <c r="N156" s="26"/>
      <c r="O156" s="27"/>
      <c r="P156" s="28"/>
      <c r="Q156" s="35">
        <f t="shared" si="21"/>
        <v>0</v>
      </c>
      <c r="R156" s="36"/>
      <c r="S156" s="37" t="str">
        <f t="shared" si="22"/>
        <v/>
      </c>
      <c r="T156" s="38" t="str">
        <f t="shared" si="23"/>
        <v/>
      </c>
      <c r="U156" s="42"/>
      <c r="V156" s="40"/>
      <c r="W156" s="41">
        <f t="shared" si="24"/>
        <v>0</v>
      </c>
      <c r="X156" s="41">
        <f t="shared" si="25"/>
        <v>0</v>
      </c>
      <c r="Y156" s="41"/>
      <c r="Z156" s="41"/>
      <c r="AA156" s="25">
        <f t="shared" si="26"/>
        <v>0</v>
      </c>
      <c r="AB156" s="45"/>
      <c r="AC156" s="45"/>
      <c r="AD156" s="47"/>
    </row>
    <row r="157" s="2" customFormat="1" spans="1:30">
      <c r="A157" s="8">
        <f t="shared" si="18"/>
        <v>156</v>
      </c>
      <c r="B157" s="12"/>
      <c r="C157" s="10"/>
      <c r="D157" s="10"/>
      <c r="E157" s="14"/>
      <c r="F157" s="10" t="e">
        <f>VLOOKUP(E157,[1]零件成本9.1!$B$2:$D$11324,3,0)</f>
        <v>#N/A</v>
      </c>
      <c r="G157" s="15"/>
      <c r="H157" s="16"/>
      <c r="I157" s="11"/>
      <c r="J157" s="11" t="str">
        <f t="shared" si="19"/>
        <v/>
      </c>
      <c r="K157" s="14"/>
      <c r="L157" s="14"/>
      <c r="M157" s="25">
        <f t="shared" si="20"/>
        <v>0</v>
      </c>
      <c r="N157" s="26"/>
      <c r="O157" s="27"/>
      <c r="P157" s="28"/>
      <c r="Q157" s="35">
        <f t="shared" si="21"/>
        <v>0</v>
      </c>
      <c r="R157" s="36"/>
      <c r="S157" s="37" t="str">
        <f t="shared" si="22"/>
        <v/>
      </c>
      <c r="T157" s="38" t="str">
        <f t="shared" si="23"/>
        <v/>
      </c>
      <c r="U157" s="42"/>
      <c r="V157" s="40"/>
      <c r="W157" s="41">
        <f t="shared" si="24"/>
        <v>0</v>
      </c>
      <c r="X157" s="41">
        <f t="shared" si="25"/>
        <v>0</v>
      </c>
      <c r="Y157" s="41"/>
      <c r="Z157" s="41"/>
      <c r="AA157" s="25">
        <f t="shared" si="26"/>
        <v>0</v>
      </c>
      <c r="AB157" s="45"/>
      <c r="AC157" s="45"/>
      <c r="AD157" s="47"/>
    </row>
    <row r="158" s="2" customFormat="1" spans="1:30">
      <c r="A158" s="8">
        <f t="shared" si="18"/>
        <v>157</v>
      </c>
      <c r="B158" s="12"/>
      <c r="C158" s="10"/>
      <c r="D158" s="10"/>
      <c r="E158" s="14"/>
      <c r="F158" s="10" t="e">
        <f>VLOOKUP(E158,[1]零件成本9.1!$B$2:$D$11324,3,0)</f>
        <v>#N/A</v>
      </c>
      <c r="G158" s="15"/>
      <c r="H158" s="16"/>
      <c r="I158" s="11"/>
      <c r="J158" s="11" t="str">
        <f t="shared" si="19"/>
        <v/>
      </c>
      <c r="K158" s="14"/>
      <c r="L158" s="14"/>
      <c r="M158" s="25">
        <f t="shared" si="20"/>
        <v>0</v>
      </c>
      <c r="N158" s="26"/>
      <c r="O158" s="27"/>
      <c r="P158" s="28"/>
      <c r="Q158" s="35">
        <f t="shared" si="21"/>
        <v>0</v>
      </c>
      <c r="R158" s="36"/>
      <c r="S158" s="37" t="str">
        <f t="shared" si="22"/>
        <v/>
      </c>
      <c r="T158" s="38" t="str">
        <f t="shared" si="23"/>
        <v/>
      </c>
      <c r="U158" s="42"/>
      <c r="V158" s="40"/>
      <c r="W158" s="41">
        <f t="shared" si="24"/>
        <v>0</v>
      </c>
      <c r="X158" s="41">
        <f t="shared" si="25"/>
        <v>0</v>
      </c>
      <c r="Y158" s="41"/>
      <c r="Z158" s="41"/>
      <c r="AA158" s="25">
        <f t="shared" si="26"/>
        <v>0</v>
      </c>
      <c r="AB158" s="45"/>
      <c r="AC158" s="45"/>
      <c r="AD158" s="47"/>
    </row>
    <row r="159" s="2" customFormat="1" spans="1:30">
      <c r="A159" s="8">
        <f t="shared" si="18"/>
        <v>158</v>
      </c>
      <c r="B159" s="12"/>
      <c r="C159" s="10"/>
      <c r="D159" s="10"/>
      <c r="E159" s="14"/>
      <c r="F159" s="10" t="e">
        <f>VLOOKUP(E159,[1]零件成本9.1!$B$2:$D$11324,3,0)</f>
        <v>#N/A</v>
      </c>
      <c r="G159" s="15"/>
      <c r="H159" s="16"/>
      <c r="I159" s="11"/>
      <c r="J159" s="11" t="str">
        <f t="shared" si="19"/>
        <v/>
      </c>
      <c r="K159" s="14"/>
      <c r="L159" s="14"/>
      <c r="M159" s="25">
        <f t="shared" si="20"/>
        <v>0</v>
      </c>
      <c r="N159" s="26"/>
      <c r="O159" s="27"/>
      <c r="P159" s="28"/>
      <c r="Q159" s="35">
        <f t="shared" si="21"/>
        <v>0</v>
      </c>
      <c r="R159" s="36"/>
      <c r="S159" s="37" t="str">
        <f t="shared" si="22"/>
        <v/>
      </c>
      <c r="T159" s="38" t="str">
        <f t="shared" si="23"/>
        <v/>
      </c>
      <c r="U159" s="42"/>
      <c r="V159" s="40"/>
      <c r="W159" s="41">
        <f t="shared" si="24"/>
        <v>0</v>
      </c>
      <c r="X159" s="41">
        <f t="shared" si="25"/>
        <v>0</v>
      </c>
      <c r="Y159" s="41"/>
      <c r="Z159" s="41"/>
      <c r="AA159" s="25">
        <f t="shared" si="26"/>
        <v>0</v>
      </c>
      <c r="AB159" s="45"/>
      <c r="AC159" s="45"/>
      <c r="AD159" s="47"/>
    </row>
    <row r="160" s="2" customFormat="1" spans="1:30">
      <c r="A160" s="8">
        <f t="shared" si="18"/>
        <v>159</v>
      </c>
      <c r="B160" s="12"/>
      <c r="C160" s="10"/>
      <c r="D160" s="10"/>
      <c r="E160" s="14"/>
      <c r="F160" s="10" t="e">
        <f>VLOOKUP(E160,[1]零件成本9.1!$B$2:$D$11324,3,0)</f>
        <v>#N/A</v>
      </c>
      <c r="G160" s="15"/>
      <c r="H160" s="16"/>
      <c r="I160" s="11"/>
      <c r="J160" s="11" t="str">
        <f t="shared" si="19"/>
        <v/>
      </c>
      <c r="K160" s="14"/>
      <c r="L160" s="14"/>
      <c r="M160" s="25">
        <f t="shared" si="20"/>
        <v>0</v>
      </c>
      <c r="N160" s="26"/>
      <c r="O160" s="27"/>
      <c r="P160" s="28"/>
      <c r="Q160" s="35">
        <f t="shared" si="21"/>
        <v>0</v>
      </c>
      <c r="R160" s="36"/>
      <c r="S160" s="37" t="str">
        <f t="shared" si="22"/>
        <v/>
      </c>
      <c r="T160" s="38" t="str">
        <f t="shared" si="23"/>
        <v/>
      </c>
      <c r="U160" s="42"/>
      <c r="V160" s="40"/>
      <c r="W160" s="41">
        <f t="shared" si="24"/>
        <v>0</v>
      </c>
      <c r="X160" s="41">
        <f t="shared" si="25"/>
        <v>0</v>
      </c>
      <c r="Y160" s="41"/>
      <c r="Z160" s="41"/>
      <c r="AA160" s="25">
        <f t="shared" si="26"/>
        <v>0</v>
      </c>
      <c r="AB160" s="45"/>
      <c r="AC160" s="45"/>
      <c r="AD160" s="47"/>
    </row>
    <row r="161" s="2" customFormat="1" spans="1:30">
      <c r="A161" s="8">
        <f t="shared" si="18"/>
        <v>160</v>
      </c>
      <c r="B161" s="12"/>
      <c r="C161" s="10"/>
      <c r="D161" s="10"/>
      <c r="E161" s="14"/>
      <c r="F161" s="10" t="e">
        <f>VLOOKUP(E161,[1]零件成本9.1!$B$2:$D$11324,3,0)</f>
        <v>#N/A</v>
      </c>
      <c r="G161" s="15"/>
      <c r="H161" s="16"/>
      <c r="I161" s="11"/>
      <c r="J161" s="11" t="str">
        <f t="shared" si="19"/>
        <v/>
      </c>
      <c r="K161" s="14"/>
      <c r="L161" s="14"/>
      <c r="M161" s="25">
        <f t="shared" si="20"/>
        <v>0</v>
      </c>
      <c r="N161" s="26"/>
      <c r="O161" s="27"/>
      <c r="P161" s="28"/>
      <c r="Q161" s="35">
        <f t="shared" si="21"/>
        <v>0</v>
      </c>
      <c r="R161" s="36"/>
      <c r="S161" s="37" t="str">
        <f t="shared" si="22"/>
        <v/>
      </c>
      <c r="T161" s="38" t="str">
        <f t="shared" si="23"/>
        <v/>
      </c>
      <c r="U161" s="42"/>
      <c r="V161" s="40"/>
      <c r="W161" s="41">
        <f t="shared" si="24"/>
        <v>0</v>
      </c>
      <c r="X161" s="41">
        <f t="shared" si="25"/>
        <v>0</v>
      </c>
      <c r="Y161" s="41"/>
      <c r="Z161" s="41"/>
      <c r="AA161" s="25">
        <f t="shared" si="26"/>
        <v>0</v>
      </c>
      <c r="AB161" s="45"/>
      <c r="AC161" s="45"/>
      <c r="AD161" s="47"/>
    </row>
    <row r="162" s="2" customFormat="1" spans="1:30">
      <c r="A162" s="8">
        <f t="shared" si="18"/>
        <v>161</v>
      </c>
      <c r="B162" s="12"/>
      <c r="C162" s="10"/>
      <c r="D162" s="10"/>
      <c r="E162" s="14"/>
      <c r="F162" s="10" t="e">
        <f>VLOOKUP(E162,[1]零件成本9.1!$B$2:$D$11324,3,0)</f>
        <v>#N/A</v>
      </c>
      <c r="G162" s="15"/>
      <c r="H162" s="16"/>
      <c r="I162" s="11"/>
      <c r="J162" s="11" t="str">
        <f t="shared" si="19"/>
        <v/>
      </c>
      <c r="K162" s="14"/>
      <c r="L162" s="14"/>
      <c r="M162" s="25">
        <f t="shared" si="20"/>
        <v>0</v>
      </c>
      <c r="N162" s="26"/>
      <c r="O162" s="27"/>
      <c r="P162" s="28"/>
      <c r="Q162" s="35">
        <f t="shared" si="21"/>
        <v>0</v>
      </c>
      <c r="R162" s="36"/>
      <c r="S162" s="37" t="str">
        <f t="shared" si="22"/>
        <v/>
      </c>
      <c r="T162" s="38" t="str">
        <f t="shared" si="23"/>
        <v/>
      </c>
      <c r="U162" s="42"/>
      <c r="V162" s="40"/>
      <c r="W162" s="41">
        <f t="shared" si="24"/>
        <v>0</v>
      </c>
      <c r="X162" s="41">
        <f t="shared" si="25"/>
        <v>0</v>
      </c>
      <c r="Y162" s="41"/>
      <c r="Z162" s="41"/>
      <c r="AA162" s="25">
        <f t="shared" si="26"/>
        <v>0</v>
      </c>
      <c r="AB162" s="45"/>
      <c r="AC162" s="45"/>
      <c r="AD162" s="47"/>
    </row>
    <row r="163" s="2" customFormat="1" spans="1:30">
      <c r="A163" s="8">
        <f t="shared" si="18"/>
        <v>162</v>
      </c>
      <c r="B163" s="12"/>
      <c r="C163" s="10"/>
      <c r="D163" s="10"/>
      <c r="E163" s="14"/>
      <c r="F163" s="10" t="e">
        <f>VLOOKUP(E163,[1]零件成本9.1!$B$2:$D$11324,3,0)</f>
        <v>#N/A</v>
      </c>
      <c r="G163" s="15"/>
      <c r="H163" s="16"/>
      <c r="I163" s="11"/>
      <c r="J163" s="11" t="str">
        <f t="shared" si="19"/>
        <v/>
      </c>
      <c r="K163" s="14"/>
      <c r="L163" s="14"/>
      <c r="M163" s="25">
        <f t="shared" si="20"/>
        <v>0</v>
      </c>
      <c r="N163" s="26"/>
      <c r="O163" s="27"/>
      <c r="P163" s="28"/>
      <c r="Q163" s="35">
        <f t="shared" si="21"/>
        <v>0</v>
      </c>
      <c r="R163" s="36"/>
      <c r="S163" s="37" t="str">
        <f t="shared" si="22"/>
        <v/>
      </c>
      <c r="T163" s="38" t="str">
        <f t="shared" si="23"/>
        <v/>
      </c>
      <c r="U163" s="42"/>
      <c r="V163" s="40"/>
      <c r="W163" s="41">
        <f t="shared" si="24"/>
        <v>0</v>
      </c>
      <c r="X163" s="41">
        <f t="shared" si="25"/>
        <v>0</v>
      </c>
      <c r="Y163" s="41"/>
      <c r="Z163" s="41"/>
      <c r="AA163" s="25">
        <f t="shared" si="26"/>
        <v>0</v>
      </c>
      <c r="AB163" s="45"/>
      <c r="AC163" s="45"/>
      <c r="AD163" s="47"/>
    </row>
    <row r="164" s="2" customFormat="1" spans="1:30">
      <c r="A164" s="8">
        <f t="shared" si="18"/>
        <v>163</v>
      </c>
      <c r="B164" s="12"/>
      <c r="C164" s="10"/>
      <c r="D164" s="10"/>
      <c r="E164" s="14"/>
      <c r="F164" s="10" t="e">
        <f>VLOOKUP(E164,[1]零件成本9.1!$B$2:$D$11324,3,0)</f>
        <v>#N/A</v>
      </c>
      <c r="G164" s="15"/>
      <c r="H164" s="16"/>
      <c r="I164" s="11"/>
      <c r="J164" s="11" t="str">
        <f t="shared" si="19"/>
        <v/>
      </c>
      <c r="K164" s="14"/>
      <c r="L164" s="14"/>
      <c r="M164" s="25">
        <f t="shared" si="20"/>
        <v>0</v>
      </c>
      <c r="N164" s="26"/>
      <c r="O164" s="27"/>
      <c r="P164" s="28"/>
      <c r="Q164" s="35">
        <f t="shared" si="21"/>
        <v>0</v>
      </c>
      <c r="R164" s="36"/>
      <c r="S164" s="37" t="str">
        <f t="shared" si="22"/>
        <v/>
      </c>
      <c r="T164" s="38" t="str">
        <f t="shared" si="23"/>
        <v/>
      </c>
      <c r="U164" s="42"/>
      <c r="V164" s="40"/>
      <c r="W164" s="41">
        <f t="shared" si="24"/>
        <v>0</v>
      </c>
      <c r="X164" s="41">
        <f t="shared" si="25"/>
        <v>0</v>
      </c>
      <c r="Y164" s="41"/>
      <c r="Z164" s="41"/>
      <c r="AA164" s="25">
        <f t="shared" si="26"/>
        <v>0</v>
      </c>
      <c r="AB164" s="45"/>
      <c r="AC164" s="45"/>
      <c r="AD164" s="47"/>
    </row>
    <row r="165" s="2" customFormat="1" spans="1:30">
      <c r="A165" s="8">
        <f t="shared" si="18"/>
        <v>164</v>
      </c>
      <c r="B165" s="12"/>
      <c r="C165" s="10"/>
      <c r="D165" s="10"/>
      <c r="E165" s="14"/>
      <c r="F165" s="10" t="e">
        <f>VLOOKUP(E165,[1]零件成本9.1!$B$2:$D$11324,3,0)</f>
        <v>#N/A</v>
      </c>
      <c r="G165" s="15"/>
      <c r="H165" s="16"/>
      <c r="I165" s="11"/>
      <c r="J165" s="11" t="str">
        <f t="shared" si="19"/>
        <v/>
      </c>
      <c r="K165" s="14"/>
      <c r="L165" s="14"/>
      <c r="M165" s="25">
        <f t="shared" si="20"/>
        <v>0</v>
      </c>
      <c r="N165" s="26"/>
      <c r="O165" s="27"/>
      <c r="P165" s="28"/>
      <c r="Q165" s="35">
        <f t="shared" si="21"/>
        <v>0</v>
      </c>
      <c r="R165" s="36"/>
      <c r="S165" s="37" t="str">
        <f t="shared" si="22"/>
        <v/>
      </c>
      <c r="T165" s="38" t="str">
        <f t="shared" si="23"/>
        <v/>
      </c>
      <c r="U165" s="42"/>
      <c r="V165" s="40"/>
      <c r="W165" s="41">
        <f t="shared" si="24"/>
        <v>0</v>
      </c>
      <c r="X165" s="41">
        <f t="shared" si="25"/>
        <v>0</v>
      </c>
      <c r="Y165" s="41"/>
      <c r="Z165" s="41"/>
      <c r="AA165" s="25">
        <f t="shared" si="26"/>
        <v>0</v>
      </c>
      <c r="AB165" s="45"/>
      <c r="AC165" s="45"/>
      <c r="AD165" s="47"/>
    </row>
    <row r="166" s="2" customFormat="1" spans="1:30">
      <c r="A166" s="8">
        <f t="shared" si="18"/>
        <v>165</v>
      </c>
      <c r="B166" s="12"/>
      <c r="C166" s="10"/>
      <c r="D166" s="10"/>
      <c r="E166" s="14"/>
      <c r="F166" s="10" t="e">
        <f>VLOOKUP(E166,[1]零件成本9.1!$B$2:$D$11324,3,0)</f>
        <v>#N/A</v>
      </c>
      <c r="G166" s="15"/>
      <c r="H166" s="16"/>
      <c r="I166" s="11"/>
      <c r="J166" s="11" t="str">
        <f t="shared" si="19"/>
        <v/>
      </c>
      <c r="K166" s="14"/>
      <c r="L166" s="14"/>
      <c r="M166" s="25">
        <f t="shared" si="20"/>
        <v>0</v>
      </c>
      <c r="N166" s="26"/>
      <c r="O166" s="27"/>
      <c r="P166" s="28"/>
      <c r="Q166" s="35">
        <f t="shared" si="21"/>
        <v>0</v>
      </c>
      <c r="R166" s="36"/>
      <c r="S166" s="37" t="str">
        <f t="shared" si="22"/>
        <v/>
      </c>
      <c r="T166" s="38" t="str">
        <f t="shared" si="23"/>
        <v/>
      </c>
      <c r="U166" s="42"/>
      <c r="V166" s="40"/>
      <c r="W166" s="41">
        <f t="shared" si="24"/>
        <v>0</v>
      </c>
      <c r="X166" s="41">
        <f t="shared" si="25"/>
        <v>0</v>
      </c>
      <c r="Y166" s="41"/>
      <c r="Z166" s="41"/>
      <c r="AA166" s="25">
        <f t="shared" si="26"/>
        <v>0</v>
      </c>
      <c r="AB166" s="45"/>
      <c r="AC166" s="45"/>
      <c r="AD166" s="47"/>
    </row>
    <row r="167" s="2" customFormat="1" spans="1:30">
      <c r="A167" s="8">
        <f t="shared" si="18"/>
        <v>166</v>
      </c>
      <c r="B167" s="12"/>
      <c r="C167" s="10"/>
      <c r="D167" s="10"/>
      <c r="E167" s="14"/>
      <c r="F167" s="10" t="e">
        <f>VLOOKUP(E167,[1]零件成本9.1!$B$2:$D$11324,3,0)</f>
        <v>#N/A</v>
      </c>
      <c r="G167" s="15"/>
      <c r="H167" s="16"/>
      <c r="I167" s="11"/>
      <c r="J167" s="11" t="str">
        <f t="shared" si="19"/>
        <v/>
      </c>
      <c r="K167" s="14"/>
      <c r="L167" s="14"/>
      <c r="M167" s="25">
        <f t="shared" si="20"/>
        <v>0</v>
      </c>
      <c r="N167" s="26"/>
      <c r="O167" s="27"/>
      <c r="P167" s="28"/>
      <c r="Q167" s="35">
        <f t="shared" si="21"/>
        <v>0</v>
      </c>
      <c r="R167" s="36"/>
      <c r="S167" s="37" t="str">
        <f t="shared" si="22"/>
        <v/>
      </c>
      <c r="T167" s="38" t="str">
        <f t="shared" si="23"/>
        <v/>
      </c>
      <c r="U167" s="42"/>
      <c r="V167" s="40"/>
      <c r="W167" s="41">
        <f t="shared" si="24"/>
        <v>0</v>
      </c>
      <c r="X167" s="41">
        <f t="shared" si="25"/>
        <v>0</v>
      </c>
      <c r="Y167" s="41"/>
      <c r="Z167" s="41"/>
      <c r="AA167" s="25">
        <f t="shared" si="26"/>
        <v>0</v>
      </c>
      <c r="AB167" s="45"/>
      <c r="AC167" s="45"/>
      <c r="AD167" s="47"/>
    </row>
    <row r="168" s="2" customFormat="1" spans="1:30">
      <c r="A168" s="8">
        <f t="shared" si="18"/>
        <v>167</v>
      </c>
      <c r="B168" s="12"/>
      <c r="C168" s="10"/>
      <c r="D168" s="10"/>
      <c r="E168" s="14"/>
      <c r="F168" s="10" t="e">
        <f>VLOOKUP(E168,[1]零件成本9.1!$B$2:$D$11324,3,0)</f>
        <v>#N/A</v>
      </c>
      <c r="G168" s="15"/>
      <c r="H168" s="16"/>
      <c r="I168" s="11"/>
      <c r="J168" s="11" t="str">
        <f t="shared" si="19"/>
        <v/>
      </c>
      <c r="K168" s="14"/>
      <c r="L168" s="14"/>
      <c r="M168" s="25">
        <f t="shared" si="20"/>
        <v>0</v>
      </c>
      <c r="N168" s="26"/>
      <c r="O168" s="27"/>
      <c r="P168" s="28"/>
      <c r="Q168" s="35">
        <f t="shared" si="21"/>
        <v>0</v>
      </c>
      <c r="R168" s="36"/>
      <c r="S168" s="37" t="str">
        <f t="shared" si="22"/>
        <v/>
      </c>
      <c r="T168" s="38" t="str">
        <f t="shared" si="23"/>
        <v/>
      </c>
      <c r="U168" s="42"/>
      <c r="V168" s="40"/>
      <c r="W168" s="41">
        <f t="shared" si="24"/>
        <v>0</v>
      </c>
      <c r="X168" s="41">
        <f t="shared" si="25"/>
        <v>0</v>
      </c>
      <c r="Y168" s="41"/>
      <c r="Z168" s="41"/>
      <c r="AA168" s="25">
        <f t="shared" si="26"/>
        <v>0</v>
      </c>
      <c r="AB168" s="45"/>
      <c r="AC168" s="45"/>
      <c r="AD168" s="47"/>
    </row>
    <row r="169" s="2" customFormat="1" spans="1:30">
      <c r="A169" s="8">
        <f t="shared" si="18"/>
        <v>168</v>
      </c>
      <c r="B169" s="12"/>
      <c r="C169" s="10"/>
      <c r="D169" s="10"/>
      <c r="E169" s="14"/>
      <c r="F169" s="10" t="e">
        <f>VLOOKUP(E169,[1]零件成本9.1!$B$2:$D$11324,3,0)</f>
        <v>#N/A</v>
      </c>
      <c r="G169" s="15"/>
      <c r="H169" s="16"/>
      <c r="I169" s="11"/>
      <c r="J169" s="11" t="str">
        <f t="shared" si="19"/>
        <v/>
      </c>
      <c r="K169" s="14"/>
      <c r="L169" s="14"/>
      <c r="M169" s="25">
        <f t="shared" si="20"/>
        <v>0</v>
      </c>
      <c r="N169" s="26"/>
      <c r="O169" s="27"/>
      <c r="P169" s="28"/>
      <c r="Q169" s="35">
        <f t="shared" si="21"/>
        <v>0</v>
      </c>
      <c r="R169" s="36"/>
      <c r="S169" s="37" t="str">
        <f t="shared" si="22"/>
        <v/>
      </c>
      <c r="T169" s="38" t="str">
        <f t="shared" si="23"/>
        <v/>
      </c>
      <c r="U169" s="42"/>
      <c r="V169" s="40"/>
      <c r="W169" s="41">
        <f t="shared" si="24"/>
        <v>0</v>
      </c>
      <c r="X169" s="41">
        <f t="shared" si="25"/>
        <v>0</v>
      </c>
      <c r="Y169" s="41"/>
      <c r="Z169" s="41"/>
      <c r="AA169" s="25">
        <f t="shared" si="26"/>
        <v>0</v>
      </c>
      <c r="AB169" s="45"/>
      <c r="AC169" s="45"/>
      <c r="AD169" s="47"/>
    </row>
    <row r="170" s="2" customFormat="1" spans="1:30">
      <c r="A170" s="8">
        <f t="shared" si="18"/>
        <v>169</v>
      </c>
      <c r="B170" s="12"/>
      <c r="C170" s="10"/>
      <c r="D170" s="10"/>
      <c r="E170" s="14"/>
      <c r="F170" s="10" t="e">
        <f>VLOOKUP(E170,[1]零件成本9.1!$B$2:$D$11324,3,0)</f>
        <v>#N/A</v>
      </c>
      <c r="G170" s="15"/>
      <c r="H170" s="16"/>
      <c r="I170" s="11"/>
      <c r="J170" s="11" t="str">
        <f t="shared" si="19"/>
        <v/>
      </c>
      <c r="K170" s="14"/>
      <c r="L170" s="14"/>
      <c r="M170" s="25">
        <f t="shared" si="20"/>
        <v>0</v>
      </c>
      <c r="N170" s="26"/>
      <c r="O170" s="27"/>
      <c r="P170" s="28"/>
      <c r="Q170" s="35">
        <f t="shared" si="21"/>
        <v>0</v>
      </c>
      <c r="R170" s="36"/>
      <c r="S170" s="37" t="str">
        <f t="shared" si="22"/>
        <v/>
      </c>
      <c r="T170" s="38" t="str">
        <f t="shared" si="23"/>
        <v/>
      </c>
      <c r="U170" s="42"/>
      <c r="V170" s="40"/>
      <c r="W170" s="41">
        <f t="shared" si="24"/>
        <v>0</v>
      </c>
      <c r="X170" s="41">
        <f t="shared" si="25"/>
        <v>0</v>
      </c>
      <c r="Y170" s="41"/>
      <c r="Z170" s="41"/>
      <c r="AA170" s="25">
        <f t="shared" si="26"/>
        <v>0</v>
      </c>
      <c r="AB170" s="45"/>
      <c r="AC170" s="45"/>
      <c r="AD170" s="47"/>
    </row>
    <row r="171" s="2" customFormat="1" spans="1:30">
      <c r="A171" s="8">
        <f t="shared" si="18"/>
        <v>170</v>
      </c>
      <c r="B171" s="12"/>
      <c r="C171" s="10"/>
      <c r="D171" s="10"/>
      <c r="E171" s="14"/>
      <c r="F171" s="10" t="e">
        <f>VLOOKUP(E171,[1]零件成本9.1!$B$2:$D$11324,3,0)</f>
        <v>#N/A</v>
      </c>
      <c r="G171" s="15"/>
      <c r="H171" s="16"/>
      <c r="I171" s="11"/>
      <c r="J171" s="11" t="str">
        <f t="shared" si="19"/>
        <v/>
      </c>
      <c r="K171" s="14"/>
      <c r="L171" s="14"/>
      <c r="M171" s="25">
        <f t="shared" si="20"/>
        <v>0</v>
      </c>
      <c r="N171" s="26"/>
      <c r="O171" s="27"/>
      <c r="P171" s="28"/>
      <c r="Q171" s="35">
        <f t="shared" si="21"/>
        <v>0</v>
      </c>
      <c r="R171" s="36"/>
      <c r="S171" s="37" t="str">
        <f t="shared" si="22"/>
        <v/>
      </c>
      <c r="T171" s="38" t="str">
        <f t="shared" si="23"/>
        <v/>
      </c>
      <c r="U171" s="42"/>
      <c r="V171" s="40"/>
      <c r="W171" s="41">
        <f t="shared" si="24"/>
        <v>0</v>
      </c>
      <c r="X171" s="41">
        <f t="shared" si="25"/>
        <v>0</v>
      </c>
      <c r="Y171" s="41"/>
      <c r="Z171" s="41"/>
      <c r="AA171" s="25">
        <f t="shared" si="26"/>
        <v>0</v>
      </c>
      <c r="AB171" s="45"/>
      <c r="AC171" s="45"/>
      <c r="AD171" s="47"/>
    </row>
    <row r="172" s="2" customFormat="1" spans="1:30">
      <c r="A172" s="8">
        <f t="shared" si="18"/>
        <v>171</v>
      </c>
      <c r="B172" s="12"/>
      <c r="C172" s="10"/>
      <c r="D172" s="10"/>
      <c r="E172" s="14"/>
      <c r="F172" s="10" t="e">
        <f>VLOOKUP(E172,[1]零件成本9.1!$B$2:$D$11324,3,0)</f>
        <v>#N/A</v>
      </c>
      <c r="G172" s="15"/>
      <c r="H172" s="16"/>
      <c r="I172" s="11"/>
      <c r="J172" s="11" t="str">
        <f t="shared" si="19"/>
        <v/>
      </c>
      <c r="K172" s="14"/>
      <c r="L172" s="14"/>
      <c r="M172" s="25">
        <f t="shared" si="20"/>
        <v>0</v>
      </c>
      <c r="N172" s="26"/>
      <c r="O172" s="27"/>
      <c r="P172" s="28"/>
      <c r="Q172" s="35">
        <f t="shared" si="21"/>
        <v>0</v>
      </c>
      <c r="R172" s="36"/>
      <c r="S172" s="37" t="str">
        <f t="shared" si="22"/>
        <v/>
      </c>
      <c r="T172" s="38" t="str">
        <f t="shared" si="23"/>
        <v/>
      </c>
      <c r="U172" s="42"/>
      <c r="V172" s="40"/>
      <c r="W172" s="41">
        <f t="shared" si="24"/>
        <v>0</v>
      </c>
      <c r="X172" s="41">
        <f t="shared" si="25"/>
        <v>0</v>
      </c>
      <c r="Y172" s="41"/>
      <c r="Z172" s="41"/>
      <c r="AA172" s="25">
        <f t="shared" si="26"/>
        <v>0</v>
      </c>
      <c r="AB172" s="45"/>
      <c r="AC172" s="45"/>
      <c r="AD172" s="47"/>
    </row>
    <row r="173" s="2" customFormat="1" spans="1:30">
      <c r="A173" s="8">
        <f t="shared" si="18"/>
        <v>172</v>
      </c>
      <c r="B173" s="12"/>
      <c r="C173" s="10"/>
      <c r="D173" s="10"/>
      <c r="E173" s="14"/>
      <c r="F173" s="10" t="e">
        <f>VLOOKUP(E173,[1]零件成本9.1!$B$2:$D$11324,3,0)</f>
        <v>#N/A</v>
      </c>
      <c r="G173" s="15"/>
      <c r="H173" s="16"/>
      <c r="I173" s="11"/>
      <c r="J173" s="11" t="str">
        <f t="shared" si="19"/>
        <v/>
      </c>
      <c r="K173" s="14"/>
      <c r="L173" s="14"/>
      <c r="M173" s="25">
        <f t="shared" si="20"/>
        <v>0</v>
      </c>
      <c r="N173" s="26"/>
      <c r="O173" s="27"/>
      <c r="P173" s="28"/>
      <c r="Q173" s="35">
        <f t="shared" si="21"/>
        <v>0</v>
      </c>
      <c r="R173" s="36"/>
      <c r="S173" s="37" t="str">
        <f t="shared" si="22"/>
        <v/>
      </c>
      <c r="T173" s="38" t="str">
        <f t="shared" si="23"/>
        <v/>
      </c>
      <c r="U173" s="42"/>
      <c r="V173" s="40"/>
      <c r="W173" s="41">
        <f t="shared" si="24"/>
        <v>0</v>
      </c>
      <c r="X173" s="41">
        <f t="shared" si="25"/>
        <v>0</v>
      </c>
      <c r="Y173" s="41"/>
      <c r="Z173" s="41"/>
      <c r="AA173" s="25">
        <f t="shared" si="26"/>
        <v>0</v>
      </c>
      <c r="AB173" s="45"/>
      <c r="AC173" s="45"/>
      <c r="AD173" s="47"/>
    </row>
    <row r="174" s="2" customFormat="1" spans="1:30">
      <c r="A174" s="8">
        <f t="shared" si="18"/>
        <v>173</v>
      </c>
      <c r="B174" s="12"/>
      <c r="C174" s="10"/>
      <c r="D174" s="10"/>
      <c r="E174" s="14"/>
      <c r="F174" s="10" t="e">
        <f>VLOOKUP(E174,[1]零件成本9.1!$B$2:$D$11324,3,0)</f>
        <v>#N/A</v>
      </c>
      <c r="G174" s="15"/>
      <c r="H174" s="16"/>
      <c r="I174" s="11"/>
      <c r="J174" s="11" t="str">
        <f t="shared" si="19"/>
        <v/>
      </c>
      <c r="K174" s="14"/>
      <c r="L174" s="14"/>
      <c r="M174" s="25">
        <f t="shared" si="20"/>
        <v>0</v>
      </c>
      <c r="N174" s="26"/>
      <c r="O174" s="27"/>
      <c r="P174" s="28"/>
      <c r="Q174" s="35">
        <f t="shared" si="21"/>
        <v>0</v>
      </c>
      <c r="R174" s="36"/>
      <c r="S174" s="37" t="str">
        <f t="shared" si="22"/>
        <v/>
      </c>
      <c r="T174" s="38" t="str">
        <f t="shared" si="23"/>
        <v/>
      </c>
      <c r="U174" s="42"/>
      <c r="V174" s="40"/>
      <c r="W174" s="41">
        <f t="shared" si="24"/>
        <v>0</v>
      </c>
      <c r="X174" s="41">
        <f t="shared" si="25"/>
        <v>0</v>
      </c>
      <c r="Y174" s="41"/>
      <c r="Z174" s="41"/>
      <c r="AA174" s="25">
        <f t="shared" si="26"/>
        <v>0</v>
      </c>
      <c r="AB174" s="45"/>
      <c r="AC174" s="45"/>
      <c r="AD174" s="47"/>
    </row>
    <row r="175" s="2" customFormat="1" spans="1:30">
      <c r="A175" s="8">
        <f t="shared" si="18"/>
        <v>174</v>
      </c>
      <c r="B175" s="12"/>
      <c r="C175" s="10"/>
      <c r="D175" s="10"/>
      <c r="E175" s="14"/>
      <c r="F175" s="10" t="e">
        <f>VLOOKUP(E175,[1]零件成本9.1!$B$2:$D$11324,3,0)</f>
        <v>#N/A</v>
      </c>
      <c r="G175" s="15"/>
      <c r="H175" s="16"/>
      <c r="I175" s="11"/>
      <c r="J175" s="11" t="str">
        <f t="shared" si="19"/>
        <v/>
      </c>
      <c r="K175" s="14"/>
      <c r="L175" s="14"/>
      <c r="M175" s="25">
        <f t="shared" si="20"/>
        <v>0</v>
      </c>
      <c r="N175" s="26"/>
      <c r="O175" s="27"/>
      <c r="P175" s="28"/>
      <c r="Q175" s="35">
        <f t="shared" si="21"/>
        <v>0</v>
      </c>
      <c r="R175" s="36"/>
      <c r="S175" s="37" t="str">
        <f t="shared" si="22"/>
        <v/>
      </c>
      <c r="T175" s="38" t="str">
        <f t="shared" si="23"/>
        <v/>
      </c>
      <c r="U175" s="42"/>
      <c r="V175" s="40"/>
      <c r="W175" s="41">
        <f t="shared" si="24"/>
        <v>0</v>
      </c>
      <c r="X175" s="41">
        <f t="shared" si="25"/>
        <v>0</v>
      </c>
      <c r="Y175" s="41"/>
      <c r="Z175" s="41"/>
      <c r="AA175" s="25">
        <f t="shared" si="26"/>
        <v>0</v>
      </c>
      <c r="AB175" s="45"/>
      <c r="AC175" s="45"/>
      <c r="AD175" s="47"/>
    </row>
    <row r="176" s="2" customFormat="1" spans="1:30">
      <c r="A176" s="8">
        <f t="shared" si="18"/>
        <v>175</v>
      </c>
      <c r="B176" s="12"/>
      <c r="C176" s="10"/>
      <c r="D176" s="10"/>
      <c r="E176" s="14"/>
      <c r="F176" s="10" t="e">
        <f>VLOOKUP(E176,[1]零件成本9.1!$B$2:$D$11324,3,0)</f>
        <v>#N/A</v>
      </c>
      <c r="G176" s="15"/>
      <c r="H176" s="16"/>
      <c r="I176" s="11"/>
      <c r="J176" s="11" t="str">
        <f t="shared" si="19"/>
        <v/>
      </c>
      <c r="K176" s="14"/>
      <c r="L176" s="14"/>
      <c r="M176" s="25">
        <f t="shared" si="20"/>
        <v>0</v>
      </c>
      <c r="N176" s="26"/>
      <c r="O176" s="27"/>
      <c r="P176" s="28"/>
      <c r="Q176" s="35">
        <f t="shared" si="21"/>
        <v>0</v>
      </c>
      <c r="R176" s="36"/>
      <c r="S176" s="37" t="str">
        <f t="shared" si="22"/>
        <v/>
      </c>
      <c r="T176" s="38" t="str">
        <f t="shared" si="23"/>
        <v/>
      </c>
      <c r="U176" s="42"/>
      <c r="V176" s="40"/>
      <c r="W176" s="41">
        <f t="shared" si="24"/>
        <v>0</v>
      </c>
      <c r="X176" s="41">
        <f t="shared" si="25"/>
        <v>0</v>
      </c>
      <c r="Y176" s="41"/>
      <c r="Z176" s="41"/>
      <c r="AA176" s="25">
        <f t="shared" si="26"/>
        <v>0</v>
      </c>
      <c r="AB176" s="45"/>
      <c r="AC176" s="45"/>
      <c r="AD176" s="47"/>
    </row>
    <row r="177" s="2" customFormat="1" spans="1:30">
      <c r="A177" s="8">
        <f t="shared" si="18"/>
        <v>176</v>
      </c>
      <c r="B177" s="12"/>
      <c r="C177" s="10"/>
      <c r="D177" s="10"/>
      <c r="E177" s="14"/>
      <c r="F177" s="10" t="e">
        <f>VLOOKUP(E177,[1]零件成本9.1!$B$2:$D$11324,3,0)</f>
        <v>#N/A</v>
      </c>
      <c r="G177" s="15"/>
      <c r="H177" s="16"/>
      <c r="I177" s="11"/>
      <c r="J177" s="11" t="str">
        <f t="shared" si="19"/>
        <v/>
      </c>
      <c r="K177" s="14"/>
      <c r="L177" s="14"/>
      <c r="M177" s="25">
        <f t="shared" si="20"/>
        <v>0</v>
      </c>
      <c r="N177" s="26"/>
      <c r="O177" s="27"/>
      <c r="P177" s="28"/>
      <c r="Q177" s="35">
        <f t="shared" si="21"/>
        <v>0</v>
      </c>
      <c r="R177" s="36"/>
      <c r="S177" s="37" t="str">
        <f t="shared" si="22"/>
        <v/>
      </c>
      <c r="T177" s="38" t="str">
        <f t="shared" si="23"/>
        <v/>
      </c>
      <c r="U177" s="42"/>
      <c r="V177" s="40"/>
      <c r="W177" s="41">
        <f t="shared" si="24"/>
        <v>0</v>
      </c>
      <c r="X177" s="41">
        <f t="shared" si="25"/>
        <v>0</v>
      </c>
      <c r="Y177" s="41"/>
      <c r="Z177" s="41"/>
      <c r="AA177" s="25">
        <f t="shared" si="26"/>
        <v>0</v>
      </c>
      <c r="AB177" s="45"/>
      <c r="AC177" s="45"/>
      <c r="AD177" s="47"/>
    </row>
    <row r="178" s="2" customFormat="1" spans="1:30">
      <c r="A178" s="8">
        <f t="shared" si="18"/>
        <v>177</v>
      </c>
      <c r="B178" s="12"/>
      <c r="C178" s="10"/>
      <c r="D178" s="10"/>
      <c r="E178" s="14"/>
      <c r="F178" s="10" t="e">
        <f>VLOOKUP(E178,[1]零件成本9.1!$B$2:$D$11324,3,0)</f>
        <v>#N/A</v>
      </c>
      <c r="G178" s="15"/>
      <c r="H178" s="16"/>
      <c r="I178" s="11"/>
      <c r="J178" s="11" t="str">
        <f t="shared" si="19"/>
        <v/>
      </c>
      <c r="K178" s="14"/>
      <c r="L178" s="14"/>
      <c r="M178" s="25">
        <f t="shared" si="20"/>
        <v>0</v>
      </c>
      <c r="N178" s="26"/>
      <c r="O178" s="27"/>
      <c r="P178" s="28"/>
      <c r="Q178" s="35">
        <f t="shared" si="21"/>
        <v>0</v>
      </c>
      <c r="R178" s="36"/>
      <c r="S178" s="37" t="str">
        <f t="shared" si="22"/>
        <v/>
      </c>
      <c r="T178" s="38" t="str">
        <f t="shared" si="23"/>
        <v/>
      </c>
      <c r="U178" s="42"/>
      <c r="V178" s="40"/>
      <c r="W178" s="41">
        <f t="shared" si="24"/>
        <v>0</v>
      </c>
      <c r="X178" s="41">
        <f t="shared" si="25"/>
        <v>0</v>
      </c>
      <c r="Y178" s="41"/>
      <c r="Z178" s="41"/>
      <c r="AA178" s="25">
        <f t="shared" si="26"/>
        <v>0</v>
      </c>
      <c r="AB178" s="45"/>
      <c r="AC178" s="45"/>
      <c r="AD178" s="47"/>
    </row>
    <row r="179" s="2" customFormat="1" spans="1:30">
      <c r="A179" s="8">
        <f t="shared" si="18"/>
        <v>178</v>
      </c>
      <c r="B179" s="12"/>
      <c r="C179" s="10"/>
      <c r="D179" s="10"/>
      <c r="E179" s="14"/>
      <c r="F179" s="10" t="e">
        <f>VLOOKUP(E179,[1]零件成本9.1!$B$2:$D$11324,3,0)</f>
        <v>#N/A</v>
      </c>
      <c r="G179" s="15"/>
      <c r="H179" s="16"/>
      <c r="I179" s="11"/>
      <c r="J179" s="11" t="str">
        <f t="shared" si="19"/>
        <v/>
      </c>
      <c r="K179" s="14"/>
      <c r="L179" s="14"/>
      <c r="M179" s="25">
        <f t="shared" si="20"/>
        <v>0</v>
      </c>
      <c r="N179" s="26"/>
      <c r="O179" s="27"/>
      <c r="P179" s="28"/>
      <c r="Q179" s="35">
        <f t="shared" si="21"/>
        <v>0</v>
      </c>
      <c r="R179" s="36"/>
      <c r="S179" s="37" t="str">
        <f t="shared" si="22"/>
        <v/>
      </c>
      <c r="T179" s="38" t="str">
        <f t="shared" si="23"/>
        <v/>
      </c>
      <c r="U179" s="42"/>
      <c r="V179" s="40"/>
      <c r="W179" s="41">
        <f t="shared" si="24"/>
        <v>0</v>
      </c>
      <c r="X179" s="41">
        <f t="shared" si="25"/>
        <v>0</v>
      </c>
      <c r="Y179" s="41"/>
      <c r="Z179" s="41"/>
      <c r="AA179" s="25">
        <f t="shared" si="26"/>
        <v>0</v>
      </c>
      <c r="AB179" s="45"/>
      <c r="AC179" s="45"/>
      <c r="AD179" s="47"/>
    </row>
    <row r="180" s="2" customFormat="1" spans="1:30">
      <c r="A180" s="8">
        <f t="shared" si="18"/>
        <v>179</v>
      </c>
      <c r="B180" s="12"/>
      <c r="C180" s="10"/>
      <c r="D180" s="10"/>
      <c r="E180" s="14"/>
      <c r="F180" s="10" t="e">
        <f>VLOOKUP(E180,[1]零件成本9.1!$B$2:$D$11324,3,0)</f>
        <v>#N/A</v>
      </c>
      <c r="G180" s="15"/>
      <c r="H180" s="16"/>
      <c r="I180" s="11"/>
      <c r="J180" s="11" t="str">
        <f t="shared" si="19"/>
        <v/>
      </c>
      <c r="K180" s="14"/>
      <c r="L180" s="14"/>
      <c r="M180" s="25">
        <f t="shared" si="20"/>
        <v>0</v>
      </c>
      <c r="N180" s="26"/>
      <c r="O180" s="27"/>
      <c r="P180" s="28"/>
      <c r="Q180" s="35">
        <f t="shared" si="21"/>
        <v>0</v>
      </c>
      <c r="R180" s="36"/>
      <c r="S180" s="37" t="str">
        <f t="shared" si="22"/>
        <v/>
      </c>
      <c r="T180" s="38" t="str">
        <f t="shared" si="23"/>
        <v/>
      </c>
      <c r="U180" s="42"/>
      <c r="V180" s="40"/>
      <c r="W180" s="41">
        <f t="shared" si="24"/>
        <v>0</v>
      </c>
      <c r="X180" s="41">
        <f t="shared" si="25"/>
        <v>0</v>
      </c>
      <c r="Y180" s="41"/>
      <c r="Z180" s="41"/>
      <c r="AA180" s="25">
        <f t="shared" si="26"/>
        <v>0</v>
      </c>
      <c r="AB180" s="45"/>
      <c r="AC180" s="45"/>
      <c r="AD180" s="47"/>
    </row>
    <row r="181" s="2" customFormat="1" spans="1:30">
      <c r="A181" s="8">
        <f t="shared" si="18"/>
        <v>180</v>
      </c>
      <c r="B181" s="12"/>
      <c r="C181" s="10"/>
      <c r="D181" s="10"/>
      <c r="E181" s="14"/>
      <c r="F181" s="10" t="e">
        <f>VLOOKUP(E181,[1]零件成本9.1!$B$2:$D$11324,3,0)</f>
        <v>#N/A</v>
      </c>
      <c r="G181" s="15"/>
      <c r="H181" s="16"/>
      <c r="I181" s="11"/>
      <c r="J181" s="11" t="str">
        <f t="shared" si="19"/>
        <v/>
      </c>
      <c r="K181" s="14"/>
      <c r="L181" s="14"/>
      <c r="M181" s="25">
        <f t="shared" si="20"/>
        <v>0</v>
      </c>
      <c r="N181" s="26"/>
      <c r="O181" s="27"/>
      <c r="P181" s="28"/>
      <c r="Q181" s="35">
        <f t="shared" si="21"/>
        <v>0</v>
      </c>
      <c r="R181" s="36"/>
      <c r="S181" s="37" t="str">
        <f t="shared" si="22"/>
        <v/>
      </c>
      <c r="T181" s="38" t="str">
        <f t="shared" si="23"/>
        <v/>
      </c>
      <c r="U181" s="42"/>
      <c r="V181" s="40"/>
      <c r="W181" s="41">
        <f t="shared" si="24"/>
        <v>0</v>
      </c>
      <c r="X181" s="41">
        <f t="shared" si="25"/>
        <v>0</v>
      </c>
      <c r="Y181" s="41"/>
      <c r="Z181" s="41"/>
      <c r="AA181" s="25">
        <f t="shared" si="26"/>
        <v>0</v>
      </c>
      <c r="AB181" s="45"/>
      <c r="AC181" s="45"/>
      <c r="AD181" s="47"/>
    </row>
    <row r="182" s="2" customFormat="1" spans="1:30">
      <c r="A182" s="8">
        <f t="shared" si="18"/>
        <v>181</v>
      </c>
      <c r="B182" s="12"/>
      <c r="C182" s="10"/>
      <c r="D182" s="10"/>
      <c r="E182" s="14"/>
      <c r="F182" s="10" t="e">
        <f>VLOOKUP(E182,[1]零件成本9.1!$B$2:$D$11324,3,0)</f>
        <v>#N/A</v>
      </c>
      <c r="G182" s="15"/>
      <c r="H182" s="16"/>
      <c r="I182" s="11"/>
      <c r="J182" s="11" t="str">
        <f t="shared" si="19"/>
        <v/>
      </c>
      <c r="K182" s="14"/>
      <c r="L182" s="14"/>
      <c r="M182" s="25">
        <f t="shared" si="20"/>
        <v>0</v>
      </c>
      <c r="N182" s="26"/>
      <c r="O182" s="27"/>
      <c r="P182" s="28"/>
      <c r="Q182" s="35">
        <f t="shared" si="21"/>
        <v>0</v>
      </c>
      <c r="R182" s="36"/>
      <c r="S182" s="37" t="str">
        <f t="shared" si="22"/>
        <v/>
      </c>
      <c r="T182" s="38" t="str">
        <f t="shared" si="23"/>
        <v/>
      </c>
      <c r="U182" s="42"/>
      <c r="V182" s="40"/>
      <c r="W182" s="41">
        <f t="shared" si="24"/>
        <v>0</v>
      </c>
      <c r="X182" s="41">
        <f t="shared" si="25"/>
        <v>0</v>
      </c>
      <c r="Y182" s="41"/>
      <c r="Z182" s="41"/>
      <c r="AA182" s="25">
        <f t="shared" si="26"/>
        <v>0</v>
      </c>
      <c r="AB182" s="45"/>
      <c r="AC182" s="45"/>
      <c r="AD182" s="47"/>
    </row>
    <row r="183" s="2" customFormat="1" spans="1:30">
      <c r="A183" s="8">
        <f t="shared" si="18"/>
        <v>182</v>
      </c>
      <c r="B183" s="12"/>
      <c r="C183" s="10"/>
      <c r="D183" s="10"/>
      <c r="E183" s="14"/>
      <c r="F183" s="10" t="e">
        <f>VLOOKUP(E183,[1]零件成本9.1!$B$2:$D$11324,3,0)</f>
        <v>#N/A</v>
      </c>
      <c r="G183" s="15"/>
      <c r="H183" s="16"/>
      <c r="I183" s="11"/>
      <c r="J183" s="11" t="str">
        <f t="shared" si="19"/>
        <v/>
      </c>
      <c r="K183" s="14"/>
      <c r="L183" s="14"/>
      <c r="M183" s="25">
        <f t="shared" si="20"/>
        <v>0</v>
      </c>
      <c r="N183" s="26"/>
      <c r="O183" s="27"/>
      <c r="P183" s="28"/>
      <c r="Q183" s="35">
        <f t="shared" si="21"/>
        <v>0</v>
      </c>
      <c r="R183" s="36"/>
      <c r="S183" s="37" t="str">
        <f t="shared" si="22"/>
        <v/>
      </c>
      <c r="T183" s="38" t="str">
        <f t="shared" si="23"/>
        <v/>
      </c>
      <c r="U183" s="42"/>
      <c r="V183" s="40"/>
      <c r="W183" s="41">
        <f t="shared" si="24"/>
        <v>0</v>
      </c>
      <c r="X183" s="41">
        <f t="shared" si="25"/>
        <v>0</v>
      </c>
      <c r="Y183" s="41"/>
      <c r="Z183" s="41"/>
      <c r="AA183" s="25">
        <f t="shared" si="26"/>
        <v>0</v>
      </c>
      <c r="AB183" s="45"/>
      <c r="AC183" s="45"/>
      <c r="AD183" s="47"/>
    </row>
    <row r="184" s="2" customFormat="1" spans="1:30">
      <c r="A184" s="8">
        <f t="shared" si="18"/>
        <v>183</v>
      </c>
      <c r="B184" s="12"/>
      <c r="C184" s="10"/>
      <c r="D184" s="10"/>
      <c r="E184" s="14"/>
      <c r="F184" s="10" t="e">
        <f>VLOOKUP(E184,[1]零件成本9.1!$B$2:$D$11324,3,0)</f>
        <v>#N/A</v>
      </c>
      <c r="G184" s="15"/>
      <c r="H184" s="16"/>
      <c r="I184" s="11"/>
      <c r="J184" s="11" t="str">
        <f t="shared" si="19"/>
        <v/>
      </c>
      <c r="K184" s="14"/>
      <c r="L184" s="14"/>
      <c r="M184" s="25">
        <f t="shared" si="20"/>
        <v>0</v>
      </c>
      <c r="N184" s="26"/>
      <c r="O184" s="27"/>
      <c r="P184" s="28"/>
      <c r="Q184" s="35">
        <f t="shared" si="21"/>
        <v>0</v>
      </c>
      <c r="R184" s="36"/>
      <c r="S184" s="37" t="str">
        <f t="shared" si="22"/>
        <v/>
      </c>
      <c r="T184" s="38" t="str">
        <f t="shared" si="23"/>
        <v/>
      </c>
      <c r="U184" s="42"/>
      <c r="V184" s="40"/>
      <c r="W184" s="41">
        <f t="shared" si="24"/>
        <v>0</v>
      </c>
      <c r="X184" s="41">
        <f t="shared" si="25"/>
        <v>0</v>
      </c>
      <c r="Y184" s="41"/>
      <c r="Z184" s="41"/>
      <c r="AA184" s="25">
        <f t="shared" si="26"/>
        <v>0</v>
      </c>
      <c r="AB184" s="45"/>
      <c r="AC184" s="45"/>
      <c r="AD184" s="47"/>
    </row>
    <row r="185" s="2" customFormat="1" spans="1:30">
      <c r="A185" s="8">
        <f t="shared" si="18"/>
        <v>184</v>
      </c>
      <c r="B185" s="12"/>
      <c r="C185" s="10"/>
      <c r="D185" s="10"/>
      <c r="E185" s="14"/>
      <c r="F185" s="10" t="e">
        <f>VLOOKUP(E185,[1]零件成本9.1!$B$2:$D$11324,3,0)</f>
        <v>#N/A</v>
      </c>
      <c r="G185" s="15"/>
      <c r="H185" s="16"/>
      <c r="I185" s="11"/>
      <c r="J185" s="11" t="str">
        <f t="shared" si="19"/>
        <v/>
      </c>
      <c r="K185" s="14"/>
      <c r="L185" s="14"/>
      <c r="M185" s="25">
        <f t="shared" si="20"/>
        <v>0</v>
      </c>
      <c r="N185" s="26"/>
      <c r="O185" s="27"/>
      <c r="P185" s="28"/>
      <c r="Q185" s="35">
        <f t="shared" si="21"/>
        <v>0</v>
      </c>
      <c r="R185" s="36"/>
      <c r="S185" s="37" t="str">
        <f t="shared" si="22"/>
        <v/>
      </c>
      <c r="T185" s="38" t="str">
        <f t="shared" si="23"/>
        <v/>
      </c>
      <c r="U185" s="42"/>
      <c r="V185" s="40"/>
      <c r="W185" s="41">
        <f t="shared" si="24"/>
        <v>0</v>
      </c>
      <c r="X185" s="41">
        <f t="shared" si="25"/>
        <v>0</v>
      </c>
      <c r="Y185" s="41"/>
      <c r="Z185" s="41"/>
      <c r="AA185" s="25">
        <f t="shared" si="26"/>
        <v>0</v>
      </c>
      <c r="AB185" s="45"/>
      <c r="AC185" s="45"/>
      <c r="AD185" s="47"/>
    </row>
    <row r="186" s="2" customFormat="1" spans="1:30">
      <c r="A186" s="8">
        <f t="shared" si="18"/>
        <v>185</v>
      </c>
      <c r="B186" s="12"/>
      <c r="C186" s="10"/>
      <c r="D186" s="10"/>
      <c r="E186" s="14"/>
      <c r="F186" s="10" t="e">
        <f>VLOOKUP(E186,[1]零件成本9.1!$B$2:$D$11324,3,0)</f>
        <v>#N/A</v>
      </c>
      <c r="G186" s="15"/>
      <c r="H186" s="16"/>
      <c r="I186" s="11"/>
      <c r="J186" s="11" t="str">
        <f t="shared" si="19"/>
        <v/>
      </c>
      <c r="K186" s="14"/>
      <c r="L186" s="14"/>
      <c r="M186" s="25">
        <f t="shared" si="20"/>
        <v>0</v>
      </c>
      <c r="N186" s="26"/>
      <c r="O186" s="27"/>
      <c r="P186" s="28"/>
      <c r="Q186" s="35">
        <f t="shared" si="21"/>
        <v>0</v>
      </c>
      <c r="R186" s="36"/>
      <c r="S186" s="37" t="str">
        <f t="shared" si="22"/>
        <v/>
      </c>
      <c r="T186" s="38" t="str">
        <f t="shared" si="23"/>
        <v/>
      </c>
      <c r="U186" s="42"/>
      <c r="V186" s="40"/>
      <c r="W186" s="41">
        <f t="shared" si="24"/>
        <v>0</v>
      </c>
      <c r="X186" s="41">
        <f t="shared" si="25"/>
        <v>0</v>
      </c>
      <c r="Y186" s="41"/>
      <c r="Z186" s="41"/>
      <c r="AA186" s="25">
        <f t="shared" si="26"/>
        <v>0</v>
      </c>
      <c r="AB186" s="45"/>
      <c r="AC186" s="45"/>
      <c r="AD186" s="47"/>
    </row>
    <row r="187" s="2" customFormat="1" spans="1:30">
      <c r="A187" s="8">
        <f t="shared" si="18"/>
        <v>186</v>
      </c>
      <c r="B187" s="12"/>
      <c r="C187" s="10"/>
      <c r="D187" s="10"/>
      <c r="E187" s="14"/>
      <c r="F187" s="10" t="e">
        <f>VLOOKUP(E187,[1]零件成本9.1!$B$2:$D$11324,3,0)</f>
        <v>#N/A</v>
      </c>
      <c r="G187" s="15"/>
      <c r="H187" s="16"/>
      <c r="I187" s="11"/>
      <c r="J187" s="11" t="str">
        <f t="shared" si="19"/>
        <v/>
      </c>
      <c r="K187" s="14"/>
      <c r="L187" s="14"/>
      <c r="M187" s="25">
        <f t="shared" si="20"/>
        <v>0</v>
      </c>
      <c r="N187" s="26"/>
      <c r="O187" s="27"/>
      <c r="P187" s="28"/>
      <c r="Q187" s="35">
        <f t="shared" si="21"/>
        <v>0</v>
      </c>
      <c r="R187" s="36"/>
      <c r="S187" s="37" t="str">
        <f t="shared" si="22"/>
        <v/>
      </c>
      <c r="T187" s="38" t="str">
        <f t="shared" si="23"/>
        <v/>
      </c>
      <c r="U187" s="42"/>
      <c r="V187" s="40"/>
      <c r="W187" s="41">
        <f t="shared" si="24"/>
        <v>0</v>
      </c>
      <c r="X187" s="41">
        <f t="shared" si="25"/>
        <v>0</v>
      </c>
      <c r="Y187" s="41"/>
      <c r="Z187" s="41"/>
      <c r="AA187" s="25">
        <f t="shared" si="26"/>
        <v>0</v>
      </c>
      <c r="AB187" s="45"/>
      <c r="AC187" s="45"/>
      <c r="AD187" s="47"/>
    </row>
    <row r="188" s="2" customFormat="1" spans="1:30">
      <c r="A188" s="8">
        <f t="shared" si="18"/>
        <v>187</v>
      </c>
      <c r="B188" s="12"/>
      <c r="C188" s="10"/>
      <c r="D188" s="10"/>
      <c r="E188" s="14"/>
      <c r="F188" s="10" t="e">
        <f>VLOOKUP(E188,[1]零件成本9.1!$B$2:$D$11324,3,0)</f>
        <v>#N/A</v>
      </c>
      <c r="G188" s="15"/>
      <c r="H188" s="16"/>
      <c r="I188" s="11"/>
      <c r="J188" s="11" t="str">
        <f t="shared" si="19"/>
        <v/>
      </c>
      <c r="K188" s="14"/>
      <c r="L188" s="14"/>
      <c r="M188" s="25">
        <f t="shared" si="20"/>
        <v>0</v>
      </c>
      <c r="N188" s="26"/>
      <c r="O188" s="27"/>
      <c r="P188" s="28"/>
      <c r="Q188" s="35">
        <f t="shared" si="21"/>
        <v>0</v>
      </c>
      <c r="R188" s="36"/>
      <c r="S188" s="37" t="str">
        <f t="shared" si="22"/>
        <v/>
      </c>
      <c r="T188" s="38" t="str">
        <f t="shared" si="23"/>
        <v/>
      </c>
      <c r="U188" s="42"/>
      <c r="V188" s="40"/>
      <c r="W188" s="41">
        <f t="shared" si="24"/>
        <v>0</v>
      </c>
      <c r="X188" s="41">
        <f t="shared" si="25"/>
        <v>0</v>
      </c>
      <c r="Y188" s="41"/>
      <c r="Z188" s="41"/>
      <c r="AA188" s="25">
        <f t="shared" si="26"/>
        <v>0</v>
      </c>
      <c r="AB188" s="45"/>
      <c r="AC188" s="45"/>
      <c r="AD188" s="47"/>
    </row>
    <row r="189" s="2" customFormat="1" spans="1:30">
      <c r="A189" s="8">
        <f t="shared" si="18"/>
        <v>188</v>
      </c>
      <c r="B189" s="12"/>
      <c r="C189" s="10"/>
      <c r="D189" s="10"/>
      <c r="E189" s="14"/>
      <c r="F189" s="10" t="e">
        <f>VLOOKUP(E189,[1]零件成本9.1!$B$2:$D$11324,3,0)</f>
        <v>#N/A</v>
      </c>
      <c r="G189" s="15"/>
      <c r="H189" s="16"/>
      <c r="I189" s="11"/>
      <c r="J189" s="11" t="str">
        <f t="shared" si="19"/>
        <v/>
      </c>
      <c r="K189" s="14"/>
      <c r="L189" s="14"/>
      <c r="M189" s="25">
        <f t="shared" si="20"/>
        <v>0</v>
      </c>
      <c r="N189" s="26"/>
      <c r="O189" s="27"/>
      <c r="P189" s="28"/>
      <c r="Q189" s="35">
        <f t="shared" si="21"/>
        <v>0</v>
      </c>
      <c r="R189" s="36"/>
      <c r="S189" s="37" t="str">
        <f t="shared" si="22"/>
        <v/>
      </c>
      <c r="T189" s="38" t="str">
        <f t="shared" si="23"/>
        <v/>
      </c>
      <c r="U189" s="42"/>
      <c r="V189" s="40"/>
      <c r="W189" s="41">
        <f t="shared" si="24"/>
        <v>0</v>
      </c>
      <c r="X189" s="41">
        <f t="shared" si="25"/>
        <v>0</v>
      </c>
      <c r="Y189" s="41"/>
      <c r="Z189" s="41"/>
      <c r="AA189" s="25">
        <f t="shared" si="26"/>
        <v>0</v>
      </c>
      <c r="AB189" s="45"/>
      <c r="AC189" s="45"/>
      <c r="AD189" s="47"/>
    </row>
    <row r="190" s="2" customFormat="1" spans="1:30">
      <c r="A190" s="8">
        <f t="shared" si="18"/>
        <v>189</v>
      </c>
      <c r="B190" s="12"/>
      <c r="C190" s="10"/>
      <c r="D190" s="10"/>
      <c r="E190" s="14"/>
      <c r="F190" s="10" t="e">
        <f>VLOOKUP(E190,[1]零件成本9.1!$B$2:$D$11324,3,0)</f>
        <v>#N/A</v>
      </c>
      <c r="G190" s="15"/>
      <c r="H190" s="16"/>
      <c r="I190" s="11"/>
      <c r="J190" s="11" t="str">
        <f t="shared" si="19"/>
        <v/>
      </c>
      <c r="K190" s="14"/>
      <c r="L190" s="14"/>
      <c r="M190" s="25">
        <f t="shared" si="20"/>
        <v>0</v>
      </c>
      <c r="N190" s="26"/>
      <c r="O190" s="27"/>
      <c r="P190" s="28"/>
      <c r="Q190" s="35">
        <f t="shared" si="21"/>
        <v>0</v>
      </c>
      <c r="R190" s="36"/>
      <c r="S190" s="37" t="str">
        <f t="shared" si="22"/>
        <v/>
      </c>
      <c r="T190" s="38" t="str">
        <f t="shared" si="23"/>
        <v/>
      </c>
      <c r="U190" s="42"/>
      <c r="V190" s="40"/>
      <c r="W190" s="41">
        <f t="shared" si="24"/>
        <v>0</v>
      </c>
      <c r="X190" s="41">
        <f t="shared" si="25"/>
        <v>0</v>
      </c>
      <c r="Y190" s="41"/>
      <c r="Z190" s="41"/>
      <c r="AA190" s="25">
        <f t="shared" si="26"/>
        <v>0</v>
      </c>
      <c r="AB190" s="45"/>
      <c r="AC190" s="45"/>
      <c r="AD190" s="47"/>
    </row>
    <row r="191" s="2" customFormat="1" spans="1:30">
      <c r="A191" s="8">
        <f t="shared" si="18"/>
        <v>190</v>
      </c>
      <c r="B191" s="12"/>
      <c r="C191" s="10"/>
      <c r="D191" s="10"/>
      <c r="E191" s="14"/>
      <c r="F191" s="10" t="e">
        <f>VLOOKUP(E191,[1]零件成本9.1!$B$2:$D$11324,3,0)</f>
        <v>#N/A</v>
      </c>
      <c r="G191" s="15"/>
      <c r="H191" s="16"/>
      <c r="I191" s="11"/>
      <c r="J191" s="11" t="str">
        <f t="shared" si="19"/>
        <v/>
      </c>
      <c r="K191" s="14"/>
      <c r="L191" s="14"/>
      <c r="M191" s="25">
        <f t="shared" si="20"/>
        <v>0</v>
      </c>
      <c r="N191" s="26"/>
      <c r="O191" s="27"/>
      <c r="P191" s="28"/>
      <c r="Q191" s="35">
        <f t="shared" si="21"/>
        <v>0</v>
      </c>
      <c r="R191" s="36"/>
      <c r="S191" s="37" t="str">
        <f t="shared" si="22"/>
        <v/>
      </c>
      <c r="T191" s="38" t="str">
        <f t="shared" si="23"/>
        <v/>
      </c>
      <c r="U191" s="42"/>
      <c r="V191" s="40"/>
      <c r="W191" s="41">
        <f t="shared" si="24"/>
        <v>0</v>
      </c>
      <c r="X191" s="41">
        <f t="shared" si="25"/>
        <v>0</v>
      </c>
      <c r="Y191" s="41"/>
      <c r="Z191" s="41"/>
      <c r="AA191" s="25">
        <f t="shared" si="26"/>
        <v>0</v>
      </c>
      <c r="AB191" s="45"/>
      <c r="AC191" s="45"/>
      <c r="AD191" s="47"/>
    </row>
    <row r="192" s="2" customFormat="1" spans="1:30">
      <c r="A192" s="8">
        <f t="shared" si="18"/>
        <v>191</v>
      </c>
      <c r="B192" s="12"/>
      <c r="C192" s="10"/>
      <c r="D192" s="10"/>
      <c r="E192" s="14"/>
      <c r="F192" s="10" t="e">
        <f>VLOOKUP(E192,[1]零件成本9.1!$B$2:$D$11324,3,0)</f>
        <v>#N/A</v>
      </c>
      <c r="G192" s="15"/>
      <c r="H192" s="16"/>
      <c r="I192" s="11"/>
      <c r="J192" s="11" t="str">
        <f t="shared" si="19"/>
        <v/>
      </c>
      <c r="K192" s="14"/>
      <c r="L192" s="14"/>
      <c r="M192" s="25">
        <f t="shared" si="20"/>
        <v>0</v>
      </c>
      <c r="N192" s="26"/>
      <c r="O192" s="27"/>
      <c r="P192" s="28"/>
      <c r="Q192" s="35">
        <f t="shared" si="21"/>
        <v>0</v>
      </c>
      <c r="R192" s="36"/>
      <c r="S192" s="37" t="str">
        <f t="shared" si="22"/>
        <v/>
      </c>
      <c r="T192" s="38" t="str">
        <f t="shared" si="23"/>
        <v/>
      </c>
      <c r="U192" s="42"/>
      <c r="V192" s="40"/>
      <c r="W192" s="41">
        <f t="shared" si="24"/>
        <v>0</v>
      </c>
      <c r="X192" s="41">
        <f t="shared" si="25"/>
        <v>0</v>
      </c>
      <c r="Y192" s="41"/>
      <c r="Z192" s="41"/>
      <c r="AA192" s="25">
        <f t="shared" si="26"/>
        <v>0</v>
      </c>
      <c r="AB192" s="45"/>
      <c r="AC192" s="45"/>
      <c r="AD192" s="47"/>
    </row>
    <row r="193" s="2" customFormat="1" spans="1:30">
      <c r="A193" s="8">
        <f t="shared" si="18"/>
        <v>192</v>
      </c>
      <c r="B193" s="12"/>
      <c r="C193" s="10"/>
      <c r="D193" s="10"/>
      <c r="E193" s="14"/>
      <c r="F193" s="10" t="e">
        <f>VLOOKUP(E193,[1]零件成本9.1!$B$2:$D$11324,3,0)</f>
        <v>#N/A</v>
      </c>
      <c r="G193" s="15"/>
      <c r="H193" s="16"/>
      <c r="I193" s="11"/>
      <c r="J193" s="11" t="str">
        <f t="shared" si="19"/>
        <v/>
      </c>
      <c r="K193" s="14"/>
      <c r="L193" s="14"/>
      <c r="M193" s="25">
        <f t="shared" si="20"/>
        <v>0</v>
      </c>
      <c r="N193" s="26"/>
      <c r="O193" s="27"/>
      <c r="P193" s="28"/>
      <c r="Q193" s="35">
        <f t="shared" si="21"/>
        <v>0</v>
      </c>
      <c r="R193" s="36"/>
      <c r="S193" s="37" t="str">
        <f t="shared" si="22"/>
        <v/>
      </c>
      <c r="T193" s="38" t="str">
        <f t="shared" si="23"/>
        <v/>
      </c>
      <c r="U193" s="42"/>
      <c r="V193" s="40"/>
      <c r="W193" s="41">
        <f t="shared" si="24"/>
        <v>0</v>
      </c>
      <c r="X193" s="41">
        <f t="shared" si="25"/>
        <v>0</v>
      </c>
      <c r="Y193" s="41"/>
      <c r="Z193" s="41"/>
      <c r="AA193" s="25">
        <f t="shared" si="26"/>
        <v>0</v>
      </c>
      <c r="AB193" s="45"/>
      <c r="AC193" s="45"/>
      <c r="AD193" s="47"/>
    </row>
    <row r="194" s="2" customFormat="1" spans="1:30">
      <c r="A194" s="8">
        <f t="shared" ref="A194:A257" si="27">ROW()-1</f>
        <v>193</v>
      </c>
      <c r="B194" s="12"/>
      <c r="C194" s="10"/>
      <c r="D194" s="10"/>
      <c r="E194" s="14"/>
      <c r="F194" s="10" t="e">
        <f>VLOOKUP(E194,[1]零件成本9.1!$B$2:$D$11324,3,0)</f>
        <v>#N/A</v>
      </c>
      <c r="G194" s="15"/>
      <c r="H194" s="16"/>
      <c r="I194" s="11"/>
      <c r="J194" s="11" t="str">
        <f t="shared" ref="J194:J257" si="28">B194&amp;E194</f>
        <v/>
      </c>
      <c r="K194" s="14"/>
      <c r="L194" s="14"/>
      <c r="M194" s="25">
        <f t="shared" ref="M194:M257" si="29">K194+L194</f>
        <v>0</v>
      </c>
      <c r="N194" s="26"/>
      <c r="O194" s="27"/>
      <c r="P194" s="28"/>
      <c r="Q194" s="35">
        <f t="shared" ref="Q194:Q257" si="30">M194</f>
        <v>0</v>
      </c>
      <c r="R194" s="36"/>
      <c r="S194" s="37" t="str">
        <f t="shared" ref="S194:S257" si="31">IF(Q194&gt;R194,Q194-R194,"")</f>
        <v/>
      </c>
      <c r="T194" s="38" t="str">
        <f t="shared" ref="T194:T257" si="32">IF(Q194&lt;R194,Q194-R194,"")</f>
        <v/>
      </c>
      <c r="U194" s="42"/>
      <c r="V194" s="40"/>
      <c r="W194" s="41">
        <f t="shared" ref="W194:W257" si="33">Q194*V194</f>
        <v>0</v>
      </c>
      <c r="X194" s="41">
        <f t="shared" ref="X194:X257" si="34">R194*V194</f>
        <v>0</v>
      </c>
      <c r="Y194" s="41"/>
      <c r="Z194" s="41"/>
      <c r="AA194" s="25">
        <f t="shared" ref="AA194:AA257" si="35">W194-X194</f>
        <v>0</v>
      </c>
      <c r="AB194" s="45"/>
      <c r="AC194" s="45"/>
      <c r="AD194" s="47"/>
    </row>
    <row r="195" s="2" customFormat="1" spans="1:30">
      <c r="A195" s="8">
        <f t="shared" si="27"/>
        <v>194</v>
      </c>
      <c r="B195" s="12"/>
      <c r="C195" s="10"/>
      <c r="D195" s="10"/>
      <c r="E195" s="14"/>
      <c r="F195" s="10" t="e">
        <f>VLOOKUP(E195,[1]零件成本9.1!$B$2:$D$11324,3,0)</f>
        <v>#N/A</v>
      </c>
      <c r="G195" s="15"/>
      <c r="H195" s="16"/>
      <c r="I195" s="11"/>
      <c r="J195" s="11" t="str">
        <f t="shared" si="28"/>
        <v/>
      </c>
      <c r="K195" s="14"/>
      <c r="L195" s="14"/>
      <c r="M195" s="25">
        <f t="shared" si="29"/>
        <v>0</v>
      </c>
      <c r="N195" s="26"/>
      <c r="O195" s="27"/>
      <c r="P195" s="28"/>
      <c r="Q195" s="35">
        <f t="shared" si="30"/>
        <v>0</v>
      </c>
      <c r="R195" s="36"/>
      <c r="S195" s="37" t="str">
        <f t="shared" si="31"/>
        <v/>
      </c>
      <c r="T195" s="38" t="str">
        <f t="shared" si="32"/>
        <v/>
      </c>
      <c r="U195" s="42"/>
      <c r="V195" s="40"/>
      <c r="W195" s="41">
        <f t="shared" si="33"/>
        <v>0</v>
      </c>
      <c r="X195" s="41">
        <f t="shared" si="34"/>
        <v>0</v>
      </c>
      <c r="Y195" s="41"/>
      <c r="Z195" s="41"/>
      <c r="AA195" s="25">
        <f t="shared" si="35"/>
        <v>0</v>
      </c>
      <c r="AB195" s="45"/>
      <c r="AC195" s="45"/>
      <c r="AD195" s="47"/>
    </row>
    <row r="196" s="2" customFormat="1" spans="1:30">
      <c r="A196" s="8">
        <f t="shared" si="27"/>
        <v>195</v>
      </c>
      <c r="B196" s="12"/>
      <c r="C196" s="10"/>
      <c r="D196" s="10"/>
      <c r="E196" s="14"/>
      <c r="F196" s="10" t="e">
        <f>VLOOKUP(E196,[1]零件成本9.1!$B$2:$D$11324,3,0)</f>
        <v>#N/A</v>
      </c>
      <c r="G196" s="15"/>
      <c r="H196" s="16"/>
      <c r="I196" s="11"/>
      <c r="J196" s="11" t="str">
        <f t="shared" si="28"/>
        <v/>
      </c>
      <c r="K196" s="14"/>
      <c r="L196" s="14"/>
      <c r="M196" s="25">
        <f t="shared" si="29"/>
        <v>0</v>
      </c>
      <c r="N196" s="26"/>
      <c r="O196" s="27"/>
      <c r="P196" s="28"/>
      <c r="Q196" s="35">
        <f t="shared" si="30"/>
        <v>0</v>
      </c>
      <c r="R196" s="36"/>
      <c r="S196" s="37" t="str">
        <f t="shared" si="31"/>
        <v/>
      </c>
      <c r="T196" s="38" t="str">
        <f t="shared" si="32"/>
        <v/>
      </c>
      <c r="U196" s="42"/>
      <c r="V196" s="40"/>
      <c r="W196" s="41">
        <f t="shared" si="33"/>
        <v>0</v>
      </c>
      <c r="X196" s="41">
        <f t="shared" si="34"/>
        <v>0</v>
      </c>
      <c r="Y196" s="41"/>
      <c r="Z196" s="41"/>
      <c r="AA196" s="25">
        <f t="shared" si="35"/>
        <v>0</v>
      </c>
      <c r="AB196" s="45"/>
      <c r="AC196" s="45"/>
      <c r="AD196" s="47"/>
    </row>
    <row r="197" s="2" customFormat="1" spans="1:30">
      <c r="A197" s="8">
        <f t="shared" si="27"/>
        <v>196</v>
      </c>
      <c r="B197" s="12"/>
      <c r="C197" s="10"/>
      <c r="D197" s="10"/>
      <c r="E197" s="14"/>
      <c r="F197" s="10" t="e">
        <f>VLOOKUP(E197,[1]零件成本9.1!$B$2:$D$11324,3,0)</f>
        <v>#N/A</v>
      </c>
      <c r="G197" s="15"/>
      <c r="H197" s="16"/>
      <c r="I197" s="11"/>
      <c r="J197" s="11" t="str">
        <f t="shared" si="28"/>
        <v/>
      </c>
      <c r="K197" s="14"/>
      <c r="L197" s="14"/>
      <c r="M197" s="25">
        <f t="shared" si="29"/>
        <v>0</v>
      </c>
      <c r="N197" s="26"/>
      <c r="O197" s="27"/>
      <c r="P197" s="28"/>
      <c r="Q197" s="35">
        <f t="shared" si="30"/>
        <v>0</v>
      </c>
      <c r="R197" s="36"/>
      <c r="S197" s="37" t="str">
        <f t="shared" si="31"/>
        <v/>
      </c>
      <c r="T197" s="38" t="str">
        <f t="shared" si="32"/>
        <v/>
      </c>
      <c r="U197" s="42"/>
      <c r="V197" s="40"/>
      <c r="W197" s="41">
        <f t="shared" si="33"/>
        <v>0</v>
      </c>
      <c r="X197" s="41">
        <f t="shared" si="34"/>
        <v>0</v>
      </c>
      <c r="Y197" s="41"/>
      <c r="Z197" s="41"/>
      <c r="AA197" s="25">
        <f t="shared" si="35"/>
        <v>0</v>
      </c>
      <c r="AB197" s="45"/>
      <c r="AC197" s="45"/>
      <c r="AD197" s="47"/>
    </row>
    <row r="198" s="2" customFormat="1" spans="1:30">
      <c r="A198" s="8">
        <f t="shared" si="27"/>
        <v>197</v>
      </c>
      <c r="B198" s="12"/>
      <c r="C198" s="10"/>
      <c r="D198" s="10"/>
      <c r="E198" s="14"/>
      <c r="F198" s="10" t="e">
        <f>VLOOKUP(E198,[1]零件成本9.1!$B$2:$D$11324,3,0)</f>
        <v>#N/A</v>
      </c>
      <c r="G198" s="15"/>
      <c r="H198" s="16"/>
      <c r="I198" s="11"/>
      <c r="J198" s="11" t="str">
        <f t="shared" si="28"/>
        <v/>
      </c>
      <c r="K198" s="14"/>
      <c r="L198" s="14"/>
      <c r="M198" s="25">
        <f t="shared" si="29"/>
        <v>0</v>
      </c>
      <c r="N198" s="26"/>
      <c r="O198" s="27"/>
      <c r="P198" s="28"/>
      <c r="Q198" s="35">
        <f t="shared" si="30"/>
        <v>0</v>
      </c>
      <c r="R198" s="36"/>
      <c r="S198" s="37" t="str">
        <f t="shared" si="31"/>
        <v/>
      </c>
      <c r="T198" s="38" t="str">
        <f t="shared" si="32"/>
        <v/>
      </c>
      <c r="U198" s="42"/>
      <c r="V198" s="40"/>
      <c r="W198" s="41">
        <f t="shared" si="33"/>
        <v>0</v>
      </c>
      <c r="X198" s="41">
        <f t="shared" si="34"/>
        <v>0</v>
      </c>
      <c r="Y198" s="41"/>
      <c r="Z198" s="41"/>
      <c r="AA198" s="25">
        <f t="shared" si="35"/>
        <v>0</v>
      </c>
      <c r="AB198" s="45"/>
      <c r="AC198" s="45"/>
      <c r="AD198" s="47"/>
    </row>
    <row r="199" s="2" customFormat="1" spans="1:30">
      <c r="A199" s="8">
        <f t="shared" si="27"/>
        <v>198</v>
      </c>
      <c r="B199" s="12"/>
      <c r="C199" s="10"/>
      <c r="D199" s="10"/>
      <c r="E199" s="14"/>
      <c r="F199" s="10" t="e">
        <f>VLOOKUP(E199,[1]零件成本9.1!$B$2:$D$11324,3,0)</f>
        <v>#N/A</v>
      </c>
      <c r="G199" s="15"/>
      <c r="H199" s="16"/>
      <c r="I199" s="11"/>
      <c r="J199" s="11" t="str">
        <f t="shared" si="28"/>
        <v/>
      </c>
      <c r="K199" s="14"/>
      <c r="L199" s="14"/>
      <c r="M199" s="25">
        <f t="shared" si="29"/>
        <v>0</v>
      </c>
      <c r="N199" s="26"/>
      <c r="O199" s="27"/>
      <c r="P199" s="28"/>
      <c r="Q199" s="35">
        <f t="shared" si="30"/>
        <v>0</v>
      </c>
      <c r="R199" s="36"/>
      <c r="S199" s="37" t="str">
        <f t="shared" si="31"/>
        <v/>
      </c>
      <c r="T199" s="38" t="str">
        <f t="shared" si="32"/>
        <v/>
      </c>
      <c r="U199" s="42"/>
      <c r="V199" s="40"/>
      <c r="W199" s="41">
        <f t="shared" si="33"/>
        <v>0</v>
      </c>
      <c r="X199" s="41">
        <f t="shared" si="34"/>
        <v>0</v>
      </c>
      <c r="Y199" s="41"/>
      <c r="Z199" s="41"/>
      <c r="AA199" s="25">
        <f t="shared" si="35"/>
        <v>0</v>
      </c>
      <c r="AB199" s="45"/>
      <c r="AC199" s="45"/>
      <c r="AD199" s="47"/>
    </row>
    <row r="200" s="2" customFormat="1" spans="1:30">
      <c r="A200" s="8">
        <f t="shared" si="27"/>
        <v>199</v>
      </c>
      <c r="B200" s="12"/>
      <c r="C200" s="10"/>
      <c r="D200" s="10"/>
      <c r="E200" s="14"/>
      <c r="F200" s="10" t="e">
        <f>VLOOKUP(E200,[1]零件成本9.1!$B$2:$D$11324,3,0)</f>
        <v>#N/A</v>
      </c>
      <c r="G200" s="15"/>
      <c r="H200" s="16"/>
      <c r="I200" s="11"/>
      <c r="J200" s="11" t="str">
        <f t="shared" si="28"/>
        <v/>
      </c>
      <c r="K200" s="14"/>
      <c r="L200" s="14"/>
      <c r="M200" s="25">
        <f t="shared" si="29"/>
        <v>0</v>
      </c>
      <c r="N200" s="26"/>
      <c r="O200" s="27"/>
      <c r="P200" s="28"/>
      <c r="Q200" s="35">
        <f t="shared" si="30"/>
        <v>0</v>
      </c>
      <c r="R200" s="36"/>
      <c r="S200" s="37" t="str">
        <f t="shared" si="31"/>
        <v/>
      </c>
      <c r="T200" s="38" t="str">
        <f t="shared" si="32"/>
        <v/>
      </c>
      <c r="U200" s="42"/>
      <c r="V200" s="40"/>
      <c r="W200" s="41">
        <f t="shared" si="33"/>
        <v>0</v>
      </c>
      <c r="X200" s="41">
        <f t="shared" si="34"/>
        <v>0</v>
      </c>
      <c r="Y200" s="41"/>
      <c r="Z200" s="41"/>
      <c r="AA200" s="25">
        <f t="shared" si="35"/>
        <v>0</v>
      </c>
      <c r="AB200" s="45"/>
      <c r="AC200" s="45"/>
      <c r="AD200" s="47"/>
    </row>
    <row r="201" s="2" customFormat="1" spans="1:30">
      <c r="A201" s="8">
        <f t="shared" si="27"/>
        <v>200</v>
      </c>
      <c r="B201" s="12"/>
      <c r="C201" s="10"/>
      <c r="D201" s="10"/>
      <c r="E201" s="14"/>
      <c r="F201" s="10" t="e">
        <f>VLOOKUP(E201,[1]零件成本9.1!$B$2:$D$11324,3,0)</f>
        <v>#N/A</v>
      </c>
      <c r="G201" s="15"/>
      <c r="H201" s="16"/>
      <c r="I201" s="11"/>
      <c r="J201" s="11" t="str">
        <f t="shared" si="28"/>
        <v/>
      </c>
      <c r="K201" s="14"/>
      <c r="L201" s="14"/>
      <c r="M201" s="25">
        <f t="shared" si="29"/>
        <v>0</v>
      </c>
      <c r="N201" s="26"/>
      <c r="O201" s="27"/>
      <c r="P201" s="28"/>
      <c r="Q201" s="35">
        <f t="shared" si="30"/>
        <v>0</v>
      </c>
      <c r="R201" s="36"/>
      <c r="S201" s="37" t="str">
        <f t="shared" si="31"/>
        <v/>
      </c>
      <c r="T201" s="38" t="str">
        <f t="shared" si="32"/>
        <v/>
      </c>
      <c r="U201" s="42"/>
      <c r="V201" s="40"/>
      <c r="W201" s="41">
        <f t="shared" si="33"/>
        <v>0</v>
      </c>
      <c r="X201" s="41">
        <f t="shared" si="34"/>
        <v>0</v>
      </c>
      <c r="Y201" s="41"/>
      <c r="Z201" s="41"/>
      <c r="AA201" s="25">
        <f t="shared" si="35"/>
        <v>0</v>
      </c>
      <c r="AB201" s="45"/>
      <c r="AC201" s="45"/>
      <c r="AD201" s="47"/>
    </row>
    <row r="202" s="2" customFormat="1" spans="1:30">
      <c r="A202" s="8">
        <f t="shared" si="27"/>
        <v>201</v>
      </c>
      <c r="B202" s="12"/>
      <c r="C202" s="10"/>
      <c r="D202" s="10"/>
      <c r="E202" s="14"/>
      <c r="F202" s="10" t="e">
        <f>VLOOKUP(E202,[1]零件成本9.1!$B$2:$D$11324,3,0)</f>
        <v>#N/A</v>
      </c>
      <c r="G202" s="15"/>
      <c r="H202" s="16"/>
      <c r="I202" s="11"/>
      <c r="J202" s="11" t="str">
        <f t="shared" si="28"/>
        <v/>
      </c>
      <c r="K202" s="14"/>
      <c r="L202" s="14"/>
      <c r="M202" s="25">
        <f t="shared" si="29"/>
        <v>0</v>
      </c>
      <c r="N202" s="26"/>
      <c r="O202" s="27"/>
      <c r="P202" s="28"/>
      <c r="Q202" s="35">
        <f t="shared" si="30"/>
        <v>0</v>
      </c>
      <c r="R202" s="36"/>
      <c r="S202" s="37" t="str">
        <f t="shared" si="31"/>
        <v/>
      </c>
      <c r="T202" s="38" t="str">
        <f t="shared" si="32"/>
        <v/>
      </c>
      <c r="U202" s="42"/>
      <c r="V202" s="40"/>
      <c r="W202" s="41">
        <f t="shared" si="33"/>
        <v>0</v>
      </c>
      <c r="X202" s="41">
        <f t="shared" si="34"/>
        <v>0</v>
      </c>
      <c r="Y202" s="41"/>
      <c r="Z202" s="41"/>
      <c r="AA202" s="25">
        <f t="shared" si="35"/>
        <v>0</v>
      </c>
      <c r="AB202" s="45"/>
      <c r="AC202" s="45"/>
      <c r="AD202" s="47"/>
    </row>
    <row r="203" s="2" customFormat="1" spans="1:30">
      <c r="A203" s="8">
        <f t="shared" si="27"/>
        <v>202</v>
      </c>
      <c r="B203" s="12"/>
      <c r="C203" s="10"/>
      <c r="D203" s="10"/>
      <c r="E203" s="14"/>
      <c r="F203" s="10" t="e">
        <f>VLOOKUP(E203,[1]零件成本9.1!$B$2:$D$11324,3,0)</f>
        <v>#N/A</v>
      </c>
      <c r="G203" s="15"/>
      <c r="H203" s="16"/>
      <c r="I203" s="11"/>
      <c r="J203" s="11" t="str">
        <f t="shared" si="28"/>
        <v/>
      </c>
      <c r="K203" s="14"/>
      <c r="L203" s="14"/>
      <c r="M203" s="25">
        <f t="shared" si="29"/>
        <v>0</v>
      </c>
      <c r="N203" s="26"/>
      <c r="O203" s="27"/>
      <c r="P203" s="28"/>
      <c r="Q203" s="35">
        <f t="shared" si="30"/>
        <v>0</v>
      </c>
      <c r="R203" s="36"/>
      <c r="S203" s="37" t="str">
        <f t="shared" si="31"/>
        <v/>
      </c>
      <c r="T203" s="38" t="str">
        <f t="shared" si="32"/>
        <v/>
      </c>
      <c r="U203" s="42"/>
      <c r="V203" s="40"/>
      <c r="W203" s="41">
        <f t="shared" si="33"/>
        <v>0</v>
      </c>
      <c r="X203" s="41">
        <f t="shared" si="34"/>
        <v>0</v>
      </c>
      <c r="Y203" s="41"/>
      <c r="Z203" s="41"/>
      <c r="AA203" s="25">
        <f t="shared" si="35"/>
        <v>0</v>
      </c>
      <c r="AB203" s="45"/>
      <c r="AC203" s="45"/>
      <c r="AD203" s="47"/>
    </row>
    <row r="204" s="2" customFormat="1" spans="1:30">
      <c r="A204" s="8">
        <f t="shared" si="27"/>
        <v>203</v>
      </c>
      <c r="B204" s="12"/>
      <c r="C204" s="10"/>
      <c r="D204" s="10"/>
      <c r="E204" s="14"/>
      <c r="F204" s="10" t="e">
        <f>VLOOKUP(E204,[1]零件成本9.1!$B$2:$D$11324,3,0)</f>
        <v>#N/A</v>
      </c>
      <c r="G204" s="15"/>
      <c r="H204" s="16"/>
      <c r="I204" s="11"/>
      <c r="J204" s="11" t="str">
        <f t="shared" si="28"/>
        <v/>
      </c>
      <c r="K204" s="14"/>
      <c r="L204" s="14"/>
      <c r="M204" s="25">
        <f t="shared" si="29"/>
        <v>0</v>
      </c>
      <c r="N204" s="26"/>
      <c r="O204" s="27"/>
      <c r="P204" s="28"/>
      <c r="Q204" s="35">
        <f t="shared" si="30"/>
        <v>0</v>
      </c>
      <c r="R204" s="36"/>
      <c r="S204" s="37" t="str">
        <f t="shared" si="31"/>
        <v/>
      </c>
      <c r="T204" s="38" t="str">
        <f t="shared" si="32"/>
        <v/>
      </c>
      <c r="U204" s="42"/>
      <c r="V204" s="40"/>
      <c r="W204" s="41">
        <f t="shared" si="33"/>
        <v>0</v>
      </c>
      <c r="X204" s="41">
        <f t="shared" si="34"/>
        <v>0</v>
      </c>
      <c r="Y204" s="41"/>
      <c r="Z204" s="41"/>
      <c r="AA204" s="25">
        <f t="shared" si="35"/>
        <v>0</v>
      </c>
      <c r="AB204" s="45"/>
      <c r="AC204" s="45"/>
      <c r="AD204" s="47"/>
    </row>
    <row r="205" s="2" customFormat="1" spans="1:30">
      <c r="A205" s="8">
        <f t="shared" si="27"/>
        <v>204</v>
      </c>
      <c r="B205" s="12"/>
      <c r="C205" s="10"/>
      <c r="D205" s="10"/>
      <c r="E205" s="14"/>
      <c r="F205" s="10" t="e">
        <f>VLOOKUP(E205,[1]零件成本9.1!$B$2:$D$11324,3,0)</f>
        <v>#N/A</v>
      </c>
      <c r="G205" s="15"/>
      <c r="H205" s="16"/>
      <c r="I205" s="11"/>
      <c r="J205" s="11" t="str">
        <f t="shared" si="28"/>
        <v/>
      </c>
      <c r="K205" s="14"/>
      <c r="L205" s="14"/>
      <c r="M205" s="25">
        <f t="shared" si="29"/>
        <v>0</v>
      </c>
      <c r="N205" s="26"/>
      <c r="O205" s="27"/>
      <c r="P205" s="28"/>
      <c r="Q205" s="35">
        <f t="shared" si="30"/>
        <v>0</v>
      </c>
      <c r="R205" s="36"/>
      <c r="S205" s="37" t="str">
        <f t="shared" si="31"/>
        <v/>
      </c>
      <c r="T205" s="38" t="str">
        <f t="shared" si="32"/>
        <v/>
      </c>
      <c r="U205" s="42"/>
      <c r="V205" s="40"/>
      <c r="W205" s="41">
        <f t="shared" si="33"/>
        <v>0</v>
      </c>
      <c r="X205" s="41">
        <f t="shared" si="34"/>
        <v>0</v>
      </c>
      <c r="Y205" s="41"/>
      <c r="Z205" s="41"/>
      <c r="AA205" s="25">
        <f t="shared" si="35"/>
        <v>0</v>
      </c>
      <c r="AB205" s="45"/>
      <c r="AC205" s="45"/>
      <c r="AD205" s="47"/>
    </row>
    <row r="206" s="2" customFormat="1" spans="1:30">
      <c r="A206" s="8">
        <f t="shared" si="27"/>
        <v>205</v>
      </c>
      <c r="B206" s="12"/>
      <c r="C206" s="10"/>
      <c r="D206" s="10"/>
      <c r="E206" s="14"/>
      <c r="F206" s="10" t="e">
        <f>VLOOKUP(E206,[1]零件成本9.1!$B$2:$D$11324,3,0)</f>
        <v>#N/A</v>
      </c>
      <c r="G206" s="15"/>
      <c r="H206" s="16"/>
      <c r="I206" s="11"/>
      <c r="J206" s="11" t="str">
        <f t="shared" si="28"/>
        <v/>
      </c>
      <c r="K206" s="14"/>
      <c r="L206" s="14"/>
      <c r="M206" s="25">
        <f t="shared" si="29"/>
        <v>0</v>
      </c>
      <c r="N206" s="26"/>
      <c r="O206" s="27"/>
      <c r="P206" s="28"/>
      <c r="Q206" s="35">
        <f t="shared" si="30"/>
        <v>0</v>
      </c>
      <c r="R206" s="36"/>
      <c r="S206" s="37" t="str">
        <f t="shared" si="31"/>
        <v/>
      </c>
      <c r="T206" s="38" t="str">
        <f t="shared" si="32"/>
        <v/>
      </c>
      <c r="U206" s="42"/>
      <c r="V206" s="40"/>
      <c r="W206" s="41">
        <f t="shared" si="33"/>
        <v>0</v>
      </c>
      <c r="X206" s="41">
        <f t="shared" si="34"/>
        <v>0</v>
      </c>
      <c r="Y206" s="41"/>
      <c r="Z206" s="41"/>
      <c r="AA206" s="25">
        <f t="shared" si="35"/>
        <v>0</v>
      </c>
      <c r="AB206" s="45"/>
      <c r="AC206" s="45"/>
      <c r="AD206" s="47"/>
    </row>
    <row r="207" s="2" customFormat="1" spans="1:30">
      <c r="A207" s="8">
        <f t="shared" si="27"/>
        <v>206</v>
      </c>
      <c r="B207" s="12"/>
      <c r="C207" s="10"/>
      <c r="D207" s="10"/>
      <c r="E207" s="14"/>
      <c r="F207" s="10" t="e">
        <f>VLOOKUP(E207,[1]零件成本9.1!$B$2:$D$11324,3,0)</f>
        <v>#N/A</v>
      </c>
      <c r="G207" s="15"/>
      <c r="H207" s="16"/>
      <c r="I207" s="11"/>
      <c r="J207" s="11" t="str">
        <f t="shared" si="28"/>
        <v/>
      </c>
      <c r="K207" s="14"/>
      <c r="L207" s="14"/>
      <c r="M207" s="25">
        <f t="shared" si="29"/>
        <v>0</v>
      </c>
      <c r="N207" s="26"/>
      <c r="O207" s="27"/>
      <c r="P207" s="28"/>
      <c r="Q207" s="35">
        <f t="shared" si="30"/>
        <v>0</v>
      </c>
      <c r="R207" s="36"/>
      <c r="S207" s="37" t="str">
        <f t="shared" si="31"/>
        <v/>
      </c>
      <c r="T207" s="38" t="str">
        <f t="shared" si="32"/>
        <v/>
      </c>
      <c r="U207" s="42"/>
      <c r="V207" s="40"/>
      <c r="W207" s="41">
        <f t="shared" si="33"/>
        <v>0</v>
      </c>
      <c r="X207" s="41">
        <f t="shared" si="34"/>
        <v>0</v>
      </c>
      <c r="Y207" s="41"/>
      <c r="Z207" s="41"/>
      <c r="AA207" s="25">
        <f t="shared" si="35"/>
        <v>0</v>
      </c>
      <c r="AB207" s="45"/>
      <c r="AC207" s="45"/>
      <c r="AD207" s="47"/>
    </row>
    <row r="208" s="2" customFormat="1" spans="1:30">
      <c r="A208" s="8">
        <f t="shared" si="27"/>
        <v>207</v>
      </c>
      <c r="B208" s="12"/>
      <c r="C208" s="10"/>
      <c r="D208" s="10"/>
      <c r="E208" s="14"/>
      <c r="F208" s="10" t="e">
        <f>VLOOKUP(E208,[1]零件成本9.1!$B$2:$D$11324,3,0)</f>
        <v>#N/A</v>
      </c>
      <c r="G208" s="15"/>
      <c r="H208" s="16"/>
      <c r="I208" s="11"/>
      <c r="J208" s="11" t="str">
        <f t="shared" si="28"/>
        <v/>
      </c>
      <c r="K208" s="14"/>
      <c r="L208" s="14"/>
      <c r="M208" s="25">
        <f t="shared" si="29"/>
        <v>0</v>
      </c>
      <c r="N208" s="26"/>
      <c r="O208" s="27"/>
      <c r="P208" s="28"/>
      <c r="Q208" s="35">
        <f t="shared" si="30"/>
        <v>0</v>
      </c>
      <c r="R208" s="36"/>
      <c r="S208" s="37" t="str">
        <f t="shared" si="31"/>
        <v/>
      </c>
      <c r="T208" s="38" t="str">
        <f t="shared" si="32"/>
        <v/>
      </c>
      <c r="U208" s="42"/>
      <c r="V208" s="40"/>
      <c r="W208" s="41">
        <f t="shared" si="33"/>
        <v>0</v>
      </c>
      <c r="X208" s="41">
        <f t="shared" si="34"/>
        <v>0</v>
      </c>
      <c r="Y208" s="41"/>
      <c r="Z208" s="41"/>
      <c r="AA208" s="25">
        <f t="shared" si="35"/>
        <v>0</v>
      </c>
      <c r="AB208" s="45"/>
      <c r="AC208" s="45"/>
      <c r="AD208" s="47"/>
    </row>
    <row r="209" s="2" customFormat="1" spans="1:30">
      <c r="A209" s="8">
        <f t="shared" si="27"/>
        <v>208</v>
      </c>
      <c r="B209" s="12"/>
      <c r="C209" s="10"/>
      <c r="D209" s="10"/>
      <c r="E209" s="14"/>
      <c r="F209" s="10" t="e">
        <f>VLOOKUP(E209,[1]零件成本9.1!$B$2:$D$11324,3,0)</f>
        <v>#N/A</v>
      </c>
      <c r="G209" s="15"/>
      <c r="H209" s="16"/>
      <c r="I209" s="11"/>
      <c r="J209" s="11" t="str">
        <f t="shared" si="28"/>
        <v/>
      </c>
      <c r="K209" s="14"/>
      <c r="L209" s="14"/>
      <c r="M209" s="25">
        <f t="shared" si="29"/>
        <v>0</v>
      </c>
      <c r="N209" s="26"/>
      <c r="O209" s="27"/>
      <c r="P209" s="28"/>
      <c r="Q209" s="35">
        <f t="shared" si="30"/>
        <v>0</v>
      </c>
      <c r="R209" s="36"/>
      <c r="S209" s="37" t="str">
        <f t="shared" si="31"/>
        <v/>
      </c>
      <c r="T209" s="38" t="str">
        <f t="shared" si="32"/>
        <v/>
      </c>
      <c r="U209" s="42"/>
      <c r="V209" s="40"/>
      <c r="W209" s="41">
        <f t="shared" si="33"/>
        <v>0</v>
      </c>
      <c r="X209" s="41">
        <f t="shared" si="34"/>
        <v>0</v>
      </c>
      <c r="Y209" s="41"/>
      <c r="Z209" s="41"/>
      <c r="AA209" s="25">
        <f t="shared" si="35"/>
        <v>0</v>
      </c>
      <c r="AB209" s="45"/>
      <c r="AC209" s="45"/>
      <c r="AD209" s="47"/>
    </row>
    <row r="210" s="2" customFormat="1" spans="1:30">
      <c r="A210" s="8">
        <f t="shared" si="27"/>
        <v>209</v>
      </c>
      <c r="B210" s="12"/>
      <c r="C210" s="10"/>
      <c r="D210" s="10"/>
      <c r="E210" s="14"/>
      <c r="F210" s="10" t="e">
        <f>VLOOKUP(E210,[1]零件成本9.1!$B$2:$D$11324,3,0)</f>
        <v>#N/A</v>
      </c>
      <c r="G210" s="15"/>
      <c r="H210" s="16"/>
      <c r="I210" s="11"/>
      <c r="J210" s="11" t="str">
        <f t="shared" si="28"/>
        <v/>
      </c>
      <c r="K210" s="14"/>
      <c r="L210" s="14"/>
      <c r="M210" s="25">
        <f t="shared" si="29"/>
        <v>0</v>
      </c>
      <c r="N210" s="26"/>
      <c r="O210" s="27"/>
      <c r="P210" s="28"/>
      <c r="Q210" s="35">
        <f t="shared" si="30"/>
        <v>0</v>
      </c>
      <c r="R210" s="36"/>
      <c r="S210" s="37" t="str">
        <f t="shared" si="31"/>
        <v/>
      </c>
      <c r="T210" s="38" t="str">
        <f t="shared" si="32"/>
        <v/>
      </c>
      <c r="U210" s="42"/>
      <c r="V210" s="40"/>
      <c r="W210" s="41">
        <f t="shared" si="33"/>
        <v>0</v>
      </c>
      <c r="X210" s="41">
        <f t="shared" si="34"/>
        <v>0</v>
      </c>
      <c r="Y210" s="41"/>
      <c r="Z210" s="41"/>
      <c r="AA210" s="25">
        <f t="shared" si="35"/>
        <v>0</v>
      </c>
      <c r="AB210" s="45"/>
      <c r="AC210" s="45"/>
      <c r="AD210" s="47"/>
    </row>
    <row r="211" s="2" customFormat="1" spans="1:30">
      <c r="A211" s="8">
        <f t="shared" si="27"/>
        <v>210</v>
      </c>
      <c r="B211" s="12"/>
      <c r="C211" s="10"/>
      <c r="D211" s="10"/>
      <c r="E211" s="12"/>
      <c r="F211" s="10" t="e">
        <f>VLOOKUP(E211,[1]零件成本9.1!$B$2:$D$11324,3,0)</f>
        <v>#N/A</v>
      </c>
      <c r="G211" s="10"/>
      <c r="H211" s="13"/>
      <c r="I211" s="11"/>
      <c r="J211" s="11" t="str">
        <f t="shared" si="28"/>
        <v/>
      </c>
      <c r="K211" s="12"/>
      <c r="L211" s="12"/>
      <c r="M211" s="25">
        <f t="shared" si="29"/>
        <v>0</v>
      </c>
      <c r="N211" s="26"/>
      <c r="O211" s="27"/>
      <c r="P211" s="28"/>
      <c r="Q211" s="35">
        <f t="shared" si="30"/>
        <v>0</v>
      </c>
      <c r="R211" s="36"/>
      <c r="S211" s="37" t="str">
        <f t="shared" si="31"/>
        <v/>
      </c>
      <c r="T211" s="38" t="str">
        <f t="shared" si="32"/>
        <v/>
      </c>
      <c r="U211" s="39"/>
      <c r="V211" s="40"/>
      <c r="W211" s="41">
        <f t="shared" si="33"/>
        <v>0</v>
      </c>
      <c r="X211" s="41">
        <f t="shared" si="34"/>
        <v>0</v>
      </c>
      <c r="Y211" s="41"/>
      <c r="Z211" s="41"/>
      <c r="AA211" s="25">
        <f t="shared" si="35"/>
        <v>0</v>
      </c>
      <c r="AB211" s="45"/>
      <c r="AC211" s="45"/>
      <c r="AD211" s="46"/>
    </row>
    <row r="212" s="2" customFormat="1" spans="1:30">
      <c r="A212" s="8">
        <f t="shared" si="27"/>
        <v>211</v>
      </c>
      <c r="B212" s="12"/>
      <c r="C212" s="10"/>
      <c r="D212" s="10"/>
      <c r="E212" s="14"/>
      <c r="F212" s="10" t="e">
        <f>VLOOKUP(E212,[1]零件成本9.1!$B$2:$D$11324,3,0)</f>
        <v>#N/A</v>
      </c>
      <c r="G212" s="15"/>
      <c r="H212" s="16"/>
      <c r="I212" s="11"/>
      <c r="J212" s="11" t="str">
        <f t="shared" si="28"/>
        <v/>
      </c>
      <c r="K212" s="14"/>
      <c r="L212" s="14"/>
      <c r="M212" s="25">
        <f t="shared" si="29"/>
        <v>0</v>
      </c>
      <c r="N212" s="26"/>
      <c r="O212" s="27"/>
      <c r="P212" s="28"/>
      <c r="Q212" s="35">
        <f t="shared" si="30"/>
        <v>0</v>
      </c>
      <c r="R212" s="36"/>
      <c r="S212" s="37" t="str">
        <f t="shared" si="31"/>
        <v/>
      </c>
      <c r="T212" s="38" t="str">
        <f t="shared" si="32"/>
        <v/>
      </c>
      <c r="U212" s="42"/>
      <c r="V212" s="40"/>
      <c r="W212" s="41">
        <f t="shared" si="33"/>
        <v>0</v>
      </c>
      <c r="X212" s="41">
        <f t="shared" si="34"/>
        <v>0</v>
      </c>
      <c r="Y212" s="41"/>
      <c r="Z212" s="41"/>
      <c r="AA212" s="25">
        <f t="shared" si="35"/>
        <v>0</v>
      </c>
      <c r="AB212" s="45"/>
      <c r="AC212" s="45"/>
      <c r="AD212" s="47"/>
    </row>
    <row r="213" s="2" customFormat="1" spans="1:30">
      <c r="A213" s="8">
        <f t="shared" si="27"/>
        <v>212</v>
      </c>
      <c r="B213" s="12"/>
      <c r="C213" s="10"/>
      <c r="D213" s="10"/>
      <c r="E213" s="14"/>
      <c r="F213" s="10" t="e">
        <f>VLOOKUP(E213,[1]零件成本9.1!$B$2:$D$11324,3,0)</f>
        <v>#N/A</v>
      </c>
      <c r="G213" s="15"/>
      <c r="H213" s="16"/>
      <c r="I213" s="11"/>
      <c r="J213" s="11" t="str">
        <f t="shared" si="28"/>
        <v/>
      </c>
      <c r="K213" s="14"/>
      <c r="L213" s="14"/>
      <c r="M213" s="25">
        <f t="shared" si="29"/>
        <v>0</v>
      </c>
      <c r="N213" s="26"/>
      <c r="O213" s="27"/>
      <c r="P213" s="28"/>
      <c r="Q213" s="35">
        <f t="shared" si="30"/>
        <v>0</v>
      </c>
      <c r="R213" s="36"/>
      <c r="S213" s="37" t="str">
        <f t="shared" si="31"/>
        <v/>
      </c>
      <c r="T213" s="38" t="str">
        <f t="shared" si="32"/>
        <v/>
      </c>
      <c r="U213" s="42"/>
      <c r="V213" s="40"/>
      <c r="W213" s="41">
        <f t="shared" si="33"/>
        <v>0</v>
      </c>
      <c r="X213" s="41">
        <f t="shared" si="34"/>
        <v>0</v>
      </c>
      <c r="Y213" s="41"/>
      <c r="Z213" s="41"/>
      <c r="AA213" s="25">
        <f t="shared" si="35"/>
        <v>0</v>
      </c>
      <c r="AB213" s="45"/>
      <c r="AC213" s="45"/>
      <c r="AD213" s="47"/>
    </row>
    <row r="214" s="2" customFormat="1" spans="1:30">
      <c r="A214" s="8">
        <f t="shared" si="27"/>
        <v>213</v>
      </c>
      <c r="B214" s="12"/>
      <c r="C214" s="10"/>
      <c r="D214" s="10"/>
      <c r="E214" s="14"/>
      <c r="F214" s="10" t="e">
        <f>VLOOKUP(E214,[1]零件成本9.1!$B$2:$D$11324,3,0)</f>
        <v>#N/A</v>
      </c>
      <c r="G214" s="15"/>
      <c r="H214" s="16"/>
      <c r="I214" s="11"/>
      <c r="J214" s="11" t="str">
        <f t="shared" si="28"/>
        <v/>
      </c>
      <c r="K214" s="14"/>
      <c r="L214" s="14"/>
      <c r="M214" s="25">
        <f t="shared" si="29"/>
        <v>0</v>
      </c>
      <c r="N214" s="26"/>
      <c r="O214" s="27"/>
      <c r="P214" s="28"/>
      <c r="Q214" s="35">
        <f t="shared" si="30"/>
        <v>0</v>
      </c>
      <c r="R214" s="36"/>
      <c r="S214" s="37" t="str">
        <f t="shared" si="31"/>
        <v/>
      </c>
      <c r="T214" s="38" t="str">
        <f t="shared" si="32"/>
        <v/>
      </c>
      <c r="U214" s="42"/>
      <c r="V214" s="40"/>
      <c r="W214" s="41">
        <f t="shared" si="33"/>
        <v>0</v>
      </c>
      <c r="X214" s="41">
        <f t="shared" si="34"/>
        <v>0</v>
      </c>
      <c r="Y214" s="41"/>
      <c r="Z214" s="41"/>
      <c r="AA214" s="25">
        <f t="shared" si="35"/>
        <v>0</v>
      </c>
      <c r="AB214" s="45"/>
      <c r="AC214" s="45"/>
      <c r="AD214" s="47"/>
    </row>
    <row r="215" s="2" customFormat="1" spans="1:30">
      <c r="A215" s="8">
        <f t="shared" si="27"/>
        <v>214</v>
      </c>
      <c r="B215" s="12"/>
      <c r="C215" s="10"/>
      <c r="D215" s="10"/>
      <c r="E215" s="14"/>
      <c r="F215" s="10" t="e">
        <f>VLOOKUP(E215,[1]零件成本9.1!$B$2:$D$11324,3,0)</f>
        <v>#N/A</v>
      </c>
      <c r="G215" s="15"/>
      <c r="H215" s="16"/>
      <c r="I215" s="11"/>
      <c r="J215" s="11" t="str">
        <f t="shared" si="28"/>
        <v/>
      </c>
      <c r="K215" s="14"/>
      <c r="L215" s="14"/>
      <c r="M215" s="25">
        <f t="shared" si="29"/>
        <v>0</v>
      </c>
      <c r="N215" s="26"/>
      <c r="O215" s="27"/>
      <c r="P215" s="28"/>
      <c r="Q215" s="35">
        <f t="shared" si="30"/>
        <v>0</v>
      </c>
      <c r="R215" s="36"/>
      <c r="S215" s="37" t="str">
        <f t="shared" si="31"/>
        <v/>
      </c>
      <c r="T215" s="38" t="str">
        <f t="shared" si="32"/>
        <v/>
      </c>
      <c r="U215" s="42"/>
      <c r="V215" s="40"/>
      <c r="W215" s="41">
        <f t="shared" si="33"/>
        <v>0</v>
      </c>
      <c r="X215" s="41">
        <f t="shared" si="34"/>
        <v>0</v>
      </c>
      <c r="Y215" s="41"/>
      <c r="Z215" s="41"/>
      <c r="AA215" s="25">
        <f t="shared" si="35"/>
        <v>0</v>
      </c>
      <c r="AB215" s="45"/>
      <c r="AC215" s="45"/>
      <c r="AD215" s="47"/>
    </row>
    <row r="216" s="2" customFormat="1" spans="1:30">
      <c r="A216" s="8">
        <f t="shared" si="27"/>
        <v>215</v>
      </c>
      <c r="B216" s="12"/>
      <c r="C216" s="10"/>
      <c r="D216" s="10"/>
      <c r="E216" s="14"/>
      <c r="F216" s="10" t="e">
        <f>VLOOKUP(E216,[1]零件成本9.1!$B$2:$D$11324,3,0)</f>
        <v>#N/A</v>
      </c>
      <c r="G216" s="15"/>
      <c r="H216" s="16"/>
      <c r="I216" s="11"/>
      <c r="J216" s="11" t="str">
        <f t="shared" si="28"/>
        <v/>
      </c>
      <c r="K216" s="14"/>
      <c r="L216" s="14"/>
      <c r="M216" s="25">
        <f t="shared" si="29"/>
        <v>0</v>
      </c>
      <c r="N216" s="26"/>
      <c r="O216" s="27"/>
      <c r="P216" s="28"/>
      <c r="Q216" s="35">
        <f t="shared" si="30"/>
        <v>0</v>
      </c>
      <c r="R216" s="36"/>
      <c r="S216" s="37" t="str">
        <f t="shared" si="31"/>
        <v/>
      </c>
      <c r="T216" s="38" t="str">
        <f t="shared" si="32"/>
        <v/>
      </c>
      <c r="U216" s="42"/>
      <c r="V216" s="40"/>
      <c r="W216" s="41">
        <f t="shared" si="33"/>
        <v>0</v>
      </c>
      <c r="X216" s="41">
        <f t="shared" si="34"/>
        <v>0</v>
      </c>
      <c r="Y216" s="41"/>
      <c r="Z216" s="41"/>
      <c r="AA216" s="25">
        <f t="shared" si="35"/>
        <v>0</v>
      </c>
      <c r="AB216" s="45"/>
      <c r="AC216" s="45"/>
      <c r="AD216" s="47"/>
    </row>
    <row r="217" s="2" customFormat="1" spans="1:30">
      <c r="A217" s="8">
        <f t="shared" si="27"/>
        <v>216</v>
      </c>
      <c r="B217" s="12"/>
      <c r="C217" s="10"/>
      <c r="D217" s="10"/>
      <c r="E217" s="14"/>
      <c r="F217" s="10" t="e">
        <f>VLOOKUP(E217,[1]零件成本9.1!$B$2:$D$11324,3,0)</f>
        <v>#N/A</v>
      </c>
      <c r="G217" s="15"/>
      <c r="H217" s="16"/>
      <c r="I217" s="11"/>
      <c r="J217" s="11" t="str">
        <f t="shared" si="28"/>
        <v/>
      </c>
      <c r="K217" s="14"/>
      <c r="L217" s="14"/>
      <c r="M217" s="25">
        <f t="shared" si="29"/>
        <v>0</v>
      </c>
      <c r="N217" s="26"/>
      <c r="O217" s="27"/>
      <c r="P217" s="28"/>
      <c r="Q217" s="35">
        <f t="shared" si="30"/>
        <v>0</v>
      </c>
      <c r="R217" s="36"/>
      <c r="S217" s="37" t="str">
        <f t="shared" si="31"/>
        <v/>
      </c>
      <c r="T217" s="38" t="str">
        <f t="shared" si="32"/>
        <v/>
      </c>
      <c r="U217" s="42"/>
      <c r="V217" s="40"/>
      <c r="W217" s="41">
        <f t="shared" si="33"/>
        <v>0</v>
      </c>
      <c r="X217" s="41">
        <f t="shared" si="34"/>
        <v>0</v>
      </c>
      <c r="Y217" s="41"/>
      <c r="Z217" s="41"/>
      <c r="AA217" s="25">
        <f t="shared" si="35"/>
        <v>0</v>
      </c>
      <c r="AB217" s="45"/>
      <c r="AC217" s="45"/>
      <c r="AD217" s="47"/>
    </row>
    <row r="218" s="2" customFormat="1" spans="1:30">
      <c r="A218" s="8">
        <f t="shared" si="27"/>
        <v>217</v>
      </c>
      <c r="B218" s="12"/>
      <c r="C218" s="10"/>
      <c r="D218" s="10"/>
      <c r="E218" s="14"/>
      <c r="F218" s="10" t="e">
        <f>VLOOKUP(E218,[1]零件成本9.1!$B$2:$D$11324,3,0)</f>
        <v>#N/A</v>
      </c>
      <c r="G218" s="15"/>
      <c r="H218" s="16"/>
      <c r="I218" s="11"/>
      <c r="J218" s="11" t="str">
        <f t="shared" si="28"/>
        <v/>
      </c>
      <c r="K218" s="14"/>
      <c r="L218" s="14"/>
      <c r="M218" s="25">
        <f t="shared" si="29"/>
        <v>0</v>
      </c>
      <c r="N218" s="26"/>
      <c r="O218" s="27"/>
      <c r="P218" s="28"/>
      <c r="Q218" s="35">
        <f t="shared" si="30"/>
        <v>0</v>
      </c>
      <c r="R218" s="36"/>
      <c r="S218" s="37" t="str">
        <f t="shared" si="31"/>
        <v/>
      </c>
      <c r="T218" s="38" t="str">
        <f t="shared" si="32"/>
        <v/>
      </c>
      <c r="U218" s="42"/>
      <c r="V218" s="40"/>
      <c r="W218" s="41">
        <f t="shared" si="33"/>
        <v>0</v>
      </c>
      <c r="X218" s="41">
        <f t="shared" si="34"/>
        <v>0</v>
      </c>
      <c r="Y218" s="41"/>
      <c r="Z218" s="41"/>
      <c r="AA218" s="25">
        <f t="shared" si="35"/>
        <v>0</v>
      </c>
      <c r="AB218" s="45"/>
      <c r="AC218" s="45"/>
      <c r="AD218" s="47"/>
    </row>
    <row r="219" s="2" customFormat="1" spans="1:30">
      <c r="A219" s="8">
        <f t="shared" si="27"/>
        <v>218</v>
      </c>
      <c r="B219" s="12"/>
      <c r="C219" s="10"/>
      <c r="D219" s="10"/>
      <c r="E219" s="14"/>
      <c r="F219" s="10" t="e">
        <f>VLOOKUP(E219,[1]零件成本9.1!$B$2:$D$11324,3,0)</f>
        <v>#N/A</v>
      </c>
      <c r="G219" s="15"/>
      <c r="H219" s="16"/>
      <c r="I219" s="11"/>
      <c r="J219" s="11" t="str">
        <f t="shared" si="28"/>
        <v/>
      </c>
      <c r="K219" s="14"/>
      <c r="L219" s="14"/>
      <c r="M219" s="25">
        <f t="shared" si="29"/>
        <v>0</v>
      </c>
      <c r="N219" s="26"/>
      <c r="O219" s="27"/>
      <c r="P219" s="28"/>
      <c r="Q219" s="35">
        <f t="shared" si="30"/>
        <v>0</v>
      </c>
      <c r="R219" s="36"/>
      <c r="S219" s="37" t="str">
        <f t="shared" si="31"/>
        <v/>
      </c>
      <c r="T219" s="38" t="str">
        <f t="shared" si="32"/>
        <v/>
      </c>
      <c r="U219" s="42"/>
      <c r="V219" s="40"/>
      <c r="W219" s="41">
        <f t="shared" si="33"/>
        <v>0</v>
      </c>
      <c r="X219" s="41">
        <f t="shared" si="34"/>
        <v>0</v>
      </c>
      <c r="Y219" s="41"/>
      <c r="Z219" s="41"/>
      <c r="AA219" s="25">
        <f t="shared" si="35"/>
        <v>0</v>
      </c>
      <c r="AB219" s="45"/>
      <c r="AC219" s="45"/>
      <c r="AD219" s="47"/>
    </row>
    <row r="220" s="2" customFormat="1" spans="1:30">
      <c r="A220" s="8">
        <f t="shared" si="27"/>
        <v>219</v>
      </c>
      <c r="B220" s="12"/>
      <c r="C220" s="10"/>
      <c r="D220" s="10"/>
      <c r="E220" s="14"/>
      <c r="F220" s="10" t="e">
        <f>VLOOKUP(E220,[1]零件成本9.1!$B$2:$D$11324,3,0)</f>
        <v>#N/A</v>
      </c>
      <c r="G220" s="15"/>
      <c r="H220" s="16"/>
      <c r="I220" s="11"/>
      <c r="J220" s="11" t="str">
        <f t="shared" si="28"/>
        <v/>
      </c>
      <c r="K220" s="14"/>
      <c r="L220" s="14"/>
      <c r="M220" s="25">
        <f t="shared" si="29"/>
        <v>0</v>
      </c>
      <c r="N220" s="26"/>
      <c r="O220" s="27"/>
      <c r="P220" s="28"/>
      <c r="Q220" s="35">
        <f t="shared" si="30"/>
        <v>0</v>
      </c>
      <c r="R220" s="36"/>
      <c r="S220" s="37" t="str">
        <f t="shared" si="31"/>
        <v/>
      </c>
      <c r="T220" s="38" t="str">
        <f t="shared" si="32"/>
        <v/>
      </c>
      <c r="U220" s="42"/>
      <c r="V220" s="40"/>
      <c r="W220" s="41">
        <f t="shared" si="33"/>
        <v>0</v>
      </c>
      <c r="X220" s="41">
        <f t="shared" si="34"/>
        <v>0</v>
      </c>
      <c r="Y220" s="41"/>
      <c r="Z220" s="41"/>
      <c r="AA220" s="25">
        <f t="shared" si="35"/>
        <v>0</v>
      </c>
      <c r="AB220" s="45"/>
      <c r="AC220" s="45"/>
      <c r="AD220" s="47"/>
    </row>
    <row r="221" s="2" customFormat="1" spans="1:30">
      <c r="A221" s="8">
        <f t="shared" si="27"/>
        <v>220</v>
      </c>
      <c r="B221" s="12"/>
      <c r="C221" s="10"/>
      <c r="D221" s="10"/>
      <c r="E221" s="14"/>
      <c r="F221" s="10" t="e">
        <f>VLOOKUP(E221,[1]零件成本9.1!$B$2:$D$11324,3,0)</f>
        <v>#N/A</v>
      </c>
      <c r="G221" s="15"/>
      <c r="H221" s="16"/>
      <c r="I221" s="11"/>
      <c r="J221" s="11" t="str">
        <f t="shared" si="28"/>
        <v/>
      </c>
      <c r="K221" s="14"/>
      <c r="L221" s="14"/>
      <c r="M221" s="25">
        <f t="shared" si="29"/>
        <v>0</v>
      </c>
      <c r="N221" s="26"/>
      <c r="O221" s="27"/>
      <c r="P221" s="28"/>
      <c r="Q221" s="35">
        <f t="shared" si="30"/>
        <v>0</v>
      </c>
      <c r="R221" s="36"/>
      <c r="S221" s="37" t="str">
        <f t="shared" si="31"/>
        <v/>
      </c>
      <c r="T221" s="38" t="str">
        <f t="shared" si="32"/>
        <v/>
      </c>
      <c r="U221" s="42"/>
      <c r="V221" s="40"/>
      <c r="W221" s="41">
        <f t="shared" si="33"/>
        <v>0</v>
      </c>
      <c r="X221" s="41">
        <f t="shared" si="34"/>
        <v>0</v>
      </c>
      <c r="Y221" s="41"/>
      <c r="Z221" s="41"/>
      <c r="AA221" s="25">
        <f t="shared" si="35"/>
        <v>0</v>
      </c>
      <c r="AB221" s="45"/>
      <c r="AC221" s="45"/>
      <c r="AD221" s="47"/>
    </row>
    <row r="222" s="2" customFormat="1" spans="1:30">
      <c r="A222" s="8">
        <f t="shared" si="27"/>
        <v>221</v>
      </c>
      <c r="B222" s="12"/>
      <c r="C222" s="10"/>
      <c r="D222" s="10"/>
      <c r="E222" s="14"/>
      <c r="F222" s="10" t="e">
        <f>VLOOKUP(E222,[1]零件成本9.1!$B$2:$D$11324,3,0)</f>
        <v>#N/A</v>
      </c>
      <c r="G222" s="15"/>
      <c r="H222" s="16"/>
      <c r="I222" s="11"/>
      <c r="J222" s="11" t="str">
        <f t="shared" si="28"/>
        <v/>
      </c>
      <c r="K222" s="14"/>
      <c r="L222" s="14"/>
      <c r="M222" s="25">
        <f t="shared" si="29"/>
        <v>0</v>
      </c>
      <c r="N222" s="26"/>
      <c r="O222" s="27"/>
      <c r="P222" s="28"/>
      <c r="Q222" s="35">
        <f t="shared" si="30"/>
        <v>0</v>
      </c>
      <c r="R222" s="36"/>
      <c r="S222" s="37" t="str">
        <f t="shared" si="31"/>
        <v/>
      </c>
      <c r="T222" s="38" t="str">
        <f t="shared" si="32"/>
        <v/>
      </c>
      <c r="U222" s="42"/>
      <c r="V222" s="40"/>
      <c r="W222" s="41">
        <f t="shared" si="33"/>
        <v>0</v>
      </c>
      <c r="X222" s="41">
        <f t="shared" si="34"/>
        <v>0</v>
      </c>
      <c r="Y222" s="41"/>
      <c r="Z222" s="41"/>
      <c r="AA222" s="25">
        <f t="shared" si="35"/>
        <v>0</v>
      </c>
      <c r="AB222" s="45"/>
      <c r="AC222" s="45"/>
      <c r="AD222" s="47"/>
    </row>
    <row r="223" s="2" customFormat="1" spans="1:30">
      <c r="A223" s="8">
        <f t="shared" si="27"/>
        <v>222</v>
      </c>
      <c r="B223" s="12"/>
      <c r="C223" s="10"/>
      <c r="D223" s="10"/>
      <c r="E223" s="14"/>
      <c r="F223" s="10" t="e">
        <f>VLOOKUP(E223,[1]零件成本9.1!$B$2:$D$11324,3,0)</f>
        <v>#N/A</v>
      </c>
      <c r="G223" s="15"/>
      <c r="H223" s="16"/>
      <c r="I223" s="11"/>
      <c r="J223" s="11" t="str">
        <f t="shared" si="28"/>
        <v/>
      </c>
      <c r="K223" s="14"/>
      <c r="L223" s="14"/>
      <c r="M223" s="25">
        <f t="shared" si="29"/>
        <v>0</v>
      </c>
      <c r="N223" s="26"/>
      <c r="O223" s="27"/>
      <c r="P223" s="28"/>
      <c r="Q223" s="35">
        <f t="shared" si="30"/>
        <v>0</v>
      </c>
      <c r="R223" s="36"/>
      <c r="S223" s="37" t="str">
        <f t="shared" si="31"/>
        <v/>
      </c>
      <c r="T223" s="38" t="str">
        <f t="shared" si="32"/>
        <v/>
      </c>
      <c r="U223" s="42"/>
      <c r="V223" s="40"/>
      <c r="W223" s="41">
        <f t="shared" si="33"/>
        <v>0</v>
      </c>
      <c r="X223" s="41">
        <f t="shared" si="34"/>
        <v>0</v>
      </c>
      <c r="Y223" s="41"/>
      <c r="Z223" s="41"/>
      <c r="AA223" s="25">
        <f t="shared" si="35"/>
        <v>0</v>
      </c>
      <c r="AB223" s="45"/>
      <c r="AC223" s="45"/>
      <c r="AD223" s="47"/>
    </row>
    <row r="224" s="2" customFormat="1" spans="1:30">
      <c r="A224" s="8">
        <f t="shared" si="27"/>
        <v>223</v>
      </c>
      <c r="B224" s="12"/>
      <c r="C224" s="10"/>
      <c r="D224" s="10"/>
      <c r="E224" s="14"/>
      <c r="F224" s="10" t="e">
        <f>VLOOKUP(E224,[1]零件成本9.1!$B$2:$D$11324,3,0)</f>
        <v>#N/A</v>
      </c>
      <c r="G224" s="15"/>
      <c r="H224" s="16"/>
      <c r="I224" s="11"/>
      <c r="J224" s="11" t="str">
        <f t="shared" si="28"/>
        <v/>
      </c>
      <c r="K224" s="14"/>
      <c r="L224" s="14"/>
      <c r="M224" s="25">
        <f t="shared" si="29"/>
        <v>0</v>
      </c>
      <c r="N224" s="26"/>
      <c r="O224" s="27"/>
      <c r="P224" s="28"/>
      <c r="Q224" s="35">
        <f t="shared" si="30"/>
        <v>0</v>
      </c>
      <c r="R224" s="36"/>
      <c r="S224" s="37" t="str">
        <f t="shared" si="31"/>
        <v/>
      </c>
      <c r="T224" s="38" t="str">
        <f t="shared" si="32"/>
        <v/>
      </c>
      <c r="U224" s="42"/>
      <c r="V224" s="40"/>
      <c r="W224" s="41">
        <f t="shared" si="33"/>
        <v>0</v>
      </c>
      <c r="X224" s="41">
        <f t="shared" si="34"/>
        <v>0</v>
      </c>
      <c r="Y224" s="41"/>
      <c r="Z224" s="41"/>
      <c r="AA224" s="25">
        <f t="shared" si="35"/>
        <v>0</v>
      </c>
      <c r="AB224" s="45"/>
      <c r="AC224" s="45"/>
      <c r="AD224" s="47"/>
    </row>
    <row r="225" s="2" customFormat="1" spans="1:30">
      <c r="A225" s="8">
        <f t="shared" si="27"/>
        <v>224</v>
      </c>
      <c r="B225" s="12"/>
      <c r="C225" s="10"/>
      <c r="D225" s="10"/>
      <c r="E225" s="14"/>
      <c r="F225" s="10" t="e">
        <f>VLOOKUP(E225,[1]零件成本9.1!$B$2:$D$11324,3,0)</f>
        <v>#N/A</v>
      </c>
      <c r="G225" s="15"/>
      <c r="H225" s="16"/>
      <c r="I225" s="11"/>
      <c r="J225" s="11" t="str">
        <f t="shared" si="28"/>
        <v/>
      </c>
      <c r="K225" s="14"/>
      <c r="L225" s="14"/>
      <c r="M225" s="25">
        <f t="shared" si="29"/>
        <v>0</v>
      </c>
      <c r="N225" s="26"/>
      <c r="O225" s="27"/>
      <c r="P225" s="28"/>
      <c r="Q225" s="35">
        <f t="shared" si="30"/>
        <v>0</v>
      </c>
      <c r="R225" s="36"/>
      <c r="S225" s="37" t="str">
        <f t="shared" si="31"/>
        <v/>
      </c>
      <c r="T225" s="38" t="str">
        <f t="shared" si="32"/>
        <v/>
      </c>
      <c r="U225" s="42"/>
      <c r="V225" s="40"/>
      <c r="W225" s="41">
        <f t="shared" si="33"/>
        <v>0</v>
      </c>
      <c r="X225" s="41">
        <f t="shared" si="34"/>
        <v>0</v>
      </c>
      <c r="Y225" s="41"/>
      <c r="Z225" s="41"/>
      <c r="AA225" s="25">
        <f t="shared" si="35"/>
        <v>0</v>
      </c>
      <c r="AB225" s="45"/>
      <c r="AC225" s="45"/>
      <c r="AD225" s="47"/>
    </row>
    <row r="226" s="2" customFormat="1" spans="1:30">
      <c r="A226" s="8">
        <f t="shared" si="27"/>
        <v>225</v>
      </c>
      <c r="B226" s="12"/>
      <c r="C226" s="10"/>
      <c r="D226" s="10"/>
      <c r="E226" s="14"/>
      <c r="F226" s="10" t="e">
        <f>VLOOKUP(E226,[1]零件成本9.1!$B$2:$D$11324,3,0)</f>
        <v>#N/A</v>
      </c>
      <c r="G226" s="15"/>
      <c r="H226" s="16"/>
      <c r="I226" s="11"/>
      <c r="J226" s="11" t="str">
        <f t="shared" si="28"/>
        <v/>
      </c>
      <c r="K226" s="14"/>
      <c r="L226" s="14"/>
      <c r="M226" s="25">
        <f t="shared" si="29"/>
        <v>0</v>
      </c>
      <c r="N226" s="26"/>
      <c r="O226" s="27"/>
      <c r="P226" s="28"/>
      <c r="Q226" s="35">
        <f t="shared" si="30"/>
        <v>0</v>
      </c>
      <c r="R226" s="36"/>
      <c r="S226" s="37" t="str">
        <f t="shared" si="31"/>
        <v/>
      </c>
      <c r="T226" s="38" t="str">
        <f t="shared" si="32"/>
        <v/>
      </c>
      <c r="U226" s="42"/>
      <c r="V226" s="40"/>
      <c r="W226" s="41">
        <f t="shared" si="33"/>
        <v>0</v>
      </c>
      <c r="X226" s="41">
        <f t="shared" si="34"/>
        <v>0</v>
      </c>
      <c r="Y226" s="41"/>
      <c r="Z226" s="41"/>
      <c r="AA226" s="25">
        <f t="shared" si="35"/>
        <v>0</v>
      </c>
      <c r="AB226" s="45"/>
      <c r="AC226" s="45"/>
      <c r="AD226" s="47"/>
    </row>
    <row r="227" s="2" customFormat="1" spans="1:30">
      <c r="A227" s="8">
        <f t="shared" si="27"/>
        <v>226</v>
      </c>
      <c r="B227" s="12"/>
      <c r="C227" s="10"/>
      <c r="D227" s="10"/>
      <c r="E227" s="14"/>
      <c r="F227" s="10" t="e">
        <f>VLOOKUP(E227,[1]零件成本9.1!$B$2:$D$11324,3,0)</f>
        <v>#N/A</v>
      </c>
      <c r="G227" s="15"/>
      <c r="H227" s="16"/>
      <c r="I227" s="11"/>
      <c r="J227" s="11" t="str">
        <f t="shared" si="28"/>
        <v/>
      </c>
      <c r="K227" s="14"/>
      <c r="L227" s="14"/>
      <c r="M227" s="25">
        <f t="shared" si="29"/>
        <v>0</v>
      </c>
      <c r="N227" s="26"/>
      <c r="O227" s="27"/>
      <c r="P227" s="28"/>
      <c r="Q227" s="35">
        <f t="shared" si="30"/>
        <v>0</v>
      </c>
      <c r="R227" s="36"/>
      <c r="S227" s="37" t="str">
        <f t="shared" si="31"/>
        <v/>
      </c>
      <c r="T227" s="38" t="str">
        <f t="shared" si="32"/>
        <v/>
      </c>
      <c r="U227" s="42"/>
      <c r="V227" s="40"/>
      <c r="W227" s="41">
        <f t="shared" si="33"/>
        <v>0</v>
      </c>
      <c r="X227" s="41">
        <f t="shared" si="34"/>
        <v>0</v>
      </c>
      <c r="Y227" s="41"/>
      <c r="Z227" s="41"/>
      <c r="AA227" s="25">
        <f t="shared" si="35"/>
        <v>0</v>
      </c>
      <c r="AB227" s="45"/>
      <c r="AC227" s="45"/>
      <c r="AD227" s="47"/>
    </row>
    <row r="228" s="2" customFormat="1" spans="1:30">
      <c r="A228" s="8">
        <f t="shared" si="27"/>
        <v>227</v>
      </c>
      <c r="B228" s="12"/>
      <c r="C228" s="10"/>
      <c r="D228" s="10"/>
      <c r="E228" s="14"/>
      <c r="F228" s="10" t="e">
        <f>VLOOKUP(E228,[1]零件成本9.1!$B$2:$D$11324,3,0)</f>
        <v>#N/A</v>
      </c>
      <c r="G228" s="15"/>
      <c r="H228" s="16"/>
      <c r="I228" s="11"/>
      <c r="J228" s="11" t="str">
        <f t="shared" si="28"/>
        <v/>
      </c>
      <c r="K228" s="14"/>
      <c r="L228" s="14"/>
      <c r="M228" s="25">
        <f t="shared" si="29"/>
        <v>0</v>
      </c>
      <c r="N228" s="26"/>
      <c r="O228" s="27"/>
      <c r="P228" s="28"/>
      <c r="Q228" s="35">
        <f t="shared" si="30"/>
        <v>0</v>
      </c>
      <c r="R228" s="36"/>
      <c r="S228" s="37" t="str">
        <f t="shared" si="31"/>
        <v/>
      </c>
      <c r="T228" s="38" t="str">
        <f t="shared" si="32"/>
        <v/>
      </c>
      <c r="U228" s="42"/>
      <c r="V228" s="40"/>
      <c r="W228" s="41">
        <f t="shared" si="33"/>
        <v>0</v>
      </c>
      <c r="X228" s="41">
        <f t="shared" si="34"/>
        <v>0</v>
      </c>
      <c r="Y228" s="41"/>
      <c r="Z228" s="41"/>
      <c r="AA228" s="25">
        <f t="shared" si="35"/>
        <v>0</v>
      </c>
      <c r="AB228" s="45"/>
      <c r="AC228" s="45"/>
      <c r="AD228" s="47"/>
    </row>
    <row r="229" s="2" customFormat="1" spans="1:30">
      <c r="A229" s="8">
        <f t="shared" si="27"/>
        <v>228</v>
      </c>
      <c r="B229" s="12"/>
      <c r="C229" s="10"/>
      <c r="D229" s="10"/>
      <c r="E229" s="14"/>
      <c r="F229" s="10" t="e">
        <f>VLOOKUP(E229,[1]零件成本9.1!$B$2:$D$11324,3,0)</f>
        <v>#N/A</v>
      </c>
      <c r="G229" s="15"/>
      <c r="H229" s="16"/>
      <c r="I229" s="11"/>
      <c r="J229" s="11" t="str">
        <f t="shared" si="28"/>
        <v/>
      </c>
      <c r="K229" s="14"/>
      <c r="L229" s="14"/>
      <c r="M229" s="25">
        <f t="shared" si="29"/>
        <v>0</v>
      </c>
      <c r="N229" s="26"/>
      <c r="O229" s="27"/>
      <c r="P229" s="28"/>
      <c r="Q229" s="35">
        <f t="shared" si="30"/>
        <v>0</v>
      </c>
      <c r="R229" s="36"/>
      <c r="S229" s="37" t="str">
        <f t="shared" si="31"/>
        <v/>
      </c>
      <c r="T229" s="38" t="str">
        <f t="shared" si="32"/>
        <v/>
      </c>
      <c r="U229" s="42"/>
      <c r="V229" s="40"/>
      <c r="W229" s="41">
        <f t="shared" si="33"/>
        <v>0</v>
      </c>
      <c r="X229" s="41">
        <f t="shared" si="34"/>
        <v>0</v>
      </c>
      <c r="Y229" s="41"/>
      <c r="Z229" s="41"/>
      <c r="AA229" s="25">
        <f t="shared" si="35"/>
        <v>0</v>
      </c>
      <c r="AB229" s="45"/>
      <c r="AC229" s="45"/>
      <c r="AD229" s="47"/>
    </row>
    <row r="230" s="2" customFormat="1" spans="1:30">
      <c r="A230" s="8">
        <f t="shared" si="27"/>
        <v>229</v>
      </c>
      <c r="B230" s="12"/>
      <c r="C230" s="10"/>
      <c r="D230" s="10"/>
      <c r="E230" s="14"/>
      <c r="F230" s="10" t="e">
        <f>VLOOKUP(E230,[1]零件成本9.1!$B$2:$D$11324,3,0)</f>
        <v>#N/A</v>
      </c>
      <c r="G230" s="15"/>
      <c r="H230" s="16"/>
      <c r="I230" s="11"/>
      <c r="J230" s="11" t="str">
        <f t="shared" si="28"/>
        <v/>
      </c>
      <c r="K230" s="14"/>
      <c r="L230" s="14"/>
      <c r="M230" s="25">
        <f t="shared" si="29"/>
        <v>0</v>
      </c>
      <c r="N230" s="26"/>
      <c r="O230" s="27"/>
      <c r="P230" s="28"/>
      <c r="Q230" s="35">
        <f t="shared" si="30"/>
        <v>0</v>
      </c>
      <c r="R230" s="36"/>
      <c r="S230" s="37" t="str">
        <f t="shared" si="31"/>
        <v/>
      </c>
      <c r="T230" s="38" t="str">
        <f t="shared" si="32"/>
        <v/>
      </c>
      <c r="U230" s="42"/>
      <c r="V230" s="40"/>
      <c r="W230" s="41">
        <f t="shared" si="33"/>
        <v>0</v>
      </c>
      <c r="X230" s="41">
        <f t="shared" si="34"/>
        <v>0</v>
      </c>
      <c r="Y230" s="41"/>
      <c r="Z230" s="41"/>
      <c r="AA230" s="25">
        <f t="shared" si="35"/>
        <v>0</v>
      </c>
      <c r="AB230" s="45"/>
      <c r="AC230" s="45"/>
      <c r="AD230" s="47"/>
    </row>
    <row r="231" s="2" customFormat="1" spans="1:30">
      <c r="A231" s="8">
        <f t="shared" si="27"/>
        <v>230</v>
      </c>
      <c r="B231" s="12"/>
      <c r="C231" s="10"/>
      <c r="D231" s="10"/>
      <c r="E231" s="14"/>
      <c r="F231" s="10" t="e">
        <f>VLOOKUP(E231,[1]零件成本9.1!$B$2:$D$11324,3,0)</f>
        <v>#N/A</v>
      </c>
      <c r="G231" s="15"/>
      <c r="H231" s="16"/>
      <c r="I231" s="11"/>
      <c r="J231" s="11" t="str">
        <f t="shared" si="28"/>
        <v/>
      </c>
      <c r="K231" s="14"/>
      <c r="L231" s="14"/>
      <c r="M231" s="25">
        <f t="shared" si="29"/>
        <v>0</v>
      </c>
      <c r="N231" s="26"/>
      <c r="O231" s="27"/>
      <c r="P231" s="28"/>
      <c r="Q231" s="35">
        <f t="shared" si="30"/>
        <v>0</v>
      </c>
      <c r="R231" s="36"/>
      <c r="S231" s="37" t="str">
        <f t="shared" si="31"/>
        <v/>
      </c>
      <c r="T231" s="38" t="str">
        <f t="shared" si="32"/>
        <v/>
      </c>
      <c r="U231" s="42"/>
      <c r="V231" s="40"/>
      <c r="W231" s="41">
        <f t="shared" si="33"/>
        <v>0</v>
      </c>
      <c r="X231" s="41">
        <f t="shared" si="34"/>
        <v>0</v>
      </c>
      <c r="Y231" s="41"/>
      <c r="Z231" s="41"/>
      <c r="AA231" s="25">
        <f t="shared" si="35"/>
        <v>0</v>
      </c>
      <c r="AB231" s="45"/>
      <c r="AC231" s="45"/>
      <c r="AD231" s="47"/>
    </row>
    <row r="232" s="2" customFormat="1" spans="1:30">
      <c r="A232" s="8">
        <f t="shared" si="27"/>
        <v>231</v>
      </c>
      <c r="B232" s="12"/>
      <c r="C232" s="10"/>
      <c r="D232" s="10"/>
      <c r="E232" s="14"/>
      <c r="F232" s="10" t="e">
        <f>VLOOKUP(E232,[1]零件成本9.1!$B$2:$D$11324,3,0)</f>
        <v>#N/A</v>
      </c>
      <c r="G232" s="15"/>
      <c r="H232" s="16"/>
      <c r="I232" s="11"/>
      <c r="J232" s="11" t="str">
        <f t="shared" si="28"/>
        <v/>
      </c>
      <c r="K232" s="14"/>
      <c r="L232" s="14"/>
      <c r="M232" s="25">
        <f t="shared" si="29"/>
        <v>0</v>
      </c>
      <c r="N232" s="26"/>
      <c r="O232" s="27"/>
      <c r="P232" s="28"/>
      <c r="Q232" s="35">
        <f t="shared" si="30"/>
        <v>0</v>
      </c>
      <c r="R232" s="36"/>
      <c r="S232" s="37" t="str">
        <f t="shared" si="31"/>
        <v/>
      </c>
      <c r="T232" s="38" t="str">
        <f t="shared" si="32"/>
        <v/>
      </c>
      <c r="U232" s="42"/>
      <c r="V232" s="40"/>
      <c r="W232" s="41">
        <f t="shared" si="33"/>
        <v>0</v>
      </c>
      <c r="X232" s="41">
        <f t="shared" si="34"/>
        <v>0</v>
      </c>
      <c r="Y232" s="41"/>
      <c r="Z232" s="41"/>
      <c r="AA232" s="25">
        <f t="shared" si="35"/>
        <v>0</v>
      </c>
      <c r="AB232" s="45"/>
      <c r="AC232" s="45"/>
      <c r="AD232" s="47"/>
    </row>
    <row r="233" s="2" customFormat="1" spans="1:30">
      <c r="A233" s="8">
        <f t="shared" si="27"/>
        <v>232</v>
      </c>
      <c r="B233" s="12"/>
      <c r="C233" s="10"/>
      <c r="D233" s="10"/>
      <c r="E233" s="14"/>
      <c r="F233" s="10" t="e">
        <f>VLOOKUP(E233,[1]零件成本9.1!$B$2:$D$11324,3,0)</f>
        <v>#N/A</v>
      </c>
      <c r="G233" s="15"/>
      <c r="H233" s="16"/>
      <c r="I233" s="11"/>
      <c r="J233" s="11" t="str">
        <f t="shared" si="28"/>
        <v/>
      </c>
      <c r="K233" s="14"/>
      <c r="L233" s="14"/>
      <c r="M233" s="25">
        <f t="shared" si="29"/>
        <v>0</v>
      </c>
      <c r="N233" s="26"/>
      <c r="O233" s="27"/>
      <c r="P233" s="28"/>
      <c r="Q233" s="35">
        <f t="shared" si="30"/>
        <v>0</v>
      </c>
      <c r="R233" s="36"/>
      <c r="S233" s="37" t="str">
        <f t="shared" si="31"/>
        <v/>
      </c>
      <c r="T233" s="38" t="str">
        <f t="shared" si="32"/>
        <v/>
      </c>
      <c r="U233" s="42"/>
      <c r="V233" s="40"/>
      <c r="W233" s="41">
        <f t="shared" si="33"/>
        <v>0</v>
      </c>
      <c r="X233" s="41">
        <f t="shared" si="34"/>
        <v>0</v>
      </c>
      <c r="Y233" s="41"/>
      <c r="Z233" s="41"/>
      <c r="AA233" s="25">
        <f t="shared" si="35"/>
        <v>0</v>
      </c>
      <c r="AB233" s="45"/>
      <c r="AC233" s="45"/>
      <c r="AD233" s="47"/>
    </row>
    <row r="234" s="2" customFormat="1" spans="1:30">
      <c r="A234" s="8">
        <f t="shared" si="27"/>
        <v>233</v>
      </c>
      <c r="B234" s="12"/>
      <c r="C234" s="10"/>
      <c r="D234" s="10"/>
      <c r="E234" s="14"/>
      <c r="F234" s="10" t="e">
        <f>VLOOKUP(E234,[1]零件成本9.1!$B$2:$D$11324,3,0)</f>
        <v>#N/A</v>
      </c>
      <c r="G234" s="15"/>
      <c r="H234" s="16"/>
      <c r="I234" s="11"/>
      <c r="J234" s="11" t="str">
        <f t="shared" si="28"/>
        <v/>
      </c>
      <c r="K234" s="14"/>
      <c r="L234" s="14"/>
      <c r="M234" s="25">
        <f t="shared" si="29"/>
        <v>0</v>
      </c>
      <c r="N234" s="26"/>
      <c r="O234" s="27"/>
      <c r="P234" s="28"/>
      <c r="Q234" s="35">
        <f t="shared" si="30"/>
        <v>0</v>
      </c>
      <c r="R234" s="36"/>
      <c r="S234" s="37" t="str">
        <f t="shared" si="31"/>
        <v/>
      </c>
      <c r="T234" s="38" t="str">
        <f t="shared" si="32"/>
        <v/>
      </c>
      <c r="U234" s="42"/>
      <c r="V234" s="40"/>
      <c r="W234" s="41">
        <f t="shared" si="33"/>
        <v>0</v>
      </c>
      <c r="X234" s="41">
        <f t="shared" si="34"/>
        <v>0</v>
      </c>
      <c r="Y234" s="41"/>
      <c r="Z234" s="41"/>
      <c r="AA234" s="25">
        <f t="shared" si="35"/>
        <v>0</v>
      </c>
      <c r="AB234" s="45"/>
      <c r="AC234" s="45"/>
      <c r="AD234" s="47"/>
    </row>
    <row r="235" s="2" customFormat="1" spans="1:30">
      <c r="A235" s="8">
        <f t="shared" si="27"/>
        <v>234</v>
      </c>
      <c r="B235" s="12"/>
      <c r="C235" s="10"/>
      <c r="D235" s="10"/>
      <c r="E235" s="14"/>
      <c r="F235" s="10" t="e">
        <f>VLOOKUP(E235,[1]零件成本9.1!$B$2:$D$11324,3,0)</f>
        <v>#N/A</v>
      </c>
      <c r="G235" s="15"/>
      <c r="H235" s="16"/>
      <c r="I235" s="11"/>
      <c r="J235" s="11" t="str">
        <f t="shared" si="28"/>
        <v/>
      </c>
      <c r="K235" s="14"/>
      <c r="L235" s="14"/>
      <c r="M235" s="25">
        <f t="shared" si="29"/>
        <v>0</v>
      </c>
      <c r="N235" s="26"/>
      <c r="O235" s="27"/>
      <c r="P235" s="28"/>
      <c r="Q235" s="35">
        <f t="shared" si="30"/>
        <v>0</v>
      </c>
      <c r="R235" s="36"/>
      <c r="S235" s="37" t="str">
        <f t="shared" si="31"/>
        <v/>
      </c>
      <c r="T235" s="38" t="str">
        <f t="shared" si="32"/>
        <v/>
      </c>
      <c r="U235" s="42"/>
      <c r="V235" s="40"/>
      <c r="W235" s="41">
        <f t="shared" si="33"/>
        <v>0</v>
      </c>
      <c r="X235" s="41">
        <f t="shared" si="34"/>
        <v>0</v>
      </c>
      <c r="Y235" s="41"/>
      <c r="Z235" s="41"/>
      <c r="AA235" s="25">
        <f t="shared" si="35"/>
        <v>0</v>
      </c>
      <c r="AB235" s="45"/>
      <c r="AC235" s="45"/>
      <c r="AD235" s="47"/>
    </row>
    <row r="236" s="2" customFormat="1" spans="1:30">
      <c r="A236" s="8">
        <f t="shared" si="27"/>
        <v>235</v>
      </c>
      <c r="B236" s="12"/>
      <c r="C236" s="10"/>
      <c r="D236" s="10"/>
      <c r="E236" s="14"/>
      <c r="F236" s="10" t="e">
        <f>VLOOKUP(E236,[1]零件成本9.1!$B$2:$D$11324,3,0)</f>
        <v>#N/A</v>
      </c>
      <c r="G236" s="15"/>
      <c r="H236" s="16"/>
      <c r="I236" s="11"/>
      <c r="J236" s="11" t="str">
        <f t="shared" si="28"/>
        <v/>
      </c>
      <c r="K236" s="14"/>
      <c r="L236" s="14"/>
      <c r="M236" s="25">
        <f t="shared" si="29"/>
        <v>0</v>
      </c>
      <c r="N236" s="26"/>
      <c r="O236" s="27"/>
      <c r="P236" s="28"/>
      <c r="Q236" s="35">
        <f t="shared" si="30"/>
        <v>0</v>
      </c>
      <c r="R236" s="36"/>
      <c r="S236" s="37" t="str">
        <f t="shared" si="31"/>
        <v/>
      </c>
      <c r="T236" s="38" t="str">
        <f t="shared" si="32"/>
        <v/>
      </c>
      <c r="U236" s="42"/>
      <c r="V236" s="40"/>
      <c r="W236" s="41">
        <f t="shared" si="33"/>
        <v>0</v>
      </c>
      <c r="X236" s="41">
        <f t="shared" si="34"/>
        <v>0</v>
      </c>
      <c r="Y236" s="41"/>
      <c r="Z236" s="41"/>
      <c r="AA236" s="25">
        <f t="shared" si="35"/>
        <v>0</v>
      </c>
      <c r="AB236" s="45"/>
      <c r="AC236" s="45"/>
      <c r="AD236" s="47"/>
    </row>
    <row r="237" s="2" customFormat="1" spans="1:30">
      <c r="A237" s="8">
        <f t="shared" si="27"/>
        <v>236</v>
      </c>
      <c r="B237" s="12"/>
      <c r="C237" s="10"/>
      <c r="D237" s="10"/>
      <c r="E237" s="14"/>
      <c r="F237" s="10" t="e">
        <f>VLOOKUP(E237,[1]零件成本9.1!$B$2:$D$11324,3,0)</f>
        <v>#N/A</v>
      </c>
      <c r="G237" s="15"/>
      <c r="H237" s="16"/>
      <c r="I237" s="11"/>
      <c r="J237" s="11" t="str">
        <f t="shared" si="28"/>
        <v/>
      </c>
      <c r="K237" s="14"/>
      <c r="L237" s="14"/>
      <c r="M237" s="25">
        <f t="shared" si="29"/>
        <v>0</v>
      </c>
      <c r="N237" s="26"/>
      <c r="O237" s="27"/>
      <c r="P237" s="28"/>
      <c r="Q237" s="35">
        <f t="shared" si="30"/>
        <v>0</v>
      </c>
      <c r="R237" s="36"/>
      <c r="S237" s="37" t="str">
        <f t="shared" si="31"/>
        <v/>
      </c>
      <c r="T237" s="38" t="str">
        <f t="shared" si="32"/>
        <v/>
      </c>
      <c r="U237" s="42"/>
      <c r="V237" s="40"/>
      <c r="W237" s="41">
        <f t="shared" si="33"/>
        <v>0</v>
      </c>
      <c r="X237" s="41">
        <f t="shared" si="34"/>
        <v>0</v>
      </c>
      <c r="Y237" s="41"/>
      <c r="Z237" s="41"/>
      <c r="AA237" s="25">
        <f t="shared" si="35"/>
        <v>0</v>
      </c>
      <c r="AB237" s="45"/>
      <c r="AC237" s="45"/>
      <c r="AD237" s="47"/>
    </row>
    <row r="238" s="2" customFormat="1" spans="1:30">
      <c r="A238" s="8">
        <f t="shared" si="27"/>
        <v>237</v>
      </c>
      <c r="B238" s="12"/>
      <c r="C238" s="10"/>
      <c r="D238" s="10"/>
      <c r="E238" s="14"/>
      <c r="F238" s="10" t="e">
        <f>VLOOKUP(E238,[1]零件成本9.1!$B$2:$D$11324,3,0)</f>
        <v>#N/A</v>
      </c>
      <c r="G238" s="15"/>
      <c r="H238" s="16"/>
      <c r="I238" s="11"/>
      <c r="J238" s="11" t="str">
        <f t="shared" si="28"/>
        <v/>
      </c>
      <c r="K238" s="14"/>
      <c r="L238" s="14"/>
      <c r="M238" s="25">
        <f t="shared" si="29"/>
        <v>0</v>
      </c>
      <c r="N238" s="26"/>
      <c r="O238" s="27"/>
      <c r="P238" s="28"/>
      <c r="Q238" s="35">
        <f t="shared" si="30"/>
        <v>0</v>
      </c>
      <c r="R238" s="36"/>
      <c r="S238" s="37" t="str">
        <f t="shared" si="31"/>
        <v/>
      </c>
      <c r="T238" s="38" t="str">
        <f t="shared" si="32"/>
        <v/>
      </c>
      <c r="U238" s="42"/>
      <c r="V238" s="40"/>
      <c r="W238" s="41">
        <f t="shared" si="33"/>
        <v>0</v>
      </c>
      <c r="X238" s="41">
        <f t="shared" si="34"/>
        <v>0</v>
      </c>
      <c r="Y238" s="41"/>
      <c r="Z238" s="41"/>
      <c r="AA238" s="25">
        <f t="shared" si="35"/>
        <v>0</v>
      </c>
      <c r="AB238" s="45"/>
      <c r="AC238" s="45"/>
      <c r="AD238" s="47"/>
    </row>
    <row r="239" s="2" customFormat="1" spans="1:30">
      <c r="A239" s="8">
        <f t="shared" si="27"/>
        <v>238</v>
      </c>
      <c r="B239" s="12"/>
      <c r="C239" s="10"/>
      <c r="D239" s="10"/>
      <c r="E239" s="14"/>
      <c r="F239" s="10" t="e">
        <f>VLOOKUP(E239,[1]零件成本9.1!$B$2:$D$11324,3,0)</f>
        <v>#N/A</v>
      </c>
      <c r="G239" s="15"/>
      <c r="H239" s="16"/>
      <c r="I239" s="11"/>
      <c r="J239" s="11" t="str">
        <f t="shared" si="28"/>
        <v/>
      </c>
      <c r="K239" s="14"/>
      <c r="L239" s="14"/>
      <c r="M239" s="25">
        <f t="shared" si="29"/>
        <v>0</v>
      </c>
      <c r="N239" s="26"/>
      <c r="O239" s="27"/>
      <c r="P239" s="28"/>
      <c r="Q239" s="35">
        <f t="shared" si="30"/>
        <v>0</v>
      </c>
      <c r="R239" s="36"/>
      <c r="S239" s="37" t="str">
        <f t="shared" si="31"/>
        <v/>
      </c>
      <c r="T239" s="38" t="str">
        <f t="shared" si="32"/>
        <v/>
      </c>
      <c r="U239" s="42"/>
      <c r="V239" s="40"/>
      <c r="W239" s="41">
        <f t="shared" si="33"/>
        <v>0</v>
      </c>
      <c r="X239" s="41">
        <f t="shared" si="34"/>
        <v>0</v>
      </c>
      <c r="Y239" s="41"/>
      <c r="Z239" s="41"/>
      <c r="AA239" s="25">
        <f t="shared" si="35"/>
        <v>0</v>
      </c>
      <c r="AB239" s="45"/>
      <c r="AC239" s="45"/>
      <c r="AD239" s="47"/>
    </row>
    <row r="240" s="2" customFormat="1" spans="1:30">
      <c r="A240" s="8">
        <f t="shared" si="27"/>
        <v>239</v>
      </c>
      <c r="B240" s="12"/>
      <c r="C240" s="10"/>
      <c r="D240" s="10"/>
      <c r="E240" s="14"/>
      <c r="F240" s="10" t="e">
        <f>VLOOKUP(E240,[1]零件成本9.1!$B$2:$D$11324,3,0)</f>
        <v>#N/A</v>
      </c>
      <c r="G240" s="15"/>
      <c r="H240" s="16"/>
      <c r="I240" s="11"/>
      <c r="J240" s="11" t="str">
        <f t="shared" si="28"/>
        <v/>
      </c>
      <c r="K240" s="14"/>
      <c r="L240" s="14"/>
      <c r="M240" s="25">
        <f t="shared" si="29"/>
        <v>0</v>
      </c>
      <c r="N240" s="26"/>
      <c r="O240" s="27"/>
      <c r="P240" s="28"/>
      <c r="Q240" s="35">
        <f t="shared" si="30"/>
        <v>0</v>
      </c>
      <c r="R240" s="36"/>
      <c r="S240" s="37" t="str">
        <f t="shared" si="31"/>
        <v/>
      </c>
      <c r="T240" s="38" t="str">
        <f t="shared" si="32"/>
        <v/>
      </c>
      <c r="U240" s="42"/>
      <c r="V240" s="40"/>
      <c r="W240" s="41">
        <f t="shared" si="33"/>
        <v>0</v>
      </c>
      <c r="X240" s="41">
        <f t="shared" si="34"/>
        <v>0</v>
      </c>
      <c r="Y240" s="41"/>
      <c r="Z240" s="41"/>
      <c r="AA240" s="25">
        <f t="shared" si="35"/>
        <v>0</v>
      </c>
      <c r="AB240" s="45"/>
      <c r="AC240" s="45"/>
      <c r="AD240" s="47"/>
    </row>
    <row r="241" s="2" customFormat="1" spans="1:30">
      <c r="A241" s="8">
        <f t="shared" si="27"/>
        <v>240</v>
      </c>
      <c r="B241" s="12"/>
      <c r="C241" s="10"/>
      <c r="D241" s="10"/>
      <c r="E241" s="14"/>
      <c r="F241" s="10" t="e">
        <f>VLOOKUP(E241,[1]零件成本9.1!$B$2:$D$11324,3,0)</f>
        <v>#N/A</v>
      </c>
      <c r="G241" s="15"/>
      <c r="H241" s="16"/>
      <c r="I241" s="11"/>
      <c r="J241" s="11" t="str">
        <f t="shared" si="28"/>
        <v/>
      </c>
      <c r="K241" s="14"/>
      <c r="L241" s="14"/>
      <c r="M241" s="25">
        <f t="shared" si="29"/>
        <v>0</v>
      </c>
      <c r="N241" s="26"/>
      <c r="O241" s="27"/>
      <c r="P241" s="28"/>
      <c r="Q241" s="35">
        <f t="shared" si="30"/>
        <v>0</v>
      </c>
      <c r="R241" s="36"/>
      <c r="S241" s="37" t="str">
        <f t="shared" si="31"/>
        <v/>
      </c>
      <c r="T241" s="38" t="str">
        <f t="shared" si="32"/>
        <v/>
      </c>
      <c r="U241" s="42"/>
      <c r="V241" s="40"/>
      <c r="W241" s="41">
        <f t="shared" si="33"/>
        <v>0</v>
      </c>
      <c r="X241" s="41">
        <f t="shared" si="34"/>
        <v>0</v>
      </c>
      <c r="Y241" s="41"/>
      <c r="Z241" s="41"/>
      <c r="AA241" s="25">
        <f t="shared" si="35"/>
        <v>0</v>
      </c>
      <c r="AB241" s="45"/>
      <c r="AC241" s="45"/>
      <c r="AD241" s="47"/>
    </row>
    <row r="242" s="2" customFormat="1" spans="1:30">
      <c r="A242" s="8">
        <f t="shared" si="27"/>
        <v>241</v>
      </c>
      <c r="B242" s="12"/>
      <c r="C242" s="10"/>
      <c r="D242" s="10"/>
      <c r="E242" s="14"/>
      <c r="F242" s="10" t="e">
        <f>VLOOKUP(E242,[1]零件成本9.1!$B$2:$D$11324,3,0)</f>
        <v>#N/A</v>
      </c>
      <c r="G242" s="15"/>
      <c r="H242" s="16"/>
      <c r="I242" s="11"/>
      <c r="J242" s="11" t="str">
        <f t="shared" si="28"/>
        <v/>
      </c>
      <c r="K242" s="14"/>
      <c r="L242" s="14"/>
      <c r="M242" s="25">
        <f t="shared" si="29"/>
        <v>0</v>
      </c>
      <c r="N242" s="26"/>
      <c r="O242" s="27"/>
      <c r="P242" s="28"/>
      <c r="Q242" s="35">
        <f t="shared" si="30"/>
        <v>0</v>
      </c>
      <c r="R242" s="36"/>
      <c r="S242" s="37" t="str">
        <f t="shared" si="31"/>
        <v/>
      </c>
      <c r="T242" s="38" t="str">
        <f t="shared" si="32"/>
        <v/>
      </c>
      <c r="U242" s="42"/>
      <c r="V242" s="40"/>
      <c r="W242" s="41">
        <f t="shared" si="33"/>
        <v>0</v>
      </c>
      <c r="X242" s="41">
        <f t="shared" si="34"/>
        <v>0</v>
      </c>
      <c r="Y242" s="41"/>
      <c r="Z242" s="41"/>
      <c r="AA242" s="25">
        <f t="shared" si="35"/>
        <v>0</v>
      </c>
      <c r="AB242" s="45"/>
      <c r="AC242" s="45"/>
      <c r="AD242" s="47"/>
    </row>
    <row r="243" s="2" customFormat="1" spans="1:30">
      <c r="A243" s="8">
        <f t="shared" si="27"/>
        <v>242</v>
      </c>
      <c r="B243" s="12"/>
      <c r="C243" s="10"/>
      <c r="D243" s="10"/>
      <c r="E243" s="14"/>
      <c r="F243" s="10" t="e">
        <f>VLOOKUP(E243,[1]零件成本9.1!$B$2:$D$11324,3,0)</f>
        <v>#N/A</v>
      </c>
      <c r="G243" s="15"/>
      <c r="H243" s="16"/>
      <c r="I243" s="11"/>
      <c r="J243" s="11" t="str">
        <f t="shared" si="28"/>
        <v/>
      </c>
      <c r="K243" s="14"/>
      <c r="L243" s="14"/>
      <c r="M243" s="25">
        <f t="shared" si="29"/>
        <v>0</v>
      </c>
      <c r="N243" s="26"/>
      <c r="O243" s="27"/>
      <c r="P243" s="28"/>
      <c r="Q243" s="35">
        <f t="shared" si="30"/>
        <v>0</v>
      </c>
      <c r="R243" s="36"/>
      <c r="S243" s="37" t="str">
        <f t="shared" si="31"/>
        <v/>
      </c>
      <c r="T243" s="38" t="str">
        <f t="shared" si="32"/>
        <v/>
      </c>
      <c r="U243" s="42"/>
      <c r="V243" s="40"/>
      <c r="W243" s="41">
        <f t="shared" si="33"/>
        <v>0</v>
      </c>
      <c r="X243" s="41">
        <f t="shared" si="34"/>
        <v>0</v>
      </c>
      <c r="Y243" s="41"/>
      <c r="Z243" s="41"/>
      <c r="AA243" s="25">
        <f t="shared" si="35"/>
        <v>0</v>
      </c>
      <c r="AB243" s="45"/>
      <c r="AC243" s="45"/>
      <c r="AD243" s="47"/>
    </row>
    <row r="244" s="2" customFormat="1" spans="1:30">
      <c r="A244" s="8">
        <f t="shared" si="27"/>
        <v>243</v>
      </c>
      <c r="B244" s="12"/>
      <c r="C244" s="10"/>
      <c r="D244" s="10"/>
      <c r="E244" s="14"/>
      <c r="F244" s="10" t="e">
        <f>VLOOKUP(E244,[1]零件成本9.1!$B$2:$D$11324,3,0)</f>
        <v>#N/A</v>
      </c>
      <c r="G244" s="15"/>
      <c r="H244" s="16"/>
      <c r="I244" s="11"/>
      <c r="J244" s="11" t="str">
        <f t="shared" si="28"/>
        <v/>
      </c>
      <c r="K244" s="14"/>
      <c r="L244" s="14"/>
      <c r="M244" s="25">
        <f t="shared" si="29"/>
        <v>0</v>
      </c>
      <c r="N244" s="26"/>
      <c r="O244" s="27"/>
      <c r="P244" s="28"/>
      <c r="Q244" s="35">
        <f t="shared" si="30"/>
        <v>0</v>
      </c>
      <c r="R244" s="36"/>
      <c r="S244" s="37" t="str">
        <f t="shared" si="31"/>
        <v/>
      </c>
      <c r="T244" s="38" t="str">
        <f t="shared" si="32"/>
        <v/>
      </c>
      <c r="U244" s="42"/>
      <c r="V244" s="40"/>
      <c r="W244" s="41">
        <f t="shared" si="33"/>
        <v>0</v>
      </c>
      <c r="X244" s="41">
        <f t="shared" si="34"/>
        <v>0</v>
      </c>
      <c r="Y244" s="41"/>
      <c r="Z244" s="41"/>
      <c r="AA244" s="25">
        <f t="shared" si="35"/>
        <v>0</v>
      </c>
      <c r="AB244" s="45"/>
      <c r="AC244" s="45"/>
      <c r="AD244" s="47"/>
    </row>
    <row r="245" s="2" customFormat="1" spans="1:30">
      <c r="A245" s="8">
        <f t="shared" si="27"/>
        <v>244</v>
      </c>
      <c r="B245" s="12"/>
      <c r="C245" s="10"/>
      <c r="D245" s="10"/>
      <c r="E245" s="14"/>
      <c r="F245" s="10" t="e">
        <f>VLOOKUP(E245,[1]零件成本9.1!$B$2:$D$11324,3,0)</f>
        <v>#N/A</v>
      </c>
      <c r="G245" s="15"/>
      <c r="H245" s="16"/>
      <c r="I245" s="11"/>
      <c r="J245" s="11" t="str">
        <f t="shared" si="28"/>
        <v/>
      </c>
      <c r="K245" s="14"/>
      <c r="L245" s="14"/>
      <c r="M245" s="25">
        <f t="shared" si="29"/>
        <v>0</v>
      </c>
      <c r="N245" s="26"/>
      <c r="O245" s="27"/>
      <c r="P245" s="28"/>
      <c r="Q245" s="35">
        <f t="shared" si="30"/>
        <v>0</v>
      </c>
      <c r="R245" s="36"/>
      <c r="S245" s="37" t="str">
        <f t="shared" si="31"/>
        <v/>
      </c>
      <c r="T245" s="38" t="str">
        <f t="shared" si="32"/>
        <v/>
      </c>
      <c r="U245" s="42"/>
      <c r="V245" s="40"/>
      <c r="W245" s="41">
        <f t="shared" si="33"/>
        <v>0</v>
      </c>
      <c r="X245" s="41">
        <f t="shared" si="34"/>
        <v>0</v>
      </c>
      <c r="Y245" s="41"/>
      <c r="Z245" s="41"/>
      <c r="AA245" s="25">
        <f t="shared" si="35"/>
        <v>0</v>
      </c>
      <c r="AB245" s="45"/>
      <c r="AC245" s="45"/>
      <c r="AD245" s="47"/>
    </row>
    <row r="246" s="2" customFormat="1" spans="1:30">
      <c r="A246" s="8">
        <f t="shared" si="27"/>
        <v>245</v>
      </c>
      <c r="B246" s="12"/>
      <c r="C246" s="10"/>
      <c r="D246" s="10"/>
      <c r="E246" s="14"/>
      <c r="F246" s="10" t="e">
        <f>VLOOKUP(E246,[1]零件成本9.1!$B$2:$D$11324,3,0)</f>
        <v>#N/A</v>
      </c>
      <c r="G246" s="15"/>
      <c r="H246" s="16"/>
      <c r="I246" s="11"/>
      <c r="J246" s="11" t="str">
        <f t="shared" si="28"/>
        <v/>
      </c>
      <c r="K246" s="14"/>
      <c r="L246" s="14"/>
      <c r="M246" s="25">
        <f t="shared" si="29"/>
        <v>0</v>
      </c>
      <c r="N246" s="26"/>
      <c r="O246" s="27"/>
      <c r="P246" s="28"/>
      <c r="Q246" s="35">
        <f t="shared" si="30"/>
        <v>0</v>
      </c>
      <c r="R246" s="36"/>
      <c r="S246" s="37" t="str">
        <f t="shared" si="31"/>
        <v/>
      </c>
      <c r="T246" s="38" t="str">
        <f t="shared" si="32"/>
        <v/>
      </c>
      <c r="U246" s="42"/>
      <c r="V246" s="40"/>
      <c r="W246" s="41">
        <f t="shared" si="33"/>
        <v>0</v>
      </c>
      <c r="X246" s="41">
        <f t="shared" si="34"/>
        <v>0</v>
      </c>
      <c r="Y246" s="41"/>
      <c r="Z246" s="41"/>
      <c r="AA246" s="25">
        <f t="shared" si="35"/>
        <v>0</v>
      </c>
      <c r="AB246" s="45"/>
      <c r="AC246" s="45"/>
      <c r="AD246" s="47"/>
    </row>
    <row r="247" s="2" customFormat="1" spans="1:30">
      <c r="A247" s="8">
        <f t="shared" si="27"/>
        <v>246</v>
      </c>
      <c r="B247" s="12"/>
      <c r="C247" s="10"/>
      <c r="D247" s="10"/>
      <c r="E247" s="14"/>
      <c r="F247" s="10" t="e">
        <f>VLOOKUP(E247,[1]零件成本9.1!$B$2:$D$11324,3,0)</f>
        <v>#N/A</v>
      </c>
      <c r="G247" s="15"/>
      <c r="H247" s="16"/>
      <c r="I247" s="11"/>
      <c r="J247" s="11" t="str">
        <f t="shared" si="28"/>
        <v/>
      </c>
      <c r="K247" s="14"/>
      <c r="L247" s="14"/>
      <c r="M247" s="25">
        <f t="shared" si="29"/>
        <v>0</v>
      </c>
      <c r="N247" s="26"/>
      <c r="O247" s="27"/>
      <c r="P247" s="28"/>
      <c r="Q247" s="35">
        <f t="shared" si="30"/>
        <v>0</v>
      </c>
      <c r="R247" s="36"/>
      <c r="S247" s="37" t="str">
        <f t="shared" si="31"/>
        <v/>
      </c>
      <c r="T247" s="38" t="str">
        <f t="shared" si="32"/>
        <v/>
      </c>
      <c r="U247" s="42"/>
      <c r="V247" s="40"/>
      <c r="W247" s="41">
        <f t="shared" si="33"/>
        <v>0</v>
      </c>
      <c r="X247" s="41">
        <f t="shared" si="34"/>
        <v>0</v>
      </c>
      <c r="Y247" s="41"/>
      <c r="Z247" s="41"/>
      <c r="AA247" s="25">
        <f t="shared" si="35"/>
        <v>0</v>
      </c>
      <c r="AB247" s="45"/>
      <c r="AC247" s="45"/>
      <c r="AD247" s="47"/>
    </row>
    <row r="248" s="2" customFormat="1" spans="1:30">
      <c r="A248" s="8">
        <f t="shared" si="27"/>
        <v>247</v>
      </c>
      <c r="B248" s="12"/>
      <c r="C248" s="10"/>
      <c r="D248" s="10"/>
      <c r="E248" s="14"/>
      <c r="F248" s="10" t="e">
        <f>VLOOKUP(E248,[1]零件成本9.1!$B$2:$D$11324,3,0)</f>
        <v>#N/A</v>
      </c>
      <c r="G248" s="15"/>
      <c r="H248" s="16"/>
      <c r="I248" s="11"/>
      <c r="J248" s="11" t="str">
        <f t="shared" si="28"/>
        <v/>
      </c>
      <c r="K248" s="14"/>
      <c r="L248" s="14"/>
      <c r="M248" s="25">
        <f t="shared" si="29"/>
        <v>0</v>
      </c>
      <c r="N248" s="26"/>
      <c r="O248" s="27"/>
      <c r="P248" s="28"/>
      <c r="Q248" s="35">
        <f t="shared" si="30"/>
        <v>0</v>
      </c>
      <c r="R248" s="36"/>
      <c r="S248" s="37" t="str">
        <f t="shared" si="31"/>
        <v/>
      </c>
      <c r="T248" s="38" t="str">
        <f t="shared" si="32"/>
        <v/>
      </c>
      <c r="U248" s="42"/>
      <c r="V248" s="40"/>
      <c r="W248" s="41">
        <f t="shared" si="33"/>
        <v>0</v>
      </c>
      <c r="X248" s="41">
        <f t="shared" si="34"/>
        <v>0</v>
      </c>
      <c r="Y248" s="41"/>
      <c r="Z248" s="41"/>
      <c r="AA248" s="25">
        <f t="shared" si="35"/>
        <v>0</v>
      </c>
      <c r="AB248" s="45"/>
      <c r="AC248" s="45"/>
      <c r="AD248" s="47"/>
    </row>
    <row r="249" s="2" customFormat="1" spans="1:30">
      <c r="A249" s="8">
        <f t="shared" si="27"/>
        <v>248</v>
      </c>
      <c r="B249" s="12"/>
      <c r="C249" s="10"/>
      <c r="D249" s="10"/>
      <c r="E249" s="14"/>
      <c r="F249" s="10" t="e">
        <f>VLOOKUP(E249,[1]零件成本9.1!$B$2:$D$11324,3,0)</f>
        <v>#N/A</v>
      </c>
      <c r="G249" s="15"/>
      <c r="H249" s="16"/>
      <c r="I249" s="11"/>
      <c r="J249" s="11" t="str">
        <f t="shared" si="28"/>
        <v/>
      </c>
      <c r="K249" s="14"/>
      <c r="L249" s="14"/>
      <c r="M249" s="25">
        <f t="shared" si="29"/>
        <v>0</v>
      </c>
      <c r="N249" s="26"/>
      <c r="O249" s="27"/>
      <c r="P249" s="28"/>
      <c r="Q249" s="35">
        <f t="shared" si="30"/>
        <v>0</v>
      </c>
      <c r="R249" s="36"/>
      <c r="S249" s="37" t="str">
        <f t="shared" si="31"/>
        <v/>
      </c>
      <c r="T249" s="38" t="str">
        <f t="shared" si="32"/>
        <v/>
      </c>
      <c r="U249" s="42"/>
      <c r="V249" s="40"/>
      <c r="W249" s="41">
        <f t="shared" si="33"/>
        <v>0</v>
      </c>
      <c r="X249" s="41">
        <f t="shared" si="34"/>
        <v>0</v>
      </c>
      <c r="Y249" s="41"/>
      <c r="Z249" s="41"/>
      <c r="AA249" s="25">
        <f t="shared" si="35"/>
        <v>0</v>
      </c>
      <c r="AB249" s="45"/>
      <c r="AC249" s="45"/>
      <c r="AD249" s="47"/>
    </row>
    <row r="250" s="2" customFormat="1" spans="1:30">
      <c r="A250" s="8">
        <f t="shared" si="27"/>
        <v>249</v>
      </c>
      <c r="B250" s="12"/>
      <c r="C250" s="10"/>
      <c r="D250" s="10"/>
      <c r="E250" s="14"/>
      <c r="F250" s="10" t="e">
        <f>VLOOKUP(E250,[1]零件成本9.1!$B$2:$D$11324,3,0)</f>
        <v>#N/A</v>
      </c>
      <c r="G250" s="15"/>
      <c r="H250" s="16"/>
      <c r="I250" s="11"/>
      <c r="J250" s="11" t="str">
        <f t="shared" si="28"/>
        <v/>
      </c>
      <c r="K250" s="14"/>
      <c r="L250" s="14"/>
      <c r="M250" s="25">
        <f t="shared" si="29"/>
        <v>0</v>
      </c>
      <c r="N250" s="26"/>
      <c r="O250" s="27"/>
      <c r="P250" s="28"/>
      <c r="Q250" s="35">
        <f t="shared" si="30"/>
        <v>0</v>
      </c>
      <c r="R250" s="36"/>
      <c r="S250" s="37" t="str">
        <f t="shared" si="31"/>
        <v/>
      </c>
      <c r="T250" s="38" t="str">
        <f t="shared" si="32"/>
        <v/>
      </c>
      <c r="U250" s="42"/>
      <c r="V250" s="40"/>
      <c r="W250" s="41">
        <f t="shared" si="33"/>
        <v>0</v>
      </c>
      <c r="X250" s="41">
        <f t="shared" si="34"/>
        <v>0</v>
      </c>
      <c r="Y250" s="41"/>
      <c r="Z250" s="41"/>
      <c r="AA250" s="25">
        <f t="shared" si="35"/>
        <v>0</v>
      </c>
      <c r="AB250" s="45"/>
      <c r="AC250" s="45"/>
      <c r="AD250" s="47"/>
    </row>
    <row r="251" s="2" customFormat="1" spans="1:30">
      <c r="A251" s="8">
        <f t="shared" si="27"/>
        <v>250</v>
      </c>
      <c r="B251" s="12"/>
      <c r="C251" s="10"/>
      <c r="D251" s="10"/>
      <c r="E251" s="14"/>
      <c r="F251" s="10" t="e">
        <f>VLOOKUP(E251,[1]零件成本9.1!$B$2:$D$11324,3,0)</f>
        <v>#N/A</v>
      </c>
      <c r="G251" s="15"/>
      <c r="H251" s="16"/>
      <c r="I251" s="11"/>
      <c r="J251" s="11" t="str">
        <f t="shared" si="28"/>
        <v/>
      </c>
      <c r="K251" s="14"/>
      <c r="L251" s="14"/>
      <c r="M251" s="25">
        <f t="shared" si="29"/>
        <v>0</v>
      </c>
      <c r="N251" s="26"/>
      <c r="O251" s="27"/>
      <c r="P251" s="28"/>
      <c r="Q251" s="35">
        <f t="shared" si="30"/>
        <v>0</v>
      </c>
      <c r="R251" s="36"/>
      <c r="S251" s="37" t="str">
        <f t="shared" si="31"/>
        <v/>
      </c>
      <c r="T251" s="38" t="str">
        <f t="shared" si="32"/>
        <v/>
      </c>
      <c r="U251" s="42"/>
      <c r="V251" s="40"/>
      <c r="W251" s="41">
        <f t="shared" si="33"/>
        <v>0</v>
      </c>
      <c r="X251" s="41">
        <f t="shared" si="34"/>
        <v>0</v>
      </c>
      <c r="Y251" s="41"/>
      <c r="Z251" s="41"/>
      <c r="AA251" s="25">
        <f t="shared" si="35"/>
        <v>0</v>
      </c>
      <c r="AB251" s="45"/>
      <c r="AC251" s="45"/>
      <c r="AD251" s="47"/>
    </row>
    <row r="252" s="2" customFormat="1" spans="1:30">
      <c r="A252" s="8">
        <f t="shared" si="27"/>
        <v>251</v>
      </c>
      <c r="B252" s="12"/>
      <c r="C252" s="10"/>
      <c r="D252" s="10"/>
      <c r="E252" s="14"/>
      <c r="F252" s="10" t="e">
        <f>VLOOKUP(E252,[1]零件成本9.1!$B$2:$D$11324,3,0)</f>
        <v>#N/A</v>
      </c>
      <c r="G252" s="15"/>
      <c r="H252" s="16"/>
      <c r="I252" s="11"/>
      <c r="J252" s="11" t="str">
        <f t="shared" si="28"/>
        <v/>
      </c>
      <c r="K252" s="14"/>
      <c r="L252" s="14"/>
      <c r="M252" s="25">
        <f t="shared" si="29"/>
        <v>0</v>
      </c>
      <c r="N252" s="26"/>
      <c r="O252" s="27"/>
      <c r="P252" s="28"/>
      <c r="Q252" s="35">
        <f t="shared" si="30"/>
        <v>0</v>
      </c>
      <c r="R252" s="36"/>
      <c r="S252" s="37" t="str">
        <f t="shared" si="31"/>
        <v/>
      </c>
      <c r="T252" s="38" t="str">
        <f t="shared" si="32"/>
        <v/>
      </c>
      <c r="U252" s="42"/>
      <c r="V252" s="40"/>
      <c r="W252" s="41">
        <f t="shared" si="33"/>
        <v>0</v>
      </c>
      <c r="X252" s="41">
        <f t="shared" si="34"/>
        <v>0</v>
      </c>
      <c r="Y252" s="41"/>
      <c r="Z252" s="41"/>
      <c r="AA252" s="25">
        <f t="shared" si="35"/>
        <v>0</v>
      </c>
      <c r="AB252" s="45"/>
      <c r="AC252" s="45"/>
      <c r="AD252" s="47"/>
    </row>
    <row r="253" s="2" customFormat="1" spans="1:30">
      <c r="A253" s="8">
        <f t="shared" si="27"/>
        <v>252</v>
      </c>
      <c r="B253" s="12"/>
      <c r="C253" s="10"/>
      <c r="D253" s="10"/>
      <c r="E253" s="14"/>
      <c r="F253" s="10" t="e">
        <f>VLOOKUP(E253,[1]零件成本9.1!$B$2:$D$11324,3,0)</f>
        <v>#N/A</v>
      </c>
      <c r="G253" s="15"/>
      <c r="H253" s="16"/>
      <c r="I253" s="11"/>
      <c r="J253" s="11" t="str">
        <f t="shared" si="28"/>
        <v/>
      </c>
      <c r="K253" s="14"/>
      <c r="L253" s="14"/>
      <c r="M253" s="25">
        <f t="shared" si="29"/>
        <v>0</v>
      </c>
      <c r="N253" s="26"/>
      <c r="O253" s="27"/>
      <c r="P253" s="28"/>
      <c r="Q253" s="35">
        <f t="shared" si="30"/>
        <v>0</v>
      </c>
      <c r="R253" s="36"/>
      <c r="S253" s="37" t="str">
        <f t="shared" si="31"/>
        <v/>
      </c>
      <c r="T253" s="38" t="str">
        <f t="shared" si="32"/>
        <v/>
      </c>
      <c r="U253" s="42"/>
      <c r="V253" s="40"/>
      <c r="W253" s="41">
        <f t="shared" si="33"/>
        <v>0</v>
      </c>
      <c r="X253" s="41">
        <f t="shared" si="34"/>
        <v>0</v>
      </c>
      <c r="Y253" s="41"/>
      <c r="Z253" s="41"/>
      <c r="AA253" s="25">
        <f t="shared" si="35"/>
        <v>0</v>
      </c>
      <c r="AB253" s="45"/>
      <c r="AC253" s="45"/>
      <c r="AD253" s="47"/>
    </row>
    <row r="254" s="2" customFormat="1" spans="1:30">
      <c r="A254" s="8">
        <f t="shared" si="27"/>
        <v>253</v>
      </c>
      <c r="B254" s="12"/>
      <c r="C254" s="10"/>
      <c r="D254" s="10"/>
      <c r="E254" s="14"/>
      <c r="F254" s="10" t="e">
        <f>VLOOKUP(E254,[1]零件成本9.1!$B$2:$D$11324,3,0)</f>
        <v>#N/A</v>
      </c>
      <c r="G254" s="15"/>
      <c r="H254" s="16"/>
      <c r="I254" s="11"/>
      <c r="J254" s="11" t="str">
        <f t="shared" si="28"/>
        <v/>
      </c>
      <c r="K254" s="14"/>
      <c r="L254" s="14"/>
      <c r="M254" s="25">
        <f t="shared" si="29"/>
        <v>0</v>
      </c>
      <c r="N254" s="26"/>
      <c r="O254" s="27"/>
      <c r="P254" s="28"/>
      <c r="Q254" s="35">
        <f t="shared" si="30"/>
        <v>0</v>
      </c>
      <c r="R254" s="36"/>
      <c r="S254" s="37" t="str">
        <f t="shared" si="31"/>
        <v/>
      </c>
      <c r="T254" s="38" t="str">
        <f t="shared" si="32"/>
        <v/>
      </c>
      <c r="U254" s="42"/>
      <c r="V254" s="40"/>
      <c r="W254" s="41">
        <f t="shared" si="33"/>
        <v>0</v>
      </c>
      <c r="X254" s="41">
        <f t="shared" si="34"/>
        <v>0</v>
      </c>
      <c r="Y254" s="41"/>
      <c r="Z254" s="41"/>
      <c r="AA254" s="25">
        <f t="shared" si="35"/>
        <v>0</v>
      </c>
      <c r="AB254" s="45"/>
      <c r="AC254" s="45"/>
      <c r="AD254" s="47"/>
    </row>
    <row r="255" s="2" customFormat="1" spans="1:30">
      <c r="A255" s="8">
        <f t="shared" si="27"/>
        <v>254</v>
      </c>
      <c r="B255" s="12"/>
      <c r="C255" s="10"/>
      <c r="D255" s="10"/>
      <c r="E255" s="14"/>
      <c r="F255" s="10" t="e">
        <f>VLOOKUP(E255,[1]零件成本9.1!$B$2:$D$11324,3,0)</f>
        <v>#N/A</v>
      </c>
      <c r="G255" s="15"/>
      <c r="H255" s="16"/>
      <c r="I255" s="11"/>
      <c r="J255" s="11" t="str">
        <f t="shared" si="28"/>
        <v/>
      </c>
      <c r="K255" s="14"/>
      <c r="L255" s="14"/>
      <c r="M255" s="25">
        <f t="shared" si="29"/>
        <v>0</v>
      </c>
      <c r="N255" s="26"/>
      <c r="O255" s="27"/>
      <c r="P255" s="28"/>
      <c r="Q255" s="35">
        <f t="shared" si="30"/>
        <v>0</v>
      </c>
      <c r="R255" s="36"/>
      <c r="S255" s="37" t="str">
        <f t="shared" si="31"/>
        <v/>
      </c>
      <c r="T255" s="38" t="str">
        <f t="shared" si="32"/>
        <v/>
      </c>
      <c r="U255" s="42"/>
      <c r="V255" s="40"/>
      <c r="W255" s="41">
        <f t="shared" si="33"/>
        <v>0</v>
      </c>
      <c r="X255" s="41">
        <f t="shared" si="34"/>
        <v>0</v>
      </c>
      <c r="Y255" s="41"/>
      <c r="Z255" s="41"/>
      <c r="AA255" s="25">
        <f t="shared" si="35"/>
        <v>0</v>
      </c>
      <c r="AB255" s="45"/>
      <c r="AC255" s="45"/>
      <c r="AD255" s="47"/>
    </row>
    <row r="256" s="2" customFormat="1" spans="1:30">
      <c r="A256" s="8">
        <f t="shared" si="27"/>
        <v>255</v>
      </c>
      <c r="B256" s="12"/>
      <c r="C256" s="10"/>
      <c r="D256" s="10"/>
      <c r="E256" s="14"/>
      <c r="F256" s="10" t="e">
        <f>VLOOKUP(E256,[1]零件成本9.1!$B$2:$D$11324,3,0)</f>
        <v>#N/A</v>
      </c>
      <c r="G256" s="15"/>
      <c r="H256" s="16"/>
      <c r="I256" s="11"/>
      <c r="J256" s="11" t="str">
        <f t="shared" si="28"/>
        <v/>
      </c>
      <c r="K256" s="14"/>
      <c r="L256" s="14"/>
      <c r="M256" s="25">
        <f t="shared" si="29"/>
        <v>0</v>
      </c>
      <c r="N256" s="26"/>
      <c r="O256" s="27"/>
      <c r="P256" s="28"/>
      <c r="Q256" s="35">
        <f t="shared" si="30"/>
        <v>0</v>
      </c>
      <c r="R256" s="36"/>
      <c r="S256" s="37" t="str">
        <f t="shared" si="31"/>
        <v/>
      </c>
      <c r="T256" s="38" t="str">
        <f t="shared" si="32"/>
        <v/>
      </c>
      <c r="U256" s="42"/>
      <c r="V256" s="40"/>
      <c r="W256" s="41">
        <f t="shared" si="33"/>
        <v>0</v>
      </c>
      <c r="X256" s="41">
        <f t="shared" si="34"/>
        <v>0</v>
      </c>
      <c r="Y256" s="41"/>
      <c r="Z256" s="41"/>
      <c r="AA256" s="25">
        <f t="shared" si="35"/>
        <v>0</v>
      </c>
      <c r="AB256" s="45"/>
      <c r="AC256" s="45"/>
      <c r="AD256" s="47"/>
    </row>
    <row r="257" s="2" customFormat="1" spans="1:30">
      <c r="A257" s="8">
        <f t="shared" si="27"/>
        <v>256</v>
      </c>
      <c r="B257" s="12"/>
      <c r="C257" s="10"/>
      <c r="D257" s="10"/>
      <c r="E257" s="14"/>
      <c r="F257" s="10" t="e">
        <f>VLOOKUP(E257,[1]零件成本9.1!$B$2:$D$11324,3,0)</f>
        <v>#N/A</v>
      </c>
      <c r="G257" s="15"/>
      <c r="H257" s="16"/>
      <c r="I257" s="11"/>
      <c r="J257" s="11" t="str">
        <f t="shared" si="28"/>
        <v/>
      </c>
      <c r="K257" s="14"/>
      <c r="L257" s="14"/>
      <c r="M257" s="25">
        <f t="shared" si="29"/>
        <v>0</v>
      </c>
      <c r="N257" s="26"/>
      <c r="O257" s="27"/>
      <c r="P257" s="28"/>
      <c r="Q257" s="35">
        <f t="shared" si="30"/>
        <v>0</v>
      </c>
      <c r="R257" s="36"/>
      <c r="S257" s="37" t="str">
        <f t="shared" si="31"/>
        <v/>
      </c>
      <c r="T257" s="38" t="str">
        <f t="shared" si="32"/>
        <v/>
      </c>
      <c r="U257" s="42"/>
      <c r="V257" s="40"/>
      <c r="W257" s="41">
        <f t="shared" si="33"/>
        <v>0</v>
      </c>
      <c r="X257" s="41">
        <f t="shared" si="34"/>
        <v>0</v>
      </c>
      <c r="Y257" s="41"/>
      <c r="Z257" s="41"/>
      <c r="AA257" s="25">
        <f t="shared" si="35"/>
        <v>0</v>
      </c>
      <c r="AB257" s="45"/>
      <c r="AC257" s="45"/>
      <c r="AD257" s="47"/>
    </row>
    <row r="258" s="2" customFormat="1" spans="1:30">
      <c r="A258" s="8">
        <f t="shared" ref="A258:A321" si="36">ROW()-1</f>
        <v>257</v>
      </c>
      <c r="B258" s="12"/>
      <c r="C258" s="10"/>
      <c r="D258" s="10"/>
      <c r="E258" s="14"/>
      <c r="F258" s="10" t="e">
        <f>VLOOKUP(E258,[1]零件成本9.1!$B$2:$D$11324,3,0)</f>
        <v>#N/A</v>
      </c>
      <c r="G258" s="15"/>
      <c r="H258" s="16"/>
      <c r="I258" s="11"/>
      <c r="J258" s="11" t="str">
        <f t="shared" ref="J258:J321" si="37">B258&amp;E258</f>
        <v/>
      </c>
      <c r="K258" s="14"/>
      <c r="L258" s="14"/>
      <c r="M258" s="25">
        <f t="shared" ref="M258:M321" si="38">K258+L258</f>
        <v>0</v>
      </c>
      <c r="N258" s="26"/>
      <c r="O258" s="27"/>
      <c r="P258" s="28"/>
      <c r="Q258" s="35">
        <f t="shared" ref="Q258:Q321" si="39">M258</f>
        <v>0</v>
      </c>
      <c r="R258" s="36"/>
      <c r="S258" s="37" t="str">
        <f t="shared" ref="S258:S321" si="40">IF(Q258&gt;R258,Q258-R258,"")</f>
        <v/>
      </c>
      <c r="T258" s="38" t="str">
        <f t="shared" ref="T258:T321" si="41">IF(Q258&lt;R258,Q258-R258,"")</f>
        <v/>
      </c>
      <c r="U258" s="42"/>
      <c r="V258" s="40"/>
      <c r="W258" s="41">
        <f t="shared" ref="W258:W321" si="42">Q258*V258</f>
        <v>0</v>
      </c>
      <c r="X258" s="41">
        <f t="shared" ref="X258:X321" si="43">R258*V258</f>
        <v>0</v>
      </c>
      <c r="Y258" s="41"/>
      <c r="Z258" s="41"/>
      <c r="AA258" s="25">
        <f t="shared" ref="AA258:AA321" si="44">W258-X258</f>
        <v>0</v>
      </c>
      <c r="AB258" s="45"/>
      <c r="AC258" s="45"/>
      <c r="AD258" s="47"/>
    </row>
    <row r="259" s="2" customFormat="1" spans="1:30">
      <c r="A259" s="8">
        <f t="shared" si="36"/>
        <v>258</v>
      </c>
      <c r="B259" s="12"/>
      <c r="C259" s="10"/>
      <c r="D259" s="10"/>
      <c r="E259" s="14"/>
      <c r="F259" s="10" t="e">
        <f>VLOOKUP(E259,[1]零件成本9.1!$B$2:$D$11324,3,0)</f>
        <v>#N/A</v>
      </c>
      <c r="G259" s="15"/>
      <c r="H259" s="16"/>
      <c r="I259" s="11"/>
      <c r="J259" s="11" t="str">
        <f t="shared" si="37"/>
        <v/>
      </c>
      <c r="K259" s="14"/>
      <c r="L259" s="14"/>
      <c r="M259" s="25">
        <f t="shared" si="38"/>
        <v>0</v>
      </c>
      <c r="N259" s="26"/>
      <c r="O259" s="27"/>
      <c r="P259" s="28"/>
      <c r="Q259" s="35">
        <f t="shared" si="39"/>
        <v>0</v>
      </c>
      <c r="R259" s="36"/>
      <c r="S259" s="37" t="str">
        <f t="shared" si="40"/>
        <v/>
      </c>
      <c r="T259" s="38" t="str">
        <f t="shared" si="41"/>
        <v/>
      </c>
      <c r="U259" s="42"/>
      <c r="V259" s="40"/>
      <c r="W259" s="41">
        <f t="shared" si="42"/>
        <v>0</v>
      </c>
      <c r="X259" s="41">
        <f t="shared" si="43"/>
        <v>0</v>
      </c>
      <c r="Y259" s="41"/>
      <c r="Z259" s="41"/>
      <c r="AA259" s="25">
        <f t="shared" si="44"/>
        <v>0</v>
      </c>
      <c r="AB259" s="45"/>
      <c r="AC259" s="45"/>
      <c r="AD259" s="47"/>
    </row>
    <row r="260" s="2" customFormat="1" spans="1:30">
      <c r="A260" s="8">
        <f t="shared" si="36"/>
        <v>259</v>
      </c>
      <c r="B260" s="12"/>
      <c r="C260" s="10"/>
      <c r="D260" s="10"/>
      <c r="E260" s="14"/>
      <c r="F260" s="10" t="e">
        <f>VLOOKUP(E260,[1]零件成本9.1!$B$2:$D$11324,3,0)</f>
        <v>#N/A</v>
      </c>
      <c r="G260" s="15"/>
      <c r="H260" s="16"/>
      <c r="I260" s="11"/>
      <c r="J260" s="11" t="str">
        <f t="shared" si="37"/>
        <v/>
      </c>
      <c r="K260" s="14"/>
      <c r="L260" s="14"/>
      <c r="M260" s="25">
        <f t="shared" si="38"/>
        <v>0</v>
      </c>
      <c r="N260" s="26"/>
      <c r="O260" s="27"/>
      <c r="P260" s="28"/>
      <c r="Q260" s="35">
        <f t="shared" si="39"/>
        <v>0</v>
      </c>
      <c r="R260" s="36"/>
      <c r="S260" s="37" t="str">
        <f t="shared" si="40"/>
        <v/>
      </c>
      <c r="T260" s="38" t="str">
        <f t="shared" si="41"/>
        <v/>
      </c>
      <c r="U260" s="42"/>
      <c r="V260" s="40"/>
      <c r="W260" s="41">
        <f t="shared" si="42"/>
        <v>0</v>
      </c>
      <c r="X260" s="41">
        <f t="shared" si="43"/>
        <v>0</v>
      </c>
      <c r="Y260" s="41"/>
      <c r="Z260" s="41"/>
      <c r="AA260" s="25">
        <f t="shared" si="44"/>
        <v>0</v>
      </c>
      <c r="AB260" s="45"/>
      <c r="AC260" s="45"/>
      <c r="AD260" s="47"/>
    </row>
    <row r="261" s="2" customFormat="1" spans="1:30">
      <c r="A261" s="8">
        <f t="shared" si="36"/>
        <v>260</v>
      </c>
      <c r="B261" s="12"/>
      <c r="C261" s="10"/>
      <c r="D261" s="10"/>
      <c r="E261" s="14"/>
      <c r="F261" s="10" t="e">
        <f>VLOOKUP(E261,[1]零件成本9.1!$B$2:$D$11324,3,0)</f>
        <v>#N/A</v>
      </c>
      <c r="G261" s="15"/>
      <c r="H261" s="16"/>
      <c r="I261" s="11"/>
      <c r="J261" s="11" t="str">
        <f t="shared" si="37"/>
        <v/>
      </c>
      <c r="K261" s="14"/>
      <c r="L261" s="14"/>
      <c r="M261" s="25">
        <f t="shared" si="38"/>
        <v>0</v>
      </c>
      <c r="N261" s="26"/>
      <c r="O261" s="27"/>
      <c r="P261" s="28"/>
      <c r="Q261" s="35">
        <f t="shared" si="39"/>
        <v>0</v>
      </c>
      <c r="R261" s="36"/>
      <c r="S261" s="37" t="str">
        <f t="shared" si="40"/>
        <v/>
      </c>
      <c r="T261" s="38" t="str">
        <f t="shared" si="41"/>
        <v/>
      </c>
      <c r="U261" s="42"/>
      <c r="V261" s="40"/>
      <c r="W261" s="41">
        <f t="shared" si="42"/>
        <v>0</v>
      </c>
      <c r="X261" s="41">
        <f t="shared" si="43"/>
        <v>0</v>
      </c>
      <c r="Y261" s="41"/>
      <c r="Z261" s="41"/>
      <c r="AA261" s="25">
        <f t="shared" si="44"/>
        <v>0</v>
      </c>
      <c r="AB261" s="45"/>
      <c r="AC261" s="45"/>
      <c r="AD261" s="47"/>
    </row>
    <row r="262" s="2" customFormat="1" spans="1:30">
      <c r="A262" s="8">
        <f t="shared" si="36"/>
        <v>261</v>
      </c>
      <c r="B262" s="12"/>
      <c r="C262" s="10"/>
      <c r="D262" s="10"/>
      <c r="E262" s="14"/>
      <c r="F262" s="10" t="e">
        <f>VLOOKUP(E262,[1]零件成本9.1!$B$2:$D$11324,3,0)</f>
        <v>#N/A</v>
      </c>
      <c r="G262" s="15"/>
      <c r="H262" s="16"/>
      <c r="I262" s="11"/>
      <c r="J262" s="11" t="str">
        <f t="shared" si="37"/>
        <v/>
      </c>
      <c r="K262" s="14"/>
      <c r="L262" s="14"/>
      <c r="M262" s="25">
        <f t="shared" si="38"/>
        <v>0</v>
      </c>
      <c r="N262" s="26"/>
      <c r="O262" s="27"/>
      <c r="P262" s="28"/>
      <c r="Q262" s="35">
        <f t="shared" si="39"/>
        <v>0</v>
      </c>
      <c r="R262" s="36"/>
      <c r="S262" s="37" t="str">
        <f t="shared" si="40"/>
        <v/>
      </c>
      <c r="T262" s="38" t="str">
        <f t="shared" si="41"/>
        <v/>
      </c>
      <c r="U262" s="42"/>
      <c r="V262" s="40"/>
      <c r="W262" s="41">
        <f t="shared" si="42"/>
        <v>0</v>
      </c>
      <c r="X262" s="41">
        <f t="shared" si="43"/>
        <v>0</v>
      </c>
      <c r="Y262" s="41"/>
      <c r="Z262" s="41"/>
      <c r="AA262" s="25">
        <f t="shared" si="44"/>
        <v>0</v>
      </c>
      <c r="AB262" s="45"/>
      <c r="AC262" s="45"/>
      <c r="AD262" s="47"/>
    </row>
    <row r="263" s="2" customFormat="1" spans="1:30">
      <c r="A263" s="8">
        <f t="shared" si="36"/>
        <v>262</v>
      </c>
      <c r="B263" s="12"/>
      <c r="C263" s="10"/>
      <c r="D263" s="10"/>
      <c r="E263" s="14"/>
      <c r="F263" s="10" t="e">
        <f>VLOOKUP(E263,[1]零件成本9.1!$B$2:$D$11324,3,0)</f>
        <v>#N/A</v>
      </c>
      <c r="G263" s="15"/>
      <c r="H263" s="16"/>
      <c r="I263" s="11"/>
      <c r="J263" s="11" t="str">
        <f t="shared" si="37"/>
        <v/>
      </c>
      <c r="K263" s="14"/>
      <c r="L263" s="14"/>
      <c r="M263" s="25">
        <f t="shared" si="38"/>
        <v>0</v>
      </c>
      <c r="N263" s="26"/>
      <c r="O263" s="27"/>
      <c r="P263" s="28"/>
      <c r="Q263" s="35">
        <f t="shared" si="39"/>
        <v>0</v>
      </c>
      <c r="R263" s="36"/>
      <c r="S263" s="37" t="str">
        <f t="shared" si="40"/>
        <v/>
      </c>
      <c r="T263" s="38" t="str">
        <f t="shared" si="41"/>
        <v/>
      </c>
      <c r="U263" s="42"/>
      <c r="V263" s="40"/>
      <c r="W263" s="41">
        <f t="shared" si="42"/>
        <v>0</v>
      </c>
      <c r="X263" s="41">
        <f t="shared" si="43"/>
        <v>0</v>
      </c>
      <c r="Y263" s="41"/>
      <c r="Z263" s="41"/>
      <c r="AA263" s="25">
        <f t="shared" si="44"/>
        <v>0</v>
      </c>
      <c r="AB263" s="45"/>
      <c r="AC263" s="45"/>
      <c r="AD263" s="47"/>
    </row>
    <row r="264" s="2" customFormat="1" spans="1:30">
      <c r="A264" s="8">
        <f t="shared" si="36"/>
        <v>263</v>
      </c>
      <c r="B264" s="12"/>
      <c r="C264" s="10"/>
      <c r="D264" s="10"/>
      <c r="E264" s="14"/>
      <c r="F264" s="10" t="e">
        <f>VLOOKUP(E264,[1]零件成本9.1!$B$2:$D$11324,3,0)</f>
        <v>#N/A</v>
      </c>
      <c r="G264" s="15"/>
      <c r="H264" s="16"/>
      <c r="I264" s="11"/>
      <c r="J264" s="11" t="str">
        <f t="shared" si="37"/>
        <v/>
      </c>
      <c r="K264" s="14"/>
      <c r="L264" s="14"/>
      <c r="M264" s="25">
        <f t="shared" si="38"/>
        <v>0</v>
      </c>
      <c r="N264" s="26"/>
      <c r="O264" s="27"/>
      <c r="P264" s="28"/>
      <c r="Q264" s="35">
        <f t="shared" si="39"/>
        <v>0</v>
      </c>
      <c r="R264" s="36"/>
      <c r="S264" s="37" t="str">
        <f t="shared" si="40"/>
        <v/>
      </c>
      <c r="T264" s="38" t="str">
        <f t="shared" si="41"/>
        <v/>
      </c>
      <c r="U264" s="42"/>
      <c r="V264" s="40"/>
      <c r="W264" s="41">
        <f t="shared" si="42"/>
        <v>0</v>
      </c>
      <c r="X264" s="41">
        <f t="shared" si="43"/>
        <v>0</v>
      </c>
      <c r="Y264" s="41"/>
      <c r="Z264" s="41"/>
      <c r="AA264" s="25">
        <f t="shared" si="44"/>
        <v>0</v>
      </c>
      <c r="AB264" s="45"/>
      <c r="AC264" s="45"/>
      <c r="AD264" s="47"/>
    </row>
    <row r="265" s="2" customFormat="1" spans="1:30">
      <c r="A265" s="8">
        <f t="shared" si="36"/>
        <v>264</v>
      </c>
      <c r="B265" s="12"/>
      <c r="C265" s="10"/>
      <c r="D265" s="10"/>
      <c r="E265" s="14"/>
      <c r="F265" s="10" t="e">
        <f>VLOOKUP(E265,[1]零件成本9.1!$B$2:$D$11324,3,0)</f>
        <v>#N/A</v>
      </c>
      <c r="G265" s="15"/>
      <c r="H265" s="16"/>
      <c r="I265" s="11"/>
      <c r="J265" s="11" t="str">
        <f t="shared" si="37"/>
        <v/>
      </c>
      <c r="K265" s="14"/>
      <c r="L265" s="14"/>
      <c r="M265" s="25">
        <f t="shared" si="38"/>
        <v>0</v>
      </c>
      <c r="N265" s="26"/>
      <c r="O265" s="27"/>
      <c r="P265" s="28"/>
      <c r="Q265" s="35">
        <f t="shared" si="39"/>
        <v>0</v>
      </c>
      <c r="R265" s="36"/>
      <c r="S265" s="37" t="str">
        <f t="shared" si="40"/>
        <v/>
      </c>
      <c r="T265" s="38" t="str">
        <f t="shared" si="41"/>
        <v/>
      </c>
      <c r="U265" s="42"/>
      <c r="V265" s="40"/>
      <c r="W265" s="41">
        <f t="shared" si="42"/>
        <v>0</v>
      </c>
      <c r="X265" s="41">
        <f t="shared" si="43"/>
        <v>0</v>
      </c>
      <c r="Y265" s="41"/>
      <c r="Z265" s="41"/>
      <c r="AA265" s="25">
        <f t="shared" si="44"/>
        <v>0</v>
      </c>
      <c r="AB265" s="45"/>
      <c r="AC265" s="45"/>
      <c r="AD265" s="47"/>
    </row>
    <row r="266" s="2" customFormat="1" spans="1:30">
      <c r="A266" s="8">
        <f t="shared" si="36"/>
        <v>265</v>
      </c>
      <c r="B266" s="12"/>
      <c r="C266" s="10"/>
      <c r="D266" s="10"/>
      <c r="E266" s="14"/>
      <c r="F266" s="10" t="e">
        <f>VLOOKUP(E266,[1]零件成本9.1!$B$2:$D$11324,3,0)</f>
        <v>#N/A</v>
      </c>
      <c r="G266" s="15"/>
      <c r="H266" s="16"/>
      <c r="I266" s="11"/>
      <c r="J266" s="11" t="str">
        <f t="shared" si="37"/>
        <v/>
      </c>
      <c r="K266" s="14"/>
      <c r="L266" s="14"/>
      <c r="M266" s="25">
        <f t="shared" si="38"/>
        <v>0</v>
      </c>
      <c r="N266" s="26"/>
      <c r="O266" s="27"/>
      <c r="P266" s="28"/>
      <c r="Q266" s="35">
        <f t="shared" si="39"/>
        <v>0</v>
      </c>
      <c r="R266" s="36"/>
      <c r="S266" s="37" t="str">
        <f t="shared" si="40"/>
        <v/>
      </c>
      <c r="T266" s="38" t="str">
        <f t="shared" si="41"/>
        <v/>
      </c>
      <c r="U266" s="42"/>
      <c r="V266" s="40"/>
      <c r="W266" s="41">
        <f t="shared" si="42"/>
        <v>0</v>
      </c>
      <c r="X266" s="41">
        <f t="shared" si="43"/>
        <v>0</v>
      </c>
      <c r="Y266" s="41"/>
      <c r="Z266" s="41"/>
      <c r="AA266" s="25">
        <f t="shared" si="44"/>
        <v>0</v>
      </c>
      <c r="AB266" s="45"/>
      <c r="AC266" s="45"/>
      <c r="AD266" s="47"/>
    </row>
    <row r="267" s="2" customFormat="1" spans="1:30">
      <c r="A267" s="8">
        <f t="shared" si="36"/>
        <v>266</v>
      </c>
      <c r="B267" s="12"/>
      <c r="C267" s="10"/>
      <c r="D267" s="10"/>
      <c r="E267" s="14"/>
      <c r="F267" s="10" t="e">
        <f>VLOOKUP(E267,[1]零件成本9.1!$B$2:$D$11324,3,0)</f>
        <v>#N/A</v>
      </c>
      <c r="G267" s="15"/>
      <c r="H267" s="16"/>
      <c r="I267" s="11"/>
      <c r="J267" s="11" t="str">
        <f t="shared" si="37"/>
        <v/>
      </c>
      <c r="K267" s="14"/>
      <c r="L267" s="14"/>
      <c r="M267" s="25">
        <f t="shared" si="38"/>
        <v>0</v>
      </c>
      <c r="N267" s="26"/>
      <c r="O267" s="27"/>
      <c r="P267" s="28"/>
      <c r="Q267" s="35">
        <f t="shared" si="39"/>
        <v>0</v>
      </c>
      <c r="R267" s="36"/>
      <c r="S267" s="37" t="str">
        <f t="shared" si="40"/>
        <v/>
      </c>
      <c r="T267" s="38" t="str">
        <f t="shared" si="41"/>
        <v/>
      </c>
      <c r="U267" s="42"/>
      <c r="V267" s="40"/>
      <c r="W267" s="41">
        <f t="shared" si="42"/>
        <v>0</v>
      </c>
      <c r="X267" s="41">
        <f t="shared" si="43"/>
        <v>0</v>
      </c>
      <c r="Y267" s="41"/>
      <c r="Z267" s="41"/>
      <c r="AA267" s="25">
        <f t="shared" si="44"/>
        <v>0</v>
      </c>
      <c r="AB267" s="45"/>
      <c r="AC267" s="45"/>
      <c r="AD267" s="47"/>
    </row>
    <row r="268" s="2" customFormat="1" spans="1:30">
      <c r="A268" s="8">
        <f t="shared" si="36"/>
        <v>267</v>
      </c>
      <c r="B268" s="12"/>
      <c r="C268" s="10"/>
      <c r="D268" s="10"/>
      <c r="E268" s="14"/>
      <c r="F268" s="10" t="e">
        <f>VLOOKUP(E268,[1]零件成本9.1!$B$2:$D$11324,3,0)</f>
        <v>#N/A</v>
      </c>
      <c r="G268" s="15"/>
      <c r="H268" s="16"/>
      <c r="I268" s="11"/>
      <c r="J268" s="11" t="str">
        <f t="shared" si="37"/>
        <v/>
      </c>
      <c r="K268" s="14"/>
      <c r="L268" s="14"/>
      <c r="M268" s="25">
        <f t="shared" si="38"/>
        <v>0</v>
      </c>
      <c r="N268" s="26"/>
      <c r="O268" s="27"/>
      <c r="P268" s="28"/>
      <c r="Q268" s="35">
        <f t="shared" si="39"/>
        <v>0</v>
      </c>
      <c r="R268" s="36"/>
      <c r="S268" s="37" t="str">
        <f t="shared" si="40"/>
        <v/>
      </c>
      <c r="T268" s="38" t="str">
        <f t="shared" si="41"/>
        <v/>
      </c>
      <c r="U268" s="42"/>
      <c r="V268" s="40"/>
      <c r="W268" s="41">
        <f t="shared" si="42"/>
        <v>0</v>
      </c>
      <c r="X268" s="41">
        <f t="shared" si="43"/>
        <v>0</v>
      </c>
      <c r="Y268" s="41"/>
      <c r="Z268" s="41"/>
      <c r="AA268" s="25">
        <f t="shared" si="44"/>
        <v>0</v>
      </c>
      <c r="AB268" s="45"/>
      <c r="AC268" s="45"/>
      <c r="AD268" s="47"/>
    </row>
    <row r="269" s="2" customFormat="1" spans="1:30">
      <c r="A269" s="8">
        <f t="shared" si="36"/>
        <v>268</v>
      </c>
      <c r="B269" s="12"/>
      <c r="C269" s="10"/>
      <c r="D269" s="10"/>
      <c r="E269" s="14"/>
      <c r="F269" s="10" t="e">
        <f>VLOOKUP(E269,[1]零件成本9.1!$B$2:$D$11324,3,0)</f>
        <v>#N/A</v>
      </c>
      <c r="G269" s="15"/>
      <c r="H269" s="16"/>
      <c r="I269" s="11"/>
      <c r="J269" s="11" t="str">
        <f t="shared" si="37"/>
        <v/>
      </c>
      <c r="K269" s="14"/>
      <c r="L269" s="14"/>
      <c r="M269" s="25">
        <f t="shared" si="38"/>
        <v>0</v>
      </c>
      <c r="N269" s="26"/>
      <c r="O269" s="27"/>
      <c r="P269" s="28"/>
      <c r="Q269" s="35">
        <f t="shared" si="39"/>
        <v>0</v>
      </c>
      <c r="R269" s="36"/>
      <c r="S269" s="37" t="str">
        <f t="shared" si="40"/>
        <v/>
      </c>
      <c r="T269" s="38" t="str">
        <f t="shared" si="41"/>
        <v/>
      </c>
      <c r="U269" s="42"/>
      <c r="V269" s="40"/>
      <c r="W269" s="41">
        <f t="shared" si="42"/>
        <v>0</v>
      </c>
      <c r="X269" s="41">
        <f t="shared" si="43"/>
        <v>0</v>
      </c>
      <c r="Y269" s="41"/>
      <c r="Z269" s="41"/>
      <c r="AA269" s="25">
        <f t="shared" si="44"/>
        <v>0</v>
      </c>
      <c r="AB269" s="45"/>
      <c r="AC269" s="45"/>
      <c r="AD269" s="47"/>
    </row>
    <row r="270" s="2" customFormat="1" spans="1:30">
      <c r="A270" s="8">
        <f t="shared" si="36"/>
        <v>269</v>
      </c>
      <c r="B270" s="12"/>
      <c r="C270" s="10"/>
      <c r="D270" s="10"/>
      <c r="E270" s="14"/>
      <c r="F270" s="10" t="e">
        <f>VLOOKUP(E270,[1]零件成本9.1!$B$2:$D$11324,3,0)</f>
        <v>#N/A</v>
      </c>
      <c r="G270" s="15"/>
      <c r="H270" s="16"/>
      <c r="I270" s="11"/>
      <c r="J270" s="11" t="str">
        <f t="shared" si="37"/>
        <v/>
      </c>
      <c r="K270" s="14"/>
      <c r="L270" s="14"/>
      <c r="M270" s="25">
        <f t="shared" si="38"/>
        <v>0</v>
      </c>
      <c r="N270" s="26"/>
      <c r="O270" s="27"/>
      <c r="P270" s="28"/>
      <c r="Q270" s="35">
        <f t="shared" si="39"/>
        <v>0</v>
      </c>
      <c r="R270" s="36"/>
      <c r="S270" s="37" t="str">
        <f t="shared" si="40"/>
        <v/>
      </c>
      <c r="T270" s="38" t="str">
        <f t="shared" si="41"/>
        <v/>
      </c>
      <c r="U270" s="42"/>
      <c r="V270" s="40"/>
      <c r="W270" s="41">
        <f t="shared" si="42"/>
        <v>0</v>
      </c>
      <c r="X270" s="41">
        <f t="shared" si="43"/>
        <v>0</v>
      </c>
      <c r="Y270" s="41"/>
      <c r="Z270" s="41"/>
      <c r="AA270" s="25">
        <f t="shared" si="44"/>
        <v>0</v>
      </c>
      <c r="AB270" s="45"/>
      <c r="AC270" s="45"/>
      <c r="AD270" s="47"/>
    </row>
    <row r="271" s="2" customFormat="1" spans="1:30">
      <c r="A271" s="8">
        <f t="shared" si="36"/>
        <v>270</v>
      </c>
      <c r="B271" s="12"/>
      <c r="C271" s="10"/>
      <c r="D271" s="10"/>
      <c r="E271" s="14"/>
      <c r="F271" s="10" t="e">
        <f>VLOOKUP(E271,[1]零件成本9.1!$B$2:$D$11324,3,0)</f>
        <v>#N/A</v>
      </c>
      <c r="G271" s="15"/>
      <c r="H271" s="16"/>
      <c r="I271" s="11"/>
      <c r="J271" s="11" t="str">
        <f t="shared" si="37"/>
        <v/>
      </c>
      <c r="K271" s="14"/>
      <c r="L271" s="14"/>
      <c r="M271" s="25">
        <f t="shared" si="38"/>
        <v>0</v>
      </c>
      <c r="N271" s="26"/>
      <c r="O271" s="27"/>
      <c r="P271" s="28"/>
      <c r="Q271" s="35">
        <f t="shared" si="39"/>
        <v>0</v>
      </c>
      <c r="R271" s="36"/>
      <c r="S271" s="37" t="str">
        <f t="shared" si="40"/>
        <v/>
      </c>
      <c r="T271" s="38" t="str">
        <f t="shared" si="41"/>
        <v/>
      </c>
      <c r="U271" s="42"/>
      <c r="V271" s="40"/>
      <c r="W271" s="41">
        <f t="shared" si="42"/>
        <v>0</v>
      </c>
      <c r="X271" s="41">
        <f t="shared" si="43"/>
        <v>0</v>
      </c>
      <c r="Y271" s="41"/>
      <c r="Z271" s="41"/>
      <c r="AA271" s="25">
        <f t="shared" si="44"/>
        <v>0</v>
      </c>
      <c r="AB271" s="45"/>
      <c r="AC271" s="45"/>
      <c r="AD271" s="47"/>
    </row>
    <row r="272" s="2" customFormat="1" spans="1:30">
      <c r="A272" s="8">
        <f t="shared" si="36"/>
        <v>271</v>
      </c>
      <c r="B272" s="12"/>
      <c r="C272" s="10"/>
      <c r="D272" s="10"/>
      <c r="E272" s="14"/>
      <c r="F272" s="10" t="e">
        <f>VLOOKUP(E272,[1]零件成本9.1!$B$2:$D$11324,3,0)</f>
        <v>#N/A</v>
      </c>
      <c r="G272" s="15"/>
      <c r="H272" s="16"/>
      <c r="I272" s="11"/>
      <c r="J272" s="11" t="str">
        <f t="shared" si="37"/>
        <v/>
      </c>
      <c r="K272" s="14"/>
      <c r="L272" s="14"/>
      <c r="M272" s="25">
        <f t="shared" si="38"/>
        <v>0</v>
      </c>
      <c r="N272" s="26"/>
      <c r="O272" s="27"/>
      <c r="P272" s="28"/>
      <c r="Q272" s="35">
        <f t="shared" si="39"/>
        <v>0</v>
      </c>
      <c r="R272" s="36"/>
      <c r="S272" s="37" t="str">
        <f t="shared" si="40"/>
        <v/>
      </c>
      <c r="T272" s="38" t="str">
        <f t="shared" si="41"/>
        <v/>
      </c>
      <c r="U272" s="42"/>
      <c r="V272" s="40"/>
      <c r="W272" s="41">
        <f t="shared" si="42"/>
        <v>0</v>
      </c>
      <c r="X272" s="41">
        <f t="shared" si="43"/>
        <v>0</v>
      </c>
      <c r="Y272" s="41"/>
      <c r="Z272" s="41"/>
      <c r="AA272" s="25">
        <f t="shared" si="44"/>
        <v>0</v>
      </c>
      <c r="AB272" s="45"/>
      <c r="AC272" s="45"/>
      <c r="AD272" s="47"/>
    </row>
    <row r="273" s="2" customFormat="1" spans="1:30">
      <c r="A273" s="8">
        <f t="shared" si="36"/>
        <v>272</v>
      </c>
      <c r="B273" s="12"/>
      <c r="C273" s="10"/>
      <c r="D273" s="10"/>
      <c r="E273" s="14"/>
      <c r="F273" s="10" t="e">
        <f>VLOOKUP(E273,[1]零件成本9.1!$B$2:$D$11324,3,0)</f>
        <v>#N/A</v>
      </c>
      <c r="G273" s="15"/>
      <c r="H273" s="16"/>
      <c r="I273" s="11"/>
      <c r="J273" s="11" t="str">
        <f t="shared" si="37"/>
        <v/>
      </c>
      <c r="K273" s="14"/>
      <c r="L273" s="14"/>
      <c r="M273" s="25">
        <f t="shared" si="38"/>
        <v>0</v>
      </c>
      <c r="N273" s="26"/>
      <c r="O273" s="27"/>
      <c r="P273" s="28"/>
      <c r="Q273" s="35">
        <f t="shared" si="39"/>
        <v>0</v>
      </c>
      <c r="R273" s="36"/>
      <c r="S273" s="37" t="str">
        <f t="shared" si="40"/>
        <v/>
      </c>
      <c r="T273" s="38" t="str">
        <f t="shared" si="41"/>
        <v/>
      </c>
      <c r="U273" s="42"/>
      <c r="V273" s="40"/>
      <c r="W273" s="41">
        <f t="shared" si="42"/>
        <v>0</v>
      </c>
      <c r="X273" s="41">
        <f t="shared" si="43"/>
        <v>0</v>
      </c>
      <c r="Y273" s="41"/>
      <c r="Z273" s="41"/>
      <c r="AA273" s="25">
        <f t="shared" si="44"/>
        <v>0</v>
      </c>
      <c r="AB273" s="45"/>
      <c r="AC273" s="45"/>
      <c r="AD273" s="47"/>
    </row>
    <row r="274" s="2" customFormat="1" spans="1:30">
      <c r="A274" s="8">
        <f t="shared" si="36"/>
        <v>273</v>
      </c>
      <c r="B274" s="12"/>
      <c r="C274" s="10"/>
      <c r="D274" s="10"/>
      <c r="E274" s="14"/>
      <c r="F274" s="10" t="e">
        <f>VLOOKUP(E274,[1]零件成本9.1!$B$2:$D$11324,3,0)</f>
        <v>#N/A</v>
      </c>
      <c r="G274" s="15"/>
      <c r="H274" s="16"/>
      <c r="I274" s="11"/>
      <c r="J274" s="11" t="str">
        <f t="shared" si="37"/>
        <v/>
      </c>
      <c r="K274" s="14"/>
      <c r="L274" s="14"/>
      <c r="M274" s="25">
        <f t="shared" si="38"/>
        <v>0</v>
      </c>
      <c r="N274" s="26"/>
      <c r="O274" s="27"/>
      <c r="P274" s="28"/>
      <c r="Q274" s="35">
        <f t="shared" si="39"/>
        <v>0</v>
      </c>
      <c r="R274" s="36"/>
      <c r="S274" s="37" t="str">
        <f t="shared" si="40"/>
        <v/>
      </c>
      <c r="T274" s="38" t="str">
        <f t="shared" si="41"/>
        <v/>
      </c>
      <c r="U274" s="42"/>
      <c r="V274" s="40"/>
      <c r="W274" s="41">
        <f t="shared" si="42"/>
        <v>0</v>
      </c>
      <c r="X274" s="41">
        <f t="shared" si="43"/>
        <v>0</v>
      </c>
      <c r="Y274" s="41"/>
      <c r="Z274" s="41"/>
      <c r="AA274" s="25">
        <f t="shared" si="44"/>
        <v>0</v>
      </c>
      <c r="AB274" s="45"/>
      <c r="AC274" s="45"/>
      <c r="AD274" s="47"/>
    </row>
    <row r="275" s="2" customFormat="1" spans="1:30">
      <c r="A275" s="8">
        <f t="shared" si="36"/>
        <v>274</v>
      </c>
      <c r="B275" s="12"/>
      <c r="C275" s="10"/>
      <c r="D275" s="10"/>
      <c r="E275" s="14"/>
      <c r="F275" s="10" t="e">
        <f>VLOOKUP(E275,[1]零件成本9.1!$B$2:$D$11324,3,0)</f>
        <v>#N/A</v>
      </c>
      <c r="G275" s="15"/>
      <c r="H275" s="16"/>
      <c r="I275" s="11"/>
      <c r="J275" s="11" t="str">
        <f t="shared" si="37"/>
        <v/>
      </c>
      <c r="K275" s="14"/>
      <c r="L275" s="14"/>
      <c r="M275" s="25">
        <f t="shared" si="38"/>
        <v>0</v>
      </c>
      <c r="N275" s="26"/>
      <c r="O275" s="27"/>
      <c r="P275" s="28"/>
      <c r="Q275" s="35">
        <f t="shared" si="39"/>
        <v>0</v>
      </c>
      <c r="R275" s="36"/>
      <c r="S275" s="37" t="str">
        <f t="shared" si="40"/>
        <v/>
      </c>
      <c r="T275" s="38" t="str">
        <f t="shared" si="41"/>
        <v/>
      </c>
      <c r="U275" s="42"/>
      <c r="V275" s="40"/>
      <c r="W275" s="41">
        <f t="shared" si="42"/>
        <v>0</v>
      </c>
      <c r="X275" s="41">
        <f t="shared" si="43"/>
        <v>0</v>
      </c>
      <c r="Y275" s="41"/>
      <c r="Z275" s="41"/>
      <c r="AA275" s="25">
        <f t="shared" si="44"/>
        <v>0</v>
      </c>
      <c r="AB275" s="45"/>
      <c r="AC275" s="45"/>
      <c r="AD275" s="47"/>
    </row>
    <row r="276" s="2" customFormat="1" spans="1:30">
      <c r="A276" s="8">
        <f t="shared" si="36"/>
        <v>275</v>
      </c>
      <c r="B276" s="12"/>
      <c r="C276" s="10"/>
      <c r="D276" s="10"/>
      <c r="E276" s="14"/>
      <c r="F276" s="10" t="e">
        <f>VLOOKUP(E276,[1]零件成本9.1!$B$2:$D$11324,3,0)</f>
        <v>#N/A</v>
      </c>
      <c r="G276" s="15"/>
      <c r="H276" s="16"/>
      <c r="I276" s="11"/>
      <c r="J276" s="11" t="str">
        <f t="shared" si="37"/>
        <v/>
      </c>
      <c r="K276" s="14"/>
      <c r="L276" s="14"/>
      <c r="M276" s="25">
        <f t="shared" si="38"/>
        <v>0</v>
      </c>
      <c r="N276" s="26"/>
      <c r="O276" s="27"/>
      <c r="P276" s="28"/>
      <c r="Q276" s="35">
        <f t="shared" si="39"/>
        <v>0</v>
      </c>
      <c r="R276" s="36"/>
      <c r="S276" s="37" t="str">
        <f t="shared" si="40"/>
        <v/>
      </c>
      <c r="T276" s="38" t="str">
        <f t="shared" si="41"/>
        <v/>
      </c>
      <c r="U276" s="42"/>
      <c r="V276" s="40"/>
      <c r="W276" s="41">
        <f t="shared" si="42"/>
        <v>0</v>
      </c>
      <c r="X276" s="41">
        <f t="shared" si="43"/>
        <v>0</v>
      </c>
      <c r="Y276" s="41"/>
      <c r="Z276" s="41"/>
      <c r="AA276" s="25">
        <f t="shared" si="44"/>
        <v>0</v>
      </c>
      <c r="AB276" s="45"/>
      <c r="AC276" s="45"/>
      <c r="AD276" s="47"/>
    </row>
    <row r="277" s="2" customFormat="1" spans="1:30">
      <c r="A277" s="8">
        <f t="shared" si="36"/>
        <v>276</v>
      </c>
      <c r="B277" s="12"/>
      <c r="C277" s="10"/>
      <c r="D277" s="10"/>
      <c r="E277" s="14"/>
      <c r="F277" s="10" t="e">
        <f>VLOOKUP(E277,[1]零件成本9.1!$B$2:$D$11324,3,0)</f>
        <v>#N/A</v>
      </c>
      <c r="G277" s="15"/>
      <c r="H277" s="16"/>
      <c r="I277" s="11"/>
      <c r="J277" s="11" t="str">
        <f t="shared" si="37"/>
        <v/>
      </c>
      <c r="K277" s="14"/>
      <c r="L277" s="14"/>
      <c r="M277" s="25">
        <f t="shared" si="38"/>
        <v>0</v>
      </c>
      <c r="N277" s="26"/>
      <c r="O277" s="27"/>
      <c r="P277" s="28"/>
      <c r="Q277" s="35">
        <f t="shared" si="39"/>
        <v>0</v>
      </c>
      <c r="R277" s="36"/>
      <c r="S277" s="37" t="str">
        <f t="shared" si="40"/>
        <v/>
      </c>
      <c r="T277" s="38" t="str">
        <f t="shared" si="41"/>
        <v/>
      </c>
      <c r="U277" s="42"/>
      <c r="V277" s="40"/>
      <c r="W277" s="41">
        <f t="shared" si="42"/>
        <v>0</v>
      </c>
      <c r="X277" s="41">
        <f t="shared" si="43"/>
        <v>0</v>
      </c>
      <c r="Y277" s="41"/>
      <c r="Z277" s="41"/>
      <c r="AA277" s="25">
        <f t="shared" si="44"/>
        <v>0</v>
      </c>
      <c r="AB277" s="45"/>
      <c r="AC277" s="45"/>
      <c r="AD277" s="47"/>
    </row>
    <row r="278" s="2" customFormat="1" spans="1:30">
      <c r="A278" s="8">
        <f t="shared" si="36"/>
        <v>277</v>
      </c>
      <c r="B278" s="12"/>
      <c r="C278" s="10"/>
      <c r="D278" s="10"/>
      <c r="E278" s="14"/>
      <c r="F278" s="10" t="e">
        <f>VLOOKUP(E278,[1]零件成本9.1!$B$2:$D$11324,3,0)</f>
        <v>#N/A</v>
      </c>
      <c r="G278" s="15"/>
      <c r="H278" s="16"/>
      <c r="I278" s="11"/>
      <c r="J278" s="11" t="str">
        <f t="shared" si="37"/>
        <v/>
      </c>
      <c r="K278" s="14"/>
      <c r="L278" s="14"/>
      <c r="M278" s="25">
        <f t="shared" si="38"/>
        <v>0</v>
      </c>
      <c r="N278" s="26"/>
      <c r="O278" s="27"/>
      <c r="P278" s="28"/>
      <c r="Q278" s="35">
        <f t="shared" si="39"/>
        <v>0</v>
      </c>
      <c r="R278" s="36"/>
      <c r="S278" s="37" t="str">
        <f t="shared" si="40"/>
        <v/>
      </c>
      <c r="T278" s="38" t="str">
        <f t="shared" si="41"/>
        <v/>
      </c>
      <c r="U278" s="42"/>
      <c r="V278" s="40"/>
      <c r="W278" s="41">
        <f t="shared" si="42"/>
        <v>0</v>
      </c>
      <c r="X278" s="41">
        <f t="shared" si="43"/>
        <v>0</v>
      </c>
      <c r="Y278" s="41"/>
      <c r="Z278" s="41"/>
      <c r="AA278" s="25">
        <f t="shared" si="44"/>
        <v>0</v>
      </c>
      <c r="AB278" s="45"/>
      <c r="AC278" s="45"/>
      <c r="AD278" s="47"/>
    </row>
    <row r="279" s="2" customFormat="1" spans="1:30">
      <c r="A279" s="8">
        <f t="shared" si="36"/>
        <v>278</v>
      </c>
      <c r="B279" s="12"/>
      <c r="C279" s="10"/>
      <c r="D279" s="10"/>
      <c r="E279" s="14"/>
      <c r="F279" s="10" t="e">
        <f>VLOOKUP(E279,[1]零件成本9.1!$B$2:$D$11324,3,0)</f>
        <v>#N/A</v>
      </c>
      <c r="G279" s="15"/>
      <c r="H279" s="16"/>
      <c r="I279" s="11"/>
      <c r="J279" s="11" t="str">
        <f t="shared" si="37"/>
        <v/>
      </c>
      <c r="K279" s="14"/>
      <c r="L279" s="14"/>
      <c r="M279" s="25">
        <f t="shared" si="38"/>
        <v>0</v>
      </c>
      <c r="N279" s="26"/>
      <c r="O279" s="27"/>
      <c r="P279" s="28"/>
      <c r="Q279" s="35">
        <f t="shared" si="39"/>
        <v>0</v>
      </c>
      <c r="R279" s="36"/>
      <c r="S279" s="37" t="str">
        <f t="shared" si="40"/>
        <v/>
      </c>
      <c r="T279" s="38" t="str">
        <f t="shared" si="41"/>
        <v/>
      </c>
      <c r="U279" s="42"/>
      <c r="V279" s="40"/>
      <c r="W279" s="41">
        <f t="shared" si="42"/>
        <v>0</v>
      </c>
      <c r="X279" s="41">
        <f t="shared" si="43"/>
        <v>0</v>
      </c>
      <c r="Y279" s="41"/>
      <c r="Z279" s="41"/>
      <c r="AA279" s="25">
        <f t="shared" si="44"/>
        <v>0</v>
      </c>
      <c r="AB279" s="45"/>
      <c r="AC279" s="45"/>
      <c r="AD279" s="47"/>
    </row>
    <row r="280" s="2" customFormat="1" spans="1:30">
      <c r="A280" s="8">
        <f t="shared" si="36"/>
        <v>279</v>
      </c>
      <c r="B280" s="12"/>
      <c r="C280" s="10"/>
      <c r="D280" s="10"/>
      <c r="E280" s="14"/>
      <c r="F280" s="10" t="e">
        <f>VLOOKUP(E280,[1]零件成本9.1!$B$2:$D$11324,3,0)</f>
        <v>#N/A</v>
      </c>
      <c r="G280" s="15"/>
      <c r="H280" s="16"/>
      <c r="I280" s="11"/>
      <c r="J280" s="11" t="str">
        <f t="shared" si="37"/>
        <v/>
      </c>
      <c r="K280" s="14"/>
      <c r="L280" s="14"/>
      <c r="M280" s="25">
        <f t="shared" si="38"/>
        <v>0</v>
      </c>
      <c r="N280" s="26"/>
      <c r="O280" s="27"/>
      <c r="P280" s="28"/>
      <c r="Q280" s="35">
        <f t="shared" si="39"/>
        <v>0</v>
      </c>
      <c r="R280" s="36"/>
      <c r="S280" s="37" t="str">
        <f t="shared" si="40"/>
        <v/>
      </c>
      <c r="T280" s="38" t="str">
        <f t="shared" si="41"/>
        <v/>
      </c>
      <c r="U280" s="42"/>
      <c r="V280" s="40"/>
      <c r="W280" s="41">
        <f t="shared" si="42"/>
        <v>0</v>
      </c>
      <c r="X280" s="41">
        <f t="shared" si="43"/>
        <v>0</v>
      </c>
      <c r="Y280" s="41"/>
      <c r="Z280" s="41"/>
      <c r="AA280" s="25">
        <f t="shared" si="44"/>
        <v>0</v>
      </c>
      <c r="AB280" s="45"/>
      <c r="AC280" s="45"/>
      <c r="AD280" s="47"/>
    </row>
    <row r="281" s="2" customFormat="1" spans="1:30">
      <c r="A281" s="8">
        <f t="shared" si="36"/>
        <v>280</v>
      </c>
      <c r="B281" s="12"/>
      <c r="C281" s="10"/>
      <c r="D281" s="10"/>
      <c r="E281" s="14"/>
      <c r="F281" s="10" t="e">
        <f>VLOOKUP(E281,[1]零件成本9.1!$B$2:$D$11324,3,0)</f>
        <v>#N/A</v>
      </c>
      <c r="G281" s="15"/>
      <c r="H281" s="16"/>
      <c r="I281" s="11"/>
      <c r="J281" s="11" t="str">
        <f t="shared" si="37"/>
        <v/>
      </c>
      <c r="K281" s="14"/>
      <c r="L281" s="14"/>
      <c r="M281" s="25">
        <f t="shared" si="38"/>
        <v>0</v>
      </c>
      <c r="N281" s="26"/>
      <c r="O281" s="27"/>
      <c r="P281" s="28"/>
      <c r="Q281" s="35">
        <f t="shared" si="39"/>
        <v>0</v>
      </c>
      <c r="R281" s="36"/>
      <c r="S281" s="37" t="str">
        <f t="shared" si="40"/>
        <v/>
      </c>
      <c r="T281" s="38" t="str">
        <f t="shared" si="41"/>
        <v/>
      </c>
      <c r="U281" s="42"/>
      <c r="V281" s="40"/>
      <c r="W281" s="41">
        <f t="shared" si="42"/>
        <v>0</v>
      </c>
      <c r="X281" s="41">
        <f t="shared" si="43"/>
        <v>0</v>
      </c>
      <c r="Y281" s="41"/>
      <c r="Z281" s="41"/>
      <c r="AA281" s="25">
        <f t="shared" si="44"/>
        <v>0</v>
      </c>
      <c r="AB281" s="45"/>
      <c r="AC281" s="45"/>
      <c r="AD281" s="47"/>
    </row>
    <row r="282" s="2" customFormat="1" spans="1:30">
      <c r="A282" s="8">
        <f t="shared" si="36"/>
        <v>281</v>
      </c>
      <c r="B282" s="12"/>
      <c r="C282" s="10"/>
      <c r="D282" s="10"/>
      <c r="E282" s="14"/>
      <c r="F282" s="10" t="e">
        <f>VLOOKUP(E282,[1]零件成本9.1!$B$2:$D$11324,3,0)</f>
        <v>#N/A</v>
      </c>
      <c r="G282" s="15"/>
      <c r="H282" s="16"/>
      <c r="I282" s="11"/>
      <c r="J282" s="11" t="str">
        <f t="shared" si="37"/>
        <v/>
      </c>
      <c r="K282" s="14"/>
      <c r="L282" s="14"/>
      <c r="M282" s="25">
        <f t="shared" si="38"/>
        <v>0</v>
      </c>
      <c r="N282" s="26"/>
      <c r="O282" s="27"/>
      <c r="P282" s="28"/>
      <c r="Q282" s="35">
        <f t="shared" si="39"/>
        <v>0</v>
      </c>
      <c r="R282" s="36"/>
      <c r="S282" s="37" t="str">
        <f t="shared" si="40"/>
        <v/>
      </c>
      <c r="T282" s="38" t="str">
        <f t="shared" si="41"/>
        <v/>
      </c>
      <c r="U282" s="42"/>
      <c r="V282" s="40"/>
      <c r="W282" s="41">
        <f t="shared" si="42"/>
        <v>0</v>
      </c>
      <c r="X282" s="41">
        <f t="shared" si="43"/>
        <v>0</v>
      </c>
      <c r="Y282" s="41"/>
      <c r="Z282" s="41"/>
      <c r="AA282" s="25">
        <f t="shared" si="44"/>
        <v>0</v>
      </c>
      <c r="AB282" s="45"/>
      <c r="AC282" s="45"/>
      <c r="AD282" s="47"/>
    </row>
    <row r="283" s="2" customFormat="1" spans="1:30">
      <c r="A283" s="8">
        <f t="shared" si="36"/>
        <v>282</v>
      </c>
      <c r="B283" s="12"/>
      <c r="C283" s="10"/>
      <c r="D283" s="10"/>
      <c r="E283" s="14"/>
      <c r="F283" s="10" t="e">
        <f>VLOOKUP(E283,[1]零件成本9.1!$B$2:$D$11324,3,0)</f>
        <v>#N/A</v>
      </c>
      <c r="G283" s="15"/>
      <c r="H283" s="16"/>
      <c r="I283" s="11"/>
      <c r="J283" s="11" t="str">
        <f t="shared" si="37"/>
        <v/>
      </c>
      <c r="K283" s="14"/>
      <c r="L283" s="14"/>
      <c r="M283" s="25">
        <f t="shared" si="38"/>
        <v>0</v>
      </c>
      <c r="N283" s="26"/>
      <c r="O283" s="27"/>
      <c r="P283" s="28"/>
      <c r="Q283" s="35">
        <f t="shared" si="39"/>
        <v>0</v>
      </c>
      <c r="R283" s="36"/>
      <c r="S283" s="37" t="str">
        <f t="shared" si="40"/>
        <v/>
      </c>
      <c r="T283" s="38" t="str">
        <f t="shared" si="41"/>
        <v/>
      </c>
      <c r="U283" s="42"/>
      <c r="V283" s="40"/>
      <c r="W283" s="41">
        <f t="shared" si="42"/>
        <v>0</v>
      </c>
      <c r="X283" s="41">
        <f t="shared" si="43"/>
        <v>0</v>
      </c>
      <c r="Y283" s="41"/>
      <c r="Z283" s="41"/>
      <c r="AA283" s="25">
        <f t="shared" si="44"/>
        <v>0</v>
      </c>
      <c r="AB283" s="45"/>
      <c r="AC283" s="45"/>
      <c r="AD283" s="47"/>
    </row>
    <row r="284" s="2" customFormat="1" spans="1:30">
      <c r="A284" s="8">
        <f t="shared" si="36"/>
        <v>283</v>
      </c>
      <c r="B284" s="12"/>
      <c r="C284" s="10"/>
      <c r="D284" s="10"/>
      <c r="E284" s="14"/>
      <c r="F284" s="10" t="e">
        <f>VLOOKUP(E284,[1]零件成本9.1!$B$2:$D$11324,3,0)</f>
        <v>#N/A</v>
      </c>
      <c r="G284" s="15"/>
      <c r="H284" s="16"/>
      <c r="I284" s="11"/>
      <c r="J284" s="11" t="str">
        <f t="shared" si="37"/>
        <v/>
      </c>
      <c r="K284" s="14"/>
      <c r="L284" s="14"/>
      <c r="M284" s="25">
        <f t="shared" si="38"/>
        <v>0</v>
      </c>
      <c r="N284" s="26"/>
      <c r="O284" s="27"/>
      <c r="P284" s="28"/>
      <c r="Q284" s="35">
        <f t="shared" si="39"/>
        <v>0</v>
      </c>
      <c r="R284" s="36"/>
      <c r="S284" s="37" t="str">
        <f t="shared" si="40"/>
        <v/>
      </c>
      <c r="T284" s="38" t="str">
        <f t="shared" si="41"/>
        <v/>
      </c>
      <c r="U284" s="42"/>
      <c r="V284" s="40"/>
      <c r="W284" s="41">
        <f t="shared" si="42"/>
        <v>0</v>
      </c>
      <c r="X284" s="41">
        <f t="shared" si="43"/>
        <v>0</v>
      </c>
      <c r="Y284" s="41"/>
      <c r="Z284" s="41"/>
      <c r="AA284" s="25">
        <f t="shared" si="44"/>
        <v>0</v>
      </c>
      <c r="AB284" s="45"/>
      <c r="AC284" s="45"/>
      <c r="AD284" s="47"/>
    </row>
    <row r="285" s="2" customFormat="1" spans="1:30">
      <c r="A285" s="8">
        <f t="shared" si="36"/>
        <v>284</v>
      </c>
      <c r="B285" s="12"/>
      <c r="C285" s="10"/>
      <c r="D285" s="10"/>
      <c r="E285" s="14"/>
      <c r="F285" s="10" t="e">
        <f>VLOOKUP(E285,[1]零件成本9.1!$B$2:$D$11324,3,0)</f>
        <v>#N/A</v>
      </c>
      <c r="G285" s="15"/>
      <c r="H285" s="16"/>
      <c r="I285" s="11"/>
      <c r="J285" s="11" t="str">
        <f t="shared" si="37"/>
        <v/>
      </c>
      <c r="K285" s="14"/>
      <c r="L285" s="14"/>
      <c r="M285" s="25">
        <f t="shared" si="38"/>
        <v>0</v>
      </c>
      <c r="N285" s="26"/>
      <c r="O285" s="27"/>
      <c r="P285" s="28"/>
      <c r="Q285" s="35">
        <f t="shared" si="39"/>
        <v>0</v>
      </c>
      <c r="R285" s="36"/>
      <c r="S285" s="37" t="str">
        <f t="shared" si="40"/>
        <v/>
      </c>
      <c r="T285" s="38" t="str">
        <f t="shared" si="41"/>
        <v/>
      </c>
      <c r="U285" s="42"/>
      <c r="V285" s="40"/>
      <c r="W285" s="41">
        <f t="shared" si="42"/>
        <v>0</v>
      </c>
      <c r="X285" s="41">
        <f t="shared" si="43"/>
        <v>0</v>
      </c>
      <c r="Y285" s="41"/>
      <c r="Z285" s="41"/>
      <c r="AA285" s="25">
        <f t="shared" si="44"/>
        <v>0</v>
      </c>
      <c r="AB285" s="45"/>
      <c r="AC285" s="45"/>
      <c r="AD285" s="47"/>
    </row>
    <row r="286" s="2" customFormat="1" spans="1:30">
      <c r="A286" s="8">
        <f t="shared" si="36"/>
        <v>285</v>
      </c>
      <c r="B286" s="12"/>
      <c r="C286" s="10"/>
      <c r="D286" s="10"/>
      <c r="E286" s="14"/>
      <c r="F286" s="10" t="e">
        <f>VLOOKUP(E286,[1]零件成本9.1!$B$2:$D$11324,3,0)</f>
        <v>#N/A</v>
      </c>
      <c r="G286" s="15"/>
      <c r="H286" s="16"/>
      <c r="I286" s="11"/>
      <c r="J286" s="11" t="str">
        <f t="shared" si="37"/>
        <v/>
      </c>
      <c r="K286" s="14"/>
      <c r="L286" s="14"/>
      <c r="M286" s="25">
        <f t="shared" si="38"/>
        <v>0</v>
      </c>
      <c r="N286" s="26"/>
      <c r="O286" s="27"/>
      <c r="P286" s="28"/>
      <c r="Q286" s="35">
        <f t="shared" si="39"/>
        <v>0</v>
      </c>
      <c r="R286" s="36"/>
      <c r="S286" s="37" t="str">
        <f t="shared" si="40"/>
        <v/>
      </c>
      <c r="T286" s="38" t="str">
        <f t="shared" si="41"/>
        <v/>
      </c>
      <c r="U286" s="42"/>
      <c r="V286" s="40"/>
      <c r="W286" s="41">
        <f t="shared" si="42"/>
        <v>0</v>
      </c>
      <c r="X286" s="41">
        <f t="shared" si="43"/>
        <v>0</v>
      </c>
      <c r="Y286" s="41"/>
      <c r="Z286" s="41"/>
      <c r="AA286" s="25">
        <f t="shared" si="44"/>
        <v>0</v>
      </c>
      <c r="AB286" s="45"/>
      <c r="AC286" s="45"/>
      <c r="AD286" s="47"/>
    </row>
    <row r="287" s="2" customFormat="1" spans="1:30">
      <c r="A287" s="8">
        <f t="shared" si="36"/>
        <v>286</v>
      </c>
      <c r="B287" s="12"/>
      <c r="C287" s="10"/>
      <c r="D287" s="10"/>
      <c r="E287" s="14"/>
      <c r="F287" s="10" t="e">
        <f>VLOOKUP(E287,[1]零件成本9.1!$B$2:$D$11324,3,0)</f>
        <v>#N/A</v>
      </c>
      <c r="G287" s="15"/>
      <c r="H287" s="16"/>
      <c r="I287" s="11"/>
      <c r="J287" s="11" t="str">
        <f t="shared" si="37"/>
        <v/>
      </c>
      <c r="K287" s="14"/>
      <c r="L287" s="14"/>
      <c r="M287" s="25">
        <f t="shared" si="38"/>
        <v>0</v>
      </c>
      <c r="N287" s="26"/>
      <c r="O287" s="27"/>
      <c r="P287" s="28"/>
      <c r="Q287" s="35">
        <f t="shared" si="39"/>
        <v>0</v>
      </c>
      <c r="R287" s="36"/>
      <c r="S287" s="37" t="str">
        <f t="shared" si="40"/>
        <v/>
      </c>
      <c r="T287" s="38" t="str">
        <f t="shared" si="41"/>
        <v/>
      </c>
      <c r="U287" s="42"/>
      <c r="V287" s="40"/>
      <c r="W287" s="41">
        <f t="shared" si="42"/>
        <v>0</v>
      </c>
      <c r="X287" s="41">
        <f t="shared" si="43"/>
        <v>0</v>
      </c>
      <c r="Y287" s="41"/>
      <c r="Z287" s="41"/>
      <c r="AA287" s="25">
        <f t="shared" si="44"/>
        <v>0</v>
      </c>
      <c r="AB287" s="45"/>
      <c r="AC287" s="45"/>
      <c r="AD287" s="47"/>
    </row>
    <row r="288" s="2" customFormat="1" spans="1:30">
      <c r="A288" s="8">
        <f t="shared" si="36"/>
        <v>287</v>
      </c>
      <c r="B288" s="12"/>
      <c r="C288" s="10"/>
      <c r="D288" s="10"/>
      <c r="E288" s="14"/>
      <c r="F288" s="10" t="e">
        <f>VLOOKUP(E288,[1]零件成本9.1!$B$2:$D$11324,3,0)</f>
        <v>#N/A</v>
      </c>
      <c r="G288" s="15"/>
      <c r="H288" s="16"/>
      <c r="I288" s="11"/>
      <c r="J288" s="11" t="str">
        <f t="shared" si="37"/>
        <v/>
      </c>
      <c r="K288" s="14"/>
      <c r="L288" s="14"/>
      <c r="M288" s="25">
        <f t="shared" si="38"/>
        <v>0</v>
      </c>
      <c r="N288" s="26"/>
      <c r="O288" s="27"/>
      <c r="P288" s="28"/>
      <c r="Q288" s="35">
        <f t="shared" si="39"/>
        <v>0</v>
      </c>
      <c r="R288" s="36"/>
      <c r="S288" s="37" t="str">
        <f t="shared" si="40"/>
        <v/>
      </c>
      <c r="T288" s="38" t="str">
        <f t="shared" si="41"/>
        <v/>
      </c>
      <c r="U288" s="42"/>
      <c r="V288" s="40"/>
      <c r="W288" s="41">
        <f t="shared" si="42"/>
        <v>0</v>
      </c>
      <c r="X288" s="41">
        <f t="shared" si="43"/>
        <v>0</v>
      </c>
      <c r="Y288" s="41"/>
      <c r="Z288" s="41"/>
      <c r="AA288" s="25">
        <f t="shared" si="44"/>
        <v>0</v>
      </c>
      <c r="AB288" s="45"/>
      <c r="AC288" s="45"/>
      <c r="AD288" s="47"/>
    </row>
    <row r="289" s="2" customFormat="1" spans="1:30">
      <c r="A289" s="8">
        <f t="shared" si="36"/>
        <v>288</v>
      </c>
      <c r="B289" s="12"/>
      <c r="C289" s="10"/>
      <c r="D289" s="10"/>
      <c r="E289" s="14"/>
      <c r="F289" s="10" t="e">
        <f>VLOOKUP(E289,[1]零件成本9.1!$B$2:$D$11324,3,0)</f>
        <v>#N/A</v>
      </c>
      <c r="G289" s="15"/>
      <c r="H289" s="16"/>
      <c r="I289" s="11"/>
      <c r="J289" s="11" t="str">
        <f t="shared" si="37"/>
        <v/>
      </c>
      <c r="K289" s="14"/>
      <c r="L289" s="14"/>
      <c r="M289" s="25">
        <f t="shared" si="38"/>
        <v>0</v>
      </c>
      <c r="N289" s="26"/>
      <c r="O289" s="27"/>
      <c r="P289" s="28"/>
      <c r="Q289" s="35">
        <f t="shared" si="39"/>
        <v>0</v>
      </c>
      <c r="R289" s="36"/>
      <c r="S289" s="37" t="str">
        <f t="shared" si="40"/>
        <v/>
      </c>
      <c r="T289" s="38" t="str">
        <f t="shared" si="41"/>
        <v/>
      </c>
      <c r="U289" s="42"/>
      <c r="V289" s="40"/>
      <c r="W289" s="41">
        <f t="shared" si="42"/>
        <v>0</v>
      </c>
      <c r="X289" s="41">
        <f t="shared" si="43"/>
        <v>0</v>
      </c>
      <c r="Y289" s="41"/>
      <c r="Z289" s="41"/>
      <c r="AA289" s="25">
        <f t="shared" si="44"/>
        <v>0</v>
      </c>
      <c r="AB289" s="45"/>
      <c r="AC289" s="45"/>
      <c r="AD289" s="47"/>
    </row>
    <row r="290" s="2" customFormat="1" spans="1:30">
      <c r="A290" s="8">
        <f t="shared" si="36"/>
        <v>289</v>
      </c>
      <c r="B290" s="12"/>
      <c r="C290" s="10"/>
      <c r="D290" s="10"/>
      <c r="E290" s="14"/>
      <c r="F290" s="10" t="e">
        <f>VLOOKUP(E290,[1]零件成本9.1!$B$2:$D$11324,3,0)</f>
        <v>#N/A</v>
      </c>
      <c r="G290" s="15"/>
      <c r="H290" s="16"/>
      <c r="I290" s="11"/>
      <c r="J290" s="11" t="str">
        <f t="shared" si="37"/>
        <v/>
      </c>
      <c r="K290" s="14"/>
      <c r="L290" s="14"/>
      <c r="M290" s="25">
        <f t="shared" si="38"/>
        <v>0</v>
      </c>
      <c r="N290" s="26"/>
      <c r="O290" s="27"/>
      <c r="P290" s="28"/>
      <c r="Q290" s="35">
        <f t="shared" si="39"/>
        <v>0</v>
      </c>
      <c r="R290" s="36"/>
      <c r="S290" s="37" t="str">
        <f t="shared" si="40"/>
        <v/>
      </c>
      <c r="T290" s="38" t="str">
        <f t="shared" si="41"/>
        <v/>
      </c>
      <c r="U290" s="42"/>
      <c r="V290" s="40"/>
      <c r="W290" s="41">
        <f t="shared" si="42"/>
        <v>0</v>
      </c>
      <c r="X290" s="41">
        <f t="shared" si="43"/>
        <v>0</v>
      </c>
      <c r="Y290" s="41"/>
      <c r="Z290" s="41"/>
      <c r="AA290" s="25">
        <f t="shared" si="44"/>
        <v>0</v>
      </c>
      <c r="AB290" s="45"/>
      <c r="AC290" s="45"/>
      <c r="AD290" s="47"/>
    </row>
    <row r="291" s="2" customFormat="1" spans="1:30">
      <c r="A291" s="8">
        <f t="shared" si="36"/>
        <v>290</v>
      </c>
      <c r="B291" s="12"/>
      <c r="C291" s="10"/>
      <c r="D291" s="10"/>
      <c r="E291" s="14"/>
      <c r="F291" s="10" t="e">
        <f>VLOOKUP(E291,[1]零件成本9.1!$B$2:$D$11324,3,0)</f>
        <v>#N/A</v>
      </c>
      <c r="G291" s="15"/>
      <c r="H291" s="16"/>
      <c r="I291" s="11"/>
      <c r="J291" s="11" t="str">
        <f t="shared" si="37"/>
        <v/>
      </c>
      <c r="K291" s="14"/>
      <c r="L291" s="14"/>
      <c r="M291" s="25">
        <f t="shared" si="38"/>
        <v>0</v>
      </c>
      <c r="N291" s="26"/>
      <c r="O291" s="27"/>
      <c r="P291" s="28"/>
      <c r="Q291" s="35">
        <f t="shared" si="39"/>
        <v>0</v>
      </c>
      <c r="R291" s="36"/>
      <c r="S291" s="37" t="str">
        <f t="shared" si="40"/>
        <v/>
      </c>
      <c r="T291" s="38" t="str">
        <f t="shared" si="41"/>
        <v/>
      </c>
      <c r="U291" s="42"/>
      <c r="V291" s="40"/>
      <c r="W291" s="41">
        <f t="shared" si="42"/>
        <v>0</v>
      </c>
      <c r="X291" s="41">
        <f t="shared" si="43"/>
        <v>0</v>
      </c>
      <c r="Y291" s="41"/>
      <c r="Z291" s="41"/>
      <c r="AA291" s="25">
        <f t="shared" si="44"/>
        <v>0</v>
      </c>
      <c r="AB291" s="45"/>
      <c r="AC291" s="45"/>
      <c r="AD291" s="47"/>
    </row>
    <row r="292" s="2" customFormat="1" spans="1:30">
      <c r="A292" s="8">
        <f t="shared" si="36"/>
        <v>291</v>
      </c>
      <c r="B292" s="12"/>
      <c r="C292" s="10"/>
      <c r="D292" s="10"/>
      <c r="E292" s="14"/>
      <c r="F292" s="10" t="e">
        <f>VLOOKUP(E292,[1]零件成本9.1!$B$2:$D$11324,3,0)</f>
        <v>#N/A</v>
      </c>
      <c r="G292" s="15"/>
      <c r="H292" s="16"/>
      <c r="I292" s="11"/>
      <c r="J292" s="11" t="str">
        <f t="shared" si="37"/>
        <v/>
      </c>
      <c r="K292" s="14"/>
      <c r="L292" s="14"/>
      <c r="M292" s="25">
        <f t="shared" si="38"/>
        <v>0</v>
      </c>
      <c r="N292" s="26"/>
      <c r="O292" s="27"/>
      <c r="P292" s="28"/>
      <c r="Q292" s="35">
        <f t="shared" si="39"/>
        <v>0</v>
      </c>
      <c r="R292" s="36"/>
      <c r="S292" s="37" t="str">
        <f t="shared" si="40"/>
        <v/>
      </c>
      <c r="T292" s="38" t="str">
        <f t="shared" si="41"/>
        <v/>
      </c>
      <c r="U292" s="42"/>
      <c r="V292" s="40"/>
      <c r="W292" s="41">
        <f t="shared" si="42"/>
        <v>0</v>
      </c>
      <c r="X292" s="41">
        <f t="shared" si="43"/>
        <v>0</v>
      </c>
      <c r="Y292" s="41"/>
      <c r="Z292" s="41"/>
      <c r="AA292" s="25">
        <f t="shared" si="44"/>
        <v>0</v>
      </c>
      <c r="AB292" s="45"/>
      <c r="AC292" s="45"/>
      <c r="AD292" s="47"/>
    </row>
    <row r="293" s="2" customFormat="1" spans="1:30">
      <c r="A293" s="8">
        <f t="shared" si="36"/>
        <v>292</v>
      </c>
      <c r="B293" s="12"/>
      <c r="C293" s="10"/>
      <c r="D293" s="10"/>
      <c r="E293" s="14"/>
      <c r="F293" s="10" t="e">
        <f>VLOOKUP(E293,[1]零件成本9.1!$B$2:$D$11324,3,0)</f>
        <v>#N/A</v>
      </c>
      <c r="G293" s="15"/>
      <c r="H293" s="16"/>
      <c r="I293" s="11"/>
      <c r="J293" s="11" t="str">
        <f t="shared" si="37"/>
        <v/>
      </c>
      <c r="K293" s="14"/>
      <c r="L293" s="14"/>
      <c r="M293" s="25">
        <f t="shared" si="38"/>
        <v>0</v>
      </c>
      <c r="N293" s="26"/>
      <c r="O293" s="27"/>
      <c r="P293" s="28"/>
      <c r="Q293" s="35">
        <f t="shared" si="39"/>
        <v>0</v>
      </c>
      <c r="R293" s="36"/>
      <c r="S293" s="37" t="str">
        <f t="shared" si="40"/>
        <v/>
      </c>
      <c r="T293" s="38" t="str">
        <f t="shared" si="41"/>
        <v/>
      </c>
      <c r="U293" s="42"/>
      <c r="V293" s="40"/>
      <c r="W293" s="41">
        <f t="shared" si="42"/>
        <v>0</v>
      </c>
      <c r="X293" s="41">
        <f t="shared" si="43"/>
        <v>0</v>
      </c>
      <c r="Y293" s="41"/>
      <c r="Z293" s="41"/>
      <c r="AA293" s="25">
        <f t="shared" si="44"/>
        <v>0</v>
      </c>
      <c r="AB293" s="45"/>
      <c r="AC293" s="45"/>
      <c r="AD293" s="47"/>
    </row>
    <row r="294" s="2" customFormat="1" spans="1:30">
      <c r="A294" s="8">
        <f t="shared" si="36"/>
        <v>293</v>
      </c>
      <c r="B294" s="12"/>
      <c r="C294" s="10"/>
      <c r="D294" s="10"/>
      <c r="E294" s="14"/>
      <c r="F294" s="10" t="e">
        <f>VLOOKUP(E294,[1]零件成本9.1!$B$2:$D$11324,3,0)</f>
        <v>#N/A</v>
      </c>
      <c r="G294" s="15"/>
      <c r="H294" s="16"/>
      <c r="I294" s="11"/>
      <c r="J294" s="11" t="str">
        <f t="shared" si="37"/>
        <v/>
      </c>
      <c r="K294" s="14"/>
      <c r="L294" s="14"/>
      <c r="M294" s="25">
        <f t="shared" si="38"/>
        <v>0</v>
      </c>
      <c r="N294" s="26"/>
      <c r="O294" s="27"/>
      <c r="P294" s="28"/>
      <c r="Q294" s="35">
        <f t="shared" si="39"/>
        <v>0</v>
      </c>
      <c r="R294" s="36"/>
      <c r="S294" s="37" t="str">
        <f t="shared" si="40"/>
        <v/>
      </c>
      <c r="T294" s="38" t="str">
        <f t="shared" si="41"/>
        <v/>
      </c>
      <c r="U294" s="42"/>
      <c r="V294" s="40"/>
      <c r="W294" s="41">
        <f t="shared" si="42"/>
        <v>0</v>
      </c>
      <c r="X294" s="41">
        <f t="shared" si="43"/>
        <v>0</v>
      </c>
      <c r="Y294" s="41"/>
      <c r="Z294" s="41"/>
      <c r="AA294" s="25">
        <f t="shared" si="44"/>
        <v>0</v>
      </c>
      <c r="AB294" s="45"/>
      <c r="AC294" s="45"/>
      <c r="AD294" s="47"/>
    </row>
    <row r="295" s="2" customFormat="1" spans="1:30">
      <c r="A295" s="8">
        <f t="shared" si="36"/>
        <v>294</v>
      </c>
      <c r="B295" s="12"/>
      <c r="C295" s="10"/>
      <c r="D295" s="10"/>
      <c r="E295" s="14"/>
      <c r="F295" s="10" t="e">
        <f>VLOOKUP(E295,[1]零件成本9.1!$B$2:$D$11324,3,0)</f>
        <v>#N/A</v>
      </c>
      <c r="G295" s="15"/>
      <c r="H295" s="16"/>
      <c r="I295" s="11"/>
      <c r="J295" s="11" t="str">
        <f t="shared" si="37"/>
        <v/>
      </c>
      <c r="K295" s="14"/>
      <c r="L295" s="14"/>
      <c r="M295" s="25">
        <f t="shared" si="38"/>
        <v>0</v>
      </c>
      <c r="N295" s="26"/>
      <c r="O295" s="27"/>
      <c r="P295" s="28"/>
      <c r="Q295" s="35">
        <f t="shared" si="39"/>
        <v>0</v>
      </c>
      <c r="R295" s="36"/>
      <c r="S295" s="37" t="str">
        <f t="shared" si="40"/>
        <v/>
      </c>
      <c r="T295" s="38" t="str">
        <f t="shared" si="41"/>
        <v/>
      </c>
      <c r="U295" s="42"/>
      <c r="V295" s="40"/>
      <c r="W295" s="41">
        <f t="shared" si="42"/>
        <v>0</v>
      </c>
      <c r="X295" s="41">
        <f t="shared" si="43"/>
        <v>0</v>
      </c>
      <c r="Y295" s="41"/>
      <c r="Z295" s="41"/>
      <c r="AA295" s="25">
        <f t="shared" si="44"/>
        <v>0</v>
      </c>
      <c r="AB295" s="45"/>
      <c r="AC295" s="45"/>
      <c r="AD295" s="47"/>
    </row>
    <row r="296" s="2" customFormat="1" spans="1:30">
      <c r="A296" s="8">
        <f t="shared" si="36"/>
        <v>295</v>
      </c>
      <c r="B296" s="12"/>
      <c r="C296" s="10"/>
      <c r="D296" s="10"/>
      <c r="E296" s="14"/>
      <c r="F296" s="10" t="e">
        <f>VLOOKUP(E296,[1]零件成本9.1!$B$2:$D$11324,3,0)</f>
        <v>#N/A</v>
      </c>
      <c r="G296" s="15"/>
      <c r="H296" s="16"/>
      <c r="I296" s="11"/>
      <c r="J296" s="11" t="str">
        <f t="shared" si="37"/>
        <v/>
      </c>
      <c r="K296" s="14"/>
      <c r="L296" s="14"/>
      <c r="M296" s="25">
        <f t="shared" si="38"/>
        <v>0</v>
      </c>
      <c r="N296" s="26"/>
      <c r="O296" s="27"/>
      <c r="P296" s="28"/>
      <c r="Q296" s="35">
        <f t="shared" si="39"/>
        <v>0</v>
      </c>
      <c r="R296" s="36"/>
      <c r="S296" s="37" t="str">
        <f t="shared" si="40"/>
        <v/>
      </c>
      <c r="T296" s="38" t="str">
        <f t="shared" si="41"/>
        <v/>
      </c>
      <c r="U296" s="42"/>
      <c r="V296" s="40"/>
      <c r="W296" s="41">
        <f t="shared" si="42"/>
        <v>0</v>
      </c>
      <c r="X296" s="41">
        <f t="shared" si="43"/>
        <v>0</v>
      </c>
      <c r="Y296" s="41"/>
      <c r="Z296" s="41"/>
      <c r="AA296" s="25">
        <f t="shared" si="44"/>
        <v>0</v>
      </c>
      <c r="AB296" s="45"/>
      <c r="AC296" s="45"/>
      <c r="AD296" s="47"/>
    </row>
    <row r="297" s="2" customFormat="1" spans="1:30">
      <c r="A297" s="8">
        <f t="shared" si="36"/>
        <v>296</v>
      </c>
      <c r="B297" s="12"/>
      <c r="C297" s="10"/>
      <c r="D297" s="10"/>
      <c r="E297" s="14"/>
      <c r="F297" s="10" t="e">
        <f>VLOOKUP(E297,[1]零件成本9.1!$B$2:$D$11324,3,0)</f>
        <v>#N/A</v>
      </c>
      <c r="G297" s="15"/>
      <c r="H297" s="16"/>
      <c r="I297" s="11"/>
      <c r="J297" s="11" t="str">
        <f t="shared" si="37"/>
        <v/>
      </c>
      <c r="K297" s="14"/>
      <c r="L297" s="14"/>
      <c r="M297" s="25">
        <f t="shared" si="38"/>
        <v>0</v>
      </c>
      <c r="N297" s="26"/>
      <c r="O297" s="27"/>
      <c r="P297" s="28"/>
      <c r="Q297" s="35">
        <f t="shared" si="39"/>
        <v>0</v>
      </c>
      <c r="R297" s="36"/>
      <c r="S297" s="37" t="str">
        <f t="shared" si="40"/>
        <v/>
      </c>
      <c r="T297" s="38" t="str">
        <f t="shared" si="41"/>
        <v/>
      </c>
      <c r="U297" s="42"/>
      <c r="V297" s="40"/>
      <c r="W297" s="41">
        <f t="shared" si="42"/>
        <v>0</v>
      </c>
      <c r="X297" s="41">
        <f t="shared" si="43"/>
        <v>0</v>
      </c>
      <c r="Y297" s="41"/>
      <c r="Z297" s="41"/>
      <c r="AA297" s="25">
        <f t="shared" si="44"/>
        <v>0</v>
      </c>
      <c r="AB297" s="45"/>
      <c r="AC297" s="45"/>
      <c r="AD297" s="47"/>
    </row>
    <row r="298" s="2" customFormat="1" spans="1:30">
      <c r="A298" s="8">
        <f t="shared" si="36"/>
        <v>297</v>
      </c>
      <c r="B298" s="12"/>
      <c r="C298" s="10"/>
      <c r="D298" s="10"/>
      <c r="E298" s="14"/>
      <c r="F298" s="10" t="e">
        <f>VLOOKUP(E298,[1]零件成本9.1!$B$2:$D$11324,3,0)</f>
        <v>#N/A</v>
      </c>
      <c r="G298" s="15"/>
      <c r="H298" s="16"/>
      <c r="I298" s="11"/>
      <c r="J298" s="11" t="str">
        <f t="shared" si="37"/>
        <v/>
      </c>
      <c r="K298" s="14"/>
      <c r="L298" s="14"/>
      <c r="M298" s="25">
        <f t="shared" si="38"/>
        <v>0</v>
      </c>
      <c r="N298" s="26"/>
      <c r="O298" s="27"/>
      <c r="P298" s="28"/>
      <c r="Q298" s="35">
        <f t="shared" si="39"/>
        <v>0</v>
      </c>
      <c r="R298" s="36"/>
      <c r="S298" s="37" t="str">
        <f t="shared" si="40"/>
        <v/>
      </c>
      <c r="T298" s="38" t="str">
        <f t="shared" si="41"/>
        <v/>
      </c>
      <c r="U298" s="42"/>
      <c r="V298" s="40"/>
      <c r="W298" s="41">
        <f t="shared" si="42"/>
        <v>0</v>
      </c>
      <c r="X298" s="41">
        <f t="shared" si="43"/>
        <v>0</v>
      </c>
      <c r="Y298" s="41"/>
      <c r="Z298" s="41"/>
      <c r="AA298" s="25">
        <f t="shared" si="44"/>
        <v>0</v>
      </c>
      <c r="AB298" s="45"/>
      <c r="AC298" s="45"/>
      <c r="AD298" s="47"/>
    </row>
    <row r="299" s="2" customFormat="1" spans="1:30">
      <c r="A299" s="8">
        <f t="shared" si="36"/>
        <v>298</v>
      </c>
      <c r="B299" s="12"/>
      <c r="C299" s="10"/>
      <c r="D299" s="10"/>
      <c r="E299" s="14"/>
      <c r="F299" s="10" t="e">
        <f>VLOOKUP(E299,[1]零件成本9.1!$B$2:$D$11324,3,0)</f>
        <v>#N/A</v>
      </c>
      <c r="G299" s="15"/>
      <c r="H299" s="16"/>
      <c r="I299" s="11"/>
      <c r="J299" s="11" t="str">
        <f t="shared" si="37"/>
        <v/>
      </c>
      <c r="K299" s="14"/>
      <c r="L299" s="14"/>
      <c r="M299" s="25">
        <f t="shared" si="38"/>
        <v>0</v>
      </c>
      <c r="N299" s="26"/>
      <c r="O299" s="27"/>
      <c r="P299" s="28"/>
      <c r="Q299" s="35">
        <f t="shared" si="39"/>
        <v>0</v>
      </c>
      <c r="R299" s="36"/>
      <c r="S299" s="37" t="str">
        <f t="shared" si="40"/>
        <v/>
      </c>
      <c r="T299" s="38" t="str">
        <f t="shared" si="41"/>
        <v/>
      </c>
      <c r="U299" s="42"/>
      <c r="V299" s="40"/>
      <c r="W299" s="41">
        <f t="shared" si="42"/>
        <v>0</v>
      </c>
      <c r="X299" s="41">
        <f t="shared" si="43"/>
        <v>0</v>
      </c>
      <c r="Y299" s="41"/>
      <c r="Z299" s="41"/>
      <c r="AA299" s="25">
        <f t="shared" si="44"/>
        <v>0</v>
      </c>
      <c r="AB299" s="45"/>
      <c r="AC299" s="45"/>
      <c r="AD299" s="47"/>
    </row>
    <row r="300" s="2" customFormat="1" spans="1:30">
      <c r="A300" s="8">
        <f t="shared" si="36"/>
        <v>299</v>
      </c>
      <c r="B300" s="12"/>
      <c r="C300" s="10"/>
      <c r="D300" s="10"/>
      <c r="E300" s="14"/>
      <c r="F300" s="10" t="e">
        <f>VLOOKUP(E300,[1]零件成本9.1!$B$2:$D$11324,3,0)</f>
        <v>#N/A</v>
      </c>
      <c r="G300" s="15"/>
      <c r="H300" s="16"/>
      <c r="I300" s="11"/>
      <c r="J300" s="11" t="str">
        <f t="shared" si="37"/>
        <v/>
      </c>
      <c r="K300" s="14"/>
      <c r="L300" s="14"/>
      <c r="M300" s="25">
        <f t="shared" si="38"/>
        <v>0</v>
      </c>
      <c r="N300" s="26"/>
      <c r="O300" s="27"/>
      <c r="P300" s="28"/>
      <c r="Q300" s="35">
        <f t="shared" si="39"/>
        <v>0</v>
      </c>
      <c r="R300" s="36"/>
      <c r="S300" s="37" t="str">
        <f t="shared" si="40"/>
        <v/>
      </c>
      <c r="T300" s="38" t="str">
        <f t="shared" si="41"/>
        <v/>
      </c>
      <c r="U300" s="42"/>
      <c r="V300" s="40"/>
      <c r="W300" s="41">
        <f t="shared" si="42"/>
        <v>0</v>
      </c>
      <c r="X300" s="41">
        <f t="shared" si="43"/>
        <v>0</v>
      </c>
      <c r="Y300" s="41"/>
      <c r="Z300" s="41"/>
      <c r="AA300" s="25">
        <f t="shared" si="44"/>
        <v>0</v>
      </c>
      <c r="AB300" s="45"/>
      <c r="AC300" s="45"/>
      <c r="AD300" s="47"/>
    </row>
    <row r="301" s="2" customFormat="1" spans="1:30">
      <c r="A301" s="8">
        <f t="shared" si="36"/>
        <v>300</v>
      </c>
      <c r="B301" s="12"/>
      <c r="C301" s="10"/>
      <c r="D301" s="10"/>
      <c r="E301" s="14"/>
      <c r="F301" s="10" t="e">
        <f>VLOOKUP(E301,[1]零件成本9.1!$B$2:$D$11324,3,0)</f>
        <v>#N/A</v>
      </c>
      <c r="G301" s="15"/>
      <c r="H301" s="16"/>
      <c r="I301" s="11"/>
      <c r="J301" s="11" t="str">
        <f t="shared" si="37"/>
        <v/>
      </c>
      <c r="K301" s="14"/>
      <c r="L301" s="14"/>
      <c r="M301" s="25">
        <f t="shared" si="38"/>
        <v>0</v>
      </c>
      <c r="N301" s="26"/>
      <c r="O301" s="27"/>
      <c r="P301" s="28"/>
      <c r="Q301" s="35">
        <f t="shared" si="39"/>
        <v>0</v>
      </c>
      <c r="R301" s="36"/>
      <c r="S301" s="37" t="str">
        <f t="shared" si="40"/>
        <v/>
      </c>
      <c r="T301" s="38" t="str">
        <f t="shared" si="41"/>
        <v/>
      </c>
      <c r="U301" s="42"/>
      <c r="V301" s="40"/>
      <c r="W301" s="41">
        <f t="shared" si="42"/>
        <v>0</v>
      </c>
      <c r="X301" s="41">
        <f t="shared" si="43"/>
        <v>0</v>
      </c>
      <c r="Y301" s="41"/>
      <c r="Z301" s="41"/>
      <c r="AA301" s="25">
        <f t="shared" si="44"/>
        <v>0</v>
      </c>
      <c r="AB301" s="45"/>
      <c r="AC301" s="45"/>
      <c r="AD301" s="47"/>
    </row>
    <row r="302" s="2" customFormat="1" spans="1:30">
      <c r="A302" s="8">
        <f t="shared" si="36"/>
        <v>301</v>
      </c>
      <c r="B302" s="12"/>
      <c r="C302" s="10"/>
      <c r="D302" s="10"/>
      <c r="E302" s="14"/>
      <c r="F302" s="10" t="e">
        <f>VLOOKUP(E302,[1]零件成本9.1!$B$2:$D$11324,3,0)</f>
        <v>#N/A</v>
      </c>
      <c r="G302" s="15"/>
      <c r="H302" s="16"/>
      <c r="I302" s="11"/>
      <c r="J302" s="11" t="str">
        <f t="shared" si="37"/>
        <v/>
      </c>
      <c r="K302" s="14"/>
      <c r="L302" s="14"/>
      <c r="M302" s="25">
        <f t="shared" si="38"/>
        <v>0</v>
      </c>
      <c r="N302" s="26"/>
      <c r="O302" s="27"/>
      <c r="P302" s="28"/>
      <c r="Q302" s="35">
        <f t="shared" si="39"/>
        <v>0</v>
      </c>
      <c r="R302" s="36"/>
      <c r="S302" s="37" t="str">
        <f t="shared" si="40"/>
        <v/>
      </c>
      <c r="T302" s="38" t="str">
        <f t="shared" si="41"/>
        <v/>
      </c>
      <c r="U302" s="42"/>
      <c r="V302" s="40"/>
      <c r="W302" s="41">
        <f t="shared" si="42"/>
        <v>0</v>
      </c>
      <c r="X302" s="41">
        <f t="shared" si="43"/>
        <v>0</v>
      </c>
      <c r="Y302" s="41"/>
      <c r="Z302" s="41"/>
      <c r="AA302" s="25">
        <f t="shared" si="44"/>
        <v>0</v>
      </c>
      <c r="AB302" s="45"/>
      <c r="AC302" s="45"/>
      <c r="AD302" s="47"/>
    </row>
    <row r="303" s="2" customFormat="1" spans="1:30">
      <c r="A303" s="8">
        <f t="shared" si="36"/>
        <v>302</v>
      </c>
      <c r="B303" s="12"/>
      <c r="C303" s="10"/>
      <c r="D303" s="10"/>
      <c r="E303" s="14"/>
      <c r="F303" s="10" t="e">
        <f>VLOOKUP(E303,[1]零件成本9.1!$B$2:$D$11324,3,0)</f>
        <v>#N/A</v>
      </c>
      <c r="G303" s="15"/>
      <c r="H303" s="16"/>
      <c r="I303" s="11"/>
      <c r="J303" s="11" t="str">
        <f t="shared" si="37"/>
        <v/>
      </c>
      <c r="K303" s="14"/>
      <c r="L303" s="14"/>
      <c r="M303" s="25">
        <f t="shared" si="38"/>
        <v>0</v>
      </c>
      <c r="N303" s="26"/>
      <c r="O303" s="27"/>
      <c r="P303" s="28"/>
      <c r="Q303" s="35">
        <f t="shared" si="39"/>
        <v>0</v>
      </c>
      <c r="R303" s="36"/>
      <c r="S303" s="37" t="str">
        <f t="shared" si="40"/>
        <v/>
      </c>
      <c r="T303" s="38" t="str">
        <f t="shared" si="41"/>
        <v/>
      </c>
      <c r="U303" s="42"/>
      <c r="V303" s="40"/>
      <c r="W303" s="41">
        <f t="shared" si="42"/>
        <v>0</v>
      </c>
      <c r="X303" s="41">
        <f t="shared" si="43"/>
        <v>0</v>
      </c>
      <c r="Y303" s="41"/>
      <c r="Z303" s="41"/>
      <c r="AA303" s="25">
        <f t="shared" si="44"/>
        <v>0</v>
      </c>
      <c r="AB303" s="45"/>
      <c r="AC303" s="45"/>
      <c r="AD303" s="47"/>
    </row>
    <row r="304" s="2" customFormat="1" spans="1:30">
      <c r="A304" s="8">
        <f t="shared" si="36"/>
        <v>303</v>
      </c>
      <c r="B304" s="12"/>
      <c r="C304" s="10"/>
      <c r="D304" s="10"/>
      <c r="E304" s="14"/>
      <c r="F304" s="10" t="e">
        <f>VLOOKUP(E304,[1]零件成本9.1!$B$2:$D$11324,3,0)</f>
        <v>#N/A</v>
      </c>
      <c r="G304" s="15"/>
      <c r="H304" s="16"/>
      <c r="I304" s="11"/>
      <c r="J304" s="11" t="str">
        <f t="shared" si="37"/>
        <v/>
      </c>
      <c r="K304" s="14"/>
      <c r="L304" s="14"/>
      <c r="M304" s="25">
        <f t="shared" si="38"/>
        <v>0</v>
      </c>
      <c r="N304" s="26"/>
      <c r="O304" s="27"/>
      <c r="P304" s="28"/>
      <c r="Q304" s="35">
        <f t="shared" si="39"/>
        <v>0</v>
      </c>
      <c r="R304" s="36"/>
      <c r="S304" s="37" t="str">
        <f t="shared" si="40"/>
        <v/>
      </c>
      <c r="T304" s="38" t="str">
        <f t="shared" si="41"/>
        <v/>
      </c>
      <c r="U304" s="42"/>
      <c r="V304" s="40"/>
      <c r="W304" s="41">
        <f t="shared" si="42"/>
        <v>0</v>
      </c>
      <c r="X304" s="41">
        <f t="shared" si="43"/>
        <v>0</v>
      </c>
      <c r="Y304" s="41"/>
      <c r="Z304" s="41"/>
      <c r="AA304" s="25">
        <f t="shared" si="44"/>
        <v>0</v>
      </c>
      <c r="AB304" s="45"/>
      <c r="AC304" s="45"/>
      <c r="AD304" s="47"/>
    </row>
    <row r="305" s="2" customFormat="1" spans="1:30">
      <c r="A305" s="8">
        <f t="shared" si="36"/>
        <v>304</v>
      </c>
      <c r="B305" s="12"/>
      <c r="C305" s="10"/>
      <c r="D305" s="10"/>
      <c r="E305" s="14"/>
      <c r="F305" s="10" t="e">
        <f>VLOOKUP(E305,[1]零件成本9.1!$B$2:$D$11324,3,0)</f>
        <v>#N/A</v>
      </c>
      <c r="G305" s="15"/>
      <c r="H305" s="16"/>
      <c r="I305" s="11"/>
      <c r="J305" s="11" t="str">
        <f t="shared" si="37"/>
        <v/>
      </c>
      <c r="K305" s="14"/>
      <c r="L305" s="14"/>
      <c r="M305" s="25">
        <f t="shared" si="38"/>
        <v>0</v>
      </c>
      <c r="N305" s="26"/>
      <c r="O305" s="27"/>
      <c r="P305" s="28"/>
      <c r="Q305" s="35">
        <f t="shared" si="39"/>
        <v>0</v>
      </c>
      <c r="R305" s="36"/>
      <c r="S305" s="37" t="str">
        <f t="shared" si="40"/>
        <v/>
      </c>
      <c r="T305" s="38" t="str">
        <f t="shared" si="41"/>
        <v/>
      </c>
      <c r="U305" s="42"/>
      <c r="V305" s="40"/>
      <c r="W305" s="41">
        <f t="shared" si="42"/>
        <v>0</v>
      </c>
      <c r="X305" s="41">
        <f t="shared" si="43"/>
        <v>0</v>
      </c>
      <c r="Y305" s="41"/>
      <c r="Z305" s="41"/>
      <c r="AA305" s="25">
        <f t="shared" si="44"/>
        <v>0</v>
      </c>
      <c r="AB305" s="45"/>
      <c r="AC305" s="45"/>
      <c r="AD305" s="47"/>
    </row>
    <row r="306" s="2" customFormat="1" spans="1:30">
      <c r="A306" s="8">
        <f t="shared" si="36"/>
        <v>305</v>
      </c>
      <c r="B306" s="12"/>
      <c r="C306" s="10"/>
      <c r="D306" s="10"/>
      <c r="E306" s="14"/>
      <c r="F306" s="10" t="e">
        <f>VLOOKUP(E306,[1]零件成本9.1!$B$2:$D$11324,3,0)</f>
        <v>#N/A</v>
      </c>
      <c r="G306" s="15"/>
      <c r="H306" s="16"/>
      <c r="I306" s="11"/>
      <c r="J306" s="11" t="str">
        <f t="shared" si="37"/>
        <v/>
      </c>
      <c r="K306" s="14"/>
      <c r="L306" s="14"/>
      <c r="M306" s="25">
        <f t="shared" si="38"/>
        <v>0</v>
      </c>
      <c r="N306" s="26"/>
      <c r="O306" s="27"/>
      <c r="P306" s="28"/>
      <c r="Q306" s="35">
        <f t="shared" si="39"/>
        <v>0</v>
      </c>
      <c r="R306" s="36"/>
      <c r="S306" s="37" t="str">
        <f t="shared" si="40"/>
        <v/>
      </c>
      <c r="T306" s="38" t="str">
        <f t="shared" si="41"/>
        <v/>
      </c>
      <c r="U306" s="42"/>
      <c r="V306" s="40"/>
      <c r="W306" s="41">
        <f t="shared" si="42"/>
        <v>0</v>
      </c>
      <c r="X306" s="41">
        <f t="shared" si="43"/>
        <v>0</v>
      </c>
      <c r="Y306" s="41"/>
      <c r="Z306" s="41"/>
      <c r="AA306" s="25">
        <f t="shared" si="44"/>
        <v>0</v>
      </c>
      <c r="AB306" s="45"/>
      <c r="AC306" s="45"/>
      <c r="AD306" s="47"/>
    </row>
    <row r="307" s="2" customFormat="1" spans="1:30">
      <c r="A307" s="8">
        <f t="shared" si="36"/>
        <v>306</v>
      </c>
      <c r="B307" s="12"/>
      <c r="C307" s="10"/>
      <c r="D307" s="10"/>
      <c r="E307" s="14"/>
      <c r="F307" s="10" t="e">
        <f>VLOOKUP(E307,[1]零件成本9.1!$B$2:$D$11324,3,0)</f>
        <v>#N/A</v>
      </c>
      <c r="G307" s="15"/>
      <c r="H307" s="16"/>
      <c r="I307" s="11"/>
      <c r="J307" s="11" t="str">
        <f t="shared" si="37"/>
        <v/>
      </c>
      <c r="K307" s="14"/>
      <c r="L307" s="14"/>
      <c r="M307" s="25">
        <f t="shared" si="38"/>
        <v>0</v>
      </c>
      <c r="N307" s="26"/>
      <c r="O307" s="27"/>
      <c r="P307" s="28"/>
      <c r="Q307" s="35">
        <f t="shared" si="39"/>
        <v>0</v>
      </c>
      <c r="R307" s="36"/>
      <c r="S307" s="37" t="str">
        <f t="shared" si="40"/>
        <v/>
      </c>
      <c r="T307" s="38" t="str">
        <f t="shared" si="41"/>
        <v/>
      </c>
      <c r="U307" s="42"/>
      <c r="V307" s="40"/>
      <c r="W307" s="41">
        <f t="shared" si="42"/>
        <v>0</v>
      </c>
      <c r="X307" s="41">
        <f t="shared" si="43"/>
        <v>0</v>
      </c>
      <c r="Y307" s="41"/>
      <c r="Z307" s="41"/>
      <c r="AA307" s="25">
        <f t="shared" si="44"/>
        <v>0</v>
      </c>
      <c r="AB307" s="45"/>
      <c r="AC307" s="45"/>
      <c r="AD307" s="47"/>
    </row>
    <row r="308" s="2" customFormat="1" spans="1:30">
      <c r="A308" s="8">
        <f t="shared" si="36"/>
        <v>307</v>
      </c>
      <c r="B308" s="12"/>
      <c r="C308" s="10"/>
      <c r="D308" s="10"/>
      <c r="E308" s="14"/>
      <c r="F308" s="10" t="e">
        <f>VLOOKUP(E308,[1]零件成本9.1!$B$2:$D$11324,3,0)</f>
        <v>#N/A</v>
      </c>
      <c r="G308" s="15"/>
      <c r="H308" s="16"/>
      <c r="I308" s="11"/>
      <c r="J308" s="11" t="str">
        <f t="shared" si="37"/>
        <v/>
      </c>
      <c r="K308" s="14"/>
      <c r="L308" s="14"/>
      <c r="M308" s="25">
        <f t="shared" si="38"/>
        <v>0</v>
      </c>
      <c r="N308" s="26"/>
      <c r="O308" s="27"/>
      <c r="P308" s="28"/>
      <c r="Q308" s="35">
        <f t="shared" si="39"/>
        <v>0</v>
      </c>
      <c r="R308" s="36"/>
      <c r="S308" s="37" t="str">
        <f t="shared" si="40"/>
        <v/>
      </c>
      <c r="T308" s="38" t="str">
        <f t="shared" si="41"/>
        <v/>
      </c>
      <c r="U308" s="42"/>
      <c r="V308" s="40"/>
      <c r="W308" s="41">
        <f t="shared" si="42"/>
        <v>0</v>
      </c>
      <c r="X308" s="41">
        <f t="shared" si="43"/>
        <v>0</v>
      </c>
      <c r="Y308" s="41"/>
      <c r="Z308" s="41"/>
      <c r="AA308" s="25">
        <f t="shared" si="44"/>
        <v>0</v>
      </c>
      <c r="AB308" s="45"/>
      <c r="AC308" s="45"/>
      <c r="AD308" s="47"/>
    </row>
    <row r="309" s="2" customFormat="1" spans="1:30">
      <c r="A309" s="8">
        <f t="shared" si="36"/>
        <v>308</v>
      </c>
      <c r="B309" s="12"/>
      <c r="C309" s="10"/>
      <c r="D309" s="10"/>
      <c r="E309" s="14"/>
      <c r="F309" s="10" t="e">
        <f>VLOOKUP(E309,[1]零件成本9.1!$B$2:$D$11324,3,0)</f>
        <v>#N/A</v>
      </c>
      <c r="G309" s="15"/>
      <c r="H309" s="16"/>
      <c r="I309" s="11"/>
      <c r="J309" s="11" t="str">
        <f t="shared" si="37"/>
        <v/>
      </c>
      <c r="K309" s="14"/>
      <c r="L309" s="14"/>
      <c r="M309" s="25">
        <f t="shared" si="38"/>
        <v>0</v>
      </c>
      <c r="N309" s="26"/>
      <c r="O309" s="27"/>
      <c r="P309" s="28"/>
      <c r="Q309" s="35">
        <f t="shared" si="39"/>
        <v>0</v>
      </c>
      <c r="R309" s="36"/>
      <c r="S309" s="37" t="str">
        <f t="shared" si="40"/>
        <v/>
      </c>
      <c r="T309" s="38" t="str">
        <f t="shared" si="41"/>
        <v/>
      </c>
      <c r="U309" s="42"/>
      <c r="V309" s="40"/>
      <c r="W309" s="41">
        <f t="shared" si="42"/>
        <v>0</v>
      </c>
      <c r="X309" s="41">
        <f t="shared" si="43"/>
        <v>0</v>
      </c>
      <c r="Y309" s="41"/>
      <c r="Z309" s="41"/>
      <c r="AA309" s="25">
        <f t="shared" si="44"/>
        <v>0</v>
      </c>
      <c r="AB309" s="45"/>
      <c r="AC309" s="45"/>
      <c r="AD309" s="47"/>
    </row>
    <row r="310" s="2" customFormat="1" spans="1:30">
      <c r="A310" s="8">
        <f t="shared" si="36"/>
        <v>309</v>
      </c>
      <c r="B310" s="12"/>
      <c r="C310" s="10"/>
      <c r="D310" s="10"/>
      <c r="E310" s="14"/>
      <c r="F310" s="10" t="e">
        <f>VLOOKUP(E310,[1]零件成本9.1!$B$2:$D$11324,3,0)</f>
        <v>#N/A</v>
      </c>
      <c r="G310" s="15"/>
      <c r="H310" s="16"/>
      <c r="I310" s="11"/>
      <c r="J310" s="11" t="str">
        <f t="shared" si="37"/>
        <v/>
      </c>
      <c r="K310" s="14"/>
      <c r="L310" s="14"/>
      <c r="M310" s="25">
        <f t="shared" si="38"/>
        <v>0</v>
      </c>
      <c r="N310" s="26"/>
      <c r="O310" s="27"/>
      <c r="P310" s="28"/>
      <c r="Q310" s="35">
        <f t="shared" si="39"/>
        <v>0</v>
      </c>
      <c r="R310" s="36"/>
      <c r="S310" s="37" t="str">
        <f t="shared" si="40"/>
        <v/>
      </c>
      <c r="T310" s="38" t="str">
        <f t="shared" si="41"/>
        <v/>
      </c>
      <c r="U310" s="42"/>
      <c r="V310" s="40"/>
      <c r="W310" s="41">
        <f t="shared" si="42"/>
        <v>0</v>
      </c>
      <c r="X310" s="41">
        <f t="shared" si="43"/>
        <v>0</v>
      </c>
      <c r="Y310" s="41"/>
      <c r="Z310" s="41"/>
      <c r="AA310" s="25">
        <f t="shared" si="44"/>
        <v>0</v>
      </c>
      <c r="AB310" s="45"/>
      <c r="AC310" s="45"/>
      <c r="AD310" s="47"/>
    </row>
    <row r="311" s="2" customFormat="1" spans="1:30">
      <c r="A311" s="8">
        <f t="shared" si="36"/>
        <v>310</v>
      </c>
      <c r="B311" s="12"/>
      <c r="C311" s="10"/>
      <c r="D311" s="10"/>
      <c r="E311" s="14"/>
      <c r="F311" s="10" t="e">
        <f>VLOOKUP(E311,[1]零件成本9.1!$B$2:$D$11324,3,0)</f>
        <v>#N/A</v>
      </c>
      <c r="G311" s="15"/>
      <c r="H311" s="16"/>
      <c r="I311" s="11"/>
      <c r="J311" s="11" t="str">
        <f t="shared" si="37"/>
        <v/>
      </c>
      <c r="K311" s="14"/>
      <c r="L311" s="14"/>
      <c r="M311" s="25">
        <f t="shared" si="38"/>
        <v>0</v>
      </c>
      <c r="N311" s="26"/>
      <c r="O311" s="27"/>
      <c r="P311" s="28"/>
      <c r="Q311" s="35">
        <f t="shared" si="39"/>
        <v>0</v>
      </c>
      <c r="R311" s="36"/>
      <c r="S311" s="37" t="str">
        <f t="shared" si="40"/>
        <v/>
      </c>
      <c r="T311" s="38" t="str">
        <f t="shared" si="41"/>
        <v/>
      </c>
      <c r="U311" s="42"/>
      <c r="V311" s="40"/>
      <c r="W311" s="41">
        <f t="shared" si="42"/>
        <v>0</v>
      </c>
      <c r="X311" s="41">
        <f t="shared" si="43"/>
        <v>0</v>
      </c>
      <c r="Y311" s="41"/>
      <c r="Z311" s="41"/>
      <c r="AA311" s="25">
        <f t="shared" si="44"/>
        <v>0</v>
      </c>
      <c r="AB311" s="45"/>
      <c r="AC311" s="45"/>
      <c r="AD311" s="47"/>
    </row>
    <row r="312" s="2" customFormat="1" spans="1:30">
      <c r="A312" s="8">
        <f t="shared" si="36"/>
        <v>311</v>
      </c>
      <c r="B312" s="12"/>
      <c r="C312" s="10"/>
      <c r="D312" s="10"/>
      <c r="E312" s="14"/>
      <c r="F312" s="10" t="e">
        <f>VLOOKUP(E312,[1]零件成本9.1!$B$2:$D$11324,3,0)</f>
        <v>#N/A</v>
      </c>
      <c r="G312" s="15"/>
      <c r="H312" s="16"/>
      <c r="I312" s="11"/>
      <c r="J312" s="11" t="str">
        <f t="shared" si="37"/>
        <v/>
      </c>
      <c r="K312" s="14"/>
      <c r="L312" s="14"/>
      <c r="M312" s="25">
        <f t="shared" si="38"/>
        <v>0</v>
      </c>
      <c r="N312" s="26"/>
      <c r="O312" s="27"/>
      <c r="P312" s="28"/>
      <c r="Q312" s="35">
        <f t="shared" si="39"/>
        <v>0</v>
      </c>
      <c r="R312" s="36"/>
      <c r="S312" s="37" t="str">
        <f t="shared" si="40"/>
        <v/>
      </c>
      <c r="T312" s="38" t="str">
        <f t="shared" si="41"/>
        <v/>
      </c>
      <c r="U312" s="42"/>
      <c r="V312" s="40"/>
      <c r="W312" s="41">
        <f t="shared" si="42"/>
        <v>0</v>
      </c>
      <c r="X312" s="41">
        <f t="shared" si="43"/>
        <v>0</v>
      </c>
      <c r="Y312" s="41"/>
      <c r="Z312" s="41"/>
      <c r="AA312" s="25">
        <f t="shared" si="44"/>
        <v>0</v>
      </c>
      <c r="AB312" s="45"/>
      <c r="AC312" s="45"/>
      <c r="AD312" s="47"/>
    </row>
    <row r="313" s="2" customFormat="1" spans="1:30">
      <c r="A313" s="8">
        <f t="shared" si="36"/>
        <v>312</v>
      </c>
      <c r="B313" s="12"/>
      <c r="C313" s="10"/>
      <c r="D313" s="10"/>
      <c r="E313" s="14"/>
      <c r="F313" s="10" t="e">
        <f>VLOOKUP(E313,[1]零件成本9.1!$B$2:$D$11324,3,0)</f>
        <v>#N/A</v>
      </c>
      <c r="G313" s="15"/>
      <c r="H313" s="16"/>
      <c r="I313" s="11"/>
      <c r="J313" s="11" t="str">
        <f t="shared" si="37"/>
        <v/>
      </c>
      <c r="K313" s="14"/>
      <c r="L313" s="14"/>
      <c r="M313" s="25">
        <f t="shared" si="38"/>
        <v>0</v>
      </c>
      <c r="N313" s="26"/>
      <c r="O313" s="27"/>
      <c r="P313" s="28"/>
      <c r="Q313" s="35">
        <f t="shared" si="39"/>
        <v>0</v>
      </c>
      <c r="R313" s="36"/>
      <c r="S313" s="37" t="str">
        <f t="shared" si="40"/>
        <v/>
      </c>
      <c r="T313" s="38" t="str">
        <f t="shared" si="41"/>
        <v/>
      </c>
      <c r="U313" s="42"/>
      <c r="V313" s="40"/>
      <c r="W313" s="41">
        <f t="shared" si="42"/>
        <v>0</v>
      </c>
      <c r="X313" s="41">
        <f t="shared" si="43"/>
        <v>0</v>
      </c>
      <c r="Y313" s="41"/>
      <c r="Z313" s="41"/>
      <c r="AA313" s="25">
        <f t="shared" si="44"/>
        <v>0</v>
      </c>
      <c r="AB313" s="45"/>
      <c r="AC313" s="45"/>
      <c r="AD313" s="47"/>
    </row>
    <row r="314" s="2" customFormat="1" spans="1:30">
      <c r="A314" s="8">
        <f t="shared" si="36"/>
        <v>313</v>
      </c>
      <c r="B314" s="12"/>
      <c r="C314" s="10"/>
      <c r="D314" s="10"/>
      <c r="E314" s="14"/>
      <c r="F314" s="10" t="e">
        <f>VLOOKUP(E314,[1]零件成本9.1!$B$2:$D$11324,3,0)</f>
        <v>#N/A</v>
      </c>
      <c r="G314" s="15"/>
      <c r="H314" s="16"/>
      <c r="I314" s="11"/>
      <c r="J314" s="11" t="str">
        <f t="shared" si="37"/>
        <v/>
      </c>
      <c r="K314" s="14"/>
      <c r="L314" s="14"/>
      <c r="M314" s="25">
        <f t="shared" si="38"/>
        <v>0</v>
      </c>
      <c r="N314" s="26"/>
      <c r="O314" s="27"/>
      <c r="P314" s="28"/>
      <c r="Q314" s="35">
        <f t="shared" si="39"/>
        <v>0</v>
      </c>
      <c r="R314" s="36"/>
      <c r="S314" s="37" t="str">
        <f t="shared" si="40"/>
        <v/>
      </c>
      <c r="T314" s="38" t="str">
        <f t="shared" si="41"/>
        <v/>
      </c>
      <c r="U314" s="42"/>
      <c r="V314" s="40"/>
      <c r="W314" s="41">
        <f t="shared" si="42"/>
        <v>0</v>
      </c>
      <c r="X314" s="41">
        <f t="shared" si="43"/>
        <v>0</v>
      </c>
      <c r="Y314" s="41"/>
      <c r="Z314" s="41"/>
      <c r="AA314" s="25">
        <f t="shared" si="44"/>
        <v>0</v>
      </c>
      <c r="AB314" s="45"/>
      <c r="AC314" s="45"/>
      <c r="AD314" s="47"/>
    </row>
    <row r="315" s="2" customFormat="1" spans="1:30">
      <c r="A315" s="8">
        <f t="shared" si="36"/>
        <v>314</v>
      </c>
      <c r="B315" s="12"/>
      <c r="C315" s="10"/>
      <c r="D315" s="10"/>
      <c r="E315" s="14"/>
      <c r="F315" s="10" t="e">
        <f>VLOOKUP(E315,[1]零件成本9.1!$B$2:$D$11324,3,0)</f>
        <v>#N/A</v>
      </c>
      <c r="G315" s="15"/>
      <c r="H315" s="16"/>
      <c r="I315" s="11"/>
      <c r="J315" s="11" t="str">
        <f t="shared" si="37"/>
        <v/>
      </c>
      <c r="K315" s="14"/>
      <c r="L315" s="14"/>
      <c r="M315" s="25">
        <f t="shared" si="38"/>
        <v>0</v>
      </c>
      <c r="N315" s="26"/>
      <c r="O315" s="27"/>
      <c r="P315" s="28"/>
      <c r="Q315" s="35">
        <f t="shared" si="39"/>
        <v>0</v>
      </c>
      <c r="R315" s="36"/>
      <c r="S315" s="37" t="str">
        <f t="shared" si="40"/>
        <v/>
      </c>
      <c r="T315" s="38" t="str">
        <f t="shared" si="41"/>
        <v/>
      </c>
      <c r="U315" s="42"/>
      <c r="V315" s="40"/>
      <c r="W315" s="41">
        <f t="shared" si="42"/>
        <v>0</v>
      </c>
      <c r="X315" s="41">
        <f t="shared" si="43"/>
        <v>0</v>
      </c>
      <c r="Y315" s="41"/>
      <c r="Z315" s="41"/>
      <c r="AA315" s="25">
        <f t="shared" si="44"/>
        <v>0</v>
      </c>
      <c r="AB315" s="45"/>
      <c r="AC315" s="45"/>
      <c r="AD315" s="47"/>
    </row>
    <row r="316" s="2" customFormat="1" spans="1:30">
      <c r="A316" s="8">
        <f t="shared" si="36"/>
        <v>315</v>
      </c>
      <c r="B316" s="12"/>
      <c r="C316" s="10"/>
      <c r="D316" s="10"/>
      <c r="E316" s="14"/>
      <c r="F316" s="10" t="e">
        <f>VLOOKUP(E316,[1]零件成本9.1!$B$2:$D$11324,3,0)</f>
        <v>#N/A</v>
      </c>
      <c r="G316" s="15"/>
      <c r="H316" s="16"/>
      <c r="I316" s="11"/>
      <c r="J316" s="11" t="str">
        <f t="shared" si="37"/>
        <v/>
      </c>
      <c r="K316" s="14"/>
      <c r="L316" s="14"/>
      <c r="M316" s="25">
        <f t="shared" si="38"/>
        <v>0</v>
      </c>
      <c r="N316" s="26"/>
      <c r="O316" s="27"/>
      <c r="P316" s="28"/>
      <c r="Q316" s="35">
        <f t="shared" si="39"/>
        <v>0</v>
      </c>
      <c r="R316" s="36"/>
      <c r="S316" s="37" t="str">
        <f t="shared" si="40"/>
        <v/>
      </c>
      <c r="T316" s="38" t="str">
        <f t="shared" si="41"/>
        <v/>
      </c>
      <c r="U316" s="42"/>
      <c r="V316" s="40"/>
      <c r="W316" s="41">
        <f t="shared" si="42"/>
        <v>0</v>
      </c>
      <c r="X316" s="41">
        <f t="shared" si="43"/>
        <v>0</v>
      </c>
      <c r="Y316" s="41"/>
      <c r="Z316" s="41"/>
      <c r="AA316" s="25">
        <f t="shared" si="44"/>
        <v>0</v>
      </c>
      <c r="AB316" s="45"/>
      <c r="AC316" s="45"/>
      <c r="AD316" s="47"/>
    </row>
    <row r="317" s="2" customFormat="1" spans="1:30">
      <c r="A317" s="8">
        <f t="shared" si="36"/>
        <v>316</v>
      </c>
      <c r="B317" s="12"/>
      <c r="C317" s="10"/>
      <c r="D317" s="10"/>
      <c r="E317" s="14"/>
      <c r="F317" s="10" t="e">
        <f>VLOOKUP(E317,[1]零件成本9.1!$B$2:$D$11324,3,0)</f>
        <v>#N/A</v>
      </c>
      <c r="G317" s="15"/>
      <c r="H317" s="16"/>
      <c r="I317" s="11"/>
      <c r="J317" s="11" t="str">
        <f t="shared" si="37"/>
        <v/>
      </c>
      <c r="K317" s="14"/>
      <c r="L317" s="14"/>
      <c r="M317" s="25">
        <f t="shared" si="38"/>
        <v>0</v>
      </c>
      <c r="N317" s="26"/>
      <c r="O317" s="27"/>
      <c r="P317" s="28"/>
      <c r="Q317" s="35">
        <f t="shared" si="39"/>
        <v>0</v>
      </c>
      <c r="R317" s="36"/>
      <c r="S317" s="37" t="str">
        <f t="shared" si="40"/>
        <v/>
      </c>
      <c r="T317" s="38" t="str">
        <f t="shared" si="41"/>
        <v/>
      </c>
      <c r="U317" s="42"/>
      <c r="V317" s="40"/>
      <c r="W317" s="41">
        <f t="shared" si="42"/>
        <v>0</v>
      </c>
      <c r="X317" s="41">
        <f t="shared" si="43"/>
        <v>0</v>
      </c>
      <c r="Y317" s="41"/>
      <c r="Z317" s="41"/>
      <c r="AA317" s="25">
        <f t="shared" si="44"/>
        <v>0</v>
      </c>
      <c r="AB317" s="45"/>
      <c r="AC317" s="45"/>
      <c r="AD317" s="47"/>
    </row>
    <row r="318" s="2" customFormat="1" spans="1:30">
      <c r="A318" s="8">
        <f t="shared" si="36"/>
        <v>317</v>
      </c>
      <c r="B318" s="12"/>
      <c r="C318" s="10"/>
      <c r="D318" s="10"/>
      <c r="E318" s="14"/>
      <c r="F318" s="10" t="e">
        <f>VLOOKUP(E318,[1]零件成本9.1!$B$2:$D$11324,3,0)</f>
        <v>#N/A</v>
      </c>
      <c r="G318" s="15"/>
      <c r="H318" s="16"/>
      <c r="I318" s="11"/>
      <c r="J318" s="11" t="str">
        <f t="shared" si="37"/>
        <v/>
      </c>
      <c r="K318" s="14"/>
      <c r="L318" s="14"/>
      <c r="M318" s="25">
        <f t="shared" si="38"/>
        <v>0</v>
      </c>
      <c r="N318" s="26"/>
      <c r="O318" s="27"/>
      <c r="P318" s="28"/>
      <c r="Q318" s="35">
        <f t="shared" si="39"/>
        <v>0</v>
      </c>
      <c r="R318" s="36"/>
      <c r="S318" s="37" t="str">
        <f t="shared" si="40"/>
        <v/>
      </c>
      <c r="T318" s="38" t="str">
        <f t="shared" si="41"/>
        <v/>
      </c>
      <c r="U318" s="42"/>
      <c r="V318" s="40"/>
      <c r="W318" s="41">
        <f t="shared" si="42"/>
        <v>0</v>
      </c>
      <c r="X318" s="41">
        <f t="shared" si="43"/>
        <v>0</v>
      </c>
      <c r="Y318" s="41"/>
      <c r="Z318" s="41"/>
      <c r="AA318" s="25">
        <f t="shared" si="44"/>
        <v>0</v>
      </c>
      <c r="AB318" s="45"/>
      <c r="AC318" s="45"/>
      <c r="AD318" s="47"/>
    </row>
    <row r="319" s="2" customFormat="1" spans="1:30">
      <c r="A319" s="8">
        <f t="shared" si="36"/>
        <v>318</v>
      </c>
      <c r="B319" s="12"/>
      <c r="C319" s="10"/>
      <c r="D319" s="10"/>
      <c r="E319" s="14"/>
      <c r="F319" s="10" t="e">
        <f>VLOOKUP(E319,[1]零件成本9.1!$B$2:$D$11324,3,0)</f>
        <v>#N/A</v>
      </c>
      <c r="G319" s="15"/>
      <c r="H319" s="16"/>
      <c r="I319" s="11"/>
      <c r="J319" s="11" t="str">
        <f t="shared" si="37"/>
        <v/>
      </c>
      <c r="K319" s="14"/>
      <c r="L319" s="14"/>
      <c r="M319" s="25">
        <f t="shared" si="38"/>
        <v>0</v>
      </c>
      <c r="N319" s="26"/>
      <c r="O319" s="27"/>
      <c r="P319" s="28"/>
      <c r="Q319" s="35">
        <f t="shared" si="39"/>
        <v>0</v>
      </c>
      <c r="R319" s="36"/>
      <c r="S319" s="37" t="str">
        <f t="shared" si="40"/>
        <v/>
      </c>
      <c r="T319" s="38" t="str">
        <f t="shared" si="41"/>
        <v/>
      </c>
      <c r="U319" s="42"/>
      <c r="V319" s="40"/>
      <c r="W319" s="41">
        <f t="shared" si="42"/>
        <v>0</v>
      </c>
      <c r="X319" s="41">
        <f t="shared" si="43"/>
        <v>0</v>
      </c>
      <c r="Y319" s="41"/>
      <c r="Z319" s="41"/>
      <c r="AA319" s="25">
        <f t="shared" si="44"/>
        <v>0</v>
      </c>
      <c r="AB319" s="45"/>
      <c r="AC319" s="45"/>
      <c r="AD319" s="47"/>
    </row>
    <row r="320" s="2" customFormat="1" spans="1:30">
      <c r="A320" s="8">
        <f t="shared" si="36"/>
        <v>319</v>
      </c>
      <c r="B320" s="12"/>
      <c r="C320" s="10"/>
      <c r="D320" s="10"/>
      <c r="E320" s="14"/>
      <c r="F320" s="10" t="e">
        <f>VLOOKUP(E320,[1]零件成本9.1!$B$2:$D$11324,3,0)</f>
        <v>#N/A</v>
      </c>
      <c r="G320" s="15"/>
      <c r="H320" s="16"/>
      <c r="I320" s="11"/>
      <c r="J320" s="11" t="str">
        <f t="shared" si="37"/>
        <v/>
      </c>
      <c r="K320" s="14"/>
      <c r="L320" s="14"/>
      <c r="M320" s="25">
        <f t="shared" si="38"/>
        <v>0</v>
      </c>
      <c r="N320" s="26"/>
      <c r="O320" s="27"/>
      <c r="P320" s="28"/>
      <c r="Q320" s="35">
        <f t="shared" si="39"/>
        <v>0</v>
      </c>
      <c r="R320" s="36"/>
      <c r="S320" s="37" t="str">
        <f t="shared" si="40"/>
        <v/>
      </c>
      <c r="T320" s="38" t="str">
        <f t="shared" si="41"/>
        <v/>
      </c>
      <c r="U320" s="42"/>
      <c r="V320" s="40"/>
      <c r="W320" s="41">
        <f t="shared" si="42"/>
        <v>0</v>
      </c>
      <c r="X320" s="41">
        <f t="shared" si="43"/>
        <v>0</v>
      </c>
      <c r="Y320" s="41"/>
      <c r="Z320" s="41"/>
      <c r="AA320" s="25">
        <f t="shared" si="44"/>
        <v>0</v>
      </c>
      <c r="AB320" s="45"/>
      <c r="AC320" s="45"/>
      <c r="AD320" s="47"/>
    </row>
    <row r="321" s="2" customFormat="1" spans="1:30">
      <c r="A321" s="8">
        <f t="shared" si="36"/>
        <v>320</v>
      </c>
      <c r="B321" s="12"/>
      <c r="C321" s="10"/>
      <c r="D321" s="10"/>
      <c r="E321" s="14"/>
      <c r="F321" s="10" t="e">
        <f>VLOOKUP(E321,[1]零件成本9.1!$B$2:$D$11324,3,0)</f>
        <v>#N/A</v>
      </c>
      <c r="G321" s="15"/>
      <c r="H321" s="16"/>
      <c r="I321" s="11"/>
      <c r="J321" s="11" t="str">
        <f t="shared" si="37"/>
        <v/>
      </c>
      <c r="K321" s="14"/>
      <c r="L321" s="14"/>
      <c r="M321" s="25">
        <f t="shared" si="38"/>
        <v>0</v>
      </c>
      <c r="N321" s="26"/>
      <c r="O321" s="27"/>
      <c r="P321" s="28"/>
      <c r="Q321" s="35">
        <f t="shared" si="39"/>
        <v>0</v>
      </c>
      <c r="R321" s="36"/>
      <c r="S321" s="37" t="str">
        <f t="shared" si="40"/>
        <v/>
      </c>
      <c r="T321" s="38" t="str">
        <f t="shared" si="41"/>
        <v/>
      </c>
      <c r="U321" s="42"/>
      <c r="V321" s="40"/>
      <c r="W321" s="41">
        <f t="shared" si="42"/>
        <v>0</v>
      </c>
      <c r="X321" s="41">
        <f t="shared" si="43"/>
        <v>0</v>
      </c>
      <c r="Y321" s="41"/>
      <c r="Z321" s="41"/>
      <c r="AA321" s="25">
        <f t="shared" si="44"/>
        <v>0</v>
      </c>
      <c r="AB321" s="45"/>
      <c r="AC321" s="45"/>
      <c r="AD321" s="47"/>
    </row>
    <row r="322" s="2" customFormat="1" spans="1:30">
      <c r="A322" s="8">
        <f t="shared" ref="A322:A385" si="45">ROW()-1</f>
        <v>321</v>
      </c>
      <c r="B322" s="12"/>
      <c r="C322" s="10"/>
      <c r="D322" s="10"/>
      <c r="E322" s="14"/>
      <c r="F322" s="10" t="e">
        <f>VLOOKUP(E322,[1]零件成本9.1!$B$2:$D$11324,3,0)</f>
        <v>#N/A</v>
      </c>
      <c r="G322" s="15"/>
      <c r="H322" s="16"/>
      <c r="I322" s="11"/>
      <c r="J322" s="11" t="str">
        <f t="shared" ref="J322:J385" si="46">B322&amp;E322</f>
        <v/>
      </c>
      <c r="K322" s="14"/>
      <c r="L322" s="14"/>
      <c r="M322" s="25">
        <f t="shared" ref="M322:M385" si="47">K322+L322</f>
        <v>0</v>
      </c>
      <c r="N322" s="26"/>
      <c r="O322" s="27"/>
      <c r="P322" s="28"/>
      <c r="Q322" s="35">
        <f t="shared" ref="Q322:Q385" si="48">M322</f>
        <v>0</v>
      </c>
      <c r="R322" s="36"/>
      <c r="S322" s="37" t="str">
        <f t="shared" ref="S322:S385" si="49">IF(Q322&gt;R322,Q322-R322,"")</f>
        <v/>
      </c>
      <c r="T322" s="38" t="str">
        <f t="shared" ref="T322:T385" si="50">IF(Q322&lt;R322,Q322-R322,"")</f>
        <v/>
      </c>
      <c r="U322" s="42"/>
      <c r="V322" s="40"/>
      <c r="W322" s="41">
        <f t="shared" ref="W322:W385" si="51">Q322*V322</f>
        <v>0</v>
      </c>
      <c r="X322" s="41">
        <f t="shared" ref="X322:X385" si="52">R322*V322</f>
        <v>0</v>
      </c>
      <c r="Y322" s="41"/>
      <c r="Z322" s="41"/>
      <c r="AA322" s="25">
        <f t="shared" ref="AA322:AA385" si="53">W322-X322</f>
        <v>0</v>
      </c>
      <c r="AB322" s="45"/>
      <c r="AC322" s="45"/>
      <c r="AD322" s="47"/>
    </row>
    <row r="323" s="2" customFormat="1" spans="1:30">
      <c r="A323" s="8">
        <f t="shared" si="45"/>
        <v>322</v>
      </c>
      <c r="B323" s="12"/>
      <c r="C323" s="10"/>
      <c r="D323" s="10"/>
      <c r="E323" s="14"/>
      <c r="F323" s="10" t="e">
        <f>VLOOKUP(E323,[1]零件成本9.1!$B$2:$D$11324,3,0)</f>
        <v>#N/A</v>
      </c>
      <c r="G323" s="15"/>
      <c r="H323" s="16"/>
      <c r="I323" s="11"/>
      <c r="J323" s="11" t="str">
        <f t="shared" si="46"/>
        <v/>
      </c>
      <c r="K323" s="14"/>
      <c r="L323" s="14"/>
      <c r="M323" s="25">
        <f t="shared" si="47"/>
        <v>0</v>
      </c>
      <c r="N323" s="26"/>
      <c r="O323" s="27"/>
      <c r="P323" s="28"/>
      <c r="Q323" s="35">
        <f t="shared" si="48"/>
        <v>0</v>
      </c>
      <c r="R323" s="36"/>
      <c r="S323" s="37" t="str">
        <f t="shared" si="49"/>
        <v/>
      </c>
      <c r="T323" s="38" t="str">
        <f t="shared" si="50"/>
        <v/>
      </c>
      <c r="U323" s="42"/>
      <c r="V323" s="40"/>
      <c r="W323" s="41">
        <f t="shared" si="51"/>
        <v>0</v>
      </c>
      <c r="X323" s="41">
        <f t="shared" si="52"/>
        <v>0</v>
      </c>
      <c r="Y323" s="41"/>
      <c r="Z323" s="41"/>
      <c r="AA323" s="25">
        <f t="shared" si="53"/>
        <v>0</v>
      </c>
      <c r="AB323" s="45"/>
      <c r="AC323" s="45"/>
      <c r="AD323" s="47"/>
    </row>
    <row r="324" s="2" customFormat="1" spans="1:30">
      <c r="A324" s="8">
        <f t="shared" si="45"/>
        <v>323</v>
      </c>
      <c r="B324" s="12"/>
      <c r="C324" s="10"/>
      <c r="D324" s="10"/>
      <c r="E324" s="14"/>
      <c r="F324" s="10" t="e">
        <f>VLOOKUP(E324,[1]零件成本9.1!$B$2:$D$11324,3,0)</f>
        <v>#N/A</v>
      </c>
      <c r="G324" s="15"/>
      <c r="H324" s="16"/>
      <c r="I324" s="11"/>
      <c r="J324" s="11" t="str">
        <f t="shared" si="46"/>
        <v/>
      </c>
      <c r="K324" s="14"/>
      <c r="L324" s="14"/>
      <c r="M324" s="25">
        <f t="shared" si="47"/>
        <v>0</v>
      </c>
      <c r="N324" s="26"/>
      <c r="O324" s="27"/>
      <c r="P324" s="28"/>
      <c r="Q324" s="35">
        <f t="shared" si="48"/>
        <v>0</v>
      </c>
      <c r="R324" s="36"/>
      <c r="S324" s="37" t="str">
        <f t="shared" si="49"/>
        <v/>
      </c>
      <c r="T324" s="38" t="str">
        <f t="shared" si="50"/>
        <v/>
      </c>
      <c r="U324" s="42"/>
      <c r="V324" s="40"/>
      <c r="W324" s="41">
        <f t="shared" si="51"/>
        <v>0</v>
      </c>
      <c r="X324" s="41">
        <f t="shared" si="52"/>
        <v>0</v>
      </c>
      <c r="Y324" s="41"/>
      <c r="Z324" s="41"/>
      <c r="AA324" s="25">
        <f t="shared" si="53"/>
        <v>0</v>
      </c>
      <c r="AB324" s="45"/>
      <c r="AC324" s="45"/>
      <c r="AD324" s="47"/>
    </row>
    <row r="325" s="2" customFormat="1" spans="1:30">
      <c r="A325" s="8">
        <f t="shared" si="45"/>
        <v>324</v>
      </c>
      <c r="B325" s="12"/>
      <c r="C325" s="10"/>
      <c r="D325" s="10"/>
      <c r="E325" s="14"/>
      <c r="F325" s="10" t="e">
        <f>VLOOKUP(E325,[1]零件成本9.1!$B$2:$D$11324,3,0)</f>
        <v>#N/A</v>
      </c>
      <c r="G325" s="15"/>
      <c r="H325" s="16"/>
      <c r="I325" s="11"/>
      <c r="J325" s="11" t="str">
        <f t="shared" si="46"/>
        <v/>
      </c>
      <c r="K325" s="14"/>
      <c r="L325" s="14"/>
      <c r="M325" s="25">
        <f t="shared" si="47"/>
        <v>0</v>
      </c>
      <c r="N325" s="26"/>
      <c r="O325" s="27"/>
      <c r="P325" s="28"/>
      <c r="Q325" s="35">
        <f t="shared" si="48"/>
        <v>0</v>
      </c>
      <c r="R325" s="36"/>
      <c r="S325" s="37" t="str">
        <f t="shared" si="49"/>
        <v/>
      </c>
      <c r="T325" s="38" t="str">
        <f t="shared" si="50"/>
        <v/>
      </c>
      <c r="U325" s="42"/>
      <c r="V325" s="40"/>
      <c r="W325" s="41">
        <f t="shared" si="51"/>
        <v>0</v>
      </c>
      <c r="X325" s="41">
        <f t="shared" si="52"/>
        <v>0</v>
      </c>
      <c r="Y325" s="41"/>
      <c r="Z325" s="41"/>
      <c r="AA325" s="25">
        <f t="shared" si="53"/>
        <v>0</v>
      </c>
      <c r="AB325" s="45"/>
      <c r="AC325" s="45"/>
      <c r="AD325" s="47"/>
    </row>
    <row r="326" s="2" customFormat="1" spans="1:30">
      <c r="A326" s="8">
        <f t="shared" si="45"/>
        <v>325</v>
      </c>
      <c r="B326" s="12"/>
      <c r="C326" s="10"/>
      <c r="D326" s="10"/>
      <c r="E326" s="14"/>
      <c r="F326" s="10" t="e">
        <f>VLOOKUP(E326,[1]零件成本9.1!$B$2:$D$11324,3,0)</f>
        <v>#N/A</v>
      </c>
      <c r="G326" s="15"/>
      <c r="H326" s="16"/>
      <c r="I326" s="11"/>
      <c r="J326" s="11" t="str">
        <f t="shared" si="46"/>
        <v/>
      </c>
      <c r="K326" s="14"/>
      <c r="L326" s="14"/>
      <c r="M326" s="25">
        <f t="shared" si="47"/>
        <v>0</v>
      </c>
      <c r="N326" s="26"/>
      <c r="O326" s="27"/>
      <c r="P326" s="28"/>
      <c r="Q326" s="35">
        <f t="shared" si="48"/>
        <v>0</v>
      </c>
      <c r="R326" s="36"/>
      <c r="S326" s="37" t="str">
        <f t="shared" si="49"/>
        <v/>
      </c>
      <c r="T326" s="38" t="str">
        <f t="shared" si="50"/>
        <v/>
      </c>
      <c r="U326" s="42"/>
      <c r="V326" s="40"/>
      <c r="W326" s="41">
        <f t="shared" si="51"/>
        <v>0</v>
      </c>
      <c r="X326" s="41">
        <f t="shared" si="52"/>
        <v>0</v>
      </c>
      <c r="Y326" s="41"/>
      <c r="Z326" s="41"/>
      <c r="AA326" s="25">
        <f t="shared" si="53"/>
        <v>0</v>
      </c>
      <c r="AB326" s="45"/>
      <c r="AC326" s="45"/>
      <c r="AD326" s="47"/>
    </row>
    <row r="327" s="2" customFormat="1" spans="1:30">
      <c r="A327" s="8">
        <f t="shared" si="45"/>
        <v>326</v>
      </c>
      <c r="B327" s="12"/>
      <c r="C327" s="10"/>
      <c r="D327" s="10"/>
      <c r="E327" s="14"/>
      <c r="F327" s="10" t="e">
        <f>VLOOKUP(E327,[1]零件成本9.1!$B$2:$D$11324,3,0)</f>
        <v>#N/A</v>
      </c>
      <c r="G327" s="15"/>
      <c r="H327" s="16"/>
      <c r="I327" s="11"/>
      <c r="J327" s="11" t="str">
        <f t="shared" si="46"/>
        <v/>
      </c>
      <c r="K327" s="14"/>
      <c r="L327" s="14"/>
      <c r="M327" s="25">
        <f t="shared" si="47"/>
        <v>0</v>
      </c>
      <c r="N327" s="26"/>
      <c r="O327" s="27"/>
      <c r="P327" s="28"/>
      <c r="Q327" s="35">
        <f t="shared" si="48"/>
        <v>0</v>
      </c>
      <c r="R327" s="36"/>
      <c r="S327" s="37" t="str">
        <f t="shared" si="49"/>
        <v/>
      </c>
      <c r="T327" s="38" t="str">
        <f t="shared" si="50"/>
        <v/>
      </c>
      <c r="U327" s="42"/>
      <c r="V327" s="40"/>
      <c r="W327" s="41">
        <f t="shared" si="51"/>
        <v>0</v>
      </c>
      <c r="X327" s="41">
        <f t="shared" si="52"/>
        <v>0</v>
      </c>
      <c r="Y327" s="41"/>
      <c r="Z327" s="41"/>
      <c r="AA327" s="25">
        <f t="shared" si="53"/>
        <v>0</v>
      </c>
      <c r="AB327" s="45"/>
      <c r="AC327" s="45"/>
      <c r="AD327" s="47"/>
    </row>
    <row r="328" s="2" customFormat="1" spans="1:30">
      <c r="A328" s="8">
        <f t="shared" si="45"/>
        <v>327</v>
      </c>
      <c r="B328" s="12"/>
      <c r="C328" s="10"/>
      <c r="D328" s="10"/>
      <c r="E328" s="14"/>
      <c r="F328" s="10" t="e">
        <f>VLOOKUP(E328,[1]零件成本9.1!$B$2:$D$11324,3,0)</f>
        <v>#N/A</v>
      </c>
      <c r="G328" s="15"/>
      <c r="H328" s="16"/>
      <c r="I328" s="11"/>
      <c r="J328" s="11" t="str">
        <f t="shared" si="46"/>
        <v/>
      </c>
      <c r="K328" s="14"/>
      <c r="L328" s="14"/>
      <c r="M328" s="25">
        <f t="shared" si="47"/>
        <v>0</v>
      </c>
      <c r="N328" s="26"/>
      <c r="O328" s="27"/>
      <c r="P328" s="28"/>
      <c r="Q328" s="35">
        <f t="shared" si="48"/>
        <v>0</v>
      </c>
      <c r="R328" s="36"/>
      <c r="S328" s="37" t="str">
        <f t="shared" si="49"/>
        <v/>
      </c>
      <c r="T328" s="38" t="str">
        <f t="shared" si="50"/>
        <v/>
      </c>
      <c r="U328" s="42"/>
      <c r="V328" s="40"/>
      <c r="W328" s="41">
        <f t="shared" si="51"/>
        <v>0</v>
      </c>
      <c r="X328" s="41">
        <f t="shared" si="52"/>
        <v>0</v>
      </c>
      <c r="Y328" s="41"/>
      <c r="Z328" s="41"/>
      <c r="AA328" s="25">
        <f t="shared" si="53"/>
        <v>0</v>
      </c>
      <c r="AB328" s="45"/>
      <c r="AC328" s="45"/>
      <c r="AD328" s="47"/>
    </row>
    <row r="329" s="2" customFormat="1" spans="1:30">
      <c r="A329" s="8">
        <f t="shared" si="45"/>
        <v>328</v>
      </c>
      <c r="B329" s="12"/>
      <c r="C329" s="10"/>
      <c r="D329" s="10"/>
      <c r="E329" s="14"/>
      <c r="F329" s="10" t="e">
        <f>VLOOKUP(E329,[1]零件成本9.1!$B$2:$D$11324,3,0)</f>
        <v>#N/A</v>
      </c>
      <c r="G329" s="15"/>
      <c r="H329" s="16"/>
      <c r="I329" s="11"/>
      <c r="J329" s="11" t="str">
        <f t="shared" si="46"/>
        <v/>
      </c>
      <c r="K329" s="14"/>
      <c r="L329" s="14"/>
      <c r="M329" s="25">
        <f t="shared" si="47"/>
        <v>0</v>
      </c>
      <c r="N329" s="26"/>
      <c r="O329" s="27"/>
      <c r="P329" s="28"/>
      <c r="Q329" s="35">
        <f t="shared" si="48"/>
        <v>0</v>
      </c>
      <c r="R329" s="36"/>
      <c r="S329" s="37" t="str">
        <f t="shared" si="49"/>
        <v/>
      </c>
      <c r="T329" s="38" t="str">
        <f t="shared" si="50"/>
        <v/>
      </c>
      <c r="U329" s="42"/>
      <c r="V329" s="40"/>
      <c r="W329" s="41">
        <f t="shared" si="51"/>
        <v>0</v>
      </c>
      <c r="X329" s="41">
        <f t="shared" si="52"/>
        <v>0</v>
      </c>
      <c r="Y329" s="41"/>
      <c r="Z329" s="41"/>
      <c r="AA329" s="25">
        <f t="shared" si="53"/>
        <v>0</v>
      </c>
      <c r="AB329" s="45"/>
      <c r="AC329" s="45"/>
      <c r="AD329" s="47"/>
    </row>
    <row r="330" s="2" customFormat="1" spans="1:30">
      <c r="A330" s="8">
        <f t="shared" si="45"/>
        <v>329</v>
      </c>
      <c r="B330" s="12"/>
      <c r="C330" s="10"/>
      <c r="D330" s="10"/>
      <c r="E330" s="14"/>
      <c r="F330" s="10" t="e">
        <f>VLOOKUP(E330,[1]零件成本9.1!$B$2:$D$11324,3,0)</f>
        <v>#N/A</v>
      </c>
      <c r="G330" s="15"/>
      <c r="H330" s="16"/>
      <c r="I330" s="11"/>
      <c r="J330" s="11" t="str">
        <f t="shared" si="46"/>
        <v/>
      </c>
      <c r="K330" s="14"/>
      <c r="L330" s="14"/>
      <c r="M330" s="25">
        <f t="shared" si="47"/>
        <v>0</v>
      </c>
      <c r="N330" s="26"/>
      <c r="O330" s="27"/>
      <c r="P330" s="28"/>
      <c r="Q330" s="35">
        <f t="shared" si="48"/>
        <v>0</v>
      </c>
      <c r="R330" s="36"/>
      <c r="S330" s="37" t="str">
        <f t="shared" si="49"/>
        <v/>
      </c>
      <c r="T330" s="38" t="str">
        <f t="shared" si="50"/>
        <v/>
      </c>
      <c r="U330" s="42"/>
      <c r="V330" s="40"/>
      <c r="W330" s="41">
        <f t="shared" si="51"/>
        <v>0</v>
      </c>
      <c r="X330" s="41">
        <f t="shared" si="52"/>
        <v>0</v>
      </c>
      <c r="Y330" s="41"/>
      <c r="Z330" s="41"/>
      <c r="AA330" s="25">
        <f t="shared" si="53"/>
        <v>0</v>
      </c>
      <c r="AB330" s="45"/>
      <c r="AC330" s="45"/>
      <c r="AD330" s="47"/>
    </row>
    <row r="331" s="2" customFormat="1" spans="1:30">
      <c r="A331" s="8">
        <f t="shared" si="45"/>
        <v>330</v>
      </c>
      <c r="B331" s="49"/>
      <c r="C331" s="18"/>
      <c r="D331" s="13"/>
      <c r="E331" s="49"/>
      <c r="F331" s="10" t="e">
        <f>VLOOKUP(E331,[1]零件成本9.1!$B$2:$D$11324,3,0)</f>
        <v>#N/A</v>
      </c>
      <c r="G331" s="18"/>
      <c r="H331" s="13"/>
      <c r="I331" s="11"/>
      <c r="J331" s="11" t="str">
        <f t="shared" si="46"/>
        <v/>
      </c>
      <c r="K331" s="24"/>
      <c r="L331" s="12"/>
      <c r="M331" s="25">
        <f t="shared" si="47"/>
        <v>0</v>
      </c>
      <c r="N331" s="26"/>
      <c r="O331" s="27"/>
      <c r="P331" s="28"/>
      <c r="Q331" s="35">
        <f t="shared" si="48"/>
        <v>0</v>
      </c>
      <c r="R331" s="36"/>
      <c r="S331" s="37" t="str">
        <f t="shared" si="49"/>
        <v/>
      </c>
      <c r="T331" s="38" t="str">
        <f t="shared" si="50"/>
        <v/>
      </c>
      <c r="U331" s="39"/>
      <c r="V331" s="40"/>
      <c r="W331" s="41">
        <f t="shared" si="51"/>
        <v>0</v>
      </c>
      <c r="X331" s="41">
        <f t="shared" si="52"/>
        <v>0</v>
      </c>
      <c r="Y331" s="41"/>
      <c r="Z331" s="41"/>
      <c r="AA331" s="25">
        <f t="shared" si="53"/>
        <v>0</v>
      </c>
      <c r="AB331" s="45"/>
      <c r="AC331" s="45"/>
      <c r="AD331" s="46"/>
    </row>
    <row r="332" s="2" customFormat="1" spans="1:30">
      <c r="A332" s="8">
        <f t="shared" si="45"/>
        <v>331</v>
      </c>
      <c r="B332" s="49"/>
      <c r="C332" s="19"/>
      <c r="D332" s="16"/>
      <c r="E332" s="50"/>
      <c r="F332" s="10" t="e">
        <f>VLOOKUP(E332,[1]零件成本9.1!$B$2:$D$11324,3,0)</f>
        <v>#N/A</v>
      </c>
      <c r="G332" s="19"/>
      <c r="H332" s="16"/>
      <c r="I332" s="11"/>
      <c r="J332" s="11" t="str">
        <f t="shared" si="46"/>
        <v/>
      </c>
      <c r="K332" s="29"/>
      <c r="L332" s="14"/>
      <c r="M332" s="25">
        <f t="shared" si="47"/>
        <v>0</v>
      </c>
      <c r="N332" s="26"/>
      <c r="O332" s="27"/>
      <c r="P332" s="28"/>
      <c r="Q332" s="35">
        <f t="shared" si="48"/>
        <v>0</v>
      </c>
      <c r="R332" s="36"/>
      <c r="S332" s="37" t="str">
        <f t="shared" si="49"/>
        <v/>
      </c>
      <c r="T332" s="38" t="str">
        <f t="shared" si="50"/>
        <v/>
      </c>
      <c r="U332" s="42"/>
      <c r="V332" s="40"/>
      <c r="W332" s="41">
        <f t="shared" si="51"/>
        <v>0</v>
      </c>
      <c r="X332" s="41">
        <f t="shared" si="52"/>
        <v>0</v>
      </c>
      <c r="Y332" s="41"/>
      <c r="Z332" s="41"/>
      <c r="AA332" s="25">
        <f t="shared" si="53"/>
        <v>0</v>
      </c>
      <c r="AB332" s="45"/>
      <c r="AC332" s="45"/>
      <c r="AD332" s="47"/>
    </row>
    <row r="333" s="2" customFormat="1" spans="1:30">
      <c r="A333" s="8">
        <f t="shared" si="45"/>
        <v>332</v>
      </c>
      <c r="B333" s="49"/>
      <c r="C333" s="18"/>
      <c r="D333" s="16"/>
      <c r="E333" s="50"/>
      <c r="F333" s="10" t="e">
        <f>VLOOKUP(E333,[1]零件成本9.1!$B$2:$D$11324,3,0)</f>
        <v>#N/A</v>
      </c>
      <c r="G333" s="19"/>
      <c r="H333" s="16"/>
      <c r="I333" s="11"/>
      <c r="J333" s="11" t="str">
        <f t="shared" si="46"/>
        <v/>
      </c>
      <c r="K333" s="29"/>
      <c r="L333" s="14"/>
      <c r="M333" s="25">
        <f t="shared" si="47"/>
        <v>0</v>
      </c>
      <c r="N333" s="26"/>
      <c r="O333" s="27"/>
      <c r="P333" s="28"/>
      <c r="Q333" s="35">
        <f t="shared" si="48"/>
        <v>0</v>
      </c>
      <c r="R333" s="36"/>
      <c r="S333" s="37" t="str">
        <f t="shared" si="49"/>
        <v/>
      </c>
      <c r="T333" s="38" t="str">
        <f t="shared" si="50"/>
        <v/>
      </c>
      <c r="U333" s="42"/>
      <c r="V333" s="40"/>
      <c r="W333" s="41">
        <f t="shared" si="51"/>
        <v>0</v>
      </c>
      <c r="X333" s="41">
        <f t="shared" si="52"/>
        <v>0</v>
      </c>
      <c r="Y333" s="41"/>
      <c r="Z333" s="41"/>
      <c r="AA333" s="25">
        <f t="shared" si="53"/>
        <v>0</v>
      </c>
      <c r="AB333" s="45"/>
      <c r="AC333" s="45"/>
      <c r="AD333" s="47"/>
    </row>
    <row r="334" s="2" customFormat="1" spans="1:30">
      <c r="A334" s="8">
        <f t="shared" si="45"/>
        <v>333</v>
      </c>
      <c r="B334" s="9"/>
      <c r="C334" s="10"/>
      <c r="D334" s="11"/>
      <c r="E334" s="12"/>
      <c r="F334" s="10" t="e">
        <f>VLOOKUP(E334,[1]零件成本9.1!$B$2:$D$11324,3,0)</f>
        <v>#N/A</v>
      </c>
      <c r="G334" s="10"/>
      <c r="H334" s="18"/>
      <c r="I334" s="11"/>
      <c r="J334" s="11" t="str">
        <f t="shared" si="46"/>
        <v/>
      </c>
      <c r="K334" s="24"/>
      <c r="L334" s="12"/>
      <c r="M334" s="25">
        <f t="shared" si="47"/>
        <v>0</v>
      </c>
      <c r="N334" s="26"/>
      <c r="O334" s="27"/>
      <c r="P334" s="28"/>
      <c r="Q334" s="35">
        <f t="shared" si="48"/>
        <v>0</v>
      </c>
      <c r="R334" s="36"/>
      <c r="S334" s="37" t="str">
        <f t="shared" si="49"/>
        <v/>
      </c>
      <c r="T334" s="38" t="str">
        <f t="shared" si="50"/>
        <v/>
      </c>
      <c r="U334" s="39"/>
      <c r="V334" s="40"/>
      <c r="W334" s="41">
        <f t="shared" si="51"/>
        <v>0</v>
      </c>
      <c r="X334" s="41">
        <f t="shared" si="52"/>
        <v>0</v>
      </c>
      <c r="Y334" s="41"/>
      <c r="Z334" s="41"/>
      <c r="AA334" s="25">
        <f t="shared" si="53"/>
        <v>0</v>
      </c>
      <c r="AB334" s="45"/>
      <c r="AC334" s="45"/>
      <c r="AD334" s="46"/>
    </row>
    <row r="335" s="2" customFormat="1" spans="1:30">
      <c r="A335" s="8">
        <f t="shared" si="45"/>
        <v>334</v>
      </c>
      <c r="B335" s="9"/>
      <c r="C335" s="10"/>
      <c r="D335" s="11"/>
      <c r="E335" s="14"/>
      <c r="F335" s="10" t="e">
        <f>VLOOKUP(E335,[1]零件成本9.1!$B$2:$D$11324,3,0)</f>
        <v>#N/A</v>
      </c>
      <c r="G335" s="15"/>
      <c r="H335" s="19"/>
      <c r="I335" s="11"/>
      <c r="J335" s="11" t="str">
        <f t="shared" si="46"/>
        <v/>
      </c>
      <c r="K335" s="29"/>
      <c r="L335" s="14"/>
      <c r="M335" s="25">
        <f t="shared" si="47"/>
        <v>0</v>
      </c>
      <c r="N335" s="26"/>
      <c r="O335" s="27"/>
      <c r="P335" s="28"/>
      <c r="Q335" s="35">
        <f t="shared" si="48"/>
        <v>0</v>
      </c>
      <c r="R335" s="36"/>
      <c r="S335" s="37" t="str">
        <f t="shared" si="49"/>
        <v/>
      </c>
      <c r="T335" s="38" t="str">
        <f t="shared" si="50"/>
        <v/>
      </c>
      <c r="U335" s="42"/>
      <c r="V335" s="40"/>
      <c r="W335" s="41">
        <f t="shared" si="51"/>
        <v>0</v>
      </c>
      <c r="X335" s="41">
        <f t="shared" si="52"/>
        <v>0</v>
      </c>
      <c r="Y335" s="41"/>
      <c r="Z335" s="41"/>
      <c r="AA335" s="25">
        <f t="shared" si="53"/>
        <v>0</v>
      </c>
      <c r="AB335" s="45"/>
      <c r="AC335" s="45"/>
      <c r="AD335" s="47"/>
    </row>
    <row r="336" s="2" customFormat="1" spans="1:30">
      <c r="A336" s="8">
        <f t="shared" si="45"/>
        <v>335</v>
      </c>
      <c r="B336" s="9"/>
      <c r="C336" s="10"/>
      <c r="D336" s="11"/>
      <c r="E336" s="14"/>
      <c r="F336" s="10" t="e">
        <f>VLOOKUP(E336,[1]零件成本9.1!$B$2:$D$11324,3,0)</f>
        <v>#N/A</v>
      </c>
      <c r="G336" s="15"/>
      <c r="H336" s="19"/>
      <c r="I336" s="11"/>
      <c r="J336" s="11" t="str">
        <f t="shared" si="46"/>
        <v/>
      </c>
      <c r="K336" s="29"/>
      <c r="L336" s="14"/>
      <c r="M336" s="25">
        <f t="shared" si="47"/>
        <v>0</v>
      </c>
      <c r="N336" s="26"/>
      <c r="O336" s="27"/>
      <c r="P336" s="28"/>
      <c r="Q336" s="35">
        <f t="shared" si="48"/>
        <v>0</v>
      </c>
      <c r="R336" s="36"/>
      <c r="S336" s="37" t="str">
        <f t="shared" si="49"/>
        <v/>
      </c>
      <c r="T336" s="38" t="str">
        <f t="shared" si="50"/>
        <v/>
      </c>
      <c r="U336" s="42"/>
      <c r="V336" s="40"/>
      <c r="W336" s="41">
        <f t="shared" si="51"/>
        <v>0</v>
      </c>
      <c r="X336" s="41">
        <f t="shared" si="52"/>
        <v>0</v>
      </c>
      <c r="Y336" s="41"/>
      <c r="Z336" s="41"/>
      <c r="AA336" s="25">
        <f t="shared" si="53"/>
        <v>0</v>
      </c>
      <c r="AB336" s="45"/>
      <c r="AC336" s="45"/>
      <c r="AD336" s="47"/>
    </row>
    <row r="337" s="2" customFormat="1" spans="1:30">
      <c r="A337" s="8">
        <f t="shared" si="45"/>
        <v>336</v>
      </c>
      <c r="B337" s="9"/>
      <c r="C337" s="10"/>
      <c r="D337" s="11"/>
      <c r="E337" s="14"/>
      <c r="F337" s="10" t="e">
        <f>VLOOKUP(E337,[1]零件成本9.1!$B$2:$D$11324,3,0)</f>
        <v>#N/A</v>
      </c>
      <c r="G337" s="15"/>
      <c r="H337" s="19"/>
      <c r="I337" s="11"/>
      <c r="J337" s="11" t="str">
        <f t="shared" si="46"/>
        <v/>
      </c>
      <c r="K337" s="29"/>
      <c r="L337" s="14"/>
      <c r="M337" s="25">
        <f t="shared" si="47"/>
        <v>0</v>
      </c>
      <c r="N337" s="26"/>
      <c r="O337" s="27"/>
      <c r="P337" s="28"/>
      <c r="Q337" s="35">
        <f t="shared" si="48"/>
        <v>0</v>
      </c>
      <c r="R337" s="36"/>
      <c r="S337" s="37" t="str">
        <f t="shared" si="49"/>
        <v/>
      </c>
      <c r="T337" s="38" t="str">
        <f t="shared" si="50"/>
        <v/>
      </c>
      <c r="U337" s="42"/>
      <c r="V337" s="40"/>
      <c r="W337" s="41">
        <f t="shared" si="51"/>
        <v>0</v>
      </c>
      <c r="X337" s="41">
        <f t="shared" si="52"/>
        <v>0</v>
      </c>
      <c r="Y337" s="41"/>
      <c r="Z337" s="41"/>
      <c r="AA337" s="25">
        <f t="shared" si="53"/>
        <v>0</v>
      </c>
      <c r="AB337" s="45"/>
      <c r="AC337" s="45"/>
      <c r="AD337" s="47"/>
    </row>
    <row r="338" s="2" customFormat="1" spans="1:30">
      <c r="A338" s="8">
        <f t="shared" si="45"/>
        <v>337</v>
      </c>
      <c r="B338" s="9"/>
      <c r="C338" s="10"/>
      <c r="D338" s="11"/>
      <c r="E338" s="14"/>
      <c r="F338" s="10" t="e">
        <f>VLOOKUP(E338,[1]零件成本9.1!$B$2:$D$11324,3,0)</f>
        <v>#N/A</v>
      </c>
      <c r="G338" s="15"/>
      <c r="H338" s="19"/>
      <c r="I338" s="11"/>
      <c r="J338" s="11" t="str">
        <f t="shared" si="46"/>
        <v/>
      </c>
      <c r="K338" s="29"/>
      <c r="L338" s="14"/>
      <c r="M338" s="25">
        <f t="shared" si="47"/>
        <v>0</v>
      </c>
      <c r="N338" s="26"/>
      <c r="O338" s="27"/>
      <c r="P338" s="28"/>
      <c r="Q338" s="35">
        <f t="shared" si="48"/>
        <v>0</v>
      </c>
      <c r="R338" s="36"/>
      <c r="S338" s="37" t="str">
        <f t="shared" si="49"/>
        <v/>
      </c>
      <c r="T338" s="38" t="str">
        <f t="shared" si="50"/>
        <v/>
      </c>
      <c r="U338" s="42"/>
      <c r="V338" s="40"/>
      <c r="W338" s="41">
        <f t="shared" si="51"/>
        <v>0</v>
      </c>
      <c r="X338" s="41">
        <f t="shared" si="52"/>
        <v>0</v>
      </c>
      <c r="Y338" s="41"/>
      <c r="Z338" s="41"/>
      <c r="AA338" s="25">
        <f t="shared" si="53"/>
        <v>0</v>
      </c>
      <c r="AB338" s="45"/>
      <c r="AC338" s="45"/>
      <c r="AD338" s="47"/>
    </row>
    <row r="339" s="2" customFormat="1" spans="1:30">
      <c r="A339" s="8">
        <f t="shared" si="45"/>
        <v>338</v>
      </c>
      <c r="B339" s="9"/>
      <c r="C339" s="10"/>
      <c r="D339" s="11"/>
      <c r="E339" s="14"/>
      <c r="F339" s="10" t="e">
        <f>VLOOKUP(E339,[1]零件成本9.1!$B$2:$D$11324,3,0)</f>
        <v>#N/A</v>
      </c>
      <c r="G339" s="15"/>
      <c r="H339" s="19"/>
      <c r="I339" s="11"/>
      <c r="J339" s="11" t="str">
        <f t="shared" si="46"/>
        <v/>
      </c>
      <c r="K339" s="29"/>
      <c r="L339" s="14"/>
      <c r="M339" s="25">
        <f t="shared" si="47"/>
        <v>0</v>
      </c>
      <c r="N339" s="26"/>
      <c r="O339" s="27"/>
      <c r="P339" s="28"/>
      <c r="Q339" s="35">
        <f t="shared" si="48"/>
        <v>0</v>
      </c>
      <c r="R339" s="36"/>
      <c r="S339" s="37" t="str">
        <f t="shared" si="49"/>
        <v/>
      </c>
      <c r="T339" s="38" t="str">
        <f t="shared" si="50"/>
        <v/>
      </c>
      <c r="U339" s="42"/>
      <c r="V339" s="40"/>
      <c r="W339" s="41">
        <f t="shared" si="51"/>
        <v>0</v>
      </c>
      <c r="X339" s="41">
        <f t="shared" si="52"/>
        <v>0</v>
      </c>
      <c r="Y339" s="41"/>
      <c r="Z339" s="41"/>
      <c r="AA339" s="25">
        <f t="shared" si="53"/>
        <v>0</v>
      </c>
      <c r="AB339" s="45"/>
      <c r="AC339" s="45"/>
      <c r="AD339" s="47"/>
    </row>
    <row r="340" s="2" customFormat="1" spans="1:30">
      <c r="A340" s="8">
        <f t="shared" si="45"/>
        <v>339</v>
      </c>
      <c r="B340" s="9"/>
      <c r="C340" s="10"/>
      <c r="D340" s="11"/>
      <c r="E340" s="14"/>
      <c r="F340" s="10" t="e">
        <f>VLOOKUP(E340,[1]零件成本9.1!$B$2:$D$11324,3,0)</f>
        <v>#N/A</v>
      </c>
      <c r="G340" s="15"/>
      <c r="H340" s="19"/>
      <c r="I340" s="11"/>
      <c r="J340" s="11" t="str">
        <f t="shared" si="46"/>
        <v/>
      </c>
      <c r="K340" s="29"/>
      <c r="L340" s="14"/>
      <c r="M340" s="25">
        <f t="shared" si="47"/>
        <v>0</v>
      </c>
      <c r="N340" s="26"/>
      <c r="O340" s="27"/>
      <c r="P340" s="28"/>
      <c r="Q340" s="35">
        <f t="shared" si="48"/>
        <v>0</v>
      </c>
      <c r="R340" s="36"/>
      <c r="S340" s="37" t="str">
        <f t="shared" si="49"/>
        <v/>
      </c>
      <c r="T340" s="38" t="str">
        <f t="shared" si="50"/>
        <v/>
      </c>
      <c r="U340" s="42"/>
      <c r="V340" s="40"/>
      <c r="W340" s="41">
        <f t="shared" si="51"/>
        <v>0</v>
      </c>
      <c r="X340" s="41">
        <f t="shared" si="52"/>
        <v>0</v>
      </c>
      <c r="Y340" s="41"/>
      <c r="Z340" s="41"/>
      <c r="AA340" s="25">
        <f t="shared" si="53"/>
        <v>0</v>
      </c>
      <c r="AB340" s="45"/>
      <c r="AC340" s="45"/>
      <c r="AD340" s="47"/>
    </row>
    <row r="341" s="2" customFormat="1" spans="1:30">
      <c r="A341" s="8">
        <f t="shared" si="45"/>
        <v>340</v>
      </c>
      <c r="B341" s="9"/>
      <c r="C341" s="10"/>
      <c r="D341" s="11"/>
      <c r="E341" s="14"/>
      <c r="F341" s="10" t="e">
        <f>VLOOKUP(E341,[1]零件成本9.1!$B$2:$D$11324,3,0)</f>
        <v>#N/A</v>
      </c>
      <c r="G341" s="15"/>
      <c r="H341" s="19"/>
      <c r="I341" s="11"/>
      <c r="J341" s="11" t="str">
        <f t="shared" si="46"/>
        <v/>
      </c>
      <c r="K341" s="29"/>
      <c r="L341" s="14"/>
      <c r="M341" s="25">
        <f t="shared" si="47"/>
        <v>0</v>
      </c>
      <c r="N341" s="26"/>
      <c r="O341" s="27"/>
      <c r="P341" s="28"/>
      <c r="Q341" s="35">
        <f t="shared" si="48"/>
        <v>0</v>
      </c>
      <c r="R341" s="36"/>
      <c r="S341" s="37" t="str">
        <f t="shared" si="49"/>
        <v/>
      </c>
      <c r="T341" s="38" t="str">
        <f t="shared" si="50"/>
        <v/>
      </c>
      <c r="U341" s="42"/>
      <c r="V341" s="40"/>
      <c r="W341" s="41">
        <f t="shared" si="51"/>
        <v>0</v>
      </c>
      <c r="X341" s="41">
        <f t="shared" si="52"/>
        <v>0</v>
      </c>
      <c r="Y341" s="41"/>
      <c r="Z341" s="41"/>
      <c r="AA341" s="25">
        <f t="shared" si="53"/>
        <v>0</v>
      </c>
      <c r="AB341" s="45"/>
      <c r="AC341" s="45"/>
      <c r="AD341" s="47"/>
    </row>
    <row r="342" s="2" customFormat="1" spans="1:30">
      <c r="A342" s="8">
        <f t="shared" si="45"/>
        <v>341</v>
      </c>
      <c r="B342" s="9"/>
      <c r="C342" s="10"/>
      <c r="D342" s="11"/>
      <c r="E342" s="14"/>
      <c r="F342" s="10" t="e">
        <f>VLOOKUP(E342,[1]零件成本9.1!$B$2:$D$11324,3,0)</f>
        <v>#N/A</v>
      </c>
      <c r="G342" s="15"/>
      <c r="H342" s="19"/>
      <c r="I342" s="11"/>
      <c r="J342" s="11" t="str">
        <f t="shared" si="46"/>
        <v/>
      </c>
      <c r="K342" s="29"/>
      <c r="L342" s="14"/>
      <c r="M342" s="25">
        <f t="shared" si="47"/>
        <v>0</v>
      </c>
      <c r="N342" s="26"/>
      <c r="O342" s="27"/>
      <c r="P342" s="28"/>
      <c r="Q342" s="35">
        <f t="shared" si="48"/>
        <v>0</v>
      </c>
      <c r="R342" s="36"/>
      <c r="S342" s="37" t="str">
        <f t="shared" si="49"/>
        <v/>
      </c>
      <c r="T342" s="38" t="str">
        <f t="shared" si="50"/>
        <v/>
      </c>
      <c r="U342" s="42"/>
      <c r="V342" s="40"/>
      <c r="W342" s="41">
        <f t="shared" si="51"/>
        <v>0</v>
      </c>
      <c r="X342" s="41">
        <f t="shared" si="52"/>
        <v>0</v>
      </c>
      <c r="Y342" s="41"/>
      <c r="Z342" s="41"/>
      <c r="AA342" s="25">
        <f t="shared" si="53"/>
        <v>0</v>
      </c>
      <c r="AB342" s="45"/>
      <c r="AC342" s="45"/>
      <c r="AD342" s="47"/>
    </row>
    <row r="343" s="2" customFormat="1" spans="1:30">
      <c r="A343" s="8">
        <f t="shared" si="45"/>
        <v>342</v>
      </c>
      <c r="B343" s="9"/>
      <c r="C343" s="10"/>
      <c r="D343" s="11"/>
      <c r="E343" s="14"/>
      <c r="F343" s="10" t="e">
        <f>VLOOKUP(E343,[1]零件成本9.1!$B$2:$D$11324,3,0)</f>
        <v>#N/A</v>
      </c>
      <c r="G343" s="15"/>
      <c r="H343" s="19"/>
      <c r="I343" s="11"/>
      <c r="J343" s="11" t="str">
        <f t="shared" si="46"/>
        <v/>
      </c>
      <c r="K343" s="29"/>
      <c r="L343" s="14"/>
      <c r="M343" s="25">
        <f t="shared" si="47"/>
        <v>0</v>
      </c>
      <c r="N343" s="26"/>
      <c r="O343" s="27"/>
      <c r="P343" s="28"/>
      <c r="Q343" s="35">
        <f t="shared" si="48"/>
        <v>0</v>
      </c>
      <c r="R343" s="36"/>
      <c r="S343" s="37" t="str">
        <f t="shared" si="49"/>
        <v/>
      </c>
      <c r="T343" s="38" t="str">
        <f t="shared" si="50"/>
        <v/>
      </c>
      <c r="U343" s="42"/>
      <c r="V343" s="40"/>
      <c r="W343" s="41">
        <f t="shared" si="51"/>
        <v>0</v>
      </c>
      <c r="X343" s="41">
        <f t="shared" si="52"/>
        <v>0</v>
      </c>
      <c r="Y343" s="41"/>
      <c r="Z343" s="41"/>
      <c r="AA343" s="25">
        <f t="shared" si="53"/>
        <v>0</v>
      </c>
      <c r="AB343" s="45"/>
      <c r="AC343" s="45"/>
      <c r="AD343" s="47"/>
    </row>
    <row r="344" s="2" customFormat="1" spans="1:30">
      <c r="A344" s="8">
        <f t="shared" si="45"/>
        <v>343</v>
      </c>
      <c r="B344" s="9"/>
      <c r="C344" s="10"/>
      <c r="D344" s="11"/>
      <c r="E344" s="14"/>
      <c r="F344" s="10" t="e">
        <f>VLOOKUP(E344,[1]零件成本9.1!$B$2:$D$11324,3,0)</f>
        <v>#N/A</v>
      </c>
      <c r="G344" s="15"/>
      <c r="H344" s="19"/>
      <c r="I344" s="11"/>
      <c r="J344" s="11" t="str">
        <f t="shared" si="46"/>
        <v/>
      </c>
      <c r="K344" s="29"/>
      <c r="L344" s="14"/>
      <c r="M344" s="25">
        <f t="shared" si="47"/>
        <v>0</v>
      </c>
      <c r="N344" s="26"/>
      <c r="O344" s="27"/>
      <c r="P344" s="28"/>
      <c r="Q344" s="35">
        <f t="shared" si="48"/>
        <v>0</v>
      </c>
      <c r="R344" s="36"/>
      <c r="S344" s="37" t="str">
        <f t="shared" si="49"/>
        <v/>
      </c>
      <c r="T344" s="38" t="str">
        <f t="shared" si="50"/>
        <v/>
      </c>
      <c r="U344" s="42"/>
      <c r="V344" s="40"/>
      <c r="W344" s="41">
        <f t="shared" si="51"/>
        <v>0</v>
      </c>
      <c r="X344" s="41">
        <f t="shared" si="52"/>
        <v>0</v>
      </c>
      <c r="Y344" s="41"/>
      <c r="Z344" s="41"/>
      <c r="AA344" s="25">
        <f t="shared" si="53"/>
        <v>0</v>
      </c>
      <c r="AB344" s="45"/>
      <c r="AC344" s="45"/>
      <c r="AD344" s="47"/>
    </row>
    <row r="345" s="2" customFormat="1" spans="1:30">
      <c r="A345" s="8">
        <f t="shared" si="45"/>
        <v>344</v>
      </c>
      <c r="B345" s="9"/>
      <c r="C345" s="10"/>
      <c r="D345" s="11"/>
      <c r="E345" s="14"/>
      <c r="F345" s="10" t="e">
        <f>VLOOKUP(E345,[1]零件成本9.1!$B$2:$D$11324,3,0)</f>
        <v>#N/A</v>
      </c>
      <c r="G345" s="15"/>
      <c r="H345" s="19"/>
      <c r="I345" s="11"/>
      <c r="J345" s="11" t="str">
        <f t="shared" si="46"/>
        <v/>
      </c>
      <c r="K345" s="29"/>
      <c r="L345" s="14"/>
      <c r="M345" s="25">
        <f t="shared" si="47"/>
        <v>0</v>
      </c>
      <c r="N345" s="26"/>
      <c r="O345" s="27"/>
      <c r="P345" s="28"/>
      <c r="Q345" s="35">
        <f t="shared" si="48"/>
        <v>0</v>
      </c>
      <c r="R345" s="36"/>
      <c r="S345" s="37" t="str">
        <f t="shared" si="49"/>
        <v/>
      </c>
      <c r="T345" s="38" t="str">
        <f t="shared" si="50"/>
        <v/>
      </c>
      <c r="U345" s="42"/>
      <c r="V345" s="40"/>
      <c r="W345" s="41">
        <f t="shared" si="51"/>
        <v>0</v>
      </c>
      <c r="X345" s="41">
        <f t="shared" si="52"/>
        <v>0</v>
      </c>
      <c r="Y345" s="41"/>
      <c r="Z345" s="41"/>
      <c r="AA345" s="25">
        <f t="shared" si="53"/>
        <v>0</v>
      </c>
      <c r="AB345" s="45"/>
      <c r="AC345" s="45"/>
      <c r="AD345" s="47"/>
    </row>
    <row r="346" s="2" customFormat="1" spans="1:30">
      <c r="A346" s="8">
        <f t="shared" si="45"/>
        <v>345</v>
      </c>
      <c r="B346" s="9"/>
      <c r="C346" s="10"/>
      <c r="D346" s="11"/>
      <c r="E346" s="14"/>
      <c r="F346" s="10" t="e">
        <f>VLOOKUP(E346,[1]零件成本9.1!$B$2:$D$11324,3,0)</f>
        <v>#N/A</v>
      </c>
      <c r="G346" s="15"/>
      <c r="H346" s="19"/>
      <c r="I346" s="11"/>
      <c r="J346" s="11" t="str">
        <f t="shared" si="46"/>
        <v/>
      </c>
      <c r="K346" s="29"/>
      <c r="L346" s="14"/>
      <c r="M346" s="25">
        <f t="shared" si="47"/>
        <v>0</v>
      </c>
      <c r="N346" s="26"/>
      <c r="O346" s="27"/>
      <c r="P346" s="28"/>
      <c r="Q346" s="35">
        <f t="shared" si="48"/>
        <v>0</v>
      </c>
      <c r="R346" s="36"/>
      <c r="S346" s="37" t="str">
        <f t="shared" si="49"/>
        <v/>
      </c>
      <c r="T346" s="38" t="str">
        <f t="shared" si="50"/>
        <v/>
      </c>
      <c r="U346" s="42"/>
      <c r="V346" s="40"/>
      <c r="W346" s="41">
        <f t="shared" si="51"/>
        <v>0</v>
      </c>
      <c r="X346" s="41">
        <f t="shared" si="52"/>
        <v>0</v>
      </c>
      <c r="Y346" s="41"/>
      <c r="Z346" s="41"/>
      <c r="AA346" s="25">
        <f t="shared" si="53"/>
        <v>0</v>
      </c>
      <c r="AB346" s="45"/>
      <c r="AC346" s="45"/>
      <c r="AD346" s="47"/>
    </row>
    <row r="347" s="2" customFormat="1" spans="1:30">
      <c r="A347" s="8">
        <f t="shared" si="45"/>
        <v>346</v>
      </c>
      <c r="B347" s="9"/>
      <c r="C347" s="10"/>
      <c r="D347" s="11"/>
      <c r="E347" s="14"/>
      <c r="F347" s="10" t="e">
        <f>VLOOKUP(E347,[1]零件成本9.1!$B$2:$D$11324,3,0)</f>
        <v>#N/A</v>
      </c>
      <c r="G347" s="15"/>
      <c r="H347" s="19"/>
      <c r="I347" s="11"/>
      <c r="J347" s="11" t="str">
        <f t="shared" si="46"/>
        <v/>
      </c>
      <c r="K347" s="29"/>
      <c r="L347" s="14"/>
      <c r="M347" s="25">
        <f t="shared" si="47"/>
        <v>0</v>
      </c>
      <c r="N347" s="26"/>
      <c r="O347" s="27"/>
      <c r="P347" s="28"/>
      <c r="Q347" s="35">
        <f t="shared" si="48"/>
        <v>0</v>
      </c>
      <c r="R347" s="36"/>
      <c r="S347" s="37" t="str">
        <f t="shared" si="49"/>
        <v/>
      </c>
      <c r="T347" s="38" t="str">
        <f t="shared" si="50"/>
        <v/>
      </c>
      <c r="U347" s="42"/>
      <c r="V347" s="40"/>
      <c r="W347" s="41">
        <f t="shared" si="51"/>
        <v>0</v>
      </c>
      <c r="X347" s="41">
        <f t="shared" si="52"/>
        <v>0</v>
      </c>
      <c r="Y347" s="41"/>
      <c r="Z347" s="41"/>
      <c r="AA347" s="25">
        <f t="shared" si="53"/>
        <v>0</v>
      </c>
      <c r="AB347" s="45"/>
      <c r="AC347" s="45"/>
      <c r="AD347" s="47"/>
    </row>
    <row r="348" s="2" customFormat="1" spans="1:30">
      <c r="A348" s="8">
        <f t="shared" si="45"/>
        <v>347</v>
      </c>
      <c r="B348" s="9"/>
      <c r="C348" s="10"/>
      <c r="D348" s="11"/>
      <c r="E348" s="14"/>
      <c r="F348" s="10" t="e">
        <f>VLOOKUP(E348,[1]零件成本9.1!$B$2:$D$11324,3,0)</f>
        <v>#N/A</v>
      </c>
      <c r="G348" s="15"/>
      <c r="H348" s="19"/>
      <c r="I348" s="11"/>
      <c r="J348" s="11" t="str">
        <f t="shared" si="46"/>
        <v/>
      </c>
      <c r="K348" s="29"/>
      <c r="L348" s="14"/>
      <c r="M348" s="25">
        <f t="shared" si="47"/>
        <v>0</v>
      </c>
      <c r="N348" s="26"/>
      <c r="O348" s="27"/>
      <c r="P348" s="28"/>
      <c r="Q348" s="35">
        <f t="shared" si="48"/>
        <v>0</v>
      </c>
      <c r="R348" s="36"/>
      <c r="S348" s="37" t="str">
        <f t="shared" si="49"/>
        <v/>
      </c>
      <c r="T348" s="38" t="str">
        <f t="shared" si="50"/>
        <v/>
      </c>
      <c r="U348" s="42"/>
      <c r="V348" s="40"/>
      <c r="W348" s="41">
        <f t="shared" si="51"/>
        <v>0</v>
      </c>
      <c r="X348" s="41">
        <f t="shared" si="52"/>
        <v>0</v>
      </c>
      <c r="Y348" s="41"/>
      <c r="Z348" s="41"/>
      <c r="AA348" s="25">
        <f t="shared" si="53"/>
        <v>0</v>
      </c>
      <c r="AB348" s="45"/>
      <c r="AC348" s="45"/>
      <c r="AD348" s="47"/>
    </row>
    <row r="349" s="2" customFormat="1" spans="1:30">
      <c r="A349" s="8">
        <f t="shared" si="45"/>
        <v>348</v>
      </c>
      <c r="B349" s="9"/>
      <c r="C349" s="10"/>
      <c r="D349" s="11"/>
      <c r="E349" s="14"/>
      <c r="F349" s="10" t="e">
        <f>VLOOKUP(E349,[1]零件成本9.1!$B$2:$D$11324,3,0)</f>
        <v>#N/A</v>
      </c>
      <c r="G349" s="15"/>
      <c r="H349" s="19"/>
      <c r="I349" s="11"/>
      <c r="J349" s="11" t="str">
        <f t="shared" si="46"/>
        <v/>
      </c>
      <c r="K349" s="29"/>
      <c r="L349" s="14"/>
      <c r="M349" s="25">
        <f t="shared" si="47"/>
        <v>0</v>
      </c>
      <c r="N349" s="26"/>
      <c r="O349" s="27"/>
      <c r="P349" s="28"/>
      <c r="Q349" s="35">
        <f t="shared" si="48"/>
        <v>0</v>
      </c>
      <c r="R349" s="36"/>
      <c r="S349" s="37" t="str">
        <f t="shared" si="49"/>
        <v/>
      </c>
      <c r="T349" s="38" t="str">
        <f t="shared" si="50"/>
        <v/>
      </c>
      <c r="U349" s="42"/>
      <c r="V349" s="40"/>
      <c r="W349" s="41">
        <f t="shared" si="51"/>
        <v>0</v>
      </c>
      <c r="X349" s="41">
        <f t="shared" si="52"/>
        <v>0</v>
      </c>
      <c r="Y349" s="41"/>
      <c r="Z349" s="41"/>
      <c r="AA349" s="25">
        <f t="shared" si="53"/>
        <v>0</v>
      </c>
      <c r="AB349" s="45"/>
      <c r="AC349" s="45"/>
      <c r="AD349" s="47"/>
    </row>
    <row r="350" s="2" customFormat="1" spans="1:30">
      <c r="A350" s="8">
        <f t="shared" si="45"/>
        <v>349</v>
      </c>
      <c r="B350" s="9"/>
      <c r="C350" s="10"/>
      <c r="D350" s="11"/>
      <c r="E350" s="14"/>
      <c r="F350" s="10" t="e">
        <f>VLOOKUP(E350,[1]零件成本9.1!$B$2:$D$11324,3,0)</f>
        <v>#N/A</v>
      </c>
      <c r="G350" s="15"/>
      <c r="H350" s="19"/>
      <c r="I350" s="11"/>
      <c r="J350" s="11" t="str">
        <f t="shared" si="46"/>
        <v/>
      </c>
      <c r="K350" s="29"/>
      <c r="L350" s="14"/>
      <c r="M350" s="25">
        <f t="shared" si="47"/>
        <v>0</v>
      </c>
      <c r="N350" s="26"/>
      <c r="O350" s="27"/>
      <c r="P350" s="28"/>
      <c r="Q350" s="35">
        <f t="shared" si="48"/>
        <v>0</v>
      </c>
      <c r="R350" s="36"/>
      <c r="S350" s="37" t="str">
        <f t="shared" si="49"/>
        <v/>
      </c>
      <c r="T350" s="38" t="str">
        <f t="shared" si="50"/>
        <v/>
      </c>
      <c r="U350" s="42"/>
      <c r="V350" s="40"/>
      <c r="W350" s="41">
        <f t="shared" si="51"/>
        <v>0</v>
      </c>
      <c r="X350" s="41">
        <f t="shared" si="52"/>
        <v>0</v>
      </c>
      <c r="Y350" s="41"/>
      <c r="Z350" s="41"/>
      <c r="AA350" s="25">
        <f t="shared" si="53"/>
        <v>0</v>
      </c>
      <c r="AB350" s="45"/>
      <c r="AC350" s="45"/>
      <c r="AD350" s="47"/>
    </row>
    <row r="351" s="2" customFormat="1" spans="1:30">
      <c r="A351" s="8">
        <f t="shared" si="45"/>
        <v>350</v>
      </c>
      <c r="B351" s="9"/>
      <c r="C351" s="10"/>
      <c r="D351" s="11"/>
      <c r="E351" s="14"/>
      <c r="F351" s="10" t="e">
        <f>VLOOKUP(E351,[1]零件成本9.1!$B$2:$D$11324,3,0)</f>
        <v>#N/A</v>
      </c>
      <c r="G351" s="15"/>
      <c r="H351" s="19"/>
      <c r="I351" s="11"/>
      <c r="J351" s="11" t="str">
        <f t="shared" si="46"/>
        <v/>
      </c>
      <c r="K351" s="29"/>
      <c r="L351" s="14"/>
      <c r="M351" s="25">
        <f t="shared" si="47"/>
        <v>0</v>
      </c>
      <c r="N351" s="26"/>
      <c r="O351" s="27"/>
      <c r="P351" s="28"/>
      <c r="Q351" s="35">
        <f t="shared" si="48"/>
        <v>0</v>
      </c>
      <c r="R351" s="36"/>
      <c r="S351" s="37" t="str">
        <f t="shared" si="49"/>
        <v/>
      </c>
      <c r="T351" s="38" t="str">
        <f t="shared" si="50"/>
        <v/>
      </c>
      <c r="U351" s="42"/>
      <c r="V351" s="40"/>
      <c r="W351" s="41">
        <f t="shared" si="51"/>
        <v>0</v>
      </c>
      <c r="X351" s="41">
        <f t="shared" si="52"/>
        <v>0</v>
      </c>
      <c r="Y351" s="41"/>
      <c r="Z351" s="41"/>
      <c r="AA351" s="25">
        <f t="shared" si="53"/>
        <v>0</v>
      </c>
      <c r="AB351" s="45"/>
      <c r="AC351" s="45"/>
      <c r="AD351" s="47"/>
    </row>
    <row r="352" s="2" customFormat="1" spans="1:30">
      <c r="A352" s="8">
        <f t="shared" si="45"/>
        <v>351</v>
      </c>
      <c r="B352" s="49"/>
      <c r="C352" s="18"/>
      <c r="D352" s="18"/>
      <c r="E352" s="12"/>
      <c r="F352" s="10" t="e">
        <f>VLOOKUP(E352,[1]零件成本9.1!$B$2:$D$11324,3,0)</f>
        <v>#N/A</v>
      </c>
      <c r="G352" s="10"/>
      <c r="H352" s="18"/>
      <c r="I352" s="11"/>
      <c r="J352" s="11" t="str">
        <f t="shared" si="46"/>
        <v/>
      </c>
      <c r="K352" s="24"/>
      <c r="L352" s="12"/>
      <c r="M352" s="25">
        <f t="shared" si="47"/>
        <v>0</v>
      </c>
      <c r="N352" s="26"/>
      <c r="O352" s="27"/>
      <c r="P352" s="28"/>
      <c r="Q352" s="35">
        <f t="shared" si="48"/>
        <v>0</v>
      </c>
      <c r="R352" s="36"/>
      <c r="S352" s="37" t="str">
        <f t="shared" si="49"/>
        <v/>
      </c>
      <c r="T352" s="38" t="str">
        <f t="shared" si="50"/>
        <v/>
      </c>
      <c r="U352" s="39"/>
      <c r="V352" s="40"/>
      <c r="W352" s="41">
        <f t="shared" si="51"/>
        <v>0</v>
      </c>
      <c r="X352" s="41">
        <f t="shared" si="52"/>
        <v>0</v>
      </c>
      <c r="Y352" s="41"/>
      <c r="Z352" s="41"/>
      <c r="AA352" s="25">
        <f t="shared" si="53"/>
        <v>0</v>
      </c>
      <c r="AB352" s="45"/>
      <c r="AC352" s="45"/>
      <c r="AD352" s="46"/>
    </row>
    <row r="353" s="2" customFormat="1" spans="1:30">
      <c r="A353" s="8">
        <f t="shared" si="45"/>
        <v>352</v>
      </c>
      <c r="B353" s="49"/>
      <c r="C353" s="18"/>
      <c r="D353" s="18"/>
      <c r="E353" s="14"/>
      <c r="F353" s="10" t="e">
        <f>VLOOKUP(E353,[1]零件成本9.1!$B$2:$D$11324,3,0)</f>
        <v>#N/A</v>
      </c>
      <c r="G353" s="15"/>
      <c r="H353" s="19"/>
      <c r="I353" s="11"/>
      <c r="J353" s="11" t="str">
        <f t="shared" si="46"/>
        <v/>
      </c>
      <c r="K353" s="24"/>
      <c r="L353" s="12"/>
      <c r="M353" s="25">
        <f t="shared" si="47"/>
        <v>0</v>
      </c>
      <c r="N353" s="26"/>
      <c r="O353" s="27"/>
      <c r="P353" s="28"/>
      <c r="Q353" s="35">
        <f t="shared" si="48"/>
        <v>0</v>
      </c>
      <c r="R353" s="36"/>
      <c r="S353" s="37" t="str">
        <f t="shared" si="49"/>
        <v/>
      </c>
      <c r="T353" s="38" t="str">
        <f t="shared" si="50"/>
        <v/>
      </c>
      <c r="U353" s="42"/>
      <c r="V353" s="40"/>
      <c r="W353" s="41">
        <f t="shared" si="51"/>
        <v>0</v>
      </c>
      <c r="X353" s="41">
        <f t="shared" si="52"/>
        <v>0</v>
      </c>
      <c r="Y353" s="41"/>
      <c r="Z353" s="41"/>
      <c r="AA353" s="25">
        <f t="shared" si="53"/>
        <v>0</v>
      </c>
      <c r="AB353" s="45"/>
      <c r="AC353" s="45"/>
      <c r="AD353" s="47"/>
    </row>
    <row r="354" s="2" customFormat="1" spans="1:30">
      <c r="A354" s="8">
        <f t="shared" si="45"/>
        <v>353</v>
      </c>
      <c r="B354" s="49"/>
      <c r="C354" s="18"/>
      <c r="D354" s="18"/>
      <c r="E354" s="14"/>
      <c r="F354" s="10" t="e">
        <f>VLOOKUP(E354,[1]零件成本9.1!$B$2:$D$11324,3,0)</f>
        <v>#N/A</v>
      </c>
      <c r="G354" s="15"/>
      <c r="H354" s="19"/>
      <c r="I354" s="11"/>
      <c r="J354" s="11" t="str">
        <f t="shared" si="46"/>
        <v/>
      </c>
      <c r="K354" s="24"/>
      <c r="L354" s="12"/>
      <c r="M354" s="25">
        <f t="shared" si="47"/>
        <v>0</v>
      </c>
      <c r="N354" s="26"/>
      <c r="O354" s="27"/>
      <c r="P354" s="28"/>
      <c r="Q354" s="35">
        <f t="shared" si="48"/>
        <v>0</v>
      </c>
      <c r="R354" s="36"/>
      <c r="S354" s="37" t="str">
        <f t="shared" si="49"/>
        <v/>
      </c>
      <c r="T354" s="38" t="str">
        <f t="shared" si="50"/>
        <v/>
      </c>
      <c r="U354" s="42"/>
      <c r="V354" s="40"/>
      <c r="W354" s="41">
        <f t="shared" si="51"/>
        <v>0</v>
      </c>
      <c r="X354" s="41">
        <f t="shared" si="52"/>
        <v>0</v>
      </c>
      <c r="Y354" s="41"/>
      <c r="Z354" s="41"/>
      <c r="AA354" s="25">
        <f t="shared" si="53"/>
        <v>0</v>
      </c>
      <c r="AB354" s="45"/>
      <c r="AC354" s="45"/>
      <c r="AD354" s="47"/>
    </row>
    <row r="355" s="2" customFormat="1" spans="1:30">
      <c r="A355" s="8">
        <f t="shared" si="45"/>
        <v>354</v>
      </c>
      <c r="B355" s="49"/>
      <c r="C355" s="18"/>
      <c r="D355" s="18"/>
      <c r="E355" s="14"/>
      <c r="F355" s="10" t="e">
        <f>VLOOKUP(E355,[1]零件成本9.1!$B$2:$D$11324,3,0)</f>
        <v>#N/A</v>
      </c>
      <c r="G355" s="15"/>
      <c r="H355" s="19"/>
      <c r="I355" s="11"/>
      <c r="J355" s="11" t="str">
        <f t="shared" si="46"/>
        <v/>
      </c>
      <c r="K355" s="24"/>
      <c r="L355" s="12"/>
      <c r="M355" s="25">
        <f t="shared" si="47"/>
        <v>0</v>
      </c>
      <c r="N355" s="26"/>
      <c r="O355" s="27"/>
      <c r="P355" s="28"/>
      <c r="Q355" s="35">
        <f t="shared" si="48"/>
        <v>0</v>
      </c>
      <c r="R355" s="36"/>
      <c r="S355" s="37" t="str">
        <f t="shared" si="49"/>
        <v/>
      </c>
      <c r="T355" s="38" t="str">
        <f t="shared" si="50"/>
        <v/>
      </c>
      <c r="U355" s="42"/>
      <c r="V355" s="40"/>
      <c r="W355" s="41">
        <f t="shared" si="51"/>
        <v>0</v>
      </c>
      <c r="X355" s="41">
        <f t="shared" si="52"/>
        <v>0</v>
      </c>
      <c r="Y355" s="41"/>
      <c r="Z355" s="41"/>
      <c r="AA355" s="25">
        <f t="shared" si="53"/>
        <v>0</v>
      </c>
      <c r="AB355" s="45"/>
      <c r="AC355" s="45"/>
      <c r="AD355" s="47"/>
    </row>
    <row r="356" s="2" customFormat="1" ht="21" customHeight="1" spans="1:30">
      <c r="A356" s="8">
        <f t="shared" si="45"/>
        <v>355</v>
      </c>
      <c r="B356" s="49"/>
      <c r="C356" s="18"/>
      <c r="D356" s="18"/>
      <c r="E356" s="14"/>
      <c r="F356" s="10" t="e">
        <f>VLOOKUP(E356,[1]零件成本9.1!$B$2:$D$11324,3,0)</f>
        <v>#N/A</v>
      </c>
      <c r="G356" s="15"/>
      <c r="H356" s="19"/>
      <c r="I356" s="11"/>
      <c r="J356" s="11" t="str">
        <f t="shared" si="46"/>
        <v/>
      </c>
      <c r="K356" s="24"/>
      <c r="L356" s="12"/>
      <c r="M356" s="25">
        <f t="shared" si="47"/>
        <v>0</v>
      </c>
      <c r="N356" s="26"/>
      <c r="O356" s="27"/>
      <c r="P356" s="28"/>
      <c r="Q356" s="35">
        <f t="shared" si="48"/>
        <v>0</v>
      </c>
      <c r="R356" s="36"/>
      <c r="S356" s="37" t="str">
        <f t="shared" si="49"/>
        <v/>
      </c>
      <c r="T356" s="38" t="str">
        <f t="shared" si="50"/>
        <v/>
      </c>
      <c r="U356" s="51"/>
      <c r="V356" s="40"/>
      <c r="W356" s="41">
        <f t="shared" si="51"/>
        <v>0</v>
      </c>
      <c r="X356" s="41">
        <f t="shared" si="52"/>
        <v>0</v>
      </c>
      <c r="Y356" s="41"/>
      <c r="Z356" s="41"/>
      <c r="AA356" s="25">
        <f t="shared" si="53"/>
        <v>0</v>
      </c>
      <c r="AB356" s="45"/>
      <c r="AC356" s="45"/>
      <c r="AD356" s="47"/>
    </row>
    <row r="357" s="2" customFormat="1" spans="1:30">
      <c r="A357" s="8">
        <f t="shared" si="45"/>
        <v>356</v>
      </c>
      <c r="B357" s="49"/>
      <c r="C357" s="18"/>
      <c r="D357" s="18"/>
      <c r="E357" s="14"/>
      <c r="F357" s="10" t="e">
        <f>VLOOKUP(E357,[1]零件成本9.1!$B$2:$D$11324,3,0)</f>
        <v>#N/A</v>
      </c>
      <c r="G357" s="15"/>
      <c r="H357" s="19"/>
      <c r="I357" s="11"/>
      <c r="J357" s="11" t="str">
        <f t="shared" si="46"/>
        <v/>
      </c>
      <c r="K357" s="24"/>
      <c r="L357" s="12"/>
      <c r="M357" s="25">
        <f t="shared" si="47"/>
        <v>0</v>
      </c>
      <c r="N357" s="26"/>
      <c r="O357" s="27"/>
      <c r="P357" s="28"/>
      <c r="Q357" s="35">
        <f t="shared" si="48"/>
        <v>0</v>
      </c>
      <c r="R357" s="36"/>
      <c r="S357" s="37" t="str">
        <f t="shared" si="49"/>
        <v/>
      </c>
      <c r="T357" s="38" t="str">
        <f t="shared" si="50"/>
        <v/>
      </c>
      <c r="U357" s="42"/>
      <c r="V357" s="40"/>
      <c r="W357" s="41">
        <f t="shared" si="51"/>
        <v>0</v>
      </c>
      <c r="X357" s="41">
        <f t="shared" si="52"/>
        <v>0</v>
      </c>
      <c r="Y357" s="41"/>
      <c r="Z357" s="41"/>
      <c r="AA357" s="25">
        <f t="shared" si="53"/>
        <v>0</v>
      </c>
      <c r="AB357" s="45"/>
      <c r="AC357" s="45"/>
      <c r="AD357" s="47"/>
    </row>
    <row r="358" s="2" customFormat="1" spans="1:30">
      <c r="A358" s="8">
        <f t="shared" si="45"/>
        <v>357</v>
      </c>
      <c r="B358" s="49"/>
      <c r="C358" s="18"/>
      <c r="D358" s="18"/>
      <c r="E358" s="14"/>
      <c r="F358" s="10" t="e">
        <f>VLOOKUP(E358,[1]零件成本9.1!$B$2:$D$11324,3,0)</f>
        <v>#N/A</v>
      </c>
      <c r="G358" s="15"/>
      <c r="H358" s="19"/>
      <c r="I358" s="11"/>
      <c r="J358" s="11" t="str">
        <f t="shared" si="46"/>
        <v/>
      </c>
      <c r="K358" s="24"/>
      <c r="L358" s="12"/>
      <c r="M358" s="25">
        <f t="shared" si="47"/>
        <v>0</v>
      </c>
      <c r="N358" s="26"/>
      <c r="O358" s="27"/>
      <c r="P358" s="28"/>
      <c r="Q358" s="35">
        <f t="shared" si="48"/>
        <v>0</v>
      </c>
      <c r="R358" s="36"/>
      <c r="S358" s="37" t="str">
        <f t="shared" si="49"/>
        <v/>
      </c>
      <c r="T358" s="38" t="str">
        <f t="shared" si="50"/>
        <v/>
      </c>
      <c r="U358" s="42"/>
      <c r="V358" s="40"/>
      <c r="W358" s="41">
        <f t="shared" si="51"/>
        <v>0</v>
      </c>
      <c r="X358" s="41">
        <f t="shared" si="52"/>
        <v>0</v>
      </c>
      <c r="Y358" s="41"/>
      <c r="Z358" s="41"/>
      <c r="AA358" s="25">
        <f t="shared" si="53"/>
        <v>0</v>
      </c>
      <c r="AB358" s="45"/>
      <c r="AC358" s="45"/>
      <c r="AD358" s="47"/>
    </row>
    <row r="359" s="2" customFormat="1" spans="1:30">
      <c r="A359" s="8">
        <f t="shared" si="45"/>
        <v>358</v>
      </c>
      <c r="B359" s="49"/>
      <c r="C359" s="18"/>
      <c r="D359" s="18"/>
      <c r="E359" s="14"/>
      <c r="F359" s="10" t="e">
        <f>VLOOKUP(E359,[1]零件成本9.1!$B$2:$D$11324,3,0)</f>
        <v>#N/A</v>
      </c>
      <c r="G359" s="15"/>
      <c r="H359" s="19"/>
      <c r="I359" s="11"/>
      <c r="J359" s="11" t="str">
        <f t="shared" si="46"/>
        <v/>
      </c>
      <c r="K359" s="24"/>
      <c r="L359" s="12"/>
      <c r="M359" s="25">
        <f t="shared" si="47"/>
        <v>0</v>
      </c>
      <c r="N359" s="26"/>
      <c r="O359" s="27"/>
      <c r="P359" s="28"/>
      <c r="Q359" s="35">
        <f t="shared" si="48"/>
        <v>0</v>
      </c>
      <c r="R359" s="36"/>
      <c r="S359" s="37" t="str">
        <f t="shared" si="49"/>
        <v/>
      </c>
      <c r="T359" s="38" t="str">
        <f t="shared" si="50"/>
        <v/>
      </c>
      <c r="U359" s="42"/>
      <c r="V359" s="40"/>
      <c r="W359" s="41">
        <f t="shared" si="51"/>
        <v>0</v>
      </c>
      <c r="X359" s="41">
        <f t="shared" si="52"/>
        <v>0</v>
      </c>
      <c r="Y359" s="41"/>
      <c r="Z359" s="41"/>
      <c r="AA359" s="25">
        <f t="shared" si="53"/>
        <v>0</v>
      </c>
      <c r="AB359" s="45"/>
      <c r="AC359" s="45"/>
      <c r="AD359" s="47"/>
    </row>
    <row r="360" s="2" customFormat="1" spans="1:30">
      <c r="A360" s="8">
        <f t="shared" si="45"/>
        <v>359</v>
      </c>
      <c r="B360" s="49"/>
      <c r="C360" s="18"/>
      <c r="D360" s="18"/>
      <c r="E360" s="14"/>
      <c r="F360" s="10" t="e">
        <f>VLOOKUP(E360,[1]零件成本9.1!$B$2:$D$11324,3,0)</f>
        <v>#N/A</v>
      </c>
      <c r="G360" s="15"/>
      <c r="H360" s="19"/>
      <c r="I360" s="11"/>
      <c r="J360" s="11" t="str">
        <f t="shared" si="46"/>
        <v/>
      </c>
      <c r="K360" s="24"/>
      <c r="L360" s="12"/>
      <c r="M360" s="25">
        <f t="shared" si="47"/>
        <v>0</v>
      </c>
      <c r="N360" s="26"/>
      <c r="O360" s="27"/>
      <c r="P360" s="28"/>
      <c r="Q360" s="35">
        <f t="shared" si="48"/>
        <v>0</v>
      </c>
      <c r="R360" s="36"/>
      <c r="S360" s="37" t="str">
        <f t="shared" si="49"/>
        <v/>
      </c>
      <c r="T360" s="38" t="str">
        <f t="shared" si="50"/>
        <v/>
      </c>
      <c r="U360" s="42"/>
      <c r="V360" s="40"/>
      <c r="W360" s="41">
        <f t="shared" si="51"/>
        <v>0</v>
      </c>
      <c r="X360" s="41">
        <f t="shared" si="52"/>
        <v>0</v>
      </c>
      <c r="Y360" s="41"/>
      <c r="Z360" s="41"/>
      <c r="AA360" s="25">
        <f t="shared" si="53"/>
        <v>0</v>
      </c>
      <c r="AB360" s="45"/>
      <c r="AC360" s="45"/>
      <c r="AD360" s="47"/>
    </row>
    <row r="361" s="2" customFormat="1" spans="1:30">
      <c r="A361" s="8">
        <f t="shared" si="45"/>
        <v>360</v>
      </c>
      <c r="B361" s="49"/>
      <c r="C361" s="18"/>
      <c r="D361" s="18"/>
      <c r="E361" s="14"/>
      <c r="F361" s="10" t="e">
        <f>VLOOKUP(E361,[1]零件成本9.1!$B$2:$D$11324,3,0)</f>
        <v>#N/A</v>
      </c>
      <c r="G361" s="15"/>
      <c r="H361" s="19"/>
      <c r="I361" s="11"/>
      <c r="J361" s="11" t="str">
        <f t="shared" si="46"/>
        <v/>
      </c>
      <c r="K361" s="24"/>
      <c r="L361" s="12"/>
      <c r="M361" s="25">
        <f t="shared" si="47"/>
        <v>0</v>
      </c>
      <c r="N361" s="26"/>
      <c r="O361" s="27"/>
      <c r="P361" s="28"/>
      <c r="Q361" s="35">
        <f t="shared" si="48"/>
        <v>0</v>
      </c>
      <c r="R361" s="36"/>
      <c r="S361" s="37" t="str">
        <f t="shared" si="49"/>
        <v/>
      </c>
      <c r="T361" s="38" t="str">
        <f t="shared" si="50"/>
        <v/>
      </c>
      <c r="U361" s="42"/>
      <c r="V361" s="40"/>
      <c r="W361" s="41">
        <f t="shared" si="51"/>
        <v>0</v>
      </c>
      <c r="X361" s="41">
        <f t="shared" si="52"/>
        <v>0</v>
      </c>
      <c r="Y361" s="41"/>
      <c r="Z361" s="41"/>
      <c r="AA361" s="25">
        <f t="shared" si="53"/>
        <v>0</v>
      </c>
      <c r="AB361" s="45"/>
      <c r="AC361" s="45"/>
      <c r="AD361" s="47"/>
    </row>
    <row r="362" s="2" customFormat="1" spans="1:30">
      <c r="A362" s="8">
        <f t="shared" si="45"/>
        <v>361</v>
      </c>
      <c r="B362" s="49"/>
      <c r="C362" s="18"/>
      <c r="D362" s="18"/>
      <c r="E362" s="14"/>
      <c r="F362" s="10" t="e">
        <f>VLOOKUP(E362,[1]零件成本9.1!$B$2:$D$11324,3,0)</f>
        <v>#N/A</v>
      </c>
      <c r="G362" s="15"/>
      <c r="H362" s="19"/>
      <c r="I362" s="11"/>
      <c r="J362" s="11" t="str">
        <f t="shared" si="46"/>
        <v/>
      </c>
      <c r="K362" s="24"/>
      <c r="L362" s="12"/>
      <c r="M362" s="25">
        <f t="shared" si="47"/>
        <v>0</v>
      </c>
      <c r="N362" s="26"/>
      <c r="O362" s="27"/>
      <c r="P362" s="28"/>
      <c r="Q362" s="35">
        <f t="shared" si="48"/>
        <v>0</v>
      </c>
      <c r="R362" s="36"/>
      <c r="S362" s="37" t="str">
        <f t="shared" si="49"/>
        <v/>
      </c>
      <c r="T362" s="38" t="str">
        <f t="shared" si="50"/>
        <v/>
      </c>
      <c r="U362" s="42"/>
      <c r="V362" s="40"/>
      <c r="W362" s="41">
        <f t="shared" si="51"/>
        <v>0</v>
      </c>
      <c r="X362" s="41">
        <f t="shared" si="52"/>
        <v>0</v>
      </c>
      <c r="Y362" s="41"/>
      <c r="Z362" s="41"/>
      <c r="AA362" s="25">
        <f t="shared" si="53"/>
        <v>0</v>
      </c>
      <c r="AB362" s="45"/>
      <c r="AC362" s="45"/>
      <c r="AD362" s="47"/>
    </row>
    <row r="363" s="2" customFormat="1" spans="1:30">
      <c r="A363" s="8">
        <f t="shared" si="45"/>
        <v>362</v>
      </c>
      <c r="B363" s="49"/>
      <c r="C363" s="18"/>
      <c r="D363" s="18"/>
      <c r="E363" s="14"/>
      <c r="F363" s="10" t="e">
        <f>VLOOKUP(E363,[1]零件成本9.1!$B$2:$D$11324,3,0)</f>
        <v>#N/A</v>
      </c>
      <c r="G363" s="15"/>
      <c r="H363" s="19"/>
      <c r="I363" s="11"/>
      <c r="J363" s="11" t="str">
        <f t="shared" si="46"/>
        <v/>
      </c>
      <c r="K363" s="24"/>
      <c r="L363" s="12"/>
      <c r="M363" s="25">
        <f t="shared" si="47"/>
        <v>0</v>
      </c>
      <c r="N363" s="26"/>
      <c r="O363" s="27"/>
      <c r="P363" s="28"/>
      <c r="Q363" s="35">
        <f t="shared" si="48"/>
        <v>0</v>
      </c>
      <c r="R363" s="36"/>
      <c r="S363" s="37" t="str">
        <f t="shared" si="49"/>
        <v/>
      </c>
      <c r="T363" s="38" t="str">
        <f t="shared" si="50"/>
        <v/>
      </c>
      <c r="U363" s="42"/>
      <c r="V363" s="40"/>
      <c r="W363" s="41">
        <f t="shared" si="51"/>
        <v>0</v>
      </c>
      <c r="X363" s="41">
        <f t="shared" si="52"/>
        <v>0</v>
      </c>
      <c r="Y363" s="41"/>
      <c r="Z363" s="41"/>
      <c r="AA363" s="25">
        <f t="shared" si="53"/>
        <v>0</v>
      </c>
      <c r="AB363" s="45"/>
      <c r="AC363" s="45"/>
      <c r="AD363" s="47"/>
    </row>
    <row r="364" s="2" customFormat="1" spans="1:30">
      <c r="A364" s="8">
        <f t="shared" si="45"/>
        <v>363</v>
      </c>
      <c r="B364" s="49"/>
      <c r="C364" s="18"/>
      <c r="D364" s="18"/>
      <c r="E364" s="14"/>
      <c r="F364" s="10" t="e">
        <f>VLOOKUP(E364,[1]零件成本9.1!$B$2:$D$11324,3,0)</f>
        <v>#N/A</v>
      </c>
      <c r="G364" s="15"/>
      <c r="H364" s="19"/>
      <c r="I364" s="11"/>
      <c r="J364" s="11" t="str">
        <f t="shared" si="46"/>
        <v/>
      </c>
      <c r="K364" s="24"/>
      <c r="L364" s="12"/>
      <c r="M364" s="25">
        <f t="shared" si="47"/>
        <v>0</v>
      </c>
      <c r="N364" s="26"/>
      <c r="O364" s="27"/>
      <c r="P364" s="28"/>
      <c r="Q364" s="35">
        <f t="shared" si="48"/>
        <v>0</v>
      </c>
      <c r="R364" s="36"/>
      <c r="S364" s="37" t="str">
        <f t="shared" si="49"/>
        <v/>
      </c>
      <c r="T364" s="38" t="str">
        <f t="shared" si="50"/>
        <v/>
      </c>
      <c r="U364" s="42"/>
      <c r="V364" s="40"/>
      <c r="W364" s="41">
        <f t="shared" si="51"/>
        <v>0</v>
      </c>
      <c r="X364" s="41">
        <f t="shared" si="52"/>
        <v>0</v>
      </c>
      <c r="Y364" s="41"/>
      <c r="Z364" s="41"/>
      <c r="AA364" s="25">
        <f t="shared" si="53"/>
        <v>0</v>
      </c>
      <c r="AB364" s="45"/>
      <c r="AC364" s="45"/>
      <c r="AD364" s="47"/>
    </row>
    <row r="365" s="2" customFormat="1" spans="1:30">
      <c r="A365" s="8">
        <f t="shared" si="45"/>
        <v>364</v>
      </c>
      <c r="B365" s="49"/>
      <c r="C365" s="18"/>
      <c r="D365" s="18"/>
      <c r="E365" s="14"/>
      <c r="F365" s="10" t="e">
        <f>VLOOKUP(E365,[1]零件成本9.1!$B$2:$D$11324,3,0)</f>
        <v>#N/A</v>
      </c>
      <c r="G365" s="15"/>
      <c r="H365" s="19"/>
      <c r="I365" s="11"/>
      <c r="J365" s="11" t="str">
        <f t="shared" si="46"/>
        <v/>
      </c>
      <c r="K365" s="24"/>
      <c r="L365" s="12"/>
      <c r="M365" s="25">
        <f t="shared" si="47"/>
        <v>0</v>
      </c>
      <c r="N365" s="26"/>
      <c r="O365" s="27"/>
      <c r="P365" s="28"/>
      <c r="Q365" s="35">
        <f t="shared" si="48"/>
        <v>0</v>
      </c>
      <c r="R365" s="36"/>
      <c r="S365" s="37" t="str">
        <f t="shared" si="49"/>
        <v/>
      </c>
      <c r="T365" s="38" t="str">
        <f t="shared" si="50"/>
        <v/>
      </c>
      <c r="U365" s="42"/>
      <c r="V365" s="40"/>
      <c r="W365" s="41">
        <f t="shared" si="51"/>
        <v>0</v>
      </c>
      <c r="X365" s="41">
        <f t="shared" si="52"/>
        <v>0</v>
      </c>
      <c r="Y365" s="41"/>
      <c r="Z365" s="41"/>
      <c r="AA365" s="25">
        <f t="shared" si="53"/>
        <v>0</v>
      </c>
      <c r="AB365" s="45"/>
      <c r="AC365" s="45"/>
      <c r="AD365" s="47"/>
    </row>
    <row r="366" s="2" customFormat="1" spans="1:30">
      <c r="A366" s="8">
        <f t="shared" si="45"/>
        <v>365</v>
      </c>
      <c r="B366" s="49"/>
      <c r="C366" s="18"/>
      <c r="D366" s="18"/>
      <c r="E366" s="14"/>
      <c r="F366" s="10" t="e">
        <f>VLOOKUP(E366,[1]零件成本9.1!$B$2:$D$11324,3,0)</f>
        <v>#N/A</v>
      </c>
      <c r="G366" s="15"/>
      <c r="H366" s="19"/>
      <c r="I366" s="11"/>
      <c r="J366" s="11" t="str">
        <f t="shared" si="46"/>
        <v/>
      </c>
      <c r="K366" s="24"/>
      <c r="L366" s="12"/>
      <c r="M366" s="25">
        <f t="shared" si="47"/>
        <v>0</v>
      </c>
      <c r="N366" s="26"/>
      <c r="O366" s="27"/>
      <c r="P366" s="28"/>
      <c r="Q366" s="35">
        <f t="shared" si="48"/>
        <v>0</v>
      </c>
      <c r="R366" s="36"/>
      <c r="S366" s="37" t="str">
        <f t="shared" si="49"/>
        <v/>
      </c>
      <c r="T366" s="38" t="str">
        <f t="shared" si="50"/>
        <v/>
      </c>
      <c r="U366" s="42"/>
      <c r="V366" s="40"/>
      <c r="W366" s="41">
        <f t="shared" si="51"/>
        <v>0</v>
      </c>
      <c r="X366" s="41">
        <f t="shared" si="52"/>
        <v>0</v>
      </c>
      <c r="Y366" s="41"/>
      <c r="Z366" s="41"/>
      <c r="AA366" s="25">
        <f t="shared" si="53"/>
        <v>0</v>
      </c>
      <c r="AB366" s="45"/>
      <c r="AC366" s="45"/>
      <c r="AD366" s="47"/>
    </row>
    <row r="367" s="2" customFormat="1" spans="1:30">
      <c r="A367" s="8">
        <f t="shared" si="45"/>
        <v>366</v>
      </c>
      <c r="B367" s="49"/>
      <c r="C367" s="18"/>
      <c r="D367" s="18"/>
      <c r="E367" s="14"/>
      <c r="F367" s="10" t="e">
        <f>VLOOKUP(E367,[1]零件成本9.1!$B$2:$D$11324,3,0)</f>
        <v>#N/A</v>
      </c>
      <c r="G367" s="15"/>
      <c r="H367" s="19"/>
      <c r="I367" s="11"/>
      <c r="J367" s="11" t="str">
        <f t="shared" si="46"/>
        <v/>
      </c>
      <c r="K367" s="24"/>
      <c r="L367" s="12"/>
      <c r="M367" s="25">
        <f t="shared" si="47"/>
        <v>0</v>
      </c>
      <c r="N367" s="26"/>
      <c r="O367" s="27"/>
      <c r="P367" s="28"/>
      <c r="Q367" s="35">
        <f t="shared" si="48"/>
        <v>0</v>
      </c>
      <c r="R367" s="36"/>
      <c r="S367" s="37" t="str">
        <f t="shared" si="49"/>
        <v/>
      </c>
      <c r="T367" s="38" t="str">
        <f t="shared" si="50"/>
        <v/>
      </c>
      <c r="U367" s="42"/>
      <c r="V367" s="40"/>
      <c r="W367" s="41">
        <f t="shared" si="51"/>
        <v>0</v>
      </c>
      <c r="X367" s="41">
        <f t="shared" si="52"/>
        <v>0</v>
      </c>
      <c r="Y367" s="41"/>
      <c r="Z367" s="41"/>
      <c r="AA367" s="25">
        <f t="shared" si="53"/>
        <v>0</v>
      </c>
      <c r="AB367" s="45"/>
      <c r="AC367" s="45"/>
      <c r="AD367" s="47"/>
    </row>
    <row r="368" s="2" customFormat="1" spans="1:30">
      <c r="A368" s="8">
        <f t="shared" si="45"/>
        <v>367</v>
      </c>
      <c r="B368" s="49"/>
      <c r="C368" s="18"/>
      <c r="D368" s="18"/>
      <c r="E368" s="14"/>
      <c r="F368" s="10" t="e">
        <f>VLOOKUP(E368,[1]零件成本9.1!$B$2:$D$11324,3,0)</f>
        <v>#N/A</v>
      </c>
      <c r="G368" s="15"/>
      <c r="H368" s="19"/>
      <c r="I368" s="11"/>
      <c r="J368" s="11" t="str">
        <f t="shared" si="46"/>
        <v/>
      </c>
      <c r="K368" s="24"/>
      <c r="L368" s="12"/>
      <c r="M368" s="25">
        <f t="shared" si="47"/>
        <v>0</v>
      </c>
      <c r="N368" s="26"/>
      <c r="O368" s="27"/>
      <c r="P368" s="28"/>
      <c r="Q368" s="35">
        <f t="shared" si="48"/>
        <v>0</v>
      </c>
      <c r="R368" s="36"/>
      <c r="S368" s="37" t="str">
        <f t="shared" si="49"/>
        <v/>
      </c>
      <c r="T368" s="38" t="str">
        <f t="shared" si="50"/>
        <v/>
      </c>
      <c r="U368" s="42"/>
      <c r="V368" s="40"/>
      <c r="W368" s="41">
        <f t="shared" si="51"/>
        <v>0</v>
      </c>
      <c r="X368" s="41">
        <f t="shared" si="52"/>
        <v>0</v>
      </c>
      <c r="Y368" s="41"/>
      <c r="Z368" s="41"/>
      <c r="AA368" s="25">
        <f t="shared" si="53"/>
        <v>0</v>
      </c>
      <c r="AB368" s="45"/>
      <c r="AC368" s="45"/>
      <c r="AD368" s="47"/>
    </row>
    <row r="369" s="2" customFormat="1" spans="1:30">
      <c r="A369" s="8">
        <f t="shared" si="45"/>
        <v>368</v>
      </c>
      <c r="B369" s="49"/>
      <c r="C369" s="18"/>
      <c r="D369" s="18"/>
      <c r="E369" s="14"/>
      <c r="F369" s="10" t="e">
        <f>VLOOKUP(E369,[1]零件成本9.1!$B$2:$D$11324,3,0)</f>
        <v>#N/A</v>
      </c>
      <c r="G369" s="15"/>
      <c r="H369" s="19"/>
      <c r="I369" s="11"/>
      <c r="J369" s="11" t="str">
        <f t="shared" si="46"/>
        <v/>
      </c>
      <c r="K369" s="24"/>
      <c r="L369" s="12"/>
      <c r="M369" s="25">
        <f t="shared" si="47"/>
        <v>0</v>
      </c>
      <c r="N369" s="26"/>
      <c r="O369" s="27"/>
      <c r="P369" s="28"/>
      <c r="Q369" s="35">
        <f t="shared" si="48"/>
        <v>0</v>
      </c>
      <c r="R369" s="36"/>
      <c r="S369" s="37" t="str">
        <f t="shared" si="49"/>
        <v/>
      </c>
      <c r="T369" s="38" t="str">
        <f t="shared" si="50"/>
        <v/>
      </c>
      <c r="U369" s="52"/>
      <c r="V369" s="40"/>
      <c r="W369" s="41">
        <f t="shared" si="51"/>
        <v>0</v>
      </c>
      <c r="X369" s="41">
        <f t="shared" si="52"/>
        <v>0</v>
      </c>
      <c r="Y369" s="41"/>
      <c r="Z369" s="41"/>
      <c r="AA369" s="25">
        <f t="shared" si="53"/>
        <v>0</v>
      </c>
      <c r="AB369" s="45"/>
      <c r="AC369" s="45"/>
      <c r="AD369" s="47"/>
    </row>
    <row r="370" s="2" customFormat="1" spans="1:30">
      <c r="A370" s="8">
        <f t="shared" si="45"/>
        <v>369</v>
      </c>
      <c r="B370" s="49"/>
      <c r="C370" s="18"/>
      <c r="D370" s="18"/>
      <c r="E370" s="14"/>
      <c r="F370" s="10" t="e">
        <f>VLOOKUP(E370,[1]零件成本9.1!$B$2:$D$11324,3,0)</f>
        <v>#N/A</v>
      </c>
      <c r="G370" s="15"/>
      <c r="H370" s="19"/>
      <c r="I370" s="11"/>
      <c r="J370" s="11" t="str">
        <f t="shared" si="46"/>
        <v/>
      </c>
      <c r="K370" s="24"/>
      <c r="L370" s="12"/>
      <c r="M370" s="25">
        <f t="shared" si="47"/>
        <v>0</v>
      </c>
      <c r="N370" s="26"/>
      <c r="O370" s="27"/>
      <c r="P370" s="28"/>
      <c r="Q370" s="35">
        <f t="shared" si="48"/>
        <v>0</v>
      </c>
      <c r="R370" s="36"/>
      <c r="S370" s="37" t="str">
        <f t="shared" si="49"/>
        <v/>
      </c>
      <c r="T370" s="38" t="str">
        <f t="shared" si="50"/>
        <v/>
      </c>
      <c r="U370" s="53"/>
      <c r="V370" s="40"/>
      <c r="W370" s="41">
        <f t="shared" si="51"/>
        <v>0</v>
      </c>
      <c r="X370" s="41">
        <f t="shared" si="52"/>
        <v>0</v>
      </c>
      <c r="Y370" s="41"/>
      <c r="Z370" s="41"/>
      <c r="AA370" s="25">
        <f t="shared" si="53"/>
        <v>0</v>
      </c>
      <c r="AB370" s="45"/>
      <c r="AC370" s="45"/>
      <c r="AD370" s="47"/>
    </row>
    <row r="371" s="2" customFormat="1" ht="21" customHeight="1" spans="1:30">
      <c r="A371" s="8">
        <f t="shared" si="45"/>
        <v>370</v>
      </c>
      <c r="B371" s="49"/>
      <c r="C371" s="18"/>
      <c r="D371" s="18"/>
      <c r="E371" s="14"/>
      <c r="F371" s="10" t="e">
        <f>VLOOKUP(E371,[1]零件成本9.1!$B$2:$D$11324,3,0)</f>
        <v>#N/A</v>
      </c>
      <c r="G371" s="15"/>
      <c r="H371" s="19"/>
      <c r="I371" s="11"/>
      <c r="J371" s="11" t="str">
        <f t="shared" si="46"/>
        <v/>
      </c>
      <c r="K371" s="24"/>
      <c r="L371" s="12"/>
      <c r="M371" s="25">
        <f t="shared" si="47"/>
        <v>0</v>
      </c>
      <c r="N371" s="26"/>
      <c r="O371" s="27"/>
      <c r="P371" s="28"/>
      <c r="Q371" s="35">
        <f t="shared" si="48"/>
        <v>0</v>
      </c>
      <c r="R371" s="36"/>
      <c r="S371" s="37" t="str">
        <f t="shared" si="49"/>
        <v/>
      </c>
      <c r="T371" s="38" t="str">
        <f t="shared" si="50"/>
        <v/>
      </c>
      <c r="U371" s="51"/>
      <c r="V371" s="40"/>
      <c r="W371" s="41">
        <f t="shared" si="51"/>
        <v>0</v>
      </c>
      <c r="X371" s="41">
        <f t="shared" si="52"/>
        <v>0</v>
      </c>
      <c r="Y371" s="41"/>
      <c r="Z371" s="41"/>
      <c r="AA371" s="25">
        <f t="shared" si="53"/>
        <v>0</v>
      </c>
      <c r="AB371" s="45"/>
      <c r="AC371" s="45"/>
      <c r="AD371" s="47"/>
    </row>
    <row r="372" s="2" customFormat="1" spans="1:30">
      <c r="A372" s="8">
        <f t="shared" si="45"/>
        <v>371</v>
      </c>
      <c r="B372" s="49"/>
      <c r="C372" s="18"/>
      <c r="D372" s="18"/>
      <c r="E372" s="14"/>
      <c r="F372" s="10" t="e">
        <f>VLOOKUP(E372,[1]零件成本9.1!$B$2:$D$11324,3,0)</f>
        <v>#N/A</v>
      </c>
      <c r="G372" s="15"/>
      <c r="H372" s="19"/>
      <c r="I372" s="11"/>
      <c r="J372" s="11" t="str">
        <f t="shared" si="46"/>
        <v/>
      </c>
      <c r="K372" s="24"/>
      <c r="L372" s="12"/>
      <c r="M372" s="25">
        <f t="shared" si="47"/>
        <v>0</v>
      </c>
      <c r="N372" s="26"/>
      <c r="O372" s="27"/>
      <c r="P372" s="28"/>
      <c r="Q372" s="35">
        <f t="shared" si="48"/>
        <v>0</v>
      </c>
      <c r="R372" s="36"/>
      <c r="S372" s="37" t="str">
        <f t="shared" si="49"/>
        <v/>
      </c>
      <c r="T372" s="38" t="str">
        <f t="shared" si="50"/>
        <v/>
      </c>
      <c r="U372" s="42"/>
      <c r="V372" s="40"/>
      <c r="W372" s="41">
        <f t="shared" si="51"/>
        <v>0</v>
      </c>
      <c r="X372" s="41">
        <f t="shared" si="52"/>
        <v>0</v>
      </c>
      <c r="Y372" s="41"/>
      <c r="Z372" s="41"/>
      <c r="AA372" s="25">
        <f t="shared" si="53"/>
        <v>0</v>
      </c>
      <c r="AB372" s="45"/>
      <c r="AC372" s="45"/>
      <c r="AD372" s="47"/>
    </row>
    <row r="373" s="2" customFormat="1" spans="1:30">
      <c r="A373" s="8">
        <f t="shared" si="45"/>
        <v>372</v>
      </c>
      <c r="B373" s="49"/>
      <c r="C373" s="18"/>
      <c r="D373" s="18"/>
      <c r="E373" s="14"/>
      <c r="F373" s="10" t="e">
        <f>VLOOKUP(E373,[1]零件成本9.1!$B$2:$D$11324,3,0)</f>
        <v>#N/A</v>
      </c>
      <c r="G373" s="15"/>
      <c r="H373" s="19"/>
      <c r="I373" s="11"/>
      <c r="J373" s="11" t="str">
        <f t="shared" si="46"/>
        <v/>
      </c>
      <c r="K373" s="24"/>
      <c r="L373" s="12"/>
      <c r="M373" s="25">
        <f t="shared" si="47"/>
        <v>0</v>
      </c>
      <c r="N373" s="26"/>
      <c r="O373" s="27"/>
      <c r="P373" s="28"/>
      <c r="Q373" s="35">
        <f t="shared" si="48"/>
        <v>0</v>
      </c>
      <c r="R373" s="36"/>
      <c r="S373" s="37" t="str">
        <f t="shared" si="49"/>
        <v/>
      </c>
      <c r="T373" s="38" t="str">
        <f t="shared" si="50"/>
        <v/>
      </c>
      <c r="U373" s="42"/>
      <c r="V373" s="40"/>
      <c r="W373" s="41">
        <f t="shared" si="51"/>
        <v>0</v>
      </c>
      <c r="X373" s="41">
        <f t="shared" si="52"/>
        <v>0</v>
      </c>
      <c r="Y373" s="41"/>
      <c r="Z373" s="41"/>
      <c r="AA373" s="25">
        <f t="shared" si="53"/>
        <v>0</v>
      </c>
      <c r="AB373" s="45"/>
      <c r="AC373" s="45"/>
      <c r="AD373" s="47"/>
    </row>
    <row r="374" s="2" customFormat="1" spans="1:30">
      <c r="A374" s="8">
        <f t="shared" si="45"/>
        <v>373</v>
      </c>
      <c r="B374" s="49"/>
      <c r="C374" s="18"/>
      <c r="D374" s="18"/>
      <c r="E374" s="14"/>
      <c r="F374" s="10" t="e">
        <f>VLOOKUP(E374,[1]零件成本9.1!$B$2:$D$11324,3,0)</f>
        <v>#N/A</v>
      </c>
      <c r="G374" s="15"/>
      <c r="H374" s="19"/>
      <c r="I374" s="11"/>
      <c r="J374" s="11" t="str">
        <f t="shared" si="46"/>
        <v/>
      </c>
      <c r="K374" s="24"/>
      <c r="L374" s="12"/>
      <c r="M374" s="25">
        <f t="shared" si="47"/>
        <v>0</v>
      </c>
      <c r="N374" s="26"/>
      <c r="O374" s="27"/>
      <c r="P374" s="28"/>
      <c r="Q374" s="35">
        <f t="shared" si="48"/>
        <v>0</v>
      </c>
      <c r="R374" s="36"/>
      <c r="S374" s="37" t="str">
        <f t="shared" si="49"/>
        <v/>
      </c>
      <c r="T374" s="38" t="str">
        <f t="shared" si="50"/>
        <v/>
      </c>
      <c r="U374" s="42"/>
      <c r="V374" s="40"/>
      <c r="W374" s="41">
        <f t="shared" si="51"/>
        <v>0</v>
      </c>
      <c r="X374" s="41">
        <f t="shared" si="52"/>
        <v>0</v>
      </c>
      <c r="Y374" s="41"/>
      <c r="Z374" s="41"/>
      <c r="AA374" s="25">
        <f t="shared" si="53"/>
        <v>0</v>
      </c>
      <c r="AB374" s="45"/>
      <c r="AC374" s="45"/>
      <c r="AD374" s="47"/>
    </row>
    <row r="375" s="2" customFormat="1" spans="1:30">
      <c r="A375" s="8">
        <f t="shared" si="45"/>
        <v>374</v>
      </c>
      <c r="B375" s="49"/>
      <c r="C375" s="18"/>
      <c r="D375" s="18"/>
      <c r="E375" s="14"/>
      <c r="F375" s="10" t="e">
        <f>VLOOKUP(E375,[1]零件成本9.1!$B$2:$D$11324,3,0)</f>
        <v>#N/A</v>
      </c>
      <c r="G375" s="15"/>
      <c r="H375" s="19"/>
      <c r="I375" s="11"/>
      <c r="J375" s="11" t="str">
        <f t="shared" si="46"/>
        <v/>
      </c>
      <c r="K375" s="24"/>
      <c r="L375" s="12"/>
      <c r="M375" s="25">
        <f t="shared" si="47"/>
        <v>0</v>
      </c>
      <c r="N375" s="26"/>
      <c r="O375" s="27"/>
      <c r="P375" s="28"/>
      <c r="Q375" s="35">
        <f t="shared" si="48"/>
        <v>0</v>
      </c>
      <c r="R375" s="36"/>
      <c r="S375" s="37" t="str">
        <f t="shared" si="49"/>
        <v/>
      </c>
      <c r="T375" s="38" t="str">
        <f t="shared" si="50"/>
        <v/>
      </c>
      <c r="U375" s="42"/>
      <c r="V375" s="40"/>
      <c r="W375" s="41">
        <f t="shared" si="51"/>
        <v>0</v>
      </c>
      <c r="X375" s="41">
        <f t="shared" si="52"/>
        <v>0</v>
      </c>
      <c r="Y375" s="41"/>
      <c r="Z375" s="41"/>
      <c r="AA375" s="25">
        <f t="shared" si="53"/>
        <v>0</v>
      </c>
      <c r="AB375" s="45"/>
      <c r="AC375" s="45"/>
      <c r="AD375" s="47"/>
    </row>
    <row r="376" s="2" customFormat="1" spans="1:30">
      <c r="A376" s="8">
        <f t="shared" si="45"/>
        <v>375</v>
      </c>
      <c r="B376" s="49"/>
      <c r="C376" s="18"/>
      <c r="D376" s="18"/>
      <c r="E376" s="14"/>
      <c r="F376" s="10" t="e">
        <f>VLOOKUP(E376,[1]零件成本9.1!$B$2:$D$11324,3,0)</f>
        <v>#N/A</v>
      </c>
      <c r="G376" s="15"/>
      <c r="H376" s="19"/>
      <c r="I376" s="11"/>
      <c r="J376" s="11" t="str">
        <f t="shared" si="46"/>
        <v/>
      </c>
      <c r="K376" s="24"/>
      <c r="L376" s="12"/>
      <c r="M376" s="25">
        <f t="shared" si="47"/>
        <v>0</v>
      </c>
      <c r="N376" s="26"/>
      <c r="O376" s="27"/>
      <c r="P376" s="28"/>
      <c r="Q376" s="35">
        <f t="shared" si="48"/>
        <v>0</v>
      </c>
      <c r="R376" s="36"/>
      <c r="S376" s="37" t="str">
        <f t="shared" si="49"/>
        <v/>
      </c>
      <c r="T376" s="38" t="str">
        <f t="shared" si="50"/>
        <v/>
      </c>
      <c r="U376" s="42"/>
      <c r="V376" s="40"/>
      <c r="W376" s="41">
        <f t="shared" si="51"/>
        <v>0</v>
      </c>
      <c r="X376" s="41">
        <f t="shared" si="52"/>
        <v>0</v>
      </c>
      <c r="Y376" s="41"/>
      <c r="Z376" s="41"/>
      <c r="AA376" s="25">
        <f t="shared" si="53"/>
        <v>0</v>
      </c>
      <c r="AB376" s="45"/>
      <c r="AC376" s="45"/>
      <c r="AD376" s="47"/>
    </row>
    <row r="377" s="2" customFormat="1" spans="1:30">
      <c r="A377" s="8">
        <f t="shared" si="45"/>
        <v>376</v>
      </c>
      <c r="B377" s="49"/>
      <c r="C377" s="18"/>
      <c r="D377" s="18"/>
      <c r="E377" s="14"/>
      <c r="F377" s="10" t="e">
        <f>VLOOKUP(E377,[1]零件成本9.1!$B$2:$D$11324,3,0)</f>
        <v>#N/A</v>
      </c>
      <c r="G377" s="15"/>
      <c r="H377" s="19"/>
      <c r="I377" s="11"/>
      <c r="J377" s="11" t="str">
        <f t="shared" si="46"/>
        <v/>
      </c>
      <c r="K377" s="24"/>
      <c r="L377" s="12"/>
      <c r="M377" s="25">
        <f t="shared" si="47"/>
        <v>0</v>
      </c>
      <c r="N377" s="26"/>
      <c r="O377" s="27"/>
      <c r="P377" s="28"/>
      <c r="Q377" s="35">
        <f t="shared" si="48"/>
        <v>0</v>
      </c>
      <c r="R377" s="36"/>
      <c r="S377" s="37" t="str">
        <f t="shared" si="49"/>
        <v/>
      </c>
      <c r="T377" s="38" t="str">
        <f t="shared" si="50"/>
        <v/>
      </c>
      <c r="U377" s="42"/>
      <c r="V377" s="40"/>
      <c r="W377" s="41">
        <f t="shared" si="51"/>
        <v>0</v>
      </c>
      <c r="X377" s="41">
        <f t="shared" si="52"/>
        <v>0</v>
      </c>
      <c r="Y377" s="41"/>
      <c r="Z377" s="41"/>
      <c r="AA377" s="25">
        <f t="shared" si="53"/>
        <v>0</v>
      </c>
      <c r="AB377" s="45"/>
      <c r="AC377" s="45"/>
      <c r="AD377" s="47"/>
    </row>
    <row r="378" s="2" customFormat="1" spans="1:30">
      <c r="A378" s="8">
        <f t="shared" si="45"/>
        <v>377</v>
      </c>
      <c r="B378" s="49"/>
      <c r="C378" s="18"/>
      <c r="D378" s="18"/>
      <c r="E378" s="14"/>
      <c r="F378" s="10" t="e">
        <f>VLOOKUP(E378,[1]零件成本9.1!$B$2:$D$11324,3,0)</f>
        <v>#N/A</v>
      </c>
      <c r="G378" s="15"/>
      <c r="H378" s="19"/>
      <c r="I378" s="11"/>
      <c r="J378" s="11" t="str">
        <f t="shared" si="46"/>
        <v/>
      </c>
      <c r="K378" s="24"/>
      <c r="L378" s="12"/>
      <c r="M378" s="25">
        <f t="shared" si="47"/>
        <v>0</v>
      </c>
      <c r="N378" s="26"/>
      <c r="O378" s="27"/>
      <c r="P378" s="28"/>
      <c r="Q378" s="35">
        <f t="shared" si="48"/>
        <v>0</v>
      </c>
      <c r="R378" s="36"/>
      <c r="S378" s="37" t="str">
        <f t="shared" si="49"/>
        <v/>
      </c>
      <c r="T378" s="38" t="str">
        <f t="shared" si="50"/>
        <v/>
      </c>
      <c r="U378" s="42"/>
      <c r="V378" s="40"/>
      <c r="W378" s="41">
        <f t="shared" si="51"/>
        <v>0</v>
      </c>
      <c r="X378" s="41">
        <f t="shared" si="52"/>
        <v>0</v>
      </c>
      <c r="Y378" s="41"/>
      <c r="Z378" s="41"/>
      <c r="AA378" s="25">
        <f t="shared" si="53"/>
        <v>0</v>
      </c>
      <c r="AB378" s="45"/>
      <c r="AC378" s="45"/>
      <c r="AD378" s="47"/>
    </row>
    <row r="379" s="2" customFormat="1" spans="1:30">
      <c r="A379" s="8">
        <f t="shared" si="45"/>
        <v>378</v>
      </c>
      <c r="B379" s="49"/>
      <c r="C379" s="18"/>
      <c r="D379" s="18"/>
      <c r="E379" s="14"/>
      <c r="F379" s="10" t="e">
        <f>VLOOKUP(E379,[1]零件成本9.1!$B$2:$D$11324,3,0)</f>
        <v>#N/A</v>
      </c>
      <c r="G379" s="15"/>
      <c r="H379" s="19"/>
      <c r="I379" s="11"/>
      <c r="J379" s="11" t="str">
        <f t="shared" si="46"/>
        <v/>
      </c>
      <c r="K379" s="24"/>
      <c r="L379" s="12"/>
      <c r="M379" s="25">
        <f t="shared" si="47"/>
        <v>0</v>
      </c>
      <c r="N379" s="26"/>
      <c r="O379" s="27"/>
      <c r="P379" s="28"/>
      <c r="Q379" s="35">
        <f t="shared" si="48"/>
        <v>0</v>
      </c>
      <c r="R379" s="36"/>
      <c r="S379" s="37" t="str">
        <f t="shared" si="49"/>
        <v/>
      </c>
      <c r="T379" s="38" t="str">
        <f t="shared" si="50"/>
        <v/>
      </c>
      <c r="U379" s="42"/>
      <c r="V379" s="40"/>
      <c r="W379" s="41">
        <f t="shared" si="51"/>
        <v>0</v>
      </c>
      <c r="X379" s="41">
        <f t="shared" si="52"/>
        <v>0</v>
      </c>
      <c r="Y379" s="41"/>
      <c r="Z379" s="41"/>
      <c r="AA379" s="25">
        <f t="shared" si="53"/>
        <v>0</v>
      </c>
      <c r="AB379" s="45"/>
      <c r="AC379" s="45"/>
      <c r="AD379" s="47"/>
    </row>
    <row r="380" s="2" customFormat="1" spans="1:30">
      <c r="A380" s="8">
        <f t="shared" si="45"/>
        <v>379</v>
      </c>
      <c r="B380" s="49"/>
      <c r="C380" s="18"/>
      <c r="D380" s="18"/>
      <c r="E380" s="14"/>
      <c r="F380" s="10" t="e">
        <f>VLOOKUP(E380,[1]零件成本9.1!$B$2:$D$11324,3,0)</f>
        <v>#N/A</v>
      </c>
      <c r="G380" s="15"/>
      <c r="H380" s="19"/>
      <c r="I380" s="11"/>
      <c r="J380" s="11" t="str">
        <f t="shared" si="46"/>
        <v/>
      </c>
      <c r="K380" s="24"/>
      <c r="L380" s="12"/>
      <c r="M380" s="25">
        <f t="shared" si="47"/>
        <v>0</v>
      </c>
      <c r="N380" s="26"/>
      <c r="O380" s="27"/>
      <c r="P380" s="28"/>
      <c r="Q380" s="35">
        <f t="shared" si="48"/>
        <v>0</v>
      </c>
      <c r="R380" s="36"/>
      <c r="S380" s="37" t="str">
        <f t="shared" si="49"/>
        <v/>
      </c>
      <c r="T380" s="38" t="str">
        <f t="shared" si="50"/>
        <v/>
      </c>
      <c r="U380" s="42"/>
      <c r="V380" s="40"/>
      <c r="W380" s="41">
        <f t="shared" si="51"/>
        <v>0</v>
      </c>
      <c r="X380" s="41">
        <f t="shared" si="52"/>
        <v>0</v>
      </c>
      <c r="Y380" s="41"/>
      <c r="Z380" s="41"/>
      <c r="AA380" s="25">
        <f t="shared" si="53"/>
        <v>0</v>
      </c>
      <c r="AB380" s="45"/>
      <c r="AC380" s="45"/>
      <c r="AD380" s="47"/>
    </row>
    <row r="381" s="2" customFormat="1" spans="1:30">
      <c r="A381" s="8">
        <f t="shared" si="45"/>
        <v>380</v>
      </c>
      <c r="B381" s="49"/>
      <c r="C381" s="18"/>
      <c r="D381" s="18"/>
      <c r="E381" s="14"/>
      <c r="F381" s="10" t="e">
        <f>VLOOKUP(E381,[1]零件成本9.1!$B$2:$D$11324,3,0)</f>
        <v>#N/A</v>
      </c>
      <c r="G381" s="15"/>
      <c r="H381" s="19"/>
      <c r="I381" s="11"/>
      <c r="J381" s="11" t="str">
        <f t="shared" si="46"/>
        <v/>
      </c>
      <c r="K381" s="24"/>
      <c r="L381" s="12"/>
      <c r="M381" s="25">
        <f t="shared" si="47"/>
        <v>0</v>
      </c>
      <c r="N381" s="26"/>
      <c r="O381" s="27"/>
      <c r="P381" s="28"/>
      <c r="Q381" s="35">
        <f t="shared" si="48"/>
        <v>0</v>
      </c>
      <c r="R381" s="36"/>
      <c r="S381" s="37" t="str">
        <f t="shared" si="49"/>
        <v/>
      </c>
      <c r="T381" s="38" t="str">
        <f t="shared" si="50"/>
        <v/>
      </c>
      <c r="U381" s="42"/>
      <c r="V381" s="40"/>
      <c r="W381" s="41">
        <f t="shared" si="51"/>
        <v>0</v>
      </c>
      <c r="X381" s="41">
        <f t="shared" si="52"/>
        <v>0</v>
      </c>
      <c r="Y381" s="41"/>
      <c r="Z381" s="41"/>
      <c r="AA381" s="25">
        <f t="shared" si="53"/>
        <v>0</v>
      </c>
      <c r="AB381" s="45"/>
      <c r="AC381" s="45"/>
      <c r="AD381" s="47"/>
    </row>
    <row r="382" s="2" customFormat="1" spans="1:30">
      <c r="A382" s="8">
        <f t="shared" si="45"/>
        <v>381</v>
      </c>
      <c r="B382" s="49"/>
      <c r="C382" s="18"/>
      <c r="D382" s="18"/>
      <c r="E382" s="14"/>
      <c r="F382" s="10" t="e">
        <f>VLOOKUP(E382,[1]零件成本9.1!$B$2:$D$11324,3,0)</f>
        <v>#N/A</v>
      </c>
      <c r="G382" s="15"/>
      <c r="H382" s="19"/>
      <c r="I382" s="11"/>
      <c r="J382" s="11" t="str">
        <f t="shared" si="46"/>
        <v/>
      </c>
      <c r="K382" s="24"/>
      <c r="L382" s="12"/>
      <c r="M382" s="25">
        <f t="shared" si="47"/>
        <v>0</v>
      </c>
      <c r="N382" s="26"/>
      <c r="O382" s="27"/>
      <c r="P382" s="28"/>
      <c r="Q382" s="35">
        <f t="shared" si="48"/>
        <v>0</v>
      </c>
      <c r="R382" s="36"/>
      <c r="S382" s="37" t="str">
        <f t="shared" si="49"/>
        <v/>
      </c>
      <c r="T382" s="38" t="str">
        <f t="shared" si="50"/>
        <v/>
      </c>
      <c r="U382" s="42"/>
      <c r="V382" s="40"/>
      <c r="W382" s="41">
        <f t="shared" si="51"/>
        <v>0</v>
      </c>
      <c r="X382" s="41">
        <f t="shared" si="52"/>
        <v>0</v>
      </c>
      <c r="Y382" s="41"/>
      <c r="Z382" s="41"/>
      <c r="AA382" s="25">
        <f t="shared" si="53"/>
        <v>0</v>
      </c>
      <c r="AB382" s="45"/>
      <c r="AC382" s="45"/>
      <c r="AD382" s="47"/>
    </row>
    <row r="383" s="2" customFormat="1" spans="1:30">
      <c r="A383" s="8">
        <f t="shared" si="45"/>
        <v>382</v>
      </c>
      <c r="B383" s="49"/>
      <c r="C383" s="18"/>
      <c r="D383" s="18"/>
      <c r="E383" s="14"/>
      <c r="F383" s="10" t="e">
        <f>VLOOKUP(E383,[1]零件成本9.1!$B$2:$D$11324,3,0)</f>
        <v>#N/A</v>
      </c>
      <c r="G383" s="15"/>
      <c r="H383" s="19"/>
      <c r="I383" s="11"/>
      <c r="J383" s="11" t="str">
        <f t="shared" si="46"/>
        <v/>
      </c>
      <c r="K383" s="24"/>
      <c r="L383" s="12"/>
      <c r="M383" s="25">
        <f t="shared" si="47"/>
        <v>0</v>
      </c>
      <c r="N383" s="26"/>
      <c r="O383" s="27"/>
      <c r="P383" s="28"/>
      <c r="Q383" s="35">
        <f t="shared" si="48"/>
        <v>0</v>
      </c>
      <c r="R383" s="36"/>
      <c r="S383" s="37" t="str">
        <f t="shared" si="49"/>
        <v/>
      </c>
      <c r="T383" s="38" t="str">
        <f t="shared" si="50"/>
        <v/>
      </c>
      <c r="U383" s="42"/>
      <c r="V383" s="40"/>
      <c r="W383" s="41">
        <f t="shared" si="51"/>
        <v>0</v>
      </c>
      <c r="X383" s="41">
        <f t="shared" si="52"/>
        <v>0</v>
      </c>
      <c r="Y383" s="41"/>
      <c r="Z383" s="41"/>
      <c r="AA383" s="25">
        <f t="shared" si="53"/>
        <v>0</v>
      </c>
      <c r="AB383" s="45"/>
      <c r="AC383" s="45"/>
      <c r="AD383" s="47"/>
    </row>
    <row r="384" s="2" customFormat="1" spans="1:30">
      <c r="A384" s="8">
        <f t="shared" si="45"/>
        <v>383</v>
      </c>
      <c r="B384" s="49"/>
      <c r="C384" s="18"/>
      <c r="D384" s="18"/>
      <c r="E384" s="14"/>
      <c r="F384" s="10" t="e">
        <f>VLOOKUP(E384,[1]零件成本9.1!$B$2:$D$11324,3,0)</f>
        <v>#N/A</v>
      </c>
      <c r="G384" s="15"/>
      <c r="H384" s="19"/>
      <c r="I384" s="11"/>
      <c r="J384" s="11" t="str">
        <f t="shared" si="46"/>
        <v/>
      </c>
      <c r="K384" s="24"/>
      <c r="L384" s="12"/>
      <c r="M384" s="25">
        <f t="shared" si="47"/>
        <v>0</v>
      </c>
      <c r="N384" s="26"/>
      <c r="O384" s="27"/>
      <c r="P384" s="28"/>
      <c r="Q384" s="35">
        <f t="shared" si="48"/>
        <v>0</v>
      </c>
      <c r="R384" s="36"/>
      <c r="S384" s="37" t="str">
        <f t="shared" si="49"/>
        <v/>
      </c>
      <c r="T384" s="38" t="str">
        <f t="shared" si="50"/>
        <v/>
      </c>
      <c r="U384" s="42"/>
      <c r="V384" s="40"/>
      <c r="W384" s="41">
        <f t="shared" si="51"/>
        <v>0</v>
      </c>
      <c r="X384" s="41">
        <f t="shared" si="52"/>
        <v>0</v>
      </c>
      <c r="Y384" s="41"/>
      <c r="Z384" s="41"/>
      <c r="AA384" s="25">
        <f t="shared" si="53"/>
        <v>0</v>
      </c>
      <c r="AB384" s="45"/>
      <c r="AC384" s="45"/>
      <c r="AD384" s="47"/>
    </row>
    <row r="385" s="2" customFormat="1" spans="1:30">
      <c r="A385" s="8">
        <f t="shared" si="45"/>
        <v>384</v>
      </c>
      <c r="B385" s="49"/>
      <c r="C385" s="18"/>
      <c r="D385" s="18"/>
      <c r="E385" s="14"/>
      <c r="F385" s="10" t="e">
        <f>VLOOKUP(E385,[1]零件成本9.1!$B$2:$D$11324,3,0)</f>
        <v>#N/A</v>
      </c>
      <c r="G385" s="15"/>
      <c r="H385" s="19"/>
      <c r="I385" s="11"/>
      <c r="J385" s="11" t="str">
        <f t="shared" si="46"/>
        <v/>
      </c>
      <c r="K385" s="24"/>
      <c r="L385" s="12"/>
      <c r="M385" s="25">
        <f t="shared" si="47"/>
        <v>0</v>
      </c>
      <c r="N385" s="26"/>
      <c r="O385" s="27"/>
      <c r="P385" s="28"/>
      <c r="Q385" s="35">
        <f t="shared" si="48"/>
        <v>0</v>
      </c>
      <c r="R385" s="36"/>
      <c r="S385" s="37" t="str">
        <f t="shared" si="49"/>
        <v/>
      </c>
      <c r="T385" s="38" t="str">
        <f t="shared" si="50"/>
        <v/>
      </c>
      <c r="U385" s="42"/>
      <c r="V385" s="40"/>
      <c r="W385" s="41">
        <f t="shared" si="51"/>
        <v>0</v>
      </c>
      <c r="X385" s="41">
        <f t="shared" si="52"/>
        <v>0</v>
      </c>
      <c r="Y385" s="41"/>
      <c r="Z385" s="41"/>
      <c r="AA385" s="25">
        <f t="shared" si="53"/>
        <v>0</v>
      </c>
      <c r="AB385" s="45"/>
      <c r="AC385" s="45"/>
      <c r="AD385" s="47"/>
    </row>
    <row r="386" s="2" customFormat="1" spans="1:30">
      <c r="A386" s="8">
        <f t="shared" ref="A386:A449" si="54">ROW()-1</f>
        <v>385</v>
      </c>
      <c r="B386" s="49"/>
      <c r="C386" s="18"/>
      <c r="D386" s="18"/>
      <c r="E386" s="14"/>
      <c r="F386" s="10" t="e">
        <f>VLOOKUP(E386,[1]零件成本9.1!$B$2:$D$11324,3,0)</f>
        <v>#N/A</v>
      </c>
      <c r="G386" s="15"/>
      <c r="H386" s="19"/>
      <c r="I386" s="11"/>
      <c r="J386" s="11" t="str">
        <f t="shared" ref="J386:J449" si="55">B386&amp;E386</f>
        <v/>
      </c>
      <c r="K386" s="24"/>
      <c r="L386" s="12"/>
      <c r="M386" s="25">
        <f t="shared" ref="M386:M449" si="56">K386+L386</f>
        <v>0</v>
      </c>
      <c r="N386" s="26"/>
      <c r="O386" s="27"/>
      <c r="P386" s="28"/>
      <c r="Q386" s="35">
        <f t="shared" ref="Q386:Q449" si="57">M386</f>
        <v>0</v>
      </c>
      <c r="R386" s="36"/>
      <c r="S386" s="37" t="str">
        <f t="shared" ref="S386:S449" si="58">IF(Q386&gt;R386,Q386-R386,"")</f>
        <v/>
      </c>
      <c r="T386" s="38" t="str">
        <f t="shared" ref="T386:T449" si="59">IF(Q386&lt;R386,Q386-R386,"")</f>
        <v/>
      </c>
      <c r="U386" s="42"/>
      <c r="V386" s="40"/>
      <c r="W386" s="41">
        <f t="shared" ref="W386:W449" si="60">Q386*V386</f>
        <v>0</v>
      </c>
      <c r="X386" s="41">
        <f t="shared" ref="X386:X449" si="61">R386*V386</f>
        <v>0</v>
      </c>
      <c r="Y386" s="41"/>
      <c r="Z386" s="41"/>
      <c r="AA386" s="25">
        <f t="shared" ref="AA386:AA449" si="62">W386-X386</f>
        <v>0</v>
      </c>
      <c r="AB386" s="45"/>
      <c r="AC386" s="45"/>
      <c r="AD386" s="47"/>
    </row>
    <row r="387" s="2" customFormat="1" spans="1:30">
      <c r="A387" s="8">
        <f t="shared" si="54"/>
        <v>386</v>
      </c>
      <c r="B387" s="49"/>
      <c r="C387" s="18"/>
      <c r="D387" s="18"/>
      <c r="E387" s="14"/>
      <c r="F387" s="10" t="e">
        <f>VLOOKUP(E387,[1]零件成本9.1!$B$2:$D$11324,3,0)</f>
        <v>#N/A</v>
      </c>
      <c r="G387" s="15"/>
      <c r="H387" s="19"/>
      <c r="I387" s="11"/>
      <c r="J387" s="11" t="str">
        <f t="shared" si="55"/>
        <v/>
      </c>
      <c r="K387" s="24"/>
      <c r="L387" s="12"/>
      <c r="M387" s="25">
        <f t="shared" si="56"/>
        <v>0</v>
      </c>
      <c r="N387" s="26"/>
      <c r="O387" s="27"/>
      <c r="P387" s="28"/>
      <c r="Q387" s="35">
        <f t="shared" si="57"/>
        <v>0</v>
      </c>
      <c r="R387" s="36"/>
      <c r="S387" s="37" t="str">
        <f t="shared" si="58"/>
        <v/>
      </c>
      <c r="T387" s="38" t="str">
        <f t="shared" si="59"/>
        <v/>
      </c>
      <c r="U387" s="42"/>
      <c r="V387" s="40"/>
      <c r="W387" s="41">
        <f t="shared" si="60"/>
        <v>0</v>
      </c>
      <c r="X387" s="41">
        <f t="shared" si="61"/>
        <v>0</v>
      </c>
      <c r="Y387" s="41"/>
      <c r="Z387" s="41"/>
      <c r="AA387" s="25">
        <f t="shared" si="62"/>
        <v>0</v>
      </c>
      <c r="AB387" s="45"/>
      <c r="AC387" s="45"/>
      <c r="AD387" s="47"/>
    </row>
    <row r="388" s="2" customFormat="1" spans="1:30">
      <c r="A388" s="8">
        <f t="shared" si="54"/>
        <v>387</v>
      </c>
      <c r="B388" s="49"/>
      <c r="C388" s="18"/>
      <c r="D388" s="18"/>
      <c r="E388" s="14"/>
      <c r="F388" s="10" t="e">
        <f>VLOOKUP(E388,[1]零件成本9.1!$B$2:$D$11324,3,0)</f>
        <v>#N/A</v>
      </c>
      <c r="G388" s="15"/>
      <c r="H388" s="19"/>
      <c r="I388" s="11"/>
      <c r="J388" s="11" t="str">
        <f t="shared" si="55"/>
        <v/>
      </c>
      <c r="K388" s="24"/>
      <c r="L388" s="12"/>
      <c r="M388" s="25">
        <f t="shared" si="56"/>
        <v>0</v>
      </c>
      <c r="N388" s="26"/>
      <c r="O388" s="27"/>
      <c r="P388" s="28"/>
      <c r="Q388" s="35">
        <f t="shared" si="57"/>
        <v>0</v>
      </c>
      <c r="R388" s="36"/>
      <c r="S388" s="37" t="str">
        <f t="shared" si="58"/>
        <v/>
      </c>
      <c r="T388" s="38" t="str">
        <f t="shared" si="59"/>
        <v/>
      </c>
      <c r="U388" s="42"/>
      <c r="V388" s="40"/>
      <c r="W388" s="41">
        <f t="shared" si="60"/>
        <v>0</v>
      </c>
      <c r="X388" s="41">
        <f t="shared" si="61"/>
        <v>0</v>
      </c>
      <c r="Y388" s="41"/>
      <c r="Z388" s="41"/>
      <c r="AA388" s="25">
        <f t="shared" si="62"/>
        <v>0</v>
      </c>
      <c r="AB388" s="45"/>
      <c r="AC388" s="45"/>
      <c r="AD388" s="47"/>
    </row>
    <row r="389" s="2" customFormat="1" spans="1:30">
      <c r="A389" s="8">
        <f t="shared" si="54"/>
        <v>388</v>
      </c>
      <c r="B389" s="49"/>
      <c r="C389" s="18"/>
      <c r="D389" s="18"/>
      <c r="E389" s="14"/>
      <c r="F389" s="10" t="e">
        <f>VLOOKUP(E389,[1]零件成本9.1!$B$2:$D$11324,3,0)</f>
        <v>#N/A</v>
      </c>
      <c r="G389" s="15"/>
      <c r="H389" s="19"/>
      <c r="I389" s="11"/>
      <c r="J389" s="11" t="str">
        <f t="shared" si="55"/>
        <v/>
      </c>
      <c r="K389" s="24"/>
      <c r="L389" s="12"/>
      <c r="M389" s="25">
        <f t="shared" si="56"/>
        <v>0</v>
      </c>
      <c r="N389" s="26"/>
      <c r="O389" s="27"/>
      <c r="P389" s="28"/>
      <c r="Q389" s="35">
        <f t="shared" si="57"/>
        <v>0</v>
      </c>
      <c r="R389" s="36"/>
      <c r="S389" s="37" t="str">
        <f t="shared" si="58"/>
        <v/>
      </c>
      <c r="T389" s="38" t="str">
        <f t="shared" si="59"/>
        <v/>
      </c>
      <c r="U389" s="42"/>
      <c r="V389" s="40"/>
      <c r="W389" s="41">
        <f t="shared" si="60"/>
        <v>0</v>
      </c>
      <c r="X389" s="41">
        <f t="shared" si="61"/>
        <v>0</v>
      </c>
      <c r="Y389" s="41"/>
      <c r="Z389" s="41"/>
      <c r="AA389" s="25">
        <f t="shared" si="62"/>
        <v>0</v>
      </c>
      <c r="AB389" s="45"/>
      <c r="AC389" s="45"/>
      <c r="AD389" s="47"/>
    </row>
    <row r="390" s="2" customFormat="1" spans="1:30">
      <c r="A390" s="8">
        <f t="shared" si="54"/>
        <v>389</v>
      </c>
      <c r="B390" s="49"/>
      <c r="C390" s="18"/>
      <c r="D390" s="18"/>
      <c r="E390" s="14"/>
      <c r="F390" s="10" t="e">
        <f>VLOOKUP(E390,[1]零件成本9.1!$B$2:$D$11324,3,0)</f>
        <v>#N/A</v>
      </c>
      <c r="G390" s="15"/>
      <c r="H390" s="19"/>
      <c r="I390" s="11"/>
      <c r="J390" s="11" t="str">
        <f t="shared" si="55"/>
        <v/>
      </c>
      <c r="K390" s="24"/>
      <c r="L390" s="12"/>
      <c r="M390" s="25">
        <f t="shared" si="56"/>
        <v>0</v>
      </c>
      <c r="N390" s="26"/>
      <c r="O390" s="27"/>
      <c r="P390" s="28"/>
      <c r="Q390" s="35">
        <f t="shared" si="57"/>
        <v>0</v>
      </c>
      <c r="R390" s="36"/>
      <c r="S390" s="37" t="str">
        <f t="shared" si="58"/>
        <v/>
      </c>
      <c r="T390" s="38" t="str">
        <f t="shared" si="59"/>
        <v/>
      </c>
      <c r="U390" s="52"/>
      <c r="V390" s="40"/>
      <c r="W390" s="41">
        <f t="shared" si="60"/>
        <v>0</v>
      </c>
      <c r="X390" s="41">
        <f t="shared" si="61"/>
        <v>0</v>
      </c>
      <c r="Y390" s="41"/>
      <c r="Z390" s="41"/>
      <c r="AA390" s="25">
        <f t="shared" si="62"/>
        <v>0</v>
      </c>
      <c r="AB390" s="45"/>
      <c r="AC390" s="45"/>
      <c r="AD390" s="47"/>
    </row>
    <row r="391" s="2" customFormat="1" spans="1:30">
      <c r="A391" s="8">
        <f t="shared" si="54"/>
        <v>390</v>
      </c>
      <c r="B391" s="49"/>
      <c r="C391" s="18"/>
      <c r="D391" s="18"/>
      <c r="E391" s="14"/>
      <c r="F391" s="10" t="e">
        <f>VLOOKUP(E391,[1]零件成本9.1!$B$2:$D$11324,3,0)</f>
        <v>#N/A</v>
      </c>
      <c r="G391" s="15"/>
      <c r="H391" s="19"/>
      <c r="I391" s="11"/>
      <c r="J391" s="11" t="str">
        <f t="shared" si="55"/>
        <v/>
      </c>
      <c r="K391" s="24"/>
      <c r="L391" s="12"/>
      <c r="M391" s="25">
        <f t="shared" si="56"/>
        <v>0</v>
      </c>
      <c r="N391" s="26"/>
      <c r="O391" s="27"/>
      <c r="P391" s="28"/>
      <c r="Q391" s="35">
        <f t="shared" si="57"/>
        <v>0</v>
      </c>
      <c r="R391" s="36"/>
      <c r="S391" s="37" t="str">
        <f t="shared" si="58"/>
        <v/>
      </c>
      <c r="T391" s="38" t="str">
        <f t="shared" si="59"/>
        <v/>
      </c>
      <c r="U391" s="57"/>
      <c r="V391" s="40"/>
      <c r="W391" s="41">
        <f t="shared" si="60"/>
        <v>0</v>
      </c>
      <c r="X391" s="41">
        <f t="shared" si="61"/>
        <v>0</v>
      </c>
      <c r="Y391" s="41"/>
      <c r="Z391" s="41"/>
      <c r="AA391" s="25">
        <f t="shared" si="62"/>
        <v>0</v>
      </c>
      <c r="AB391" s="45"/>
      <c r="AC391" s="45"/>
      <c r="AD391" s="47"/>
    </row>
    <row r="392" s="2" customFormat="1" spans="1:30">
      <c r="A392" s="8">
        <f t="shared" si="54"/>
        <v>391</v>
      </c>
      <c r="B392" s="49"/>
      <c r="C392" s="18"/>
      <c r="D392" s="18"/>
      <c r="E392" s="14"/>
      <c r="F392" s="10" t="e">
        <f>VLOOKUP(E392,[1]零件成本9.1!$B$2:$D$11324,3,0)</f>
        <v>#N/A</v>
      </c>
      <c r="G392" s="15"/>
      <c r="H392" s="19"/>
      <c r="I392" s="11"/>
      <c r="J392" s="11" t="str">
        <f t="shared" si="55"/>
        <v/>
      </c>
      <c r="K392" s="24"/>
      <c r="L392" s="12"/>
      <c r="M392" s="25">
        <f t="shared" si="56"/>
        <v>0</v>
      </c>
      <c r="N392" s="26"/>
      <c r="O392" s="27"/>
      <c r="P392" s="28"/>
      <c r="Q392" s="35">
        <f t="shared" si="57"/>
        <v>0</v>
      </c>
      <c r="R392" s="36"/>
      <c r="S392" s="37" t="str">
        <f t="shared" si="58"/>
        <v/>
      </c>
      <c r="T392" s="38" t="str">
        <f t="shared" si="59"/>
        <v/>
      </c>
      <c r="U392" s="57"/>
      <c r="V392" s="40"/>
      <c r="W392" s="41">
        <f t="shared" si="60"/>
        <v>0</v>
      </c>
      <c r="X392" s="41">
        <f t="shared" si="61"/>
        <v>0</v>
      </c>
      <c r="Y392" s="41"/>
      <c r="Z392" s="41"/>
      <c r="AA392" s="25">
        <f t="shared" si="62"/>
        <v>0</v>
      </c>
      <c r="AB392" s="45"/>
      <c r="AC392" s="45"/>
      <c r="AD392" s="47"/>
    </row>
    <row r="393" s="2" customFormat="1" spans="1:30">
      <c r="A393" s="8">
        <f t="shared" si="54"/>
        <v>392</v>
      </c>
      <c r="B393" s="49"/>
      <c r="C393" s="18"/>
      <c r="D393" s="18"/>
      <c r="E393" s="14"/>
      <c r="F393" s="10" t="e">
        <f>VLOOKUP(E393,[1]零件成本9.1!$B$2:$D$11324,3,0)</f>
        <v>#N/A</v>
      </c>
      <c r="G393" s="54"/>
      <c r="H393" s="19"/>
      <c r="I393" s="11"/>
      <c r="J393" s="11" t="str">
        <f t="shared" si="55"/>
        <v/>
      </c>
      <c r="K393" s="24"/>
      <c r="L393" s="12"/>
      <c r="M393" s="25">
        <f t="shared" si="56"/>
        <v>0</v>
      </c>
      <c r="N393" s="26"/>
      <c r="O393" s="27"/>
      <c r="P393" s="28"/>
      <c r="Q393" s="35">
        <f t="shared" si="57"/>
        <v>0</v>
      </c>
      <c r="R393" s="36"/>
      <c r="S393" s="37" t="str">
        <f t="shared" si="58"/>
        <v/>
      </c>
      <c r="T393" s="38" t="str">
        <f t="shared" si="59"/>
        <v/>
      </c>
      <c r="U393" s="57"/>
      <c r="V393" s="40"/>
      <c r="W393" s="41">
        <f t="shared" si="60"/>
        <v>0</v>
      </c>
      <c r="X393" s="41">
        <f t="shared" si="61"/>
        <v>0</v>
      </c>
      <c r="Y393" s="41"/>
      <c r="Z393" s="41"/>
      <c r="AA393" s="25">
        <f t="shared" si="62"/>
        <v>0</v>
      </c>
      <c r="AB393" s="45"/>
      <c r="AC393" s="45"/>
      <c r="AD393" s="47"/>
    </row>
    <row r="394" s="2" customFormat="1" spans="1:30">
      <c r="A394" s="8">
        <f t="shared" si="54"/>
        <v>393</v>
      </c>
      <c r="B394" s="49"/>
      <c r="C394" s="18"/>
      <c r="D394" s="18"/>
      <c r="E394" s="14"/>
      <c r="F394" s="10" t="e">
        <f>VLOOKUP(E394,[1]零件成本9.1!$B$2:$D$11324,3,0)</f>
        <v>#N/A</v>
      </c>
      <c r="G394" s="54"/>
      <c r="H394" s="19"/>
      <c r="I394" s="11"/>
      <c r="J394" s="11" t="str">
        <f t="shared" si="55"/>
        <v/>
      </c>
      <c r="K394" s="24"/>
      <c r="L394" s="12"/>
      <c r="M394" s="25">
        <f t="shared" si="56"/>
        <v>0</v>
      </c>
      <c r="N394" s="26"/>
      <c r="O394" s="27"/>
      <c r="P394" s="28"/>
      <c r="Q394" s="35">
        <f t="shared" si="57"/>
        <v>0</v>
      </c>
      <c r="R394" s="36"/>
      <c r="S394" s="37" t="str">
        <f t="shared" si="58"/>
        <v/>
      </c>
      <c r="T394" s="38" t="str">
        <f t="shared" si="59"/>
        <v/>
      </c>
      <c r="U394" s="53"/>
      <c r="V394" s="40"/>
      <c r="W394" s="41">
        <f t="shared" si="60"/>
        <v>0</v>
      </c>
      <c r="X394" s="41">
        <f t="shared" si="61"/>
        <v>0</v>
      </c>
      <c r="Y394" s="41"/>
      <c r="Z394" s="41"/>
      <c r="AA394" s="25">
        <f t="shared" si="62"/>
        <v>0</v>
      </c>
      <c r="AB394" s="45"/>
      <c r="AC394" s="45"/>
      <c r="AD394" s="47"/>
    </row>
    <row r="395" s="2" customFormat="1" spans="1:30">
      <c r="A395" s="8">
        <f t="shared" si="54"/>
        <v>394</v>
      </c>
      <c r="B395" s="49"/>
      <c r="C395" s="18"/>
      <c r="D395" s="18"/>
      <c r="E395" s="14"/>
      <c r="F395" s="10" t="e">
        <f>VLOOKUP(E395,[1]零件成本9.1!$B$2:$D$11324,3,0)</f>
        <v>#N/A</v>
      </c>
      <c r="G395" s="54"/>
      <c r="H395" s="19"/>
      <c r="I395" s="11"/>
      <c r="J395" s="11" t="str">
        <f t="shared" si="55"/>
        <v/>
      </c>
      <c r="K395" s="24"/>
      <c r="L395" s="12"/>
      <c r="M395" s="25">
        <f t="shared" si="56"/>
        <v>0</v>
      </c>
      <c r="N395" s="26"/>
      <c r="O395" s="27"/>
      <c r="P395" s="28"/>
      <c r="Q395" s="35">
        <f t="shared" si="57"/>
        <v>0</v>
      </c>
      <c r="R395" s="36"/>
      <c r="S395" s="37" t="str">
        <f t="shared" si="58"/>
        <v/>
      </c>
      <c r="T395" s="38" t="str">
        <f t="shared" si="59"/>
        <v/>
      </c>
      <c r="U395" s="42"/>
      <c r="V395" s="40"/>
      <c r="W395" s="41">
        <f t="shared" si="60"/>
        <v>0</v>
      </c>
      <c r="X395" s="41">
        <f t="shared" si="61"/>
        <v>0</v>
      </c>
      <c r="Y395" s="41"/>
      <c r="Z395" s="41"/>
      <c r="AA395" s="25">
        <f t="shared" si="62"/>
        <v>0</v>
      </c>
      <c r="AB395" s="45"/>
      <c r="AC395" s="45"/>
      <c r="AD395" s="47"/>
    </row>
    <row r="396" s="2" customFormat="1" spans="1:30">
      <c r="A396" s="8">
        <f t="shared" si="54"/>
        <v>395</v>
      </c>
      <c r="B396" s="49"/>
      <c r="C396" s="18"/>
      <c r="D396" s="18"/>
      <c r="E396" s="14"/>
      <c r="F396" s="10" t="e">
        <f>VLOOKUP(E396,[1]零件成本9.1!$B$2:$D$11324,3,0)</f>
        <v>#N/A</v>
      </c>
      <c r="G396" s="54"/>
      <c r="H396" s="19"/>
      <c r="I396" s="11"/>
      <c r="J396" s="11" t="str">
        <f t="shared" si="55"/>
        <v/>
      </c>
      <c r="K396" s="24"/>
      <c r="L396" s="12"/>
      <c r="M396" s="25">
        <f t="shared" si="56"/>
        <v>0</v>
      </c>
      <c r="N396" s="26"/>
      <c r="O396" s="27"/>
      <c r="P396" s="28"/>
      <c r="Q396" s="35">
        <f t="shared" si="57"/>
        <v>0</v>
      </c>
      <c r="R396" s="36"/>
      <c r="S396" s="37" t="str">
        <f t="shared" si="58"/>
        <v/>
      </c>
      <c r="T396" s="38" t="str">
        <f t="shared" si="59"/>
        <v/>
      </c>
      <c r="U396" s="51"/>
      <c r="V396" s="40"/>
      <c r="W396" s="41">
        <f t="shared" si="60"/>
        <v>0</v>
      </c>
      <c r="X396" s="41">
        <f t="shared" si="61"/>
        <v>0</v>
      </c>
      <c r="Y396" s="41"/>
      <c r="Z396" s="41"/>
      <c r="AA396" s="25">
        <f t="shared" si="62"/>
        <v>0</v>
      </c>
      <c r="AB396" s="45"/>
      <c r="AC396" s="45"/>
      <c r="AD396" s="47"/>
    </row>
    <row r="397" s="2" customFormat="1" spans="1:30">
      <c r="A397" s="8">
        <f t="shared" si="54"/>
        <v>396</v>
      </c>
      <c r="B397" s="49"/>
      <c r="C397" s="18"/>
      <c r="D397" s="18"/>
      <c r="E397" s="14"/>
      <c r="F397" s="10" t="e">
        <f>VLOOKUP(E397,[1]零件成本9.1!$B$2:$D$11324,3,0)</f>
        <v>#N/A</v>
      </c>
      <c r="G397" s="15"/>
      <c r="H397" s="19"/>
      <c r="I397" s="11"/>
      <c r="J397" s="11" t="str">
        <f t="shared" si="55"/>
        <v/>
      </c>
      <c r="K397" s="24"/>
      <c r="L397" s="12"/>
      <c r="M397" s="25">
        <f t="shared" si="56"/>
        <v>0</v>
      </c>
      <c r="N397" s="26"/>
      <c r="O397" s="27"/>
      <c r="P397" s="28"/>
      <c r="Q397" s="35">
        <f t="shared" si="57"/>
        <v>0</v>
      </c>
      <c r="R397" s="36"/>
      <c r="S397" s="37" t="str">
        <f t="shared" si="58"/>
        <v/>
      </c>
      <c r="T397" s="38" t="str">
        <f t="shared" si="59"/>
        <v/>
      </c>
      <c r="U397" s="42"/>
      <c r="V397" s="40"/>
      <c r="W397" s="41">
        <f t="shared" si="60"/>
        <v>0</v>
      </c>
      <c r="X397" s="41">
        <f t="shared" si="61"/>
        <v>0</v>
      </c>
      <c r="Y397" s="41"/>
      <c r="Z397" s="41"/>
      <c r="AA397" s="25">
        <f t="shared" si="62"/>
        <v>0</v>
      </c>
      <c r="AB397" s="45"/>
      <c r="AC397" s="45"/>
      <c r="AD397" s="47"/>
    </row>
    <row r="398" s="2" customFormat="1" spans="1:30">
      <c r="A398" s="8">
        <f t="shared" si="54"/>
        <v>397</v>
      </c>
      <c r="B398" s="49"/>
      <c r="C398" s="18"/>
      <c r="D398" s="18"/>
      <c r="E398" s="14"/>
      <c r="F398" s="10" t="e">
        <f>VLOOKUP(E398,[1]零件成本9.1!$B$2:$D$11324,3,0)</f>
        <v>#N/A</v>
      </c>
      <c r="G398" s="15"/>
      <c r="H398" s="19"/>
      <c r="I398" s="11"/>
      <c r="J398" s="11" t="str">
        <f t="shared" si="55"/>
        <v/>
      </c>
      <c r="K398" s="24"/>
      <c r="L398" s="12"/>
      <c r="M398" s="25">
        <f t="shared" si="56"/>
        <v>0</v>
      </c>
      <c r="N398" s="26"/>
      <c r="O398" s="27"/>
      <c r="P398" s="28"/>
      <c r="Q398" s="35">
        <f t="shared" si="57"/>
        <v>0</v>
      </c>
      <c r="R398" s="36"/>
      <c r="S398" s="37" t="str">
        <f t="shared" si="58"/>
        <v/>
      </c>
      <c r="T398" s="38" t="str">
        <f t="shared" si="59"/>
        <v/>
      </c>
      <c r="U398" s="42"/>
      <c r="V398" s="40"/>
      <c r="W398" s="41">
        <f t="shared" si="60"/>
        <v>0</v>
      </c>
      <c r="X398" s="41">
        <f t="shared" si="61"/>
        <v>0</v>
      </c>
      <c r="Y398" s="41"/>
      <c r="Z398" s="41"/>
      <c r="AA398" s="25">
        <f t="shared" si="62"/>
        <v>0</v>
      </c>
      <c r="AB398" s="45"/>
      <c r="AC398" s="45"/>
      <c r="AD398" s="47"/>
    </row>
    <row r="399" s="2" customFormat="1" spans="1:30">
      <c r="A399" s="8">
        <f t="shared" si="54"/>
        <v>398</v>
      </c>
      <c r="B399" s="49"/>
      <c r="C399" s="18"/>
      <c r="D399" s="18"/>
      <c r="E399" s="14"/>
      <c r="F399" s="10" t="e">
        <f>VLOOKUP(E399,[1]零件成本9.1!$B$2:$D$11324,3,0)</f>
        <v>#N/A</v>
      </c>
      <c r="G399" s="15"/>
      <c r="H399" s="19"/>
      <c r="I399" s="11"/>
      <c r="J399" s="11" t="str">
        <f t="shared" si="55"/>
        <v/>
      </c>
      <c r="K399" s="24"/>
      <c r="L399" s="12"/>
      <c r="M399" s="25">
        <f t="shared" si="56"/>
        <v>0</v>
      </c>
      <c r="N399" s="26"/>
      <c r="O399" s="27"/>
      <c r="P399" s="28"/>
      <c r="Q399" s="35">
        <f t="shared" si="57"/>
        <v>0</v>
      </c>
      <c r="R399" s="36"/>
      <c r="S399" s="37" t="str">
        <f t="shared" si="58"/>
        <v/>
      </c>
      <c r="T399" s="38" t="str">
        <f t="shared" si="59"/>
        <v/>
      </c>
      <c r="U399" s="42"/>
      <c r="V399" s="40"/>
      <c r="W399" s="41">
        <f t="shared" si="60"/>
        <v>0</v>
      </c>
      <c r="X399" s="41">
        <f t="shared" si="61"/>
        <v>0</v>
      </c>
      <c r="Y399" s="41"/>
      <c r="Z399" s="41"/>
      <c r="AA399" s="25">
        <f t="shared" si="62"/>
        <v>0</v>
      </c>
      <c r="AB399" s="45"/>
      <c r="AC399" s="45"/>
      <c r="AD399" s="47"/>
    </row>
    <row r="400" s="2" customFormat="1" spans="1:30">
      <c r="A400" s="8">
        <f t="shared" si="54"/>
        <v>399</v>
      </c>
      <c r="B400" s="49"/>
      <c r="C400" s="18"/>
      <c r="D400" s="18"/>
      <c r="E400" s="14"/>
      <c r="F400" s="10" t="e">
        <f>VLOOKUP(E400,[1]零件成本9.1!$B$2:$D$11324,3,0)</f>
        <v>#N/A</v>
      </c>
      <c r="G400" s="15"/>
      <c r="H400" s="19"/>
      <c r="I400" s="11"/>
      <c r="J400" s="11" t="str">
        <f t="shared" si="55"/>
        <v/>
      </c>
      <c r="K400" s="24"/>
      <c r="L400" s="12"/>
      <c r="M400" s="25">
        <f t="shared" si="56"/>
        <v>0</v>
      </c>
      <c r="N400" s="26"/>
      <c r="O400" s="27"/>
      <c r="P400" s="28"/>
      <c r="Q400" s="35">
        <f t="shared" si="57"/>
        <v>0</v>
      </c>
      <c r="R400" s="36"/>
      <c r="S400" s="37" t="str">
        <f t="shared" si="58"/>
        <v/>
      </c>
      <c r="T400" s="38" t="str">
        <f t="shared" si="59"/>
        <v/>
      </c>
      <c r="U400" s="42"/>
      <c r="V400" s="40"/>
      <c r="W400" s="41">
        <f t="shared" si="60"/>
        <v>0</v>
      </c>
      <c r="X400" s="41">
        <f t="shared" si="61"/>
        <v>0</v>
      </c>
      <c r="Y400" s="41"/>
      <c r="Z400" s="41"/>
      <c r="AA400" s="25">
        <f t="shared" si="62"/>
        <v>0</v>
      </c>
      <c r="AB400" s="45"/>
      <c r="AC400" s="45"/>
      <c r="AD400" s="47"/>
    </row>
    <row r="401" s="2" customFormat="1" spans="1:30">
      <c r="A401" s="8">
        <f t="shared" si="54"/>
        <v>400</v>
      </c>
      <c r="B401" s="49"/>
      <c r="C401" s="18"/>
      <c r="D401" s="18"/>
      <c r="E401" s="14"/>
      <c r="F401" s="10" t="e">
        <f>VLOOKUP(E401,[1]零件成本9.1!$B$2:$D$11324,3,0)</f>
        <v>#N/A</v>
      </c>
      <c r="G401" s="15"/>
      <c r="H401" s="19"/>
      <c r="I401" s="11"/>
      <c r="J401" s="11" t="str">
        <f t="shared" si="55"/>
        <v/>
      </c>
      <c r="K401" s="24"/>
      <c r="L401" s="12"/>
      <c r="M401" s="25">
        <f t="shared" si="56"/>
        <v>0</v>
      </c>
      <c r="N401" s="26"/>
      <c r="O401" s="27"/>
      <c r="P401" s="28"/>
      <c r="Q401" s="35">
        <f t="shared" si="57"/>
        <v>0</v>
      </c>
      <c r="R401" s="36"/>
      <c r="S401" s="37" t="str">
        <f t="shared" si="58"/>
        <v/>
      </c>
      <c r="T401" s="38" t="str">
        <f t="shared" si="59"/>
        <v/>
      </c>
      <c r="U401" s="42"/>
      <c r="V401" s="40"/>
      <c r="W401" s="41">
        <f t="shared" si="60"/>
        <v>0</v>
      </c>
      <c r="X401" s="41">
        <f t="shared" si="61"/>
        <v>0</v>
      </c>
      <c r="Y401" s="41"/>
      <c r="Z401" s="41"/>
      <c r="AA401" s="25">
        <f t="shared" si="62"/>
        <v>0</v>
      </c>
      <c r="AB401" s="45"/>
      <c r="AC401" s="45"/>
      <c r="AD401" s="47"/>
    </row>
    <row r="402" s="2" customFormat="1" spans="1:30">
      <c r="A402" s="8">
        <f t="shared" si="54"/>
        <v>401</v>
      </c>
      <c r="B402" s="49"/>
      <c r="C402" s="18"/>
      <c r="D402" s="18"/>
      <c r="E402" s="14"/>
      <c r="F402" s="10" t="e">
        <f>VLOOKUP(E402,[1]零件成本9.1!$B$2:$D$11324,3,0)</f>
        <v>#N/A</v>
      </c>
      <c r="G402" s="15"/>
      <c r="H402" s="19"/>
      <c r="I402" s="11"/>
      <c r="J402" s="11" t="str">
        <f t="shared" si="55"/>
        <v/>
      </c>
      <c r="K402" s="24"/>
      <c r="L402" s="12"/>
      <c r="M402" s="25">
        <f t="shared" si="56"/>
        <v>0</v>
      </c>
      <c r="N402" s="26"/>
      <c r="O402" s="27"/>
      <c r="P402" s="28"/>
      <c r="Q402" s="35">
        <f t="shared" si="57"/>
        <v>0</v>
      </c>
      <c r="R402" s="36"/>
      <c r="S402" s="37" t="str">
        <f t="shared" si="58"/>
        <v/>
      </c>
      <c r="T402" s="38" t="str">
        <f t="shared" si="59"/>
        <v/>
      </c>
      <c r="U402" s="42"/>
      <c r="V402" s="40"/>
      <c r="W402" s="41">
        <f t="shared" si="60"/>
        <v>0</v>
      </c>
      <c r="X402" s="41">
        <f t="shared" si="61"/>
        <v>0</v>
      </c>
      <c r="Y402" s="41"/>
      <c r="Z402" s="41"/>
      <c r="AA402" s="25">
        <f t="shared" si="62"/>
        <v>0</v>
      </c>
      <c r="AB402" s="45"/>
      <c r="AC402" s="45"/>
      <c r="AD402" s="47"/>
    </row>
    <row r="403" s="2" customFormat="1" ht="20" customHeight="1" spans="1:30">
      <c r="A403" s="8">
        <f t="shared" si="54"/>
        <v>402</v>
      </c>
      <c r="B403" s="9"/>
      <c r="C403" s="10"/>
      <c r="D403" s="10"/>
      <c r="E403" s="12"/>
      <c r="F403" s="10" t="e">
        <f>VLOOKUP(E403,[1]零件成本9.1!$B$2:$D$11324,3,0)</f>
        <v>#N/A</v>
      </c>
      <c r="G403" s="10"/>
      <c r="H403" s="18"/>
      <c r="I403" s="11"/>
      <c r="J403" s="11" t="str">
        <f t="shared" si="55"/>
        <v/>
      </c>
      <c r="K403" s="24"/>
      <c r="L403" s="24"/>
      <c r="M403" s="25">
        <f t="shared" si="56"/>
        <v>0</v>
      </c>
      <c r="N403" s="26"/>
      <c r="O403" s="27"/>
      <c r="P403" s="28"/>
      <c r="Q403" s="35">
        <f t="shared" si="57"/>
        <v>0</v>
      </c>
      <c r="R403" s="36"/>
      <c r="S403" s="37" t="str">
        <f t="shared" si="58"/>
        <v/>
      </c>
      <c r="T403" s="38" t="str">
        <f t="shared" si="59"/>
        <v/>
      </c>
      <c r="U403" s="39"/>
      <c r="V403" s="40"/>
      <c r="W403" s="41">
        <f t="shared" si="60"/>
        <v>0</v>
      </c>
      <c r="X403" s="41">
        <f t="shared" si="61"/>
        <v>0</v>
      </c>
      <c r="Y403" s="41"/>
      <c r="Z403" s="41"/>
      <c r="AA403" s="25">
        <f t="shared" si="62"/>
        <v>0</v>
      </c>
      <c r="AB403" s="45"/>
      <c r="AC403" s="45"/>
      <c r="AD403" s="46"/>
    </row>
    <row r="404" s="2" customFormat="1" spans="1:30">
      <c r="A404" s="8">
        <f t="shared" si="54"/>
        <v>403</v>
      </c>
      <c r="B404" s="9"/>
      <c r="C404" s="10"/>
      <c r="D404" s="10"/>
      <c r="E404" s="14"/>
      <c r="F404" s="10" t="e">
        <f>VLOOKUP(E404,[1]零件成本9.1!$B$2:$D$11324,3,0)</f>
        <v>#N/A</v>
      </c>
      <c r="G404" s="15"/>
      <c r="H404" s="19"/>
      <c r="I404" s="11"/>
      <c r="J404" s="11" t="str">
        <f t="shared" si="55"/>
        <v/>
      </c>
      <c r="K404" s="29"/>
      <c r="L404" s="29"/>
      <c r="M404" s="25">
        <f t="shared" si="56"/>
        <v>0</v>
      </c>
      <c r="N404" s="26"/>
      <c r="O404" s="27"/>
      <c r="P404" s="28"/>
      <c r="Q404" s="35">
        <f t="shared" si="57"/>
        <v>0</v>
      </c>
      <c r="R404" s="36"/>
      <c r="S404" s="37" t="str">
        <f t="shared" si="58"/>
        <v/>
      </c>
      <c r="T404" s="38" t="str">
        <f t="shared" si="59"/>
        <v/>
      </c>
      <c r="U404" s="42"/>
      <c r="V404" s="40"/>
      <c r="W404" s="41">
        <f t="shared" si="60"/>
        <v>0</v>
      </c>
      <c r="X404" s="41">
        <f t="shared" si="61"/>
        <v>0</v>
      </c>
      <c r="Y404" s="41"/>
      <c r="Z404" s="41"/>
      <c r="AA404" s="25">
        <f t="shared" si="62"/>
        <v>0</v>
      </c>
      <c r="AB404" s="45"/>
      <c r="AC404" s="45"/>
      <c r="AD404" s="47"/>
    </row>
    <row r="405" s="2" customFormat="1" spans="1:30">
      <c r="A405" s="8">
        <f t="shared" si="54"/>
        <v>404</v>
      </c>
      <c r="B405" s="9"/>
      <c r="C405" s="10"/>
      <c r="D405" s="10"/>
      <c r="E405" s="14"/>
      <c r="F405" s="10" t="e">
        <f>VLOOKUP(E405,[1]零件成本9.1!$B$2:$D$11324,3,0)</f>
        <v>#N/A</v>
      </c>
      <c r="G405" s="15"/>
      <c r="H405" s="19"/>
      <c r="I405" s="11"/>
      <c r="J405" s="11" t="str">
        <f t="shared" si="55"/>
        <v/>
      </c>
      <c r="K405" s="29"/>
      <c r="L405" s="29"/>
      <c r="M405" s="25">
        <f t="shared" si="56"/>
        <v>0</v>
      </c>
      <c r="N405" s="26"/>
      <c r="O405" s="27"/>
      <c r="P405" s="28"/>
      <c r="Q405" s="35">
        <f t="shared" si="57"/>
        <v>0</v>
      </c>
      <c r="R405" s="36"/>
      <c r="S405" s="37" t="str">
        <f t="shared" si="58"/>
        <v/>
      </c>
      <c r="T405" s="38" t="str">
        <f t="shared" si="59"/>
        <v/>
      </c>
      <c r="U405" s="42"/>
      <c r="V405" s="40"/>
      <c r="W405" s="41">
        <f t="shared" si="60"/>
        <v>0</v>
      </c>
      <c r="X405" s="41">
        <f t="shared" si="61"/>
        <v>0</v>
      </c>
      <c r="Y405" s="41"/>
      <c r="Z405" s="41"/>
      <c r="AA405" s="25">
        <f t="shared" si="62"/>
        <v>0</v>
      </c>
      <c r="AB405" s="45"/>
      <c r="AC405" s="45"/>
      <c r="AD405" s="47"/>
    </row>
    <row r="406" s="2" customFormat="1" spans="1:30">
      <c r="A406" s="8">
        <f t="shared" si="54"/>
        <v>405</v>
      </c>
      <c r="B406" s="9"/>
      <c r="C406" s="10"/>
      <c r="D406" s="10"/>
      <c r="E406" s="14"/>
      <c r="F406" s="10" t="e">
        <f>VLOOKUP(E406,[1]零件成本9.1!$B$2:$D$11324,3,0)</f>
        <v>#N/A</v>
      </c>
      <c r="G406" s="15"/>
      <c r="H406" s="19"/>
      <c r="I406" s="11"/>
      <c r="J406" s="11" t="str">
        <f t="shared" si="55"/>
        <v/>
      </c>
      <c r="K406" s="29"/>
      <c r="L406" s="29"/>
      <c r="M406" s="25">
        <f t="shared" si="56"/>
        <v>0</v>
      </c>
      <c r="N406" s="26"/>
      <c r="O406" s="27"/>
      <c r="P406" s="28"/>
      <c r="Q406" s="35">
        <f t="shared" si="57"/>
        <v>0</v>
      </c>
      <c r="R406" s="36"/>
      <c r="S406" s="37" t="str">
        <f t="shared" si="58"/>
        <v/>
      </c>
      <c r="T406" s="38" t="str">
        <f t="shared" si="59"/>
        <v/>
      </c>
      <c r="U406" s="42"/>
      <c r="V406" s="40"/>
      <c r="W406" s="41">
        <f t="shared" si="60"/>
        <v>0</v>
      </c>
      <c r="X406" s="41">
        <f t="shared" si="61"/>
        <v>0</v>
      </c>
      <c r="Y406" s="41"/>
      <c r="Z406" s="41"/>
      <c r="AA406" s="25">
        <f t="shared" si="62"/>
        <v>0</v>
      </c>
      <c r="AB406" s="45"/>
      <c r="AC406" s="45"/>
      <c r="AD406" s="47"/>
    </row>
    <row r="407" s="2" customFormat="1" spans="1:30">
      <c r="A407" s="8">
        <f t="shared" si="54"/>
        <v>406</v>
      </c>
      <c r="B407" s="9"/>
      <c r="C407" s="10"/>
      <c r="D407" s="10"/>
      <c r="E407" s="14"/>
      <c r="F407" s="10" t="e">
        <f>VLOOKUP(E407,[1]零件成本9.1!$B$2:$D$11324,3,0)</f>
        <v>#N/A</v>
      </c>
      <c r="G407" s="15"/>
      <c r="H407" s="19"/>
      <c r="I407" s="11"/>
      <c r="J407" s="11" t="str">
        <f t="shared" si="55"/>
        <v/>
      </c>
      <c r="K407" s="29"/>
      <c r="L407" s="29"/>
      <c r="M407" s="25">
        <f t="shared" si="56"/>
        <v>0</v>
      </c>
      <c r="N407" s="26"/>
      <c r="O407" s="27"/>
      <c r="P407" s="28"/>
      <c r="Q407" s="35">
        <f t="shared" si="57"/>
        <v>0</v>
      </c>
      <c r="R407" s="36"/>
      <c r="S407" s="37" t="str">
        <f t="shared" si="58"/>
        <v/>
      </c>
      <c r="T407" s="38" t="str">
        <f t="shared" si="59"/>
        <v/>
      </c>
      <c r="U407" s="42"/>
      <c r="V407" s="40"/>
      <c r="W407" s="41">
        <f t="shared" si="60"/>
        <v>0</v>
      </c>
      <c r="X407" s="41">
        <f t="shared" si="61"/>
        <v>0</v>
      </c>
      <c r="Y407" s="41"/>
      <c r="Z407" s="41"/>
      <c r="AA407" s="25">
        <f t="shared" si="62"/>
        <v>0</v>
      </c>
      <c r="AB407" s="45"/>
      <c r="AC407" s="45"/>
      <c r="AD407" s="47"/>
    </row>
    <row r="408" s="2" customFormat="1" spans="1:30">
      <c r="A408" s="8">
        <f t="shared" si="54"/>
        <v>407</v>
      </c>
      <c r="B408" s="9"/>
      <c r="C408" s="10"/>
      <c r="D408" s="10"/>
      <c r="E408" s="14"/>
      <c r="F408" s="10" t="e">
        <f>VLOOKUP(E408,[1]零件成本9.1!$B$2:$D$11324,3,0)</f>
        <v>#N/A</v>
      </c>
      <c r="G408" s="15"/>
      <c r="H408" s="19"/>
      <c r="I408" s="11"/>
      <c r="J408" s="11" t="str">
        <f t="shared" si="55"/>
        <v/>
      </c>
      <c r="K408" s="29"/>
      <c r="L408" s="29"/>
      <c r="M408" s="25">
        <f t="shared" si="56"/>
        <v>0</v>
      </c>
      <c r="N408" s="26"/>
      <c r="O408" s="27"/>
      <c r="P408" s="28"/>
      <c r="Q408" s="35">
        <f t="shared" si="57"/>
        <v>0</v>
      </c>
      <c r="R408" s="36"/>
      <c r="S408" s="37" t="str">
        <f t="shared" si="58"/>
        <v/>
      </c>
      <c r="T408" s="38" t="str">
        <f t="shared" si="59"/>
        <v/>
      </c>
      <c r="U408" s="42"/>
      <c r="V408" s="40"/>
      <c r="W408" s="41">
        <f t="shared" si="60"/>
        <v>0</v>
      </c>
      <c r="X408" s="41">
        <f t="shared" si="61"/>
        <v>0</v>
      </c>
      <c r="Y408" s="41"/>
      <c r="Z408" s="41"/>
      <c r="AA408" s="25">
        <f t="shared" si="62"/>
        <v>0</v>
      </c>
      <c r="AB408" s="45"/>
      <c r="AC408" s="45"/>
      <c r="AD408" s="47"/>
    </row>
    <row r="409" s="2" customFormat="1" spans="1:30">
      <c r="A409" s="8">
        <f t="shared" si="54"/>
        <v>408</v>
      </c>
      <c r="B409" s="9"/>
      <c r="C409" s="10"/>
      <c r="D409" s="10"/>
      <c r="E409" s="14"/>
      <c r="F409" s="10" t="e">
        <f>VLOOKUP(E409,[1]零件成本9.1!$B$2:$D$11324,3,0)</f>
        <v>#N/A</v>
      </c>
      <c r="G409" s="15"/>
      <c r="H409" s="19"/>
      <c r="I409" s="11"/>
      <c r="J409" s="11" t="str">
        <f t="shared" si="55"/>
        <v/>
      </c>
      <c r="K409" s="29"/>
      <c r="L409" s="29"/>
      <c r="M409" s="25">
        <f t="shared" si="56"/>
        <v>0</v>
      </c>
      <c r="N409" s="26"/>
      <c r="O409" s="27"/>
      <c r="P409" s="28"/>
      <c r="Q409" s="35">
        <f t="shared" si="57"/>
        <v>0</v>
      </c>
      <c r="R409" s="36"/>
      <c r="S409" s="37" t="str">
        <f t="shared" si="58"/>
        <v/>
      </c>
      <c r="T409" s="38" t="str">
        <f t="shared" si="59"/>
        <v/>
      </c>
      <c r="U409" s="42"/>
      <c r="V409" s="40"/>
      <c r="W409" s="41">
        <f t="shared" si="60"/>
        <v>0</v>
      </c>
      <c r="X409" s="41">
        <f t="shared" si="61"/>
        <v>0</v>
      </c>
      <c r="Y409" s="41"/>
      <c r="Z409" s="41"/>
      <c r="AA409" s="25">
        <f t="shared" si="62"/>
        <v>0</v>
      </c>
      <c r="AB409" s="45"/>
      <c r="AC409" s="45"/>
      <c r="AD409" s="47"/>
    </row>
    <row r="410" s="2" customFormat="1" spans="1:30">
      <c r="A410" s="8">
        <f t="shared" si="54"/>
        <v>409</v>
      </c>
      <c r="B410" s="9"/>
      <c r="C410" s="10"/>
      <c r="D410" s="10"/>
      <c r="E410" s="14"/>
      <c r="F410" s="10" t="e">
        <f>VLOOKUP(E410,[1]零件成本9.1!$B$2:$D$11324,3,0)</f>
        <v>#N/A</v>
      </c>
      <c r="G410" s="15"/>
      <c r="H410" s="19"/>
      <c r="I410" s="11"/>
      <c r="J410" s="11" t="str">
        <f t="shared" si="55"/>
        <v/>
      </c>
      <c r="K410" s="29"/>
      <c r="L410" s="29"/>
      <c r="M410" s="25">
        <f t="shared" si="56"/>
        <v>0</v>
      </c>
      <c r="N410" s="26"/>
      <c r="O410" s="27"/>
      <c r="P410" s="28"/>
      <c r="Q410" s="35">
        <f t="shared" si="57"/>
        <v>0</v>
      </c>
      <c r="R410" s="36"/>
      <c r="S410" s="37" t="str">
        <f t="shared" si="58"/>
        <v/>
      </c>
      <c r="T410" s="38" t="str">
        <f t="shared" si="59"/>
        <v/>
      </c>
      <c r="U410" s="42"/>
      <c r="V410" s="40"/>
      <c r="W410" s="41">
        <f t="shared" si="60"/>
        <v>0</v>
      </c>
      <c r="X410" s="41">
        <f t="shared" si="61"/>
        <v>0</v>
      </c>
      <c r="Y410" s="41"/>
      <c r="Z410" s="41"/>
      <c r="AA410" s="25">
        <f t="shared" si="62"/>
        <v>0</v>
      </c>
      <c r="AB410" s="45"/>
      <c r="AC410" s="45"/>
      <c r="AD410" s="47"/>
    </row>
    <row r="411" s="2" customFormat="1" spans="1:30">
      <c r="A411" s="8">
        <f t="shared" si="54"/>
        <v>410</v>
      </c>
      <c r="B411" s="9"/>
      <c r="C411" s="10"/>
      <c r="D411" s="10"/>
      <c r="E411" s="14"/>
      <c r="F411" s="10" t="e">
        <f>VLOOKUP(E411,[1]零件成本9.1!$B$2:$D$11324,3,0)</f>
        <v>#N/A</v>
      </c>
      <c r="G411" s="15"/>
      <c r="H411" s="19"/>
      <c r="I411" s="11"/>
      <c r="J411" s="11" t="str">
        <f t="shared" si="55"/>
        <v/>
      </c>
      <c r="K411" s="29"/>
      <c r="L411" s="29"/>
      <c r="M411" s="25">
        <f t="shared" si="56"/>
        <v>0</v>
      </c>
      <c r="N411" s="26"/>
      <c r="O411" s="27"/>
      <c r="P411" s="28"/>
      <c r="Q411" s="35">
        <f t="shared" si="57"/>
        <v>0</v>
      </c>
      <c r="R411" s="36"/>
      <c r="S411" s="37" t="str">
        <f t="shared" si="58"/>
        <v/>
      </c>
      <c r="T411" s="38" t="str">
        <f t="shared" si="59"/>
        <v/>
      </c>
      <c r="U411" s="42"/>
      <c r="V411" s="40"/>
      <c r="W411" s="41">
        <f t="shared" si="60"/>
        <v>0</v>
      </c>
      <c r="X411" s="41">
        <f t="shared" si="61"/>
        <v>0</v>
      </c>
      <c r="Y411" s="41"/>
      <c r="Z411" s="41"/>
      <c r="AA411" s="25">
        <f t="shared" si="62"/>
        <v>0</v>
      </c>
      <c r="AB411" s="45"/>
      <c r="AC411" s="45"/>
      <c r="AD411" s="47"/>
    </row>
    <row r="412" s="2" customFormat="1" ht="17" customHeight="1" spans="1:30">
      <c r="A412" s="8">
        <f t="shared" si="54"/>
        <v>411</v>
      </c>
      <c r="B412" s="9"/>
      <c r="C412" s="10"/>
      <c r="D412" s="10"/>
      <c r="E412" s="14"/>
      <c r="F412" s="10" t="e">
        <f>VLOOKUP(E412,[1]零件成本9.1!$B$2:$D$11324,3,0)</f>
        <v>#N/A</v>
      </c>
      <c r="G412" s="15"/>
      <c r="H412" s="19"/>
      <c r="I412" s="11"/>
      <c r="J412" s="11" t="str">
        <f t="shared" si="55"/>
        <v/>
      </c>
      <c r="K412" s="29"/>
      <c r="L412" s="29"/>
      <c r="M412" s="25">
        <f t="shared" si="56"/>
        <v>0</v>
      </c>
      <c r="N412" s="26"/>
      <c r="O412" s="27"/>
      <c r="P412" s="28"/>
      <c r="Q412" s="35">
        <f t="shared" si="57"/>
        <v>0</v>
      </c>
      <c r="R412" s="36"/>
      <c r="S412" s="37" t="str">
        <f t="shared" si="58"/>
        <v/>
      </c>
      <c r="T412" s="38" t="str">
        <f t="shared" si="59"/>
        <v/>
      </c>
      <c r="U412" s="42"/>
      <c r="V412" s="40"/>
      <c r="W412" s="41">
        <f t="shared" si="60"/>
        <v>0</v>
      </c>
      <c r="X412" s="41">
        <f t="shared" si="61"/>
        <v>0</v>
      </c>
      <c r="Y412" s="41"/>
      <c r="Z412" s="41"/>
      <c r="AA412" s="25">
        <f t="shared" si="62"/>
        <v>0</v>
      </c>
      <c r="AB412" s="45"/>
      <c r="AC412" s="45"/>
      <c r="AD412" s="47"/>
    </row>
    <row r="413" s="2" customFormat="1" ht="17" customHeight="1" spans="1:30">
      <c r="A413" s="8">
        <f t="shared" si="54"/>
        <v>412</v>
      </c>
      <c r="B413" s="9"/>
      <c r="C413" s="10"/>
      <c r="D413" s="10"/>
      <c r="E413" s="14"/>
      <c r="F413" s="10" t="e">
        <f>VLOOKUP(E413,[1]零件成本9.1!$B$2:$D$11324,3,0)</f>
        <v>#N/A</v>
      </c>
      <c r="G413" s="15"/>
      <c r="H413" s="19"/>
      <c r="I413" s="11"/>
      <c r="J413" s="11" t="str">
        <f t="shared" si="55"/>
        <v/>
      </c>
      <c r="K413" s="29"/>
      <c r="L413" s="29"/>
      <c r="M413" s="25">
        <f t="shared" si="56"/>
        <v>0</v>
      </c>
      <c r="N413" s="26"/>
      <c r="O413" s="27"/>
      <c r="P413" s="28"/>
      <c r="Q413" s="35">
        <f t="shared" si="57"/>
        <v>0</v>
      </c>
      <c r="R413" s="36"/>
      <c r="S413" s="37" t="str">
        <f t="shared" si="58"/>
        <v/>
      </c>
      <c r="T413" s="38" t="str">
        <f t="shared" si="59"/>
        <v/>
      </c>
      <c r="U413" s="42"/>
      <c r="V413" s="40"/>
      <c r="W413" s="41">
        <f t="shared" si="60"/>
        <v>0</v>
      </c>
      <c r="X413" s="41">
        <f t="shared" si="61"/>
        <v>0</v>
      </c>
      <c r="Y413" s="41"/>
      <c r="Z413" s="41"/>
      <c r="AA413" s="25">
        <f t="shared" si="62"/>
        <v>0</v>
      </c>
      <c r="AB413" s="45"/>
      <c r="AC413" s="45"/>
      <c r="AD413" s="47"/>
    </row>
    <row r="414" s="2" customFormat="1" ht="17" customHeight="1" spans="1:30">
      <c r="A414" s="8">
        <f t="shared" si="54"/>
        <v>413</v>
      </c>
      <c r="B414" s="9"/>
      <c r="C414" s="10"/>
      <c r="D414" s="10"/>
      <c r="E414" s="14"/>
      <c r="F414" s="10" t="e">
        <f>VLOOKUP(E414,[1]零件成本9.1!$B$2:$D$11324,3,0)</f>
        <v>#N/A</v>
      </c>
      <c r="G414" s="15"/>
      <c r="H414" s="19"/>
      <c r="I414" s="11"/>
      <c r="J414" s="11" t="str">
        <f t="shared" si="55"/>
        <v/>
      </c>
      <c r="K414" s="29"/>
      <c r="L414" s="29"/>
      <c r="M414" s="25">
        <f t="shared" si="56"/>
        <v>0</v>
      </c>
      <c r="N414" s="26"/>
      <c r="O414" s="27"/>
      <c r="P414" s="28"/>
      <c r="Q414" s="35">
        <f t="shared" si="57"/>
        <v>0</v>
      </c>
      <c r="R414" s="36"/>
      <c r="S414" s="37" t="str">
        <f t="shared" si="58"/>
        <v/>
      </c>
      <c r="T414" s="38" t="str">
        <f t="shared" si="59"/>
        <v/>
      </c>
      <c r="U414" s="42"/>
      <c r="V414" s="40"/>
      <c r="W414" s="41">
        <f t="shared" si="60"/>
        <v>0</v>
      </c>
      <c r="X414" s="41">
        <f t="shared" si="61"/>
        <v>0</v>
      </c>
      <c r="Y414" s="41"/>
      <c r="Z414" s="41"/>
      <c r="AA414" s="25">
        <f t="shared" si="62"/>
        <v>0</v>
      </c>
      <c r="AB414" s="45"/>
      <c r="AC414" s="45"/>
      <c r="AD414" s="47"/>
    </row>
    <row r="415" s="2" customFormat="1" spans="1:30">
      <c r="A415" s="8">
        <f t="shared" si="54"/>
        <v>414</v>
      </c>
      <c r="B415" s="9"/>
      <c r="C415" s="10"/>
      <c r="D415" s="10"/>
      <c r="E415" s="14"/>
      <c r="F415" s="10" t="e">
        <f>VLOOKUP(E415,[1]零件成本9.1!$B$2:$D$11324,3,0)</f>
        <v>#N/A</v>
      </c>
      <c r="G415" s="15"/>
      <c r="H415" s="19"/>
      <c r="I415" s="11"/>
      <c r="J415" s="11" t="str">
        <f t="shared" si="55"/>
        <v/>
      </c>
      <c r="K415" s="29"/>
      <c r="L415" s="29"/>
      <c r="M415" s="25">
        <f t="shared" si="56"/>
        <v>0</v>
      </c>
      <c r="N415" s="26"/>
      <c r="O415" s="27"/>
      <c r="P415" s="28"/>
      <c r="Q415" s="35">
        <f t="shared" si="57"/>
        <v>0</v>
      </c>
      <c r="R415" s="36"/>
      <c r="S415" s="37" t="str">
        <f t="shared" si="58"/>
        <v/>
      </c>
      <c r="T415" s="38" t="str">
        <f t="shared" si="59"/>
        <v/>
      </c>
      <c r="U415" s="42"/>
      <c r="V415" s="40"/>
      <c r="W415" s="41">
        <f t="shared" si="60"/>
        <v>0</v>
      </c>
      <c r="X415" s="41">
        <f t="shared" si="61"/>
        <v>0</v>
      </c>
      <c r="Y415" s="41"/>
      <c r="Z415" s="41"/>
      <c r="AA415" s="25">
        <f t="shared" si="62"/>
        <v>0</v>
      </c>
      <c r="AB415" s="45"/>
      <c r="AC415" s="45"/>
      <c r="AD415" s="47"/>
    </row>
    <row r="416" s="2" customFormat="1" spans="1:30">
      <c r="A416" s="8">
        <f t="shared" si="54"/>
        <v>415</v>
      </c>
      <c r="B416" s="9"/>
      <c r="C416" s="10"/>
      <c r="D416" s="10"/>
      <c r="E416" s="14"/>
      <c r="F416" s="10" t="e">
        <f>VLOOKUP(E416,[1]零件成本9.1!$B$2:$D$11324,3,0)</f>
        <v>#N/A</v>
      </c>
      <c r="G416" s="15"/>
      <c r="H416" s="19"/>
      <c r="I416" s="11"/>
      <c r="J416" s="11" t="str">
        <f t="shared" si="55"/>
        <v/>
      </c>
      <c r="K416" s="29"/>
      <c r="L416" s="29"/>
      <c r="M416" s="25">
        <f t="shared" si="56"/>
        <v>0</v>
      </c>
      <c r="N416" s="26"/>
      <c r="O416" s="27"/>
      <c r="P416" s="28"/>
      <c r="Q416" s="35">
        <f t="shared" si="57"/>
        <v>0</v>
      </c>
      <c r="R416" s="36"/>
      <c r="S416" s="37" t="str">
        <f t="shared" si="58"/>
        <v/>
      </c>
      <c r="T416" s="38" t="str">
        <f t="shared" si="59"/>
        <v/>
      </c>
      <c r="U416" s="42"/>
      <c r="V416" s="40"/>
      <c r="W416" s="41">
        <f t="shared" si="60"/>
        <v>0</v>
      </c>
      <c r="X416" s="41">
        <f t="shared" si="61"/>
        <v>0</v>
      </c>
      <c r="Y416" s="41"/>
      <c r="Z416" s="41"/>
      <c r="AA416" s="25">
        <f t="shared" si="62"/>
        <v>0</v>
      </c>
      <c r="AB416" s="45"/>
      <c r="AC416" s="45"/>
      <c r="AD416" s="47"/>
    </row>
    <row r="417" s="2" customFormat="1" spans="1:30">
      <c r="A417" s="8">
        <f t="shared" si="54"/>
        <v>416</v>
      </c>
      <c r="B417" s="9"/>
      <c r="C417" s="10"/>
      <c r="D417" s="10"/>
      <c r="E417" s="14"/>
      <c r="F417" s="10" t="e">
        <f>VLOOKUP(E417,[1]零件成本9.1!$B$2:$D$11324,3,0)</f>
        <v>#N/A</v>
      </c>
      <c r="G417" s="15"/>
      <c r="H417" s="19"/>
      <c r="I417" s="11"/>
      <c r="J417" s="11" t="str">
        <f t="shared" si="55"/>
        <v/>
      </c>
      <c r="K417" s="29"/>
      <c r="L417" s="29"/>
      <c r="M417" s="25">
        <f t="shared" si="56"/>
        <v>0</v>
      </c>
      <c r="N417" s="26"/>
      <c r="O417" s="27"/>
      <c r="P417" s="28"/>
      <c r="Q417" s="35">
        <f t="shared" si="57"/>
        <v>0</v>
      </c>
      <c r="R417" s="36"/>
      <c r="S417" s="37" t="str">
        <f t="shared" si="58"/>
        <v/>
      </c>
      <c r="T417" s="38" t="str">
        <f t="shared" si="59"/>
        <v/>
      </c>
      <c r="U417" s="42"/>
      <c r="V417" s="40"/>
      <c r="W417" s="41">
        <f t="shared" si="60"/>
        <v>0</v>
      </c>
      <c r="X417" s="41">
        <f t="shared" si="61"/>
        <v>0</v>
      </c>
      <c r="Y417" s="41"/>
      <c r="Z417" s="41"/>
      <c r="AA417" s="25">
        <f t="shared" si="62"/>
        <v>0</v>
      </c>
      <c r="AB417" s="45"/>
      <c r="AC417" s="45"/>
      <c r="AD417" s="47"/>
    </row>
    <row r="418" s="2" customFormat="1" spans="1:30">
      <c r="A418" s="8">
        <f t="shared" si="54"/>
        <v>417</v>
      </c>
      <c r="B418" s="9"/>
      <c r="C418" s="10"/>
      <c r="D418" s="10"/>
      <c r="E418" s="14"/>
      <c r="F418" s="10" t="e">
        <f>VLOOKUP(E418,[1]零件成本9.1!$B$2:$D$11324,3,0)</f>
        <v>#N/A</v>
      </c>
      <c r="G418" s="15"/>
      <c r="H418" s="19"/>
      <c r="I418" s="11"/>
      <c r="J418" s="11" t="str">
        <f t="shared" si="55"/>
        <v/>
      </c>
      <c r="K418" s="29"/>
      <c r="L418" s="29"/>
      <c r="M418" s="25">
        <f t="shared" si="56"/>
        <v>0</v>
      </c>
      <c r="N418" s="26"/>
      <c r="O418" s="27"/>
      <c r="P418" s="28"/>
      <c r="Q418" s="35">
        <f t="shared" si="57"/>
        <v>0</v>
      </c>
      <c r="R418" s="36"/>
      <c r="S418" s="37" t="str">
        <f t="shared" si="58"/>
        <v/>
      </c>
      <c r="T418" s="38" t="str">
        <f t="shared" si="59"/>
        <v/>
      </c>
      <c r="U418" s="42"/>
      <c r="V418" s="40"/>
      <c r="W418" s="41">
        <f t="shared" si="60"/>
        <v>0</v>
      </c>
      <c r="X418" s="41">
        <f t="shared" si="61"/>
        <v>0</v>
      </c>
      <c r="Y418" s="41"/>
      <c r="Z418" s="41"/>
      <c r="AA418" s="25">
        <f t="shared" si="62"/>
        <v>0</v>
      </c>
      <c r="AB418" s="45"/>
      <c r="AC418" s="45"/>
      <c r="AD418" s="47"/>
    </row>
    <row r="419" s="2" customFormat="1" spans="1:30">
      <c r="A419" s="8">
        <f t="shared" si="54"/>
        <v>418</v>
      </c>
      <c r="B419" s="9"/>
      <c r="C419" s="10"/>
      <c r="D419" s="10"/>
      <c r="E419" s="14"/>
      <c r="F419" s="10" t="e">
        <f>VLOOKUP(E419,[1]零件成本9.1!$B$2:$D$11324,3,0)</f>
        <v>#N/A</v>
      </c>
      <c r="G419" s="15"/>
      <c r="H419" s="19"/>
      <c r="I419" s="11"/>
      <c r="J419" s="11" t="str">
        <f t="shared" si="55"/>
        <v/>
      </c>
      <c r="K419" s="29"/>
      <c r="L419" s="29"/>
      <c r="M419" s="25">
        <f t="shared" si="56"/>
        <v>0</v>
      </c>
      <c r="N419" s="26"/>
      <c r="O419" s="27"/>
      <c r="P419" s="28"/>
      <c r="Q419" s="35">
        <f t="shared" si="57"/>
        <v>0</v>
      </c>
      <c r="R419" s="36"/>
      <c r="S419" s="37" t="str">
        <f t="shared" si="58"/>
        <v/>
      </c>
      <c r="T419" s="38" t="str">
        <f t="shared" si="59"/>
        <v/>
      </c>
      <c r="U419" s="42"/>
      <c r="V419" s="40"/>
      <c r="W419" s="41">
        <f t="shared" si="60"/>
        <v>0</v>
      </c>
      <c r="X419" s="41">
        <f t="shared" si="61"/>
        <v>0</v>
      </c>
      <c r="Y419" s="41"/>
      <c r="Z419" s="41"/>
      <c r="AA419" s="25">
        <f t="shared" si="62"/>
        <v>0</v>
      </c>
      <c r="AB419" s="45"/>
      <c r="AC419" s="45"/>
      <c r="AD419" s="47"/>
    </row>
    <row r="420" s="2" customFormat="1" spans="1:30">
      <c r="A420" s="8">
        <f t="shared" si="54"/>
        <v>419</v>
      </c>
      <c r="B420" s="9"/>
      <c r="C420" s="10"/>
      <c r="D420" s="10"/>
      <c r="E420" s="14"/>
      <c r="F420" s="10" t="e">
        <f>VLOOKUP(E420,[1]零件成本9.1!$B$2:$D$11324,3,0)</f>
        <v>#N/A</v>
      </c>
      <c r="G420" s="15"/>
      <c r="H420" s="19"/>
      <c r="I420" s="11"/>
      <c r="J420" s="11" t="str">
        <f t="shared" si="55"/>
        <v/>
      </c>
      <c r="K420" s="29"/>
      <c r="L420" s="29"/>
      <c r="M420" s="25">
        <f t="shared" si="56"/>
        <v>0</v>
      </c>
      <c r="N420" s="26"/>
      <c r="O420" s="27"/>
      <c r="P420" s="28"/>
      <c r="Q420" s="35">
        <f t="shared" si="57"/>
        <v>0</v>
      </c>
      <c r="R420" s="36"/>
      <c r="S420" s="37" t="str">
        <f t="shared" si="58"/>
        <v/>
      </c>
      <c r="T420" s="38" t="str">
        <f t="shared" si="59"/>
        <v/>
      </c>
      <c r="U420" s="42"/>
      <c r="V420" s="40"/>
      <c r="W420" s="41">
        <f t="shared" si="60"/>
        <v>0</v>
      </c>
      <c r="X420" s="41">
        <f t="shared" si="61"/>
        <v>0</v>
      </c>
      <c r="Y420" s="41"/>
      <c r="Z420" s="41"/>
      <c r="AA420" s="25">
        <f t="shared" si="62"/>
        <v>0</v>
      </c>
      <c r="AB420" s="45"/>
      <c r="AC420" s="45"/>
      <c r="AD420" s="47"/>
    </row>
    <row r="421" s="2" customFormat="1" spans="1:30">
      <c r="A421" s="8">
        <f t="shared" si="54"/>
        <v>420</v>
      </c>
      <c r="B421" s="9"/>
      <c r="C421" s="10"/>
      <c r="D421" s="10"/>
      <c r="E421" s="14"/>
      <c r="F421" s="10" t="e">
        <f>VLOOKUP(E421,[1]零件成本9.1!$B$2:$D$11324,3,0)</f>
        <v>#N/A</v>
      </c>
      <c r="G421" s="15"/>
      <c r="H421" s="19"/>
      <c r="I421" s="11"/>
      <c r="J421" s="11" t="str">
        <f t="shared" si="55"/>
        <v/>
      </c>
      <c r="K421" s="29"/>
      <c r="L421" s="29"/>
      <c r="M421" s="25">
        <f t="shared" si="56"/>
        <v>0</v>
      </c>
      <c r="N421" s="26"/>
      <c r="O421" s="27"/>
      <c r="P421" s="28"/>
      <c r="Q421" s="35">
        <f t="shared" si="57"/>
        <v>0</v>
      </c>
      <c r="R421" s="36"/>
      <c r="S421" s="37" t="str">
        <f t="shared" si="58"/>
        <v/>
      </c>
      <c r="T421" s="38" t="str">
        <f t="shared" si="59"/>
        <v/>
      </c>
      <c r="U421" s="42"/>
      <c r="V421" s="40"/>
      <c r="W421" s="41">
        <f t="shared" si="60"/>
        <v>0</v>
      </c>
      <c r="X421" s="41">
        <f t="shared" si="61"/>
        <v>0</v>
      </c>
      <c r="Y421" s="41"/>
      <c r="Z421" s="41"/>
      <c r="AA421" s="25">
        <f t="shared" si="62"/>
        <v>0</v>
      </c>
      <c r="AB421" s="45"/>
      <c r="AC421" s="45"/>
      <c r="AD421" s="47"/>
    </row>
    <row r="422" s="2" customFormat="1" spans="1:30">
      <c r="A422" s="8">
        <f t="shared" si="54"/>
        <v>421</v>
      </c>
      <c r="B422" s="9"/>
      <c r="C422" s="10"/>
      <c r="D422" s="10"/>
      <c r="E422" s="14"/>
      <c r="F422" s="10" t="e">
        <f>VLOOKUP(E422,[1]零件成本9.1!$B$2:$D$11324,3,0)</f>
        <v>#N/A</v>
      </c>
      <c r="G422" s="15"/>
      <c r="H422" s="19"/>
      <c r="I422" s="11"/>
      <c r="J422" s="11" t="str">
        <f t="shared" si="55"/>
        <v/>
      </c>
      <c r="K422" s="29"/>
      <c r="L422" s="29"/>
      <c r="M422" s="25">
        <f t="shared" si="56"/>
        <v>0</v>
      </c>
      <c r="N422" s="26"/>
      <c r="O422" s="27"/>
      <c r="P422" s="28"/>
      <c r="Q422" s="35">
        <f t="shared" si="57"/>
        <v>0</v>
      </c>
      <c r="R422" s="36"/>
      <c r="S422" s="37" t="str">
        <f t="shared" si="58"/>
        <v/>
      </c>
      <c r="T422" s="38" t="str">
        <f t="shared" si="59"/>
        <v/>
      </c>
      <c r="U422" s="42"/>
      <c r="V422" s="40"/>
      <c r="W422" s="41">
        <f t="shared" si="60"/>
        <v>0</v>
      </c>
      <c r="X422" s="41">
        <f t="shared" si="61"/>
        <v>0</v>
      </c>
      <c r="Y422" s="41"/>
      <c r="Z422" s="41"/>
      <c r="AA422" s="25">
        <f t="shared" si="62"/>
        <v>0</v>
      </c>
      <c r="AB422" s="45"/>
      <c r="AC422" s="45"/>
      <c r="AD422" s="47"/>
    </row>
    <row r="423" s="2" customFormat="1" spans="1:30">
      <c r="A423" s="8">
        <f t="shared" si="54"/>
        <v>422</v>
      </c>
      <c r="B423" s="9"/>
      <c r="C423" s="10"/>
      <c r="D423" s="10"/>
      <c r="E423" s="14"/>
      <c r="F423" s="10" t="e">
        <f>VLOOKUP(E423,[1]零件成本9.1!$B$2:$D$11324,3,0)</f>
        <v>#N/A</v>
      </c>
      <c r="G423" s="15"/>
      <c r="H423" s="19"/>
      <c r="I423" s="11"/>
      <c r="J423" s="11" t="str">
        <f t="shared" si="55"/>
        <v/>
      </c>
      <c r="K423" s="29"/>
      <c r="L423" s="29"/>
      <c r="M423" s="25">
        <f t="shared" si="56"/>
        <v>0</v>
      </c>
      <c r="N423" s="26"/>
      <c r="O423" s="27"/>
      <c r="P423" s="28"/>
      <c r="Q423" s="35">
        <f t="shared" si="57"/>
        <v>0</v>
      </c>
      <c r="R423" s="36"/>
      <c r="S423" s="37" t="str">
        <f t="shared" si="58"/>
        <v/>
      </c>
      <c r="T423" s="38" t="str">
        <f t="shared" si="59"/>
        <v/>
      </c>
      <c r="U423" s="42"/>
      <c r="V423" s="40"/>
      <c r="W423" s="41">
        <f t="shared" si="60"/>
        <v>0</v>
      </c>
      <c r="X423" s="41">
        <f t="shared" si="61"/>
        <v>0</v>
      </c>
      <c r="Y423" s="41"/>
      <c r="Z423" s="41"/>
      <c r="AA423" s="25">
        <f t="shared" si="62"/>
        <v>0</v>
      </c>
      <c r="AB423" s="45"/>
      <c r="AC423" s="45"/>
      <c r="AD423" s="47"/>
    </row>
    <row r="424" s="2" customFormat="1" spans="1:30">
      <c r="A424" s="8">
        <f t="shared" si="54"/>
        <v>423</v>
      </c>
      <c r="B424" s="9"/>
      <c r="C424" s="10"/>
      <c r="D424" s="10"/>
      <c r="E424" s="14"/>
      <c r="F424" s="10" t="e">
        <f>VLOOKUP(E424,[1]零件成本9.1!$B$2:$D$11324,3,0)</f>
        <v>#N/A</v>
      </c>
      <c r="G424" s="15"/>
      <c r="H424" s="19"/>
      <c r="I424" s="11"/>
      <c r="J424" s="11" t="str">
        <f t="shared" si="55"/>
        <v/>
      </c>
      <c r="K424" s="29"/>
      <c r="L424" s="29"/>
      <c r="M424" s="25">
        <f t="shared" si="56"/>
        <v>0</v>
      </c>
      <c r="N424" s="26"/>
      <c r="O424" s="27"/>
      <c r="P424" s="28"/>
      <c r="Q424" s="35">
        <f t="shared" si="57"/>
        <v>0</v>
      </c>
      <c r="R424" s="36"/>
      <c r="S424" s="37" t="str">
        <f t="shared" si="58"/>
        <v/>
      </c>
      <c r="T424" s="38" t="str">
        <f t="shared" si="59"/>
        <v/>
      </c>
      <c r="U424" s="42"/>
      <c r="V424" s="40"/>
      <c r="W424" s="41">
        <f t="shared" si="60"/>
        <v>0</v>
      </c>
      <c r="X424" s="41">
        <f t="shared" si="61"/>
        <v>0</v>
      </c>
      <c r="Y424" s="41"/>
      <c r="Z424" s="41"/>
      <c r="AA424" s="25">
        <f t="shared" si="62"/>
        <v>0</v>
      </c>
      <c r="AB424" s="45"/>
      <c r="AC424" s="45"/>
      <c r="AD424" s="47"/>
    </row>
    <row r="425" s="2" customFormat="1" spans="1:30">
      <c r="A425" s="8">
        <f t="shared" si="54"/>
        <v>424</v>
      </c>
      <c r="B425" s="9"/>
      <c r="C425" s="10"/>
      <c r="D425" s="10"/>
      <c r="E425" s="14"/>
      <c r="F425" s="10" t="e">
        <f>VLOOKUP(E425,[1]零件成本9.1!$B$2:$D$11324,3,0)</f>
        <v>#N/A</v>
      </c>
      <c r="G425" s="15"/>
      <c r="H425" s="19"/>
      <c r="I425" s="11"/>
      <c r="J425" s="11" t="str">
        <f t="shared" si="55"/>
        <v/>
      </c>
      <c r="K425" s="29"/>
      <c r="L425" s="29"/>
      <c r="M425" s="25">
        <f t="shared" si="56"/>
        <v>0</v>
      </c>
      <c r="N425" s="26"/>
      <c r="O425" s="27"/>
      <c r="P425" s="28"/>
      <c r="Q425" s="35">
        <f t="shared" si="57"/>
        <v>0</v>
      </c>
      <c r="R425" s="36"/>
      <c r="S425" s="37" t="str">
        <f t="shared" si="58"/>
        <v/>
      </c>
      <c r="T425" s="38" t="str">
        <f t="shared" si="59"/>
        <v/>
      </c>
      <c r="U425" s="42"/>
      <c r="V425" s="40"/>
      <c r="W425" s="41">
        <f t="shared" si="60"/>
        <v>0</v>
      </c>
      <c r="X425" s="41">
        <f t="shared" si="61"/>
        <v>0</v>
      </c>
      <c r="Y425" s="41"/>
      <c r="Z425" s="41"/>
      <c r="AA425" s="25">
        <f t="shared" si="62"/>
        <v>0</v>
      </c>
      <c r="AB425" s="45"/>
      <c r="AC425" s="45"/>
      <c r="AD425" s="47"/>
    </row>
    <row r="426" s="2" customFormat="1" spans="1:30">
      <c r="A426" s="8">
        <f t="shared" si="54"/>
        <v>425</v>
      </c>
      <c r="B426" s="12"/>
      <c r="C426" s="10"/>
      <c r="D426" s="10"/>
      <c r="E426" s="9"/>
      <c r="F426" s="10" t="e">
        <f>VLOOKUP(E426,[1]零件成本9.1!$B$2:$D$11324,3,0)</f>
        <v>#N/A</v>
      </c>
      <c r="G426" s="10"/>
      <c r="H426" s="55"/>
      <c r="I426" s="11"/>
      <c r="J426" s="11" t="str">
        <f t="shared" si="55"/>
        <v/>
      </c>
      <c r="K426" s="24"/>
      <c r="L426" s="12"/>
      <c r="M426" s="25">
        <f t="shared" si="56"/>
        <v>0</v>
      </c>
      <c r="N426" s="26"/>
      <c r="O426" s="27"/>
      <c r="P426" s="28"/>
      <c r="Q426" s="35">
        <f t="shared" si="57"/>
        <v>0</v>
      </c>
      <c r="R426" s="36"/>
      <c r="S426" s="37" t="str">
        <f t="shared" si="58"/>
        <v/>
      </c>
      <c r="T426" s="38" t="str">
        <f t="shared" si="59"/>
        <v/>
      </c>
      <c r="U426" s="39"/>
      <c r="V426" s="40"/>
      <c r="W426" s="41">
        <f t="shared" si="60"/>
        <v>0</v>
      </c>
      <c r="X426" s="41">
        <f t="shared" si="61"/>
        <v>0</v>
      </c>
      <c r="Y426" s="41"/>
      <c r="Z426" s="41"/>
      <c r="AA426" s="25">
        <f t="shared" si="62"/>
        <v>0</v>
      </c>
      <c r="AB426" s="45"/>
      <c r="AC426" s="45"/>
      <c r="AD426" s="46"/>
    </row>
    <row r="427" s="2" customFormat="1" spans="1:30">
      <c r="A427" s="8">
        <f t="shared" si="54"/>
        <v>426</v>
      </c>
      <c r="B427" s="12"/>
      <c r="C427" s="10"/>
      <c r="D427" s="10"/>
      <c r="E427" s="9"/>
      <c r="F427" s="10" t="e">
        <f>VLOOKUP(E427,[1]零件成本9.1!$B$2:$D$11324,3,0)</f>
        <v>#N/A</v>
      </c>
      <c r="G427" s="15"/>
      <c r="H427" s="56"/>
      <c r="I427" s="11"/>
      <c r="J427" s="11" t="str">
        <f t="shared" si="55"/>
        <v/>
      </c>
      <c r="K427" s="29"/>
      <c r="L427" s="14"/>
      <c r="M427" s="25">
        <f t="shared" si="56"/>
        <v>0</v>
      </c>
      <c r="N427" s="26"/>
      <c r="O427" s="27"/>
      <c r="P427" s="28"/>
      <c r="Q427" s="35">
        <f t="shared" si="57"/>
        <v>0</v>
      </c>
      <c r="R427" s="36"/>
      <c r="S427" s="37" t="str">
        <f t="shared" si="58"/>
        <v/>
      </c>
      <c r="T427" s="38" t="str">
        <f t="shared" si="59"/>
        <v/>
      </c>
      <c r="U427" s="42"/>
      <c r="V427" s="40"/>
      <c r="W427" s="41">
        <f t="shared" si="60"/>
        <v>0</v>
      </c>
      <c r="X427" s="41">
        <f t="shared" si="61"/>
        <v>0</v>
      </c>
      <c r="Y427" s="41"/>
      <c r="Z427" s="41"/>
      <c r="AA427" s="25">
        <f t="shared" si="62"/>
        <v>0</v>
      </c>
      <c r="AB427" s="45"/>
      <c r="AC427" s="45"/>
      <c r="AD427" s="47"/>
    </row>
    <row r="428" s="2" customFormat="1" spans="1:30">
      <c r="A428" s="8">
        <f t="shared" si="54"/>
        <v>427</v>
      </c>
      <c r="B428" s="12"/>
      <c r="C428" s="10"/>
      <c r="D428" s="10"/>
      <c r="E428" s="9"/>
      <c r="F428" s="10" t="e">
        <f>VLOOKUP(E428,[1]零件成本9.1!$B$2:$D$11324,3,0)</f>
        <v>#N/A</v>
      </c>
      <c r="G428" s="15"/>
      <c r="H428" s="56"/>
      <c r="I428" s="11"/>
      <c r="J428" s="11" t="str">
        <f t="shared" si="55"/>
        <v/>
      </c>
      <c r="K428" s="29"/>
      <c r="L428" s="14"/>
      <c r="M428" s="25">
        <f t="shared" si="56"/>
        <v>0</v>
      </c>
      <c r="N428" s="26"/>
      <c r="O428" s="27"/>
      <c r="P428" s="28"/>
      <c r="Q428" s="35">
        <f t="shared" si="57"/>
        <v>0</v>
      </c>
      <c r="R428" s="36"/>
      <c r="S428" s="37" t="str">
        <f t="shared" si="58"/>
        <v/>
      </c>
      <c r="T428" s="38" t="str">
        <f t="shared" si="59"/>
        <v/>
      </c>
      <c r="U428" s="42"/>
      <c r="V428" s="40"/>
      <c r="W428" s="41">
        <f t="shared" si="60"/>
        <v>0</v>
      </c>
      <c r="X428" s="41">
        <f t="shared" si="61"/>
        <v>0</v>
      </c>
      <c r="Y428" s="41"/>
      <c r="Z428" s="41"/>
      <c r="AA428" s="25">
        <f t="shared" si="62"/>
        <v>0</v>
      </c>
      <c r="AB428" s="45"/>
      <c r="AC428" s="45"/>
      <c r="AD428" s="47"/>
    </row>
    <row r="429" s="2" customFormat="1" spans="1:30">
      <c r="A429" s="8">
        <f t="shared" si="54"/>
        <v>428</v>
      </c>
      <c r="B429" s="12"/>
      <c r="C429" s="10"/>
      <c r="D429" s="10"/>
      <c r="E429" s="9"/>
      <c r="F429" s="10" t="e">
        <f>VLOOKUP(E429,[1]零件成本9.1!$B$2:$D$11324,3,0)</f>
        <v>#N/A</v>
      </c>
      <c r="G429" s="15"/>
      <c r="H429" s="56"/>
      <c r="I429" s="11"/>
      <c r="J429" s="11" t="str">
        <f t="shared" si="55"/>
        <v/>
      </c>
      <c r="K429" s="29"/>
      <c r="L429" s="14"/>
      <c r="M429" s="25">
        <f t="shared" si="56"/>
        <v>0</v>
      </c>
      <c r="N429" s="26"/>
      <c r="O429" s="27"/>
      <c r="P429" s="28"/>
      <c r="Q429" s="35">
        <f t="shared" si="57"/>
        <v>0</v>
      </c>
      <c r="R429" s="36"/>
      <c r="S429" s="37" t="str">
        <f t="shared" si="58"/>
        <v/>
      </c>
      <c r="T429" s="38" t="str">
        <f t="shared" si="59"/>
        <v/>
      </c>
      <c r="U429" s="42"/>
      <c r="V429" s="40"/>
      <c r="W429" s="41">
        <f t="shared" si="60"/>
        <v>0</v>
      </c>
      <c r="X429" s="41">
        <f t="shared" si="61"/>
        <v>0</v>
      </c>
      <c r="Y429" s="41"/>
      <c r="Z429" s="41"/>
      <c r="AA429" s="25">
        <f t="shared" si="62"/>
        <v>0</v>
      </c>
      <c r="AB429" s="45"/>
      <c r="AC429" s="45"/>
      <c r="AD429" s="47"/>
    </row>
    <row r="430" s="2" customFormat="1" spans="1:30">
      <c r="A430" s="8">
        <f t="shared" si="54"/>
        <v>429</v>
      </c>
      <c r="B430" s="12"/>
      <c r="C430" s="10"/>
      <c r="D430" s="10"/>
      <c r="E430" s="9"/>
      <c r="F430" s="10" t="e">
        <f>VLOOKUP(E430,[1]零件成本9.1!$B$2:$D$11324,3,0)</f>
        <v>#N/A</v>
      </c>
      <c r="G430" s="15"/>
      <c r="H430" s="56"/>
      <c r="I430" s="11"/>
      <c r="J430" s="11" t="str">
        <f t="shared" si="55"/>
        <v/>
      </c>
      <c r="K430" s="29"/>
      <c r="L430" s="14"/>
      <c r="M430" s="25">
        <f t="shared" si="56"/>
        <v>0</v>
      </c>
      <c r="N430" s="26"/>
      <c r="O430" s="27"/>
      <c r="P430" s="28"/>
      <c r="Q430" s="35">
        <f t="shared" si="57"/>
        <v>0</v>
      </c>
      <c r="R430" s="36"/>
      <c r="S430" s="37" t="str">
        <f t="shared" si="58"/>
        <v/>
      </c>
      <c r="T430" s="38" t="str">
        <f t="shared" si="59"/>
        <v/>
      </c>
      <c r="U430" s="42"/>
      <c r="V430" s="40"/>
      <c r="W430" s="41">
        <f t="shared" si="60"/>
        <v>0</v>
      </c>
      <c r="X430" s="41">
        <f t="shared" si="61"/>
        <v>0</v>
      </c>
      <c r="Y430" s="41"/>
      <c r="Z430" s="41"/>
      <c r="AA430" s="25">
        <f t="shared" si="62"/>
        <v>0</v>
      </c>
      <c r="AB430" s="45"/>
      <c r="AC430" s="45"/>
      <c r="AD430" s="47"/>
    </row>
    <row r="431" s="2" customFormat="1" spans="1:30">
      <c r="A431" s="8">
        <f t="shared" si="54"/>
        <v>430</v>
      </c>
      <c r="B431" s="12"/>
      <c r="C431" s="10"/>
      <c r="D431" s="10"/>
      <c r="E431" s="9"/>
      <c r="F431" s="10" t="e">
        <f>VLOOKUP(E431,[1]零件成本9.1!$B$2:$D$11324,3,0)</f>
        <v>#N/A</v>
      </c>
      <c r="G431" s="15"/>
      <c r="H431" s="56"/>
      <c r="I431" s="11"/>
      <c r="J431" s="11" t="str">
        <f t="shared" si="55"/>
        <v/>
      </c>
      <c r="K431" s="29"/>
      <c r="L431" s="14"/>
      <c r="M431" s="25">
        <f t="shared" si="56"/>
        <v>0</v>
      </c>
      <c r="N431" s="26"/>
      <c r="O431" s="27"/>
      <c r="P431" s="28"/>
      <c r="Q431" s="35">
        <f t="shared" si="57"/>
        <v>0</v>
      </c>
      <c r="R431" s="36"/>
      <c r="S431" s="37" t="str">
        <f t="shared" si="58"/>
        <v/>
      </c>
      <c r="T431" s="38" t="str">
        <f t="shared" si="59"/>
        <v/>
      </c>
      <c r="U431" s="42"/>
      <c r="V431" s="40"/>
      <c r="W431" s="41">
        <f t="shared" si="60"/>
        <v>0</v>
      </c>
      <c r="X431" s="41">
        <f t="shared" si="61"/>
        <v>0</v>
      </c>
      <c r="Y431" s="41"/>
      <c r="Z431" s="41"/>
      <c r="AA431" s="25">
        <f t="shared" si="62"/>
        <v>0</v>
      </c>
      <c r="AB431" s="45"/>
      <c r="AC431" s="45"/>
      <c r="AD431" s="47"/>
    </row>
    <row r="432" s="2" customFormat="1" spans="1:30">
      <c r="A432" s="8">
        <f t="shared" si="54"/>
        <v>431</v>
      </c>
      <c r="B432" s="12"/>
      <c r="C432" s="10"/>
      <c r="D432" s="10"/>
      <c r="E432" s="9"/>
      <c r="F432" s="10" t="e">
        <f>VLOOKUP(E432,[1]零件成本9.1!$B$2:$D$11324,3,0)</f>
        <v>#N/A</v>
      </c>
      <c r="G432" s="15"/>
      <c r="H432" s="56"/>
      <c r="I432" s="11"/>
      <c r="J432" s="11" t="str">
        <f t="shared" si="55"/>
        <v/>
      </c>
      <c r="K432" s="29"/>
      <c r="L432" s="14"/>
      <c r="M432" s="25">
        <f t="shared" si="56"/>
        <v>0</v>
      </c>
      <c r="N432" s="26"/>
      <c r="O432" s="27"/>
      <c r="P432" s="28"/>
      <c r="Q432" s="35">
        <f t="shared" si="57"/>
        <v>0</v>
      </c>
      <c r="R432" s="36"/>
      <c r="S432" s="37" t="str">
        <f t="shared" si="58"/>
        <v/>
      </c>
      <c r="T432" s="38" t="str">
        <f t="shared" si="59"/>
        <v/>
      </c>
      <c r="U432" s="42"/>
      <c r="V432" s="40"/>
      <c r="W432" s="41">
        <f t="shared" si="60"/>
        <v>0</v>
      </c>
      <c r="X432" s="41">
        <f t="shared" si="61"/>
        <v>0</v>
      </c>
      <c r="Y432" s="41"/>
      <c r="Z432" s="41"/>
      <c r="AA432" s="25">
        <f t="shared" si="62"/>
        <v>0</v>
      </c>
      <c r="AB432" s="45"/>
      <c r="AC432" s="45"/>
      <c r="AD432" s="47"/>
    </row>
    <row r="433" s="2" customFormat="1" spans="1:30">
      <c r="A433" s="8">
        <f t="shared" si="54"/>
        <v>432</v>
      </c>
      <c r="B433" s="12"/>
      <c r="C433" s="10"/>
      <c r="D433" s="10"/>
      <c r="E433" s="9"/>
      <c r="F433" s="10" t="e">
        <f>VLOOKUP(E433,[1]零件成本9.1!$B$2:$D$11324,3,0)</f>
        <v>#N/A</v>
      </c>
      <c r="G433" s="15"/>
      <c r="H433" s="56"/>
      <c r="I433" s="11"/>
      <c r="J433" s="11" t="str">
        <f t="shared" si="55"/>
        <v/>
      </c>
      <c r="K433" s="29"/>
      <c r="L433" s="14"/>
      <c r="M433" s="25">
        <f t="shared" si="56"/>
        <v>0</v>
      </c>
      <c r="N433" s="26"/>
      <c r="O433" s="27"/>
      <c r="P433" s="28"/>
      <c r="Q433" s="35">
        <f t="shared" si="57"/>
        <v>0</v>
      </c>
      <c r="R433" s="36"/>
      <c r="S433" s="37" t="str">
        <f t="shared" si="58"/>
        <v/>
      </c>
      <c r="T433" s="38" t="str">
        <f t="shared" si="59"/>
        <v/>
      </c>
      <c r="U433" s="42"/>
      <c r="V433" s="40"/>
      <c r="W433" s="41">
        <f t="shared" si="60"/>
        <v>0</v>
      </c>
      <c r="X433" s="41">
        <f t="shared" si="61"/>
        <v>0</v>
      </c>
      <c r="Y433" s="41"/>
      <c r="Z433" s="41"/>
      <c r="AA433" s="25">
        <f t="shared" si="62"/>
        <v>0</v>
      </c>
      <c r="AB433" s="45"/>
      <c r="AC433" s="45"/>
      <c r="AD433" s="47"/>
    </row>
    <row r="434" s="2" customFormat="1" spans="1:30">
      <c r="A434" s="8">
        <f t="shared" si="54"/>
        <v>433</v>
      </c>
      <c r="B434" s="12"/>
      <c r="C434" s="10"/>
      <c r="D434" s="10"/>
      <c r="E434" s="9"/>
      <c r="F434" s="10" t="e">
        <f>VLOOKUP(E434,[1]零件成本9.1!$B$2:$D$11324,3,0)</f>
        <v>#N/A</v>
      </c>
      <c r="G434" s="15"/>
      <c r="H434" s="56"/>
      <c r="I434" s="11"/>
      <c r="J434" s="11" t="str">
        <f t="shared" si="55"/>
        <v/>
      </c>
      <c r="K434" s="29"/>
      <c r="L434" s="14"/>
      <c r="M434" s="25">
        <f t="shared" si="56"/>
        <v>0</v>
      </c>
      <c r="N434" s="26"/>
      <c r="O434" s="27"/>
      <c r="P434" s="28"/>
      <c r="Q434" s="35">
        <f t="shared" si="57"/>
        <v>0</v>
      </c>
      <c r="R434" s="36"/>
      <c r="S434" s="37" t="str">
        <f t="shared" si="58"/>
        <v/>
      </c>
      <c r="T434" s="38" t="str">
        <f t="shared" si="59"/>
        <v/>
      </c>
      <c r="U434" s="42"/>
      <c r="V434" s="40"/>
      <c r="W434" s="41">
        <f t="shared" si="60"/>
        <v>0</v>
      </c>
      <c r="X434" s="41">
        <f t="shared" si="61"/>
        <v>0</v>
      </c>
      <c r="Y434" s="41"/>
      <c r="Z434" s="41"/>
      <c r="AA434" s="25">
        <f t="shared" si="62"/>
        <v>0</v>
      </c>
      <c r="AB434" s="45"/>
      <c r="AC434" s="45"/>
      <c r="AD434" s="47"/>
    </row>
    <row r="435" s="2" customFormat="1" spans="1:30">
      <c r="A435" s="8">
        <f t="shared" si="54"/>
        <v>434</v>
      </c>
      <c r="B435" s="12"/>
      <c r="C435" s="10"/>
      <c r="D435" s="10"/>
      <c r="E435" s="9"/>
      <c r="F435" s="10" t="e">
        <f>VLOOKUP(E435,[1]零件成本9.1!$B$2:$D$11324,3,0)</f>
        <v>#N/A</v>
      </c>
      <c r="G435" s="15"/>
      <c r="H435" s="56"/>
      <c r="I435" s="11"/>
      <c r="J435" s="11" t="str">
        <f t="shared" si="55"/>
        <v/>
      </c>
      <c r="K435" s="29"/>
      <c r="L435" s="14"/>
      <c r="M435" s="25">
        <f t="shared" si="56"/>
        <v>0</v>
      </c>
      <c r="N435" s="26"/>
      <c r="O435" s="27"/>
      <c r="P435" s="28"/>
      <c r="Q435" s="35">
        <f t="shared" si="57"/>
        <v>0</v>
      </c>
      <c r="R435" s="36"/>
      <c r="S435" s="37" t="str">
        <f t="shared" si="58"/>
        <v/>
      </c>
      <c r="T435" s="38" t="str">
        <f t="shared" si="59"/>
        <v/>
      </c>
      <c r="U435" s="42"/>
      <c r="V435" s="40"/>
      <c r="W435" s="41">
        <f t="shared" si="60"/>
        <v>0</v>
      </c>
      <c r="X435" s="41">
        <f t="shared" si="61"/>
        <v>0</v>
      </c>
      <c r="Y435" s="41"/>
      <c r="Z435" s="41"/>
      <c r="AA435" s="25">
        <f t="shared" si="62"/>
        <v>0</v>
      </c>
      <c r="AB435" s="45"/>
      <c r="AC435" s="45"/>
      <c r="AD435" s="47"/>
    </row>
    <row r="436" s="2" customFormat="1" spans="1:30">
      <c r="A436" s="8">
        <f t="shared" si="54"/>
        <v>435</v>
      </c>
      <c r="B436" s="12"/>
      <c r="C436" s="10"/>
      <c r="D436" s="10"/>
      <c r="E436" s="9"/>
      <c r="F436" s="10" t="e">
        <f>VLOOKUP(E436,[1]零件成本9.1!$B$2:$D$11324,3,0)</f>
        <v>#N/A</v>
      </c>
      <c r="G436" s="15"/>
      <c r="H436" s="56"/>
      <c r="I436" s="11"/>
      <c r="J436" s="11" t="str">
        <f t="shared" si="55"/>
        <v/>
      </c>
      <c r="K436" s="29"/>
      <c r="L436" s="14"/>
      <c r="M436" s="25">
        <f t="shared" si="56"/>
        <v>0</v>
      </c>
      <c r="N436" s="26"/>
      <c r="O436" s="27"/>
      <c r="P436" s="28"/>
      <c r="Q436" s="35">
        <f t="shared" si="57"/>
        <v>0</v>
      </c>
      <c r="R436" s="36"/>
      <c r="S436" s="37" t="str">
        <f t="shared" si="58"/>
        <v/>
      </c>
      <c r="T436" s="38" t="str">
        <f t="shared" si="59"/>
        <v/>
      </c>
      <c r="U436" s="42"/>
      <c r="V436" s="40"/>
      <c r="W436" s="41">
        <f t="shared" si="60"/>
        <v>0</v>
      </c>
      <c r="X436" s="41">
        <f t="shared" si="61"/>
        <v>0</v>
      </c>
      <c r="Y436" s="41"/>
      <c r="Z436" s="41"/>
      <c r="AA436" s="25">
        <f t="shared" si="62"/>
        <v>0</v>
      </c>
      <c r="AB436" s="45"/>
      <c r="AC436" s="45"/>
      <c r="AD436" s="47"/>
    </row>
    <row r="437" s="2" customFormat="1" spans="1:30">
      <c r="A437" s="8">
        <f t="shared" si="54"/>
        <v>436</v>
      </c>
      <c r="B437" s="12"/>
      <c r="C437" s="10"/>
      <c r="D437" s="10"/>
      <c r="E437" s="9"/>
      <c r="F437" s="10" t="e">
        <f>VLOOKUP(E437,[1]零件成本9.1!$B$2:$D$11324,3,0)</f>
        <v>#N/A</v>
      </c>
      <c r="G437" s="15"/>
      <c r="H437" s="56"/>
      <c r="I437" s="11"/>
      <c r="J437" s="11" t="str">
        <f t="shared" si="55"/>
        <v/>
      </c>
      <c r="K437" s="29"/>
      <c r="L437" s="14"/>
      <c r="M437" s="25">
        <f t="shared" si="56"/>
        <v>0</v>
      </c>
      <c r="N437" s="26"/>
      <c r="O437" s="27"/>
      <c r="P437" s="28"/>
      <c r="Q437" s="35">
        <f t="shared" si="57"/>
        <v>0</v>
      </c>
      <c r="R437" s="36"/>
      <c r="S437" s="37" t="str">
        <f t="shared" si="58"/>
        <v/>
      </c>
      <c r="T437" s="38" t="str">
        <f t="shared" si="59"/>
        <v/>
      </c>
      <c r="U437" s="42"/>
      <c r="V437" s="40"/>
      <c r="W437" s="41">
        <f t="shared" si="60"/>
        <v>0</v>
      </c>
      <c r="X437" s="41">
        <f t="shared" si="61"/>
        <v>0</v>
      </c>
      <c r="Y437" s="41"/>
      <c r="Z437" s="41"/>
      <c r="AA437" s="25">
        <f t="shared" si="62"/>
        <v>0</v>
      </c>
      <c r="AB437" s="45"/>
      <c r="AC437" s="45"/>
      <c r="AD437" s="47"/>
    </row>
    <row r="438" s="2" customFormat="1" spans="1:30">
      <c r="A438" s="8">
        <f t="shared" si="54"/>
        <v>437</v>
      </c>
      <c r="B438" s="12"/>
      <c r="C438" s="10"/>
      <c r="D438" s="10"/>
      <c r="E438" s="9"/>
      <c r="F438" s="10" t="e">
        <f>VLOOKUP(E438,[1]零件成本9.1!$B$2:$D$11324,3,0)</f>
        <v>#N/A</v>
      </c>
      <c r="G438" s="15"/>
      <c r="H438" s="56"/>
      <c r="I438" s="11"/>
      <c r="J438" s="11" t="str">
        <f t="shared" si="55"/>
        <v/>
      </c>
      <c r="K438" s="29"/>
      <c r="L438" s="14"/>
      <c r="M438" s="25">
        <f t="shared" si="56"/>
        <v>0</v>
      </c>
      <c r="N438" s="26"/>
      <c r="O438" s="27"/>
      <c r="P438" s="28"/>
      <c r="Q438" s="35">
        <f t="shared" si="57"/>
        <v>0</v>
      </c>
      <c r="R438" s="36"/>
      <c r="S438" s="37" t="str">
        <f t="shared" si="58"/>
        <v/>
      </c>
      <c r="T438" s="38" t="str">
        <f t="shared" si="59"/>
        <v/>
      </c>
      <c r="U438" s="42"/>
      <c r="V438" s="40"/>
      <c r="W438" s="41">
        <f t="shared" si="60"/>
        <v>0</v>
      </c>
      <c r="X438" s="41">
        <f t="shared" si="61"/>
        <v>0</v>
      </c>
      <c r="Y438" s="41"/>
      <c r="Z438" s="41"/>
      <c r="AA438" s="25">
        <f t="shared" si="62"/>
        <v>0</v>
      </c>
      <c r="AB438" s="45"/>
      <c r="AC438" s="45"/>
      <c r="AD438" s="47"/>
    </row>
    <row r="439" s="2" customFormat="1" spans="1:30">
      <c r="A439" s="8">
        <f t="shared" si="54"/>
        <v>438</v>
      </c>
      <c r="B439" s="12"/>
      <c r="C439" s="10"/>
      <c r="D439" s="10"/>
      <c r="E439" s="9"/>
      <c r="F439" s="10" t="e">
        <f>VLOOKUP(E439,[1]零件成本9.1!$B$2:$D$11324,3,0)</f>
        <v>#N/A</v>
      </c>
      <c r="G439" s="15"/>
      <c r="H439" s="56"/>
      <c r="I439" s="11"/>
      <c r="J439" s="11" t="str">
        <f t="shared" si="55"/>
        <v/>
      </c>
      <c r="K439" s="29"/>
      <c r="L439" s="14"/>
      <c r="M439" s="25">
        <f t="shared" si="56"/>
        <v>0</v>
      </c>
      <c r="N439" s="26"/>
      <c r="O439" s="27"/>
      <c r="P439" s="28"/>
      <c r="Q439" s="35">
        <f t="shared" si="57"/>
        <v>0</v>
      </c>
      <c r="R439" s="36"/>
      <c r="S439" s="37" t="str">
        <f t="shared" si="58"/>
        <v/>
      </c>
      <c r="T439" s="38" t="str">
        <f t="shared" si="59"/>
        <v/>
      </c>
      <c r="U439" s="42"/>
      <c r="V439" s="40"/>
      <c r="W439" s="41">
        <f t="shared" si="60"/>
        <v>0</v>
      </c>
      <c r="X439" s="41">
        <f t="shared" si="61"/>
        <v>0</v>
      </c>
      <c r="Y439" s="41"/>
      <c r="Z439" s="41"/>
      <c r="AA439" s="25">
        <f t="shared" si="62"/>
        <v>0</v>
      </c>
      <c r="AB439" s="45"/>
      <c r="AC439" s="45"/>
      <c r="AD439" s="47"/>
    </row>
    <row r="440" s="2" customFormat="1" spans="1:30">
      <c r="A440" s="8">
        <f t="shared" si="54"/>
        <v>439</v>
      </c>
      <c r="B440" s="12"/>
      <c r="C440" s="10"/>
      <c r="D440" s="10"/>
      <c r="E440" s="9"/>
      <c r="F440" s="10" t="e">
        <f>VLOOKUP(E440,[1]零件成本9.1!$B$2:$D$11324,3,0)</f>
        <v>#N/A</v>
      </c>
      <c r="G440" s="15"/>
      <c r="H440" s="56"/>
      <c r="I440" s="11"/>
      <c r="J440" s="11" t="str">
        <f t="shared" si="55"/>
        <v/>
      </c>
      <c r="K440" s="29"/>
      <c r="L440" s="14"/>
      <c r="M440" s="25">
        <f t="shared" si="56"/>
        <v>0</v>
      </c>
      <c r="N440" s="26"/>
      <c r="O440" s="27"/>
      <c r="P440" s="28"/>
      <c r="Q440" s="35">
        <f t="shared" si="57"/>
        <v>0</v>
      </c>
      <c r="R440" s="36"/>
      <c r="S440" s="37" t="str">
        <f t="shared" si="58"/>
        <v/>
      </c>
      <c r="T440" s="38" t="str">
        <f t="shared" si="59"/>
        <v/>
      </c>
      <c r="U440" s="42"/>
      <c r="V440" s="40"/>
      <c r="W440" s="41">
        <f t="shared" si="60"/>
        <v>0</v>
      </c>
      <c r="X440" s="41">
        <f t="shared" si="61"/>
        <v>0</v>
      </c>
      <c r="Y440" s="41"/>
      <c r="Z440" s="41"/>
      <c r="AA440" s="25">
        <f t="shared" si="62"/>
        <v>0</v>
      </c>
      <c r="AB440" s="45"/>
      <c r="AC440" s="45"/>
      <c r="AD440" s="47"/>
    </row>
    <row r="441" s="2" customFormat="1" spans="1:30">
      <c r="A441" s="8">
        <f t="shared" si="54"/>
        <v>440</v>
      </c>
      <c r="B441" s="12"/>
      <c r="C441" s="10"/>
      <c r="D441" s="10"/>
      <c r="E441" s="9"/>
      <c r="F441" s="10" t="e">
        <f>VLOOKUP(E441,[1]零件成本9.1!$B$2:$D$11324,3,0)</f>
        <v>#N/A</v>
      </c>
      <c r="G441" s="15"/>
      <c r="H441" s="56"/>
      <c r="I441" s="11"/>
      <c r="J441" s="11" t="str">
        <f t="shared" si="55"/>
        <v/>
      </c>
      <c r="K441" s="29"/>
      <c r="L441" s="14"/>
      <c r="M441" s="25">
        <f t="shared" si="56"/>
        <v>0</v>
      </c>
      <c r="N441" s="26"/>
      <c r="O441" s="27"/>
      <c r="P441" s="28"/>
      <c r="Q441" s="35">
        <f t="shared" si="57"/>
        <v>0</v>
      </c>
      <c r="R441" s="36"/>
      <c r="S441" s="37" t="str">
        <f t="shared" si="58"/>
        <v/>
      </c>
      <c r="T441" s="38" t="str">
        <f t="shared" si="59"/>
        <v/>
      </c>
      <c r="U441" s="42"/>
      <c r="V441" s="40"/>
      <c r="W441" s="41">
        <f t="shared" si="60"/>
        <v>0</v>
      </c>
      <c r="X441" s="41">
        <f t="shared" si="61"/>
        <v>0</v>
      </c>
      <c r="Y441" s="41"/>
      <c r="Z441" s="41"/>
      <c r="AA441" s="25">
        <f t="shared" si="62"/>
        <v>0</v>
      </c>
      <c r="AB441" s="45"/>
      <c r="AC441" s="45"/>
      <c r="AD441" s="47"/>
    </row>
    <row r="442" s="2" customFormat="1" spans="1:30">
      <c r="A442" s="8">
        <f t="shared" si="54"/>
        <v>441</v>
      </c>
      <c r="B442" s="12"/>
      <c r="C442" s="10"/>
      <c r="D442" s="10"/>
      <c r="E442" s="9"/>
      <c r="F442" s="10" t="e">
        <f>VLOOKUP(E442,[1]零件成本9.1!$B$2:$D$11324,3,0)</f>
        <v>#N/A</v>
      </c>
      <c r="G442" s="15"/>
      <c r="H442" s="56"/>
      <c r="I442" s="11"/>
      <c r="J442" s="11" t="str">
        <f t="shared" si="55"/>
        <v/>
      </c>
      <c r="K442" s="29"/>
      <c r="L442" s="14"/>
      <c r="M442" s="25">
        <f t="shared" si="56"/>
        <v>0</v>
      </c>
      <c r="N442" s="26"/>
      <c r="O442" s="27"/>
      <c r="P442" s="28"/>
      <c r="Q442" s="35">
        <f t="shared" si="57"/>
        <v>0</v>
      </c>
      <c r="R442" s="36"/>
      <c r="S442" s="37" t="str">
        <f t="shared" si="58"/>
        <v/>
      </c>
      <c r="T442" s="38" t="str">
        <f t="shared" si="59"/>
        <v/>
      </c>
      <c r="U442" s="42"/>
      <c r="V442" s="40"/>
      <c r="W442" s="41">
        <f t="shared" si="60"/>
        <v>0</v>
      </c>
      <c r="X442" s="41">
        <f t="shared" si="61"/>
        <v>0</v>
      </c>
      <c r="Y442" s="41"/>
      <c r="Z442" s="41"/>
      <c r="AA442" s="25">
        <f t="shared" si="62"/>
        <v>0</v>
      </c>
      <c r="AB442" s="45"/>
      <c r="AC442" s="45"/>
      <c r="AD442" s="47"/>
    </row>
    <row r="443" s="2" customFormat="1" spans="1:30">
      <c r="A443" s="8">
        <f t="shared" si="54"/>
        <v>442</v>
      </c>
      <c r="B443" s="12"/>
      <c r="C443" s="10"/>
      <c r="D443" s="10"/>
      <c r="E443" s="9"/>
      <c r="F443" s="10" t="e">
        <f>VLOOKUP(E443,[1]零件成本9.1!$B$2:$D$11324,3,0)</f>
        <v>#N/A</v>
      </c>
      <c r="G443" s="15"/>
      <c r="H443" s="56"/>
      <c r="I443" s="11"/>
      <c r="J443" s="11" t="str">
        <f t="shared" si="55"/>
        <v/>
      </c>
      <c r="K443" s="29"/>
      <c r="L443" s="14"/>
      <c r="M443" s="25">
        <f t="shared" si="56"/>
        <v>0</v>
      </c>
      <c r="N443" s="26"/>
      <c r="O443" s="27"/>
      <c r="P443" s="28"/>
      <c r="Q443" s="35">
        <f t="shared" si="57"/>
        <v>0</v>
      </c>
      <c r="R443" s="36"/>
      <c r="S443" s="37" t="str">
        <f t="shared" si="58"/>
        <v/>
      </c>
      <c r="T443" s="38" t="str">
        <f t="shared" si="59"/>
        <v/>
      </c>
      <c r="U443" s="42"/>
      <c r="V443" s="40"/>
      <c r="W443" s="41">
        <f t="shared" si="60"/>
        <v>0</v>
      </c>
      <c r="X443" s="41">
        <f t="shared" si="61"/>
        <v>0</v>
      </c>
      <c r="Y443" s="41"/>
      <c r="Z443" s="41"/>
      <c r="AA443" s="25">
        <f t="shared" si="62"/>
        <v>0</v>
      </c>
      <c r="AB443" s="45"/>
      <c r="AC443" s="45"/>
      <c r="AD443" s="47"/>
    </row>
    <row r="444" s="2" customFormat="1" spans="1:30">
      <c r="A444" s="8">
        <f t="shared" si="54"/>
        <v>443</v>
      </c>
      <c r="B444" s="12"/>
      <c r="C444" s="10"/>
      <c r="D444" s="10"/>
      <c r="E444" s="9"/>
      <c r="F444" s="10" t="e">
        <f>VLOOKUP(E444,[1]零件成本9.1!$B$2:$D$11324,3,0)</f>
        <v>#N/A</v>
      </c>
      <c r="G444" s="15"/>
      <c r="H444" s="56"/>
      <c r="I444" s="11"/>
      <c r="J444" s="11" t="str">
        <f t="shared" si="55"/>
        <v/>
      </c>
      <c r="K444" s="29"/>
      <c r="L444" s="14"/>
      <c r="M444" s="25">
        <f t="shared" si="56"/>
        <v>0</v>
      </c>
      <c r="N444" s="26"/>
      <c r="O444" s="27"/>
      <c r="P444" s="28"/>
      <c r="Q444" s="35">
        <f t="shared" si="57"/>
        <v>0</v>
      </c>
      <c r="R444" s="36"/>
      <c r="S444" s="37" t="str">
        <f t="shared" si="58"/>
        <v/>
      </c>
      <c r="T444" s="38" t="str">
        <f t="shared" si="59"/>
        <v/>
      </c>
      <c r="U444" s="42"/>
      <c r="V444" s="40"/>
      <c r="W444" s="41">
        <f t="shared" si="60"/>
        <v>0</v>
      </c>
      <c r="X444" s="41">
        <f t="shared" si="61"/>
        <v>0</v>
      </c>
      <c r="Y444" s="41"/>
      <c r="Z444" s="41"/>
      <c r="AA444" s="25">
        <f t="shared" si="62"/>
        <v>0</v>
      </c>
      <c r="AB444" s="45"/>
      <c r="AC444" s="45"/>
      <c r="AD444" s="47"/>
    </row>
    <row r="445" s="2" customFormat="1" spans="1:30">
      <c r="A445" s="8">
        <f t="shared" si="54"/>
        <v>444</v>
      </c>
      <c r="B445" s="12"/>
      <c r="C445" s="10"/>
      <c r="D445" s="10"/>
      <c r="E445" s="9"/>
      <c r="F445" s="10" t="e">
        <f>VLOOKUP(E445,[1]零件成本9.1!$B$2:$D$11324,3,0)</f>
        <v>#N/A</v>
      </c>
      <c r="G445" s="15"/>
      <c r="H445" s="56"/>
      <c r="I445" s="11"/>
      <c r="J445" s="11" t="str">
        <f t="shared" si="55"/>
        <v/>
      </c>
      <c r="K445" s="29"/>
      <c r="L445" s="14"/>
      <c r="M445" s="25">
        <f t="shared" si="56"/>
        <v>0</v>
      </c>
      <c r="N445" s="26"/>
      <c r="O445" s="27"/>
      <c r="P445" s="28"/>
      <c r="Q445" s="35">
        <f t="shared" si="57"/>
        <v>0</v>
      </c>
      <c r="R445" s="36"/>
      <c r="S445" s="37" t="str">
        <f t="shared" si="58"/>
        <v/>
      </c>
      <c r="T445" s="38" t="str">
        <f t="shared" si="59"/>
        <v/>
      </c>
      <c r="U445" s="42"/>
      <c r="V445" s="40"/>
      <c r="W445" s="41">
        <f t="shared" si="60"/>
        <v>0</v>
      </c>
      <c r="X445" s="41">
        <f t="shared" si="61"/>
        <v>0</v>
      </c>
      <c r="Y445" s="41"/>
      <c r="Z445" s="41"/>
      <c r="AA445" s="25">
        <f t="shared" si="62"/>
        <v>0</v>
      </c>
      <c r="AB445" s="45"/>
      <c r="AC445" s="45"/>
      <c r="AD445" s="47"/>
    </row>
    <row r="446" s="2" customFormat="1" spans="1:30">
      <c r="A446" s="8">
        <f t="shared" si="54"/>
        <v>445</v>
      </c>
      <c r="B446" s="12"/>
      <c r="C446" s="10"/>
      <c r="D446" s="10"/>
      <c r="E446" s="9"/>
      <c r="F446" s="10" t="e">
        <f>VLOOKUP(E446,[1]零件成本9.1!$B$2:$D$11324,3,0)</f>
        <v>#N/A</v>
      </c>
      <c r="G446" s="15"/>
      <c r="H446" s="56"/>
      <c r="I446" s="11"/>
      <c r="J446" s="11" t="str">
        <f t="shared" si="55"/>
        <v/>
      </c>
      <c r="K446" s="29"/>
      <c r="L446" s="14"/>
      <c r="M446" s="25">
        <f t="shared" si="56"/>
        <v>0</v>
      </c>
      <c r="N446" s="26"/>
      <c r="O446" s="27"/>
      <c r="P446" s="28"/>
      <c r="Q446" s="35">
        <f t="shared" si="57"/>
        <v>0</v>
      </c>
      <c r="R446" s="36"/>
      <c r="S446" s="37" t="str">
        <f t="shared" si="58"/>
        <v/>
      </c>
      <c r="T446" s="38" t="str">
        <f t="shared" si="59"/>
        <v/>
      </c>
      <c r="U446" s="42"/>
      <c r="V446" s="40"/>
      <c r="W446" s="41">
        <f t="shared" si="60"/>
        <v>0</v>
      </c>
      <c r="X446" s="41">
        <f t="shared" si="61"/>
        <v>0</v>
      </c>
      <c r="Y446" s="41"/>
      <c r="Z446" s="41"/>
      <c r="AA446" s="25">
        <f t="shared" si="62"/>
        <v>0</v>
      </c>
      <c r="AB446" s="45"/>
      <c r="AC446" s="45"/>
      <c r="AD446" s="47"/>
    </row>
    <row r="447" s="2" customFormat="1" spans="1:30">
      <c r="A447" s="8">
        <f t="shared" si="54"/>
        <v>446</v>
      </c>
      <c r="B447" s="12"/>
      <c r="C447" s="10"/>
      <c r="D447" s="10"/>
      <c r="E447" s="9"/>
      <c r="F447" s="10" t="e">
        <f>VLOOKUP(E447,[1]零件成本9.1!$B$2:$D$11324,3,0)</f>
        <v>#N/A</v>
      </c>
      <c r="G447" s="15"/>
      <c r="H447" s="56"/>
      <c r="I447" s="11"/>
      <c r="J447" s="11" t="str">
        <f t="shared" si="55"/>
        <v/>
      </c>
      <c r="K447" s="29"/>
      <c r="L447" s="14"/>
      <c r="M447" s="25">
        <f t="shared" si="56"/>
        <v>0</v>
      </c>
      <c r="N447" s="26"/>
      <c r="O447" s="27"/>
      <c r="P447" s="28"/>
      <c r="Q447" s="35">
        <f t="shared" si="57"/>
        <v>0</v>
      </c>
      <c r="R447" s="36"/>
      <c r="S447" s="37" t="str">
        <f t="shared" si="58"/>
        <v/>
      </c>
      <c r="T447" s="38" t="str">
        <f t="shared" si="59"/>
        <v/>
      </c>
      <c r="U447" s="42"/>
      <c r="V447" s="40"/>
      <c r="W447" s="41">
        <f t="shared" si="60"/>
        <v>0</v>
      </c>
      <c r="X447" s="41">
        <f t="shared" si="61"/>
        <v>0</v>
      </c>
      <c r="Y447" s="41"/>
      <c r="Z447" s="41"/>
      <c r="AA447" s="25">
        <f t="shared" si="62"/>
        <v>0</v>
      </c>
      <c r="AB447" s="45"/>
      <c r="AC447" s="45"/>
      <c r="AD447" s="47"/>
    </row>
    <row r="448" s="2" customFormat="1" spans="1:30">
      <c r="A448" s="8">
        <f t="shared" si="54"/>
        <v>447</v>
      </c>
      <c r="B448" s="12"/>
      <c r="C448" s="10"/>
      <c r="D448" s="10"/>
      <c r="E448" s="9"/>
      <c r="F448" s="10" t="e">
        <f>VLOOKUP(E448,[1]零件成本9.1!$B$2:$D$11324,3,0)</f>
        <v>#N/A</v>
      </c>
      <c r="G448" s="15"/>
      <c r="H448" s="56"/>
      <c r="I448" s="11"/>
      <c r="J448" s="11" t="str">
        <f t="shared" si="55"/>
        <v/>
      </c>
      <c r="K448" s="29"/>
      <c r="L448" s="14"/>
      <c r="M448" s="25">
        <f t="shared" si="56"/>
        <v>0</v>
      </c>
      <c r="N448" s="26"/>
      <c r="O448" s="27"/>
      <c r="P448" s="28"/>
      <c r="Q448" s="35">
        <f t="shared" si="57"/>
        <v>0</v>
      </c>
      <c r="R448" s="36"/>
      <c r="S448" s="37" t="str">
        <f t="shared" si="58"/>
        <v/>
      </c>
      <c r="T448" s="38" t="str">
        <f t="shared" si="59"/>
        <v/>
      </c>
      <c r="U448" s="42"/>
      <c r="V448" s="40"/>
      <c r="W448" s="41">
        <f t="shared" si="60"/>
        <v>0</v>
      </c>
      <c r="X448" s="41">
        <f t="shared" si="61"/>
        <v>0</v>
      </c>
      <c r="Y448" s="41"/>
      <c r="Z448" s="41"/>
      <c r="AA448" s="25">
        <f t="shared" si="62"/>
        <v>0</v>
      </c>
      <c r="AB448" s="45"/>
      <c r="AC448" s="45"/>
      <c r="AD448" s="47"/>
    </row>
    <row r="449" s="2" customFormat="1" spans="1:30">
      <c r="A449" s="8">
        <f t="shared" si="54"/>
        <v>448</v>
      </c>
      <c r="B449" s="12"/>
      <c r="C449" s="10"/>
      <c r="D449" s="10"/>
      <c r="E449" s="9"/>
      <c r="F449" s="10" t="e">
        <f>VLOOKUP(E449,[1]零件成本9.1!$B$2:$D$11324,3,0)</f>
        <v>#N/A</v>
      </c>
      <c r="G449" s="15"/>
      <c r="H449" s="56"/>
      <c r="I449" s="11"/>
      <c r="J449" s="11" t="str">
        <f t="shared" si="55"/>
        <v/>
      </c>
      <c r="K449" s="29"/>
      <c r="L449" s="14"/>
      <c r="M449" s="25">
        <f t="shared" si="56"/>
        <v>0</v>
      </c>
      <c r="N449" s="26"/>
      <c r="O449" s="27"/>
      <c r="P449" s="28"/>
      <c r="Q449" s="35">
        <f t="shared" si="57"/>
        <v>0</v>
      </c>
      <c r="R449" s="36"/>
      <c r="S449" s="37" t="str">
        <f t="shared" si="58"/>
        <v/>
      </c>
      <c r="T449" s="38" t="str">
        <f t="shared" si="59"/>
        <v/>
      </c>
      <c r="U449" s="42"/>
      <c r="V449" s="40"/>
      <c r="W449" s="41">
        <f t="shared" si="60"/>
        <v>0</v>
      </c>
      <c r="X449" s="41">
        <f t="shared" si="61"/>
        <v>0</v>
      </c>
      <c r="Y449" s="41"/>
      <c r="Z449" s="41"/>
      <c r="AA449" s="25">
        <f t="shared" si="62"/>
        <v>0</v>
      </c>
      <c r="AB449" s="45"/>
      <c r="AC449" s="45"/>
      <c r="AD449" s="47"/>
    </row>
    <row r="450" s="2" customFormat="1" spans="1:30">
      <c r="A450" s="8">
        <f t="shared" ref="A450:A513" si="63">ROW()-1</f>
        <v>449</v>
      </c>
      <c r="B450" s="12"/>
      <c r="C450" s="10"/>
      <c r="D450" s="10"/>
      <c r="E450" s="9"/>
      <c r="F450" s="10" t="e">
        <f>VLOOKUP(E450,[1]零件成本9.1!$B$2:$D$11324,3,0)</f>
        <v>#N/A</v>
      </c>
      <c r="G450" s="15"/>
      <c r="H450" s="56"/>
      <c r="I450" s="11"/>
      <c r="J450" s="11" t="str">
        <f t="shared" ref="J450:J513" si="64">B450&amp;E450</f>
        <v/>
      </c>
      <c r="K450" s="29"/>
      <c r="L450" s="14"/>
      <c r="M450" s="25">
        <f t="shared" ref="M450:M513" si="65">K450+L450</f>
        <v>0</v>
      </c>
      <c r="N450" s="26"/>
      <c r="O450" s="27"/>
      <c r="P450" s="28"/>
      <c r="Q450" s="35">
        <f t="shared" ref="Q450:Q513" si="66">M450</f>
        <v>0</v>
      </c>
      <c r="R450" s="36"/>
      <c r="S450" s="37" t="str">
        <f t="shared" ref="S450:S513" si="67">IF(Q450&gt;R450,Q450-R450,"")</f>
        <v/>
      </c>
      <c r="T450" s="38" t="str">
        <f t="shared" ref="T450:T513" si="68">IF(Q450&lt;R450,Q450-R450,"")</f>
        <v/>
      </c>
      <c r="U450" s="42"/>
      <c r="V450" s="40"/>
      <c r="W450" s="41">
        <f t="shared" ref="W450:W513" si="69">Q450*V450</f>
        <v>0</v>
      </c>
      <c r="X450" s="41">
        <f t="shared" ref="X450:X513" si="70">R450*V450</f>
        <v>0</v>
      </c>
      <c r="Y450" s="41"/>
      <c r="Z450" s="41"/>
      <c r="AA450" s="25">
        <f t="shared" ref="AA450:AA513" si="71">W450-X450</f>
        <v>0</v>
      </c>
      <c r="AB450" s="45"/>
      <c r="AC450" s="45"/>
      <c r="AD450" s="47"/>
    </row>
    <row r="451" s="2" customFormat="1" spans="1:30">
      <c r="A451" s="8">
        <f t="shared" si="63"/>
        <v>450</v>
      </c>
      <c r="B451" s="12"/>
      <c r="C451" s="10"/>
      <c r="D451" s="10"/>
      <c r="E451" s="9"/>
      <c r="F451" s="10" t="e">
        <f>VLOOKUP(E451,[1]零件成本9.1!$B$2:$D$11324,3,0)</f>
        <v>#N/A</v>
      </c>
      <c r="G451" s="15"/>
      <c r="H451" s="56"/>
      <c r="I451" s="11"/>
      <c r="J451" s="11" t="str">
        <f t="shared" si="64"/>
        <v/>
      </c>
      <c r="K451" s="29"/>
      <c r="L451" s="14"/>
      <c r="M451" s="25">
        <f t="shared" si="65"/>
        <v>0</v>
      </c>
      <c r="N451" s="26"/>
      <c r="O451" s="27"/>
      <c r="P451" s="28"/>
      <c r="Q451" s="35">
        <f t="shared" si="66"/>
        <v>0</v>
      </c>
      <c r="R451" s="36"/>
      <c r="S451" s="37" t="str">
        <f t="shared" si="67"/>
        <v/>
      </c>
      <c r="T451" s="38" t="str">
        <f t="shared" si="68"/>
        <v/>
      </c>
      <c r="U451" s="42"/>
      <c r="V451" s="40"/>
      <c r="W451" s="41">
        <f t="shared" si="69"/>
        <v>0</v>
      </c>
      <c r="X451" s="41">
        <f t="shared" si="70"/>
        <v>0</v>
      </c>
      <c r="Y451" s="41"/>
      <c r="Z451" s="41"/>
      <c r="AA451" s="25">
        <f t="shared" si="71"/>
        <v>0</v>
      </c>
      <c r="AB451" s="45"/>
      <c r="AC451" s="45"/>
      <c r="AD451" s="47"/>
    </row>
    <row r="452" s="2" customFormat="1" spans="1:30">
      <c r="A452" s="8">
        <f t="shared" si="63"/>
        <v>451</v>
      </c>
      <c r="B452" s="12"/>
      <c r="C452" s="10"/>
      <c r="D452" s="10"/>
      <c r="E452" s="9"/>
      <c r="F452" s="10" t="e">
        <f>VLOOKUP(E452,[1]零件成本9.1!$B$2:$D$11324,3,0)</f>
        <v>#N/A</v>
      </c>
      <c r="G452" s="15"/>
      <c r="H452" s="56"/>
      <c r="I452" s="11"/>
      <c r="J452" s="11" t="str">
        <f t="shared" si="64"/>
        <v/>
      </c>
      <c r="K452" s="29"/>
      <c r="L452" s="14"/>
      <c r="M452" s="25">
        <f t="shared" si="65"/>
        <v>0</v>
      </c>
      <c r="N452" s="26"/>
      <c r="O452" s="27"/>
      <c r="P452" s="28"/>
      <c r="Q452" s="35">
        <f t="shared" si="66"/>
        <v>0</v>
      </c>
      <c r="R452" s="36"/>
      <c r="S452" s="37" t="str">
        <f t="shared" si="67"/>
        <v/>
      </c>
      <c r="T452" s="38" t="str">
        <f t="shared" si="68"/>
        <v/>
      </c>
      <c r="U452" s="42"/>
      <c r="V452" s="40"/>
      <c r="W452" s="41">
        <f t="shared" si="69"/>
        <v>0</v>
      </c>
      <c r="X452" s="41">
        <f t="shared" si="70"/>
        <v>0</v>
      </c>
      <c r="Y452" s="41"/>
      <c r="Z452" s="41"/>
      <c r="AA452" s="25">
        <f t="shared" si="71"/>
        <v>0</v>
      </c>
      <c r="AB452" s="45"/>
      <c r="AC452" s="45"/>
      <c r="AD452" s="47"/>
    </row>
    <row r="453" s="2" customFormat="1" spans="1:30">
      <c r="A453" s="8">
        <f t="shared" si="63"/>
        <v>452</v>
      </c>
      <c r="B453" s="12"/>
      <c r="C453" s="10"/>
      <c r="D453" s="10"/>
      <c r="E453" s="9"/>
      <c r="F453" s="10" t="e">
        <f>VLOOKUP(E453,[1]零件成本9.1!$B$2:$D$11324,3,0)</f>
        <v>#N/A</v>
      </c>
      <c r="G453" s="15"/>
      <c r="H453" s="56"/>
      <c r="I453" s="11"/>
      <c r="J453" s="11" t="str">
        <f t="shared" si="64"/>
        <v/>
      </c>
      <c r="K453" s="29"/>
      <c r="L453" s="14"/>
      <c r="M453" s="25">
        <f t="shared" si="65"/>
        <v>0</v>
      </c>
      <c r="N453" s="26"/>
      <c r="O453" s="27"/>
      <c r="P453" s="28"/>
      <c r="Q453" s="35">
        <f t="shared" si="66"/>
        <v>0</v>
      </c>
      <c r="R453" s="36"/>
      <c r="S453" s="37" t="str">
        <f t="shared" si="67"/>
        <v/>
      </c>
      <c r="T453" s="38" t="str">
        <f t="shared" si="68"/>
        <v/>
      </c>
      <c r="U453" s="42"/>
      <c r="V453" s="40"/>
      <c r="W453" s="41">
        <f t="shared" si="69"/>
        <v>0</v>
      </c>
      <c r="X453" s="41">
        <f t="shared" si="70"/>
        <v>0</v>
      </c>
      <c r="Y453" s="41"/>
      <c r="Z453" s="41"/>
      <c r="AA453" s="25">
        <f t="shared" si="71"/>
        <v>0</v>
      </c>
      <c r="AB453" s="45"/>
      <c r="AC453" s="45"/>
      <c r="AD453" s="47"/>
    </row>
    <row r="454" s="2" customFormat="1" spans="1:30">
      <c r="A454" s="8">
        <f t="shared" si="63"/>
        <v>453</v>
      </c>
      <c r="B454" s="12"/>
      <c r="C454" s="10"/>
      <c r="D454" s="10"/>
      <c r="E454" s="9"/>
      <c r="F454" s="10" t="e">
        <f>VLOOKUP(E454,[1]零件成本9.1!$B$2:$D$11324,3,0)</f>
        <v>#N/A</v>
      </c>
      <c r="G454" s="15"/>
      <c r="H454" s="56"/>
      <c r="I454" s="11"/>
      <c r="J454" s="11" t="str">
        <f t="shared" si="64"/>
        <v/>
      </c>
      <c r="K454" s="29"/>
      <c r="L454" s="14"/>
      <c r="M454" s="25">
        <f t="shared" si="65"/>
        <v>0</v>
      </c>
      <c r="N454" s="26"/>
      <c r="O454" s="27"/>
      <c r="P454" s="28"/>
      <c r="Q454" s="35">
        <f t="shared" si="66"/>
        <v>0</v>
      </c>
      <c r="R454" s="36"/>
      <c r="S454" s="37" t="str">
        <f t="shared" si="67"/>
        <v/>
      </c>
      <c r="T454" s="38" t="str">
        <f t="shared" si="68"/>
        <v/>
      </c>
      <c r="U454" s="42"/>
      <c r="V454" s="40"/>
      <c r="W454" s="41">
        <f t="shared" si="69"/>
        <v>0</v>
      </c>
      <c r="X454" s="41">
        <f t="shared" si="70"/>
        <v>0</v>
      </c>
      <c r="Y454" s="41"/>
      <c r="Z454" s="41"/>
      <c r="AA454" s="25">
        <f t="shared" si="71"/>
        <v>0</v>
      </c>
      <c r="AB454" s="45"/>
      <c r="AC454" s="45"/>
      <c r="AD454" s="47"/>
    </row>
    <row r="455" s="2" customFormat="1" spans="1:30">
      <c r="A455" s="8">
        <f t="shared" si="63"/>
        <v>454</v>
      </c>
      <c r="B455" s="12"/>
      <c r="C455" s="10"/>
      <c r="D455" s="10"/>
      <c r="E455" s="9"/>
      <c r="F455" s="10" t="e">
        <f>VLOOKUP(E455,[1]零件成本9.1!$B$2:$D$11324,3,0)</f>
        <v>#N/A</v>
      </c>
      <c r="G455" s="15"/>
      <c r="H455" s="19"/>
      <c r="I455" s="11"/>
      <c r="J455" s="11" t="str">
        <f t="shared" si="64"/>
        <v/>
      </c>
      <c r="K455" s="29"/>
      <c r="L455" s="14"/>
      <c r="M455" s="25">
        <f t="shared" si="65"/>
        <v>0</v>
      </c>
      <c r="N455" s="26"/>
      <c r="O455" s="27"/>
      <c r="P455" s="28"/>
      <c r="Q455" s="35">
        <f t="shared" si="66"/>
        <v>0</v>
      </c>
      <c r="R455" s="36"/>
      <c r="S455" s="37" t="str">
        <f t="shared" si="67"/>
        <v/>
      </c>
      <c r="T455" s="38" t="str">
        <f t="shared" si="68"/>
        <v/>
      </c>
      <c r="U455" s="42"/>
      <c r="V455" s="40"/>
      <c r="W455" s="41">
        <f t="shared" si="69"/>
        <v>0</v>
      </c>
      <c r="X455" s="41">
        <f t="shared" si="70"/>
        <v>0</v>
      </c>
      <c r="Y455" s="41"/>
      <c r="Z455" s="41"/>
      <c r="AA455" s="25">
        <f t="shared" si="71"/>
        <v>0</v>
      </c>
      <c r="AB455" s="45"/>
      <c r="AC455" s="45"/>
      <c r="AD455" s="47"/>
    </row>
    <row r="456" s="2" customFormat="1" spans="1:30">
      <c r="A456" s="8">
        <f t="shared" si="63"/>
        <v>455</v>
      </c>
      <c r="B456" s="12"/>
      <c r="C456" s="10"/>
      <c r="D456" s="10"/>
      <c r="E456" s="9"/>
      <c r="F456" s="10" t="e">
        <f>VLOOKUP(E456,[1]零件成本9.1!$B$2:$D$11324,3,0)</f>
        <v>#N/A</v>
      </c>
      <c r="G456" s="15"/>
      <c r="H456" s="19"/>
      <c r="I456" s="11"/>
      <c r="J456" s="11" t="str">
        <f t="shared" si="64"/>
        <v/>
      </c>
      <c r="K456" s="29"/>
      <c r="L456" s="14"/>
      <c r="M456" s="25">
        <f t="shared" si="65"/>
        <v>0</v>
      </c>
      <c r="N456" s="26"/>
      <c r="O456" s="27"/>
      <c r="P456" s="28"/>
      <c r="Q456" s="35">
        <f t="shared" si="66"/>
        <v>0</v>
      </c>
      <c r="R456" s="36"/>
      <c r="S456" s="37" t="str">
        <f t="shared" si="67"/>
        <v/>
      </c>
      <c r="T456" s="38" t="str">
        <f t="shared" si="68"/>
        <v/>
      </c>
      <c r="U456" s="42"/>
      <c r="V456" s="40"/>
      <c r="W456" s="41">
        <f t="shared" si="69"/>
        <v>0</v>
      </c>
      <c r="X456" s="41">
        <f t="shared" si="70"/>
        <v>0</v>
      </c>
      <c r="Y456" s="41"/>
      <c r="Z456" s="41"/>
      <c r="AA456" s="25">
        <f t="shared" si="71"/>
        <v>0</v>
      </c>
      <c r="AB456" s="45"/>
      <c r="AC456" s="45"/>
      <c r="AD456" s="47"/>
    </row>
    <row r="457" s="2" customFormat="1" spans="1:30">
      <c r="A457" s="8">
        <f t="shared" si="63"/>
        <v>456</v>
      </c>
      <c r="B457" s="12"/>
      <c r="C457" s="10"/>
      <c r="D457" s="10"/>
      <c r="E457" s="9"/>
      <c r="F457" s="10" t="e">
        <f>VLOOKUP(E457,[1]零件成本9.1!$B$2:$D$11324,3,0)</f>
        <v>#N/A</v>
      </c>
      <c r="G457" s="15"/>
      <c r="H457" s="19"/>
      <c r="I457" s="11"/>
      <c r="J457" s="11" t="str">
        <f t="shared" si="64"/>
        <v/>
      </c>
      <c r="K457" s="29"/>
      <c r="L457" s="14"/>
      <c r="M457" s="25">
        <f t="shared" si="65"/>
        <v>0</v>
      </c>
      <c r="N457" s="26"/>
      <c r="O457" s="27"/>
      <c r="P457" s="28"/>
      <c r="Q457" s="35">
        <f t="shared" si="66"/>
        <v>0</v>
      </c>
      <c r="R457" s="36"/>
      <c r="S457" s="37" t="str">
        <f t="shared" si="67"/>
        <v/>
      </c>
      <c r="T457" s="38" t="str">
        <f t="shared" si="68"/>
        <v/>
      </c>
      <c r="U457" s="42"/>
      <c r="V457" s="40"/>
      <c r="W457" s="41">
        <f t="shared" si="69"/>
        <v>0</v>
      </c>
      <c r="X457" s="41">
        <f t="shared" si="70"/>
        <v>0</v>
      </c>
      <c r="Y457" s="41"/>
      <c r="Z457" s="41"/>
      <c r="AA457" s="25">
        <f t="shared" si="71"/>
        <v>0</v>
      </c>
      <c r="AB457" s="45"/>
      <c r="AC457" s="45"/>
      <c r="AD457" s="47"/>
    </row>
    <row r="458" s="2" customFormat="1" spans="1:30">
      <c r="A458" s="8">
        <f t="shared" si="63"/>
        <v>457</v>
      </c>
      <c r="B458" s="12"/>
      <c r="C458" s="10"/>
      <c r="D458" s="10"/>
      <c r="E458" s="9"/>
      <c r="F458" s="10" t="e">
        <f>VLOOKUP(E458,[1]零件成本9.1!$B$2:$D$11324,3,0)</f>
        <v>#N/A</v>
      </c>
      <c r="G458" s="15"/>
      <c r="H458" s="19"/>
      <c r="I458" s="11"/>
      <c r="J458" s="11" t="str">
        <f t="shared" si="64"/>
        <v/>
      </c>
      <c r="K458" s="29"/>
      <c r="L458" s="14"/>
      <c r="M458" s="25">
        <f t="shared" si="65"/>
        <v>0</v>
      </c>
      <c r="N458" s="26"/>
      <c r="O458" s="27"/>
      <c r="P458" s="28"/>
      <c r="Q458" s="35">
        <f t="shared" si="66"/>
        <v>0</v>
      </c>
      <c r="R458" s="36"/>
      <c r="S458" s="37" t="str">
        <f t="shared" si="67"/>
        <v/>
      </c>
      <c r="T458" s="38" t="str">
        <f t="shared" si="68"/>
        <v/>
      </c>
      <c r="U458" s="42"/>
      <c r="V458" s="40"/>
      <c r="W458" s="41">
        <f t="shared" si="69"/>
        <v>0</v>
      </c>
      <c r="X458" s="41">
        <f t="shared" si="70"/>
        <v>0</v>
      </c>
      <c r="Y458" s="41"/>
      <c r="Z458" s="41"/>
      <c r="AA458" s="25">
        <f t="shared" si="71"/>
        <v>0</v>
      </c>
      <c r="AB458" s="45"/>
      <c r="AC458" s="45"/>
      <c r="AD458" s="47"/>
    </row>
    <row r="459" s="2" customFormat="1" spans="1:30">
      <c r="A459" s="8">
        <f t="shared" si="63"/>
        <v>458</v>
      </c>
      <c r="B459" s="12"/>
      <c r="C459" s="10"/>
      <c r="D459" s="10"/>
      <c r="E459" s="9"/>
      <c r="F459" s="10" t="e">
        <f>VLOOKUP(E459,[1]零件成本9.1!$B$2:$D$11324,3,0)</f>
        <v>#N/A</v>
      </c>
      <c r="G459" s="15"/>
      <c r="H459" s="19"/>
      <c r="I459" s="11"/>
      <c r="J459" s="11" t="str">
        <f t="shared" si="64"/>
        <v/>
      </c>
      <c r="K459" s="29"/>
      <c r="L459" s="14"/>
      <c r="M459" s="25">
        <f t="shared" si="65"/>
        <v>0</v>
      </c>
      <c r="N459" s="26"/>
      <c r="O459" s="27"/>
      <c r="P459" s="28"/>
      <c r="Q459" s="35">
        <f t="shared" si="66"/>
        <v>0</v>
      </c>
      <c r="R459" s="36"/>
      <c r="S459" s="37" t="str">
        <f t="shared" si="67"/>
        <v/>
      </c>
      <c r="T459" s="38" t="str">
        <f t="shared" si="68"/>
        <v/>
      </c>
      <c r="U459" s="42"/>
      <c r="V459" s="40"/>
      <c r="W459" s="41">
        <f t="shared" si="69"/>
        <v>0</v>
      </c>
      <c r="X459" s="41">
        <f t="shared" si="70"/>
        <v>0</v>
      </c>
      <c r="Y459" s="41"/>
      <c r="Z459" s="41"/>
      <c r="AA459" s="25">
        <f t="shared" si="71"/>
        <v>0</v>
      </c>
      <c r="AB459" s="45"/>
      <c r="AC459" s="45"/>
      <c r="AD459" s="47"/>
    </row>
    <row r="460" s="2" customFormat="1" spans="1:30">
      <c r="A460" s="8">
        <f t="shared" si="63"/>
        <v>459</v>
      </c>
      <c r="B460" s="12"/>
      <c r="C460" s="10"/>
      <c r="D460" s="10"/>
      <c r="E460" s="9"/>
      <c r="F460" s="10" t="e">
        <f>VLOOKUP(E460,[1]零件成本9.1!$B$2:$D$11324,3,0)</f>
        <v>#N/A</v>
      </c>
      <c r="G460" s="15"/>
      <c r="H460" s="19"/>
      <c r="I460" s="11"/>
      <c r="J460" s="11" t="str">
        <f t="shared" si="64"/>
        <v/>
      </c>
      <c r="K460" s="29"/>
      <c r="L460" s="14"/>
      <c r="M460" s="25">
        <f t="shared" si="65"/>
        <v>0</v>
      </c>
      <c r="N460" s="26"/>
      <c r="O460" s="27"/>
      <c r="P460" s="28"/>
      <c r="Q460" s="35">
        <f t="shared" si="66"/>
        <v>0</v>
      </c>
      <c r="R460" s="36"/>
      <c r="S460" s="37" t="str">
        <f t="shared" si="67"/>
        <v/>
      </c>
      <c r="T460" s="38" t="str">
        <f t="shared" si="68"/>
        <v/>
      </c>
      <c r="U460" s="42"/>
      <c r="V460" s="40"/>
      <c r="W460" s="41">
        <f t="shared" si="69"/>
        <v>0</v>
      </c>
      <c r="X460" s="41">
        <f t="shared" si="70"/>
        <v>0</v>
      </c>
      <c r="Y460" s="41"/>
      <c r="Z460" s="41"/>
      <c r="AA460" s="25">
        <f t="shared" si="71"/>
        <v>0</v>
      </c>
      <c r="AB460" s="45"/>
      <c r="AC460" s="45"/>
      <c r="AD460" s="47"/>
    </row>
    <row r="461" s="2" customFormat="1" spans="1:30">
      <c r="A461" s="8">
        <f t="shared" si="63"/>
        <v>460</v>
      </c>
      <c r="B461" s="12"/>
      <c r="C461" s="10"/>
      <c r="D461" s="10"/>
      <c r="E461" s="9"/>
      <c r="F461" s="10" t="e">
        <f>VLOOKUP(E461,[1]零件成本9.1!$B$2:$D$11324,3,0)</f>
        <v>#N/A</v>
      </c>
      <c r="G461" s="15"/>
      <c r="H461" s="19"/>
      <c r="I461" s="11"/>
      <c r="J461" s="11" t="str">
        <f t="shared" si="64"/>
        <v/>
      </c>
      <c r="K461" s="29"/>
      <c r="L461" s="14"/>
      <c r="M461" s="25">
        <f t="shared" si="65"/>
        <v>0</v>
      </c>
      <c r="N461" s="26"/>
      <c r="O461" s="27"/>
      <c r="P461" s="28"/>
      <c r="Q461" s="35">
        <f t="shared" si="66"/>
        <v>0</v>
      </c>
      <c r="R461" s="36"/>
      <c r="S461" s="37" t="str">
        <f t="shared" si="67"/>
        <v/>
      </c>
      <c r="T461" s="38" t="str">
        <f t="shared" si="68"/>
        <v/>
      </c>
      <c r="U461" s="42"/>
      <c r="V461" s="40"/>
      <c r="W461" s="41">
        <f t="shared" si="69"/>
        <v>0</v>
      </c>
      <c r="X461" s="41">
        <f t="shared" si="70"/>
        <v>0</v>
      </c>
      <c r="Y461" s="41"/>
      <c r="Z461" s="41"/>
      <c r="AA461" s="25">
        <f t="shared" si="71"/>
        <v>0</v>
      </c>
      <c r="AB461" s="45"/>
      <c r="AC461" s="45"/>
      <c r="AD461" s="47"/>
    </row>
    <row r="462" s="2" customFormat="1" spans="1:30">
      <c r="A462" s="8">
        <f t="shared" si="63"/>
        <v>461</v>
      </c>
      <c r="B462" s="12"/>
      <c r="C462" s="10"/>
      <c r="D462" s="10"/>
      <c r="E462" s="9"/>
      <c r="F462" s="10" t="e">
        <f>VLOOKUP(E462,[1]零件成本9.1!$B$2:$D$11324,3,0)</f>
        <v>#N/A</v>
      </c>
      <c r="G462" s="15"/>
      <c r="H462" s="19"/>
      <c r="I462" s="11"/>
      <c r="J462" s="11" t="str">
        <f t="shared" si="64"/>
        <v/>
      </c>
      <c r="K462" s="29"/>
      <c r="L462" s="14"/>
      <c r="M462" s="25">
        <f t="shared" si="65"/>
        <v>0</v>
      </c>
      <c r="N462" s="26"/>
      <c r="O462" s="27"/>
      <c r="P462" s="28"/>
      <c r="Q462" s="35">
        <f t="shared" si="66"/>
        <v>0</v>
      </c>
      <c r="R462" s="36"/>
      <c r="S462" s="37" t="str">
        <f t="shared" si="67"/>
        <v/>
      </c>
      <c r="T462" s="38" t="str">
        <f t="shared" si="68"/>
        <v/>
      </c>
      <c r="U462" s="42"/>
      <c r="V462" s="40"/>
      <c r="W462" s="41">
        <f t="shared" si="69"/>
        <v>0</v>
      </c>
      <c r="X462" s="41">
        <f t="shared" si="70"/>
        <v>0</v>
      </c>
      <c r="Y462" s="41"/>
      <c r="Z462" s="41"/>
      <c r="AA462" s="25">
        <f t="shared" si="71"/>
        <v>0</v>
      </c>
      <c r="AB462" s="45"/>
      <c r="AC462" s="45"/>
      <c r="AD462" s="47"/>
    </row>
    <row r="463" s="2" customFormat="1" spans="1:30">
      <c r="A463" s="8">
        <f t="shared" si="63"/>
        <v>462</v>
      </c>
      <c r="B463" s="12"/>
      <c r="C463" s="10"/>
      <c r="D463" s="10"/>
      <c r="E463" s="9"/>
      <c r="F463" s="10" t="e">
        <f>VLOOKUP(E463,[1]零件成本9.1!$B$2:$D$11324,3,0)</f>
        <v>#N/A</v>
      </c>
      <c r="G463" s="15"/>
      <c r="H463" s="19"/>
      <c r="I463" s="11"/>
      <c r="J463" s="11" t="str">
        <f t="shared" si="64"/>
        <v/>
      </c>
      <c r="K463" s="29"/>
      <c r="L463" s="14"/>
      <c r="M463" s="25">
        <f t="shared" si="65"/>
        <v>0</v>
      </c>
      <c r="N463" s="26"/>
      <c r="O463" s="27"/>
      <c r="P463" s="28"/>
      <c r="Q463" s="35">
        <f t="shared" si="66"/>
        <v>0</v>
      </c>
      <c r="R463" s="36"/>
      <c r="S463" s="37" t="str">
        <f t="shared" si="67"/>
        <v/>
      </c>
      <c r="T463" s="38" t="str">
        <f t="shared" si="68"/>
        <v/>
      </c>
      <c r="U463" s="42"/>
      <c r="V463" s="40"/>
      <c r="W463" s="41">
        <f t="shared" si="69"/>
        <v>0</v>
      </c>
      <c r="X463" s="41">
        <f t="shared" si="70"/>
        <v>0</v>
      </c>
      <c r="Y463" s="41"/>
      <c r="Z463" s="41"/>
      <c r="AA463" s="25">
        <f t="shared" si="71"/>
        <v>0</v>
      </c>
      <c r="AB463" s="45"/>
      <c r="AC463" s="45"/>
      <c r="AD463" s="47"/>
    </row>
    <row r="464" s="2" customFormat="1" spans="1:30">
      <c r="A464" s="8">
        <f t="shared" si="63"/>
        <v>463</v>
      </c>
      <c r="B464" s="12"/>
      <c r="C464" s="10"/>
      <c r="D464" s="10"/>
      <c r="E464" s="9"/>
      <c r="F464" s="10" t="e">
        <f>VLOOKUP(E464,[1]零件成本9.1!$B$2:$D$11324,3,0)</f>
        <v>#N/A</v>
      </c>
      <c r="G464" s="15"/>
      <c r="H464" s="19"/>
      <c r="I464" s="11"/>
      <c r="J464" s="11" t="str">
        <f t="shared" si="64"/>
        <v/>
      </c>
      <c r="K464" s="29"/>
      <c r="L464" s="14"/>
      <c r="M464" s="25">
        <f t="shared" si="65"/>
        <v>0</v>
      </c>
      <c r="N464" s="26"/>
      <c r="O464" s="27"/>
      <c r="P464" s="28"/>
      <c r="Q464" s="35">
        <f t="shared" si="66"/>
        <v>0</v>
      </c>
      <c r="R464" s="36"/>
      <c r="S464" s="37" t="str">
        <f t="shared" si="67"/>
        <v/>
      </c>
      <c r="T464" s="38" t="str">
        <f t="shared" si="68"/>
        <v/>
      </c>
      <c r="U464" s="42"/>
      <c r="V464" s="40"/>
      <c r="W464" s="41">
        <f t="shared" si="69"/>
        <v>0</v>
      </c>
      <c r="X464" s="41">
        <f t="shared" si="70"/>
        <v>0</v>
      </c>
      <c r="Y464" s="41"/>
      <c r="Z464" s="41"/>
      <c r="AA464" s="25">
        <f t="shared" si="71"/>
        <v>0</v>
      </c>
      <c r="AB464" s="45"/>
      <c r="AC464" s="45"/>
      <c r="AD464" s="47"/>
    </row>
    <row r="465" s="2" customFormat="1" spans="1:30">
      <c r="A465" s="8">
        <f t="shared" si="63"/>
        <v>464</v>
      </c>
      <c r="B465" s="12"/>
      <c r="C465" s="10"/>
      <c r="D465" s="10"/>
      <c r="E465" s="9"/>
      <c r="F465" s="10" t="e">
        <f>VLOOKUP(E465,[1]零件成本9.1!$B$2:$D$11324,3,0)</f>
        <v>#N/A</v>
      </c>
      <c r="G465" s="15"/>
      <c r="H465" s="19"/>
      <c r="I465" s="11"/>
      <c r="J465" s="11" t="str">
        <f t="shared" si="64"/>
        <v/>
      </c>
      <c r="K465" s="29"/>
      <c r="L465" s="14"/>
      <c r="M465" s="25">
        <f t="shared" si="65"/>
        <v>0</v>
      </c>
      <c r="N465" s="26"/>
      <c r="O465" s="27"/>
      <c r="P465" s="28"/>
      <c r="Q465" s="35">
        <f t="shared" si="66"/>
        <v>0</v>
      </c>
      <c r="R465" s="36"/>
      <c r="S465" s="37" t="str">
        <f t="shared" si="67"/>
        <v/>
      </c>
      <c r="T465" s="38" t="str">
        <f t="shared" si="68"/>
        <v/>
      </c>
      <c r="U465" s="42"/>
      <c r="V465" s="40"/>
      <c r="W465" s="41">
        <f t="shared" si="69"/>
        <v>0</v>
      </c>
      <c r="X465" s="41">
        <f t="shared" si="70"/>
        <v>0</v>
      </c>
      <c r="Y465" s="41"/>
      <c r="Z465" s="41"/>
      <c r="AA465" s="25">
        <f t="shared" si="71"/>
        <v>0</v>
      </c>
      <c r="AB465" s="45"/>
      <c r="AC465" s="45"/>
      <c r="AD465" s="47"/>
    </row>
    <row r="466" s="2" customFormat="1" spans="1:30">
      <c r="A466" s="8">
        <f t="shared" si="63"/>
        <v>465</v>
      </c>
      <c r="B466" s="12"/>
      <c r="C466" s="10"/>
      <c r="D466" s="10"/>
      <c r="E466" s="9"/>
      <c r="F466" s="10" t="e">
        <f>VLOOKUP(E466,[1]零件成本9.1!$B$2:$D$11324,3,0)</f>
        <v>#N/A</v>
      </c>
      <c r="G466" s="15"/>
      <c r="H466" s="19"/>
      <c r="I466" s="11"/>
      <c r="J466" s="11" t="str">
        <f t="shared" si="64"/>
        <v/>
      </c>
      <c r="K466" s="29"/>
      <c r="L466" s="14"/>
      <c r="M466" s="25">
        <f t="shared" si="65"/>
        <v>0</v>
      </c>
      <c r="N466" s="26"/>
      <c r="O466" s="27"/>
      <c r="P466" s="28"/>
      <c r="Q466" s="35">
        <f t="shared" si="66"/>
        <v>0</v>
      </c>
      <c r="R466" s="36"/>
      <c r="S466" s="37" t="str">
        <f t="shared" si="67"/>
        <v/>
      </c>
      <c r="T466" s="38" t="str">
        <f t="shared" si="68"/>
        <v/>
      </c>
      <c r="U466" s="42"/>
      <c r="V466" s="40"/>
      <c r="W466" s="41">
        <f t="shared" si="69"/>
        <v>0</v>
      </c>
      <c r="X466" s="41">
        <f t="shared" si="70"/>
        <v>0</v>
      </c>
      <c r="Y466" s="41"/>
      <c r="Z466" s="41"/>
      <c r="AA466" s="25">
        <f t="shared" si="71"/>
        <v>0</v>
      </c>
      <c r="AB466" s="45"/>
      <c r="AC466" s="45"/>
      <c r="AD466" s="47"/>
    </row>
    <row r="467" s="2" customFormat="1" spans="1:30">
      <c r="A467" s="8">
        <f t="shared" si="63"/>
        <v>466</v>
      </c>
      <c r="B467" s="12"/>
      <c r="C467" s="10"/>
      <c r="D467" s="10"/>
      <c r="E467" s="9"/>
      <c r="F467" s="10" t="e">
        <f>VLOOKUP(E467,[1]零件成本9.1!$B$2:$D$11324,3,0)</f>
        <v>#N/A</v>
      </c>
      <c r="G467" s="15"/>
      <c r="H467" s="19"/>
      <c r="I467" s="11"/>
      <c r="J467" s="11" t="str">
        <f t="shared" si="64"/>
        <v/>
      </c>
      <c r="K467" s="29"/>
      <c r="L467" s="14"/>
      <c r="M467" s="25">
        <f t="shared" si="65"/>
        <v>0</v>
      </c>
      <c r="N467" s="26"/>
      <c r="O467" s="27"/>
      <c r="P467" s="28"/>
      <c r="Q467" s="35">
        <f t="shared" si="66"/>
        <v>0</v>
      </c>
      <c r="R467" s="36"/>
      <c r="S467" s="37" t="str">
        <f t="shared" si="67"/>
        <v/>
      </c>
      <c r="T467" s="38" t="str">
        <f t="shared" si="68"/>
        <v/>
      </c>
      <c r="U467" s="42"/>
      <c r="V467" s="40"/>
      <c r="W467" s="41">
        <f t="shared" si="69"/>
        <v>0</v>
      </c>
      <c r="X467" s="41">
        <f t="shared" si="70"/>
        <v>0</v>
      </c>
      <c r="Y467" s="41"/>
      <c r="Z467" s="41"/>
      <c r="AA467" s="25">
        <f t="shared" si="71"/>
        <v>0</v>
      </c>
      <c r="AB467" s="45"/>
      <c r="AC467" s="45"/>
      <c r="AD467" s="47"/>
    </row>
    <row r="468" s="2" customFormat="1" spans="1:30">
      <c r="A468" s="8">
        <f t="shared" si="63"/>
        <v>467</v>
      </c>
      <c r="B468" s="12"/>
      <c r="C468" s="10"/>
      <c r="D468" s="10"/>
      <c r="E468" s="9"/>
      <c r="F468" s="10" t="e">
        <f>VLOOKUP(E468,[1]零件成本9.1!$B$2:$D$11324,3,0)</f>
        <v>#N/A</v>
      </c>
      <c r="G468" s="15"/>
      <c r="H468" s="19"/>
      <c r="I468" s="11"/>
      <c r="J468" s="11" t="str">
        <f t="shared" si="64"/>
        <v/>
      </c>
      <c r="K468" s="29"/>
      <c r="L468" s="14"/>
      <c r="M468" s="25">
        <f t="shared" si="65"/>
        <v>0</v>
      </c>
      <c r="N468" s="26"/>
      <c r="O468" s="27"/>
      <c r="P468" s="28"/>
      <c r="Q468" s="35">
        <f t="shared" si="66"/>
        <v>0</v>
      </c>
      <c r="R468" s="36"/>
      <c r="S468" s="37" t="str">
        <f t="shared" si="67"/>
        <v/>
      </c>
      <c r="T468" s="38" t="str">
        <f t="shared" si="68"/>
        <v/>
      </c>
      <c r="U468" s="42"/>
      <c r="V468" s="40"/>
      <c r="W468" s="41">
        <f t="shared" si="69"/>
        <v>0</v>
      </c>
      <c r="X468" s="41">
        <f t="shared" si="70"/>
        <v>0</v>
      </c>
      <c r="Y468" s="41"/>
      <c r="Z468" s="41"/>
      <c r="AA468" s="25">
        <f t="shared" si="71"/>
        <v>0</v>
      </c>
      <c r="AB468" s="45"/>
      <c r="AC468" s="45"/>
      <c r="AD468" s="47"/>
    </row>
    <row r="469" s="2" customFormat="1" spans="1:30">
      <c r="A469" s="8">
        <f t="shared" si="63"/>
        <v>468</v>
      </c>
      <c r="B469" s="12"/>
      <c r="C469" s="10"/>
      <c r="D469" s="10"/>
      <c r="E469" s="9"/>
      <c r="F469" s="10" t="e">
        <f>VLOOKUP(E469,[1]零件成本9.1!$B$2:$D$11324,3,0)</f>
        <v>#N/A</v>
      </c>
      <c r="G469" s="15"/>
      <c r="H469" s="19"/>
      <c r="I469" s="11"/>
      <c r="J469" s="11" t="str">
        <f t="shared" si="64"/>
        <v/>
      </c>
      <c r="K469" s="29"/>
      <c r="L469" s="14"/>
      <c r="M469" s="25">
        <f t="shared" si="65"/>
        <v>0</v>
      </c>
      <c r="N469" s="26"/>
      <c r="O469" s="27"/>
      <c r="P469" s="28"/>
      <c r="Q469" s="35">
        <f t="shared" si="66"/>
        <v>0</v>
      </c>
      <c r="R469" s="36"/>
      <c r="S469" s="37" t="str">
        <f t="shared" si="67"/>
        <v/>
      </c>
      <c r="T469" s="38" t="str">
        <f t="shared" si="68"/>
        <v/>
      </c>
      <c r="U469" s="42"/>
      <c r="V469" s="40"/>
      <c r="W469" s="41">
        <f t="shared" si="69"/>
        <v>0</v>
      </c>
      <c r="X469" s="41">
        <f t="shared" si="70"/>
        <v>0</v>
      </c>
      <c r="Y469" s="41"/>
      <c r="Z469" s="41"/>
      <c r="AA469" s="25">
        <f t="shared" si="71"/>
        <v>0</v>
      </c>
      <c r="AB469" s="45"/>
      <c r="AC469" s="45"/>
      <c r="AD469" s="47"/>
    </row>
    <row r="470" s="2" customFormat="1" spans="1:30">
      <c r="A470" s="8">
        <f t="shared" si="63"/>
        <v>469</v>
      </c>
      <c r="B470" s="12"/>
      <c r="C470" s="10"/>
      <c r="D470" s="10"/>
      <c r="E470" s="9"/>
      <c r="F470" s="10" t="e">
        <f>VLOOKUP(E470,[1]零件成本9.1!$B$2:$D$11324,3,0)</f>
        <v>#N/A</v>
      </c>
      <c r="G470" s="15"/>
      <c r="H470" s="19"/>
      <c r="I470" s="11"/>
      <c r="J470" s="11" t="str">
        <f t="shared" si="64"/>
        <v/>
      </c>
      <c r="K470" s="29"/>
      <c r="L470" s="14"/>
      <c r="M470" s="25">
        <f t="shared" si="65"/>
        <v>0</v>
      </c>
      <c r="N470" s="26"/>
      <c r="O470" s="27"/>
      <c r="P470" s="28"/>
      <c r="Q470" s="35">
        <f t="shared" si="66"/>
        <v>0</v>
      </c>
      <c r="R470" s="36"/>
      <c r="S470" s="37" t="str">
        <f t="shared" si="67"/>
        <v/>
      </c>
      <c r="T470" s="38" t="str">
        <f t="shared" si="68"/>
        <v/>
      </c>
      <c r="U470" s="42"/>
      <c r="V470" s="40"/>
      <c r="W470" s="41">
        <f t="shared" si="69"/>
        <v>0</v>
      </c>
      <c r="X470" s="41">
        <f t="shared" si="70"/>
        <v>0</v>
      </c>
      <c r="Y470" s="41"/>
      <c r="Z470" s="41"/>
      <c r="AA470" s="25">
        <f t="shared" si="71"/>
        <v>0</v>
      </c>
      <c r="AB470" s="45"/>
      <c r="AC470" s="45"/>
      <c r="AD470" s="47"/>
    </row>
    <row r="471" s="2" customFormat="1" spans="1:30">
      <c r="A471" s="8">
        <f t="shared" si="63"/>
        <v>470</v>
      </c>
      <c r="B471" s="12"/>
      <c r="C471" s="10"/>
      <c r="D471" s="10"/>
      <c r="E471" s="9"/>
      <c r="F471" s="10" t="e">
        <f>VLOOKUP(E471,[1]零件成本9.1!$B$2:$D$11324,3,0)</f>
        <v>#N/A</v>
      </c>
      <c r="G471" s="15"/>
      <c r="H471" s="19"/>
      <c r="I471" s="11"/>
      <c r="J471" s="11" t="str">
        <f t="shared" si="64"/>
        <v/>
      </c>
      <c r="K471" s="29"/>
      <c r="L471" s="14"/>
      <c r="M471" s="25">
        <f t="shared" si="65"/>
        <v>0</v>
      </c>
      <c r="N471" s="26"/>
      <c r="O471" s="27"/>
      <c r="P471" s="28"/>
      <c r="Q471" s="35">
        <f t="shared" si="66"/>
        <v>0</v>
      </c>
      <c r="R471" s="36"/>
      <c r="S471" s="37" t="str">
        <f t="shared" si="67"/>
        <v/>
      </c>
      <c r="T471" s="38" t="str">
        <f t="shared" si="68"/>
        <v/>
      </c>
      <c r="U471" s="42"/>
      <c r="V471" s="40"/>
      <c r="W471" s="41">
        <f t="shared" si="69"/>
        <v>0</v>
      </c>
      <c r="X471" s="41">
        <f t="shared" si="70"/>
        <v>0</v>
      </c>
      <c r="Y471" s="41"/>
      <c r="Z471" s="41"/>
      <c r="AA471" s="25">
        <f t="shared" si="71"/>
        <v>0</v>
      </c>
      <c r="AB471" s="45"/>
      <c r="AC471" s="45"/>
      <c r="AD471" s="47"/>
    </row>
    <row r="472" s="2" customFormat="1" spans="1:30">
      <c r="A472" s="8">
        <f t="shared" si="63"/>
        <v>471</v>
      </c>
      <c r="B472" s="12"/>
      <c r="C472" s="10"/>
      <c r="D472" s="10"/>
      <c r="E472" s="9"/>
      <c r="F472" s="10" t="e">
        <f>VLOOKUP(E472,[1]零件成本9.1!$B$2:$D$11324,3,0)</f>
        <v>#N/A</v>
      </c>
      <c r="G472" s="15"/>
      <c r="H472" s="19"/>
      <c r="I472" s="11"/>
      <c r="J472" s="11" t="str">
        <f t="shared" si="64"/>
        <v/>
      </c>
      <c r="K472" s="29"/>
      <c r="L472" s="14"/>
      <c r="M472" s="25">
        <f t="shared" si="65"/>
        <v>0</v>
      </c>
      <c r="N472" s="26"/>
      <c r="O472" s="27"/>
      <c r="P472" s="28"/>
      <c r="Q472" s="35">
        <f t="shared" si="66"/>
        <v>0</v>
      </c>
      <c r="R472" s="36"/>
      <c r="S472" s="37" t="str">
        <f t="shared" si="67"/>
        <v/>
      </c>
      <c r="T472" s="38" t="str">
        <f t="shared" si="68"/>
        <v/>
      </c>
      <c r="U472" s="42"/>
      <c r="V472" s="40"/>
      <c r="W472" s="41">
        <f t="shared" si="69"/>
        <v>0</v>
      </c>
      <c r="X472" s="41">
        <f t="shared" si="70"/>
        <v>0</v>
      </c>
      <c r="Y472" s="41"/>
      <c r="Z472" s="41"/>
      <c r="AA472" s="25">
        <f t="shared" si="71"/>
        <v>0</v>
      </c>
      <c r="AB472" s="45"/>
      <c r="AC472" s="45"/>
      <c r="AD472" s="47"/>
    </row>
    <row r="473" s="2" customFormat="1" spans="1:30">
      <c r="A473" s="8">
        <f t="shared" si="63"/>
        <v>472</v>
      </c>
      <c r="B473" s="12"/>
      <c r="C473" s="10"/>
      <c r="D473" s="10"/>
      <c r="E473" s="9"/>
      <c r="F473" s="10" t="e">
        <f>VLOOKUP(E473,[1]零件成本9.1!$B$2:$D$11324,3,0)</f>
        <v>#N/A</v>
      </c>
      <c r="G473" s="15"/>
      <c r="H473" s="19"/>
      <c r="I473" s="11"/>
      <c r="J473" s="11" t="str">
        <f t="shared" si="64"/>
        <v/>
      </c>
      <c r="K473" s="29"/>
      <c r="L473" s="14"/>
      <c r="M473" s="25">
        <f t="shared" si="65"/>
        <v>0</v>
      </c>
      <c r="N473" s="26"/>
      <c r="O473" s="27"/>
      <c r="P473" s="28"/>
      <c r="Q473" s="35">
        <f t="shared" si="66"/>
        <v>0</v>
      </c>
      <c r="R473" s="36"/>
      <c r="S473" s="37" t="str">
        <f t="shared" si="67"/>
        <v/>
      </c>
      <c r="T473" s="38" t="str">
        <f t="shared" si="68"/>
        <v/>
      </c>
      <c r="U473" s="42"/>
      <c r="V473" s="40"/>
      <c r="W473" s="41">
        <f t="shared" si="69"/>
        <v>0</v>
      </c>
      <c r="X473" s="41">
        <f t="shared" si="70"/>
        <v>0</v>
      </c>
      <c r="Y473" s="41"/>
      <c r="Z473" s="41"/>
      <c r="AA473" s="25">
        <f t="shared" si="71"/>
        <v>0</v>
      </c>
      <c r="AB473" s="45"/>
      <c r="AC473" s="45"/>
      <c r="AD473" s="47"/>
    </row>
    <row r="474" s="2" customFormat="1" spans="1:30">
      <c r="A474" s="8">
        <f t="shared" si="63"/>
        <v>473</v>
      </c>
      <c r="B474" s="12"/>
      <c r="C474" s="10"/>
      <c r="D474" s="10"/>
      <c r="E474" s="9"/>
      <c r="F474" s="10" t="e">
        <f>VLOOKUP(E474,[1]零件成本9.1!$B$2:$D$11324,3,0)</f>
        <v>#N/A</v>
      </c>
      <c r="G474" s="15"/>
      <c r="H474" s="19"/>
      <c r="I474" s="11"/>
      <c r="J474" s="11" t="str">
        <f t="shared" si="64"/>
        <v/>
      </c>
      <c r="K474" s="29"/>
      <c r="L474" s="14"/>
      <c r="M474" s="25">
        <f t="shared" si="65"/>
        <v>0</v>
      </c>
      <c r="N474" s="26"/>
      <c r="O474" s="27"/>
      <c r="P474" s="28"/>
      <c r="Q474" s="35">
        <f t="shared" si="66"/>
        <v>0</v>
      </c>
      <c r="R474" s="36"/>
      <c r="S474" s="37" t="str">
        <f t="shared" si="67"/>
        <v/>
      </c>
      <c r="T474" s="38" t="str">
        <f t="shared" si="68"/>
        <v/>
      </c>
      <c r="U474" s="42"/>
      <c r="V474" s="40"/>
      <c r="W474" s="41">
        <f t="shared" si="69"/>
        <v>0</v>
      </c>
      <c r="X474" s="41">
        <f t="shared" si="70"/>
        <v>0</v>
      </c>
      <c r="Y474" s="41"/>
      <c r="Z474" s="41"/>
      <c r="AA474" s="25">
        <f t="shared" si="71"/>
        <v>0</v>
      </c>
      <c r="AB474" s="45"/>
      <c r="AC474" s="45"/>
      <c r="AD474" s="47"/>
    </row>
    <row r="475" s="2" customFormat="1" spans="1:30">
      <c r="A475" s="8">
        <f t="shared" si="63"/>
        <v>474</v>
      </c>
      <c r="B475" s="12"/>
      <c r="C475" s="10"/>
      <c r="D475" s="10"/>
      <c r="E475" s="9"/>
      <c r="F475" s="10" t="e">
        <f>VLOOKUP(E475,[1]零件成本9.1!$B$2:$D$11324,3,0)</f>
        <v>#N/A</v>
      </c>
      <c r="G475" s="15"/>
      <c r="H475" s="19"/>
      <c r="I475" s="11"/>
      <c r="J475" s="11" t="str">
        <f t="shared" si="64"/>
        <v/>
      </c>
      <c r="K475" s="29"/>
      <c r="L475" s="14"/>
      <c r="M475" s="25">
        <f t="shared" si="65"/>
        <v>0</v>
      </c>
      <c r="N475" s="26"/>
      <c r="O475" s="27"/>
      <c r="P475" s="28"/>
      <c r="Q475" s="35">
        <f t="shared" si="66"/>
        <v>0</v>
      </c>
      <c r="R475" s="36"/>
      <c r="S475" s="37" t="str">
        <f t="shared" si="67"/>
        <v/>
      </c>
      <c r="T475" s="38" t="str">
        <f t="shared" si="68"/>
        <v/>
      </c>
      <c r="U475" s="42"/>
      <c r="V475" s="40"/>
      <c r="W475" s="41">
        <f t="shared" si="69"/>
        <v>0</v>
      </c>
      <c r="X475" s="41">
        <f t="shared" si="70"/>
        <v>0</v>
      </c>
      <c r="Y475" s="41"/>
      <c r="Z475" s="41"/>
      <c r="AA475" s="25">
        <f t="shared" si="71"/>
        <v>0</v>
      </c>
      <c r="AB475" s="45"/>
      <c r="AC475" s="45"/>
      <c r="AD475" s="47"/>
    </row>
    <row r="476" s="2" customFormat="1" spans="1:30">
      <c r="A476" s="8">
        <f t="shared" si="63"/>
        <v>475</v>
      </c>
      <c r="B476" s="12"/>
      <c r="C476" s="10"/>
      <c r="D476" s="10"/>
      <c r="E476" s="9"/>
      <c r="F476" s="10" t="e">
        <f>VLOOKUP(E476,[1]零件成本9.1!$B$2:$D$11324,3,0)</f>
        <v>#N/A</v>
      </c>
      <c r="G476" s="15"/>
      <c r="H476" s="19"/>
      <c r="I476" s="11"/>
      <c r="J476" s="11" t="str">
        <f t="shared" si="64"/>
        <v/>
      </c>
      <c r="K476" s="29"/>
      <c r="L476" s="14"/>
      <c r="M476" s="25">
        <f t="shared" si="65"/>
        <v>0</v>
      </c>
      <c r="N476" s="26"/>
      <c r="O476" s="27"/>
      <c r="P476" s="28"/>
      <c r="Q476" s="35">
        <f t="shared" si="66"/>
        <v>0</v>
      </c>
      <c r="R476" s="36"/>
      <c r="S476" s="37" t="str">
        <f t="shared" si="67"/>
        <v/>
      </c>
      <c r="T476" s="38" t="str">
        <f t="shared" si="68"/>
        <v/>
      </c>
      <c r="U476" s="42"/>
      <c r="V476" s="40"/>
      <c r="W476" s="41">
        <f t="shared" si="69"/>
        <v>0</v>
      </c>
      <c r="X476" s="41">
        <f t="shared" si="70"/>
        <v>0</v>
      </c>
      <c r="Y476" s="41"/>
      <c r="Z476" s="41"/>
      <c r="AA476" s="25">
        <f t="shared" si="71"/>
        <v>0</v>
      </c>
      <c r="AB476" s="45"/>
      <c r="AC476" s="45"/>
      <c r="AD476" s="47"/>
    </row>
    <row r="477" s="2" customFormat="1" spans="1:30">
      <c r="A477" s="8">
        <f t="shared" si="63"/>
        <v>476</v>
      </c>
      <c r="B477" s="12"/>
      <c r="C477" s="10"/>
      <c r="D477" s="10"/>
      <c r="E477" s="9"/>
      <c r="F477" s="10" t="e">
        <f>VLOOKUP(E477,[1]零件成本9.1!$B$2:$D$11324,3,0)</f>
        <v>#N/A</v>
      </c>
      <c r="G477" s="15"/>
      <c r="H477" s="19"/>
      <c r="I477" s="11"/>
      <c r="J477" s="11" t="str">
        <f t="shared" si="64"/>
        <v/>
      </c>
      <c r="K477" s="29"/>
      <c r="L477" s="14"/>
      <c r="M477" s="25">
        <f t="shared" si="65"/>
        <v>0</v>
      </c>
      <c r="N477" s="26"/>
      <c r="O477" s="27"/>
      <c r="P477" s="28"/>
      <c r="Q477" s="35">
        <f t="shared" si="66"/>
        <v>0</v>
      </c>
      <c r="R477" s="36"/>
      <c r="S477" s="37" t="str">
        <f t="shared" si="67"/>
        <v/>
      </c>
      <c r="T477" s="38" t="str">
        <f t="shared" si="68"/>
        <v/>
      </c>
      <c r="U477" s="42"/>
      <c r="V477" s="40"/>
      <c r="W477" s="41">
        <f t="shared" si="69"/>
        <v>0</v>
      </c>
      <c r="X477" s="41">
        <f t="shared" si="70"/>
        <v>0</v>
      </c>
      <c r="Y477" s="41"/>
      <c r="Z477" s="41"/>
      <c r="AA477" s="25">
        <f t="shared" si="71"/>
        <v>0</v>
      </c>
      <c r="AB477" s="45"/>
      <c r="AC477" s="45"/>
      <c r="AD477" s="47"/>
    </row>
    <row r="478" s="2" customFormat="1" spans="1:30">
      <c r="A478" s="8">
        <f t="shared" si="63"/>
        <v>477</v>
      </c>
      <c r="B478" s="12"/>
      <c r="C478" s="10"/>
      <c r="D478" s="10"/>
      <c r="E478" s="9"/>
      <c r="F478" s="10" t="e">
        <f>VLOOKUP(E478,[1]零件成本9.1!$B$2:$D$11324,3,0)</f>
        <v>#N/A</v>
      </c>
      <c r="G478" s="15"/>
      <c r="H478" s="19"/>
      <c r="I478" s="11"/>
      <c r="J478" s="11" t="str">
        <f t="shared" si="64"/>
        <v/>
      </c>
      <c r="K478" s="29"/>
      <c r="L478" s="14"/>
      <c r="M478" s="25">
        <f t="shared" si="65"/>
        <v>0</v>
      </c>
      <c r="N478" s="26"/>
      <c r="O478" s="27"/>
      <c r="P478" s="28"/>
      <c r="Q478" s="35">
        <f t="shared" si="66"/>
        <v>0</v>
      </c>
      <c r="R478" s="36"/>
      <c r="S478" s="37" t="str">
        <f t="shared" si="67"/>
        <v/>
      </c>
      <c r="T478" s="38" t="str">
        <f t="shared" si="68"/>
        <v/>
      </c>
      <c r="U478" s="42"/>
      <c r="V478" s="40"/>
      <c r="W478" s="41">
        <f t="shared" si="69"/>
        <v>0</v>
      </c>
      <c r="X478" s="41">
        <f t="shared" si="70"/>
        <v>0</v>
      </c>
      <c r="Y478" s="41"/>
      <c r="Z478" s="41"/>
      <c r="AA478" s="25">
        <f t="shared" si="71"/>
        <v>0</v>
      </c>
      <c r="AB478" s="45"/>
      <c r="AC478" s="45"/>
      <c r="AD478" s="47"/>
    </row>
    <row r="479" s="2" customFormat="1" spans="1:30">
      <c r="A479" s="8">
        <f t="shared" si="63"/>
        <v>478</v>
      </c>
      <c r="B479" s="12"/>
      <c r="C479" s="10"/>
      <c r="D479" s="10"/>
      <c r="E479" s="9"/>
      <c r="F479" s="10" t="e">
        <f>VLOOKUP(E479,[1]零件成本9.1!$B$2:$D$11324,3,0)</f>
        <v>#N/A</v>
      </c>
      <c r="G479" s="15"/>
      <c r="H479" s="19"/>
      <c r="I479" s="11"/>
      <c r="J479" s="11" t="str">
        <f t="shared" si="64"/>
        <v/>
      </c>
      <c r="K479" s="29"/>
      <c r="L479" s="14"/>
      <c r="M479" s="25">
        <f t="shared" si="65"/>
        <v>0</v>
      </c>
      <c r="N479" s="26"/>
      <c r="O479" s="27"/>
      <c r="P479" s="28"/>
      <c r="Q479" s="35">
        <f t="shared" si="66"/>
        <v>0</v>
      </c>
      <c r="R479" s="36"/>
      <c r="S479" s="37" t="str">
        <f t="shared" si="67"/>
        <v/>
      </c>
      <c r="T479" s="38" t="str">
        <f t="shared" si="68"/>
        <v/>
      </c>
      <c r="U479" s="42"/>
      <c r="V479" s="40"/>
      <c r="W479" s="41">
        <f t="shared" si="69"/>
        <v>0</v>
      </c>
      <c r="X479" s="41">
        <f t="shared" si="70"/>
        <v>0</v>
      </c>
      <c r="Y479" s="41"/>
      <c r="Z479" s="41"/>
      <c r="AA479" s="25">
        <f t="shared" si="71"/>
        <v>0</v>
      </c>
      <c r="AB479" s="45"/>
      <c r="AC479" s="45"/>
      <c r="AD479" s="47"/>
    </row>
    <row r="480" s="2" customFormat="1" spans="1:30">
      <c r="A480" s="8">
        <f t="shared" si="63"/>
        <v>479</v>
      </c>
      <c r="B480" s="12"/>
      <c r="C480" s="10"/>
      <c r="D480" s="10"/>
      <c r="E480" s="58"/>
      <c r="F480" s="10" t="e">
        <f>VLOOKUP(E480,[1]零件成本9.1!$B$2:$D$11324,3,0)</f>
        <v>#N/A</v>
      </c>
      <c r="G480" s="10"/>
      <c r="H480" s="18"/>
      <c r="I480" s="11"/>
      <c r="J480" s="11" t="str">
        <f t="shared" si="64"/>
        <v/>
      </c>
      <c r="K480" s="24"/>
      <c r="L480" s="24"/>
      <c r="M480" s="25">
        <f t="shared" si="65"/>
        <v>0</v>
      </c>
      <c r="N480" s="26"/>
      <c r="O480" s="27"/>
      <c r="P480" s="28"/>
      <c r="Q480" s="35">
        <f t="shared" si="66"/>
        <v>0</v>
      </c>
      <c r="R480" s="36"/>
      <c r="S480" s="37" t="str">
        <f t="shared" si="67"/>
        <v/>
      </c>
      <c r="T480" s="38" t="str">
        <f t="shared" si="68"/>
        <v/>
      </c>
      <c r="U480" s="39"/>
      <c r="V480" s="40"/>
      <c r="W480" s="41">
        <f t="shared" si="69"/>
        <v>0</v>
      </c>
      <c r="X480" s="41">
        <f t="shared" si="70"/>
        <v>0</v>
      </c>
      <c r="Y480" s="41"/>
      <c r="Z480" s="41"/>
      <c r="AA480" s="25">
        <f t="shared" si="71"/>
        <v>0</v>
      </c>
      <c r="AB480" s="45"/>
      <c r="AC480" s="45"/>
      <c r="AD480" s="46"/>
    </row>
    <row r="481" s="2" customFormat="1" spans="1:30">
      <c r="A481" s="8">
        <f t="shared" si="63"/>
        <v>480</v>
      </c>
      <c r="B481" s="12"/>
      <c r="C481" s="10"/>
      <c r="D481" s="10"/>
      <c r="E481" s="59"/>
      <c r="F481" s="10" t="e">
        <f>VLOOKUP(E481,[1]零件成本9.1!$B$2:$D$11324,3,0)</f>
        <v>#N/A</v>
      </c>
      <c r="G481" s="15"/>
      <c r="H481" s="19"/>
      <c r="I481" s="11"/>
      <c r="J481" s="11" t="str">
        <f t="shared" si="64"/>
        <v/>
      </c>
      <c r="K481" s="29"/>
      <c r="L481" s="29"/>
      <c r="M481" s="25">
        <f t="shared" si="65"/>
        <v>0</v>
      </c>
      <c r="N481" s="26"/>
      <c r="O481" s="27"/>
      <c r="P481" s="28"/>
      <c r="Q481" s="35">
        <f t="shared" si="66"/>
        <v>0</v>
      </c>
      <c r="R481" s="36"/>
      <c r="S481" s="37" t="str">
        <f t="shared" si="67"/>
        <v/>
      </c>
      <c r="T481" s="38" t="str">
        <f t="shared" si="68"/>
        <v/>
      </c>
      <c r="U481" s="42"/>
      <c r="V481" s="40"/>
      <c r="W481" s="41">
        <f t="shared" si="69"/>
        <v>0</v>
      </c>
      <c r="X481" s="41">
        <f t="shared" si="70"/>
        <v>0</v>
      </c>
      <c r="Y481" s="41"/>
      <c r="Z481" s="41"/>
      <c r="AA481" s="25">
        <f t="shared" si="71"/>
        <v>0</v>
      </c>
      <c r="AB481" s="45"/>
      <c r="AC481" s="45"/>
      <c r="AD481" s="47"/>
    </row>
    <row r="482" s="2" customFormat="1" spans="1:30">
      <c r="A482" s="8">
        <f t="shared" si="63"/>
        <v>481</v>
      </c>
      <c r="B482" s="12"/>
      <c r="C482" s="10"/>
      <c r="D482" s="10"/>
      <c r="E482" s="59"/>
      <c r="F482" s="10" t="e">
        <f>VLOOKUP(E482,[1]零件成本9.1!$B$2:$D$11324,3,0)</f>
        <v>#N/A</v>
      </c>
      <c r="G482" s="15"/>
      <c r="H482" s="19"/>
      <c r="I482" s="11"/>
      <c r="J482" s="11" t="str">
        <f t="shared" si="64"/>
        <v/>
      </c>
      <c r="K482" s="29"/>
      <c r="L482" s="29"/>
      <c r="M482" s="25">
        <f t="shared" si="65"/>
        <v>0</v>
      </c>
      <c r="N482" s="26"/>
      <c r="O482" s="27"/>
      <c r="P482" s="28"/>
      <c r="Q482" s="35">
        <f t="shared" si="66"/>
        <v>0</v>
      </c>
      <c r="R482" s="36"/>
      <c r="S482" s="37" t="str">
        <f t="shared" si="67"/>
        <v/>
      </c>
      <c r="T482" s="38" t="str">
        <f t="shared" si="68"/>
        <v/>
      </c>
      <c r="U482" s="42"/>
      <c r="V482" s="40"/>
      <c r="W482" s="41">
        <f t="shared" si="69"/>
        <v>0</v>
      </c>
      <c r="X482" s="41">
        <f t="shared" si="70"/>
        <v>0</v>
      </c>
      <c r="Y482" s="41"/>
      <c r="Z482" s="41"/>
      <c r="AA482" s="25">
        <f t="shared" si="71"/>
        <v>0</v>
      </c>
      <c r="AB482" s="45"/>
      <c r="AC482" s="45"/>
      <c r="AD482" s="47"/>
    </row>
    <row r="483" s="2" customFormat="1" spans="1:30">
      <c r="A483" s="8">
        <f t="shared" si="63"/>
        <v>482</v>
      </c>
      <c r="B483" s="12"/>
      <c r="C483" s="10"/>
      <c r="D483" s="10"/>
      <c r="E483" s="59"/>
      <c r="F483" s="10" t="e">
        <f>VLOOKUP(E483,[1]零件成本9.1!$B$2:$D$11324,3,0)</f>
        <v>#N/A</v>
      </c>
      <c r="G483" s="15"/>
      <c r="H483" s="19"/>
      <c r="I483" s="11"/>
      <c r="J483" s="11" t="str">
        <f t="shared" si="64"/>
        <v/>
      </c>
      <c r="K483" s="29"/>
      <c r="L483" s="29"/>
      <c r="M483" s="25">
        <f t="shared" si="65"/>
        <v>0</v>
      </c>
      <c r="N483" s="26"/>
      <c r="O483" s="27"/>
      <c r="P483" s="28"/>
      <c r="Q483" s="35">
        <f t="shared" si="66"/>
        <v>0</v>
      </c>
      <c r="R483" s="36"/>
      <c r="S483" s="37" t="str">
        <f t="shared" si="67"/>
        <v/>
      </c>
      <c r="T483" s="38" t="str">
        <f t="shared" si="68"/>
        <v/>
      </c>
      <c r="U483" s="42"/>
      <c r="V483" s="40"/>
      <c r="W483" s="41">
        <f t="shared" si="69"/>
        <v>0</v>
      </c>
      <c r="X483" s="41">
        <f t="shared" si="70"/>
        <v>0</v>
      </c>
      <c r="Y483" s="41"/>
      <c r="Z483" s="41"/>
      <c r="AA483" s="25">
        <f t="shared" si="71"/>
        <v>0</v>
      </c>
      <c r="AB483" s="45"/>
      <c r="AC483" s="45"/>
      <c r="AD483" s="47"/>
    </row>
    <row r="484" s="2" customFormat="1" spans="1:30">
      <c r="A484" s="8">
        <f t="shared" si="63"/>
        <v>483</v>
      </c>
      <c r="B484" s="12"/>
      <c r="C484" s="10"/>
      <c r="D484" s="10"/>
      <c r="E484" s="59"/>
      <c r="F484" s="10" t="e">
        <f>VLOOKUP(E484,[1]零件成本9.1!$B$2:$D$11324,3,0)</f>
        <v>#N/A</v>
      </c>
      <c r="G484" s="15"/>
      <c r="H484" s="19"/>
      <c r="I484" s="11"/>
      <c r="J484" s="11" t="str">
        <f t="shared" si="64"/>
        <v/>
      </c>
      <c r="K484" s="29"/>
      <c r="L484" s="29"/>
      <c r="M484" s="25">
        <f t="shared" si="65"/>
        <v>0</v>
      </c>
      <c r="N484" s="26"/>
      <c r="O484" s="27"/>
      <c r="P484" s="28"/>
      <c r="Q484" s="35">
        <f t="shared" si="66"/>
        <v>0</v>
      </c>
      <c r="R484" s="36"/>
      <c r="S484" s="37" t="str">
        <f t="shared" si="67"/>
        <v/>
      </c>
      <c r="T484" s="38" t="str">
        <f t="shared" si="68"/>
        <v/>
      </c>
      <c r="U484" s="42"/>
      <c r="V484" s="40"/>
      <c r="W484" s="41">
        <f t="shared" si="69"/>
        <v>0</v>
      </c>
      <c r="X484" s="41">
        <f t="shared" si="70"/>
        <v>0</v>
      </c>
      <c r="Y484" s="41"/>
      <c r="Z484" s="41"/>
      <c r="AA484" s="25">
        <f t="shared" si="71"/>
        <v>0</v>
      </c>
      <c r="AB484" s="45"/>
      <c r="AC484" s="45"/>
      <c r="AD484" s="47"/>
    </row>
    <row r="485" s="2" customFormat="1" spans="1:30">
      <c r="A485" s="8">
        <f t="shared" si="63"/>
        <v>484</v>
      </c>
      <c r="B485" s="12"/>
      <c r="C485" s="10"/>
      <c r="D485" s="10"/>
      <c r="E485" s="59"/>
      <c r="F485" s="10" t="e">
        <f>VLOOKUP(E485,[1]零件成本9.1!$B$2:$D$11324,3,0)</f>
        <v>#N/A</v>
      </c>
      <c r="G485" s="15"/>
      <c r="H485" s="19"/>
      <c r="I485" s="11"/>
      <c r="J485" s="11" t="str">
        <f t="shared" si="64"/>
        <v/>
      </c>
      <c r="K485" s="29"/>
      <c r="L485" s="29"/>
      <c r="M485" s="25">
        <f t="shared" si="65"/>
        <v>0</v>
      </c>
      <c r="N485" s="26"/>
      <c r="O485" s="27"/>
      <c r="P485" s="28"/>
      <c r="Q485" s="35">
        <f t="shared" si="66"/>
        <v>0</v>
      </c>
      <c r="R485" s="36"/>
      <c r="S485" s="37" t="str">
        <f t="shared" si="67"/>
        <v/>
      </c>
      <c r="T485" s="38" t="str">
        <f t="shared" si="68"/>
        <v/>
      </c>
      <c r="U485" s="42"/>
      <c r="V485" s="40"/>
      <c r="W485" s="41">
        <f t="shared" si="69"/>
        <v>0</v>
      </c>
      <c r="X485" s="41">
        <f t="shared" si="70"/>
        <v>0</v>
      </c>
      <c r="Y485" s="41"/>
      <c r="Z485" s="41"/>
      <c r="AA485" s="25">
        <f t="shared" si="71"/>
        <v>0</v>
      </c>
      <c r="AB485" s="45"/>
      <c r="AC485" s="45"/>
      <c r="AD485" s="47"/>
    </row>
    <row r="486" s="2" customFormat="1" spans="1:30">
      <c r="A486" s="8">
        <f t="shared" si="63"/>
        <v>485</v>
      </c>
      <c r="B486" s="12"/>
      <c r="C486" s="10"/>
      <c r="D486" s="10"/>
      <c r="E486" s="59"/>
      <c r="F486" s="10" t="e">
        <f>VLOOKUP(E486,[1]零件成本9.1!$B$2:$D$11324,3,0)</f>
        <v>#N/A</v>
      </c>
      <c r="G486" s="15"/>
      <c r="H486" s="19"/>
      <c r="I486" s="11"/>
      <c r="J486" s="11" t="str">
        <f t="shared" si="64"/>
        <v/>
      </c>
      <c r="K486" s="29"/>
      <c r="L486" s="29"/>
      <c r="M486" s="25">
        <f t="shared" si="65"/>
        <v>0</v>
      </c>
      <c r="N486" s="26"/>
      <c r="O486" s="27"/>
      <c r="P486" s="28"/>
      <c r="Q486" s="35">
        <f t="shared" si="66"/>
        <v>0</v>
      </c>
      <c r="R486" s="36"/>
      <c r="S486" s="37" t="str">
        <f t="shared" si="67"/>
        <v/>
      </c>
      <c r="T486" s="38" t="str">
        <f t="shared" si="68"/>
        <v/>
      </c>
      <c r="U486" s="42"/>
      <c r="V486" s="40"/>
      <c r="W486" s="41">
        <f t="shared" si="69"/>
        <v>0</v>
      </c>
      <c r="X486" s="41">
        <f t="shared" si="70"/>
        <v>0</v>
      </c>
      <c r="Y486" s="41"/>
      <c r="Z486" s="41"/>
      <c r="AA486" s="25">
        <f t="shared" si="71"/>
        <v>0</v>
      </c>
      <c r="AB486" s="45"/>
      <c r="AC486" s="45"/>
      <c r="AD486" s="47"/>
    </row>
    <row r="487" s="2" customFormat="1" spans="1:30">
      <c r="A487" s="8">
        <f t="shared" si="63"/>
        <v>486</v>
      </c>
      <c r="B487" s="12"/>
      <c r="C487" s="10"/>
      <c r="D487" s="10"/>
      <c r="E487" s="59"/>
      <c r="F487" s="10" t="e">
        <f>VLOOKUP(E487,[1]零件成本9.1!$B$2:$D$11324,3,0)</f>
        <v>#N/A</v>
      </c>
      <c r="G487" s="15"/>
      <c r="H487" s="19"/>
      <c r="I487" s="11"/>
      <c r="J487" s="11" t="str">
        <f t="shared" si="64"/>
        <v/>
      </c>
      <c r="K487" s="29"/>
      <c r="L487" s="29"/>
      <c r="M487" s="25">
        <f t="shared" si="65"/>
        <v>0</v>
      </c>
      <c r="N487" s="26"/>
      <c r="O487" s="27"/>
      <c r="P487" s="28"/>
      <c r="Q487" s="35">
        <f t="shared" si="66"/>
        <v>0</v>
      </c>
      <c r="R487" s="36"/>
      <c r="S487" s="37" t="str">
        <f t="shared" si="67"/>
        <v/>
      </c>
      <c r="T487" s="38" t="str">
        <f t="shared" si="68"/>
        <v/>
      </c>
      <c r="U487" s="42"/>
      <c r="V487" s="40"/>
      <c r="W487" s="41">
        <f t="shared" si="69"/>
        <v>0</v>
      </c>
      <c r="X487" s="41">
        <f t="shared" si="70"/>
        <v>0</v>
      </c>
      <c r="Y487" s="41"/>
      <c r="Z487" s="41"/>
      <c r="AA487" s="25">
        <f t="shared" si="71"/>
        <v>0</v>
      </c>
      <c r="AB487" s="45"/>
      <c r="AC487" s="45"/>
      <c r="AD487" s="47"/>
    </row>
    <row r="488" s="2" customFormat="1" spans="1:30">
      <c r="A488" s="8">
        <f t="shared" si="63"/>
        <v>487</v>
      </c>
      <c r="B488" s="12"/>
      <c r="C488" s="10"/>
      <c r="D488" s="10"/>
      <c r="E488" s="59"/>
      <c r="F488" s="10" t="e">
        <f>VLOOKUP(E488,[1]零件成本9.1!$B$2:$D$11324,3,0)</f>
        <v>#N/A</v>
      </c>
      <c r="G488" s="15"/>
      <c r="H488" s="19"/>
      <c r="I488" s="11"/>
      <c r="J488" s="11" t="str">
        <f t="shared" si="64"/>
        <v/>
      </c>
      <c r="K488" s="29"/>
      <c r="L488" s="29"/>
      <c r="M488" s="25">
        <f t="shared" si="65"/>
        <v>0</v>
      </c>
      <c r="N488" s="26"/>
      <c r="O488" s="27"/>
      <c r="P488" s="28"/>
      <c r="Q488" s="35">
        <f t="shared" si="66"/>
        <v>0</v>
      </c>
      <c r="R488" s="36"/>
      <c r="S488" s="37" t="str">
        <f t="shared" si="67"/>
        <v/>
      </c>
      <c r="T488" s="38" t="str">
        <f t="shared" si="68"/>
        <v/>
      </c>
      <c r="U488" s="42"/>
      <c r="V488" s="40"/>
      <c r="W488" s="41">
        <f t="shared" si="69"/>
        <v>0</v>
      </c>
      <c r="X488" s="41">
        <f t="shared" si="70"/>
        <v>0</v>
      </c>
      <c r="Y488" s="41"/>
      <c r="Z488" s="41"/>
      <c r="AA488" s="25">
        <f t="shared" si="71"/>
        <v>0</v>
      </c>
      <c r="AB488" s="45"/>
      <c r="AC488" s="45"/>
      <c r="AD488" s="47"/>
    </row>
    <row r="489" s="2" customFormat="1" spans="1:30">
      <c r="A489" s="8">
        <f t="shared" si="63"/>
        <v>488</v>
      </c>
      <c r="B489" s="12"/>
      <c r="C489" s="10"/>
      <c r="D489" s="10"/>
      <c r="E489" s="59"/>
      <c r="F489" s="10" t="e">
        <f>VLOOKUP(E489,[1]零件成本9.1!$B$2:$D$11324,3,0)</f>
        <v>#N/A</v>
      </c>
      <c r="G489" s="15"/>
      <c r="H489" s="19"/>
      <c r="I489" s="11"/>
      <c r="J489" s="11" t="str">
        <f t="shared" si="64"/>
        <v/>
      </c>
      <c r="K489" s="29"/>
      <c r="L489" s="29"/>
      <c r="M489" s="25">
        <f t="shared" si="65"/>
        <v>0</v>
      </c>
      <c r="N489" s="26"/>
      <c r="O489" s="27"/>
      <c r="P489" s="28"/>
      <c r="Q489" s="35">
        <f t="shared" si="66"/>
        <v>0</v>
      </c>
      <c r="R489" s="36"/>
      <c r="S489" s="37" t="str">
        <f t="shared" si="67"/>
        <v/>
      </c>
      <c r="T489" s="38" t="str">
        <f t="shared" si="68"/>
        <v/>
      </c>
      <c r="U489" s="42"/>
      <c r="V489" s="40"/>
      <c r="W489" s="41">
        <f t="shared" si="69"/>
        <v>0</v>
      </c>
      <c r="X489" s="41">
        <f t="shared" si="70"/>
        <v>0</v>
      </c>
      <c r="Y489" s="41"/>
      <c r="Z489" s="41"/>
      <c r="AA489" s="25">
        <f t="shared" si="71"/>
        <v>0</v>
      </c>
      <c r="AB489" s="45"/>
      <c r="AC489" s="45"/>
      <c r="AD489" s="47"/>
    </row>
    <row r="490" s="2" customFormat="1" spans="1:30">
      <c r="A490" s="8">
        <f t="shared" si="63"/>
        <v>489</v>
      </c>
      <c r="B490" s="12"/>
      <c r="C490" s="10"/>
      <c r="D490" s="10"/>
      <c r="E490" s="14"/>
      <c r="F490" s="10" t="e">
        <f>VLOOKUP(E490,[1]零件成本9.1!$B$2:$D$11324,3,0)</f>
        <v>#N/A</v>
      </c>
      <c r="G490" s="60"/>
      <c r="H490" s="61"/>
      <c r="I490" s="11"/>
      <c r="J490" s="11" t="str">
        <f t="shared" si="64"/>
        <v/>
      </c>
      <c r="K490" s="29"/>
      <c r="L490" s="29"/>
      <c r="M490" s="25">
        <f t="shared" si="65"/>
        <v>0</v>
      </c>
      <c r="N490" s="26"/>
      <c r="O490" s="27"/>
      <c r="P490" s="28"/>
      <c r="Q490" s="35">
        <f t="shared" si="66"/>
        <v>0</v>
      </c>
      <c r="R490" s="36"/>
      <c r="S490" s="37" t="str">
        <f t="shared" si="67"/>
        <v/>
      </c>
      <c r="T490" s="38" t="str">
        <f t="shared" si="68"/>
        <v/>
      </c>
      <c r="U490" s="42"/>
      <c r="V490" s="40"/>
      <c r="W490" s="41">
        <f t="shared" si="69"/>
        <v>0</v>
      </c>
      <c r="X490" s="41">
        <f t="shared" si="70"/>
        <v>0</v>
      </c>
      <c r="Y490" s="41"/>
      <c r="Z490" s="41"/>
      <c r="AA490" s="25">
        <f t="shared" si="71"/>
        <v>0</v>
      </c>
      <c r="AB490" s="45"/>
      <c r="AC490" s="45"/>
      <c r="AD490" s="47"/>
    </row>
    <row r="491" s="2" customFormat="1" spans="1:30">
      <c r="A491" s="8">
        <f t="shared" si="63"/>
        <v>490</v>
      </c>
      <c r="B491" s="12"/>
      <c r="C491" s="10"/>
      <c r="D491" s="10"/>
      <c r="E491" s="14"/>
      <c r="F491" s="10" t="e">
        <f>VLOOKUP(E491,[1]零件成本9.1!$B$2:$D$11324,3,0)</f>
        <v>#N/A</v>
      </c>
      <c r="G491" s="60"/>
      <c r="H491" s="61"/>
      <c r="I491" s="11"/>
      <c r="J491" s="11" t="str">
        <f t="shared" si="64"/>
        <v/>
      </c>
      <c r="K491" s="29"/>
      <c r="L491" s="29"/>
      <c r="M491" s="25">
        <f t="shared" si="65"/>
        <v>0</v>
      </c>
      <c r="N491" s="26"/>
      <c r="O491" s="27"/>
      <c r="P491" s="28"/>
      <c r="Q491" s="35">
        <f t="shared" si="66"/>
        <v>0</v>
      </c>
      <c r="R491" s="36"/>
      <c r="S491" s="37" t="str">
        <f t="shared" si="67"/>
        <v/>
      </c>
      <c r="T491" s="38" t="str">
        <f t="shared" si="68"/>
        <v/>
      </c>
      <c r="U491" s="42"/>
      <c r="V491" s="40"/>
      <c r="W491" s="41">
        <f t="shared" si="69"/>
        <v>0</v>
      </c>
      <c r="X491" s="41">
        <f t="shared" si="70"/>
        <v>0</v>
      </c>
      <c r="Y491" s="41"/>
      <c r="Z491" s="41"/>
      <c r="AA491" s="25">
        <f t="shared" si="71"/>
        <v>0</v>
      </c>
      <c r="AB491" s="45"/>
      <c r="AC491" s="45"/>
      <c r="AD491" s="47"/>
    </row>
    <row r="492" s="2" customFormat="1" spans="1:30">
      <c r="A492" s="8">
        <f t="shared" si="63"/>
        <v>491</v>
      </c>
      <c r="B492" s="12"/>
      <c r="C492" s="10"/>
      <c r="D492" s="10"/>
      <c r="E492" s="14"/>
      <c r="F492" s="10" t="e">
        <f>VLOOKUP(E492,[1]零件成本9.1!$B$2:$D$11324,3,0)</f>
        <v>#N/A</v>
      </c>
      <c r="G492" s="15"/>
      <c r="H492" s="19"/>
      <c r="I492" s="11"/>
      <c r="J492" s="11" t="str">
        <f t="shared" si="64"/>
        <v/>
      </c>
      <c r="K492" s="29"/>
      <c r="L492" s="29"/>
      <c r="M492" s="25">
        <f t="shared" si="65"/>
        <v>0</v>
      </c>
      <c r="N492" s="26"/>
      <c r="O492" s="27"/>
      <c r="P492" s="28"/>
      <c r="Q492" s="35">
        <f t="shared" si="66"/>
        <v>0</v>
      </c>
      <c r="R492" s="36"/>
      <c r="S492" s="37" t="str">
        <f t="shared" si="67"/>
        <v/>
      </c>
      <c r="T492" s="38" t="str">
        <f t="shared" si="68"/>
        <v/>
      </c>
      <c r="U492" s="42"/>
      <c r="V492" s="40"/>
      <c r="W492" s="41">
        <f t="shared" si="69"/>
        <v>0</v>
      </c>
      <c r="X492" s="41">
        <f t="shared" si="70"/>
        <v>0</v>
      </c>
      <c r="Y492" s="41"/>
      <c r="Z492" s="41"/>
      <c r="AA492" s="25">
        <f t="shared" si="71"/>
        <v>0</v>
      </c>
      <c r="AB492" s="45"/>
      <c r="AC492" s="45"/>
      <c r="AD492" s="47"/>
    </row>
    <row r="493" s="2" customFormat="1" spans="1:30">
      <c r="A493" s="8">
        <f t="shared" si="63"/>
        <v>492</v>
      </c>
      <c r="B493" s="12"/>
      <c r="C493" s="10"/>
      <c r="D493" s="10"/>
      <c r="E493" s="59"/>
      <c r="F493" s="10" t="e">
        <f>VLOOKUP(E493,[1]零件成本9.1!$B$2:$D$11324,3,0)</f>
        <v>#N/A</v>
      </c>
      <c r="G493" s="15"/>
      <c r="H493" s="19"/>
      <c r="I493" s="11"/>
      <c r="J493" s="11" t="str">
        <f t="shared" si="64"/>
        <v/>
      </c>
      <c r="K493" s="29"/>
      <c r="L493" s="29"/>
      <c r="M493" s="25">
        <f t="shared" si="65"/>
        <v>0</v>
      </c>
      <c r="N493" s="26"/>
      <c r="O493" s="27"/>
      <c r="P493" s="28"/>
      <c r="Q493" s="35">
        <f t="shared" si="66"/>
        <v>0</v>
      </c>
      <c r="R493" s="36"/>
      <c r="S493" s="37" t="str">
        <f t="shared" si="67"/>
        <v/>
      </c>
      <c r="T493" s="38" t="str">
        <f t="shared" si="68"/>
        <v/>
      </c>
      <c r="U493" s="42"/>
      <c r="V493" s="40"/>
      <c r="W493" s="41">
        <f t="shared" si="69"/>
        <v>0</v>
      </c>
      <c r="X493" s="41">
        <f t="shared" si="70"/>
        <v>0</v>
      </c>
      <c r="Y493" s="41"/>
      <c r="Z493" s="41"/>
      <c r="AA493" s="25">
        <f t="shared" si="71"/>
        <v>0</v>
      </c>
      <c r="AB493" s="45"/>
      <c r="AC493" s="45"/>
      <c r="AD493" s="47"/>
    </row>
    <row r="494" s="2" customFormat="1" spans="1:30">
      <c r="A494" s="8">
        <f t="shared" si="63"/>
        <v>493</v>
      </c>
      <c r="B494" s="12"/>
      <c r="C494" s="10"/>
      <c r="D494" s="10"/>
      <c r="E494" s="14"/>
      <c r="F494" s="10" t="e">
        <f>VLOOKUP(E494,[1]零件成本9.1!$B$2:$D$11324,3,0)</f>
        <v>#N/A</v>
      </c>
      <c r="G494" s="15"/>
      <c r="H494" s="19"/>
      <c r="I494" s="11"/>
      <c r="J494" s="11" t="str">
        <f t="shared" si="64"/>
        <v/>
      </c>
      <c r="K494" s="29"/>
      <c r="L494" s="29"/>
      <c r="M494" s="25">
        <f t="shared" si="65"/>
        <v>0</v>
      </c>
      <c r="N494" s="26"/>
      <c r="O494" s="27"/>
      <c r="P494" s="28"/>
      <c r="Q494" s="35">
        <f t="shared" si="66"/>
        <v>0</v>
      </c>
      <c r="R494" s="36"/>
      <c r="S494" s="37" t="str">
        <f t="shared" si="67"/>
        <v/>
      </c>
      <c r="T494" s="38" t="str">
        <f t="shared" si="68"/>
        <v/>
      </c>
      <c r="U494" s="42"/>
      <c r="V494" s="40"/>
      <c r="W494" s="41">
        <f t="shared" si="69"/>
        <v>0</v>
      </c>
      <c r="X494" s="41">
        <f t="shared" si="70"/>
        <v>0</v>
      </c>
      <c r="Y494" s="41"/>
      <c r="Z494" s="41"/>
      <c r="AA494" s="25">
        <f t="shared" si="71"/>
        <v>0</v>
      </c>
      <c r="AB494" s="45"/>
      <c r="AC494" s="45"/>
      <c r="AD494" s="47"/>
    </row>
    <row r="495" s="2" customFormat="1" spans="1:30">
      <c r="A495" s="8">
        <f t="shared" si="63"/>
        <v>494</v>
      </c>
      <c r="B495" s="12"/>
      <c r="C495" s="10"/>
      <c r="D495" s="10"/>
      <c r="E495" s="59"/>
      <c r="F495" s="10" t="e">
        <f>VLOOKUP(E495,[1]零件成本9.1!$B$2:$D$11324,3,0)</f>
        <v>#N/A</v>
      </c>
      <c r="G495" s="15"/>
      <c r="H495" s="19"/>
      <c r="I495" s="11"/>
      <c r="J495" s="11" t="str">
        <f t="shared" si="64"/>
        <v/>
      </c>
      <c r="K495" s="29"/>
      <c r="L495" s="29"/>
      <c r="M495" s="25">
        <f t="shared" si="65"/>
        <v>0</v>
      </c>
      <c r="N495" s="26"/>
      <c r="O495" s="27"/>
      <c r="P495" s="28"/>
      <c r="Q495" s="35">
        <f t="shared" si="66"/>
        <v>0</v>
      </c>
      <c r="R495" s="36"/>
      <c r="S495" s="37" t="str">
        <f t="shared" si="67"/>
        <v/>
      </c>
      <c r="T495" s="38" t="str">
        <f t="shared" si="68"/>
        <v/>
      </c>
      <c r="U495" s="42"/>
      <c r="V495" s="40"/>
      <c r="W495" s="41">
        <f t="shared" si="69"/>
        <v>0</v>
      </c>
      <c r="X495" s="41">
        <f t="shared" si="70"/>
        <v>0</v>
      </c>
      <c r="Y495" s="41"/>
      <c r="Z495" s="41"/>
      <c r="AA495" s="25">
        <f t="shared" si="71"/>
        <v>0</v>
      </c>
      <c r="AB495" s="45"/>
      <c r="AC495" s="45"/>
      <c r="AD495" s="47"/>
    </row>
    <row r="496" s="2" customFormat="1" spans="1:30">
      <c r="A496" s="8">
        <f t="shared" si="63"/>
        <v>495</v>
      </c>
      <c r="B496" s="12"/>
      <c r="C496" s="10"/>
      <c r="D496" s="10"/>
      <c r="E496" s="59"/>
      <c r="F496" s="10" t="e">
        <f>VLOOKUP(E496,[1]零件成本9.1!$B$2:$D$11324,3,0)</f>
        <v>#N/A</v>
      </c>
      <c r="G496" s="15"/>
      <c r="H496" s="19"/>
      <c r="I496" s="11"/>
      <c r="J496" s="11" t="str">
        <f t="shared" si="64"/>
        <v/>
      </c>
      <c r="K496" s="29"/>
      <c r="L496" s="29"/>
      <c r="M496" s="25">
        <f t="shared" si="65"/>
        <v>0</v>
      </c>
      <c r="N496" s="26"/>
      <c r="O496" s="27"/>
      <c r="P496" s="28"/>
      <c r="Q496" s="35">
        <f t="shared" si="66"/>
        <v>0</v>
      </c>
      <c r="R496" s="36"/>
      <c r="S496" s="37" t="str">
        <f t="shared" si="67"/>
        <v/>
      </c>
      <c r="T496" s="38" t="str">
        <f t="shared" si="68"/>
        <v/>
      </c>
      <c r="U496" s="42"/>
      <c r="V496" s="40"/>
      <c r="W496" s="41">
        <f t="shared" si="69"/>
        <v>0</v>
      </c>
      <c r="X496" s="41">
        <f t="shared" si="70"/>
        <v>0</v>
      </c>
      <c r="Y496" s="41"/>
      <c r="Z496" s="41"/>
      <c r="AA496" s="25">
        <f t="shared" si="71"/>
        <v>0</v>
      </c>
      <c r="AB496" s="45"/>
      <c r="AC496" s="45"/>
      <c r="AD496" s="47"/>
    </row>
    <row r="497" s="2" customFormat="1" spans="1:30">
      <c r="A497" s="8">
        <f t="shared" si="63"/>
        <v>496</v>
      </c>
      <c r="B497" s="12"/>
      <c r="C497" s="10"/>
      <c r="D497" s="10"/>
      <c r="E497" s="59"/>
      <c r="F497" s="10" t="e">
        <f>VLOOKUP(E497,[1]零件成本9.1!$B$2:$D$11324,3,0)</f>
        <v>#N/A</v>
      </c>
      <c r="G497" s="15"/>
      <c r="H497" s="19"/>
      <c r="I497" s="11"/>
      <c r="J497" s="11" t="str">
        <f t="shared" si="64"/>
        <v/>
      </c>
      <c r="K497" s="29"/>
      <c r="L497" s="29"/>
      <c r="M497" s="25">
        <f t="shared" si="65"/>
        <v>0</v>
      </c>
      <c r="N497" s="26"/>
      <c r="O497" s="27"/>
      <c r="P497" s="28"/>
      <c r="Q497" s="35">
        <f t="shared" si="66"/>
        <v>0</v>
      </c>
      <c r="R497" s="36"/>
      <c r="S497" s="37" t="str">
        <f t="shared" si="67"/>
        <v/>
      </c>
      <c r="T497" s="38" t="str">
        <f t="shared" si="68"/>
        <v/>
      </c>
      <c r="U497" s="42"/>
      <c r="V497" s="40"/>
      <c r="W497" s="41">
        <f t="shared" si="69"/>
        <v>0</v>
      </c>
      <c r="X497" s="41">
        <f t="shared" si="70"/>
        <v>0</v>
      </c>
      <c r="Y497" s="41"/>
      <c r="Z497" s="41"/>
      <c r="AA497" s="25">
        <f t="shared" si="71"/>
        <v>0</v>
      </c>
      <c r="AB497" s="45"/>
      <c r="AC497" s="45"/>
      <c r="AD497" s="47"/>
    </row>
    <row r="498" s="2" customFormat="1" spans="1:30">
      <c r="A498" s="8">
        <f t="shared" si="63"/>
        <v>497</v>
      </c>
      <c r="B498" s="12"/>
      <c r="C498" s="10"/>
      <c r="D498" s="10"/>
      <c r="E498" s="59"/>
      <c r="F498" s="10" t="e">
        <f>VLOOKUP(E498,[1]零件成本9.1!$B$2:$D$11324,3,0)</f>
        <v>#N/A</v>
      </c>
      <c r="G498" s="15"/>
      <c r="H498" s="19"/>
      <c r="I498" s="11"/>
      <c r="J498" s="11" t="str">
        <f t="shared" si="64"/>
        <v/>
      </c>
      <c r="K498" s="29"/>
      <c r="L498" s="29"/>
      <c r="M498" s="25">
        <f t="shared" si="65"/>
        <v>0</v>
      </c>
      <c r="N498" s="26"/>
      <c r="O498" s="27"/>
      <c r="P498" s="28"/>
      <c r="Q498" s="35">
        <f t="shared" si="66"/>
        <v>0</v>
      </c>
      <c r="R498" s="36"/>
      <c r="S498" s="37" t="str">
        <f t="shared" si="67"/>
        <v/>
      </c>
      <c r="T498" s="38" t="str">
        <f t="shared" si="68"/>
        <v/>
      </c>
      <c r="U498" s="42"/>
      <c r="V498" s="40"/>
      <c r="W498" s="41">
        <f t="shared" si="69"/>
        <v>0</v>
      </c>
      <c r="X498" s="41">
        <f t="shared" si="70"/>
        <v>0</v>
      </c>
      <c r="Y498" s="41"/>
      <c r="Z498" s="41"/>
      <c r="AA498" s="25">
        <f t="shared" si="71"/>
        <v>0</v>
      </c>
      <c r="AB498" s="45"/>
      <c r="AC498" s="45"/>
      <c r="AD498" s="47"/>
    </row>
    <row r="499" s="2" customFormat="1" spans="1:30">
      <c r="A499" s="8">
        <f t="shared" si="63"/>
        <v>498</v>
      </c>
      <c r="B499" s="12"/>
      <c r="C499" s="10"/>
      <c r="D499" s="10"/>
      <c r="E499" s="59"/>
      <c r="F499" s="10" t="e">
        <f>VLOOKUP(E499,[1]零件成本9.1!$B$2:$D$11324,3,0)</f>
        <v>#N/A</v>
      </c>
      <c r="G499" s="15"/>
      <c r="H499" s="19"/>
      <c r="I499" s="11"/>
      <c r="J499" s="11" t="str">
        <f t="shared" si="64"/>
        <v/>
      </c>
      <c r="K499" s="29"/>
      <c r="L499" s="29"/>
      <c r="M499" s="25">
        <f t="shared" si="65"/>
        <v>0</v>
      </c>
      <c r="N499" s="26"/>
      <c r="O499" s="27"/>
      <c r="P499" s="28"/>
      <c r="Q499" s="35">
        <f t="shared" si="66"/>
        <v>0</v>
      </c>
      <c r="R499" s="36"/>
      <c r="S499" s="37" t="str">
        <f t="shared" si="67"/>
        <v/>
      </c>
      <c r="T499" s="38" t="str">
        <f t="shared" si="68"/>
        <v/>
      </c>
      <c r="U499" s="42"/>
      <c r="V499" s="40"/>
      <c r="W499" s="41">
        <f t="shared" si="69"/>
        <v>0</v>
      </c>
      <c r="X499" s="41">
        <f t="shared" si="70"/>
        <v>0</v>
      </c>
      <c r="Y499" s="41"/>
      <c r="Z499" s="41"/>
      <c r="AA499" s="25">
        <f t="shared" si="71"/>
        <v>0</v>
      </c>
      <c r="AB499" s="45"/>
      <c r="AC499" s="45"/>
      <c r="AD499" s="47"/>
    </row>
    <row r="500" s="2" customFormat="1" spans="1:30">
      <c r="A500" s="8">
        <f t="shared" si="63"/>
        <v>499</v>
      </c>
      <c r="B500" s="12"/>
      <c r="C500" s="10"/>
      <c r="D500" s="10"/>
      <c r="E500" s="59"/>
      <c r="F500" s="10" t="e">
        <f>VLOOKUP(E500,[1]零件成本9.1!$B$2:$D$11324,3,0)</f>
        <v>#N/A</v>
      </c>
      <c r="G500" s="15"/>
      <c r="H500" s="19"/>
      <c r="I500" s="11"/>
      <c r="J500" s="11" t="str">
        <f t="shared" si="64"/>
        <v/>
      </c>
      <c r="K500" s="29"/>
      <c r="L500" s="29"/>
      <c r="M500" s="25">
        <f t="shared" si="65"/>
        <v>0</v>
      </c>
      <c r="N500" s="26"/>
      <c r="O500" s="27"/>
      <c r="P500" s="28"/>
      <c r="Q500" s="35">
        <f t="shared" si="66"/>
        <v>0</v>
      </c>
      <c r="R500" s="36"/>
      <c r="S500" s="37" t="str">
        <f t="shared" si="67"/>
        <v/>
      </c>
      <c r="T500" s="38" t="str">
        <f t="shared" si="68"/>
        <v/>
      </c>
      <c r="U500" s="42"/>
      <c r="V500" s="40"/>
      <c r="W500" s="41">
        <f t="shared" si="69"/>
        <v>0</v>
      </c>
      <c r="X500" s="41">
        <f t="shared" si="70"/>
        <v>0</v>
      </c>
      <c r="Y500" s="41"/>
      <c r="Z500" s="41"/>
      <c r="AA500" s="25">
        <f t="shared" si="71"/>
        <v>0</v>
      </c>
      <c r="AB500" s="45"/>
      <c r="AC500" s="45"/>
      <c r="AD500" s="47"/>
    </row>
    <row r="501" s="2" customFormat="1" spans="1:30">
      <c r="A501" s="8">
        <f t="shared" si="63"/>
        <v>500</v>
      </c>
      <c r="B501" s="12"/>
      <c r="C501" s="10"/>
      <c r="D501" s="10"/>
      <c r="E501" s="59"/>
      <c r="F501" s="10" t="e">
        <f>VLOOKUP(E501,[1]零件成本9.1!$B$2:$D$11324,3,0)</f>
        <v>#N/A</v>
      </c>
      <c r="G501" s="15"/>
      <c r="H501" s="19"/>
      <c r="I501" s="11"/>
      <c r="J501" s="11" t="str">
        <f t="shared" si="64"/>
        <v/>
      </c>
      <c r="K501" s="29"/>
      <c r="L501" s="29"/>
      <c r="M501" s="25">
        <f t="shared" si="65"/>
        <v>0</v>
      </c>
      <c r="N501" s="26"/>
      <c r="O501" s="27"/>
      <c r="P501" s="28"/>
      <c r="Q501" s="35">
        <f t="shared" si="66"/>
        <v>0</v>
      </c>
      <c r="R501" s="36"/>
      <c r="S501" s="37" t="str">
        <f t="shared" si="67"/>
        <v/>
      </c>
      <c r="T501" s="38" t="str">
        <f t="shared" si="68"/>
        <v/>
      </c>
      <c r="U501" s="42"/>
      <c r="V501" s="40"/>
      <c r="W501" s="41">
        <f t="shared" si="69"/>
        <v>0</v>
      </c>
      <c r="X501" s="41">
        <f t="shared" si="70"/>
        <v>0</v>
      </c>
      <c r="Y501" s="41"/>
      <c r="Z501" s="41"/>
      <c r="AA501" s="25">
        <f t="shared" si="71"/>
        <v>0</v>
      </c>
      <c r="AB501" s="45"/>
      <c r="AC501" s="45"/>
      <c r="AD501" s="47"/>
    </row>
    <row r="502" s="2" customFormat="1" spans="1:30">
      <c r="A502" s="8">
        <f t="shared" si="63"/>
        <v>501</v>
      </c>
      <c r="B502" s="12"/>
      <c r="C502" s="10"/>
      <c r="D502" s="10"/>
      <c r="E502" s="59"/>
      <c r="F502" s="10" t="e">
        <f>VLOOKUP(E502,[1]零件成本9.1!$B$2:$D$11324,3,0)</f>
        <v>#N/A</v>
      </c>
      <c r="G502" s="15"/>
      <c r="H502" s="19"/>
      <c r="I502" s="11"/>
      <c r="J502" s="11" t="str">
        <f t="shared" si="64"/>
        <v/>
      </c>
      <c r="K502" s="29"/>
      <c r="L502" s="29"/>
      <c r="M502" s="25">
        <f t="shared" si="65"/>
        <v>0</v>
      </c>
      <c r="N502" s="26"/>
      <c r="O502" s="27"/>
      <c r="P502" s="28"/>
      <c r="Q502" s="35">
        <f t="shared" si="66"/>
        <v>0</v>
      </c>
      <c r="R502" s="36"/>
      <c r="S502" s="37" t="str">
        <f t="shared" si="67"/>
        <v/>
      </c>
      <c r="T502" s="38" t="str">
        <f t="shared" si="68"/>
        <v/>
      </c>
      <c r="U502" s="42"/>
      <c r="V502" s="40"/>
      <c r="W502" s="41">
        <f t="shared" si="69"/>
        <v>0</v>
      </c>
      <c r="X502" s="41">
        <f t="shared" si="70"/>
        <v>0</v>
      </c>
      <c r="Y502" s="41"/>
      <c r="Z502" s="41"/>
      <c r="AA502" s="25">
        <f t="shared" si="71"/>
        <v>0</v>
      </c>
      <c r="AB502" s="45"/>
      <c r="AC502" s="45"/>
      <c r="AD502" s="47"/>
    </row>
    <row r="503" s="2" customFormat="1" spans="1:30">
      <c r="A503" s="8">
        <f t="shared" si="63"/>
        <v>502</v>
      </c>
      <c r="B503" s="12"/>
      <c r="C503" s="10"/>
      <c r="D503" s="10"/>
      <c r="E503" s="59"/>
      <c r="F503" s="10" t="e">
        <f>VLOOKUP(E503,[1]零件成本9.1!$B$2:$D$11324,3,0)</f>
        <v>#N/A</v>
      </c>
      <c r="G503" s="15"/>
      <c r="H503" s="19"/>
      <c r="I503" s="11"/>
      <c r="J503" s="11" t="str">
        <f t="shared" si="64"/>
        <v/>
      </c>
      <c r="K503" s="29"/>
      <c r="L503" s="29"/>
      <c r="M503" s="25">
        <f t="shared" si="65"/>
        <v>0</v>
      </c>
      <c r="N503" s="26"/>
      <c r="O503" s="27"/>
      <c r="P503" s="28"/>
      <c r="Q503" s="35">
        <f t="shared" si="66"/>
        <v>0</v>
      </c>
      <c r="R503" s="36"/>
      <c r="S503" s="37" t="str">
        <f t="shared" si="67"/>
        <v/>
      </c>
      <c r="T503" s="38" t="str">
        <f t="shared" si="68"/>
        <v/>
      </c>
      <c r="U503" s="42"/>
      <c r="V503" s="40"/>
      <c r="W503" s="41">
        <f t="shared" si="69"/>
        <v>0</v>
      </c>
      <c r="X503" s="41">
        <f t="shared" si="70"/>
        <v>0</v>
      </c>
      <c r="Y503" s="41"/>
      <c r="Z503" s="41"/>
      <c r="AA503" s="25">
        <f t="shared" si="71"/>
        <v>0</v>
      </c>
      <c r="AB503" s="45"/>
      <c r="AC503" s="45"/>
      <c r="AD503" s="47"/>
    </row>
    <row r="504" s="2" customFormat="1" spans="1:30">
      <c r="A504" s="8">
        <f t="shared" si="63"/>
        <v>503</v>
      </c>
      <c r="B504" s="12"/>
      <c r="C504" s="10"/>
      <c r="D504" s="10"/>
      <c r="E504" s="59"/>
      <c r="F504" s="10" t="e">
        <f>VLOOKUP(E504,[1]零件成本9.1!$B$2:$D$11324,3,0)</f>
        <v>#N/A</v>
      </c>
      <c r="G504" s="15"/>
      <c r="H504" s="19"/>
      <c r="I504" s="11"/>
      <c r="J504" s="11" t="str">
        <f t="shared" si="64"/>
        <v/>
      </c>
      <c r="K504" s="29"/>
      <c r="L504" s="29"/>
      <c r="M504" s="25">
        <f t="shared" si="65"/>
        <v>0</v>
      </c>
      <c r="N504" s="26"/>
      <c r="O504" s="27"/>
      <c r="P504" s="28"/>
      <c r="Q504" s="35">
        <f t="shared" si="66"/>
        <v>0</v>
      </c>
      <c r="R504" s="36"/>
      <c r="S504" s="37" t="str">
        <f t="shared" si="67"/>
        <v/>
      </c>
      <c r="T504" s="38" t="str">
        <f t="shared" si="68"/>
        <v/>
      </c>
      <c r="U504" s="42"/>
      <c r="V504" s="40"/>
      <c r="W504" s="41">
        <f t="shared" si="69"/>
        <v>0</v>
      </c>
      <c r="X504" s="41">
        <f t="shared" si="70"/>
        <v>0</v>
      </c>
      <c r="Y504" s="41"/>
      <c r="Z504" s="41"/>
      <c r="AA504" s="25">
        <f t="shared" si="71"/>
        <v>0</v>
      </c>
      <c r="AB504" s="45"/>
      <c r="AC504" s="45"/>
      <c r="AD504" s="47"/>
    </row>
    <row r="505" s="2" customFormat="1" spans="1:30">
      <c r="A505" s="8">
        <f t="shared" si="63"/>
        <v>504</v>
      </c>
      <c r="B505" s="12"/>
      <c r="C505" s="10"/>
      <c r="D505" s="10"/>
      <c r="E505" s="59"/>
      <c r="F505" s="10" t="e">
        <f>VLOOKUP(E505,[1]零件成本9.1!$B$2:$D$11324,3,0)</f>
        <v>#N/A</v>
      </c>
      <c r="G505" s="15"/>
      <c r="H505" s="19"/>
      <c r="I505" s="11"/>
      <c r="J505" s="11" t="str">
        <f t="shared" si="64"/>
        <v/>
      </c>
      <c r="K505" s="29"/>
      <c r="L505" s="29"/>
      <c r="M505" s="25">
        <f t="shared" si="65"/>
        <v>0</v>
      </c>
      <c r="N505" s="26"/>
      <c r="O505" s="27"/>
      <c r="P505" s="28"/>
      <c r="Q505" s="35">
        <f t="shared" si="66"/>
        <v>0</v>
      </c>
      <c r="R505" s="36"/>
      <c r="S505" s="37" t="str">
        <f t="shared" si="67"/>
        <v/>
      </c>
      <c r="T505" s="38" t="str">
        <f t="shared" si="68"/>
        <v/>
      </c>
      <c r="U505" s="42"/>
      <c r="V505" s="40"/>
      <c r="W505" s="41">
        <f t="shared" si="69"/>
        <v>0</v>
      </c>
      <c r="X505" s="41">
        <f t="shared" si="70"/>
        <v>0</v>
      </c>
      <c r="Y505" s="41"/>
      <c r="Z505" s="41"/>
      <c r="AA505" s="25">
        <f t="shared" si="71"/>
        <v>0</v>
      </c>
      <c r="AB505" s="45"/>
      <c r="AC505" s="45"/>
      <c r="AD505" s="47"/>
    </row>
    <row r="506" s="2" customFormat="1" spans="1:30">
      <c r="A506" s="8">
        <f t="shared" si="63"/>
        <v>505</v>
      </c>
      <c r="B506" s="12"/>
      <c r="C506" s="10"/>
      <c r="D506" s="10"/>
      <c r="E506" s="59"/>
      <c r="F506" s="10" t="e">
        <f>VLOOKUP(E506,[1]零件成本9.1!$B$2:$D$11324,3,0)</f>
        <v>#N/A</v>
      </c>
      <c r="G506" s="15"/>
      <c r="H506" s="19"/>
      <c r="I506" s="11"/>
      <c r="J506" s="11" t="str">
        <f t="shared" si="64"/>
        <v/>
      </c>
      <c r="K506" s="29"/>
      <c r="L506" s="29"/>
      <c r="M506" s="25">
        <f t="shared" si="65"/>
        <v>0</v>
      </c>
      <c r="N506" s="26"/>
      <c r="O506" s="27"/>
      <c r="P506" s="28"/>
      <c r="Q506" s="35">
        <f t="shared" si="66"/>
        <v>0</v>
      </c>
      <c r="R506" s="36"/>
      <c r="S506" s="37" t="str">
        <f t="shared" si="67"/>
        <v/>
      </c>
      <c r="T506" s="38" t="str">
        <f t="shared" si="68"/>
        <v/>
      </c>
      <c r="U506" s="42"/>
      <c r="V506" s="40"/>
      <c r="W506" s="41">
        <f t="shared" si="69"/>
        <v>0</v>
      </c>
      <c r="X506" s="41">
        <f t="shared" si="70"/>
        <v>0</v>
      </c>
      <c r="Y506" s="41"/>
      <c r="Z506" s="41"/>
      <c r="AA506" s="25">
        <f t="shared" si="71"/>
        <v>0</v>
      </c>
      <c r="AB506" s="45"/>
      <c r="AC506" s="45"/>
      <c r="AD506" s="47"/>
    </row>
    <row r="507" s="2" customFormat="1" spans="1:30">
      <c r="A507" s="8">
        <f t="shared" si="63"/>
        <v>506</v>
      </c>
      <c r="B507" s="12"/>
      <c r="C507" s="10"/>
      <c r="D507" s="10"/>
      <c r="E507" s="59"/>
      <c r="F507" s="10" t="e">
        <f>VLOOKUP(E507,[1]零件成本9.1!$B$2:$D$11324,3,0)</f>
        <v>#N/A</v>
      </c>
      <c r="G507" s="15"/>
      <c r="H507" s="19"/>
      <c r="I507" s="11"/>
      <c r="J507" s="11" t="str">
        <f t="shared" si="64"/>
        <v/>
      </c>
      <c r="K507" s="29"/>
      <c r="L507" s="29"/>
      <c r="M507" s="25">
        <f t="shared" si="65"/>
        <v>0</v>
      </c>
      <c r="N507" s="26"/>
      <c r="O507" s="27"/>
      <c r="P507" s="28"/>
      <c r="Q507" s="35">
        <f t="shared" si="66"/>
        <v>0</v>
      </c>
      <c r="R507" s="36"/>
      <c r="S507" s="37" t="str">
        <f t="shared" si="67"/>
        <v/>
      </c>
      <c r="T507" s="38" t="str">
        <f t="shared" si="68"/>
        <v/>
      </c>
      <c r="U507" s="42"/>
      <c r="V507" s="40"/>
      <c r="W507" s="41">
        <f t="shared" si="69"/>
        <v>0</v>
      </c>
      <c r="X507" s="41">
        <f t="shared" si="70"/>
        <v>0</v>
      </c>
      <c r="Y507" s="41"/>
      <c r="Z507" s="41"/>
      <c r="AA507" s="25">
        <f t="shared" si="71"/>
        <v>0</v>
      </c>
      <c r="AB507" s="45"/>
      <c r="AC507" s="45"/>
      <c r="AD507" s="47"/>
    </row>
    <row r="508" s="2" customFormat="1" spans="1:30">
      <c r="A508" s="8">
        <f t="shared" si="63"/>
        <v>507</v>
      </c>
      <c r="B508" s="12"/>
      <c r="C508" s="10"/>
      <c r="D508" s="10"/>
      <c r="E508" s="59"/>
      <c r="F508" s="10" t="e">
        <f>VLOOKUP(E508,[1]零件成本9.1!$B$2:$D$11324,3,0)</f>
        <v>#N/A</v>
      </c>
      <c r="G508" s="15"/>
      <c r="H508" s="19"/>
      <c r="I508" s="11"/>
      <c r="J508" s="11" t="str">
        <f t="shared" si="64"/>
        <v/>
      </c>
      <c r="K508" s="29"/>
      <c r="L508" s="29"/>
      <c r="M508" s="25">
        <f t="shared" si="65"/>
        <v>0</v>
      </c>
      <c r="N508" s="26"/>
      <c r="O508" s="27"/>
      <c r="P508" s="28"/>
      <c r="Q508" s="35">
        <f t="shared" si="66"/>
        <v>0</v>
      </c>
      <c r="R508" s="36"/>
      <c r="S508" s="37" t="str">
        <f t="shared" si="67"/>
        <v/>
      </c>
      <c r="T508" s="38" t="str">
        <f t="shared" si="68"/>
        <v/>
      </c>
      <c r="U508" s="42"/>
      <c r="V508" s="40"/>
      <c r="W508" s="41">
        <f t="shared" si="69"/>
        <v>0</v>
      </c>
      <c r="X508" s="41">
        <f t="shared" si="70"/>
        <v>0</v>
      </c>
      <c r="Y508" s="41"/>
      <c r="Z508" s="41"/>
      <c r="AA508" s="25">
        <f t="shared" si="71"/>
        <v>0</v>
      </c>
      <c r="AB508" s="45"/>
      <c r="AC508" s="45"/>
      <c r="AD508" s="47"/>
    </row>
    <row r="509" s="2" customFormat="1" spans="1:30">
      <c r="A509" s="8">
        <f t="shared" si="63"/>
        <v>508</v>
      </c>
      <c r="B509" s="12"/>
      <c r="C509" s="10"/>
      <c r="D509" s="10"/>
      <c r="E509" s="59"/>
      <c r="F509" s="10" t="e">
        <f>VLOOKUP(E509,[1]零件成本9.1!$B$2:$D$11324,3,0)</f>
        <v>#N/A</v>
      </c>
      <c r="G509" s="15"/>
      <c r="H509" s="19"/>
      <c r="I509" s="11"/>
      <c r="J509" s="11" t="str">
        <f t="shared" si="64"/>
        <v/>
      </c>
      <c r="K509" s="29"/>
      <c r="L509" s="29"/>
      <c r="M509" s="25">
        <f t="shared" si="65"/>
        <v>0</v>
      </c>
      <c r="N509" s="26"/>
      <c r="O509" s="27"/>
      <c r="P509" s="28"/>
      <c r="Q509" s="35">
        <f t="shared" si="66"/>
        <v>0</v>
      </c>
      <c r="R509" s="36"/>
      <c r="S509" s="37" t="str">
        <f t="shared" si="67"/>
        <v/>
      </c>
      <c r="T509" s="38" t="str">
        <f t="shared" si="68"/>
        <v/>
      </c>
      <c r="U509" s="42"/>
      <c r="V509" s="40"/>
      <c r="W509" s="41">
        <f t="shared" si="69"/>
        <v>0</v>
      </c>
      <c r="X509" s="41">
        <f t="shared" si="70"/>
        <v>0</v>
      </c>
      <c r="Y509" s="41"/>
      <c r="Z509" s="41"/>
      <c r="AA509" s="25">
        <f t="shared" si="71"/>
        <v>0</v>
      </c>
      <c r="AB509" s="45"/>
      <c r="AC509" s="45"/>
      <c r="AD509" s="47"/>
    </row>
    <row r="510" s="2" customFormat="1" spans="1:30">
      <c r="A510" s="8">
        <f t="shared" si="63"/>
        <v>509</v>
      </c>
      <c r="B510" s="12"/>
      <c r="C510" s="10"/>
      <c r="D510" s="10"/>
      <c r="E510" s="59"/>
      <c r="F510" s="10" t="e">
        <f>VLOOKUP(E510,[1]零件成本9.1!$B$2:$D$11324,3,0)</f>
        <v>#N/A</v>
      </c>
      <c r="G510" s="15"/>
      <c r="H510" s="19"/>
      <c r="I510" s="11"/>
      <c r="J510" s="11" t="str">
        <f t="shared" si="64"/>
        <v/>
      </c>
      <c r="K510" s="29"/>
      <c r="L510" s="29"/>
      <c r="M510" s="25">
        <f t="shared" si="65"/>
        <v>0</v>
      </c>
      <c r="N510" s="26"/>
      <c r="O510" s="27"/>
      <c r="P510" s="28"/>
      <c r="Q510" s="35">
        <f t="shared" si="66"/>
        <v>0</v>
      </c>
      <c r="R510" s="36"/>
      <c r="S510" s="37" t="str">
        <f t="shared" si="67"/>
        <v/>
      </c>
      <c r="T510" s="38" t="str">
        <f t="shared" si="68"/>
        <v/>
      </c>
      <c r="U510" s="42"/>
      <c r="V510" s="40"/>
      <c r="W510" s="41">
        <f t="shared" si="69"/>
        <v>0</v>
      </c>
      <c r="X510" s="41">
        <f t="shared" si="70"/>
        <v>0</v>
      </c>
      <c r="Y510" s="41"/>
      <c r="Z510" s="41"/>
      <c r="AA510" s="25">
        <f t="shared" si="71"/>
        <v>0</v>
      </c>
      <c r="AB510" s="45"/>
      <c r="AC510" s="45"/>
      <c r="AD510" s="47"/>
    </row>
    <row r="511" s="2" customFormat="1" spans="1:30">
      <c r="A511" s="8">
        <f t="shared" si="63"/>
        <v>510</v>
      </c>
      <c r="B511" s="12"/>
      <c r="C511" s="10"/>
      <c r="D511" s="10"/>
      <c r="E511" s="59"/>
      <c r="F511" s="10" t="e">
        <f>VLOOKUP(E511,[1]零件成本9.1!$B$2:$D$11324,3,0)</f>
        <v>#N/A</v>
      </c>
      <c r="G511" s="15"/>
      <c r="H511" s="19"/>
      <c r="I511" s="11"/>
      <c r="J511" s="11" t="str">
        <f t="shared" si="64"/>
        <v/>
      </c>
      <c r="K511" s="29"/>
      <c r="L511" s="29"/>
      <c r="M511" s="25">
        <f t="shared" si="65"/>
        <v>0</v>
      </c>
      <c r="N511" s="26"/>
      <c r="O511" s="27"/>
      <c r="P511" s="28"/>
      <c r="Q511" s="35">
        <f t="shared" si="66"/>
        <v>0</v>
      </c>
      <c r="R511" s="36"/>
      <c r="S511" s="37" t="str">
        <f t="shared" si="67"/>
        <v/>
      </c>
      <c r="T511" s="38" t="str">
        <f t="shared" si="68"/>
        <v/>
      </c>
      <c r="U511" s="42"/>
      <c r="V511" s="40"/>
      <c r="W511" s="41">
        <f t="shared" si="69"/>
        <v>0</v>
      </c>
      <c r="X511" s="41">
        <f t="shared" si="70"/>
        <v>0</v>
      </c>
      <c r="Y511" s="41"/>
      <c r="Z511" s="41"/>
      <c r="AA511" s="25">
        <f t="shared" si="71"/>
        <v>0</v>
      </c>
      <c r="AB511" s="45"/>
      <c r="AC511" s="45"/>
      <c r="AD511" s="47"/>
    </row>
    <row r="512" s="2" customFormat="1" spans="1:30">
      <c r="A512" s="8">
        <f t="shared" si="63"/>
        <v>511</v>
      </c>
      <c r="B512" s="12"/>
      <c r="C512" s="10"/>
      <c r="D512" s="10"/>
      <c r="E512" s="59"/>
      <c r="F512" s="10" t="e">
        <f>VLOOKUP(E512,[1]零件成本9.1!$B$2:$D$11324,3,0)</f>
        <v>#N/A</v>
      </c>
      <c r="G512" s="15"/>
      <c r="H512" s="19"/>
      <c r="I512" s="11"/>
      <c r="J512" s="11" t="str">
        <f t="shared" si="64"/>
        <v/>
      </c>
      <c r="K512" s="29"/>
      <c r="L512" s="29"/>
      <c r="M512" s="25">
        <f t="shared" si="65"/>
        <v>0</v>
      </c>
      <c r="N512" s="26"/>
      <c r="O512" s="27"/>
      <c r="P512" s="28"/>
      <c r="Q512" s="35">
        <f t="shared" si="66"/>
        <v>0</v>
      </c>
      <c r="R512" s="36"/>
      <c r="S512" s="37" t="str">
        <f t="shared" si="67"/>
        <v/>
      </c>
      <c r="T512" s="38" t="str">
        <f t="shared" si="68"/>
        <v/>
      </c>
      <c r="U512" s="42"/>
      <c r="V512" s="40"/>
      <c r="W512" s="41">
        <f t="shared" si="69"/>
        <v>0</v>
      </c>
      <c r="X512" s="41">
        <f t="shared" si="70"/>
        <v>0</v>
      </c>
      <c r="Y512" s="41"/>
      <c r="Z512" s="41"/>
      <c r="AA512" s="25">
        <f t="shared" si="71"/>
        <v>0</v>
      </c>
      <c r="AB512" s="45"/>
      <c r="AC512" s="45"/>
      <c r="AD512" s="47"/>
    </row>
    <row r="513" s="2" customFormat="1" spans="1:30">
      <c r="A513" s="8">
        <f t="shared" si="63"/>
        <v>512</v>
      </c>
      <c r="B513" s="12"/>
      <c r="C513" s="10"/>
      <c r="D513" s="10"/>
      <c r="E513" s="59"/>
      <c r="F513" s="10" t="e">
        <f>VLOOKUP(E513,[1]零件成本9.1!$B$2:$D$11324,3,0)</f>
        <v>#N/A</v>
      </c>
      <c r="G513" s="15"/>
      <c r="H513" s="19"/>
      <c r="I513" s="11"/>
      <c r="J513" s="11" t="str">
        <f t="shared" si="64"/>
        <v/>
      </c>
      <c r="K513" s="29"/>
      <c r="L513" s="29"/>
      <c r="M513" s="25">
        <f t="shared" si="65"/>
        <v>0</v>
      </c>
      <c r="N513" s="26"/>
      <c r="O513" s="27"/>
      <c r="P513" s="28"/>
      <c r="Q513" s="35">
        <f t="shared" si="66"/>
        <v>0</v>
      </c>
      <c r="R513" s="36"/>
      <c r="S513" s="37" t="str">
        <f t="shared" si="67"/>
        <v/>
      </c>
      <c r="T513" s="38" t="str">
        <f t="shared" si="68"/>
        <v/>
      </c>
      <c r="U513" s="42"/>
      <c r="V513" s="40"/>
      <c r="W513" s="41">
        <f t="shared" si="69"/>
        <v>0</v>
      </c>
      <c r="X513" s="41">
        <f t="shared" si="70"/>
        <v>0</v>
      </c>
      <c r="Y513" s="41"/>
      <c r="Z513" s="41"/>
      <c r="AA513" s="25">
        <f t="shared" si="71"/>
        <v>0</v>
      </c>
      <c r="AB513" s="45"/>
      <c r="AC513" s="45"/>
      <c r="AD513" s="47"/>
    </row>
    <row r="514" s="2" customFormat="1" spans="1:30">
      <c r="A514" s="8">
        <f t="shared" ref="A514:A577" si="72">ROW()-1</f>
        <v>513</v>
      </c>
      <c r="B514" s="12"/>
      <c r="C514" s="10"/>
      <c r="D514" s="10"/>
      <c r="E514" s="59"/>
      <c r="F514" s="10" t="e">
        <f>VLOOKUP(E514,[1]零件成本9.1!$B$2:$D$11324,3,0)</f>
        <v>#N/A</v>
      </c>
      <c r="G514" s="15"/>
      <c r="H514" s="19"/>
      <c r="I514" s="11"/>
      <c r="J514" s="11" t="str">
        <f t="shared" ref="J514:J577" si="73">B514&amp;E514</f>
        <v/>
      </c>
      <c r="K514" s="29"/>
      <c r="L514" s="29"/>
      <c r="M514" s="25">
        <f t="shared" ref="M514:M577" si="74">K514+L514</f>
        <v>0</v>
      </c>
      <c r="N514" s="26"/>
      <c r="O514" s="27"/>
      <c r="P514" s="28"/>
      <c r="Q514" s="35">
        <f t="shared" ref="Q514:Q577" si="75">M514</f>
        <v>0</v>
      </c>
      <c r="R514" s="36"/>
      <c r="S514" s="37" t="str">
        <f t="shared" ref="S514:S577" si="76">IF(Q514&gt;R514,Q514-R514,"")</f>
        <v/>
      </c>
      <c r="T514" s="38" t="str">
        <f t="shared" ref="T514:T577" si="77">IF(Q514&lt;R514,Q514-R514,"")</f>
        <v/>
      </c>
      <c r="U514" s="42"/>
      <c r="V514" s="40"/>
      <c r="W514" s="41">
        <f t="shared" ref="W514:W577" si="78">Q514*V514</f>
        <v>0</v>
      </c>
      <c r="X514" s="41">
        <f t="shared" ref="X514:X577" si="79">R514*V514</f>
        <v>0</v>
      </c>
      <c r="Y514" s="41"/>
      <c r="Z514" s="41"/>
      <c r="AA514" s="25">
        <f t="shared" ref="AA514:AA577" si="80">W514-X514</f>
        <v>0</v>
      </c>
      <c r="AB514" s="45"/>
      <c r="AC514" s="45"/>
      <c r="AD514" s="47"/>
    </row>
    <row r="515" s="2" customFormat="1" spans="1:30">
      <c r="A515" s="8">
        <f t="shared" si="72"/>
        <v>514</v>
      </c>
      <c r="B515" s="12"/>
      <c r="C515" s="10"/>
      <c r="D515" s="10"/>
      <c r="E515" s="59"/>
      <c r="F515" s="10" t="e">
        <f>VLOOKUP(E515,[1]零件成本9.1!$B$2:$D$11324,3,0)</f>
        <v>#N/A</v>
      </c>
      <c r="G515" s="15"/>
      <c r="H515" s="19"/>
      <c r="I515" s="11"/>
      <c r="J515" s="11" t="str">
        <f t="shared" si="73"/>
        <v/>
      </c>
      <c r="K515" s="29"/>
      <c r="L515" s="29"/>
      <c r="M515" s="25">
        <f t="shared" si="74"/>
        <v>0</v>
      </c>
      <c r="N515" s="26"/>
      <c r="O515" s="27"/>
      <c r="P515" s="28"/>
      <c r="Q515" s="35">
        <f t="shared" si="75"/>
        <v>0</v>
      </c>
      <c r="R515" s="36"/>
      <c r="S515" s="37" t="str">
        <f t="shared" si="76"/>
        <v/>
      </c>
      <c r="T515" s="38" t="str">
        <f t="shared" si="77"/>
        <v/>
      </c>
      <c r="U515" s="42"/>
      <c r="V515" s="40"/>
      <c r="W515" s="41">
        <f t="shared" si="78"/>
        <v>0</v>
      </c>
      <c r="X515" s="41">
        <f t="shared" si="79"/>
        <v>0</v>
      </c>
      <c r="Y515" s="41"/>
      <c r="Z515" s="41"/>
      <c r="AA515" s="25">
        <f t="shared" si="80"/>
        <v>0</v>
      </c>
      <c r="AB515" s="45"/>
      <c r="AC515" s="45"/>
      <c r="AD515" s="47"/>
    </row>
    <row r="516" s="2" customFormat="1" spans="1:30">
      <c r="A516" s="8">
        <f t="shared" si="72"/>
        <v>515</v>
      </c>
      <c r="B516" s="12"/>
      <c r="C516" s="10"/>
      <c r="D516" s="10"/>
      <c r="E516" s="59"/>
      <c r="F516" s="10" t="e">
        <f>VLOOKUP(E516,[1]零件成本9.1!$B$2:$D$11324,3,0)</f>
        <v>#N/A</v>
      </c>
      <c r="G516" s="15"/>
      <c r="H516" s="19"/>
      <c r="I516" s="11"/>
      <c r="J516" s="11" t="str">
        <f t="shared" si="73"/>
        <v/>
      </c>
      <c r="K516" s="29"/>
      <c r="L516" s="29"/>
      <c r="M516" s="25">
        <f t="shared" si="74"/>
        <v>0</v>
      </c>
      <c r="N516" s="26"/>
      <c r="O516" s="27"/>
      <c r="P516" s="28"/>
      <c r="Q516" s="35">
        <f t="shared" si="75"/>
        <v>0</v>
      </c>
      <c r="R516" s="36"/>
      <c r="S516" s="37" t="str">
        <f t="shared" si="76"/>
        <v/>
      </c>
      <c r="T516" s="38" t="str">
        <f t="shared" si="77"/>
        <v/>
      </c>
      <c r="U516" s="42"/>
      <c r="V516" s="40"/>
      <c r="W516" s="41">
        <f t="shared" si="78"/>
        <v>0</v>
      </c>
      <c r="X516" s="41">
        <f t="shared" si="79"/>
        <v>0</v>
      </c>
      <c r="Y516" s="41"/>
      <c r="Z516" s="41"/>
      <c r="AA516" s="25">
        <f t="shared" si="80"/>
        <v>0</v>
      </c>
      <c r="AB516" s="45"/>
      <c r="AC516" s="45"/>
      <c r="AD516" s="47"/>
    </row>
    <row r="517" s="2" customFormat="1" spans="1:30">
      <c r="A517" s="8">
        <f t="shared" si="72"/>
        <v>516</v>
      </c>
      <c r="B517" s="12"/>
      <c r="C517" s="10"/>
      <c r="D517" s="10"/>
      <c r="E517" s="59"/>
      <c r="F517" s="10" t="e">
        <f>VLOOKUP(E517,[1]零件成本9.1!$B$2:$D$11324,3,0)</f>
        <v>#N/A</v>
      </c>
      <c r="G517" s="15"/>
      <c r="H517" s="19"/>
      <c r="I517" s="11"/>
      <c r="J517" s="11" t="str">
        <f t="shared" si="73"/>
        <v/>
      </c>
      <c r="K517" s="29"/>
      <c r="L517" s="29"/>
      <c r="M517" s="25">
        <f t="shared" si="74"/>
        <v>0</v>
      </c>
      <c r="N517" s="26"/>
      <c r="O517" s="27"/>
      <c r="P517" s="28"/>
      <c r="Q517" s="35">
        <f t="shared" si="75"/>
        <v>0</v>
      </c>
      <c r="R517" s="36"/>
      <c r="S517" s="37" t="str">
        <f t="shared" si="76"/>
        <v/>
      </c>
      <c r="T517" s="38" t="str">
        <f t="shared" si="77"/>
        <v/>
      </c>
      <c r="U517" s="42"/>
      <c r="V517" s="40"/>
      <c r="W517" s="41">
        <f t="shared" si="78"/>
        <v>0</v>
      </c>
      <c r="X517" s="41">
        <f t="shared" si="79"/>
        <v>0</v>
      </c>
      <c r="Y517" s="41"/>
      <c r="Z517" s="41"/>
      <c r="AA517" s="25">
        <f t="shared" si="80"/>
        <v>0</v>
      </c>
      <c r="AB517" s="45"/>
      <c r="AC517" s="45"/>
      <c r="AD517" s="47"/>
    </row>
    <row r="518" s="2" customFormat="1" spans="1:30">
      <c r="A518" s="8">
        <f t="shared" si="72"/>
        <v>517</v>
      </c>
      <c r="B518" s="12"/>
      <c r="C518" s="10"/>
      <c r="D518" s="10"/>
      <c r="E518" s="14"/>
      <c r="F518" s="10" t="e">
        <f>VLOOKUP(E518,[1]零件成本9.1!$B$2:$D$11324,3,0)</f>
        <v>#N/A</v>
      </c>
      <c r="G518" s="15"/>
      <c r="H518" s="19"/>
      <c r="I518" s="11"/>
      <c r="J518" s="11" t="str">
        <f t="shared" si="73"/>
        <v/>
      </c>
      <c r="K518" s="29"/>
      <c r="L518" s="29"/>
      <c r="M518" s="25">
        <f t="shared" si="74"/>
        <v>0</v>
      </c>
      <c r="N518" s="26"/>
      <c r="O518" s="27"/>
      <c r="P518" s="28"/>
      <c r="Q518" s="35">
        <f t="shared" si="75"/>
        <v>0</v>
      </c>
      <c r="R518" s="36"/>
      <c r="S518" s="37" t="str">
        <f t="shared" si="76"/>
        <v/>
      </c>
      <c r="T518" s="38" t="str">
        <f t="shared" si="77"/>
        <v/>
      </c>
      <c r="U518" s="42"/>
      <c r="V518" s="40"/>
      <c r="W518" s="41">
        <f t="shared" si="78"/>
        <v>0</v>
      </c>
      <c r="X518" s="41">
        <f t="shared" si="79"/>
        <v>0</v>
      </c>
      <c r="Y518" s="41"/>
      <c r="Z518" s="41"/>
      <c r="AA518" s="25">
        <f t="shared" si="80"/>
        <v>0</v>
      </c>
      <c r="AB518" s="45"/>
      <c r="AC518" s="45"/>
      <c r="AD518" s="47"/>
    </row>
    <row r="519" s="2" customFormat="1" spans="1:30">
      <c r="A519" s="8">
        <f t="shared" si="72"/>
        <v>518</v>
      </c>
      <c r="B519" s="12"/>
      <c r="C519" s="10"/>
      <c r="D519" s="10"/>
      <c r="E519" s="14"/>
      <c r="F519" s="10" t="e">
        <f>VLOOKUP(E519,[1]零件成本9.1!$B$2:$D$11324,3,0)</f>
        <v>#N/A</v>
      </c>
      <c r="G519" s="15"/>
      <c r="H519" s="19"/>
      <c r="I519" s="11"/>
      <c r="J519" s="11" t="str">
        <f t="shared" si="73"/>
        <v/>
      </c>
      <c r="K519" s="29"/>
      <c r="L519" s="29"/>
      <c r="M519" s="25">
        <f t="shared" si="74"/>
        <v>0</v>
      </c>
      <c r="N519" s="26"/>
      <c r="O519" s="27"/>
      <c r="P519" s="28"/>
      <c r="Q519" s="35">
        <f t="shared" si="75"/>
        <v>0</v>
      </c>
      <c r="R519" s="36"/>
      <c r="S519" s="37" t="str">
        <f t="shared" si="76"/>
        <v/>
      </c>
      <c r="T519" s="38" t="str">
        <f t="shared" si="77"/>
        <v/>
      </c>
      <c r="U519" s="42"/>
      <c r="V519" s="40"/>
      <c r="W519" s="41">
        <f t="shared" si="78"/>
        <v>0</v>
      </c>
      <c r="X519" s="41">
        <f t="shared" si="79"/>
        <v>0</v>
      </c>
      <c r="Y519" s="41"/>
      <c r="Z519" s="41"/>
      <c r="AA519" s="25">
        <f t="shared" si="80"/>
        <v>0</v>
      </c>
      <c r="AB519" s="45"/>
      <c r="AC519" s="45"/>
      <c r="AD519" s="47"/>
    </row>
    <row r="520" s="2" customFormat="1" spans="1:30">
      <c r="A520" s="8">
        <f t="shared" si="72"/>
        <v>519</v>
      </c>
      <c r="B520" s="12"/>
      <c r="C520" s="10"/>
      <c r="D520" s="10"/>
      <c r="E520" s="14"/>
      <c r="F520" s="10" t="e">
        <f>VLOOKUP(E520,[1]零件成本9.1!$B$2:$D$11324,3,0)</f>
        <v>#N/A</v>
      </c>
      <c r="G520" s="15"/>
      <c r="H520" s="19"/>
      <c r="I520" s="11"/>
      <c r="J520" s="11" t="str">
        <f t="shared" si="73"/>
        <v/>
      </c>
      <c r="K520" s="29"/>
      <c r="L520" s="29"/>
      <c r="M520" s="25">
        <f t="shared" si="74"/>
        <v>0</v>
      </c>
      <c r="N520" s="26"/>
      <c r="O520" s="27"/>
      <c r="P520" s="28"/>
      <c r="Q520" s="35">
        <f t="shared" si="75"/>
        <v>0</v>
      </c>
      <c r="R520" s="36"/>
      <c r="S520" s="37" t="str">
        <f t="shared" si="76"/>
        <v/>
      </c>
      <c r="T520" s="38" t="str">
        <f t="shared" si="77"/>
        <v/>
      </c>
      <c r="U520" s="42"/>
      <c r="V520" s="40"/>
      <c r="W520" s="41">
        <f t="shared" si="78"/>
        <v>0</v>
      </c>
      <c r="X520" s="41">
        <f t="shared" si="79"/>
        <v>0</v>
      </c>
      <c r="Y520" s="41"/>
      <c r="Z520" s="41"/>
      <c r="AA520" s="25">
        <f t="shared" si="80"/>
        <v>0</v>
      </c>
      <c r="AB520" s="45"/>
      <c r="AC520" s="45"/>
      <c r="AD520" s="47"/>
    </row>
    <row r="521" s="2" customFormat="1" spans="1:30">
      <c r="A521" s="8">
        <f t="shared" si="72"/>
        <v>520</v>
      </c>
      <c r="B521" s="12"/>
      <c r="C521" s="10"/>
      <c r="D521" s="10"/>
      <c r="E521" s="14"/>
      <c r="F521" s="10" t="e">
        <f>VLOOKUP(E521,[1]零件成本9.1!$B$2:$D$11324,3,0)</f>
        <v>#N/A</v>
      </c>
      <c r="G521" s="15"/>
      <c r="H521" s="19"/>
      <c r="I521" s="11"/>
      <c r="J521" s="11" t="str">
        <f t="shared" si="73"/>
        <v/>
      </c>
      <c r="K521" s="29"/>
      <c r="L521" s="29"/>
      <c r="M521" s="25">
        <f t="shared" si="74"/>
        <v>0</v>
      </c>
      <c r="N521" s="26"/>
      <c r="O521" s="27"/>
      <c r="P521" s="28"/>
      <c r="Q521" s="35">
        <f t="shared" si="75"/>
        <v>0</v>
      </c>
      <c r="R521" s="36"/>
      <c r="S521" s="37" t="str">
        <f t="shared" si="76"/>
        <v/>
      </c>
      <c r="T521" s="38" t="str">
        <f t="shared" si="77"/>
        <v/>
      </c>
      <c r="U521" s="42"/>
      <c r="V521" s="40"/>
      <c r="W521" s="41">
        <f t="shared" si="78"/>
        <v>0</v>
      </c>
      <c r="X521" s="41">
        <f t="shared" si="79"/>
        <v>0</v>
      </c>
      <c r="Y521" s="41"/>
      <c r="Z521" s="41"/>
      <c r="AA521" s="25">
        <f t="shared" si="80"/>
        <v>0</v>
      </c>
      <c r="AB521" s="45"/>
      <c r="AC521" s="45"/>
      <c r="AD521" s="47"/>
    </row>
    <row r="522" s="2" customFormat="1" spans="1:30">
      <c r="A522" s="8">
        <f t="shared" si="72"/>
        <v>521</v>
      </c>
      <c r="B522" s="12"/>
      <c r="C522" s="10"/>
      <c r="D522" s="10"/>
      <c r="E522" s="59"/>
      <c r="F522" s="10" t="e">
        <f>VLOOKUP(E522,[1]零件成本9.1!$B$2:$D$11324,3,0)</f>
        <v>#N/A</v>
      </c>
      <c r="G522" s="15"/>
      <c r="H522" s="19"/>
      <c r="I522" s="11"/>
      <c r="J522" s="11" t="str">
        <f t="shared" si="73"/>
        <v/>
      </c>
      <c r="K522" s="29"/>
      <c r="L522" s="29"/>
      <c r="M522" s="25">
        <f t="shared" si="74"/>
        <v>0</v>
      </c>
      <c r="N522" s="26"/>
      <c r="O522" s="27"/>
      <c r="P522" s="28"/>
      <c r="Q522" s="35">
        <f t="shared" si="75"/>
        <v>0</v>
      </c>
      <c r="R522" s="36"/>
      <c r="S522" s="37" t="str">
        <f t="shared" si="76"/>
        <v/>
      </c>
      <c r="T522" s="38" t="str">
        <f t="shared" si="77"/>
        <v/>
      </c>
      <c r="U522" s="42"/>
      <c r="V522" s="40"/>
      <c r="W522" s="41">
        <f t="shared" si="78"/>
        <v>0</v>
      </c>
      <c r="X522" s="41">
        <f t="shared" si="79"/>
        <v>0</v>
      </c>
      <c r="Y522" s="41"/>
      <c r="Z522" s="41"/>
      <c r="AA522" s="25">
        <f t="shared" si="80"/>
        <v>0</v>
      </c>
      <c r="AB522" s="45"/>
      <c r="AC522" s="45"/>
      <c r="AD522" s="47"/>
    </row>
    <row r="523" s="2" customFormat="1" spans="1:30">
      <c r="A523" s="8">
        <f t="shared" si="72"/>
        <v>522</v>
      </c>
      <c r="B523" s="12"/>
      <c r="C523" s="10"/>
      <c r="D523" s="10"/>
      <c r="E523" s="12"/>
      <c r="F523" s="10" t="e">
        <f>VLOOKUP(E523,[1]零件成本9.1!$B$2:$D$11324,3,0)</f>
        <v>#N/A</v>
      </c>
      <c r="G523" s="10"/>
      <c r="H523" s="18"/>
      <c r="I523" s="11"/>
      <c r="J523" s="11" t="str">
        <f t="shared" si="73"/>
        <v/>
      </c>
      <c r="K523" s="24"/>
      <c r="L523" s="12"/>
      <c r="M523" s="25">
        <f t="shared" si="74"/>
        <v>0</v>
      </c>
      <c r="N523" s="26"/>
      <c r="O523" s="27"/>
      <c r="P523" s="28"/>
      <c r="Q523" s="35">
        <f t="shared" si="75"/>
        <v>0</v>
      </c>
      <c r="R523" s="36"/>
      <c r="S523" s="37" t="str">
        <f t="shared" si="76"/>
        <v/>
      </c>
      <c r="T523" s="38" t="str">
        <f t="shared" si="77"/>
        <v/>
      </c>
      <c r="U523" s="39"/>
      <c r="V523" s="40"/>
      <c r="W523" s="41">
        <f t="shared" si="78"/>
        <v>0</v>
      </c>
      <c r="X523" s="41">
        <f t="shared" si="79"/>
        <v>0</v>
      </c>
      <c r="Y523" s="41"/>
      <c r="Z523" s="41"/>
      <c r="AA523" s="25">
        <f t="shared" si="80"/>
        <v>0</v>
      </c>
      <c r="AB523" s="45"/>
      <c r="AC523" s="45"/>
      <c r="AD523" s="46"/>
    </row>
    <row r="524" s="2" customFormat="1" spans="1:30">
      <c r="A524" s="8">
        <f t="shared" si="72"/>
        <v>523</v>
      </c>
      <c r="B524" s="12"/>
      <c r="C524" s="10"/>
      <c r="D524" s="10"/>
      <c r="E524" s="14"/>
      <c r="F524" s="10" t="e">
        <f>VLOOKUP(E524,[1]零件成本9.1!$B$2:$D$11324,3,0)</f>
        <v>#N/A</v>
      </c>
      <c r="G524" s="15"/>
      <c r="H524" s="19"/>
      <c r="I524" s="11"/>
      <c r="J524" s="11" t="str">
        <f t="shared" si="73"/>
        <v/>
      </c>
      <c r="K524" s="29"/>
      <c r="L524" s="14"/>
      <c r="M524" s="25">
        <f t="shared" si="74"/>
        <v>0</v>
      </c>
      <c r="N524" s="26"/>
      <c r="O524" s="27"/>
      <c r="P524" s="28"/>
      <c r="Q524" s="35">
        <f t="shared" si="75"/>
        <v>0</v>
      </c>
      <c r="R524" s="36"/>
      <c r="S524" s="37" t="str">
        <f t="shared" si="76"/>
        <v/>
      </c>
      <c r="T524" s="38" t="str">
        <f t="shared" si="77"/>
        <v/>
      </c>
      <c r="U524" s="42"/>
      <c r="V524" s="40"/>
      <c r="W524" s="41">
        <f t="shared" si="78"/>
        <v>0</v>
      </c>
      <c r="X524" s="41">
        <f t="shared" si="79"/>
        <v>0</v>
      </c>
      <c r="Y524" s="41"/>
      <c r="Z524" s="41"/>
      <c r="AA524" s="25">
        <f t="shared" si="80"/>
        <v>0</v>
      </c>
      <c r="AB524" s="45"/>
      <c r="AC524" s="45"/>
      <c r="AD524" s="47"/>
    </row>
    <row r="525" s="2" customFormat="1" spans="1:30">
      <c r="A525" s="8">
        <f t="shared" si="72"/>
        <v>524</v>
      </c>
      <c r="B525" s="12"/>
      <c r="C525" s="10"/>
      <c r="D525" s="10"/>
      <c r="E525" s="14"/>
      <c r="F525" s="10" t="e">
        <f>VLOOKUP(E525,[1]零件成本9.1!$B$2:$D$11324,3,0)</f>
        <v>#N/A</v>
      </c>
      <c r="G525" s="15"/>
      <c r="H525" s="19"/>
      <c r="I525" s="11"/>
      <c r="J525" s="11" t="str">
        <f t="shared" si="73"/>
        <v/>
      </c>
      <c r="K525" s="29"/>
      <c r="L525" s="14"/>
      <c r="M525" s="25">
        <f t="shared" si="74"/>
        <v>0</v>
      </c>
      <c r="N525" s="26"/>
      <c r="O525" s="27"/>
      <c r="P525" s="28"/>
      <c r="Q525" s="35">
        <f t="shared" si="75"/>
        <v>0</v>
      </c>
      <c r="R525" s="36"/>
      <c r="S525" s="37" t="str">
        <f t="shared" si="76"/>
        <v/>
      </c>
      <c r="T525" s="38" t="str">
        <f t="shared" si="77"/>
        <v/>
      </c>
      <c r="U525" s="42"/>
      <c r="V525" s="40"/>
      <c r="W525" s="41">
        <f t="shared" si="78"/>
        <v>0</v>
      </c>
      <c r="X525" s="41">
        <f t="shared" si="79"/>
        <v>0</v>
      </c>
      <c r="Y525" s="41"/>
      <c r="Z525" s="41"/>
      <c r="AA525" s="25">
        <f t="shared" si="80"/>
        <v>0</v>
      </c>
      <c r="AB525" s="45"/>
      <c r="AC525" s="45"/>
      <c r="AD525" s="47"/>
    </row>
    <row r="526" s="2" customFormat="1" spans="1:30">
      <c r="A526" s="8">
        <f t="shared" si="72"/>
        <v>525</v>
      </c>
      <c r="B526" s="12"/>
      <c r="C526" s="10"/>
      <c r="D526" s="10"/>
      <c r="E526" s="14"/>
      <c r="F526" s="10" t="e">
        <f>VLOOKUP(E526,[1]零件成本9.1!$B$2:$D$11324,3,0)</f>
        <v>#N/A</v>
      </c>
      <c r="G526" s="15"/>
      <c r="H526" s="19"/>
      <c r="I526" s="11"/>
      <c r="J526" s="11" t="str">
        <f t="shared" si="73"/>
        <v/>
      </c>
      <c r="K526" s="29"/>
      <c r="L526" s="14"/>
      <c r="M526" s="25">
        <f t="shared" si="74"/>
        <v>0</v>
      </c>
      <c r="N526" s="26"/>
      <c r="O526" s="27"/>
      <c r="P526" s="28"/>
      <c r="Q526" s="35">
        <f t="shared" si="75"/>
        <v>0</v>
      </c>
      <c r="R526" s="36"/>
      <c r="S526" s="37" t="str">
        <f t="shared" si="76"/>
        <v/>
      </c>
      <c r="T526" s="38" t="str">
        <f t="shared" si="77"/>
        <v/>
      </c>
      <c r="U526" s="42"/>
      <c r="V526" s="40"/>
      <c r="W526" s="41">
        <f t="shared" si="78"/>
        <v>0</v>
      </c>
      <c r="X526" s="41">
        <f t="shared" si="79"/>
        <v>0</v>
      </c>
      <c r="Y526" s="41"/>
      <c r="Z526" s="41"/>
      <c r="AA526" s="25">
        <f t="shared" si="80"/>
        <v>0</v>
      </c>
      <c r="AB526" s="45"/>
      <c r="AC526" s="45"/>
      <c r="AD526" s="47"/>
    </row>
    <row r="527" s="2" customFormat="1" spans="1:30">
      <c r="A527" s="8">
        <f t="shared" si="72"/>
        <v>526</v>
      </c>
      <c r="B527" s="12"/>
      <c r="C527" s="10"/>
      <c r="D527" s="10"/>
      <c r="E527" s="14"/>
      <c r="F527" s="10" t="e">
        <f>VLOOKUP(E527,[1]零件成本9.1!$B$2:$D$11324,3,0)</f>
        <v>#N/A</v>
      </c>
      <c r="G527" s="15"/>
      <c r="H527" s="19"/>
      <c r="I527" s="11"/>
      <c r="J527" s="11" t="str">
        <f t="shared" si="73"/>
        <v/>
      </c>
      <c r="K527" s="29"/>
      <c r="L527" s="14"/>
      <c r="M527" s="25">
        <f t="shared" si="74"/>
        <v>0</v>
      </c>
      <c r="N527" s="26"/>
      <c r="O527" s="27"/>
      <c r="P527" s="28"/>
      <c r="Q527" s="35">
        <f t="shared" si="75"/>
        <v>0</v>
      </c>
      <c r="R527" s="36"/>
      <c r="S527" s="37" t="str">
        <f t="shared" si="76"/>
        <v/>
      </c>
      <c r="T527" s="38" t="str">
        <f t="shared" si="77"/>
        <v/>
      </c>
      <c r="U527" s="42"/>
      <c r="V527" s="40"/>
      <c r="W527" s="41">
        <f t="shared" si="78"/>
        <v>0</v>
      </c>
      <c r="X527" s="41">
        <f t="shared" si="79"/>
        <v>0</v>
      </c>
      <c r="Y527" s="41"/>
      <c r="Z527" s="41"/>
      <c r="AA527" s="25">
        <f t="shared" si="80"/>
        <v>0</v>
      </c>
      <c r="AB527" s="45"/>
      <c r="AC527" s="45"/>
      <c r="AD527" s="47"/>
    </row>
    <row r="528" s="2" customFormat="1" spans="1:30">
      <c r="A528" s="8">
        <f t="shared" si="72"/>
        <v>527</v>
      </c>
      <c r="B528" s="12"/>
      <c r="C528" s="10"/>
      <c r="D528" s="10"/>
      <c r="E528" s="14"/>
      <c r="F528" s="10" t="e">
        <f>VLOOKUP(E528,[1]零件成本9.1!$B$2:$D$11324,3,0)</f>
        <v>#N/A</v>
      </c>
      <c r="G528" s="15"/>
      <c r="H528" s="19"/>
      <c r="I528" s="11"/>
      <c r="J528" s="11" t="str">
        <f t="shared" si="73"/>
        <v/>
      </c>
      <c r="K528" s="29"/>
      <c r="L528" s="14"/>
      <c r="M528" s="25">
        <f t="shared" si="74"/>
        <v>0</v>
      </c>
      <c r="N528" s="26"/>
      <c r="O528" s="27"/>
      <c r="P528" s="28"/>
      <c r="Q528" s="35">
        <f t="shared" si="75"/>
        <v>0</v>
      </c>
      <c r="R528" s="36"/>
      <c r="S528" s="37" t="str">
        <f t="shared" si="76"/>
        <v/>
      </c>
      <c r="T528" s="38" t="str">
        <f t="shared" si="77"/>
        <v/>
      </c>
      <c r="U528" s="42"/>
      <c r="V528" s="40"/>
      <c r="W528" s="41">
        <f t="shared" si="78"/>
        <v>0</v>
      </c>
      <c r="X528" s="41">
        <f t="shared" si="79"/>
        <v>0</v>
      </c>
      <c r="Y528" s="41"/>
      <c r="Z528" s="41"/>
      <c r="AA528" s="25">
        <f t="shared" si="80"/>
        <v>0</v>
      </c>
      <c r="AB528" s="45"/>
      <c r="AC528" s="45"/>
      <c r="AD528" s="47"/>
    </row>
    <row r="529" s="2" customFormat="1" spans="1:30">
      <c r="A529" s="8">
        <f t="shared" si="72"/>
        <v>528</v>
      </c>
      <c r="B529" s="12"/>
      <c r="C529" s="10"/>
      <c r="D529" s="10"/>
      <c r="E529" s="14"/>
      <c r="F529" s="10" t="e">
        <f>VLOOKUP(E529,[1]零件成本9.1!$B$2:$D$11324,3,0)</f>
        <v>#N/A</v>
      </c>
      <c r="G529" s="15"/>
      <c r="H529" s="19"/>
      <c r="I529" s="11"/>
      <c r="J529" s="11" t="str">
        <f t="shared" si="73"/>
        <v/>
      </c>
      <c r="K529" s="29"/>
      <c r="L529" s="14"/>
      <c r="M529" s="25">
        <f t="shared" si="74"/>
        <v>0</v>
      </c>
      <c r="N529" s="26"/>
      <c r="O529" s="27"/>
      <c r="P529" s="28"/>
      <c r="Q529" s="35">
        <f t="shared" si="75"/>
        <v>0</v>
      </c>
      <c r="R529" s="36"/>
      <c r="S529" s="37" t="str">
        <f t="shared" si="76"/>
        <v/>
      </c>
      <c r="T529" s="38" t="str">
        <f t="shared" si="77"/>
        <v/>
      </c>
      <c r="U529" s="42"/>
      <c r="V529" s="40"/>
      <c r="W529" s="41">
        <f t="shared" si="78"/>
        <v>0</v>
      </c>
      <c r="X529" s="41">
        <f t="shared" si="79"/>
        <v>0</v>
      </c>
      <c r="Y529" s="41"/>
      <c r="Z529" s="41"/>
      <c r="AA529" s="25">
        <f t="shared" si="80"/>
        <v>0</v>
      </c>
      <c r="AB529" s="45"/>
      <c r="AC529" s="45"/>
      <c r="AD529" s="47"/>
    </row>
    <row r="530" s="2" customFormat="1" spans="1:30">
      <c r="A530" s="8">
        <f t="shared" si="72"/>
        <v>529</v>
      </c>
      <c r="B530" s="12"/>
      <c r="C530" s="10"/>
      <c r="D530" s="10"/>
      <c r="E530" s="14"/>
      <c r="F530" s="10" t="e">
        <f>VLOOKUP(E530,[1]零件成本9.1!$B$2:$D$11324,3,0)</f>
        <v>#N/A</v>
      </c>
      <c r="G530" s="15"/>
      <c r="H530" s="19"/>
      <c r="I530" s="11"/>
      <c r="J530" s="11" t="str">
        <f t="shared" si="73"/>
        <v/>
      </c>
      <c r="K530" s="29"/>
      <c r="L530" s="14"/>
      <c r="M530" s="25">
        <f t="shared" si="74"/>
        <v>0</v>
      </c>
      <c r="N530" s="26"/>
      <c r="O530" s="27"/>
      <c r="P530" s="28"/>
      <c r="Q530" s="35">
        <f t="shared" si="75"/>
        <v>0</v>
      </c>
      <c r="R530" s="36"/>
      <c r="S530" s="37" t="str">
        <f t="shared" si="76"/>
        <v/>
      </c>
      <c r="T530" s="38" t="str">
        <f t="shared" si="77"/>
        <v/>
      </c>
      <c r="U530" s="42"/>
      <c r="V530" s="40"/>
      <c r="W530" s="41">
        <f t="shared" si="78"/>
        <v>0</v>
      </c>
      <c r="X530" s="41">
        <f t="shared" si="79"/>
        <v>0</v>
      </c>
      <c r="Y530" s="41"/>
      <c r="Z530" s="41"/>
      <c r="AA530" s="25">
        <f t="shared" si="80"/>
        <v>0</v>
      </c>
      <c r="AB530" s="45"/>
      <c r="AC530" s="45"/>
      <c r="AD530" s="47"/>
    </row>
    <row r="531" s="2" customFormat="1" spans="1:30">
      <c r="A531" s="8">
        <f t="shared" si="72"/>
        <v>530</v>
      </c>
      <c r="B531" s="12"/>
      <c r="C531" s="10"/>
      <c r="D531" s="10"/>
      <c r="E531" s="14"/>
      <c r="F531" s="10" t="e">
        <f>VLOOKUP(E531,[1]零件成本9.1!$B$2:$D$11324,3,0)</f>
        <v>#N/A</v>
      </c>
      <c r="G531" s="15"/>
      <c r="H531" s="19"/>
      <c r="I531" s="11"/>
      <c r="J531" s="11" t="str">
        <f t="shared" si="73"/>
        <v/>
      </c>
      <c r="K531" s="29"/>
      <c r="L531" s="14"/>
      <c r="M531" s="25">
        <f t="shared" si="74"/>
        <v>0</v>
      </c>
      <c r="N531" s="26"/>
      <c r="O531" s="27"/>
      <c r="P531" s="28"/>
      <c r="Q531" s="35">
        <f t="shared" si="75"/>
        <v>0</v>
      </c>
      <c r="R531" s="36"/>
      <c r="S531" s="37" t="str">
        <f t="shared" si="76"/>
        <v/>
      </c>
      <c r="T531" s="38" t="str">
        <f t="shared" si="77"/>
        <v/>
      </c>
      <c r="U531" s="42"/>
      <c r="V531" s="40"/>
      <c r="W531" s="41">
        <f t="shared" si="78"/>
        <v>0</v>
      </c>
      <c r="X531" s="41">
        <f t="shared" si="79"/>
        <v>0</v>
      </c>
      <c r="Y531" s="41"/>
      <c r="Z531" s="41"/>
      <c r="AA531" s="25">
        <f t="shared" si="80"/>
        <v>0</v>
      </c>
      <c r="AB531" s="45"/>
      <c r="AC531" s="45"/>
      <c r="AD531" s="47"/>
    </row>
    <row r="532" s="2" customFormat="1" spans="1:30">
      <c r="A532" s="8">
        <f t="shared" si="72"/>
        <v>531</v>
      </c>
      <c r="B532" s="12"/>
      <c r="C532" s="10"/>
      <c r="D532" s="10"/>
      <c r="E532" s="14"/>
      <c r="F532" s="10" t="e">
        <f>VLOOKUP(E532,[1]零件成本9.1!$B$2:$D$11324,3,0)</f>
        <v>#N/A</v>
      </c>
      <c r="G532" s="15"/>
      <c r="H532" s="19"/>
      <c r="I532" s="11"/>
      <c r="J532" s="11" t="str">
        <f t="shared" si="73"/>
        <v/>
      </c>
      <c r="K532" s="29"/>
      <c r="L532" s="14"/>
      <c r="M532" s="25">
        <f t="shared" si="74"/>
        <v>0</v>
      </c>
      <c r="N532" s="26"/>
      <c r="O532" s="27"/>
      <c r="P532" s="28"/>
      <c r="Q532" s="35">
        <f t="shared" si="75"/>
        <v>0</v>
      </c>
      <c r="R532" s="36"/>
      <c r="S532" s="37" t="str">
        <f t="shared" si="76"/>
        <v/>
      </c>
      <c r="T532" s="38" t="str">
        <f t="shared" si="77"/>
        <v/>
      </c>
      <c r="U532" s="42"/>
      <c r="V532" s="40"/>
      <c r="W532" s="41">
        <f t="shared" si="78"/>
        <v>0</v>
      </c>
      <c r="X532" s="41">
        <f t="shared" si="79"/>
        <v>0</v>
      </c>
      <c r="Y532" s="41"/>
      <c r="Z532" s="41"/>
      <c r="AA532" s="25">
        <f t="shared" si="80"/>
        <v>0</v>
      </c>
      <c r="AB532" s="45"/>
      <c r="AC532" s="45"/>
      <c r="AD532" s="47"/>
    </row>
    <row r="533" s="2" customFormat="1" spans="1:30">
      <c r="A533" s="8">
        <f t="shared" si="72"/>
        <v>532</v>
      </c>
      <c r="B533" s="12"/>
      <c r="C533" s="10"/>
      <c r="D533" s="10"/>
      <c r="E533" s="14"/>
      <c r="F533" s="10" t="e">
        <f>VLOOKUP(E533,[1]零件成本9.1!$B$2:$D$11324,3,0)</f>
        <v>#N/A</v>
      </c>
      <c r="G533" s="15"/>
      <c r="H533" s="19"/>
      <c r="I533" s="11"/>
      <c r="J533" s="11" t="str">
        <f t="shared" si="73"/>
        <v/>
      </c>
      <c r="K533" s="29"/>
      <c r="L533" s="14"/>
      <c r="M533" s="25">
        <f t="shared" si="74"/>
        <v>0</v>
      </c>
      <c r="N533" s="26"/>
      <c r="O533" s="27"/>
      <c r="P533" s="28"/>
      <c r="Q533" s="35">
        <f t="shared" si="75"/>
        <v>0</v>
      </c>
      <c r="R533" s="36"/>
      <c r="S533" s="37" t="str">
        <f t="shared" si="76"/>
        <v/>
      </c>
      <c r="T533" s="38" t="str">
        <f t="shared" si="77"/>
        <v/>
      </c>
      <c r="U533" s="42"/>
      <c r="V533" s="40"/>
      <c r="W533" s="41">
        <f t="shared" si="78"/>
        <v>0</v>
      </c>
      <c r="X533" s="41">
        <f t="shared" si="79"/>
        <v>0</v>
      </c>
      <c r="Y533" s="41"/>
      <c r="Z533" s="41"/>
      <c r="AA533" s="25">
        <f t="shared" si="80"/>
        <v>0</v>
      </c>
      <c r="AB533" s="45"/>
      <c r="AC533" s="45"/>
      <c r="AD533" s="47"/>
    </row>
    <row r="534" s="2" customFormat="1" spans="1:30">
      <c r="A534" s="8">
        <f t="shared" si="72"/>
        <v>533</v>
      </c>
      <c r="B534" s="12"/>
      <c r="C534" s="10"/>
      <c r="D534" s="10"/>
      <c r="E534" s="14"/>
      <c r="F534" s="10" t="e">
        <f>VLOOKUP(E534,[1]零件成本9.1!$B$2:$D$11324,3,0)</f>
        <v>#N/A</v>
      </c>
      <c r="G534" s="15"/>
      <c r="H534" s="19"/>
      <c r="I534" s="11"/>
      <c r="J534" s="11" t="str">
        <f t="shared" si="73"/>
        <v/>
      </c>
      <c r="K534" s="29"/>
      <c r="L534" s="14"/>
      <c r="M534" s="25">
        <f t="shared" si="74"/>
        <v>0</v>
      </c>
      <c r="N534" s="26"/>
      <c r="O534" s="27"/>
      <c r="P534" s="28"/>
      <c r="Q534" s="35">
        <f t="shared" si="75"/>
        <v>0</v>
      </c>
      <c r="R534" s="36"/>
      <c r="S534" s="37" t="str">
        <f t="shared" si="76"/>
        <v/>
      </c>
      <c r="T534" s="38" t="str">
        <f t="shared" si="77"/>
        <v/>
      </c>
      <c r="U534" s="42"/>
      <c r="V534" s="40"/>
      <c r="W534" s="41">
        <f t="shared" si="78"/>
        <v>0</v>
      </c>
      <c r="X534" s="41">
        <f t="shared" si="79"/>
        <v>0</v>
      </c>
      <c r="Y534" s="41"/>
      <c r="Z534" s="41"/>
      <c r="AA534" s="25">
        <f t="shared" si="80"/>
        <v>0</v>
      </c>
      <c r="AB534" s="45"/>
      <c r="AC534" s="45"/>
      <c r="AD534" s="47"/>
    </row>
    <row r="535" s="2" customFormat="1" spans="1:30">
      <c r="A535" s="8">
        <f t="shared" si="72"/>
        <v>534</v>
      </c>
      <c r="B535" s="12"/>
      <c r="C535" s="10"/>
      <c r="D535" s="10"/>
      <c r="E535" s="14"/>
      <c r="F535" s="10" t="e">
        <f>VLOOKUP(E535,[1]零件成本9.1!$B$2:$D$11324,3,0)</f>
        <v>#N/A</v>
      </c>
      <c r="G535" s="15"/>
      <c r="H535" s="19"/>
      <c r="I535" s="11"/>
      <c r="J535" s="11" t="str">
        <f t="shared" si="73"/>
        <v/>
      </c>
      <c r="K535" s="29"/>
      <c r="L535" s="14"/>
      <c r="M535" s="25">
        <f t="shared" si="74"/>
        <v>0</v>
      </c>
      <c r="N535" s="26"/>
      <c r="O535" s="27"/>
      <c r="P535" s="28"/>
      <c r="Q535" s="35">
        <f t="shared" si="75"/>
        <v>0</v>
      </c>
      <c r="R535" s="36"/>
      <c r="S535" s="37" t="str">
        <f t="shared" si="76"/>
        <v/>
      </c>
      <c r="T535" s="38" t="str">
        <f t="shared" si="77"/>
        <v/>
      </c>
      <c r="U535" s="42"/>
      <c r="V535" s="40"/>
      <c r="W535" s="41">
        <f t="shared" si="78"/>
        <v>0</v>
      </c>
      <c r="X535" s="41">
        <f t="shared" si="79"/>
        <v>0</v>
      </c>
      <c r="Y535" s="41"/>
      <c r="Z535" s="41"/>
      <c r="AA535" s="25">
        <f t="shared" si="80"/>
        <v>0</v>
      </c>
      <c r="AB535" s="45"/>
      <c r="AC535" s="45"/>
      <c r="AD535" s="47"/>
    </row>
    <row r="536" s="2" customFormat="1" spans="1:30">
      <c r="A536" s="8">
        <f t="shared" si="72"/>
        <v>535</v>
      </c>
      <c r="B536" s="12"/>
      <c r="C536" s="10"/>
      <c r="D536" s="10"/>
      <c r="E536" s="14"/>
      <c r="F536" s="10" t="e">
        <f>VLOOKUP(E536,[1]零件成本9.1!$B$2:$D$11324,3,0)</f>
        <v>#N/A</v>
      </c>
      <c r="G536" s="15"/>
      <c r="H536" s="19"/>
      <c r="I536" s="11"/>
      <c r="J536" s="11" t="str">
        <f t="shared" si="73"/>
        <v/>
      </c>
      <c r="K536" s="29"/>
      <c r="L536" s="14"/>
      <c r="M536" s="25">
        <f t="shared" si="74"/>
        <v>0</v>
      </c>
      <c r="N536" s="26"/>
      <c r="O536" s="27"/>
      <c r="P536" s="28"/>
      <c r="Q536" s="35">
        <f t="shared" si="75"/>
        <v>0</v>
      </c>
      <c r="R536" s="36"/>
      <c r="S536" s="37" t="str">
        <f t="shared" si="76"/>
        <v/>
      </c>
      <c r="T536" s="38" t="str">
        <f t="shared" si="77"/>
        <v/>
      </c>
      <c r="U536" s="42"/>
      <c r="V536" s="40"/>
      <c r="W536" s="41">
        <f t="shared" si="78"/>
        <v>0</v>
      </c>
      <c r="X536" s="41">
        <f t="shared" si="79"/>
        <v>0</v>
      </c>
      <c r="Y536" s="41"/>
      <c r="Z536" s="41"/>
      <c r="AA536" s="25">
        <f t="shared" si="80"/>
        <v>0</v>
      </c>
      <c r="AB536" s="45"/>
      <c r="AC536" s="45"/>
      <c r="AD536" s="47"/>
    </row>
    <row r="537" s="2" customFormat="1" spans="1:30">
      <c r="A537" s="8">
        <f t="shared" si="72"/>
        <v>536</v>
      </c>
      <c r="B537" s="12"/>
      <c r="C537" s="10"/>
      <c r="D537" s="10"/>
      <c r="E537" s="14"/>
      <c r="F537" s="10" t="e">
        <f>VLOOKUP(E537,[1]零件成本9.1!$B$2:$D$11324,3,0)</f>
        <v>#N/A</v>
      </c>
      <c r="G537" s="15"/>
      <c r="H537" s="19"/>
      <c r="I537" s="11"/>
      <c r="J537" s="11" t="str">
        <f t="shared" si="73"/>
        <v/>
      </c>
      <c r="K537" s="29"/>
      <c r="L537" s="14"/>
      <c r="M537" s="25">
        <f t="shared" si="74"/>
        <v>0</v>
      </c>
      <c r="N537" s="26"/>
      <c r="O537" s="27"/>
      <c r="P537" s="28"/>
      <c r="Q537" s="35">
        <f t="shared" si="75"/>
        <v>0</v>
      </c>
      <c r="R537" s="36"/>
      <c r="S537" s="37" t="str">
        <f t="shared" si="76"/>
        <v/>
      </c>
      <c r="T537" s="38" t="str">
        <f t="shared" si="77"/>
        <v/>
      </c>
      <c r="U537" s="42"/>
      <c r="V537" s="40"/>
      <c r="W537" s="41">
        <f t="shared" si="78"/>
        <v>0</v>
      </c>
      <c r="X537" s="41">
        <f t="shared" si="79"/>
        <v>0</v>
      </c>
      <c r="Y537" s="41"/>
      <c r="Z537" s="41"/>
      <c r="AA537" s="25">
        <f t="shared" si="80"/>
        <v>0</v>
      </c>
      <c r="AB537" s="45"/>
      <c r="AC537" s="45"/>
      <c r="AD537" s="47"/>
    </row>
    <row r="538" s="2" customFormat="1" spans="1:30">
      <c r="A538" s="8">
        <f t="shared" si="72"/>
        <v>537</v>
      </c>
      <c r="B538" s="12"/>
      <c r="C538" s="10"/>
      <c r="D538" s="10"/>
      <c r="E538" s="14"/>
      <c r="F538" s="10" t="e">
        <f>VLOOKUP(E538,[1]零件成本9.1!$B$2:$D$11324,3,0)</f>
        <v>#N/A</v>
      </c>
      <c r="G538" s="15"/>
      <c r="H538" s="19"/>
      <c r="I538" s="11"/>
      <c r="J538" s="11" t="str">
        <f t="shared" si="73"/>
        <v/>
      </c>
      <c r="K538" s="29"/>
      <c r="L538" s="14"/>
      <c r="M538" s="25">
        <f t="shared" si="74"/>
        <v>0</v>
      </c>
      <c r="N538" s="26"/>
      <c r="O538" s="27"/>
      <c r="P538" s="28"/>
      <c r="Q538" s="35">
        <f t="shared" si="75"/>
        <v>0</v>
      </c>
      <c r="R538" s="36"/>
      <c r="S538" s="37" t="str">
        <f t="shared" si="76"/>
        <v/>
      </c>
      <c r="T538" s="38" t="str">
        <f t="shared" si="77"/>
        <v/>
      </c>
      <c r="U538" s="42"/>
      <c r="V538" s="40"/>
      <c r="W538" s="41">
        <f t="shared" si="78"/>
        <v>0</v>
      </c>
      <c r="X538" s="41">
        <f t="shared" si="79"/>
        <v>0</v>
      </c>
      <c r="Y538" s="41"/>
      <c r="Z538" s="41"/>
      <c r="AA538" s="25">
        <f t="shared" si="80"/>
        <v>0</v>
      </c>
      <c r="AB538" s="45"/>
      <c r="AC538" s="45"/>
      <c r="AD538" s="47"/>
    </row>
    <row r="539" s="2" customFormat="1" spans="1:30">
      <c r="A539" s="8">
        <f t="shared" si="72"/>
        <v>538</v>
      </c>
      <c r="B539" s="12"/>
      <c r="C539" s="10"/>
      <c r="D539" s="10"/>
      <c r="E539" s="14"/>
      <c r="F539" s="10" t="e">
        <f>VLOOKUP(E539,[1]零件成本9.1!$B$2:$D$11324,3,0)</f>
        <v>#N/A</v>
      </c>
      <c r="G539" s="15"/>
      <c r="H539" s="19"/>
      <c r="I539" s="11"/>
      <c r="J539" s="11" t="str">
        <f t="shared" si="73"/>
        <v/>
      </c>
      <c r="K539" s="29"/>
      <c r="L539" s="14"/>
      <c r="M539" s="25">
        <f t="shared" si="74"/>
        <v>0</v>
      </c>
      <c r="N539" s="26"/>
      <c r="O539" s="27"/>
      <c r="P539" s="28"/>
      <c r="Q539" s="35">
        <f t="shared" si="75"/>
        <v>0</v>
      </c>
      <c r="R539" s="36"/>
      <c r="S539" s="37" t="str">
        <f t="shared" si="76"/>
        <v/>
      </c>
      <c r="T539" s="38" t="str">
        <f t="shared" si="77"/>
        <v/>
      </c>
      <c r="U539" s="42"/>
      <c r="V539" s="40"/>
      <c r="W539" s="41">
        <f t="shared" si="78"/>
        <v>0</v>
      </c>
      <c r="X539" s="41">
        <f t="shared" si="79"/>
        <v>0</v>
      </c>
      <c r="Y539" s="41"/>
      <c r="Z539" s="41"/>
      <c r="AA539" s="25">
        <f t="shared" si="80"/>
        <v>0</v>
      </c>
      <c r="AB539" s="45"/>
      <c r="AC539" s="45"/>
      <c r="AD539" s="47"/>
    </row>
    <row r="540" s="2" customFormat="1" spans="1:30">
      <c r="A540" s="8">
        <f t="shared" si="72"/>
        <v>539</v>
      </c>
      <c r="B540" s="12"/>
      <c r="C540" s="10"/>
      <c r="D540" s="10"/>
      <c r="E540" s="14"/>
      <c r="F540" s="10" t="e">
        <f>VLOOKUP(E540,[1]零件成本9.1!$B$2:$D$11324,3,0)</f>
        <v>#N/A</v>
      </c>
      <c r="G540" s="15"/>
      <c r="H540" s="19"/>
      <c r="I540" s="11"/>
      <c r="J540" s="11" t="str">
        <f t="shared" si="73"/>
        <v/>
      </c>
      <c r="K540" s="29"/>
      <c r="L540" s="14"/>
      <c r="M540" s="25">
        <f t="shared" si="74"/>
        <v>0</v>
      </c>
      <c r="N540" s="26"/>
      <c r="O540" s="27"/>
      <c r="P540" s="28"/>
      <c r="Q540" s="35">
        <f t="shared" si="75"/>
        <v>0</v>
      </c>
      <c r="R540" s="36"/>
      <c r="S540" s="37" t="str">
        <f t="shared" si="76"/>
        <v/>
      </c>
      <c r="T540" s="38" t="str">
        <f t="shared" si="77"/>
        <v/>
      </c>
      <c r="U540" s="42"/>
      <c r="V540" s="40"/>
      <c r="W540" s="41">
        <f t="shared" si="78"/>
        <v>0</v>
      </c>
      <c r="X540" s="41">
        <f t="shared" si="79"/>
        <v>0</v>
      </c>
      <c r="Y540" s="41"/>
      <c r="Z540" s="41"/>
      <c r="AA540" s="25">
        <f t="shared" si="80"/>
        <v>0</v>
      </c>
      <c r="AB540" s="45"/>
      <c r="AC540" s="45"/>
      <c r="AD540" s="47"/>
    </row>
    <row r="541" s="2" customFormat="1" spans="1:30">
      <c r="A541" s="8">
        <f t="shared" si="72"/>
        <v>540</v>
      </c>
      <c r="B541" s="12"/>
      <c r="C541" s="10"/>
      <c r="D541" s="10"/>
      <c r="E541" s="14"/>
      <c r="F541" s="10" t="e">
        <f>VLOOKUP(E541,[1]零件成本9.1!$B$2:$D$11324,3,0)</f>
        <v>#N/A</v>
      </c>
      <c r="G541" s="15"/>
      <c r="H541" s="19"/>
      <c r="I541" s="11"/>
      <c r="J541" s="11" t="str">
        <f t="shared" si="73"/>
        <v/>
      </c>
      <c r="K541" s="29"/>
      <c r="L541" s="14"/>
      <c r="M541" s="25">
        <f t="shared" si="74"/>
        <v>0</v>
      </c>
      <c r="N541" s="26"/>
      <c r="O541" s="27"/>
      <c r="P541" s="28"/>
      <c r="Q541" s="35">
        <f t="shared" si="75"/>
        <v>0</v>
      </c>
      <c r="R541" s="36"/>
      <c r="S541" s="37" t="str">
        <f t="shared" si="76"/>
        <v/>
      </c>
      <c r="T541" s="38" t="str">
        <f t="shared" si="77"/>
        <v/>
      </c>
      <c r="U541" s="42"/>
      <c r="V541" s="40"/>
      <c r="W541" s="41">
        <f t="shared" si="78"/>
        <v>0</v>
      </c>
      <c r="X541" s="41">
        <f t="shared" si="79"/>
        <v>0</v>
      </c>
      <c r="Y541" s="41"/>
      <c r="Z541" s="41"/>
      <c r="AA541" s="25">
        <f t="shared" si="80"/>
        <v>0</v>
      </c>
      <c r="AB541" s="45"/>
      <c r="AC541" s="45"/>
      <c r="AD541" s="47"/>
    </row>
    <row r="542" s="2" customFormat="1" spans="1:30">
      <c r="A542" s="8">
        <f t="shared" si="72"/>
        <v>541</v>
      </c>
      <c r="B542" s="12"/>
      <c r="C542" s="10"/>
      <c r="D542" s="10"/>
      <c r="E542" s="14"/>
      <c r="F542" s="10" t="e">
        <f>VLOOKUP(E542,[1]零件成本9.1!$B$2:$D$11324,3,0)</f>
        <v>#N/A</v>
      </c>
      <c r="G542" s="15"/>
      <c r="H542" s="19"/>
      <c r="I542" s="11"/>
      <c r="J542" s="11" t="str">
        <f t="shared" si="73"/>
        <v/>
      </c>
      <c r="K542" s="29"/>
      <c r="L542" s="14"/>
      <c r="M542" s="25">
        <f t="shared" si="74"/>
        <v>0</v>
      </c>
      <c r="N542" s="26"/>
      <c r="O542" s="27"/>
      <c r="P542" s="28"/>
      <c r="Q542" s="35">
        <f t="shared" si="75"/>
        <v>0</v>
      </c>
      <c r="R542" s="36"/>
      <c r="S542" s="37" t="str">
        <f t="shared" si="76"/>
        <v/>
      </c>
      <c r="T542" s="38" t="str">
        <f t="shared" si="77"/>
        <v/>
      </c>
      <c r="U542" s="42"/>
      <c r="V542" s="40"/>
      <c r="W542" s="41">
        <f t="shared" si="78"/>
        <v>0</v>
      </c>
      <c r="X542" s="41">
        <f t="shared" si="79"/>
        <v>0</v>
      </c>
      <c r="Y542" s="41"/>
      <c r="Z542" s="41"/>
      <c r="AA542" s="25">
        <f t="shared" si="80"/>
        <v>0</v>
      </c>
      <c r="AB542" s="45"/>
      <c r="AC542" s="45"/>
      <c r="AD542" s="47"/>
    </row>
    <row r="543" s="2" customFormat="1" spans="1:30">
      <c r="A543" s="8">
        <f t="shared" si="72"/>
        <v>542</v>
      </c>
      <c r="B543" s="12"/>
      <c r="C543" s="10"/>
      <c r="D543" s="10"/>
      <c r="E543" s="14"/>
      <c r="F543" s="10" t="e">
        <f>VLOOKUP(E543,[1]零件成本9.1!$B$2:$D$11324,3,0)</f>
        <v>#N/A</v>
      </c>
      <c r="G543" s="15"/>
      <c r="H543" s="19"/>
      <c r="I543" s="11"/>
      <c r="J543" s="11" t="str">
        <f t="shared" si="73"/>
        <v/>
      </c>
      <c r="K543" s="29"/>
      <c r="L543" s="14"/>
      <c r="M543" s="25">
        <f t="shared" si="74"/>
        <v>0</v>
      </c>
      <c r="N543" s="26"/>
      <c r="O543" s="27"/>
      <c r="P543" s="28"/>
      <c r="Q543" s="35">
        <f t="shared" si="75"/>
        <v>0</v>
      </c>
      <c r="R543" s="36"/>
      <c r="S543" s="37" t="str">
        <f t="shared" si="76"/>
        <v/>
      </c>
      <c r="T543" s="38" t="str">
        <f t="shared" si="77"/>
        <v/>
      </c>
      <c r="U543" s="42"/>
      <c r="V543" s="40"/>
      <c r="W543" s="41">
        <f t="shared" si="78"/>
        <v>0</v>
      </c>
      <c r="X543" s="41">
        <f t="shared" si="79"/>
        <v>0</v>
      </c>
      <c r="Y543" s="41"/>
      <c r="Z543" s="41"/>
      <c r="AA543" s="25">
        <f t="shared" si="80"/>
        <v>0</v>
      </c>
      <c r="AB543" s="45"/>
      <c r="AC543" s="45"/>
      <c r="AD543" s="47"/>
    </row>
    <row r="544" s="2" customFormat="1" spans="1:30">
      <c r="A544" s="8">
        <f t="shared" si="72"/>
        <v>543</v>
      </c>
      <c r="B544" s="12"/>
      <c r="C544" s="10"/>
      <c r="D544" s="10"/>
      <c r="E544" s="62"/>
      <c r="F544" s="10" t="e">
        <f>VLOOKUP(E544,[1]零件成本9.1!$B$2:$D$11324,3,0)</f>
        <v>#N/A</v>
      </c>
      <c r="G544" s="15"/>
      <c r="H544" s="19"/>
      <c r="I544" s="11"/>
      <c r="J544" s="11" t="str">
        <f t="shared" si="73"/>
        <v/>
      </c>
      <c r="K544" s="29"/>
      <c r="L544" s="14"/>
      <c r="M544" s="25">
        <f t="shared" si="74"/>
        <v>0</v>
      </c>
      <c r="N544" s="26"/>
      <c r="O544" s="27"/>
      <c r="P544" s="28"/>
      <c r="Q544" s="35">
        <f t="shared" si="75"/>
        <v>0</v>
      </c>
      <c r="R544" s="36"/>
      <c r="S544" s="37" t="str">
        <f t="shared" si="76"/>
        <v/>
      </c>
      <c r="T544" s="38" t="str">
        <f t="shared" si="77"/>
        <v/>
      </c>
      <c r="U544" s="42"/>
      <c r="V544" s="40"/>
      <c r="W544" s="41">
        <f t="shared" si="78"/>
        <v>0</v>
      </c>
      <c r="X544" s="41">
        <f t="shared" si="79"/>
        <v>0</v>
      </c>
      <c r="Y544" s="41"/>
      <c r="Z544" s="41"/>
      <c r="AA544" s="25">
        <f t="shared" si="80"/>
        <v>0</v>
      </c>
      <c r="AB544" s="45"/>
      <c r="AC544" s="45"/>
      <c r="AD544" s="47"/>
    </row>
    <row r="545" s="2" customFormat="1" spans="1:30">
      <c r="A545" s="8">
        <f t="shared" si="72"/>
        <v>544</v>
      </c>
      <c r="B545" s="12"/>
      <c r="C545" s="10"/>
      <c r="D545" s="10"/>
      <c r="E545" s="62"/>
      <c r="F545" s="10" t="e">
        <f>VLOOKUP(E545,[1]零件成本9.1!$B$2:$D$11324,3,0)</f>
        <v>#N/A</v>
      </c>
      <c r="G545" s="15"/>
      <c r="H545" s="19"/>
      <c r="I545" s="11"/>
      <c r="J545" s="11" t="str">
        <f t="shared" si="73"/>
        <v/>
      </c>
      <c r="K545" s="29"/>
      <c r="L545" s="14"/>
      <c r="M545" s="25">
        <f t="shared" si="74"/>
        <v>0</v>
      </c>
      <c r="N545" s="26"/>
      <c r="O545" s="27"/>
      <c r="P545" s="28"/>
      <c r="Q545" s="35">
        <f t="shared" si="75"/>
        <v>0</v>
      </c>
      <c r="R545" s="36"/>
      <c r="S545" s="37" t="str">
        <f t="shared" si="76"/>
        <v/>
      </c>
      <c r="T545" s="38" t="str">
        <f t="shared" si="77"/>
        <v/>
      </c>
      <c r="U545" s="42"/>
      <c r="V545" s="40"/>
      <c r="W545" s="41">
        <f t="shared" si="78"/>
        <v>0</v>
      </c>
      <c r="X545" s="41">
        <f t="shared" si="79"/>
        <v>0</v>
      </c>
      <c r="Y545" s="41"/>
      <c r="Z545" s="41"/>
      <c r="AA545" s="25">
        <f t="shared" si="80"/>
        <v>0</v>
      </c>
      <c r="AB545" s="45"/>
      <c r="AC545" s="45"/>
      <c r="AD545" s="47"/>
    </row>
    <row r="546" s="2" customFormat="1" spans="1:30">
      <c r="A546" s="8">
        <f t="shared" si="72"/>
        <v>545</v>
      </c>
      <c r="B546" s="12"/>
      <c r="C546" s="10"/>
      <c r="D546" s="10"/>
      <c r="E546" s="14"/>
      <c r="F546" s="10" t="e">
        <f>VLOOKUP(E546,[1]零件成本9.1!$B$2:$D$11324,3,0)</f>
        <v>#N/A</v>
      </c>
      <c r="G546" s="15"/>
      <c r="H546" s="19"/>
      <c r="I546" s="11"/>
      <c r="J546" s="11" t="str">
        <f t="shared" si="73"/>
        <v/>
      </c>
      <c r="K546" s="29"/>
      <c r="L546" s="14"/>
      <c r="M546" s="25">
        <f t="shared" si="74"/>
        <v>0</v>
      </c>
      <c r="N546" s="26"/>
      <c r="O546" s="27"/>
      <c r="P546" s="28"/>
      <c r="Q546" s="35">
        <f t="shared" si="75"/>
        <v>0</v>
      </c>
      <c r="R546" s="36"/>
      <c r="S546" s="37" t="str">
        <f t="shared" si="76"/>
        <v/>
      </c>
      <c r="T546" s="38" t="str">
        <f t="shared" si="77"/>
        <v/>
      </c>
      <c r="U546" s="42"/>
      <c r="V546" s="40"/>
      <c r="W546" s="41">
        <f t="shared" si="78"/>
        <v>0</v>
      </c>
      <c r="X546" s="41">
        <f t="shared" si="79"/>
        <v>0</v>
      </c>
      <c r="Y546" s="41"/>
      <c r="Z546" s="41"/>
      <c r="AA546" s="25">
        <f t="shared" si="80"/>
        <v>0</v>
      </c>
      <c r="AB546" s="45"/>
      <c r="AC546" s="45"/>
      <c r="AD546" s="47"/>
    </row>
    <row r="547" s="2" customFormat="1" spans="1:30">
      <c r="A547" s="8">
        <f t="shared" si="72"/>
        <v>546</v>
      </c>
      <c r="B547" s="49"/>
      <c r="C547" s="18"/>
      <c r="D547" s="11"/>
      <c r="E547" s="12"/>
      <c r="F547" s="10" t="e">
        <f>VLOOKUP(E547,[1]零件成本9.1!$B$2:$D$11324,3,0)</f>
        <v>#N/A</v>
      </c>
      <c r="G547" s="10"/>
      <c r="H547" s="13"/>
      <c r="I547" s="11"/>
      <c r="J547" s="11" t="str">
        <f t="shared" si="73"/>
        <v/>
      </c>
      <c r="K547" s="24"/>
      <c r="L547" s="12"/>
      <c r="M547" s="25">
        <f t="shared" si="74"/>
        <v>0</v>
      </c>
      <c r="N547" s="26"/>
      <c r="O547" s="27"/>
      <c r="P547" s="28"/>
      <c r="Q547" s="35">
        <f t="shared" si="75"/>
        <v>0</v>
      </c>
      <c r="R547" s="36"/>
      <c r="S547" s="37" t="str">
        <f t="shared" si="76"/>
        <v/>
      </c>
      <c r="T547" s="38" t="str">
        <f t="shared" si="77"/>
        <v/>
      </c>
      <c r="U547" s="39"/>
      <c r="V547" s="40"/>
      <c r="W547" s="41">
        <f t="shared" si="78"/>
        <v>0</v>
      </c>
      <c r="X547" s="41">
        <f t="shared" si="79"/>
        <v>0</v>
      </c>
      <c r="Y547" s="41"/>
      <c r="Z547" s="41"/>
      <c r="AA547" s="25">
        <f t="shared" si="80"/>
        <v>0</v>
      </c>
      <c r="AB547" s="45"/>
      <c r="AC547" s="45"/>
      <c r="AD547" s="46"/>
    </row>
    <row r="548" s="2" customFormat="1" spans="1:30">
      <c r="A548" s="8">
        <f t="shared" si="72"/>
        <v>547</v>
      </c>
      <c r="B548" s="49"/>
      <c r="C548" s="19"/>
      <c r="D548" s="11"/>
      <c r="E548" s="14"/>
      <c r="F548" s="10" t="e">
        <f>VLOOKUP(E548,[1]零件成本9.1!$B$2:$D$11324,3,0)</f>
        <v>#N/A</v>
      </c>
      <c r="G548" s="15"/>
      <c r="H548" s="16"/>
      <c r="I548" s="11"/>
      <c r="J548" s="11" t="str">
        <f t="shared" si="73"/>
        <v/>
      </c>
      <c r="K548" s="29"/>
      <c r="L548" s="14"/>
      <c r="M548" s="25">
        <f t="shared" si="74"/>
        <v>0</v>
      </c>
      <c r="N548" s="26"/>
      <c r="O548" s="27"/>
      <c r="P548" s="28"/>
      <c r="Q548" s="35">
        <f t="shared" si="75"/>
        <v>0</v>
      </c>
      <c r="R548" s="36"/>
      <c r="S548" s="37" t="str">
        <f t="shared" si="76"/>
        <v/>
      </c>
      <c r="T548" s="38" t="str">
        <f t="shared" si="77"/>
        <v/>
      </c>
      <c r="U548" s="42"/>
      <c r="V548" s="40"/>
      <c r="W548" s="41">
        <f t="shared" si="78"/>
        <v>0</v>
      </c>
      <c r="X548" s="41">
        <f t="shared" si="79"/>
        <v>0</v>
      </c>
      <c r="Y548" s="41"/>
      <c r="Z548" s="41"/>
      <c r="AA548" s="25">
        <f t="shared" si="80"/>
        <v>0</v>
      </c>
      <c r="AB548" s="45"/>
      <c r="AC548" s="45"/>
      <c r="AD548" s="47"/>
    </row>
    <row r="549" s="2" customFormat="1" spans="1:30">
      <c r="A549" s="8">
        <f t="shared" si="72"/>
        <v>548</v>
      </c>
      <c r="B549" s="49"/>
      <c r="C549" s="18"/>
      <c r="D549" s="11"/>
      <c r="E549" s="14"/>
      <c r="F549" s="10" t="e">
        <f>VLOOKUP(E549,[1]零件成本9.1!$B$2:$D$11324,3,0)</f>
        <v>#N/A</v>
      </c>
      <c r="G549" s="15"/>
      <c r="H549" s="16"/>
      <c r="I549" s="11"/>
      <c r="J549" s="11" t="str">
        <f t="shared" si="73"/>
        <v/>
      </c>
      <c r="K549" s="29"/>
      <c r="L549" s="14"/>
      <c r="M549" s="25">
        <f t="shared" si="74"/>
        <v>0</v>
      </c>
      <c r="N549" s="26"/>
      <c r="O549" s="27"/>
      <c r="P549" s="28"/>
      <c r="Q549" s="35">
        <f t="shared" si="75"/>
        <v>0</v>
      </c>
      <c r="R549" s="36"/>
      <c r="S549" s="37" t="str">
        <f t="shared" si="76"/>
        <v/>
      </c>
      <c r="T549" s="38" t="str">
        <f t="shared" si="77"/>
        <v/>
      </c>
      <c r="U549" s="42"/>
      <c r="V549" s="40"/>
      <c r="W549" s="41">
        <f t="shared" si="78"/>
        <v>0</v>
      </c>
      <c r="X549" s="41">
        <f t="shared" si="79"/>
        <v>0</v>
      </c>
      <c r="Y549" s="41"/>
      <c r="Z549" s="41"/>
      <c r="AA549" s="25">
        <f t="shared" si="80"/>
        <v>0</v>
      </c>
      <c r="AB549" s="45"/>
      <c r="AC549" s="45"/>
      <c r="AD549" s="47"/>
    </row>
    <row r="550" s="2" customFormat="1" spans="1:30">
      <c r="A550" s="8">
        <f t="shared" si="72"/>
        <v>549</v>
      </c>
      <c r="B550" s="49"/>
      <c r="C550" s="19"/>
      <c r="D550" s="11"/>
      <c r="E550" s="14"/>
      <c r="F550" s="10" t="e">
        <f>VLOOKUP(E550,[1]零件成本9.1!$B$2:$D$11324,3,0)</f>
        <v>#N/A</v>
      </c>
      <c r="G550" s="15"/>
      <c r="H550" s="16"/>
      <c r="I550" s="11"/>
      <c r="J550" s="11" t="str">
        <f t="shared" si="73"/>
        <v/>
      </c>
      <c r="K550" s="29"/>
      <c r="L550" s="14"/>
      <c r="M550" s="25">
        <f t="shared" si="74"/>
        <v>0</v>
      </c>
      <c r="N550" s="26"/>
      <c r="O550" s="27"/>
      <c r="P550" s="28"/>
      <c r="Q550" s="35">
        <f t="shared" si="75"/>
        <v>0</v>
      </c>
      <c r="R550" s="36"/>
      <c r="S550" s="37" t="str">
        <f t="shared" si="76"/>
        <v/>
      </c>
      <c r="T550" s="38" t="str">
        <f t="shared" si="77"/>
        <v/>
      </c>
      <c r="U550" s="42"/>
      <c r="V550" s="40"/>
      <c r="W550" s="41">
        <f t="shared" si="78"/>
        <v>0</v>
      </c>
      <c r="X550" s="41">
        <f t="shared" si="79"/>
        <v>0</v>
      </c>
      <c r="Y550" s="41"/>
      <c r="Z550" s="41"/>
      <c r="AA550" s="25">
        <f t="shared" si="80"/>
        <v>0</v>
      </c>
      <c r="AB550" s="45"/>
      <c r="AC550" s="45"/>
      <c r="AD550" s="47"/>
    </row>
    <row r="551" s="2" customFormat="1" spans="1:30">
      <c r="A551" s="8">
        <f t="shared" si="72"/>
        <v>550</v>
      </c>
      <c r="B551" s="49"/>
      <c r="C551" s="18"/>
      <c r="D551" s="11"/>
      <c r="E551" s="14"/>
      <c r="F551" s="10" t="e">
        <f>VLOOKUP(E551,[1]零件成本9.1!$B$2:$D$11324,3,0)</f>
        <v>#N/A</v>
      </c>
      <c r="G551" s="15"/>
      <c r="H551" s="16"/>
      <c r="I551" s="11"/>
      <c r="J551" s="11" t="str">
        <f t="shared" si="73"/>
        <v/>
      </c>
      <c r="K551" s="29"/>
      <c r="L551" s="14"/>
      <c r="M551" s="25">
        <f t="shared" si="74"/>
        <v>0</v>
      </c>
      <c r="N551" s="26"/>
      <c r="O551" s="27"/>
      <c r="P551" s="28"/>
      <c r="Q551" s="35">
        <f t="shared" si="75"/>
        <v>0</v>
      </c>
      <c r="R551" s="36"/>
      <c r="S551" s="37" t="str">
        <f t="shared" si="76"/>
        <v/>
      </c>
      <c r="T551" s="38" t="str">
        <f t="shared" si="77"/>
        <v/>
      </c>
      <c r="U551" s="42"/>
      <c r="V551" s="40"/>
      <c r="W551" s="41">
        <f t="shared" si="78"/>
        <v>0</v>
      </c>
      <c r="X551" s="41">
        <f t="shared" si="79"/>
        <v>0</v>
      </c>
      <c r="Y551" s="41"/>
      <c r="Z551" s="41"/>
      <c r="AA551" s="25">
        <f t="shared" si="80"/>
        <v>0</v>
      </c>
      <c r="AB551" s="45"/>
      <c r="AC551" s="45"/>
      <c r="AD551" s="47"/>
    </row>
    <row r="552" s="2" customFormat="1" spans="1:30">
      <c r="A552" s="8">
        <f t="shared" si="72"/>
        <v>551</v>
      </c>
      <c r="B552" s="49"/>
      <c r="C552" s="18"/>
      <c r="D552" s="11"/>
      <c r="E552" s="14"/>
      <c r="F552" s="10" t="e">
        <f>VLOOKUP(E552,[1]零件成本9.1!$B$2:$D$11324,3,0)</f>
        <v>#N/A</v>
      </c>
      <c r="G552" s="15"/>
      <c r="H552" s="16"/>
      <c r="I552" s="11"/>
      <c r="J552" s="11" t="str">
        <f t="shared" si="73"/>
        <v/>
      </c>
      <c r="K552" s="29"/>
      <c r="L552" s="14"/>
      <c r="M552" s="25">
        <f t="shared" si="74"/>
        <v>0</v>
      </c>
      <c r="N552" s="26"/>
      <c r="O552" s="27"/>
      <c r="P552" s="28"/>
      <c r="Q552" s="35">
        <f t="shared" si="75"/>
        <v>0</v>
      </c>
      <c r="R552" s="36"/>
      <c r="S552" s="37" t="str">
        <f t="shared" si="76"/>
        <v/>
      </c>
      <c r="T552" s="38" t="str">
        <f t="shared" si="77"/>
        <v/>
      </c>
      <c r="U552" s="42"/>
      <c r="V552" s="40"/>
      <c r="W552" s="41">
        <f t="shared" si="78"/>
        <v>0</v>
      </c>
      <c r="X552" s="41">
        <f t="shared" si="79"/>
        <v>0</v>
      </c>
      <c r="Y552" s="41"/>
      <c r="Z552" s="41"/>
      <c r="AA552" s="25">
        <f t="shared" si="80"/>
        <v>0</v>
      </c>
      <c r="AB552" s="45"/>
      <c r="AC552" s="45"/>
      <c r="AD552" s="47"/>
    </row>
    <row r="553" s="2" customFormat="1" spans="1:30">
      <c r="A553" s="8">
        <f t="shared" si="72"/>
        <v>552</v>
      </c>
      <c r="B553" s="49"/>
      <c r="C553" s="19"/>
      <c r="D553" s="11"/>
      <c r="E553" s="14"/>
      <c r="F553" s="10" t="e">
        <f>VLOOKUP(E553,[1]零件成本9.1!$B$2:$D$11324,3,0)</f>
        <v>#N/A</v>
      </c>
      <c r="G553" s="15"/>
      <c r="H553" s="16"/>
      <c r="I553" s="11"/>
      <c r="J553" s="11" t="str">
        <f t="shared" si="73"/>
        <v/>
      </c>
      <c r="K553" s="29"/>
      <c r="L553" s="14"/>
      <c r="M553" s="25">
        <f t="shared" si="74"/>
        <v>0</v>
      </c>
      <c r="N553" s="26"/>
      <c r="O553" s="27"/>
      <c r="P553" s="28"/>
      <c r="Q553" s="35">
        <f t="shared" si="75"/>
        <v>0</v>
      </c>
      <c r="R553" s="36"/>
      <c r="S553" s="37" t="str">
        <f t="shared" si="76"/>
        <v/>
      </c>
      <c r="T553" s="38" t="str">
        <f t="shared" si="77"/>
        <v/>
      </c>
      <c r="U553" s="42"/>
      <c r="V553" s="40"/>
      <c r="W553" s="41">
        <f t="shared" si="78"/>
        <v>0</v>
      </c>
      <c r="X553" s="41">
        <f t="shared" si="79"/>
        <v>0</v>
      </c>
      <c r="Y553" s="41"/>
      <c r="Z553" s="41"/>
      <c r="AA553" s="25">
        <f t="shared" si="80"/>
        <v>0</v>
      </c>
      <c r="AB553" s="45"/>
      <c r="AC553" s="45"/>
      <c r="AD553" s="47"/>
    </row>
    <row r="554" s="2" customFormat="1" spans="1:30">
      <c r="A554" s="8">
        <f t="shared" si="72"/>
        <v>553</v>
      </c>
      <c r="B554" s="49"/>
      <c r="C554" s="18"/>
      <c r="D554" s="11"/>
      <c r="E554" s="14"/>
      <c r="F554" s="10" t="e">
        <f>VLOOKUP(E554,[1]零件成本9.1!$B$2:$D$11324,3,0)</f>
        <v>#N/A</v>
      </c>
      <c r="G554" s="15"/>
      <c r="H554" s="16"/>
      <c r="I554" s="11"/>
      <c r="J554" s="11" t="str">
        <f t="shared" si="73"/>
        <v/>
      </c>
      <c r="K554" s="29"/>
      <c r="L554" s="14"/>
      <c r="M554" s="25">
        <f t="shared" si="74"/>
        <v>0</v>
      </c>
      <c r="N554" s="26"/>
      <c r="O554" s="27"/>
      <c r="P554" s="28"/>
      <c r="Q554" s="35">
        <f t="shared" si="75"/>
        <v>0</v>
      </c>
      <c r="R554" s="36"/>
      <c r="S554" s="37" t="str">
        <f t="shared" si="76"/>
        <v/>
      </c>
      <c r="T554" s="38" t="str">
        <f t="shared" si="77"/>
        <v/>
      </c>
      <c r="U554" s="42"/>
      <c r="V554" s="40"/>
      <c r="W554" s="41">
        <f t="shared" si="78"/>
        <v>0</v>
      </c>
      <c r="X554" s="41">
        <f t="shared" si="79"/>
        <v>0</v>
      </c>
      <c r="Y554" s="41"/>
      <c r="Z554" s="41"/>
      <c r="AA554" s="25">
        <f t="shared" si="80"/>
        <v>0</v>
      </c>
      <c r="AB554" s="45"/>
      <c r="AC554" s="45"/>
      <c r="AD554" s="47"/>
    </row>
    <row r="555" s="2" customFormat="1" spans="1:30">
      <c r="A555" s="8">
        <f t="shared" si="72"/>
        <v>554</v>
      </c>
      <c r="B555" s="49"/>
      <c r="C555" s="19"/>
      <c r="D555" s="11"/>
      <c r="E555" s="14"/>
      <c r="F555" s="10" t="e">
        <f>VLOOKUP(E555,[1]零件成本9.1!$B$2:$D$11324,3,0)</f>
        <v>#N/A</v>
      </c>
      <c r="G555" s="15"/>
      <c r="H555" s="16"/>
      <c r="I555" s="11"/>
      <c r="J555" s="11" t="str">
        <f t="shared" si="73"/>
        <v/>
      </c>
      <c r="K555" s="29"/>
      <c r="L555" s="14"/>
      <c r="M555" s="25">
        <f t="shared" si="74"/>
        <v>0</v>
      </c>
      <c r="N555" s="26"/>
      <c r="O555" s="27"/>
      <c r="P555" s="28"/>
      <c r="Q555" s="35">
        <f t="shared" si="75"/>
        <v>0</v>
      </c>
      <c r="R555" s="36"/>
      <c r="S555" s="37" t="str">
        <f t="shared" si="76"/>
        <v/>
      </c>
      <c r="T555" s="38" t="str">
        <f t="shared" si="77"/>
        <v/>
      </c>
      <c r="U555" s="42"/>
      <c r="V555" s="40"/>
      <c r="W555" s="41">
        <f t="shared" si="78"/>
        <v>0</v>
      </c>
      <c r="X555" s="41">
        <f t="shared" si="79"/>
        <v>0</v>
      </c>
      <c r="Y555" s="41"/>
      <c r="Z555" s="41"/>
      <c r="AA555" s="25">
        <f t="shared" si="80"/>
        <v>0</v>
      </c>
      <c r="AB555" s="45"/>
      <c r="AC555" s="45"/>
      <c r="AD555" s="47"/>
    </row>
    <row r="556" s="2" customFormat="1" spans="1:30">
      <c r="A556" s="8">
        <f t="shared" si="72"/>
        <v>555</v>
      </c>
      <c r="B556" s="49"/>
      <c r="C556" s="18"/>
      <c r="D556" s="11"/>
      <c r="E556" s="14"/>
      <c r="F556" s="10" t="e">
        <f>VLOOKUP(E556,[1]零件成本9.1!$B$2:$D$11324,3,0)</f>
        <v>#N/A</v>
      </c>
      <c r="G556" s="15"/>
      <c r="H556" s="16"/>
      <c r="I556" s="11"/>
      <c r="J556" s="11" t="str">
        <f t="shared" si="73"/>
        <v/>
      </c>
      <c r="K556" s="29"/>
      <c r="L556" s="14"/>
      <c r="M556" s="25">
        <f t="shared" si="74"/>
        <v>0</v>
      </c>
      <c r="N556" s="26"/>
      <c r="O556" s="27"/>
      <c r="P556" s="28"/>
      <c r="Q556" s="35">
        <f t="shared" si="75"/>
        <v>0</v>
      </c>
      <c r="R556" s="36"/>
      <c r="S556" s="37" t="str">
        <f t="shared" si="76"/>
        <v/>
      </c>
      <c r="T556" s="38" t="str">
        <f t="shared" si="77"/>
        <v/>
      </c>
      <c r="U556" s="42"/>
      <c r="V556" s="40"/>
      <c r="W556" s="41">
        <f t="shared" si="78"/>
        <v>0</v>
      </c>
      <c r="X556" s="41">
        <f t="shared" si="79"/>
        <v>0</v>
      </c>
      <c r="Y556" s="41"/>
      <c r="Z556" s="41"/>
      <c r="AA556" s="25">
        <f t="shared" si="80"/>
        <v>0</v>
      </c>
      <c r="AB556" s="45"/>
      <c r="AC556" s="45"/>
      <c r="AD556" s="47"/>
    </row>
    <row r="557" s="2" customFormat="1" spans="1:30">
      <c r="A557" s="8">
        <f t="shared" si="72"/>
        <v>556</v>
      </c>
      <c r="B557" s="49"/>
      <c r="C557" s="18"/>
      <c r="D557" s="11"/>
      <c r="E557" s="14"/>
      <c r="F557" s="10" t="e">
        <f>VLOOKUP(E557,[1]零件成本9.1!$B$2:$D$11324,3,0)</f>
        <v>#N/A</v>
      </c>
      <c r="G557" s="15"/>
      <c r="H557" s="16"/>
      <c r="I557" s="11"/>
      <c r="J557" s="11" t="str">
        <f t="shared" si="73"/>
        <v/>
      </c>
      <c r="K557" s="29"/>
      <c r="L557" s="14"/>
      <c r="M557" s="25">
        <f t="shared" si="74"/>
        <v>0</v>
      </c>
      <c r="N557" s="26"/>
      <c r="O557" s="27"/>
      <c r="P557" s="28"/>
      <c r="Q557" s="35">
        <f t="shared" si="75"/>
        <v>0</v>
      </c>
      <c r="R557" s="36"/>
      <c r="S557" s="37" t="str">
        <f t="shared" si="76"/>
        <v/>
      </c>
      <c r="T557" s="38" t="str">
        <f t="shared" si="77"/>
        <v/>
      </c>
      <c r="U557" s="42"/>
      <c r="V557" s="40"/>
      <c r="W557" s="41">
        <f t="shared" si="78"/>
        <v>0</v>
      </c>
      <c r="X557" s="41">
        <f t="shared" si="79"/>
        <v>0</v>
      </c>
      <c r="Y557" s="41"/>
      <c r="Z557" s="41"/>
      <c r="AA557" s="25">
        <f t="shared" si="80"/>
        <v>0</v>
      </c>
      <c r="AB557" s="45"/>
      <c r="AC557" s="45"/>
      <c r="AD557" s="47"/>
    </row>
    <row r="558" s="2" customFormat="1" spans="1:30">
      <c r="A558" s="8">
        <f t="shared" si="72"/>
        <v>557</v>
      </c>
      <c r="B558" s="49"/>
      <c r="C558" s="19"/>
      <c r="D558" s="11"/>
      <c r="E558" s="14"/>
      <c r="F558" s="10" t="e">
        <f>VLOOKUP(E558,[1]零件成本9.1!$B$2:$D$11324,3,0)</f>
        <v>#N/A</v>
      </c>
      <c r="G558" s="15"/>
      <c r="H558" s="16"/>
      <c r="I558" s="11"/>
      <c r="J558" s="11" t="str">
        <f t="shared" si="73"/>
        <v/>
      </c>
      <c r="K558" s="29"/>
      <c r="L558" s="14"/>
      <c r="M558" s="25">
        <f t="shared" si="74"/>
        <v>0</v>
      </c>
      <c r="N558" s="26"/>
      <c r="O558" s="27"/>
      <c r="P558" s="28"/>
      <c r="Q558" s="35">
        <f t="shared" si="75"/>
        <v>0</v>
      </c>
      <c r="R558" s="36"/>
      <c r="S558" s="37" t="str">
        <f t="shared" si="76"/>
        <v/>
      </c>
      <c r="T558" s="38" t="str">
        <f t="shared" si="77"/>
        <v/>
      </c>
      <c r="U558" s="42"/>
      <c r="V558" s="40"/>
      <c r="W558" s="41">
        <f t="shared" si="78"/>
        <v>0</v>
      </c>
      <c r="X558" s="41">
        <f t="shared" si="79"/>
        <v>0</v>
      </c>
      <c r="Y558" s="41"/>
      <c r="Z558" s="41"/>
      <c r="AA558" s="25">
        <f t="shared" si="80"/>
        <v>0</v>
      </c>
      <c r="AB558" s="45"/>
      <c r="AC558" s="45"/>
      <c r="AD558" s="47"/>
    </row>
    <row r="559" s="2" customFormat="1" spans="1:30">
      <c r="A559" s="8">
        <f t="shared" si="72"/>
        <v>558</v>
      </c>
      <c r="B559" s="49"/>
      <c r="C559" s="18"/>
      <c r="D559" s="11"/>
      <c r="E559" s="14"/>
      <c r="F559" s="10" t="e">
        <f>VLOOKUP(E559,[1]零件成本9.1!$B$2:$D$11324,3,0)</f>
        <v>#N/A</v>
      </c>
      <c r="G559" s="15"/>
      <c r="H559" s="16"/>
      <c r="I559" s="11"/>
      <c r="J559" s="11" t="str">
        <f t="shared" si="73"/>
        <v/>
      </c>
      <c r="K559" s="29"/>
      <c r="L559" s="14"/>
      <c r="M559" s="25">
        <f t="shared" si="74"/>
        <v>0</v>
      </c>
      <c r="N559" s="26"/>
      <c r="O559" s="27"/>
      <c r="P559" s="28"/>
      <c r="Q559" s="35">
        <f t="shared" si="75"/>
        <v>0</v>
      </c>
      <c r="R559" s="36"/>
      <c r="S559" s="37" t="str">
        <f t="shared" si="76"/>
        <v/>
      </c>
      <c r="T559" s="38" t="str">
        <f t="shared" si="77"/>
        <v/>
      </c>
      <c r="U559" s="42"/>
      <c r="V559" s="40"/>
      <c r="W559" s="41">
        <f t="shared" si="78"/>
        <v>0</v>
      </c>
      <c r="X559" s="41">
        <f t="shared" si="79"/>
        <v>0</v>
      </c>
      <c r="Y559" s="41"/>
      <c r="Z559" s="41"/>
      <c r="AA559" s="25">
        <f t="shared" si="80"/>
        <v>0</v>
      </c>
      <c r="AB559" s="45"/>
      <c r="AC559" s="45"/>
      <c r="AD559" s="47"/>
    </row>
    <row r="560" s="2" customFormat="1" spans="1:30">
      <c r="A560" s="8">
        <f t="shared" si="72"/>
        <v>559</v>
      </c>
      <c r="B560" s="49"/>
      <c r="C560" s="19"/>
      <c r="D560" s="11"/>
      <c r="E560" s="14"/>
      <c r="F560" s="10" t="e">
        <f>VLOOKUP(E560,[1]零件成本9.1!$B$2:$D$11324,3,0)</f>
        <v>#N/A</v>
      </c>
      <c r="G560" s="15"/>
      <c r="H560" s="16"/>
      <c r="I560" s="11"/>
      <c r="J560" s="11" t="str">
        <f t="shared" si="73"/>
        <v/>
      </c>
      <c r="K560" s="29"/>
      <c r="L560" s="14"/>
      <c r="M560" s="25">
        <f t="shared" si="74"/>
        <v>0</v>
      </c>
      <c r="N560" s="26"/>
      <c r="O560" s="27"/>
      <c r="P560" s="28"/>
      <c r="Q560" s="35">
        <f t="shared" si="75"/>
        <v>0</v>
      </c>
      <c r="R560" s="36"/>
      <c r="S560" s="37" t="str">
        <f t="shared" si="76"/>
        <v/>
      </c>
      <c r="T560" s="38" t="str">
        <f t="shared" si="77"/>
        <v/>
      </c>
      <c r="U560" s="42"/>
      <c r="V560" s="40"/>
      <c r="W560" s="41">
        <f t="shared" si="78"/>
        <v>0</v>
      </c>
      <c r="X560" s="41">
        <f t="shared" si="79"/>
        <v>0</v>
      </c>
      <c r="Y560" s="41"/>
      <c r="Z560" s="41"/>
      <c r="AA560" s="25">
        <f t="shared" si="80"/>
        <v>0</v>
      </c>
      <c r="AB560" s="45"/>
      <c r="AC560" s="45"/>
      <c r="AD560" s="47"/>
    </row>
    <row r="561" s="2" customFormat="1" spans="1:30">
      <c r="A561" s="8">
        <f t="shared" si="72"/>
        <v>560</v>
      </c>
      <c r="B561" s="49"/>
      <c r="C561" s="18"/>
      <c r="D561" s="11"/>
      <c r="E561" s="14"/>
      <c r="F561" s="10" t="e">
        <f>VLOOKUP(E561,[1]零件成本9.1!$B$2:$D$11324,3,0)</f>
        <v>#N/A</v>
      </c>
      <c r="G561" s="15"/>
      <c r="H561" s="16"/>
      <c r="I561" s="11"/>
      <c r="J561" s="11" t="str">
        <f t="shared" si="73"/>
        <v/>
      </c>
      <c r="K561" s="29"/>
      <c r="L561" s="14"/>
      <c r="M561" s="25">
        <f t="shared" si="74"/>
        <v>0</v>
      </c>
      <c r="N561" s="26"/>
      <c r="O561" s="27"/>
      <c r="P561" s="28"/>
      <c r="Q561" s="35">
        <f t="shared" si="75"/>
        <v>0</v>
      </c>
      <c r="R561" s="36"/>
      <c r="S561" s="37" t="str">
        <f t="shared" si="76"/>
        <v/>
      </c>
      <c r="T561" s="38" t="str">
        <f t="shared" si="77"/>
        <v/>
      </c>
      <c r="U561" s="42"/>
      <c r="V561" s="40"/>
      <c r="W561" s="41">
        <f t="shared" si="78"/>
        <v>0</v>
      </c>
      <c r="X561" s="41">
        <f t="shared" si="79"/>
        <v>0</v>
      </c>
      <c r="Y561" s="41"/>
      <c r="Z561" s="41"/>
      <c r="AA561" s="25">
        <f t="shared" si="80"/>
        <v>0</v>
      </c>
      <c r="AB561" s="45"/>
      <c r="AC561" s="45"/>
      <c r="AD561" s="47"/>
    </row>
    <row r="562" s="2" customFormat="1" spans="1:30">
      <c r="A562" s="8">
        <f t="shared" si="72"/>
        <v>561</v>
      </c>
      <c r="B562" s="49"/>
      <c r="C562" s="18"/>
      <c r="D562" s="11"/>
      <c r="E562" s="14"/>
      <c r="F562" s="10" t="e">
        <f>VLOOKUP(E562,[1]零件成本9.1!$B$2:$D$11324,3,0)</f>
        <v>#N/A</v>
      </c>
      <c r="G562" s="15"/>
      <c r="H562" s="16"/>
      <c r="I562" s="11"/>
      <c r="J562" s="11" t="str">
        <f t="shared" si="73"/>
        <v/>
      </c>
      <c r="K562" s="29"/>
      <c r="L562" s="14"/>
      <c r="M562" s="25">
        <f t="shared" si="74"/>
        <v>0</v>
      </c>
      <c r="N562" s="26"/>
      <c r="O562" s="27"/>
      <c r="P562" s="28"/>
      <c r="Q562" s="35">
        <f t="shared" si="75"/>
        <v>0</v>
      </c>
      <c r="R562" s="36"/>
      <c r="S562" s="37" t="str">
        <f t="shared" si="76"/>
        <v/>
      </c>
      <c r="T562" s="38" t="str">
        <f t="shared" si="77"/>
        <v/>
      </c>
      <c r="U562" s="42"/>
      <c r="V562" s="40"/>
      <c r="W562" s="41">
        <f t="shared" si="78"/>
        <v>0</v>
      </c>
      <c r="X562" s="41">
        <f t="shared" si="79"/>
        <v>0</v>
      </c>
      <c r="Y562" s="41"/>
      <c r="Z562" s="41"/>
      <c r="AA562" s="25">
        <f t="shared" si="80"/>
        <v>0</v>
      </c>
      <c r="AB562" s="45"/>
      <c r="AC562" s="45"/>
      <c r="AD562" s="47"/>
    </row>
    <row r="563" s="2" customFormat="1" spans="1:30">
      <c r="A563" s="8">
        <f t="shared" si="72"/>
        <v>562</v>
      </c>
      <c r="B563" s="49"/>
      <c r="C563" s="19"/>
      <c r="D563" s="11"/>
      <c r="E563" s="14"/>
      <c r="F563" s="10" t="e">
        <f>VLOOKUP(E563,[1]零件成本9.1!$B$2:$D$11324,3,0)</f>
        <v>#N/A</v>
      </c>
      <c r="G563" s="15"/>
      <c r="H563" s="16"/>
      <c r="I563" s="11"/>
      <c r="J563" s="11" t="str">
        <f t="shared" si="73"/>
        <v/>
      </c>
      <c r="K563" s="29"/>
      <c r="L563" s="14"/>
      <c r="M563" s="25">
        <f t="shared" si="74"/>
        <v>0</v>
      </c>
      <c r="N563" s="26"/>
      <c r="O563" s="27"/>
      <c r="P563" s="28"/>
      <c r="Q563" s="35">
        <f t="shared" si="75"/>
        <v>0</v>
      </c>
      <c r="R563" s="36"/>
      <c r="S563" s="37" t="str">
        <f t="shared" si="76"/>
        <v/>
      </c>
      <c r="T563" s="38" t="str">
        <f t="shared" si="77"/>
        <v/>
      </c>
      <c r="U563" s="42"/>
      <c r="V563" s="40"/>
      <c r="W563" s="41">
        <f t="shared" si="78"/>
        <v>0</v>
      </c>
      <c r="X563" s="41">
        <f t="shared" si="79"/>
        <v>0</v>
      </c>
      <c r="Y563" s="41"/>
      <c r="Z563" s="41"/>
      <c r="AA563" s="25">
        <f t="shared" si="80"/>
        <v>0</v>
      </c>
      <c r="AB563" s="45"/>
      <c r="AC563" s="45"/>
      <c r="AD563" s="47"/>
    </row>
    <row r="564" s="2" customFormat="1" spans="1:30">
      <c r="A564" s="8">
        <f t="shared" si="72"/>
        <v>563</v>
      </c>
      <c r="B564" s="49"/>
      <c r="C564" s="18"/>
      <c r="D564" s="11"/>
      <c r="E564" s="14"/>
      <c r="F564" s="10" t="e">
        <f>VLOOKUP(E564,[1]零件成本9.1!$B$2:$D$11324,3,0)</f>
        <v>#N/A</v>
      </c>
      <c r="G564" s="15"/>
      <c r="H564" s="16"/>
      <c r="I564" s="11"/>
      <c r="J564" s="11" t="str">
        <f t="shared" si="73"/>
        <v/>
      </c>
      <c r="K564" s="29"/>
      <c r="L564" s="14"/>
      <c r="M564" s="25">
        <f t="shared" si="74"/>
        <v>0</v>
      </c>
      <c r="N564" s="26"/>
      <c r="O564" s="27"/>
      <c r="P564" s="28"/>
      <c r="Q564" s="35">
        <f t="shared" si="75"/>
        <v>0</v>
      </c>
      <c r="R564" s="36"/>
      <c r="S564" s="37" t="str">
        <f t="shared" si="76"/>
        <v/>
      </c>
      <c r="T564" s="38" t="str">
        <f t="shared" si="77"/>
        <v/>
      </c>
      <c r="U564" s="42"/>
      <c r="V564" s="40"/>
      <c r="W564" s="41">
        <f t="shared" si="78"/>
        <v>0</v>
      </c>
      <c r="X564" s="41">
        <f t="shared" si="79"/>
        <v>0</v>
      </c>
      <c r="Y564" s="41"/>
      <c r="Z564" s="41"/>
      <c r="AA564" s="25">
        <f t="shared" si="80"/>
        <v>0</v>
      </c>
      <c r="AB564" s="45"/>
      <c r="AC564" s="45"/>
      <c r="AD564" s="47"/>
    </row>
    <row r="565" s="2" customFormat="1" spans="1:30">
      <c r="A565" s="8">
        <f t="shared" si="72"/>
        <v>564</v>
      </c>
      <c r="B565" s="49"/>
      <c r="C565" s="19"/>
      <c r="D565" s="11"/>
      <c r="E565" s="14"/>
      <c r="F565" s="10" t="e">
        <f>VLOOKUP(E565,[1]零件成本9.1!$B$2:$D$11324,3,0)</f>
        <v>#N/A</v>
      </c>
      <c r="G565" s="15"/>
      <c r="H565" s="16"/>
      <c r="I565" s="11"/>
      <c r="J565" s="11" t="str">
        <f t="shared" si="73"/>
        <v/>
      </c>
      <c r="K565" s="29"/>
      <c r="L565" s="14"/>
      <c r="M565" s="25">
        <f t="shared" si="74"/>
        <v>0</v>
      </c>
      <c r="N565" s="26"/>
      <c r="O565" s="27"/>
      <c r="P565" s="28"/>
      <c r="Q565" s="35">
        <f t="shared" si="75"/>
        <v>0</v>
      </c>
      <c r="R565" s="36"/>
      <c r="S565" s="37" t="str">
        <f t="shared" si="76"/>
        <v/>
      </c>
      <c r="T565" s="38" t="str">
        <f t="shared" si="77"/>
        <v/>
      </c>
      <c r="U565" s="42"/>
      <c r="V565" s="40"/>
      <c r="W565" s="41">
        <f t="shared" si="78"/>
        <v>0</v>
      </c>
      <c r="X565" s="41">
        <f t="shared" si="79"/>
        <v>0</v>
      </c>
      <c r="Y565" s="41"/>
      <c r="Z565" s="41"/>
      <c r="AA565" s="25">
        <f t="shared" si="80"/>
        <v>0</v>
      </c>
      <c r="AB565" s="45"/>
      <c r="AC565" s="45"/>
      <c r="AD565" s="47"/>
    </row>
    <row r="566" s="2" customFormat="1" spans="1:30">
      <c r="A566" s="8">
        <f t="shared" si="72"/>
        <v>565</v>
      </c>
      <c r="B566" s="49"/>
      <c r="C566" s="18"/>
      <c r="D566" s="11"/>
      <c r="E566" s="14"/>
      <c r="F566" s="10" t="e">
        <f>VLOOKUP(E566,[1]零件成本9.1!$B$2:$D$11324,3,0)</f>
        <v>#N/A</v>
      </c>
      <c r="G566" s="15"/>
      <c r="H566" s="16"/>
      <c r="I566" s="11"/>
      <c r="J566" s="11" t="str">
        <f t="shared" si="73"/>
        <v/>
      </c>
      <c r="K566" s="29"/>
      <c r="L566" s="14"/>
      <c r="M566" s="25">
        <f t="shared" si="74"/>
        <v>0</v>
      </c>
      <c r="N566" s="26"/>
      <c r="O566" s="27"/>
      <c r="P566" s="28"/>
      <c r="Q566" s="35">
        <f t="shared" si="75"/>
        <v>0</v>
      </c>
      <c r="R566" s="36"/>
      <c r="S566" s="37" t="str">
        <f t="shared" si="76"/>
        <v/>
      </c>
      <c r="T566" s="38" t="str">
        <f t="shared" si="77"/>
        <v/>
      </c>
      <c r="U566" s="42"/>
      <c r="V566" s="40"/>
      <c r="W566" s="41">
        <f t="shared" si="78"/>
        <v>0</v>
      </c>
      <c r="X566" s="41">
        <f t="shared" si="79"/>
        <v>0</v>
      </c>
      <c r="Y566" s="41"/>
      <c r="Z566" s="41"/>
      <c r="AA566" s="25">
        <f t="shared" si="80"/>
        <v>0</v>
      </c>
      <c r="AB566" s="45"/>
      <c r="AC566" s="45"/>
      <c r="AD566" s="47"/>
    </row>
    <row r="567" s="2" customFormat="1" spans="1:30">
      <c r="A567" s="8">
        <f t="shared" si="72"/>
        <v>566</v>
      </c>
      <c r="B567" s="49"/>
      <c r="C567" s="18"/>
      <c r="D567" s="11"/>
      <c r="E567" s="14"/>
      <c r="F567" s="10" t="e">
        <f>VLOOKUP(E567,[1]零件成本9.1!$B$2:$D$11324,3,0)</f>
        <v>#N/A</v>
      </c>
      <c r="G567" s="15"/>
      <c r="H567" s="16"/>
      <c r="I567" s="11"/>
      <c r="J567" s="11" t="str">
        <f t="shared" si="73"/>
        <v/>
      </c>
      <c r="K567" s="29"/>
      <c r="L567" s="14"/>
      <c r="M567" s="25">
        <f t="shared" si="74"/>
        <v>0</v>
      </c>
      <c r="N567" s="26"/>
      <c r="O567" s="27"/>
      <c r="P567" s="28"/>
      <c r="Q567" s="35">
        <f t="shared" si="75"/>
        <v>0</v>
      </c>
      <c r="R567" s="36"/>
      <c r="S567" s="37" t="str">
        <f t="shared" si="76"/>
        <v/>
      </c>
      <c r="T567" s="38" t="str">
        <f t="shared" si="77"/>
        <v/>
      </c>
      <c r="U567" s="42"/>
      <c r="V567" s="40"/>
      <c r="W567" s="41">
        <f t="shared" si="78"/>
        <v>0</v>
      </c>
      <c r="X567" s="41">
        <f t="shared" si="79"/>
        <v>0</v>
      </c>
      <c r="Y567" s="41"/>
      <c r="Z567" s="41"/>
      <c r="AA567" s="25">
        <f t="shared" si="80"/>
        <v>0</v>
      </c>
      <c r="AB567" s="45"/>
      <c r="AC567" s="45"/>
      <c r="AD567" s="47"/>
    </row>
    <row r="568" s="2" customFormat="1" spans="1:30">
      <c r="A568" s="8">
        <f t="shared" si="72"/>
        <v>567</v>
      </c>
      <c r="B568" s="49"/>
      <c r="C568" s="19"/>
      <c r="D568" s="11"/>
      <c r="E568" s="14"/>
      <c r="F568" s="10" t="e">
        <f>VLOOKUP(E568,[1]零件成本9.1!$B$2:$D$11324,3,0)</f>
        <v>#N/A</v>
      </c>
      <c r="G568" s="15"/>
      <c r="H568" s="16"/>
      <c r="I568" s="11"/>
      <c r="J568" s="11" t="str">
        <f t="shared" si="73"/>
        <v/>
      </c>
      <c r="K568" s="29"/>
      <c r="L568" s="14"/>
      <c r="M568" s="25">
        <f t="shared" si="74"/>
        <v>0</v>
      </c>
      <c r="N568" s="26"/>
      <c r="O568" s="27"/>
      <c r="P568" s="28"/>
      <c r="Q568" s="35">
        <f t="shared" si="75"/>
        <v>0</v>
      </c>
      <c r="R568" s="36"/>
      <c r="S568" s="37" t="str">
        <f t="shared" si="76"/>
        <v/>
      </c>
      <c r="T568" s="38" t="str">
        <f t="shared" si="77"/>
        <v/>
      </c>
      <c r="U568" s="42"/>
      <c r="V568" s="40"/>
      <c r="W568" s="41">
        <f t="shared" si="78"/>
        <v>0</v>
      </c>
      <c r="X568" s="41">
        <f t="shared" si="79"/>
        <v>0</v>
      </c>
      <c r="Y568" s="41"/>
      <c r="Z568" s="41"/>
      <c r="AA568" s="25">
        <f t="shared" si="80"/>
        <v>0</v>
      </c>
      <c r="AB568" s="45"/>
      <c r="AC568" s="45"/>
      <c r="AD568" s="47"/>
    </row>
    <row r="569" s="2" customFormat="1" spans="1:30">
      <c r="A569" s="8">
        <f t="shared" si="72"/>
        <v>568</v>
      </c>
      <c r="B569" s="49"/>
      <c r="C569" s="18"/>
      <c r="D569" s="11"/>
      <c r="E569" s="14"/>
      <c r="F569" s="10" t="e">
        <f>VLOOKUP(E569,[1]零件成本9.1!$B$2:$D$11324,3,0)</f>
        <v>#N/A</v>
      </c>
      <c r="G569" s="15"/>
      <c r="H569" s="16"/>
      <c r="I569" s="11"/>
      <c r="J569" s="11" t="str">
        <f t="shared" si="73"/>
        <v/>
      </c>
      <c r="K569" s="29"/>
      <c r="L569" s="14"/>
      <c r="M569" s="25">
        <f t="shared" si="74"/>
        <v>0</v>
      </c>
      <c r="N569" s="26"/>
      <c r="O569" s="27"/>
      <c r="P569" s="28"/>
      <c r="Q569" s="35">
        <f t="shared" si="75"/>
        <v>0</v>
      </c>
      <c r="R569" s="36"/>
      <c r="S569" s="37" t="str">
        <f t="shared" si="76"/>
        <v/>
      </c>
      <c r="T569" s="38" t="str">
        <f t="shared" si="77"/>
        <v/>
      </c>
      <c r="U569" s="42"/>
      <c r="V569" s="40"/>
      <c r="W569" s="41">
        <f t="shared" si="78"/>
        <v>0</v>
      </c>
      <c r="X569" s="41">
        <f t="shared" si="79"/>
        <v>0</v>
      </c>
      <c r="Y569" s="41"/>
      <c r="Z569" s="41"/>
      <c r="AA569" s="25">
        <f t="shared" si="80"/>
        <v>0</v>
      </c>
      <c r="AB569" s="45"/>
      <c r="AC569" s="45"/>
      <c r="AD569" s="47"/>
    </row>
    <row r="570" s="2" customFormat="1" spans="1:30">
      <c r="A570" s="8">
        <f t="shared" si="72"/>
        <v>569</v>
      </c>
      <c r="B570" s="49"/>
      <c r="C570" s="19"/>
      <c r="D570" s="11"/>
      <c r="E570" s="14"/>
      <c r="F570" s="10" t="e">
        <f>VLOOKUP(E570,[1]零件成本9.1!$B$2:$D$11324,3,0)</f>
        <v>#N/A</v>
      </c>
      <c r="G570" s="15"/>
      <c r="H570" s="16"/>
      <c r="I570" s="11"/>
      <c r="J570" s="11" t="str">
        <f t="shared" si="73"/>
        <v/>
      </c>
      <c r="K570" s="29"/>
      <c r="L570" s="14"/>
      <c r="M570" s="25">
        <f t="shared" si="74"/>
        <v>0</v>
      </c>
      <c r="N570" s="26"/>
      <c r="O570" s="27"/>
      <c r="P570" s="28"/>
      <c r="Q570" s="35">
        <f t="shared" si="75"/>
        <v>0</v>
      </c>
      <c r="R570" s="36"/>
      <c r="S570" s="37" t="str">
        <f t="shared" si="76"/>
        <v/>
      </c>
      <c r="T570" s="38" t="str">
        <f t="shared" si="77"/>
        <v/>
      </c>
      <c r="U570" s="42"/>
      <c r="V570" s="40"/>
      <c r="W570" s="41">
        <f t="shared" si="78"/>
        <v>0</v>
      </c>
      <c r="X570" s="41">
        <f t="shared" si="79"/>
        <v>0</v>
      </c>
      <c r="Y570" s="41"/>
      <c r="Z570" s="41"/>
      <c r="AA570" s="25">
        <f t="shared" si="80"/>
        <v>0</v>
      </c>
      <c r="AB570" s="45"/>
      <c r="AC570" s="45"/>
      <c r="AD570" s="47"/>
    </row>
    <row r="571" s="2" customFormat="1" spans="1:30">
      <c r="A571" s="8">
        <f t="shared" si="72"/>
        <v>570</v>
      </c>
      <c r="B571" s="49"/>
      <c r="C571" s="18"/>
      <c r="D571" s="11"/>
      <c r="E571" s="14"/>
      <c r="F571" s="10" t="e">
        <f>VLOOKUP(E571,[1]零件成本9.1!$B$2:$D$11324,3,0)</f>
        <v>#N/A</v>
      </c>
      <c r="G571" s="15"/>
      <c r="H571" s="16"/>
      <c r="I571" s="11"/>
      <c r="J571" s="11" t="str">
        <f t="shared" si="73"/>
        <v/>
      </c>
      <c r="K571" s="29"/>
      <c r="L571" s="14"/>
      <c r="M571" s="25">
        <f t="shared" si="74"/>
        <v>0</v>
      </c>
      <c r="N571" s="26"/>
      <c r="O571" s="27"/>
      <c r="P571" s="28"/>
      <c r="Q571" s="35">
        <f t="shared" si="75"/>
        <v>0</v>
      </c>
      <c r="R571" s="36"/>
      <c r="S571" s="37" t="str">
        <f t="shared" si="76"/>
        <v/>
      </c>
      <c r="T571" s="38" t="str">
        <f t="shared" si="77"/>
        <v/>
      </c>
      <c r="U571" s="42"/>
      <c r="V571" s="40"/>
      <c r="W571" s="41">
        <f t="shared" si="78"/>
        <v>0</v>
      </c>
      <c r="X571" s="41">
        <f t="shared" si="79"/>
        <v>0</v>
      </c>
      <c r="Y571" s="41"/>
      <c r="Z571" s="41"/>
      <c r="AA571" s="25">
        <f t="shared" si="80"/>
        <v>0</v>
      </c>
      <c r="AB571" s="45"/>
      <c r="AC571" s="45"/>
      <c r="AD571" s="47"/>
    </row>
    <row r="572" s="2" customFormat="1" spans="1:30">
      <c r="A572" s="8">
        <f t="shared" si="72"/>
        <v>571</v>
      </c>
      <c r="B572" s="49"/>
      <c r="C572" s="18"/>
      <c r="D572" s="11"/>
      <c r="E572" s="14"/>
      <c r="F572" s="10" t="e">
        <f>VLOOKUP(E572,[1]零件成本9.1!$B$2:$D$11324,3,0)</f>
        <v>#N/A</v>
      </c>
      <c r="G572" s="15"/>
      <c r="H572" s="16"/>
      <c r="I572" s="11"/>
      <c r="J572" s="11" t="str">
        <f t="shared" si="73"/>
        <v/>
      </c>
      <c r="K572" s="29"/>
      <c r="L572" s="14"/>
      <c r="M572" s="25">
        <f t="shared" si="74"/>
        <v>0</v>
      </c>
      <c r="N572" s="26"/>
      <c r="O572" s="27"/>
      <c r="P572" s="28"/>
      <c r="Q572" s="35">
        <f t="shared" si="75"/>
        <v>0</v>
      </c>
      <c r="R572" s="36"/>
      <c r="S572" s="37" t="str">
        <f t="shared" si="76"/>
        <v/>
      </c>
      <c r="T572" s="38" t="str">
        <f t="shared" si="77"/>
        <v/>
      </c>
      <c r="U572" s="42"/>
      <c r="V572" s="40"/>
      <c r="W572" s="41">
        <f t="shared" si="78"/>
        <v>0</v>
      </c>
      <c r="X572" s="41">
        <f t="shared" si="79"/>
        <v>0</v>
      </c>
      <c r="Y572" s="41"/>
      <c r="Z572" s="41"/>
      <c r="AA572" s="25">
        <f t="shared" si="80"/>
        <v>0</v>
      </c>
      <c r="AB572" s="45"/>
      <c r="AC572" s="45"/>
      <c r="AD572" s="47"/>
    </row>
    <row r="573" s="2" customFormat="1" spans="1:30">
      <c r="A573" s="8">
        <f t="shared" si="72"/>
        <v>572</v>
      </c>
      <c r="B573" s="49"/>
      <c r="C573" s="19"/>
      <c r="D573" s="11"/>
      <c r="E573" s="14"/>
      <c r="F573" s="10" t="e">
        <f>VLOOKUP(E573,[1]零件成本9.1!$B$2:$D$11324,3,0)</f>
        <v>#N/A</v>
      </c>
      <c r="G573" s="15"/>
      <c r="H573" s="16"/>
      <c r="I573" s="11"/>
      <c r="J573" s="11" t="str">
        <f t="shared" si="73"/>
        <v/>
      </c>
      <c r="K573" s="29"/>
      <c r="L573" s="14"/>
      <c r="M573" s="25">
        <f t="shared" si="74"/>
        <v>0</v>
      </c>
      <c r="N573" s="26"/>
      <c r="O573" s="27"/>
      <c r="P573" s="28"/>
      <c r="Q573" s="35">
        <f t="shared" si="75"/>
        <v>0</v>
      </c>
      <c r="R573" s="36"/>
      <c r="S573" s="37" t="str">
        <f t="shared" si="76"/>
        <v/>
      </c>
      <c r="T573" s="38" t="str">
        <f t="shared" si="77"/>
        <v/>
      </c>
      <c r="U573" s="42"/>
      <c r="V573" s="40"/>
      <c r="W573" s="41">
        <f t="shared" si="78"/>
        <v>0</v>
      </c>
      <c r="X573" s="41">
        <f t="shared" si="79"/>
        <v>0</v>
      </c>
      <c r="Y573" s="41"/>
      <c r="Z573" s="41"/>
      <c r="AA573" s="25">
        <f t="shared" si="80"/>
        <v>0</v>
      </c>
      <c r="AB573" s="45"/>
      <c r="AC573" s="45"/>
      <c r="AD573" s="47"/>
    </row>
    <row r="574" s="2" customFormat="1" spans="1:30">
      <c r="A574" s="8">
        <f t="shared" si="72"/>
        <v>573</v>
      </c>
      <c r="B574" s="49"/>
      <c r="C574" s="18"/>
      <c r="D574" s="11"/>
      <c r="E574" s="14"/>
      <c r="F574" s="10" t="e">
        <f>VLOOKUP(E574,[1]零件成本9.1!$B$2:$D$11324,3,0)</f>
        <v>#N/A</v>
      </c>
      <c r="G574" s="15"/>
      <c r="H574" s="16"/>
      <c r="I574" s="11"/>
      <c r="J574" s="11" t="str">
        <f t="shared" si="73"/>
        <v/>
      </c>
      <c r="K574" s="29"/>
      <c r="L574" s="14"/>
      <c r="M574" s="25">
        <f t="shared" si="74"/>
        <v>0</v>
      </c>
      <c r="N574" s="26"/>
      <c r="O574" s="27"/>
      <c r="P574" s="28"/>
      <c r="Q574" s="35">
        <f t="shared" si="75"/>
        <v>0</v>
      </c>
      <c r="R574" s="36"/>
      <c r="S574" s="37" t="str">
        <f t="shared" si="76"/>
        <v/>
      </c>
      <c r="T574" s="38" t="str">
        <f t="shared" si="77"/>
        <v/>
      </c>
      <c r="U574" s="42"/>
      <c r="V574" s="40"/>
      <c r="W574" s="41">
        <f t="shared" si="78"/>
        <v>0</v>
      </c>
      <c r="X574" s="41">
        <f t="shared" si="79"/>
        <v>0</v>
      </c>
      <c r="Y574" s="41"/>
      <c r="Z574" s="41"/>
      <c r="AA574" s="25">
        <f t="shared" si="80"/>
        <v>0</v>
      </c>
      <c r="AB574" s="45"/>
      <c r="AC574" s="45"/>
      <c r="AD574" s="47"/>
    </row>
    <row r="575" s="2" customFormat="1" spans="1:30">
      <c r="A575" s="8">
        <f t="shared" si="72"/>
        <v>574</v>
      </c>
      <c r="B575" s="49"/>
      <c r="C575" s="19"/>
      <c r="D575" s="48"/>
      <c r="E575" s="14"/>
      <c r="F575" s="10" t="e">
        <f>VLOOKUP(E575,[1]零件成本9.1!$B$2:$D$11324,3,0)</f>
        <v>#N/A</v>
      </c>
      <c r="G575" s="15"/>
      <c r="H575" s="16"/>
      <c r="I575" s="11"/>
      <c r="J575" s="11" t="str">
        <f t="shared" si="73"/>
        <v/>
      </c>
      <c r="K575" s="29"/>
      <c r="L575" s="14"/>
      <c r="M575" s="25">
        <f t="shared" si="74"/>
        <v>0</v>
      </c>
      <c r="N575" s="26"/>
      <c r="O575" s="27"/>
      <c r="P575" s="28"/>
      <c r="Q575" s="35">
        <f t="shared" si="75"/>
        <v>0</v>
      </c>
      <c r="R575" s="36"/>
      <c r="S575" s="37" t="str">
        <f t="shared" si="76"/>
        <v/>
      </c>
      <c r="T575" s="38" t="str">
        <f t="shared" si="77"/>
        <v/>
      </c>
      <c r="U575" s="42"/>
      <c r="V575" s="40"/>
      <c r="W575" s="41">
        <f t="shared" si="78"/>
        <v>0</v>
      </c>
      <c r="X575" s="41">
        <f t="shared" si="79"/>
        <v>0</v>
      </c>
      <c r="Y575" s="41"/>
      <c r="Z575" s="41"/>
      <c r="AA575" s="25">
        <f t="shared" si="80"/>
        <v>0</v>
      </c>
      <c r="AB575" s="45"/>
      <c r="AC575" s="45"/>
      <c r="AD575" s="47"/>
    </row>
    <row r="576" s="2" customFormat="1" spans="1:30">
      <c r="A576" s="8">
        <f t="shared" si="72"/>
        <v>575</v>
      </c>
      <c r="B576" s="49"/>
      <c r="C576" s="18"/>
      <c r="D576" s="13"/>
      <c r="E576" s="26"/>
      <c r="F576" s="10" t="e">
        <f>VLOOKUP(E576,[1]零件成本9.1!$B$2:$D$11324,3,0)</f>
        <v>#N/A</v>
      </c>
      <c r="G576" s="10"/>
      <c r="H576" s="18"/>
      <c r="I576" s="11"/>
      <c r="J576" s="11" t="str">
        <f t="shared" si="73"/>
        <v/>
      </c>
      <c r="K576" s="12"/>
      <c r="L576" s="12"/>
      <c r="M576" s="25">
        <f t="shared" si="74"/>
        <v>0</v>
      </c>
      <c r="N576" s="26"/>
      <c r="O576" s="27"/>
      <c r="P576" s="28"/>
      <c r="Q576" s="35">
        <f t="shared" si="75"/>
        <v>0</v>
      </c>
      <c r="R576" s="36"/>
      <c r="S576" s="37" t="str">
        <f t="shared" si="76"/>
        <v/>
      </c>
      <c r="T576" s="38" t="str">
        <f t="shared" si="77"/>
        <v/>
      </c>
      <c r="U576" s="57"/>
      <c r="V576" s="40"/>
      <c r="W576" s="41">
        <f t="shared" si="78"/>
        <v>0</v>
      </c>
      <c r="X576" s="41">
        <f t="shared" si="79"/>
        <v>0</v>
      </c>
      <c r="Y576" s="41"/>
      <c r="Z576" s="41"/>
      <c r="AA576" s="25">
        <f t="shared" si="80"/>
        <v>0</v>
      </c>
      <c r="AB576" s="45"/>
      <c r="AC576" s="45"/>
      <c r="AD576" s="46"/>
    </row>
    <row r="577" s="2" customFormat="1" spans="1:30">
      <c r="A577" s="8">
        <f t="shared" si="72"/>
        <v>576</v>
      </c>
      <c r="B577" s="49"/>
      <c r="C577" s="19"/>
      <c r="D577" s="13"/>
      <c r="E577" s="26"/>
      <c r="F577" s="10" t="e">
        <f>VLOOKUP(E577,[1]零件成本9.1!$B$2:$D$11324,3,0)</f>
        <v>#N/A</v>
      </c>
      <c r="G577" s="15"/>
      <c r="H577" s="19"/>
      <c r="I577" s="11"/>
      <c r="J577" s="11" t="str">
        <f t="shared" si="73"/>
        <v/>
      </c>
      <c r="K577" s="14"/>
      <c r="L577" s="14"/>
      <c r="M577" s="25">
        <f t="shared" si="74"/>
        <v>0</v>
      </c>
      <c r="N577" s="26"/>
      <c r="O577" s="27"/>
      <c r="P577" s="28"/>
      <c r="Q577" s="35">
        <f t="shared" si="75"/>
        <v>0</v>
      </c>
      <c r="R577" s="36"/>
      <c r="S577" s="37" t="str">
        <f t="shared" si="76"/>
        <v/>
      </c>
      <c r="T577" s="38" t="str">
        <f t="shared" si="77"/>
        <v/>
      </c>
      <c r="U577" s="57"/>
      <c r="V577" s="40"/>
      <c r="W577" s="41">
        <f t="shared" si="78"/>
        <v>0</v>
      </c>
      <c r="X577" s="41">
        <f t="shared" si="79"/>
        <v>0</v>
      </c>
      <c r="Y577" s="41"/>
      <c r="Z577" s="41"/>
      <c r="AA577" s="25">
        <f t="shared" si="80"/>
        <v>0</v>
      </c>
      <c r="AB577" s="45"/>
      <c r="AC577" s="45"/>
      <c r="AD577" s="47"/>
    </row>
    <row r="578" s="2" customFormat="1" spans="1:30">
      <c r="A578" s="8">
        <f t="shared" ref="A578:A641" si="81">ROW()-1</f>
        <v>577</v>
      </c>
      <c r="B578" s="49"/>
      <c r="C578" s="18"/>
      <c r="D578" s="13"/>
      <c r="E578" s="26"/>
      <c r="F578" s="10" t="e">
        <f>VLOOKUP(E578,[1]零件成本9.1!$B$2:$D$11324,3,0)</f>
        <v>#N/A</v>
      </c>
      <c r="G578" s="15"/>
      <c r="H578" s="19"/>
      <c r="I578" s="11"/>
      <c r="J578" s="11" t="str">
        <f t="shared" ref="J578:J641" si="82">B578&amp;E578</f>
        <v/>
      </c>
      <c r="K578" s="14"/>
      <c r="L578" s="14"/>
      <c r="M578" s="25">
        <f t="shared" ref="M578:M641" si="83">K578+L578</f>
        <v>0</v>
      </c>
      <c r="N578" s="26"/>
      <c r="O578" s="27"/>
      <c r="P578" s="28"/>
      <c r="Q578" s="35">
        <f t="shared" ref="Q578:Q641" si="84">M578</f>
        <v>0</v>
      </c>
      <c r="R578" s="36"/>
      <c r="S578" s="37" t="str">
        <f t="shared" ref="S578:S641" si="85">IF(Q578&gt;R578,Q578-R578,"")</f>
        <v/>
      </c>
      <c r="T578" s="38" t="str">
        <f t="shared" ref="T578:T641" si="86">IF(Q578&lt;R578,Q578-R578,"")</f>
        <v/>
      </c>
      <c r="U578" s="57"/>
      <c r="V578" s="40"/>
      <c r="W578" s="41">
        <f t="shared" ref="W578:W641" si="87">Q578*V578</f>
        <v>0</v>
      </c>
      <c r="X578" s="41">
        <f t="shared" ref="X578:X641" si="88">R578*V578</f>
        <v>0</v>
      </c>
      <c r="Y578" s="41"/>
      <c r="Z578" s="41"/>
      <c r="AA578" s="25">
        <f t="shared" ref="AA578:AA641" si="89">W578-X578</f>
        <v>0</v>
      </c>
      <c r="AB578" s="45"/>
      <c r="AC578" s="45"/>
      <c r="AD578" s="47"/>
    </row>
    <row r="579" s="2" customFormat="1" spans="1:30">
      <c r="A579" s="8">
        <f t="shared" si="81"/>
        <v>578</v>
      </c>
      <c r="B579" s="49"/>
      <c r="C579" s="19"/>
      <c r="D579" s="13"/>
      <c r="E579" s="26"/>
      <c r="F579" s="10" t="e">
        <f>VLOOKUP(E579,[1]零件成本9.1!$B$2:$D$11324,3,0)</f>
        <v>#N/A</v>
      </c>
      <c r="G579" s="15"/>
      <c r="H579" s="19"/>
      <c r="I579" s="11"/>
      <c r="J579" s="11" t="str">
        <f t="shared" si="82"/>
        <v/>
      </c>
      <c r="K579" s="14"/>
      <c r="L579" s="14"/>
      <c r="M579" s="25">
        <f t="shared" si="83"/>
        <v>0</v>
      </c>
      <c r="N579" s="26"/>
      <c r="O579" s="27"/>
      <c r="P579" s="28"/>
      <c r="Q579" s="35">
        <f t="shared" si="84"/>
        <v>0</v>
      </c>
      <c r="R579" s="36"/>
      <c r="S579" s="37" t="str">
        <f t="shared" si="85"/>
        <v/>
      </c>
      <c r="T579" s="38" t="str">
        <f t="shared" si="86"/>
        <v/>
      </c>
      <c r="U579" s="57"/>
      <c r="V579" s="40"/>
      <c r="W579" s="41">
        <f t="shared" si="87"/>
        <v>0</v>
      </c>
      <c r="X579" s="41">
        <f t="shared" si="88"/>
        <v>0</v>
      </c>
      <c r="Y579" s="41"/>
      <c r="Z579" s="41"/>
      <c r="AA579" s="25">
        <f t="shared" si="89"/>
        <v>0</v>
      </c>
      <c r="AB579" s="45"/>
      <c r="AC579" s="45"/>
      <c r="AD579" s="47"/>
    </row>
    <row r="580" s="2" customFormat="1" spans="1:30">
      <c r="A580" s="8">
        <f t="shared" si="81"/>
        <v>579</v>
      </c>
      <c r="B580" s="49"/>
      <c r="C580" s="18"/>
      <c r="D580" s="13"/>
      <c r="E580" s="26"/>
      <c r="F580" s="10" t="e">
        <f>VLOOKUP(E580,[1]零件成本9.1!$B$2:$D$11324,3,0)</f>
        <v>#N/A</v>
      </c>
      <c r="G580" s="15"/>
      <c r="H580" s="19"/>
      <c r="I580" s="11"/>
      <c r="J580" s="11" t="str">
        <f t="shared" si="82"/>
        <v/>
      </c>
      <c r="K580" s="14"/>
      <c r="L580" s="14"/>
      <c r="M580" s="25">
        <f t="shared" si="83"/>
        <v>0</v>
      </c>
      <c r="N580" s="26"/>
      <c r="O580" s="27"/>
      <c r="P580" s="28"/>
      <c r="Q580" s="35">
        <f t="shared" si="84"/>
        <v>0</v>
      </c>
      <c r="R580" s="36"/>
      <c r="S580" s="37" t="str">
        <f t="shared" si="85"/>
        <v/>
      </c>
      <c r="T580" s="38" t="str">
        <f t="shared" si="86"/>
        <v/>
      </c>
      <c r="U580" s="57"/>
      <c r="V580" s="40"/>
      <c r="W580" s="41">
        <f t="shared" si="87"/>
        <v>0</v>
      </c>
      <c r="X580" s="41">
        <f t="shared" si="88"/>
        <v>0</v>
      </c>
      <c r="Y580" s="41"/>
      <c r="Z580" s="41"/>
      <c r="AA580" s="25">
        <f t="shared" si="89"/>
        <v>0</v>
      </c>
      <c r="AB580" s="45"/>
      <c r="AC580" s="45"/>
      <c r="AD580" s="47"/>
    </row>
    <row r="581" s="2" customFormat="1" spans="1:30">
      <c r="A581" s="8">
        <f t="shared" si="81"/>
        <v>580</v>
      </c>
      <c r="B581" s="49"/>
      <c r="C581" s="19"/>
      <c r="D581" s="13"/>
      <c r="E581" s="26"/>
      <c r="F581" s="10" t="e">
        <f>VLOOKUP(E581,[1]零件成本9.1!$B$2:$D$11324,3,0)</f>
        <v>#N/A</v>
      </c>
      <c r="G581" s="15"/>
      <c r="H581" s="19"/>
      <c r="I581" s="11"/>
      <c r="J581" s="11" t="str">
        <f t="shared" si="82"/>
        <v/>
      </c>
      <c r="K581" s="14"/>
      <c r="L581" s="14"/>
      <c r="M581" s="25">
        <f t="shared" si="83"/>
        <v>0</v>
      </c>
      <c r="N581" s="26"/>
      <c r="O581" s="27"/>
      <c r="P581" s="28"/>
      <c r="Q581" s="35">
        <f t="shared" si="84"/>
        <v>0</v>
      </c>
      <c r="R581" s="36"/>
      <c r="S581" s="37" t="str">
        <f t="shared" si="85"/>
        <v/>
      </c>
      <c r="T581" s="38" t="str">
        <f t="shared" si="86"/>
        <v/>
      </c>
      <c r="U581" s="57"/>
      <c r="V581" s="40"/>
      <c r="W581" s="41">
        <f t="shared" si="87"/>
        <v>0</v>
      </c>
      <c r="X581" s="41">
        <f t="shared" si="88"/>
        <v>0</v>
      </c>
      <c r="Y581" s="41"/>
      <c r="Z581" s="41"/>
      <c r="AA581" s="25">
        <f t="shared" si="89"/>
        <v>0</v>
      </c>
      <c r="AB581" s="45"/>
      <c r="AC581" s="45"/>
      <c r="AD581" s="47"/>
    </row>
    <row r="582" s="2" customFormat="1" spans="1:30">
      <c r="A582" s="8">
        <f t="shared" si="81"/>
        <v>581</v>
      </c>
      <c r="B582" s="49"/>
      <c r="C582" s="18"/>
      <c r="D582" s="13"/>
      <c r="E582" s="26"/>
      <c r="F582" s="10" t="e">
        <f>VLOOKUP(E582,[1]零件成本9.1!$B$2:$D$11324,3,0)</f>
        <v>#N/A</v>
      </c>
      <c r="G582" s="15"/>
      <c r="H582" s="19"/>
      <c r="I582" s="11"/>
      <c r="J582" s="11" t="str">
        <f t="shared" si="82"/>
        <v/>
      </c>
      <c r="K582" s="14"/>
      <c r="L582" s="14"/>
      <c r="M582" s="25">
        <f t="shared" si="83"/>
        <v>0</v>
      </c>
      <c r="N582" s="26"/>
      <c r="O582" s="27"/>
      <c r="P582" s="28"/>
      <c r="Q582" s="35">
        <f t="shared" si="84"/>
        <v>0</v>
      </c>
      <c r="R582" s="36"/>
      <c r="S582" s="37" t="str">
        <f t="shared" si="85"/>
        <v/>
      </c>
      <c r="T582" s="38" t="str">
        <f t="shared" si="86"/>
        <v/>
      </c>
      <c r="U582" s="53"/>
      <c r="V582" s="40"/>
      <c r="W582" s="41">
        <f t="shared" si="87"/>
        <v>0</v>
      </c>
      <c r="X582" s="41">
        <f t="shared" si="88"/>
        <v>0</v>
      </c>
      <c r="Y582" s="41"/>
      <c r="Z582" s="41"/>
      <c r="AA582" s="25">
        <f t="shared" si="89"/>
        <v>0</v>
      </c>
      <c r="AB582" s="45"/>
      <c r="AC582" s="45"/>
      <c r="AD582" s="47"/>
    </row>
    <row r="583" s="2" customFormat="1" spans="1:30">
      <c r="A583" s="8">
        <f t="shared" si="81"/>
        <v>582</v>
      </c>
      <c r="B583" s="12"/>
      <c r="C583" s="10"/>
      <c r="D583" s="10"/>
      <c r="E583" s="12"/>
      <c r="F583" s="10" t="e">
        <f>VLOOKUP(E583,[1]零件成本9.1!$B$2:$D$11324,3,0)</f>
        <v>#N/A</v>
      </c>
      <c r="G583" s="10"/>
      <c r="H583" s="13"/>
      <c r="I583" s="11"/>
      <c r="J583" s="11" t="str">
        <f t="shared" si="82"/>
        <v/>
      </c>
      <c r="K583" s="24"/>
      <c r="L583" s="12"/>
      <c r="M583" s="25">
        <f t="shared" si="83"/>
        <v>0</v>
      </c>
      <c r="N583" s="26"/>
      <c r="O583" s="27"/>
      <c r="P583" s="28"/>
      <c r="Q583" s="35">
        <f t="shared" si="84"/>
        <v>0</v>
      </c>
      <c r="R583" s="36"/>
      <c r="S583" s="37" t="str">
        <f t="shared" si="85"/>
        <v/>
      </c>
      <c r="T583" s="38" t="str">
        <f t="shared" si="86"/>
        <v/>
      </c>
      <c r="U583" s="39"/>
      <c r="V583" s="40"/>
      <c r="W583" s="41">
        <f t="shared" si="87"/>
        <v>0</v>
      </c>
      <c r="X583" s="41">
        <f t="shared" si="88"/>
        <v>0</v>
      </c>
      <c r="Y583" s="41"/>
      <c r="Z583" s="41"/>
      <c r="AA583" s="25">
        <f t="shared" si="89"/>
        <v>0</v>
      </c>
      <c r="AB583" s="45"/>
      <c r="AC583" s="45"/>
      <c r="AD583" s="46"/>
    </row>
    <row r="584" s="2" customFormat="1" spans="1:30">
      <c r="A584" s="8">
        <f t="shared" si="81"/>
        <v>583</v>
      </c>
      <c r="B584" s="12"/>
      <c r="C584" s="10"/>
      <c r="D584" s="10"/>
      <c r="E584" s="14"/>
      <c r="F584" s="10" t="e">
        <f>VLOOKUP(E584,[1]零件成本9.1!$B$2:$D$11324,3,0)</f>
        <v>#N/A</v>
      </c>
      <c r="G584" s="15"/>
      <c r="H584" s="16"/>
      <c r="I584" s="11"/>
      <c r="J584" s="11" t="str">
        <f t="shared" si="82"/>
        <v/>
      </c>
      <c r="K584" s="29"/>
      <c r="L584" s="14"/>
      <c r="M584" s="25">
        <f t="shared" si="83"/>
        <v>0</v>
      </c>
      <c r="N584" s="26"/>
      <c r="O584" s="27"/>
      <c r="P584" s="28"/>
      <c r="Q584" s="35">
        <f t="shared" si="84"/>
        <v>0</v>
      </c>
      <c r="R584" s="36"/>
      <c r="S584" s="37" t="str">
        <f t="shared" si="85"/>
        <v/>
      </c>
      <c r="T584" s="38" t="str">
        <f t="shared" si="86"/>
        <v/>
      </c>
      <c r="U584" s="42"/>
      <c r="V584" s="40"/>
      <c r="W584" s="41">
        <f t="shared" si="87"/>
        <v>0</v>
      </c>
      <c r="X584" s="41">
        <f t="shared" si="88"/>
        <v>0</v>
      </c>
      <c r="Y584" s="41"/>
      <c r="Z584" s="41"/>
      <c r="AA584" s="25">
        <f t="shared" si="89"/>
        <v>0</v>
      </c>
      <c r="AB584" s="45"/>
      <c r="AC584" s="45"/>
      <c r="AD584" s="47"/>
    </row>
    <row r="585" s="2" customFormat="1" spans="1:30">
      <c r="A585" s="8">
        <f t="shared" si="81"/>
        <v>584</v>
      </c>
      <c r="B585" s="12"/>
      <c r="C585" s="10"/>
      <c r="D585" s="10"/>
      <c r="E585" s="14"/>
      <c r="F585" s="10" t="e">
        <f>VLOOKUP(E585,[1]零件成本9.1!$B$2:$D$11324,3,0)</f>
        <v>#N/A</v>
      </c>
      <c r="G585" s="15"/>
      <c r="H585" s="16"/>
      <c r="I585" s="11"/>
      <c r="J585" s="11" t="str">
        <f t="shared" si="82"/>
        <v/>
      </c>
      <c r="K585" s="29"/>
      <c r="L585" s="14"/>
      <c r="M585" s="25">
        <f t="shared" si="83"/>
        <v>0</v>
      </c>
      <c r="N585" s="26"/>
      <c r="O585" s="27"/>
      <c r="P585" s="28"/>
      <c r="Q585" s="35">
        <f t="shared" si="84"/>
        <v>0</v>
      </c>
      <c r="R585" s="36"/>
      <c r="S585" s="37" t="str">
        <f t="shared" si="85"/>
        <v/>
      </c>
      <c r="T585" s="38" t="str">
        <f t="shared" si="86"/>
        <v/>
      </c>
      <c r="U585" s="42"/>
      <c r="V585" s="40"/>
      <c r="W585" s="41">
        <f t="shared" si="87"/>
        <v>0</v>
      </c>
      <c r="X585" s="41">
        <f t="shared" si="88"/>
        <v>0</v>
      </c>
      <c r="Y585" s="41"/>
      <c r="Z585" s="41"/>
      <c r="AA585" s="25">
        <f t="shared" si="89"/>
        <v>0</v>
      </c>
      <c r="AB585" s="45"/>
      <c r="AC585" s="45"/>
      <c r="AD585" s="47"/>
    </row>
    <row r="586" s="2" customFormat="1" spans="1:30">
      <c r="A586" s="8">
        <f t="shared" si="81"/>
        <v>585</v>
      </c>
      <c r="B586" s="12"/>
      <c r="C586" s="10"/>
      <c r="D586" s="10"/>
      <c r="E586" s="14"/>
      <c r="F586" s="10" t="e">
        <f>VLOOKUP(E586,[1]零件成本9.1!$B$2:$D$11324,3,0)</f>
        <v>#N/A</v>
      </c>
      <c r="G586" s="15"/>
      <c r="H586" s="16"/>
      <c r="I586" s="11"/>
      <c r="J586" s="11" t="str">
        <f t="shared" si="82"/>
        <v/>
      </c>
      <c r="K586" s="29"/>
      <c r="L586" s="14"/>
      <c r="M586" s="25">
        <f t="shared" si="83"/>
        <v>0</v>
      </c>
      <c r="N586" s="26"/>
      <c r="O586" s="27"/>
      <c r="P586" s="28"/>
      <c r="Q586" s="35">
        <f t="shared" si="84"/>
        <v>0</v>
      </c>
      <c r="R586" s="36"/>
      <c r="S586" s="37" t="str">
        <f t="shared" si="85"/>
        <v/>
      </c>
      <c r="T586" s="38" t="str">
        <f t="shared" si="86"/>
        <v/>
      </c>
      <c r="U586" s="42"/>
      <c r="V586" s="40"/>
      <c r="W586" s="41">
        <f t="shared" si="87"/>
        <v>0</v>
      </c>
      <c r="X586" s="41">
        <f t="shared" si="88"/>
        <v>0</v>
      </c>
      <c r="Y586" s="41"/>
      <c r="Z586" s="41"/>
      <c r="AA586" s="25">
        <f t="shared" si="89"/>
        <v>0</v>
      </c>
      <c r="AB586" s="45"/>
      <c r="AC586" s="45"/>
      <c r="AD586" s="47"/>
    </row>
    <row r="587" s="2" customFormat="1" spans="1:30">
      <c r="A587" s="8">
        <f t="shared" si="81"/>
        <v>586</v>
      </c>
      <c r="B587" s="12"/>
      <c r="C587" s="10"/>
      <c r="D587" s="10"/>
      <c r="E587" s="14"/>
      <c r="F587" s="10" t="e">
        <f>VLOOKUP(E587,[1]零件成本9.1!$B$2:$D$11324,3,0)</f>
        <v>#N/A</v>
      </c>
      <c r="G587" s="15"/>
      <c r="H587" s="16"/>
      <c r="I587" s="11"/>
      <c r="J587" s="11" t="str">
        <f t="shared" si="82"/>
        <v/>
      </c>
      <c r="K587" s="29"/>
      <c r="L587" s="14"/>
      <c r="M587" s="25">
        <f t="shared" si="83"/>
        <v>0</v>
      </c>
      <c r="N587" s="26"/>
      <c r="O587" s="27"/>
      <c r="P587" s="28"/>
      <c r="Q587" s="35">
        <f t="shared" si="84"/>
        <v>0</v>
      </c>
      <c r="R587" s="36"/>
      <c r="S587" s="37" t="str">
        <f t="shared" si="85"/>
        <v/>
      </c>
      <c r="T587" s="38" t="str">
        <f t="shared" si="86"/>
        <v/>
      </c>
      <c r="U587" s="42"/>
      <c r="V587" s="40"/>
      <c r="W587" s="41">
        <f t="shared" si="87"/>
        <v>0</v>
      </c>
      <c r="X587" s="41">
        <f t="shared" si="88"/>
        <v>0</v>
      </c>
      <c r="Y587" s="41"/>
      <c r="Z587" s="41"/>
      <c r="AA587" s="25">
        <f t="shared" si="89"/>
        <v>0</v>
      </c>
      <c r="AB587" s="45"/>
      <c r="AC587" s="45"/>
      <c r="AD587" s="47"/>
    </row>
    <row r="588" s="2" customFormat="1" spans="1:30">
      <c r="A588" s="8">
        <f t="shared" si="81"/>
        <v>587</v>
      </c>
      <c r="B588" s="12"/>
      <c r="C588" s="10"/>
      <c r="D588" s="10"/>
      <c r="E588" s="14"/>
      <c r="F588" s="10" t="e">
        <f>VLOOKUP(E588,[1]零件成本9.1!$B$2:$D$11324,3,0)</f>
        <v>#N/A</v>
      </c>
      <c r="G588" s="15"/>
      <c r="H588" s="16"/>
      <c r="I588" s="11"/>
      <c r="J588" s="11" t="str">
        <f t="shared" si="82"/>
        <v/>
      </c>
      <c r="K588" s="29"/>
      <c r="L588" s="14"/>
      <c r="M588" s="25">
        <f t="shared" si="83"/>
        <v>0</v>
      </c>
      <c r="N588" s="26"/>
      <c r="O588" s="27"/>
      <c r="P588" s="28"/>
      <c r="Q588" s="35">
        <f t="shared" si="84"/>
        <v>0</v>
      </c>
      <c r="R588" s="36"/>
      <c r="S588" s="37" t="str">
        <f t="shared" si="85"/>
        <v/>
      </c>
      <c r="T588" s="38" t="str">
        <f t="shared" si="86"/>
        <v/>
      </c>
      <c r="U588" s="42"/>
      <c r="V588" s="40"/>
      <c r="W588" s="41">
        <f t="shared" si="87"/>
        <v>0</v>
      </c>
      <c r="X588" s="41">
        <f t="shared" si="88"/>
        <v>0</v>
      </c>
      <c r="Y588" s="41"/>
      <c r="Z588" s="41"/>
      <c r="AA588" s="25">
        <f t="shared" si="89"/>
        <v>0</v>
      </c>
      <c r="AB588" s="45"/>
      <c r="AC588" s="45"/>
      <c r="AD588" s="47"/>
    </row>
    <row r="589" s="2" customFormat="1" spans="1:30">
      <c r="A589" s="8">
        <f t="shared" si="81"/>
        <v>588</v>
      </c>
      <c r="B589" s="12"/>
      <c r="C589" s="10"/>
      <c r="D589" s="10"/>
      <c r="E589" s="14"/>
      <c r="F589" s="10" t="e">
        <f>VLOOKUP(E589,[1]零件成本9.1!$B$2:$D$11324,3,0)</f>
        <v>#N/A</v>
      </c>
      <c r="G589" s="15"/>
      <c r="H589" s="16"/>
      <c r="I589" s="11"/>
      <c r="J589" s="11" t="str">
        <f t="shared" si="82"/>
        <v/>
      </c>
      <c r="K589" s="29"/>
      <c r="L589" s="14"/>
      <c r="M589" s="25">
        <f t="shared" si="83"/>
        <v>0</v>
      </c>
      <c r="N589" s="26"/>
      <c r="O589" s="27"/>
      <c r="P589" s="28"/>
      <c r="Q589" s="35">
        <f t="shared" si="84"/>
        <v>0</v>
      </c>
      <c r="R589" s="36"/>
      <c r="S589" s="37" t="str">
        <f t="shared" si="85"/>
        <v/>
      </c>
      <c r="T589" s="38" t="str">
        <f t="shared" si="86"/>
        <v/>
      </c>
      <c r="U589" s="42"/>
      <c r="V589" s="40"/>
      <c r="W589" s="41">
        <f t="shared" si="87"/>
        <v>0</v>
      </c>
      <c r="X589" s="41">
        <f t="shared" si="88"/>
        <v>0</v>
      </c>
      <c r="Y589" s="41"/>
      <c r="Z589" s="41"/>
      <c r="AA589" s="25">
        <f t="shared" si="89"/>
        <v>0</v>
      </c>
      <c r="AB589" s="45"/>
      <c r="AC589" s="45"/>
      <c r="AD589" s="47"/>
    </row>
    <row r="590" s="2" customFormat="1" spans="1:30">
      <c r="A590" s="8">
        <f t="shared" si="81"/>
        <v>589</v>
      </c>
      <c r="B590" s="12"/>
      <c r="C590" s="10"/>
      <c r="D590" s="10"/>
      <c r="E590" s="14"/>
      <c r="F590" s="10" t="e">
        <f>VLOOKUP(E590,[1]零件成本9.1!$B$2:$D$11324,3,0)</f>
        <v>#N/A</v>
      </c>
      <c r="G590" s="15"/>
      <c r="H590" s="16"/>
      <c r="I590" s="11"/>
      <c r="J590" s="11" t="str">
        <f t="shared" si="82"/>
        <v/>
      </c>
      <c r="K590" s="29"/>
      <c r="L590" s="14"/>
      <c r="M590" s="25">
        <f t="shared" si="83"/>
        <v>0</v>
      </c>
      <c r="N590" s="26"/>
      <c r="O590" s="27"/>
      <c r="P590" s="28"/>
      <c r="Q590" s="35">
        <f t="shared" si="84"/>
        <v>0</v>
      </c>
      <c r="R590" s="36"/>
      <c r="S590" s="37" t="str">
        <f t="shared" si="85"/>
        <v/>
      </c>
      <c r="T590" s="38" t="str">
        <f t="shared" si="86"/>
        <v/>
      </c>
      <c r="U590" s="42"/>
      <c r="V590" s="40"/>
      <c r="W590" s="41">
        <f t="shared" si="87"/>
        <v>0</v>
      </c>
      <c r="X590" s="41">
        <f t="shared" si="88"/>
        <v>0</v>
      </c>
      <c r="Y590" s="41"/>
      <c r="Z590" s="41"/>
      <c r="AA590" s="25">
        <f t="shared" si="89"/>
        <v>0</v>
      </c>
      <c r="AB590" s="45"/>
      <c r="AC590" s="45"/>
      <c r="AD590" s="47"/>
    </row>
    <row r="591" s="2" customFormat="1" spans="1:30">
      <c r="A591" s="8">
        <f t="shared" si="81"/>
        <v>590</v>
      </c>
      <c r="B591" s="12"/>
      <c r="C591" s="10"/>
      <c r="D591" s="10"/>
      <c r="E591" s="14"/>
      <c r="F591" s="10" t="e">
        <f>VLOOKUP(E591,[1]零件成本9.1!$B$2:$D$11324,3,0)</f>
        <v>#N/A</v>
      </c>
      <c r="G591" s="15"/>
      <c r="H591" s="16"/>
      <c r="I591" s="11"/>
      <c r="J591" s="11" t="str">
        <f t="shared" si="82"/>
        <v/>
      </c>
      <c r="K591" s="29"/>
      <c r="L591" s="14"/>
      <c r="M591" s="25">
        <f t="shared" si="83"/>
        <v>0</v>
      </c>
      <c r="N591" s="26"/>
      <c r="O591" s="27"/>
      <c r="P591" s="28"/>
      <c r="Q591" s="35">
        <f t="shared" si="84"/>
        <v>0</v>
      </c>
      <c r="R591" s="36"/>
      <c r="S591" s="37" t="str">
        <f t="shared" si="85"/>
        <v/>
      </c>
      <c r="T591" s="38" t="str">
        <f t="shared" si="86"/>
        <v/>
      </c>
      <c r="U591" s="42"/>
      <c r="V591" s="40"/>
      <c r="W591" s="41">
        <f t="shared" si="87"/>
        <v>0</v>
      </c>
      <c r="X591" s="41">
        <f t="shared" si="88"/>
        <v>0</v>
      </c>
      <c r="Y591" s="41"/>
      <c r="Z591" s="41"/>
      <c r="AA591" s="25">
        <f t="shared" si="89"/>
        <v>0</v>
      </c>
      <c r="AB591" s="45"/>
      <c r="AC591" s="45"/>
      <c r="AD591" s="47"/>
    </row>
    <row r="592" s="2" customFormat="1" spans="1:30">
      <c r="A592" s="8">
        <f t="shared" si="81"/>
        <v>591</v>
      </c>
      <c r="B592" s="12"/>
      <c r="C592" s="10"/>
      <c r="D592" s="10"/>
      <c r="E592" s="14"/>
      <c r="F592" s="10" t="e">
        <f>VLOOKUP(E592,[1]零件成本9.1!$B$2:$D$11324,3,0)</f>
        <v>#N/A</v>
      </c>
      <c r="G592" s="15"/>
      <c r="H592" s="16"/>
      <c r="I592" s="11"/>
      <c r="J592" s="11" t="str">
        <f t="shared" si="82"/>
        <v/>
      </c>
      <c r="K592" s="29"/>
      <c r="L592" s="14"/>
      <c r="M592" s="25">
        <f t="shared" si="83"/>
        <v>0</v>
      </c>
      <c r="N592" s="26"/>
      <c r="O592" s="27"/>
      <c r="P592" s="28"/>
      <c r="Q592" s="35">
        <f t="shared" si="84"/>
        <v>0</v>
      </c>
      <c r="R592" s="36"/>
      <c r="S592" s="37" t="str">
        <f t="shared" si="85"/>
        <v/>
      </c>
      <c r="T592" s="38" t="str">
        <f t="shared" si="86"/>
        <v/>
      </c>
      <c r="U592" s="42"/>
      <c r="V592" s="40"/>
      <c r="W592" s="41">
        <f t="shared" si="87"/>
        <v>0</v>
      </c>
      <c r="X592" s="41">
        <f t="shared" si="88"/>
        <v>0</v>
      </c>
      <c r="Y592" s="41"/>
      <c r="Z592" s="41"/>
      <c r="AA592" s="25">
        <f t="shared" si="89"/>
        <v>0</v>
      </c>
      <c r="AB592" s="45"/>
      <c r="AC592" s="45"/>
      <c r="AD592" s="47"/>
    </row>
    <row r="593" s="2" customFormat="1" spans="1:30">
      <c r="A593" s="8">
        <f t="shared" si="81"/>
        <v>592</v>
      </c>
      <c r="B593" s="12"/>
      <c r="C593" s="10"/>
      <c r="D593" s="10"/>
      <c r="E593" s="14"/>
      <c r="F593" s="10" t="e">
        <f>VLOOKUP(E593,[1]零件成本9.1!$B$2:$D$11324,3,0)</f>
        <v>#N/A</v>
      </c>
      <c r="G593" s="15"/>
      <c r="H593" s="16"/>
      <c r="I593" s="11"/>
      <c r="J593" s="11" t="str">
        <f t="shared" si="82"/>
        <v/>
      </c>
      <c r="K593" s="29"/>
      <c r="L593" s="14"/>
      <c r="M593" s="25">
        <f t="shared" si="83"/>
        <v>0</v>
      </c>
      <c r="N593" s="26"/>
      <c r="O593" s="27"/>
      <c r="P593" s="28"/>
      <c r="Q593" s="35">
        <f t="shared" si="84"/>
        <v>0</v>
      </c>
      <c r="R593" s="36"/>
      <c r="S593" s="37" t="str">
        <f t="shared" si="85"/>
        <v/>
      </c>
      <c r="T593" s="38" t="str">
        <f t="shared" si="86"/>
        <v/>
      </c>
      <c r="U593" s="42"/>
      <c r="V593" s="40"/>
      <c r="W593" s="41">
        <f t="shared" si="87"/>
        <v>0</v>
      </c>
      <c r="X593" s="41">
        <f t="shared" si="88"/>
        <v>0</v>
      </c>
      <c r="Y593" s="41"/>
      <c r="Z593" s="41"/>
      <c r="AA593" s="25">
        <f t="shared" si="89"/>
        <v>0</v>
      </c>
      <c r="AB593" s="45"/>
      <c r="AC593" s="45"/>
      <c r="AD593" s="47"/>
    </row>
    <row r="594" s="2" customFormat="1" spans="1:30">
      <c r="A594" s="8">
        <f t="shared" si="81"/>
        <v>593</v>
      </c>
      <c r="B594" s="12"/>
      <c r="C594" s="10"/>
      <c r="D594" s="10"/>
      <c r="E594" s="14"/>
      <c r="F594" s="10" t="e">
        <f>VLOOKUP(E594,[1]零件成本9.1!$B$2:$D$11324,3,0)</f>
        <v>#N/A</v>
      </c>
      <c r="G594" s="15"/>
      <c r="H594" s="16"/>
      <c r="I594" s="11"/>
      <c r="J594" s="11" t="str">
        <f t="shared" si="82"/>
        <v/>
      </c>
      <c r="K594" s="29"/>
      <c r="L594" s="14"/>
      <c r="M594" s="25">
        <f t="shared" si="83"/>
        <v>0</v>
      </c>
      <c r="N594" s="26"/>
      <c r="O594" s="27"/>
      <c r="P594" s="28"/>
      <c r="Q594" s="35">
        <f t="shared" si="84"/>
        <v>0</v>
      </c>
      <c r="R594" s="36"/>
      <c r="S594" s="37" t="str">
        <f t="shared" si="85"/>
        <v/>
      </c>
      <c r="T594" s="38" t="str">
        <f t="shared" si="86"/>
        <v/>
      </c>
      <c r="U594" s="42"/>
      <c r="V594" s="40"/>
      <c r="W594" s="41">
        <f t="shared" si="87"/>
        <v>0</v>
      </c>
      <c r="X594" s="41">
        <f t="shared" si="88"/>
        <v>0</v>
      </c>
      <c r="Y594" s="41"/>
      <c r="Z594" s="41"/>
      <c r="AA594" s="25">
        <f t="shared" si="89"/>
        <v>0</v>
      </c>
      <c r="AB594" s="45"/>
      <c r="AC594" s="45"/>
      <c r="AD594" s="47"/>
    </row>
    <row r="595" s="2" customFormat="1" spans="1:30">
      <c r="A595" s="8">
        <f t="shared" si="81"/>
        <v>594</v>
      </c>
      <c r="B595" s="12"/>
      <c r="C595" s="10"/>
      <c r="D595" s="10"/>
      <c r="E595" s="14"/>
      <c r="F595" s="10" t="e">
        <f>VLOOKUP(E595,[1]零件成本9.1!$B$2:$D$11324,3,0)</f>
        <v>#N/A</v>
      </c>
      <c r="G595" s="15"/>
      <c r="H595" s="16"/>
      <c r="I595" s="11"/>
      <c r="J595" s="11" t="str">
        <f t="shared" si="82"/>
        <v/>
      </c>
      <c r="K595" s="29"/>
      <c r="L595" s="14"/>
      <c r="M595" s="25">
        <f t="shared" si="83"/>
        <v>0</v>
      </c>
      <c r="N595" s="26"/>
      <c r="O595" s="27"/>
      <c r="P595" s="28"/>
      <c r="Q595" s="35">
        <f t="shared" si="84"/>
        <v>0</v>
      </c>
      <c r="R595" s="36"/>
      <c r="S595" s="37" t="str">
        <f t="shared" si="85"/>
        <v/>
      </c>
      <c r="T595" s="38" t="str">
        <f t="shared" si="86"/>
        <v/>
      </c>
      <c r="U595" s="42"/>
      <c r="V595" s="40"/>
      <c r="W595" s="41">
        <f t="shared" si="87"/>
        <v>0</v>
      </c>
      <c r="X595" s="41">
        <f t="shared" si="88"/>
        <v>0</v>
      </c>
      <c r="Y595" s="41"/>
      <c r="Z595" s="41"/>
      <c r="AA595" s="25">
        <f t="shared" si="89"/>
        <v>0</v>
      </c>
      <c r="AB595" s="45"/>
      <c r="AC595" s="45"/>
      <c r="AD595" s="47"/>
    </row>
    <row r="596" s="2" customFormat="1" spans="1:30">
      <c r="A596" s="8">
        <f t="shared" si="81"/>
        <v>595</v>
      </c>
      <c r="B596" s="12"/>
      <c r="C596" s="10"/>
      <c r="D596" s="10"/>
      <c r="E596" s="14"/>
      <c r="F596" s="10" t="e">
        <f>VLOOKUP(E596,[1]零件成本9.1!$B$2:$D$11324,3,0)</f>
        <v>#N/A</v>
      </c>
      <c r="G596" s="15"/>
      <c r="H596" s="16"/>
      <c r="I596" s="11"/>
      <c r="J596" s="11" t="str">
        <f t="shared" si="82"/>
        <v/>
      </c>
      <c r="K596" s="29"/>
      <c r="L596" s="14"/>
      <c r="M596" s="25">
        <f t="shared" si="83"/>
        <v>0</v>
      </c>
      <c r="N596" s="26"/>
      <c r="O596" s="27"/>
      <c r="P596" s="28"/>
      <c r="Q596" s="35">
        <f t="shared" si="84"/>
        <v>0</v>
      </c>
      <c r="R596" s="36"/>
      <c r="S596" s="37" t="str">
        <f t="shared" si="85"/>
        <v/>
      </c>
      <c r="T596" s="38" t="str">
        <f t="shared" si="86"/>
        <v/>
      </c>
      <c r="U596" s="42"/>
      <c r="V596" s="40"/>
      <c r="W596" s="41">
        <f t="shared" si="87"/>
        <v>0</v>
      </c>
      <c r="X596" s="41">
        <f t="shared" si="88"/>
        <v>0</v>
      </c>
      <c r="Y596" s="41"/>
      <c r="Z596" s="41"/>
      <c r="AA596" s="25">
        <f t="shared" si="89"/>
        <v>0</v>
      </c>
      <c r="AB596" s="45"/>
      <c r="AC596" s="45"/>
      <c r="AD596" s="47"/>
    </row>
    <row r="597" s="2" customFormat="1" spans="1:30">
      <c r="A597" s="8">
        <f t="shared" si="81"/>
        <v>596</v>
      </c>
      <c r="B597" s="12"/>
      <c r="C597" s="10"/>
      <c r="D597" s="10"/>
      <c r="E597" s="14"/>
      <c r="F597" s="10" t="e">
        <f>VLOOKUP(E597,[1]零件成本9.1!$B$2:$D$11324,3,0)</f>
        <v>#N/A</v>
      </c>
      <c r="G597" s="15"/>
      <c r="H597" s="16"/>
      <c r="I597" s="11"/>
      <c r="J597" s="11" t="str">
        <f t="shared" si="82"/>
        <v/>
      </c>
      <c r="K597" s="29"/>
      <c r="L597" s="14"/>
      <c r="M597" s="25">
        <f t="shared" si="83"/>
        <v>0</v>
      </c>
      <c r="N597" s="26"/>
      <c r="O597" s="27"/>
      <c r="P597" s="28"/>
      <c r="Q597" s="35">
        <f t="shared" si="84"/>
        <v>0</v>
      </c>
      <c r="R597" s="36"/>
      <c r="S597" s="37" t="str">
        <f t="shared" si="85"/>
        <v/>
      </c>
      <c r="T597" s="38" t="str">
        <f t="shared" si="86"/>
        <v/>
      </c>
      <c r="U597" s="42"/>
      <c r="V597" s="40"/>
      <c r="W597" s="41">
        <f t="shared" si="87"/>
        <v>0</v>
      </c>
      <c r="X597" s="41">
        <f t="shared" si="88"/>
        <v>0</v>
      </c>
      <c r="Y597" s="41"/>
      <c r="Z597" s="41"/>
      <c r="AA597" s="25">
        <f t="shared" si="89"/>
        <v>0</v>
      </c>
      <c r="AB597" s="45"/>
      <c r="AC597" s="45"/>
      <c r="AD597" s="47"/>
    </row>
    <row r="598" s="2" customFormat="1" spans="1:30">
      <c r="A598" s="8">
        <f t="shared" si="81"/>
        <v>597</v>
      </c>
      <c r="B598" s="12"/>
      <c r="C598" s="10"/>
      <c r="D598" s="10"/>
      <c r="E598" s="14"/>
      <c r="F598" s="10" t="e">
        <f>VLOOKUP(E598,[1]零件成本9.1!$B$2:$D$11324,3,0)</f>
        <v>#N/A</v>
      </c>
      <c r="G598" s="15"/>
      <c r="H598" s="16"/>
      <c r="I598" s="11"/>
      <c r="J598" s="11" t="str">
        <f t="shared" si="82"/>
        <v/>
      </c>
      <c r="K598" s="29"/>
      <c r="L598" s="14"/>
      <c r="M598" s="25">
        <f t="shared" si="83"/>
        <v>0</v>
      </c>
      <c r="N598" s="26"/>
      <c r="O598" s="27"/>
      <c r="P598" s="28"/>
      <c r="Q598" s="35">
        <f t="shared" si="84"/>
        <v>0</v>
      </c>
      <c r="R598" s="36"/>
      <c r="S598" s="37" t="str">
        <f t="shared" si="85"/>
        <v/>
      </c>
      <c r="T598" s="38" t="str">
        <f t="shared" si="86"/>
        <v/>
      </c>
      <c r="U598" s="42"/>
      <c r="V598" s="40"/>
      <c r="W598" s="41">
        <f t="shared" si="87"/>
        <v>0</v>
      </c>
      <c r="X598" s="41">
        <f t="shared" si="88"/>
        <v>0</v>
      </c>
      <c r="Y598" s="41"/>
      <c r="Z598" s="41"/>
      <c r="AA598" s="25">
        <f t="shared" si="89"/>
        <v>0</v>
      </c>
      <c r="AB598" s="45"/>
      <c r="AC598" s="45"/>
      <c r="AD598" s="47"/>
    </row>
    <row r="599" s="2" customFormat="1" spans="1:30">
      <c r="A599" s="8">
        <f t="shared" si="81"/>
        <v>598</v>
      </c>
      <c r="B599" s="12"/>
      <c r="C599" s="10"/>
      <c r="D599" s="10"/>
      <c r="E599" s="14"/>
      <c r="F599" s="10" t="e">
        <f>VLOOKUP(E599,[1]零件成本9.1!$B$2:$D$11324,3,0)</f>
        <v>#N/A</v>
      </c>
      <c r="G599" s="15"/>
      <c r="H599" s="16"/>
      <c r="I599" s="11"/>
      <c r="J599" s="11" t="str">
        <f t="shared" si="82"/>
        <v/>
      </c>
      <c r="K599" s="29"/>
      <c r="L599" s="14"/>
      <c r="M599" s="25">
        <f t="shared" si="83"/>
        <v>0</v>
      </c>
      <c r="N599" s="26"/>
      <c r="O599" s="27"/>
      <c r="P599" s="28"/>
      <c r="Q599" s="35">
        <f t="shared" si="84"/>
        <v>0</v>
      </c>
      <c r="R599" s="36"/>
      <c r="S599" s="37" t="str">
        <f t="shared" si="85"/>
        <v/>
      </c>
      <c r="T599" s="38" t="str">
        <f t="shared" si="86"/>
        <v/>
      </c>
      <c r="U599" s="42"/>
      <c r="V599" s="40"/>
      <c r="W599" s="41">
        <f t="shared" si="87"/>
        <v>0</v>
      </c>
      <c r="X599" s="41">
        <f t="shared" si="88"/>
        <v>0</v>
      </c>
      <c r="Y599" s="41"/>
      <c r="Z599" s="41"/>
      <c r="AA599" s="25">
        <f t="shared" si="89"/>
        <v>0</v>
      </c>
      <c r="AB599" s="45"/>
      <c r="AC599" s="45"/>
      <c r="AD599" s="47"/>
    </row>
    <row r="600" s="2" customFormat="1" spans="1:30">
      <c r="A600" s="8">
        <f t="shared" si="81"/>
        <v>599</v>
      </c>
      <c r="B600" s="12"/>
      <c r="C600" s="10"/>
      <c r="D600" s="10"/>
      <c r="E600" s="14"/>
      <c r="F600" s="10" t="e">
        <f>VLOOKUP(E600,[1]零件成本9.1!$B$2:$D$11324,3,0)</f>
        <v>#N/A</v>
      </c>
      <c r="G600" s="15"/>
      <c r="H600" s="16"/>
      <c r="I600" s="11"/>
      <c r="J600" s="11" t="str">
        <f t="shared" si="82"/>
        <v/>
      </c>
      <c r="K600" s="29"/>
      <c r="L600" s="14"/>
      <c r="M600" s="25">
        <f t="shared" si="83"/>
        <v>0</v>
      </c>
      <c r="N600" s="26"/>
      <c r="O600" s="27"/>
      <c r="P600" s="28"/>
      <c r="Q600" s="35">
        <f t="shared" si="84"/>
        <v>0</v>
      </c>
      <c r="R600" s="36"/>
      <c r="S600" s="37" t="str">
        <f t="shared" si="85"/>
        <v/>
      </c>
      <c r="T600" s="38" t="str">
        <f t="shared" si="86"/>
        <v/>
      </c>
      <c r="U600" s="42"/>
      <c r="V600" s="40"/>
      <c r="W600" s="41">
        <f t="shared" si="87"/>
        <v>0</v>
      </c>
      <c r="X600" s="41">
        <f t="shared" si="88"/>
        <v>0</v>
      </c>
      <c r="Y600" s="41"/>
      <c r="Z600" s="41"/>
      <c r="AA600" s="25">
        <f t="shared" si="89"/>
        <v>0</v>
      </c>
      <c r="AB600" s="45"/>
      <c r="AC600" s="45"/>
      <c r="AD600" s="47"/>
    </row>
    <row r="601" s="2" customFormat="1" spans="1:30">
      <c r="A601" s="8">
        <f t="shared" si="81"/>
        <v>600</v>
      </c>
      <c r="B601" s="12"/>
      <c r="C601" s="10"/>
      <c r="D601" s="10"/>
      <c r="E601" s="14"/>
      <c r="F601" s="10" t="e">
        <f>VLOOKUP(E601,[1]零件成本9.1!$B$2:$D$11324,3,0)</f>
        <v>#N/A</v>
      </c>
      <c r="G601" s="15"/>
      <c r="H601" s="16"/>
      <c r="I601" s="11"/>
      <c r="J601" s="11" t="str">
        <f t="shared" si="82"/>
        <v/>
      </c>
      <c r="K601" s="29"/>
      <c r="L601" s="14"/>
      <c r="M601" s="25">
        <f t="shared" si="83"/>
        <v>0</v>
      </c>
      <c r="N601" s="26"/>
      <c r="O601" s="27"/>
      <c r="P601" s="28"/>
      <c r="Q601" s="35">
        <f t="shared" si="84"/>
        <v>0</v>
      </c>
      <c r="R601" s="36"/>
      <c r="S601" s="37" t="str">
        <f t="shared" si="85"/>
        <v/>
      </c>
      <c r="T601" s="38" t="str">
        <f t="shared" si="86"/>
        <v/>
      </c>
      <c r="U601" s="42"/>
      <c r="V601" s="40"/>
      <c r="W601" s="41">
        <f t="shared" si="87"/>
        <v>0</v>
      </c>
      <c r="X601" s="41">
        <f t="shared" si="88"/>
        <v>0</v>
      </c>
      <c r="Y601" s="41"/>
      <c r="Z601" s="41"/>
      <c r="AA601" s="25">
        <f t="shared" si="89"/>
        <v>0</v>
      </c>
      <c r="AB601" s="45"/>
      <c r="AC601" s="45"/>
      <c r="AD601" s="47"/>
    </row>
    <row r="602" s="2" customFormat="1" spans="1:30">
      <c r="A602" s="8">
        <f t="shared" si="81"/>
        <v>601</v>
      </c>
      <c r="B602" s="12"/>
      <c r="C602" s="10"/>
      <c r="D602" s="10"/>
      <c r="E602" s="14"/>
      <c r="F602" s="10" t="e">
        <f>VLOOKUP(E602,[1]零件成本9.1!$B$2:$D$11324,3,0)</f>
        <v>#N/A</v>
      </c>
      <c r="G602" s="15"/>
      <c r="H602" s="16"/>
      <c r="I602" s="11"/>
      <c r="J602" s="11" t="str">
        <f t="shared" si="82"/>
        <v/>
      </c>
      <c r="K602" s="29"/>
      <c r="L602" s="14"/>
      <c r="M602" s="25">
        <f t="shared" si="83"/>
        <v>0</v>
      </c>
      <c r="N602" s="26"/>
      <c r="O602" s="27"/>
      <c r="P602" s="28"/>
      <c r="Q602" s="35">
        <f t="shared" si="84"/>
        <v>0</v>
      </c>
      <c r="R602" s="36"/>
      <c r="S602" s="37" t="str">
        <f t="shared" si="85"/>
        <v/>
      </c>
      <c r="T602" s="38" t="str">
        <f t="shared" si="86"/>
        <v/>
      </c>
      <c r="U602" s="42"/>
      <c r="V602" s="40"/>
      <c r="W602" s="41">
        <f t="shared" si="87"/>
        <v>0</v>
      </c>
      <c r="X602" s="41">
        <f t="shared" si="88"/>
        <v>0</v>
      </c>
      <c r="Y602" s="41"/>
      <c r="Z602" s="41"/>
      <c r="AA602" s="25">
        <f t="shared" si="89"/>
        <v>0</v>
      </c>
      <c r="AB602" s="45"/>
      <c r="AC602" s="45"/>
      <c r="AD602" s="47"/>
    </row>
    <row r="603" s="2" customFormat="1" spans="1:30">
      <c r="A603" s="8">
        <f t="shared" si="81"/>
        <v>602</v>
      </c>
      <c r="B603" s="12"/>
      <c r="C603" s="10"/>
      <c r="D603" s="10"/>
      <c r="E603" s="14"/>
      <c r="F603" s="10" t="e">
        <f>VLOOKUP(E603,[1]零件成本9.1!$B$2:$D$11324,3,0)</f>
        <v>#N/A</v>
      </c>
      <c r="G603" s="15"/>
      <c r="H603" s="16"/>
      <c r="I603" s="11"/>
      <c r="J603" s="11" t="str">
        <f t="shared" si="82"/>
        <v/>
      </c>
      <c r="K603" s="29"/>
      <c r="L603" s="14"/>
      <c r="M603" s="25">
        <f t="shared" si="83"/>
        <v>0</v>
      </c>
      <c r="N603" s="26"/>
      <c r="O603" s="27"/>
      <c r="P603" s="28"/>
      <c r="Q603" s="35">
        <f t="shared" si="84"/>
        <v>0</v>
      </c>
      <c r="R603" s="36"/>
      <c r="S603" s="37" t="str">
        <f t="shared" si="85"/>
        <v/>
      </c>
      <c r="T603" s="38" t="str">
        <f t="shared" si="86"/>
        <v/>
      </c>
      <c r="U603" s="42"/>
      <c r="V603" s="40"/>
      <c r="W603" s="41">
        <f t="shared" si="87"/>
        <v>0</v>
      </c>
      <c r="X603" s="41">
        <f t="shared" si="88"/>
        <v>0</v>
      </c>
      <c r="Y603" s="41"/>
      <c r="Z603" s="41"/>
      <c r="AA603" s="25">
        <f t="shared" si="89"/>
        <v>0</v>
      </c>
      <c r="AB603" s="45"/>
      <c r="AC603" s="45"/>
      <c r="AD603" s="47"/>
    </row>
    <row r="604" s="2" customFormat="1" spans="1:30">
      <c r="A604" s="8">
        <f t="shared" si="81"/>
        <v>603</v>
      </c>
      <c r="B604" s="12"/>
      <c r="C604" s="10"/>
      <c r="D604" s="10"/>
      <c r="E604" s="14"/>
      <c r="F604" s="10" t="e">
        <f>VLOOKUP(E604,[1]零件成本9.1!$B$2:$D$11324,3,0)</f>
        <v>#N/A</v>
      </c>
      <c r="G604" s="15"/>
      <c r="H604" s="16"/>
      <c r="I604" s="11"/>
      <c r="J604" s="11" t="str">
        <f t="shared" si="82"/>
        <v/>
      </c>
      <c r="K604" s="29"/>
      <c r="L604" s="14"/>
      <c r="M604" s="25">
        <f t="shared" si="83"/>
        <v>0</v>
      </c>
      <c r="N604" s="26"/>
      <c r="O604" s="27"/>
      <c r="P604" s="28"/>
      <c r="Q604" s="35">
        <f t="shared" si="84"/>
        <v>0</v>
      </c>
      <c r="R604" s="36"/>
      <c r="S604" s="37" t="str">
        <f t="shared" si="85"/>
        <v/>
      </c>
      <c r="T604" s="38" t="str">
        <f t="shared" si="86"/>
        <v/>
      </c>
      <c r="U604" s="42"/>
      <c r="V604" s="40"/>
      <c r="W604" s="41">
        <f t="shared" si="87"/>
        <v>0</v>
      </c>
      <c r="X604" s="41">
        <f t="shared" si="88"/>
        <v>0</v>
      </c>
      <c r="Y604" s="41"/>
      <c r="Z604" s="41"/>
      <c r="AA604" s="25">
        <f t="shared" si="89"/>
        <v>0</v>
      </c>
      <c r="AB604" s="45"/>
      <c r="AC604" s="45"/>
      <c r="AD604" s="47"/>
    </row>
    <row r="605" s="2" customFormat="1" spans="1:30">
      <c r="A605" s="8">
        <f t="shared" si="81"/>
        <v>604</v>
      </c>
      <c r="B605" s="12"/>
      <c r="C605" s="10"/>
      <c r="D605" s="10"/>
      <c r="E605" s="14"/>
      <c r="F605" s="10" t="e">
        <f>VLOOKUP(E605,[1]零件成本9.1!$B$2:$D$11324,3,0)</f>
        <v>#N/A</v>
      </c>
      <c r="G605" s="15"/>
      <c r="H605" s="16"/>
      <c r="I605" s="11"/>
      <c r="J605" s="11" t="str">
        <f t="shared" si="82"/>
        <v/>
      </c>
      <c r="K605" s="29"/>
      <c r="L605" s="14"/>
      <c r="M605" s="25">
        <f t="shared" si="83"/>
        <v>0</v>
      </c>
      <c r="N605" s="26"/>
      <c r="O605" s="27"/>
      <c r="P605" s="28"/>
      <c r="Q605" s="35">
        <f t="shared" si="84"/>
        <v>0</v>
      </c>
      <c r="R605" s="36"/>
      <c r="S605" s="37" t="str">
        <f t="shared" si="85"/>
        <v/>
      </c>
      <c r="T605" s="38" t="str">
        <f t="shared" si="86"/>
        <v/>
      </c>
      <c r="U605" s="42"/>
      <c r="V605" s="40"/>
      <c r="W605" s="41">
        <f t="shared" si="87"/>
        <v>0</v>
      </c>
      <c r="X605" s="41">
        <f t="shared" si="88"/>
        <v>0</v>
      </c>
      <c r="Y605" s="41"/>
      <c r="Z605" s="41"/>
      <c r="AA605" s="25">
        <f t="shared" si="89"/>
        <v>0</v>
      </c>
      <c r="AB605" s="45"/>
      <c r="AC605" s="45"/>
      <c r="AD605" s="47"/>
    </row>
    <row r="606" s="2" customFormat="1" spans="1:30">
      <c r="A606" s="8">
        <f t="shared" si="81"/>
        <v>605</v>
      </c>
      <c r="B606" s="12"/>
      <c r="C606" s="10"/>
      <c r="D606" s="10"/>
      <c r="E606" s="14"/>
      <c r="F606" s="10" t="e">
        <f>VLOOKUP(E606,[1]零件成本9.1!$B$2:$D$11324,3,0)</f>
        <v>#N/A</v>
      </c>
      <c r="G606" s="15"/>
      <c r="H606" s="16"/>
      <c r="I606" s="11"/>
      <c r="J606" s="11" t="str">
        <f t="shared" si="82"/>
        <v/>
      </c>
      <c r="K606" s="29"/>
      <c r="L606" s="14"/>
      <c r="M606" s="25">
        <f t="shared" si="83"/>
        <v>0</v>
      </c>
      <c r="N606" s="26"/>
      <c r="O606" s="27"/>
      <c r="P606" s="28"/>
      <c r="Q606" s="35">
        <f t="shared" si="84"/>
        <v>0</v>
      </c>
      <c r="R606" s="36"/>
      <c r="S606" s="37" t="str">
        <f t="shared" si="85"/>
        <v/>
      </c>
      <c r="T606" s="38" t="str">
        <f t="shared" si="86"/>
        <v/>
      </c>
      <c r="U606" s="42"/>
      <c r="V606" s="40"/>
      <c r="W606" s="41">
        <f t="shared" si="87"/>
        <v>0</v>
      </c>
      <c r="X606" s="41">
        <f t="shared" si="88"/>
        <v>0</v>
      </c>
      <c r="Y606" s="41"/>
      <c r="Z606" s="41"/>
      <c r="AA606" s="25">
        <f t="shared" si="89"/>
        <v>0</v>
      </c>
      <c r="AB606" s="45"/>
      <c r="AC606" s="45"/>
      <c r="AD606" s="47"/>
    </row>
    <row r="607" s="2" customFormat="1" spans="1:30">
      <c r="A607" s="8">
        <f t="shared" si="81"/>
        <v>606</v>
      </c>
      <c r="B607" s="12"/>
      <c r="C607" s="10"/>
      <c r="D607" s="10"/>
      <c r="E607" s="14"/>
      <c r="F607" s="10" t="e">
        <f>VLOOKUP(E607,[1]零件成本9.1!$B$2:$D$11324,3,0)</f>
        <v>#N/A</v>
      </c>
      <c r="G607" s="15"/>
      <c r="H607" s="16"/>
      <c r="I607" s="11"/>
      <c r="J607" s="11" t="str">
        <f t="shared" si="82"/>
        <v/>
      </c>
      <c r="K607" s="29"/>
      <c r="L607" s="14"/>
      <c r="M607" s="25">
        <f t="shared" si="83"/>
        <v>0</v>
      </c>
      <c r="N607" s="26"/>
      <c r="O607" s="27"/>
      <c r="P607" s="28"/>
      <c r="Q607" s="35">
        <f t="shared" si="84"/>
        <v>0</v>
      </c>
      <c r="R607" s="36"/>
      <c r="S607" s="37" t="str">
        <f t="shared" si="85"/>
        <v/>
      </c>
      <c r="T607" s="38" t="str">
        <f t="shared" si="86"/>
        <v/>
      </c>
      <c r="U607" s="42"/>
      <c r="V607" s="40"/>
      <c r="W607" s="41">
        <f t="shared" si="87"/>
        <v>0</v>
      </c>
      <c r="X607" s="41">
        <f t="shared" si="88"/>
        <v>0</v>
      </c>
      <c r="Y607" s="41"/>
      <c r="Z607" s="41"/>
      <c r="AA607" s="25">
        <f t="shared" si="89"/>
        <v>0</v>
      </c>
      <c r="AB607" s="45"/>
      <c r="AC607" s="45"/>
      <c r="AD607" s="47"/>
    </row>
    <row r="608" s="2" customFormat="1" spans="1:30">
      <c r="A608" s="8">
        <f t="shared" si="81"/>
        <v>607</v>
      </c>
      <c r="B608" s="12"/>
      <c r="C608" s="10"/>
      <c r="D608" s="10"/>
      <c r="E608" s="14"/>
      <c r="F608" s="10" t="e">
        <f>VLOOKUP(E608,[1]零件成本9.1!$B$2:$D$11324,3,0)</f>
        <v>#N/A</v>
      </c>
      <c r="G608" s="15"/>
      <c r="H608" s="16"/>
      <c r="I608" s="11"/>
      <c r="J608" s="11" t="str">
        <f t="shared" si="82"/>
        <v/>
      </c>
      <c r="K608" s="29"/>
      <c r="L608" s="14"/>
      <c r="M608" s="25">
        <f t="shared" si="83"/>
        <v>0</v>
      </c>
      <c r="N608" s="26"/>
      <c r="O608" s="27"/>
      <c r="P608" s="28"/>
      <c r="Q608" s="35">
        <f t="shared" si="84"/>
        <v>0</v>
      </c>
      <c r="R608" s="36"/>
      <c r="S608" s="37" t="str">
        <f t="shared" si="85"/>
        <v/>
      </c>
      <c r="T608" s="38" t="str">
        <f t="shared" si="86"/>
        <v/>
      </c>
      <c r="U608" s="42"/>
      <c r="V608" s="40"/>
      <c r="W608" s="41">
        <f t="shared" si="87"/>
        <v>0</v>
      </c>
      <c r="X608" s="41">
        <f t="shared" si="88"/>
        <v>0</v>
      </c>
      <c r="Y608" s="41"/>
      <c r="Z608" s="41"/>
      <c r="AA608" s="25">
        <f t="shared" si="89"/>
        <v>0</v>
      </c>
      <c r="AB608" s="45"/>
      <c r="AC608" s="45"/>
      <c r="AD608" s="47"/>
    </row>
    <row r="609" s="2" customFormat="1" spans="1:30">
      <c r="A609" s="8">
        <f t="shared" si="81"/>
        <v>608</v>
      </c>
      <c r="B609" s="12"/>
      <c r="C609" s="10"/>
      <c r="D609" s="10"/>
      <c r="E609" s="14"/>
      <c r="F609" s="10" t="e">
        <f>VLOOKUP(E609,[1]零件成本9.1!$B$2:$D$11324,3,0)</f>
        <v>#N/A</v>
      </c>
      <c r="G609" s="15"/>
      <c r="H609" s="16"/>
      <c r="I609" s="11"/>
      <c r="J609" s="11" t="str">
        <f t="shared" si="82"/>
        <v/>
      </c>
      <c r="K609" s="29"/>
      <c r="L609" s="14"/>
      <c r="M609" s="25">
        <f t="shared" si="83"/>
        <v>0</v>
      </c>
      <c r="N609" s="26"/>
      <c r="O609" s="27"/>
      <c r="P609" s="28"/>
      <c r="Q609" s="35">
        <f t="shared" si="84"/>
        <v>0</v>
      </c>
      <c r="R609" s="36"/>
      <c r="S609" s="37" t="str">
        <f t="shared" si="85"/>
        <v/>
      </c>
      <c r="T609" s="38" t="str">
        <f t="shared" si="86"/>
        <v/>
      </c>
      <c r="U609" s="42"/>
      <c r="V609" s="40"/>
      <c r="W609" s="41">
        <f t="shared" si="87"/>
        <v>0</v>
      </c>
      <c r="X609" s="41">
        <f t="shared" si="88"/>
        <v>0</v>
      </c>
      <c r="Y609" s="41"/>
      <c r="Z609" s="41"/>
      <c r="AA609" s="25">
        <f t="shared" si="89"/>
        <v>0</v>
      </c>
      <c r="AB609" s="45"/>
      <c r="AC609" s="45"/>
      <c r="AD609" s="47"/>
    </row>
    <row r="610" s="2" customFormat="1" spans="1:30">
      <c r="A610" s="8">
        <f t="shared" si="81"/>
        <v>609</v>
      </c>
      <c r="B610" s="12"/>
      <c r="C610" s="10"/>
      <c r="D610" s="10"/>
      <c r="E610" s="14"/>
      <c r="F610" s="10" t="e">
        <f>VLOOKUP(E610,[1]零件成本9.1!$B$2:$D$11324,3,0)</f>
        <v>#N/A</v>
      </c>
      <c r="G610" s="15"/>
      <c r="H610" s="16"/>
      <c r="I610" s="11"/>
      <c r="J610" s="11" t="str">
        <f t="shared" si="82"/>
        <v/>
      </c>
      <c r="K610" s="29"/>
      <c r="L610" s="14"/>
      <c r="M610" s="25">
        <f t="shared" si="83"/>
        <v>0</v>
      </c>
      <c r="N610" s="26"/>
      <c r="O610" s="27"/>
      <c r="P610" s="28"/>
      <c r="Q610" s="35">
        <f t="shared" si="84"/>
        <v>0</v>
      </c>
      <c r="R610" s="36"/>
      <c r="S610" s="37" t="str">
        <f t="shared" si="85"/>
        <v/>
      </c>
      <c r="T610" s="38" t="str">
        <f t="shared" si="86"/>
        <v/>
      </c>
      <c r="U610" s="42"/>
      <c r="V610" s="40"/>
      <c r="W610" s="41">
        <f t="shared" si="87"/>
        <v>0</v>
      </c>
      <c r="X610" s="41">
        <f t="shared" si="88"/>
        <v>0</v>
      </c>
      <c r="Y610" s="41"/>
      <c r="Z610" s="41"/>
      <c r="AA610" s="25">
        <f t="shared" si="89"/>
        <v>0</v>
      </c>
      <c r="AB610" s="45"/>
      <c r="AC610" s="45"/>
      <c r="AD610" s="47"/>
    </row>
    <row r="611" s="2" customFormat="1" spans="1:30">
      <c r="A611" s="8">
        <f t="shared" si="81"/>
        <v>610</v>
      </c>
      <c r="B611" s="12"/>
      <c r="C611" s="10"/>
      <c r="D611" s="10"/>
      <c r="E611" s="14"/>
      <c r="F611" s="10" t="e">
        <f>VLOOKUP(E611,[1]零件成本9.1!$B$2:$D$11324,3,0)</f>
        <v>#N/A</v>
      </c>
      <c r="G611" s="15"/>
      <c r="H611" s="16"/>
      <c r="I611" s="11"/>
      <c r="J611" s="11" t="str">
        <f t="shared" si="82"/>
        <v/>
      </c>
      <c r="K611" s="29"/>
      <c r="L611" s="14"/>
      <c r="M611" s="25">
        <f t="shared" si="83"/>
        <v>0</v>
      </c>
      <c r="N611" s="26"/>
      <c r="O611" s="27"/>
      <c r="P611" s="28"/>
      <c r="Q611" s="35">
        <f t="shared" si="84"/>
        <v>0</v>
      </c>
      <c r="R611" s="36"/>
      <c r="S611" s="37" t="str">
        <f t="shared" si="85"/>
        <v/>
      </c>
      <c r="T611" s="38" t="str">
        <f t="shared" si="86"/>
        <v/>
      </c>
      <c r="U611" s="42"/>
      <c r="V611" s="40"/>
      <c r="W611" s="41">
        <f t="shared" si="87"/>
        <v>0</v>
      </c>
      <c r="X611" s="41">
        <f t="shared" si="88"/>
        <v>0</v>
      </c>
      <c r="Y611" s="41"/>
      <c r="Z611" s="41"/>
      <c r="AA611" s="25">
        <f t="shared" si="89"/>
        <v>0</v>
      </c>
      <c r="AB611" s="45"/>
      <c r="AC611" s="45"/>
      <c r="AD611" s="47"/>
    </row>
    <row r="612" s="2" customFormat="1" spans="1:30">
      <c r="A612" s="8">
        <f t="shared" si="81"/>
        <v>611</v>
      </c>
      <c r="B612" s="12"/>
      <c r="C612" s="10"/>
      <c r="D612" s="10"/>
      <c r="E612" s="14"/>
      <c r="F612" s="10" t="e">
        <f>VLOOKUP(E612,[1]零件成本9.1!$B$2:$D$11324,3,0)</f>
        <v>#N/A</v>
      </c>
      <c r="G612" s="15"/>
      <c r="H612" s="16"/>
      <c r="I612" s="11"/>
      <c r="J612" s="11" t="str">
        <f t="shared" si="82"/>
        <v/>
      </c>
      <c r="K612" s="29"/>
      <c r="L612" s="14"/>
      <c r="M612" s="25">
        <f t="shared" si="83"/>
        <v>0</v>
      </c>
      <c r="N612" s="26"/>
      <c r="O612" s="27"/>
      <c r="P612" s="28"/>
      <c r="Q612" s="35">
        <f t="shared" si="84"/>
        <v>0</v>
      </c>
      <c r="R612" s="36"/>
      <c r="S612" s="37" t="str">
        <f t="shared" si="85"/>
        <v/>
      </c>
      <c r="T612" s="38" t="str">
        <f t="shared" si="86"/>
        <v/>
      </c>
      <c r="U612" s="42"/>
      <c r="V612" s="40"/>
      <c r="W612" s="41">
        <f t="shared" si="87"/>
        <v>0</v>
      </c>
      <c r="X612" s="41">
        <f t="shared" si="88"/>
        <v>0</v>
      </c>
      <c r="Y612" s="41"/>
      <c r="Z612" s="41"/>
      <c r="AA612" s="25">
        <f t="shared" si="89"/>
        <v>0</v>
      </c>
      <c r="AB612" s="45"/>
      <c r="AC612" s="45"/>
      <c r="AD612" s="47"/>
    </row>
    <row r="613" s="2" customFormat="1" spans="1:30">
      <c r="A613" s="8">
        <f t="shared" si="81"/>
        <v>612</v>
      </c>
      <c r="B613" s="12"/>
      <c r="C613" s="10"/>
      <c r="D613" s="10"/>
      <c r="E613" s="14"/>
      <c r="F613" s="10" t="e">
        <f>VLOOKUP(E613,[1]零件成本9.1!$B$2:$D$11324,3,0)</f>
        <v>#N/A</v>
      </c>
      <c r="G613" s="15"/>
      <c r="H613" s="16"/>
      <c r="I613" s="11"/>
      <c r="J613" s="11" t="str">
        <f t="shared" si="82"/>
        <v/>
      </c>
      <c r="K613" s="29"/>
      <c r="L613" s="14"/>
      <c r="M613" s="25">
        <f t="shared" si="83"/>
        <v>0</v>
      </c>
      <c r="N613" s="26"/>
      <c r="O613" s="27"/>
      <c r="P613" s="28"/>
      <c r="Q613" s="35">
        <f t="shared" si="84"/>
        <v>0</v>
      </c>
      <c r="R613" s="36"/>
      <c r="S613" s="37" t="str">
        <f t="shared" si="85"/>
        <v/>
      </c>
      <c r="T613" s="38" t="str">
        <f t="shared" si="86"/>
        <v/>
      </c>
      <c r="U613" s="42"/>
      <c r="V613" s="40"/>
      <c r="W613" s="41">
        <f t="shared" si="87"/>
        <v>0</v>
      </c>
      <c r="X613" s="41">
        <f t="shared" si="88"/>
        <v>0</v>
      </c>
      <c r="Y613" s="41"/>
      <c r="Z613" s="41"/>
      <c r="AA613" s="25">
        <f t="shared" si="89"/>
        <v>0</v>
      </c>
      <c r="AB613" s="45"/>
      <c r="AC613" s="45"/>
      <c r="AD613" s="47"/>
    </row>
    <row r="614" s="2" customFormat="1" spans="1:30">
      <c r="A614" s="8">
        <f t="shared" si="81"/>
        <v>613</v>
      </c>
      <c r="B614" s="12"/>
      <c r="C614" s="10"/>
      <c r="D614" s="10"/>
      <c r="E614" s="14"/>
      <c r="F614" s="10" t="e">
        <f>VLOOKUP(E614,[1]零件成本9.1!$B$2:$D$11324,3,0)</f>
        <v>#N/A</v>
      </c>
      <c r="G614" s="15"/>
      <c r="H614" s="16"/>
      <c r="I614" s="11"/>
      <c r="J614" s="11" t="str">
        <f t="shared" si="82"/>
        <v/>
      </c>
      <c r="K614" s="29"/>
      <c r="L614" s="14"/>
      <c r="M614" s="25">
        <f t="shared" si="83"/>
        <v>0</v>
      </c>
      <c r="N614" s="26"/>
      <c r="O614" s="27"/>
      <c r="P614" s="28"/>
      <c r="Q614" s="35">
        <f t="shared" si="84"/>
        <v>0</v>
      </c>
      <c r="R614" s="36"/>
      <c r="S614" s="37" t="str">
        <f t="shared" si="85"/>
        <v/>
      </c>
      <c r="T614" s="38" t="str">
        <f t="shared" si="86"/>
        <v/>
      </c>
      <c r="U614" s="42"/>
      <c r="V614" s="40"/>
      <c r="W614" s="41">
        <f t="shared" si="87"/>
        <v>0</v>
      </c>
      <c r="X614" s="41">
        <f t="shared" si="88"/>
        <v>0</v>
      </c>
      <c r="Y614" s="41"/>
      <c r="Z614" s="41"/>
      <c r="AA614" s="25">
        <f t="shared" si="89"/>
        <v>0</v>
      </c>
      <c r="AB614" s="45"/>
      <c r="AC614" s="45"/>
      <c r="AD614" s="47"/>
    </row>
    <row r="615" s="2" customFormat="1" spans="1:30">
      <c r="A615" s="8">
        <f t="shared" si="81"/>
        <v>614</v>
      </c>
      <c r="B615" s="12"/>
      <c r="C615" s="10"/>
      <c r="D615" s="10"/>
      <c r="E615" s="14"/>
      <c r="F615" s="10" t="e">
        <f>VLOOKUP(E615,[1]零件成本9.1!$B$2:$D$11324,3,0)</f>
        <v>#N/A</v>
      </c>
      <c r="G615" s="15"/>
      <c r="H615" s="16"/>
      <c r="I615" s="11"/>
      <c r="J615" s="11" t="str">
        <f t="shared" si="82"/>
        <v/>
      </c>
      <c r="K615" s="29"/>
      <c r="L615" s="14"/>
      <c r="M615" s="25">
        <f t="shared" si="83"/>
        <v>0</v>
      </c>
      <c r="N615" s="26"/>
      <c r="O615" s="27"/>
      <c r="P615" s="28"/>
      <c r="Q615" s="35">
        <f t="shared" si="84"/>
        <v>0</v>
      </c>
      <c r="R615" s="36"/>
      <c r="S615" s="37" t="str">
        <f t="shared" si="85"/>
        <v/>
      </c>
      <c r="T615" s="38" t="str">
        <f t="shared" si="86"/>
        <v/>
      </c>
      <c r="U615" s="42"/>
      <c r="V615" s="40"/>
      <c r="W615" s="41">
        <f t="shared" si="87"/>
        <v>0</v>
      </c>
      <c r="X615" s="41">
        <f t="shared" si="88"/>
        <v>0</v>
      </c>
      <c r="Y615" s="41"/>
      <c r="Z615" s="41"/>
      <c r="AA615" s="25">
        <f t="shared" si="89"/>
        <v>0</v>
      </c>
      <c r="AB615" s="45"/>
      <c r="AC615" s="45"/>
      <c r="AD615" s="47"/>
    </row>
    <row r="616" s="2" customFormat="1" spans="1:30">
      <c r="A616" s="8">
        <f t="shared" si="81"/>
        <v>615</v>
      </c>
      <c r="B616" s="12"/>
      <c r="C616" s="10"/>
      <c r="D616" s="10"/>
      <c r="E616" s="14"/>
      <c r="F616" s="10" t="e">
        <f>VLOOKUP(E616,[1]零件成本9.1!$B$2:$D$11324,3,0)</f>
        <v>#N/A</v>
      </c>
      <c r="G616" s="15"/>
      <c r="H616" s="16"/>
      <c r="I616" s="11"/>
      <c r="J616" s="11" t="str">
        <f t="shared" si="82"/>
        <v/>
      </c>
      <c r="K616" s="29"/>
      <c r="L616" s="14"/>
      <c r="M616" s="25">
        <f t="shared" si="83"/>
        <v>0</v>
      </c>
      <c r="N616" s="26"/>
      <c r="O616" s="27"/>
      <c r="P616" s="28"/>
      <c r="Q616" s="35">
        <f t="shared" si="84"/>
        <v>0</v>
      </c>
      <c r="R616" s="36"/>
      <c r="S616" s="37" t="str">
        <f t="shared" si="85"/>
        <v/>
      </c>
      <c r="T616" s="38" t="str">
        <f t="shared" si="86"/>
        <v/>
      </c>
      <c r="U616" s="42"/>
      <c r="V616" s="40"/>
      <c r="W616" s="41">
        <f t="shared" si="87"/>
        <v>0</v>
      </c>
      <c r="X616" s="41">
        <f t="shared" si="88"/>
        <v>0</v>
      </c>
      <c r="Y616" s="41"/>
      <c r="Z616" s="41"/>
      <c r="AA616" s="25">
        <f t="shared" si="89"/>
        <v>0</v>
      </c>
      <c r="AB616" s="45"/>
      <c r="AC616" s="45"/>
      <c r="AD616" s="47"/>
    </row>
    <row r="617" s="2" customFormat="1" spans="1:30">
      <c r="A617" s="8">
        <f t="shared" si="81"/>
        <v>616</v>
      </c>
      <c r="B617" s="12"/>
      <c r="C617" s="10"/>
      <c r="D617" s="10"/>
      <c r="E617" s="14"/>
      <c r="F617" s="10" t="e">
        <f>VLOOKUP(E617,[1]零件成本9.1!$B$2:$D$11324,3,0)</f>
        <v>#N/A</v>
      </c>
      <c r="G617" s="15"/>
      <c r="H617" s="16"/>
      <c r="I617" s="11"/>
      <c r="J617" s="11" t="str">
        <f t="shared" si="82"/>
        <v/>
      </c>
      <c r="K617" s="29"/>
      <c r="L617" s="14"/>
      <c r="M617" s="25">
        <f t="shared" si="83"/>
        <v>0</v>
      </c>
      <c r="N617" s="26"/>
      <c r="O617" s="27"/>
      <c r="P617" s="28"/>
      <c r="Q617" s="35">
        <f t="shared" si="84"/>
        <v>0</v>
      </c>
      <c r="R617" s="36"/>
      <c r="S617" s="37" t="str">
        <f t="shared" si="85"/>
        <v/>
      </c>
      <c r="T617" s="38" t="str">
        <f t="shared" si="86"/>
        <v/>
      </c>
      <c r="U617" s="42"/>
      <c r="V617" s="40"/>
      <c r="W617" s="41">
        <f t="shared" si="87"/>
        <v>0</v>
      </c>
      <c r="X617" s="41">
        <f t="shared" si="88"/>
        <v>0</v>
      </c>
      <c r="Y617" s="41"/>
      <c r="Z617" s="41"/>
      <c r="AA617" s="25">
        <f t="shared" si="89"/>
        <v>0</v>
      </c>
      <c r="AB617" s="45"/>
      <c r="AC617" s="45"/>
      <c r="AD617" s="47"/>
    </row>
    <row r="618" s="2" customFormat="1" spans="1:30">
      <c r="A618" s="8">
        <f t="shared" si="81"/>
        <v>617</v>
      </c>
      <c r="B618" s="12"/>
      <c r="C618" s="10"/>
      <c r="D618" s="10"/>
      <c r="E618" s="14"/>
      <c r="F618" s="10" t="e">
        <f>VLOOKUP(E618,[1]零件成本9.1!$B$2:$D$11324,3,0)</f>
        <v>#N/A</v>
      </c>
      <c r="G618" s="15"/>
      <c r="H618" s="16"/>
      <c r="I618" s="11"/>
      <c r="J618" s="11" t="str">
        <f t="shared" si="82"/>
        <v/>
      </c>
      <c r="K618" s="29"/>
      <c r="L618" s="14"/>
      <c r="M618" s="25">
        <f t="shared" si="83"/>
        <v>0</v>
      </c>
      <c r="N618" s="26"/>
      <c r="O618" s="27"/>
      <c r="P618" s="28"/>
      <c r="Q618" s="35">
        <f t="shared" si="84"/>
        <v>0</v>
      </c>
      <c r="R618" s="36"/>
      <c r="S618" s="37" t="str">
        <f t="shared" si="85"/>
        <v/>
      </c>
      <c r="T618" s="38" t="str">
        <f t="shared" si="86"/>
        <v/>
      </c>
      <c r="U618" s="42"/>
      <c r="V618" s="40"/>
      <c r="W618" s="41">
        <f t="shared" si="87"/>
        <v>0</v>
      </c>
      <c r="X618" s="41">
        <f t="shared" si="88"/>
        <v>0</v>
      </c>
      <c r="Y618" s="41"/>
      <c r="Z618" s="41"/>
      <c r="AA618" s="25">
        <f t="shared" si="89"/>
        <v>0</v>
      </c>
      <c r="AB618" s="45"/>
      <c r="AC618" s="45"/>
      <c r="AD618" s="47"/>
    </row>
    <row r="619" s="2" customFormat="1" spans="1:30">
      <c r="A619" s="8">
        <f t="shared" si="81"/>
        <v>618</v>
      </c>
      <c r="B619" s="12"/>
      <c r="C619" s="10"/>
      <c r="D619" s="10"/>
      <c r="E619" s="14"/>
      <c r="F619" s="10" t="e">
        <f>VLOOKUP(E619,[1]零件成本9.1!$B$2:$D$11324,3,0)</f>
        <v>#N/A</v>
      </c>
      <c r="G619" s="15"/>
      <c r="H619" s="16"/>
      <c r="I619" s="11"/>
      <c r="J619" s="11" t="str">
        <f t="shared" si="82"/>
        <v/>
      </c>
      <c r="K619" s="29"/>
      <c r="L619" s="14"/>
      <c r="M619" s="25">
        <f t="shared" si="83"/>
        <v>0</v>
      </c>
      <c r="N619" s="26"/>
      <c r="O619" s="27"/>
      <c r="P619" s="28"/>
      <c r="Q619" s="35">
        <f t="shared" si="84"/>
        <v>0</v>
      </c>
      <c r="R619" s="36"/>
      <c r="S619" s="37" t="str">
        <f t="shared" si="85"/>
        <v/>
      </c>
      <c r="T619" s="38" t="str">
        <f t="shared" si="86"/>
        <v/>
      </c>
      <c r="U619" s="42"/>
      <c r="V619" s="40"/>
      <c r="W619" s="41">
        <f t="shared" si="87"/>
        <v>0</v>
      </c>
      <c r="X619" s="41">
        <f t="shared" si="88"/>
        <v>0</v>
      </c>
      <c r="Y619" s="41"/>
      <c r="Z619" s="41"/>
      <c r="AA619" s="25">
        <f t="shared" si="89"/>
        <v>0</v>
      </c>
      <c r="AB619" s="45"/>
      <c r="AC619" s="45"/>
      <c r="AD619" s="47"/>
    </row>
    <row r="620" s="2" customFormat="1" spans="1:30">
      <c r="A620" s="8">
        <f t="shared" si="81"/>
        <v>619</v>
      </c>
      <c r="B620" s="12"/>
      <c r="C620" s="10"/>
      <c r="D620" s="10"/>
      <c r="E620" s="14"/>
      <c r="F620" s="10" t="e">
        <f>VLOOKUP(E620,[1]零件成本9.1!$B$2:$D$11324,3,0)</f>
        <v>#N/A</v>
      </c>
      <c r="G620" s="15"/>
      <c r="H620" s="16"/>
      <c r="I620" s="11"/>
      <c r="J620" s="11" t="str">
        <f t="shared" si="82"/>
        <v/>
      </c>
      <c r="K620" s="29"/>
      <c r="L620" s="14"/>
      <c r="M620" s="25">
        <f t="shared" si="83"/>
        <v>0</v>
      </c>
      <c r="N620" s="26"/>
      <c r="O620" s="27"/>
      <c r="P620" s="28"/>
      <c r="Q620" s="35">
        <f t="shared" si="84"/>
        <v>0</v>
      </c>
      <c r="R620" s="36"/>
      <c r="S620" s="37" t="str">
        <f t="shared" si="85"/>
        <v/>
      </c>
      <c r="T620" s="38" t="str">
        <f t="shared" si="86"/>
        <v/>
      </c>
      <c r="U620" s="42"/>
      <c r="V620" s="40"/>
      <c r="W620" s="41">
        <f t="shared" si="87"/>
        <v>0</v>
      </c>
      <c r="X620" s="41">
        <f t="shared" si="88"/>
        <v>0</v>
      </c>
      <c r="Y620" s="41"/>
      <c r="Z620" s="41"/>
      <c r="AA620" s="25">
        <f t="shared" si="89"/>
        <v>0</v>
      </c>
      <c r="AB620" s="45"/>
      <c r="AC620" s="45"/>
      <c r="AD620" s="47"/>
    </row>
    <row r="621" s="2" customFormat="1" spans="1:30">
      <c r="A621" s="8">
        <f t="shared" si="81"/>
        <v>620</v>
      </c>
      <c r="B621" s="12"/>
      <c r="C621" s="10"/>
      <c r="D621" s="10"/>
      <c r="E621" s="14"/>
      <c r="F621" s="10" t="e">
        <f>VLOOKUP(E621,[1]零件成本9.1!$B$2:$D$11324,3,0)</f>
        <v>#N/A</v>
      </c>
      <c r="G621" s="15"/>
      <c r="H621" s="16"/>
      <c r="I621" s="11"/>
      <c r="J621" s="11" t="str">
        <f t="shared" si="82"/>
        <v/>
      </c>
      <c r="K621" s="29"/>
      <c r="L621" s="14"/>
      <c r="M621" s="25">
        <f t="shared" si="83"/>
        <v>0</v>
      </c>
      <c r="N621" s="26"/>
      <c r="O621" s="27"/>
      <c r="P621" s="28"/>
      <c r="Q621" s="35">
        <f t="shared" si="84"/>
        <v>0</v>
      </c>
      <c r="R621" s="36"/>
      <c r="S621" s="37" t="str">
        <f t="shared" si="85"/>
        <v/>
      </c>
      <c r="T621" s="38" t="str">
        <f t="shared" si="86"/>
        <v/>
      </c>
      <c r="U621" s="42"/>
      <c r="V621" s="40"/>
      <c r="W621" s="41">
        <f t="shared" si="87"/>
        <v>0</v>
      </c>
      <c r="X621" s="41">
        <f t="shared" si="88"/>
        <v>0</v>
      </c>
      <c r="Y621" s="41"/>
      <c r="Z621" s="41"/>
      <c r="AA621" s="25">
        <f t="shared" si="89"/>
        <v>0</v>
      </c>
      <c r="AB621" s="45"/>
      <c r="AC621" s="45"/>
      <c r="AD621" s="47"/>
    </row>
    <row r="622" s="2" customFormat="1" spans="1:30">
      <c r="A622" s="8">
        <f t="shared" si="81"/>
        <v>621</v>
      </c>
      <c r="B622" s="12"/>
      <c r="C622" s="10"/>
      <c r="D622" s="10"/>
      <c r="E622" s="14"/>
      <c r="F622" s="10" t="e">
        <f>VLOOKUP(E622,[1]零件成本9.1!$B$2:$D$11324,3,0)</f>
        <v>#N/A</v>
      </c>
      <c r="G622" s="15"/>
      <c r="H622" s="16"/>
      <c r="I622" s="11"/>
      <c r="J622" s="11" t="str">
        <f t="shared" si="82"/>
        <v/>
      </c>
      <c r="K622" s="29"/>
      <c r="L622" s="14"/>
      <c r="M622" s="25">
        <f t="shared" si="83"/>
        <v>0</v>
      </c>
      <c r="N622" s="26"/>
      <c r="O622" s="27"/>
      <c r="P622" s="28"/>
      <c r="Q622" s="35">
        <f t="shared" si="84"/>
        <v>0</v>
      </c>
      <c r="R622" s="36"/>
      <c r="S622" s="37" t="str">
        <f t="shared" si="85"/>
        <v/>
      </c>
      <c r="T622" s="38" t="str">
        <f t="shared" si="86"/>
        <v/>
      </c>
      <c r="U622" s="42"/>
      <c r="V622" s="40"/>
      <c r="W622" s="41">
        <f t="shared" si="87"/>
        <v>0</v>
      </c>
      <c r="X622" s="41">
        <f t="shared" si="88"/>
        <v>0</v>
      </c>
      <c r="Y622" s="41"/>
      <c r="Z622" s="41"/>
      <c r="AA622" s="25">
        <f t="shared" si="89"/>
        <v>0</v>
      </c>
      <c r="AB622" s="45"/>
      <c r="AC622" s="45"/>
      <c r="AD622" s="47"/>
    </row>
    <row r="623" s="2" customFormat="1" spans="1:30">
      <c r="A623" s="8">
        <f t="shared" si="81"/>
        <v>622</v>
      </c>
      <c r="B623" s="12"/>
      <c r="C623" s="10"/>
      <c r="D623" s="10"/>
      <c r="E623" s="14"/>
      <c r="F623" s="10" t="e">
        <f>VLOOKUP(E623,[1]零件成本9.1!$B$2:$D$11324,3,0)</f>
        <v>#N/A</v>
      </c>
      <c r="G623" s="15"/>
      <c r="H623" s="16"/>
      <c r="I623" s="11"/>
      <c r="J623" s="11" t="str">
        <f t="shared" si="82"/>
        <v/>
      </c>
      <c r="K623" s="29"/>
      <c r="L623" s="14"/>
      <c r="M623" s="25">
        <f t="shared" si="83"/>
        <v>0</v>
      </c>
      <c r="N623" s="26"/>
      <c r="O623" s="27"/>
      <c r="P623" s="28"/>
      <c r="Q623" s="35">
        <f t="shared" si="84"/>
        <v>0</v>
      </c>
      <c r="R623" s="36"/>
      <c r="S623" s="37" t="str">
        <f t="shared" si="85"/>
        <v/>
      </c>
      <c r="T623" s="38" t="str">
        <f t="shared" si="86"/>
        <v/>
      </c>
      <c r="U623" s="42"/>
      <c r="V623" s="40"/>
      <c r="W623" s="41">
        <f t="shared" si="87"/>
        <v>0</v>
      </c>
      <c r="X623" s="41">
        <f t="shared" si="88"/>
        <v>0</v>
      </c>
      <c r="Y623" s="41"/>
      <c r="Z623" s="41"/>
      <c r="AA623" s="25">
        <f t="shared" si="89"/>
        <v>0</v>
      </c>
      <c r="AB623" s="45"/>
      <c r="AC623" s="45"/>
      <c r="AD623" s="47"/>
    </row>
    <row r="624" s="2" customFormat="1" spans="1:30">
      <c r="A624" s="8">
        <f t="shared" si="81"/>
        <v>623</v>
      </c>
      <c r="B624" s="12"/>
      <c r="C624" s="10"/>
      <c r="D624" s="10"/>
      <c r="E624" s="14"/>
      <c r="F624" s="10" t="e">
        <f>VLOOKUP(E624,[1]零件成本9.1!$B$2:$D$11324,3,0)</f>
        <v>#N/A</v>
      </c>
      <c r="G624" s="15"/>
      <c r="H624" s="16"/>
      <c r="I624" s="11"/>
      <c r="J624" s="11" t="str">
        <f t="shared" si="82"/>
        <v/>
      </c>
      <c r="K624" s="29"/>
      <c r="L624" s="14"/>
      <c r="M624" s="25">
        <f t="shared" si="83"/>
        <v>0</v>
      </c>
      <c r="N624" s="26"/>
      <c r="O624" s="27"/>
      <c r="P624" s="28"/>
      <c r="Q624" s="35">
        <f t="shared" si="84"/>
        <v>0</v>
      </c>
      <c r="R624" s="36"/>
      <c r="S624" s="37" t="str">
        <f t="shared" si="85"/>
        <v/>
      </c>
      <c r="T624" s="38" t="str">
        <f t="shared" si="86"/>
        <v/>
      </c>
      <c r="U624" s="42"/>
      <c r="V624" s="40"/>
      <c r="W624" s="41">
        <f t="shared" si="87"/>
        <v>0</v>
      </c>
      <c r="X624" s="41">
        <f t="shared" si="88"/>
        <v>0</v>
      </c>
      <c r="Y624" s="41"/>
      <c r="Z624" s="41"/>
      <c r="AA624" s="25">
        <f t="shared" si="89"/>
        <v>0</v>
      </c>
      <c r="AB624" s="45"/>
      <c r="AC624" s="45"/>
      <c r="AD624" s="47"/>
    </row>
    <row r="625" s="2" customFormat="1" spans="1:30">
      <c r="A625" s="8">
        <f t="shared" si="81"/>
        <v>624</v>
      </c>
      <c r="B625" s="12"/>
      <c r="C625" s="10"/>
      <c r="D625" s="10"/>
      <c r="E625" s="14"/>
      <c r="F625" s="10" t="e">
        <f>VLOOKUP(E625,[1]零件成本9.1!$B$2:$D$11324,3,0)</f>
        <v>#N/A</v>
      </c>
      <c r="G625" s="15"/>
      <c r="H625" s="16"/>
      <c r="I625" s="11"/>
      <c r="J625" s="11" t="str">
        <f t="shared" si="82"/>
        <v/>
      </c>
      <c r="K625" s="29"/>
      <c r="L625" s="14"/>
      <c r="M625" s="25">
        <f t="shared" si="83"/>
        <v>0</v>
      </c>
      <c r="N625" s="26"/>
      <c r="O625" s="27"/>
      <c r="P625" s="28"/>
      <c r="Q625" s="35">
        <f t="shared" si="84"/>
        <v>0</v>
      </c>
      <c r="R625" s="36"/>
      <c r="S625" s="37" t="str">
        <f t="shared" si="85"/>
        <v/>
      </c>
      <c r="T625" s="38" t="str">
        <f t="shared" si="86"/>
        <v/>
      </c>
      <c r="U625" s="42"/>
      <c r="V625" s="40"/>
      <c r="W625" s="41">
        <f t="shared" si="87"/>
        <v>0</v>
      </c>
      <c r="X625" s="41">
        <f t="shared" si="88"/>
        <v>0</v>
      </c>
      <c r="Y625" s="41"/>
      <c r="Z625" s="41"/>
      <c r="AA625" s="25">
        <f t="shared" si="89"/>
        <v>0</v>
      </c>
      <c r="AB625" s="45"/>
      <c r="AC625" s="45"/>
      <c r="AD625" s="47"/>
    </row>
    <row r="626" s="2" customFormat="1" spans="1:30">
      <c r="A626" s="8">
        <f t="shared" si="81"/>
        <v>625</v>
      </c>
      <c r="B626" s="12"/>
      <c r="C626" s="10"/>
      <c r="D626" s="10"/>
      <c r="E626" s="14"/>
      <c r="F626" s="10" t="e">
        <f>VLOOKUP(E626,[1]零件成本9.1!$B$2:$D$11324,3,0)</f>
        <v>#N/A</v>
      </c>
      <c r="G626" s="15"/>
      <c r="H626" s="16"/>
      <c r="I626" s="11"/>
      <c r="J626" s="11" t="str">
        <f t="shared" si="82"/>
        <v/>
      </c>
      <c r="K626" s="29"/>
      <c r="L626" s="14"/>
      <c r="M626" s="25">
        <f t="shared" si="83"/>
        <v>0</v>
      </c>
      <c r="N626" s="26"/>
      <c r="O626" s="27"/>
      <c r="P626" s="28"/>
      <c r="Q626" s="35">
        <f t="shared" si="84"/>
        <v>0</v>
      </c>
      <c r="R626" s="36"/>
      <c r="S626" s="37" t="str">
        <f t="shared" si="85"/>
        <v/>
      </c>
      <c r="T626" s="38" t="str">
        <f t="shared" si="86"/>
        <v/>
      </c>
      <c r="U626" s="42"/>
      <c r="V626" s="40"/>
      <c r="W626" s="41">
        <f t="shared" si="87"/>
        <v>0</v>
      </c>
      <c r="X626" s="41">
        <f t="shared" si="88"/>
        <v>0</v>
      </c>
      <c r="Y626" s="41"/>
      <c r="Z626" s="41"/>
      <c r="AA626" s="25">
        <f t="shared" si="89"/>
        <v>0</v>
      </c>
      <c r="AB626" s="45"/>
      <c r="AC626" s="45"/>
      <c r="AD626" s="47"/>
    </row>
    <row r="627" s="2" customFormat="1" spans="1:30">
      <c r="A627" s="8">
        <f t="shared" si="81"/>
        <v>626</v>
      </c>
      <c r="B627" s="12"/>
      <c r="C627" s="10"/>
      <c r="D627" s="10"/>
      <c r="E627" s="14"/>
      <c r="F627" s="10" t="e">
        <f>VLOOKUP(E627,[1]零件成本9.1!$B$2:$D$11324,3,0)</f>
        <v>#N/A</v>
      </c>
      <c r="G627" s="15"/>
      <c r="H627" s="16"/>
      <c r="I627" s="11"/>
      <c r="J627" s="11" t="str">
        <f t="shared" si="82"/>
        <v/>
      </c>
      <c r="K627" s="29"/>
      <c r="L627" s="14"/>
      <c r="M627" s="25">
        <f t="shared" si="83"/>
        <v>0</v>
      </c>
      <c r="N627" s="26"/>
      <c r="O627" s="27"/>
      <c r="P627" s="28"/>
      <c r="Q627" s="35">
        <f t="shared" si="84"/>
        <v>0</v>
      </c>
      <c r="R627" s="36"/>
      <c r="S627" s="37" t="str">
        <f t="shared" si="85"/>
        <v/>
      </c>
      <c r="T627" s="38" t="str">
        <f t="shared" si="86"/>
        <v/>
      </c>
      <c r="U627" s="42"/>
      <c r="V627" s="40"/>
      <c r="W627" s="41">
        <f t="shared" si="87"/>
        <v>0</v>
      </c>
      <c r="X627" s="41">
        <f t="shared" si="88"/>
        <v>0</v>
      </c>
      <c r="Y627" s="41"/>
      <c r="Z627" s="41"/>
      <c r="AA627" s="25">
        <f t="shared" si="89"/>
        <v>0</v>
      </c>
      <c r="AB627" s="45"/>
      <c r="AC627" s="45"/>
      <c r="AD627" s="47"/>
    </row>
    <row r="628" s="2" customFormat="1" spans="1:30">
      <c r="A628" s="8">
        <f t="shared" si="81"/>
        <v>627</v>
      </c>
      <c r="B628" s="12"/>
      <c r="C628" s="10"/>
      <c r="D628" s="10"/>
      <c r="E628" s="14"/>
      <c r="F628" s="10" t="e">
        <f>VLOOKUP(E628,[1]零件成本9.1!$B$2:$D$11324,3,0)</f>
        <v>#N/A</v>
      </c>
      <c r="G628" s="15"/>
      <c r="H628" s="16"/>
      <c r="I628" s="11"/>
      <c r="J628" s="11" t="str">
        <f t="shared" si="82"/>
        <v/>
      </c>
      <c r="K628" s="29"/>
      <c r="L628" s="14"/>
      <c r="M628" s="25">
        <f t="shared" si="83"/>
        <v>0</v>
      </c>
      <c r="N628" s="26"/>
      <c r="O628" s="27"/>
      <c r="P628" s="28"/>
      <c r="Q628" s="35">
        <f t="shared" si="84"/>
        <v>0</v>
      </c>
      <c r="R628" s="36"/>
      <c r="S628" s="37" t="str">
        <f t="shared" si="85"/>
        <v/>
      </c>
      <c r="T628" s="38" t="str">
        <f t="shared" si="86"/>
        <v/>
      </c>
      <c r="U628" s="42"/>
      <c r="V628" s="40"/>
      <c r="W628" s="41">
        <f t="shared" si="87"/>
        <v>0</v>
      </c>
      <c r="X628" s="41">
        <f t="shared" si="88"/>
        <v>0</v>
      </c>
      <c r="Y628" s="41"/>
      <c r="Z628" s="41"/>
      <c r="AA628" s="25">
        <f t="shared" si="89"/>
        <v>0</v>
      </c>
      <c r="AB628" s="45"/>
      <c r="AC628" s="45"/>
      <c r="AD628" s="47"/>
    </row>
    <row r="629" s="2" customFormat="1" spans="1:30">
      <c r="A629" s="8">
        <f t="shared" si="81"/>
        <v>628</v>
      </c>
      <c r="B629" s="12"/>
      <c r="C629" s="10"/>
      <c r="D629" s="10"/>
      <c r="E629" s="14"/>
      <c r="F629" s="10" t="e">
        <f>VLOOKUP(E629,[1]零件成本9.1!$B$2:$D$11324,3,0)</f>
        <v>#N/A</v>
      </c>
      <c r="G629" s="15"/>
      <c r="H629" s="16"/>
      <c r="I629" s="11"/>
      <c r="J629" s="11" t="str">
        <f t="shared" si="82"/>
        <v/>
      </c>
      <c r="K629" s="29"/>
      <c r="L629" s="14"/>
      <c r="M629" s="25">
        <f t="shared" si="83"/>
        <v>0</v>
      </c>
      <c r="N629" s="26"/>
      <c r="O629" s="27"/>
      <c r="P629" s="28"/>
      <c r="Q629" s="35">
        <f t="shared" si="84"/>
        <v>0</v>
      </c>
      <c r="R629" s="36"/>
      <c r="S629" s="37" t="str">
        <f t="shared" si="85"/>
        <v/>
      </c>
      <c r="T629" s="38" t="str">
        <f t="shared" si="86"/>
        <v/>
      </c>
      <c r="U629" s="42"/>
      <c r="V629" s="40"/>
      <c r="W629" s="41">
        <f t="shared" si="87"/>
        <v>0</v>
      </c>
      <c r="X629" s="41">
        <f t="shared" si="88"/>
        <v>0</v>
      </c>
      <c r="Y629" s="41"/>
      <c r="Z629" s="41"/>
      <c r="AA629" s="25">
        <f t="shared" si="89"/>
        <v>0</v>
      </c>
      <c r="AB629" s="45"/>
      <c r="AC629" s="45"/>
      <c r="AD629" s="47"/>
    </row>
    <row r="630" s="2" customFormat="1" spans="1:30">
      <c r="A630" s="8">
        <f t="shared" si="81"/>
        <v>629</v>
      </c>
      <c r="B630" s="12"/>
      <c r="C630" s="10"/>
      <c r="D630" s="10"/>
      <c r="E630" s="14"/>
      <c r="F630" s="10" t="e">
        <f>VLOOKUP(E630,[1]零件成本9.1!$B$2:$D$11324,3,0)</f>
        <v>#N/A</v>
      </c>
      <c r="G630" s="15"/>
      <c r="H630" s="16"/>
      <c r="I630" s="11"/>
      <c r="J630" s="11" t="str">
        <f t="shared" si="82"/>
        <v/>
      </c>
      <c r="K630" s="29"/>
      <c r="L630" s="14"/>
      <c r="M630" s="25">
        <f t="shared" si="83"/>
        <v>0</v>
      </c>
      <c r="N630" s="26"/>
      <c r="O630" s="27"/>
      <c r="P630" s="28"/>
      <c r="Q630" s="35">
        <f t="shared" si="84"/>
        <v>0</v>
      </c>
      <c r="R630" s="36"/>
      <c r="S630" s="37" t="str">
        <f t="shared" si="85"/>
        <v/>
      </c>
      <c r="T630" s="38" t="str">
        <f t="shared" si="86"/>
        <v/>
      </c>
      <c r="U630" s="42"/>
      <c r="V630" s="40"/>
      <c r="W630" s="41">
        <f t="shared" si="87"/>
        <v>0</v>
      </c>
      <c r="X630" s="41">
        <f t="shared" si="88"/>
        <v>0</v>
      </c>
      <c r="Y630" s="41"/>
      <c r="Z630" s="41"/>
      <c r="AA630" s="25">
        <f t="shared" si="89"/>
        <v>0</v>
      </c>
      <c r="AB630" s="45"/>
      <c r="AC630" s="45"/>
      <c r="AD630" s="47"/>
    </row>
    <row r="631" s="2" customFormat="1" spans="1:30">
      <c r="A631" s="8">
        <f t="shared" si="81"/>
        <v>630</v>
      </c>
      <c r="B631" s="12"/>
      <c r="C631" s="10"/>
      <c r="D631" s="10"/>
      <c r="E631" s="14"/>
      <c r="F631" s="10" t="e">
        <f>VLOOKUP(E631,[1]零件成本9.1!$B$2:$D$11324,3,0)</f>
        <v>#N/A</v>
      </c>
      <c r="G631" s="15"/>
      <c r="H631" s="16"/>
      <c r="I631" s="11"/>
      <c r="J631" s="11" t="str">
        <f t="shared" si="82"/>
        <v/>
      </c>
      <c r="K631" s="29"/>
      <c r="L631" s="14"/>
      <c r="M631" s="25">
        <f t="shared" si="83"/>
        <v>0</v>
      </c>
      <c r="N631" s="26"/>
      <c r="O631" s="27"/>
      <c r="P631" s="28"/>
      <c r="Q631" s="35">
        <f t="shared" si="84"/>
        <v>0</v>
      </c>
      <c r="R631" s="36"/>
      <c r="S631" s="37" t="str">
        <f t="shared" si="85"/>
        <v/>
      </c>
      <c r="T631" s="38" t="str">
        <f t="shared" si="86"/>
        <v/>
      </c>
      <c r="U631" s="42"/>
      <c r="V631" s="40"/>
      <c r="W631" s="41">
        <f t="shared" si="87"/>
        <v>0</v>
      </c>
      <c r="X631" s="41">
        <f t="shared" si="88"/>
        <v>0</v>
      </c>
      <c r="Y631" s="41"/>
      <c r="Z631" s="41"/>
      <c r="AA631" s="25">
        <f t="shared" si="89"/>
        <v>0</v>
      </c>
      <c r="AB631" s="45"/>
      <c r="AC631" s="45"/>
      <c r="AD631" s="47"/>
    </row>
    <row r="632" s="2" customFormat="1" spans="1:30">
      <c r="A632" s="8">
        <f t="shared" si="81"/>
        <v>631</v>
      </c>
      <c r="B632" s="12"/>
      <c r="C632" s="10"/>
      <c r="D632" s="10"/>
      <c r="E632" s="14"/>
      <c r="F632" s="10" t="e">
        <f>VLOOKUP(E632,[1]零件成本9.1!$B$2:$D$11324,3,0)</f>
        <v>#N/A</v>
      </c>
      <c r="G632" s="15"/>
      <c r="H632" s="16"/>
      <c r="I632" s="11"/>
      <c r="J632" s="11" t="str">
        <f t="shared" si="82"/>
        <v/>
      </c>
      <c r="K632" s="29"/>
      <c r="L632" s="14"/>
      <c r="M632" s="25">
        <f t="shared" si="83"/>
        <v>0</v>
      </c>
      <c r="N632" s="26"/>
      <c r="O632" s="27"/>
      <c r="P632" s="28"/>
      <c r="Q632" s="35">
        <f t="shared" si="84"/>
        <v>0</v>
      </c>
      <c r="R632" s="36"/>
      <c r="S632" s="37" t="str">
        <f t="shared" si="85"/>
        <v/>
      </c>
      <c r="T632" s="38" t="str">
        <f t="shared" si="86"/>
        <v/>
      </c>
      <c r="U632" s="42"/>
      <c r="V632" s="40"/>
      <c r="W632" s="41">
        <f t="shared" si="87"/>
        <v>0</v>
      </c>
      <c r="X632" s="41">
        <f t="shared" si="88"/>
        <v>0</v>
      </c>
      <c r="Y632" s="41"/>
      <c r="Z632" s="41"/>
      <c r="AA632" s="25">
        <f t="shared" si="89"/>
        <v>0</v>
      </c>
      <c r="AB632" s="45"/>
      <c r="AC632" s="45"/>
      <c r="AD632" s="47"/>
    </row>
    <row r="633" s="2" customFormat="1" spans="1:30">
      <c r="A633" s="8">
        <f t="shared" si="81"/>
        <v>632</v>
      </c>
      <c r="B633" s="12"/>
      <c r="C633" s="10"/>
      <c r="D633" s="10"/>
      <c r="E633" s="14"/>
      <c r="F633" s="10" t="e">
        <f>VLOOKUP(E633,[1]零件成本9.1!$B$2:$D$11324,3,0)</f>
        <v>#N/A</v>
      </c>
      <c r="G633" s="15"/>
      <c r="H633" s="16"/>
      <c r="I633" s="11"/>
      <c r="J633" s="11" t="str">
        <f t="shared" si="82"/>
        <v/>
      </c>
      <c r="K633" s="29"/>
      <c r="L633" s="14"/>
      <c r="M633" s="25">
        <f t="shared" si="83"/>
        <v>0</v>
      </c>
      <c r="N633" s="26"/>
      <c r="O633" s="27"/>
      <c r="P633" s="28"/>
      <c r="Q633" s="35">
        <f t="shared" si="84"/>
        <v>0</v>
      </c>
      <c r="R633" s="36"/>
      <c r="S633" s="37" t="str">
        <f t="shared" si="85"/>
        <v/>
      </c>
      <c r="T633" s="38" t="str">
        <f t="shared" si="86"/>
        <v/>
      </c>
      <c r="U633" s="42"/>
      <c r="V633" s="40"/>
      <c r="W633" s="41">
        <f t="shared" si="87"/>
        <v>0</v>
      </c>
      <c r="X633" s="41">
        <f t="shared" si="88"/>
        <v>0</v>
      </c>
      <c r="Y633" s="41"/>
      <c r="Z633" s="41"/>
      <c r="AA633" s="25">
        <f t="shared" si="89"/>
        <v>0</v>
      </c>
      <c r="AB633" s="45"/>
      <c r="AC633" s="45"/>
      <c r="AD633" s="47"/>
    </row>
    <row r="634" s="2" customFormat="1" spans="1:30">
      <c r="A634" s="8">
        <f t="shared" si="81"/>
        <v>633</v>
      </c>
      <c r="B634" s="12"/>
      <c r="C634" s="10"/>
      <c r="D634" s="10"/>
      <c r="E634" s="14"/>
      <c r="F634" s="10" t="e">
        <f>VLOOKUP(E634,[1]零件成本9.1!$B$2:$D$11324,3,0)</f>
        <v>#N/A</v>
      </c>
      <c r="G634" s="15"/>
      <c r="H634" s="16"/>
      <c r="I634" s="11"/>
      <c r="J634" s="11" t="str">
        <f t="shared" si="82"/>
        <v/>
      </c>
      <c r="K634" s="29"/>
      <c r="L634" s="14"/>
      <c r="M634" s="25">
        <f t="shared" si="83"/>
        <v>0</v>
      </c>
      <c r="N634" s="26"/>
      <c r="O634" s="27"/>
      <c r="P634" s="28"/>
      <c r="Q634" s="35">
        <f t="shared" si="84"/>
        <v>0</v>
      </c>
      <c r="R634" s="36"/>
      <c r="S634" s="37" t="str">
        <f t="shared" si="85"/>
        <v/>
      </c>
      <c r="T634" s="38" t="str">
        <f t="shared" si="86"/>
        <v/>
      </c>
      <c r="U634" s="42"/>
      <c r="V634" s="40"/>
      <c r="W634" s="41">
        <f t="shared" si="87"/>
        <v>0</v>
      </c>
      <c r="X634" s="41">
        <f t="shared" si="88"/>
        <v>0</v>
      </c>
      <c r="Y634" s="41"/>
      <c r="Z634" s="41"/>
      <c r="AA634" s="25">
        <f t="shared" si="89"/>
        <v>0</v>
      </c>
      <c r="AB634" s="45"/>
      <c r="AC634" s="45"/>
      <c r="AD634" s="47"/>
    </row>
    <row r="635" s="2" customFormat="1" spans="1:30">
      <c r="A635" s="8">
        <f t="shared" si="81"/>
        <v>634</v>
      </c>
      <c r="B635" s="12"/>
      <c r="C635" s="10"/>
      <c r="D635" s="10"/>
      <c r="E635" s="14"/>
      <c r="F635" s="10" t="e">
        <f>VLOOKUP(E635,[1]零件成本9.1!$B$2:$D$11324,3,0)</f>
        <v>#N/A</v>
      </c>
      <c r="G635" s="15"/>
      <c r="H635" s="16"/>
      <c r="I635" s="11"/>
      <c r="J635" s="11" t="str">
        <f t="shared" si="82"/>
        <v/>
      </c>
      <c r="K635" s="29"/>
      <c r="L635" s="14"/>
      <c r="M635" s="25">
        <f t="shared" si="83"/>
        <v>0</v>
      </c>
      <c r="N635" s="26"/>
      <c r="O635" s="27"/>
      <c r="P635" s="28"/>
      <c r="Q635" s="35">
        <f t="shared" si="84"/>
        <v>0</v>
      </c>
      <c r="R635" s="36"/>
      <c r="S635" s="37" t="str">
        <f t="shared" si="85"/>
        <v/>
      </c>
      <c r="T635" s="38" t="str">
        <f t="shared" si="86"/>
        <v/>
      </c>
      <c r="U635" s="42"/>
      <c r="V635" s="40"/>
      <c r="W635" s="41">
        <f t="shared" si="87"/>
        <v>0</v>
      </c>
      <c r="X635" s="41">
        <f t="shared" si="88"/>
        <v>0</v>
      </c>
      <c r="Y635" s="41"/>
      <c r="Z635" s="41"/>
      <c r="AA635" s="25">
        <f t="shared" si="89"/>
        <v>0</v>
      </c>
      <c r="AB635" s="45"/>
      <c r="AC635" s="45"/>
      <c r="AD635" s="47"/>
    </row>
    <row r="636" s="2" customFormat="1" spans="1:30">
      <c r="A636" s="8">
        <f t="shared" si="81"/>
        <v>635</v>
      </c>
      <c r="B636" s="12"/>
      <c r="C636" s="10"/>
      <c r="D636" s="10"/>
      <c r="E636" s="14"/>
      <c r="F636" s="10" t="e">
        <f>VLOOKUP(E636,[1]零件成本9.1!$B$2:$D$11324,3,0)</f>
        <v>#N/A</v>
      </c>
      <c r="G636" s="15"/>
      <c r="H636" s="16"/>
      <c r="I636" s="11"/>
      <c r="J636" s="11" t="str">
        <f t="shared" si="82"/>
        <v/>
      </c>
      <c r="K636" s="29"/>
      <c r="L636" s="14"/>
      <c r="M636" s="25">
        <f t="shared" si="83"/>
        <v>0</v>
      </c>
      <c r="N636" s="26"/>
      <c r="O636" s="27"/>
      <c r="P636" s="28"/>
      <c r="Q636" s="35">
        <f t="shared" si="84"/>
        <v>0</v>
      </c>
      <c r="R636" s="36"/>
      <c r="S636" s="37" t="str">
        <f t="shared" si="85"/>
        <v/>
      </c>
      <c r="T636" s="38" t="str">
        <f t="shared" si="86"/>
        <v/>
      </c>
      <c r="U636" s="42"/>
      <c r="V636" s="40"/>
      <c r="W636" s="41">
        <f t="shared" si="87"/>
        <v>0</v>
      </c>
      <c r="X636" s="41">
        <f t="shared" si="88"/>
        <v>0</v>
      </c>
      <c r="Y636" s="41"/>
      <c r="Z636" s="41"/>
      <c r="AA636" s="25">
        <f t="shared" si="89"/>
        <v>0</v>
      </c>
      <c r="AB636" s="45"/>
      <c r="AC636" s="45"/>
      <c r="AD636" s="47"/>
    </row>
    <row r="637" s="2" customFormat="1" spans="1:30">
      <c r="A637" s="8">
        <f t="shared" si="81"/>
        <v>636</v>
      </c>
      <c r="B637" s="12"/>
      <c r="C637" s="10"/>
      <c r="D637" s="10"/>
      <c r="E637" s="14"/>
      <c r="F637" s="10" t="e">
        <f>VLOOKUP(E637,[1]零件成本9.1!$B$2:$D$11324,3,0)</f>
        <v>#N/A</v>
      </c>
      <c r="G637" s="15"/>
      <c r="H637" s="16"/>
      <c r="I637" s="11"/>
      <c r="J637" s="11" t="str">
        <f t="shared" si="82"/>
        <v/>
      </c>
      <c r="K637" s="29"/>
      <c r="L637" s="14"/>
      <c r="M637" s="25">
        <f t="shared" si="83"/>
        <v>0</v>
      </c>
      <c r="N637" s="26"/>
      <c r="O637" s="27"/>
      <c r="P637" s="28"/>
      <c r="Q637" s="35">
        <f t="shared" si="84"/>
        <v>0</v>
      </c>
      <c r="R637" s="36"/>
      <c r="S637" s="37" t="str">
        <f t="shared" si="85"/>
        <v/>
      </c>
      <c r="T637" s="38" t="str">
        <f t="shared" si="86"/>
        <v/>
      </c>
      <c r="U637" s="42"/>
      <c r="V637" s="40"/>
      <c r="W637" s="41">
        <f t="shared" si="87"/>
        <v>0</v>
      </c>
      <c r="X637" s="41">
        <f t="shared" si="88"/>
        <v>0</v>
      </c>
      <c r="Y637" s="41"/>
      <c r="Z637" s="41"/>
      <c r="AA637" s="25">
        <f t="shared" si="89"/>
        <v>0</v>
      </c>
      <c r="AB637" s="45"/>
      <c r="AC637" s="45"/>
      <c r="AD637" s="47"/>
    </row>
    <row r="638" s="2" customFormat="1" spans="1:30">
      <c r="A638" s="8">
        <f t="shared" si="81"/>
        <v>637</v>
      </c>
      <c r="B638" s="12"/>
      <c r="C638" s="10"/>
      <c r="D638" s="10"/>
      <c r="E638" s="14"/>
      <c r="F638" s="10" t="e">
        <f>VLOOKUP(E638,[1]零件成本9.1!$B$2:$D$11324,3,0)</f>
        <v>#N/A</v>
      </c>
      <c r="G638" s="15"/>
      <c r="H638" s="16"/>
      <c r="I638" s="11"/>
      <c r="J638" s="11" t="str">
        <f t="shared" si="82"/>
        <v/>
      </c>
      <c r="K638" s="29"/>
      <c r="L638" s="14"/>
      <c r="M638" s="25">
        <f t="shared" si="83"/>
        <v>0</v>
      </c>
      <c r="N638" s="26"/>
      <c r="O638" s="27"/>
      <c r="P638" s="28"/>
      <c r="Q638" s="35">
        <f t="shared" si="84"/>
        <v>0</v>
      </c>
      <c r="R638" s="36"/>
      <c r="S638" s="37" t="str">
        <f t="shared" si="85"/>
        <v/>
      </c>
      <c r="T638" s="38" t="str">
        <f t="shared" si="86"/>
        <v/>
      </c>
      <c r="U638" s="42"/>
      <c r="V638" s="40"/>
      <c r="W638" s="41">
        <f t="shared" si="87"/>
        <v>0</v>
      </c>
      <c r="X638" s="41">
        <f t="shared" si="88"/>
        <v>0</v>
      </c>
      <c r="Y638" s="41"/>
      <c r="Z638" s="41"/>
      <c r="AA638" s="25">
        <f t="shared" si="89"/>
        <v>0</v>
      </c>
      <c r="AB638" s="45"/>
      <c r="AC638" s="45"/>
      <c r="AD638" s="47"/>
    </row>
    <row r="639" s="2" customFormat="1" spans="1:30">
      <c r="A639" s="8">
        <f t="shared" si="81"/>
        <v>638</v>
      </c>
      <c r="B639" s="12"/>
      <c r="C639" s="10"/>
      <c r="D639" s="10"/>
      <c r="E639" s="14"/>
      <c r="F639" s="10" t="e">
        <f>VLOOKUP(E639,[1]零件成本9.1!$B$2:$D$11324,3,0)</f>
        <v>#N/A</v>
      </c>
      <c r="G639" s="15"/>
      <c r="H639" s="16"/>
      <c r="I639" s="11"/>
      <c r="J639" s="11" t="str">
        <f t="shared" si="82"/>
        <v/>
      </c>
      <c r="K639" s="29"/>
      <c r="L639" s="14"/>
      <c r="M639" s="25">
        <f t="shared" si="83"/>
        <v>0</v>
      </c>
      <c r="N639" s="26"/>
      <c r="O639" s="27"/>
      <c r="P639" s="28"/>
      <c r="Q639" s="35">
        <f t="shared" si="84"/>
        <v>0</v>
      </c>
      <c r="R639" s="36"/>
      <c r="S639" s="37" t="str">
        <f t="shared" si="85"/>
        <v/>
      </c>
      <c r="T639" s="38" t="str">
        <f t="shared" si="86"/>
        <v/>
      </c>
      <c r="U639" s="42"/>
      <c r="V639" s="40"/>
      <c r="W639" s="41">
        <f t="shared" si="87"/>
        <v>0</v>
      </c>
      <c r="X639" s="41">
        <f t="shared" si="88"/>
        <v>0</v>
      </c>
      <c r="Y639" s="41"/>
      <c r="Z639" s="41"/>
      <c r="AA639" s="25">
        <f t="shared" si="89"/>
        <v>0</v>
      </c>
      <c r="AB639" s="45"/>
      <c r="AC639" s="45"/>
      <c r="AD639" s="47"/>
    </row>
    <row r="640" s="2" customFormat="1" spans="1:30">
      <c r="A640" s="8">
        <f t="shared" si="81"/>
        <v>639</v>
      </c>
      <c r="B640" s="12"/>
      <c r="C640" s="10"/>
      <c r="D640" s="10"/>
      <c r="E640" s="14"/>
      <c r="F640" s="10" t="e">
        <f>VLOOKUP(E640,[1]零件成本9.1!$B$2:$D$11324,3,0)</f>
        <v>#N/A</v>
      </c>
      <c r="G640" s="15"/>
      <c r="H640" s="16"/>
      <c r="I640" s="11"/>
      <c r="J640" s="11" t="str">
        <f t="shared" si="82"/>
        <v/>
      </c>
      <c r="K640" s="29"/>
      <c r="L640" s="14"/>
      <c r="M640" s="25">
        <f t="shared" si="83"/>
        <v>0</v>
      </c>
      <c r="N640" s="26"/>
      <c r="O640" s="27"/>
      <c r="P640" s="28"/>
      <c r="Q640" s="35">
        <f t="shared" si="84"/>
        <v>0</v>
      </c>
      <c r="R640" s="36"/>
      <c r="S640" s="37" t="str">
        <f t="shared" si="85"/>
        <v/>
      </c>
      <c r="T640" s="38" t="str">
        <f t="shared" si="86"/>
        <v/>
      </c>
      <c r="U640" s="42"/>
      <c r="V640" s="40"/>
      <c r="W640" s="41">
        <f t="shared" si="87"/>
        <v>0</v>
      </c>
      <c r="X640" s="41">
        <f t="shared" si="88"/>
        <v>0</v>
      </c>
      <c r="Y640" s="41"/>
      <c r="Z640" s="41"/>
      <c r="AA640" s="25">
        <f t="shared" si="89"/>
        <v>0</v>
      </c>
      <c r="AB640" s="45"/>
      <c r="AC640" s="45"/>
      <c r="AD640" s="47"/>
    </row>
    <row r="641" s="2" customFormat="1" spans="1:30">
      <c r="A641" s="8">
        <f t="shared" si="81"/>
        <v>640</v>
      </c>
      <c r="B641" s="12"/>
      <c r="C641" s="10"/>
      <c r="D641" s="10"/>
      <c r="E641" s="14"/>
      <c r="F641" s="10" t="e">
        <f>VLOOKUP(E641,[1]零件成本9.1!$B$2:$D$11324,3,0)</f>
        <v>#N/A</v>
      </c>
      <c r="G641" s="15"/>
      <c r="H641" s="16"/>
      <c r="I641" s="11"/>
      <c r="J641" s="11" t="str">
        <f t="shared" si="82"/>
        <v/>
      </c>
      <c r="K641" s="29"/>
      <c r="L641" s="14"/>
      <c r="M641" s="25">
        <f t="shared" si="83"/>
        <v>0</v>
      </c>
      <c r="N641" s="26"/>
      <c r="O641" s="27"/>
      <c r="P641" s="28"/>
      <c r="Q641" s="35">
        <f t="shared" si="84"/>
        <v>0</v>
      </c>
      <c r="R641" s="36"/>
      <c r="S641" s="37" t="str">
        <f t="shared" si="85"/>
        <v/>
      </c>
      <c r="T641" s="38" t="str">
        <f t="shared" si="86"/>
        <v/>
      </c>
      <c r="U641" s="42"/>
      <c r="V641" s="40"/>
      <c r="W641" s="41">
        <f t="shared" si="87"/>
        <v>0</v>
      </c>
      <c r="X641" s="41">
        <f t="shared" si="88"/>
        <v>0</v>
      </c>
      <c r="Y641" s="41"/>
      <c r="Z641" s="41"/>
      <c r="AA641" s="25">
        <f t="shared" si="89"/>
        <v>0</v>
      </c>
      <c r="AB641" s="45"/>
      <c r="AC641" s="45"/>
      <c r="AD641" s="47"/>
    </row>
    <row r="642" s="2" customFormat="1" spans="1:30">
      <c r="A642" s="8">
        <f t="shared" ref="A642:A705" si="90">ROW()-1</f>
        <v>641</v>
      </c>
      <c r="B642" s="12"/>
      <c r="C642" s="10"/>
      <c r="D642" s="10"/>
      <c r="E642" s="14"/>
      <c r="F642" s="10" t="e">
        <f>VLOOKUP(E642,[1]零件成本9.1!$B$2:$D$11324,3,0)</f>
        <v>#N/A</v>
      </c>
      <c r="G642" s="15"/>
      <c r="H642" s="16"/>
      <c r="I642" s="11"/>
      <c r="J642" s="11" t="str">
        <f t="shared" ref="J642:J705" si="91">B642&amp;E642</f>
        <v/>
      </c>
      <c r="K642" s="29"/>
      <c r="L642" s="14"/>
      <c r="M642" s="25">
        <f t="shared" ref="M642:M705" si="92">K642+L642</f>
        <v>0</v>
      </c>
      <c r="N642" s="26"/>
      <c r="O642" s="27"/>
      <c r="P642" s="28"/>
      <c r="Q642" s="35">
        <f t="shared" ref="Q642:Q705" si="93">M642</f>
        <v>0</v>
      </c>
      <c r="R642" s="36"/>
      <c r="S642" s="37" t="str">
        <f t="shared" ref="S642:S705" si="94">IF(Q642&gt;R642,Q642-R642,"")</f>
        <v/>
      </c>
      <c r="T642" s="38" t="str">
        <f t="shared" ref="T642:T705" si="95">IF(Q642&lt;R642,Q642-R642,"")</f>
        <v/>
      </c>
      <c r="U642" s="42"/>
      <c r="V642" s="40"/>
      <c r="W642" s="41">
        <f t="shared" ref="W642:W705" si="96">Q642*V642</f>
        <v>0</v>
      </c>
      <c r="X642" s="41">
        <f t="shared" ref="X642:X705" si="97">R642*V642</f>
        <v>0</v>
      </c>
      <c r="Y642" s="41"/>
      <c r="Z642" s="41"/>
      <c r="AA642" s="25">
        <f t="shared" ref="AA642:AA705" si="98">W642-X642</f>
        <v>0</v>
      </c>
      <c r="AB642" s="45"/>
      <c r="AC642" s="45"/>
      <c r="AD642" s="47"/>
    </row>
    <row r="643" s="2" customFormat="1" spans="1:30">
      <c r="A643" s="8">
        <f t="shared" si="90"/>
        <v>642</v>
      </c>
      <c r="B643" s="12"/>
      <c r="C643" s="10"/>
      <c r="D643" s="10"/>
      <c r="E643" s="14"/>
      <c r="F643" s="10" t="e">
        <f>VLOOKUP(E643,[1]零件成本9.1!$B$2:$D$11324,3,0)</f>
        <v>#N/A</v>
      </c>
      <c r="G643" s="15"/>
      <c r="H643" s="16"/>
      <c r="I643" s="11"/>
      <c r="J643" s="11" t="str">
        <f t="shared" si="91"/>
        <v/>
      </c>
      <c r="K643" s="29"/>
      <c r="L643" s="14"/>
      <c r="M643" s="25">
        <f t="shared" si="92"/>
        <v>0</v>
      </c>
      <c r="N643" s="26"/>
      <c r="O643" s="27"/>
      <c r="P643" s="28"/>
      <c r="Q643" s="35">
        <f t="shared" si="93"/>
        <v>0</v>
      </c>
      <c r="R643" s="36"/>
      <c r="S643" s="37" t="str">
        <f t="shared" si="94"/>
        <v/>
      </c>
      <c r="T643" s="38" t="str">
        <f t="shared" si="95"/>
        <v/>
      </c>
      <c r="U643" s="42"/>
      <c r="V643" s="40"/>
      <c r="W643" s="41">
        <f t="shared" si="96"/>
        <v>0</v>
      </c>
      <c r="X643" s="41">
        <f t="shared" si="97"/>
        <v>0</v>
      </c>
      <c r="Y643" s="41"/>
      <c r="Z643" s="41"/>
      <c r="AA643" s="25">
        <f t="shared" si="98"/>
        <v>0</v>
      </c>
      <c r="AB643" s="45"/>
      <c r="AC643" s="45"/>
      <c r="AD643" s="47"/>
    </row>
    <row r="644" s="2" customFormat="1" spans="1:30">
      <c r="A644" s="8">
        <f t="shared" si="90"/>
        <v>643</v>
      </c>
      <c r="B644" s="12"/>
      <c r="C644" s="10"/>
      <c r="D644" s="10"/>
      <c r="E644" s="14"/>
      <c r="F644" s="10" t="e">
        <f>VLOOKUP(E644,[1]零件成本9.1!$B$2:$D$11324,3,0)</f>
        <v>#N/A</v>
      </c>
      <c r="G644" s="15"/>
      <c r="H644" s="16"/>
      <c r="I644" s="11"/>
      <c r="J644" s="11" t="str">
        <f t="shared" si="91"/>
        <v/>
      </c>
      <c r="K644" s="29"/>
      <c r="L644" s="14"/>
      <c r="M644" s="25">
        <f t="shared" si="92"/>
        <v>0</v>
      </c>
      <c r="N644" s="26"/>
      <c r="O644" s="27"/>
      <c r="P644" s="28"/>
      <c r="Q644" s="35">
        <f t="shared" si="93"/>
        <v>0</v>
      </c>
      <c r="R644" s="36"/>
      <c r="S644" s="37" t="str">
        <f t="shared" si="94"/>
        <v/>
      </c>
      <c r="T644" s="38" t="str">
        <f t="shared" si="95"/>
        <v/>
      </c>
      <c r="U644" s="42"/>
      <c r="V644" s="40"/>
      <c r="W644" s="41">
        <f t="shared" si="96"/>
        <v>0</v>
      </c>
      <c r="X644" s="41">
        <f t="shared" si="97"/>
        <v>0</v>
      </c>
      <c r="Y644" s="41"/>
      <c r="Z644" s="41"/>
      <c r="AA644" s="25">
        <f t="shared" si="98"/>
        <v>0</v>
      </c>
      <c r="AB644" s="45"/>
      <c r="AC644" s="45"/>
      <c r="AD644" s="47"/>
    </row>
    <row r="645" s="2" customFormat="1" spans="1:30">
      <c r="A645" s="8">
        <f t="shared" si="90"/>
        <v>644</v>
      </c>
      <c r="B645" s="12"/>
      <c r="C645" s="10"/>
      <c r="D645" s="10"/>
      <c r="E645" s="14"/>
      <c r="F645" s="10" t="e">
        <f>VLOOKUP(E645,[1]零件成本9.1!$B$2:$D$11324,3,0)</f>
        <v>#N/A</v>
      </c>
      <c r="G645" s="15"/>
      <c r="H645" s="16"/>
      <c r="I645" s="11"/>
      <c r="J645" s="11" t="str">
        <f t="shared" si="91"/>
        <v/>
      </c>
      <c r="K645" s="29"/>
      <c r="L645" s="14"/>
      <c r="M645" s="25">
        <f t="shared" si="92"/>
        <v>0</v>
      </c>
      <c r="N645" s="26"/>
      <c r="O645" s="27"/>
      <c r="P645" s="28"/>
      <c r="Q645" s="35">
        <f t="shared" si="93"/>
        <v>0</v>
      </c>
      <c r="R645" s="36"/>
      <c r="S645" s="37" t="str">
        <f t="shared" si="94"/>
        <v/>
      </c>
      <c r="T645" s="38" t="str">
        <f t="shared" si="95"/>
        <v/>
      </c>
      <c r="U645" s="42"/>
      <c r="V645" s="40"/>
      <c r="W645" s="41">
        <f t="shared" si="96"/>
        <v>0</v>
      </c>
      <c r="X645" s="41">
        <f t="shared" si="97"/>
        <v>0</v>
      </c>
      <c r="Y645" s="41"/>
      <c r="Z645" s="41"/>
      <c r="AA645" s="25">
        <f t="shared" si="98"/>
        <v>0</v>
      </c>
      <c r="AB645" s="45"/>
      <c r="AC645" s="45"/>
      <c r="AD645" s="47"/>
    </row>
    <row r="646" s="2" customFormat="1" spans="1:30">
      <c r="A646" s="8">
        <f t="shared" si="90"/>
        <v>645</v>
      </c>
      <c r="B646" s="12"/>
      <c r="C646" s="10"/>
      <c r="D646" s="10"/>
      <c r="E646" s="14"/>
      <c r="F646" s="10" t="e">
        <f>VLOOKUP(E646,[1]零件成本9.1!$B$2:$D$11324,3,0)</f>
        <v>#N/A</v>
      </c>
      <c r="G646" s="15"/>
      <c r="H646" s="16"/>
      <c r="I646" s="11"/>
      <c r="J646" s="11" t="str">
        <f t="shared" si="91"/>
        <v/>
      </c>
      <c r="K646" s="29"/>
      <c r="L646" s="14"/>
      <c r="M646" s="25">
        <f t="shared" si="92"/>
        <v>0</v>
      </c>
      <c r="N646" s="26"/>
      <c r="O646" s="27"/>
      <c r="P646" s="28"/>
      <c r="Q646" s="35">
        <f t="shared" si="93"/>
        <v>0</v>
      </c>
      <c r="R646" s="36"/>
      <c r="S646" s="37" t="str">
        <f t="shared" si="94"/>
        <v/>
      </c>
      <c r="T646" s="38" t="str">
        <f t="shared" si="95"/>
        <v/>
      </c>
      <c r="U646" s="42"/>
      <c r="V646" s="40"/>
      <c r="W646" s="41">
        <f t="shared" si="96"/>
        <v>0</v>
      </c>
      <c r="X646" s="41">
        <f t="shared" si="97"/>
        <v>0</v>
      </c>
      <c r="Y646" s="41"/>
      <c r="Z646" s="41"/>
      <c r="AA646" s="25">
        <f t="shared" si="98"/>
        <v>0</v>
      </c>
      <c r="AB646" s="45"/>
      <c r="AC646" s="45"/>
      <c r="AD646" s="47"/>
    </row>
    <row r="647" s="2" customFormat="1" spans="1:30">
      <c r="A647" s="8">
        <f t="shared" si="90"/>
        <v>646</v>
      </c>
      <c r="B647" s="12"/>
      <c r="C647" s="10"/>
      <c r="D647" s="10"/>
      <c r="E647" s="14"/>
      <c r="F647" s="10" t="e">
        <f>VLOOKUP(E647,[1]零件成本9.1!$B$2:$D$11324,3,0)</f>
        <v>#N/A</v>
      </c>
      <c r="G647" s="15"/>
      <c r="H647" s="16"/>
      <c r="I647" s="11"/>
      <c r="J647" s="11" t="str">
        <f t="shared" si="91"/>
        <v/>
      </c>
      <c r="K647" s="29"/>
      <c r="L647" s="14"/>
      <c r="M647" s="25">
        <f t="shared" si="92"/>
        <v>0</v>
      </c>
      <c r="N647" s="26"/>
      <c r="O647" s="27"/>
      <c r="P647" s="28"/>
      <c r="Q647" s="35">
        <f t="shared" si="93"/>
        <v>0</v>
      </c>
      <c r="R647" s="36"/>
      <c r="S647" s="37" t="str">
        <f t="shared" si="94"/>
        <v/>
      </c>
      <c r="T647" s="38" t="str">
        <f t="shared" si="95"/>
        <v/>
      </c>
      <c r="U647" s="42"/>
      <c r="V647" s="40"/>
      <c r="W647" s="41">
        <f t="shared" si="96"/>
        <v>0</v>
      </c>
      <c r="X647" s="41">
        <f t="shared" si="97"/>
        <v>0</v>
      </c>
      <c r="Y647" s="41"/>
      <c r="Z647" s="41"/>
      <c r="AA647" s="25">
        <f t="shared" si="98"/>
        <v>0</v>
      </c>
      <c r="AB647" s="45"/>
      <c r="AC647" s="45"/>
      <c r="AD647" s="47"/>
    </row>
    <row r="648" s="2" customFormat="1" spans="1:30">
      <c r="A648" s="8">
        <f t="shared" si="90"/>
        <v>647</v>
      </c>
      <c r="B648" s="12"/>
      <c r="C648" s="10"/>
      <c r="D648" s="10"/>
      <c r="E648" s="14"/>
      <c r="F648" s="10" t="e">
        <f>VLOOKUP(E648,[1]零件成本9.1!$B$2:$D$11324,3,0)</f>
        <v>#N/A</v>
      </c>
      <c r="G648" s="15"/>
      <c r="H648" s="16"/>
      <c r="I648" s="11"/>
      <c r="J648" s="11" t="str">
        <f t="shared" si="91"/>
        <v/>
      </c>
      <c r="K648" s="29"/>
      <c r="L648" s="14"/>
      <c r="M648" s="25">
        <f t="shared" si="92"/>
        <v>0</v>
      </c>
      <c r="N648" s="26"/>
      <c r="O648" s="27"/>
      <c r="P648" s="28"/>
      <c r="Q648" s="35">
        <f t="shared" si="93"/>
        <v>0</v>
      </c>
      <c r="R648" s="36"/>
      <c r="S648" s="37" t="str">
        <f t="shared" si="94"/>
        <v/>
      </c>
      <c r="T648" s="38" t="str">
        <f t="shared" si="95"/>
        <v/>
      </c>
      <c r="U648" s="42"/>
      <c r="V648" s="40"/>
      <c r="W648" s="41">
        <f t="shared" si="96"/>
        <v>0</v>
      </c>
      <c r="X648" s="41">
        <f t="shared" si="97"/>
        <v>0</v>
      </c>
      <c r="Y648" s="41"/>
      <c r="Z648" s="41"/>
      <c r="AA648" s="25">
        <f t="shared" si="98"/>
        <v>0</v>
      </c>
      <c r="AB648" s="45"/>
      <c r="AC648" s="45"/>
      <c r="AD648" s="47"/>
    </row>
    <row r="649" s="2" customFormat="1" spans="1:30">
      <c r="A649" s="8">
        <f t="shared" si="90"/>
        <v>648</v>
      </c>
      <c r="B649" s="12"/>
      <c r="C649" s="10"/>
      <c r="D649" s="10"/>
      <c r="E649" s="14"/>
      <c r="F649" s="10" t="e">
        <f>VLOOKUP(E649,[1]零件成本9.1!$B$2:$D$11324,3,0)</f>
        <v>#N/A</v>
      </c>
      <c r="G649" s="15"/>
      <c r="H649" s="16"/>
      <c r="I649" s="11"/>
      <c r="J649" s="11" t="str">
        <f t="shared" si="91"/>
        <v/>
      </c>
      <c r="K649" s="29"/>
      <c r="L649" s="14"/>
      <c r="M649" s="25">
        <f t="shared" si="92"/>
        <v>0</v>
      </c>
      <c r="N649" s="26"/>
      <c r="O649" s="27"/>
      <c r="P649" s="28"/>
      <c r="Q649" s="35">
        <f t="shared" si="93"/>
        <v>0</v>
      </c>
      <c r="R649" s="36"/>
      <c r="S649" s="37" t="str">
        <f t="shared" si="94"/>
        <v/>
      </c>
      <c r="T649" s="38" t="str">
        <f t="shared" si="95"/>
        <v/>
      </c>
      <c r="U649" s="42"/>
      <c r="V649" s="40"/>
      <c r="W649" s="41">
        <f t="shared" si="96"/>
        <v>0</v>
      </c>
      <c r="X649" s="41">
        <f t="shared" si="97"/>
        <v>0</v>
      </c>
      <c r="Y649" s="41"/>
      <c r="Z649" s="41"/>
      <c r="AA649" s="25">
        <f t="shared" si="98"/>
        <v>0</v>
      </c>
      <c r="AB649" s="45"/>
      <c r="AC649" s="45"/>
      <c r="AD649" s="47"/>
    </row>
    <row r="650" s="2" customFormat="1" spans="1:30">
      <c r="A650" s="8">
        <f t="shared" si="90"/>
        <v>649</v>
      </c>
      <c r="B650" s="12"/>
      <c r="C650" s="10"/>
      <c r="D650" s="10"/>
      <c r="E650" s="14"/>
      <c r="F650" s="10" t="e">
        <f>VLOOKUP(E650,[1]零件成本9.1!$B$2:$D$11324,3,0)</f>
        <v>#N/A</v>
      </c>
      <c r="G650" s="15"/>
      <c r="H650" s="16"/>
      <c r="I650" s="11"/>
      <c r="J650" s="11" t="str">
        <f t="shared" si="91"/>
        <v/>
      </c>
      <c r="K650" s="29"/>
      <c r="L650" s="14"/>
      <c r="M650" s="25">
        <f t="shared" si="92"/>
        <v>0</v>
      </c>
      <c r="N650" s="26"/>
      <c r="O650" s="27"/>
      <c r="P650" s="28"/>
      <c r="Q650" s="35">
        <f t="shared" si="93"/>
        <v>0</v>
      </c>
      <c r="R650" s="36"/>
      <c r="S650" s="37" t="str">
        <f t="shared" si="94"/>
        <v/>
      </c>
      <c r="T650" s="38" t="str">
        <f t="shared" si="95"/>
        <v/>
      </c>
      <c r="U650" s="42"/>
      <c r="V650" s="40"/>
      <c r="W650" s="41">
        <f t="shared" si="96"/>
        <v>0</v>
      </c>
      <c r="X650" s="41">
        <f t="shared" si="97"/>
        <v>0</v>
      </c>
      <c r="Y650" s="41"/>
      <c r="Z650" s="41"/>
      <c r="AA650" s="25">
        <f t="shared" si="98"/>
        <v>0</v>
      </c>
      <c r="AB650" s="45"/>
      <c r="AC650" s="45"/>
      <c r="AD650" s="47"/>
    </row>
    <row r="651" s="2" customFormat="1" spans="1:30">
      <c r="A651" s="8">
        <f t="shared" si="90"/>
        <v>650</v>
      </c>
      <c r="B651" s="12"/>
      <c r="C651" s="10"/>
      <c r="D651" s="10"/>
      <c r="E651" s="14"/>
      <c r="F651" s="10" t="e">
        <f>VLOOKUP(E651,[1]零件成本9.1!$B$2:$D$11324,3,0)</f>
        <v>#N/A</v>
      </c>
      <c r="G651" s="15"/>
      <c r="H651" s="16"/>
      <c r="I651" s="11"/>
      <c r="J651" s="11" t="str">
        <f t="shared" si="91"/>
        <v/>
      </c>
      <c r="K651" s="29"/>
      <c r="L651" s="14"/>
      <c r="M651" s="25">
        <f t="shared" si="92"/>
        <v>0</v>
      </c>
      <c r="N651" s="26"/>
      <c r="O651" s="27"/>
      <c r="P651" s="28"/>
      <c r="Q651" s="35">
        <f t="shared" si="93"/>
        <v>0</v>
      </c>
      <c r="R651" s="36"/>
      <c r="S651" s="37" t="str">
        <f t="shared" si="94"/>
        <v/>
      </c>
      <c r="T651" s="38" t="str">
        <f t="shared" si="95"/>
        <v/>
      </c>
      <c r="U651" s="42"/>
      <c r="V651" s="40"/>
      <c r="W651" s="41">
        <f t="shared" si="96"/>
        <v>0</v>
      </c>
      <c r="X651" s="41">
        <f t="shared" si="97"/>
        <v>0</v>
      </c>
      <c r="Y651" s="41"/>
      <c r="Z651" s="41"/>
      <c r="AA651" s="25">
        <f t="shared" si="98"/>
        <v>0</v>
      </c>
      <c r="AB651" s="45"/>
      <c r="AC651" s="45"/>
      <c r="AD651" s="47"/>
    </row>
    <row r="652" s="2" customFormat="1" spans="1:30">
      <c r="A652" s="8">
        <f t="shared" si="90"/>
        <v>651</v>
      </c>
      <c r="B652" s="12"/>
      <c r="C652" s="10"/>
      <c r="D652" s="10"/>
      <c r="E652" s="14"/>
      <c r="F652" s="10" t="e">
        <f>VLOOKUP(E652,[1]零件成本9.1!$B$2:$D$11324,3,0)</f>
        <v>#N/A</v>
      </c>
      <c r="G652" s="15"/>
      <c r="H652" s="16"/>
      <c r="I652" s="11"/>
      <c r="J652" s="11" t="str">
        <f t="shared" si="91"/>
        <v/>
      </c>
      <c r="K652" s="29"/>
      <c r="L652" s="14"/>
      <c r="M652" s="25">
        <f t="shared" si="92"/>
        <v>0</v>
      </c>
      <c r="N652" s="26"/>
      <c r="O652" s="27"/>
      <c r="P652" s="28"/>
      <c r="Q652" s="35">
        <f t="shared" si="93"/>
        <v>0</v>
      </c>
      <c r="R652" s="36"/>
      <c r="S652" s="37" t="str">
        <f t="shared" si="94"/>
        <v/>
      </c>
      <c r="T652" s="38" t="str">
        <f t="shared" si="95"/>
        <v/>
      </c>
      <c r="U652" s="42"/>
      <c r="V652" s="40"/>
      <c r="W652" s="41">
        <f t="shared" si="96"/>
        <v>0</v>
      </c>
      <c r="X652" s="41">
        <f t="shared" si="97"/>
        <v>0</v>
      </c>
      <c r="Y652" s="41"/>
      <c r="Z652" s="41"/>
      <c r="AA652" s="25">
        <f t="shared" si="98"/>
        <v>0</v>
      </c>
      <c r="AB652" s="45"/>
      <c r="AC652" s="45"/>
      <c r="AD652" s="47"/>
    </row>
    <row r="653" s="2" customFormat="1" spans="1:30">
      <c r="A653" s="8">
        <f t="shared" si="90"/>
        <v>652</v>
      </c>
      <c r="B653" s="12"/>
      <c r="C653" s="10"/>
      <c r="D653" s="10"/>
      <c r="E653" s="14"/>
      <c r="F653" s="10" t="e">
        <f>VLOOKUP(E653,[1]零件成本9.1!$B$2:$D$11324,3,0)</f>
        <v>#N/A</v>
      </c>
      <c r="G653" s="15"/>
      <c r="H653" s="16"/>
      <c r="I653" s="11"/>
      <c r="J653" s="11" t="str">
        <f t="shared" si="91"/>
        <v/>
      </c>
      <c r="K653" s="29"/>
      <c r="L653" s="14"/>
      <c r="M653" s="25">
        <f t="shared" si="92"/>
        <v>0</v>
      </c>
      <c r="N653" s="26"/>
      <c r="O653" s="27"/>
      <c r="P653" s="28"/>
      <c r="Q653" s="35">
        <f t="shared" si="93"/>
        <v>0</v>
      </c>
      <c r="R653" s="36"/>
      <c r="S653" s="37" t="str">
        <f t="shared" si="94"/>
        <v/>
      </c>
      <c r="T653" s="38" t="str">
        <f t="shared" si="95"/>
        <v/>
      </c>
      <c r="U653" s="42"/>
      <c r="V653" s="40"/>
      <c r="W653" s="41">
        <f t="shared" si="96"/>
        <v>0</v>
      </c>
      <c r="X653" s="41">
        <f t="shared" si="97"/>
        <v>0</v>
      </c>
      <c r="Y653" s="41"/>
      <c r="Z653" s="41"/>
      <c r="AA653" s="25">
        <f t="shared" si="98"/>
        <v>0</v>
      </c>
      <c r="AB653" s="45"/>
      <c r="AC653" s="45"/>
      <c r="AD653" s="47"/>
    </row>
    <row r="654" s="2" customFormat="1" spans="1:30">
      <c r="A654" s="8">
        <f t="shared" si="90"/>
        <v>653</v>
      </c>
      <c r="B654" s="12"/>
      <c r="C654" s="10"/>
      <c r="D654" s="10"/>
      <c r="E654" s="14"/>
      <c r="F654" s="10" t="e">
        <f>VLOOKUP(E654,[1]零件成本9.1!$B$2:$D$11324,3,0)</f>
        <v>#N/A</v>
      </c>
      <c r="G654" s="15"/>
      <c r="H654" s="16"/>
      <c r="I654" s="11"/>
      <c r="J654" s="11" t="str">
        <f t="shared" si="91"/>
        <v/>
      </c>
      <c r="K654" s="29"/>
      <c r="L654" s="14"/>
      <c r="M654" s="25">
        <f t="shared" si="92"/>
        <v>0</v>
      </c>
      <c r="N654" s="26"/>
      <c r="O654" s="27"/>
      <c r="P654" s="28"/>
      <c r="Q654" s="35">
        <f t="shared" si="93"/>
        <v>0</v>
      </c>
      <c r="R654" s="36"/>
      <c r="S654" s="37" t="str">
        <f t="shared" si="94"/>
        <v/>
      </c>
      <c r="T654" s="38" t="str">
        <f t="shared" si="95"/>
        <v/>
      </c>
      <c r="U654" s="42"/>
      <c r="V654" s="40"/>
      <c r="W654" s="41">
        <f t="shared" si="96"/>
        <v>0</v>
      </c>
      <c r="X654" s="41">
        <f t="shared" si="97"/>
        <v>0</v>
      </c>
      <c r="Y654" s="41"/>
      <c r="Z654" s="41"/>
      <c r="AA654" s="25">
        <f t="shared" si="98"/>
        <v>0</v>
      </c>
      <c r="AB654" s="45"/>
      <c r="AC654" s="45"/>
      <c r="AD654" s="47"/>
    </row>
    <row r="655" s="2" customFormat="1" spans="1:30">
      <c r="A655" s="8">
        <f t="shared" si="90"/>
        <v>654</v>
      </c>
      <c r="B655" s="12"/>
      <c r="C655" s="10"/>
      <c r="D655" s="10"/>
      <c r="E655" s="14"/>
      <c r="F655" s="10" t="e">
        <f>VLOOKUP(E655,[1]零件成本9.1!$B$2:$D$11324,3,0)</f>
        <v>#N/A</v>
      </c>
      <c r="G655" s="15"/>
      <c r="H655" s="16"/>
      <c r="I655" s="11"/>
      <c r="J655" s="11" t="str">
        <f t="shared" si="91"/>
        <v/>
      </c>
      <c r="K655" s="29"/>
      <c r="L655" s="14"/>
      <c r="M655" s="25">
        <f t="shared" si="92"/>
        <v>0</v>
      </c>
      <c r="N655" s="26"/>
      <c r="O655" s="27"/>
      <c r="P655" s="28"/>
      <c r="Q655" s="35">
        <f t="shared" si="93"/>
        <v>0</v>
      </c>
      <c r="R655" s="36"/>
      <c r="S655" s="37" t="str">
        <f t="shared" si="94"/>
        <v/>
      </c>
      <c r="T655" s="38" t="str">
        <f t="shared" si="95"/>
        <v/>
      </c>
      <c r="U655" s="42"/>
      <c r="V655" s="40"/>
      <c r="W655" s="41">
        <f t="shared" si="96"/>
        <v>0</v>
      </c>
      <c r="X655" s="41">
        <f t="shared" si="97"/>
        <v>0</v>
      </c>
      <c r="Y655" s="41"/>
      <c r="Z655" s="41"/>
      <c r="AA655" s="25">
        <f t="shared" si="98"/>
        <v>0</v>
      </c>
      <c r="AB655" s="45"/>
      <c r="AC655" s="45"/>
      <c r="AD655" s="47"/>
    </row>
    <row r="656" s="2" customFormat="1" spans="1:30">
      <c r="A656" s="8">
        <f t="shared" si="90"/>
        <v>655</v>
      </c>
      <c r="B656" s="12"/>
      <c r="C656" s="10"/>
      <c r="D656" s="10"/>
      <c r="E656" s="14"/>
      <c r="F656" s="10" t="e">
        <f>VLOOKUP(E656,[1]零件成本9.1!$B$2:$D$11324,3,0)</f>
        <v>#N/A</v>
      </c>
      <c r="G656" s="15"/>
      <c r="H656" s="16"/>
      <c r="I656" s="11"/>
      <c r="J656" s="11" t="str">
        <f t="shared" si="91"/>
        <v/>
      </c>
      <c r="K656" s="29"/>
      <c r="L656" s="14"/>
      <c r="M656" s="25">
        <f t="shared" si="92"/>
        <v>0</v>
      </c>
      <c r="N656" s="26"/>
      <c r="O656" s="27"/>
      <c r="P656" s="28"/>
      <c r="Q656" s="35">
        <f t="shared" si="93"/>
        <v>0</v>
      </c>
      <c r="R656" s="36"/>
      <c r="S656" s="37" t="str">
        <f t="shared" si="94"/>
        <v/>
      </c>
      <c r="T656" s="38" t="str">
        <f t="shared" si="95"/>
        <v/>
      </c>
      <c r="U656" s="42"/>
      <c r="V656" s="40"/>
      <c r="W656" s="41">
        <f t="shared" si="96"/>
        <v>0</v>
      </c>
      <c r="X656" s="41">
        <f t="shared" si="97"/>
        <v>0</v>
      </c>
      <c r="Y656" s="41"/>
      <c r="Z656" s="41"/>
      <c r="AA656" s="25">
        <f t="shared" si="98"/>
        <v>0</v>
      </c>
      <c r="AB656" s="45"/>
      <c r="AC656" s="45"/>
      <c r="AD656" s="47"/>
    </row>
    <row r="657" s="2" customFormat="1" spans="1:30">
      <c r="A657" s="8">
        <f t="shared" si="90"/>
        <v>656</v>
      </c>
      <c r="B657" s="12"/>
      <c r="C657" s="10"/>
      <c r="D657" s="10"/>
      <c r="E657" s="14"/>
      <c r="F657" s="10" t="e">
        <f>VLOOKUP(E657,[1]零件成本9.1!$B$2:$D$11324,3,0)</f>
        <v>#N/A</v>
      </c>
      <c r="G657" s="15"/>
      <c r="H657" s="16"/>
      <c r="I657" s="11"/>
      <c r="J657" s="11" t="str">
        <f t="shared" si="91"/>
        <v/>
      </c>
      <c r="K657" s="29"/>
      <c r="L657" s="14"/>
      <c r="M657" s="25">
        <f t="shared" si="92"/>
        <v>0</v>
      </c>
      <c r="N657" s="26"/>
      <c r="O657" s="27"/>
      <c r="P657" s="28"/>
      <c r="Q657" s="35">
        <f t="shared" si="93"/>
        <v>0</v>
      </c>
      <c r="R657" s="36"/>
      <c r="S657" s="37" t="str">
        <f t="shared" si="94"/>
        <v/>
      </c>
      <c r="T657" s="38" t="str">
        <f t="shared" si="95"/>
        <v/>
      </c>
      <c r="U657" s="42"/>
      <c r="V657" s="40"/>
      <c r="W657" s="41">
        <f t="shared" si="96"/>
        <v>0</v>
      </c>
      <c r="X657" s="41">
        <f t="shared" si="97"/>
        <v>0</v>
      </c>
      <c r="Y657" s="41"/>
      <c r="Z657" s="41"/>
      <c r="AA657" s="25">
        <f t="shared" si="98"/>
        <v>0</v>
      </c>
      <c r="AB657" s="45"/>
      <c r="AC657" s="45"/>
      <c r="AD657" s="47"/>
    </row>
    <row r="658" s="2" customFormat="1" spans="1:30">
      <c r="A658" s="8">
        <f t="shared" si="90"/>
        <v>657</v>
      </c>
      <c r="B658" s="12"/>
      <c r="C658" s="10"/>
      <c r="D658" s="10"/>
      <c r="E658" s="14"/>
      <c r="F658" s="10" t="e">
        <f>VLOOKUP(E658,[1]零件成本9.1!$B$2:$D$11324,3,0)</f>
        <v>#N/A</v>
      </c>
      <c r="G658" s="15"/>
      <c r="H658" s="16"/>
      <c r="I658" s="11"/>
      <c r="J658" s="11" t="str">
        <f t="shared" si="91"/>
        <v/>
      </c>
      <c r="K658" s="29"/>
      <c r="L658" s="14"/>
      <c r="M658" s="25">
        <f t="shared" si="92"/>
        <v>0</v>
      </c>
      <c r="N658" s="26"/>
      <c r="O658" s="27"/>
      <c r="P658" s="28"/>
      <c r="Q658" s="35">
        <f t="shared" si="93"/>
        <v>0</v>
      </c>
      <c r="R658" s="36"/>
      <c r="S658" s="37" t="str">
        <f t="shared" si="94"/>
        <v/>
      </c>
      <c r="T658" s="38" t="str">
        <f t="shared" si="95"/>
        <v/>
      </c>
      <c r="U658" s="42"/>
      <c r="V658" s="40"/>
      <c r="W658" s="41">
        <f t="shared" si="96"/>
        <v>0</v>
      </c>
      <c r="X658" s="41">
        <f t="shared" si="97"/>
        <v>0</v>
      </c>
      <c r="Y658" s="41"/>
      <c r="Z658" s="41"/>
      <c r="AA658" s="25">
        <f t="shared" si="98"/>
        <v>0</v>
      </c>
      <c r="AB658" s="45"/>
      <c r="AC658" s="45"/>
      <c r="AD658" s="47"/>
    </row>
    <row r="659" s="2" customFormat="1" spans="1:30">
      <c r="A659" s="8">
        <f t="shared" si="90"/>
        <v>658</v>
      </c>
      <c r="B659" s="12"/>
      <c r="C659" s="10"/>
      <c r="D659" s="10"/>
      <c r="E659" s="14"/>
      <c r="F659" s="10" t="e">
        <f>VLOOKUP(E659,[1]零件成本9.1!$B$2:$D$11324,3,0)</f>
        <v>#N/A</v>
      </c>
      <c r="G659" s="15"/>
      <c r="H659" s="16"/>
      <c r="I659" s="11"/>
      <c r="J659" s="11" t="str">
        <f t="shared" si="91"/>
        <v/>
      </c>
      <c r="K659" s="29"/>
      <c r="L659" s="14"/>
      <c r="M659" s="25">
        <f t="shared" si="92"/>
        <v>0</v>
      </c>
      <c r="N659" s="26"/>
      <c r="O659" s="27"/>
      <c r="P659" s="28"/>
      <c r="Q659" s="35">
        <f t="shared" si="93"/>
        <v>0</v>
      </c>
      <c r="R659" s="36"/>
      <c r="S659" s="37" t="str">
        <f t="shared" si="94"/>
        <v/>
      </c>
      <c r="T659" s="38" t="str">
        <f t="shared" si="95"/>
        <v/>
      </c>
      <c r="U659" s="42"/>
      <c r="V659" s="40"/>
      <c r="W659" s="41">
        <f t="shared" si="96"/>
        <v>0</v>
      </c>
      <c r="X659" s="41">
        <f t="shared" si="97"/>
        <v>0</v>
      </c>
      <c r="Y659" s="41"/>
      <c r="Z659" s="41"/>
      <c r="AA659" s="25">
        <f t="shared" si="98"/>
        <v>0</v>
      </c>
      <c r="AB659" s="45"/>
      <c r="AC659" s="45"/>
      <c r="AD659" s="47"/>
    </row>
    <row r="660" s="2" customFormat="1" spans="1:30">
      <c r="A660" s="8">
        <f t="shared" si="90"/>
        <v>659</v>
      </c>
      <c r="B660" s="12"/>
      <c r="C660" s="10"/>
      <c r="D660" s="10"/>
      <c r="E660" s="14"/>
      <c r="F660" s="10" t="e">
        <f>VLOOKUP(E660,[1]零件成本9.1!$B$2:$D$11324,3,0)</f>
        <v>#N/A</v>
      </c>
      <c r="G660" s="15"/>
      <c r="H660" s="16"/>
      <c r="I660" s="11"/>
      <c r="J660" s="11" t="str">
        <f t="shared" si="91"/>
        <v/>
      </c>
      <c r="K660" s="29"/>
      <c r="L660" s="14"/>
      <c r="M660" s="25">
        <f t="shared" si="92"/>
        <v>0</v>
      </c>
      <c r="N660" s="26"/>
      <c r="O660" s="27"/>
      <c r="P660" s="28"/>
      <c r="Q660" s="35">
        <f t="shared" si="93"/>
        <v>0</v>
      </c>
      <c r="R660" s="36"/>
      <c r="S660" s="37" t="str">
        <f t="shared" si="94"/>
        <v/>
      </c>
      <c r="T660" s="38" t="str">
        <f t="shared" si="95"/>
        <v/>
      </c>
      <c r="U660" s="42"/>
      <c r="V660" s="40"/>
      <c r="W660" s="41">
        <f t="shared" si="96"/>
        <v>0</v>
      </c>
      <c r="X660" s="41">
        <f t="shared" si="97"/>
        <v>0</v>
      </c>
      <c r="Y660" s="41"/>
      <c r="Z660" s="41"/>
      <c r="AA660" s="25">
        <f t="shared" si="98"/>
        <v>0</v>
      </c>
      <c r="AB660" s="45"/>
      <c r="AC660" s="45"/>
      <c r="AD660" s="47"/>
    </row>
    <row r="661" s="2" customFormat="1" spans="1:30">
      <c r="A661" s="8">
        <f t="shared" si="90"/>
        <v>660</v>
      </c>
      <c r="B661" s="12"/>
      <c r="C661" s="10"/>
      <c r="D661" s="10"/>
      <c r="E661" s="14"/>
      <c r="F661" s="10" t="e">
        <f>VLOOKUP(E661,[1]零件成本9.1!$B$2:$D$11324,3,0)</f>
        <v>#N/A</v>
      </c>
      <c r="G661" s="15"/>
      <c r="H661" s="16"/>
      <c r="I661" s="11"/>
      <c r="J661" s="11" t="str">
        <f t="shared" si="91"/>
        <v/>
      </c>
      <c r="K661" s="29"/>
      <c r="L661" s="14"/>
      <c r="M661" s="25">
        <f t="shared" si="92"/>
        <v>0</v>
      </c>
      <c r="N661" s="26"/>
      <c r="O661" s="27"/>
      <c r="P661" s="28"/>
      <c r="Q661" s="35">
        <f t="shared" si="93"/>
        <v>0</v>
      </c>
      <c r="R661" s="36"/>
      <c r="S661" s="37" t="str">
        <f t="shared" si="94"/>
        <v/>
      </c>
      <c r="T661" s="38" t="str">
        <f t="shared" si="95"/>
        <v/>
      </c>
      <c r="U661" s="42"/>
      <c r="V661" s="40"/>
      <c r="W661" s="41">
        <f t="shared" si="96"/>
        <v>0</v>
      </c>
      <c r="X661" s="41">
        <f t="shared" si="97"/>
        <v>0</v>
      </c>
      <c r="Y661" s="41"/>
      <c r="Z661" s="41"/>
      <c r="AA661" s="25">
        <f t="shared" si="98"/>
        <v>0</v>
      </c>
      <c r="AB661" s="45"/>
      <c r="AC661" s="45"/>
      <c r="AD661" s="47"/>
    </row>
    <row r="662" s="2" customFormat="1" spans="1:30">
      <c r="A662" s="8">
        <f t="shared" si="90"/>
        <v>661</v>
      </c>
      <c r="B662" s="12"/>
      <c r="C662" s="10"/>
      <c r="D662" s="10"/>
      <c r="E662" s="14"/>
      <c r="F662" s="10" t="e">
        <f>VLOOKUP(E662,[1]零件成本9.1!$B$2:$D$11324,3,0)</f>
        <v>#N/A</v>
      </c>
      <c r="G662" s="15"/>
      <c r="H662" s="16"/>
      <c r="I662" s="11"/>
      <c r="J662" s="11" t="str">
        <f t="shared" si="91"/>
        <v/>
      </c>
      <c r="K662" s="29"/>
      <c r="L662" s="14"/>
      <c r="M662" s="25">
        <f t="shared" si="92"/>
        <v>0</v>
      </c>
      <c r="N662" s="26"/>
      <c r="O662" s="27"/>
      <c r="P662" s="28"/>
      <c r="Q662" s="35">
        <f t="shared" si="93"/>
        <v>0</v>
      </c>
      <c r="R662" s="36"/>
      <c r="S662" s="37" t="str">
        <f t="shared" si="94"/>
        <v/>
      </c>
      <c r="T662" s="38" t="str">
        <f t="shared" si="95"/>
        <v/>
      </c>
      <c r="U662" s="42"/>
      <c r="V662" s="40"/>
      <c r="W662" s="41">
        <f t="shared" si="96"/>
        <v>0</v>
      </c>
      <c r="X662" s="41">
        <f t="shared" si="97"/>
        <v>0</v>
      </c>
      <c r="Y662" s="41"/>
      <c r="Z662" s="41"/>
      <c r="AA662" s="25">
        <f t="shared" si="98"/>
        <v>0</v>
      </c>
      <c r="AB662" s="45"/>
      <c r="AC662" s="45"/>
      <c r="AD662" s="47"/>
    </row>
    <row r="663" s="2" customFormat="1" spans="1:30">
      <c r="A663" s="8">
        <f t="shared" si="90"/>
        <v>662</v>
      </c>
      <c r="B663" s="12"/>
      <c r="C663" s="10"/>
      <c r="D663" s="10"/>
      <c r="E663" s="14"/>
      <c r="F663" s="10" t="e">
        <f>VLOOKUP(E663,[1]零件成本9.1!$B$2:$D$11324,3,0)</f>
        <v>#N/A</v>
      </c>
      <c r="G663" s="15"/>
      <c r="H663" s="16"/>
      <c r="I663" s="11"/>
      <c r="J663" s="11" t="str">
        <f t="shared" si="91"/>
        <v/>
      </c>
      <c r="K663" s="29"/>
      <c r="L663" s="14"/>
      <c r="M663" s="25">
        <f t="shared" si="92"/>
        <v>0</v>
      </c>
      <c r="N663" s="26"/>
      <c r="O663" s="27"/>
      <c r="P663" s="28"/>
      <c r="Q663" s="35">
        <f t="shared" si="93"/>
        <v>0</v>
      </c>
      <c r="R663" s="36"/>
      <c r="S663" s="37" t="str">
        <f t="shared" si="94"/>
        <v/>
      </c>
      <c r="T663" s="38" t="str">
        <f t="shared" si="95"/>
        <v/>
      </c>
      <c r="U663" s="42"/>
      <c r="V663" s="40"/>
      <c r="W663" s="41">
        <f t="shared" si="96"/>
        <v>0</v>
      </c>
      <c r="X663" s="41">
        <f t="shared" si="97"/>
        <v>0</v>
      </c>
      <c r="Y663" s="41"/>
      <c r="Z663" s="41"/>
      <c r="AA663" s="25">
        <f t="shared" si="98"/>
        <v>0</v>
      </c>
      <c r="AB663" s="45"/>
      <c r="AC663" s="45"/>
      <c r="AD663" s="47"/>
    </row>
    <row r="664" s="2" customFormat="1" spans="1:30">
      <c r="A664" s="8">
        <f t="shared" si="90"/>
        <v>663</v>
      </c>
      <c r="B664" s="12"/>
      <c r="C664" s="10"/>
      <c r="D664" s="10"/>
      <c r="E664" s="14"/>
      <c r="F664" s="10" t="e">
        <f>VLOOKUP(E664,[1]零件成本9.1!$B$2:$D$11324,3,0)</f>
        <v>#N/A</v>
      </c>
      <c r="G664" s="15"/>
      <c r="H664" s="16"/>
      <c r="I664" s="11"/>
      <c r="J664" s="11" t="str">
        <f t="shared" si="91"/>
        <v/>
      </c>
      <c r="K664" s="29"/>
      <c r="L664" s="14"/>
      <c r="M664" s="25">
        <f t="shared" si="92"/>
        <v>0</v>
      </c>
      <c r="N664" s="26"/>
      <c r="O664" s="27"/>
      <c r="P664" s="28"/>
      <c r="Q664" s="35">
        <f t="shared" si="93"/>
        <v>0</v>
      </c>
      <c r="R664" s="36"/>
      <c r="S664" s="37" t="str">
        <f t="shared" si="94"/>
        <v/>
      </c>
      <c r="T664" s="38" t="str">
        <f t="shared" si="95"/>
        <v/>
      </c>
      <c r="U664" s="42"/>
      <c r="V664" s="40"/>
      <c r="W664" s="41">
        <f t="shared" si="96"/>
        <v>0</v>
      </c>
      <c r="X664" s="41">
        <f t="shared" si="97"/>
        <v>0</v>
      </c>
      <c r="Y664" s="41"/>
      <c r="Z664" s="41"/>
      <c r="AA664" s="25">
        <f t="shared" si="98"/>
        <v>0</v>
      </c>
      <c r="AB664" s="45"/>
      <c r="AC664" s="45"/>
      <c r="AD664" s="47"/>
    </row>
    <row r="665" s="2" customFormat="1" spans="1:30">
      <c r="A665" s="8">
        <f t="shared" si="90"/>
        <v>664</v>
      </c>
      <c r="B665" s="12"/>
      <c r="C665" s="10"/>
      <c r="D665" s="10"/>
      <c r="E665" s="14"/>
      <c r="F665" s="10" t="e">
        <f>VLOOKUP(E665,[1]零件成本9.1!$B$2:$D$11324,3,0)</f>
        <v>#N/A</v>
      </c>
      <c r="G665" s="15"/>
      <c r="H665" s="16"/>
      <c r="I665" s="11"/>
      <c r="J665" s="11" t="str">
        <f t="shared" si="91"/>
        <v/>
      </c>
      <c r="K665" s="29"/>
      <c r="L665" s="14"/>
      <c r="M665" s="25">
        <f t="shared" si="92"/>
        <v>0</v>
      </c>
      <c r="N665" s="26"/>
      <c r="O665" s="27"/>
      <c r="P665" s="28"/>
      <c r="Q665" s="35">
        <f t="shared" si="93"/>
        <v>0</v>
      </c>
      <c r="R665" s="36"/>
      <c r="S665" s="37" t="str">
        <f t="shared" si="94"/>
        <v/>
      </c>
      <c r="T665" s="38" t="str">
        <f t="shared" si="95"/>
        <v/>
      </c>
      <c r="U665" s="42"/>
      <c r="V665" s="40"/>
      <c r="W665" s="41">
        <f t="shared" si="96"/>
        <v>0</v>
      </c>
      <c r="X665" s="41">
        <f t="shared" si="97"/>
        <v>0</v>
      </c>
      <c r="Y665" s="41"/>
      <c r="Z665" s="41"/>
      <c r="AA665" s="25">
        <f t="shared" si="98"/>
        <v>0</v>
      </c>
      <c r="AB665" s="45"/>
      <c r="AC665" s="45"/>
      <c r="AD665" s="47"/>
    </row>
    <row r="666" s="2" customFormat="1" spans="1:30">
      <c r="A666" s="8">
        <f t="shared" si="90"/>
        <v>665</v>
      </c>
      <c r="B666" s="12"/>
      <c r="C666" s="10"/>
      <c r="D666" s="10"/>
      <c r="E666" s="14"/>
      <c r="F666" s="10" t="e">
        <f>VLOOKUP(E666,[1]零件成本9.1!$B$2:$D$11324,3,0)</f>
        <v>#N/A</v>
      </c>
      <c r="G666" s="15"/>
      <c r="H666" s="16"/>
      <c r="I666" s="11"/>
      <c r="J666" s="11" t="str">
        <f t="shared" si="91"/>
        <v/>
      </c>
      <c r="K666" s="29"/>
      <c r="L666" s="14"/>
      <c r="M666" s="25">
        <f t="shared" si="92"/>
        <v>0</v>
      </c>
      <c r="N666" s="26"/>
      <c r="O666" s="27"/>
      <c r="P666" s="28"/>
      <c r="Q666" s="35">
        <f t="shared" si="93"/>
        <v>0</v>
      </c>
      <c r="R666" s="36"/>
      <c r="S666" s="37" t="str">
        <f t="shared" si="94"/>
        <v/>
      </c>
      <c r="T666" s="38" t="str">
        <f t="shared" si="95"/>
        <v/>
      </c>
      <c r="U666" s="42"/>
      <c r="V666" s="40"/>
      <c r="W666" s="41">
        <f t="shared" si="96"/>
        <v>0</v>
      </c>
      <c r="X666" s="41">
        <f t="shared" si="97"/>
        <v>0</v>
      </c>
      <c r="Y666" s="41"/>
      <c r="Z666" s="41"/>
      <c r="AA666" s="25">
        <f t="shared" si="98"/>
        <v>0</v>
      </c>
      <c r="AB666" s="45"/>
      <c r="AC666" s="45"/>
      <c r="AD666" s="47"/>
    </row>
    <row r="667" s="2" customFormat="1" spans="1:30">
      <c r="A667" s="8">
        <f t="shared" si="90"/>
        <v>666</v>
      </c>
      <c r="B667" s="12"/>
      <c r="C667" s="10"/>
      <c r="D667" s="10"/>
      <c r="E667" s="14"/>
      <c r="F667" s="10" t="e">
        <f>VLOOKUP(E667,[1]零件成本9.1!$B$2:$D$11324,3,0)</f>
        <v>#N/A</v>
      </c>
      <c r="G667" s="15"/>
      <c r="H667" s="16"/>
      <c r="I667" s="11"/>
      <c r="J667" s="11" t="str">
        <f t="shared" si="91"/>
        <v/>
      </c>
      <c r="K667" s="29"/>
      <c r="L667" s="14"/>
      <c r="M667" s="25">
        <f t="shared" si="92"/>
        <v>0</v>
      </c>
      <c r="N667" s="26"/>
      <c r="O667" s="27"/>
      <c r="P667" s="28"/>
      <c r="Q667" s="35">
        <f t="shared" si="93"/>
        <v>0</v>
      </c>
      <c r="R667" s="36"/>
      <c r="S667" s="37" t="str">
        <f t="shared" si="94"/>
        <v/>
      </c>
      <c r="T667" s="38" t="str">
        <f t="shared" si="95"/>
        <v/>
      </c>
      <c r="U667" s="42"/>
      <c r="V667" s="40"/>
      <c r="W667" s="41">
        <f t="shared" si="96"/>
        <v>0</v>
      </c>
      <c r="X667" s="41">
        <f t="shared" si="97"/>
        <v>0</v>
      </c>
      <c r="Y667" s="41"/>
      <c r="Z667" s="41"/>
      <c r="AA667" s="25">
        <f t="shared" si="98"/>
        <v>0</v>
      </c>
      <c r="AB667" s="45"/>
      <c r="AC667" s="45"/>
      <c r="AD667" s="47"/>
    </row>
    <row r="668" s="2" customFormat="1" spans="1:30">
      <c r="A668" s="8">
        <f t="shared" si="90"/>
        <v>667</v>
      </c>
      <c r="B668" s="12"/>
      <c r="C668" s="10"/>
      <c r="D668" s="10"/>
      <c r="E668" s="14"/>
      <c r="F668" s="10" t="e">
        <f>VLOOKUP(E668,[1]零件成本9.1!$B$2:$D$11324,3,0)</f>
        <v>#N/A</v>
      </c>
      <c r="G668" s="15"/>
      <c r="H668" s="16"/>
      <c r="I668" s="11"/>
      <c r="J668" s="11" t="str">
        <f t="shared" si="91"/>
        <v/>
      </c>
      <c r="K668" s="29"/>
      <c r="L668" s="14"/>
      <c r="M668" s="25">
        <f t="shared" si="92"/>
        <v>0</v>
      </c>
      <c r="N668" s="26"/>
      <c r="O668" s="27"/>
      <c r="P668" s="28"/>
      <c r="Q668" s="35">
        <f t="shared" si="93"/>
        <v>0</v>
      </c>
      <c r="R668" s="36"/>
      <c r="S668" s="37" t="str">
        <f t="shared" si="94"/>
        <v/>
      </c>
      <c r="T668" s="38" t="str">
        <f t="shared" si="95"/>
        <v/>
      </c>
      <c r="U668" s="42"/>
      <c r="V668" s="40"/>
      <c r="W668" s="41">
        <f t="shared" si="96"/>
        <v>0</v>
      </c>
      <c r="X668" s="41">
        <f t="shared" si="97"/>
        <v>0</v>
      </c>
      <c r="Y668" s="41"/>
      <c r="Z668" s="41"/>
      <c r="AA668" s="25">
        <f t="shared" si="98"/>
        <v>0</v>
      </c>
      <c r="AB668" s="45"/>
      <c r="AC668" s="45"/>
      <c r="AD668" s="47"/>
    </row>
    <row r="669" s="2" customFormat="1" spans="1:30">
      <c r="A669" s="8">
        <f t="shared" si="90"/>
        <v>668</v>
      </c>
      <c r="B669" s="12"/>
      <c r="C669" s="10"/>
      <c r="D669" s="10"/>
      <c r="E669" s="14"/>
      <c r="F669" s="10" t="e">
        <f>VLOOKUP(E669,[1]零件成本9.1!$B$2:$D$11324,3,0)</f>
        <v>#N/A</v>
      </c>
      <c r="G669" s="15"/>
      <c r="H669" s="16"/>
      <c r="I669" s="11"/>
      <c r="J669" s="11" t="str">
        <f t="shared" si="91"/>
        <v/>
      </c>
      <c r="K669" s="29"/>
      <c r="L669" s="14"/>
      <c r="M669" s="25">
        <f t="shared" si="92"/>
        <v>0</v>
      </c>
      <c r="N669" s="26"/>
      <c r="O669" s="27"/>
      <c r="P669" s="28"/>
      <c r="Q669" s="35">
        <f t="shared" si="93"/>
        <v>0</v>
      </c>
      <c r="R669" s="36"/>
      <c r="S669" s="37" t="str">
        <f t="shared" si="94"/>
        <v/>
      </c>
      <c r="T669" s="38" t="str">
        <f t="shared" si="95"/>
        <v/>
      </c>
      <c r="U669" s="42"/>
      <c r="V669" s="40"/>
      <c r="W669" s="41">
        <f t="shared" si="96"/>
        <v>0</v>
      </c>
      <c r="X669" s="41">
        <f t="shared" si="97"/>
        <v>0</v>
      </c>
      <c r="Y669" s="41"/>
      <c r="Z669" s="41"/>
      <c r="AA669" s="25">
        <f t="shared" si="98"/>
        <v>0</v>
      </c>
      <c r="AB669" s="45"/>
      <c r="AC669" s="45"/>
      <c r="AD669" s="47"/>
    </row>
    <row r="670" s="2" customFormat="1" spans="1:30">
      <c r="A670" s="8">
        <f t="shared" si="90"/>
        <v>669</v>
      </c>
      <c r="B670" s="12"/>
      <c r="C670" s="10"/>
      <c r="D670" s="10"/>
      <c r="E670" s="14"/>
      <c r="F670" s="10" t="e">
        <f>VLOOKUP(E670,[1]零件成本9.1!$B$2:$D$11324,3,0)</f>
        <v>#N/A</v>
      </c>
      <c r="G670" s="15"/>
      <c r="H670" s="16"/>
      <c r="I670" s="11"/>
      <c r="J670" s="11" t="str">
        <f t="shared" si="91"/>
        <v/>
      </c>
      <c r="K670" s="29"/>
      <c r="L670" s="14"/>
      <c r="M670" s="25">
        <f t="shared" si="92"/>
        <v>0</v>
      </c>
      <c r="N670" s="26"/>
      <c r="O670" s="27"/>
      <c r="P670" s="28"/>
      <c r="Q670" s="35">
        <f t="shared" si="93"/>
        <v>0</v>
      </c>
      <c r="R670" s="36"/>
      <c r="S670" s="37" t="str">
        <f t="shared" si="94"/>
        <v/>
      </c>
      <c r="T670" s="38" t="str">
        <f t="shared" si="95"/>
        <v/>
      </c>
      <c r="U670" s="42"/>
      <c r="V670" s="40"/>
      <c r="W670" s="41">
        <f t="shared" si="96"/>
        <v>0</v>
      </c>
      <c r="X670" s="41">
        <f t="shared" si="97"/>
        <v>0</v>
      </c>
      <c r="Y670" s="41"/>
      <c r="Z670" s="41"/>
      <c r="AA670" s="25">
        <f t="shared" si="98"/>
        <v>0</v>
      </c>
      <c r="AB670" s="45"/>
      <c r="AC670" s="45"/>
      <c r="AD670" s="47"/>
    </row>
    <row r="671" s="2" customFormat="1" spans="1:30">
      <c r="A671" s="8">
        <f t="shared" si="90"/>
        <v>670</v>
      </c>
      <c r="B671" s="12"/>
      <c r="C671" s="10"/>
      <c r="D671" s="10"/>
      <c r="E671" s="14"/>
      <c r="F671" s="10" t="e">
        <f>VLOOKUP(E671,[1]零件成本9.1!$B$2:$D$11324,3,0)</f>
        <v>#N/A</v>
      </c>
      <c r="G671" s="15"/>
      <c r="H671" s="16"/>
      <c r="I671" s="11"/>
      <c r="J671" s="11" t="str">
        <f t="shared" si="91"/>
        <v/>
      </c>
      <c r="K671" s="29"/>
      <c r="L671" s="14"/>
      <c r="M671" s="25">
        <f t="shared" si="92"/>
        <v>0</v>
      </c>
      <c r="N671" s="26"/>
      <c r="O671" s="27"/>
      <c r="P671" s="28"/>
      <c r="Q671" s="35">
        <f t="shared" si="93"/>
        <v>0</v>
      </c>
      <c r="R671" s="36"/>
      <c r="S671" s="37" t="str">
        <f t="shared" si="94"/>
        <v/>
      </c>
      <c r="T671" s="38" t="str">
        <f t="shared" si="95"/>
        <v/>
      </c>
      <c r="U671" s="42"/>
      <c r="V671" s="40"/>
      <c r="W671" s="41">
        <f t="shared" si="96"/>
        <v>0</v>
      </c>
      <c r="X671" s="41">
        <f t="shared" si="97"/>
        <v>0</v>
      </c>
      <c r="Y671" s="41"/>
      <c r="Z671" s="41"/>
      <c r="AA671" s="25">
        <f t="shared" si="98"/>
        <v>0</v>
      </c>
      <c r="AB671" s="45"/>
      <c r="AC671" s="45"/>
      <c r="AD671" s="47"/>
    </row>
    <row r="672" s="2" customFormat="1" spans="1:30">
      <c r="A672" s="8">
        <f t="shared" si="90"/>
        <v>671</v>
      </c>
      <c r="B672" s="12"/>
      <c r="C672" s="10"/>
      <c r="D672" s="10"/>
      <c r="E672" s="14"/>
      <c r="F672" s="10" t="e">
        <f>VLOOKUP(E672,[1]零件成本9.1!$B$2:$D$11324,3,0)</f>
        <v>#N/A</v>
      </c>
      <c r="G672" s="15"/>
      <c r="H672" s="16"/>
      <c r="I672" s="11"/>
      <c r="J672" s="11" t="str">
        <f t="shared" si="91"/>
        <v/>
      </c>
      <c r="K672" s="29"/>
      <c r="L672" s="14"/>
      <c r="M672" s="25">
        <f t="shared" si="92"/>
        <v>0</v>
      </c>
      <c r="N672" s="26"/>
      <c r="O672" s="27"/>
      <c r="P672" s="28"/>
      <c r="Q672" s="35">
        <f t="shared" si="93"/>
        <v>0</v>
      </c>
      <c r="R672" s="36"/>
      <c r="S672" s="37" t="str">
        <f t="shared" si="94"/>
        <v/>
      </c>
      <c r="T672" s="38" t="str">
        <f t="shared" si="95"/>
        <v/>
      </c>
      <c r="U672" s="42"/>
      <c r="V672" s="40"/>
      <c r="W672" s="41">
        <f t="shared" si="96"/>
        <v>0</v>
      </c>
      <c r="X672" s="41">
        <f t="shared" si="97"/>
        <v>0</v>
      </c>
      <c r="Y672" s="41"/>
      <c r="Z672" s="41"/>
      <c r="AA672" s="25">
        <f t="shared" si="98"/>
        <v>0</v>
      </c>
      <c r="AB672" s="45"/>
      <c r="AC672" s="45"/>
      <c r="AD672" s="47"/>
    </row>
    <row r="673" s="2" customFormat="1" spans="1:30">
      <c r="A673" s="8">
        <f t="shared" si="90"/>
        <v>672</v>
      </c>
      <c r="B673" s="12"/>
      <c r="C673" s="10"/>
      <c r="D673" s="10"/>
      <c r="E673" s="14"/>
      <c r="F673" s="10" t="e">
        <f>VLOOKUP(E673,[1]零件成本9.1!$B$2:$D$11324,3,0)</f>
        <v>#N/A</v>
      </c>
      <c r="G673" s="15"/>
      <c r="H673" s="16"/>
      <c r="I673" s="11"/>
      <c r="J673" s="11" t="str">
        <f t="shared" si="91"/>
        <v/>
      </c>
      <c r="K673" s="29"/>
      <c r="L673" s="14"/>
      <c r="M673" s="25">
        <f t="shared" si="92"/>
        <v>0</v>
      </c>
      <c r="N673" s="26"/>
      <c r="O673" s="27"/>
      <c r="P673" s="28"/>
      <c r="Q673" s="35">
        <f t="shared" si="93"/>
        <v>0</v>
      </c>
      <c r="R673" s="36"/>
      <c r="S673" s="37" t="str">
        <f t="shared" si="94"/>
        <v/>
      </c>
      <c r="T673" s="38" t="str">
        <f t="shared" si="95"/>
        <v/>
      </c>
      <c r="U673" s="42"/>
      <c r="V673" s="40"/>
      <c r="W673" s="41">
        <f t="shared" si="96"/>
        <v>0</v>
      </c>
      <c r="X673" s="41">
        <f t="shared" si="97"/>
        <v>0</v>
      </c>
      <c r="Y673" s="41"/>
      <c r="Z673" s="41"/>
      <c r="AA673" s="25">
        <f t="shared" si="98"/>
        <v>0</v>
      </c>
      <c r="AB673" s="45"/>
      <c r="AC673" s="45"/>
      <c r="AD673" s="47"/>
    </row>
    <row r="674" s="2" customFormat="1" spans="1:30">
      <c r="A674" s="8">
        <f t="shared" si="90"/>
        <v>673</v>
      </c>
      <c r="B674" s="12"/>
      <c r="C674" s="10"/>
      <c r="D674" s="10"/>
      <c r="E674" s="14"/>
      <c r="F674" s="10" t="e">
        <f>VLOOKUP(E674,[1]零件成本9.1!$B$2:$D$11324,3,0)</f>
        <v>#N/A</v>
      </c>
      <c r="G674" s="15"/>
      <c r="H674" s="16"/>
      <c r="I674" s="11"/>
      <c r="J674" s="11" t="str">
        <f t="shared" si="91"/>
        <v/>
      </c>
      <c r="K674" s="29"/>
      <c r="L674" s="14"/>
      <c r="M674" s="25">
        <f t="shared" si="92"/>
        <v>0</v>
      </c>
      <c r="N674" s="26"/>
      <c r="O674" s="27"/>
      <c r="P674" s="28"/>
      <c r="Q674" s="35">
        <f t="shared" si="93"/>
        <v>0</v>
      </c>
      <c r="R674" s="36"/>
      <c r="S674" s="37" t="str">
        <f t="shared" si="94"/>
        <v/>
      </c>
      <c r="T674" s="38" t="str">
        <f t="shared" si="95"/>
        <v/>
      </c>
      <c r="U674" s="42"/>
      <c r="V674" s="40"/>
      <c r="W674" s="41">
        <f t="shared" si="96"/>
        <v>0</v>
      </c>
      <c r="X674" s="41">
        <f t="shared" si="97"/>
        <v>0</v>
      </c>
      <c r="Y674" s="41"/>
      <c r="Z674" s="41"/>
      <c r="AA674" s="25">
        <f t="shared" si="98"/>
        <v>0</v>
      </c>
      <c r="AB674" s="45"/>
      <c r="AC674" s="45"/>
      <c r="AD674" s="47"/>
    </row>
    <row r="675" s="2" customFormat="1" spans="1:30">
      <c r="A675" s="8">
        <f t="shared" si="90"/>
        <v>674</v>
      </c>
      <c r="B675" s="12"/>
      <c r="C675" s="10"/>
      <c r="D675" s="10"/>
      <c r="E675" s="14"/>
      <c r="F675" s="10" t="e">
        <f>VLOOKUP(E675,[1]零件成本9.1!$B$2:$D$11324,3,0)</f>
        <v>#N/A</v>
      </c>
      <c r="G675" s="15"/>
      <c r="H675" s="16"/>
      <c r="I675" s="11"/>
      <c r="J675" s="11" t="str">
        <f t="shared" si="91"/>
        <v/>
      </c>
      <c r="K675" s="29"/>
      <c r="L675" s="14"/>
      <c r="M675" s="25">
        <f t="shared" si="92"/>
        <v>0</v>
      </c>
      <c r="N675" s="26"/>
      <c r="O675" s="27"/>
      <c r="P675" s="28"/>
      <c r="Q675" s="35">
        <f t="shared" si="93"/>
        <v>0</v>
      </c>
      <c r="R675" s="36"/>
      <c r="S675" s="37" t="str">
        <f t="shared" si="94"/>
        <v/>
      </c>
      <c r="T675" s="38" t="str">
        <f t="shared" si="95"/>
        <v/>
      </c>
      <c r="U675" s="42"/>
      <c r="V675" s="40"/>
      <c r="W675" s="41">
        <f t="shared" si="96"/>
        <v>0</v>
      </c>
      <c r="X675" s="41">
        <f t="shared" si="97"/>
        <v>0</v>
      </c>
      <c r="Y675" s="41"/>
      <c r="Z675" s="41"/>
      <c r="AA675" s="25">
        <f t="shared" si="98"/>
        <v>0</v>
      </c>
      <c r="AB675" s="45"/>
      <c r="AC675" s="45"/>
      <c r="AD675" s="47"/>
    </row>
    <row r="676" s="2" customFormat="1" spans="1:30">
      <c r="A676" s="8">
        <f t="shared" si="90"/>
        <v>675</v>
      </c>
      <c r="B676" s="12"/>
      <c r="C676" s="10"/>
      <c r="D676" s="10"/>
      <c r="E676" s="14"/>
      <c r="F676" s="10" t="e">
        <f>VLOOKUP(E676,[1]零件成本9.1!$B$2:$D$11324,3,0)</f>
        <v>#N/A</v>
      </c>
      <c r="G676" s="15"/>
      <c r="H676" s="16"/>
      <c r="I676" s="11"/>
      <c r="J676" s="11" t="str">
        <f t="shared" si="91"/>
        <v/>
      </c>
      <c r="K676" s="29"/>
      <c r="L676" s="14"/>
      <c r="M676" s="25">
        <f t="shared" si="92"/>
        <v>0</v>
      </c>
      <c r="N676" s="26"/>
      <c r="O676" s="27"/>
      <c r="P676" s="28"/>
      <c r="Q676" s="35">
        <f t="shared" si="93"/>
        <v>0</v>
      </c>
      <c r="R676" s="36"/>
      <c r="S676" s="37" t="str">
        <f t="shared" si="94"/>
        <v/>
      </c>
      <c r="T676" s="38" t="str">
        <f t="shared" si="95"/>
        <v/>
      </c>
      <c r="U676" s="42"/>
      <c r="V676" s="40"/>
      <c r="W676" s="41">
        <f t="shared" si="96"/>
        <v>0</v>
      </c>
      <c r="X676" s="41">
        <f t="shared" si="97"/>
        <v>0</v>
      </c>
      <c r="Y676" s="41"/>
      <c r="Z676" s="41"/>
      <c r="AA676" s="25">
        <f t="shared" si="98"/>
        <v>0</v>
      </c>
      <c r="AB676" s="45"/>
      <c r="AC676" s="45"/>
      <c r="AD676" s="47"/>
    </row>
    <row r="677" s="2" customFormat="1" spans="1:30">
      <c r="A677" s="8">
        <f t="shared" si="90"/>
        <v>676</v>
      </c>
      <c r="B677" s="12"/>
      <c r="C677" s="10"/>
      <c r="D677" s="10"/>
      <c r="E677" s="14"/>
      <c r="F677" s="10" t="e">
        <f>VLOOKUP(E677,[1]零件成本9.1!$B$2:$D$11324,3,0)</f>
        <v>#N/A</v>
      </c>
      <c r="G677" s="15"/>
      <c r="H677" s="16"/>
      <c r="I677" s="11"/>
      <c r="J677" s="11" t="str">
        <f t="shared" si="91"/>
        <v/>
      </c>
      <c r="K677" s="29"/>
      <c r="L677" s="14"/>
      <c r="M677" s="25">
        <f t="shared" si="92"/>
        <v>0</v>
      </c>
      <c r="N677" s="26"/>
      <c r="O677" s="27"/>
      <c r="P677" s="28"/>
      <c r="Q677" s="35">
        <f t="shared" si="93"/>
        <v>0</v>
      </c>
      <c r="R677" s="36"/>
      <c r="S677" s="37" t="str">
        <f t="shared" si="94"/>
        <v/>
      </c>
      <c r="T677" s="38" t="str">
        <f t="shared" si="95"/>
        <v/>
      </c>
      <c r="U677" s="42"/>
      <c r="V677" s="40"/>
      <c r="W677" s="41">
        <f t="shared" si="96"/>
        <v>0</v>
      </c>
      <c r="X677" s="41">
        <f t="shared" si="97"/>
        <v>0</v>
      </c>
      <c r="Y677" s="41"/>
      <c r="Z677" s="41"/>
      <c r="AA677" s="25">
        <f t="shared" si="98"/>
        <v>0</v>
      </c>
      <c r="AB677" s="45"/>
      <c r="AC677" s="45"/>
      <c r="AD677" s="47"/>
    </row>
    <row r="678" s="2" customFormat="1" spans="1:30">
      <c r="A678" s="8">
        <f t="shared" si="90"/>
        <v>677</v>
      </c>
      <c r="B678" s="9"/>
      <c r="C678" s="10"/>
      <c r="D678" s="11"/>
      <c r="E678" s="12"/>
      <c r="F678" s="10" t="e">
        <f>VLOOKUP(E678,[1]零件成本9.1!$B$2:$D$11324,3,0)</f>
        <v>#N/A</v>
      </c>
      <c r="G678" s="10"/>
      <c r="H678" s="18"/>
      <c r="I678" s="11"/>
      <c r="J678" s="11" t="str">
        <f t="shared" si="91"/>
        <v/>
      </c>
      <c r="K678" s="24"/>
      <c r="L678" s="63"/>
      <c r="M678" s="25">
        <f t="shared" si="92"/>
        <v>0</v>
      </c>
      <c r="N678" s="26"/>
      <c r="O678" s="27"/>
      <c r="P678" s="28"/>
      <c r="Q678" s="35">
        <f t="shared" si="93"/>
        <v>0</v>
      </c>
      <c r="R678" s="36"/>
      <c r="S678" s="37" t="str">
        <f t="shared" si="94"/>
        <v/>
      </c>
      <c r="T678" s="38" t="str">
        <f t="shared" si="95"/>
        <v/>
      </c>
      <c r="U678" s="39"/>
      <c r="V678" s="40"/>
      <c r="W678" s="41">
        <f t="shared" si="96"/>
        <v>0</v>
      </c>
      <c r="X678" s="41">
        <f t="shared" si="97"/>
        <v>0</v>
      </c>
      <c r="Y678" s="41"/>
      <c r="Z678" s="41"/>
      <c r="AA678" s="25">
        <f t="shared" si="98"/>
        <v>0</v>
      </c>
      <c r="AB678" s="45"/>
      <c r="AC678" s="45"/>
      <c r="AD678" s="46"/>
    </row>
    <row r="679" s="2" customFormat="1" spans="1:30">
      <c r="A679" s="8">
        <f t="shared" si="90"/>
        <v>678</v>
      </c>
      <c r="B679" s="9"/>
      <c r="C679" s="10"/>
      <c r="D679" s="11"/>
      <c r="E679" s="14"/>
      <c r="F679" s="10" t="e">
        <f>VLOOKUP(E679,[1]零件成本9.1!$B$2:$D$11324,3,0)</f>
        <v>#N/A</v>
      </c>
      <c r="G679" s="15"/>
      <c r="H679" s="19"/>
      <c r="I679" s="11"/>
      <c r="J679" s="11" t="str">
        <f t="shared" si="91"/>
        <v/>
      </c>
      <c r="K679" s="29"/>
      <c r="L679" s="63"/>
      <c r="M679" s="25">
        <f t="shared" si="92"/>
        <v>0</v>
      </c>
      <c r="N679" s="26"/>
      <c r="O679" s="27"/>
      <c r="P679" s="28"/>
      <c r="Q679" s="35">
        <f t="shared" si="93"/>
        <v>0</v>
      </c>
      <c r="R679" s="64"/>
      <c r="S679" s="37" t="str">
        <f t="shared" si="94"/>
        <v/>
      </c>
      <c r="T679" s="38" t="str">
        <f t="shared" si="95"/>
        <v/>
      </c>
      <c r="U679" s="42"/>
      <c r="V679" s="40"/>
      <c r="W679" s="41">
        <f t="shared" si="96"/>
        <v>0</v>
      </c>
      <c r="X679" s="41">
        <f t="shared" si="97"/>
        <v>0</v>
      </c>
      <c r="Y679" s="41"/>
      <c r="Z679" s="41"/>
      <c r="AA679" s="25">
        <f t="shared" si="98"/>
        <v>0</v>
      </c>
      <c r="AB679" s="45"/>
      <c r="AC679" s="45"/>
      <c r="AD679" s="47"/>
    </row>
    <row r="680" s="2" customFormat="1" spans="1:30">
      <c r="A680" s="8">
        <f t="shared" si="90"/>
        <v>679</v>
      </c>
      <c r="B680" s="9"/>
      <c r="C680" s="10"/>
      <c r="D680" s="10"/>
      <c r="E680" s="12"/>
      <c r="F680" s="10" t="e">
        <f>VLOOKUP(E680,[1]零件成本9.1!$B$2:$D$11324,3,0)</f>
        <v>#N/A</v>
      </c>
      <c r="G680" s="10"/>
      <c r="H680" s="18"/>
      <c r="I680" s="11"/>
      <c r="J680" s="11" t="str">
        <f t="shared" si="91"/>
        <v/>
      </c>
      <c r="K680" s="24"/>
      <c r="L680" s="12"/>
      <c r="M680" s="25">
        <f t="shared" si="92"/>
        <v>0</v>
      </c>
      <c r="N680" s="26"/>
      <c r="O680" s="27"/>
      <c r="P680" s="28"/>
      <c r="Q680" s="35">
        <f t="shared" si="93"/>
        <v>0</v>
      </c>
      <c r="R680" s="36"/>
      <c r="S680" s="37" t="str">
        <f t="shared" si="94"/>
        <v/>
      </c>
      <c r="T680" s="38" t="str">
        <f t="shared" si="95"/>
        <v/>
      </c>
      <c r="U680" s="39"/>
      <c r="V680" s="40"/>
      <c r="W680" s="41">
        <f t="shared" si="96"/>
        <v>0</v>
      </c>
      <c r="X680" s="41">
        <f t="shared" si="97"/>
        <v>0</v>
      </c>
      <c r="Y680" s="41"/>
      <c r="Z680" s="41"/>
      <c r="AA680" s="25">
        <f t="shared" si="98"/>
        <v>0</v>
      </c>
      <c r="AB680" s="45"/>
      <c r="AC680" s="45"/>
      <c r="AD680" s="46"/>
    </row>
    <row r="681" s="2" customFormat="1" spans="1:30">
      <c r="A681" s="8">
        <f t="shared" si="90"/>
        <v>680</v>
      </c>
      <c r="B681" s="9"/>
      <c r="C681" s="10"/>
      <c r="D681" s="10"/>
      <c r="E681" s="14"/>
      <c r="F681" s="10" t="e">
        <f>VLOOKUP(E681,[1]零件成本9.1!$B$2:$D$11324,3,0)</f>
        <v>#N/A</v>
      </c>
      <c r="G681" s="15"/>
      <c r="H681" s="19"/>
      <c r="I681" s="11"/>
      <c r="J681" s="11" t="str">
        <f t="shared" si="91"/>
        <v/>
      </c>
      <c r="K681" s="29"/>
      <c r="L681" s="14"/>
      <c r="M681" s="25">
        <f t="shared" si="92"/>
        <v>0</v>
      </c>
      <c r="N681" s="26"/>
      <c r="O681" s="27"/>
      <c r="P681" s="28"/>
      <c r="Q681" s="35">
        <f t="shared" si="93"/>
        <v>0</v>
      </c>
      <c r="R681" s="36"/>
      <c r="S681" s="37" t="str">
        <f t="shared" si="94"/>
        <v/>
      </c>
      <c r="T681" s="38" t="str">
        <f t="shared" si="95"/>
        <v/>
      </c>
      <c r="U681" s="42"/>
      <c r="V681" s="40"/>
      <c r="W681" s="41">
        <f t="shared" si="96"/>
        <v>0</v>
      </c>
      <c r="X681" s="41">
        <f t="shared" si="97"/>
        <v>0</v>
      </c>
      <c r="Y681" s="41"/>
      <c r="Z681" s="41"/>
      <c r="AA681" s="25">
        <f t="shared" si="98"/>
        <v>0</v>
      </c>
      <c r="AB681" s="45"/>
      <c r="AC681" s="45"/>
      <c r="AD681" s="47"/>
    </row>
    <row r="682" s="2" customFormat="1" spans="1:30">
      <c r="A682" s="8">
        <f t="shared" si="90"/>
        <v>681</v>
      </c>
      <c r="B682" s="9"/>
      <c r="C682" s="10"/>
      <c r="D682" s="10"/>
      <c r="E682" s="14"/>
      <c r="F682" s="10" t="e">
        <f>VLOOKUP(E682,[1]零件成本9.1!$B$2:$D$11324,3,0)</f>
        <v>#N/A</v>
      </c>
      <c r="G682" s="15"/>
      <c r="H682" s="19"/>
      <c r="I682" s="11"/>
      <c r="J682" s="11" t="str">
        <f t="shared" si="91"/>
        <v/>
      </c>
      <c r="K682" s="29"/>
      <c r="L682" s="14"/>
      <c r="M682" s="25">
        <f t="shared" si="92"/>
        <v>0</v>
      </c>
      <c r="N682" s="26"/>
      <c r="O682" s="27"/>
      <c r="P682" s="28"/>
      <c r="Q682" s="35">
        <f t="shared" si="93"/>
        <v>0</v>
      </c>
      <c r="R682" s="36"/>
      <c r="S682" s="37" t="str">
        <f t="shared" si="94"/>
        <v/>
      </c>
      <c r="T682" s="38" t="str">
        <f t="shared" si="95"/>
        <v/>
      </c>
      <c r="U682" s="42"/>
      <c r="V682" s="40"/>
      <c r="W682" s="41">
        <f t="shared" si="96"/>
        <v>0</v>
      </c>
      <c r="X682" s="41">
        <f t="shared" si="97"/>
        <v>0</v>
      </c>
      <c r="Y682" s="41"/>
      <c r="Z682" s="41"/>
      <c r="AA682" s="25">
        <f t="shared" si="98"/>
        <v>0</v>
      </c>
      <c r="AB682" s="45"/>
      <c r="AC682" s="45"/>
      <c r="AD682" s="47"/>
    </row>
    <row r="683" s="2" customFormat="1" spans="1:30">
      <c r="A683" s="8">
        <f t="shared" si="90"/>
        <v>682</v>
      </c>
      <c r="B683" s="9"/>
      <c r="C683" s="10"/>
      <c r="D683" s="10"/>
      <c r="E683" s="14"/>
      <c r="F683" s="10" t="e">
        <f>VLOOKUP(E683,[1]零件成本9.1!$B$2:$D$11324,3,0)</f>
        <v>#N/A</v>
      </c>
      <c r="G683" s="15"/>
      <c r="H683" s="19"/>
      <c r="I683" s="11"/>
      <c r="J683" s="11" t="str">
        <f t="shared" si="91"/>
        <v/>
      </c>
      <c r="K683" s="29"/>
      <c r="L683" s="14"/>
      <c r="M683" s="25">
        <f t="shared" si="92"/>
        <v>0</v>
      </c>
      <c r="N683" s="26"/>
      <c r="O683" s="27"/>
      <c r="P683" s="28"/>
      <c r="Q683" s="35">
        <f t="shared" si="93"/>
        <v>0</v>
      </c>
      <c r="R683" s="36"/>
      <c r="S683" s="37" t="str">
        <f t="shared" si="94"/>
        <v/>
      </c>
      <c r="T683" s="38" t="str">
        <f t="shared" si="95"/>
        <v/>
      </c>
      <c r="U683" s="42"/>
      <c r="V683" s="40"/>
      <c r="W683" s="41">
        <f t="shared" si="96"/>
        <v>0</v>
      </c>
      <c r="X683" s="41">
        <f t="shared" si="97"/>
        <v>0</v>
      </c>
      <c r="Y683" s="41"/>
      <c r="Z683" s="41"/>
      <c r="AA683" s="25">
        <f t="shared" si="98"/>
        <v>0</v>
      </c>
      <c r="AB683" s="45"/>
      <c r="AC683" s="45"/>
      <c r="AD683" s="47"/>
    </row>
    <row r="684" s="2" customFormat="1" spans="1:30">
      <c r="A684" s="8">
        <f t="shared" si="90"/>
        <v>683</v>
      </c>
      <c r="B684" s="9"/>
      <c r="C684" s="10"/>
      <c r="D684" s="10"/>
      <c r="E684" s="14"/>
      <c r="F684" s="10" t="e">
        <f>VLOOKUP(E684,[1]零件成本9.1!$B$2:$D$11324,3,0)</f>
        <v>#N/A</v>
      </c>
      <c r="G684" s="15"/>
      <c r="H684" s="19"/>
      <c r="I684" s="11"/>
      <c r="J684" s="11" t="str">
        <f t="shared" si="91"/>
        <v/>
      </c>
      <c r="K684" s="29"/>
      <c r="L684" s="14"/>
      <c r="M684" s="25">
        <f t="shared" si="92"/>
        <v>0</v>
      </c>
      <c r="N684" s="26"/>
      <c r="O684" s="27"/>
      <c r="P684" s="28"/>
      <c r="Q684" s="35">
        <f t="shared" si="93"/>
        <v>0</v>
      </c>
      <c r="R684" s="36"/>
      <c r="S684" s="37" t="str">
        <f t="shared" si="94"/>
        <v/>
      </c>
      <c r="T684" s="38" t="str">
        <f t="shared" si="95"/>
        <v/>
      </c>
      <c r="U684" s="42"/>
      <c r="V684" s="40"/>
      <c r="W684" s="41">
        <f t="shared" si="96"/>
        <v>0</v>
      </c>
      <c r="X684" s="41">
        <f t="shared" si="97"/>
        <v>0</v>
      </c>
      <c r="Y684" s="41"/>
      <c r="Z684" s="41"/>
      <c r="AA684" s="25">
        <f t="shared" si="98"/>
        <v>0</v>
      </c>
      <c r="AB684" s="45"/>
      <c r="AC684" s="45"/>
      <c r="AD684" s="47"/>
    </row>
    <row r="685" s="2" customFormat="1" spans="1:30">
      <c r="A685" s="8">
        <f t="shared" si="90"/>
        <v>684</v>
      </c>
      <c r="B685" s="9"/>
      <c r="C685" s="10"/>
      <c r="D685" s="10"/>
      <c r="E685" s="14"/>
      <c r="F685" s="10" t="e">
        <f>VLOOKUP(E685,[1]零件成本9.1!$B$2:$D$11324,3,0)</f>
        <v>#N/A</v>
      </c>
      <c r="G685" s="15"/>
      <c r="H685" s="19"/>
      <c r="I685" s="11"/>
      <c r="J685" s="11" t="str">
        <f t="shared" si="91"/>
        <v/>
      </c>
      <c r="K685" s="29"/>
      <c r="L685" s="14"/>
      <c r="M685" s="25">
        <f t="shared" si="92"/>
        <v>0</v>
      </c>
      <c r="N685" s="26"/>
      <c r="O685" s="27"/>
      <c r="P685" s="28"/>
      <c r="Q685" s="35">
        <f t="shared" si="93"/>
        <v>0</v>
      </c>
      <c r="R685" s="36"/>
      <c r="S685" s="37" t="str">
        <f t="shared" si="94"/>
        <v/>
      </c>
      <c r="T685" s="38" t="str">
        <f t="shared" si="95"/>
        <v/>
      </c>
      <c r="U685" s="42"/>
      <c r="V685" s="40"/>
      <c r="W685" s="41">
        <f t="shared" si="96"/>
        <v>0</v>
      </c>
      <c r="X685" s="41">
        <f t="shared" si="97"/>
        <v>0</v>
      </c>
      <c r="Y685" s="41"/>
      <c r="Z685" s="41"/>
      <c r="AA685" s="25">
        <f t="shared" si="98"/>
        <v>0</v>
      </c>
      <c r="AB685" s="45"/>
      <c r="AC685" s="45"/>
      <c r="AD685" s="47"/>
    </row>
    <row r="686" s="2" customFormat="1" spans="1:30">
      <c r="A686" s="8">
        <f t="shared" si="90"/>
        <v>685</v>
      </c>
      <c r="B686" s="9"/>
      <c r="C686" s="10"/>
      <c r="D686" s="10"/>
      <c r="E686" s="14"/>
      <c r="F686" s="10" t="e">
        <f>VLOOKUP(E686,[1]零件成本9.1!$B$2:$D$11324,3,0)</f>
        <v>#N/A</v>
      </c>
      <c r="G686" s="15"/>
      <c r="H686" s="19"/>
      <c r="I686" s="11"/>
      <c r="J686" s="11" t="str">
        <f t="shared" si="91"/>
        <v/>
      </c>
      <c r="K686" s="29"/>
      <c r="L686" s="14"/>
      <c r="M686" s="25">
        <f t="shared" si="92"/>
        <v>0</v>
      </c>
      <c r="N686" s="26"/>
      <c r="O686" s="27"/>
      <c r="P686" s="28"/>
      <c r="Q686" s="35">
        <f t="shared" si="93"/>
        <v>0</v>
      </c>
      <c r="R686" s="36"/>
      <c r="S686" s="37" t="str">
        <f t="shared" si="94"/>
        <v/>
      </c>
      <c r="T686" s="38" t="str">
        <f t="shared" si="95"/>
        <v/>
      </c>
      <c r="U686" s="42"/>
      <c r="V686" s="40"/>
      <c r="W686" s="41">
        <f t="shared" si="96"/>
        <v>0</v>
      </c>
      <c r="X686" s="41">
        <f t="shared" si="97"/>
        <v>0</v>
      </c>
      <c r="Y686" s="41"/>
      <c r="Z686" s="41"/>
      <c r="AA686" s="25">
        <f t="shared" si="98"/>
        <v>0</v>
      </c>
      <c r="AB686" s="45"/>
      <c r="AC686" s="45"/>
      <c r="AD686" s="47"/>
    </row>
    <row r="687" s="2" customFormat="1" spans="1:30">
      <c r="A687" s="8">
        <f t="shared" si="90"/>
        <v>686</v>
      </c>
      <c r="B687" s="9"/>
      <c r="C687" s="10"/>
      <c r="D687" s="10"/>
      <c r="E687" s="14"/>
      <c r="F687" s="10" t="e">
        <f>VLOOKUP(E687,[1]零件成本9.1!$B$2:$D$11324,3,0)</f>
        <v>#N/A</v>
      </c>
      <c r="G687" s="15"/>
      <c r="H687" s="19"/>
      <c r="I687" s="11"/>
      <c r="J687" s="11" t="str">
        <f t="shared" si="91"/>
        <v/>
      </c>
      <c r="K687" s="29"/>
      <c r="L687" s="14"/>
      <c r="M687" s="25">
        <f t="shared" si="92"/>
        <v>0</v>
      </c>
      <c r="N687" s="26"/>
      <c r="O687" s="27"/>
      <c r="P687" s="28"/>
      <c r="Q687" s="35">
        <f t="shared" si="93"/>
        <v>0</v>
      </c>
      <c r="R687" s="36"/>
      <c r="S687" s="37" t="str">
        <f t="shared" si="94"/>
        <v/>
      </c>
      <c r="T687" s="38" t="str">
        <f t="shared" si="95"/>
        <v/>
      </c>
      <c r="U687" s="42"/>
      <c r="V687" s="40"/>
      <c r="W687" s="41">
        <f t="shared" si="96"/>
        <v>0</v>
      </c>
      <c r="X687" s="41">
        <f t="shared" si="97"/>
        <v>0</v>
      </c>
      <c r="Y687" s="41"/>
      <c r="Z687" s="41"/>
      <c r="AA687" s="25">
        <f t="shared" si="98"/>
        <v>0</v>
      </c>
      <c r="AB687" s="45"/>
      <c r="AC687" s="45"/>
      <c r="AD687" s="47"/>
    </row>
    <row r="688" s="2" customFormat="1" spans="1:30">
      <c r="A688" s="8">
        <f t="shared" si="90"/>
        <v>687</v>
      </c>
      <c r="B688" s="9"/>
      <c r="C688" s="10"/>
      <c r="D688" s="10"/>
      <c r="E688" s="14"/>
      <c r="F688" s="10" t="e">
        <f>VLOOKUP(E688,[1]零件成本9.1!$B$2:$D$11324,3,0)</f>
        <v>#N/A</v>
      </c>
      <c r="G688" s="15"/>
      <c r="H688" s="19"/>
      <c r="I688" s="11"/>
      <c r="J688" s="11" t="str">
        <f t="shared" si="91"/>
        <v/>
      </c>
      <c r="K688" s="29"/>
      <c r="L688" s="14"/>
      <c r="M688" s="25">
        <f t="shared" si="92"/>
        <v>0</v>
      </c>
      <c r="N688" s="26"/>
      <c r="O688" s="27"/>
      <c r="P688" s="28"/>
      <c r="Q688" s="35">
        <f t="shared" si="93"/>
        <v>0</v>
      </c>
      <c r="R688" s="36"/>
      <c r="S688" s="37" t="str">
        <f t="shared" si="94"/>
        <v/>
      </c>
      <c r="T688" s="38" t="str">
        <f t="shared" si="95"/>
        <v/>
      </c>
      <c r="U688" s="42"/>
      <c r="V688" s="40"/>
      <c r="W688" s="41">
        <f t="shared" si="96"/>
        <v>0</v>
      </c>
      <c r="X688" s="41">
        <f t="shared" si="97"/>
        <v>0</v>
      </c>
      <c r="Y688" s="41"/>
      <c r="Z688" s="41"/>
      <c r="AA688" s="25">
        <f t="shared" si="98"/>
        <v>0</v>
      </c>
      <c r="AB688" s="45"/>
      <c r="AC688" s="45"/>
      <c r="AD688" s="47"/>
    </row>
    <row r="689" s="2" customFormat="1" spans="1:30">
      <c r="A689" s="8">
        <f t="shared" si="90"/>
        <v>688</v>
      </c>
      <c r="B689" s="9"/>
      <c r="C689" s="10"/>
      <c r="D689" s="10"/>
      <c r="E689" s="14"/>
      <c r="F689" s="10" t="e">
        <f>VLOOKUP(E689,[1]零件成本9.1!$B$2:$D$11324,3,0)</f>
        <v>#N/A</v>
      </c>
      <c r="G689" s="15"/>
      <c r="H689" s="19"/>
      <c r="I689" s="11"/>
      <c r="J689" s="11" t="str">
        <f t="shared" si="91"/>
        <v/>
      </c>
      <c r="K689" s="29"/>
      <c r="L689" s="14"/>
      <c r="M689" s="25">
        <f t="shared" si="92"/>
        <v>0</v>
      </c>
      <c r="N689" s="26"/>
      <c r="O689" s="27"/>
      <c r="P689" s="28"/>
      <c r="Q689" s="35">
        <f t="shared" si="93"/>
        <v>0</v>
      </c>
      <c r="R689" s="36"/>
      <c r="S689" s="37" t="str">
        <f t="shared" si="94"/>
        <v/>
      </c>
      <c r="T689" s="38" t="str">
        <f t="shared" si="95"/>
        <v/>
      </c>
      <c r="U689" s="42"/>
      <c r="V689" s="40"/>
      <c r="W689" s="41">
        <f t="shared" si="96"/>
        <v>0</v>
      </c>
      <c r="X689" s="41">
        <f t="shared" si="97"/>
        <v>0</v>
      </c>
      <c r="Y689" s="41"/>
      <c r="Z689" s="41"/>
      <c r="AA689" s="25">
        <f t="shared" si="98"/>
        <v>0</v>
      </c>
      <c r="AB689" s="45"/>
      <c r="AC689" s="45"/>
      <c r="AD689" s="47"/>
    </row>
    <row r="690" s="2" customFormat="1" spans="1:30">
      <c r="A690" s="8">
        <f t="shared" si="90"/>
        <v>689</v>
      </c>
      <c r="B690" s="9"/>
      <c r="C690" s="10"/>
      <c r="D690" s="10"/>
      <c r="E690" s="14"/>
      <c r="F690" s="10" t="e">
        <f>VLOOKUP(E690,[1]零件成本9.1!$B$2:$D$11324,3,0)</f>
        <v>#N/A</v>
      </c>
      <c r="G690" s="15"/>
      <c r="H690" s="19"/>
      <c r="I690" s="11"/>
      <c r="J690" s="11" t="str">
        <f t="shared" si="91"/>
        <v/>
      </c>
      <c r="K690" s="29"/>
      <c r="L690" s="14"/>
      <c r="M690" s="25">
        <f t="shared" si="92"/>
        <v>0</v>
      </c>
      <c r="N690" s="26"/>
      <c r="O690" s="27"/>
      <c r="P690" s="28"/>
      <c r="Q690" s="35">
        <f t="shared" si="93"/>
        <v>0</v>
      </c>
      <c r="R690" s="36"/>
      <c r="S690" s="37" t="str">
        <f t="shared" si="94"/>
        <v/>
      </c>
      <c r="T690" s="38" t="str">
        <f t="shared" si="95"/>
        <v/>
      </c>
      <c r="U690" s="42"/>
      <c r="V690" s="40"/>
      <c r="W690" s="41">
        <f t="shared" si="96"/>
        <v>0</v>
      </c>
      <c r="X690" s="41">
        <f t="shared" si="97"/>
        <v>0</v>
      </c>
      <c r="Y690" s="41"/>
      <c r="Z690" s="41"/>
      <c r="AA690" s="25">
        <f t="shared" si="98"/>
        <v>0</v>
      </c>
      <c r="AB690" s="45"/>
      <c r="AC690" s="45"/>
      <c r="AD690" s="47"/>
    </row>
    <row r="691" s="2" customFormat="1" spans="1:30">
      <c r="A691" s="8">
        <f t="shared" si="90"/>
        <v>690</v>
      </c>
      <c r="B691" s="9"/>
      <c r="C691" s="10"/>
      <c r="D691" s="10"/>
      <c r="E691" s="14"/>
      <c r="F691" s="10" t="e">
        <f>VLOOKUP(E691,[1]零件成本9.1!$B$2:$D$11324,3,0)</f>
        <v>#N/A</v>
      </c>
      <c r="G691" s="15"/>
      <c r="H691" s="19"/>
      <c r="I691" s="11"/>
      <c r="J691" s="11" t="str">
        <f t="shared" si="91"/>
        <v/>
      </c>
      <c r="K691" s="29"/>
      <c r="L691" s="14"/>
      <c r="M691" s="25">
        <f t="shared" si="92"/>
        <v>0</v>
      </c>
      <c r="N691" s="26"/>
      <c r="O691" s="27"/>
      <c r="P691" s="28"/>
      <c r="Q691" s="35">
        <f t="shared" si="93"/>
        <v>0</v>
      </c>
      <c r="R691" s="36"/>
      <c r="S691" s="37" t="str">
        <f t="shared" si="94"/>
        <v/>
      </c>
      <c r="T691" s="38" t="str">
        <f t="shared" si="95"/>
        <v/>
      </c>
      <c r="U691" s="42"/>
      <c r="V691" s="40"/>
      <c r="W691" s="41">
        <f t="shared" si="96"/>
        <v>0</v>
      </c>
      <c r="X691" s="41">
        <f t="shared" si="97"/>
        <v>0</v>
      </c>
      <c r="Y691" s="41"/>
      <c r="Z691" s="41"/>
      <c r="AA691" s="25">
        <f t="shared" si="98"/>
        <v>0</v>
      </c>
      <c r="AB691" s="45"/>
      <c r="AC691" s="45"/>
      <c r="AD691" s="47"/>
    </row>
    <row r="692" s="2" customFormat="1" spans="1:30">
      <c r="A692" s="8">
        <f t="shared" si="90"/>
        <v>691</v>
      </c>
      <c r="B692" s="9"/>
      <c r="C692" s="10"/>
      <c r="D692" s="10"/>
      <c r="E692" s="14"/>
      <c r="F692" s="10" t="e">
        <f>VLOOKUP(E692,[1]零件成本9.1!$B$2:$D$11324,3,0)</f>
        <v>#N/A</v>
      </c>
      <c r="G692" s="15"/>
      <c r="H692" s="19"/>
      <c r="I692" s="11"/>
      <c r="J692" s="11" t="str">
        <f t="shared" si="91"/>
        <v/>
      </c>
      <c r="K692" s="29"/>
      <c r="L692" s="14"/>
      <c r="M692" s="25">
        <f t="shared" si="92"/>
        <v>0</v>
      </c>
      <c r="N692" s="26"/>
      <c r="O692" s="27"/>
      <c r="P692" s="28"/>
      <c r="Q692" s="35">
        <f t="shared" si="93"/>
        <v>0</v>
      </c>
      <c r="R692" s="36"/>
      <c r="S692" s="37" t="str">
        <f t="shared" si="94"/>
        <v/>
      </c>
      <c r="T692" s="38" t="str">
        <f t="shared" si="95"/>
        <v/>
      </c>
      <c r="U692" s="42"/>
      <c r="V692" s="40"/>
      <c r="W692" s="41">
        <f t="shared" si="96"/>
        <v>0</v>
      </c>
      <c r="X692" s="41">
        <f t="shared" si="97"/>
        <v>0</v>
      </c>
      <c r="Y692" s="41"/>
      <c r="Z692" s="41"/>
      <c r="AA692" s="25">
        <f t="shared" si="98"/>
        <v>0</v>
      </c>
      <c r="AB692" s="45"/>
      <c r="AC692" s="45"/>
      <c r="AD692" s="47"/>
    </row>
    <row r="693" s="2" customFormat="1" spans="1:30">
      <c r="A693" s="8">
        <f t="shared" si="90"/>
        <v>692</v>
      </c>
      <c r="B693" s="9"/>
      <c r="C693" s="10"/>
      <c r="D693" s="10"/>
      <c r="E693" s="14"/>
      <c r="F693" s="10" t="e">
        <f>VLOOKUP(E693,[1]零件成本9.1!$B$2:$D$11324,3,0)</f>
        <v>#N/A</v>
      </c>
      <c r="G693" s="15"/>
      <c r="H693" s="19"/>
      <c r="I693" s="11"/>
      <c r="J693" s="11" t="str">
        <f t="shared" si="91"/>
        <v/>
      </c>
      <c r="K693" s="29"/>
      <c r="L693" s="14"/>
      <c r="M693" s="25">
        <f t="shared" si="92"/>
        <v>0</v>
      </c>
      <c r="N693" s="26"/>
      <c r="O693" s="27"/>
      <c r="P693" s="28"/>
      <c r="Q693" s="35">
        <f t="shared" si="93"/>
        <v>0</v>
      </c>
      <c r="R693" s="36"/>
      <c r="S693" s="37" t="str">
        <f t="shared" si="94"/>
        <v/>
      </c>
      <c r="T693" s="38" t="str">
        <f t="shared" si="95"/>
        <v/>
      </c>
      <c r="U693" s="42"/>
      <c r="V693" s="40"/>
      <c r="W693" s="41">
        <f t="shared" si="96"/>
        <v>0</v>
      </c>
      <c r="X693" s="41">
        <f t="shared" si="97"/>
        <v>0</v>
      </c>
      <c r="Y693" s="41"/>
      <c r="Z693" s="41"/>
      <c r="AA693" s="25">
        <f t="shared" si="98"/>
        <v>0</v>
      </c>
      <c r="AB693" s="45"/>
      <c r="AC693" s="45"/>
      <c r="AD693" s="47"/>
    </row>
    <row r="694" s="2" customFormat="1" spans="1:30">
      <c r="A694" s="8">
        <f t="shared" si="90"/>
        <v>693</v>
      </c>
      <c r="B694" s="9"/>
      <c r="C694" s="10"/>
      <c r="D694" s="10"/>
      <c r="E694" s="14"/>
      <c r="F694" s="10" t="e">
        <f>VLOOKUP(E694,[1]零件成本9.1!$B$2:$D$11324,3,0)</f>
        <v>#N/A</v>
      </c>
      <c r="G694" s="15"/>
      <c r="H694" s="19"/>
      <c r="I694" s="11"/>
      <c r="J694" s="11" t="str">
        <f t="shared" si="91"/>
        <v/>
      </c>
      <c r="K694" s="29"/>
      <c r="L694" s="14"/>
      <c r="M694" s="25">
        <f t="shared" si="92"/>
        <v>0</v>
      </c>
      <c r="N694" s="26"/>
      <c r="O694" s="27"/>
      <c r="P694" s="28"/>
      <c r="Q694" s="35">
        <f t="shared" si="93"/>
        <v>0</v>
      </c>
      <c r="R694" s="36"/>
      <c r="S694" s="37" t="str">
        <f t="shared" si="94"/>
        <v/>
      </c>
      <c r="T694" s="38" t="str">
        <f t="shared" si="95"/>
        <v/>
      </c>
      <c r="U694" s="42"/>
      <c r="V694" s="40"/>
      <c r="W694" s="41">
        <f t="shared" si="96"/>
        <v>0</v>
      </c>
      <c r="X694" s="41">
        <f t="shared" si="97"/>
        <v>0</v>
      </c>
      <c r="Y694" s="41"/>
      <c r="Z694" s="41"/>
      <c r="AA694" s="25">
        <f t="shared" si="98"/>
        <v>0</v>
      </c>
      <c r="AB694" s="45"/>
      <c r="AC694" s="45"/>
      <c r="AD694" s="47"/>
    </row>
    <row r="695" s="2" customFormat="1" spans="1:30">
      <c r="A695" s="8">
        <f t="shared" si="90"/>
        <v>694</v>
      </c>
      <c r="B695" s="9"/>
      <c r="C695" s="10"/>
      <c r="D695" s="10"/>
      <c r="E695" s="14"/>
      <c r="F695" s="10" t="e">
        <f>VLOOKUP(E695,[1]零件成本9.1!$B$2:$D$11324,3,0)</f>
        <v>#N/A</v>
      </c>
      <c r="G695" s="15"/>
      <c r="H695" s="19"/>
      <c r="I695" s="11"/>
      <c r="J695" s="11" t="str">
        <f t="shared" si="91"/>
        <v/>
      </c>
      <c r="K695" s="29"/>
      <c r="L695" s="14"/>
      <c r="M695" s="25">
        <f t="shared" si="92"/>
        <v>0</v>
      </c>
      <c r="N695" s="26"/>
      <c r="O695" s="27"/>
      <c r="P695" s="28"/>
      <c r="Q695" s="35">
        <f t="shared" si="93"/>
        <v>0</v>
      </c>
      <c r="R695" s="36"/>
      <c r="S695" s="37" t="str">
        <f t="shared" si="94"/>
        <v/>
      </c>
      <c r="T695" s="38" t="str">
        <f t="shared" si="95"/>
        <v/>
      </c>
      <c r="U695" s="42"/>
      <c r="V695" s="40"/>
      <c r="W695" s="41">
        <f t="shared" si="96"/>
        <v>0</v>
      </c>
      <c r="X695" s="41">
        <f t="shared" si="97"/>
        <v>0</v>
      </c>
      <c r="Y695" s="41"/>
      <c r="Z695" s="41"/>
      <c r="AA695" s="25">
        <f t="shared" si="98"/>
        <v>0</v>
      </c>
      <c r="AB695" s="45"/>
      <c r="AC695" s="45"/>
      <c r="AD695" s="47"/>
    </row>
    <row r="696" s="2" customFormat="1" spans="1:30">
      <c r="A696" s="8">
        <f t="shared" si="90"/>
        <v>695</v>
      </c>
      <c r="B696" s="9"/>
      <c r="C696" s="10"/>
      <c r="D696" s="10"/>
      <c r="E696" s="14"/>
      <c r="F696" s="10" t="e">
        <f>VLOOKUP(E696,[1]零件成本9.1!$B$2:$D$11324,3,0)</f>
        <v>#N/A</v>
      </c>
      <c r="G696" s="15"/>
      <c r="H696" s="19"/>
      <c r="I696" s="11"/>
      <c r="J696" s="11" t="str">
        <f t="shared" si="91"/>
        <v/>
      </c>
      <c r="K696" s="29"/>
      <c r="L696" s="14"/>
      <c r="M696" s="25">
        <f t="shared" si="92"/>
        <v>0</v>
      </c>
      <c r="N696" s="26"/>
      <c r="O696" s="27"/>
      <c r="P696" s="28"/>
      <c r="Q696" s="35">
        <f t="shared" si="93"/>
        <v>0</v>
      </c>
      <c r="R696" s="36"/>
      <c r="S696" s="37" t="str">
        <f t="shared" si="94"/>
        <v/>
      </c>
      <c r="T696" s="38" t="str">
        <f t="shared" si="95"/>
        <v/>
      </c>
      <c r="U696" s="42"/>
      <c r="V696" s="40"/>
      <c r="W696" s="41">
        <f t="shared" si="96"/>
        <v>0</v>
      </c>
      <c r="X696" s="41">
        <f t="shared" si="97"/>
        <v>0</v>
      </c>
      <c r="Y696" s="41"/>
      <c r="Z696" s="41"/>
      <c r="AA696" s="25">
        <f t="shared" si="98"/>
        <v>0</v>
      </c>
      <c r="AB696" s="45"/>
      <c r="AC696" s="45"/>
      <c r="AD696" s="47"/>
    </row>
    <row r="697" s="2" customFormat="1" spans="1:30">
      <c r="A697" s="8">
        <f t="shared" si="90"/>
        <v>696</v>
      </c>
      <c r="B697" s="9"/>
      <c r="C697" s="10"/>
      <c r="D697" s="10"/>
      <c r="E697" s="14"/>
      <c r="F697" s="10" t="e">
        <f>VLOOKUP(E697,[1]零件成本9.1!$B$2:$D$11324,3,0)</f>
        <v>#N/A</v>
      </c>
      <c r="G697" s="15"/>
      <c r="H697" s="19"/>
      <c r="I697" s="11"/>
      <c r="J697" s="11" t="str">
        <f t="shared" si="91"/>
        <v/>
      </c>
      <c r="K697" s="29"/>
      <c r="L697" s="14"/>
      <c r="M697" s="25">
        <f t="shared" si="92"/>
        <v>0</v>
      </c>
      <c r="N697" s="26"/>
      <c r="O697" s="27"/>
      <c r="P697" s="28"/>
      <c r="Q697" s="35">
        <f t="shared" si="93"/>
        <v>0</v>
      </c>
      <c r="R697" s="36"/>
      <c r="S697" s="37" t="str">
        <f t="shared" si="94"/>
        <v/>
      </c>
      <c r="T697" s="38" t="str">
        <f t="shared" si="95"/>
        <v/>
      </c>
      <c r="U697" s="42"/>
      <c r="V697" s="40"/>
      <c r="W697" s="41">
        <f t="shared" si="96"/>
        <v>0</v>
      </c>
      <c r="X697" s="41">
        <f t="shared" si="97"/>
        <v>0</v>
      </c>
      <c r="Y697" s="41"/>
      <c r="Z697" s="41"/>
      <c r="AA697" s="25">
        <f t="shared" si="98"/>
        <v>0</v>
      </c>
      <c r="AB697" s="45"/>
      <c r="AC697" s="45"/>
      <c r="AD697" s="47"/>
    </row>
    <row r="698" s="2" customFormat="1" spans="1:30">
      <c r="A698" s="8">
        <f t="shared" si="90"/>
        <v>697</v>
      </c>
      <c r="B698" s="9"/>
      <c r="C698" s="10"/>
      <c r="D698" s="10"/>
      <c r="E698" s="14"/>
      <c r="F698" s="10" t="e">
        <f>VLOOKUP(E698,[1]零件成本9.1!$B$2:$D$11324,3,0)</f>
        <v>#N/A</v>
      </c>
      <c r="G698" s="15"/>
      <c r="H698" s="19"/>
      <c r="I698" s="11"/>
      <c r="J698" s="11" t="str">
        <f t="shared" si="91"/>
        <v/>
      </c>
      <c r="K698" s="29"/>
      <c r="L698" s="14"/>
      <c r="M698" s="25">
        <f t="shared" si="92"/>
        <v>0</v>
      </c>
      <c r="N698" s="26"/>
      <c r="O698" s="27"/>
      <c r="P698" s="28"/>
      <c r="Q698" s="35">
        <f t="shared" si="93"/>
        <v>0</v>
      </c>
      <c r="R698" s="36"/>
      <c r="S698" s="37" t="str">
        <f t="shared" si="94"/>
        <v/>
      </c>
      <c r="T698" s="38" t="str">
        <f t="shared" si="95"/>
        <v/>
      </c>
      <c r="U698" s="42"/>
      <c r="V698" s="40"/>
      <c r="W698" s="41">
        <f t="shared" si="96"/>
        <v>0</v>
      </c>
      <c r="X698" s="41">
        <f t="shared" si="97"/>
        <v>0</v>
      </c>
      <c r="Y698" s="41"/>
      <c r="Z698" s="41"/>
      <c r="AA698" s="25">
        <f t="shared" si="98"/>
        <v>0</v>
      </c>
      <c r="AB698" s="45"/>
      <c r="AC698" s="45"/>
      <c r="AD698" s="47"/>
    </row>
    <row r="699" s="2" customFormat="1" spans="1:30">
      <c r="A699" s="8">
        <f t="shared" si="90"/>
        <v>698</v>
      </c>
      <c r="B699" s="9"/>
      <c r="C699" s="10"/>
      <c r="D699" s="10"/>
      <c r="E699" s="14"/>
      <c r="F699" s="10" t="e">
        <f>VLOOKUP(E699,[1]零件成本9.1!$B$2:$D$11324,3,0)</f>
        <v>#N/A</v>
      </c>
      <c r="G699" s="15"/>
      <c r="H699" s="19"/>
      <c r="I699" s="11"/>
      <c r="J699" s="11" t="str">
        <f t="shared" si="91"/>
        <v/>
      </c>
      <c r="K699" s="29"/>
      <c r="L699" s="14"/>
      <c r="M699" s="25">
        <f t="shared" si="92"/>
        <v>0</v>
      </c>
      <c r="N699" s="26"/>
      <c r="O699" s="27"/>
      <c r="P699" s="28"/>
      <c r="Q699" s="35">
        <f t="shared" si="93"/>
        <v>0</v>
      </c>
      <c r="R699" s="36"/>
      <c r="S699" s="37" t="str">
        <f t="shared" si="94"/>
        <v/>
      </c>
      <c r="T699" s="38" t="str">
        <f t="shared" si="95"/>
        <v/>
      </c>
      <c r="U699" s="42"/>
      <c r="V699" s="40"/>
      <c r="W699" s="41">
        <f t="shared" si="96"/>
        <v>0</v>
      </c>
      <c r="X699" s="41">
        <f t="shared" si="97"/>
        <v>0</v>
      </c>
      <c r="Y699" s="41"/>
      <c r="Z699" s="41"/>
      <c r="AA699" s="25">
        <f t="shared" si="98"/>
        <v>0</v>
      </c>
      <c r="AB699" s="45"/>
      <c r="AC699" s="45"/>
      <c r="AD699" s="47"/>
    </row>
    <row r="700" s="2" customFormat="1" spans="1:30">
      <c r="A700" s="8">
        <f t="shared" si="90"/>
        <v>699</v>
      </c>
      <c r="B700" s="9"/>
      <c r="C700" s="10"/>
      <c r="D700" s="10"/>
      <c r="E700" s="14"/>
      <c r="F700" s="10" t="e">
        <f>VLOOKUP(E700,[1]零件成本9.1!$B$2:$D$11324,3,0)</f>
        <v>#N/A</v>
      </c>
      <c r="G700" s="15"/>
      <c r="H700" s="19"/>
      <c r="I700" s="11"/>
      <c r="J700" s="11" t="str">
        <f t="shared" si="91"/>
        <v/>
      </c>
      <c r="K700" s="29"/>
      <c r="L700" s="14"/>
      <c r="M700" s="25">
        <f t="shared" si="92"/>
        <v>0</v>
      </c>
      <c r="N700" s="26"/>
      <c r="O700" s="27"/>
      <c r="P700" s="28"/>
      <c r="Q700" s="35">
        <f t="shared" si="93"/>
        <v>0</v>
      </c>
      <c r="R700" s="36"/>
      <c r="S700" s="37" t="str">
        <f t="shared" si="94"/>
        <v/>
      </c>
      <c r="T700" s="38" t="str">
        <f t="shared" si="95"/>
        <v/>
      </c>
      <c r="U700" s="42"/>
      <c r="V700" s="40"/>
      <c r="W700" s="41">
        <f t="shared" si="96"/>
        <v>0</v>
      </c>
      <c r="X700" s="41">
        <f t="shared" si="97"/>
        <v>0</v>
      </c>
      <c r="Y700" s="41"/>
      <c r="Z700" s="41"/>
      <c r="AA700" s="25">
        <f t="shared" si="98"/>
        <v>0</v>
      </c>
      <c r="AB700" s="45"/>
      <c r="AC700" s="45"/>
      <c r="AD700" s="47"/>
    </row>
    <row r="701" s="2" customFormat="1" spans="1:30">
      <c r="A701" s="8">
        <f t="shared" si="90"/>
        <v>700</v>
      </c>
      <c r="B701" s="9"/>
      <c r="C701" s="10"/>
      <c r="D701" s="10"/>
      <c r="E701" s="14"/>
      <c r="F701" s="10" t="e">
        <f>VLOOKUP(E701,[1]零件成本9.1!$B$2:$D$11324,3,0)</f>
        <v>#N/A</v>
      </c>
      <c r="G701" s="15"/>
      <c r="H701" s="19"/>
      <c r="I701" s="11"/>
      <c r="J701" s="11" t="str">
        <f t="shared" si="91"/>
        <v/>
      </c>
      <c r="K701" s="29"/>
      <c r="L701" s="14"/>
      <c r="M701" s="25">
        <f t="shared" si="92"/>
        <v>0</v>
      </c>
      <c r="N701" s="26"/>
      <c r="O701" s="27"/>
      <c r="P701" s="28"/>
      <c r="Q701" s="35">
        <f t="shared" si="93"/>
        <v>0</v>
      </c>
      <c r="R701" s="36"/>
      <c r="S701" s="37" t="str">
        <f t="shared" si="94"/>
        <v/>
      </c>
      <c r="T701" s="38" t="str">
        <f t="shared" si="95"/>
        <v/>
      </c>
      <c r="U701" s="42"/>
      <c r="V701" s="40"/>
      <c r="W701" s="41">
        <f t="shared" si="96"/>
        <v>0</v>
      </c>
      <c r="X701" s="41">
        <f t="shared" si="97"/>
        <v>0</v>
      </c>
      <c r="Y701" s="41"/>
      <c r="Z701" s="41"/>
      <c r="AA701" s="25">
        <f t="shared" si="98"/>
        <v>0</v>
      </c>
      <c r="AB701" s="45"/>
      <c r="AC701" s="45"/>
      <c r="AD701" s="47"/>
    </row>
    <row r="702" s="2" customFormat="1" spans="1:30">
      <c r="A702" s="8">
        <f t="shared" si="90"/>
        <v>701</v>
      </c>
      <c r="B702" s="9"/>
      <c r="C702" s="10"/>
      <c r="D702" s="10"/>
      <c r="E702" s="14"/>
      <c r="F702" s="10" t="e">
        <f>VLOOKUP(E702,[1]零件成本9.1!$B$2:$D$11324,3,0)</f>
        <v>#N/A</v>
      </c>
      <c r="G702" s="15"/>
      <c r="H702" s="19"/>
      <c r="I702" s="11"/>
      <c r="J702" s="11" t="str">
        <f t="shared" si="91"/>
        <v/>
      </c>
      <c r="K702" s="29"/>
      <c r="L702" s="14"/>
      <c r="M702" s="25">
        <f t="shared" si="92"/>
        <v>0</v>
      </c>
      <c r="N702" s="26"/>
      <c r="O702" s="27"/>
      <c r="P702" s="28"/>
      <c r="Q702" s="35">
        <f t="shared" si="93"/>
        <v>0</v>
      </c>
      <c r="R702" s="36"/>
      <c r="S702" s="37" t="str">
        <f t="shared" si="94"/>
        <v/>
      </c>
      <c r="T702" s="38" t="str">
        <f t="shared" si="95"/>
        <v/>
      </c>
      <c r="U702" s="42"/>
      <c r="V702" s="40"/>
      <c r="W702" s="41">
        <f t="shared" si="96"/>
        <v>0</v>
      </c>
      <c r="X702" s="41">
        <f t="shared" si="97"/>
        <v>0</v>
      </c>
      <c r="Y702" s="41"/>
      <c r="Z702" s="41"/>
      <c r="AA702" s="25">
        <f t="shared" si="98"/>
        <v>0</v>
      </c>
      <c r="AB702" s="45"/>
      <c r="AC702" s="45"/>
      <c r="AD702" s="47"/>
    </row>
    <row r="703" s="2" customFormat="1" spans="1:30">
      <c r="A703" s="8">
        <f t="shared" si="90"/>
        <v>702</v>
      </c>
      <c r="B703" s="9"/>
      <c r="C703" s="10"/>
      <c r="D703" s="10"/>
      <c r="E703" s="14"/>
      <c r="F703" s="10" t="e">
        <f>VLOOKUP(E703,[1]零件成本9.1!$B$2:$D$11324,3,0)</f>
        <v>#N/A</v>
      </c>
      <c r="G703" s="15"/>
      <c r="H703" s="19"/>
      <c r="I703" s="11"/>
      <c r="J703" s="11" t="str">
        <f t="shared" si="91"/>
        <v/>
      </c>
      <c r="K703" s="29"/>
      <c r="L703" s="14"/>
      <c r="M703" s="25">
        <f t="shared" si="92"/>
        <v>0</v>
      </c>
      <c r="N703" s="26"/>
      <c r="O703" s="27"/>
      <c r="P703" s="28"/>
      <c r="Q703" s="35">
        <f t="shared" si="93"/>
        <v>0</v>
      </c>
      <c r="R703" s="36"/>
      <c r="S703" s="37" t="str">
        <f t="shared" si="94"/>
        <v/>
      </c>
      <c r="T703" s="38" t="str">
        <f t="shared" si="95"/>
        <v/>
      </c>
      <c r="U703" s="42"/>
      <c r="V703" s="40"/>
      <c r="W703" s="41">
        <f t="shared" si="96"/>
        <v>0</v>
      </c>
      <c r="X703" s="41">
        <f t="shared" si="97"/>
        <v>0</v>
      </c>
      <c r="Y703" s="41"/>
      <c r="Z703" s="41"/>
      <c r="AA703" s="25">
        <f t="shared" si="98"/>
        <v>0</v>
      </c>
      <c r="AB703" s="45"/>
      <c r="AC703" s="45"/>
      <c r="AD703" s="47"/>
    </row>
    <row r="704" s="2" customFormat="1" spans="1:30">
      <c r="A704" s="8">
        <f t="shared" si="90"/>
        <v>703</v>
      </c>
      <c r="B704" s="9"/>
      <c r="C704" s="10"/>
      <c r="D704" s="10"/>
      <c r="E704" s="14"/>
      <c r="F704" s="10" t="e">
        <f>VLOOKUP(E704,[1]零件成本9.1!$B$2:$D$11324,3,0)</f>
        <v>#N/A</v>
      </c>
      <c r="G704" s="15"/>
      <c r="H704" s="19"/>
      <c r="I704" s="11"/>
      <c r="J704" s="11" t="str">
        <f t="shared" si="91"/>
        <v/>
      </c>
      <c r="K704" s="29"/>
      <c r="L704" s="14"/>
      <c r="M704" s="25">
        <f t="shared" si="92"/>
        <v>0</v>
      </c>
      <c r="N704" s="26"/>
      <c r="O704" s="27"/>
      <c r="P704" s="28"/>
      <c r="Q704" s="35">
        <f t="shared" si="93"/>
        <v>0</v>
      </c>
      <c r="R704" s="36"/>
      <c r="S704" s="37" t="str">
        <f t="shared" si="94"/>
        <v/>
      </c>
      <c r="T704" s="38" t="str">
        <f t="shared" si="95"/>
        <v/>
      </c>
      <c r="U704" s="42"/>
      <c r="V704" s="40"/>
      <c r="W704" s="41">
        <f t="shared" si="96"/>
        <v>0</v>
      </c>
      <c r="X704" s="41">
        <f t="shared" si="97"/>
        <v>0</v>
      </c>
      <c r="Y704" s="41"/>
      <c r="Z704" s="41"/>
      <c r="AA704" s="25">
        <f t="shared" si="98"/>
        <v>0</v>
      </c>
      <c r="AB704" s="45"/>
      <c r="AC704" s="45"/>
      <c r="AD704" s="47"/>
    </row>
    <row r="705" s="2" customFormat="1" spans="1:30">
      <c r="A705" s="8">
        <f t="shared" si="90"/>
        <v>704</v>
      </c>
      <c r="B705" s="9"/>
      <c r="C705" s="10"/>
      <c r="D705" s="10"/>
      <c r="E705" s="14"/>
      <c r="F705" s="10" t="e">
        <f>VLOOKUP(E705,[1]零件成本9.1!$B$2:$D$11324,3,0)</f>
        <v>#N/A</v>
      </c>
      <c r="G705" s="15"/>
      <c r="H705" s="19"/>
      <c r="I705" s="11"/>
      <c r="J705" s="11" t="str">
        <f t="shared" si="91"/>
        <v/>
      </c>
      <c r="K705" s="29"/>
      <c r="L705" s="14"/>
      <c r="M705" s="25">
        <f t="shared" si="92"/>
        <v>0</v>
      </c>
      <c r="N705" s="26"/>
      <c r="O705" s="27"/>
      <c r="P705" s="28"/>
      <c r="Q705" s="35">
        <f t="shared" si="93"/>
        <v>0</v>
      </c>
      <c r="R705" s="36"/>
      <c r="S705" s="37" t="str">
        <f t="shared" si="94"/>
        <v/>
      </c>
      <c r="T705" s="38" t="str">
        <f t="shared" si="95"/>
        <v/>
      </c>
      <c r="U705" s="42"/>
      <c r="V705" s="40"/>
      <c r="W705" s="41">
        <f t="shared" si="96"/>
        <v>0</v>
      </c>
      <c r="X705" s="41">
        <f t="shared" si="97"/>
        <v>0</v>
      </c>
      <c r="Y705" s="41"/>
      <c r="Z705" s="41"/>
      <c r="AA705" s="25">
        <f t="shared" si="98"/>
        <v>0</v>
      </c>
      <c r="AB705" s="45"/>
      <c r="AC705" s="45"/>
      <c r="AD705" s="47"/>
    </row>
    <row r="706" s="2" customFormat="1" spans="1:30">
      <c r="A706" s="8">
        <f t="shared" ref="A706:A769" si="99">ROW()-1</f>
        <v>705</v>
      </c>
      <c r="B706" s="9"/>
      <c r="C706" s="10"/>
      <c r="D706" s="10"/>
      <c r="E706" s="14"/>
      <c r="F706" s="10" t="e">
        <f>VLOOKUP(E706,[1]零件成本9.1!$B$2:$D$11324,3,0)</f>
        <v>#N/A</v>
      </c>
      <c r="G706" s="15"/>
      <c r="H706" s="19"/>
      <c r="I706" s="11"/>
      <c r="J706" s="11" t="str">
        <f t="shared" ref="J706:J769" si="100">B706&amp;E706</f>
        <v/>
      </c>
      <c r="K706" s="29"/>
      <c r="L706" s="14"/>
      <c r="M706" s="25">
        <f t="shared" ref="M706:M769" si="101">K706+L706</f>
        <v>0</v>
      </c>
      <c r="N706" s="26"/>
      <c r="O706" s="27"/>
      <c r="P706" s="28"/>
      <c r="Q706" s="35">
        <f t="shared" ref="Q706:Q769" si="102">M706</f>
        <v>0</v>
      </c>
      <c r="R706" s="36"/>
      <c r="S706" s="37" t="str">
        <f t="shared" ref="S706:S769" si="103">IF(Q706&gt;R706,Q706-R706,"")</f>
        <v/>
      </c>
      <c r="T706" s="38" t="str">
        <f t="shared" ref="T706:T769" si="104">IF(Q706&lt;R706,Q706-R706,"")</f>
        <v/>
      </c>
      <c r="U706" s="42"/>
      <c r="V706" s="40"/>
      <c r="W706" s="41">
        <f t="shared" ref="W706:W769" si="105">Q706*V706</f>
        <v>0</v>
      </c>
      <c r="X706" s="41">
        <f t="shared" ref="X706:X769" si="106">R706*V706</f>
        <v>0</v>
      </c>
      <c r="Y706" s="41"/>
      <c r="Z706" s="41"/>
      <c r="AA706" s="25">
        <f t="shared" ref="AA706:AA769" si="107">W706-X706</f>
        <v>0</v>
      </c>
      <c r="AB706" s="45"/>
      <c r="AC706" s="45"/>
      <c r="AD706" s="47"/>
    </row>
    <row r="707" s="2" customFormat="1" spans="1:30">
      <c r="A707" s="8">
        <f t="shared" si="99"/>
        <v>706</v>
      </c>
      <c r="B707" s="9"/>
      <c r="C707" s="10"/>
      <c r="D707" s="10"/>
      <c r="E707" s="14"/>
      <c r="F707" s="10" t="e">
        <f>VLOOKUP(E707,[1]零件成本9.1!$B$2:$D$11324,3,0)</f>
        <v>#N/A</v>
      </c>
      <c r="G707" s="15"/>
      <c r="H707" s="19"/>
      <c r="I707" s="11"/>
      <c r="J707" s="11" t="str">
        <f t="shared" si="100"/>
        <v/>
      </c>
      <c r="K707" s="29"/>
      <c r="L707" s="14"/>
      <c r="M707" s="25">
        <f t="shared" si="101"/>
        <v>0</v>
      </c>
      <c r="N707" s="26"/>
      <c r="O707" s="27"/>
      <c r="P707" s="28"/>
      <c r="Q707" s="35">
        <f t="shared" si="102"/>
        <v>0</v>
      </c>
      <c r="R707" s="36"/>
      <c r="S707" s="37" t="str">
        <f t="shared" si="103"/>
        <v/>
      </c>
      <c r="T707" s="38" t="str">
        <f t="shared" si="104"/>
        <v/>
      </c>
      <c r="U707" s="42"/>
      <c r="V707" s="40"/>
      <c r="W707" s="41">
        <f t="shared" si="105"/>
        <v>0</v>
      </c>
      <c r="X707" s="41">
        <f t="shared" si="106"/>
        <v>0</v>
      </c>
      <c r="Y707" s="41"/>
      <c r="Z707" s="41"/>
      <c r="AA707" s="25">
        <f t="shared" si="107"/>
        <v>0</v>
      </c>
      <c r="AB707" s="45"/>
      <c r="AC707" s="45"/>
      <c r="AD707" s="47"/>
    </row>
    <row r="708" s="2" customFormat="1" spans="1:30">
      <c r="A708" s="8">
        <f t="shared" si="99"/>
        <v>707</v>
      </c>
      <c r="B708" s="9"/>
      <c r="C708" s="10"/>
      <c r="D708" s="10"/>
      <c r="E708" s="14"/>
      <c r="F708" s="10" t="e">
        <f>VLOOKUP(E708,[1]零件成本9.1!$B$2:$D$11324,3,0)</f>
        <v>#N/A</v>
      </c>
      <c r="G708" s="15"/>
      <c r="H708" s="19"/>
      <c r="I708" s="11"/>
      <c r="J708" s="11" t="str">
        <f t="shared" si="100"/>
        <v/>
      </c>
      <c r="K708" s="29"/>
      <c r="L708" s="14"/>
      <c r="M708" s="25">
        <f t="shared" si="101"/>
        <v>0</v>
      </c>
      <c r="N708" s="26"/>
      <c r="O708" s="27"/>
      <c r="P708" s="28"/>
      <c r="Q708" s="35">
        <f t="shared" si="102"/>
        <v>0</v>
      </c>
      <c r="R708" s="36"/>
      <c r="S708" s="37" t="str">
        <f t="shared" si="103"/>
        <v/>
      </c>
      <c r="T708" s="38" t="str">
        <f t="shared" si="104"/>
        <v/>
      </c>
      <c r="U708" s="42"/>
      <c r="V708" s="40"/>
      <c r="W708" s="41">
        <f t="shared" si="105"/>
        <v>0</v>
      </c>
      <c r="X708" s="41">
        <f t="shared" si="106"/>
        <v>0</v>
      </c>
      <c r="Y708" s="41"/>
      <c r="Z708" s="41"/>
      <c r="AA708" s="25">
        <f t="shared" si="107"/>
        <v>0</v>
      </c>
      <c r="AB708" s="45"/>
      <c r="AC708" s="45"/>
      <c r="AD708" s="47"/>
    </row>
    <row r="709" s="2" customFormat="1" spans="1:30">
      <c r="A709" s="8">
        <f t="shared" si="99"/>
        <v>708</v>
      </c>
      <c r="B709" s="9"/>
      <c r="C709" s="10"/>
      <c r="D709" s="10"/>
      <c r="E709" s="14"/>
      <c r="F709" s="10" t="e">
        <f>VLOOKUP(E709,[1]零件成本9.1!$B$2:$D$11324,3,0)</f>
        <v>#N/A</v>
      </c>
      <c r="G709" s="15"/>
      <c r="H709" s="19"/>
      <c r="I709" s="11"/>
      <c r="J709" s="11" t="str">
        <f t="shared" si="100"/>
        <v/>
      </c>
      <c r="K709" s="29"/>
      <c r="L709" s="14"/>
      <c r="M709" s="25">
        <f t="shared" si="101"/>
        <v>0</v>
      </c>
      <c r="N709" s="26"/>
      <c r="O709" s="27"/>
      <c r="P709" s="28"/>
      <c r="Q709" s="35">
        <f t="shared" si="102"/>
        <v>0</v>
      </c>
      <c r="R709" s="36"/>
      <c r="S709" s="37" t="str">
        <f t="shared" si="103"/>
        <v/>
      </c>
      <c r="T709" s="38" t="str">
        <f t="shared" si="104"/>
        <v/>
      </c>
      <c r="U709" s="42"/>
      <c r="V709" s="40"/>
      <c r="W709" s="41">
        <f t="shared" si="105"/>
        <v>0</v>
      </c>
      <c r="X709" s="41">
        <f t="shared" si="106"/>
        <v>0</v>
      </c>
      <c r="Y709" s="41"/>
      <c r="Z709" s="41"/>
      <c r="AA709" s="25">
        <f t="shared" si="107"/>
        <v>0</v>
      </c>
      <c r="AB709" s="45"/>
      <c r="AC709" s="45"/>
      <c r="AD709" s="47"/>
    </row>
    <row r="710" s="2" customFormat="1" spans="1:30">
      <c r="A710" s="8">
        <f t="shared" si="99"/>
        <v>709</v>
      </c>
      <c r="B710" s="9"/>
      <c r="C710" s="10"/>
      <c r="D710" s="10"/>
      <c r="E710" s="14"/>
      <c r="F710" s="10" t="e">
        <f>VLOOKUP(E710,[1]零件成本9.1!$B$2:$D$11324,3,0)</f>
        <v>#N/A</v>
      </c>
      <c r="G710" s="15"/>
      <c r="H710" s="19"/>
      <c r="I710" s="11"/>
      <c r="J710" s="11" t="str">
        <f t="shared" si="100"/>
        <v/>
      </c>
      <c r="K710" s="29"/>
      <c r="L710" s="14"/>
      <c r="M710" s="25">
        <f t="shared" si="101"/>
        <v>0</v>
      </c>
      <c r="N710" s="26"/>
      <c r="O710" s="27"/>
      <c r="P710" s="28"/>
      <c r="Q710" s="35">
        <f t="shared" si="102"/>
        <v>0</v>
      </c>
      <c r="R710" s="36"/>
      <c r="S710" s="37" t="str">
        <f t="shared" si="103"/>
        <v/>
      </c>
      <c r="T710" s="38" t="str">
        <f t="shared" si="104"/>
        <v/>
      </c>
      <c r="U710" s="42"/>
      <c r="V710" s="40"/>
      <c r="W710" s="41">
        <f t="shared" si="105"/>
        <v>0</v>
      </c>
      <c r="X710" s="41">
        <f t="shared" si="106"/>
        <v>0</v>
      </c>
      <c r="Y710" s="41"/>
      <c r="Z710" s="41"/>
      <c r="AA710" s="25">
        <f t="shared" si="107"/>
        <v>0</v>
      </c>
      <c r="AB710" s="45"/>
      <c r="AC710" s="45"/>
      <c r="AD710" s="47"/>
    </row>
    <row r="711" s="2" customFormat="1" spans="1:30">
      <c r="A711" s="8">
        <f t="shared" si="99"/>
        <v>710</v>
      </c>
      <c r="B711" s="9"/>
      <c r="C711" s="10"/>
      <c r="D711" s="10"/>
      <c r="E711" s="14"/>
      <c r="F711" s="10" t="e">
        <f>VLOOKUP(E711,[1]零件成本9.1!$B$2:$D$11324,3,0)</f>
        <v>#N/A</v>
      </c>
      <c r="G711" s="15"/>
      <c r="H711" s="19"/>
      <c r="I711" s="11"/>
      <c r="J711" s="11" t="str">
        <f t="shared" si="100"/>
        <v/>
      </c>
      <c r="K711" s="29"/>
      <c r="L711" s="14"/>
      <c r="M711" s="25">
        <f t="shared" si="101"/>
        <v>0</v>
      </c>
      <c r="N711" s="26"/>
      <c r="O711" s="27"/>
      <c r="P711" s="28"/>
      <c r="Q711" s="35">
        <f t="shared" si="102"/>
        <v>0</v>
      </c>
      <c r="R711" s="36"/>
      <c r="S711" s="37" t="str">
        <f t="shared" si="103"/>
        <v/>
      </c>
      <c r="T711" s="38" t="str">
        <f t="shared" si="104"/>
        <v/>
      </c>
      <c r="U711" s="42"/>
      <c r="V711" s="40"/>
      <c r="W711" s="41">
        <f t="shared" si="105"/>
        <v>0</v>
      </c>
      <c r="X711" s="41">
        <f t="shared" si="106"/>
        <v>0</v>
      </c>
      <c r="Y711" s="41"/>
      <c r="Z711" s="41"/>
      <c r="AA711" s="25">
        <f t="shared" si="107"/>
        <v>0</v>
      </c>
      <c r="AB711" s="45"/>
      <c r="AC711" s="45"/>
      <c r="AD711" s="47"/>
    </row>
    <row r="712" s="2" customFormat="1" spans="1:30">
      <c r="A712" s="8">
        <f t="shared" si="99"/>
        <v>711</v>
      </c>
      <c r="B712" s="9"/>
      <c r="C712" s="10"/>
      <c r="D712" s="10"/>
      <c r="E712" s="14"/>
      <c r="F712" s="10" t="e">
        <f>VLOOKUP(E712,[1]零件成本9.1!$B$2:$D$11324,3,0)</f>
        <v>#N/A</v>
      </c>
      <c r="G712" s="15"/>
      <c r="H712" s="19"/>
      <c r="I712" s="11"/>
      <c r="J712" s="11" t="str">
        <f t="shared" si="100"/>
        <v/>
      </c>
      <c r="K712" s="29"/>
      <c r="L712" s="14"/>
      <c r="M712" s="25">
        <f t="shared" si="101"/>
        <v>0</v>
      </c>
      <c r="N712" s="26"/>
      <c r="O712" s="27"/>
      <c r="P712" s="28"/>
      <c r="Q712" s="35">
        <f t="shared" si="102"/>
        <v>0</v>
      </c>
      <c r="R712" s="36"/>
      <c r="S712" s="37" t="str">
        <f t="shared" si="103"/>
        <v/>
      </c>
      <c r="T712" s="38" t="str">
        <f t="shared" si="104"/>
        <v/>
      </c>
      <c r="U712" s="42"/>
      <c r="V712" s="40"/>
      <c r="W712" s="41">
        <f t="shared" si="105"/>
        <v>0</v>
      </c>
      <c r="X712" s="41">
        <f t="shared" si="106"/>
        <v>0</v>
      </c>
      <c r="Y712" s="41"/>
      <c r="Z712" s="41"/>
      <c r="AA712" s="25">
        <f t="shared" si="107"/>
        <v>0</v>
      </c>
      <c r="AB712" s="45"/>
      <c r="AC712" s="45"/>
      <c r="AD712" s="47"/>
    </row>
    <row r="713" s="2" customFormat="1" spans="1:30">
      <c r="A713" s="8">
        <f t="shared" si="99"/>
        <v>712</v>
      </c>
      <c r="B713" s="9"/>
      <c r="C713" s="10"/>
      <c r="D713" s="10"/>
      <c r="E713" s="14"/>
      <c r="F713" s="10" t="e">
        <f>VLOOKUP(E713,[1]零件成本9.1!$B$2:$D$11324,3,0)</f>
        <v>#N/A</v>
      </c>
      <c r="G713" s="15"/>
      <c r="H713" s="19"/>
      <c r="I713" s="11"/>
      <c r="J713" s="11" t="str">
        <f t="shared" si="100"/>
        <v/>
      </c>
      <c r="K713" s="29"/>
      <c r="L713" s="14"/>
      <c r="M713" s="25">
        <f t="shared" si="101"/>
        <v>0</v>
      </c>
      <c r="N713" s="26"/>
      <c r="O713" s="27"/>
      <c r="P713" s="28"/>
      <c r="Q713" s="35">
        <f t="shared" si="102"/>
        <v>0</v>
      </c>
      <c r="R713" s="36"/>
      <c r="S713" s="37" t="str">
        <f t="shared" si="103"/>
        <v/>
      </c>
      <c r="T713" s="38" t="str">
        <f t="shared" si="104"/>
        <v/>
      </c>
      <c r="U713" s="42"/>
      <c r="V713" s="40"/>
      <c r="W713" s="41">
        <f t="shared" si="105"/>
        <v>0</v>
      </c>
      <c r="X713" s="41">
        <f t="shared" si="106"/>
        <v>0</v>
      </c>
      <c r="Y713" s="41"/>
      <c r="Z713" s="41"/>
      <c r="AA713" s="25">
        <f t="shared" si="107"/>
        <v>0</v>
      </c>
      <c r="AB713" s="45"/>
      <c r="AC713" s="45"/>
      <c r="AD713" s="47"/>
    </row>
    <row r="714" s="2" customFormat="1" spans="1:30">
      <c r="A714" s="8">
        <f t="shared" si="99"/>
        <v>713</v>
      </c>
      <c r="B714" s="9"/>
      <c r="C714" s="10"/>
      <c r="D714" s="10"/>
      <c r="E714" s="14"/>
      <c r="F714" s="10" t="e">
        <f>VLOOKUP(E714,[1]零件成本9.1!$B$2:$D$11324,3,0)</f>
        <v>#N/A</v>
      </c>
      <c r="G714" s="15"/>
      <c r="H714" s="19"/>
      <c r="I714" s="11"/>
      <c r="J714" s="11" t="str">
        <f t="shared" si="100"/>
        <v/>
      </c>
      <c r="K714" s="29"/>
      <c r="L714" s="14"/>
      <c r="M714" s="25">
        <f t="shared" si="101"/>
        <v>0</v>
      </c>
      <c r="N714" s="26"/>
      <c r="O714" s="27"/>
      <c r="P714" s="28"/>
      <c r="Q714" s="35">
        <f t="shared" si="102"/>
        <v>0</v>
      </c>
      <c r="R714" s="36"/>
      <c r="S714" s="37" t="str">
        <f t="shared" si="103"/>
        <v/>
      </c>
      <c r="T714" s="38" t="str">
        <f t="shared" si="104"/>
        <v/>
      </c>
      <c r="U714" s="42"/>
      <c r="V714" s="40"/>
      <c r="W714" s="41">
        <f t="shared" si="105"/>
        <v>0</v>
      </c>
      <c r="X714" s="41">
        <f t="shared" si="106"/>
        <v>0</v>
      </c>
      <c r="Y714" s="41"/>
      <c r="Z714" s="41"/>
      <c r="AA714" s="25">
        <f t="shared" si="107"/>
        <v>0</v>
      </c>
      <c r="AB714" s="45"/>
      <c r="AC714" s="45"/>
      <c r="AD714" s="47"/>
    </row>
    <row r="715" s="2" customFormat="1" spans="1:30">
      <c r="A715" s="8">
        <f t="shared" si="99"/>
        <v>714</v>
      </c>
      <c r="B715" s="9"/>
      <c r="C715" s="10"/>
      <c r="D715" s="10"/>
      <c r="E715" s="14"/>
      <c r="F715" s="10" t="e">
        <f>VLOOKUP(E715,[1]零件成本9.1!$B$2:$D$11324,3,0)</f>
        <v>#N/A</v>
      </c>
      <c r="G715" s="15"/>
      <c r="H715" s="19"/>
      <c r="I715" s="11"/>
      <c r="J715" s="11" t="str">
        <f t="shared" si="100"/>
        <v/>
      </c>
      <c r="K715" s="29"/>
      <c r="L715" s="14"/>
      <c r="M715" s="25">
        <f t="shared" si="101"/>
        <v>0</v>
      </c>
      <c r="N715" s="26"/>
      <c r="O715" s="27"/>
      <c r="P715" s="28"/>
      <c r="Q715" s="35">
        <f t="shared" si="102"/>
        <v>0</v>
      </c>
      <c r="R715" s="36"/>
      <c r="S715" s="37" t="str">
        <f t="shared" si="103"/>
        <v/>
      </c>
      <c r="T715" s="38" t="str">
        <f t="shared" si="104"/>
        <v/>
      </c>
      <c r="U715" s="42"/>
      <c r="V715" s="40"/>
      <c r="W715" s="41">
        <f t="shared" si="105"/>
        <v>0</v>
      </c>
      <c r="X715" s="41">
        <f t="shared" si="106"/>
        <v>0</v>
      </c>
      <c r="Y715" s="41"/>
      <c r="Z715" s="41"/>
      <c r="AA715" s="25">
        <f t="shared" si="107"/>
        <v>0</v>
      </c>
      <c r="AB715" s="45"/>
      <c r="AC715" s="45"/>
      <c r="AD715" s="47"/>
    </row>
    <row r="716" s="2" customFormat="1" spans="1:30">
      <c r="A716" s="8">
        <f t="shared" si="99"/>
        <v>715</v>
      </c>
      <c r="B716" s="9"/>
      <c r="C716" s="10"/>
      <c r="D716" s="10"/>
      <c r="E716" s="14"/>
      <c r="F716" s="10" t="e">
        <f>VLOOKUP(E716,[1]零件成本9.1!$B$2:$D$11324,3,0)</f>
        <v>#N/A</v>
      </c>
      <c r="G716" s="15"/>
      <c r="H716" s="19"/>
      <c r="I716" s="11"/>
      <c r="J716" s="11" t="str">
        <f t="shared" si="100"/>
        <v/>
      </c>
      <c r="K716" s="29"/>
      <c r="L716" s="14"/>
      <c r="M716" s="25">
        <f t="shared" si="101"/>
        <v>0</v>
      </c>
      <c r="N716" s="26"/>
      <c r="O716" s="27"/>
      <c r="P716" s="28"/>
      <c r="Q716" s="35">
        <f t="shared" si="102"/>
        <v>0</v>
      </c>
      <c r="R716" s="36"/>
      <c r="S716" s="37" t="str">
        <f t="shared" si="103"/>
        <v/>
      </c>
      <c r="T716" s="38" t="str">
        <f t="shared" si="104"/>
        <v/>
      </c>
      <c r="U716" s="42"/>
      <c r="V716" s="40"/>
      <c r="W716" s="41">
        <f t="shared" si="105"/>
        <v>0</v>
      </c>
      <c r="X716" s="41">
        <f t="shared" si="106"/>
        <v>0</v>
      </c>
      <c r="Y716" s="41"/>
      <c r="Z716" s="41"/>
      <c r="AA716" s="25">
        <f t="shared" si="107"/>
        <v>0</v>
      </c>
      <c r="AB716" s="45"/>
      <c r="AC716" s="45"/>
      <c r="AD716" s="47"/>
    </row>
    <row r="717" s="2" customFormat="1" spans="1:30">
      <c r="A717" s="8">
        <f t="shared" si="99"/>
        <v>716</v>
      </c>
      <c r="B717" s="9"/>
      <c r="C717" s="10"/>
      <c r="D717" s="10"/>
      <c r="E717" s="14"/>
      <c r="F717" s="10" t="e">
        <f>VLOOKUP(E717,[1]零件成本9.1!$B$2:$D$11324,3,0)</f>
        <v>#N/A</v>
      </c>
      <c r="G717" s="15"/>
      <c r="H717" s="19"/>
      <c r="I717" s="11"/>
      <c r="J717" s="11" t="str">
        <f t="shared" si="100"/>
        <v/>
      </c>
      <c r="K717" s="29"/>
      <c r="L717" s="14"/>
      <c r="M717" s="25">
        <f t="shared" si="101"/>
        <v>0</v>
      </c>
      <c r="N717" s="26"/>
      <c r="O717" s="27"/>
      <c r="P717" s="28"/>
      <c r="Q717" s="35">
        <f t="shared" si="102"/>
        <v>0</v>
      </c>
      <c r="R717" s="36"/>
      <c r="S717" s="37" t="str">
        <f t="shared" si="103"/>
        <v/>
      </c>
      <c r="T717" s="38" t="str">
        <f t="shared" si="104"/>
        <v/>
      </c>
      <c r="U717" s="42"/>
      <c r="V717" s="40"/>
      <c r="W717" s="41">
        <f t="shared" si="105"/>
        <v>0</v>
      </c>
      <c r="X717" s="41">
        <f t="shared" si="106"/>
        <v>0</v>
      </c>
      <c r="Y717" s="41"/>
      <c r="Z717" s="41"/>
      <c r="AA717" s="25">
        <f t="shared" si="107"/>
        <v>0</v>
      </c>
      <c r="AB717" s="45"/>
      <c r="AC717" s="45"/>
      <c r="AD717" s="47"/>
    </row>
    <row r="718" s="2" customFormat="1" spans="1:30">
      <c r="A718" s="8">
        <f t="shared" si="99"/>
        <v>717</v>
      </c>
      <c r="B718" s="9"/>
      <c r="C718" s="10"/>
      <c r="D718" s="10"/>
      <c r="E718" s="14"/>
      <c r="F718" s="10" t="e">
        <f>VLOOKUP(E718,[1]零件成本9.1!$B$2:$D$11324,3,0)</f>
        <v>#N/A</v>
      </c>
      <c r="G718" s="15"/>
      <c r="H718" s="19"/>
      <c r="I718" s="11"/>
      <c r="J718" s="11" t="str">
        <f t="shared" si="100"/>
        <v/>
      </c>
      <c r="K718" s="29"/>
      <c r="L718" s="14"/>
      <c r="M718" s="25">
        <f t="shared" si="101"/>
        <v>0</v>
      </c>
      <c r="N718" s="26"/>
      <c r="O718" s="27"/>
      <c r="P718" s="28"/>
      <c r="Q718" s="35">
        <f t="shared" si="102"/>
        <v>0</v>
      </c>
      <c r="R718" s="36"/>
      <c r="S718" s="37" t="str">
        <f t="shared" si="103"/>
        <v/>
      </c>
      <c r="T718" s="38" t="str">
        <f t="shared" si="104"/>
        <v/>
      </c>
      <c r="U718" s="42"/>
      <c r="V718" s="40"/>
      <c r="W718" s="41">
        <f t="shared" si="105"/>
        <v>0</v>
      </c>
      <c r="X718" s="41">
        <f t="shared" si="106"/>
        <v>0</v>
      </c>
      <c r="Y718" s="41"/>
      <c r="Z718" s="41"/>
      <c r="AA718" s="25">
        <f t="shared" si="107"/>
        <v>0</v>
      </c>
      <c r="AB718" s="45"/>
      <c r="AC718" s="45"/>
      <c r="AD718" s="47"/>
    </row>
    <row r="719" s="2" customFormat="1" spans="1:30">
      <c r="A719" s="8">
        <f t="shared" si="99"/>
        <v>718</v>
      </c>
      <c r="B719" s="9"/>
      <c r="C719" s="10"/>
      <c r="D719" s="10"/>
      <c r="E719" s="14"/>
      <c r="F719" s="10" t="e">
        <f>VLOOKUP(E719,[1]零件成本9.1!$B$2:$D$11324,3,0)</f>
        <v>#N/A</v>
      </c>
      <c r="G719" s="15"/>
      <c r="H719" s="19"/>
      <c r="I719" s="11"/>
      <c r="J719" s="11" t="str">
        <f t="shared" si="100"/>
        <v/>
      </c>
      <c r="K719" s="29"/>
      <c r="L719" s="14"/>
      <c r="M719" s="25">
        <f t="shared" si="101"/>
        <v>0</v>
      </c>
      <c r="N719" s="26"/>
      <c r="O719" s="27"/>
      <c r="P719" s="28"/>
      <c r="Q719" s="35">
        <f t="shared" si="102"/>
        <v>0</v>
      </c>
      <c r="R719" s="36"/>
      <c r="S719" s="37" t="str">
        <f t="shared" si="103"/>
        <v/>
      </c>
      <c r="T719" s="38" t="str">
        <f t="shared" si="104"/>
        <v/>
      </c>
      <c r="U719" s="42"/>
      <c r="V719" s="40"/>
      <c r="W719" s="41">
        <f t="shared" si="105"/>
        <v>0</v>
      </c>
      <c r="X719" s="41">
        <f t="shared" si="106"/>
        <v>0</v>
      </c>
      <c r="Y719" s="41"/>
      <c r="Z719" s="41"/>
      <c r="AA719" s="25">
        <f t="shared" si="107"/>
        <v>0</v>
      </c>
      <c r="AB719" s="45"/>
      <c r="AC719" s="45"/>
      <c r="AD719" s="47"/>
    </row>
    <row r="720" s="2" customFormat="1" spans="1:30">
      <c r="A720" s="8">
        <f t="shared" si="99"/>
        <v>719</v>
      </c>
      <c r="B720" s="9"/>
      <c r="C720" s="10"/>
      <c r="D720" s="10"/>
      <c r="E720" s="14"/>
      <c r="F720" s="10" t="e">
        <f>VLOOKUP(E720,[1]零件成本9.1!$B$2:$D$11324,3,0)</f>
        <v>#N/A</v>
      </c>
      <c r="G720" s="15"/>
      <c r="H720" s="19"/>
      <c r="I720" s="11"/>
      <c r="J720" s="11" t="str">
        <f t="shared" si="100"/>
        <v/>
      </c>
      <c r="K720" s="29"/>
      <c r="L720" s="14"/>
      <c r="M720" s="25">
        <f t="shared" si="101"/>
        <v>0</v>
      </c>
      <c r="N720" s="26"/>
      <c r="O720" s="27"/>
      <c r="P720" s="28"/>
      <c r="Q720" s="35">
        <f t="shared" si="102"/>
        <v>0</v>
      </c>
      <c r="R720" s="36"/>
      <c r="S720" s="37" t="str">
        <f t="shared" si="103"/>
        <v/>
      </c>
      <c r="T720" s="38" t="str">
        <f t="shared" si="104"/>
        <v/>
      </c>
      <c r="U720" s="42"/>
      <c r="V720" s="40"/>
      <c r="W720" s="41">
        <f t="shared" si="105"/>
        <v>0</v>
      </c>
      <c r="X720" s="41">
        <f t="shared" si="106"/>
        <v>0</v>
      </c>
      <c r="Y720" s="41"/>
      <c r="Z720" s="41"/>
      <c r="AA720" s="25">
        <f t="shared" si="107"/>
        <v>0</v>
      </c>
      <c r="AB720" s="45"/>
      <c r="AC720" s="45"/>
      <c r="AD720" s="47"/>
    </row>
    <row r="721" s="2" customFormat="1" spans="1:30">
      <c r="A721" s="8">
        <f t="shared" si="99"/>
        <v>720</v>
      </c>
      <c r="B721" s="9"/>
      <c r="C721" s="10"/>
      <c r="D721" s="10"/>
      <c r="E721" s="14"/>
      <c r="F721" s="10" t="e">
        <f>VLOOKUP(E721,[1]零件成本9.1!$B$2:$D$11324,3,0)</f>
        <v>#N/A</v>
      </c>
      <c r="G721" s="15"/>
      <c r="H721" s="19"/>
      <c r="I721" s="11"/>
      <c r="J721" s="11" t="str">
        <f t="shared" si="100"/>
        <v/>
      </c>
      <c r="K721" s="29"/>
      <c r="L721" s="14"/>
      <c r="M721" s="25">
        <f t="shared" si="101"/>
        <v>0</v>
      </c>
      <c r="N721" s="26"/>
      <c r="O721" s="27"/>
      <c r="P721" s="28"/>
      <c r="Q721" s="35">
        <f t="shared" si="102"/>
        <v>0</v>
      </c>
      <c r="R721" s="36"/>
      <c r="S721" s="37" t="str">
        <f t="shared" si="103"/>
        <v/>
      </c>
      <c r="T721" s="38" t="str">
        <f t="shared" si="104"/>
        <v/>
      </c>
      <c r="U721" s="42"/>
      <c r="V721" s="40"/>
      <c r="W721" s="41">
        <f t="shared" si="105"/>
        <v>0</v>
      </c>
      <c r="X721" s="41">
        <f t="shared" si="106"/>
        <v>0</v>
      </c>
      <c r="Y721" s="41"/>
      <c r="Z721" s="41"/>
      <c r="AA721" s="25">
        <f t="shared" si="107"/>
        <v>0</v>
      </c>
      <c r="AB721" s="45"/>
      <c r="AC721" s="45"/>
      <c r="AD721" s="47"/>
    </row>
    <row r="722" s="2" customFormat="1" spans="1:30">
      <c r="A722" s="8">
        <f t="shared" si="99"/>
        <v>721</v>
      </c>
      <c r="B722" s="9"/>
      <c r="C722" s="10"/>
      <c r="D722" s="10"/>
      <c r="E722" s="14"/>
      <c r="F722" s="10" t="e">
        <f>VLOOKUP(E722,[1]零件成本9.1!$B$2:$D$11324,3,0)</f>
        <v>#N/A</v>
      </c>
      <c r="G722" s="15"/>
      <c r="H722" s="19"/>
      <c r="I722" s="11"/>
      <c r="J722" s="11" t="str">
        <f t="shared" si="100"/>
        <v/>
      </c>
      <c r="K722" s="29"/>
      <c r="L722" s="14"/>
      <c r="M722" s="25">
        <f t="shared" si="101"/>
        <v>0</v>
      </c>
      <c r="N722" s="26"/>
      <c r="O722" s="27"/>
      <c r="P722" s="28"/>
      <c r="Q722" s="35">
        <f t="shared" si="102"/>
        <v>0</v>
      </c>
      <c r="R722" s="36"/>
      <c r="S722" s="37" t="str">
        <f t="shared" si="103"/>
        <v/>
      </c>
      <c r="T722" s="38" t="str">
        <f t="shared" si="104"/>
        <v/>
      </c>
      <c r="U722" s="42"/>
      <c r="V722" s="40"/>
      <c r="W722" s="41">
        <f t="shared" si="105"/>
        <v>0</v>
      </c>
      <c r="X722" s="41">
        <f t="shared" si="106"/>
        <v>0</v>
      </c>
      <c r="Y722" s="41"/>
      <c r="Z722" s="41"/>
      <c r="AA722" s="25">
        <f t="shared" si="107"/>
        <v>0</v>
      </c>
      <c r="AB722" s="45"/>
      <c r="AC722" s="45"/>
      <c r="AD722" s="47"/>
    </row>
    <row r="723" s="2" customFormat="1" spans="1:30">
      <c r="A723" s="8">
        <f t="shared" si="99"/>
        <v>722</v>
      </c>
      <c r="B723" s="9"/>
      <c r="C723" s="10"/>
      <c r="D723" s="10"/>
      <c r="E723" s="14"/>
      <c r="F723" s="10" t="e">
        <f>VLOOKUP(E723,[1]零件成本9.1!$B$2:$D$11324,3,0)</f>
        <v>#N/A</v>
      </c>
      <c r="G723" s="15"/>
      <c r="H723" s="19"/>
      <c r="I723" s="11"/>
      <c r="J723" s="11" t="str">
        <f t="shared" si="100"/>
        <v/>
      </c>
      <c r="K723" s="29"/>
      <c r="L723" s="14"/>
      <c r="M723" s="25">
        <f t="shared" si="101"/>
        <v>0</v>
      </c>
      <c r="N723" s="26"/>
      <c r="O723" s="27"/>
      <c r="P723" s="28"/>
      <c r="Q723" s="35">
        <f t="shared" si="102"/>
        <v>0</v>
      </c>
      <c r="R723" s="36"/>
      <c r="S723" s="37" t="str">
        <f t="shared" si="103"/>
        <v/>
      </c>
      <c r="T723" s="38" t="str">
        <f t="shared" si="104"/>
        <v/>
      </c>
      <c r="U723" s="42"/>
      <c r="V723" s="40"/>
      <c r="W723" s="41">
        <f t="shared" si="105"/>
        <v>0</v>
      </c>
      <c r="X723" s="41">
        <f t="shared" si="106"/>
        <v>0</v>
      </c>
      <c r="Y723" s="41"/>
      <c r="Z723" s="41"/>
      <c r="AA723" s="25">
        <f t="shared" si="107"/>
        <v>0</v>
      </c>
      <c r="AB723" s="45"/>
      <c r="AC723" s="45"/>
      <c r="AD723" s="47"/>
    </row>
    <row r="724" s="2" customFormat="1" spans="1:30">
      <c r="A724" s="8">
        <f t="shared" si="99"/>
        <v>723</v>
      </c>
      <c r="B724" s="9"/>
      <c r="C724" s="10"/>
      <c r="D724" s="10"/>
      <c r="E724" s="14"/>
      <c r="F724" s="10" t="e">
        <f>VLOOKUP(E724,[1]零件成本9.1!$B$2:$D$11324,3,0)</f>
        <v>#N/A</v>
      </c>
      <c r="G724" s="15"/>
      <c r="H724" s="19"/>
      <c r="I724" s="11"/>
      <c r="J724" s="11" t="str">
        <f t="shared" si="100"/>
        <v/>
      </c>
      <c r="K724" s="29"/>
      <c r="L724" s="14"/>
      <c r="M724" s="25">
        <f t="shared" si="101"/>
        <v>0</v>
      </c>
      <c r="N724" s="26"/>
      <c r="O724" s="27"/>
      <c r="P724" s="28"/>
      <c r="Q724" s="35">
        <f t="shared" si="102"/>
        <v>0</v>
      </c>
      <c r="R724" s="36"/>
      <c r="S724" s="37" t="str">
        <f t="shared" si="103"/>
        <v/>
      </c>
      <c r="T724" s="38" t="str">
        <f t="shared" si="104"/>
        <v/>
      </c>
      <c r="U724" s="42"/>
      <c r="V724" s="40"/>
      <c r="W724" s="41">
        <f t="shared" si="105"/>
        <v>0</v>
      </c>
      <c r="X724" s="41">
        <f t="shared" si="106"/>
        <v>0</v>
      </c>
      <c r="Y724" s="41"/>
      <c r="Z724" s="41"/>
      <c r="AA724" s="25">
        <f t="shared" si="107"/>
        <v>0</v>
      </c>
      <c r="AB724" s="45"/>
      <c r="AC724" s="45"/>
      <c r="AD724" s="47"/>
    </row>
    <row r="725" s="2" customFormat="1" spans="1:30">
      <c r="A725" s="8">
        <f t="shared" si="99"/>
        <v>724</v>
      </c>
      <c r="B725" s="9"/>
      <c r="C725" s="10"/>
      <c r="D725" s="10"/>
      <c r="E725" s="14"/>
      <c r="F725" s="10" t="e">
        <f>VLOOKUP(E725,[1]零件成本9.1!$B$2:$D$11324,3,0)</f>
        <v>#N/A</v>
      </c>
      <c r="G725" s="15"/>
      <c r="H725" s="19"/>
      <c r="I725" s="11"/>
      <c r="J725" s="11" t="str">
        <f t="shared" si="100"/>
        <v/>
      </c>
      <c r="K725" s="29"/>
      <c r="L725" s="14"/>
      <c r="M725" s="25">
        <f t="shared" si="101"/>
        <v>0</v>
      </c>
      <c r="N725" s="26"/>
      <c r="O725" s="27"/>
      <c r="P725" s="28"/>
      <c r="Q725" s="35">
        <f t="shared" si="102"/>
        <v>0</v>
      </c>
      <c r="R725" s="36"/>
      <c r="S725" s="37" t="str">
        <f t="shared" si="103"/>
        <v/>
      </c>
      <c r="T725" s="38" t="str">
        <f t="shared" si="104"/>
        <v/>
      </c>
      <c r="U725" s="42"/>
      <c r="V725" s="40"/>
      <c r="W725" s="41">
        <f t="shared" si="105"/>
        <v>0</v>
      </c>
      <c r="X725" s="41">
        <f t="shared" si="106"/>
        <v>0</v>
      </c>
      <c r="Y725" s="41"/>
      <c r="Z725" s="41"/>
      <c r="AA725" s="25">
        <f t="shared" si="107"/>
        <v>0</v>
      </c>
      <c r="AB725" s="45"/>
      <c r="AC725" s="45"/>
      <c r="AD725" s="47"/>
    </row>
    <row r="726" s="2" customFormat="1" spans="1:30">
      <c r="A726" s="8">
        <f t="shared" si="99"/>
        <v>725</v>
      </c>
      <c r="B726" s="9"/>
      <c r="C726" s="10"/>
      <c r="D726" s="10"/>
      <c r="E726" s="14"/>
      <c r="F726" s="10" t="e">
        <f>VLOOKUP(E726,[1]零件成本9.1!$B$2:$D$11324,3,0)</f>
        <v>#N/A</v>
      </c>
      <c r="G726" s="15"/>
      <c r="H726" s="19"/>
      <c r="I726" s="11"/>
      <c r="J726" s="11" t="str">
        <f t="shared" si="100"/>
        <v/>
      </c>
      <c r="K726" s="29"/>
      <c r="L726" s="14"/>
      <c r="M726" s="25">
        <f t="shared" si="101"/>
        <v>0</v>
      </c>
      <c r="N726" s="26"/>
      <c r="O726" s="27"/>
      <c r="P726" s="28"/>
      <c r="Q726" s="35">
        <f t="shared" si="102"/>
        <v>0</v>
      </c>
      <c r="R726" s="36"/>
      <c r="S726" s="37" t="str">
        <f t="shared" si="103"/>
        <v/>
      </c>
      <c r="T726" s="38" t="str">
        <f t="shared" si="104"/>
        <v/>
      </c>
      <c r="U726" s="42"/>
      <c r="V726" s="40"/>
      <c r="W726" s="41">
        <f t="shared" si="105"/>
        <v>0</v>
      </c>
      <c r="X726" s="41">
        <f t="shared" si="106"/>
        <v>0</v>
      </c>
      <c r="Y726" s="41"/>
      <c r="Z726" s="41"/>
      <c r="AA726" s="25">
        <f t="shared" si="107"/>
        <v>0</v>
      </c>
      <c r="AB726" s="45"/>
      <c r="AC726" s="45"/>
      <c r="AD726" s="47"/>
    </row>
    <row r="727" s="2" customFormat="1" spans="1:30">
      <c r="A727" s="8">
        <f t="shared" si="99"/>
        <v>726</v>
      </c>
      <c r="B727" s="9"/>
      <c r="C727" s="10"/>
      <c r="D727" s="10"/>
      <c r="E727" s="14"/>
      <c r="F727" s="10" t="e">
        <f>VLOOKUP(E727,[1]零件成本9.1!$B$2:$D$11324,3,0)</f>
        <v>#N/A</v>
      </c>
      <c r="G727" s="15"/>
      <c r="H727" s="19"/>
      <c r="I727" s="11"/>
      <c r="J727" s="11" t="str">
        <f t="shared" si="100"/>
        <v/>
      </c>
      <c r="K727" s="29"/>
      <c r="L727" s="14"/>
      <c r="M727" s="25">
        <f t="shared" si="101"/>
        <v>0</v>
      </c>
      <c r="N727" s="26"/>
      <c r="O727" s="27"/>
      <c r="P727" s="28"/>
      <c r="Q727" s="35">
        <f t="shared" si="102"/>
        <v>0</v>
      </c>
      <c r="R727" s="36"/>
      <c r="S727" s="37" t="str">
        <f t="shared" si="103"/>
        <v/>
      </c>
      <c r="T727" s="38" t="str">
        <f t="shared" si="104"/>
        <v/>
      </c>
      <c r="U727" s="42"/>
      <c r="V727" s="40"/>
      <c r="W727" s="41">
        <f t="shared" si="105"/>
        <v>0</v>
      </c>
      <c r="X727" s="41">
        <f t="shared" si="106"/>
        <v>0</v>
      </c>
      <c r="Y727" s="41"/>
      <c r="Z727" s="41"/>
      <c r="AA727" s="25">
        <f t="shared" si="107"/>
        <v>0</v>
      </c>
      <c r="AB727" s="45"/>
      <c r="AC727" s="45"/>
      <c r="AD727" s="47"/>
    </row>
    <row r="728" s="2" customFormat="1" spans="1:30">
      <c r="A728" s="8">
        <f t="shared" si="99"/>
        <v>727</v>
      </c>
      <c r="B728" s="9"/>
      <c r="C728" s="10"/>
      <c r="D728" s="10"/>
      <c r="E728" s="14"/>
      <c r="F728" s="10" t="e">
        <f>VLOOKUP(E728,[1]零件成本9.1!$B$2:$D$11324,3,0)</f>
        <v>#N/A</v>
      </c>
      <c r="G728" s="15"/>
      <c r="H728" s="19"/>
      <c r="I728" s="11"/>
      <c r="J728" s="11" t="str">
        <f t="shared" si="100"/>
        <v/>
      </c>
      <c r="K728" s="29"/>
      <c r="L728" s="14"/>
      <c r="M728" s="25">
        <f t="shared" si="101"/>
        <v>0</v>
      </c>
      <c r="N728" s="26"/>
      <c r="O728" s="27"/>
      <c r="P728" s="28"/>
      <c r="Q728" s="35">
        <f t="shared" si="102"/>
        <v>0</v>
      </c>
      <c r="R728" s="36"/>
      <c r="S728" s="37" t="str">
        <f t="shared" si="103"/>
        <v/>
      </c>
      <c r="T728" s="38" t="str">
        <f t="shared" si="104"/>
        <v/>
      </c>
      <c r="U728" s="42"/>
      <c r="V728" s="40"/>
      <c r="W728" s="41">
        <f t="shared" si="105"/>
        <v>0</v>
      </c>
      <c r="X728" s="41">
        <f t="shared" si="106"/>
        <v>0</v>
      </c>
      <c r="Y728" s="41"/>
      <c r="Z728" s="41"/>
      <c r="AA728" s="25">
        <f t="shared" si="107"/>
        <v>0</v>
      </c>
      <c r="AB728" s="45"/>
      <c r="AC728" s="45"/>
      <c r="AD728" s="47"/>
    </row>
    <row r="729" s="2" customFormat="1" spans="1:30">
      <c r="A729" s="8">
        <f t="shared" si="99"/>
        <v>728</v>
      </c>
      <c r="B729" s="9"/>
      <c r="C729" s="10"/>
      <c r="D729" s="10"/>
      <c r="E729" s="14"/>
      <c r="F729" s="10" t="e">
        <f>VLOOKUP(E729,[1]零件成本9.1!$B$2:$D$11324,3,0)</f>
        <v>#N/A</v>
      </c>
      <c r="G729" s="15"/>
      <c r="H729" s="19"/>
      <c r="I729" s="11"/>
      <c r="J729" s="11" t="str">
        <f t="shared" si="100"/>
        <v/>
      </c>
      <c r="K729" s="29"/>
      <c r="L729" s="14"/>
      <c r="M729" s="25">
        <f t="shared" si="101"/>
        <v>0</v>
      </c>
      <c r="N729" s="26"/>
      <c r="O729" s="27"/>
      <c r="P729" s="28"/>
      <c r="Q729" s="35">
        <f t="shared" si="102"/>
        <v>0</v>
      </c>
      <c r="R729" s="36"/>
      <c r="S729" s="37" t="str">
        <f t="shared" si="103"/>
        <v/>
      </c>
      <c r="T729" s="38" t="str">
        <f t="shared" si="104"/>
        <v/>
      </c>
      <c r="U729" s="42"/>
      <c r="V729" s="40"/>
      <c r="W729" s="41">
        <f t="shared" si="105"/>
        <v>0</v>
      </c>
      <c r="X729" s="41">
        <f t="shared" si="106"/>
        <v>0</v>
      </c>
      <c r="Y729" s="41"/>
      <c r="Z729" s="41"/>
      <c r="AA729" s="25">
        <f t="shared" si="107"/>
        <v>0</v>
      </c>
      <c r="AB729" s="45"/>
      <c r="AC729" s="45"/>
      <c r="AD729" s="47"/>
    </row>
    <row r="730" s="2" customFormat="1" spans="1:30">
      <c r="A730" s="8">
        <f t="shared" si="99"/>
        <v>729</v>
      </c>
      <c r="B730" s="9"/>
      <c r="C730" s="10"/>
      <c r="D730" s="10"/>
      <c r="E730" s="14"/>
      <c r="F730" s="10" t="e">
        <f>VLOOKUP(E730,[1]零件成本9.1!$B$2:$D$11324,3,0)</f>
        <v>#N/A</v>
      </c>
      <c r="G730" s="15"/>
      <c r="H730" s="19"/>
      <c r="I730" s="11"/>
      <c r="J730" s="11" t="str">
        <f t="shared" si="100"/>
        <v/>
      </c>
      <c r="K730" s="29"/>
      <c r="L730" s="14"/>
      <c r="M730" s="25">
        <f t="shared" si="101"/>
        <v>0</v>
      </c>
      <c r="N730" s="26"/>
      <c r="O730" s="27"/>
      <c r="P730" s="28"/>
      <c r="Q730" s="35">
        <f t="shared" si="102"/>
        <v>0</v>
      </c>
      <c r="R730" s="36"/>
      <c r="S730" s="37" t="str">
        <f t="shared" si="103"/>
        <v/>
      </c>
      <c r="T730" s="38" t="str">
        <f t="shared" si="104"/>
        <v/>
      </c>
      <c r="U730" s="42"/>
      <c r="V730" s="40"/>
      <c r="W730" s="41">
        <f t="shared" si="105"/>
        <v>0</v>
      </c>
      <c r="X730" s="41">
        <f t="shared" si="106"/>
        <v>0</v>
      </c>
      <c r="Y730" s="41"/>
      <c r="Z730" s="41"/>
      <c r="AA730" s="25">
        <f t="shared" si="107"/>
        <v>0</v>
      </c>
      <c r="AB730" s="45"/>
      <c r="AC730" s="45"/>
      <c r="AD730" s="47"/>
    </row>
    <row r="731" s="2" customFormat="1" spans="1:30">
      <c r="A731" s="8">
        <f t="shared" si="99"/>
        <v>730</v>
      </c>
      <c r="B731" s="9"/>
      <c r="C731" s="10"/>
      <c r="D731" s="10"/>
      <c r="E731" s="14"/>
      <c r="F731" s="10" t="e">
        <f>VLOOKUP(E731,[1]零件成本9.1!$B$2:$D$11324,3,0)</f>
        <v>#N/A</v>
      </c>
      <c r="G731" s="15"/>
      <c r="H731" s="19"/>
      <c r="I731" s="11"/>
      <c r="J731" s="11" t="str">
        <f t="shared" si="100"/>
        <v/>
      </c>
      <c r="K731" s="29"/>
      <c r="L731" s="14"/>
      <c r="M731" s="25">
        <f t="shared" si="101"/>
        <v>0</v>
      </c>
      <c r="N731" s="26"/>
      <c r="O731" s="27"/>
      <c r="P731" s="28"/>
      <c r="Q731" s="35">
        <f t="shared" si="102"/>
        <v>0</v>
      </c>
      <c r="R731" s="36"/>
      <c r="S731" s="37" t="str">
        <f t="shared" si="103"/>
        <v/>
      </c>
      <c r="T731" s="38" t="str">
        <f t="shared" si="104"/>
        <v/>
      </c>
      <c r="U731" s="42"/>
      <c r="V731" s="65"/>
      <c r="W731" s="41">
        <f t="shared" si="105"/>
        <v>0</v>
      </c>
      <c r="X731" s="41">
        <f t="shared" si="106"/>
        <v>0</v>
      </c>
      <c r="Y731" s="41"/>
      <c r="Z731" s="41"/>
      <c r="AA731" s="25">
        <f t="shared" si="107"/>
        <v>0</v>
      </c>
      <c r="AB731" s="45"/>
      <c r="AC731" s="45"/>
      <c r="AD731" s="47"/>
    </row>
    <row r="732" s="2" customFormat="1" spans="1:30">
      <c r="A732" s="8">
        <f t="shared" si="99"/>
        <v>731</v>
      </c>
      <c r="B732" s="9"/>
      <c r="C732" s="10"/>
      <c r="D732" s="10"/>
      <c r="E732" s="14"/>
      <c r="F732" s="10" t="e">
        <f>VLOOKUP(E732,[1]零件成本9.1!$B$2:$D$11324,3,0)</f>
        <v>#N/A</v>
      </c>
      <c r="G732" s="15"/>
      <c r="H732" s="19"/>
      <c r="I732" s="11"/>
      <c r="J732" s="11" t="str">
        <f t="shared" si="100"/>
        <v/>
      </c>
      <c r="K732" s="29"/>
      <c r="L732" s="14"/>
      <c r="M732" s="25">
        <f t="shared" si="101"/>
        <v>0</v>
      </c>
      <c r="N732" s="26"/>
      <c r="O732" s="27"/>
      <c r="P732" s="28"/>
      <c r="Q732" s="35">
        <f t="shared" si="102"/>
        <v>0</v>
      </c>
      <c r="R732" s="36"/>
      <c r="S732" s="37" t="str">
        <f t="shared" si="103"/>
        <v/>
      </c>
      <c r="T732" s="38" t="str">
        <f t="shared" si="104"/>
        <v/>
      </c>
      <c r="U732" s="42"/>
      <c r="V732" s="40"/>
      <c r="W732" s="41">
        <f t="shared" si="105"/>
        <v>0</v>
      </c>
      <c r="X732" s="41">
        <f t="shared" si="106"/>
        <v>0</v>
      </c>
      <c r="Y732" s="41"/>
      <c r="Z732" s="41"/>
      <c r="AA732" s="25">
        <f t="shared" si="107"/>
        <v>0</v>
      </c>
      <c r="AB732" s="45"/>
      <c r="AC732" s="45"/>
      <c r="AD732" s="47"/>
    </row>
    <row r="733" s="2" customFormat="1" spans="1:30">
      <c r="A733" s="8">
        <f t="shared" si="99"/>
        <v>732</v>
      </c>
      <c r="B733" s="9"/>
      <c r="C733" s="10"/>
      <c r="D733" s="10"/>
      <c r="E733" s="14"/>
      <c r="F733" s="10" t="e">
        <f>VLOOKUP(E733,[1]零件成本9.1!$B$2:$D$11324,3,0)</f>
        <v>#N/A</v>
      </c>
      <c r="G733" s="15"/>
      <c r="H733" s="19"/>
      <c r="I733" s="11"/>
      <c r="J733" s="11" t="str">
        <f t="shared" si="100"/>
        <v/>
      </c>
      <c r="K733" s="29"/>
      <c r="L733" s="14"/>
      <c r="M733" s="25">
        <f t="shared" si="101"/>
        <v>0</v>
      </c>
      <c r="N733" s="26"/>
      <c r="O733" s="27"/>
      <c r="P733" s="28"/>
      <c r="Q733" s="35">
        <f t="shared" si="102"/>
        <v>0</v>
      </c>
      <c r="R733" s="36"/>
      <c r="S733" s="37" t="str">
        <f t="shared" si="103"/>
        <v/>
      </c>
      <c r="T733" s="38" t="str">
        <f t="shared" si="104"/>
        <v/>
      </c>
      <c r="U733" s="42"/>
      <c r="V733" s="40"/>
      <c r="W733" s="41">
        <f t="shared" si="105"/>
        <v>0</v>
      </c>
      <c r="X733" s="41">
        <f t="shared" si="106"/>
        <v>0</v>
      </c>
      <c r="Y733" s="41"/>
      <c r="Z733" s="41"/>
      <c r="AA733" s="25">
        <f t="shared" si="107"/>
        <v>0</v>
      </c>
      <c r="AB733" s="45"/>
      <c r="AC733" s="45"/>
      <c r="AD733" s="47"/>
    </row>
    <row r="734" s="2" customFormat="1" spans="1:30">
      <c r="A734" s="8">
        <f t="shared" si="99"/>
        <v>733</v>
      </c>
      <c r="B734" s="9"/>
      <c r="C734" s="10"/>
      <c r="D734" s="10"/>
      <c r="E734" s="14"/>
      <c r="F734" s="10" t="e">
        <f>VLOOKUP(E734,[1]零件成本9.1!$B$2:$D$11324,3,0)</f>
        <v>#N/A</v>
      </c>
      <c r="G734" s="15"/>
      <c r="H734" s="19"/>
      <c r="I734" s="11"/>
      <c r="J734" s="11" t="str">
        <f t="shared" si="100"/>
        <v/>
      </c>
      <c r="K734" s="29"/>
      <c r="L734" s="14"/>
      <c r="M734" s="25">
        <f t="shared" si="101"/>
        <v>0</v>
      </c>
      <c r="N734" s="26"/>
      <c r="O734" s="27"/>
      <c r="P734" s="28"/>
      <c r="Q734" s="35">
        <f t="shared" si="102"/>
        <v>0</v>
      </c>
      <c r="R734" s="36"/>
      <c r="S734" s="37" t="str">
        <f t="shared" si="103"/>
        <v/>
      </c>
      <c r="T734" s="38" t="str">
        <f t="shared" si="104"/>
        <v/>
      </c>
      <c r="U734" s="42"/>
      <c r="V734" s="40"/>
      <c r="W734" s="41">
        <f t="shared" si="105"/>
        <v>0</v>
      </c>
      <c r="X734" s="41">
        <f t="shared" si="106"/>
        <v>0</v>
      </c>
      <c r="Y734" s="41"/>
      <c r="Z734" s="41"/>
      <c r="AA734" s="25">
        <f t="shared" si="107"/>
        <v>0</v>
      </c>
      <c r="AB734" s="45"/>
      <c r="AC734" s="45"/>
      <c r="AD734" s="47"/>
    </row>
    <row r="735" s="2" customFormat="1" spans="1:30">
      <c r="A735" s="8">
        <f t="shared" si="99"/>
        <v>734</v>
      </c>
      <c r="B735" s="9"/>
      <c r="C735" s="10"/>
      <c r="D735" s="10"/>
      <c r="E735" s="14"/>
      <c r="F735" s="10" t="e">
        <f>VLOOKUP(E735,[1]零件成本9.1!$B$2:$D$11324,3,0)</f>
        <v>#N/A</v>
      </c>
      <c r="G735" s="15"/>
      <c r="H735" s="19"/>
      <c r="I735" s="11"/>
      <c r="J735" s="11" t="str">
        <f t="shared" si="100"/>
        <v/>
      </c>
      <c r="K735" s="29"/>
      <c r="L735" s="14"/>
      <c r="M735" s="25">
        <f t="shared" si="101"/>
        <v>0</v>
      </c>
      <c r="N735" s="26"/>
      <c r="O735" s="27"/>
      <c r="P735" s="28"/>
      <c r="Q735" s="35">
        <f t="shared" si="102"/>
        <v>0</v>
      </c>
      <c r="R735" s="36"/>
      <c r="S735" s="37" t="str">
        <f t="shared" si="103"/>
        <v/>
      </c>
      <c r="T735" s="38" t="str">
        <f t="shared" si="104"/>
        <v/>
      </c>
      <c r="U735" s="42"/>
      <c r="V735" s="40"/>
      <c r="W735" s="41">
        <f t="shared" si="105"/>
        <v>0</v>
      </c>
      <c r="X735" s="41">
        <f t="shared" si="106"/>
        <v>0</v>
      </c>
      <c r="Y735" s="41"/>
      <c r="Z735" s="41"/>
      <c r="AA735" s="25">
        <f t="shared" si="107"/>
        <v>0</v>
      </c>
      <c r="AB735" s="45"/>
      <c r="AC735" s="45"/>
      <c r="AD735" s="47"/>
    </row>
    <row r="736" s="2" customFormat="1" spans="1:30">
      <c r="A736" s="8">
        <f t="shared" si="99"/>
        <v>735</v>
      </c>
      <c r="B736" s="9"/>
      <c r="C736" s="10"/>
      <c r="D736" s="10"/>
      <c r="E736" s="14"/>
      <c r="F736" s="10" t="e">
        <f>VLOOKUP(E736,[1]零件成本9.1!$B$2:$D$11324,3,0)</f>
        <v>#N/A</v>
      </c>
      <c r="G736" s="15"/>
      <c r="H736" s="19"/>
      <c r="I736" s="11"/>
      <c r="J736" s="11" t="str">
        <f t="shared" si="100"/>
        <v/>
      </c>
      <c r="K736" s="29"/>
      <c r="L736" s="14"/>
      <c r="M736" s="25">
        <f t="shared" si="101"/>
        <v>0</v>
      </c>
      <c r="N736" s="26"/>
      <c r="O736" s="27"/>
      <c r="P736" s="28"/>
      <c r="Q736" s="35">
        <f t="shared" si="102"/>
        <v>0</v>
      </c>
      <c r="R736" s="36"/>
      <c r="S736" s="37" t="str">
        <f t="shared" si="103"/>
        <v/>
      </c>
      <c r="T736" s="38" t="str">
        <f t="shared" si="104"/>
        <v/>
      </c>
      <c r="U736" s="42"/>
      <c r="V736" s="40"/>
      <c r="W736" s="41">
        <f t="shared" si="105"/>
        <v>0</v>
      </c>
      <c r="X736" s="41">
        <f t="shared" si="106"/>
        <v>0</v>
      </c>
      <c r="Y736" s="41"/>
      <c r="Z736" s="41"/>
      <c r="AA736" s="25">
        <f t="shared" si="107"/>
        <v>0</v>
      </c>
      <c r="AB736" s="45"/>
      <c r="AC736" s="45"/>
      <c r="AD736" s="47"/>
    </row>
    <row r="737" s="2" customFormat="1" spans="1:30">
      <c r="A737" s="8">
        <f t="shared" si="99"/>
        <v>736</v>
      </c>
      <c r="B737" s="9"/>
      <c r="C737" s="10"/>
      <c r="D737" s="10"/>
      <c r="E737" s="14"/>
      <c r="F737" s="10" t="e">
        <f>VLOOKUP(E737,[1]零件成本9.1!$B$2:$D$11324,3,0)</f>
        <v>#N/A</v>
      </c>
      <c r="G737" s="15"/>
      <c r="H737" s="19"/>
      <c r="I737" s="11"/>
      <c r="J737" s="11" t="str">
        <f t="shared" si="100"/>
        <v/>
      </c>
      <c r="K737" s="29"/>
      <c r="L737" s="14"/>
      <c r="M737" s="25">
        <f t="shared" si="101"/>
        <v>0</v>
      </c>
      <c r="N737" s="26"/>
      <c r="O737" s="27"/>
      <c r="P737" s="28"/>
      <c r="Q737" s="35">
        <f t="shared" si="102"/>
        <v>0</v>
      </c>
      <c r="R737" s="36"/>
      <c r="S737" s="37" t="str">
        <f t="shared" si="103"/>
        <v/>
      </c>
      <c r="T737" s="38" t="str">
        <f t="shared" si="104"/>
        <v/>
      </c>
      <c r="U737" s="42"/>
      <c r="V737" s="40"/>
      <c r="W737" s="41">
        <f t="shared" si="105"/>
        <v>0</v>
      </c>
      <c r="X737" s="41">
        <f t="shared" si="106"/>
        <v>0</v>
      </c>
      <c r="Y737" s="41"/>
      <c r="Z737" s="41"/>
      <c r="AA737" s="25">
        <f t="shared" si="107"/>
        <v>0</v>
      </c>
      <c r="AB737" s="45"/>
      <c r="AC737" s="45"/>
      <c r="AD737" s="47"/>
    </row>
    <row r="738" s="2" customFormat="1" spans="1:30">
      <c r="A738" s="8">
        <f t="shared" si="99"/>
        <v>737</v>
      </c>
      <c r="B738" s="9"/>
      <c r="C738" s="10"/>
      <c r="D738" s="10"/>
      <c r="E738" s="14"/>
      <c r="F738" s="10" t="e">
        <f>VLOOKUP(E738,[1]零件成本9.1!$B$2:$D$11324,3,0)</f>
        <v>#N/A</v>
      </c>
      <c r="G738" s="15"/>
      <c r="H738" s="19"/>
      <c r="I738" s="11"/>
      <c r="J738" s="11" t="str">
        <f t="shared" si="100"/>
        <v/>
      </c>
      <c r="K738" s="29"/>
      <c r="L738" s="14"/>
      <c r="M738" s="25">
        <f t="shared" si="101"/>
        <v>0</v>
      </c>
      <c r="N738" s="26"/>
      <c r="O738" s="27"/>
      <c r="P738" s="28"/>
      <c r="Q738" s="35">
        <f t="shared" si="102"/>
        <v>0</v>
      </c>
      <c r="R738" s="36"/>
      <c r="S738" s="37" t="str">
        <f t="shared" si="103"/>
        <v/>
      </c>
      <c r="T738" s="38" t="str">
        <f t="shared" si="104"/>
        <v/>
      </c>
      <c r="U738" s="42"/>
      <c r="V738" s="40"/>
      <c r="W738" s="41">
        <f t="shared" si="105"/>
        <v>0</v>
      </c>
      <c r="X738" s="41">
        <f t="shared" si="106"/>
        <v>0</v>
      </c>
      <c r="Y738" s="41"/>
      <c r="Z738" s="41"/>
      <c r="AA738" s="25">
        <f t="shared" si="107"/>
        <v>0</v>
      </c>
      <c r="AB738" s="45"/>
      <c r="AC738" s="45"/>
      <c r="AD738" s="47"/>
    </row>
    <row r="739" s="2" customFormat="1" spans="1:30">
      <c r="A739" s="8">
        <f t="shared" si="99"/>
        <v>738</v>
      </c>
      <c r="B739" s="9"/>
      <c r="C739" s="10"/>
      <c r="D739" s="10"/>
      <c r="E739" s="14"/>
      <c r="F739" s="10" t="e">
        <f>VLOOKUP(E739,[1]零件成本9.1!$B$2:$D$11324,3,0)</f>
        <v>#N/A</v>
      </c>
      <c r="G739" s="15"/>
      <c r="H739" s="19"/>
      <c r="I739" s="11"/>
      <c r="J739" s="11" t="str">
        <f t="shared" si="100"/>
        <v/>
      </c>
      <c r="K739" s="29"/>
      <c r="L739" s="14"/>
      <c r="M739" s="25">
        <f t="shared" si="101"/>
        <v>0</v>
      </c>
      <c r="N739" s="26"/>
      <c r="O739" s="27"/>
      <c r="P739" s="28"/>
      <c r="Q739" s="35">
        <f t="shared" si="102"/>
        <v>0</v>
      </c>
      <c r="R739" s="36"/>
      <c r="S739" s="37" t="str">
        <f t="shared" si="103"/>
        <v/>
      </c>
      <c r="T739" s="38" t="str">
        <f t="shared" si="104"/>
        <v/>
      </c>
      <c r="U739" s="42"/>
      <c r="V739" s="40"/>
      <c r="W739" s="41">
        <f t="shared" si="105"/>
        <v>0</v>
      </c>
      <c r="X739" s="41">
        <f t="shared" si="106"/>
        <v>0</v>
      </c>
      <c r="Y739" s="41"/>
      <c r="Z739" s="41"/>
      <c r="AA739" s="25">
        <f t="shared" si="107"/>
        <v>0</v>
      </c>
      <c r="AB739" s="45"/>
      <c r="AC739" s="45"/>
      <c r="AD739" s="47"/>
    </row>
    <row r="740" s="2" customFormat="1" spans="1:30">
      <c r="A740" s="8">
        <f t="shared" si="99"/>
        <v>739</v>
      </c>
      <c r="B740" s="9"/>
      <c r="C740" s="10"/>
      <c r="D740" s="10"/>
      <c r="E740" s="14"/>
      <c r="F740" s="10" t="e">
        <f>VLOOKUP(E740,[1]零件成本9.1!$B$2:$D$11324,3,0)</f>
        <v>#N/A</v>
      </c>
      <c r="G740" s="15"/>
      <c r="H740" s="19"/>
      <c r="I740" s="11"/>
      <c r="J740" s="11" t="str">
        <f t="shared" si="100"/>
        <v/>
      </c>
      <c r="K740" s="29"/>
      <c r="L740" s="14"/>
      <c r="M740" s="25">
        <f t="shared" si="101"/>
        <v>0</v>
      </c>
      <c r="N740" s="26"/>
      <c r="O740" s="27"/>
      <c r="P740" s="28"/>
      <c r="Q740" s="35">
        <f t="shared" si="102"/>
        <v>0</v>
      </c>
      <c r="R740" s="36"/>
      <c r="S740" s="37" t="str">
        <f t="shared" si="103"/>
        <v/>
      </c>
      <c r="T740" s="38" t="str">
        <f t="shared" si="104"/>
        <v/>
      </c>
      <c r="U740" s="42"/>
      <c r="V740" s="40"/>
      <c r="W740" s="41">
        <f t="shared" si="105"/>
        <v>0</v>
      </c>
      <c r="X740" s="41">
        <f t="shared" si="106"/>
        <v>0</v>
      </c>
      <c r="Y740" s="41"/>
      <c r="Z740" s="41"/>
      <c r="AA740" s="25">
        <f t="shared" si="107"/>
        <v>0</v>
      </c>
      <c r="AB740" s="45"/>
      <c r="AC740" s="45"/>
      <c r="AD740" s="47"/>
    </row>
    <row r="741" s="2" customFormat="1" spans="1:30">
      <c r="A741" s="8">
        <f t="shared" si="99"/>
        <v>740</v>
      </c>
      <c r="B741" s="9"/>
      <c r="C741" s="10"/>
      <c r="D741" s="10"/>
      <c r="E741" s="14"/>
      <c r="F741" s="10" t="e">
        <f>VLOOKUP(E741,[1]零件成本9.1!$B$2:$D$11324,3,0)</f>
        <v>#N/A</v>
      </c>
      <c r="G741" s="15"/>
      <c r="H741" s="19"/>
      <c r="I741" s="11"/>
      <c r="J741" s="11" t="str">
        <f t="shared" si="100"/>
        <v/>
      </c>
      <c r="K741" s="29"/>
      <c r="L741" s="14"/>
      <c r="M741" s="25">
        <f t="shared" si="101"/>
        <v>0</v>
      </c>
      <c r="N741" s="26"/>
      <c r="O741" s="27"/>
      <c r="P741" s="28"/>
      <c r="Q741" s="35">
        <f t="shared" si="102"/>
        <v>0</v>
      </c>
      <c r="R741" s="36"/>
      <c r="S741" s="37" t="str">
        <f t="shared" si="103"/>
        <v/>
      </c>
      <c r="T741" s="38" t="str">
        <f t="shared" si="104"/>
        <v/>
      </c>
      <c r="U741" s="42"/>
      <c r="V741" s="40"/>
      <c r="W741" s="41">
        <f t="shared" si="105"/>
        <v>0</v>
      </c>
      <c r="X741" s="41">
        <f t="shared" si="106"/>
        <v>0</v>
      </c>
      <c r="Y741" s="41"/>
      <c r="Z741" s="41"/>
      <c r="AA741" s="25">
        <f t="shared" si="107"/>
        <v>0</v>
      </c>
      <c r="AB741" s="45"/>
      <c r="AC741" s="45"/>
      <c r="AD741" s="47"/>
    </row>
    <row r="742" s="2" customFormat="1" spans="1:30">
      <c r="A742" s="8">
        <f t="shared" si="99"/>
        <v>741</v>
      </c>
      <c r="B742" s="9"/>
      <c r="C742" s="10"/>
      <c r="D742" s="10"/>
      <c r="E742" s="14"/>
      <c r="F742" s="10" t="e">
        <f>VLOOKUP(E742,[1]零件成本9.1!$B$2:$D$11324,3,0)</f>
        <v>#N/A</v>
      </c>
      <c r="G742" s="15"/>
      <c r="H742" s="19"/>
      <c r="I742" s="11"/>
      <c r="J742" s="11" t="str">
        <f t="shared" si="100"/>
        <v/>
      </c>
      <c r="K742" s="29"/>
      <c r="L742" s="14"/>
      <c r="M742" s="25">
        <f t="shared" si="101"/>
        <v>0</v>
      </c>
      <c r="N742" s="26"/>
      <c r="O742" s="27"/>
      <c r="P742" s="28"/>
      <c r="Q742" s="35">
        <f t="shared" si="102"/>
        <v>0</v>
      </c>
      <c r="R742" s="36"/>
      <c r="S742" s="37" t="str">
        <f t="shared" si="103"/>
        <v/>
      </c>
      <c r="T742" s="38" t="str">
        <f t="shared" si="104"/>
        <v/>
      </c>
      <c r="U742" s="42"/>
      <c r="V742" s="40"/>
      <c r="W742" s="41">
        <f t="shared" si="105"/>
        <v>0</v>
      </c>
      <c r="X742" s="41">
        <f t="shared" si="106"/>
        <v>0</v>
      </c>
      <c r="Y742" s="41"/>
      <c r="Z742" s="41"/>
      <c r="AA742" s="25">
        <f t="shared" si="107"/>
        <v>0</v>
      </c>
      <c r="AB742" s="45"/>
      <c r="AC742" s="45"/>
      <c r="AD742" s="47"/>
    </row>
    <row r="743" s="2" customFormat="1" spans="1:30">
      <c r="A743" s="8">
        <f t="shared" si="99"/>
        <v>742</v>
      </c>
      <c r="B743" s="9"/>
      <c r="C743" s="10"/>
      <c r="D743" s="10"/>
      <c r="E743" s="14"/>
      <c r="F743" s="10" t="e">
        <f>VLOOKUP(E743,[1]零件成本9.1!$B$2:$D$11324,3,0)</f>
        <v>#N/A</v>
      </c>
      <c r="G743" s="15"/>
      <c r="H743" s="19"/>
      <c r="I743" s="11"/>
      <c r="J743" s="11" t="str">
        <f t="shared" si="100"/>
        <v/>
      </c>
      <c r="K743" s="29"/>
      <c r="L743" s="14"/>
      <c r="M743" s="25">
        <f t="shared" si="101"/>
        <v>0</v>
      </c>
      <c r="N743" s="26"/>
      <c r="O743" s="27"/>
      <c r="P743" s="28"/>
      <c r="Q743" s="35">
        <f t="shared" si="102"/>
        <v>0</v>
      </c>
      <c r="R743" s="36"/>
      <c r="S743" s="37" t="str">
        <f t="shared" si="103"/>
        <v/>
      </c>
      <c r="T743" s="38" t="str">
        <f t="shared" si="104"/>
        <v/>
      </c>
      <c r="U743" s="42"/>
      <c r="V743" s="40"/>
      <c r="W743" s="41">
        <f t="shared" si="105"/>
        <v>0</v>
      </c>
      <c r="X743" s="41">
        <f t="shared" si="106"/>
        <v>0</v>
      </c>
      <c r="Y743" s="41"/>
      <c r="Z743" s="41"/>
      <c r="AA743" s="25">
        <f t="shared" si="107"/>
        <v>0</v>
      </c>
      <c r="AB743" s="45"/>
      <c r="AC743" s="45"/>
      <c r="AD743" s="47"/>
    </row>
    <row r="744" s="2" customFormat="1" spans="1:30">
      <c r="A744" s="8">
        <f t="shared" si="99"/>
        <v>743</v>
      </c>
      <c r="B744" s="9"/>
      <c r="C744" s="10"/>
      <c r="D744" s="10"/>
      <c r="E744" s="14"/>
      <c r="F744" s="10" t="e">
        <f>VLOOKUP(E744,[1]零件成本9.1!$B$2:$D$11324,3,0)</f>
        <v>#N/A</v>
      </c>
      <c r="G744" s="15"/>
      <c r="H744" s="19"/>
      <c r="I744" s="11"/>
      <c r="J744" s="11" t="str">
        <f t="shared" si="100"/>
        <v/>
      </c>
      <c r="K744" s="29"/>
      <c r="L744" s="14"/>
      <c r="M744" s="25">
        <f t="shared" si="101"/>
        <v>0</v>
      </c>
      <c r="N744" s="26"/>
      <c r="O744" s="27"/>
      <c r="P744" s="28"/>
      <c r="Q744" s="35">
        <f t="shared" si="102"/>
        <v>0</v>
      </c>
      <c r="R744" s="36"/>
      <c r="S744" s="37" t="str">
        <f t="shared" si="103"/>
        <v/>
      </c>
      <c r="T744" s="38" t="str">
        <f t="shared" si="104"/>
        <v/>
      </c>
      <c r="U744" s="42"/>
      <c r="V744" s="40"/>
      <c r="W744" s="41">
        <f t="shared" si="105"/>
        <v>0</v>
      </c>
      <c r="X744" s="41">
        <f t="shared" si="106"/>
        <v>0</v>
      </c>
      <c r="Y744" s="41"/>
      <c r="Z744" s="41"/>
      <c r="AA744" s="25">
        <f t="shared" si="107"/>
        <v>0</v>
      </c>
      <c r="AB744" s="45"/>
      <c r="AC744" s="45"/>
      <c r="AD744" s="47"/>
    </row>
    <row r="745" s="2" customFormat="1" spans="1:30">
      <c r="A745" s="8">
        <f t="shared" si="99"/>
        <v>744</v>
      </c>
      <c r="B745" s="9"/>
      <c r="C745" s="10"/>
      <c r="D745" s="10"/>
      <c r="E745" s="14"/>
      <c r="F745" s="10" t="e">
        <f>VLOOKUP(E745,[1]零件成本9.1!$B$2:$D$11324,3,0)</f>
        <v>#N/A</v>
      </c>
      <c r="G745" s="15"/>
      <c r="H745" s="19"/>
      <c r="I745" s="11"/>
      <c r="J745" s="11" t="str">
        <f t="shared" si="100"/>
        <v/>
      </c>
      <c r="K745" s="29"/>
      <c r="L745" s="14"/>
      <c r="M745" s="25">
        <f t="shared" si="101"/>
        <v>0</v>
      </c>
      <c r="N745" s="26"/>
      <c r="O745" s="27"/>
      <c r="P745" s="28"/>
      <c r="Q745" s="35">
        <f t="shared" si="102"/>
        <v>0</v>
      </c>
      <c r="R745" s="36"/>
      <c r="S745" s="37" t="str">
        <f t="shared" si="103"/>
        <v/>
      </c>
      <c r="T745" s="38" t="str">
        <f t="shared" si="104"/>
        <v/>
      </c>
      <c r="U745" s="42"/>
      <c r="V745" s="40"/>
      <c r="W745" s="41">
        <f t="shared" si="105"/>
        <v>0</v>
      </c>
      <c r="X745" s="41">
        <f t="shared" si="106"/>
        <v>0</v>
      </c>
      <c r="Y745" s="41"/>
      <c r="Z745" s="41"/>
      <c r="AA745" s="25">
        <f t="shared" si="107"/>
        <v>0</v>
      </c>
      <c r="AB745" s="45"/>
      <c r="AC745" s="45"/>
      <c r="AD745" s="47"/>
    </row>
    <row r="746" s="2" customFormat="1" spans="1:30">
      <c r="A746" s="8">
        <f t="shared" si="99"/>
        <v>745</v>
      </c>
      <c r="B746" s="9"/>
      <c r="C746" s="10"/>
      <c r="D746" s="10"/>
      <c r="E746" s="14"/>
      <c r="F746" s="10" t="e">
        <f>VLOOKUP(E746,[1]零件成本9.1!$B$2:$D$11324,3,0)</f>
        <v>#N/A</v>
      </c>
      <c r="G746" s="15"/>
      <c r="H746" s="19"/>
      <c r="I746" s="11"/>
      <c r="J746" s="11" t="str">
        <f t="shared" si="100"/>
        <v/>
      </c>
      <c r="K746" s="29"/>
      <c r="L746" s="14"/>
      <c r="M746" s="25">
        <f t="shared" si="101"/>
        <v>0</v>
      </c>
      <c r="N746" s="26"/>
      <c r="O746" s="27"/>
      <c r="P746" s="28"/>
      <c r="Q746" s="35">
        <f t="shared" si="102"/>
        <v>0</v>
      </c>
      <c r="R746" s="36"/>
      <c r="S746" s="37" t="str">
        <f t="shared" si="103"/>
        <v/>
      </c>
      <c r="T746" s="38" t="str">
        <f t="shared" si="104"/>
        <v/>
      </c>
      <c r="U746" s="42"/>
      <c r="V746" s="40"/>
      <c r="W746" s="41">
        <f t="shared" si="105"/>
        <v>0</v>
      </c>
      <c r="X746" s="41">
        <f t="shared" si="106"/>
        <v>0</v>
      </c>
      <c r="Y746" s="41"/>
      <c r="Z746" s="41"/>
      <c r="AA746" s="25">
        <f t="shared" si="107"/>
        <v>0</v>
      </c>
      <c r="AB746" s="45"/>
      <c r="AC746" s="45"/>
      <c r="AD746" s="47"/>
    </row>
    <row r="747" s="2" customFormat="1" spans="1:30">
      <c r="A747" s="8">
        <f t="shared" si="99"/>
        <v>746</v>
      </c>
      <c r="B747" s="9"/>
      <c r="C747" s="10"/>
      <c r="D747" s="10"/>
      <c r="E747" s="14"/>
      <c r="F747" s="10" t="e">
        <f>VLOOKUP(E747,[1]零件成本9.1!$B$2:$D$11324,3,0)</f>
        <v>#N/A</v>
      </c>
      <c r="G747" s="15"/>
      <c r="H747" s="19"/>
      <c r="I747" s="11"/>
      <c r="J747" s="11" t="str">
        <f t="shared" si="100"/>
        <v/>
      </c>
      <c r="K747" s="29"/>
      <c r="L747" s="14"/>
      <c r="M747" s="25">
        <f t="shared" si="101"/>
        <v>0</v>
      </c>
      <c r="N747" s="26"/>
      <c r="O747" s="27"/>
      <c r="P747" s="28"/>
      <c r="Q747" s="35">
        <f t="shared" si="102"/>
        <v>0</v>
      </c>
      <c r="R747" s="36"/>
      <c r="S747" s="37" t="str">
        <f t="shared" si="103"/>
        <v/>
      </c>
      <c r="T747" s="38" t="str">
        <f t="shared" si="104"/>
        <v/>
      </c>
      <c r="U747" s="42"/>
      <c r="V747" s="40"/>
      <c r="W747" s="41">
        <f t="shared" si="105"/>
        <v>0</v>
      </c>
      <c r="X747" s="41">
        <f t="shared" si="106"/>
        <v>0</v>
      </c>
      <c r="Y747" s="41"/>
      <c r="Z747" s="41"/>
      <c r="AA747" s="25">
        <f t="shared" si="107"/>
        <v>0</v>
      </c>
      <c r="AB747" s="45"/>
      <c r="AC747" s="45"/>
      <c r="AD747" s="47"/>
    </row>
    <row r="748" s="2" customFormat="1" spans="1:30">
      <c r="A748" s="8">
        <f t="shared" si="99"/>
        <v>747</v>
      </c>
      <c r="B748" s="9"/>
      <c r="C748" s="10"/>
      <c r="D748" s="10"/>
      <c r="E748" s="14"/>
      <c r="F748" s="10" t="e">
        <f>VLOOKUP(E748,[1]零件成本9.1!$B$2:$D$11324,3,0)</f>
        <v>#N/A</v>
      </c>
      <c r="G748" s="15"/>
      <c r="H748" s="19"/>
      <c r="I748" s="11"/>
      <c r="J748" s="11" t="str">
        <f t="shared" si="100"/>
        <v/>
      </c>
      <c r="K748" s="29"/>
      <c r="L748" s="14"/>
      <c r="M748" s="25">
        <f t="shared" si="101"/>
        <v>0</v>
      </c>
      <c r="N748" s="26"/>
      <c r="O748" s="27"/>
      <c r="P748" s="28"/>
      <c r="Q748" s="35">
        <f t="shared" si="102"/>
        <v>0</v>
      </c>
      <c r="R748" s="36"/>
      <c r="S748" s="37" t="str">
        <f t="shared" si="103"/>
        <v/>
      </c>
      <c r="T748" s="38" t="str">
        <f t="shared" si="104"/>
        <v/>
      </c>
      <c r="U748" s="42"/>
      <c r="V748" s="40"/>
      <c r="W748" s="41">
        <f t="shared" si="105"/>
        <v>0</v>
      </c>
      <c r="X748" s="41">
        <f t="shared" si="106"/>
        <v>0</v>
      </c>
      <c r="Y748" s="41"/>
      <c r="Z748" s="41"/>
      <c r="AA748" s="25">
        <f t="shared" si="107"/>
        <v>0</v>
      </c>
      <c r="AB748" s="45"/>
      <c r="AC748" s="45"/>
      <c r="AD748" s="47"/>
    </row>
    <row r="749" s="2" customFormat="1" spans="1:30">
      <c r="A749" s="8">
        <f t="shared" si="99"/>
        <v>748</v>
      </c>
      <c r="B749" s="9"/>
      <c r="C749" s="10"/>
      <c r="D749" s="10"/>
      <c r="E749" s="14"/>
      <c r="F749" s="10" t="e">
        <f>VLOOKUP(E749,[1]零件成本9.1!$B$2:$D$11324,3,0)</f>
        <v>#N/A</v>
      </c>
      <c r="G749" s="15"/>
      <c r="H749" s="19"/>
      <c r="I749" s="11"/>
      <c r="J749" s="11" t="str">
        <f t="shared" si="100"/>
        <v/>
      </c>
      <c r="K749" s="29"/>
      <c r="L749" s="14"/>
      <c r="M749" s="25">
        <f t="shared" si="101"/>
        <v>0</v>
      </c>
      <c r="N749" s="26"/>
      <c r="O749" s="27"/>
      <c r="P749" s="28"/>
      <c r="Q749" s="35">
        <f t="shared" si="102"/>
        <v>0</v>
      </c>
      <c r="R749" s="36"/>
      <c r="S749" s="37" t="str">
        <f t="shared" si="103"/>
        <v/>
      </c>
      <c r="T749" s="38" t="str">
        <f t="shared" si="104"/>
        <v/>
      </c>
      <c r="U749" s="42"/>
      <c r="V749" s="40"/>
      <c r="W749" s="41">
        <f t="shared" si="105"/>
        <v>0</v>
      </c>
      <c r="X749" s="41">
        <f t="shared" si="106"/>
        <v>0</v>
      </c>
      <c r="Y749" s="41"/>
      <c r="Z749" s="41"/>
      <c r="AA749" s="25">
        <f t="shared" si="107"/>
        <v>0</v>
      </c>
      <c r="AB749" s="45"/>
      <c r="AC749" s="45"/>
      <c r="AD749" s="47"/>
    </row>
    <row r="750" s="2" customFormat="1" spans="1:30">
      <c r="A750" s="8">
        <f t="shared" si="99"/>
        <v>749</v>
      </c>
      <c r="B750" s="9"/>
      <c r="C750" s="10"/>
      <c r="D750" s="10"/>
      <c r="E750" s="14"/>
      <c r="F750" s="10" t="e">
        <f>VLOOKUP(E750,[1]零件成本9.1!$B$2:$D$11324,3,0)</f>
        <v>#N/A</v>
      </c>
      <c r="G750" s="15"/>
      <c r="H750" s="19"/>
      <c r="I750" s="11"/>
      <c r="J750" s="11" t="str">
        <f t="shared" si="100"/>
        <v/>
      </c>
      <c r="K750" s="29"/>
      <c r="L750" s="14"/>
      <c r="M750" s="25">
        <f t="shared" si="101"/>
        <v>0</v>
      </c>
      <c r="N750" s="26"/>
      <c r="O750" s="27"/>
      <c r="P750" s="28"/>
      <c r="Q750" s="35">
        <f t="shared" si="102"/>
        <v>0</v>
      </c>
      <c r="R750" s="36"/>
      <c r="S750" s="37" t="str">
        <f t="shared" si="103"/>
        <v/>
      </c>
      <c r="T750" s="38" t="str">
        <f t="shared" si="104"/>
        <v/>
      </c>
      <c r="U750" s="42"/>
      <c r="V750" s="40"/>
      <c r="W750" s="41">
        <f t="shared" si="105"/>
        <v>0</v>
      </c>
      <c r="X750" s="41">
        <f t="shared" si="106"/>
        <v>0</v>
      </c>
      <c r="Y750" s="41"/>
      <c r="Z750" s="41"/>
      <c r="AA750" s="25">
        <f t="shared" si="107"/>
        <v>0</v>
      </c>
      <c r="AB750" s="45"/>
      <c r="AC750" s="45"/>
      <c r="AD750" s="47"/>
    </row>
    <row r="751" s="2" customFormat="1" spans="1:30">
      <c r="A751" s="8">
        <f t="shared" si="99"/>
        <v>750</v>
      </c>
      <c r="B751" s="9"/>
      <c r="C751" s="10"/>
      <c r="D751" s="10"/>
      <c r="E751" s="14"/>
      <c r="F751" s="10" t="e">
        <f>VLOOKUP(E751,[1]零件成本9.1!$B$2:$D$11324,3,0)</f>
        <v>#N/A</v>
      </c>
      <c r="G751" s="15"/>
      <c r="H751" s="19"/>
      <c r="I751" s="11"/>
      <c r="J751" s="11" t="str">
        <f t="shared" si="100"/>
        <v/>
      </c>
      <c r="K751" s="29"/>
      <c r="L751" s="14"/>
      <c r="M751" s="25">
        <f t="shared" si="101"/>
        <v>0</v>
      </c>
      <c r="N751" s="26"/>
      <c r="O751" s="27"/>
      <c r="P751" s="28"/>
      <c r="Q751" s="35">
        <f t="shared" si="102"/>
        <v>0</v>
      </c>
      <c r="R751" s="36"/>
      <c r="S751" s="37" t="str">
        <f t="shared" si="103"/>
        <v/>
      </c>
      <c r="T751" s="38" t="str">
        <f t="shared" si="104"/>
        <v/>
      </c>
      <c r="U751" s="42"/>
      <c r="V751" s="40"/>
      <c r="W751" s="41">
        <f t="shared" si="105"/>
        <v>0</v>
      </c>
      <c r="X751" s="41">
        <f t="shared" si="106"/>
        <v>0</v>
      </c>
      <c r="Y751" s="41"/>
      <c r="Z751" s="41"/>
      <c r="AA751" s="25">
        <f t="shared" si="107"/>
        <v>0</v>
      </c>
      <c r="AB751" s="45"/>
      <c r="AC751" s="45"/>
      <c r="AD751" s="47"/>
    </row>
    <row r="752" s="2" customFormat="1" spans="1:30">
      <c r="A752" s="8">
        <f t="shared" si="99"/>
        <v>751</v>
      </c>
      <c r="B752" s="9"/>
      <c r="C752" s="10"/>
      <c r="D752" s="10"/>
      <c r="E752" s="14"/>
      <c r="F752" s="10" t="e">
        <f>VLOOKUP(E752,[1]零件成本9.1!$B$2:$D$11324,3,0)</f>
        <v>#N/A</v>
      </c>
      <c r="G752" s="15"/>
      <c r="H752" s="19"/>
      <c r="I752" s="11"/>
      <c r="J752" s="11" t="str">
        <f t="shared" si="100"/>
        <v/>
      </c>
      <c r="K752" s="29"/>
      <c r="L752" s="14"/>
      <c r="M752" s="25">
        <f t="shared" si="101"/>
        <v>0</v>
      </c>
      <c r="N752" s="26"/>
      <c r="O752" s="27"/>
      <c r="P752" s="28"/>
      <c r="Q752" s="35">
        <f t="shared" si="102"/>
        <v>0</v>
      </c>
      <c r="R752" s="36"/>
      <c r="S752" s="37" t="str">
        <f t="shared" si="103"/>
        <v/>
      </c>
      <c r="T752" s="38" t="str">
        <f t="shared" si="104"/>
        <v/>
      </c>
      <c r="U752" s="42"/>
      <c r="V752" s="40"/>
      <c r="W752" s="41">
        <f t="shared" si="105"/>
        <v>0</v>
      </c>
      <c r="X752" s="41">
        <f t="shared" si="106"/>
        <v>0</v>
      </c>
      <c r="Y752" s="41"/>
      <c r="Z752" s="41"/>
      <c r="AA752" s="25">
        <f t="shared" si="107"/>
        <v>0</v>
      </c>
      <c r="AB752" s="45"/>
      <c r="AC752" s="45"/>
      <c r="AD752" s="47"/>
    </row>
    <row r="753" s="2" customFormat="1" spans="1:30">
      <c r="A753" s="8">
        <f t="shared" si="99"/>
        <v>752</v>
      </c>
      <c r="B753" s="9"/>
      <c r="C753" s="10"/>
      <c r="D753" s="10"/>
      <c r="E753" s="14"/>
      <c r="F753" s="10" t="e">
        <f>VLOOKUP(E753,[1]零件成本9.1!$B$2:$D$11324,3,0)</f>
        <v>#N/A</v>
      </c>
      <c r="G753" s="15"/>
      <c r="H753" s="19"/>
      <c r="I753" s="11"/>
      <c r="J753" s="11" t="str">
        <f t="shared" si="100"/>
        <v/>
      </c>
      <c r="K753" s="29"/>
      <c r="L753" s="14"/>
      <c r="M753" s="25">
        <f t="shared" si="101"/>
        <v>0</v>
      </c>
      <c r="N753" s="26"/>
      <c r="O753" s="27"/>
      <c r="P753" s="28"/>
      <c r="Q753" s="35">
        <f t="shared" si="102"/>
        <v>0</v>
      </c>
      <c r="R753" s="36"/>
      <c r="S753" s="37" t="str">
        <f t="shared" si="103"/>
        <v/>
      </c>
      <c r="T753" s="38" t="str">
        <f t="shared" si="104"/>
        <v/>
      </c>
      <c r="U753" s="42"/>
      <c r="V753" s="40"/>
      <c r="W753" s="41">
        <f t="shared" si="105"/>
        <v>0</v>
      </c>
      <c r="X753" s="41">
        <f t="shared" si="106"/>
        <v>0</v>
      </c>
      <c r="Y753" s="41"/>
      <c r="Z753" s="41"/>
      <c r="AA753" s="25">
        <f t="shared" si="107"/>
        <v>0</v>
      </c>
      <c r="AB753" s="45"/>
      <c r="AC753" s="45"/>
      <c r="AD753" s="47"/>
    </row>
    <row r="754" s="2" customFormat="1" spans="1:30">
      <c r="A754" s="8">
        <f t="shared" si="99"/>
        <v>753</v>
      </c>
      <c r="B754" s="9"/>
      <c r="C754" s="10"/>
      <c r="D754" s="10"/>
      <c r="E754" s="14"/>
      <c r="F754" s="10" t="e">
        <f>VLOOKUP(E754,[1]零件成本9.1!$B$2:$D$11324,3,0)</f>
        <v>#N/A</v>
      </c>
      <c r="G754" s="15"/>
      <c r="H754" s="19"/>
      <c r="I754" s="11"/>
      <c r="J754" s="11" t="str">
        <f t="shared" si="100"/>
        <v/>
      </c>
      <c r="K754" s="29"/>
      <c r="L754" s="14"/>
      <c r="M754" s="25">
        <f t="shared" si="101"/>
        <v>0</v>
      </c>
      <c r="N754" s="26"/>
      <c r="O754" s="27"/>
      <c r="P754" s="28"/>
      <c r="Q754" s="35">
        <f t="shared" si="102"/>
        <v>0</v>
      </c>
      <c r="R754" s="36"/>
      <c r="S754" s="37" t="str">
        <f t="shared" si="103"/>
        <v/>
      </c>
      <c r="T754" s="38" t="str">
        <f t="shared" si="104"/>
        <v/>
      </c>
      <c r="U754" s="42"/>
      <c r="V754" s="40"/>
      <c r="W754" s="41">
        <f t="shared" si="105"/>
        <v>0</v>
      </c>
      <c r="X754" s="41">
        <f t="shared" si="106"/>
        <v>0</v>
      </c>
      <c r="Y754" s="41"/>
      <c r="Z754" s="41"/>
      <c r="AA754" s="25">
        <f t="shared" si="107"/>
        <v>0</v>
      </c>
      <c r="AB754" s="45"/>
      <c r="AC754" s="45"/>
      <c r="AD754" s="47"/>
    </row>
    <row r="755" s="2" customFormat="1" spans="1:30">
      <c r="A755" s="8">
        <f t="shared" si="99"/>
        <v>754</v>
      </c>
      <c r="B755" s="9"/>
      <c r="C755" s="10"/>
      <c r="D755" s="10"/>
      <c r="E755" s="14"/>
      <c r="F755" s="10" t="e">
        <f>VLOOKUP(E755,[1]零件成本9.1!$B$2:$D$11324,3,0)</f>
        <v>#N/A</v>
      </c>
      <c r="G755" s="15"/>
      <c r="H755" s="19"/>
      <c r="I755" s="11"/>
      <c r="J755" s="11" t="str">
        <f t="shared" si="100"/>
        <v/>
      </c>
      <c r="K755" s="29"/>
      <c r="L755" s="14"/>
      <c r="M755" s="25">
        <f t="shared" si="101"/>
        <v>0</v>
      </c>
      <c r="N755" s="26"/>
      <c r="O755" s="27"/>
      <c r="P755" s="28"/>
      <c r="Q755" s="35">
        <f t="shared" si="102"/>
        <v>0</v>
      </c>
      <c r="R755" s="36"/>
      <c r="S755" s="37" t="str">
        <f t="shared" si="103"/>
        <v/>
      </c>
      <c r="T755" s="38" t="str">
        <f t="shared" si="104"/>
        <v/>
      </c>
      <c r="U755" s="42"/>
      <c r="V755" s="40"/>
      <c r="W755" s="41">
        <f t="shared" si="105"/>
        <v>0</v>
      </c>
      <c r="X755" s="41">
        <f t="shared" si="106"/>
        <v>0</v>
      </c>
      <c r="Y755" s="41"/>
      <c r="Z755" s="41"/>
      <c r="AA755" s="25">
        <f t="shared" si="107"/>
        <v>0</v>
      </c>
      <c r="AB755" s="45"/>
      <c r="AC755" s="45"/>
      <c r="AD755" s="47"/>
    </row>
    <row r="756" s="2" customFormat="1" spans="1:30">
      <c r="A756" s="8">
        <f t="shared" si="99"/>
        <v>755</v>
      </c>
      <c r="B756" s="9"/>
      <c r="C756" s="10"/>
      <c r="D756" s="10"/>
      <c r="E756" s="14"/>
      <c r="F756" s="10" t="e">
        <f>VLOOKUP(E756,[1]零件成本9.1!$B$2:$D$11324,3,0)</f>
        <v>#N/A</v>
      </c>
      <c r="G756" s="15"/>
      <c r="H756" s="19"/>
      <c r="I756" s="11"/>
      <c r="J756" s="11" t="str">
        <f t="shared" si="100"/>
        <v/>
      </c>
      <c r="K756" s="29"/>
      <c r="L756" s="14"/>
      <c r="M756" s="25">
        <f t="shared" si="101"/>
        <v>0</v>
      </c>
      <c r="N756" s="26"/>
      <c r="O756" s="27"/>
      <c r="P756" s="28"/>
      <c r="Q756" s="35">
        <f t="shared" si="102"/>
        <v>0</v>
      </c>
      <c r="R756" s="36"/>
      <c r="S756" s="37" t="str">
        <f t="shared" si="103"/>
        <v/>
      </c>
      <c r="T756" s="38" t="str">
        <f t="shared" si="104"/>
        <v/>
      </c>
      <c r="U756" s="42"/>
      <c r="V756" s="40"/>
      <c r="W756" s="41">
        <f t="shared" si="105"/>
        <v>0</v>
      </c>
      <c r="X756" s="41">
        <f t="shared" si="106"/>
        <v>0</v>
      </c>
      <c r="Y756" s="41"/>
      <c r="Z756" s="41"/>
      <c r="AA756" s="25">
        <f t="shared" si="107"/>
        <v>0</v>
      </c>
      <c r="AB756" s="45"/>
      <c r="AC756" s="45"/>
      <c r="AD756" s="47"/>
    </row>
    <row r="757" s="2" customFormat="1" spans="1:30">
      <c r="A757" s="8">
        <f t="shared" si="99"/>
        <v>756</v>
      </c>
      <c r="B757" s="9"/>
      <c r="C757" s="10"/>
      <c r="D757" s="10"/>
      <c r="E757" s="14"/>
      <c r="F757" s="10" t="e">
        <f>VLOOKUP(E757,[1]零件成本9.1!$B$2:$D$11324,3,0)</f>
        <v>#N/A</v>
      </c>
      <c r="G757" s="15"/>
      <c r="H757" s="19"/>
      <c r="I757" s="11"/>
      <c r="J757" s="11" t="str">
        <f t="shared" si="100"/>
        <v/>
      </c>
      <c r="K757" s="29"/>
      <c r="L757" s="14"/>
      <c r="M757" s="25">
        <f t="shared" si="101"/>
        <v>0</v>
      </c>
      <c r="N757" s="26"/>
      <c r="O757" s="27"/>
      <c r="P757" s="28"/>
      <c r="Q757" s="35">
        <f t="shared" si="102"/>
        <v>0</v>
      </c>
      <c r="R757" s="36"/>
      <c r="S757" s="37" t="str">
        <f t="shared" si="103"/>
        <v/>
      </c>
      <c r="T757" s="38" t="str">
        <f t="shared" si="104"/>
        <v/>
      </c>
      <c r="U757" s="42"/>
      <c r="V757" s="40"/>
      <c r="W757" s="41">
        <f t="shared" si="105"/>
        <v>0</v>
      </c>
      <c r="X757" s="41">
        <f t="shared" si="106"/>
        <v>0</v>
      </c>
      <c r="Y757" s="41"/>
      <c r="Z757" s="41"/>
      <c r="AA757" s="25">
        <f t="shared" si="107"/>
        <v>0</v>
      </c>
      <c r="AB757" s="45"/>
      <c r="AC757" s="45"/>
      <c r="AD757" s="47"/>
    </row>
    <row r="758" s="2" customFormat="1" spans="1:30">
      <c r="A758" s="8">
        <f t="shared" si="99"/>
        <v>757</v>
      </c>
      <c r="B758" s="9"/>
      <c r="C758" s="10"/>
      <c r="D758" s="10"/>
      <c r="E758" s="14"/>
      <c r="F758" s="10" t="e">
        <f>VLOOKUP(E758,[1]零件成本9.1!$B$2:$D$11324,3,0)</f>
        <v>#N/A</v>
      </c>
      <c r="G758" s="15"/>
      <c r="H758" s="19"/>
      <c r="I758" s="11"/>
      <c r="J758" s="11" t="str">
        <f t="shared" si="100"/>
        <v/>
      </c>
      <c r="K758" s="29"/>
      <c r="L758" s="14"/>
      <c r="M758" s="25">
        <f t="shared" si="101"/>
        <v>0</v>
      </c>
      <c r="N758" s="26"/>
      <c r="O758" s="27"/>
      <c r="P758" s="28"/>
      <c r="Q758" s="35">
        <f t="shared" si="102"/>
        <v>0</v>
      </c>
      <c r="R758" s="36"/>
      <c r="S758" s="37" t="str">
        <f t="shared" si="103"/>
        <v/>
      </c>
      <c r="T758" s="38" t="str">
        <f t="shared" si="104"/>
        <v/>
      </c>
      <c r="U758" s="42"/>
      <c r="V758" s="40"/>
      <c r="W758" s="41">
        <f t="shared" si="105"/>
        <v>0</v>
      </c>
      <c r="X758" s="41">
        <f t="shared" si="106"/>
        <v>0</v>
      </c>
      <c r="Y758" s="41"/>
      <c r="Z758" s="41"/>
      <c r="AA758" s="25">
        <f t="shared" si="107"/>
        <v>0</v>
      </c>
      <c r="AB758" s="45"/>
      <c r="AC758" s="45"/>
      <c r="AD758" s="47"/>
    </row>
    <row r="759" s="2" customFormat="1" spans="1:30">
      <c r="A759" s="8">
        <f t="shared" si="99"/>
        <v>758</v>
      </c>
      <c r="B759" s="9"/>
      <c r="C759" s="10"/>
      <c r="D759" s="10"/>
      <c r="E759" s="14"/>
      <c r="F759" s="10" t="e">
        <f>VLOOKUP(E759,[1]零件成本9.1!$B$2:$D$11324,3,0)</f>
        <v>#N/A</v>
      </c>
      <c r="G759" s="15"/>
      <c r="H759" s="19"/>
      <c r="I759" s="11"/>
      <c r="J759" s="11" t="str">
        <f t="shared" si="100"/>
        <v/>
      </c>
      <c r="K759" s="29"/>
      <c r="L759" s="14"/>
      <c r="M759" s="25">
        <f t="shared" si="101"/>
        <v>0</v>
      </c>
      <c r="N759" s="26"/>
      <c r="O759" s="27"/>
      <c r="P759" s="28"/>
      <c r="Q759" s="35">
        <f t="shared" si="102"/>
        <v>0</v>
      </c>
      <c r="R759" s="36"/>
      <c r="S759" s="37" t="str">
        <f t="shared" si="103"/>
        <v/>
      </c>
      <c r="T759" s="38" t="str">
        <f t="shared" si="104"/>
        <v/>
      </c>
      <c r="U759" s="42"/>
      <c r="V759" s="40"/>
      <c r="W759" s="41">
        <f t="shared" si="105"/>
        <v>0</v>
      </c>
      <c r="X759" s="41">
        <f t="shared" si="106"/>
        <v>0</v>
      </c>
      <c r="Y759" s="41"/>
      <c r="Z759" s="41"/>
      <c r="AA759" s="25">
        <f t="shared" si="107"/>
        <v>0</v>
      </c>
      <c r="AB759" s="45"/>
      <c r="AC759" s="45"/>
      <c r="AD759" s="47"/>
    </row>
    <row r="760" s="2" customFormat="1" spans="1:30">
      <c r="A760" s="8">
        <f t="shared" si="99"/>
        <v>759</v>
      </c>
      <c r="B760" s="9"/>
      <c r="C760" s="10"/>
      <c r="D760" s="10"/>
      <c r="E760" s="14"/>
      <c r="F760" s="10" t="e">
        <f>VLOOKUP(E760,[1]零件成本9.1!$B$2:$D$11324,3,0)</f>
        <v>#N/A</v>
      </c>
      <c r="G760" s="15"/>
      <c r="H760" s="19"/>
      <c r="I760" s="11"/>
      <c r="J760" s="11" t="str">
        <f t="shared" si="100"/>
        <v/>
      </c>
      <c r="K760" s="29"/>
      <c r="L760" s="14"/>
      <c r="M760" s="25">
        <f t="shared" si="101"/>
        <v>0</v>
      </c>
      <c r="N760" s="26"/>
      <c r="O760" s="27"/>
      <c r="P760" s="28"/>
      <c r="Q760" s="35">
        <f t="shared" si="102"/>
        <v>0</v>
      </c>
      <c r="R760" s="36"/>
      <c r="S760" s="37" t="str">
        <f t="shared" si="103"/>
        <v/>
      </c>
      <c r="T760" s="38" t="str">
        <f t="shared" si="104"/>
        <v/>
      </c>
      <c r="U760" s="42"/>
      <c r="V760" s="40"/>
      <c r="W760" s="41">
        <f t="shared" si="105"/>
        <v>0</v>
      </c>
      <c r="X760" s="41">
        <f t="shared" si="106"/>
        <v>0</v>
      </c>
      <c r="Y760" s="41"/>
      <c r="Z760" s="41"/>
      <c r="AA760" s="25">
        <f t="shared" si="107"/>
        <v>0</v>
      </c>
      <c r="AB760" s="45"/>
      <c r="AC760" s="45"/>
      <c r="AD760" s="47"/>
    </row>
    <row r="761" s="2" customFormat="1" spans="1:30">
      <c r="A761" s="8">
        <f t="shared" si="99"/>
        <v>760</v>
      </c>
      <c r="B761" s="9"/>
      <c r="C761" s="10"/>
      <c r="D761" s="10"/>
      <c r="E761" s="14"/>
      <c r="F761" s="10" t="e">
        <f>VLOOKUP(E761,[1]零件成本9.1!$B$2:$D$11324,3,0)</f>
        <v>#N/A</v>
      </c>
      <c r="G761" s="15"/>
      <c r="H761" s="19"/>
      <c r="I761" s="11"/>
      <c r="J761" s="11" t="str">
        <f t="shared" si="100"/>
        <v/>
      </c>
      <c r="K761" s="29"/>
      <c r="L761" s="14"/>
      <c r="M761" s="25">
        <f t="shared" si="101"/>
        <v>0</v>
      </c>
      <c r="N761" s="26"/>
      <c r="O761" s="27"/>
      <c r="P761" s="28"/>
      <c r="Q761" s="35">
        <f t="shared" si="102"/>
        <v>0</v>
      </c>
      <c r="R761" s="36"/>
      <c r="S761" s="37" t="str">
        <f t="shared" si="103"/>
        <v/>
      </c>
      <c r="T761" s="38" t="str">
        <f t="shared" si="104"/>
        <v/>
      </c>
      <c r="U761" s="42"/>
      <c r="V761" s="40"/>
      <c r="W761" s="41">
        <f t="shared" si="105"/>
        <v>0</v>
      </c>
      <c r="X761" s="41">
        <f t="shared" si="106"/>
        <v>0</v>
      </c>
      <c r="Y761" s="41"/>
      <c r="Z761" s="41"/>
      <c r="AA761" s="25">
        <f t="shared" si="107"/>
        <v>0</v>
      </c>
      <c r="AB761" s="45"/>
      <c r="AC761" s="45"/>
      <c r="AD761" s="47"/>
    </row>
    <row r="762" s="2" customFormat="1" spans="1:30">
      <c r="A762" s="8">
        <f t="shared" si="99"/>
        <v>761</v>
      </c>
      <c r="B762" s="9"/>
      <c r="C762" s="10"/>
      <c r="D762" s="10"/>
      <c r="E762" s="14"/>
      <c r="F762" s="10" t="e">
        <f>VLOOKUP(E762,[1]零件成本9.1!$B$2:$D$11324,3,0)</f>
        <v>#N/A</v>
      </c>
      <c r="G762" s="15"/>
      <c r="H762" s="19"/>
      <c r="I762" s="11"/>
      <c r="J762" s="11" t="str">
        <f t="shared" si="100"/>
        <v/>
      </c>
      <c r="K762" s="29"/>
      <c r="L762" s="14"/>
      <c r="M762" s="25">
        <f t="shared" si="101"/>
        <v>0</v>
      </c>
      <c r="N762" s="26"/>
      <c r="O762" s="27"/>
      <c r="P762" s="28"/>
      <c r="Q762" s="35">
        <f t="shared" si="102"/>
        <v>0</v>
      </c>
      <c r="R762" s="36"/>
      <c r="S762" s="37" t="str">
        <f t="shared" si="103"/>
        <v/>
      </c>
      <c r="T762" s="38" t="str">
        <f t="shared" si="104"/>
        <v/>
      </c>
      <c r="U762" s="42"/>
      <c r="V762" s="40"/>
      <c r="W762" s="41">
        <f t="shared" si="105"/>
        <v>0</v>
      </c>
      <c r="X762" s="41">
        <f t="shared" si="106"/>
        <v>0</v>
      </c>
      <c r="Y762" s="41"/>
      <c r="Z762" s="41"/>
      <c r="AA762" s="25">
        <f t="shared" si="107"/>
        <v>0</v>
      </c>
      <c r="AB762" s="45"/>
      <c r="AC762" s="45"/>
      <c r="AD762" s="47"/>
    </row>
    <row r="763" s="2" customFormat="1" spans="1:30">
      <c r="A763" s="8">
        <f t="shared" si="99"/>
        <v>762</v>
      </c>
      <c r="B763" s="9"/>
      <c r="C763" s="10"/>
      <c r="D763" s="10"/>
      <c r="E763" s="14"/>
      <c r="F763" s="10" t="e">
        <f>VLOOKUP(E763,[1]零件成本9.1!$B$2:$D$11324,3,0)</f>
        <v>#N/A</v>
      </c>
      <c r="G763" s="15"/>
      <c r="H763" s="19"/>
      <c r="I763" s="11"/>
      <c r="J763" s="11" t="str">
        <f t="shared" si="100"/>
        <v/>
      </c>
      <c r="K763" s="29"/>
      <c r="L763" s="14"/>
      <c r="M763" s="25">
        <f t="shared" si="101"/>
        <v>0</v>
      </c>
      <c r="N763" s="26"/>
      <c r="O763" s="27"/>
      <c r="P763" s="28"/>
      <c r="Q763" s="35">
        <f t="shared" si="102"/>
        <v>0</v>
      </c>
      <c r="R763" s="36"/>
      <c r="S763" s="37" t="str">
        <f t="shared" si="103"/>
        <v/>
      </c>
      <c r="T763" s="38" t="str">
        <f t="shared" si="104"/>
        <v/>
      </c>
      <c r="U763" s="42"/>
      <c r="V763" s="40"/>
      <c r="W763" s="41">
        <f t="shared" si="105"/>
        <v>0</v>
      </c>
      <c r="X763" s="41">
        <f t="shared" si="106"/>
        <v>0</v>
      </c>
      <c r="Y763" s="41"/>
      <c r="Z763" s="41"/>
      <c r="AA763" s="25">
        <f t="shared" si="107"/>
        <v>0</v>
      </c>
      <c r="AB763" s="45"/>
      <c r="AC763" s="45"/>
      <c r="AD763" s="47"/>
    </row>
    <row r="764" s="2" customFormat="1" spans="1:30">
      <c r="A764" s="8">
        <f t="shared" si="99"/>
        <v>763</v>
      </c>
      <c r="B764" s="9"/>
      <c r="C764" s="10"/>
      <c r="D764" s="10"/>
      <c r="E764" s="14"/>
      <c r="F764" s="10" t="e">
        <f>VLOOKUP(E764,[1]零件成本9.1!$B$2:$D$11324,3,0)</f>
        <v>#N/A</v>
      </c>
      <c r="G764" s="15"/>
      <c r="H764" s="19"/>
      <c r="I764" s="11"/>
      <c r="J764" s="11" t="str">
        <f t="shared" si="100"/>
        <v/>
      </c>
      <c r="K764" s="29"/>
      <c r="L764" s="14"/>
      <c r="M764" s="25">
        <f t="shared" si="101"/>
        <v>0</v>
      </c>
      <c r="N764" s="26"/>
      <c r="O764" s="27"/>
      <c r="P764" s="28"/>
      <c r="Q764" s="35">
        <f t="shared" si="102"/>
        <v>0</v>
      </c>
      <c r="R764" s="36"/>
      <c r="S764" s="37" t="str">
        <f t="shared" si="103"/>
        <v/>
      </c>
      <c r="T764" s="38" t="str">
        <f t="shared" si="104"/>
        <v/>
      </c>
      <c r="U764" s="42"/>
      <c r="V764" s="40"/>
      <c r="W764" s="41">
        <f t="shared" si="105"/>
        <v>0</v>
      </c>
      <c r="X764" s="41">
        <f t="shared" si="106"/>
        <v>0</v>
      </c>
      <c r="Y764" s="41"/>
      <c r="Z764" s="41"/>
      <c r="AA764" s="25">
        <f t="shared" si="107"/>
        <v>0</v>
      </c>
      <c r="AB764" s="45"/>
      <c r="AC764" s="45"/>
      <c r="AD764" s="47"/>
    </row>
    <row r="765" s="2" customFormat="1" spans="1:30">
      <c r="A765" s="8">
        <f t="shared" si="99"/>
        <v>764</v>
      </c>
      <c r="B765" s="9"/>
      <c r="C765" s="10"/>
      <c r="D765" s="10"/>
      <c r="E765" s="14"/>
      <c r="F765" s="10" t="e">
        <f>VLOOKUP(E765,[1]零件成本9.1!$B$2:$D$11324,3,0)</f>
        <v>#N/A</v>
      </c>
      <c r="G765" s="15"/>
      <c r="H765" s="19"/>
      <c r="I765" s="11"/>
      <c r="J765" s="11" t="str">
        <f t="shared" si="100"/>
        <v/>
      </c>
      <c r="K765" s="29"/>
      <c r="L765" s="14"/>
      <c r="M765" s="25">
        <f t="shared" si="101"/>
        <v>0</v>
      </c>
      <c r="N765" s="26"/>
      <c r="O765" s="27"/>
      <c r="P765" s="28"/>
      <c r="Q765" s="35">
        <f t="shared" si="102"/>
        <v>0</v>
      </c>
      <c r="R765" s="36"/>
      <c r="S765" s="37" t="str">
        <f t="shared" si="103"/>
        <v/>
      </c>
      <c r="T765" s="38" t="str">
        <f t="shared" si="104"/>
        <v/>
      </c>
      <c r="U765" s="42"/>
      <c r="V765" s="40"/>
      <c r="W765" s="41">
        <f t="shared" si="105"/>
        <v>0</v>
      </c>
      <c r="X765" s="41">
        <f t="shared" si="106"/>
        <v>0</v>
      </c>
      <c r="Y765" s="41"/>
      <c r="Z765" s="41"/>
      <c r="AA765" s="25">
        <f t="shared" si="107"/>
        <v>0</v>
      </c>
      <c r="AB765" s="45"/>
      <c r="AC765" s="45"/>
      <c r="AD765" s="47"/>
    </row>
    <row r="766" s="2" customFormat="1" spans="1:30">
      <c r="A766" s="8">
        <f t="shared" si="99"/>
        <v>765</v>
      </c>
      <c r="B766" s="9"/>
      <c r="C766" s="10"/>
      <c r="D766" s="10"/>
      <c r="E766" s="14"/>
      <c r="F766" s="10" t="e">
        <f>VLOOKUP(E766,[1]零件成本9.1!$B$2:$D$11324,3,0)</f>
        <v>#N/A</v>
      </c>
      <c r="G766" s="15"/>
      <c r="H766" s="19"/>
      <c r="I766" s="11"/>
      <c r="J766" s="11" t="str">
        <f t="shared" si="100"/>
        <v/>
      </c>
      <c r="K766" s="29"/>
      <c r="L766" s="14"/>
      <c r="M766" s="25">
        <f t="shared" si="101"/>
        <v>0</v>
      </c>
      <c r="N766" s="26"/>
      <c r="O766" s="27"/>
      <c r="P766" s="28"/>
      <c r="Q766" s="35">
        <f t="shared" si="102"/>
        <v>0</v>
      </c>
      <c r="R766" s="36"/>
      <c r="S766" s="37" t="str">
        <f t="shared" si="103"/>
        <v/>
      </c>
      <c r="T766" s="38" t="str">
        <f t="shared" si="104"/>
        <v/>
      </c>
      <c r="U766" s="42"/>
      <c r="V766" s="40"/>
      <c r="W766" s="41">
        <f t="shared" si="105"/>
        <v>0</v>
      </c>
      <c r="X766" s="41">
        <f t="shared" si="106"/>
        <v>0</v>
      </c>
      <c r="Y766" s="41"/>
      <c r="Z766" s="41"/>
      <c r="AA766" s="25">
        <f t="shared" si="107"/>
        <v>0</v>
      </c>
      <c r="AB766" s="45"/>
      <c r="AC766" s="45"/>
      <c r="AD766" s="47"/>
    </row>
    <row r="767" s="2" customFormat="1" spans="1:30">
      <c r="A767" s="8">
        <f t="shared" si="99"/>
        <v>766</v>
      </c>
      <c r="B767" s="9"/>
      <c r="C767" s="10"/>
      <c r="D767" s="10"/>
      <c r="E767" s="14"/>
      <c r="F767" s="10" t="e">
        <f>VLOOKUP(E767,[1]零件成本9.1!$B$2:$D$11324,3,0)</f>
        <v>#N/A</v>
      </c>
      <c r="G767" s="15"/>
      <c r="H767" s="19"/>
      <c r="I767" s="11"/>
      <c r="J767" s="11" t="str">
        <f t="shared" si="100"/>
        <v/>
      </c>
      <c r="K767" s="29"/>
      <c r="L767" s="14"/>
      <c r="M767" s="25">
        <f t="shared" si="101"/>
        <v>0</v>
      </c>
      <c r="N767" s="26"/>
      <c r="O767" s="27"/>
      <c r="P767" s="28"/>
      <c r="Q767" s="35">
        <f t="shared" si="102"/>
        <v>0</v>
      </c>
      <c r="R767" s="36"/>
      <c r="S767" s="37" t="str">
        <f t="shared" si="103"/>
        <v/>
      </c>
      <c r="T767" s="38" t="str">
        <f t="shared" si="104"/>
        <v/>
      </c>
      <c r="U767" s="42"/>
      <c r="V767" s="40"/>
      <c r="W767" s="41">
        <f t="shared" si="105"/>
        <v>0</v>
      </c>
      <c r="X767" s="41">
        <f t="shared" si="106"/>
        <v>0</v>
      </c>
      <c r="Y767" s="41"/>
      <c r="Z767" s="41"/>
      <c r="AA767" s="25">
        <f t="shared" si="107"/>
        <v>0</v>
      </c>
      <c r="AB767" s="45"/>
      <c r="AC767" s="45"/>
      <c r="AD767" s="47"/>
    </row>
    <row r="768" s="2" customFormat="1" spans="1:30">
      <c r="A768" s="8">
        <f t="shared" si="99"/>
        <v>767</v>
      </c>
      <c r="B768" s="9"/>
      <c r="C768" s="10"/>
      <c r="D768" s="10"/>
      <c r="E768" s="14"/>
      <c r="F768" s="10" t="e">
        <f>VLOOKUP(E768,[1]零件成本9.1!$B$2:$D$11324,3,0)</f>
        <v>#N/A</v>
      </c>
      <c r="G768" s="15"/>
      <c r="H768" s="19"/>
      <c r="I768" s="11"/>
      <c r="J768" s="11" t="str">
        <f t="shared" si="100"/>
        <v/>
      </c>
      <c r="K768" s="29"/>
      <c r="L768" s="14"/>
      <c r="M768" s="25">
        <f t="shared" si="101"/>
        <v>0</v>
      </c>
      <c r="N768" s="26"/>
      <c r="O768" s="27"/>
      <c r="P768" s="28"/>
      <c r="Q768" s="35">
        <f t="shared" si="102"/>
        <v>0</v>
      </c>
      <c r="R768" s="36"/>
      <c r="S768" s="37" t="str">
        <f t="shared" si="103"/>
        <v/>
      </c>
      <c r="T768" s="38" t="str">
        <f t="shared" si="104"/>
        <v/>
      </c>
      <c r="U768" s="42"/>
      <c r="V768" s="40"/>
      <c r="W768" s="41">
        <f t="shared" si="105"/>
        <v>0</v>
      </c>
      <c r="X768" s="41">
        <f t="shared" si="106"/>
        <v>0</v>
      </c>
      <c r="Y768" s="41"/>
      <c r="Z768" s="41"/>
      <c r="AA768" s="25">
        <f t="shared" si="107"/>
        <v>0</v>
      </c>
      <c r="AB768" s="45"/>
      <c r="AC768" s="45"/>
      <c r="AD768" s="47"/>
    </row>
    <row r="769" s="2" customFormat="1" spans="1:30">
      <c r="A769" s="8">
        <f t="shared" si="99"/>
        <v>768</v>
      </c>
      <c r="B769" s="9"/>
      <c r="C769" s="10"/>
      <c r="D769" s="10"/>
      <c r="E769" s="14"/>
      <c r="F769" s="10" t="e">
        <f>VLOOKUP(E769,[1]零件成本9.1!$B$2:$D$11324,3,0)</f>
        <v>#N/A</v>
      </c>
      <c r="G769" s="15"/>
      <c r="H769" s="19"/>
      <c r="I769" s="11"/>
      <c r="J769" s="11" t="str">
        <f t="shared" si="100"/>
        <v/>
      </c>
      <c r="K769" s="29"/>
      <c r="L769" s="14"/>
      <c r="M769" s="25">
        <f t="shared" si="101"/>
        <v>0</v>
      </c>
      <c r="N769" s="26"/>
      <c r="O769" s="27"/>
      <c r="P769" s="28"/>
      <c r="Q769" s="35">
        <f t="shared" si="102"/>
        <v>0</v>
      </c>
      <c r="R769" s="36"/>
      <c r="S769" s="37" t="str">
        <f t="shared" si="103"/>
        <v/>
      </c>
      <c r="T769" s="38" t="str">
        <f t="shared" si="104"/>
        <v/>
      </c>
      <c r="U769" s="42"/>
      <c r="V769" s="40"/>
      <c r="W769" s="41">
        <f t="shared" si="105"/>
        <v>0</v>
      </c>
      <c r="X769" s="41">
        <f t="shared" si="106"/>
        <v>0</v>
      </c>
      <c r="Y769" s="41"/>
      <c r="Z769" s="41"/>
      <c r="AA769" s="25">
        <f t="shared" si="107"/>
        <v>0</v>
      </c>
      <c r="AB769" s="45"/>
      <c r="AC769" s="45"/>
      <c r="AD769" s="47"/>
    </row>
    <row r="770" s="2" customFormat="1" spans="1:30">
      <c r="A770" s="8">
        <f t="shared" ref="A770:A833" si="108">ROW()-1</f>
        <v>769</v>
      </c>
      <c r="B770" s="9"/>
      <c r="C770" s="10"/>
      <c r="D770" s="10"/>
      <c r="E770" s="14"/>
      <c r="F770" s="10" t="e">
        <f>VLOOKUP(E770,[1]零件成本9.1!$B$2:$D$11324,3,0)</f>
        <v>#N/A</v>
      </c>
      <c r="G770" s="15"/>
      <c r="H770" s="19"/>
      <c r="I770" s="11"/>
      <c r="J770" s="11" t="str">
        <f t="shared" ref="J770:J833" si="109">B770&amp;E770</f>
        <v/>
      </c>
      <c r="K770" s="29"/>
      <c r="L770" s="14"/>
      <c r="M770" s="25">
        <f t="shared" ref="M770:M833" si="110">K770+L770</f>
        <v>0</v>
      </c>
      <c r="N770" s="26"/>
      <c r="O770" s="27"/>
      <c r="P770" s="28"/>
      <c r="Q770" s="35">
        <f t="shared" ref="Q770:Q833" si="111">M770</f>
        <v>0</v>
      </c>
      <c r="R770" s="36"/>
      <c r="S770" s="37" t="str">
        <f t="shared" ref="S770:S833" si="112">IF(Q770&gt;R770,Q770-R770,"")</f>
        <v/>
      </c>
      <c r="T770" s="38" t="str">
        <f t="shared" ref="T770:T833" si="113">IF(Q770&lt;R770,Q770-R770,"")</f>
        <v/>
      </c>
      <c r="U770" s="42"/>
      <c r="V770" s="40"/>
      <c r="W770" s="41">
        <f t="shared" ref="W770:W833" si="114">Q770*V770</f>
        <v>0</v>
      </c>
      <c r="X770" s="41">
        <f t="shared" ref="X770:X833" si="115">R770*V770</f>
        <v>0</v>
      </c>
      <c r="Y770" s="41"/>
      <c r="Z770" s="41"/>
      <c r="AA770" s="25">
        <f t="shared" ref="AA770:AA833" si="116">W770-X770</f>
        <v>0</v>
      </c>
      <c r="AB770" s="45"/>
      <c r="AC770" s="45"/>
      <c r="AD770" s="47"/>
    </row>
    <row r="771" s="2" customFormat="1" spans="1:30">
      <c r="A771" s="8">
        <f t="shared" si="108"/>
        <v>770</v>
      </c>
      <c r="B771" s="9"/>
      <c r="C771" s="10"/>
      <c r="D771" s="10"/>
      <c r="E771" s="14"/>
      <c r="F771" s="10" t="e">
        <f>VLOOKUP(E771,[1]零件成本9.1!$B$2:$D$11324,3,0)</f>
        <v>#N/A</v>
      </c>
      <c r="G771" s="15"/>
      <c r="H771" s="19"/>
      <c r="I771" s="11"/>
      <c r="J771" s="11" t="str">
        <f t="shared" si="109"/>
        <v/>
      </c>
      <c r="K771" s="29"/>
      <c r="L771" s="14"/>
      <c r="M771" s="25">
        <f t="shared" si="110"/>
        <v>0</v>
      </c>
      <c r="N771" s="26"/>
      <c r="O771" s="27"/>
      <c r="P771" s="28"/>
      <c r="Q771" s="35">
        <f t="shared" si="111"/>
        <v>0</v>
      </c>
      <c r="R771" s="36"/>
      <c r="S771" s="37" t="str">
        <f t="shared" si="112"/>
        <v/>
      </c>
      <c r="T771" s="38" t="str">
        <f t="shared" si="113"/>
        <v/>
      </c>
      <c r="U771" s="42"/>
      <c r="V771" s="40"/>
      <c r="W771" s="41">
        <f t="shared" si="114"/>
        <v>0</v>
      </c>
      <c r="X771" s="41">
        <f t="shared" si="115"/>
        <v>0</v>
      </c>
      <c r="Y771" s="41"/>
      <c r="Z771" s="41"/>
      <c r="AA771" s="25">
        <f t="shared" si="116"/>
        <v>0</v>
      </c>
      <c r="AB771" s="45"/>
      <c r="AC771" s="45"/>
      <c r="AD771" s="47"/>
    </row>
    <row r="772" s="2" customFormat="1" spans="1:30">
      <c r="A772" s="8">
        <f t="shared" si="108"/>
        <v>771</v>
      </c>
      <c r="B772" s="9"/>
      <c r="C772" s="10"/>
      <c r="D772" s="10"/>
      <c r="E772" s="14"/>
      <c r="F772" s="10" t="e">
        <f>VLOOKUP(E772,[1]零件成本9.1!$B$2:$D$11324,3,0)</f>
        <v>#N/A</v>
      </c>
      <c r="G772" s="15"/>
      <c r="H772" s="19"/>
      <c r="I772" s="11"/>
      <c r="J772" s="11" t="str">
        <f t="shared" si="109"/>
        <v/>
      </c>
      <c r="K772" s="29"/>
      <c r="L772" s="14"/>
      <c r="M772" s="25">
        <f t="shared" si="110"/>
        <v>0</v>
      </c>
      <c r="N772" s="26"/>
      <c r="O772" s="27"/>
      <c r="P772" s="28"/>
      <c r="Q772" s="35">
        <f t="shared" si="111"/>
        <v>0</v>
      </c>
      <c r="R772" s="36"/>
      <c r="S772" s="37" t="str">
        <f t="shared" si="112"/>
        <v/>
      </c>
      <c r="T772" s="38" t="str">
        <f t="shared" si="113"/>
        <v/>
      </c>
      <c r="U772" s="42"/>
      <c r="V772" s="40"/>
      <c r="W772" s="41">
        <f t="shared" si="114"/>
        <v>0</v>
      </c>
      <c r="X772" s="41">
        <f t="shared" si="115"/>
        <v>0</v>
      </c>
      <c r="Y772" s="41"/>
      <c r="Z772" s="41"/>
      <c r="AA772" s="25">
        <f t="shared" si="116"/>
        <v>0</v>
      </c>
      <c r="AB772" s="45"/>
      <c r="AC772" s="45"/>
      <c r="AD772" s="47"/>
    </row>
    <row r="773" s="2" customFormat="1" spans="1:30">
      <c r="A773" s="8">
        <f t="shared" si="108"/>
        <v>772</v>
      </c>
      <c r="B773" s="9"/>
      <c r="C773" s="10"/>
      <c r="D773" s="10"/>
      <c r="E773" s="14"/>
      <c r="F773" s="10" t="e">
        <f>VLOOKUP(E773,[1]零件成本9.1!$B$2:$D$11324,3,0)</f>
        <v>#N/A</v>
      </c>
      <c r="G773" s="15"/>
      <c r="H773" s="19"/>
      <c r="I773" s="11"/>
      <c r="J773" s="11" t="str">
        <f t="shared" si="109"/>
        <v/>
      </c>
      <c r="K773" s="29"/>
      <c r="L773" s="14"/>
      <c r="M773" s="25">
        <f t="shared" si="110"/>
        <v>0</v>
      </c>
      <c r="N773" s="26"/>
      <c r="O773" s="27"/>
      <c r="P773" s="28"/>
      <c r="Q773" s="35">
        <f t="shared" si="111"/>
        <v>0</v>
      </c>
      <c r="R773" s="36"/>
      <c r="S773" s="37" t="str">
        <f t="shared" si="112"/>
        <v/>
      </c>
      <c r="T773" s="38" t="str">
        <f t="shared" si="113"/>
        <v/>
      </c>
      <c r="U773" s="42"/>
      <c r="V773" s="40"/>
      <c r="W773" s="41">
        <f t="shared" si="114"/>
        <v>0</v>
      </c>
      <c r="X773" s="41">
        <f t="shared" si="115"/>
        <v>0</v>
      </c>
      <c r="Y773" s="41"/>
      <c r="Z773" s="41"/>
      <c r="AA773" s="25">
        <f t="shared" si="116"/>
        <v>0</v>
      </c>
      <c r="AB773" s="45"/>
      <c r="AC773" s="45"/>
      <c r="AD773" s="47"/>
    </row>
    <row r="774" s="2" customFormat="1" spans="1:30">
      <c r="A774" s="8">
        <f t="shared" si="108"/>
        <v>773</v>
      </c>
      <c r="B774" s="9"/>
      <c r="C774" s="10"/>
      <c r="D774" s="10"/>
      <c r="E774" s="14"/>
      <c r="F774" s="10" t="e">
        <f>VLOOKUP(E774,[1]零件成本9.1!$B$2:$D$11324,3,0)</f>
        <v>#N/A</v>
      </c>
      <c r="G774" s="15"/>
      <c r="H774" s="19"/>
      <c r="I774" s="11"/>
      <c r="J774" s="11" t="str">
        <f t="shared" si="109"/>
        <v/>
      </c>
      <c r="K774" s="29"/>
      <c r="L774" s="14"/>
      <c r="M774" s="25">
        <f t="shared" si="110"/>
        <v>0</v>
      </c>
      <c r="N774" s="26"/>
      <c r="O774" s="27"/>
      <c r="P774" s="28"/>
      <c r="Q774" s="35">
        <f t="shared" si="111"/>
        <v>0</v>
      </c>
      <c r="R774" s="36"/>
      <c r="S774" s="37" t="str">
        <f t="shared" si="112"/>
        <v/>
      </c>
      <c r="T774" s="38" t="str">
        <f t="shared" si="113"/>
        <v/>
      </c>
      <c r="U774" s="42"/>
      <c r="V774" s="40"/>
      <c r="W774" s="41">
        <f t="shared" si="114"/>
        <v>0</v>
      </c>
      <c r="X774" s="41">
        <f t="shared" si="115"/>
        <v>0</v>
      </c>
      <c r="Y774" s="41"/>
      <c r="Z774" s="41"/>
      <c r="AA774" s="25">
        <f t="shared" si="116"/>
        <v>0</v>
      </c>
      <c r="AB774" s="45"/>
      <c r="AC774" s="45"/>
      <c r="AD774" s="47"/>
    </row>
    <row r="775" s="2" customFormat="1" spans="1:30">
      <c r="A775" s="8">
        <f t="shared" si="108"/>
        <v>774</v>
      </c>
      <c r="B775" s="9"/>
      <c r="C775" s="10"/>
      <c r="D775" s="10"/>
      <c r="E775" s="14"/>
      <c r="F775" s="10" t="e">
        <f>VLOOKUP(E775,[1]零件成本9.1!$B$2:$D$11324,3,0)</f>
        <v>#N/A</v>
      </c>
      <c r="G775" s="15"/>
      <c r="H775" s="19"/>
      <c r="I775" s="11"/>
      <c r="J775" s="11" t="str">
        <f t="shared" si="109"/>
        <v/>
      </c>
      <c r="K775" s="29"/>
      <c r="L775" s="14"/>
      <c r="M775" s="25">
        <f t="shared" si="110"/>
        <v>0</v>
      </c>
      <c r="N775" s="26"/>
      <c r="O775" s="27"/>
      <c r="P775" s="28"/>
      <c r="Q775" s="35">
        <f t="shared" si="111"/>
        <v>0</v>
      </c>
      <c r="R775" s="36"/>
      <c r="S775" s="37" t="str">
        <f t="shared" si="112"/>
        <v/>
      </c>
      <c r="T775" s="38" t="str">
        <f t="shared" si="113"/>
        <v/>
      </c>
      <c r="U775" s="42"/>
      <c r="V775" s="40"/>
      <c r="W775" s="41">
        <f t="shared" si="114"/>
        <v>0</v>
      </c>
      <c r="X775" s="41">
        <f t="shared" si="115"/>
        <v>0</v>
      </c>
      <c r="Y775" s="41"/>
      <c r="Z775" s="41"/>
      <c r="AA775" s="25">
        <f t="shared" si="116"/>
        <v>0</v>
      </c>
      <c r="AB775" s="45"/>
      <c r="AC775" s="45"/>
      <c r="AD775" s="47"/>
    </row>
    <row r="776" s="2" customFormat="1" spans="1:30">
      <c r="A776" s="8">
        <f t="shared" si="108"/>
        <v>775</v>
      </c>
      <c r="B776" s="9"/>
      <c r="C776" s="10"/>
      <c r="D776" s="10"/>
      <c r="E776" s="14"/>
      <c r="F776" s="10" t="e">
        <f>VLOOKUP(E776,[1]零件成本9.1!$B$2:$D$11324,3,0)</f>
        <v>#N/A</v>
      </c>
      <c r="G776" s="15"/>
      <c r="H776" s="19"/>
      <c r="I776" s="11"/>
      <c r="J776" s="11" t="str">
        <f t="shared" si="109"/>
        <v/>
      </c>
      <c r="K776" s="29"/>
      <c r="L776" s="14"/>
      <c r="M776" s="25">
        <f t="shared" si="110"/>
        <v>0</v>
      </c>
      <c r="N776" s="26"/>
      <c r="O776" s="27"/>
      <c r="P776" s="28"/>
      <c r="Q776" s="35">
        <f t="shared" si="111"/>
        <v>0</v>
      </c>
      <c r="R776" s="36"/>
      <c r="S776" s="37" t="str">
        <f t="shared" si="112"/>
        <v/>
      </c>
      <c r="T776" s="38" t="str">
        <f t="shared" si="113"/>
        <v/>
      </c>
      <c r="U776" s="42"/>
      <c r="V776" s="40"/>
      <c r="W776" s="41">
        <f t="shared" si="114"/>
        <v>0</v>
      </c>
      <c r="X776" s="41">
        <f t="shared" si="115"/>
        <v>0</v>
      </c>
      <c r="Y776" s="41"/>
      <c r="Z776" s="41"/>
      <c r="AA776" s="25">
        <f t="shared" si="116"/>
        <v>0</v>
      </c>
      <c r="AB776" s="45"/>
      <c r="AC776" s="45"/>
      <c r="AD776" s="47"/>
    </row>
    <row r="777" s="2" customFormat="1" spans="1:30">
      <c r="A777" s="8">
        <f t="shared" si="108"/>
        <v>776</v>
      </c>
      <c r="B777" s="9"/>
      <c r="C777" s="10"/>
      <c r="D777" s="10"/>
      <c r="E777" s="14"/>
      <c r="F777" s="10" t="e">
        <f>VLOOKUP(E777,[1]零件成本9.1!$B$2:$D$11324,3,0)</f>
        <v>#N/A</v>
      </c>
      <c r="G777" s="15"/>
      <c r="H777" s="19"/>
      <c r="I777" s="11"/>
      <c r="J777" s="11" t="str">
        <f t="shared" si="109"/>
        <v/>
      </c>
      <c r="K777" s="29"/>
      <c r="L777" s="14"/>
      <c r="M777" s="25">
        <f t="shared" si="110"/>
        <v>0</v>
      </c>
      <c r="N777" s="26"/>
      <c r="O777" s="27"/>
      <c r="P777" s="28"/>
      <c r="Q777" s="35">
        <f t="shared" si="111"/>
        <v>0</v>
      </c>
      <c r="R777" s="36"/>
      <c r="S777" s="37" t="str">
        <f t="shared" si="112"/>
        <v/>
      </c>
      <c r="T777" s="38" t="str">
        <f t="shared" si="113"/>
        <v/>
      </c>
      <c r="U777" s="42"/>
      <c r="V777" s="40"/>
      <c r="W777" s="41">
        <f t="shared" si="114"/>
        <v>0</v>
      </c>
      <c r="X777" s="41">
        <f t="shared" si="115"/>
        <v>0</v>
      </c>
      <c r="Y777" s="41"/>
      <c r="Z777" s="41"/>
      <c r="AA777" s="25">
        <f t="shared" si="116"/>
        <v>0</v>
      </c>
      <c r="AB777" s="45"/>
      <c r="AC777" s="45"/>
      <c r="AD777" s="47"/>
    </row>
    <row r="778" s="2" customFormat="1" spans="1:30">
      <c r="A778" s="8">
        <f t="shared" si="108"/>
        <v>777</v>
      </c>
      <c r="B778" s="9"/>
      <c r="C778" s="10"/>
      <c r="D778" s="10"/>
      <c r="E778" s="14"/>
      <c r="F778" s="10" t="e">
        <f>VLOOKUP(E778,[1]零件成本9.1!$B$2:$D$11324,3,0)</f>
        <v>#N/A</v>
      </c>
      <c r="G778" s="15"/>
      <c r="H778" s="19"/>
      <c r="I778" s="11"/>
      <c r="J778" s="11" t="str">
        <f t="shared" si="109"/>
        <v/>
      </c>
      <c r="K778" s="29"/>
      <c r="L778" s="14"/>
      <c r="M778" s="25">
        <f t="shared" si="110"/>
        <v>0</v>
      </c>
      <c r="N778" s="26"/>
      <c r="O778" s="27"/>
      <c r="P778" s="28"/>
      <c r="Q778" s="35">
        <f t="shared" si="111"/>
        <v>0</v>
      </c>
      <c r="R778" s="36"/>
      <c r="S778" s="37" t="str">
        <f t="shared" si="112"/>
        <v/>
      </c>
      <c r="T778" s="38" t="str">
        <f t="shared" si="113"/>
        <v/>
      </c>
      <c r="U778" s="42"/>
      <c r="V778" s="40"/>
      <c r="W778" s="41">
        <f t="shared" si="114"/>
        <v>0</v>
      </c>
      <c r="X778" s="41">
        <f t="shared" si="115"/>
        <v>0</v>
      </c>
      <c r="Y778" s="41"/>
      <c r="Z778" s="41"/>
      <c r="AA778" s="25">
        <f t="shared" si="116"/>
        <v>0</v>
      </c>
      <c r="AB778" s="45"/>
      <c r="AC778" s="45"/>
      <c r="AD778" s="47"/>
    </row>
    <row r="779" s="2" customFormat="1" spans="1:30">
      <c r="A779" s="8">
        <f t="shared" si="108"/>
        <v>778</v>
      </c>
      <c r="B779" s="9"/>
      <c r="C779" s="10"/>
      <c r="D779" s="10"/>
      <c r="E779" s="14"/>
      <c r="F779" s="10" t="e">
        <f>VLOOKUP(E779,[1]零件成本9.1!$B$2:$D$11324,3,0)</f>
        <v>#N/A</v>
      </c>
      <c r="G779" s="15"/>
      <c r="H779" s="19"/>
      <c r="I779" s="11"/>
      <c r="J779" s="11" t="str">
        <f t="shared" si="109"/>
        <v/>
      </c>
      <c r="K779" s="29"/>
      <c r="L779" s="14"/>
      <c r="M779" s="25">
        <f t="shared" si="110"/>
        <v>0</v>
      </c>
      <c r="N779" s="26"/>
      <c r="O779" s="27"/>
      <c r="P779" s="28"/>
      <c r="Q779" s="35">
        <f t="shared" si="111"/>
        <v>0</v>
      </c>
      <c r="R779" s="36"/>
      <c r="S779" s="37" t="str">
        <f t="shared" si="112"/>
        <v/>
      </c>
      <c r="T779" s="38" t="str">
        <f t="shared" si="113"/>
        <v/>
      </c>
      <c r="U779" s="42"/>
      <c r="V779" s="40"/>
      <c r="W779" s="41">
        <f t="shared" si="114"/>
        <v>0</v>
      </c>
      <c r="X779" s="41">
        <f t="shared" si="115"/>
        <v>0</v>
      </c>
      <c r="Y779" s="41"/>
      <c r="Z779" s="41"/>
      <c r="AA779" s="25">
        <f t="shared" si="116"/>
        <v>0</v>
      </c>
      <c r="AB779" s="45"/>
      <c r="AC779" s="45"/>
      <c r="AD779" s="47"/>
    </row>
    <row r="780" s="2" customFormat="1" spans="1:30">
      <c r="A780" s="8">
        <f t="shared" si="108"/>
        <v>779</v>
      </c>
      <c r="B780" s="9"/>
      <c r="C780" s="10"/>
      <c r="D780" s="10"/>
      <c r="E780" s="14"/>
      <c r="F780" s="10" t="e">
        <f>VLOOKUP(E780,[1]零件成本9.1!$B$2:$D$11324,3,0)</f>
        <v>#N/A</v>
      </c>
      <c r="G780" s="15"/>
      <c r="H780" s="19"/>
      <c r="I780" s="11"/>
      <c r="J780" s="11" t="str">
        <f t="shared" si="109"/>
        <v/>
      </c>
      <c r="K780" s="29"/>
      <c r="L780" s="14"/>
      <c r="M780" s="25">
        <f t="shared" si="110"/>
        <v>0</v>
      </c>
      <c r="N780" s="26"/>
      <c r="O780" s="27"/>
      <c r="P780" s="28"/>
      <c r="Q780" s="35">
        <f t="shared" si="111"/>
        <v>0</v>
      </c>
      <c r="R780" s="36"/>
      <c r="S780" s="37" t="str">
        <f t="shared" si="112"/>
        <v/>
      </c>
      <c r="T780" s="38" t="str">
        <f t="shared" si="113"/>
        <v/>
      </c>
      <c r="U780" s="42"/>
      <c r="V780" s="40"/>
      <c r="W780" s="41">
        <f t="shared" si="114"/>
        <v>0</v>
      </c>
      <c r="X780" s="41">
        <f t="shared" si="115"/>
        <v>0</v>
      </c>
      <c r="Y780" s="41"/>
      <c r="Z780" s="41"/>
      <c r="AA780" s="25">
        <f t="shared" si="116"/>
        <v>0</v>
      </c>
      <c r="AB780" s="45"/>
      <c r="AC780" s="45"/>
      <c r="AD780" s="47"/>
    </row>
    <row r="781" s="2" customFormat="1" spans="1:30">
      <c r="A781" s="8">
        <f t="shared" si="108"/>
        <v>780</v>
      </c>
      <c r="B781" s="9"/>
      <c r="C781" s="10"/>
      <c r="D781" s="10"/>
      <c r="E781" s="14"/>
      <c r="F781" s="10" t="e">
        <f>VLOOKUP(E781,[1]零件成本9.1!$B$2:$D$11324,3,0)</f>
        <v>#N/A</v>
      </c>
      <c r="G781" s="15"/>
      <c r="H781" s="19"/>
      <c r="I781" s="11"/>
      <c r="J781" s="11" t="str">
        <f t="shared" si="109"/>
        <v/>
      </c>
      <c r="K781" s="29"/>
      <c r="L781" s="14"/>
      <c r="M781" s="25">
        <f t="shared" si="110"/>
        <v>0</v>
      </c>
      <c r="N781" s="26"/>
      <c r="O781" s="27"/>
      <c r="P781" s="28"/>
      <c r="Q781" s="35">
        <f t="shared" si="111"/>
        <v>0</v>
      </c>
      <c r="R781" s="36"/>
      <c r="S781" s="37" t="str">
        <f t="shared" si="112"/>
        <v/>
      </c>
      <c r="T781" s="38" t="str">
        <f t="shared" si="113"/>
        <v/>
      </c>
      <c r="U781" s="42"/>
      <c r="V781" s="40"/>
      <c r="W781" s="41">
        <f t="shared" si="114"/>
        <v>0</v>
      </c>
      <c r="X781" s="41">
        <f t="shared" si="115"/>
        <v>0</v>
      </c>
      <c r="Y781" s="41"/>
      <c r="Z781" s="41"/>
      <c r="AA781" s="25">
        <f t="shared" si="116"/>
        <v>0</v>
      </c>
      <c r="AB781" s="45"/>
      <c r="AC781" s="45"/>
      <c r="AD781" s="47"/>
    </row>
    <row r="782" s="2" customFormat="1" spans="1:30">
      <c r="A782" s="8">
        <f t="shared" si="108"/>
        <v>781</v>
      </c>
      <c r="B782" s="9"/>
      <c r="C782" s="10"/>
      <c r="D782" s="10"/>
      <c r="E782" s="14"/>
      <c r="F782" s="10" t="e">
        <f>VLOOKUP(E782,[1]零件成本9.1!$B$2:$D$11324,3,0)</f>
        <v>#N/A</v>
      </c>
      <c r="G782" s="15"/>
      <c r="H782" s="19"/>
      <c r="I782" s="11"/>
      <c r="J782" s="11" t="str">
        <f t="shared" si="109"/>
        <v/>
      </c>
      <c r="K782" s="29"/>
      <c r="L782" s="14"/>
      <c r="M782" s="25">
        <f t="shared" si="110"/>
        <v>0</v>
      </c>
      <c r="N782" s="26"/>
      <c r="O782" s="27"/>
      <c r="P782" s="28"/>
      <c r="Q782" s="35">
        <f t="shared" si="111"/>
        <v>0</v>
      </c>
      <c r="R782" s="36"/>
      <c r="S782" s="37" t="str">
        <f t="shared" si="112"/>
        <v/>
      </c>
      <c r="T782" s="38" t="str">
        <f t="shared" si="113"/>
        <v/>
      </c>
      <c r="U782" s="42"/>
      <c r="V782" s="40"/>
      <c r="W782" s="41">
        <f t="shared" si="114"/>
        <v>0</v>
      </c>
      <c r="X782" s="41">
        <f t="shared" si="115"/>
        <v>0</v>
      </c>
      <c r="Y782" s="41"/>
      <c r="Z782" s="41"/>
      <c r="AA782" s="25">
        <f t="shared" si="116"/>
        <v>0</v>
      </c>
      <c r="AB782" s="45"/>
      <c r="AC782" s="45"/>
      <c r="AD782" s="47"/>
    </row>
    <row r="783" s="2" customFormat="1" spans="1:30">
      <c r="A783" s="8">
        <f t="shared" si="108"/>
        <v>782</v>
      </c>
      <c r="B783" s="9"/>
      <c r="C783" s="10"/>
      <c r="D783" s="10"/>
      <c r="E783" s="14"/>
      <c r="F783" s="10" t="e">
        <f>VLOOKUP(E783,[1]零件成本9.1!$B$2:$D$11324,3,0)</f>
        <v>#N/A</v>
      </c>
      <c r="G783" s="15"/>
      <c r="H783" s="19"/>
      <c r="I783" s="11"/>
      <c r="J783" s="11" t="str">
        <f t="shared" si="109"/>
        <v/>
      </c>
      <c r="K783" s="29"/>
      <c r="L783" s="14"/>
      <c r="M783" s="25">
        <f t="shared" si="110"/>
        <v>0</v>
      </c>
      <c r="N783" s="26"/>
      <c r="O783" s="27"/>
      <c r="P783" s="28"/>
      <c r="Q783" s="35">
        <f t="shared" si="111"/>
        <v>0</v>
      </c>
      <c r="R783" s="36"/>
      <c r="S783" s="37" t="str">
        <f t="shared" si="112"/>
        <v/>
      </c>
      <c r="T783" s="38" t="str">
        <f t="shared" si="113"/>
        <v/>
      </c>
      <c r="U783" s="42"/>
      <c r="V783" s="40"/>
      <c r="W783" s="41">
        <f t="shared" si="114"/>
        <v>0</v>
      </c>
      <c r="X783" s="41">
        <f t="shared" si="115"/>
        <v>0</v>
      </c>
      <c r="Y783" s="41"/>
      <c r="Z783" s="41"/>
      <c r="AA783" s="25">
        <f t="shared" si="116"/>
        <v>0</v>
      </c>
      <c r="AB783" s="45"/>
      <c r="AC783" s="45"/>
      <c r="AD783" s="47"/>
    </row>
    <row r="784" s="2" customFormat="1" spans="1:30">
      <c r="A784" s="8">
        <f t="shared" si="108"/>
        <v>783</v>
      </c>
      <c r="B784" s="9"/>
      <c r="C784" s="10"/>
      <c r="D784" s="10"/>
      <c r="E784" s="14"/>
      <c r="F784" s="10" t="e">
        <f>VLOOKUP(E784,[1]零件成本9.1!$B$2:$D$11324,3,0)</f>
        <v>#N/A</v>
      </c>
      <c r="G784" s="15"/>
      <c r="H784" s="19"/>
      <c r="I784" s="11"/>
      <c r="J784" s="11" t="str">
        <f t="shared" si="109"/>
        <v/>
      </c>
      <c r="K784" s="29"/>
      <c r="L784" s="14"/>
      <c r="M784" s="25">
        <f t="shared" si="110"/>
        <v>0</v>
      </c>
      <c r="N784" s="26"/>
      <c r="O784" s="27"/>
      <c r="P784" s="28"/>
      <c r="Q784" s="35">
        <f t="shared" si="111"/>
        <v>0</v>
      </c>
      <c r="R784" s="36"/>
      <c r="S784" s="37" t="str">
        <f t="shared" si="112"/>
        <v/>
      </c>
      <c r="T784" s="38" t="str">
        <f t="shared" si="113"/>
        <v/>
      </c>
      <c r="U784" s="42"/>
      <c r="V784" s="40"/>
      <c r="W784" s="41">
        <f t="shared" si="114"/>
        <v>0</v>
      </c>
      <c r="X784" s="41">
        <f t="shared" si="115"/>
        <v>0</v>
      </c>
      <c r="Y784" s="41"/>
      <c r="Z784" s="41"/>
      <c r="AA784" s="25">
        <f t="shared" si="116"/>
        <v>0</v>
      </c>
      <c r="AB784" s="45"/>
      <c r="AC784" s="45"/>
      <c r="AD784" s="47"/>
    </row>
    <row r="785" s="2" customFormat="1" spans="1:30">
      <c r="A785" s="8">
        <f t="shared" si="108"/>
        <v>784</v>
      </c>
      <c r="B785" s="9"/>
      <c r="C785" s="10"/>
      <c r="D785" s="10"/>
      <c r="E785" s="14"/>
      <c r="F785" s="10" t="e">
        <f>VLOOKUP(E785,[1]零件成本9.1!$B$2:$D$11324,3,0)</f>
        <v>#N/A</v>
      </c>
      <c r="G785" s="15"/>
      <c r="H785" s="19"/>
      <c r="I785" s="11"/>
      <c r="J785" s="11" t="str">
        <f t="shared" si="109"/>
        <v/>
      </c>
      <c r="K785" s="29"/>
      <c r="L785" s="14"/>
      <c r="M785" s="25">
        <f t="shared" si="110"/>
        <v>0</v>
      </c>
      <c r="N785" s="26"/>
      <c r="O785" s="27"/>
      <c r="P785" s="28"/>
      <c r="Q785" s="35">
        <f t="shared" si="111"/>
        <v>0</v>
      </c>
      <c r="R785" s="36"/>
      <c r="S785" s="37" t="str">
        <f t="shared" si="112"/>
        <v/>
      </c>
      <c r="T785" s="38" t="str">
        <f t="shared" si="113"/>
        <v/>
      </c>
      <c r="U785" s="42"/>
      <c r="V785" s="40"/>
      <c r="W785" s="41">
        <f t="shared" si="114"/>
        <v>0</v>
      </c>
      <c r="X785" s="41">
        <f t="shared" si="115"/>
        <v>0</v>
      </c>
      <c r="Y785" s="41"/>
      <c r="Z785" s="41"/>
      <c r="AA785" s="25">
        <f t="shared" si="116"/>
        <v>0</v>
      </c>
      <c r="AB785" s="45"/>
      <c r="AC785" s="45"/>
      <c r="AD785" s="47"/>
    </row>
    <row r="786" s="2" customFormat="1" spans="1:30">
      <c r="A786" s="8">
        <f t="shared" si="108"/>
        <v>785</v>
      </c>
      <c r="B786" s="9"/>
      <c r="C786" s="10"/>
      <c r="D786" s="10"/>
      <c r="E786" s="14"/>
      <c r="F786" s="10" t="e">
        <f>VLOOKUP(E786,[1]零件成本9.1!$B$2:$D$11324,3,0)</f>
        <v>#N/A</v>
      </c>
      <c r="G786" s="15"/>
      <c r="H786" s="19"/>
      <c r="I786" s="11"/>
      <c r="J786" s="11" t="str">
        <f t="shared" si="109"/>
        <v/>
      </c>
      <c r="K786" s="29"/>
      <c r="L786" s="14"/>
      <c r="M786" s="25">
        <f t="shared" si="110"/>
        <v>0</v>
      </c>
      <c r="N786" s="26"/>
      <c r="O786" s="27"/>
      <c r="P786" s="28"/>
      <c r="Q786" s="35">
        <f t="shared" si="111"/>
        <v>0</v>
      </c>
      <c r="R786" s="36"/>
      <c r="S786" s="37" t="str">
        <f t="shared" si="112"/>
        <v/>
      </c>
      <c r="T786" s="38" t="str">
        <f t="shared" si="113"/>
        <v/>
      </c>
      <c r="U786" s="42"/>
      <c r="V786" s="40"/>
      <c r="W786" s="41">
        <f t="shared" si="114"/>
        <v>0</v>
      </c>
      <c r="X786" s="41">
        <f t="shared" si="115"/>
        <v>0</v>
      </c>
      <c r="Y786" s="41"/>
      <c r="Z786" s="41"/>
      <c r="AA786" s="25">
        <f t="shared" si="116"/>
        <v>0</v>
      </c>
      <c r="AB786" s="45"/>
      <c r="AC786" s="45"/>
      <c r="AD786" s="47"/>
    </row>
    <row r="787" s="2" customFormat="1" spans="1:30">
      <c r="A787" s="8">
        <f t="shared" si="108"/>
        <v>786</v>
      </c>
      <c r="B787" s="9"/>
      <c r="C787" s="10"/>
      <c r="D787" s="10"/>
      <c r="E787" s="14"/>
      <c r="F787" s="10" t="e">
        <f>VLOOKUP(E787,[1]零件成本9.1!$B$2:$D$11324,3,0)</f>
        <v>#N/A</v>
      </c>
      <c r="G787" s="15"/>
      <c r="H787" s="19"/>
      <c r="I787" s="11"/>
      <c r="J787" s="11" t="str">
        <f t="shared" si="109"/>
        <v/>
      </c>
      <c r="K787" s="29"/>
      <c r="L787" s="14"/>
      <c r="M787" s="25">
        <f t="shared" si="110"/>
        <v>0</v>
      </c>
      <c r="N787" s="26"/>
      <c r="O787" s="27"/>
      <c r="P787" s="28"/>
      <c r="Q787" s="35">
        <f t="shared" si="111"/>
        <v>0</v>
      </c>
      <c r="R787" s="36"/>
      <c r="S787" s="37" t="str">
        <f t="shared" si="112"/>
        <v/>
      </c>
      <c r="T787" s="38" t="str">
        <f t="shared" si="113"/>
        <v/>
      </c>
      <c r="U787" s="42"/>
      <c r="V787" s="40"/>
      <c r="W787" s="41">
        <f t="shared" si="114"/>
        <v>0</v>
      </c>
      <c r="X787" s="41">
        <f t="shared" si="115"/>
        <v>0</v>
      </c>
      <c r="Y787" s="41"/>
      <c r="Z787" s="41"/>
      <c r="AA787" s="25">
        <f t="shared" si="116"/>
        <v>0</v>
      </c>
      <c r="AB787" s="45"/>
      <c r="AC787" s="45"/>
      <c r="AD787" s="47"/>
    </row>
    <row r="788" s="2" customFormat="1" spans="1:30">
      <c r="A788" s="8">
        <f t="shared" si="108"/>
        <v>787</v>
      </c>
      <c r="B788" s="9"/>
      <c r="C788" s="10"/>
      <c r="D788" s="10"/>
      <c r="E788" s="14"/>
      <c r="F788" s="10" t="e">
        <f>VLOOKUP(E788,[1]零件成本9.1!$B$2:$D$11324,3,0)</f>
        <v>#N/A</v>
      </c>
      <c r="G788" s="15"/>
      <c r="H788" s="19"/>
      <c r="I788" s="11"/>
      <c r="J788" s="11" t="str">
        <f t="shared" si="109"/>
        <v/>
      </c>
      <c r="K788" s="29"/>
      <c r="L788" s="14"/>
      <c r="M788" s="25">
        <f t="shared" si="110"/>
        <v>0</v>
      </c>
      <c r="N788" s="26"/>
      <c r="O788" s="27"/>
      <c r="P788" s="28"/>
      <c r="Q788" s="35">
        <f t="shared" si="111"/>
        <v>0</v>
      </c>
      <c r="R788" s="36"/>
      <c r="S788" s="37" t="str">
        <f t="shared" si="112"/>
        <v/>
      </c>
      <c r="T788" s="38" t="str">
        <f t="shared" si="113"/>
        <v/>
      </c>
      <c r="U788" s="42"/>
      <c r="V788" s="40"/>
      <c r="W788" s="41">
        <f t="shared" si="114"/>
        <v>0</v>
      </c>
      <c r="X788" s="41">
        <f t="shared" si="115"/>
        <v>0</v>
      </c>
      <c r="Y788" s="41"/>
      <c r="Z788" s="41"/>
      <c r="AA788" s="25">
        <f t="shared" si="116"/>
        <v>0</v>
      </c>
      <c r="AB788" s="45"/>
      <c r="AC788" s="45"/>
      <c r="AD788" s="47"/>
    </row>
    <row r="789" s="2" customFormat="1" spans="1:30">
      <c r="A789" s="8">
        <f t="shared" si="108"/>
        <v>788</v>
      </c>
      <c r="B789" s="9"/>
      <c r="C789" s="10"/>
      <c r="D789" s="10"/>
      <c r="E789" s="14"/>
      <c r="F789" s="10" t="e">
        <f>VLOOKUP(E789,[1]零件成本9.1!$B$2:$D$11324,3,0)</f>
        <v>#N/A</v>
      </c>
      <c r="G789" s="15"/>
      <c r="H789" s="19"/>
      <c r="I789" s="11"/>
      <c r="J789" s="11" t="str">
        <f t="shared" si="109"/>
        <v/>
      </c>
      <c r="K789" s="29"/>
      <c r="L789" s="14"/>
      <c r="M789" s="25">
        <f t="shared" si="110"/>
        <v>0</v>
      </c>
      <c r="N789" s="26"/>
      <c r="O789" s="27"/>
      <c r="P789" s="28"/>
      <c r="Q789" s="35">
        <f t="shared" si="111"/>
        <v>0</v>
      </c>
      <c r="R789" s="36"/>
      <c r="S789" s="37" t="str">
        <f t="shared" si="112"/>
        <v/>
      </c>
      <c r="T789" s="38" t="str">
        <f t="shared" si="113"/>
        <v/>
      </c>
      <c r="U789" s="42"/>
      <c r="V789" s="40"/>
      <c r="W789" s="41">
        <f t="shared" si="114"/>
        <v>0</v>
      </c>
      <c r="X789" s="41">
        <f t="shared" si="115"/>
        <v>0</v>
      </c>
      <c r="Y789" s="41"/>
      <c r="Z789" s="41"/>
      <c r="AA789" s="25">
        <f t="shared" si="116"/>
        <v>0</v>
      </c>
      <c r="AB789" s="45"/>
      <c r="AC789" s="45"/>
      <c r="AD789" s="47"/>
    </row>
    <row r="790" s="2" customFormat="1" spans="1:30">
      <c r="A790" s="8">
        <f t="shared" si="108"/>
        <v>789</v>
      </c>
      <c r="B790" s="9"/>
      <c r="C790" s="10"/>
      <c r="D790" s="10"/>
      <c r="E790" s="14"/>
      <c r="F790" s="10" t="e">
        <f>VLOOKUP(E790,[1]零件成本9.1!$B$2:$D$11324,3,0)</f>
        <v>#N/A</v>
      </c>
      <c r="G790" s="15"/>
      <c r="H790" s="19"/>
      <c r="I790" s="11"/>
      <c r="J790" s="11" t="str">
        <f t="shared" si="109"/>
        <v/>
      </c>
      <c r="K790" s="29"/>
      <c r="L790" s="14"/>
      <c r="M790" s="25">
        <f t="shared" si="110"/>
        <v>0</v>
      </c>
      <c r="N790" s="26"/>
      <c r="O790" s="27"/>
      <c r="P790" s="28"/>
      <c r="Q790" s="35">
        <f t="shared" si="111"/>
        <v>0</v>
      </c>
      <c r="R790" s="36"/>
      <c r="S790" s="37" t="str">
        <f t="shared" si="112"/>
        <v/>
      </c>
      <c r="T790" s="38" t="str">
        <f t="shared" si="113"/>
        <v/>
      </c>
      <c r="U790" s="42"/>
      <c r="V790" s="40"/>
      <c r="W790" s="41">
        <f t="shared" si="114"/>
        <v>0</v>
      </c>
      <c r="X790" s="41">
        <f t="shared" si="115"/>
        <v>0</v>
      </c>
      <c r="Y790" s="41"/>
      <c r="Z790" s="41"/>
      <c r="AA790" s="25">
        <f t="shared" si="116"/>
        <v>0</v>
      </c>
      <c r="AB790" s="45"/>
      <c r="AC790" s="45"/>
      <c r="AD790" s="47"/>
    </row>
    <row r="791" s="2" customFormat="1" spans="1:30">
      <c r="A791" s="8">
        <f t="shared" si="108"/>
        <v>790</v>
      </c>
      <c r="B791" s="9"/>
      <c r="C791" s="10"/>
      <c r="D791" s="10"/>
      <c r="E791" s="14"/>
      <c r="F791" s="10" t="e">
        <f>VLOOKUP(E791,[1]零件成本9.1!$B$2:$D$11324,3,0)</f>
        <v>#N/A</v>
      </c>
      <c r="G791" s="15"/>
      <c r="H791" s="19"/>
      <c r="I791" s="11"/>
      <c r="J791" s="11" t="str">
        <f t="shared" si="109"/>
        <v/>
      </c>
      <c r="K791" s="29"/>
      <c r="L791" s="14"/>
      <c r="M791" s="25">
        <f t="shared" si="110"/>
        <v>0</v>
      </c>
      <c r="N791" s="26"/>
      <c r="O791" s="27"/>
      <c r="P791" s="28"/>
      <c r="Q791" s="35">
        <f t="shared" si="111"/>
        <v>0</v>
      </c>
      <c r="R791" s="36"/>
      <c r="S791" s="37" t="str">
        <f t="shared" si="112"/>
        <v/>
      </c>
      <c r="T791" s="38" t="str">
        <f t="shared" si="113"/>
        <v/>
      </c>
      <c r="U791" s="42"/>
      <c r="V791" s="40"/>
      <c r="W791" s="41">
        <f t="shared" si="114"/>
        <v>0</v>
      </c>
      <c r="X791" s="41">
        <f t="shared" si="115"/>
        <v>0</v>
      </c>
      <c r="Y791" s="41"/>
      <c r="Z791" s="41"/>
      <c r="AA791" s="25">
        <f t="shared" si="116"/>
        <v>0</v>
      </c>
      <c r="AB791" s="45"/>
      <c r="AC791" s="45"/>
      <c r="AD791" s="47"/>
    </row>
    <row r="792" s="2" customFormat="1" spans="1:30">
      <c r="A792" s="8">
        <f t="shared" si="108"/>
        <v>791</v>
      </c>
      <c r="B792" s="9"/>
      <c r="C792" s="10"/>
      <c r="D792" s="10"/>
      <c r="E792" s="14"/>
      <c r="F792" s="10" t="e">
        <f>VLOOKUP(E792,[1]零件成本9.1!$B$2:$D$11324,3,0)</f>
        <v>#N/A</v>
      </c>
      <c r="G792" s="15"/>
      <c r="H792" s="19"/>
      <c r="I792" s="11"/>
      <c r="J792" s="11" t="str">
        <f t="shared" si="109"/>
        <v/>
      </c>
      <c r="K792" s="29"/>
      <c r="L792" s="14"/>
      <c r="M792" s="25">
        <f t="shared" si="110"/>
        <v>0</v>
      </c>
      <c r="N792" s="26"/>
      <c r="O792" s="27"/>
      <c r="P792" s="28"/>
      <c r="Q792" s="35">
        <f t="shared" si="111"/>
        <v>0</v>
      </c>
      <c r="R792" s="36"/>
      <c r="S792" s="37" t="str">
        <f t="shared" si="112"/>
        <v/>
      </c>
      <c r="T792" s="38" t="str">
        <f t="shared" si="113"/>
        <v/>
      </c>
      <c r="U792" s="42"/>
      <c r="V792" s="40"/>
      <c r="W792" s="41">
        <f t="shared" si="114"/>
        <v>0</v>
      </c>
      <c r="X792" s="41">
        <f t="shared" si="115"/>
        <v>0</v>
      </c>
      <c r="Y792" s="41"/>
      <c r="Z792" s="41"/>
      <c r="AA792" s="25">
        <f t="shared" si="116"/>
        <v>0</v>
      </c>
      <c r="AB792" s="45"/>
      <c r="AC792" s="45"/>
      <c r="AD792" s="47"/>
    </row>
    <row r="793" s="2" customFormat="1" spans="1:30">
      <c r="A793" s="8">
        <f t="shared" si="108"/>
        <v>792</v>
      </c>
      <c r="B793" s="9"/>
      <c r="C793" s="10"/>
      <c r="D793" s="10"/>
      <c r="E793" s="14"/>
      <c r="F793" s="10" t="e">
        <f>VLOOKUP(E793,[1]零件成本9.1!$B$2:$D$11324,3,0)</f>
        <v>#N/A</v>
      </c>
      <c r="G793" s="15"/>
      <c r="H793" s="19"/>
      <c r="I793" s="11"/>
      <c r="J793" s="11" t="str">
        <f t="shared" si="109"/>
        <v/>
      </c>
      <c r="K793" s="29"/>
      <c r="L793" s="14"/>
      <c r="M793" s="25">
        <f t="shared" si="110"/>
        <v>0</v>
      </c>
      <c r="N793" s="26"/>
      <c r="O793" s="27"/>
      <c r="P793" s="28"/>
      <c r="Q793" s="35">
        <f t="shared" si="111"/>
        <v>0</v>
      </c>
      <c r="R793" s="36"/>
      <c r="S793" s="37" t="str">
        <f t="shared" si="112"/>
        <v/>
      </c>
      <c r="T793" s="38" t="str">
        <f t="shared" si="113"/>
        <v/>
      </c>
      <c r="U793" s="42"/>
      <c r="V793" s="40"/>
      <c r="W793" s="41">
        <f t="shared" si="114"/>
        <v>0</v>
      </c>
      <c r="X793" s="41">
        <f t="shared" si="115"/>
        <v>0</v>
      </c>
      <c r="Y793" s="41"/>
      <c r="Z793" s="41"/>
      <c r="AA793" s="25">
        <f t="shared" si="116"/>
        <v>0</v>
      </c>
      <c r="AB793" s="45"/>
      <c r="AC793" s="45"/>
      <c r="AD793" s="47"/>
    </row>
    <row r="794" s="2" customFormat="1" spans="1:30">
      <c r="A794" s="8">
        <f t="shared" si="108"/>
        <v>793</v>
      </c>
      <c r="B794" s="9"/>
      <c r="C794" s="10"/>
      <c r="D794" s="10"/>
      <c r="E794" s="14"/>
      <c r="F794" s="10" t="e">
        <f>VLOOKUP(E794,[1]零件成本9.1!$B$2:$D$11324,3,0)</f>
        <v>#N/A</v>
      </c>
      <c r="G794" s="15"/>
      <c r="H794" s="19"/>
      <c r="I794" s="11"/>
      <c r="J794" s="11" t="str">
        <f t="shared" si="109"/>
        <v/>
      </c>
      <c r="K794" s="29"/>
      <c r="L794" s="14"/>
      <c r="M794" s="25">
        <f t="shared" si="110"/>
        <v>0</v>
      </c>
      <c r="N794" s="26"/>
      <c r="O794" s="27"/>
      <c r="P794" s="28"/>
      <c r="Q794" s="35">
        <f t="shared" si="111"/>
        <v>0</v>
      </c>
      <c r="R794" s="36"/>
      <c r="S794" s="37" t="str">
        <f t="shared" si="112"/>
        <v/>
      </c>
      <c r="T794" s="38" t="str">
        <f t="shared" si="113"/>
        <v/>
      </c>
      <c r="U794" s="42"/>
      <c r="V794" s="40"/>
      <c r="W794" s="41">
        <f t="shared" si="114"/>
        <v>0</v>
      </c>
      <c r="X794" s="41">
        <f t="shared" si="115"/>
        <v>0</v>
      </c>
      <c r="Y794" s="41"/>
      <c r="Z794" s="41"/>
      <c r="AA794" s="25">
        <f t="shared" si="116"/>
        <v>0</v>
      </c>
      <c r="AB794" s="45"/>
      <c r="AC794" s="45"/>
      <c r="AD794" s="47"/>
    </row>
    <row r="795" s="2" customFormat="1" spans="1:30">
      <c r="A795" s="8">
        <f t="shared" si="108"/>
        <v>794</v>
      </c>
      <c r="B795" s="9"/>
      <c r="C795" s="10"/>
      <c r="D795" s="10"/>
      <c r="E795" s="14"/>
      <c r="F795" s="10" t="e">
        <f>VLOOKUP(E795,[1]零件成本9.1!$B$2:$D$11324,3,0)</f>
        <v>#N/A</v>
      </c>
      <c r="G795" s="15"/>
      <c r="H795" s="19"/>
      <c r="I795" s="11"/>
      <c r="J795" s="11" t="str">
        <f t="shared" si="109"/>
        <v/>
      </c>
      <c r="K795" s="29"/>
      <c r="L795" s="14"/>
      <c r="M795" s="25">
        <f t="shared" si="110"/>
        <v>0</v>
      </c>
      <c r="N795" s="26"/>
      <c r="O795" s="27"/>
      <c r="P795" s="28"/>
      <c r="Q795" s="35">
        <f t="shared" si="111"/>
        <v>0</v>
      </c>
      <c r="R795" s="36"/>
      <c r="S795" s="37" t="str">
        <f t="shared" si="112"/>
        <v/>
      </c>
      <c r="T795" s="38" t="str">
        <f t="shared" si="113"/>
        <v/>
      </c>
      <c r="U795" s="42"/>
      <c r="V795" s="40"/>
      <c r="W795" s="41">
        <f t="shared" si="114"/>
        <v>0</v>
      </c>
      <c r="X795" s="41">
        <f t="shared" si="115"/>
        <v>0</v>
      </c>
      <c r="Y795" s="41"/>
      <c r="Z795" s="41"/>
      <c r="AA795" s="25">
        <f t="shared" si="116"/>
        <v>0</v>
      </c>
      <c r="AB795" s="45"/>
      <c r="AC795" s="45"/>
      <c r="AD795" s="47"/>
    </row>
    <row r="796" s="2" customFormat="1" spans="1:30">
      <c r="A796" s="8">
        <f t="shared" si="108"/>
        <v>795</v>
      </c>
      <c r="B796" s="9"/>
      <c r="C796" s="10"/>
      <c r="D796" s="10"/>
      <c r="E796" s="14"/>
      <c r="F796" s="10" t="e">
        <f>VLOOKUP(E796,[1]零件成本9.1!$B$2:$D$11324,3,0)</f>
        <v>#N/A</v>
      </c>
      <c r="G796" s="15"/>
      <c r="H796" s="19"/>
      <c r="I796" s="11"/>
      <c r="J796" s="11" t="str">
        <f t="shared" si="109"/>
        <v/>
      </c>
      <c r="K796" s="29"/>
      <c r="L796" s="14"/>
      <c r="M796" s="25">
        <f t="shared" si="110"/>
        <v>0</v>
      </c>
      <c r="N796" s="26"/>
      <c r="O796" s="27"/>
      <c r="P796" s="28"/>
      <c r="Q796" s="35">
        <f t="shared" si="111"/>
        <v>0</v>
      </c>
      <c r="R796" s="36"/>
      <c r="S796" s="37" t="str">
        <f t="shared" si="112"/>
        <v/>
      </c>
      <c r="T796" s="38" t="str">
        <f t="shared" si="113"/>
        <v/>
      </c>
      <c r="U796" s="42"/>
      <c r="V796" s="40"/>
      <c r="W796" s="41">
        <f t="shared" si="114"/>
        <v>0</v>
      </c>
      <c r="X796" s="41">
        <f t="shared" si="115"/>
        <v>0</v>
      </c>
      <c r="Y796" s="41"/>
      <c r="Z796" s="41"/>
      <c r="AA796" s="25">
        <f t="shared" si="116"/>
        <v>0</v>
      </c>
      <c r="AB796" s="45"/>
      <c r="AC796" s="45"/>
      <c r="AD796" s="47"/>
    </row>
    <row r="797" s="2" customFormat="1" spans="1:30">
      <c r="A797" s="8">
        <f t="shared" si="108"/>
        <v>796</v>
      </c>
      <c r="B797" s="9"/>
      <c r="C797" s="10"/>
      <c r="D797" s="10"/>
      <c r="E797" s="14"/>
      <c r="F797" s="10" t="e">
        <f>VLOOKUP(E797,[1]零件成本9.1!$B$2:$D$11324,3,0)</f>
        <v>#N/A</v>
      </c>
      <c r="G797" s="15"/>
      <c r="H797" s="19"/>
      <c r="I797" s="11"/>
      <c r="J797" s="11" t="str">
        <f t="shared" si="109"/>
        <v/>
      </c>
      <c r="K797" s="29"/>
      <c r="L797" s="14"/>
      <c r="M797" s="25">
        <f t="shared" si="110"/>
        <v>0</v>
      </c>
      <c r="N797" s="26"/>
      <c r="O797" s="27"/>
      <c r="P797" s="28"/>
      <c r="Q797" s="35">
        <f t="shared" si="111"/>
        <v>0</v>
      </c>
      <c r="R797" s="36"/>
      <c r="S797" s="37" t="str">
        <f t="shared" si="112"/>
        <v/>
      </c>
      <c r="T797" s="38" t="str">
        <f t="shared" si="113"/>
        <v/>
      </c>
      <c r="U797" s="42"/>
      <c r="V797" s="40"/>
      <c r="W797" s="41">
        <f t="shared" si="114"/>
        <v>0</v>
      </c>
      <c r="X797" s="41">
        <f t="shared" si="115"/>
        <v>0</v>
      </c>
      <c r="Y797" s="41"/>
      <c r="Z797" s="41"/>
      <c r="AA797" s="25">
        <f t="shared" si="116"/>
        <v>0</v>
      </c>
      <c r="AB797" s="45"/>
      <c r="AC797" s="45"/>
      <c r="AD797" s="47"/>
    </row>
    <row r="798" s="2" customFormat="1" spans="1:30">
      <c r="A798" s="8">
        <f t="shared" si="108"/>
        <v>797</v>
      </c>
      <c r="B798" s="9"/>
      <c r="C798" s="10"/>
      <c r="D798" s="10"/>
      <c r="E798" s="14"/>
      <c r="F798" s="10" t="e">
        <f>VLOOKUP(E798,[1]零件成本9.1!$B$2:$D$11324,3,0)</f>
        <v>#N/A</v>
      </c>
      <c r="G798" s="15"/>
      <c r="H798" s="19"/>
      <c r="I798" s="11"/>
      <c r="J798" s="11" t="str">
        <f t="shared" si="109"/>
        <v/>
      </c>
      <c r="K798" s="29"/>
      <c r="L798" s="14"/>
      <c r="M798" s="25">
        <f t="shared" si="110"/>
        <v>0</v>
      </c>
      <c r="N798" s="26"/>
      <c r="O798" s="27"/>
      <c r="P798" s="28"/>
      <c r="Q798" s="35">
        <f t="shared" si="111"/>
        <v>0</v>
      </c>
      <c r="R798" s="36"/>
      <c r="S798" s="37" t="str">
        <f t="shared" si="112"/>
        <v/>
      </c>
      <c r="T798" s="38" t="str">
        <f t="shared" si="113"/>
        <v/>
      </c>
      <c r="U798" s="42"/>
      <c r="V798" s="40"/>
      <c r="W798" s="41">
        <f t="shared" si="114"/>
        <v>0</v>
      </c>
      <c r="X798" s="41">
        <f t="shared" si="115"/>
        <v>0</v>
      </c>
      <c r="Y798" s="41"/>
      <c r="Z798" s="41"/>
      <c r="AA798" s="25">
        <f t="shared" si="116"/>
        <v>0</v>
      </c>
      <c r="AB798" s="45"/>
      <c r="AC798" s="45"/>
      <c r="AD798" s="47"/>
    </row>
    <row r="799" s="2" customFormat="1" spans="1:30">
      <c r="A799" s="8">
        <f t="shared" si="108"/>
        <v>798</v>
      </c>
      <c r="B799" s="9"/>
      <c r="C799" s="10"/>
      <c r="D799" s="10"/>
      <c r="E799" s="14"/>
      <c r="F799" s="10" t="e">
        <f>VLOOKUP(E799,[1]零件成本9.1!$B$2:$D$11324,3,0)</f>
        <v>#N/A</v>
      </c>
      <c r="G799" s="15"/>
      <c r="H799" s="19"/>
      <c r="I799" s="11"/>
      <c r="J799" s="11" t="str">
        <f t="shared" si="109"/>
        <v/>
      </c>
      <c r="K799" s="29"/>
      <c r="L799" s="14"/>
      <c r="M799" s="25">
        <f t="shared" si="110"/>
        <v>0</v>
      </c>
      <c r="N799" s="26"/>
      <c r="O799" s="27"/>
      <c r="P799" s="28"/>
      <c r="Q799" s="35">
        <f t="shared" si="111"/>
        <v>0</v>
      </c>
      <c r="R799" s="36"/>
      <c r="S799" s="37" t="str">
        <f t="shared" si="112"/>
        <v/>
      </c>
      <c r="T799" s="38" t="str">
        <f t="shared" si="113"/>
        <v/>
      </c>
      <c r="U799" s="42"/>
      <c r="V799" s="40"/>
      <c r="W799" s="41">
        <f t="shared" si="114"/>
        <v>0</v>
      </c>
      <c r="X799" s="41">
        <f t="shared" si="115"/>
        <v>0</v>
      </c>
      <c r="Y799" s="41"/>
      <c r="Z799" s="41"/>
      <c r="AA799" s="25">
        <f t="shared" si="116"/>
        <v>0</v>
      </c>
      <c r="AB799" s="45"/>
      <c r="AC799" s="45"/>
      <c r="AD799" s="47"/>
    </row>
    <row r="800" s="2" customFormat="1" spans="1:30">
      <c r="A800" s="8">
        <f t="shared" si="108"/>
        <v>799</v>
      </c>
      <c r="B800" s="9"/>
      <c r="C800" s="10"/>
      <c r="D800" s="10"/>
      <c r="E800" s="14"/>
      <c r="F800" s="10" t="e">
        <f>VLOOKUP(E800,[1]零件成本9.1!$B$2:$D$11324,3,0)</f>
        <v>#N/A</v>
      </c>
      <c r="G800" s="15"/>
      <c r="H800" s="19"/>
      <c r="I800" s="11"/>
      <c r="J800" s="11" t="str">
        <f t="shared" si="109"/>
        <v/>
      </c>
      <c r="K800" s="29"/>
      <c r="L800" s="14"/>
      <c r="M800" s="25">
        <f t="shared" si="110"/>
        <v>0</v>
      </c>
      <c r="N800" s="26"/>
      <c r="O800" s="27"/>
      <c r="P800" s="28"/>
      <c r="Q800" s="35">
        <f t="shared" si="111"/>
        <v>0</v>
      </c>
      <c r="R800" s="36"/>
      <c r="S800" s="37" t="str">
        <f t="shared" si="112"/>
        <v/>
      </c>
      <c r="T800" s="38" t="str">
        <f t="shared" si="113"/>
        <v/>
      </c>
      <c r="U800" s="42"/>
      <c r="V800" s="40"/>
      <c r="W800" s="41">
        <f t="shared" si="114"/>
        <v>0</v>
      </c>
      <c r="X800" s="41">
        <f t="shared" si="115"/>
        <v>0</v>
      </c>
      <c r="Y800" s="41"/>
      <c r="Z800" s="41"/>
      <c r="AA800" s="25">
        <f t="shared" si="116"/>
        <v>0</v>
      </c>
      <c r="AB800" s="45"/>
      <c r="AC800" s="45"/>
      <c r="AD800" s="47"/>
    </row>
    <row r="801" s="2" customFormat="1" spans="1:30">
      <c r="A801" s="8">
        <f t="shared" si="108"/>
        <v>800</v>
      </c>
      <c r="B801" s="9"/>
      <c r="C801" s="10"/>
      <c r="D801" s="10"/>
      <c r="E801" s="14"/>
      <c r="F801" s="10" t="e">
        <f>VLOOKUP(E801,[1]零件成本9.1!$B$2:$D$11324,3,0)</f>
        <v>#N/A</v>
      </c>
      <c r="G801" s="15"/>
      <c r="H801" s="19"/>
      <c r="I801" s="11"/>
      <c r="J801" s="11" t="str">
        <f t="shared" si="109"/>
        <v/>
      </c>
      <c r="K801" s="29"/>
      <c r="L801" s="14"/>
      <c r="M801" s="25">
        <f t="shared" si="110"/>
        <v>0</v>
      </c>
      <c r="N801" s="26"/>
      <c r="O801" s="27"/>
      <c r="P801" s="28"/>
      <c r="Q801" s="35">
        <f t="shared" si="111"/>
        <v>0</v>
      </c>
      <c r="R801" s="36"/>
      <c r="S801" s="37" t="str">
        <f t="shared" si="112"/>
        <v/>
      </c>
      <c r="T801" s="38" t="str">
        <f t="shared" si="113"/>
        <v/>
      </c>
      <c r="U801" s="42"/>
      <c r="V801" s="40"/>
      <c r="W801" s="41">
        <f t="shared" si="114"/>
        <v>0</v>
      </c>
      <c r="X801" s="41">
        <f t="shared" si="115"/>
        <v>0</v>
      </c>
      <c r="Y801" s="41"/>
      <c r="Z801" s="41"/>
      <c r="AA801" s="25">
        <f t="shared" si="116"/>
        <v>0</v>
      </c>
      <c r="AB801" s="45"/>
      <c r="AC801" s="45"/>
      <c r="AD801" s="47"/>
    </row>
    <row r="802" s="2" customFormat="1" spans="1:30">
      <c r="A802" s="8">
        <f t="shared" si="108"/>
        <v>801</v>
      </c>
      <c r="B802" s="9"/>
      <c r="C802" s="10"/>
      <c r="D802" s="10"/>
      <c r="E802" s="14"/>
      <c r="F802" s="10" t="e">
        <f>VLOOKUP(E802,[1]零件成本9.1!$B$2:$D$11324,3,0)</f>
        <v>#N/A</v>
      </c>
      <c r="G802" s="15"/>
      <c r="H802" s="19"/>
      <c r="I802" s="11"/>
      <c r="J802" s="11" t="str">
        <f t="shared" si="109"/>
        <v/>
      </c>
      <c r="K802" s="29"/>
      <c r="L802" s="14"/>
      <c r="M802" s="25">
        <f t="shared" si="110"/>
        <v>0</v>
      </c>
      <c r="N802" s="26"/>
      <c r="O802" s="27"/>
      <c r="P802" s="28"/>
      <c r="Q802" s="35">
        <f t="shared" si="111"/>
        <v>0</v>
      </c>
      <c r="R802" s="36"/>
      <c r="S802" s="37" t="str">
        <f t="shared" si="112"/>
        <v/>
      </c>
      <c r="T802" s="38" t="str">
        <f t="shared" si="113"/>
        <v/>
      </c>
      <c r="U802" s="42"/>
      <c r="V802" s="40"/>
      <c r="W802" s="41">
        <f t="shared" si="114"/>
        <v>0</v>
      </c>
      <c r="X802" s="41">
        <f t="shared" si="115"/>
        <v>0</v>
      </c>
      <c r="Y802" s="41"/>
      <c r="Z802" s="41"/>
      <c r="AA802" s="25">
        <f t="shared" si="116"/>
        <v>0</v>
      </c>
      <c r="AB802" s="45"/>
      <c r="AC802" s="45"/>
      <c r="AD802" s="47"/>
    </row>
    <row r="803" s="2" customFormat="1" spans="1:30">
      <c r="A803" s="8">
        <f t="shared" si="108"/>
        <v>802</v>
      </c>
      <c r="B803" s="9"/>
      <c r="C803" s="10"/>
      <c r="D803" s="10"/>
      <c r="E803" s="14"/>
      <c r="F803" s="10" t="e">
        <f>VLOOKUP(E803,[1]零件成本9.1!$B$2:$D$11324,3,0)</f>
        <v>#N/A</v>
      </c>
      <c r="G803" s="15"/>
      <c r="H803" s="19"/>
      <c r="I803" s="11"/>
      <c r="J803" s="11" t="str">
        <f t="shared" si="109"/>
        <v/>
      </c>
      <c r="K803" s="29"/>
      <c r="L803" s="14"/>
      <c r="M803" s="25">
        <f t="shared" si="110"/>
        <v>0</v>
      </c>
      <c r="N803" s="26"/>
      <c r="O803" s="27"/>
      <c r="P803" s="28"/>
      <c r="Q803" s="35">
        <f t="shared" si="111"/>
        <v>0</v>
      </c>
      <c r="R803" s="36"/>
      <c r="S803" s="37" t="str">
        <f t="shared" si="112"/>
        <v/>
      </c>
      <c r="T803" s="38" t="str">
        <f t="shared" si="113"/>
        <v/>
      </c>
      <c r="U803" s="42"/>
      <c r="V803" s="40"/>
      <c r="W803" s="41">
        <f t="shared" si="114"/>
        <v>0</v>
      </c>
      <c r="X803" s="41">
        <f t="shared" si="115"/>
        <v>0</v>
      </c>
      <c r="Y803" s="41"/>
      <c r="Z803" s="41"/>
      <c r="AA803" s="25">
        <f t="shared" si="116"/>
        <v>0</v>
      </c>
      <c r="AB803" s="45"/>
      <c r="AC803" s="45"/>
      <c r="AD803" s="47"/>
    </row>
    <row r="804" s="2" customFormat="1" spans="1:30">
      <c r="A804" s="8">
        <f t="shared" si="108"/>
        <v>803</v>
      </c>
      <c r="B804" s="12"/>
      <c r="C804" s="10"/>
      <c r="D804" s="10"/>
      <c r="E804" s="12"/>
      <c r="F804" s="10" t="e">
        <f>VLOOKUP(E804,[1]零件成本9.1!$B$2:$D$11324,3,0)</f>
        <v>#N/A</v>
      </c>
      <c r="G804" s="10"/>
      <c r="H804" s="18"/>
      <c r="I804" s="11"/>
      <c r="J804" s="11" t="str">
        <f t="shared" si="109"/>
        <v/>
      </c>
      <c r="K804" s="12"/>
      <c r="L804" s="12"/>
      <c r="M804" s="25">
        <f t="shared" si="110"/>
        <v>0</v>
      </c>
      <c r="N804" s="26"/>
      <c r="O804" s="27"/>
      <c r="P804" s="28"/>
      <c r="Q804" s="35">
        <f t="shared" si="111"/>
        <v>0</v>
      </c>
      <c r="R804" s="36"/>
      <c r="S804" s="37" t="str">
        <f t="shared" si="112"/>
        <v/>
      </c>
      <c r="T804" s="38" t="str">
        <f t="shared" si="113"/>
        <v/>
      </c>
      <c r="U804" s="57"/>
      <c r="V804" s="40"/>
      <c r="W804" s="41">
        <f t="shared" si="114"/>
        <v>0</v>
      </c>
      <c r="X804" s="41">
        <f t="shared" si="115"/>
        <v>0</v>
      </c>
      <c r="Y804" s="41"/>
      <c r="Z804" s="41"/>
      <c r="AA804" s="25">
        <f t="shared" si="116"/>
        <v>0</v>
      </c>
      <c r="AB804" s="45"/>
      <c r="AC804" s="45"/>
      <c r="AD804" s="46"/>
    </row>
    <row r="805" s="2" customFormat="1" spans="1:30">
      <c r="A805" s="8">
        <f t="shared" si="108"/>
        <v>804</v>
      </c>
      <c r="B805" s="12"/>
      <c r="C805" s="10"/>
      <c r="D805" s="10"/>
      <c r="E805" s="14"/>
      <c r="F805" s="10" t="e">
        <f>VLOOKUP(E805,[1]零件成本9.1!$B$2:$D$11324,3,0)</f>
        <v>#N/A</v>
      </c>
      <c r="G805" s="15"/>
      <c r="H805" s="19"/>
      <c r="I805" s="11"/>
      <c r="J805" s="11" t="str">
        <f t="shared" si="109"/>
        <v/>
      </c>
      <c r="K805" s="14"/>
      <c r="L805" s="14"/>
      <c r="M805" s="25">
        <f t="shared" si="110"/>
        <v>0</v>
      </c>
      <c r="N805" s="26"/>
      <c r="O805" s="27"/>
      <c r="P805" s="28"/>
      <c r="Q805" s="35">
        <f t="shared" si="111"/>
        <v>0</v>
      </c>
      <c r="R805" s="36"/>
      <c r="S805" s="37" t="str">
        <f t="shared" si="112"/>
        <v/>
      </c>
      <c r="T805" s="38" t="str">
        <f t="shared" si="113"/>
        <v/>
      </c>
      <c r="U805" s="57"/>
      <c r="V805" s="40"/>
      <c r="W805" s="41">
        <f t="shared" si="114"/>
        <v>0</v>
      </c>
      <c r="X805" s="41">
        <f t="shared" si="115"/>
        <v>0</v>
      </c>
      <c r="Y805" s="41"/>
      <c r="Z805" s="41"/>
      <c r="AA805" s="25">
        <f t="shared" si="116"/>
        <v>0</v>
      </c>
      <c r="AB805" s="45"/>
      <c r="AC805" s="45"/>
      <c r="AD805" s="47"/>
    </row>
    <row r="806" s="2" customFormat="1" spans="1:30">
      <c r="A806" s="8">
        <f t="shared" si="108"/>
        <v>805</v>
      </c>
      <c r="B806" s="12"/>
      <c r="C806" s="10"/>
      <c r="D806" s="10"/>
      <c r="E806" s="14"/>
      <c r="F806" s="10" t="e">
        <f>VLOOKUP(E806,[1]零件成本9.1!$B$2:$D$11324,3,0)</f>
        <v>#N/A</v>
      </c>
      <c r="G806" s="15"/>
      <c r="H806" s="19"/>
      <c r="I806" s="11"/>
      <c r="J806" s="11" t="str">
        <f t="shared" si="109"/>
        <v/>
      </c>
      <c r="K806" s="14"/>
      <c r="L806" s="14"/>
      <c r="M806" s="25">
        <f t="shared" si="110"/>
        <v>0</v>
      </c>
      <c r="N806" s="26"/>
      <c r="O806" s="27"/>
      <c r="P806" s="28"/>
      <c r="Q806" s="35">
        <f t="shared" si="111"/>
        <v>0</v>
      </c>
      <c r="R806" s="36"/>
      <c r="S806" s="37" t="str">
        <f t="shared" si="112"/>
        <v/>
      </c>
      <c r="T806" s="38" t="str">
        <f t="shared" si="113"/>
        <v/>
      </c>
      <c r="U806" s="57"/>
      <c r="V806" s="40"/>
      <c r="W806" s="41">
        <f t="shared" si="114"/>
        <v>0</v>
      </c>
      <c r="X806" s="41">
        <f t="shared" si="115"/>
        <v>0</v>
      </c>
      <c r="Y806" s="41"/>
      <c r="Z806" s="41"/>
      <c r="AA806" s="25">
        <f t="shared" si="116"/>
        <v>0</v>
      </c>
      <c r="AB806" s="45"/>
      <c r="AC806" s="45"/>
      <c r="AD806" s="47"/>
    </row>
    <row r="807" s="2" customFormat="1" spans="1:30">
      <c r="A807" s="8">
        <f t="shared" si="108"/>
        <v>806</v>
      </c>
      <c r="B807" s="12"/>
      <c r="C807" s="10"/>
      <c r="D807" s="10"/>
      <c r="E807" s="14"/>
      <c r="F807" s="10" t="e">
        <f>VLOOKUP(E807,[1]零件成本9.1!$B$2:$D$11324,3,0)</f>
        <v>#N/A</v>
      </c>
      <c r="G807" s="15"/>
      <c r="H807" s="19"/>
      <c r="I807" s="11"/>
      <c r="J807" s="11" t="str">
        <f t="shared" si="109"/>
        <v/>
      </c>
      <c r="K807" s="14"/>
      <c r="L807" s="14"/>
      <c r="M807" s="25">
        <f t="shared" si="110"/>
        <v>0</v>
      </c>
      <c r="N807" s="26"/>
      <c r="O807" s="27"/>
      <c r="P807" s="28"/>
      <c r="Q807" s="35">
        <f t="shared" si="111"/>
        <v>0</v>
      </c>
      <c r="R807" s="36"/>
      <c r="S807" s="37" t="str">
        <f t="shared" si="112"/>
        <v/>
      </c>
      <c r="T807" s="38" t="str">
        <f t="shared" si="113"/>
        <v/>
      </c>
      <c r="U807" s="57"/>
      <c r="V807" s="40"/>
      <c r="W807" s="41">
        <f t="shared" si="114"/>
        <v>0</v>
      </c>
      <c r="X807" s="41">
        <f t="shared" si="115"/>
        <v>0</v>
      </c>
      <c r="Y807" s="41"/>
      <c r="Z807" s="41"/>
      <c r="AA807" s="25">
        <f t="shared" si="116"/>
        <v>0</v>
      </c>
      <c r="AB807" s="45"/>
      <c r="AC807" s="45"/>
      <c r="AD807" s="47"/>
    </row>
    <row r="808" s="2" customFormat="1" spans="1:30">
      <c r="A808" s="8">
        <f t="shared" si="108"/>
        <v>807</v>
      </c>
      <c r="B808" s="12"/>
      <c r="C808" s="10"/>
      <c r="D808" s="10"/>
      <c r="E808" s="14"/>
      <c r="F808" s="10" t="e">
        <f>VLOOKUP(E808,[1]零件成本9.1!$B$2:$D$11324,3,0)</f>
        <v>#N/A</v>
      </c>
      <c r="G808" s="15"/>
      <c r="H808" s="19"/>
      <c r="I808" s="11"/>
      <c r="J808" s="11" t="str">
        <f t="shared" si="109"/>
        <v/>
      </c>
      <c r="K808" s="14"/>
      <c r="L808" s="14"/>
      <c r="M808" s="25">
        <f t="shared" si="110"/>
        <v>0</v>
      </c>
      <c r="N808" s="26"/>
      <c r="O808" s="27"/>
      <c r="P808" s="28"/>
      <c r="Q808" s="35">
        <f t="shared" si="111"/>
        <v>0</v>
      </c>
      <c r="R808" s="36"/>
      <c r="S808" s="37" t="str">
        <f t="shared" si="112"/>
        <v/>
      </c>
      <c r="T808" s="38" t="str">
        <f t="shared" si="113"/>
        <v/>
      </c>
      <c r="U808" s="57"/>
      <c r="V808" s="40"/>
      <c r="W808" s="41">
        <f t="shared" si="114"/>
        <v>0</v>
      </c>
      <c r="X808" s="41">
        <f t="shared" si="115"/>
        <v>0</v>
      </c>
      <c r="Y808" s="41"/>
      <c r="Z808" s="41"/>
      <c r="AA808" s="25">
        <f t="shared" si="116"/>
        <v>0</v>
      </c>
      <c r="AB808" s="45"/>
      <c r="AC808" s="45"/>
      <c r="AD808" s="47"/>
    </row>
    <row r="809" s="2" customFormat="1" spans="1:30">
      <c r="A809" s="8">
        <f t="shared" si="108"/>
        <v>808</v>
      </c>
      <c r="B809" s="12"/>
      <c r="C809" s="10"/>
      <c r="D809" s="10"/>
      <c r="E809" s="14"/>
      <c r="F809" s="10" t="e">
        <f>VLOOKUP(E809,[1]零件成本9.1!$B$2:$D$11324,3,0)</f>
        <v>#N/A</v>
      </c>
      <c r="G809" s="15"/>
      <c r="H809" s="19"/>
      <c r="I809" s="11"/>
      <c r="J809" s="11" t="str">
        <f t="shared" si="109"/>
        <v/>
      </c>
      <c r="K809" s="14"/>
      <c r="L809" s="14"/>
      <c r="M809" s="25">
        <f t="shared" si="110"/>
        <v>0</v>
      </c>
      <c r="N809" s="26"/>
      <c r="O809" s="27"/>
      <c r="P809" s="28"/>
      <c r="Q809" s="35">
        <f t="shared" si="111"/>
        <v>0</v>
      </c>
      <c r="R809" s="36"/>
      <c r="S809" s="37" t="str">
        <f t="shared" si="112"/>
        <v/>
      </c>
      <c r="T809" s="38" t="str">
        <f t="shared" si="113"/>
        <v/>
      </c>
      <c r="U809" s="57"/>
      <c r="V809" s="40"/>
      <c r="W809" s="41">
        <f t="shared" si="114"/>
        <v>0</v>
      </c>
      <c r="X809" s="41">
        <f t="shared" si="115"/>
        <v>0</v>
      </c>
      <c r="Y809" s="41"/>
      <c r="Z809" s="41"/>
      <c r="AA809" s="25">
        <f t="shared" si="116"/>
        <v>0</v>
      </c>
      <c r="AB809" s="45"/>
      <c r="AC809" s="45"/>
      <c r="AD809" s="47"/>
    </row>
    <row r="810" s="2" customFormat="1" spans="1:30">
      <c r="A810" s="8">
        <f t="shared" si="108"/>
        <v>809</v>
      </c>
      <c r="B810" s="12"/>
      <c r="C810" s="10"/>
      <c r="D810" s="10"/>
      <c r="E810" s="14"/>
      <c r="F810" s="10" t="e">
        <f>VLOOKUP(E810,[1]零件成本9.1!$B$2:$D$11324,3,0)</f>
        <v>#N/A</v>
      </c>
      <c r="G810" s="15"/>
      <c r="H810" s="19"/>
      <c r="I810" s="11"/>
      <c r="J810" s="11" t="str">
        <f t="shared" si="109"/>
        <v/>
      </c>
      <c r="K810" s="14"/>
      <c r="L810" s="14"/>
      <c r="M810" s="25">
        <f t="shared" si="110"/>
        <v>0</v>
      </c>
      <c r="N810" s="26"/>
      <c r="O810" s="27"/>
      <c r="P810" s="28"/>
      <c r="Q810" s="35">
        <f t="shared" si="111"/>
        <v>0</v>
      </c>
      <c r="R810" s="36"/>
      <c r="S810" s="37" t="str">
        <f t="shared" si="112"/>
        <v/>
      </c>
      <c r="T810" s="38" t="str">
        <f t="shared" si="113"/>
        <v/>
      </c>
      <c r="U810" s="57"/>
      <c r="V810" s="40"/>
      <c r="W810" s="41">
        <f t="shared" si="114"/>
        <v>0</v>
      </c>
      <c r="X810" s="41">
        <f t="shared" si="115"/>
        <v>0</v>
      </c>
      <c r="Y810" s="41"/>
      <c r="Z810" s="41"/>
      <c r="AA810" s="25">
        <f t="shared" si="116"/>
        <v>0</v>
      </c>
      <c r="AB810" s="45"/>
      <c r="AC810" s="45"/>
      <c r="AD810" s="47"/>
    </row>
    <row r="811" s="2" customFormat="1" spans="1:30">
      <c r="A811" s="8">
        <f t="shared" si="108"/>
        <v>810</v>
      </c>
      <c r="B811" s="12"/>
      <c r="C811" s="10"/>
      <c r="D811" s="10"/>
      <c r="E811" s="14"/>
      <c r="F811" s="10" t="e">
        <f>VLOOKUP(E811,[1]零件成本9.1!$B$2:$D$11324,3,0)</f>
        <v>#N/A</v>
      </c>
      <c r="G811" s="15"/>
      <c r="H811" s="19"/>
      <c r="I811" s="11"/>
      <c r="J811" s="11" t="str">
        <f t="shared" si="109"/>
        <v/>
      </c>
      <c r="K811" s="14"/>
      <c r="L811" s="14"/>
      <c r="M811" s="25">
        <f t="shared" si="110"/>
        <v>0</v>
      </c>
      <c r="N811" s="26"/>
      <c r="O811" s="27"/>
      <c r="P811" s="28"/>
      <c r="Q811" s="35">
        <f t="shared" si="111"/>
        <v>0</v>
      </c>
      <c r="R811" s="36"/>
      <c r="S811" s="37" t="str">
        <f t="shared" si="112"/>
        <v/>
      </c>
      <c r="T811" s="38" t="str">
        <f t="shared" si="113"/>
        <v/>
      </c>
      <c r="U811" s="57"/>
      <c r="V811" s="40"/>
      <c r="W811" s="41">
        <f t="shared" si="114"/>
        <v>0</v>
      </c>
      <c r="X811" s="41">
        <f t="shared" si="115"/>
        <v>0</v>
      </c>
      <c r="Y811" s="41"/>
      <c r="Z811" s="41"/>
      <c r="AA811" s="25">
        <f t="shared" si="116"/>
        <v>0</v>
      </c>
      <c r="AB811" s="45"/>
      <c r="AC811" s="45"/>
      <c r="AD811" s="47"/>
    </row>
    <row r="812" s="2" customFormat="1" spans="1:30">
      <c r="A812" s="8">
        <f t="shared" si="108"/>
        <v>811</v>
      </c>
      <c r="B812" s="12"/>
      <c r="C812" s="10"/>
      <c r="D812" s="10"/>
      <c r="E812" s="14"/>
      <c r="F812" s="10" t="e">
        <f>VLOOKUP(E812,[1]零件成本9.1!$B$2:$D$11324,3,0)</f>
        <v>#N/A</v>
      </c>
      <c r="G812" s="15"/>
      <c r="H812" s="19"/>
      <c r="I812" s="11"/>
      <c r="J812" s="11" t="str">
        <f t="shared" si="109"/>
        <v/>
      </c>
      <c r="K812" s="14"/>
      <c r="L812" s="14"/>
      <c r="M812" s="25">
        <f t="shared" si="110"/>
        <v>0</v>
      </c>
      <c r="N812" s="26"/>
      <c r="O812" s="27"/>
      <c r="P812" s="28"/>
      <c r="Q812" s="35">
        <f t="shared" si="111"/>
        <v>0</v>
      </c>
      <c r="R812" s="36"/>
      <c r="S812" s="37" t="str">
        <f t="shared" si="112"/>
        <v/>
      </c>
      <c r="T812" s="38" t="str">
        <f t="shared" si="113"/>
        <v/>
      </c>
      <c r="U812" s="57"/>
      <c r="V812" s="40"/>
      <c r="W812" s="41">
        <f t="shared" si="114"/>
        <v>0</v>
      </c>
      <c r="X812" s="41">
        <f t="shared" si="115"/>
        <v>0</v>
      </c>
      <c r="Y812" s="41"/>
      <c r="Z812" s="41"/>
      <c r="AA812" s="25">
        <f t="shared" si="116"/>
        <v>0</v>
      </c>
      <c r="AB812" s="45"/>
      <c r="AC812" s="45"/>
      <c r="AD812" s="47"/>
    </row>
    <row r="813" s="2" customFormat="1" spans="1:30">
      <c r="A813" s="8">
        <f t="shared" si="108"/>
        <v>812</v>
      </c>
      <c r="B813" s="12"/>
      <c r="C813" s="10"/>
      <c r="D813" s="10"/>
      <c r="E813" s="14"/>
      <c r="F813" s="10" t="e">
        <f>VLOOKUP(E813,[1]零件成本9.1!$B$2:$D$11324,3,0)</f>
        <v>#N/A</v>
      </c>
      <c r="G813" s="15"/>
      <c r="H813" s="19"/>
      <c r="I813" s="11"/>
      <c r="J813" s="11" t="str">
        <f t="shared" si="109"/>
        <v/>
      </c>
      <c r="K813" s="14"/>
      <c r="L813" s="14"/>
      <c r="M813" s="25">
        <f t="shared" si="110"/>
        <v>0</v>
      </c>
      <c r="N813" s="26"/>
      <c r="O813" s="27"/>
      <c r="P813" s="28"/>
      <c r="Q813" s="35">
        <f t="shared" si="111"/>
        <v>0</v>
      </c>
      <c r="R813" s="36"/>
      <c r="S813" s="37" t="str">
        <f t="shared" si="112"/>
        <v/>
      </c>
      <c r="T813" s="38" t="str">
        <f t="shared" si="113"/>
        <v/>
      </c>
      <c r="U813" s="57"/>
      <c r="V813" s="40"/>
      <c r="W813" s="41">
        <f t="shared" si="114"/>
        <v>0</v>
      </c>
      <c r="X813" s="41">
        <f t="shared" si="115"/>
        <v>0</v>
      </c>
      <c r="Y813" s="41"/>
      <c r="Z813" s="41"/>
      <c r="AA813" s="25">
        <f t="shared" si="116"/>
        <v>0</v>
      </c>
      <c r="AB813" s="45"/>
      <c r="AC813" s="45"/>
      <c r="AD813" s="47"/>
    </row>
    <row r="814" s="2" customFormat="1" spans="1:30">
      <c r="A814" s="8">
        <f t="shared" si="108"/>
        <v>813</v>
      </c>
      <c r="B814" s="12"/>
      <c r="C814" s="10"/>
      <c r="D814" s="10"/>
      <c r="E814" s="14"/>
      <c r="F814" s="10" t="e">
        <f>VLOOKUP(E814,[1]零件成本9.1!$B$2:$D$11324,3,0)</f>
        <v>#N/A</v>
      </c>
      <c r="G814" s="15"/>
      <c r="H814" s="19"/>
      <c r="I814" s="11"/>
      <c r="J814" s="11" t="str">
        <f t="shared" si="109"/>
        <v/>
      </c>
      <c r="K814" s="14"/>
      <c r="L814" s="14"/>
      <c r="M814" s="25">
        <f t="shared" si="110"/>
        <v>0</v>
      </c>
      <c r="N814" s="26"/>
      <c r="O814" s="27"/>
      <c r="P814" s="28"/>
      <c r="Q814" s="35">
        <f t="shared" si="111"/>
        <v>0</v>
      </c>
      <c r="R814" s="36"/>
      <c r="S814" s="37" t="str">
        <f t="shared" si="112"/>
        <v/>
      </c>
      <c r="T814" s="38" t="str">
        <f t="shared" si="113"/>
        <v/>
      </c>
      <c r="U814" s="57"/>
      <c r="V814" s="40"/>
      <c r="W814" s="41">
        <f t="shared" si="114"/>
        <v>0</v>
      </c>
      <c r="X814" s="41">
        <f t="shared" si="115"/>
        <v>0</v>
      </c>
      <c r="Y814" s="41"/>
      <c r="Z814" s="41"/>
      <c r="AA814" s="25">
        <f t="shared" si="116"/>
        <v>0</v>
      </c>
      <c r="AB814" s="45"/>
      <c r="AC814" s="45"/>
      <c r="AD814" s="47"/>
    </row>
    <row r="815" s="2" customFormat="1" spans="1:30">
      <c r="A815" s="8">
        <f t="shared" si="108"/>
        <v>814</v>
      </c>
      <c r="B815" s="12"/>
      <c r="C815" s="10"/>
      <c r="D815" s="10"/>
      <c r="E815" s="14"/>
      <c r="F815" s="10" t="e">
        <f>VLOOKUP(E815,[1]零件成本9.1!$B$2:$D$11324,3,0)</f>
        <v>#N/A</v>
      </c>
      <c r="G815" s="15"/>
      <c r="H815" s="19"/>
      <c r="I815" s="11"/>
      <c r="J815" s="11" t="str">
        <f t="shared" si="109"/>
        <v/>
      </c>
      <c r="K815" s="14"/>
      <c r="L815" s="14"/>
      <c r="M815" s="25">
        <f t="shared" si="110"/>
        <v>0</v>
      </c>
      <c r="N815" s="26"/>
      <c r="O815" s="27"/>
      <c r="P815" s="28"/>
      <c r="Q815" s="35">
        <f t="shared" si="111"/>
        <v>0</v>
      </c>
      <c r="R815" s="36"/>
      <c r="S815" s="37" t="str">
        <f t="shared" si="112"/>
        <v/>
      </c>
      <c r="T815" s="38" t="str">
        <f t="shared" si="113"/>
        <v/>
      </c>
      <c r="U815" s="57"/>
      <c r="V815" s="40"/>
      <c r="W815" s="41">
        <f t="shared" si="114"/>
        <v>0</v>
      </c>
      <c r="X815" s="41">
        <f t="shared" si="115"/>
        <v>0</v>
      </c>
      <c r="Y815" s="41"/>
      <c r="Z815" s="41"/>
      <c r="AA815" s="25">
        <f t="shared" si="116"/>
        <v>0</v>
      </c>
      <c r="AB815" s="45"/>
      <c r="AC815" s="45"/>
      <c r="AD815" s="47"/>
    </row>
    <row r="816" s="2" customFormat="1" spans="1:30">
      <c r="A816" s="8">
        <f t="shared" si="108"/>
        <v>815</v>
      </c>
      <c r="B816" s="12"/>
      <c r="C816" s="10"/>
      <c r="D816" s="10"/>
      <c r="E816" s="14"/>
      <c r="F816" s="10" t="e">
        <f>VLOOKUP(E816,[1]零件成本9.1!$B$2:$D$11324,3,0)</f>
        <v>#N/A</v>
      </c>
      <c r="G816" s="15"/>
      <c r="H816" s="19"/>
      <c r="I816" s="11"/>
      <c r="J816" s="11" t="str">
        <f t="shared" si="109"/>
        <v/>
      </c>
      <c r="K816" s="14"/>
      <c r="L816" s="14"/>
      <c r="M816" s="25">
        <f t="shared" si="110"/>
        <v>0</v>
      </c>
      <c r="N816" s="26"/>
      <c r="O816" s="27"/>
      <c r="P816" s="28"/>
      <c r="Q816" s="35">
        <f t="shared" si="111"/>
        <v>0</v>
      </c>
      <c r="R816" s="36"/>
      <c r="S816" s="37" t="str">
        <f t="shared" si="112"/>
        <v/>
      </c>
      <c r="T816" s="38" t="str">
        <f t="shared" si="113"/>
        <v/>
      </c>
      <c r="U816" s="57"/>
      <c r="V816" s="40"/>
      <c r="W816" s="41">
        <f t="shared" si="114"/>
        <v>0</v>
      </c>
      <c r="X816" s="41">
        <f t="shared" si="115"/>
        <v>0</v>
      </c>
      <c r="Y816" s="41"/>
      <c r="Z816" s="41"/>
      <c r="AA816" s="25">
        <f t="shared" si="116"/>
        <v>0</v>
      </c>
      <c r="AB816" s="45"/>
      <c r="AC816" s="45"/>
      <c r="AD816" s="47"/>
    </row>
    <row r="817" s="2" customFormat="1" spans="1:30">
      <c r="A817" s="8">
        <f t="shared" si="108"/>
        <v>816</v>
      </c>
      <c r="B817" s="12"/>
      <c r="C817" s="10"/>
      <c r="D817" s="10"/>
      <c r="E817" s="14"/>
      <c r="F817" s="10" t="e">
        <f>VLOOKUP(E817,[1]零件成本9.1!$B$2:$D$11324,3,0)</f>
        <v>#N/A</v>
      </c>
      <c r="G817" s="15"/>
      <c r="H817" s="19"/>
      <c r="I817" s="11"/>
      <c r="J817" s="11" t="str">
        <f t="shared" si="109"/>
        <v/>
      </c>
      <c r="K817" s="14"/>
      <c r="L817" s="14"/>
      <c r="M817" s="25">
        <f t="shared" si="110"/>
        <v>0</v>
      </c>
      <c r="N817" s="26"/>
      <c r="O817" s="27"/>
      <c r="P817" s="28"/>
      <c r="Q817" s="35">
        <f t="shared" si="111"/>
        <v>0</v>
      </c>
      <c r="R817" s="36"/>
      <c r="S817" s="37" t="str">
        <f t="shared" si="112"/>
        <v/>
      </c>
      <c r="T817" s="38" t="str">
        <f t="shared" si="113"/>
        <v/>
      </c>
      <c r="U817" s="57"/>
      <c r="V817" s="40"/>
      <c r="W817" s="41">
        <f t="shared" si="114"/>
        <v>0</v>
      </c>
      <c r="X817" s="41">
        <f t="shared" si="115"/>
        <v>0</v>
      </c>
      <c r="Y817" s="41"/>
      <c r="Z817" s="41"/>
      <c r="AA817" s="25">
        <f t="shared" si="116"/>
        <v>0</v>
      </c>
      <c r="AB817" s="45"/>
      <c r="AC817" s="45"/>
      <c r="AD817" s="47"/>
    </row>
    <row r="818" s="2" customFormat="1" spans="1:30">
      <c r="A818" s="8">
        <f t="shared" si="108"/>
        <v>817</v>
      </c>
      <c r="B818" s="12"/>
      <c r="C818" s="10"/>
      <c r="D818" s="10"/>
      <c r="E818" s="14"/>
      <c r="F818" s="10" t="e">
        <f>VLOOKUP(E818,[1]零件成本9.1!$B$2:$D$11324,3,0)</f>
        <v>#N/A</v>
      </c>
      <c r="G818" s="15"/>
      <c r="H818" s="19"/>
      <c r="I818" s="11"/>
      <c r="J818" s="11" t="str">
        <f t="shared" si="109"/>
        <v/>
      </c>
      <c r="K818" s="14"/>
      <c r="L818" s="14"/>
      <c r="M818" s="25">
        <f t="shared" si="110"/>
        <v>0</v>
      </c>
      <c r="N818" s="26"/>
      <c r="O818" s="27"/>
      <c r="P818" s="28"/>
      <c r="Q818" s="35">
        <f t="shared" si="111"/>
        <v>0</v>
      </c>
      <c r="R818" s="36"/>
      <c r="S818" s="37" t="str">
        <f t="shared" si="112"/>
        <v/>
      </c>
      <c r="T818" s="38" t="str">
        <f t="shared" si="113"/>
        <v/>
      </c>
      <c r="U818" s="57"/>
      <c r="V818" s="40"/>
      <c r="W818" s="41">
        <f t="shared" si="114"/>
        <v>0</v>
      </c>
      <c r="X818" s="41">
        <f t="shared" si="115"/>
        <v>0</v>
      </c>
      <c r="Y818" s="41"/>
      <c r="Z818" s="41"/>
      <c r="AA818" s="25">
        <f t="shared" si="116"/>
        <v>0</v>
      </c>
      <c r="AB818" s="45"/>
      <c r="AC818" s="45"/>
      <c r="AD818" s="47"/>
    </row>
    <row r="819" s="2" customFormat="1" spans="1:30">
      <c r="A819" s="8">
        <f t="shared" si="108"/>
        <v>818</v>
      </c>
      <c r="B819" s="12"/>
      <c r="C819" s="10"/>
      <c r="D819" s="11"/>
      <c r="E819" s="14"/>
      <c r="F819" s="10" t="e">
        <f>VLOOKUP(E819,[1]零件成本9.1!$B$2:$D$11324,3,0)</f>
        <v>#N/A</v>
      </c>
      <c r="G819" s="15"/>
      <c r="H819" s="16"/>
      <c r="I819" s="11"/>
      <c r="J819" s="11" t="str">
        <f t="shared" si="109"/>
        <v/>
      </c>
      <c r="K819" s="29"/>
      <c r="L819" s="14"/>
      <c r="M819" s="25">
        <f t="shared" si="110"/>
        <v>0</v>
      </c>
      <c r="N819" s="26"/>
      <c r="O819" s="27"/>
      <c r="P819" s="28"/>
      <c r="Q819" s="35">
        <f t="shared" si="111"/>
        <v>0</v>
      </c>
      <c r="R819" s="36"/>
      <c r="S819" s="37" t="str">
        <f t="shared" si="112"/>
        <v/>
      </c>
      <c r="T819" s="38" t="str">
        <f t="shared" si="113"/>
        <v/>
      </c>
      <c r="U819" s="53"/>
      <c r="V819" s="40"/>
      <c r="W819" s="41">
        <f t="shared" si="114"/>
        <v>0</v>
      </c>
      <c r="X819" s="41">
        <f t="shared" si="115"/>
        <v>0</v>
      </c>
      <c r="Y819" s="41"/>
      <c r="Z819" s="41"/>
      <c r="AA819" s="25">
        <f t="shared" si="116"/>
        <v>0</v>
      </c>
      <c r="AB819" s="45"/>
      <c r="AC819" s="45"/>
      <c r="AD819" s="47"/>
    </row>
    <row r="820" s="2" customFormat="1" spans="1:30">
      <c r="A820" s="8">
        <f t="shared" si="108"/>
        <v>819</v>
      </c>
      <c r="B820" s="12"/>
      <c r="C820" s="10"/>
      <c r="D820" s="10"/>
      <c r="E820" s="12"/>
      <c r="F820" s="10" t="e">
        <f>VLOOKUP(E820,[1]零件成本9.1!$B$2:$D$11324,3,0)</f>
        <v>#N/A</v>
      </c>
      <c r="G820" s="10"/>
      <c r="H820" s="18"/>
      <c r="I820" s="11"/>
      <c r="J820" s="11" t="str">
        <f t="shared" si="109"/>
        <v/>
      </c>
      <c r="K820" s="24"/>
      <c r="L820" s="12"/>
      <c r="M820" s="25">
        <f t="shared" si="110"/>
        <v>0</v>
      </c>
      <c r="N820" s="26"/>
      <c r="O820" s="27"/>
      <c r="P820" s="28"/>
      <c r="Q820" s="35">
        <f t="shared" si="111"/>
        <v>0</v>
      </c>
      <c r="R820" s="36"/>
      <c r="S820" s="37" t="str">
        <f t="shared" si="112"/>
        <v/>
      </c>
      <c r="T820" s="38" t="str">
        <f t="shared" si="113"/>
        <v/>
      </c>
      <c r="U820" s="39"/>
      <c r="V820" s="40"/>
      <c r="W820" s="41">
        <f t="shared" si="114"/>
        <v>0</v>
      </c>
      <c r="X820" s="41">
        <f t="shared" si="115"/>
        <v>0</v>
      </c>
      <c r="Y820" s="41"/>
      <c r="Z820" s="41"/>
      <c r="AA820" s="25">
        <f t="shared" si="116"/>
        <v>0</v>
      </c>
      <c r="AB820" s="45"/>
      <c r="AC820" s="45"/>
      <c r="AD820" s="46"/>
    </row>
    <row r="821" s="2" customFormat="1" spans="1:30">
      <c r="A821" s="8">
        <f t="shared" si="108"/>
        <v>820</v>
      </c>
      <c r="B821" s="12"/>
      <c r="C821" s="10"/>
      <c r="D821" s="10"/>
      <c r="E821" s="14"/>
      <c r="F821" s="10" t="e">
        <f>VLOOKUP(E821,[1]零件成本9.1!$B$2:$D$11324,3,0)</f>
        <v>#N/A</v>
      </c>
      <c r="G821" s="15"/>
      <c r="H821" s="19"/>
      <c r="I821" s="11"/>
      <c r="J821" s="11" t="str">
        <f t="shared" si="109"/>
        <v/>
      </c>
      <c r="K821" s="29"/>
      <c r="L821" s="14"/>
      <c r="M821" s="25">
        <f t="shared" si="110"/>
        <v>0</v>
      </c>
      <c r="N821" s="26"/>
      <c r="O821" s="27"/>
      <c r="P821" s="28"/>
      <c r="Q821" s="35">
        <f t="shared" si="111"/>
        <v>0</v>
      </c>
      <c r="R821" s="36"/>
      <c r="S821" s="37" t="str">
        <f t="shared" si="112"/>
        <v/>
      </c>
      <c r="T821" s="38" t="str">
        <f t="shared" si="113"/>
        <v/>
      </c>
      <c r="U821" s="42"/>
      <c r="V821" s="40"/>
      <c r="W821" s="41">
        <f t="shared" si="114"/>
        <v>0</v>
      </c>
      <c r="X821" s="41">
        <f t="shared" si="115"/>
        <v>0</v>
      </c>
      <c r="Y821" s="41"/>
      <c r="Z821" s="41"/>
      <c r="AA821" s="25">
        <f t="shared" si="116"/>
        <v>0</v>
      </c>
      <c r="AB821" s="45"/>
      <c r="AC821" s="45"/>
      <c r="AD821" s="47"/>
    </row>
    <row r="822" s="2" customFormat="1" spans="1:30">
      <c r="A822" s="8">
        <f t="shared" si="108"/>
        <v>821</v>
      </c>
      <c r="B822" s="12"/>
      <c r="C822" s="10"/>
      <c r="D822" s="10"/>
      <c r="E822" s="14"/>
      <c r="F822" s="10" t="e">
        <f>VLOOKUP(E822,[1]零件成本9.1!$B$2:$D$11324,3,0)</f>
        <v>#N/A</v>
      </c>
      <c r="G822" s="60"/>
      <c r="H822" s="61"/>
      <c r="I822" s="11"/>
      <c r="J822" s="11" t="str">
        <f t="shared" si="109"/>
        <v/>
      </c>
      <c r="K822" s="59"/>
      <c r="L822" s="59"/>
      <c r="M822" s="25">
        <f t="shared" si="110"/>
        <v>0</v>
      </c>
      <c r="N822" s="26"/>
      <c r="O822" s="27"/>
      <c r="P822" s="28"/>
      <c r="Q822" s="35">
        <f t="shared" si="111"/>
        <v>0</v>
      </c>
      <c r="R822" s="36"/>
      <c r="S822" s="37" t="str">
        <f t="shared" si="112"/>
        <v/>
      </c>
      <c r="T822" s="38" t="str">
        <f t="shared" si="113"/>
        <v/>
      </c>
      <c r="U822" s="42"/>
      <c r="V822" s="40"/>
      <c r="W822" s="41">
        <f t="shared" si="114"/>
        <v>0</v>
      </c>
      <c r="X822" s="41">
        <f t="shared" si="115"/>
        <v>0</v>
      </c>
      <c r="Y822" s="41"/>
      <c r="Z822" s="41"/>
      <c r="AA822" s="25">
        <f t="shared" si="116"/>
        <v>0</v>
      </c>
      <c r="AB822" s="45"/>
      <c r="AC822" s="45"/>
      <c r="AD822" s="47"/>
    </row>
    <row r="823" s="2" customFormat="1" spans="1:30">
      <c r="A823" s="8">
        <f t="shared" si="108"/>
        <v>822</v>
      </c>
      <c r="B823" s="12"/>
      <c r="C823" s="10"/>
      <c r="D823" s="10"/>
      <c r="E823" s="14"/>
      <c r="F823" s="10" t="e">
        <f>VLOOKUP(E823,[1]零件成本9.1!$B$2:$D$11324,3,0)</f>
        <v>#N/A</v>
      </c>
      <c r="G823" s="60"/>
      <c r="H823" s="61"/>
      <c r="I823" s="11"/>
      <c r="J823" s="11" t="str">
        <f t="shared" si="109"/>
        <v/>
      </c>
      <c r="K823" s="59"/>
      <c r="L823" s="59"/>
      <c r="M823" s="25">
        <f t="shared" si="110"/>
        <v>0</v>
      </c>
      <c r="N823" s="26"/>
      <c r="O823" s="27"/>
      <c r="P823" s="28"/>
      <c r="Q823" s="35">
        <f t="shared" si="111"/>
        <v>0</v>
      </c>
      <c r="R823" s="36"/>
      <c r="S823" s="37" t="str">
        <f t="shared" si="112"/>
        <v/>
      </c>
      <c r="T823" s="38" t="str">
        <f t="shared" si="113"/>
        <v/>
      </c>
      <c r="U823" s="42"/>
      <c r="V823" s="40"/>
      <c r="W823" s="41">
        <f t="shared" si="114"/>
        <v>0</v>
      </c>
      <c r="X823" s="41">
        <f t="shared" si="115"/>
        <v>0</v>
      </c>
      <c r="Y823" s="41"/>
      <c r="Z823" s="41"/>
      <c r="AA823" s="25">
        <f t="shared" si="116"/>
        <v>0</v>
      </c>
      <c r="AB823" s="45"/>
      <c r="AC823" s="45"/>
      <c r="AD823" s="47"/>
    </row>
    <row r="824" s="2" customFormat="1" spans="1:30">
      <c r="A824" s="8">
        <f t="shared" si="108"/>
        <v>823</v>
      </c>
      <c r="B824" s="12"/>
      <c r="C824" s="10"/>
      <c r="D824" s="10"/>
      <c r="E824" s="14"/>
      <c r="F824" s="10" t="e">
        <f>VLOOKUP(E824,[1]零件成本9.1!$B$2:$D$11324,3,0)</f>
        <v>#N/A</v>
      </c>
      <c r="G824" s="60"/>
      <c r="H824" s="61"/>
      <c r="I824" s="11"/>
      <c r="J824" s="11" t="str">
        <f t="shared" si="109"/>
        <v/>
      </c>
      <c r="K824" s="59"/>
      <c r="L824" s="59"/>
      <c r="M824" s="25">
        <f t="shared" si="110"/>
        <v>0</v>
      </c>
      <c r="N824" s="26"/>
      <c r="O824" s="27"/>
      <c r="P824" s="28"/>
      <c r="Q824" s="35">
        <f t="shared" si="111"/>
        <v>0</v>
      </c>
      <c r="R824" s="36"/>
      <c r="S824" s="37" t="str">
        <f t="shared" si="112"/>
        <v/>
      </c>
      <c r="T824" s="38" t="str">
        <f t="shared" si="113"/>
        <v/>
      </c>
      <c r="U824" s="42"/>
      <c r="V824" s="40"/>
      <c r="W824" s="41">
        <f t="shared" si="114"/>
        <v>0</v>
      </c>
      <c r="X824" s="41">
        <f t="shared" si="115"/>
        <v>0</v>
      </c>
      <c r="Y824" s="41"/>
      <c r="Z824" s="41"/>
      <c r="AA824" s="25">
        <f t="shared" si="116"/>
        <v>0</v>
      </c>
      <c r="AB824" s="45"/>
      <c r="AC824" s="45"/>
      <c r="AD824" s="47"/>
    </row>
    <row r="825" s="2" customFormat="1" spans="1:30">
      <c r="A825" s="8">
        <f t="shared" si="108"/>
        <v>824</v>
      </c>
      <c r="B825" s="12"/>
      <c r="C825" s="10"/>
      <c r="D825" s="10"/>
      <c r="E825" s="14"/>
      <c r="F825" s="10" t="e">
        <f>VLOOKUP(E825,[1]零件成本9.1!$B$2:$D$11324,3,0)</f>
        <v>#N/A</v>
      </c>
      <c r="G825" s="60"/>
      <c r="H825" s="61"/>
      <c r="I825" s="11"/>
      <c r="J825" s="11" t="str">
        <f t="shared" si="109"/>
        <v/>
      </c>
      <c r="K825" s="59"/>
      <c r="L825" s="59"/>
      <c r="M825" s="25">
        <f t="shared" si="110"/>
        <v>0</v>
      </c>
      <c r="N825" s="26"/>
      <c r="O825" s="27"/>
      <c r="P825" s="28"/>
      <c r="Q825" s="35">
        <f t="shared" si="111"/>
        <v>0</v>
      </c>
      <c r="R825" s="36"/>
      <c r="S825" s="37" t="str">
        <f t="shared" si="112"/>
        <v/>
      </c>
      <c r="T825" s="38" t="str">
        <f t="shared" si="113"/>
        <v/>
      </c>
      <c r="U825" s="42"/>
      <c r="V825" s="40"/>
      <c r="W825" s="41">
        <f t="shared" si="114"/>
        <v>0</v>
      </c>
      <c r="X825" s="41">
        <f t="shared" si="115"/>
        <v>0</v>
      </c>
      <c r="Y825" s="41"/>
      <c r="Z825" s="41"/>
      <c r="AA825" s="25">
        <f t="shared" si="116"/>
        <v>0</v>
      </c>
      <c r="AB825" s="45"/>
      <c r="AC825" s="45"/>
      <c r="AD825" s="47"/>
    </row>
    <row r="826" s="2" customFormat="1" spans="1:30">
      <c r="A826" s="8">
        <f t="shared" si="108"/>
        <v>825</v>
      </c>
      <c r="B826" s="12"/>
      <c r="C826" s="10"/>
      <c r="D826" s="10"/>
      <c r="E826" s="14"/>
      <c r="F826" s="10" t="e">
        <f>VLOOKUP(E826,[1]零件成本9.1!$B$2:$D$11324,3,0)</f>
        <v>#N/A</v>
      </c>
      <c r="G826" s="60"/>
      <c r="H826" s="61"/>
      <c r="I826" s="11"/>
      <c r="J826" s="11" t="str">
        <f t="shared" si="109"/>
        <v/>
      </c>
      <c r="K826" s="59"/>
      <c r="L826" s="59"/>
      <c r="M826" s="25">
        <f t="shared" si="110"/>
        <v>0</v>
      </c>
      <c r="N826" s="26"/>
      <c r="O826" s="27"/>
      <c r="P826" s="28"/>
      <c r="Q826" s="35">
        <f t="shared" si="111"/>
        <v>0</v>
      </c>
      <c r="R826" s="36"/>
      <c r="S826" s="37" t="str">
        <f t="shared" si="112"/>
        <v/>
      </c>
      <c r="T826" s="38" t="str">
        <f t="shared" si="113"/>
        <v/>
      </c>
      <c r="U826" s="42"/>
      <c r="V826" s="40"/>
      <c r="W826" s="41">
        <f t="shared" si="114"/>
        <v>0</v>
      </c>
      <c r="X826" s="41">
        <f t="shared" si="115"/>
        <v>0</v>
      </c>
      <c r="Y826" s="41"/>
      <c r="Z826" s="41"/>
      <c r="AA826" s="25">
        <f t="shared" si="116"/>
        <v>0</v>
      </c>
      <c r="AB826" s="45"/>
      <c r="AC826" s="45"/>
      <c r="AD826" s="47"/>
    </row>
    <row r="827" s="2" customFormat="1" spans="1:30">
      <c r="A827" s="8">
        <f t="shared" si="108"/>
        <v>826</v>
      </c>
      <c r="B827" s="12"/>
      <c r="C827" s="10"/>
      <c r="D827" s="10"/>
      <c r="E827" s="14"/>
      <c r="F827" s="10" t="e">
        <f>VLOOKUP(E827,[1]零件成本9.1!$B$2:$D$11324,3,0)</f>
        <v>#N/A</v>
      </c>
      <c r="G827" s="60"/>
      <c r="H827" s="61"/>
      <c r="I827" s="11"/>
      <c r="J827" s="11" t="str">
        <f t="shared" si="109"/>
        <v/>
      </c>
      <c r="K827" s="59"/>
      <c r="L827" s="59"/>
      <c r="M827" s="25">
        <f t="shared" si="110"/>
        <v>0</v>
      </c>
      <c r="N827" s="26"/>
      <c r="O827" s="27"/>
      <c r="P827" s="28"/>
      <c r="Q827" s="35">
        <f t="shared" si="111"/>
        <v>0</v>
      </c>
      <c r="R827" s="36"/>
      <c r="S827" s="37" t="str">
        <f t="shared" si="112"/>
        <v/>
      </c>
      <c r="T827" s="38" t="str">
        <f t="shared" si="113"/>
        <v/>
      </c>
      <c r="U827" s="42"/>
      <c r="V827" s="40"/>
      <c r="W827" s="41">
        <f t="shared" si="114"/>
        <v>0</v>
      </c>
      <c r="X827" s="41">
        <f t="shared" si="115"/>
        <v>0</v>
      </c>
      <c r="Y827" s="41"/>
      <c r="Z827" s="41"/>
      <c r="AA827" s="25">
        <f t="shared" si="116"/>
        <v>0</v>
      </c>
      <c r="AB827" s="45"/>
      <c r="AC827" s="45"/>
      <c r="AD827" s="47"/>
    </row>
    <row r="828" s="2" customFormat="1" spans="1:30">
      <c r="A828" s="8">
        <f t="shared" si="108"/>
        <v>827</v>
      </c>
      <c r="B828" s="12"/>
      <c r="C828" s="10"/>
      <c r="D828" s="10"/>
      <c r="E828" s="14"/>
      <c r="F828" s="10" t="e">
        <f>VLOOKUP(E828,[1]零件成本9.1!$B$2:$D$11324,3,0)</f>
        <v>#N/A</v>
      </c>
      <c r="G828" s="60"/>
      <c r="H828" s="61"/>
      <c r="I828" s="11"/>
      <c r="J828" s="11" t="str">
        <f t="shared" si="109"/>
        <v/>
      </c>
      <c r="K828" s="59"/>
      <c r="L828" s="59"/>
      <c r="M828" s="25">
        <f t="shared" si="110"/>
        <v>0</v>
      </c>
      <c r="N828" s="26"/>
      <c r="O828" s="27"/>
      <c r="P828" s="28"/>
      <c r="Q828" s="35">
        <f t="shared" si="111"/>
        <v>0</v>
      </c>
      <c r="R828" s="36"/>
      <c r="S828" s="37" t="str">
        <f t="shared" si="112"/>
        <v/>
      </c>
      <c r="T828" s="38" t="str">
        <f t="shared" si="113"/>
        <v/>
      </c>
      <c r="U828" s="42"/>
      <c r="V828" s="40"/>
      <c r="W828" s="41">
        <f t="shared" si="114"/>
        <v>0</v>
      </c>
      <c r="X828" s="41">
        <f t="shared" si="115"/>
        <v>0</v>
      </c>
      <c r="Y828" s="41"/>
      <c r="Z828" s="41"/>
      <c r="AA828" s="25">
        <f t="shared" si="116"/>
        <v>0</v>
      </c>
      <c r="AB828" s="45"/>
      <c r="AC828" s="45"/>
      <c r="AD828" s="47"/>
    </row>
    <row r="829" s="2" customFormat="1" spans="1:30">
      <c r="A829" s="8">
        <f t="shared" si="108"/>
        <v>828</v>
      </c>
      <c r="B829" s="12"/>
      <c r="C829" s="10"/>
      <c r="D829" s="10"/>
      <c r="E829" s="14"/>
      <c r="F829" s="10" t="e">
        <f>VLOOKUP(E829,[1]零件成本9.1!$B$2:$D$11324,3,0)</f>
        <v>#N/A</v>
      </c>
      <c r="G829" s="60"/>
      <c r="H829" s="61"/>
      <c r="I829" s="11"/>
      <c r="J829" s="11" t="str">
        <f t="shared" si="109"/>
        <v/>
      </c>
      <c r="K829" s="59"/>
      <c r="L829" s="59"/>
      <c r="M829" s="25">
        <f t="shared" si="110"/>
        <v>0</v>
      </c>
      <c r="N829" s="26"/>
      <c r="O829" s="27"/>
      <c r="P829" s="28"/>
      <c r="Q829" s="35">
        <f t="shared" si="111"/>
        <v>0</v>
      </c>
      <c r="R829" s="36"/>
      <c r="S829" s="37" t="str">
        <f t="shared" si="112"/>
        <v/>
      </c>
      <c r="T829" s="38" t="str">
        <f t="shared" si="113"/>
        <v/>
      </c>
      <c r="U829" s="42"/>
      <c r="V829" s="40"/>
      <c r="W829" s="41">
        <f t="shared" si="114"/>
        <v>0</v>
      </c>
      <c r="X829" s="41">
        <f t="shared" si="115"/>
        <v>0</v>
      </c>
      <c r="Y829" s="41"/>
      <c r="Z829" s="41"/>
      <c r="AA829" s="25">
        <f t="shared" si="116"/>
        <v>0</v>
      </c>
      <c r="AB829" s="45"/>
      <c r="AC829" s="45"/>
      <c r="AD829" s="47"/>
    </row>
    <row r="830" s="2" customFormat="1" spans="1:30">
      <c r="A830" s="8">
        <f t="shared" si="108"/>
        <v>829</v>
      </c>
      <c r="B830" s="12"/>
      <c r="C830" s="10"/>
      <c r="D830" s="10"/>
      <c r="E830" s="14"/>
      <c r="F830" s="10" t="e">
        <f>VLOOKUP(E830,[1]零件成本9.1!$B$2:$D$11324,3,0)</f>
        <v>#N/A</v>
      </c>
      <c r="G830" s="60"/>
      <c r="H830" s="61"/>
      <c r="I830" s="11"/>
      <c r="J830" s="11" t="str">
        <f t="shared" si="109"/>
        <v/>
      </c>
      <c r="K830" s="59"/>
      <c r="L830" s="59"/>
      <c r="M830" s="25">
        <f t="shared" si="110"/>
        <v>0</v>
      </c>
      <c r="N830" s="26"/>
      <c r="O830" s="27"/>
      <c r="P830" s="28"/>
      <c r="Q830" s="35">
        <f t="shared" si="111"/>
        <v>0</v>
      </c>
      <c r="R830" s="36"/>
      <c r="S830" s="37" t="str">
        <f t="shared" si="112"/>
        <v/>
      </c>
      <c r="T830" s="38" t="str">
        <f t="shared" si="113"/>
        <v/>
      </c>
      <c r="U830" s="42"/>
      <c r="V830" s="40"/>
      <c r="W830" s="41">
        <f t="shared" si="114"/>
        <v>0</v>
      </c>
      <c r="X830" s="41">
        <f t="shared" si="115"/>
        <v>0</v>
      </c>
      <c r="Y830" s="41"/>
      <c r="Z830" s="41"/>
      <c r="AA830" s="25">
        <f t="shared" si="116"/>
        <v>0</v>
      </c>
      <c r="AB830" s="45"/>
      <c r="AC830" s="45"/>
      <c r="AD830" s="47"/>
    </row>
    <row r="831" s="2" customFormat="1" spans="1:30">
      <c r="A831" s="8">
        <f t="shared" si="108"/>
        <v>830</v>
      </c>
      <c r="B831" s="12"/>
      <c r="C831" s="10"/>
      <c r="D831" s="10"/>
      <c r="E831" s="14"/>
      <c r="F831" s="10" t="e">
        <f>VLOOKUP(E831,[1]零件成本9.1!$B$2:$D$11324,3,0)</f>
        <v>#N/A</v>
      </c>
      <c r="G831" s="60"/>
      <c r="H831" s="61"/>
      <c r="I831" s="11"/>
      <c r="J831" s="11" t="str">
        <f t="shared" si="109"/>
        <v/>
      </c>
      <c r="K831" s="59"/>
      <c r="L831" s="59"/>
      <c r="M831" s="25">
        <f t="shared" si="110"/>
        <v>0</v>
      </c>
      <c r="N831" s="26"/>
      <c r="O831" s="27"/>
      <c r="P831" s="28"/>
      <c r="Q831" s="35">
        <f t="shared" si="111"/>
        <v>0</v>
      </c>
      <c r="R831" s="36"/>
      <c r="S831" s="37" t="str">
        <f t="shared" si="112"/>
        <v/>
      </c>
      <c r="T831" s="38" t="str">
        <f t="shared" si="113"/>
        <v/>
      </c>
      <c r="U831" s="42"/>
      <c r="V831" s="40"/>
      <c r="W831" s="41">
        <f t="shared" si="114"/>
        <v>0</v>
      </c>
      <c r="X831" s="41">
        <f t="shared" si="115"/>
        <v>0</v>
      </c>
      <c r="Y831" s="41"/>
      <c r="Z831" s="41"/>
      <c r="AA831" s="25">
        <f t="shared" si="116"/>
        <v>0</v>
      </c>
      <c r="AB831" s="45"/>
      <c r="AC831" s="45"/>
      <c r="AD831" s="47"/>
    </row>
    <row r="832" s="2" customFormat="1" spans="1:30">
      <c r="A832" s="8">
        <f t="shared" si="108"/>
        <v>831</v>
      </c>
      <c r="B832" s="12"/>
      <c r="C832" s="10"/>
      <c r="D832" s="10"/>
      <c r="E832" s="14"/>
      <c r="F832" s="10" t="e">
        <f>VLOOKUP(E832,[1]零件成本9.1!$B$2:$D$11324,3,0)</f>
        <v>#N/A</v>
      </c>
      <c r="G832" s="60"/>
      <c r="H832" s="61"/>
      <c r="I832" s="11"/>
      <c r="J832" s="11" t="str">
        <f t="shared" si="109"/>
        <v/>
      </c>
      <c r="K832" s="59"/>
      <c r="L832" s="59"/>
      <c r="M832" s="25">
        <f t="shared" si="110"/>
        <v>0</v>
      </c>
      <c r="N832" s="26"/>
      <c r="O832" s="27"/>
      <c r="P832" s="28"/>
      <c r="Q832" s="35">
        <f t="shared" si="111"/>
        <v>0</v>
      </c>
      <c r="R832" s="36"/>
      <c r="S832" s="37" t="str">
        <f t="shared" si="112"/>
        <v/>
      </c>
      <c r="T832" s="38" t="str">
        <f t="shared" si="113"/>
        <v/>
      </c>
      <c r="U832" s="42"/>
      <c r="V832" s="40"/>
      <c r="W832" s="41">
        <f t="shared" si="114"/>
        <v>0</v>
      </c>
      <c r="X832" s="41">
        <f t="shared" si="115"/>
        <v>0</v>
      </c>
      <c r="Y832" s="41"/>
      <c r="Z832" s="41"/>
      <c r="AA832" s="25">
        <f t="shared" si="116"/>
        <v>0</v>
      </c>
      <c r="AB832" s="45"/>
      <c r="AC832" s="45"/>
      <c r="AD832" s="47"/>
    </row>
    <row r="833" s="2" customFormat="1" spans="1:30">
      <c r="A833" s="8">
        <f t="shared" si="108"/>
        <v>832</v>
      </c>
      <c r="B833" s="12"/>
      <c r="C833" s="10"/>
      <c r="D833" s="10"/>
      <c r="E833" s="14"/>
      <c r="F833" s="10" t="e">
        <f>VLOOKUP(E833,[1]零件成本9.1!$B$2:$D$11324,3,0)</f>
        <v>#N/A</v>
      </c>
      <c r="G833" s="60"/>
      <c r="H833" s="61"/>
      <c r="I833" s="11"/>
      <c r="J833" s="11" t="str">
        <f t="shared" si="109"/>
        <v/>
      </c>
      <c r="K833" s="59"/>
      <c r="L833" s="59"/>
      <c r="M833" s="25">
        <f t="shared" si="110"/>
        <v>0</v>
      </c>
      <c r="N833" s="26"/>
      <c r="O833" s="27"/>
      <c r="P833" s="28"/>
      <c r="Q833" s="35">
        <f t="shared" si="111"/>
        <v>0</v>
      </c>
      <c r="R833" s="36"/>
      <c r="S833" s="37" t="str">
        <f t="shared" si="112"/>
        <v/>
      </c>
      <c r="T833" s="38" t="str">
        <f t="shared" si="113"/>
        <v/>
      </c>
      <c r="U833" s="42"/>
      <c r="V833" s="40"/>
      <c r="W833" s="41">
        <f t="shared" si="114"/>
        <v>0</v>
      </c>
      <c r="X833" s="41">
        <f t="shared" si="115"/>
        <v>0</v>
      </c>
      <c r="Y833" s="41"/>
      <c r="Z833" s="41"/>
      <c r="AA833" s="25">
        <f t="shared" si="116"/>
        <v>0</v>
      </c>
      <c r="AB833" s="45"/>
      <c r="AC833" s="45"/>
      <c r="AD833" s="47"/>
    </row>
    <row r="834" s="2" customFormat="1" spans="1:30">
      <c r="A834" s="8">
        <f t="shared" ref="A834:A897" si="117">ROW()-1</f>
        <v>833</v>
      </c>
      <c r="B834" s="12"/>
      <c r="C834" s="10"/>
      <c r="D834" s="10"/>
      <c r="E834" s="14"/>
      <c r="F834" s="10" t="e">
        <f>VLOOKUP(E834,[1]零件成本9.1!$B$2:$D$11324,3,0)</f>
        <v>#N/A</v>
      </c>
      <c r="G834" s="60"/>
      <c r="H834" s="61"/>
      <c r="I834" s="11"/>
      <c r="J834" s="11" t="str">
        <f t="shared" ref="J834:J897" si="118">B834&amp;E834</f>
        <v/>
      </c>
      <c r="K834" s="59"/>
      <c r="L834" s="59"/>
      <c r="M834" s="25">
        <f t="shared" ref="M834:M897" si="119">K834+L834</f>
        <v>0</v>
      </c>
      <c r="N834" s="26"/>
      <c r="O834" s="27"/>
      <c r="P834" s="28"/>
      <c r="Q834" s="35">
        <f t="shared" ref="Q834:Q897" si="120">M834</f>
        <v>0</v>
      </c>
      <c r="R834" s="36"/>
      <c r="S834" s="37" t="str">
        <f t="shared" ref="S834:S897" si="121">IF(Q834&gt;R834,Q834-R834,"")</f>
        <v/>
      </c>
      <c r="T834" s="38" t="str">
        <f t="shared" ref="T834:T897" si="122">IF(Q834&lt;R834,Q834-R834,"")</f>
        <v/>
      </c>
      <c r="U834" s="42"/>
      <c r="V834" s="40"/>
      <c r="W834" s="41">
        <f t="shared" ref="W834:W897" si="123">Q834*V834</f>
        <v>0</v>
      </c>
      <c r="X834" s="41">
        <f t="shared" ref="X834:X897" si="124">R834*V834</f>
        <v>0</v>
      </c>
      <c r="Y834" s="41"/>
      <c r="Z834" s="41"/>
      <c r="AA834" s="25">
        <f t="shared" ref="AA834:AA897" si="125">W834-X834</f>
        <v>0</v>
      </c>
      <c r="AB834" s="45"/>
      <c r="AC834" s="45"/>
      <c r="AD834" s="47"/>
    </row>
    <row r="835" s="2" customFormat="1" spans="1:30">
      <c r="A835" s="8">
        <f t="shared" si="117"/>
        <v>834</v>
      </c>
      <c r="B835" s="12"/>
      <c r="C835" s="10"/>
      <c r="D835" s="10"/>
      <c r="E835" s="14"/>
      <c r="F835" s="10" t="e">
        <f>VLOOKUP(E835,[1]零件成本9.1!$B$2:$D$11324,3,0)</f>
        <v>#N/A</v>
      </c>
      <c r="G835" s="60"/>
      <c r="H835" s="61"/>
      <c r="I835" s="11"/>
      <c r="J835" s="11" t="str">
        <f t="shared" si="118"/>
        <v/>
      </c>
      <c r="K835" s="59"/>
      <c r="L835" s="59"/>
      <c r="M835" s="25">
        <f t="shared" si="119"/>
        <v>0</v>
      </c>
      <c r="N835" s="26"/>
      <c r="O835" s="27"/>
      <c r="P835" s="28"/>
      <c r="Q835" s="35">
        <f t="shared" si="120"/>
        <v>0</v>
      </c>
      <c r="R835" s="36"/>
      <c r="S835" s="37" t="str">
        <f t="shared" si="121"/>
        <v/>
      </c>
      <c r="T835" s="38" t="str">
        <f t="shared" si="122"/>
        <v/>
      </c>
      <c r="U835" s="42"/>
      <c r="V835" s="40"/>
      <c r="W835" s="41">
        <f t="shared" si="123"/>
        <v>0</v>
      </c>
      <c r="X835" s="41">
        <f t="shared" si="124"/>
        <v>0</v>
      </c>
      <c r="Y835" s="41"/>
      <c r="Z835" s="41"/>
      <c r="AA835" s="25">
        <f t="shared" si="125"/>
        <v>0</v>
      </c>
      <c r="AB835" s="45"/>
      <c r="AC835" s="45"/>
      <c r="AD835" s="47"/>
    </row>
    <row r="836" s="2" customFormat="1" spans="1:30">
      <c r="A836" s="8">
        <f t="shared" si="117"/>
        <v>835</v>
      </c>
      <c r="B836" s="12"/>
      <c r="C836" s="10"/>
      <c r="D836" s="10"/>
      <c r="E836" s="14"/>
      <c r="F836" s="10" t="e">
        <f>VLOOKUP(E836,[1]零件成本9.1!$B$2:$D$11324,3,0)</f>
        <v>#N/A</v>
      </c>
      <c r="G836" s="60"/>
      <c r="H836" s="61"/>
      <c r="I836" s="11"/>
      <c r="J836" s="11" t="str">
        <f t="shared" si="118"/>
        <v/>
      </c>
      <c r="K836" s="59"/>
      <c r="L836" s="59"/>
      <c r="M836" s="25">
        <f t="shared" si="119"/>
        <v>0</v>
      </c>
      <c r="N836" s="26"/>
      <c r="O836" s="27"/>
      <c r="P836" s="28"/>
      <c r="Q836" s="35">
        <f t="shared" si="120"/>
        <v>0</v>
      </c>
      <c r="R836" s="36"/>
      <c r="S836" s="37" t="str">
        <f t="shared" si="121"/>
        <v/>
      </c>
      <c r="T836" s="38" t="str">
        <f t="shared" si="122"/>
        <v/>
      </c>
      <c r="U836" s="42"/>
      <c r="V836" s="40"/>
      <c r="W836" s="41">
        <f t="shared" si="123"/>
        <v>0</v>
      </c>
      <c r="X836" s="41">
        <f t="shared" si="124"/>
        <v>0</v>
      </c>
      <c r="Y836" s="41"/>
      <c r="Z836" s="41"/>
      <c r="AA836" s="25">
        <f t="shared" si="125"/>
        <v>0</v>
      </c>
      <c r="AB836" s="45"/>
      <c r="AC836" s="45"/>
      <c r="AD836" s="47"/>
    </row>
    <row r="837" s="2" customFormat="1" spans="1:30">
      <c r="A837" s="8">
        <f t="shared" si="117"/>
        <v>836</v>
      </c>
      <c r="B837" s="12"/>
      <c r="C837" s="10"/>
      <c r="D837" s="10"/>
      <c r="E837" s="14"/>
      <c r="F837" s="10" t="e">
        <f>VLOOKUP(E837,[1]零件成本9.1!$B$2:$D$11324,3,0)</f>
        <v>#N/A</v>
      </c>
      <c r="G837" s="60"/>
      <c r="H837" s="61"/>
      <c r="I837" s="11"/>
      <c r="J837" s="11" t="str">
        <f t="shared" si="118"/>
        <v/>
      </c>
      <c r="K837" s="59"/>
      <c r="L837" s="59"/>
      <c r="M837" s="25">
        <f t="shared" si="119"/>
        <v>0</v>
      </c>
      <c r="N837" s="26"/>
      <c r="O837" s="27"/>
      <c r="P837" s="28"/>
      <c r="Q837" s="35">
        <f t="shared" si="120"/>
        <v>0</v>
      </c>
      <c r="R837" s="36"/>
      <c r="S837" s="37" t="str">
        <f t="shared" si="121"/>
        <v/>
      </c>
      <c r="T837" s="38" t="str">
        <f t="shared" si="122"/>
        <v/>
      </c>
      <c r="U837" s="42"/>
      <c r="V837" s="40"/>
      <c r="W837" s="41">
        <f t="shared" si="123"/>
        <v>0</v>
      </c>
      <c r="X837" s="41">
        <f t="shared" si="124"/>
        <v>0</v>
      </c>
      <c r="Y837" s="41"/>
      <c r="Z837" s="41"/>
      <c r="AA837" s="25">
        <f t="shared" si="125"/>
        <v>0</v>
      </c>
      <c r="AB837" s="45"/>
      <c r="AC837" s="45"/>
      <c r="AD837" s="47"/>
    </row>
    <row r="838" s="2" customFormat="1" spans="1:30">
      <c r="A838" s="8">
        <f t="shared" si="117"/>
        <v>837</v>
      </c>
      <c r="B838" s="12"/>
      <c r="C838" s="10"/>
      <c r="D838" s="10"/>
      <c r="E838" s="14"/>
      <c r="F838" s="10" t="e">
        <f>VLOOKUP(E838,[1]零件成本9.1!$B$2:$D$11324,3,0)</f>
        <v>#N/A</v>
      </c>
      <c r="G838" s="60"/>
      <c r="H838" s="61"/>
      <c r="I838" s="11"/>
      <c r="J838" s="11" t="str">
        <f t="shared" si="118"/>
        <v/>
      </c>
      <c r="K838" s="59"/>
      <c r="L838" s="59"/>
      <c r="M838" s="25">
        <f t="shared" si="119"/>
        <v>0</v>
      </c>
      <c r="N838" s="26"/>
      <c r="O838" s="27"/>
      <c r="P838" s="28"/>
      <c r="Q838" s="35">
        <f t="shared" si="120"/>
        <v>0</v>
      </c>
      <c r="R838" s="36"/>
      <c r="S838" s="37" t="str">
        <f t="shared" si="121"/>
        <v/>
      </c>
      <c r="T838" s="38" t="str">
        <f t="shared" si="122"/>
        <v/>
      </c>
      <c r="U838" s="42"/>
      <c r="V838" s="40"/>
      <c r="W838" s="41">
        <f t="shared" si="123"/>
        <v>0</v>
      </c>
      <c r="X838" s="41">
        <f t="shared" si="124"/>
        <v>0</v>
      </c>
      <c r="Y838" s="41"/>
      <c r="Z838" s="41"/>
      <c r="AA838" s="25">
        <f t="shared" si="125"/>
        <v>0</v>
      </c>
      <c r="AB838" s="45"/>
      <c r="AC838" s="45"/>
      <c r="AD838" s="47"/>
    </row>
    <row r="839" s="2" customFormat="1" spans="1:30">
      <c r="A839" s="8">
        <f t="shared" si="117"/>
        <v>838</v>
      </c>
      <c r="B839" s="12"/>
      <c r="C839" s="10"/>
      <c r="D839" s="10"/>
      <c r="E839" s="14"/>
      <c r="F839" s="10" t="e">
        <f>VLOOKUP(E839,[1]零件成本9.1!$B$2:$D$11324,3,0)</f>
        <v>#N/A</v>
      </c>
      <c r="G839" s="60"/>
      <c r="H839" s="61"/>
      <c r="I839" s="11"/>
      <c r="J839" s="11" t="str">
        <f t="shared" si="118"/>
        <v/>
      </c>
      <c r="K839" s="59"/>
      <c r="L839" s="59"/>
      <c r="M839" s="25">
        <f t="shared" si="119"/>
        <v>0</v>
      </c>
      <c r="N839" s="26"/>
      <c r="O839" s="27"/>
      <c r="P839" s="28"/>
      <c r="Q839" s="35">
        <f t="shared" si="120"/>
        <v>0</v>
      </c>
      <c r="R839" s="36"/>
      <c r="S839" s="37" t="str">
        <f t="shared" si="121"/>
        <v/>
      </c>
      <c r="T839" s="38" t="str">
        <f t="shared" si="122"/>
        <v/>
      </c>
      <c r="U839" s="42"/>
      <c r="V839" s="40"/>
      <c r="W839" s="41">
        <f t="shared" si="123"/>
        <v>0</v>
      </c>
      <c r="X839" s="41">
        <f t="shared" si="124"/>
        <v>0</v>
      </c>
      <c r="Y839" s="41"/>
      <c r="Z839" s="41"/>
      <c r="AA839" s="25">
        <f t="shared" si="125"/>
        <v>0</v>
      </c>
      <c r="AB839" s="45"/>
      <c r="AC839" s="45"/>
      <c r="AD839" s="47"/>
    </row>
    <row r="840" s="2" customFormat="1" spans="1:30">
      <c r="A840" s="8">
        <f t="shared" si="117"/>
        <v>839</v>
      </c>
      <c r="B840" s="12"/>
      <c r="C840" s="10"/>
      <c r="D840" s="10"/>
      <c r="E840" s="14"/>
      <c r="F840" s="10" t="e">
        <f>VLOOKUP(E840,[1]零件成本9.1!$B$2:$D$11324,3,0)</f>
        <v>#N/A</v>
      </c>
      <c r="G840" s="60"/>
      <c r="H840" s="61"/>
      <c r="I840" s="11"/>
      <c r="J840" s="11" t="str">
        <f t="shared" si="118"/>
        <v/>
      </c>
      <c r="K840" s="59"/>
      <c r="L840" s="59"/>
      <c r="M840" s="25">
        <f t="shared" si="119"/>
        <v>0</v>
      </c>
      <c r="N840" s="26"/>
      <c r="O840" s="27"/>
      <c r="P840" s="28"/>
      <c r="Q840" s="35">
        <f t="shared" si="120"/>
        <v>0</v>
      </c>
      <c r="R840" s="36"/>
      <c r="S840" s="37" t="str">
        <f t="shared" si="121"/>
        <v/>
      </c>
      <c r="T840" s="38" t="str">
        <f t="shared" si="122"/>
        <v/>
      </c>
      <c r="U840" s="42"/>
      <c r="V840" s="40"/>
      <c r="W840" s="41">
        <f t="shared" si="123"/>
        <v>0</v>
      </c>
      <c r="X840" s="41">
        <f t="shared" si="124"/>
        <v>0</v>
      </c>
      <c r="Y840" s="41"/>
      <c r="Z840" s="41"/>
      <c r="AA840" s="25">
        <f t="shared" si="125"/>
        <v>0</v>
      </c>
      <c r="AB840" s="45"/>
      <c r="AC840" s="45"/>
      <c r="AD840" s="47"/>
    </row>
    <row r="841" s="2" customFormat="1" spans="1:30">
      <c r="A841" s="8">
        <f t="shared" si="117"/>
        <v>840</v>
      </c>
      <c r="B841" s="12"/>
      <c r="C841" s="10"/>
      <c r="D841" s="10"/>
      <c r="E841" s="14"/>
      <c r="F841" s="10" t="e">
        <f>VLOOKUP(E841,[1]零件成本9.1!$B$2:$D$11324,3,0)</f>
        <v>#N/A</v>
      </c>
      <c r="G841" s="60"/>
      <c r="H841" s="61"/>
      <c r="I841" s="11"/>
      <c r="J841" s="11" t="str">
        <f t="shared" si="118"/>
        <v/>
      </c>
      <c r="K841" s="59"/>
      <c r="L841" s="59"/>
      <c r="M841" s="25">
        <f t="shared" si="119"/>
        <v>0</v>
      </c>
      <c r="N841" s="26"/>
      <c r="O841" s="27"/>
      <c r="P841" s="28"/>
      <c r="Q841" s="35">
        <f t="shared" si="120"/>
        <v>0</v>
      </c>
      <c r="R841" s="36"/>
      <c r="S841" s="37" t="str">
        <f t="shared" si="121"/>
        <v/>
      </c>
      <c r="T841" s="38" t="str">
        <f t="shared" si="122"/>
        <v/>
      </c>
      <c r="U841" s="42"/>
      <c r="V841" s="40"/>
      <c r="W841" s="41">
        <f t="shared" si="123"/>
        <v>0</v>
      </c>
      <c r="X841" s="41">
        <f t="shared" si="124"/>
        <v>0</v>
      </c>
      <c r="Y841" s="41"/>
      <c r="Z841" s="41"/>
      <c r="AA841" s="25">
        <f t="shared" si="125"/>
        <v>0</v>
      </c>
      <c r="AB841" s="45"/>
      <c r="AC841" s="45"/>
      <c r="AD841" s="47"/>
    </row>
    <row r="842" s="2" customFormat="1" spans="1:30">
      <c r="A842" s="8">
        <f t="shared" si="117"/>
        <v>841</v>
      </c>
      <c r="B842" s="12"/>
      <c r="C842" s="10"/>
      <c r="D842" s="10"/>
      <c r="E842" s="14"/>
      <c r="F842" s="10" t="e">
        <f>VLOOKUP(E842,[1]零件成本9.1!$B$2:$D$11324,3,0)</f>
        <v>#N/A</v>
      </c>
      <c r="G842" s="60"/>
      <c r="H842" s="61"/>
      <c r="I842" s="11"/>
      <c r="J842" s="11" t="str">
        <f t="shared" si="118"/>
        <v/>
      </c>
      <c r="K842" s="59"/>
      <c r="L842" s="59"/>
      <c r="M842" s="25">
        <f t="shared" si="119"/>
        <v>0</v>
      </c>
      <c r="N842" s="26"/>
      <c r="O842" s="27"/>
      <c r="P842" s="28"/>
      <c r="Q842" s="35">
        <f t="shared" si="120"/>
        <v>0</v>
      </c>
      <c r="R842" s="36"/>
      <c r="S842" s="37" t="str">
        <f t="shared" si="121"/>
        <v/>
      </c>
      <c r="T842" s="38" t="str">
        <f t="shared" si="122"/>
        <v/>
      </c>
      <c r="U842" s="42"/>
      <c r="V842" s="40"/>
      <c r="W842" s="41">
        <f t="shared" si="123"/>
        <v>0</v>
      </c>
      <c r="X842" s="41">
        <f t="shared" si="124"/>
        <v>0</v>
      </c>
      <c r="Y842" s="41"/>
      <c r="Z842" s="41"/>
      <c r="AA842" s="25">
        <f t="shared" si="125"/>
        <v>0</v>
      </c>
      <c r="AB842" s="45"/>
      <c r="AC842" s="45"/>
      <c r="AD842" s="47"/>
    </row>
    <row r="843" s="2" customFormat="1" spans="1:30">
      <c r="A843" s="8">
        <f t="shared" si="117"/>
        <v>842</v>
      </c>
      <c r="B843" s="12"/>
      <c r="C843" s="10"/>
      <c r="D843" s="10"/>
      <c r="E843" s="14"/>
      <c r="F843" s="10" t="e">
        <f>VLOOKUP(E843,[1]零件成本9.1!$B$2:$D$11324,3,0)</f>
        <v>#N/A</v>
      </c>
      <c r="G843" s="60"/>
      <c r="H843" s="61"/>
      <c r="I843" s="11"/>
      <c r="J843" s="11" t="str">
        <f t="shared" si="118"/>
        <v/>
      </c>
      <c r="K843" s="59"/>
      <c r="L843" s="59"/>
      <c r="M843" s="25">
        <f t="shared" si="119"/>
        <v>0</v>
      </c>
      <c r="N843" s="26"/>
      <c r="O843" s="27"/>
      <c r="P843" s="28"/>
      <c r="Q843" s="35">
        <f t="shared" si="120"/>
        <v>0</v>
      </c>
      <c r="R843" s="36"/>
      <c r="S843" s="37" t="str">
        <f t="shared" si="121"/>
        <v/>
      </c>
      <c r="T843" s="38" t="str">
        <f t="shared" si="122"/>
        <v/>
      </c>
      <c r="U843" s="42"/>
      <c r="V843" s="40"/>
      <c r="W843" s="41">
        <f t="shared" si="123"/>
        <v>0</v>
      </c>
      <c r="X843" s="41">
        <f t="shared" si="124"/>
        <v>0</v>
      </c>
      <c r="Y843" s="41"/>
      <c r="Z843" s="41"/>
      <c r="AA843" s="25">
        <f t="shared" si="125"/>
        <v>0</v>
      </c>
      <c r="AB843" s="45"/>
      <c r="AC843" s="45"/>
      <c r="AD843" s="47"/>
    </row>
    <row r="844" s="2" customFormat="1" spans="1:30">
      <c r="A844" s="8">
        <f t="shared" si="117"/>
        <v>843</v>
      </c>
      <c r="B844" s="12"/>
      <c r="C844" s="10"/>
      <c r="D844" s="10"/>
      <c r="E844" s="14"/>
      <c r="F844" s="10" t="e">
        <f>VLOOKUP(E844,[1]零件成本9.1!$B$2:$D$11324,3,0)</f>
        <v>#N/A</v>
      </c>
      <c r="G844" s="60"/>
      <c r="H844" s="61"/>
      <c r="I844" s="11"/>
      <c r="J844" s="11" t="str">
        <f t="shared" si="118"/>
        <v/>
      </c>
      <c r="K844" s="59"/>
      <c r="L844" s="59"/>
      <c r="M844" s="25">
        <f t="shared" si="119"/>
        <v>0</v>
      </c>
      <c r="N844" s="26"/>
      <c r="O844" s="27"/>
      <c r="P844" s="28"/>
      <c r="Q844" s="35">
        <f t="shared" si="120"/>
        <v>0</v>
      </c>
      <c r="R844" s="36"/>
      <c r="S844" s="37" t="str">
        <f t="shared" si="121"/>
        <v/>
      </c>
      <c r="T844" s="38" t="str">
        <f t="shared" si="122"/>
        <v/>
      </c>
      <c r="U844" s="42"/>
      <c r="V844" s="40"/>
      <c r="W844" s="41">
        <f t="shared" si="123"/>
        <v>0</v>
      </c>
      <c r="X844" s="41">
        <f t="shared" si="124"/>
        <v>0</v>
      </c>
      <c r="Y844" s="41"/>
      <c r="Z844" s="41"/>
      <c r="AA844" s="25">
        <f t="shared" si="125"/>
        <v>0</v>
      </c>
      <c r="AB844" s="45"/>
      <c r="AC844" s="45"/>
      <c r="AD844" s="47"/>
    </row>
    <row r="845" s="2" customFormat="1" spans="1:30">
      <c r="A845" s="8">
        <f t="shared" si="117"/>
        <v>844</v>
      </c>
      <c r="B845" s="12"/>
      <c r="C845" s="10"/>
      <c r="D845" s="10"/>
      <c r="E845" s="14"/>
      <c r="F845" s="10" t="e">
        <f>VLOOKUP(E845,[1]零件成本9.1!$B$2:$D$11324,3,0)</f>
        <v>#N/A</v>
      </c>
      <c r="G845" s="60"/>
      <c r="H845" s="61"/>
      <c r="I845" s="11"/>
      <c r="J845" s="11" t="str">
        <f t="shared" si="118"/>
        <v/>
      </c>
      <c r="K845" s="59"/>
      <c r="L845" s="59"/>
      <c r="M845" s="25">
        <f t="shared" si="119"/>
        <v>0</v>
      </c>
      <c r="N845" s="26"/>
      <c r="O845" s="27"/>
      <c r="P845" s="28"/>
      <c r="Q845" s="35">
        <f t="shared" si="120"/>
        <v>0</v>
      </c>
      <c r="R845" s="36"/>
      <c r="S845" s="37" t="str">
        <f t="shared" si="121"/>
        <v/>
      </c>
      <c r="T845" s="38" t="str">
        <f t="shared" si="122"/>
        <v/>
      </c>
      <c r="U845" s="42"/>
      <c r="V845" s="40"/>
      <c r="W845" s="41">
        <f t="shared" si="123"/>
        <v>0</v>
      </c>
      <c r="X845" s="41">
        <f t="shared" si="124"/>
        <v>0</v>
      </c>
      <c r="Y845" s="41"/>
      <c r="Z845" s="41"/>
      <c r="AA845" s="25">
        <f t="shared" si="125"/>
        <v>0</v>
      </c>
      <c r="AB845" s="45"/>
      <c r="AC845" s="45"/>
      <c r="AD845" s="47"/>
    </row>
    <row r="846" s="2" customFormat="1" spans="1:30">
      <c r="A846" s="8">
        <f t="shared" si="117"/>
        <v>845</v>
      </c>
      <c r="B846" s="12"/>
      <c r="C846" s="10"/>
      <c r="D846" s="10"/>
      <c r="E846" s="14"/>
      <c r="F846" s="10" t="e">
        <f>VLOOKUP(E846,[1]零件成本9.1!$B$2:$D$11324,3,0)</f>
        <v>#N/A</v>
      </c>
      <c r="G846" s="15"/>
      <c r="H846" s="19"/>
      <c r="I846" s="11"/>
      <c r="J846" s="11" t="str">
        <f t="shared" si="118"/>
        <v/>
      </c>
      <c r="K846" s="29"/>
      <c r="L846" s="29"/>
      <c r="M846" s="25">
        <f t="shared" si="119"/>
        <v>0</v>
      </c>
      <c r="N846" s="26"/>
      <c r="O846" s="27"/>
      <c r="P846" s="28"/>
      <c r="Q846" s="35">
        <f t="shared" si="120"/>
        <v>0</v>
      </c>
      <c r="R846" s="36"/>
      <c r="S846" s="37" t="str">
        <f t="shared" si="121"/>
        <v/>
      </c>
      <c r="T846" s="38" t="str">
        <f t="shared" si="122"/>
        <v/>
      </c>
      <c r="U846" s="42"/>
      <c r="V846" s="40"/>
      <c r="W846" s="41">
        <f t="shared" si="123"/>
        <v>0</v>
      </c>
      <c r="X846" s="41">
        <f t="shared" si="124"/>
        <v>0</v>
      </c>
      <c r="Y846" s="41"/>
      <c r="Z846" s="41"/>
      <c r="AA846" s="25">
        <f t="shared" si="125"/>
        <v>0</v>
      </c>
      <c r="AB846" s="45"/>
      <c r="AC846" s="45"/>
      <c r="AD846" s="47"/>
    </row>
    <row r="847" s="2" customFormat="1" spans="1:30">
      <c r="A847" s="8">
        <f t="shared" si="117"/>
        <v>846</v>
      </c>
      <c r="B847" s="12"/>
      <c r="C847" s="10"/>
      <c r="D847" s="10"/>
      <c r="E847" s="14"/>
      <c r="F847" s="10" t="e">
        <f>VLOOKUP(E847,[1]零件成本9.1!$B$2:$D$11324,3,0)</f>
        <v>#N/A</v>
      </c>
      <c r="G847" s="15"/>
      <c r="H847" s="19"/>
      <c r="I847" s="11"/>
      <c r="J847" s="11" t="str">
        <f t="shared" si="118"/>
        <v/>
      </c>
      <c r="K847" s="29"/>
      <c r="L847" s="14"/>
      <c r="M847" s="25">
        <f t="shared" si="119"/>
        <v>0</v>
      </c>
      <c r="N847" s="26"/>
      <c r="O847" s="27"/>
      <c r="P847" s="28"/>
      <c r="Q847" s="35">
        <f t="shared" si="120"/>
        <v>0</v>
      </c>
      <c r="R847" s="36"/>
      <c r="S847" s="37" t="str">
        <f t="shared" si="121"/>
        <v/>
      </c>
      <c r="T847" s="38" t="str">
        <f t="shared" si="122"/>
        <v/>
      </c>
      <c r="U847" s="42"/>
      <c r="V847" s="40"/>
      <c r="W847" s="41">
        <f t="shared" si="123"/>
        <v>0</v>
      </c>
      <c r="X847" s="41">
        <f t="shared" si="124"/>
        <v>0</v>
      </c>
      <c r="Y847" s="41"/>
      <c r="Z847" s="41"/>
      <c r="AA847" s="25">
        <f t="shared" si="125"/>
        <v>0</v>
      </c>
      <c r="AB847" s="45"/>
      <c r="AC847" s="45"/>
      <c r="AD847" s="47"/>
    </row>
    <row r="848" s="2" customFormat="1" spans="1:30">
      <c r="A848" s="8">
        <f t="shared" si="117"/>
        <v>847</v>
      </c>
      <c r="B848" s="12"/>
      <c r="C848" s="10"/>
      <c r="D848" s="10"/>
      <c r="E848" s="14"/>
      <c r="F848" s="10" t="e">
        <f>VLOOKUP(E848,[1]零件成本9.1!$B$2:$D$11324,3,0)</f>
        <v>#N/A</v>
      </c>
      <c r="G848" s="15"/>
      <c r="H848" s="19"/>
      <c r="I848" s="11"/>
      <c r="J848" s="11" t="str">
        <f t="shared" si="118"/>
        <v/>
      </c>
      <c r="K848" s="14"/>
      <c r="L848" s="14"/>
      <c r="M848" s="25">
        <f t="shared" si="119"/>
        <v>0</v>
      </c>
      <c r="N848" s="26"/>
      <c r="O848" s="27"/>
      <c r="P848" s="28"/>
      <c r="Q848" s="35">
        <f t="shared" si="120"/>
        <v>0</v>
      </c>
      <c r="R848" s="36"/>
      <c r="S848" s="37" t="str">
        <f t="shared" si="121"/>
        <v/>
      </c>
      <c r="T848" s="38" t="str">
        <f t="shared" si="122"/>
        <v/>
      </c>
      <c r="U848" s="42"/>
      <c r="V848" s="40"/>
      <c r="W848" s="41">
        <f t="shared" si="123"/>
        <v>0</v>
      </c>
      <c r="X848" s="41">
        <f t="shared" si="124"/>
        <v>0</v>
      </c>
      <c r="Y848" s="41"/>
      <c r="Z848" s="41"/>
      <c r="AA848" s="25">
        <f t="shared" si="125"/>
        <v>0</v>
      </c>
      <c r="AB848" s="45"/>
      <c r="AC848" s="45"/>
      <c r="AD848" s="47"/>
    </row>
    <row r="849" s="2" customFormat="1" spans="1:30">
      <c r="A849" s="8">
        <f t="shared" si="117"/>
        <v>848</v>
      </c>
      <c r="B849" s="12"/>
      <c r="C849" s="10"/>
      <c r="D849" s="10"/>
      <c r="E849" s="14"/>
      <c r="F849" s="10" t="e">
        <f>VLOOKUP(E849,[1]零件成本9.1!$B$2:$D$11324,3,0)</f>
        <v>#N/A</v>
      </c>
      <c r="G849" s="15"/>
      <c r="H849" s="66"/>
      <c r="I849" s="11"/>
      <c r="J849" s="11" t="str">
        <f t="shared" si="118"/>
        <v/>
      </c>
      <c r="K849" s="29"/>
      <c r="L849" s="14"/>
      <c r="M849" s="25">
        <f t="shared" si="119"/>
        <v>0</v>
      </c>
      <c r="N849" s="26"/>
      <c r="O849" s="27"/>
      <c r="P849" s="28"/>
      <c r="Q849" s="35">
        <f t="shared" si="120"/>
        <v>0</v>
      </c>
      <c r="R849" s="36"/>
      <c r="S849" s="37" t="str">
        <f t="shared" si="121"/>
        <v/>
      </c>
      <c r="T849" s="38" t="str">
        <f t="shared" si="122"/>
        <v/>
      </c>
      <c r="U849" s="42"/>
      <c r="V849" s="40"/>
      <c r="W849" s="41">
        <f t="shared" si="123"/>
        <v>0</v>
      </c>
      <c r="X849" s="41">
        <f t="shared" si="124"/>
        <v>0</v>
      </c>
      <c r="Y849" s="41"/>
      <c r="Z849" s="41"/>
      <c r="AA849" s="25">
        <f t="shared" si="125"/>
        <v>0</v>
      </c>
      <c r="AB849" s="45"/>
      <c r="AC849" s="45"/>
      <c r="AD849" s="47"/>
    </row>
    <row r="850" s="2" customFormat="1" spans="1:30">
      <c r="A850" s="8">
        <f t="shared" si="117"/>
        <v>849</v>
      </c>
      <c r="B850" s="12"/>
      <c r="C850" s="10"/>
      <c r="D850" s="10"/>
      <c r="E850" s="14"/>
      <c r="F850" s="10" t="e">
        <f>VLOOKUP(E850,[1]零件成本9.1!$B$2:$D$11324,3,0)</f>
        <v>#N/A</v>
      </c>
      <c r="G850" s="15"/>
      <c r="H850" s="19"/>
      <c r="I850" s="11"/>
      <c r="J850" s="11" t="str">
        <f t="shared" si="118"/>
        <v/>
      </c>
      <c r="K850" s="29"/>
      <c r="L850" s="29"/>
      <c r="M850" s="25">
        <f t="shared" si="119"/>
        <v>0</v>
      </c>
      <c r="N850" s="26"/>
      <c r="O850" s="27"/>
      <c r="P850" s="28"/>
      <c r="Q850" s="35">
        <f t="shared" si="120"/>
        <v>0</v>
      </c>
      <c r="R850" s="36"/>
      <c r="S850" s="37" t="str">
        <f t="shared" si="121"/>
        <v/>
      </c>
      <c r="T850" s="38" t="str">
        <f t="shared" si="122"/>
        <v/>
      </c>
      <c r="U850" s="42"/>
      <c r="V850" s="40"/>
      <c r="W850" s="41">
        <f t="shared" si="123"/>
        <v>0</v>
      </c>
      <c r="X850" s="41">
        <f t="shared" si="124"/>
        <v>0</v>
      </c>
      <c r="Y850" s="41"/>
      <c r="Z850" s="41"/>
      <c r="AA850" s="25">
        <f t="shared" si="125"/>
        <v>0</v>
      </c>
      <c r="AB850" s="45"/>
      <c r="AC850" s="45"/>
      <c r="AD850" s="47"/>
    </row>
    <row r="851" s="2" customFormat="1" spans="1:30">
      <c r="A851" s="8">
        <f t="shared" si="117"/>
        <v>850</v>
      </c>
      <c r="B851" s="12"/>
      <c r="C851" s="10"/>
      <c r="D851" s="10"/>
      <c r="E851" s="14"/>
      <c r="F851" s="10" t="e">
        <f>VLOOKUP(E851,[1]零件成本9.1!$B$2:$D$11324,3,0)</f>
        <v>#N/A</v>
      </c>
      <c r="G851" s="15"/>
      <c r="H851" s="19"/>
      <c r="I851" s="11"/>
      <c r="J851" s="11" t="str">
        <f t="shared" si="118"/>
        <v/>
      </c>
      <c r="K851" s="29"/>
      <c r="L851" s="29"/>
      <c r="M851" s="25">
        <f t="shared" si="119"/>
        <v>0</v>
      </c>
      <c r="N851" s="26"/>
      <c r="O851" s="27"/>
      <c r="P851" s="28"/>
      <c r="Q851" s="35">
        <f t="shared" si="120"/>
        <v>0</v>
      </c>
      <c r="R851" s="36"/>
      <c r="S851" s="37" t="str">
        <f t="shared" si="121"/>
        <v/>
      </c>
      <c r="T851" s="38" t="str">
        <f t="shared" si="122"/>
        <v/>
      </c>
      <c r="U851" s="42"/>
      <c r="V851" s="40"/>
      <c r="W851" s="41">
        <f t="shared" si="123"/>
        <v>0</v>
      </c>
      <c r="X851" s="41">
        <f t="shared" si="124"/>
        <v>0</v>
      </c>
      <c r="Y851" s="41"/>
      <c r="Z851" s="41"/>
      <c r="AA851" s="25">
        <f t="shared" si="125"/>
        <v>0</v>
      </c>
      <c r="AB851" s="45"/>
      <c r="AC851" s="45"/>
      <c r="AD851" s="47"/>
    </row>
    <row r="852" s="2" customFormat="1" spans="1:30">
      <c r="A852" s="8">
        <f t="shared" si="117"/>
        <v>851</v>
      </c>
      <c r="B852" s="12"/>
      <c r="C852" s="10"/>
      <c r="D852" s="10"/>
      <c r="E852" s="14"/>
      <c r="F852" s="10" t="e">
        <f>VLOOKUP(E852,[1]零件成本9.1!$B$2:$D$11324,3,0)</f>
        <v>#N/A</v>
      </c>
      <c r="G852" s="15"/>
      <c r="H852" s="19"/>
      <c r="I852" s="11"/>
      <c r="J852" s="11" t="str">
        <f t="shared" si="118"/>
        <v/>
      </c>
      <c r="K852" s="14"/>
      <c r="L852" s="29"/>
      <c r="M852" s="25">
        <f t="shared" si="119"/>
        <v>0</v>
      </c>
      <c r="N852" s="26"/>
      <c r="O852" s="27"/>
      <c r="P852" s="28"/>
      <c r="Q852" s="35">
        <f t="shared" si="120"/>
        <v>0</v>
      </c>
      <c r="R852" s="36"/>
      <c r="S852" s="37" t="str">
        <f t="shared" si="121"/>
        <v/>
      </c>
      <c r="T852" s="38" t="str">
        <f t="shared" si="122"/>
        <v/>
      </c>
      <c r="U852" s="42"/>
      <c r="V852" s="40"/>
      <c r="W852" s="41">
        <f t="shared" si="123"/>
        <v>0</v>
      </c>
      <c r="X852" s="41">
        <f t="shared" si="124"/>
        <v>0</v>
      </c>
      <c r="Y852" s="41"/>
      <c r="Z852" s="41"/>
      <c r="AA852" s="25">
        <f t="shared" si="125"/>
        <v>0</v>
      </c>
      <c r="AB852" s="45"/>
      <c r="AC852" s="45"/>
      <c r="AD852" s="47"/>
    </row>
    <row r="853" s="2" customFormat="1" ht="18" customHeight="1" spans="1:30">
      <c r="A853" s="8">
        <f t="shared" si="117"/>
        <v>852</v>
      </c>
      <c r="B853" s="12"/>
      <c r="C853" s="10"/>
      <c r="D853" s="10"/>
      <c r="E853" s="14"/>
      <c r="F853" s="10" t="e">
        <f>VLOOKUP(E853,[1]零件成本9.1!$B$2:$D$11324,3,0)</f>
        <v>#N/A</v>
      </c>
      <c r="G853" s="67"/>
      <c r="H853" s="68"/>
      <c r="I853" s="11"/>
      <c r="J853" s="11" t="str">
        <f t="shared" si="118"/>
        <v/>
      </c>
      <c r="K853" s="14"/>
      <c r="L853" s="29"/>
      <c r="M853" s="25">
        <f t="shared" si="119"/>
        <v>0</v>
      </c>
      <c r="N853" s="26"/>
      <c r="O853" s="27"/>
      <c r="P853" s="28"/>
      <c r="Q853" s="35">
        <f t="shared" si="120"/>
        <v>0</v>
      </c>
      <c r="R853" s="36"/>
      <c r="S853" s="37" t="str">
        <f t="shared" si="121"/>
        <v/>
      </c>
      <c r="T853" s="38" t="str">
        <f t="shared" si="122"/>
        <v/>
      </c>
      <c r="U853" s="42"/>
      <c r="V853" s="40"/>
      <c r="W853" s="41">
        <f t="shared" si="123"/>
        <v>0</v>
      </c>
      <c r="X853" s="41">
        <f t="shared" si="124"/>
        <v>0</v>
      </c>
      <c r="Y853" s="41"/>
      <c r="Z853" s="41"/>
      <c r="AA853" s="25">
        <f t="shared" si="125"/>
        <v>0</v>
      </c>
      <c r="AB853" s="45"/>
      <c r="AC853" s="45"/>
      <c r="AD853" s="47"/>
    </row>
    <row r="854" s="2" customFormat="1" ht="18" customHeight="1" spans="1:30">
      <c r="A854" s="8">
        <f t="shared" si="117"/>
        <v>853</v>
      </c>
      <c r="B854" s="12"/>
      <c r="C854" s="10"/>
      <c r="D854" s="10"/>
      <c r="E854" s="14"/>
      <c r="F854" s="10" t="e">
        <f>VLOOKUP(E854,[1]零件成本9.1!$B$2:$D$11324,3,0)</f>
        <v>#N/A</v>
      </c>
      <c r="G854" s="15"/>
      <c r="H854" s="68"/>
      <c r="I854" s="11"/>
      <c r="J854" s="11" t="str">
        <f t="shared" si="118"/>
        <v/>
      </c>
      <c r="K854" s="14"/>
      <c r="L854" s="29"/>
      <c r="M854" s="25">
        <f t="shared" si="119"/>
        <v>0</v>
      </c>
      <c r="N854" s="26"/>
      <c r="O854" s="27"/>
      <c r="P854" s="28"/>
      <c r="Q854" s="35">
        <f t="shared" si="120"/>
        <v>0</v>
      </c>
      <c r="R854" s="36"/>
      <c r="S854" s="37" t="str">
        <f t="shared" si="121"/>
        <v/>
      </c>
      <c r="T854" s="38" t="str">
        <f t="shared" si="122"/>
        <v/>
      </c>
      <c r="U854" s="42"/>
      <c r="V854" s="40"/>
      <c r="W854" s="41">
        <f t="shared" si="123"/>
        <v>0</v>
      </c>
      <c r="X854" s="41">
        <f t="shared" si="124"/>
        <v>0</v>
      </c>
      <c r="Y854" s="41"/>
      <c r="Z854" s="41"/>
      <c r="AA854" s="25">
        <f t="shared" si="125"/>
        <v>0</v>
      </c>
      <c r="AB854" s="45"/>
      <c r="AC854" s="45"/>
      <c r="AD854" s="47"/>
    </row>
    <row r="855" s="2" customFormat="1" spans="1:30">
      <c r="A855" s="8">
        <f t="shared" si="117"/>
        <v>854</v>
      </c>
      <c r="B855" s="12"/>
      <c r="C855" s="10"/>
      <c r="D855" s="10"/>
      <c r="E855" s="14"/>
      <c r="F855" s="10" t="e">
        <f>VLOOKUP(E855,[1]零件成本9.1!$B$2:$D$11324,3,0)</f>
        <v>#N/A</v>
      </c>
      <c r="G855" s="15"/>
      <c r="H855" s="19"/>
      <c r="I855" s="11"/>
      <c r="J855" s="11" t="str">
        <f t="shared" si="118"/>
        <v/>
      </c>
      <c r="K855" s="14"/>
      <c r="L855" s="29"/>
      <c r="M855" s="25">
        <f t="shared" si="119"/>
        <v>0</v>
      </c>
      <c r="N855" s="26"/>
      <c r="O855" s="27"/>
      <c r="P855" s="28"/>
      <c r="Q855" s="35">
        <f t="shared" si="120"/>
        <v>0</v>
      </c>
      <c r="R855" s="36"/>
      <c r="S855" s="37" t="str">
        <f t="shared" si="121"/>
        <v/>
      </c>
      <c r="T855" s="38" t="str">
        <f t="shared" si="122"/>
        <v/>
      </c>
      <c r="U855" s="42"/>
      <c r="V855" s="40"/>
      <c r="W855" s="41">
        <f t="shared" si="123"/>
        <v>0</v>
      </c>
      <c r="X855" s="41">
        <f t="shared" si="124"/>
        <v>0</v>
      </c>
      <c r="Y855" s="41"/>
      <c r="Z855" s="41"/>
      <c r="AA855" s="25">
        <f t="shared" si="125"/>
        <v>0</v>
      </c>
      <c r="AB855" s="45"/>
      <c r="AC855" s="45"/>
      <c r="AD855" s="47"/>
    </row>
    <row r="856" s="2" customFormat="1" spans="1:30">
      <c r="A856" s="8">
        <f t="shared" si="117"/>
        <v>855</v>
      </c>
      <c r="B856" s="12"/>
      <c r="C856" s="10"/>
      <c r="D856" s="10"/>
      <c r="E856" s="14"/>
      <c r="F856" s="10" t="e">
        <f>VLOOKUP(E856,[1]零件成本9.1!$B$2:$D$11324,3,0)</f>
        <v>#N/A</v>
      </c>
      <c r="G856" s="15"/>
      <c r="H856" s="19"/>
      <c r="I856" s="11"/>
      <c r="J856" s="11" t="str">
        <f t="shared" si="118"/>
        <v/>
      </c>
      <c r="K856" s="14"/>
      <c r="L856" s="29"/>
      <c r="M856" s="25">
        <f t="shared" si="119"/>
        <v>0</v>
      </c>
      <c r="N856" s="26"/>
      <c r="O856" s="27"/>
      <c r="P856" s="28"/>
      <c r="Q856" s="35">
        <f t="shared" si="120"/>
        <v>0</v>
      </c>
      <c r="R856" s="36"/>
      <c r="S856" s="37" t="str">
        <f t="shared" si="121"/>
        <v/>
      </c>
      <c r="T856" s="38" t="str">
        <f t="shared" si="122"/>
        <v/>
      </c>
      <c r="U856" s="42"/>
      <c r="V856" s="40"/>
      <c r="W856" s="41">
        <f t="shared" si="123"/>
        <v>0</v>
      </c>
      <c r="X856" s="41">
        <f t="shared" si="124"/>
        <v>0</v>
      </c>
      <c r="Y856" s="41"/>
      <c r="Z856" s="41"/>
      <c r="AA856" s="25">
        <f t="shared" si="125"/>
        <v>0</v>
      </c>
      <c r="AB856" s="45"/>
      <c r="AC856" s="45"/>
      <c r="AD856" s="47"/>
    </row>
    <row r="857" s="2" customFormat="1" spans="1:30">
      <c r="A857" s="8">
        <f t="shared" si="117"/>
        <v>856</v>
      </c>
      <c r="B857" s="12"/>
      <c r="C857" s="10"/>
      <c r="D857" s="10"/>
      <c r="E857" s="14"/>
      <c r="F857" s="10" t="e">
        <f>VLOOKUP(E857,[1]零件成本9.1!$B$2:$D$11324,3,0)</f>
        <v>#N/A</v>
      </c>
      <c r="G857" s="15"/>
      <c r="H857" s="19"/>
      <c r="I857" s="11"/>
      <c r="J857" s="11" t="str">
        <f t="shared" si="118"/>
        <v/>
      </c>
      <c r="K857" s="14"/>
      <c r="L857" s="29"/>
      <c r="M857" s="25">
        <f t="shared" si="119"/>
        <v>0</v>
      </c>
      <c r="N857" s="26"/>
      <c r="O857" s="27"/>
      <c r="P857" s="28"/>
      <c r="Q857" s="35">
        <f t="shared" si="120"/>
        <v>0</v>
      </c>
      <c r="R857" s="36"/>
      <c r="S857" s="37" t="str">
        <f t="shared" si="121"/>
        <v/>
      </c>
      <c r="T857" s="38" t="str">
        <f t="shared" si="122"/>
        <v/>
      </c>
      <c r="U857" s="42"/>
      <c r="V857" s="40"/>
      <c r="W857" s="41">
        <f t="shared" si="123"/>
        <v>0</v>
      </c>
      <c r="X857" s="41">
        <f t="shared" si="124"/>
        <v>0</v>
      </c>
      <c r="Y857" s="41"/>
      <c r="Z857" s="41"/>
      <c r="AA857" s="25">
        <f t="shared" si="125"/>
        <v>0</v>
      </c>
      <c r="AB857" s="45"/>
      <c r="AC857" s="45"/>
      <c r="AD857" s="47"/>
    </row>
    <row r="858" s="2" customFormat="1" spans="1:30">
      <c r="A858" s="8">
        <f t="shared" si="117"/>
        <v>857</v>
      </c>
      <c r="B858" s="12"/>
      <c r="C858" s="10"/>
      <c r="D858" s="10"/>
      <c r="E858" s="14"/>
      <c r="F858" s="10" t="e">
        <f>VLOOKUP(E858,[1]零件成本9.1!$B$2:$D$11324,3,0)</f>
        <v>#N/A</v>
      </c>
      <c r="G858" s="15"/>
      <c r="H858" s="19"/>
      <c r="I858" s="11"/>
      <c r="J858" s="11" t="str">
        <f t="shared" si="118"/>
        <v/>
      </c>
      <c r="K858" s="14"/>
      <c r="L858" s="29"/>
      <c r="M858" s="25">
        <f t="shared" si="119"/>
        <v>0</v>
      </c>
      <c r="N858" s="26"/>
      <c r="O858" s="27"/>
      <c r="P858" s="28"/>
      <c r="Q858" s="35">
        <f t="shared" si="120"/>
        <v>0</v>
      </c>
      <c r="R858" s="36"/>
      <c r="S858" s="37" t="str">
        <f t="shared" si="121"/>
        <v/>
      </c>
      <c r="T858" s="38" t="str">
        <f t="shared" si="122"/>
        <v/>
      </c>
      <c r="U858" s="42"/>
      <c r="V858" s="40"/>
      <c r="W858" s="41">
        <f t="shared" si="123"/>
        <v>0</v>
      </c>
      <c r="X858" s="41">
        <f t="shared" si="124"/>
        <v>0</v>
      </c>
      <c r="Y858" s="41"/>
      <c r="Z858" s="41"/>
      <c r="AA858" s="25">
        <f t="shared" si="125"/>
        <v>0</v>
      </c>
      <c r="AB858" s="45"/>
      <c r="AC858" s="45"/>
      <c r="AD858" s="47"/>
    </row>
    <row r="859" s="2" customFormat="1" spans="1:30">
      <c r="A859" s="8">
        <f t="shared" si="117"/>
        <v>858</v>
      </c>
      <c r="B859" s="12"/>
      <c r="C859" s="10"/>
      <c r="D859" s="10"/>
      <c r="E859" s="14"/>
      <c r="F859" s="10" t="e">
        <f>VLOOKUP(E859,[1]零件成本9.1!$B$2:$D$11324,3,0)</f>
        <v>#N/A</v>
      </c>
      <c r="G859" s="15"/>
      <c r="H859" s="19"/>
      <c r="I859" s="11"/>
      <c r="J859" s="11" t="str">
        <f t="shared" si="118"/>
        <v/>
      </c>
      <c r="K859" s="14"/>
      <c r="L859" s="29"/>
      <c r="M859" s="25">
        <f t="shared" si="119"/>
        <v>0</v>
      </c>
      <c r="N859" s="26"/>
      <c r="O859" s="27"/>
      <c r="P859" s="28"/>
      <c r="Q859" s="35">
        <f t="shared" si="120"/>
        <v>0</v>
      </c>
      <c r="R859" s="36"/>
      <c r="S859" s="37" t="str">
        <f t="shared" si="121"/>
        <v/>
      </c>
      <c r="T859" s="38" t="str">
        <f t="shared" si="122"/>
        <v/>
      </c>
      <c r="U859" s="42"/>
      <c r="V859" s="40"/>
      <c r="W859" s="41">
        <f t="shared" si="123"/>
        <v>0</v>
      </c>
      <c r="X859" s="41">
        <f t="shared" si="124"/>
        <v>0</v>
      </c>
      <c r="Y859" s="41"/>
      <c r="Z859" s="41"/>
      <c r="AA859" s="25">
        <f t="shared" si="125"/>
        <v>0</v>
      </c>
      <c r="AB859" s="45"/>
      <c r="AC859" s="45"/>
      <c r="AD859" s="47"/>
    </row>
    <row r="860" s="2" customFormat="1" spans="1:30">
      <c r="A860" s="8">
        <f t="shared" si="117"/>
        <v>859</v>
      </c>
      <c r="B860" s="12"/>
      <c r="C860" s="10"/>
      <c r="D860" s="10"/>
      <c r="E860" s="14"/>
      <c r="F860" s="10" t="e">
        <f>VLOOKUP(E860,[1]零件成本9.1!$B$2:$D$11324,3,0)</f>
        <v>#N/A</v>
      </c>
      <c r="G860" s="15"/>
      <c r="H860" s="19"/>
      <c r="I860" s="11"/>
      <c r="J860" s="11" t="str">
        <f t="shared" si="118"/>
        <v/>
      </c>
      <c r="K860" s="14"/>
      <c r="L860" s="29"/>
      <c r="M860" s="25">
        <f t="shared" si="119"/>
        <v>0</v>
      </c>
      <c r="N860" s="26"/>
      <c r="O860" s="27"/>
      <c r="P860" s="28"/>
      <c r="Q860" s="35">
        <f t="shared" si="120"/>
        <v>0</v>
      </c>
      <c r="R860" s="36"/>
      <c r="S860" s="37" t="str">
        <f t="shared" si="121"/>
        <v/>
      </c>
      <c r="T860" s="38" t="str">
        <f t="shared" si="122"/>
        <v/>
      </c>
      <c r="U860" s="42"/>
      <c r="V860" s="40"/>
      <c r="W860" s="41">
        <f t="shared" si="123"/>
        <v>0</v>
      </c>
      <c r="X860" s="41">
        <f t="shared" si="124"/>
        <v>0</v>
      </c>
      <c r="Y860" s="41"/>
      <c r="Z860" s="41"/>
      <c r="AA860" s="25">
        <f t="shared" si="125"/>
        <v>0</v>
      </c>
      <c r="AB860" s="45"/>
      <c r="AC860" s="45"/>
      <c r="AD860" s="47"/>
    </row>
    <row r="861" s="2" customFormat="1" spans="1:30">
      <c r="A861" s="8">
        <f t="shared" si="117"/>
        <v>860</v>
      </c>
      <c r="B861" s="12"/>
      <c r="C861" s="10"/>
      <c r="D861" s="10"/>
      <c r="E861" s="14"/>
      <c r="F861" s="10" t="e">
        <f>VLOOKUP(E861,[1]零件成本9.1!$B$2:$D$11324,3,0)</f>
        <v>#N/A</v>
      </c>
      <c r="G861" s="15"/>
      <c r="H861" s="19"/>
      <c r="I861" s="11"/>
      <c r="J861" s="11" t="str">
        <f t="shared" si="118"/>
        <v/>
      </c>
      <c r="K861" s="14"/>
      <c r="L861" s="29"/>
      <c r="M861" s="25">
        <f t="shared" si="119"/>
        <v>0</v>
      </c>
      <c r="N861" s="26"/>
      <c r="O861" s="27"/>
      <c r="P861" s="28"/>
      <c r="Q861" s="35">
        <f t="shared" si="120"/>
        <v>0</v>
      </c>
      <c r="R861" s="36"/>
      <c r="S861" s="37" t="str">
        <f t="shared" si="121"/>
        <v/>
      </c>
      <c r="T861" s="38" t="str">
        <f t="shared" si="122"/>
        <v/>
      </c>
      <c r="U861" s="42"/>
      <c r="V861" s="40"/>
      <c r="W861" s="41">
        <f t="shared" si="123"/>
        <v>0</v>
      </c>
      <c r="X861" s="41">
        <f t="shared" si="124"/>
        <v>0</v>
      </c>
      <c r="Y861" s="41"/>
      <c r="Z861" s="41"/>
      <c r="AA861" s="25">
        <f t="shared" si="125"/>
        <v>0</v>
      </c>
      <c r="AB861" s="45"/>
      <c r="AC861" s="45"/>
      <c r="AD861" s="47"/>
    </row>
    <row r="862" s="2" customFormat="1" spans="1:30">
      <c r="A862" s="8">
        <f t="shared" si="117"/>
        <v>861</v>
      </c>
      <c r="B862" s="12"/>
      <c r="C862" s="10"/>
      <c r="D862" s="10"/>
      <c r="E862" s="14"/>
      <c r="F862" s="10" t="e">
        <f>VLOOKUP(E862,[1]零件成本9.1!$B$2:$D$11324,3,0)</f>
        <v>#N/A</v>
      </c>
      <c r="G862" s="15"/>
      <c r="H862" s="19"/>
      <c r="I862" s="11"/>
      <c r="J862" s="11" t="str">
        <f t="shared" si="118"/>
        <v/>
      </c>
      <c r="K862" s="14"/>
      <c r="L862" s="29"/>
      <c r="M862" s="25">
        <f t="shared" si="119"/>
        <v>0</v>
      </c>
      <c r="N862" s="26"/>
      <c r="O862" s="27"/>
      <c r="P862" s="28"/>
      <c r="Q862" s="35">
        <f t="shared" si="120"/>
        <v>0</v>
      </c>
      <c r="R862" s="36"/>
      <c r="S862" s="37" t="str">
        <f t="shared" si="121"/>
        <v/>
      </c>
      <c r="T862" s="38" t="str">
        <f t="shared" si="122"/>
        <v/>
      </c>
      <c r="U862" s="42"/>
      <c r="V862" s="40"/>
      <c r="W862" s="41">
        <f t="shared" si="123"/>
        <v>0</v>
      </c>
      <c r="X862" s="41">
        <f t="shared" si="124"/>
        <v>0</v>
      </c>
      <c r="Y862" s="41"/>
      <c r="Z862" s="41"/>
      <c r="AA862" s="25">
        <f t="shared" si="125"/>
        <v>0</v>
      </c>
      <c r="AB862" s="45"/>
      <c r="AC862" s="45"/>
      <c r="AD862" s="47"/>
    </row>
    <row r="863" s="2" customFormat="1" spans="1:30">
      <c r="A863" s="8">
        <f t="shared" si="117"/>
        <v>862</v>
      </c>
      <c r="B863" s="12"/>
      <c r="C863" s="10"/>
      <c r="D863" s="10"/>
      <c r="E863" s="14"/>
      <c r="F863" s="10" t="e">
        <f>VLOOKUP(E863,[1]零件成本9.1!$B$2:$D$11324,3,0)</f>
        <v>#N/A</v>
      </c>
      <c r="G863" s="15"/>
      <c r="H863" s="16"/>
      <c r="I863" s="11"/>
      <c r="J863" s="11" t="str">
        <f t="shared" si="118"/>
        <v/>
      </c>
      <c r="K863" s="29"/>
      <c r="L863" s="14"/>
      <c r="M863" s="25">
        <f t="shared" si="119"/>
        <v>0</v>
      </c>
      <c r="N863" s="26"/>
      <c r="O863" s="27"/>
      <c r="P863" s="28"/>
      <c r="Q863" s="35">
        <f t="shared" si="120"/>
        <v>0</v>
      </c>
      <c r="R863" s="36"/>
      <c r="S863" s="37" t="str">
        <f t="shared" si="121"/>
        <v/>
      </c>
      <c r="T863" s="38" t="str">
        <f t="shared" si="122"/>
        <v/>
      </c>
      <c r="U863" s="42"/>
      <c r="V863" s="40"/>
      <c r="W863" s="41">
        <f t="shared" si="123"/>
        <v>0</v>
      </c>
      <c r="X863" s="41">
        <f t="shared" si="124"/>
        <v>0</v>
      </c>
      <c r="Y863" s="41"/>
      <c r="Z863" s="41"/>
      <c r="AA863" s="25">
        <f t="shared" si="125"/>
        <v>0</v>
      </c>
      <c r="AB863" s="45"/>
      <c r="AC863" s="45"/>
      <c r="AD863" s="47"/>
    </row>
    <row r="864" s="2" customFormat="1" spans="1:30">
      <c r="A864" s="8">
        <f t="shared" si="117"/>
        <v>863</v>
      </c>
      <c r="B864" s="12"/>
      <c r="C864" s="10"/>
      <c r="D864" s="10"/>
      <c r="E864" s="14"/>
      <c r="F864" s="10" t="e">
        <f>VLOOKUP(E864,[1]零件成本9.1!$B$2:$D$11324,3,0)</f>
        <v>#N/A</v>
      </c>
      <c r="G864" s="15"/>
      <c r="H864" s="16"/>
      <c r="I864" s="11"/>
      <c r="J864" s="11" t="str">
        <f t="shared" si="118"/>
        <v/>
      </c>
      <c r="K864" s="29"/>
      <c r="L864" s="14"/>
      <c r="M864" s="25">
        <f t="shared" si="119"/>
        <v>0</v>
      </c>
      <c r="N864" s="26"/>
      <c r="O864" s="27"/>
      <c r="P864" s="28"/>
      <c r="Q864" s="35">
        <f t="shared" si="120"/>
        <v>0</v>
      </c>
      <c r="R864" s="36"/>
      <c r="S864" s="37" t="str">
        <f t="shared" si="121"/>
        <v/>
      </c>
      <c r="T864" s="38" t="str">
        <f t="shared" si="122"/>
        <v/>
      </c>
      <c r="U864" s="42"/>
      <c r="V864" s="40"/>
      <c r="W864" s="41">
        <f t="shared" si="123"/>
        <v>0</v>
      </c>
      <c r="X864" s="41">
        <f t="shared" si="124"/>
        <v>0</v>
      </c>
      <c r="Y864" s="41"/>
      <c r="Z864" s="41"/>
      <c r="AA864" s="25">
        <f t="shared" si="125"/>
        <v>0</v>
      </c>
      <c r="AB864" s="45"/>
      <c r="AC864" s="45"/>
      <c r="AD864" s="47"/>
    </row>
    <row r="865" s="2" customFormat="1" spans="1:30">
      <c r="A865" s="8">
        <f t="shared" si="117"/>
        <v>864</v>
      </c>
      <c r="B865" s="12"/>
      <c r="C865" s="10"/>
      <c r="D865" s="10"/>
      <c r="E865" s="14"/>
      <c r="F865" s="10" t="e">
        <f>VLOOKUP(E865,[1]零件成本9.1!$B$2:$D$11324,3,0)</f>
        <v>#N/A</v>
      </c>
      <c r="G865" s="15"/>
      <c r="H865" s="16"/>
      <c r="I865" s="11"/>
      <c r="J865" s="11" t="str">
        <f t="shared" si="118"/>
        <v/>
      </c>
      <c r="K865" s="29"/>
      <c r="L865" s="14"/>
      <c r="M865" s="25">
        <f t="shared" si="119"/>
        <v>0</v>
      </c>
      <c r="N865" s="26"/>
      <c r="O865" s="27"/>
      <c r="P865" s="28"/>
      <c r="Q865" s="35">
        <f t="shared" si="120"/>
        <v>0</v>
      </c>
      <c r="R865" s="36"/>
      <c r="S865" s="37" t="str">
        <f t="shared" si="121"/>
        <v/>
      </c>
      <c r="T865" s="38" t="str">
        <f t="shared" si="122"/>
        <v/>
      </c>
      <c r="U865" s="42"/>
      <c r="V865" s="40"/>
      <c r="W865" s="41">
        <f t="shared" si="123"/>
        <v>0</v>
      </c>
      <c r="X865" s="41">
        <f t="shared" si="124"/>
        <v>0</v>
      </c>
      <c r="Y865" s="41"/>
      <c r="Z865" s="41"/>
      <c r="AA865" s="25">
        <f t="shared" si="125"/>
        <v>0</v>
      </c>
      <c r="AB865" s="45"/>
      <c r="AC865" s="45"/>
      <c r="AD865" s="47"/>
    </row>
    <row r="866" s="2" customFormat="1" spans="1:30">
      <c r="A866" s="8">
        <f t="shared" si="117"/>
        <v>865</v>
      </c>
      <c r="B866" s="12"/>
      <c r="C866" s="10"/>
      <c r="D866" s="10"/>
      <c r="E866" s="69"/>
      <c r="F866" s="10" t="e">
        <f>VLOOKUP(E866,[1]零件成本9.1!$B$2:$D$11324,3,0)</f>
        <v>#N/A</v>
      </c>
      <c r="G866" s="48"/>
      <c r="H866" s="16"/>
      <c r="I866" s="11"/>
      <c r="J866" s="11" t="str">
        <f t="shared" si="118"/>
        <v/>
      </c>
      <c r="K866" s="29"/>
      <c r="L866" s="14"/>
      <c r="M866" s="25">
        <f t="shared" si="119"/>
        <v>0</v>
      </c>
      <c r="N866" s="26"/>
      <c r="O866" s="27"/>
      <c r="P866" s="28"/>
      <c r="Q866" s="35">
        <f t="shared" si="120"/>
        <v>0</v>
      </c>
      <c r="R866" s="36"/>
      <c r="S866" s="37" t="str">
        <f t="shared" si="121"/>
        <v/>
      </c>
      <c r="T866" s="38" t="str">
        <f t="shared" si="122"/>
        <v/>
      </c>
      <c r="U866" s="42"/>
      <c r="V866" s="40"/>
      <c r="W866" s="41">
        <f t="shared" si="123"/>
        <v>0</v>
      </c>
      <c r="X866" s="41">
        <f t="shared" si="124"/>
        <v>0</v>
      </c>
      <c r="Y866" s="41"/>
      <c r="Z866" s="41"/>
      <c r="AA866" s="25">
        <f t="shared" si="125"/>
        <v>0</v>
      </c>
      <c r="AB866" s="45"/>
      <c r="AC866" s="45"/>
      <c r="AD866" s="47"/>
    </row>
    <row r="867" s="2" customFormat="1" spans="1:30">
      <c r="A867" s="8">
        <f t="shared" si="117"/>
        <v>866</v>
      </c>
      <c r="B867" s="12"/>
      <c r="C867" s="10"/>
      <c r="D867" s="10"/>
      <c r="E867" s="12"/>
      <c r="F867" s="10" t="e">
        <f>VLOOKUP(E867,[1]零件成本9.1!$B$2:$D$11324,3,0)</f>
        <v>#N/A</v>
      </c>
      <c r="G867" s="10"/>
      <c r="H867" s="10"/>
      <c r="I867" s="11"/>
      <c r="J867" s="11" t="str">
        <f t="shared" si="118"/>
        <v/>
      </c>
      <c r="K867" s="12"/>
      <c r="L867" s="24"/>
      <c r="M867" s="25">
        <f t="shared" si="119"/>
        <v>0</v>
      </c>
      <c r="N867" s="26"/>
      <c r="O867" s="27"/>
      <c r="P867" s="28"/>
      <c r="Q867" s="35">
        <f t="shared" si="120"/>
        <v>0</v>
      </c>
      <c r="R867" s="36"/>
      <c r="S867" s="37" t="str">
        <f t="shared" si="121"/>
        <v/>
      </c>
      <c r="T867" s="38" t="str">
        <f t="shared" si="122"/>
        <v/>
      </c>
      <c r="U867" s="39"/>
      <c r="V867" s="40"/>
      <c r="W867" s="41">
        <f t="shared" si="123"/>
        <v>0</v>
      </c>
      <c r="X867" s="41">
        <f t="shared" si="124"/>
        <v>0</v>
      </c>
      <c r="Y867" s="41"/>
      <c r="Z867" s="41"/>
      <c r="AA867" s="25">
        <f t="shared" si="125"/>
        <v>0</v>
      </c>
      <c r="AB867" s="45"/>
      <c r="AC867" s="45"/>
      <c r="AD867" s="46"/>
    </row>
    <row r="868" s="2" customFormat="1" spans="1:30">
      <c r="A868" s="8">
        <f t="shared" si="117"/>
        <v>867</v>
      </c>
      <c r="B868" s="12"/>
      <c r="C868" s="10"/>
      <c r="D868" s="10"/>
      <c r="E868" s="14"/>
      <c r="F868" s="10" t="e">
        <f>VLOOKUP(E868,[1]零件成本9.1!$B$2:$D$11324,3,0)</f>
        <v>#N/A</v>
      </c>
      <c r="G868" s="15"/>
      <c r="H868" s="15"/>
      <c r="I868" s="11"/>
      <c r="J868" s="11" t="str">
        <f t="shared" si="118"/>
        <v/>
      </c>
      <c r="K868" s="14"/>
      <c r="L868" s="29"/>
      <c r="M868" s="25">
        <f t="shared" si="119"/>
        <v>0</v>
      </c>
      <c r="N868" s="26"/>
      <c r="O868" s="27"/>
      <c r="P868" s="28"/>
      <c r="Q868" s="35">
        <f t="shared" si="120"/>
        <v>0</v>
      </c>
      <c r="R868" s="36"/>
      <c r="S868" s="37" t="str">
        <f t="shared" si="121"/>
        <v/>
      </c>
      <c r="T868" s="38" t="str">
        <f t="shared" si="122"/>
        <v/>
      </c>
      <c r="U868" s="42"/>
      <c r="V868" s="40"/>
      <c r="W868" s="41">
        <f t="shared" si="123"/>
        <v>0</v>
      </c>
      <c r="X868" s="41">
        <f t="shared" si="124"/>
        <v>0</v>
      </c>
      <c r="Y868" s="41"/>
      <c r="Z868" s="41"/>
      <c r="AA868" s="25">
        <f t="shared" si="125"/>
        <v>0</v>
      </c>
      <c r="AB868" s="45"/>
      <c r="AC868" s="45"/>
      <c r="AD868" s="47"/>
    </row>
    <row r="869" s="2" customFormat="1" spans="1:30">
      <c r="A869" s="8">
        <f t="shared" si="117"/>
        <v>868</v>
      </c>
      <c r="B869" s="12"/>
      <c r="C869" s="10"/>
      <c r="D869" s="10"/>
      <c r="E869" s="14"/>
      <c r="F869" s="10" t="e">
        <f>VLOOKUP(E869,[1]零件成本9.1!$B$2:$D$11324,3,0)</f>
        <v>#N/A</v>
      </c>
      <c r="G869" s="15"/>
      <c r="H869" s="15"/>
      <c r="I869" s="11"/>
      <c r="J869" s="11" t="str">
        <f t="shared" si="118"/>
        <v/>
      </c>
      <c r="K869" s="14"/>
      <c r="L869" s="29"/>
      <c r="M869" s="25">
        <f t="shared" si="119"/>
        <v>0</v>
      </c>
      <c r="N869" s="26"/>
      <c r="O869" s="27"/>
      <c r="P869" s="28"/>
      <c r="Q869" s="35">
        <f t="shared" si="120"/>
        <v>0</v>
      </c>
      <c r="R869" s="36"/>
      <c r="S869" s="37" t="str">
        <f t="shared" si="121"/>
        <v/>
      </c>
      <c r="T869" s="38" t="str">
        <f t="shared" si="122"/>
        <v/>
      </c>
      <c r="U869" s="42"/>
      <c r="V869" s="40"/>
      <c r="W869" s="41">
        <f t="shared" si="123"/>
        <v>0</v>
      </c>
      <c r="X869" s="41">
        <f t="shared" si="124"/>
        <v>0</v>
      </c>
      <c r="Y869" s="41"/>
      <c r="Z869" s="41"/>
      <c r="AA869" s="25">
        <f t="shared" si="125"/>
        <v>0</v>
      </c>
      <c r="AB869" s="45"/>
      <c r="AC869" s="45"/>
      <c r="AD869" s="47"/>
    </row>
    <row r="870" s="2" customFormat="1" spans="1:30">
      <c r="A870" s="8">
        <f t="shared" si="117"/>
        <v>869</v>
      </c>
      <c r="B870" s="12"/>
      <c r="C870" s="10"/>
      <c r="D870" s="10"/>
      <c r="E870" s="14"/>
      <c r="F870" s="10" t="e">
        <f>VLOOKUP(E870,[1]零件成本9.1!$B$2:$D$11324,3,0)</f>
        <v>#N/A</v>
      </c>
      <c r="G870" s="15"/>
      <c r="H870" s="15"/>
      <c r="I870" s="11"/>
      <c r="J870" s="11" t="str">
        <f t="shared" si="118"/>
        <v/>
      </c>
      <c r="K870" s="14"/>
      <c r="L870" s="29"/>
      <c r="M870" s="25">
        <f t="shared" si="119"/>
        <v>0</v>
      </c>
      <c r="N870" s="26"/>
      <c r="O870" s="27"/>
      <c r="P870" s="28"/>
      <c r="Q870" s="35">
        <f t="shared" si="120"/>
        <v>0</v>
      </c>
      <c r="R870" s="36"/>
      <c r="S870" s="37" t="str">
        <f t="shared" si="121"/>
        <v/>
      </c>
      <c r="T870" s="38" t="str">
        <f t="shared" si="122"/>
        <v/>
      </c>
      <c r="U870" s="42"/>
      <c r="V870" s="40"/>
      <c r="W870" s="41">
        <f t="shared" si="123"/>
        <v>0</v>
      </c>
      <c r="X870" s="41">
        <f t="shared" si="124"/>
        <v>0</v>
      </c>
      <c r="Y870" s="41"/>
      <c r="Z870" s="41"/>
      <c r="AA870" s="25">
        <f t="shared" si="125"/>
        <v>0</v>
      </c>
      <c r="AB870" s="45"/>
      <c r="AC870" s="45"/>
      <c r="AD870" s="47"/>
    </row>
    <row r="871" s="2" customFormat="1" spans="1:30">
      <c r="A871" s="8">
        <f t="shared" si="117"/>
        <v>870</v>
      </c>
      <c r="B871" s="12"/>
      <c r="C871" s="10"/>
      <c r="D871" s="10"/>
      <c r="E871" s="14"/>
      <c r="F871" s="10" t="e">
        <f>VLOOKUP(E871,[1]零件成本9.1!$B$2:$D$11324,3,0)</f>
        <v>#N/A</v>
      </c>
      <c r="G871" s="15"/>
      <c r="H871" s="15"/>
      <c r="I871" s="11"/>
      <c r="J871" s="11" t="str">
        <f t="shared" si="118"/>
        <v/>
      </c>
      <c r="K871" s="14"/>
      <c r="L871" s="29"/>
      <c r="M871" s="25">
        <f t="shared" si="119"/>
        <v>0</v>
      </c>
      <c r="N871" s="26"/>
      <c r="O871" s="27"/>
      <c r="P871" s="28"/>
      <c r="Q871" s="35">
        <f t="shared" si="120"/>
        <v>0</v>
      </c>
      <c r="R871" s="36"/>
      <c r="S871" s="37" t="str">
        <f t="shared" si="121"/>
        <v/>
      </c>
      <c r="T871" s="38" t="str">
        <f t="shared" si="122"/>
        <v/>
      </c>
      <c r="U871" s="42"/>
      <c r="V871" s="40"/>
      <c r="W871" s="41">
        <f t="shared" si="123"/>
        <v>0</v>
      </c>
      <c r="X871" s="41">
        <f t="shared" si="124"/>
        <v>0</v>
      </c>
      <c r="Y871" s="41"/>
      <c r="Z871" s="41"/>
      <c r="AA871" s="25">
        <f t="shared" si="125"/>
        <v>0</v>
      </c>
      <c r="AB871" s="45"/>
      <c r="AC871" s="45"/>
      <c r="AD871" s="47"/>
    </row>
    <row r="872" s="2" customFormat="1" spans="1:30">
      <c r="A872" s="8">
        <f t="shared" si="117"/>
        <v>871</v>
      </c>
      <c r="B872" s="12"/>
      <c r="C872" s="10"/>
      <c r="D872" s="10"/>
      <c r="E872" s="14"/>
      <c r="F872" s="10" t="e">
        <f>VLOOKUP(E872,[1]零件成本9.1!$B$2:$D$11324,3,0)</f>
        <v>#N/A</v>
      </c>
      <c r="G872" s="15"/>
      <c r="H872" s="15"/>
      <c r="I872" s="11"/>
      <c r="J872" s="11" t="str">
        <f t="shared" si="118"/>
        <v/>
      </c>
      <c r="K872" s="14"/>
      <c r="L872" s="29"/>
      <c r="M872" s="25">
        <f t="shared" si="119"/>
        <v>0</v>
      </c>
      <c r="N872" s="26"/>
      <c r="O872" s="27"/>
      <c r="P872" s="28"/>
      <c r="Q872" s="35">
        <f t="shared" si="120"/>
        <v>0</v>
      </c>
      <c r="R872" s="36"/>
      <c r="S872" s="37" t="str">
        <f t="shared" si="121"/>
        <v/>
      </c>
      <c r="T872" s="38" t="str">
        <f t="shared" si="122"/>
        <v/>
      </c>
      <c r="U872" s="42"/>
      <c r="V872" s="40"/>
      <c r="W872" s="41">
        <f t="shared" si="123"/>
        <v>0</v>
      </c>
      <c r="X872" s="41">
        <f t="shared" si="124"/>
        <v>0</v>
      </c>
      <c r="Y872" s="41"/>
      <c r="Z872" s="41"/>
      <c r="AA872" s="25">
        <f t="shared" si="125"/>
        <v>0</v>
      </c>
      <c r="AB872" s="45"/>
      <c r="AC872" s="45"/>
      <c r="AD872" s="47"/>
    </row>
    <row r="873" s="2" customFormat="1" spans="1:30">
      <c r="A873" s="8">
        <f t="shared" si="117"/>
        <v>872</v>
      </c>
      <c r="B873" s="12"/>
      <c r="C873" s="10"/>
      <c r="D873" s="10"/>
      <c r="E873" s="14"/>
      <c r="F873" s="10" t="e">
        <f>VLOOKUP(E873,[1]零件成本9.1!$B$2:$D$11324,3,0)</f>
        <v>#N/A</v>
      </c>
      <c r="G873" s="15"/>
      <c r="H873" s="15"/>
      <c r="I873" s="11"/>
      <c r="J873" s="11" t="str">
        <f t="shared" si="118"/>
        <v/>
      </c>
      <c r="K873" s="14"/>
      <c r="L873" s="29"/>
      <c r="M873" s="25">
        <f t="shared" si="119"/>
        <v>0</v>
      </c>
      <c r="N873" s="26"/>
      <c r="O873" s="27"/>
      <c r="P873" s="28"/>
      <c r="Q873" s="35">
        <f t="shared" si="120"/>
        <v>0</v>
      </c>
      <c r="R873" s="36"/>
      <c r="S873" s="37" t="str">
        <f t="shared" si="121"/>
        <v/>
      </c>
      <c r="T873" s="38" t="str">
        <f t="shared" si="122"/>
        <v/>
      </c>
      <c r="U873" s="42"/>
      <c r="V873" s="40"/>
      <c r="W873" s="41">
        <f t="shared" si="123"/>
        <v>0</v>
      </c>
      <c r="X873" s="41">
        <f t="shared" si="124"/>
        <v>0</v>
      </c>
      <c r="Y873" s="41"/>
      <c r="Z873" s="41"/>
      <c r="AA873" s="25">
        <f t="shared" si="125"/>
        <v>0</v>
      </c>
      <c r="AB873" s="45"/>
      <c r="AC873" s="45"/>
      <c r="AD873" s="47"/>
    </row>
    <row r="874" s="2" customFormat="1" spans="1:30">
      <c r="A874" s="8">
        <f t="shared" si="117"/>
        <v>873</v>
      </c>
      <c r="B874" s="12"/>
      <c r="C874" s="10"/>
      <c r="D874" s="10"/>
      <c r="E874" s="14"/>
      <c r="F874" s="10" t="e">
        <f>VLOOKUP(E874,[1]零件成本9.1!$B$2:$D$11324,3,0)</f>
        <v>#N/A</v>
      </c>
      <c r="G874" s="15"/>
      <c r="H874" s="15"/>
      <c r="I874" s="11"/>
      <c r="J874" s="11" t="str">
        <f t="shared" si="118"/>
        <v/>
      </c>
      <c r="K874" s="14"/>
      <c r="L874" s="29"/>
      <c r="M874" s="25">
        <f t="shared" si="119"/>
        <v>0</v>
      </c>
      <c r="N874" s="26"/>
      <c r="O874" s="27"/>
      <c r="P874" s="28"/>
      <c r="Q874" s="35">
        <f t="shared" si="120"/>
        <v>0</v>
      </c>
      <c r="R874" s="36"/>
      <c r="S874" s="37" t="str">
        <f t="shared" si="121"/>
        <v/>
      </c>
      <c r="T874" s="38" t="str">
        <f t="shared" si="122"/>
        <v/>
      </c>
      <c r="U874" s="42"/>
      <c r="V874" s="40"/>
      <c r="W874" s="41">
        <f t="shared" si="123"/>
        <v>0</v>
      </c>
      <c r="X874" s="41">
        <f t="shared" si="124"/>
        <v>0</v>
      </c>
      <c r="Y874" s="41"/>
      <c r="Z874" s="41"/>
      <c r="AA874" s="25">
        <f t="shared" si="125"/>
        <v>0</v>
      </c>
      <c r="AB874" s="45"/>
      <c r="AC874" s="45"/>
      <c r="AD874" s="47"/>
    </row>
    <row r="875" s="2" customFormat="1" spans="1:30">
      <c r="A875" s="8">
        <f t="shared" si="117"/>
        <v>874</v>
      </c>
      <c r="B875" s="12"/>
      <c r="C875" s="10"/>
      <c r="D875" s="10"/>
      <c r="E875" s="14"/>
      <c r="F875" s="10" t="e">
        <f>VLOOKUP(E875,[1]零件成本9.1!$B$2:$D$11324,3,0)</f>
        <v>#N/A</v>
      </c>
      <c r="G875" s="15"/>
      <c r="H875" s="15"/>
      <c r="I875" s="11"/>
      <c r="J875" s="11" t="str">
        <f t="shared" si="118"/>
        <v/>
      </c>
      <c r="K875" s="14"/>
      <c r="L875" s="29"/>
      <c r="M875" s="25">
        <f t="shared" si="119"/>
        <v>0</v>
      </c>
      <c r="N875" s="26"/>
      <c r="O875" s="27"/>
      <c r="P875" s="28"/>
      <c r="Q875" s="35">
        <f t="shared" si="120"/>
        <v>0</v>
      </c>
      <c r="R875" s="36"/>
      <c r="S875" s="37" t="str">
        <f t="shared" si="121"/>
        <v/>
      </c>
      <c r="T875" s="38" t="str">
        <f t="shared" si="122"/>
        <v/>
      </c>
      <c r="U875" s="42"/>
      <c r="V875" s="40"/>
      <c r="W875" s="41">
        <f t="shared" si="123"/>
        <v>0</v>
      </c>
      <c r="X875" s="41">
        <f t="shared" si="124"/>
        <v>0</v>
      </c>
      <c r="Y875" s="41"/>
      <c r="Z875" s="41"/>
      <c r="AA875" s="25">
        <f t="shared" si="125"/>
        <v>0</v>
      </c>
      <c r="AB875" s="45"/>
      <c r="AC875" s="45"/>
      <c r="AD875" s="47"/>
    </row>
    <row r="876" s="2" customFormat="1" spans="1:30">
      <c r="A876" s="8">
        <f t="shared" si="117"/>
        <v>875</v>
      </c>
      <c r="B876" s="12"/>
      <c r="C876" s="10"/>
      <c r="D876" s="10"/>
      <c r="E876" s="14"/>
      <c r="F876" s="10" t="e">
        <f>VLOOKUP(E876,[1]零件成本9.1!$B$2:$D$11324,3,0)</f>
        <v>#N/A</v>
      </c>
      <c r="G876" s="15"/>
      <c r="H876" s="15"/>
      <c r="I876" s="11"/>
      <c r="J876" s="11" t="str">
        <f t="shared" si="118"/>
        <v/>
      </c>
      <c r="K876" s="14"/>
      <c r="L876" s="29"/>
      <c r="M876" s="25">
        <f t="shared" si="119"/>
        <v>0</v>
      </c>
      <c r="N876" s="26"/>
      <c r="O876" s="27"/>
      <c r="P876" s="28"/>
      <c r="Q876" s="35">
        <f t="shared" si="120"/>
        <v>0</v>
      </c>
      <c r="R876" s="36"/>
      <c r="S876" s="37" t="str">
        <f t="shared" si="121"/>
        <v/>
      </c>
      <c r="T876" s="38" t="str">
        <f t="shared" si="122"/>
        <v/>
      </c>
      <c r="U876" s="42"/>
      <c r="V876" s="40"/>
      <c r="W876" s="41">
        <f t="shared" si="123"/>
        <v>0</v>
      </c>
      <c r="X876" s="41">
        <f t="shared" si="124"/>
        <v>0</v>
      </c>
      <c r="Y876" s="41"/>
      <c r="Z876" s="41"/>
      <c r="AA876" s="25">
        <f t="shared" si="125"/>
        <v>0</v>
      </c>
      <c r="AB876" s="45"/>
      <c r="AC876" s="45"/>
      <c r="AD876" s="47"/>
    </row>
    <row r="877" s="2" customFormat="1" spans="1:30">
      <c r="A877" s="8">
        <f t="shared" si="117"/>
        <v>876</v>
      </c>
      <c r="B877" s="12"/>
      <c r="C877" s="10"/>
      <c r="D877" s="10"/>
      <c r="E877" s="14"/>
      <c r="F877" s="10" t="e">
        <f>VLOOKUP(E877,[1]零件成本9.1!$B$2:$D$11324,3,0)</f>
        <v>#N/A</v>
      </c>
      <c r="G877" s="15"/>
      <c r="H877" s="15"/>
      <c r="I877" s="11"/>
      <c r="J877" s="11" t="str">
        <f t="shared" si="118"/>
        <v/>
      </c>
      <c r="K877" s="14"/>
      <c r="L877" s="29"/>
      <c r="M877" s="25">
        <f t="shared" si="119"/>
        <v>0</v>
      </c>
      <c r="N877" s="26"/>
      <c r="O877" s="27"/>
      <c r="P877" s="28"/>
      <c r="Q877" s="35">
        <f t="shared" si="120"/>
        <v>0</v>
      </c>
      <c r="R877" s="36"/>
      <c r="S877" s="37" t="str">
        <f t="shared" si="121"/>
        <v/>
      </c>
      <c r="T877" s="38" t="str">
        <f t="shared" si="122"/>
        <v/>
      </c>
      <c r="U877" s="42"/>
      <c r="V877" s="40"/>
      <c r="W877" s="41">
        <f t="shared" si="123"/>
        <v>0</v>
      </c>
      <c r="X877" s="41">
        <f t="shared" si="124"/>
        <v>0</v>
      </c>
      <c r="Y877" s="41"/>
      <c r="Z877" s="41"/>
      <c r="AA877" s="25">
        <f t="shared" si="125"/>
        <v>0</v>
      </c>
      <c r="AB877" s="45"/>
      <c r="AC877" s="45"/>
      <c r="AD877" s="47"/>
    </row>
    <row r="878" s="2" customFormat="1" spans="1:30">
      <c r="A878" s="8">
        <f t="shared" si="117"/>
        <v>877</v>
      </c>
      <c r="B878" s="12"/>
      <c r="C878" s="10"/>
      <c r="D878" s="10"/>
      <c r="E878" s="14"/>
      <c r="F878" s="10" t="e">
        <f>VLOOKUP(E878,[1]零件成本9.1!$B$2:$D$11324,3,0)</f>
        <v>#N/A</v>
      </c>
      <c r="G878" s="15"/>
      <c r="H878" s="15"/>
      <c r="I878" s="11"/>
      <c r="J878" s="11" t="str">
        <f t="shared" si="118"/>
        <v/>
      </c>
      <c r="K878" s="14"/>
      <c r="L878" s="29"/>
      <c r="M878" s="25">
        <f t="shared" si="119"/>
        <v>0</v>
      </c>
      <c r="N878" s="26"/>
      <c r="O878" s="27"/>
      <c r="P878" s="28"/>
      <c r="Q878" s="35">
        <f t="shared" si="120"/>
        <v>0</v>
      </c>
      <c r="R878" s="36"/>
      <c r="S878" s="37" t="str">
        <f t="shared" si="121"/>
        <v/>
      </c>
      <c r="T878" s="38" t="str">
        <f t="shared" si="122"/>
        <v/>
      </c>
      <c r="U878" s="42"/>
      <c r="V878" s="40"/>
      <c r="W878" s="41">
        <f t="shared" si="123"/>
        <v>0</v>
      </c>
      <c r="X878" s="41">
        <f t="shared" si="124"/>
        <v>0</v>
      </c>
      <c r="Y878" s="41"/>
      <c r="Z878" s="41"/>
      <c r="AA878" s="25">
        <f t="shared" si="125"/>
        <v>0</v>
      </c>
      <c r="AB878" s="45"/>
      <c r="AC878" s="45"/>
      <c r="AD878" s="47"/>
    </row>
    <row r="879" s="2" customFormat="1" spans="1:30">
      <c r="A879" s="8">
        <f t="shared" si="117"/>
        <v>878</v>
      </c>
      <c r="B879" s="12"/>
      <c r="C879" s="10"/>
      <c r="D879" s="10"/>
      <c r="E879" s="14"/>
      <c r="F879" s="10" t="e">
        <f>VLOOKUP(E879,[1]零件成本9.1!$B$2:$D$11324,3,0)</f>
        <v>#N/A</v>
      </c>
      <c r="G879" s="15"/>
      <c r="H879" s="15"/>
      <c r="I879" s="11"/>
      <c r="J879" s="11" t="str">
        <f t="shared" si="118"/>
        <v/>
      </c>
      <c r="K879" s="14"/>
      <c r="L879" s="29"/>
      <c r="M879" s="25">
        <f t="shared" si="119"/>
        <v>0</v>
      </c>
      <c r="N879" s="26"/>
      <c r="O879" s="27"/>
      <c r="P879" s="28"/>
      <c r="Q879" s="35">
        <f t="shared" si="120"/>
        <v>0</v>
      </c>
      <c r="R879" s="36"/>
      <c r="S879" s="37" t="str">
        <f t="shared" si="121"/>
        <v/>
      </c>
      <c r="T879" s="38" t="str">
        <f t="shared" si="122"/>
        <v/>
      </c>
      <c r="U879" s="42"/>
      <c r="V879" s="40"/>
      <c r="W879" s="41">
        <f t="shared" si="123"/>
        <v>0</v>
      </c>
      <c r="X879" s="41">
        <f t="shared" si="124"/>
        <v>0</v>
      </c>
      <c r="Y879" s="41"/>
      <c r="Z879" s="41"/>
      <c r="AA879" s="25">
        <f t="shared" si="125"/>
        <v>0</v>
      </c>
      <c r="AB879" s="45"/>
      <c r="AC879" s="45"/>
      <c r="AD879" s="47"/>
    </row>
    <row r="880" s="2" customFormat="1" spans="1:30">
      <c r="A880" s="8">
        <f t="shared" si="117"/>
        <v>879</v>
      </c>
      <c r="B880" s="12"/>
      <c r="C880" s="10"/>
      <c r="D880" s="10"/>
      <c r="E880" s="14"/>
      <c r="F880" s="10" t="e">
        <f>VLOOKUP(E880,[1]零件成本9.1!$B$2:$D$11324,3,0)</f>
        <v>#N/A</v>
      </c>
      <c r="G880" s="15"/>
      <c r="H880" s="15"/>
      <c r="I880" s="11"/>
      <c r="J880" s="11" t="str">
        <f t="shared" si="118"/>
        <v/>
      </c>
      <c r="K880" s="14"/>
      <c r="L880" s="29"/>
      <c r="M880" s="25">
        <f t="shared" si="119"/>
        <v>0</v>
      </c>
      <c r="N880" s="26"/>
      <c r="O880" s="27"/>
      <c r="P880" s="28"/>
      <c r="Q880" s="35">
        <f t="shared" si="120"/>
        <v>0</v>
      </c>
      <c r="R880" s="36"/>
      <c r="S880" s="37" t="str">
        <f t="shared" si="121"/>
        <v/>
      </c>
      <c r="T880" s="38" t="str">
        <f t="shared" si="122"/>
        <v/>
      </c>
      <c r="U880" s="42"/>
      <c r="V880" s="40"/>
      <c r="W880" s="41">
        <f t="shared" si="123"/>
        <v>0</v>
      </c>
      <c r="X880" s="41">
        <f t="shared" si="124"/>
        <v>0</v>
      </c>
      <c r="Y880" s="41"/>
      <c r="Z880" s="41"/>
      <c r="AA880" s="25">
        <f t="shared" si="125"/>
        <v>0</v>
      </c>
      <c r="AB880" s="45"/>
      <c r="AC880" s="45"/>
      <c r="AD880" s="47"/>
    </row>
    <row r="881" s="2" customFormat="1" spans="1:30">
      <c r="A881" s="8">
        <f t="shared" si="117"/>
        <v>880</v>
      </c>
      <c r="B881" s="12"/>
      <c r="C881" s="10"/>
      <c r="D881" s="10"/>
      <c r="E881" s="14"/>
      <c r="F881" s="10" t="e">
        <f>VLOOKUP(E881,[1]零件成本9.1!$B$2:$D$11324,3,0)</f>
        <v>#N/A</v>
      </c>
      <c r="G881" s="15"/>
      <c r="H881" s="15"/>
      <c r="I881" s="11"/>
      <c r="J881" s="11" t="str">
        <f t="shared" si="118"/>
        <v/>
      </c>
      <c r="K881" s="14"/>
      <c r="L881" s="29"/>
      <c r="M881" s="25">
        <f t="shared" si="119"/>
        <v>0</v>
      </c>
      <c r="N881" s="26"/>
      <c r="O881" s="27"/>
      <c r="P881" s="28"/>
      <c r="Q881" s="35">
        <f t="shared" si="120"/>
        <v>0</v>
      </c>
      <c r="R881" s="36"/>
      <c r="S881" s="37" t="str">
        <f t="shared" si="121"/>
        <v/>
      </c>
      <c r="T881" s="38" t="str">
        <f t="shared" si="122"/>
        <v/>
      </c>
      <c r="U881" s="42"/>
      <c r="V881" s="40"/>
      <c r="W881" s="41">
        <f t="shared" si="123"/>
        <v>0</v>
      </c>
      <c r="X881" s="41">
        <f t="shared" si="124"/>
        <v>0</v>
      </c>
      <c r="Y881" s="41"/>
      <c r="Z881" s="41"/>
      <c r="AA881" s="25">
        <f t="shared" si="125"/>
        <v>0</v>
      </c>
      <c r="AB881" s="45"/>
      <c r="AC881" s="45"/>
      <c r="AD881" s="47"/>
    </row>
    <row r="882" s="2" customFormat="1" spans="1:30">
      <c r="A882" s="8">
        <f t="shared" si="117"/>
        <v>881</v>
      </c>
      <c r="B882" s="12"/>
      <c r="C882" s="10"/>
      <c r="D882" s="10"/>
      <c r="E882" s="14"/>
      <c r="F882" s="10" t="e">
        <f>VLOOKUP(E882,[1]零件成本9.1!$B$2:$D$11324,3,0)</f>
        <v>#N/A</v>
      </c>
      <c r="G882" s="15"/>
      <c r="H882" s="15"/>
      <c r="I882" s="11"/>
      <c r="J882" s="11" t="str">
        <f t="shared" si="118"/>
        <v/>
      </c>
      <c r="K882" s="29"/>
      <c r="L882" s="29"/>
      <c r="M882" s="25">
        <f t="shared" si="119"/>
        <v>0</v>
      </c>
      <c r="N882" s="26"/>
      <c r="O882" s="27"/>
      <c r="P882" s="28"/>
      <c r="Q882" s="35">
        <f t="shared" si="120"/>
        <v>0</v>
      </c>
      <c r="R882" s="36"/>
      <c r="S882" s="37" t="str">
        <f t="shared" si="121"/>
        <v/>
      </c>
      <c r="T882" s="38" t="str">
        <f t="shared" si="122"/>
        <v/>
      </c>
      <c r="U882" s="42"/>
      <c r="V882" s="40"/>
      <c r="W882" s="41">
        <f t="shared" si="123"/>
        <v>0</v>
      </c>
      <c r="X882" s="41">
        <f t="shared" si="124"/>
        <v>0</v>
      </c>
      <c r="Y882" s="41"/>
      <c r="Z882" s="41"/>
      <c r="AA882" s="25">
        <f t="shared" si="125"/>
        <v>0</v>
      </c>
      <c r="AB882" s="45"/>
      <c r="AC882" s="45"/>
      <c r="AD882" s="47"/>
    </row>
    <row r="883" s="2" customFormat="1" spans="1:30">
      <c r="A883" s="8">
        <f t="shared" si="117"/>
        <v>882</v>
      </c>
      <c r="B883" s="12"/>
      <c r="C883" s="10"/>
      <c r="D883" s="10"/>
      <c r="E883" s="14"/>
      <c r="F883" s="10" t="e">
        <f>VLOOKUP(E883,[1]零件成本9.1!$B$2:$D$11324,3,0)</f>
        <v>#N/A</v>
      </c>
      <c r="G883" s="15"/>
      <c r="H883" s="15"/>
      <c r="I883" s="11"/>
      <c r="J883" s="11" t="str">
        <f t="shared" si="118"/>
        <v/>
      </c>
      <c r="K883" s="29"/>
      <c r="L883" s="29"/>
      <c r="M883" s="25">
        <f t="shared" si="119"/>
        <v>0</v>
      </c>
      <c r="N883" s="26"/>
      <c r="O883" s="27"/>
      <c r="P883" s="28"/>
      <c r="Q883" s="35">
        <f t="shared" si="120"/>
        <v>0</v>
      </c>
      <c r="R883" s="36"/>
      <c r="S883" s="37" t="str">
        <f t="shared" si="121"/>
        <v/>
      </c>
      <c r="T883" s="38" t="str">
        <f t="shared" si="122"/>
        <v/>
      </c>
      <c r="U883" s="42"/>
      <c r="V883" s="40"/>
      <c r="W883" s="41">
        <f t="shared" si="123"/>
        <v>0</v>
      </c>
      <c r="X883" s="41">
        <f t="shared" si="124"/>
        <v>0</v>
      </c>
      <c r="Y883" s="41"/>
      <c r="Z883" s="41"/>
      <c r="AA883" s="25">
        <f t="shared" si="125"/>
        <v>0</v>
      </c>
      <c r="AB883" s="45"/>
      <c r="AC883" s="45"/>
      <c r="AD883" s="47"/>
    </row>
    <row r="884" s="2" customFormat="1" spans="1:30">
      <c r="A884" s="8">
        <f t="shared" si="117"/>
        <v>883</v>
      </c>
      <c r="B884" s="12"/>
      <c r="C884" s="10"/>
      <c r="D884" s="10"/>
      <c r="E884" s="14"/>
      <c r="F884" s="10" t="e">
        <f>VLOOKUP(E884,[1]零件成本9.1!$B$2:$D$11324,3,0)</f>
        <v>#N/A</v>
      </c>
      <c r="G884" s="15"/>
      <c r="H884" s="15"/>
      <c r="I884" s="11"/>
      <c r="J884" s="11" t="str">
        <f t="shared" si="118"/>
        <v/>
      </c>
      <c r="K884" s="29"/>
      <c r="L884" s="29"/>
      <c r="M884" s="25">
        <f t="shared" si="119"/>
        <v>0</v>
      </c>
      <c r="N884" s="26"/>
      <c r="O884" s="27"/>
      <c r="P884" s="28"/>
      <c r="Q884" s="35">
        <f t="shared" si="120"/>
        <v>0</v>
      </c>
      <c r="R884" s="36"/>
      <c r="S884" s="37" t="str">
        <f t="shared" si="121"/>
        <v/>
      </c>
      <c r="T884" s="38" t="str">
        <f t="shared" si="122"/>
        <v/>
      </c>
      <c r="U884" s="42"/>
      <c r="V884" s="40"/>
      <c r="W884" s="41">
        <f t="shared" si="123"/>
        <v>0</v>
      </c>
      <c r="X884" s="41">
        <f t="shared" si="124"/>
        <v>0</v>
      </c>
      <c r="Y884" s="41"/>
      <c r="Z884" s="41"/>
      <c r="AA884" s="25">
        <f t="shared" si="125"/>
        <v>0</v>
      </c>
      <c r="AB884" s="45"/>
      <c r="AC884" s="45"/>
      <c r="AD884" s="47"/>
    </row>
    <row r="885" s="2" customFormat="1" spans="1:30">
      <c r="A885" s="8">
        <f t="shared" si="117"/>
        <v>884</v>
      </c>
      <c r="B885" s="12"/>
      <c r="C885" s="10"/>
      <c r="D885" s="10"/>
      <c r="E885" s="14"/>
      <c r="F885" s="10" t="e">
        <f>VLOOKUP(E885,[1]零件成本9.1!$B$2:$D$11324,3,0)</f>
        <v>#N/A</v>
      </c>
      <c r="G885" s="15"/>
      <c r="H885" s="15"/>
      <c r="I885" s="11"/>
      <c r="J885" s="11" t="str">
        <f t="shared" si="118"/>
        <v/>
      </c>
      <c r="K885" s="29"/>
      <c r="L885" s="29"/>
      <c r="M885" s="25">
        <f t="shared" si="119"/>
        <v>0</v>
      </c>
      <c r="N885" s="26"/>
      <c r="O885" s="27"/>
      <c r="P885" s="28"/>
      <c r="Q885" s="35">
        <f t="shared" si="120"/>
        <v>0</v>
      </c>
      <c r="R885" s="36"/>
      <c r="S885" s="37" t="str">
        <f t="shared" si="121"/>
        <v/>
      </c>
      <c r="T885" s="38" t="str">
        <f t="shared" si="122"/>
        <v/>
      </c>
      <c r="U885" s="42"/>
      <c r="V885" s="40"/>
      <c r="W885" s="41">
        <f t="shared" si="123"/>
        <v>0</v>
      </c>
      <c r="X885" s="41">
        <f t="shared" si="124"/>
        <v>0</v>
      </c>
      <c r="Y885" s="41"/>
      <c r="Z885" s="41"/>
      <c r="AA885" s="25">
        <f t="shared" si="125"/>
        <v>0</v>
      </c>
      <c r="AB885" s="45"/>
      <c r="AC885" s="45"/>
      <c r="AD885" s="47"/>
    </row>
    <row r="886" s="2" customFormat="1" spans="1:30">
      <c r="A886" s="8">
        <f t="shared" si="117"/>
        <v>885</v>
      </c>
      <c r="B886" s="12"/>
      <c r="C886" s="10"/>
      <c r="D886" s="10"/>
      <c r="E886" s="14"/>
      <c r="F886" s="10" t="e">
        <f>VLOOKUP(E886,[1]零件成本9.1!$B$2:$D$11324,3,0)</f>
        <v>#N/A</v>
      </c>
      <c r="G886" s="15"/>
      <c r="H886" s="15"/>
      <c r="I886" s="11"/>
      <c r="J886" s="11" t="str">
        <f t="shared" si="118"/>
        <v/>
      </c>
      <c r="K886" s="29"/>
      <c r="L886" s="29"/>
      <c r="M886" s="25">
        <f t="shared" si="119"/>
        <v>0</v>
      </c>
      <c r="N886" s="26"/>
      <c r="O886" s="27"/>
      <c r="P886" s="28"/>
      <c r="Q886" s="35">
        <f t="shared" si="120"/>
        <v>0</v>
      </c>
      <c r="R886" s="36"/>
      <c r="S886" s="37" t="str">
        <f t="shared" si="121"/>
        <v/>
      </c>
      <c r="T886" s="38" t="str">
        <f t="shared" si="122"/>
        <v/>
      </c>
      <c r="U886" s="42"/>
      <c r="V886" s="40"/>
      <c r="W886" s="41">
        <f t="shared" si="123"/>
        <v>0</v>
      </c>
      <c r="X886" s="41">
        <f t="shared" si="124"/>
        <v>0</v>
      </c>
      <c r="Y886" s="41"/>
      <c r="Z886" s="41"/>
      <c r="AA886" s="25">
        <f t="shared" si="125"/>
        <v>0</v>
      </c>
      <c r="AB886" s="45"/>
      <c r="AC886" s="45"/>
      <c r="AD886" s="47"/>
    </row>
    <row r="887" s="2" customFormat="1" spans="1:30">
      <c r="A887" s="8">
        <f t="shared" si="117"/>
        <v>886</v>
      </c>
      <c r="B887" s="12"/>
      <c r="C887" s="10"/>
      <c r="D887" s="10"/>
      <c r="E887" s="14"/>
      <c r="F887" s="10" t="e">
        <f>VLOOKUP(E887,[1]零件成本9.1!$B$2:$D$11324,3,0)</f>
        <v>#N/A</v>
      </c>
      <c r="G887" s="15"/>
      <c r="H887" s="15"/>
      <c r="I887" s="11"/>
      <c r="J887" s="11" t="str">
        <f t="shared" si="118"/>
        <v/>
      </c>
      <c r="K887" s="29"/>
      <c r="L887" s="29"/>
      <c r="M887" s="25">
        <f t="shared" si="119"/>
        <v>0</v>
      </c>
      <c r="N887" s="26"/>
      <c r="O887" s="27"/>
      <c r="P887" s="28"/>
      <c r="Q887" s="35">
        <f t="shared" si="120"/>
        <v>0</v>
      </c>
      <c r="R887" s="36"/>
      <c r="S887" s="37" t="str">
        <f t="shared" si="121"/>
        <v/>
      </c>
      <c r="T887" s="38" t="str">
        <f t="shared" si="122"/>
        <v/>
      </c>
      <c r="U887" s="42"/>
      <c r="V887" s="40"/>
      <c r="W887" s="41">
        <f t="shared" si="123"/>
        <v>0</v>
      </c>
      <c r="X887" s="41">
        <f t="shared" si="124"/>
        <v>0</v>
      </c>
      <c r="Y887" s="41"/>
      <c r="Z887" s="41"/>
      <c r="AA887" s="25">
        <f t="shared" si="125"/>
        <v>0</v>
      </c>
      <c r="AB887" s="45"/>
      <c r="AC887" s="45"/>
      <c r="AD887" s="47"/>
    </row>
    <row r="888" s="2" customFormat="1" spans="1:30">
      <c r="A888" s="8">
        <f t="shared" si="117"/>
        <v>887</v>
      </c>
      <c r="B888" s="12"/>
      <c r="C888" s="10"/>
      <c r="D888" s="10"/>
      <c r="E888" s="14"/>
      <c r="F888" s="10" t="e">
        <f>VLOOKUP(E888,[1]零件成本9.1!$B$2:$D$11324,3,0)</f>
        <v>#N/A</v>
      </c>
      <c r="G888" s="15"/>
      <c r="H888" s="15"/>
      <c r="I888" s="11"/>
      <c r="J888" s="11" t="str">
        <f t="shared" si="118"/>
        <v/>
      </c>
      <c r="K888" s="29"/>
      <c r="L888" s="29"/>
      <c r="M888" s="25">
        <f t="shared" si="119"/>
        <v>0</v>
      </c>
      <c r="N888" s="26"/>
      <c r="O888" s="27"/>
      <c r="P888" s="28"/>
      <c r="Q888" s="35">
        <f t="shared" si="120"/>
        <v>0</v>
      </c>
      <c r="R888" s="36"/>
      <c r="S888" s="37" t="str">
        <f t="shared" si="121"/>
        <v/>
      </c>
      <c r="T888" s="38" t="str">
        <f t="shared" si="122"/>
        <v/>
      </c>
      <c r="U888" s="42"/>
      <c r="V888" s="40"/>
      <c r="W888" s="41">
        <f t="shared" si="123"/>
        <v>0</v>
      </c>
      <c r="X888" s="41">
        <f t="shared" si="124"/>
        <v>0</v>
      </c>
      <c r="Y888" s="41"/>
      <c r="Z888" s="41"/>
      <c r="AA888" s="25">
        <f t="shared" si="125"/>
        <v>0</v>
      </c>
      <c r="AB888" s="45"/>
      <c r="AC888" s="45"/>
      <c r="AD888" s="47"/>
    </row>
    <row r="889" s="2" customFormat="1" spans="1:30">
      <c r="A889" s="8">
        <f t="shared" si="117"/>
        <v>888</v>
      </c>
      <c r="B889" s="12"/>
      <c r="C889" s="10"/>
      <c r="D889" s="10"/>
      <c r="E889" s="14"/>
      <c r="F889" s="10" t="e">
        <f>VLOOKUP(E889,[1]零件成本9.1!$B$2:$D$11324,3,0)</f>
        <v>#N/A</v>
      </c>
      <c r="G889" s="15"/>
      <c r="H889" s="15"/>
      <c r="I889" s="11"/>
      <c r="J889" s="11" t="str">
        <f t="shared" si="118"/>
        <v/>
      </c>
      <c r="K889" s="29"/>
      <c r="L889" s="29"/>
      <c r="M889" s="25">
        <f t="shared" si="119"/>
        <v>0</v>
      </c>
      <c r="N889" s="26"/>
      <c r="O889" s="27"/>
      <c r="P889" s="28"/>
      <c r="Q889" s="35">
        <f t="shared" si="120"/>
        <v>0</v>
      </c>
      <c r="R889" s="36"/>
      <c r="S889" s="37" t="str">
        <f t="shared" si="121"/>
        <v/>
      </c>
      <c r="T889" s="38" t="str">
        <f t="shared" si="122"/>
        <v/>
      </c>
      <c r="U889" s="42"/>
      <c r="V889" s="40"/>
      <c r="W889" s="41">
        <f t="shared" si="123"/>
        <v>0</v>
      </c>
      <c r="X889" s="41">
        <f t="shared" si="124"/>
        <v>0</v>
      </c>
      <c r="Y889" s="41"/>
      <c r="Z889" s="41"/>
      <c r="AA889" s="25">
        <f t="shared" si="125"/>
        <v>0</v>
      </c>
      <c r="AB889" s="45"/>
      <c r="AC889" s="45"/>
      <c r="AD889" s="47"/>
    </row>
    <row r="890" s="2" customFormat="1" spans="1:30">
      <c r="A890" s="8">
        <f t="shared" si="117"/>
        <v>889</v>
      </c>
      <c r="B890" s="12"/>
      <c r="C890" s="10"/>
      <c r="D890" s="10"/>
      <c r="E890" s="14"/>
      <c r="F890" s="10" t="e">
        <f>VLOOKUP(E890,[1]零件成本9.1!$B$2:$D$11324,3,0)</f>
        <v>#N/A</v>
      </c>
      <c r="G890" s="15"/>
      <c r="H890" s="15"/>
      <c r="I890" s="11"/>
      <c r="J890" s="11" t="str">
        <f t="shared" si="118"/>
        <v/>
      </c>
      <c r="K890" s="29"/>
      <c r="L890" s="29"/>
      <c r="M890" s="25">
        <f t="shared" si="119"/>
        <v>0</v>
      </c>
      <c r="N890" s="26"/>
      <c r="O890" s="27"/>
      <c r="P890" s="28"/>
      <c r="Q890" s="35">
        <f t="shared" si="120"/>
        <v>0</v>
      </c>
      <c r="R890" s="36"/>
      <c r="S890" s="37" t="str">
        <f t="shared" si="121"/>
        <v/>
      </c>
      <c r="T890" s="38" t="str">
        <f t="shared" si="122"/>
        <v/>
      </c>
      <c r="U890" s="42"/>
      <c r="V890" s="40"/>
      <c r="W890" s="41">
        <f t="shared" si="123"/>
        <v>0</v>
      </c>
      <c r="X890" s="41">
        <f t="shared" si="124"/>
        <v>0</v>
      </c>
      <c r="Y890" s="41"/>
      <c r="Z890" s="41"/>
      <c r="AA890" s="25">
        <f t="shared" si="125"/>
        <v>0</v>
      </c>
      <c r="AB890" s="45"/>
      <c r="AC890" s="45"/>
      <c r="AD890" s="47"/>
    </row>
    <row r="891" s="2" customFormat="1" spans="1:30">
      <c r="A891" s="8">
        <f t="shared" si="117"/>
        <v>890</v>
      </c>
      <c r="B891" s="12"/>
      <c r="C891" s="10"/>
      <c r="D891" s="10"/>
      <c r="E891" s="14"/>
      <c r="F891" s="10" t="e">
        <f>VLOOKUP(E891,[1]零件成本9.1!$B$2:$D$11324,3,0)</f>
        <v>#N/A</v>
      </c>
      <c r="G891" s="15"/>
      <c r="H891" s="15"/>
      <c r="I891" s="11"/>
      <c r="J891" s="11" t="str">
        <f t="shared" si="118"/>
        <v/>
      </c>
      <c r="K891" s="29"/>
      <c r="L891" s="29"/>
      <c r="M891" s="25">
        <f t="shared" si="119"/>
        <v>0</v>
      </c>
      <c r="N891" s="26"/>
      <c r="O891" s="27"/>
      <c r="P891" s="28"/>
      <c r="Q891" s="35">
        <f t="shared" si="120"/>
        <v>0</v>
      </c>
      <c r="R891" s="36"/>
      <c r="S891" s="37" t="str">
        <f t="shared" si="121"/>
        <v/>
      </c>
      <c r="T891" s="38" t="str">
        <f t="shared" si="122"/>
        <v/>
      </c>
      <c r="U891" s="42"/>
      <c r="V891" s="40"/>
      <c r="W891" s="41">
        <f t="shared" si="123"/>
        <v>0</v>
      </c>
      <c r="X891" s="41">
        <f t="shared" si="124"/>
        <v>0</v>
      </c>
      <c r="Y891" s="41"/>
      <c r="Z891" s="41"/>
      <c r="AA891" s="25">
        <f t="shared" si="125"/>
        <v>0</v>
      </c>
      <c r="AB891" s="45"/>
      <c r="AC891" s="45"/>
      <c r="AD891" s="47"/>
    </row>
    <row r="892" s="2" customFormat="1" spans="1:30">
      <c r="A892" s="8">
        <f t="shared" si="117"/>
        <v>891</v>
      </c>
      <c r="B892" s="12"/>
      <c r="C892" s="10"/>
      <c r="D892" s="10"/>
      <c r="E892" s="14"/>
      <c r="F892" s="10" t="e">
        <f>VLOOKUP(E892,[1]零件成本9.1!$B$2:$D$11324,3,0)</f>
        <v>#N/A</v>
      </c>
      <c r="G892" s="15"/>
      <c r="H892" s="15"/>
      <c r="I892" s="11"/>
      <c r="J892" s="11" t="str">
        <f t="shared" si="118"/>
        <v/>
      </c>
      <c r="K892" s="29"/>
      <c r="L892" s="29"/>
      <c r="M892" s="25">
        <f t="shared" si="119"/>
        <v>0</v>
      </c>
      <c r="N892" s="26"/>
      <c r="O892" s="27"/>
      <c r="P892" s="28"/>
      <c r="Q892" s="35">
        <f t="shared" si="120"/>
        <v>0</v>
      </c>
      <c r="R892" s="36"/>
      <c r="S892" s="37" t="str">
        <f t="shared" si="121"/>
        <v/>
      </c>
      <c r="T892" s="38" t="str">
        <f t="shared" si="122"/>
        <v/>
      </c>
      <c r="U892" s="42"/>
      <c r="V892" s="40"/>
      <c r="W892" s="41">
        <f t="shared" si="123"/>
        <v>0</v>
      </c>
      <c r="X892" s="41">
        <f t="shared" si="124"/>
        <v>0</v>
      </c>
      <c r="Y892" s="41"/>
      <c r="Z892" s="41"/>
      <c r="AA892" s="25">
        <f t="shared" si="125"/>
        <v>0</v>
      </c>
      <c r="AB892" s="45"/>
      <c r="AC892" s="45"/>
      <c r="AD892" s="47"/>
    </row>
    <row r="893" s="2" customFormat="1" spans="1:30">
      <c r="A893" s="8">
        <f t="shared" si="117"/>
        <v>892</v>
      </c>
      <c r="B893" s="12"/>
      <c r="C893" s="10"/>
      <c r="D893" s="10"/>
      <c r="E893" s="14"/>
      <c r="F893" s="10" t="e">
        <f>VLOOKUP(E893,[1]零件成本9.1!$B$2:$D$11324,3,0)</f>
        <v>#N/A</v>
      </c>
      <c r="G893" s="15"/>
      <c r="H893" s="15"/>
      <c r="I893" s="11"/>
      <c r="J893" s="11" t="str">
        <f t="shared" si="118"/>
        <v/>
      </c>
      <c r="K893" s="29"/>
      <c r="L893" s="29"/>
      <c r="M893" s="25">
        <f t="shared" si="119"/>
        <v>0</v>
      </c>
      <c r="N893" s="26"/>
      <c r="O893" s="27"/>
      <c r="P893" s="28"/>
      <c r="Q893" s="35">
        <f t="shared" si="120"/>
        <v>0</v>
      </c>
      <c r="R893" s="36"/>
      <c r="S893" s="37" t="str">
        <f t="shared" si="121"/>
        <v/>
      </c>
      <c r="T893" s="38" t="str">
        <f t="shared" si="122"/>
        <v/>
      </c>
      <c r="U893" s="42"/>
      <c r="V893" s="40"/>
      <c r="W893" s="41">
        <f t="shared" si="123"/>
        <v>0</v>
      </c>
      <c r="X893" s="41">
        <f t="shared" si="124"/>
        <v>0</v>
      </c>
      <c r="Y893" s="41"/>
      <c r="Z893" s="41"/>
      <c r="AA893" s="25">
        <f t="shared" si="125"/>
        <v>0</v>
      </c>
      <c r="AB893" s="45"/>
      <c r="AC893" s="45"/>
      <c r="AD893" s="47"/>
    </row>
    <row r="894" s="2" customFormat="1" spans="1:30">
      <c r="A894" s="8">
        <f t="shared" si="117"/>
        <v>893</v>
      </c>
      <c r="B894" s="12"/>
      <c r="C894" s="10"/>
      <c r="D894" s="10"/>
      <c r="E894" s="14"/>
      <c r="F894" s="10" t="e">
        <f>VLOOKUP(E894,[1]零件成本9.1!$B$2:$D$11324,3,0)</f>
        <v>#N/A</v>
      </c>
      <c r="G894" s="15"/>
      <c r="H894" s="15"/>
      <c r="I894" s="11"/>
      <c r="J894" s="11" t="str">
        <f t="shared" si="118"/>
        <v/>
      </c>
      <c r="K894" s="29"/>
      <c r="L894" s="29"/>
      <c r="M894" s="25">
        <f t="shared" si="119"/>
        <v>0</v>
      </c>
      <c r="N894" s="26"/>
      <c r="O894" s="27"/>
      <c r="P894" s="28"/>
      <c r="Q894" s="35">
        <f t="shared" si="120"/>
        <v>0</v>
      </c>
      <c r="R894" s="36"/>
      <c r="S894" s="37" t="str">
        <f t="shared" si="121"/>
        <v/>
      </c>
      <c r="T894" s="38" t="str">
        <f t="shared" si="122"/>
        <v/>
      </c>
      <c r="U894" s="42"/>
      <c r="V894" s="40"/>
      <c r="W894" s="41">
        <f t="shared" si="123"/>
        <v>0</v>
      </c>
      <c r="X894" s="41">
        <f t="shared" si="124"/>
        <v>0</v>
      </c>
      <c r="Y894" s="41"/>
      <c r="Z894" s="41"/>
      <c r="AA894" s="25">
        <f t="shared" si="125"/>
        <v>0</v>
      </c>
      <c r="AB894" s="45"/>
      <c r="AC894" s="45"/>
      <c r="AD894" s="47"/>
    </row>
    <row r="895" s="2" customFormat="1" spans="1:30">
      <c r="A895" s="8">
        <f t="shared" si="117"/>
        <v>894</v>
      </c>
      <c r="B895" s="12"/>
      <c r="C895" s="10"/>
      <c r="D895" s="10"/>
      <c r="E895" s="14"/>
      <c r="F895" s="10" t="e">
        <f>VLOOKUP(E895,[1]零件成本9.1!$B$2:$D$11324,3,0)</f>
        <v>#N/A</v>
      </c>
      <c r="G895" s="15"/>
      <c r="H895" s="15"/>
      <c r="I895" s="11"/>
      <c r="J895" s="11" t="str">
        <f t="shared" si="118"/>
        <v/>
      </c>
      <c r="K895" s="29"/>
      <c r="L895" s="29"/>
      <c r="M895" s="25">
        <f t="shared" si="119"/>
        <v>0</v>
      </c>
      <c r="N895" s="26"/>
      <c r="O895" s="27"/>
      <c r="P895" s="28"/>
      <c r="Q895" s="35">
        <f t="shared" si="120"/>
        <v>0</v>
      </c>
      <c r="R895" s="36"/>
      <c r="S895" s="37" t="str">
        <f t="shared" si="121"/>
        <v/>
      </c>
      <c r="T895" s="38" t="str">
        <f t="shared" si="122"/>
        <v/>
      </c>
      <c r="U895" s="42"/>
      <c r="V895" s="40"/>
      <c r="W895" s="41">
        <f t="shared" si="123"/>
        <v>0</v>
      </c>
      <c r="X895" s="41">
        <f t="shared" si="124"/>
        <v>0</v>
      </c>
      <c r="Y895" s="41"/>
      <c r="Z895" s="41"/>
      <c r="AA895" s="25">
        <f t="shared" si="125"/>
        <v>0</v>
      </c>
      <c r="AB895" s="45"/>
      <c r="AC895" s="45"/>
      <c r="AD895" s="47"/>
    </row>
    <row r="896" s="2" customFormat="1" spans="1:30">
      <c r="A896" s="8">
        <f t="shared" si="117"/>
        <v>895</v>
      </c>
      <c r="B896" s="12"/>
      <c r="C896" s="10"/>
      <c r="D896" s="10"/>
      <c r="E896" s="14"/>
      <c r="F896" s="10" t="e">
        <f>VLOOKUP(E896,[1]零件成本9.1!$B$2:$D$11324,3,0)</f>
        <v>#N/A</v>
      </c>
      <c r="G896" s="15"/>
      <c r="H896" s="15"/>
      <c r="I896" s="11"/>
      <c r="J896" s="11" t="str">
        <f t="shared" si="118"/>
        <v/>
      </c>
      <c r="K896" s="29"/>
      <c r="L896" s="29"/>
      <c r="M896" s="25">
        <f t="shared" si="119"/>
        <v>0</v>
      </c>
      <c r="N896" s="26"/>
      <c r="O896" s="27"/>
      <c r="P896" s="28"/>
      <c r="Q896" s="35">
        <f t="shared" si="120"/>
        <v>0</v>
      </c>
      <c r="R896" s="36"/>
      <c r="S896" s="37" t="str">
        <f t="shared" si="121"/>
        <v/>
      </c>
      <c r="T896" s="38" t="str">
        <f t="shared" si="122"/>
        <v/>
      </c>
      <c r="U896" s="42"/>
      <c r="V896" s="40"/>
      <c r="W896" s="41">
        <f t="shared" si="123"/>
        <v>0</v>
      </c>
      <c r="X896" s="41">
        <f t="shared" si="124"/>
        <v>0</v>
      </c>
      <c r="Y896" s="41"/>
      <c r="Z896" s="41"/>
      <c r="AA896" s="25">
        <f t="shared" si="125"/>
        <v>0</v>
      </c>
      <c r="AB896" s="45"/>
      <c r="AC896" s="45"/>
      <c r="AD896" s="47"/>
    </row>
    <row r="897" s="2" customFormat="1" spans="1:30">
      <c r="A897" s="8">
        <f t="shared" si="117"/>
        <v>896</v>
      </c>
      <c r="B897" s="12"/>
      <c r="C897" s="10"/>
      <c r="D897" s="10"/>
      <c r="E897" s="14"/>
      <c r="F897" s="10" t="e">
        <f>VLOOKUP(E897,[1]零件成本9.1!$B$2:$D$11324,3,0)</f>
        <v>#N/A</v>
      </c>
      <c r="G897" s="15"/>
      <c r="H897" s="15"/>
      <c r="I897" s="11"/>
      <c r="J897" s="11" t="str">
        <f t="shared" si="118"/>
        <v/>
      </c>
      <c r="K897" s="29"/>
      <c r="L897" s="29"/>
      <c r="M897" s="25">
        <f t="shared" si="119"/>
        <v>0</v>
      </c>
      <c r="N897" s="26"/>
      <c r="O897" s="27"/>
      <c r="P897" s="28"/>
      <c r="Q897" s="35">
        <f t="shared" si="120"/>
        <v>0</v>
      </c>
      <c r="R897" s="36"/>
      <c r="S897" s="37" t="str">
        <f t="shared" si="121"/>
        <v/>
      </c>
      <c r="T897" s="38" t="str">
        <f t="shared" si="122"/>
        <v/>
      </c>
      <c r="U897" s="42"/>
      <c r="V897" s="40"/>
      <c r="W897" s="41">
        <f t="shared" si="123"/>
        <v>0</v>
      </c>
      <c r="X897" s="41">
        <f t="shared" si="124"/>
        <v>0</v>
      </c>
      <c r="Y897" s="41"/>
      <c r="Z897" s="41"/>
      <c r="AA897" s="25">
        <f t="shared" si="125"/>
        <v>0</v>
      </c>
      <c r="AB897" s="45"/>
      <c r="AC897" s="45"/>
      <c r="AD897" s="47"/>
    </row>
    <row r="898" s="2" customFormat="1" spans="1:30">
      <c r="A898" s="8">
        <f t="shared" ref="A898:A961" si="126">ROW()-1</f>
        <v>897</v>
      </c>
      <c r="B898" s="12"/>
      <c r="C898" s="10"/>
      <c r="D898" s="10"/>
      <c r="E898" s="14"/>
      <c r="F898" s="10" t="e">
        <f>VLOOKUP(E898,[1]零件成本9.1!$B$2:$D$11324,3,0)</f>
        <v>#N/A</v>
      </c>
      <c r="G898" s="15"/>
      <c r="H898" s="15"/>
      <c r="I898" s="11"/>
      <c r="J898" s="11" t="str">
        <f t="shared" ref="J898:J961" si="127">B898&amp;E898</f>
        <v/>
      </c>
      <c r="K898" s="29"/>
      <c r="L898" s="29"/>
      <c r="M898" s="25">
        <f t="shared" ref="M898:M961" si="128">K898+L898</f>
        <v>0</v>
      </c>
      <c r="N898" s="26"/>
      <c r="O898" s="27"/>
      <c r="P898" s="28"/>
      <c r="Q898" s="35">
        <f t="shared" ref="Q898:Q961" si="129">M898</f>
        <v>0</v>
      </c>
      <c r="R898" s="36"/>
      <c r="S898" s="37" t="str">
        <f t="shared" ref="S898:S961" si="130">IF(Q898&gt;R898,Q898-R898,"")</f>
        <v/>
      </c>
      <c r="T898" s="38" t="str">
        <f t="shared" ref="T898:T961" si="131">IF(Q898&lt;R898,Q898-R898,"")</f>
        <v/>
      </c>
      <c r="U898" s="42"/>
      <c r="V898" s="40"/>
      <c r="W898" s="41">
        <f t="shared" ref="W898:W961" si="132">Q898*V898</f>
        <v>0</v>
      </c>
      <c r="X898" s="41">
        <f t="shared" ref="X898:X961" si="133">R898*V898</f>
        <v>0</v>
      </c>
      <c r="Y898" s="41"/>
      <c r="Z898" s="41"/>
      <c r="AA898" s="25">
        <f t="shared" ref="AA898:AA961" si="134">W898-X898</f>
        <v>0</v>
      </c>
      <c r="AB898" s="45"/>
      <c r="AC898" s="45"/>
      <c r="AD898" s="47"/>
    </row>
    <row r="899" s="2" customFormat="1" spans="1:30">
      <c r="A899" s="8">
        <f t="shared" si="126"/>
        <v>898</v>
      </c>
      <c r="B899" s="12"/>
      <c r="C899" s="10"/>
      <c r="D899" s="10"/>
      <c r="E899" s="14"/>
      <c r="F899" s="10" t="e">
        <f>VLOOKUP(E899,[1]零件成本9.1!$B$2:$D$11324,3,0)</f>
        <v>#N/A</v>
      </c>
      <c r="G899" s="15"/>
      <c r="H899" s="15"/>
      <c r="I899" s="11"/>
      <c r="J899" s="11" t="str">
        <f t="shared" si="127"/>
        <v/>
      </c>
      <c r="K899" s="29"/>
      <c r="L899" s="29"/>
      <c r="M899" s="25">
        <f t="shared" si="128"/>
        <v>0</v>
      </c>
      <c r="N899" s="26"/>
      <c r="O899" s="27"/>
      <c r="P899" s="28"/>
      <c r="Q899" s="35">
        <f t="shared" si="129"/>
        <v>0</v>
      </c>
      <c r="R899" s="36"/>
      <c r="S899" s="37" t="str">
        <f t="shared" si="130"/>
        <v/>
      </c>
      <c r="T899" s="38" t="str">
        <f t="shared" si="131"/>
        <v/>
      </c>
      <c r="U899" s="42"/>
      <c r="V899" s="40"/>
      <c r="W899" s="41">
        <f t="shared" si="132"/>
        <v>0</v>
      </c>
      <c r="X899" s="41">
        <f t="shared" si="133"/>
        <v>0</v>
      </c>
      <c r="Y899" s="41"/>
      <c r="Z899" s="41"/>
      <c r="AA899" s="25">
        <f t="shared" si="134"/>
        <v>0</v>
      </c>
      <c r="AB899" s="45"/>
      <c r="AC899" s="45"/>
      <c r="AD899" s="47"/>
    </row>
    <row r="900" s="2" customFormat="1" spans="1:30">
      <c r="A900" s="8">
        <f t="shared" si="126"/>
        <v>899</v>
      </c>
      <c r="B900" s="12"/>
      <c r="C900" s="10"/>
      <c r="D900" s="10"/>
      <c r="E900" s="14"/>
      <c r="F900" s="10" t="e">
        <f>VLOOKUP(E900,[1]零件成本9.1!$B$2:$D$11324,3,0)</f>
        <v>#N/A</v>
      </c>
      <c r="G900" s="15"/>
      <c r="H900" s="15"/>
      <c r="I900" s="11"/>
      <c r="J900" s="11" t="str">
        <f t="shared" si="127"/>
        <v/>
      </c>
      <c r="K900" s="29"/>
      <c r="L900" s="29"/>
      <c r="M900" s="25">
        <f t="shared" si="128"/>
        <v>0</v>
      </c>
      <c r="N900" s="26"/>
      <c r="O900" s="27"/>
      <c r="P900" s="28"/>
      <c r="Q900" s="35">
        <f t="shared" si="129"/>
        <v>0</v>
      </c>
      <c r="R900" s="36"/>
      <c r="S900" s="37" t="str">
        <f t="shared" si="130"/>
        <v/>
      </c>
      <c r="T900" s="38" t="str">
        <f t="shared" si="131"/>
        <v/>
      </c>
      <c r="U900" s="42"/>
      <c r="V900" s="40"/>
      <c r="W900" s="41">
        <f t="shared" si="132"/>
        <v>0</v>
      </c>
      <c r="X900" s="41">
        <f t="shared" si="133"/>
        <v>0</v>
      </c>
      <c r="Y900" s="41"/>
      <c r="Z900" s="41"/>
      <c r="AA900" s="25">
        <f t="shared" si="134"/>
        <v>0</v>
      </c>
      <c r="AB900" s="45"/>
      <c r="AC900" s="45"/>
      <c r="AD900" s="47"/>
    </row>
    <row r="901" s="2" customFormat="1" spans="1:30">
      <c r="A901" s="8">
        <f t="shared" si="126"/>
        <v>900</v>
      </c>
      <c r="B901" s="12"/>
      <c r="C901" s="10"/>
      <c r="D901" s="10"/>
      <c r="E901" s="14"/>
      <c r="F901" s="10" t="e">
        <f>VLOOKUP(E901,[1]零件成本9.1!$B$2:$D$11324,3,0)</f>
        <v>#N/A</v>
      </c>
      <c r="G901" s="15"/>
      <c r="H901" s="15"/>
      <c r="I901" s="11"/>
      <c r="J901" s="11" t="str">
        <f t="shared" si="127"/>
        <v/>
      </c>
      <c r="K901" s="29"/>
      <c r="L901" s="29"/>
      <c r="M901" s="25">
        <f t="shared" si="128"/>
        <v>0</v>
      </c>
      <c r="N901" s="26"/>
      <c r="O901" s="27"/>
      <c r="P901" s="28"/>
      <c r="Q901" s="35">
        <f t="shared" si="129"/>
        <v>0</v>
      </c>
      <c r="R901" s="36"/>
      <c r="S901" s="37" t="str">
        <f t="shared" si="130"/>
        <v/>
      </c>
      <c r="T901" s="38" t="str">
        <f t="shared" si="131"/>
        <v/>
      </c>
      <c r="U901" s="42"/>
      <c r="V901" s="40"/>
      <c r="W901" s="41">
        <f t="shared" si="132"/>
        <v>0</v>
      </c>
      <c r="X901" s="41">
        <f t="shared" si="133"/>
        <v>0</v>
      </c>
      <c r="Y901" s="41"/>
      <c r="Z901" s="41"/>
      <c r="AA901" s="25">
        <f t="shared" si="134"/>
        <v>0</v>
      </c>
      <c r="AB901" s="45"/>
      <c r="AC901" s="45"/>
      <c r="AD901" s="47"/>
    </row>
    <row r="902" s="2" customFormat="1" spans="1:30">
      <c r="A902" s="8">
        <f t="shared" si="126"/>
        <v>901</v>
      </c>
      <c r="B902" s="12"/>
      <c r="C902" s="10"/>
      <c r="D902" s="10"/>
      <c r="E902" s="14"/>
      <c r="F902" s="10" t="e">
        <f>VLOOKUP(E902,[1]零件成本9.1!$B$2:$D$11324,3,0)</f>
        <v>#N/A</v>
      </c>
      <c r="G902" s="15"/>
      <c r="H902" s="15"/>
      <c r="I902" s="11"/>
      <c r="J902" s="11" t="str">
        <f t="shared" si="127"/>
        <v/>
      </c>
      <c r="K902" s="29"/>
      <c r="L902" s="29"/>
      <c r="M902" s="25">
        <f t="shared" si="128"/>
        <v>0</v>
      </c>
      <c r="N902" s="26"/>
      <c r="O902" s="27"/>
      <c r="P902" s="28"/>
      <c r="Q902" s="35">
        <f t="shared" si="129"/>
        <v>0</v>
      </c>
      <c r="R902" s="36"/>
      <c r="S902" s="37" t="str">
        <f t="shared" si="130"/>
        <v/>
      </c>
      <c r="T902" s="38" t="str">
        <f t="shared" si="131"/>
        <v/>
      </c>
      <c r="U902" s="42"/>
      <c r="V902" s="40"/>
      <c r="W902" s="41">
        <f t="shared" si="132"/>
        <v>0</v>
      </c>
      <c r="X902" s="41">
        <f t="shared" si="133"/>
        <v>0</v>
      </c>
      <c r="Y902" s="41"/>
      <c r="Z902" s="41"/>
      <c r="AA902" s="25">
        <f t="shared" si="134"/>
        <v>0</v>
      </c>
      <c r="AB902" s="45"/>
      <c r="AC902" s="45"/>
      <c r="AD902" s="47"/>
    </row>
    <row r="903" s="2" customFormat="1" spans="1:30">
      <c r="A903" s="8">
        <f t="shared" si="126"/>
        <v>902</v>
      </c>
      <c r="B903" s="12"/>
      <c r="C903" s="10"/>
      <c r="D903" s="10"/>
      <c r="E903" s="14"/>
      <c r="F903" s="10" t="e">
        <f>VLOOKUP(E903,[1]零件成本9.1!$B$2:$D$11324,3,0)</f>
        <v>#N/A</v>
      </c>
      <c r="G903" s="15"/>
      <c r="H903" s="15"/>
      <c r="I903" s="11"/>
      <c r="J903" s="11" t="str">
        <f t="shared" si="127"/>
        <v/>
      </c>
      <c r="K903" s="29"/>
      <c r="L903" s="29"/>
      <c r="M903" s="25">
        <f t="shared" si="128"/>
        <v>0</v>
      </c>
      <c r="N903" s="26"/>
      <c r="O903" s="27"/>
      <c r="P903" s="28"/>
      <c r="Q903" s="35">
        <f t="shared" si="129"/>
        <v>0</v>
      </c>
      <c r="R903" s="36"/>
      <c r="S903" s="37" t="str">
        <f t="shared" si="130"/>
        <v/>
      </c>
      <c r="T903" s="38" t="str">
        <f t="shared" si="131"/>
        <v/>
      </c>
      <c r="U903" s="42"/>
      <c r="V903" s="40"/>
      <c r="W903" s="41">
        <f t="shared" si="132"/>
        <v>0</v>
      </c>
      <c r="X903" s="41">
        <f t="shared" si="133"/>
        <v>0</v>
      </c>
      <c r="Y903" s="41"/>
      <c r="Z903" s="41"/>
      <c r="AA903" s="25">
        <f t="shared" si="134"/>
        <v>0</v>
      </c>
      <c r="AB903" s="45"/>
      <c r="AC903" s="45"/>
      <c r="AD903" s="47"/>
    </row>
    <row r="904" s="2" customFormat="1" spans="1:30">
      <c r="A904" s="8">
        <f t="shared" si="126"/>
        <v>903</v>
      </c>
      <c r="B904" s="12"/>
      <c r="C904" s="10"/>
      <c r="D904" s="10"/>
      <c r="E904" s="14"/>
      <c r="F904" s="10" t="e">
        <f>VLOOKUP(E904,[1]零件成本9.1!$B$2:$D$11324,3,0)</f>
        <v>#N/A</v>
      </c>
      <c r="G904" s="15"/>
      <c r="H904" s="15"/>
      <c r="I904" s="11"/>
      <c r="J904" s="11" t="str">
        <f t="shared" si="127"/>
        <v/>
      </c>
      <c r="K904" s="29"/>
      <c r="L904" s="29"/>
      <c r="M904" s="25">
        <f t="shared" si="128"/>
        <v>0</v>
      </c>
      <c r="N904" s="26"/>
      <c r="O904" s="27"/>
      <c r="P904" s="28"/>
      <c r="Q904" s="35">
        <f t="shared" si="129"/>
        <v>0</v>
      </c>
      <c r="R904" s="36"/>
      <c r="S904" s="37" t="str">
        <f t="shared" si="130"/>
        <v/>
      </c>
      <c r="T904" s="38" t="str">
        <f t="shared" si="131"/>
        <v/>
      </c>
      <c r="U904" s="42"/>
      <c r="V904" s="40"/>
      <c r="W904" s="41">
        <f t="shared" si="132"/>
        <v>0</v>
      </c>
      <c r="X904" s="41">
        <f t="shared" si="133"/>
        <v>0</v>
      </c>
      <c r="Y904" s="41"/>
      <c r="Z904" s="41"/>
      <c r="AA904" s="25">
        <f t="shared" si="134"/>
        <v>0</v>
      </c>
      <c r="AB904" s="45"/>
      <c r="AC904" s="45"/>
      <c r="AD904" s="47"/>
    </row>
    <row r="905" s="2" customFormat="1" spans="1:30">
      <c r="A905" s="8">
        <f t="shared" si="126"/>
        <v>904</v>
      </c>
      <c r="B905" s="12"/>
      <c r="C905" s="10"/>
      <c r="D905" s="10"/>
      <c r="E905" s="14"/>
      <c r="F905" s="10" t="e">
        <f>VLOOKUP(E905,[1]零件成本9.1!$B$2:$D$11324,3,0)</f>
        <v>#N/A</v>
      </c>
      <c r="G905" s="15"/>
      <c r="H905" s="15"/>
      <c r="I905" s="11"/>
      <c r="J905" s="11" t="str">
        <f t="shared" si="127"/>
        <v/>
      </c>
      <c r="K905" s="29"/>
      <c r="L905" s="29"/>
      <c r="M905" s="25">
        <f t="shared" si="128"/>
        <v>0</v>
      </c>
      <c r="N905" s="26"/>
      <c r="O905" s="27"/>
      <c r="P905" s="28"/>
      <c r="Q905" s="35">
        <f t="shared" si="129"/>
        <v>0</v>
      </c>
      <c r="R905" s="36"/>
      <c r="S905" s="37" t="str">
        <f t="shared" si="130"/>
        <v/>
      </c>
      <c r="T905" s="38" t="str">
        <f t="shared" si="131"/>
        <v/>
      </c>
      <c r="U905" s="42"/>
      <c r="V905" s="40"/>
      <c r="W905" s="41">
        <f t="shared" si="132"/>
        <v>0</v>
      </c>
      <c r="X905" s="41">
        <f t="shared" si="133"/>
        <v>0</v>
      </c>
      <c r="Y905" s="41"/>
      <c r="Z905" s="41"/>
      <c r="AA905" s="25">
        <f t="shared" si="134"/>
        <v>0</v>
      </c>
      <c r="AB905" s="45"/>
      <c r="AC905" s="45"/>
      <c r="AD905" s="47"/>
    </row>
    <row r="906" s="2" customFormat="1" spans="1:30">
      <c r="A906" s="8">
        <f t="shared" si="126"/>
        <v>905</v>
      </c>
      <c r="B906" s="12"/>
      <c r="C906" s="10"/>
      <c r="D906" s="10"/>
      <c r="E906" s="14"/>
      <c r="F906" s="10" t="e">
        <f>VLOOKUP(E906,[1]零件成本9.1!$B$2:$D$11324,3,0)</f>
        <v>#N/A</v>
      </c>
      <c r="G906" s="15"/>
      <c r="H906" s="15"/>
      <c r="I906" s="11"/>
      <c r="J906" s="11" t="str">
        <f t="shared" si="127"/>
        <v/>
      </c>
      <c r="K906" s="29"/>
      <c r="L906" s="29"/>
      <c r="M906" s="25">
        <f t="shared" si="128"/>
        <v>0</v>
      </c>
      <c r="N906" s="26"/>
      <c r="O906" s="27"/>
      <c r="P906" s="28"/>
      <c r="Q906" s="35">
        <f t="shared" si="129"/>
        <v>0</v>
      </c>
      <c r="R906" s="36"/>
      <c r="S906" s="37" t="str">
        <f t="shared" si="130"/>
        <v/>
      </c>
      <c r="T906" s="38" t="str">
        <f t="shared" si="131"/>
        <v/>
      </c>
      <c r="U906" s="42"/>
      <c r="V906" s="40"/>
      <c r="W906" s="41">
        <f t="shared" si="132"/>
        <v>0</v>
      </c>
      <c r="X906" s="41">
        <f t="shared" si="133"/>
        <v>0</v>
      </c>
      <c r="Y906" s="41"/>
      <c r="Z906" s="41"/>
      <c r="AA906" s="25">
        <f t="shared" si="134"/>
        <v>0</v>
      </c>
      <c r="AB906" s="45"/>
      <c r="AC906" s="45"/>
      <c r="AD906" s="47"/>
    </row>
    <row r="907" s="2" customFormat="1" spans="1:30">
      <c r="A907" s="8">
        <f t="shared" si="126"/>
        <v>906</v>
      </c>
      <c r="B907" s="12"/>
      <c r="C907" s="10"/>
      <c r="D907" s="10"/>
      <c r="E907" s="14"/>
      <c r="F907" s="10" t="e">
        <f>VLOOKUP(E907,[1]零件成本9.1!$B$2:$D$11324,3,0)</f>
        <v>#N/A</v>
      </c>
      <c r="G907" s="15"/>
      <c r="H907" s="15"/>
      <c r="I907" s="11"/>
      <c r="J907" s="11" t="str">
        <f t="shared" si="127"/>
        <v/>
      </c>
      <c r="K907" s="29"/>
      <c r="L907" s="29"/>
      <c r="M907" s="25">
        <f t="shared" si="128"/>
        <v>0</v>
      </c>
      <c r="N907" s="26"/>
      <c r="O907" s="27"/>
      <c r="P907" s="28"/>
      <c r="Q907" s="35">
        <f t="shared" si="129"/>
        <v>0</v>
      </c>
      <c r="R907" s="36"/>
      <c r="S907" s="37" t="str">
        <f t="shared" si="130"/>
        <v/>
      </c>
      <c r="T907" s="38" t="str">
        <f t="shared" si="131"/>
        <v/>
      </c>
      <c r="U907" s="42"/>
      <c r="V907" s="40"/>
      <c r="W907" s="41">
        <f t="shared" si="132"/>
        <v>0</v>
      </c>
      <c r="X907" s="41">
        <f t="shared" si="133"/>
        <v>0</v>
      </c>
      <c r="Y907" s="41"/>
      <c r="Z907" s="41"/>
      <c r="AA907" s="25">
        <f t="shared" si="134"/>
        <v>0</v>
      </c>
      <c r="AB907" s="45"/>
      <c r="AC907" s="45"/>
      <c r="AD907" s="47"/>
    </row>
    <row r="908" s="2" customFormat="1" spans="1:30">
      <c r="A908" s="8">
        <f t="shared" si="126"/>
        <v>907</v>
      </c>
      <c r="B908" s="12"/>
      <c r="C908" s="10"/>
      <c r="D908" s="10"/>
      <c r="E908" s="14"/>
      <c r="F908" s="10" t="e">
        <f>VLOOKUP(E908,[1]零件成本9.1!$B$2:$D$11324,3,0)</f>
        <v>#N/A</v>
      </c>
      <c r="G908" s="15"/>
      <c r="H908" s="15"/>
      <c r="I908" s="11"/>
      <c r="J908" s="11" t="str">
        <f t="shared" si="127"/>
        <v/>
      </c>
      <c r="K908" s="29"/>
      <c r="L908" s="29"/>
      <c r="M908" s="25">
        <f t="shared" si="128"/>
        <v>0</v>
      </c>
      <c r="N908" s="26"/>
      <c r="O908" s="27"/>
      <c r="P908" s="28"/>
      <c r="Q908" s="35">
        <f t="shared" si="129"/>
        <v>0</v>
      </c>
      <c r="R908" s="36"/>
      <c r="S908" s="37" t="str">
        <f t="shared" si="130"/>
        <v/>
      </c>
      <c r="T908" s="38" t="str">
        <f t="shared" si="131"/>
        <v/>
      </c>
      <c r="U908" s="42"/>
      <c r="V908" s="40"/>
      <c r="W908" s="41">
        <f t="shared" si="132"/>
        <v>0</v>
      </c>
      <c r="X908" s="41">
        <f t="shared" si="133"/>
        <v>0</v>
      </c>
      <c r="Y908" s="41"/>
      <c r="Z908" s="41"/>
      <c r="AA908" s="25">
        <f t="shared" si="134"/>
        <v>0</v>
      </c>
      <c r="AB908" s="45"/>
      <c r="AC908" s="45"/>
      <c r="AD908" s="47"/>
    </row>
    <row r="909" s="2" customFormat="1" spans="1:30">
      <c r="A909" s="8">
        <f t="shared" si="126"/>
        <v>908</v>
      </c>
      <c r="B909" s="12"/>
      <c r="C909" s="10"/>
      <c r="D909" s="10"/>
      <c r="E909" s="14"/>
      <c r="F909" s="10" t="e">
        <f>VLOOKUP(E909,[1]零件成本9.1!$B$2:$D$11324,3,0)</f>
        <v>#N/A</v>
      </c>
      <c r="G909" s="15"/>
      <c r="H909" s="15"/>
      <c r="I909" s="11"/>
      <c r="J909" s="11" t="str">
        <f t="shared" si="127"/>
        <v/>
      </c>
      <c r="K909" s="29"/>
      <c r="L909" s="29"/>
      <c r="M909" s="25">
        <f t="shared" si="128"/>
        <v>0</v>
      </c>
      <c r="N909" s="26"/>
      <c r="O909" s="27"/>
      <c r="P909" s="28"/>
      <c r="Q909" s="35">
        <f t="shared" si="129"/>
        <v>0</v>
      </c>
      <c r="R909" s="36"/>
      <c r="S909" s="37" t="str">
        <f t="shared" si="130"/>
        <v/>
      </c>
      <c r="T909" s="38" t="str">
        <f t="shared" si="131"/>
        <v/>
      </c>
      <c r="U909" s="42"/>
      <c r="V909" s="40"/>
      <c r="W909" s="41">
        <f t="shared" si="132"/>
        <v>0</v>
      </c>
      <c r="X909" s="41">
        <f t="shared" si="133"/>
        <v>0</v>
      </c>
      <c r="Y909" s="41"/>
      <c r="Z909" s="41"/>
      <c r="AA909" s="25">
        <f t="shared" si="134"/>
        <v>0</v>
      </c>
      <c r="AB909" s="45"/>
      <c r="AC909" s="45"/>
      <c r="AD909" s="47"/>
    </row>
    <row r="910" s="2" customFormat="1" spans="1:30">
      <c r="A910" s="8">
        <f t="shared" si="126"/>
        <v>909</v>
      </c>
      <c r="B910" s="12"/>
      <c r="C910" s="10"/>
      <c r="D910" s="10"/>
      <c r="E910" s="14"/>
      <c r="F910" s="10" t="e">
        <f>VLOOKUP(E910,[1]零件成本9.1!$B$2:$D$11324,3,0)</f>
        <v>#N/A</v>
      </c>
      <c r="G910" s="15"/>
      <c r="H910" s="15"/>
      <c r="I910" s="11"/>
      <c r="J910" s="11" t="str">
        <f t="shared" si="127"/>
        <v/>
      </c>
      <c r="K910" s="29"/>
      <c r="L910" s="29"/>
      <c r="M910" s="25">
        <f t="shared" si="128"/>
        <v>0</v>
      </c>
      <c r="N910" s="26"/>
      <c r="O910" s="27"/>
      <c r="P910" s="28"/>
      <c r="Q910" s="35">
        <f t="shared" si="129"/>
        <v>0</v>
      </c>
      <c r="R910" s="36"/>
      <c r="S910" s="37" t="str">
        <f t="shared" si="130"/>
        <v/>
      </c>
      <c r="T910" s="38" t="str">
        <f t="shared" si="131"/>
        <v/>
      </c>
      <c r="U910" s="42"/>
      <c r="V910" s="40"/>
      <c r="W910" s="41">
        <f t="shared" si="132"/>
        <v>0</v>
      </c>
      <c r="X910" s="41">
        <f t="shared" si="133"/>
        <v>0</v>
      </c>
      <c r="Y910" s="41"/>
      <c r="Z910" s="41"/>
      <c r="AA910" s="25">
        <f t="shared" si="134"/>
        <v>0</v>
      </c>
      <c r="AB910" s="45"/>
      <c r="AC910" s="45"/>
      <c r="AD910" s="47"/>
    </row>
    <row r="911" s="2" customFormat="1" spans="1:30">
      <c r="A911" s="8">
        <f t="shared" si="126"/>
        <v>910</v>
      </c>
      <c r="B911" s="12"/>
      <c r="C911" s="10"/>
      <c r="D911" s="10"/>
      <c r="E911" s="14"/>
      <c r="F911" s="10" t="e">
        <f>VLOOKUP(E911,[1]零件成本9.1!$B$2:$D$11324,3,0)</f>
        <v>#N/A</v>
      </c>
      <c r="G911" s="15"/>
      <c r="H911" s="15"/>
      <c r="I911" s="11"/>
      <c r="J911" s="11" t="str">
        <f t="shared" si="127"/>
        <v/>
      </c>
      <c r="K911" s="29"/>
      <c r="L911" s="29"/>
      <c r="M911" s="25">
        <f t="shared" si="128"/>
        <v>0</v>
      </c>
      <c r="N911" s="26"/>
      <c r="O911" s="27"/>
      <c r="P911" s="28"/>
      <c r="Q911" s="35">
        <f t="shared" si="129"/>
        <v>0</v>
      </c>
      <c r="R911" s="36"/>
      <c r="S911" s="37" t="str">
        <f t="shared" si="130"/>
        <v/>
      </c>
      <c r="T911" s="38" t="str">
        <f t="shared" si="131"/>
        <v/>
      </c>
      <c r="U911" s="42"/>
      <c r="V911" s="40"/>
      <c r="W911" s="41">
        <f t="shared" si="132"/>
        <v>0</v>
      </c>
      <c r="X911" s="41">
        <f t="shared" si="133"/>
        <v>0</v>
      </c>
      <c r="Y911" s="41"/>
      <c r="Z911" s="41"/>
      <c r="AA911" s="25">
        <f t="shared" si="134"/>
        <v>0</v>
      </c>
      <c r="AB911" s="45"/>
      <c r="AC911" s="45"/>
      <c r="AD911" s="47"/>
    </row>
    <row r="912" s="2" customFormat="1" spans="1:30">
      <c r="A912" s="8">
        <f t="shared" si="126"/>
        <v>911</v>
      </c>
      <c r="B912" s="12"/>
      <c r="C912" s="10"/>
      <c r="D912" s="10"/>
      <c r="E912" s="14"/>
      <c r="F912" s="10" t="e">
        <f>VLOOKUP(E912,[1]零件成本9.1!$B$2:$D$11324,3,0)</f>
        <v>#N/A</v>
      </c>
      <c r="G912" s="15"/>
      <c r="H912" s="15"/>
      <c r="I912" s="11"/>
      <c r="J912" s="11" t="str">
        <f t="shared" si="127"/>
        <v/>
      </c>
      <c r="K912" s="29"/>
      <c r="L912" s="29"/>
      <c r="M912" s="25">
        <f t="shared" si="128"/>
        <v>0</v>
      </c>
      <c r="N912" s="26"/>
      <c r="O912" s="27"/>
      <c r="P912" s="28"/>
      <c r="Q912" s="35">
        <f t="shared" si="129"/>
        <v>0</v>
      </c>
      <c r="R912" s="36"/>
      <c r="S912" s="37" t="str">
        <f t="shared" si="130"/>
        <v/>
      </c>
      <c r="T912" s="38" t="str">
        <f t="shared" si="131"/>
        <v/>
      </c>
      <c r="U912" s="42"/>
      <c r="V912" s="40"/>
      <c r="W912" s="41">
        <f t="shared" si="132"/>
        <v>0</v>
      </c>
      <c r="X912" s="41">
        <f t="shared" si="133"/>
        <v>0</v>
      </c>
      <c r="Y912" s="41"/>
      <c r="Z912" s="41"/>
      <c r="AA912" s="25">
        <f t="shared" si="134"/>
        <v>0</v>
      </c>
      <c r="AB912" s="45"/>
      <c r="AC912" s="45"/>
      <c r="AD912" s="47"/>
    </row>
    <row r="913" s="2" customFormat="1" spans="1:30">
      <c r="A913" s="8">
        <f t="shared" si="126"/>
        <v>912</v>
      </c>
      <c r="B913" s="12"/>
      <c r="C913" s="10"/>
      <c r="D913" s="10"/>
      <c r="E913" s="14"/>
      <c r="F913" s="10" t="e">
        <f>VLOOKUP(E913,[1]零件成本9.1!$B$2:$D$11324,3,0)</f>
        <v>#N/A</v>
      </c>
      <c r="G913" s="15"/>
      <c r="H913" s="15"/>
      <c r="I913" s="11"/>
      <c r="J913" s="11" t="str">
        <f t="shared" si="127"/>
        <v/>
      </c>
      <c r="K913" s="29"/>
      <c r="L913" s="29"/>
      <c r="M913" s="25">
        <f t="shared" si="128"/>
        <v>0</v>
      </c>
      <c r="N913" s="26"/>
      <c r="O913" s="27"/>
      <c r="P913" s="28"/>
      <c r="Q913" s="35">
        <f t="shared" si="129"/>
        <v>0</v>
      </c>
      <c r="R913" s="36"/>
      <c r="S913" s="37" t="str">
        <f t="shared" si="130"/>
        <v/>
      </c>
      <c r="T913" s="38" t="str">
        <f t="shared" si="131"/>
        <v/>
      </c>
      <c r="U913" s="42"/>
      <c r="V913" s="40"/>
      <c r="W913" s="41">
        <f t="shared" si="132"/>
        <v>0</v>
      </c>
      <c r="X913" s="41">
        <f t="shared" si="133"/>
        <v>0</v>
      </c>
      <c r="Y913" s="41"/>
      <c r="Z913" s="41"/>
      <c r="AA913" s="25">
        <f t="shared" si="134"/>
        <v>0</v>
      </c>
      <c r="AB913" s="45"/>
      <c r="AC913" s="45"/>
      <c r="AD913" s="47"/>
    </row>
    <row r="914" s="2" customFormat="1" spans="1:30">
      <c r="A914" s="8">
        <f t="shared" si="126"/>
        <v>913</v>
      </c>
      <c r="B914" s="12"/>
      <c r="C914" s="10"/>
      <c r="D914" s="10"/>
      <c r="E914" s="14"/>
      <c r="F914" s="10" t="e">
        <f>VLOOKUP(E914,[1]零件成本9.1!$B$2:$D$11324,3,0)</f>
        <v>#N/A</v>
      </c>
      <c r="G914" s="15"/>
      <c r="H914" s="15"/>
      <c r="I914" s="11"/>
      <c r="J914" s="11" t="str">
        <f t="shared" si="127"/>
        <v/>
      </c>
      <c r="K914" s="29"/>
      <c r="L914" s="29"/>
      <c r="M914" s="25">
        <f t="shared" si="128"/>
        <v>0</v>
      </c>
      <c r="N914" s="26"/>
      <c r="O914" s="27"/>
      <c r="P914" s="28"/>
      <c r="Q914" s="35">
        <f t="shared" si="129"/>
        <v>0</v>
      </c>
      <c r="R914" s="36"/>
      <c r="S914" s="37" t="str">
        <f t="shared" si="130"/>
        <v/>
      </c>
      <c r="T914" s="38" t="str">
        <f t="shared" si="131"/>
        <v/>
      </c>
      <c r="U914" s="42"/>
      <c r="V914" s="40"/>
      <c r="W914" s="41">
        <f t="shared" si="132"/>
        <v>0</v>
      </c>
      <c r="X914" s="41">
        <f t="shared" si="133"/>
        <v>0</v>
      </c>
      <c r="Y914" s="41"/>
      <c r="Z914" s="41"/>
      <c r="AA914" s="25">
        <f t="shared" si="134"/>
        <v>0</v>
      </c>
      <c r="AB914" s="45"/>
      <c r="AC914" s="45"/>
      <c r="AD914" s="47"/>
    </row>
    <row r="915" s="2" customFormat="1" spans="1:30">
      <c r="A915" s="8">
        <f t="shared" si="126"/>
        <v>914</v>
      </c>
      <c r="B915" s="12"/>
      <c r="C915" s="10"/>
      <c r="D915" s="10"/>
      <c r="E915" s="14"/>
      <c r="F915" s="10" t="e">
        <f>VLOOKUP(E915,[1]零件成本9.1!$B$2:$D$11324,3,0)</f>
        <v>#N/A</v>
      </c>
      <c r="G915" s="15"/>
      <c r="H915" s="70"/>
      <c r="I915" s="11"/>
      <c r="J915" s="11" t="str">
        <f t="shared" si="127"/>
        <v/>
      </c>
      <c r="K915" s="29"/>
      <c r="L915" s="29"/>
      <c r="M915" s="25">
        <f t="shared" si="128"/>
        <v>0</v>
      </c>
      <c r="N915" s="26"/>
      <c r="O915" s="27"/>
      <c r="P915" s="28"/>
      <c r="Q915" s="35">
        <f t="shared" si="129"/>
        <v>0</v>
      </c>
      <c r="R915" s="36"/>
      <c r="S915" s="37" t="str">
        <f t="shared" si="130"/>
        <v/>
      </c>
      <c r="T915" s="38" t="str">
        <f t="shared" si="131"/>
        <v/>
      </c>
      <c r="U915" s="42"/>
      <c r="V915" s="40"/>
      <c r="W915" s="41">
        <f t="shared" si="132"/>
        <v>0</v>
      </c>
      <c r="X915" s="41">
        <f t="shared" si="133"/>
        <v>0</v>
      </c>
      <c r="Y915" s="41"/>
      <c r="Z915" s="41"/>
      <c r="AA915" s="25">
        <f t="shared" si="134"/>
        <v>0</v>
      </c>
      <c r="AB915" s="45"/>
      <c r="AC915" s="45"/>
      <c r="AD915" s="47"/>
    </row>
    <row r="916" s="2" customFormat="1" spans="1:30">
      <c r="A916" s="8">
        <f t="shared" si="126"/>
        <v>915</v>
      </c>
      <c r="B916" s="12"/>
      <c r="C916" s="10"/>
      <c r="D916" s="10"/>
      <c r="E916" s="14"/>
      <c r="F916" s="10" t="e">
        <f>VLOOKUP(E916,[1]零件成本9.1!$B$2:$D$11324,3,0)</f>
        <v>#N/A</v>
      </c>
      <c r="G916" s="15"/>
      <c r="H916" s="70"/>
      <c r="I916" s="11"/>
      <c r="J916" s="11" t="str">
        <f t="shared" si="127"/>
        <v/>
      </c>
      <c r="K916" s="29"/>
      <c r="L916" s="29"/>
      <c r="M916" s="25">
        <f t="shared" si="128"/>
        <v>0</v>
      </c>
      <c r="N916" s="26"/>
      <c r="O916" s="27"/>
      <c r="P916" s="28"/>
      <c r="Q916" s="35">
        <f t="shared" si="129"/>
        <v>0</v>
      </c>
      <c r="R916" s="36"/>
      <c r="S916" s="37" t="str">
        <f t="shared" si="130"/>
        <v/>
      </c>
      <c r="T916" s="38" t="str">
        <f t="shared" si="131"/>
        <v/>
      </c>
      <c r="U916" s="42"/>
      <c r="V916" s="40"/>
      <c r="W916" s="41">
        <f t="shared" si="132"/>
        <v>0</v>
      </c>
      <c r="X916" s="41">
        <f t="shared" si="133"/>
        <v>0</v>
      </c>
      <c r="Y916" s="41"/>
      <c r="Z916" s="41"/>
      <c r="AA916" s="25">
        <f t="shared" si="134"/>
        <v>0</v>
      </c>
      <c r="AB916" s="45"/>
      <c r="AC916" s="45"/>
      <c r="AD916" s="47"/>
    </row>
    <row r="917" s="2" customFormat="1" spans="1:30">
      <c r="A917" s="8">
        <f t="shared" si="126"/>
        <v>916</v>
      </c>
      <c r="B917" s="12"/>
      <c r="C917" s="10"/>
      <c r="D917" s="10"/>
      <c r="E917" s="14"/>
      <c r="F917" s="10" t="e">
        <f>VLOOKUP(E917,[1]零件成本9.1!$B$2:$D$11324,3,0)</f>
        <v>#N/A</v>
      </c>
      <c r="G917" s="15"/>
      <c r="H917" s="70"/>
      <c r="I917" s="11"/>
      <c r="J917" s="11" t="str">
        <f t="shared" si="127"/>
        <v/>
      </c>
      <c r="K917" s="29"/>
      <c r="L917" s="29"/>
      <c r="M917" s="25">
        <f t="shared" si="128"/>
        <v>0</v>
      </c>
      <c r="N917" s="26"/>
      <c r="O917" s="27"/>
      <c r="P917" s="28"/>
      <c r="Q917" s="35">
        <f t="shared" si="129"/>
        <v>0</v>
      </c>
      <c r="R917" s="36"/>
      <c r="S917" s="37" t="str">
        <f t="shared" si="130"/>
        <v/>
      </c>
      <c r="T917" s="38" t="str">
        <f t="shared" si="131"/>
        <v/>
      </c>
      <c r="U917" s="42"/>
      <c r="V917" s="40"/>
      <c r="W917" s="41">
        <f t="shared" si="132"/>
        <v>0</v>
      </c>
      <c r="X917" s="41">
        <f t="shared" si="133"/>
        <v>0</v>
      </c>
      <c r="Y917" s="41"/>
      <c r="Z917" s="41"/>
      <c r="AA917" s="25">
        <f t="shared" si="134"/>
        <v>0</v>
      </c>
      <c r="AB917" s="45"/>
      <c r="AC917" s="45"/>
      <c r="AD917" s="47"/>
    </row>
    <row r="918" s="2" customFormat="1" spans="1:30">
      <c r="A918" s="8">
        <f t="shared" si="126"/>
        <v>917</v>
      </c>
      <c r="B918" s="12"/>
      <c r="C918" s="10"/>
      <c r="D918" s="10"/>
      <c r="E918" s="14"/>
      <c r="F918" s="10" t="e">
        <f>VLOOKUP(E918,[1]零件成本9.1!$B$2:$D$11324,3,0)</f>
        <v>#N/A</v>
      </c>
      <c r="G918" s="15"/>
      <c r="H918" s="70"/>
      <c r="I918" s="11"/>
      <c r="J918" s="11" t="str">
        <f t="shared" si="127"/>
        <v/>
      </c>
      <c r="K918" s="29"/>
      <c r="L918" s="29"/>
      <c r="M918" s="25">
        <f t="shared" si="128"/>
        <v>0</v>
      </c>
      <c r="N918" s="26"/>
      <c r="O918" s="27"/>
      <c r="P918" s="28"/>
      <c r="Q918" s="35">
        <f t="shared" si="129"/>
        <v>0</v>
      </c>
      <c r="R918" s="36"/>
      <c r="S918" s="37" t="str">
        <f t="shared" si="130"/>
        <v/>
      </c>
      <c r="T918" s="38" t="str">
        <f t="shared" si="131"/>
        <v/>
      </c>
      <c r="U918" s="42"/>
      <c r="V918" s="40"/>
      <c r="W918" s="41">
        <f t="shared" si="132"/>
        <v>0</v>
      </c>
      <c r="X918" s="41">
        <f t="shared" si="133"/>
        <v>0</v>
      </c>
      <c r="Y918" s="41"/>
      <c r="Z918" s="41"/>
      <c r="AA918" s="25">
        <f t="shared" si="134"/>
        <v>0</v>
      </c>
      <c r="AB918" s="45"/>
      <c r="AC918" s="45"/>
      <c r="AD918" s="47"/>
    </row>
    <row r="919" s="2" customFormat="1" spans="1:30">
      <c r="A919" s="8">
        <f t="shared" si="126"/>
        <v>918</v>
      </c>
      <c r="B919" s="12"/>
      <c r="C919" s="10"/>
      <c r="D919" s="10"/>
      <c r="E919" s="14"/>
      <c r="F919" s="10" t="e">
        <f>VLOOKUP(E919,[1]零件成本9.1!$B$2:$D$11324,3,0)</f>
        <v>#N/A</v>
      </c>
      <c r="G919" s="15"/>
      <c r="H919" s="70"/>
      <c r="I919" s="11"/>
      <c r="J919" s="11" t="str">
        <f t="shared" si="127"/>
        <v/>
      </c>
      <c r="K919" s="29"/>
      <c r="L919" s="29"/>
      <c r="M919" s="25">
        <f t="shared" si="128"/>
        <v>0</v>
      </c>
      <c r="N919" s="26"/>
      <c r="O919" s="27"/>
      <c r="P919" s="28"/>
      <c r="Q919" s="35">
        <f t="shared" si="129"/>
        <v>0</v>
      </c>
      <c r="R919" s="36"/>
      <c r="S919" s="37" t="str">
        <f t="shared" si="130"/>
        <v/>
      </c>
      <c r="T919" s="38" t="str">
        <f t="shared" si="131"/>
        <v/>
      </c>
      <c r="U919" s="42"/>
      <c r="V919" s="40"/>
      <c r="W919" s="41">
        <f t="shared" si="132"/>
        <v>0</v>
      </c>
      <c r="X919" s="41">
        <f t="shared" si="133"/>
        <v>0</v>
      </c>
      <c r="Y919" s="41"/>
      <c r="Z919" s="41"/>
      <c r="AA919" s="25">
        <f t="shared" si="134"/>
        <v>0</v>
      </c>
      <c r="AB919" s="45"/>
      <c r="AC919" s="45"/>
      <c r="AD919" s="47"/>
    </row>
    <row r="920" s="2" customFormat="1" spans="1:30">
      <c r="A920" s="8">
        <f t="shared" si="126"/>
        <v>919</v>
      </c>
      <c r="B920" s="12"/>
      <c r="C920" s="10"/>
      <c r="D920" s="10"/>
      <c r="E920" s="14"/>
      <c r="F920" s="10" t="e">
        <f>VLOOKUP(E920,[1]零件成本9.1!$B$2:$D$11324,3,0)</f>
        <v>#N/A</v>
      </c>
      <c r="G920" s="15"/>
      <c r="H920" s="70"/>
      <c r="I920" s="11"/>
      <c r="J920" s="11" t="str">
        <f t="shared" si="127"/>
        <v/>
      </c>
      <c r="K920" s="29"/>
      <c r="L920" s="29"/>
      <c r="M920" s="25">
        <f t="shared" si="128"/>
        <v>0</v>
      </c>
      <c r="N920" s="26"/>
      <c r="O920" s="27"/>
      <c r="P920" s="28"/>
      <c r="Q920" s="35">
        <f t="shared" si="129"/>
        <v>0</v>
      </c>
      <c r="R920" s="36"/>
      <c r="S920" s="37" t="str">
        <f t="shared" si="130"/>
        <v/>
      </c>
      <c r="T920" s="38" t="str">
        <f t="shared" si="131"/>
        <v/>
      </c>
      <c r="U920" s="42"/>
      <c r="V920" s="40"/>
      <c r="W920" s="41">
        <f t="shared" si="132"/>
        <v>0</v>
      </c>
      <c r="X920" s="41">
        <f t="shared" si="133"/>
        <v>0</v>
      </c>
      <c r="Y920" s="41"/>
      <c r="Z920" s="41"/>
      <c r="AA920" s="25">
        <f t="shared" si="134"/>
        <v>0</v>
      </c>
      <c r="AB920" s="45"/>
      <c r="AC920" s="45"/>
      <c r="AD920" s="47"/>
    </row>
    <row r="921" s="2" customFormat="1" spans="1:30">
      <c r="A921" s="8">
        <f t="shared" si="126"/>
        <v>920</v>
      </c>
      <c r="B921" s="12"/>
      <c r="C921" s="10"/>
      <c r="D921" s="10"/>
      <c r="E921" s="14"/>
      <c r="F921" s="10" t="e">
        <f>VLOOKUP(E921,[1]零件成本9.1!$B$2:$D$11324,3,0)</f>
        <v>#N/A</v>
      </c>
      <c r="G921" s="15"/>
      <c r="H921" s="70"/>
      <c r="I921" s="11"/>
      <c r="J921" s="11" t="str">
        <f t="shared" si="127"/>
        <v/>
      </c>
      <c r="K921" s="29"/>
      <c r="L921" s="29"/>
      <c r="M921" s="25">
        <f t="shared" si="128"/>
        <v>0</v>
      </c>
      <c r="N921" s="26"/>
      <c r="O921" s="27"/>
      <c r="P921" s="28"/>
      <c r="Q921" s="35">
        <f t="shared" si="129"/>
        <v>0</v>
      </c>
      <c r="R921" s="36"/>
      <c r="S921" s="37" t="str">
        <f t="shared" si="130"/>
        <v/>
      </c>
      <c r="T921" s="38" t="str">
        <f t="shared" si="131"/>
        <v/>
      </c>
      <c r="U921" s="42"/>
      <c r="V921" s="40"/>
      <c r="W921" s="41">
        <f t="shared" si="132"/>
        <v>0</v>
      </c>
      <c r="X921" s="41">
        <f t="shared" si="133"/>
        <v>0</v>
      </c>
      <c r="Y921" s="41"/>
      <c r="Z921" s="41"/>
      <c r="AA921" s="25">
        <f t="shared" si="134"/>
        <v>0</v>
      </c>
      <c r="AB921" s="45"/>
      <c r="AC921" s="45"/>
      <c r="AD921" s="47"/>
    </row>
    <row r="922" s="2" customFormat="1" spans="1:30">
      <c r="A922" s="8">
        <f t="shared" si="126"/>
        <v>921</v>
      </c>
      <c r="B922" s="12"/>
      <c r="C922" s="10"/>
      <c r="D922" s="10"/>
      <c r="E922" s="14"/>
      <c r="F922" s="10" t="e">
        <f>VLOOKUP(E922,[1]零件成本9.1!$B$2:$D$11324,3,0)</f>
        <v>#N/A</v>
      </c>
      <c r="G922" s="15"/>
      <c r="H922" s="70"/>
      <c r="I922" s="11"/>
      <c r="J922" s="11" t="str">
        <f t="shared" si="127"/>
        <v/>
      </c>
      <c r="K922" s="29"/>
      <c r="L922" s="29"/>
      <c r="M922" s="25">
        <f t="shared" si="128"/>
        <v>0</v>
      </c>
      <c r="N922" s="26"/>
      <c r="O922" s="27"/>
      <c r="P922" s="28"/>
      <c r="Q922" s="35">
        <f t="shared" si="129"/>
        <v>0</v>
      </c>
      <c r="R922" s="36"/>
      <c r="S922" s="37" t="str">
        <f t="shared" si="130"/>
        <v/>
      </c>
      <c r="T922" s="38" t="str">
        <f t="shared" si="131"/>
        <v/>
      </c>
      <c r="U922" s="42"/>
      <c r="V922" s="40"/>
      <c r="W922" s="41">
        <f t="shared" si="132"/>
        <v>0</v>
      </c>
      <c r="X922" s="41">
        <f t="shared" si="133"/>
        <v>0</v>
      </c>
      <c r="Y922" s="41"/>
      <c r="Z922" s="41"/>
      <c r="AA922" s="25">
        <f t="shared" si="134"/>
        <v>0</v>
      </c>
      <c r="AB922" s="45"/>
      <c r="AC922" s="45"/>
      <c r="AD922" s="47"/>
    </row>
    <row r="923" s="2" customFormat="1" spans="1:30">
      <c r="A923" s="8">
        <f t="shared" si="126"/>
        <v>922</v>
      </c>
      <c r="B923" s="12"/>
      <c r="C923" s="10"/>
      <c r="D923" s="10"/>
      <c r="E923" s="14"/>
      <c r="F923" s="10" t="e">
        <f>VLOOKUP(E923,[1]零件成本9.1!$B$2:$D$11324,3,0)</f>
        <v>#N/A</v>
      </c>
      <c r="G923" s="15"/>
      <c r="H923" s="70"/>
      <c r="I923" s="11"/>
      <c r="J923" s="11" t="str">
        <f t="shared" si="127"/>
        <v/>
      </c>
      <c r="K923" s="29"/>
      <c r="L923" s="29"/>
      <c r="M923" s="25">
        <f t="shared" si="128"/>
        <v>0</v>
      </c>
      <c r="N923" s="26"/>
      <c r="O923" s="27"/>
      <c r="P923" s="28"/>
      <c r="Q923" s="35">
        <f t="shared" si="129"/>
        <v>0</v>
      </c>
      <c r="R923" s="36"/>
      <c r="S923" s="37" t="str">
        <f t="shared" si="130"/>
        <v/>
      </c>
      <c r="T923" s="38" t="str">
        <f t="shared" si="131"/>
        <v/>
      </c>
      <c r="U923" s="42"/>
      <c r="V923" s="40"/>
      <c r="W923" s="41">
        <f t="shared" si="132"/>
        <v>0</v>
      </c>
      <c r="X923" s="41">
        <f t="shared" si="133"/>
        <v>0</v>
      </c>
      <c r="Y923" s="41"/>
      <c r="Z923" s="41"/>
      <c r="AA923" s="25">
        <f t="shared" si="134"/>
        <v>0</v>
      </c>
      <c r="AB923" s="45"/>
      <c r="AC923" s="45"/>
      <c r="AD923" s="47"/>
    </row>
    <row r="924" s="2" customFormat="1" spans="1:30">
      <c r="A924" s="8">
        <f t="shared" si="126"/>
        <v>923</v>
      </c>
      <c r="B924" s="12"/>
      <c r="C924" s="10"/>
      <c r="D924" s="10"/>
      <c r="E924" s="14"/>
      <c r="F924" s="10" t="e">
        <f>VLOOKUP(E924,[1]零件成本9.1!$B$2:$D$11324,3,0)</f>
        <v>#N/A</v>
      </c>
      <c r="G924" s="15"/>
      <c r="H924" s="70"/>
      <c r="I924" s="11"/>
      <c r="J924" s="11" t="str">
        <f t="shared" si="127"/>
        <v/>
      </c>
      <c r="K924" s="29"/>
      <c r="L924" s="29"/>
      <c r="M924" s="25">
        <f t="shared" si="128"/>
        <v>0</v>
      </c>
      <c r="N924" s="26"/>
      <c r="O924" s="27"/>
      <c r="P924" s="28"/>
      <c r="Q924" s="35">
        <f t="shared" si="129"/>
        <v>0</v>
      </c>
      <c r="R924" s="36"/>
      <c r="S924" s="37" t="str">
        <f t="shared" si="130"/>
        <v/>
      </c>
      <c r="T924" s="38" t="str">
        <f t="shared" si="131"/>
        <v/>
      </c>
      <c r="U924" s="42"/>
      <c r="V924" s="40"/>
      <c r="W924" s="41">
        <f t="shared" si="132"/>
        <v>0</v>
      </c>
      <c r="X924" s="41">
        <f t="shared" si="133"/>
        <v>0</v>
      </c>
      <c r="Y924" s="41"/>
      <c r="Z924" s="41"/>
      <c r="AA924" s="25">
        <f t="shared" si="134"/>
        <v>0</v>
      </c>
      <c r="AB924" s="45"/>
      <c r="AC924" s="45"/>
      <c r="AD924" s="47"/>
    </row>
    <row r="925" s="2" customFormat="1" spans="1:30">
      <c r="A925" s="8">
        <f t="shared" si="126"/>
        <v>924</v>
      </c>
      <c r="B925" s="12"/>
      <c r="C925" s="10"/>
      <c r="D925" s="10"/>
      <c r="E925" s="14"/>
      <c r="F925" s="10" t="e">
        <f>VLOOKUP(E925,[1]零件成本9.1!$B$2:$D$11324,3,0)</f>
        <v>#N/A</v>
      </c>
      <c r="G925" s="15"/>
      <c r="H925" s="15"/>
      <c r="I925" s="11"/>
      <c r="J925" s="11" t="str">
        <f t="shared" si="127"/>
        <v/>
      </c>
      <c r="K925" s="29"/>
      <c r="L925" s="29"/>
      <c r="M925" s="25">
        <f t="shared" si="128"/>
        <v>0</v>
      </c>
      <c r="N925" s="26"/>
      <c r="O925" s="27"/>
      <c r="P925" s="28"/>
      <c r="Q925" s="35">
        <f t="shared" si="129"/>
        <v>0</v>
      </c>
      <c r="R925" s="36"/>
      <c r="S925" s="37" t="str">
        <f t="shared" si="130"/>
        <v/>
      </c>
      <c r="T925" s="38" t="str">
        <f t="shared" si="131"/>
        <v/>
      </c>
      <c r="U925" s="42"/>
      <c r="V925" s="40"/>
      <c r="W925" s="41">
        <f t="shared" si="132"/>
        <v>0</v>
      </c>
      <c r="X925" s="41">
        <f t="shared" si="133"/>
        <v>0</v>
      </c>
      <c r="Y925" s="41"/>
      <c r="Z925" s="41"/>
      <c r="AA925" s="25">
        <f t="shared" si="134"/>
        <v>0</v>
      </c>
      <c r="AB925" s="45"/>
      <c r="AC925" s="45"/>
      <c r="AD925" s="47"/>
    </row>
    <row r="926" s="2" customFormat="1" spans="1:30">
      <c r="A926" s="8">
        <f t="shared" si="126"/>
        <v>925</v>
      </c>
      <c r="B926" s="12"/>
      <c r="C926" s="10"/>
      <c r="D926" s="10"/>
      <c r="E926" s="14"/>
      <c r="F926" s="10" t="e">
        <f>VLOOKUP(E926,[1]零件成本9.1!$B$2:$D$11324,3,0)</f>
        <v>#N/A</v>
      </c>
      <c r="G926" s="15"/>
      <c r="H926" s="15"/>
      <c r="I926" s="11"/>
      <c r="J926" s="11" t="str">
        <f t="shared" si="127"/>
        <v/>
      </c>
      <c r="K926" s="29"/>
      <c r="L926" s="29"/>
      <c r="M926" s="25">
        <f t="shared" si="128"/>
        <v>0</v>
      </c>
      <c r="N926" s="26"/>
      <c r="O926" s="27"/>
      <c r="P926" s="28"/>
      <c r="Q926" s="35">
        <f t="shared" si="129"/>
        <v>0</v>
      </c>
      <c r="R926" s="36"/>
      <c r="S926" s="37" t="str">
        <f t="shared" si="130"/>
        <v/>
      </c>
      <c r="T926" s="38" t="str">
        <f t="shared" si="131"/>
        <v/>
      </c>
      <c r="U926" s="42"/>
      <c r="V926" s="40"/>
      <c r="W926" s="41">
        <f t="shared" si="132"/>
        <v>0</v>
      </c>
      <c r="X926" s="41">
        <f t="shared" si="133"/>
        <v>0</v>
      </c>
      <c r="Y926" s="41"/>
      <c r="Z926" s="41"/>
      <c r="AA926" s="25">
        <f t="shared" si="134"/>
        <v>0</v>
      </c>
      <c r="AB926" s="45"/>
      <c r="AC926" s="45"/>
      <c r="AD926" s="47"/>
    </row>
    <row r="927" s="2" customFormat="1" spans="1:30">
      <c r="A927" s="8">
        <f t="shared" si="126"/>
        <v>926</v>
      </c>
      <c r="B927" s="12"/>
      <c r="C927" s="10"/>
      <c r="D927" s="10"/>
      <c r="E927" s="14"/>
      <c r="F927" s="10" t="e">
        <f>VLOOKUP(E927,[1]零件成本9.1!$B$2:$D$11324,3,0)</f>
        <v>#N/A</v>
      </c>
      <c r="G927" s="15"/>
      <c r="H927" s="15"/>
      <c r="I927" s="11"/>
      <c r="J927" s="11" t="str">
        <f t="shared" si="127"/>
        <v/>
      </c>
      <c r="K927" s="29"/>
      <c r="L927" s="29"/>
      <c r="M927" s="25">
        <f t="shared" si="128"/>
        <v>0</v>
      </c>
      <c r="N927" s="26"/>
      <c r="O927" s="27"/>
      <c r="P927" s="28"/>
      <c r="Q927" s="35">
        <f t="shared" si="129"/>
        <v>0</v>
      </c>
      <c r="R927" s="36"/>
      <c r="S927" s="37" t="str">
        <f t="shared" si="130"/>
        <v/>
      </c>
      <c r="T927" s="38" t="str">
        <f t="shared" si="131"/>
        <v/>
      </c>
      <c r="U927" s="42"/>
      <c r="V927" s="40"/>
      <c r="W927" s="41">
        <f t="shared" si="132"/>
        <v>0</v>
      </c>
      <c r="X927" s="41">
        <f t="shared" si="133"/>
        <v>0</v>
      </c>
      <c r="Y927" s="41"/>
      <c r="Z927" s="41"/>
      <c r="AA927" s="25">
        <f t="shared" si="134"/>
        <v>0</v>
      </c>
      <c r="AB927" s="45"/>
      <c r="AC927" s="45"/>
      <c r="AD927" s="47"/>
    </row>
    <row r="928" s="2" customFormat="1" spans="1:30">
      <c r="A928" s="8">
        <f t="shared" si="126"/>
        <v>927</v>
      </c>
      <c r="B928" s="12"/>
      <c r="C928" s="10"/>
      <c r="D928" s="10"/>
      <c r="E928" s="14"/>
      <c r="F928" s="10" t="e">
        <f>VLOOKUP(E928,[1]零件成本9.1!$B$2:$D$11324,3,0)</f>
        <v>#N/A</v>
      </c>
      <c r="G928" s="15"/>
      <c r="H928" s="15"/>
      <c r="I928" s="11"/>
      <c r="J928" s="11" t="str">
        <f t="shared" si="127"/>
        <v/>
      </c>
      <c r="K928" s="29"/>
      <c r="L928" s="29"/>
      <c r="M928" s="25">
        <f t="shared" si="128"/>
        <v>0</v>
      </c>
      <c r="N928" s="26"/>
      <c r="O928" s="27"/>
      <c r="P928" s="28"/>
      <c r="Q928" s="35">
        <f t="shared" si="129"/>
        <v>0</v>
      </c>
      <c r="R928" s="36"/>
      <c r="S928" s="37" t="str">
        <f t="shared" si="130"/>
        <v/>
      </c>
      <c r="T928" s="38" t="str">
        <f t="shared" si="131"/>
        <v/>
      </c>
      <c r="U928" s="42"/>
      <c r="V928" s="40"/>
      <c r="W928" s="41">
        <f t="shared" si="132"/>
        <v>0</v>
      </c>
      <c r="X928" s="41">
        <f t="shared" si="133"/>
        <v>0</v>
      </c>
      <c r="Y928" s="41"/>
      <c r="Z928" s="41"/>
      <c r="AA928" s="25">
        <f t="shared" si="134"/>
        <v>0</v>
      </c>
      <c r="AB928" s="45"/>
      <c r="AC928" s="45"/>
      <c r="AD928" s="47"/>
    </row>
    <row r="929" s="2" customFormat="1" spans="1:30">
      <c r="A929" s="8">
        <f t="shared" si="126"/>
        <v>928</v>
      </c>
      <c r="B929" s="12"/>
      <c r="C929" s="10"/>
      <c r="D929" s="10"/>
      <c r="E929" s="14"/>
      <c r="F929" s="10" t="e">
        <f>VLOOKUP(E929,[1]零件成本9.1!$B$2:$D$11324,3,0)</f>
        <v>#N/A</v>
      </c>
      <c r="G929" s="15"/>
      <c r="H929" s="15"/>
      <c r="I929" s="11"/>
      <c r="J929" s="11" t="str">
        <f t="shared" si="127"/>
        <v/>
      </c>
      <c r="K929" s="29"/>
      <c r="L929" s="29"/>
      <c r="M929" s="25">
        <f t="shared" si="128"/>
        <v>0</v>
      </c>
      <c r="N929" s="26"/>
      <c r="O929" s="27"/>
      <c r="P929" s="28"/>
      <c r="Q929" s="35">
        <f t="shared" si="129"/>
        <v>0</v>
      </c>
      <c r="R929" s="36"/>
      <c r="S929" s="37" t="str">
        <f t="shared" si="130"/>
        <v/>
      </c>
      <c r="T929" s="38" t="str">
        <f t="shared" si="131"/>
        <v/>
      </c>
      <c r="U929" s="42"/>
      <c r="V929" s="40"/>
      <c r="W929" s="41">
        <f t="shared" si="132"/>
        <v>0</v>
      </c>
      <c r="X929" s="41">
        <f t="shared" si="133"/>
        <v>0</v>
      </c>
      <c r="Y929" s="41"/>
      <c r="Z929" s="41"/>
      <c r="AA929" s="25">
        <f t="shared" si="134"/>
        <v>0</v>
      </c>
      <c r="AB929" s="45"/>
      <c r="AC929" s="45"/>
      <c r="AD929" s="47"/>
    </row>
    <row r="930" s="2" customFormat="1" spans="1:30">
      <c r="A930" s="8">
        <f t="shared" si="126"/>
        <v>929</v>
      </c>
      <c r="B930" s="12"/>
      <c r="C930" s="10"/>
      <c r="D930" s="10"/>
      <c r="E930" s="14"/>
      <c r="F930" s="10" t="e">
        <f>VLOOKUP(E930,[1]零件成本9.1!$B$2:$D$11324,3,0)</f>
        <v>#N/A</v>
      </c>
      <c r="G930" s="15"/>
      <c r="H930" s="15"/>
      <c r="I930" s="11"/>
      <c r="J930" s="11" t="str">
        <f t="shared" si="127"/>
        <v/>
      </c>
      <c r="K930" s="29"/>
      <c r="L930" s="29"/>
      <c r="M930" s="25">
        <f t="shared" si="128"/>
        <v>0</v>
      </c>
      <c r="N930" s="26"/>
      <c r="O930" s="27"/>
      <c r="P930" s="28"/>
      <c r="Q930" s="35">
        <f t="shared" si="129"/>
        <v>0</v>
      </c>
      <c r="R930" s="36"/>
      <c r="S930" s="37" t="str">
        <f t="shared" si="130"/>
        <v/>
      </c>
      <c r="T930" s="38" t="str">
        <f t="shared" si="131"/>
        <v/>
      </c>
      <c r="U930" s="42"/>
      <c r="V930" s="40"/>
      <c r="W930" s="41">
        <f t="shared" si="132"/>
        <v>0</v>
      </c>
      <c r="X930" s="41">
        <f t="shared" si="133"/>
        <v>0</v>
      </c>
      <c r="Y930" s="41"/>
      <c r="Z930" s="41"/>
      <c r="AA930" s="25">
        <f t="shared" si="134"/>
        <v>0</v>
      </c>
      <c r="AB930" s="45"/>
      <c r="AC930" s="45"/>
      <c r="AD930" s="47"/>
    </row>
    <row r="931" s="2" customFormat="1" spans="1:30">
      <c r="A931" s="8">
        <f t="shared" si="126"/>
        <v>930</v>
      </c>
      <c r="B931" s="12"/>
      <c r="C931" s="10"/>
      <c r="D931" s="10"/>
      <c r="E931" s="14"/>
      <c r="F931" s="10" t="e">
        <f>VLOOKUP(E931,[1]零件成本9.1!$B$2:$D$11324,3,0)</f>
        <v>#N/A</v>
      </c>
      <c r="G931" s="15"/>
      <c r="H931" s="15"/>
      <c r="I931" s="11"/>
      <c r="J931" s="11" t="str">
        <f t="shared" si="127"/>
        <v/>
      </c>
      <c r="K931" s="29"/>
      <c r="L931" s="29"/>
      <c r="M931" s="25">
        <f t="shared" si="128"/>
        <v>0</v>
      </c>
      <c r="N931" s="26"/>
      <c r="O931" s="27"/>
      <c r="P931" s="28"/>
      <c r="Q931" s="35">
        <f t="shared" si="129"/>
        <v>0</v>
      </c>
      <c r="R931" s="36"/>
      <c r="S931" s="37" t="str">
        <f t="shared" si="130"/>
        <v/>
      </c>
      <c r="T931" s="38" t="str">
        <f t="shared" si="131"/>
        <v/>
      </c>
      <c r="U931" s="42"/>
      <c r="V931" s="40"/>
      <c r="W931" s="41">
        <f t="shared" si="132"/>
        <v>0</v>
      </c>
      <c r="X931" s="41">
        <f t="shared" si="133"/>
        <v>0</v>
      </c>
      <c r="Y931" s="41"/>
      <c r="Z931" s="41"/>
      <c r="AA931" s="25">
        <f t="shared" si="134"/>
        <v>0</v>
      </c>
      <c r="AB931" s="45"/>
      <c r="AC931" s="45"/>
      <c r="AD931" s="47"/>
    </row>
    <row r="932" s="2" customFormat="1" spans="1:30">
      <c r="A932" s="8">
        <f t="shared" si="126"/>
        <v>931</v>
      </c>
      <c r="B932" s="12"/>
      <c r="C932" s="10"/>
      <c r="D932" s="10"/>
      <c r="E932" s="14"/>
      <c r="F932" s="10" t="e">
        <f>VLOOKUP(E932,[1]零件成本9.1!$B$2:$D$11324,3,0)</f>
        <v>#N/A</v>
      </c>
      <c r="G932" s="15"/>
      <c r="H932" s="15"/>
      <c r="I932" s="11"/>
      <c r="J932" s="11" t="str">
        <f t="shared" si="127"/>
        <v/>
      </c>
      <c r="K932" s="29"/>
      <c r="L932" s="29"/>
      <c r="M932" s="25">
        <f t="shared" si="128"/>
        <v>0</v>
      </c>
      <c r="N932" s="26"/>
      <c r="O932" s="27"/>
      <c r="P932" s="28"/>
      <c r="Q932" s="35">
        <f t="shared" si="129"/>
        <v>0</v>
      </c>
      <c r="R932" s="36"/>
      <c r="S932" s="37" t="str">
        <f t="shared" si="130"/>
        <v/>
      </c>
      <c r="T932" s="38" t="str">
        <f t="shared" si="131"/>
        <v/>
      </c>
      <c r="U932" s="42"/>
      <c r="V932" s="40"/>
      <c r="W932" s="41">
        <f t="shared" si="132"/>
        <v>0</v>
      </c>
      <c r="X932" s="41">
        <f t="shared" si="133"/>
        <v>0</v>
      </c>
      <c r="Y932" s="41"/>
      <c r="Z932" s="41"/>
      <c r="AA932" s="25">
        <f t="shared" si="134"/>
        <v>0</v>
      </c>
      <c r="AB932" s="45"/>
      <c r="AC932" s="45"/>
      <c r="AD932" s="47"/>
    </row>
    <row r="933" s="2" customFormat="1" spans="1:30">
      <c r="A933" s="8">
        <f t="shared" si="126"/>
        <v>932</v>
      </c>
      <c r="B933" s="12"/>
      <c r="C933" s="10"/>
      <c r="D933" s="10"/>
      <c r="E933" s="14"/>
      <c r="F933" s="10" t="e">
        <f>VLOOKUP(E933,[1]零件成本9.1!$B$2:$D$11324,3,0)</f>
        <v>#N/A</v>
      </c>
      <c r="G933" s="15"/>
      <c r="H933" s="15"/>
      <c r="I933" s="11"/>
      <c r="J933" s="11" t="str">
        <f t="shared" si="127"/>
        <v/>
      </c>
      <c r="K933" s="29"/>
      <c r="L933" s="29"/>
      <c r="M933" s="25">
        <f t="shared" si="128"/>
        <v>0</v>
      </c>
      <c r="N933" s="26"/>
      <c r="O933" s="27"/>
      <c r="P933" s="28"/>
      <c r="Q933" s="35">
        <f t="shared" si="129"/>
        <v>0</v>
      </c>
      <c r="R933" s="36"/>
      <c r="S933" s="37" t="str">
        <f t="shared" si="130"/>
        <v/>
      </c>
      <c r="T933" s="38" t="str">
        <f t="shared" si="131"/>
        <v/>
      </c>
      <c r="U933" s="42"/>
      <c r="V933" s="40"/>
      <c r="W933" s="41">
        <f t="shared" si="132"/>
        <v>0</v>
      </c>
      <c r="X933" s="41">
        <f t="shared" si="133"/>
        <v>0</v>
      </c>
      <c r="Y933" s="41"/>
      <c r="Z933" s="41"/>
      <c r="AA933" s="25">
        <f t="shared" si="134"/>
        <v>0</v>
      </c>
      <c r="AB933" s="45"/>
      <c r="AC933" s="45"/>
      <c r="AD933" s="47"/>
    </row>
    <row r="934" s="2" customFormat="1" ht="18" customHeight="1" spans="1:30">
      <c r="A934" s="8">
        <f t="shared" si="126"/>
        <v>933</v>
      </c>
      <c r="B934" s="12"/>
      <c r="C934" s="10"/>
      <c r="D934" s="10"/>
      <c r="E934" s="71"/>
      <c r="F934" s="10" t="e">
        <f>VLOOKUP(E934,[1]零件成本9.1!$B$2:$D$11324,3,0)</f>
        <v>#N/A</v>
      </c>
      <c r="G934" s="72"/>
      <c r="H934" s="72"/>
      <c r="I934" s="11"/>
      <c r="J934" s="11" t="str">
        <f t="shared" si="127"/>
        <v/>
      </c>
      <c r="K934" s="29"/>
      <c r="L934" s="14"/>
      <c r="M934" s="25">
        <f t="shared" si="128"/>
        <v>0</v>
      </c>
      <c r="N934" s="26"/>
      <c r="O934" s="27"/>
      <c r="P934" s="28"/>
      <c r="Q934" s="35">
        <f t="shared" si="129"/>
        <v>0</v>
      </c>
      <c r="R934" s="74"/>
      <c r="S934" s="37" t="str">
        <f t="shared" si="130"/>
        <v/>
      </c>
      <c r="T934" s="38" t="str">
        <f t="shared" si="131"/>
        <v/>
      </c>
      <c r="U934" s="42"/>
      <c r="V934" s="40"/>
      <c r="W934" s="41">
        <f t="shared" si="132"/>
        <v>0</v>
      </c>
      <c r="X934" s="41">
        <f t="shared" si="133"/>
        <v>0</v>
      </c>
      <c r="Y934" s="41"/>
      <c r="Z934" s="41"/>
      <c r="AA934" s="25">
        <f t="shared" si="134"/>
        <v>0</v>
      </c>
      <c r="AB934" s="45"/>
      <c r="AC934" s="45"/>
      <c r="AD934" s="47"/>
    </row>
    <row r="935" s="2" customFormat="1" spans="1:30">
      <c r="A935" s="8">
        <f t="shared" si="126"/>
        <v>934</v>
      </c>
      <c r="B935" s="12"/>
      <c r="C935" s="10"/>
      <c r="D935" s="10"/>
      <c r="E935" s="12"/>
      <c r="F935" s="10" t="e">
        <f>VLOOKUP(E935,[1]零件成本9.1!$B$2:$D$11324,3,0)</f>
        <v>#N/A</v>
      </c>
      <c r="G935" s="10"/>
      <c r="H935" s="73"/>
      <c r="I935" s="11"/>
      <c r="J935" s="11" t="str">
        <f t="shared" si="127"/>
        <v/>
      </c>
      <c r="K935" s="12"/>
      <c r="L935" s="24"/>
      <c r="M935" s="25">
        <f t="shared" si="128"/>
        <v>0</v>
      </c>
      <c r="N935" s="26"/>
      <c r="O935" s="27"/>
      <c r="P935" s="28"/>
      <c r="Q935" s="35">
        <f t="shared" si="129"/>
        <v>0</v>
      </c>
      <c r="R935" s="36"/>
      <c r="S935" s="37" t="str">
        <f t="shared" si="130"/>
        <v/>
      </c>
      <c r="T935" s="38" t="str">
        <f t="shared" si="131"/>
        <v/>
      </c>
      <c r="U935" s="39"/>
      <c r="V935" s="40"/>
      <c r="W935" s="41">
        <f t="shared" si="132"/>
        <v>0</v>
      </c>
      <c r="X935" s="41">
        <f t="shared" si="133"/>
        <v>0</v>
      </c>
      <c r="Y935" s="41"/>
      <c r="Z935" s="41"/>
      <c r="AA935" s="25">
        <f t="shared" si="134"/>
        <v>0</v>
      </c>
      <c r="AB935" s="45"/>
      <c r="AC935" s="45"/>
      <c r="AD935" s="46"/>
    </row>
    <row r="936" s="2" customFormat="1" spans="1:30">
      <c r="A936" s="8">
        <f t="shared" si="126"/>
        <v>935</v>
      </c>
      <c r="B936" s="12"/>
      <c r="C936" s="10"/>
      <c r="D936" s="10"/>
      <c r="E936" s="14"/>
      <c r="F936" s="10" t="e">
        <f>VLOOKUP(E936,[1]零件成本9.1!$B$2:$D$11324,3,0)</f>
        <v>#N/A</v>
      </c>
      <c r="G936" s="15"/>
      <c r="H936" s="19"/>
      <c r="I936" s="11"/>
      <c r="J936" s="11" t="str">
        <f t="shared" si="127"/>
        <v/>
      </c>
      <c r="K936" s="14"/>
      <c r="L936" s="29"/>
      <c r="M936" s="25">
        <f t="shared" si="128"/>
        <v>0</v>
      </c>
      <c r="N936" s="26"/>
      <c r="O936" s="27"/>
      <c r="P936" s="28"/>
      <c r="Q936" s="35">
        <f t="shared" si="129"/>
        <v>0</v>
      </c>
      <c r="R936" s="36"/>
      <c r="S936" s="37" t="str">
        <f t="shared" si="130"/>
        <v/>
      </c>
      <c r="T936" s="38" t="str">
        <f t="shared" si="131"/>
        <v/>
      </c>
      <c r="U936" s="42"/>
      <c r="V936" s="40"/>
      <c r="W936" s="41">
        <f t="shared" si="132"/>
        <v>0</v>
      </c>
      <c r="X936" s="41">
        <f t="shared" si="133"/>
        <v>0</v>
      </c>
      <c r="Y936" s="41"/>
      <c r="Z936" s="41"/>
      <c r="AA936" s="25">
        <f t="shared" si="134"/>
        <v>0</v>
      </c>
      <c r="AB936" s="45"/>
      <c r="AC936" s="45"/>
      <c r="AD936" s="47"/>
    </row>
    <row r="937" s="2" customFormat="1" spans="1:30">
      <c r="A937" s="8">
        <f t="shared" si="126"/>
        <v>936</v>
      </c>
      <c r="B937" s="12"/>
      <c r="C937" s="10"/>
      <c r="D937" s="10"/>
      <c r="E937" s="14"/>
      <c r="F937" s="10" t="e">
        <f>VLOOKUP(E937,[1]零件成本9.1!$B$2:$D$11324,3,0)</f>
        <v>#N/A</v>
      </c>
      <c r="G937" s="15"/>
      <c r="H937" s="19"/>
      <c r="I937" s="11"/>
      <c r="J937" s="11" t="str">
        <f t="shared" si="127"/>
        <v/>
      </c>
      <c r="K937" s="14"/>
      <c r="L937" s="29"/>
      <c r="M937" s="25">
        <f t="shared" si="128"/>
        <v>0</v>
      </c>
      <c r="N937" s="26"/>
      <c r="O937" s="27"/>
      <c r="P937" s="28"/>
      <c r="Q937" s="35">
        <f t="shared" si="129"/>
        <v>0</v>
      </c>
      <c r="R937" s="36"/>
      <c r="S937" s="37" t="str">
        <f t="shared" si="130"/>
        <v/>
      </c>
      <c r="T937" s="38" t="str">
        <f t="shared" si="131"/>
        <v/>
      </c>
      <c r="U937" s="42"/>
      <c r="V937" s="40"/>
      <c r="W937" s="41">
        <f t="shared" si="132"/>
        <v>0</v>
      </c>
      <c r="X937" s="41">
        <f t="shared" si="133"/>
        <v>0</v>
      </c>
      <c r="Y937" s="41"/>
      <c r="Z937" s="41"/>
      <c r="AA937" s="25">
        <f t="shared" si="134"/>
        <v>0</v>
      </c>
      <c r="AB937" s="45"/>
      <c r="AC937" s="45"/>
      <c r="AD937" s="47"/>
    </row>
    <row r="938" s="2" customFormat="1" spans="1:30">
      <c r="A938" s="8">
        <f t="shared" si="126"/>
        <v>937</v>
      </c>
      <c r="B938" s="12"/>
      <c r="C938" s="10"/>
      <c r="D938" s="10"/>
      <c r="E938" s="14"/>
      <c r="F938" s="10" t="e">
        <f>VLOOKUP(E938,[1]零件成本9.1!$B$2:$D$11324,3,0)</f>
        <v>#N/A</v>
      </c>
      <c r="G938" s="15"/>
      <c r="H938" s="19"/>
      <c r="I938" s="11"/>
      <c r="J938" s="11" t="str">
        <f t="shared" si="127"/>
        <v/>
      </c>
      <c r="K938" s="14"/>
      <c r="L938" s="29"/>
      <c r="M938" s="25">
        <f t="shared" si="128"/>
        <v>0</v>
      </c>
      <c r="N938" s="26"/>
      <c r="O938" s="27"/>
      <c r="P938" s="28"/>
      <c r="Q938" s="35">
        <f t="shared" si="129"/>
        <v>0</v>
      </c>
      <c r="R938" s="36"/>
      <c r="S938" s="37" t="str">
        <f t="shared" si="130"/>
        <v/>
      </c>
      <c r="T938" s="38" t="str">
        <f t="shared" si="131"/>
        <v/>
      </c>
      <c r="U938" s="42"/>
      <c r="V938" s="40"/>
      <c r="W938" s="41">
        <f t="shared" si="132"/>
        <v>0</v>
      </c>
      <c r="X938" s="41">
        <f t="shared" si="133"/>
        <v>0</v>
      </c>
      <c r="Y938" s="41"/>
      <c r="Z938" s="41"/>
      <c r="AA938" s="25">
        <f t="shared" si="134"/>
        <v>0</v>
      </c>
      <c r="AB938" s="45"/>
      <c r="AC938" s="45"/>
      <c r="AD938" s="47"/>
    </row>
    <row r="939" s="2" customFormat="1" spans="1:30">
      <c r="A939" s="8">
        <f t="shared" si="126"/>
        <v>938</v>
      </c>
      <c r="B939" s="12"/>
      <c r="C939" s="10"/>
      <c r="D939" s="10"/>
      <c r="E939" s="14"/>
      <c r="F939" s="10" t="e">
        <f>VLOOKUP(E939,[1]零件成本9.1!$B$2:$D$11324,3,0)</f>
        <v>#N/A</v>
      </c>
      <c r="G939" s="15"/>
      <c r="H939" s="19"/>
      <c r="I939" s="11"/>
      <c r="J939" s="11" t="str">
        <f t="shared" si="127"/>
        <v/>
      </c>
      <c r="K939" s="14"/>
      <c r="L939" s="29"/>
      <c r="M939" s="25">
        <f t="shared" si="128"/>
        <v>0</v>
      </c>
      <c r="N939" s="26"/>
      <c r="O939" s="27"/>
      <c r="P939" s="28"/>
      <c r="Q939" s="35">
        <f t="shared" si="129"/>
        <v>0</v>
      </c>
      <c r="R939" s="36"/>
      <c r="S939" s="37" t="str">
        <f t="shared" si="130"/>
        <v/>
      </c>
      <c r="T939" s="38" t="str">
        <f t="shared" si="131"/>
        <v/>
      </c>
      <c r="U939" s="42"/>
      <c r="V939" s="40"/>
      <c r="W939" s="41">
        <f t="shared" si="132"/>
        <v>0</v>
      </c>
      <c r="X939" s="41">
        <f t="shared" si="133"/>
        <v>0</v>
      </c>
      <c r="Y939" s="41"/>
      <c r="Z939" s="41"/>
      <c r="AA939" s="25">
        <f t="shared" si="134"/>
        <v>0</v>
      </c>
      <c r="AB939" s="45"/>
      <c r="AC939" s="45"/>
      <c r="AD939" s="47"/>
    </row>
    <row r="940" s="2" customFormat="1" spans="1:30">
      <c r="A940" s="8">
        <f t="shared" si="126"/>
        <v>939</v>
      </c>
      <c r="B940" s="12"/>
      <c r="C940" s="10"/>
      <c r="D940" s="10"/>
      <c r="E940" s="14"/>
      <c r="F940" s="10" t="e">
        <f>VLOOKUP(E940,[1]零件成本9.1!$B$2:$D$11324,3,0)</f>
        <v>#N/A</v>
      </c>
      <c r="G940" s="15"/>
      <c r="H940" s="19"/>
      <c r="I940" s="11"/>
      <c r="J940" s="11" t="str">
        <f t="shared" si="127"/>
        <v/>
      </c>
      <c r="K940" s="14"/>
      <c r="L940" s="29"/>
      <c r="M940" s="25">
        <f t="shared" si="128"/>
        <v>0</v>
      </c>
      <c r="N940" s="26"/>
      <c r="O940" s="27"/>
      <c r="P940" s="28"/>
      <c r="Q940" s="35">
        <f t="shared" si="129"/>
        <v>0</v>
      </c>
      <c r="R940" s="36"/>
      <c r="S940" s="37" t="str">
        <f t="shared" si="130"/>
        <v/>
      </c>
      <c r="T940" s="38" t="str">
        <f t="shared" si="131"/>
        <v/>
      </c>
      <c r="U940" s="42"/>
      <c r="V940" s="40"/>
      <c r="W940" s="41">
        <f t="shared" si="132"/>
        <v>0</v>
      </c>
      <c r="X940" s="41">
        <f t="shared" si="133"/>
        <v>0</v>
      </c>
      <c r="Y940" s="41"/>
      <c r="Z940" s="41"/>
      <c r="AA940" s="25">
        <f t="shared" si="134"/>
        <v>0</v>
      </c>
      <c r="AB940" s="45"/>
      <c r="AC940" s="45"/>
      <c r="AD940" s="47"/>
    </row>
    <row r="941" s="2" customFormat="1" spans="1:30">
      <c r="A941" s="8">
        <f t="shared" si="126"/>
        <v>940</v>
      </c>
      <c r="B941" s="12"/>
      <c r="C941" s="10"/>
      <c r="D941" s="10"/>
      <c r="E941" s="14"/>
      <c r="F941" s="10" t="e">
        <f>VLOOKUP(E941,[1]零件成本9.1!$B$2:$D$11324,3,0)</f>
        <v>#N/A</v>
      </c>
      <c r="G941" s="15"/>
      <c r="H941" s="19"/>
      <c r="I941" s="11"/>
      <c r="J941" s="11" t="str">
        <f t="shared" si="127"/>
        <v/>
      </c>
      <c r="K941" s="14"/>
      <c r="L941" s="29"/>
      <c r="M941" s="25">
        <f t="shared" si="128"/>
        <v>0</v>
      </c>
      <c r="N941" s="26"/>
      <c r="O941" s="27"/>
      <c r="P941" s="28"/>
      <c r="Q941" s="35">
        <f t="shared" si="129"/>
        <v>0</v>
      </c>
      <c r="R941" s="36"/>
      <c r="S941" s="37" t="str">
        <f t="shared" si="130"/>
        <v/>
      </c>
      <c r="T941" s="38" t="str">
        <f t="shared" si="131"/>
        <v/>
      </c>
      <c r="U941" s="42"/>
      <c r="V941" s="40"/>
      <c r="W941" s="41">
        <f t="shared" si="132"/>
        <v>0</v>
      </c>
      <c r="X941" s="41">
        <f t="shared" si="133"/>
        <v>0</v>
      </c>
      <c r="Y941" s="41"/>
      <c r="Z941" s="41"/>
      <c r="AA941" s="25">
        <f t="shared" si="134"/>
        <v>0</v>
      </c>
      <c r="AB941" s="45"/>
      <c r="AC941" s="45"/>
      <c r="AD941" s="47"/>
    </row>
    <row r="942" s="2" customFormat="1" spans="1:30">
      <c r="A942" s="8">
        <f t="shared" si="126"/>
        <v>941</v>
      </c>
      <c r="B942" s="12"/>
      <c r="C942" s="10"/>
      <c r="D942" s="10"/>
      <c r="E942" s="14"/>
      <c r="F942" s="10" t="e">
        <f>VLOOKUP(E942,[1]零件成本9.1!$B$2:$D$11324,3,0)</f>
        <v>#N/A</v>
      </c>
      <c r="G942" s="15"/>
      <c r="H942" s="19"/>
      <c r="I942" s="11"/>
      <c r="J942" s="11" t="str">
        <f t="shared" si="127"/>
        <v/>
      </c>
      <c r="K942" s="14"/>
      <c r="L942" s="29"/>
      <c r="M942" s="25">
        <f t="shared" si="128"/>
        <v>0</v>
      </c>
      <c r="N942" s="26"/>
      <c r="O942" s="27"/>
      <c r="P942" s="28"/>
      <c r="Q942" s="35">
        <f t="shared" si="129"/>
        <v>0</v>
      </c>
      <c r="R942" s="36"/>
      <c r="S942" s="37" t="str">
        <f t="shared" si="130"/>
        <v/>
      </c>
      <c r="T942" s="38" t="str">
        <f t="shared" si="131"/>
        <v/>
      </c>
      <c r="U942" s="42"/>
      <c r="V942" s="40"/>
      <c r="W942" s="41">
        <f t="shared" si="132"/>
        <v>0</v>
      </c>
      <c r="X942" s="41">
        <f t="shared" si="133"/>
        <v>0</v>
      </c>
      <c r="Y942" s="41"/>
      <c r="Z942" s="41"/>
      <c r="AA942" s="25">
        <f t="shared" si="134"/>
        <v>0</v>
      </c>
      <c r="AB942" s="45"/>
      <c r="AC942" s="45"/>
      <c r="AD942" s="47"/>
    </row>
    <row r="943" s="2" customFormat="1" spans="1:30">
      <c r="A943" s="8">
        <f t="shared" si="126"/>
        <v>942</v>
      </c>
      <c r="B943" s="12"/>
      <c r="C943" s="10"/>
      <c r="D943" s="10"/>
      <c r="E943" s="14"/>
      <c r="F943" s="10" t="e">
        <f>VLOOKUP(E943,[1]零件成本9.1!$B$2:$D$11324,3,0)</f>
        <v>#N/A</v>
      </c>
      <c r="G943" s="15"/>
      <c r="H943" s="19"/>
      <c r="I943" s="11"/>
      <c r="J943" s="11" t="str">
        <f t="shared" si="127"/>
        <v/>
      </c>
      <c r="K943" s="14"/>
      <c r="L943" s="29"/>
      <c r="M943" s="25">
        <f t="shared" si="128"/>
        <v>0</v>
      </c>
      <c r="N943" s="26"/>
      <c r="O943" s="27"/>
      <c r="P943" s="28"/>
      <c r="Q943" s="35">
        <f t="shared" si="129"/>
        <v>0</v>
      </c>
      <c r="R943" s="36"/>
      <c r="S943" s="37" t="str">
        <f t="shared" si="130"/>
        <v/>
      </c>
      <c r="T943" s="38" t="str">
        <f t="shared" si="131"/>
        <v/>
      </c>
      <c r="U943" s="42"/>
      <c r="V943" s="40"/>
      <c r="W943" s="41">
        <f t="shared" si="132"/>
        <v>0</v>
      </c>
      <c r="X943" s="41">
        <f t="shared" si="133"/>
        <v>0</v>
      </c>
      <c r="Y943" s="41"/>
      <c r="Z943" s="41"/>
      <c r="AA943" s="25">
        <f t="shared" si="134"/>
        <v>0</v>
      </c>
      <c r="AB943" s="45"/>
      <c r="AC943" s="45"/>
      <c r="AD943" s="47"/>
    </row>
    <row r="944" s="2" customFormat="1" spans="1:30">
      <c r="A944" s="8">
        <f t="shared" si="126"/>
        <v>943</v>
      </c>
      <c r="B944" s="12"/>
      <c r="C944" s="10"/>
      <c r="D944" s="10"/>
      <c r="E944" s="14"/>
      <c r="F944" s="10" t="e">
        <f>VLOOKUP(E944,[1]零件成本9.1!$B$2:$D$11324,3,0)</f>
        <v>#N/A</v>
      </c>
      <c r="G944" s="15"/>
      <c r="H944" s="19"/>
      <c r="I944" s="11"/>
      <c r="J944" s="11" t="str">
        <f t="shared" si="127"/>
        <v/>
      </c>
      <c r="K944" s="14"/>
      <c r="L944" s="29"/>
      <c r="M944" s="25">
        <f t="shared" si="128"/>
        <v>0</v>
      </c>
      <c r="N944" s="26"/>
      <c r="O944" s="27"/>
      <c r="P944" s="28"/>
      <c r="Q944" s="35">
        <f t="shared" si="129"/>
        <v>0</v>
      </c>
      <c r="R944" s="36"/>
      <c r="S944" s="37" t="str">
        <f t="shared" si="130"/>
        <v/>
      </c>
      <c r="T944" s="38" t="str">
        <f t="shared" si="131"/>
        <v/>
      </c>
      <c r="U944" s="42"/>
      <c r="V944" s="40"/>
      <c r="W944" s="41">
        <f t="shared" si="132"/>
        <v>0</v>
      </c>
      <c r="X944" s="41">
        <f t="shared" si="133"/>
        <v>0</v>
      </c>
      <c r="Y944" s="41"/>
      <c r="Z944" s="41"/>
      <c r="AA944" s="25">
        <f t="shared" si="134"/>
        <v>0</v>
      </c>
      <c r="AB944" s="45"/>
      <c r="AC944" s="45"/>
      <c r="AD944" s="47"/>
    </row>
    <row r="945" s="2" customFormat="1" spans="1:30">
      <c r="A945" s="8">
        <f t="shared" si="126"/>
        <v>944</v>
      </c>
      <c r="B945" s="12"/>
      <c r="C945" s="10"/>
      <c r="D945" s="10"/>
      <c r="E945" s="14"/>
      <c r="F945" s="10" t="e">
        <f>VLOOKUP(E945,[1]零件成本9.1!$B$2:$D$11324,3,0)</f>
        <v>#N/A</v>
      </c>
      <c r="G945" s="15"/>
      <c r="H945" s="19"/>
      <c r="I945" s="11"/>
      <c r="J945" s="11" t="str">
        <f t="shared" si="127"/>
        <v/>
      </c>
      <c r="K945" s="14"/>
      <c r="L945" s="29"/>
      <c r="M945" s="25">
        <f t="shared" si="128"/>
        <v>0</v>
      </c>
      <c r="N945" s="26"/>
      <c r="O945" s="27"/>
      <c r="P945" s="28"/>
      <c r="Q945" s="35">
        <f t="shared" si="129"/>
        <v>0</v>
      </c>
      <c r="R945" s="36"/>
      <c r="S945" s="37" t="str">
        <f t="shared" si="130"/>
        <v/>
      </c>
      <c r="T945" s="38" t="str">
        <f t="shared" si="131"/>
        <v/>
      </c>
      <c r="U945" s="42"/>
      <c r="V945" s="40"/>
      <c r="W945" s="41">
        <f t="shared" si="132"/>
        <v>0</v>
      </c>
      <c r="X945" s="41">
        <f t="shared" si="133"/>
        <v>0</v>
      </c>
      <c r="Y945" s="41"/>
      <c r="Z945" s="41"/>
      <c r="AA945" s="25">
        <f t="shared" si="134"/>
        <v>0</v>
      </c>
      <c r="AB945" s="45"/>
      <c r="AC945" s="45"/>
      <c r="AD945" s="47"/>
    </row>
    <row r="946" s="2" customFormat="1" spans="1:30">
      <c r="A946" s="8">
        <f t="shared" si="126"/>
        <v>945</v>
      </c>
      <c r="B946" s="12"/>
      <c r="C946" s="10"/>
      <c r="D946" s="10"/>
      <c r="E946" s="12"/>
      <c r="F946" s="10" t="e">
        <f>VLOOKUP(E946,[1]零件成本9.1!$B$2:$D$11324,3,0)</f>
        <v>#N/A</v>
      </c>
      <c r="G946" s="10"/>
      <c r="H946" s="18"/>
      <c r="I946" s="11"/>
      <c r="J946" s="11" t="str">
        <f t="shared" si="127"/>
        <v/>
      </c>
      <c r="K946" s="12"/>
      <c r="L946" s="24"/>
      <c r="M946" s="25">
        <f t="shared" si="128"/>
        <v>0</v>
      </c>
      <c r="N946" s="26"/>
      <c r="O946" s="27"/>
      <c r="P946" s="28"/>
      <c r="Q946" s="35">
        <f t="shared" si="129"/>
        <v>0</v>
      </c>
      <c r="R946" s="36"/>
      <c r="S946" s="37" t="str">
        <f t="shared" si="130"/>
        <v/>
      </c>
      <c r="T946" s="38" t="str">
        <f t="shared" si="131"/>
        <v/>
      </c>
      <c r="U946" s="39"/>
      <c r="V946" s="40"/>
      <c r="W946" s="41">
        <f t="shared" si="132"/>
        <v>0</v>
      </c>
      <c r="X946" s="41">
        <f t="shared" si="133"/>
        <v>0</v>
      </c>
      <c r="Y946" s="41"/>
      <c r="Z946" s="41"/>
      <c r="AA946" s="25">
        <f t="shared" si="134"/>
        <v>0</v>
      </c>
      <c r="AB946" s="45"/>
      <c r="AC946" s="45"/>
      <c r="AD946" s="46"/>
    </row>
    <row r="947" s="2" customFormat="1" spans="1:30">
      <c r="A947" s="8">
        <f t="shared" si="126"/>
        <v>946</v>
      </c>
      <c r="B947" s="12"/>
      <c r="C947" s="10"/>
      <c r="D947" s="10"/>
      <c r="E947" s="14"/>
      <c r="F947" s="10" t="e">
        <f>VLOOKUP(E947,[1]零件成本9.1!$B$2:$D$11324,3,0)</f>
        <v>#N/A</v>
      </c>
      <c r="G947" s="15"/>
      <c r="H947" s="19"/>
      <c r="I947" s="11"/>
      <c r="J947" s="11" t="str">
        <f t="shared" si="127"/>
        <v/>
      </c>
      <c r="K947" s="14"/>
      <c r="L947" s="29"/>
      <c r="M947" s="25">
        <f t="shared" si="128"/>
        <v>0</v>
      </c>
      <c r="N947" s="26"/>
      <c r="O947" s="27"/>
      <c r="P947" s="28"/>
      <c r="Q947" s="35">
        <f t="shared" si="129"/>
        <v>0</v>
      </c>
      <c r="R947" s="36"/>
      <c r="S947" s="37" t="str">
        <f t="shared" si="130"/>
        <v/>
      </c>
      <c r="T947" s="38" t="str">
        <f t="shared" si="131"/>
        <v/>
      </c>
      <c r="U947" s="42"/>
      <c r="V947" s="40"/>
      <c r="W947" s="41">
        <f t="shared" si="132"/>
        <v>0</v>
      </c>
      <c r="X947" s="41">
        <f t="shared" si="133"/>
        <v>0</v>
      </c>
      <c r="Y947" s="41"/>
      <c r="Z947" s="41"/>
      <c r="AA947" s="25">
        <f t="shared" si="134"/>
        <v>0</v>
      </c>
      <c r="AB947" s="45"/>
      <c r="AC947" s="45"/>
      <c r="AD947" s="47"/>
    </row>
    <row r="948" s="2" customFormat="1" spans="1:30">
      <c r="A948" s="8">
        <f t="shared" si="126"/>
        <v>947</v>
      </c>
      <c r="B948" s="12"/>
      <c r="C948" s="10"/>
      <c r="D948" s="10"/>
      <c r="E948" s="14"/>
      <c r="F948" s="10" t="e">
        <f>VLOOKUP(E948,[1]零件成本9.1!$B$2:$D$11324,3,0)</f>
        <v>#N/A</v>
      </c>
      <c r="G948" s="15"/>
      <c r="H948" s="19"/>
      <c r="I948" s="11"/>
      <c r="J948" s="11" t="str">
        <f t="shared" si="127"/>
        <v/>
      </c>
      <c r="K948" s="14"/>
      <c r="L948" s="29"/>
      <c r="M948" s="25">
        <f t="shared" si="128"/>
        <v>0</v>
      </c>
      <c r="N948" s="26"/>
      <c r="O948" s="27"/>
      <c r="P948" s="28"/>
      <c r="Q948" s="35">
        <f t="shared" si="129"/>
        <v>0</v>
      </c>
      <c r="R948" s="36"/>
      <c r="S948" s="37" t="str">
        <f t="shared" si="130"/>
        <v/>
      </c>
      <c r="T948" s="38" t="str">
        <f t="shared" si="131"/>
        <v/>
      </c>
      <c r="U948" s="42"/>
      <c r="V948" s="40"/>
      <c r="W948" s="41">
        <f t="shared" si="132"/>
        <v>0</v>
      </c>
      <c r="X948" s="41">
        <f t="shared" si="133"/>
        <v>0</v>
      </c>
      <c r="Y948" s="41"/>
      <c r="Z948" s="41"/>
      <c r="AA948" s="25">
        <f t="shared" si="134"/>
        <v>0</v>
      </c>
      <c r="AB948" s="45"/>
      <c r="AC948" s="45"/>
      <c r="AD948" s="47"/>
    </row>
    <row r="949" s="2" customFormat="1" spans="1:30">
      <c r="A949" s="8">
        <f t="shared" si="126"/>
        <v>948</v>
      </c>
      <c r="B949" s="12"/>
      <c r="C949" s="10"/>
      <c r="D949" s="10"/>
      <c r="E949" s="14"/>
      <c r="F949" s="10" t="e">
        <f>VLOOKUP(E949,[1]零件成本9.1!$B$2:$D$11324,3,0)</f>
        <v>#N/A</v>
      </c>
      <c r="G949" s="15"/>
      <c r="H949" s="19"/>
      <c r="I949" s="11"/>
      <c r="J949" s="11" t="str">
        <f t="shared" si="127"/>
        <v/>
      </c>
      <c r="K949" s="14"/>
      <c r="L949" s="29"/>
      <c r="M949" s="25">
        <f t="shared" si="128"/>
        <v>0</v>
      </c>
      <c r="N949" s="26"/>
      <c r="O949" s="27"/>
      <c r="P949" s="28"/>
      <c r="Q949" s="35">
        <f t="shared" si="129"/>
        <v>0</v>
      </c>
      <c r="R949" s="36"/>
      <c r="S949" s="37" t="str">
        <f t="shared" si="130"/>
        <v/>
      </c>
      <c r="T949" s="38" t="str">
        <f t="shared" si="131"/>
        <v/>
      </c>
      <c r="U949" s="42"/>
      <c r="V949" s="40"/>
      <c r="W949" s="41">
        <f t="shared" si="132"/>
        <v>0</v>
      </c>
      <c r="X949" s="41">
        <f t="shared" si="133"/>
        <v>0</v>
      </c>
      <c r="Y949" s="41"/>
      <c r="Z949" s="41"/>
      <c r="AA949" s="25">
        <f t="shared" si="134"/>
        <v>0</v>
      </c>
      <c r="AB949" s="45"/>
      <c r="AC949" s="45"/>
      <c r="AD949" s="47"/>
    </row>
    <row r="950" s="2" customFormat="1" spans="1:30">
      <c r="A950" s="8">
        <f t="shared" si="126"/>
        <v>949</v>
      </c>
      <c r="B950" s="12"/>
      <c r="C950" s="10"/>
      <c r="D950" s="10"/>
      <c r="E950" s="14"/>
      <c r="F950" s="10" t="e">
        <f>VLOOKUP(E950,[1]零件成本9.1!$B$2:$D$11324,3,0)</f>
        <v>#N/A</v>
      </c>
      <c r="G950" s="15"/>
      <c r="H950" s="19"/>
      <c r="I950" s="11"/>
      <c r="J950" s="11" t="str">
        <f t="shared" si="127"/>
        <v/>
      </c>
      <c r="K950" s="14"/>
      <c r="L950" s="29"/>
      <c r="M950" s="25">
        <f t="shared" si="128"/>
        <v>0</v>
      </c>
      <c r="N950" s="26"/>
      <c r="O950" s="27"/>
      <c r="P950" s="28"/>
      <c r="Q950" s="35">
        <f t="shared" si="129"/>
        <v>0</v>
      </c>
      <c r="R950" s="36"/>
      <c r="S950" s="37" t="str">
        <f t="shared" si="130"/>
        <v/>
      </c>
      <c r="T950" s="38" t="str">
        <f t="shared" si="131"/>
        <v/>
      </c>
      <c r="U950" s="42"/>
      <c r="V950" s="40"/>
      <c r="W950" s="41">
        <f t="shared" si="132"/>
        <v>0</v>
      </c>
      <c r="X950" s="41">
        <f t="shared" si="133"/>
        <v>0</v>
      </c>
      <c r="Y950" s="41"/>
      <c r="Z950" s="41"/>
      <c r="AA950" s="25">
        <f t="shared" si="134"/>
        <v>0</v>
      </c>
      <c r="AB950" s="45"/>
      <c r="AC950" s="45"/>
      <c r="AD950" s="47"/>
    </row>
    <row r="951" s="2" customFormat="1" spans="1:30">
      <c r="A951" s="8">
        <f t="shared" si="126"/>
        <v>950</v>
      </c>
      <c r="B951" s="12"/>
      <c r="C951" s="10"/>
      <c r="D951" s="10"/>
      <c r="E951" s="14"/>
      <c r="F951" s="10" t="e">
        <f>VLOOKUP(E951,[1]零件成本9.1!$B$2:$D$11324,3,0)</f>
        <v>#N/A</v>
      </c>
      <c r="G951" s="15"/>
      <c r="H951" s="19"/>
      <c r="I951" s="11"/>
      <c r="J951" s="11" t="str">
        <f t="shared" si="127"/>
        <v/>
      </c>
      <c r="K951" s="14"/>
      <c r="L951" s="29"/>
      <c r="M951" s="25">
        <f t="shared" si="128"/>
        <v>0</v>
      </c>
      <c r="N951" s="26"/>
      <c r="O951" s="27"/>
      <c r="P951" s="28"/>
      <c r="Q951" s="35">
        <f t="shared" si="129"/>
        <v>0</v>
      </c>
      <c r="R951" s="36"/>
      <c r="S951" s="37" t="str">
        <f t="shared" si="130"/>
        <v/>
      </c>
      <c r="T951" s="38" t="str">
        <f t="shared" si="131"/>
        <v/>
      </c>
      <c r="U951" s="42"/>
      <c r="V951" s="40"/>
      <c r="W951" s="41">
        <f t="shared" si="132"/>
        <v>0</v>
      </c>
      <c r="X951" s="41">
        <f t="shared" si="133"/>
        <v>0</v>
      </c>
      <c r="Y951" s="41"/>
      <c r="Z951" s="41"/>
      <c r="AA951" s="25">
        <f t="shared" si="134"/>
        <v>0</v>
      </c>
      <c r="AB951" s="45"/>
      <c r="AC951" s="45"/>
      <c r="AD951" s="47"/>
    </row>
    <row r="952" s="2" customFormat="1" spans="1:30">
      <c r="A952" s="8">
        <f t="shared" si="126"/>
        <v>951</v>
      </c>
      <c r="B952" s="12"/>
      <c r="C952" s="10"/>
      <c r="D952" s="10"/>
      <c r="E952" s="14"/>
      <c r="F952" s="10" t="e">
        <f>VLOOKUP(E952,[1]零件成本9.1!$B$2:$D$11324,3,0)</f>
        <v>#N/A</v>
      </c>
      <c r="G952" s="15"/>
      <c r="H952" s="19"/>
      <c r="I952" s="11"/>
      <c r="J952" s="11" t="str">
        <f t="shared" si="127"/>
        <v/>
      </c>
      <c r="K952" s="14"/>
      <c r="L952" s="29"/>
      <c r="M952" s="25">
        <f t="shared" si="128"/>
        <v>0</v>
      </c>
      <c r="N952" s="26"/>
      <c r="O952" s="27"/>
      <c r="P952" s="28"/>
      <c r="Q952" s="35">
        <f t="shared" si="129"/>
        <v>0</v>
      </c>
      <c r="R952" s="36"/>
      <c r="S952" s="37" t="str">
        <f t="shared" si="130"/>
        <v/>
      </c>
      <c r="T952" s="38" t="str">
        <f t="shared" si="131"/>
        <v/>
      </c>
      <c r="U952" s="42"/>
      <c r="V952" s="40"/>
      <c r="W952" s="41">
        <f t="shared" si="132"/>
        <v>0</v>
      </c>
      <c r="X952" s="41">
        <f t="shared" si="133"/>
        <v>0</v>
      </c>
      <c r="Y952" s="41"/>
      <c r="Z952" s="41"/>
      <c r="AA952" s="25">
        <f t="shared" si="134"/>
        <v>0</v>
      </c>
      <c r="AB952" s="45"/>
      <c r="AC952" s="45"/>
      <c r="AD952" s="47"/>
    </row>
    <row r="953" s="2" customFormat="1" spans="1:30">
      <c r="A953" s="8">
        <f t="shared" si="126"/>
        <v>952</v>
      </c>
      <c r="B953" s="12"/>
      <c r="C953" s="10"/>
      <c r="D953" s="10"/>
      <c r="E953" s="14"/>
      <c r="F953" s="10" t="e">
        <f>VLOOKUP(E953,[1]零件成本9.1!$B$2:$D$11324,3,0)</f>
        <v>#N/A</v>
      </c>
      <c r="G953" s="15"/>
      <c r="H953" s="19"/>
      <c r="I953" s="11"/>
      <c r="J953" s="11" t="str">
        <f t="shared" si="127"/>
        <v/>
      </c>
      <c r="K953" s="14"/>
      <c r="L953" s="29"/>
      <c r="M953" s="25">
        <f t="shared" si="128"/>
        <v>0</v>
      </c>
      <c r="N953" s="26"/>
      <c r="O953" s="27"/>
      <c r="P953" s="28"/>
      <c r="Q953" s="35">
        <f t="shared" si="129"/>
        <v>0</v>
      </c>
      <c r="R953" s="36"/>
      <c r="S953" s="37" t="str">
        <f t="shared" si="130"/>
        <v/>
      </c>
      <c r="T953" s="38" t="str">
        <f t="shared" si="131"/>
        <v/>
      </c>
      <c r="U953" s="42"/>
      <c r="V953" s="40"/>
      <c r="W953" s="41">
        <f t="shared" si="132"/>
        <v>0</v>
      </c>
      <c r="X953" s="41">
        <f t="shared" si="133"/>
        <v>0</v>
      </c>
      <c r="Y953" s="41"/>
      <c r="Z953" s="41"/>
      <c r="AA953" s="25">
        <f t="shared" si="134"/>
        <v>0</v>
      </c>
      <c r="AB953" s="45"/>
      <c r="AC953" s="45"/>
      <c r="AD953" s="47"/>
    </row>
    <row r="954" s="2" customFormat="1" spans="1:30">
      <c r="A954" s="8">
        <f t="shared" si="126"/>
        <v>953</v>
      </c>
      <c r="B954" s="12"/>
      <c r="C954" s="10"/>
      <c r="D954" s="10"/>
      <c r="E954" s="14"/>
      <c r="F954" s="10" t="e">
        <f>VLOOKUP(E954,[1]零件成本9.1!$B$2:$D$11324,3,0)</f>
        <v>#N/A</v>
      </c>
      <c r="G954" s="15"/>
      <c r="H954" s="19"/>
      <c r="I954" s="11"/>
      <c r="J954" s="11" t="str">
        <f t="shared" si="127"/>
        <v/>
      </c>
      <c r="K954" s="14"/>
      <c r="L954" s="29"/>
      <c r="M954" s="25">
        <f t="shared" si="128"/>
        <v>0</v>
      </c>
      <c r="N954" s="26"/>
      <c r="O954" s="27"/>
      <c r="P954" s="28"/>
      <c r="Q954" s="35">
        <f t="shared" si="129"/>
        <v>0</v>
      </c>
      <c r="R954" s="36"/>
      <c r="S954" s="37" t="str">
        <f t="shared" si="130"/>
        <v/>
      </c>
      <c r="T954" s="38" t="str">
        <f t="shared" si="131"/>
        <v/>
      </c>
      <c r="U954" s="42"/>
      <c r="V954" s="40"/>
      <c r="W954" s="41">
        <f t="shared" si="132"/>
        <v>0</v>
      </c>
      <c r="X954" s="41">
        <f t="shared" si="133"/>
        <v>0</v>
      </c>
      <c r="Y954" s="41"/>
      <c r="Z954" s="41"/>
      <c r="AA954" s="25">
        <f t="shared" si="134"/>
        <v>0</v>
      </c>
      <c r="AB954" s="45"/>
      <c r="AC954" s="45"/>
      <c r="AD954" s="47"/>
    </row>
    <row r="955" s="2" customFormat="1" spans="1:30">
      <c r="A955" s="8">
        <f t="shared" si="126"/>
        <v>954</v>
      </c>
      <c r="B955" s="12"/>
      <c r="C955" s="10"/>
      <c r="D955" s="10"/>
      <c r="E955" s="14"/>
      <c r="F955" s="10" t="e">
        <f>VLOOKUP(E955,[1]零件成本9.1!$B$2:$D$11324,3,0)</f>
        <v>#N/A</v>
      </c>
      <c r="G955" s="15"/>
      <c r="H955" s="19"/>
      <c r="I955" s="11"/>
      <c r="J955" s="11" t="str">
        <f t="shared" si="127"/>
        <v/>
      </c>
      <c r="K955" s="14"/>
      <c r="L955" s="29"/>
      <c r="M955" s="25">
        <f t="shared" si="128"/>
        <v>0</v>
      </c>
      <c r="N955" s="26"/>
      <c r="O955" s="27"/>
      <c r="P955" s="28"/>
      <c r="Q955" s="35">
        <f t="shared" si="129"/>
        <v>0</v>
      </c>
      <c r="R955" s="36"/>
      <c r="S955" s="37" t="str">
        <f t="shared" si="130"/>
        <v/>
      </c>
      <c r="T955" s="38" t="str">
        <f t="shared" si="131"/>
        <v/>
      </c>
      <c r="U955" s="42"/>
      <c r="V955" s="40"/>
      <c r="W955" s="41">
        <f t="shared" si="132"/>
        <v>0</v>
      </c>
      <c r="X955" s="41">
        <f t="shared" si="133"/>
        <v>0</v>
      </c>
      <c r="Y955" s="41"/>
      <c r="Z955" s="41"/>
      <c r="AA955" s="25">
        <f t="shared" si="134"/>
        <v>0</v>
      </c>
      <c r="AB955" s="45"/>
      <c r="AC955" s="45"/>
      <c r="AD955" s="47"/>
    </row>
    <row r="956" s="2" customFormat="1" spans="1:30">
      <c r="A956" s="8">
        <f t="shared" si="126"/>
        <v>955</v>
      </c>
      <c r="B956" s="12"/>
      <c r="C956" s="10"/>
      <c r="D956" s="10"/>
      <c r="E956" s="14"/>
      <c r="F956" s="10" t="e">
        <f>VLOOKUP(E956,[1]零件成本9.1!$B$2:$D$11324,3,0)</f>
        <v>#N/A</v>
      </c>
      <c r="G956" s="15"/>
      <c r="H956" s="19"/>
      <c r="I956" s="11"/>
      <c r="J956" s="11" t="str">
        <f t="shared" si="127"/>
        <v/>
      </c>
      <c r="K956" s="14"/>
      <c r="L956" s="29"/>
      <c r="M956" s="25">
        <f t="shared" si="128"/>
        <v>0</v>
      </c>
      <c r="N956" s="26"/>
      <c r="O956" s="27"/>
      <c r="P956" s="28"/>
      <c r="Q956" s="35">
        <f t="shared" si="129"/>
        <v>0</v>
      </c>
      <c r="R956" s="36"/>
      <c r="S956" s="37" t="str">
        <f t="shared" si="130"/>
        <v/>
      </c>
      <c r="T956" s="38" t="str">
        <f t="shared" si="131"/>
        <v/>
      </c>
      <c r="U956" s="42"/>
      <c r="V956" s="40"/>
      <c r="W956" s="41">
        <f t="shared" si="132"/>
        <v>0</v>
      </c>
      <c r="X956" s="41">
        <f t="shared" si="133"/>
        <v>0</v>
      </c>
      <c r="Y956" s="41"/>
      <c r="Z956" s="41"/>
      <c r="AA956" s="25">
        <f t="shared" si="134"/>
        <v>0</v>
      </c>
      <c r="AB956" s="45"/>
      <c r="AC956" s="45"/>
      <c r="AD956" s="47"/>
    </row>
    <row r="957" s="2" customFormat="1" spans="1:30">
      <c r="A957" s="8">
        <f t="shared" si="126"/>
        <v>956</v>
      </c>
      <c r="B957" s="12"/>
      <c r="C957" s="10"/>
      <c r="D957" s="10"/>
      <c r="E957" s="12"/>
      <c r="F957" s="10" t="e">
        <f>VLOOKUP(E957,[1]零件成本9.1!$B$2:$D$11324,3,0)</f>
        <v>#N/A</v>
      </c>
      <c r="G957" s="10"/>
      <c r="H957" s="18"/>
      <c r="I957" s="11"/>
      <c r="J957" s="11" t="str">
        <f t="shared" si="127"/>
        <v/>
      </c>
      <c r="K957" s="12"/>
      <c r="L957" s="12"/>
      <c r="M957" s="25">
        <f t="shared" si="128"/>
        <v>0</v>
      </c>
      <c r="N957" s="26"/>
      <c r="O957" s="27"/>
      <c r="P957" s="28"/>
      <c r="Q957" s="35">
        <f t="shared" si="129"/>
        <v>0</v>
      </c>
      <c r="R957" s="36"/>
      <c r="S957" s="37" t="str">
        <f t="shared" si="130"/>
        <v/>
      </c>
      <c r="T957" s="38" t="str">
        <f t="shared" si="131"/>
        <v/>
      </c>
      <c r="U957" s="39"/>
      <c r="V957" s="40"/>
      <c r="W957" s="41">
        <f t="shared" si="132"/>
        <v>0</v>
      </c>
      <c r="X957" s="41">
        <f t="shared" si="133"/>
        <v>0</v>
      </c>
      <c r="Y957" s="41"/>
      <c r="Z957" s="41"/>
      <c r="AA957" s="25">
        <f t="shared" si="134"/>
        <v>0</v>
      </c>
      <c r="AB957" s="45"/>
      <c r="AC957" s="45"/>
      <c r="AD957" s="46"/>
    </row>
    <row r="958" s="2" customFormat="1" spans="1:30">
      <c r="A958" s="8">
        <f t="shared" si="126"/>
        <v>957</v>
      </c>
      <c r="B958" s="12"/>
      <c r="C958" s="10"/>
      <c r="D958" s="10"/>
      <c r="E958" s="14"/>
      <c r="F958" s="10" t="e">
        <f>VLOOKUP(E958,[1]零件成本9.1!$B$2:$D$11324,3,0)</f>
        <v>#N/A</v>
      </c>
      <c r="G958" s="15"/>
      <c r="H958" s="19"/>
      <c r="I958" s="11"/>
      <c r="J958" s="11" t="str">
        <f t="shared" si="127"/>
        <v/>
      </c>
      <c r="K958" s="14"/>
      <c r="L958" s="14"/>
      <c r="M958" s="25">
        <f t="shared" si="128"/>
        <v>0</v>
      </c>
      <c r="N958" s="26"/>
      <c r="O958" s="27"/>
      <c r="P958" s="28"/>
      <c r="Q958" s="35">
        <f t="shared" si="129"/>
        <v>0</v>
      </c>
      <c r="R958" s="36"/>
      <c r="S958" s="37" t="str">
        <f t="shared" si="130"/>
        <v/>
      </c>
      <c r="T958" s="38" t="str">
        <f t="shared" si="131"/>
        <v/>
      </c>
      <c r="U958" s="42"/>
      <c r="V958" s="40"/>
      <c r="W958" s="41">
        <f t="shared" si="132"/>
        <v>0</v>
      </c>
      <c r="X958" s="41">
        <f t="shared" si="133"/>
        <v>0</v>
      </c>
      <c r="Y958" s="41"/>
      <c r="Z958" s="41"/>
      <c r="AA958" s="25">
        <f t="shared" si="134"/>
        <v>0</v>
      </c>
      <c r="AB958" s="45"/>
      <c r="AC958" s="45"/>
      <c r="AD958" s="47"/>
    </row>
    <row r="959" s="2" customFormat="1" spans="1:30">
      <c r="A959" s="8">
        <f t="shared" si="126"/>
        <v>958</v>
      </c>
      <c r="B959" s="12"/>
      <c r="C959" s="10"/>
      <c r="D959" s="10"/>
      <c r="E959" s="14"/>
      <c r="F959" s="10" t="e">
        <f>VLOOKUP(E959,[1]零件成本9.1!$B$2:$D$11324,3,0)</f>
        <v>#N/A</v>
      </c>
      <c r="G959" s="15"/>
      <c r="H959" s="19"/>
      <c r="I959" s="11"/>
      <c r="J959" s="11" t="str">
        <f t="shared" si="127"/>
        <v/>
      </c>
      <c r="K959" s="14"/>
      <c r="L959" s="14"/>
      <c r="M959" s="25">
        <f t="shared" si="128"/>
        <v>0</v>
      </c>
      <c r="N959" s="26"/>
      <c r="O959" s="27"/>
      <c r="P959" s="28"/>
      <c r="Q959" s="35">
        <f t="shared" si="129"/>
        <v>0</v>
      </c>
      <c r="R959" s="36"/>
      <c r="S959" s="37" t="str">
        <f t="shared" si="130"/>
        <v/>
      </c>
      <c r="T959" s="38" t="str">
        <f t="shared" si="131"/>
        <v/>
      </c>
      <c r="U959" s="42"/>
      <c r="V959" s="40"/>
      <c r="W959" s="41">
        <f t="shared" si="132"/>
        <v>0</v>
      </c>
      <c r="X959" s="41">
        <f t="shared" si="133"/>
        <v>0</v>
      </c>
      <c r="Y959" s="41"/>
      <c r="Z959" s="41"/>
      <c r="AA959" s="25">
        <f t="shared" si="134"/>
        <v>0</v>
      </c>
      <c r="AB959" s="45"/>
      <c r="AC959" s="45"/>
      <c r="AD959" s="47"/>
    </row>
    <row r="960" s="2" customFormat="1" spans="1:30">
      <c r="A960" s="8">
        <f t="shared" si="126"/>
        <v>959</v>
      </c>
      <c r="B960" s="12"/>
      <c r="C960" s="10"/>
      <c r="D960" s="10"/>
      <c r="E960" s="14"/>
      <c r="F960" s="10" t="e">
        <f>VLOOKUP(E960,[1]零件成本9.1!$B$2:$D$11324,3,0)</f>
        <v>#N/A</v>
      </c>
      <c r="G960" s="15"/>
      <c r="H960" s="19"/>
      <c r="I960" s="11"/>
      <c r="J960" s="11" t="str">
        <f t="shared" si="127"/>
        <v/>
      </c>
      <c r="K960" s="14"/>
      <c r="L960" s="14"/>
      <c r="M960" s="25">
        <f t="shared" si="128"/>
        <v>0</v>
      </c>
      <c r="N960" s="26"/>
      <c r="O960" s="27"/>
      <c r="P960" s="28"/>
      <c r="Q960" s="35">
        <f t="shared" si="129"/>
        <v>0</v>
      </c>
      <c r="R960" s="36"/>
      <c r="S960" s="37" t="str">
        <f t="shared" si="130"/>
        <v/>
      </c>
      <c r="T960" s="38" t="str">
        <f t="shared" si="131"/>
        <v/>
      </c>
      <c r="U960" s="42"/>
      <c r="V960" s="40"/>
      <c r="W960" s="41">
        <f t="shared" si="132"/>
        <v>0</v>
      </c>
      <c r="X960" s="41">
        <f t="shared" si="133"/>
        <v>0</v>
      </c>
      <c r="Y960" s="41"/>
      <c r="Z960" s="41"/>
      <c r="AA960" s="25">
        <f t="shared" si="134"/>
        <v>0</v>
      </c>
      <c r="AB960" s="45"/>
      <c r="AC960" s="45"/>
      <c r="AD960" s="47"/>
    </row>
    <row r="961" s="2" customFormat="1" spans="1:30">
      <c r="A961" s="8">
        <f t="shared" si="126"/>
        <v>960</v>
      </c>
      <c r="B961" s="12"/>
      <c r="C961" s="10"/>
      <c r="D961" s="10"/>
      <c r="E961" s="14"/>
      <c r="F961" s="10" t="e">
        <f>VLOOKUP(E961,[1]零件成本9.1!$B$2:$D$11324,3,0)</f>
        <v>#N/A</v>
      </c>
      <c r="G961" s="15"/>
      <c r="H961" s="19"/>
      <c r="I961" s="11"/>
      <c r="J961" s="11" t="str">
        <f t="shared" si="127"/>
        <v/>
      </c>
      <c r="K961" s="14"/>
      <c r="L961" s="14"/>
      <c r="M961" s="25">
        <f t="shared" si="128"/>
        <v>0</v>
      </c>
      <c r="N961" s="26"/>
      <c r="O961" s="27"/>
      <c r="P961" s="28"/>
      <c r="Q961" s="35">
        <f t="shared" si="129"/>
        <v>0</v>
      </c>
      <c r="R961" s="36"/>
      <c r="S961" s="37" t="str">
        <f t="shared" si="130"/>
        <v/>
      </c>
      <c r="T961" s="38" t="str">
        <f t="shared" si="131"/>
        <v/>
      </c>
      <c r="U961" s="42"/>
      <c r="V961" s="40"/>
      <c r="W961" s="41">
        <f t="shared" si="132"/>
        <v>0</v>
      </c>
      <c r="X961" s="41">
        <f t="shared" si="133"/>
        <v>0</v>
      </c>
      <c r="Y961" s="41"/>
      <c r="Z961" s="41"/>
      <c r="AA961" s="25">
        <f t="shared" si="134"/>
        <v>0</v>
      </c>
      <c r="AB961" s="45"/>
      <c r="AC961" s="45"/>
      <c r="AD961" s="47"/>
    </row>
    <row r="962" s="2" customFormat="1" spans="1:30">
      <c r="A962" s="8">
        <f>ROW()-1</f>
        <v>961</v>
      </c>
      <c r="B962" s="12"/>
      <c r="C962" s="10"/>
      <c r="D962" s="10"/>
      <c r="E962" s="14"/>
      <c r="F962" s="10" t="e">
        <f>VLOOKUP(E962,[1]零件成本9.1!$B$2:$D$11324,3,0)</f>
        <v>#N/A</v>
      </c>
      <c r="G962" s="15"/>
      <c r="H962" s="19"/>
      <c r="I962" s="11"/>
      <c r="J962" s="11" t="str">
        <f>B962&amp;E962</f>
        <v/>
      </c>
      <c r="K962" s="14"/>
      <c r="L962" s="14"/>
      <c r="M962" s="25">
        <f>K962+L962</f>
        <v>0</v>
      </c>
      <c r="N962" s="26"/>
      <c r="O962" s="27"/>
      <c r="P962" s="28"/>
      <c r="Q962" s="35">
        <f>M962</f>
        <v>0</v>
      </c>
      <c r="R962" s="36"/>
      <c r="S962" s="37" t="str">
        <f>IF(Q962&gt;R962,Q962-R962,"")</f>
        <v/>
      </c>
      <c r="T962" s="38" t="str">
        <f>IF(Q962&lt;R962,Q962-R962,"")</f>
        <v/>
      </c>
      <c r="U962" s="42"/>
      <c r="V962" s="40"/>
      <c r="W962" s="41">
        <f>Q962*V962</f>
        <v>0</v>
      </c>
      <c r="X962" s="41">
        <f>R962*V962</f>
        <v>0</v>
      </c>
      <c r="Y962" s="41"/>
      <c r="Z962" s="41"/>
      <c r="AA962" s="25">
        <f>W962-X962</f>
        <v>0</v>
      </c>
      <c r="AB962" s="45"/>
      <c r="AC962" s="45"/>
      <c r="AD962" s="47"/>
    </row>
    <row r="963" s="3" customFormat="1" ht="17.25" spans="1:30">
      <c r="A963" s="75" t="s">
        <v>109</v>
      </c>
      <c r="B963" s="75"/>
      <c r="C963" s="75"/>
      <c r="D963" s="75"/>
      <c r="E963" s="75"/>
      <c r="F963" s="75"/>
      <c r="G963" s="75"/>
      <c r="H963" s="76"/>
      <c r="I963" s="76"/>
      <c r="J963" s="76"/>
      <c r="K963" s="77"/>
      <c r="L963" s="77"/>
      <c r="M963" s="77"/>
      <c r="N963" s="76"/>
      <c r="O963" s="78"/>
      <c r="P963" s="79"/>
      <c r="Q963" s="80">
        <f>SUM(Q2:Q962)</f>
        <v>0</v>
      </c>
      <c r="R963" s="81">
        <f>SUM(R2:R962)</f>
        <v>0</v>
      </c>
      <c r="S963" s="81">
        <f>SUM(S2:S962)</f>
        <v>0</v>
      </c>
      <c r="T963" s="81">
        <f>SUM(T2:T962)</f>
        <v>0</v>
      </c>
      <c r="U963" s="82"/>
      <c r="V963" s="83"/>
      <c r="W963" s="84">
        <f>SUM(W2:W962)</f>
        <v>0</v>
      </c>
      <c r="X963" s="84">
        <f>SUM(X2:X962)</f>
        <v>0</v>
      </c>
      <c r="Y963" s="84">
        <f>SUM(Y2:Y962)</f>
        <v>0</v>
      </c>
      <c r="Z963" s="84">
        <f>SUM(Z2:Z962)</f>
        <v>0</v>
      </c>
      <c r="AA963" s="84">
        <f>Y963+Z963</f>
        <v>0</v>
      </c>
      <c r="AB963" s="85"/>
      <c r="AC963" s="85"/>
      <c r="AD963" s="86"/>
    </row>
  </sheetData>
  <autoFilter ref="A1:AD963">
    <extLst/>
  </autoFilter>
  <mergeCells count="4">
    <mergeCell ref="U369:U370"/>
    <mergeCell ref="U390:U394"/>
    <mergeCell ref="U576:U582"/>
    <mergeCell ref="U804:U819"/>
  </mergeCells>
  <conditionalFormatting sqref="E90:E210">
    <cfRule type="duplicateValues" dxfId="0" priority="6"/>
  </conditionalFormatting>
  <conditionalFormatting sqref="E523:E546">
    <cfRule type="duplicateValues" dxfId="0" priority="5"/>
  </conditionalFormatting>
  <conditionalFormatting sqref="E583:E677">
    <cfRule type="duplicateValues" dxfId="0" priority="4"/>
    <cfRule type="duplicateValues" dxfId="0" priority="3"/>
  </conditionalFormatting>
  <conditionalFormatting sqref="E804:E819">
    <cfRule type="duplicateValues" dxfId="0" priority="1"/>
  </conditionalFormatting>
  <dataValidations count="2">
    <dataValidation type="custom" allowBlank="1" showInputMessage="1" showErrorMessage="1" sqref="N2:N962">
      <formula1>库龄!$A$1:$A$6</formula1>
    </dataValidation>
    <dataValidation type="list" allowBlank="1" showInputMessage="1" showErrorMessage="1" sqref="O2:O962">
      <formula1>库龄!$A$2:$A$6</formula1>
    </dataValidation>
  </dataValidations>
  <pageMargins left="0.75" right="0.75" top="1" bottom="1" header="0.5" footer="0.5"/>
  <pageSetup paperSize="9" orientation="portrait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A6"/>
  <sheetViews>
    <sheetView workbookViewId="0">
      <selection activeCell="B9" sqref="B9"/>
    </sheetView>
  </sheetViews>
  <sheetFormatPr defaultColWidth="9" defaultRowHeight="13.5" outlineLevelRow="5"/>
  <cols>
    <col min="1" max="1" width="10.875" customWidth="1"/>
  </cols>
  <sheetData>
    <row r="2" spans="1:1">
      <c r="A2" t="s">
        <v>667</v>
      </c>
    </row>
    <row r="3" spans="1:1">
      <c r="A3" t="s">
        <v>668</v>
      </c>
    </row>
    <row r="4" spans="1:1">
      <c r="A4" t="s">
        <v>669</v>
      </c>
    </row>
    <row r="5" spans="1:1">
      <c r="A5" t="s">
        <v>670</v>
      </c>
    </row>
    <row r="6" spans="1:1">
      <c r="A6" t="s">
        <v>671</v>
      </c>
    </row>
  </sheetData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" > < c o m m e n t   s : r e f = " C 1 "   r g b C l r = " 9 3 C 4 F 0 " / > < c o m m e n t   s : r e f = " M 1 "   r g b C l r = " D 5 C 5 C C " / > < c o m m e n t   s : r e f = " R 1 "   r g b C l r = " 5 1 C 4 F 0 " / > < c o m m e n t   s : r e f = " S 1 "   r g b C l r = " 5 1 C 4 F 0 " / > < / c o m m e n t L i s t > < c o m m e n t L i s t   s h e e t S t i d = " 2 " > < c o m m e n t   s : r e f = " C 1 "   r g b C l r = " 9 3 C 4 F 0 " / > < c o m m e n t   s : r e f = " M 1 "   r g b C l r = " D 5 C 5 C C " / > < c o m m e n t   s : r e f = " R 1 "   r g b C l r = " 5 1 C 4 F 0 " / > < c o m m e n t   s : r e f = " S 1 "   r g b C l r = " 5 1 C 4 F 0 " / > < / c o m m e n t L i s t > < c o m m e n t L i s t   s h e e t S t i d = " 3 " > < c o m m e n t   s : r e f = " C 1 "   r g b C l r = " 9 3 C 4 F 0 " / > < c o m m e n t   s : r e f = " M 1 "   r g b C l r = " D 5 C 5 C C " / > < c o m m e n t   s : r e f = " R 1 "   r g b C l r = " 5 1 C 4 F 0 " / > < c o m m e n t   s : r e f = " S 1 "   r g b C l r = " 5 1 C 4 F 0 " / > < / c o m m e n t L i s t > < c o m m e n t L i s t   s h e e t S t i d = " 1 2 " > < c o m m e n t   s : r e f = " C 1 "   r g b C l r = " B F C A 6 C " / > < c o m m e n t   s : r e f = " M 1 "   r g b C l r = " D 5 C 5 C C " / > < / c o m m e n t L i s t > < c o m m e n t L i s t   s h e e t S t i d = " 4 " > < c o m m e n t   s : r e f = " K 1 "   r g b C l r = " C F C 8 E 0 " / > < c o m m e n t   s : r e f = " L 1 "   r g b C l r = " C F C 8 E 0 " / > < c o m m e n t   s : r e f = " N 1 "   r g b C l r = " D 5 C 5 C C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盘点数据汇总及业务问题分析</vt:lpstr>
      <vt:lpstr>W1346</vt:lpstr>
      <vt:lpstr>W1345</vt:lpstr>
      <vt:lpstr>差异分析</vt:lpstr>
      <vt:lpstr>发出商品</vt:lpstr>
      <vt:lpstr>库龄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财务-谷朋坤</dc:creator>
  <cp:lastModifiedBy>向利新</cp:lastModifiedBy>
  <dcterms:created xsi:type="dcterms:W3CDTF">2022-07-05T03:19:00Z</dcterms:created>
  <dcterms:modified xsi:type="dcterms:W3CDTF">2024-04-29T08:36:15Z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C50F1622804B4E51B5F7006B7758EA2E_13</vt:lpwstr>
  </property>
  <property fmtid="{D5CDD505-2E9C-101B-9397-08002B2CF9AE}" pid="3" name="KSOProductBuildVer">
    <vt:lpwstr>2052-12.1.0.16417</vt:lpwstr>
  </property>
  <property fmtid="{D5CDD505-2E9C-101B-9397-08002B2CF9AE}" pid="4" name="KSOReadingLayout">
    <vt:bool>false</vt:bool>
  </property>
</Properties>
</file>